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defaultThemeVersion="166925"/>
  <mc:AlternateContent xmlns:mc="http://schemas.openxmlformats.org/markup-compatibility/2006">
    <mc:Choice Requires="x15">
      <x15ac:absPath xmlns:x15ac="http://schemas.microsoft.com/office/spreadsheetml/2010/11/ac" url="H:\New Folder\Projects\Advocate\Atlas of MS\Atlas 3rd Edition (2020)\Analysis\Analysis, data\2022 update\4. Final data\"/>
    </mc:Choice>
  </mc:AlternateContent>
  <xr:revisionPtr revIDLastSave="0" documentId="13_ncr:1_{2597A196-CE12-43C2-8EAF-2164515FB8AB}" xr6:coauthVersionLast="36" xr6:coauthVersionMax="36" xr10:uidLastSave="{00000000-0000-0000-0000-000000000000}"/>
  <bookViews>
    <workbookView xWindow="0" yWindow="0" windowWidth="16460" windowHeight="4670" tabRatio="815" activeTab="2" xr2:uid="{00000000-000D-0000-FFFF-FFFF00000000}"/>
  </bookViews>
  <sheets>
    <sheet name="Country data CM2020&amp;Top2022" sheetId="2" r:id="rId1"/>
    <sheet name="Summary Data_Counts" sheetId="3" r:id="rId2"/>
    <sheet name="Summary Data_Percent" sheetId="8" r:id="rId3"/>
    <sheet name="Notes on data usage" sheetId="5" r:id="rId4"/>
    <sheet name="2013 Key data" sheetId="6" r:id="rId5"/>
  </sheets>
  <definedNames>
    <definedName name="_xlnm._FilterDatabase" localSheetId="4" hidden="1">'2013 Key data'!$B$1:$D$105</definedName>
    <definedName name="_xlnm._FilterDatabase" localSheetId="0" hidden="1">'Country data CM2020&amp;Top2022'!$A$1:$SC$221</definedName>
    <definedName name="_xlnm._FilterDatabase" localSheetId="1" hidden="1">'Summary Data_Counts'!$A$1:$N$745</definedName>
    <definedName name="Z_FFA1313C_039F_4446_9420_9F736E7431BF_.wvu.FilterData" localSheetId="0" hidden="1">'Country data CM2020&amp;Top2022'!$A$1:$RZ$221</definedName>
    <definedName name="Z_FFA1313C_039F_4446_9420_9F736E7431BF_.wvu.FilterData" localSheetId="1" hidden="1">'Summary Data_Counts'!$A$1:$N$745</definedName>
  </definedNames>
  <calcPr calcId="191029"/>
  <customWorkbookViews>
    <customWorkbookView name="Percent" guid="{FFA1313C-039F-4446-9420-9F736E7431BF}" maximized="1" xWindow="-8" yWindow="-8" windowWidth="1936" windowHeight="1056"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6" i="8" l="1"/>
  <c r="I655" i="8"/>
  <c r="I654" i="8"/>
  <c r="F656" i="8"/>
  <c r="F655" i="8"/>
  <c r="F654" i="8"/>
  <c r="E438" i="3" l="1"/>
  <c r="E452" i="3"/>
  <c r="E862" i="8" l="1"/>
  <c r="E813" i="8"/>
  <c r="E797" i="8"/>
  <c r="E751" i="8"/>
  <c r="E745" i="8"/>
  <c r="E486" i="8"/>
  <c r="K426" i="8" l="1"/>
  <c r="J426" i="8"/>
  <c r="B721" i="8" l="1"/>
  <c r="B722" i="8"/>
  <c r="B729" i="8"/>
  <c r="E729" i="8"/>
  <c r="E610" i="8"/>
  <c r="E573" i="8"/>
  <c r="D565" i="8"/>
  <c r="D552" i="8"/>
  <c r="E547" i="8"/>
  <c r="E534" i="8"/>
  <c r="F426" i="8"/>
  <c r="B200" i="8"/>
  <c r="D55" i="8"/>
  <c r="D54" i="8"/>
  <c r="B54" i="8"/>
  <c r="B50" i="8"/>
  <c r="I11" i="8"/>
  <c r="E11" i="8"/>
  <c r="E715" i="3"/>
  <c r="E707" i="3"/>
  <c r="E668" i="3"/>
  <c r="E650" i="3"/>
  <c r="E585" i="3"/>
  <c r="E555" i="3"/>
  <c r="E548" i="3"/>
  <c r="E515" i="3"/>
  <c r="E503" i="3"/>
  <c r="E491" i="3"/>
  <c r="E478" i="3"/>
  <c r="E465" i="3"/>
  <c r="E430" i="3"/>
  <c r="E404" i="3"/>
  <c r="E345" i="3"/>
  <c r="F32" i="3"/>
  <c r="D32" i="3"/>
  <c r="L10" i="3"/>
  <c r="F10" i="3"/>
  <c r="F4" i="3"/>
  <c r="B4" i="3"/>
  <c r="D4" i="3"/>
  <c r="L4" i="3"/>
  <c r="B654" i="8" l="1"/>
  <c r="J185" i="8"/>
  <c r="F185" i="8"/>
  <c r="E185" i="8"/>
  <c r="B185" i="8"/>
  <c r="B186" i="8"/>
  <c r="F164" i="8"/>
  <c r="B164" i="8"/>
  <c r="J138" i="3"/>
  <c r="G4" i="3"/>
  <c r="D10" i="3"/>
  <c r="F138" i="3" l="1"/>
  <c r="E32" i="8"/>
  <c r="E151" i="8"/>
  <c r="E61" i="3"/>
  <c r="E4" i="3"/>
  <c r="E83" i="3"/>
  <c r="E48" i="8"/>
  <c r="E163" i="8"/>
  <c r="E97" i="3"/>
  <c r="E61" i="8"/>
  <c r="E178" i="8"/>
  <c r="E153" i="3"/>
  <c r="E115" i="3"/>
  <c r="E83" i="8"/>
  <c r="E194" i="8"/>
  <c r="E10" i="3"/>
  <c r="E127" i="3"/>
  <c r="E97" i="8"/>
  <c r="E115" i="8"/>
  <c r="E386" i="8"/>
  <c r="E32" i="3"/>
  <c r="E127" i="8"/>
  <c r="E48" i="3"/>
  <c r="E10" i="8"/>
  <c r="E140" i="8"/>
  <c r="PG4" i="2" l="1"/>
  <c r="PG14" i="2"/>
  <c r="PG13" i="2"/>
  <c r="PG11" i="2"/>
  <c r="PG10" i="2"/>
  <c r="PG37" i="2"/>
  <c r="PG44" i="2"/>
  <c r="PG56" i="2"/>
  <c r="PG55" i="2"/>
  <c r="PG68" i="2"/>
  <c r="PG62" i="2"/>
  <c r="PG61" i="2"/>
  <c r="PG60" i="2"/>
  <c r="PG77" i="2"/>
  <c r="PG76" i="2"/>
  <c r="PG75" i="2"/>
  <c r="PG90" i="2"/>
  <c r="PG89" i="2"/>
  <c r="PG88" i="2"/>
  <c r="PG83" i="2"/>
  <c r="PG94" i="2"/>
  <c r="PG93" i="2"/>
  <c r="PG96" i="2"/>
  <c r="PG99" i="2"/>
  <c r="PG104" i="2"/>
  <c r="PG116" i="2"/>
  <c r="PG113" i="2"/>
  <c r="PG112" i="2"/>
  <c r="PG111" i="2"/>
  <c r="PG110" i="2"/>
  <c r="PG109" i="2"/>
  <c r="PG126" i="2"/>
  <c r="PG135" i="2"/>
  <c r="PG156" i="2"/>
  <c r="PG155" i="2"/>
  <c r="PG153" i="2"/>
  <c r="PG152" i="2"/>
  <c r="PG149" i="2"/>
  <c r="PG145" i="2"/>
  <c r="PG144" i="2"/>
  <c r="PG159" i="2"/>
  <c r="PG179" i="2"/>
  <c r="PG176" i="2"/>
  <c r="PG174" i="2"/>
  <c r="PG172" i="2"/>
  <c r="PG166" i="2"/>
  <c r="PG164" i="2"/>
  <c r="PG163" i="2"/>
  <c r="PG193" i="2"/>
  <c r="PG192" i="2"/>
  <c r="PG190" i="2"/>
  <c r="PG188" i="2"/>
  <c r="PG195" i="2"/>
  <c r="PG210" i="2"/>
  <c r="PG204" i="2"/>
  <c r="PG203" i="2"/>
  <c r="PG212" i="2"/>
  <c r="PF220" i="2"/>
  <c r="PF213" i="2"/>
  <c r="PF212" i="2"/>
  <c r="PF211" i="2"/>
  <c r="PF210" i="2"/>
  <c r="PF209" i="2"/>
  <c r="PF204" i="2"/>
  <c r="PF203" i="2"/>
  <c r="PF195" i="2"/>
  <c r="PF193" i="2"/>
  <c r="PF192" i="2"/>
  <c r="PF190" i="2"/>
  <c r="PF188" i="2"/>
  <c r="PF187" i="2"/>
  <c r="PF179" i="2"/>
  <c r="PF176" i="2"/>
  <c r="PF172" i="2"/>
  <c r="PF166" i="2"/>
  <c r="PF163" i="2"/>
  <c r="PF162" i="2"/>
  <c r="PF159" i="2"/>
  <c r="PF155" i="2"/>
  <c r="PF153" i="2"/>
  <c r="PF149" i="2"/>
  <c r="PF146" i="2"/>
  <c r="PF145" i="2"/>
  <c r="PF144" i="2"/>
  <c r="PF130" i="2"/>
  <c r="PF116" i="2"/>
  <c r="PF112" i="2"/>
  <c r="PF111" i="2"/>
  <c r="PF110" i="2"/>
  <c r="PF109" i="2"/>
  <c r="PF99" i="2"/>
  <c r="PF98" i="2"/>
  <c r="PF94" i="2"/>
  <c r="PF93" i="2"/>
  <c r="PF91" i="2"/>
  <c r="PF89" i="2"/>
  <c r="PF83" i="2"/>
  <c r="PF77" i="2"/>
  <c r="PF76" i="2"/>
  <c r="PF70" i="2"/>
  <c r="PF68" i="2"/>
  <c r="PF62" i="2"/>
  <c r="PF60" i="2"/>
  <c r="PF58" i="2"/>
  <c r="PF56" i="2"/>
  <c r="PF55" i="2"/>
  <c r="PF44" i="2"/>
  <c r="PF38" i="2"/>
  <c r="PF37" i="2"/>
  <c r="PF29" i="2"/>
  <c r="PF14" i="2"/>
  <c r="PF13" i="2"/>
  <c r="PF11" i="2"/>
  <c r="PF10" i="2"/>
  <c r="PE213" i="2"/>
  <c r="PE212" i="2"/>
  <c r="PE210" i="2"/>
  <c r="PE204" i="2"/>
  <c r="PE203" i="2"/>
  <c r="PE192" i="2"/>
  <c r="PE190" i="2"/>
  <c r="PE179" i="2"/>
  <c r="PE176" i="2"/>
  <c r="PE172" i="2"/>
  <c r="PE158" i="2"/>
  <c r="PE152" i="2"/>
  <c r="PE149" i="2"/>
  <c r="PE144" i="2"/>
  <c r="PE126" i="2"/>
  <c r="PE116" i="2"/>
  <c r="PE113" i="2"/>
  <c r="PE111" i="2"/>
  <c r="PE110" i="2"/>
  <c r="PE109" i="2"/>
  <c r="PE99" i="2"/>
  <c r="PE93" i="2"/>
  <c r="PE91" i="2"/>
  <c r="PE89" i="2"/>
  <c r="PE77" i="2"/>
  <c r="PE68" i="2"/>
  <c r="PE62" i="2"/>
  <c r="PE60" i="2"/>
  <c r="PE56" i="2"/>
  <c r="PE55" i="2"/>
  <c r="PE44" i="2"/>
  <c r="PE37" i="2"/>
  <c r="PE21" i="2"/>
  <c r="PE13" i="2"/>
  <c r="PE10" i="2"/>
  <c r="PD213" i="2"/>
  <c r="PD212" i="2"/>
  <c r="PD211" i="2"/>
  <c r="PD210" i="2"/>
  <c r="PD204" i="2"/>
  <c r="PD203" i="2"/>
  <c r="PD198" i="2"/>
  <c r="PD195" i="2"/>
  <c r="PD194" i="2"/>
  <c r="PD193" i="2"/>
  <c r="PD192" i="2"/>
  <c r="PD188" i="2"/>
  <c r="PD187" i="2"/>
  <c r="PD179" i="2"/>
  <c r="PD176" i="2"/>
  <c r="PD174" i="2"/>
  <c r="PD172" i="2"/>
  <c r="PD166" i="2"/>
  <c r="PD165" i="2"/>
  <c r="PD164" i="2"/>
  <c r="PD163" i="2"/>
  <c r="PD161" i="2"/>
  <c r="PD156" i="2"/>
  <c r="PD152" i="2"/>
  <c r="PD149" i="2"/>
  <c r="PD144" i="2"/>
  <c r="PD142" i="2"/>
  <c r="PD135" i="2"/>
  <c r="PD118" i="2"/>
  <c r="PD116" i="2"/>
  <c r="PD113" i="2"/>
  <c r="PD112" i="2"/>
  <c r="PD109" i="2"/>
  <c r="PD104" i="2"/>
  <c r="PD99" i="2"/>
  <c r="PD98" i="2"/>
  <c r="PD96" i="2"/>
  <c r="PD94" i="2"/>
  <c r="PD91" i="2"/>
  <c r="PD90" i="2"/>
  <c r="PD89" i="2"/>
  <c r="PD83" i="2"/>
  <c r="PD79" i="2"/>
  <c r="PD76" i="2"/>
  <c r="PD70" i="2"/>
  <c r="PD61" i="2"/>
  <c r="PD60" i="2"/>
  <c r="PD57" i="2"/>
  <c r="PD56" i="2"/>
  <c r="PD55" i="2"/>
  <c r="PD44" i="2"/>
  <c r="PD38" i="2"/>
  <c r="PD27" i="2"/>
  <c r="PD21" i="2"/>
  <c r="PD14" i="2"/>
  <c r="PD13" i="2"/>
  <c r="PD10" i="2"/>
  <c r="PD4" i="2"/>
  <c r="PC213" i="2"/>
  <c r="PC212" i="2"/>
  <c r="PC210" i="2"/>
  <c r="PC204" i="2"/>
  <c r="PC203" i="2"/>
  <c r="PC195" i="2"/>
  <c r="PC194" i="2"/>
  <c r="PC193" i="2"/>
  <c r="PC192" i="2"/>
  <c r="PC190" i="2"/>
  <c r="PC188" i="2"/>
  <c r="PC179" i="2"/>
  <c r="PC176" i="2"/>
  <c r="PC174" i="2"/>
  <c r="PC172" i="2"/>
  <c r="PC166" i="2"/>
  <c r="PC165" i="2"/>
  <c r="PC164" i="2"/>
  <c r="PC163" i="2"/>
  <c r="PC161" i="2"/>
  <c r="PC159" i="2"/>
  <c r="PC156" i="2"/>
  <c r="PC155" i="2"/>
  <c r="PC153" i="2"/>
  <c r="PC152" i="2"/>
  <c r="PC149" i="2"/>
  <c r="PC145" i="2"/>
  <c r="PC144" i="2"/>
  <c r="PC142" i="2"/>
  <c r="PC135" i="2"/>
  <c r="PC132" i="2"/>
  <c r="PC130" i="2"/>
  <c r="PC126" i="2"/>
  <c r="PC118" i="2"/>
  <c r="PC116" i="2"/>
  <c r="PC113" i="2"/>
  <c r="PC112" i="2"/>
  <c r="PC111" i="2"/>
  <c r="PC110" i="2"/>
  <c r="PC109" i="2"/>
  <c r="PC101" i="2"/>
  <c r="PC99" i="2"/>
  <c r="PC96" i="2"/>
  <c r="PC94" i="2"/>
  <c r="PC91" i="2"/>
  <c r="PC90" i="2"/>
  <c r="PC89" i="2"/>
  <c r="PC88" i="2"/>
  <c r="PC83" i="2"/>
  <c r="PC79" i="2"/>
  <c r="PC77" i="2"/>
  <c r="PC76" i="2"/>
  <c r="PC70" i="2"/>
  <c r="PC68" i="2"/>
  <c r="PC62" i="2"/>
  <c r="PC60" i="2"/>
  <c r="PC57" i="2"/>
  <c r="PC56" i="2"/>
  <c r="PC55" i="2"/>
  <c r="PC44" i="2"/>
  <c r="PC38" i="2"/>
  <c r="PC37" i="2"/>
  <c r="PC27" i="2"/>
  <c r="PC14" i="2"/>
  <c r="PC13" i="2"/>
  <c r="PC11" i="2"/>
  <c r="PC10" i="2"/>
  <c r="PB220" i="2"/>
  <c r="PB219" i="2"/>
  <c r="PB213" i="2"/>
  <c r="PB212" i="2"/>
  <c r="PB210" i="2"/>
  <c r="PB209" i="2"/>
  <c r="PB204" i="2"/>
  <c r="PB203" i="2"/>
  <c r="PB198" i="2"/>
  <c r="PB195" i="2"/>
  <c r="PB194" i="2"/>
  <c r="PB193" i="2"/>
  <c r="PB192" i="2"/>
  <c r="PB190" i="2"/>
  <c r="PB188" i="2"/>
  <c r="PB187" i="2"/>
  <c r="PB185" i="2"/>
  <c r="PB179" i="2"/>
  <c r="PB176" i="2"/>
  <c r="PB174" i="2"/>
  <c r="PB172" i="2"/>
  <c r="PB166" i="2"/>
  <c r="PB165" i="2"/>
  <c r="PB164" i="2"/>
  <c r="PB163" i="2"/>
  <c r="PB162" i="2"/>
  <c r="PB161" i="2"/>
  <c r="PB159" i="2"/>
  <c r="PB158" i="2"/>
  <c r="PB156" i="2"/>
  <c r="PB155" i="2"/>
  <c r="PB153" i="2"/>
  <c r="PB152" i="2"/>
  <c r="PB149" i="2"/>
  <c r="PB146" i="2"/>
  <c r="PB145" i="2"/>
  <c r="PB144" i="2"/>
  <c r="PB142" i="2"/>
  <c r="PB135" i="2"/>
  <c r="PB132" i="2"/>
  <c r="PB130" i="2"/>
  <c r="PB126" i="2"/>
  <c r="PB118" i="2"/>
  <c r="PB116" i="2"/>
  <c r="PB113" i="2"/>
  <c r="PB112" i="2"/>
  <c r="PB111" i="2"/>
  <c r="PB110" i="2"/>
  <c r="PB109" i="2"/>
  <c r="PB104" i="2"/>
  <c r="PB99" i="2"/>
  <c r="PB98" i="2"/>
  <c r="PB96" i="2"/>
  <c r="PB94" i="2"/>
  <c r="PB93" i="2"/>
  <c r="PB91" i="2"/>
  <c r="PB90" i="2"/>
  <c r="PB89" i="2"/>
  <c r="PB88" i="2"/>
  <c r="PB83" i="2"/>
  <c r="PB79" i="2"/>
  <c r="PB77" i="2"/>
  <c r="PB76" i="2"/>
  <c r="PB75" i="2"/>
  <c r="PB71" i="2"/>
  <c r="PB70" i="2"/>
  <c r="PB62" i="2"/>
  <c r="PB61" i="2"/>
  <c r="PB60" i="2"/>
  <c r="PB57" i="2"/>
  <c r="PB56" i="2"/>
  <c r="PB55" i="2"/>
  <c r="PB44" i="2"/>
  <c r="PB38" i="2"/>
  <c r="PB29" i="2"/>
  <c r="PB27" i="2"/>
  <c r="PB21" i="2"/>
  <c r="PB14" i="2"/>
  <c r="PB13" i="2"/>
  <c r="PB11" i="2"/>
  <c r="PB10" i="2"/>
  <c r="PB5" i="2"/>
  <c r="PA220" i="2"/>
  <c r="PA213" i="2"/>
  <c r="PA212" i="2"/>
  <c r="PA211" i="2"/>
  <c r="PA210" i="2"/>
  <c r="PA209" i="2"/>
  <c r="PA204" i="2"/>
  <c r="PA203" i="2"/>
  <c r="PA198" i="2"/>
  <c r="PA195" i="2"/>
  <c r="PA194" i="2"/>
  <c r="PA193" i="2"/>
  <c r="PA192" i="2"/>
  <c r="PA190" i="2"/>
  <c r="PA188" i="2"/>
  <c r="PA187" i="2"/>
  <c r="PA185" i="2"/>
  <c r="PA179" i="2"/>
  <c r="PA176" i="2"/>
  <c r="PA174" i="2"/>
  <c r="PA172" i="2"/>
  <c r="PA166" i="2"/>
  <c r="PA165" i="2"/>
  <c r="PA164" i="2"/>
  <c r="PA163" i="2"/>
  <c r="PA162" i="2"/>
  <c r="PA161" i="2"/>
  <c r="PA159" i="2"/>
  <c r="PA158" i="2"/>
  <c r="PA156" i="2"/>
  <c r="PA155" i="2"/>
  <c r="PA153" i="2"/>
  <c r="PA152" i="2"/>
  <c r="PA149" i="2"/>
  <c r="PA146" i="2"/>
  <c r="PA145" i="2"/>
  <c r="PA144" i="2"/>
  <c r="PA142" i="2"/>
  <c r="PA139" i="2"/>
  <c r="PA135" i="2"/>
  <c r="PA132" i="2"/>
  <c r="PA130" i="2"/>
  <c r="PA126" i="2"/>
  <c r="PA118" i="2"/>
  <c r="PA116" i="2"/>
  <c r="PA113" i="2"/>
  <c r="PA112" i="2"/>
  <c r="PA111" i="2"/>
  <c r="PA110" i="2"/>
  <c r="PA109" i="2"/>
  <c r="PA104" i="2"/>
  <c r="PA101" i="2"/>
  <c r="PA99" i="2"/>
  <c r="PA98" i="2"/>
  <c r="PA96" i="2"/>
  <c r="PA94" i="2"/>
  <c r="PA93" i="2"/>
  <c r="PA92" i="2"/>
  <c r="PA91" i="2"/>
  <c r="PA90" i="2"/>
  <c r="PA89" i="2"/>
  <c r="PA88" i="2"/>
  <c r="PA83" i="2"/>
  <c r="PA79" i="2"/>
  <c r="PA77" i="2"/>
  <c r="PA76" i="2"/>
  <c r="PA71" i="2"/>
  <c r="PA70" i="2"/>
  <c r="PA68" i="2"/>
  <c r="PA62" i="2"/>
  <c r="PA61" i="2"/>
  <c r="PA60" i="2"/>
  <c r="PA58" i="2"/>
  <c r="PA57" i="2"/>
  <c r="PA56" i="2"/>
  <c r="PA55" i="2"/>
  <c r="PA44" i="2"/>
  <c r="PA38" i="2"/>
  <c r="PA37" i="2"/>
  <c r="PA29" i="2"/>
  <c r="PA27" i="2"/>
  <c r="PA21" i="2"/>
  <c r="PA14" i="2"/>
  <c r="PA13" i="2"/>
  <c r="PA11" i="2"/>
  <c r="PA10" i="2"/>
  <c r="PA5" i="2"/>
  <c r="PB4" i="2"/>
  <c r="PA4" i="2"/>
  <c r="PC4" i="2"/>
</calcChain>
</file>

<file path=xl/sharedStrings.xml><?xml version="1.0" encoding="utf-8"?>
<sst xmlns="http://schemas.openxmlformats.org/spreadsheetml/2006/main" count="50840" uniqueCount="1297">
  <si>
    <t>McDonald criteria – 2017 version</t>
  </si>
  <si>
    <t>McDonald criteria – 2010 version</t>
  </si>
  <si>
    <t>McDonald criteria – 2001 or 2005 version</t>
  </si>
  <si>
    <t>Poser criteria</t>
  </si>
  <si>
    <t>Schumacher criteria</t>
  </si>
  <si>
    <t>Not sure</t>
  </si>
  <si>
    <t>Opinion of others</t>
  </si>
  <si>
    <t>Evoked potentials</t>
  </si>
  <si>
    <t>Neurologists not readily available</t>
  </si>
  <si>
    <t>Specialist MS neurologists not readily available</t>
  </si>
  <si>
    <t>Radiologists / Neuro-radiologists not readily available</t>
  </si>
  <si>
    <t>MRI machines not readily available</t>
  </si>
  <si>
    <t>They are worried about the social stigma related to having a confirmed diagnosis of MS</t>
  </si>
  <si>
    <t>No</t>
  </si>
  <si>
    <t>DMTs frequently go out of stock/supply is irregular</t>
  </si>
  <si>
    <t>Nurses not readily available</t>
  </si>
  <si>
    <t>Specialist MS nurses not readily available</t>
  </si>
  <si>
    <t>Infusion centres not readily available</t>
  </si>
  <si>
    <t>Concern about the side effects of DMTs</t>
  </si>
  <si>
    <t>Choose to take alternative or traditional medicines instead of DMTs</t>
  </si>
  <si>
    <t>Prefer to use diet/other lifestyle choices such as exercise to manage their MS instead of taking DMTs</t>
  </si>
  <si>
    <t>Government/healthcare provider or insurance provider requires a co-payment or will only pay part of the cost of the DMT</t>
  </si>
  <si>
    <t>No - HSCT not available for people with MS</t>
  </si>
  <si>
    <t>Fatigue</t>
  </si>
  <si>
    <t>Heat sensitivity</t>
  </si>
  <si>
    <t>Difficulty walking</t>
  </si>
  <si>
    <t>Stiffness and spasms</t>
  </si>
  <si>
    <t>Bladder problems</t>
  </si>
  <si>
    <t>Memory and other cognitive problems</t>
  </si>
  <si>
    <t>Pain and other unpleasant sensations</t>
  </si>
  <si>
    <t>Emotional and mood problems</t>
  </si>
  <si>
    <t>Vision problems</t>
  </si>
  <si>
    <t>Dizziness or vertigo</t>
  </si>
  <si>
    <t>Bowel problems</t>
  </si>
  <si>
    <t>Tremors</t>
  </si>
  <si>
    <t>Sexual problems</t>
  </si>
  <si>
    <t>Difficulty moving arms/hands</t>
  </si>
  <si>
    <t>Swallowing problems</t>
  </si>
  <si>
    <t>Speech problems</t>
  </si>
  <si>
    <t>Seizures</t>
  </si>
  <si>
    <t>Number of Neurologists</t>
  </si>
  <si>
    <t>Number of Pediatric specialist Neurologists</t>
  </si>
  <si>
    <t>Number of Radiologists</t>
  </si>
  <si>
    <t>Speed of diagnosis</t>
  </si>
  <si>
    <t>Speed of receiving DMT treatment</t>
  </si>
  <si>
    <t>Frequency of receiving MRI scans</t>
  </si>
  <si>
    <t>Wait times to see professionals or to have the relevant tests/procedures/scans</t>
  </si>
  <si>
    <t>Proportion of people with MS currently being treated with DMTs</t>
  </si>
  <si>
    <t>Proportion of people who have MS but are not officially diagnosed</t>
  </si>
  <si>
    <t>Other clinicians based in the country or with experience of working in the country</t>
  </si>
  <si>
    <t>Other experts in the country</t>
  </si>
  <si>
    <t>Didn’t consult anyone else – no other experts with knowledge of the clinical management of MS in the country</t>
  </si>
  <si>
    <t>Didn’t consult anyone else – you lacked time to consult any other clinicians or experts in the country</t>
  </si>
  <si>
    <t>Didn’t consult anyone else – you tried to approach other experts but they lacked time to take part</t>
  </si>
  <si>
    <t>Brazil</t>
  </si>
  <si>
    <t>26-50 percent</t>
  </si>
  <si>
    <t>Yes</t>
  </si>
  <si>
    <t>0 percent</t>
  </si>
  <si>
    <t>COUNTRY</t>
  </si>
  <si>
    <t>Not using 2017 criteria</t>
  </si>
  <si>
    <t>Using multiple criteria</t>
  </si>
  <si>
    <t xml:space="preserve">Using older McDonald </t>
  </si>
  <si>
    <t>Only Poser/Schumacher or other</t>
  </si>
  <si>
    <t>Using any McDonald</t>
  </si>
  <si>
    <t>Using Poser/Schumacher/Other</t>
  </si>
  <si>
    <t>Only subjective evidence</t>
  </si>
  <si>
    <t>Further source information provided</t>
  </si>
  <si>
    <t>Any barriers</t>
  </si>
  <si>
    <t>Cost barriers</t>
  </si>
  <si>
    <t>MRI not used to diagnose MS</t>
  </si>
  <si>
    <t>OCT and MRI</t>
  </si>
  <si>
    <t>OCT and not MRI</t>
  </si>
  <si>
    <t xml:space="preserve"> 1-100% pay portion of DMTs</t>
  </si>
  <si>
    <t xml:space="preserve"> 1-50% pay portion of DMTs</t>
  </si>
  <si>
    <t xml:space="preserve"> 51-100% pay portion of DMTs</t>
  </si>
  <si>
    <t>Specialist MS palliative care exists</t>
  </si>
  <si>
    <t>Number of Neurologists with a special interest in MS</t>
  </si>
  <si>
    <t>Number of Neurology nurses</t>
  </si>
  <si>
    <t xml:space="preserve">Number of Neuro-radiologists </t>
  </si>
  <si>
    <t>Guidelines cover aspects of diagnosis or treatment</t>
  </si>
  <si>
    <t>Guidelines cover diagnosis</t>
  </si>
  <si>
    <t>Guidelines cover something else</t>
  </si>
  <si>
    <t>Speed/wait time targets or standards</t>
  </si>
  <si>
    <t>Follows any standards</t>
  </si>
  <si>
    <t>Follows MS Brain Health Standards</t>
  </si>
  <si>
    <t>Does NOT follow MS Brain Health standards</t>
  </si>
  <si>
    <t>Details on MS Brain Health Standards</t>
  </si>
  <si>
    <t>No data collected</t>
  </si>
  <si>
    <t>DMT related data collected</t>
  </si>
  <si>
    <t>Diagnosis related data collected</t>
  </si>
  <si>
    <t>Frequency data collected</t>
  </si>
  <si>
    <t>Any use of telemedicine</t>
  </si>
  <si>
    <t>Assumptions or data used for opinion</t>
  </si>
  <si>
    <t>Consulted with others</t>
  </si>
  <si>
    <t>Global*</t>
  </si>
  <si>
    <t>Total Population</t>
  </si>
  <si>
    <t>Total Population answering Survey</t>
  </si>
  <si>
    <t>Number of countries</t>
  </si>
  <si>
    <t>Number of countries completing survey</t>
  </si>
  <si>
    <t>Using 2017 and other McDonald</t>
  </si>
  <si>
    <t xml:space="preserve">McDonald 2017 </t>
  </si>
  <si>
    <t xml:space="preserve">McDonald 2010 </t>
  </si>
  <si>
    <t>McDonald 2001 or 2005</t>
  </si>
  <si>
    <t>Using older McDonald</t>
  </si>
  <si>
    <t xml:space="preserve">QB1. Please indicate all the MS diagnostic criteria that you are aware are used in the country? </t>
  </si>
  <si>
    <t>QB3. Please include the type of source you consulted to provide this information</t>
  </si>
  <si>
    <t>QB6. What are the major barriers preventing early MS diagnosis?</t>
  </si>
  <si>
    <t>QB10. Source related to barriers to diagnosis</t>
  </si>
  <si>
    <t>QB24. Source for barriers for DMTs</t>
  </si>
  <si>
    <t>1-25 percent</t>
  </si>
  <si>
    <t>51-75 percent</t>
  </si>
  <si>
    <t>76-99 percent</t>
  </si>
  <si>
    <t>100 percent</t>
  </si>
  <si>
    <t>QB38. Number of Health Care Professionals</t>
  </si>
  <si>
    <t>QB39. Source of number of Health Care Professionals</t>
  </si>
  <si>
    <t>QB40. Does country have any guidelines that cover diagnosis, treatment or living with MS?</t>
  </si>
  <si>
    <t>QB41. Are there national standards related to diagnosis, treatment or monitoring MS?</t>
  </si>
  <si>
    <t>QB43. Are you familiar with the MS Brain Health standards?</t>
  </si>
  <si>
    <t>Yes- following the consensus standards completely</t>
  </si>
  <si>
    <t>Yes- following the consensus standards but modified timelines</t>
  </si>
  <si>
    <t>Yes- following some of the consensus standards but not all</t>
  </si>
  <si>
    <t>No- we do not have national standards</t>
  </si>
  <si>
    <t>No- we recognize different standards</t>
  </si>
  <si>
    <t>QB46. Has your country adopted a model for multi-disciplinary coordinated care?</t>
  </si>
  <si>
    <t>QB47. Does your country use telemedicine?</t>
  </si>
  <si>
    <t>QB48. Source for telemedicine</t>
  </si>
  <si>
    <t>"Non-People" factors</t>
  </si>
  <si>
    <t>MRI availability</t>
  </si>
  <si>
    <t>Health professional availability</t>
  </si>
  <si>
    <t>Other</t>
  </si>
  <si>
    <t>Equipment barriers</t>
  </si>
  <si>
    <t>Neuro exam, MRI, Spinal tap - all 3 used to diagnose MS</t>
  </si>
  <si>
    <t xml:space="preserve">Bureaucracy/inefficiency/complexity in health system </t>
  </si>
  <si>
    <t>Other staff not readily available</t>
  </si>
  <si>
    <t xml:space="preserve">Lack of awareness </t>
  </si>
  <si>
    <t>Health System Related</t>
  </si>
  <si>
    <t>Other Staff</t>
  </si>
  <si>
    <t>Neurologists and Other Staff</t>
  </si>
  <si>
    <t xml:space="preserve">Other medical equipment or tests not readily available </t>
  </si>
  <si>
    <t>MRI and other types of equipment/tests</t>
  </si>
  <si>
    <t>Not MRI</t>
  </si>
  <si>
    <t>Cost of diagnostic tests is too high for the people suspected as having MS</t>
  </si>
  <si>
    <t xml:space="preserve">They are not able to travel to access the diagnostic tests </t>
  </si>
  <si>
    <t>They are worried about the diagnostic procedures/tests</t>
  </si>
  <si>
    <t xml:space="preserve">Other reasons people do not to take the tests needed for diagnosis </t>
  </si>
  <si>
    <t>Any practical reason</t>
  </si>
  <si>
    <t>Any emotional reason</t>
  </si>
  <si>
    <t>Practical and emotional reasons</t>
  </si>
  <si>
    <t>Practical reasons only</t>
  </si>
  <si>
    <t>Emotional reasons only</t>
  </si>
  <si>
    <t>QB20. Major reasons people do not get treated with DMTs they meet the clinical eligibility criteria for</t>
  </si>
  <si>
    <t xml:space="preserve">DMTs not supplied to the country </t>
  </si>
  <si>
    <t>Any DMT barriers</t>
  </si>
  <si>
    <t xml:space="preserve">Neurologists not readily available </t>
  </si>
  <si>
    <t>Radiologists/neuro-radiologists not readily available</t>
  </si>
  <si>
    <t xml:space="preserve">Not sure </t>
  </si>
  <si>
    <t>Neurologist availability</t>
  </si>
  <si>
    <t>Nurse availability</t>
  </si>
  <si>
    <t>Staff other than neurologists</t>
  </si>
  <si>
    <t>JCV testing not readily available</t>
  </si>
  <si>
    <t xml:space="preserve">Not able to travel to access the DMTs </t>
  </si>
  <si>
    <t>Concern regarding the efficacy of DMTs</t>
  </si>
  <si>
    <t xml:space="preserve">Other reasons for people choosing not to take the DMTs </t>
  </si>
  <si>
    <t>Reason for people not taking DMTs - Any practical reasons</t>
  </si>
  <si>
    <t>Reason for people not taking DMTs - Emotional Reasons</t>
  </si>
  <si>
    <t>Reason for people not taking DMTs - Prefer alternatives</t>
  </si>
  <si>
    <t>Yes – for a different reason</t>
  </si>
  <si>
    <t>QB25. Do people taking DMTs experience issues with continuing their treatment?</t>
  </si>
  <si>
    <t>QB27. Proportion of people with MS who pay any part of their DMTs themselves</t>
  </si>
  <si>
    <t>QB28. Source - proportion of people who pay any part of DMTs cost</t>
  </si>
  <si>
    <t>QB30. Source proportion of DMT cost people pay themselves</t>
  </si>
  <si>
    <t>People pay: 1-50% of DMT cost</t>
  </si>
  <si>
    <t>People pay: 76-100% of DMT cost</t>
  </si>
  <si>
    <t>People pay: 51-100% of DMT cost</t>
  </si>
  <si>
    <t>DMT not covered</t>
  </si>
  <si>
    <t>Other reasons</t>
  </si>
  <si>
    <t>NOT related to insurance coverage</t>
  </si>
  <si>
    <t>Don’t have health insurance</t>
  </si>
  <si>
    <t>Have health insurance but DMTs are not covered</t>
  </si>
  <si>
    <t xml:space="preserve">Have health insurance but the specific DMT recommended is not on the approved list or they don’t meet the eligibility criteria </t>
  </si>
  <si>
    <t>QB32.Hematopoietic stem cell transplantation (HSCT) availability</t>
  </si>
  <si>
    <t xml:space="preserve">Other </t>
  </si>
  <si>
    <t>Symptoms people with MS can access rehabilitation- sensory</t>
  </si>
  <si>
    <t>Symptoms people with MS can access rehabilitation- spasms/tremors/seizure</t>
  </si>
  <si>
    <t>Symptoms people with MS can access rehabilitation- bladder/bowel</t>
  </si>
  <si>
    <t xml:space="preserve">People with MS do not take the rehabilitation therapies offered </t>
  </si>
  <si>
    <t>QB37. Does palliative care for people with MS exist in the country?</t>
  </si>
  <si>
    <t>General palliative care available</t>
  </si>
  <si>
    <t>Number of Nurses with a special interest in MS  (MS nurses)</t>
  </si>
  <si>
    <t>Guidelines cover treatment</t>
  </si>
  <si>
    <t xml:space="preserve">Frequency of receiving a clinical review </t>
  </si>
  <si>
    <t xml:space="preserve">Other metrics </t>
  </si>
  <si>
    <t>Provided details on standards/targets</t>
  </si>
  <si>
    <t xml:space="preserve">Speed of diagnosis </t>
  </si>
  <si>
    <t xml:space="preserve">Frequency of clinical review by a health professional </t>
  </si>
  <si>
    <t>Wait times experienced by people with MS</t>
  </si>
  <si>
    <t>Other MS metrics</t>
  </si>
  <si>
    <t>Provided details on type of data collected</t>
  </si>
  <si>
    <t>QB44. You mentioned you are familiar with the MS Brain Health Standards - has a regulatory authority or nationally recognized group in your country endorsed the Brain Health standards?</t>
  </si>
  <si>
    <t>Provided a link to coordinated care definition</t>
  </si>
  <si>
    <t>Yes - an accepted part of clinical practice</t>
  </si>
  <si>
    <t>Yes- but only for one off cases/experimental settings/trials</t>
  </si>
  <si>
    <t>Provided further details about telemedicine</t>
  </si>
  <si>
    <t>people with MS barriers</t>
  </si>
  <si>
    <t>Public or people with MS related</t>
  </si>
  <si>
    <t>Other reason</t>
  </si>
  <si>
    <t>Provided details about the quality issues</t>
  </si>
  <si>
    <t>Symptoms people with MS can access rehabilitation - cognitive emotional</t>
  </si>
  <si>
    <t>QB35. Are rehabilitation therapies rationed or restricted (e.g. only have access to a restricted number of treatment sessions irrespective of their need)?</t>
  </si>
  <si>
    <t>QB36. Reasons people with MS might not access all rehabilitation therapies they need</t>
  </si>
  <si>
    <t>Reasons people with MS can't access rehabilitation therapy - Knowledge/Resource</t>
  </si>
  <si>
    <t>Reasons people with MS can't access rehabilitation therapy - Cost</t>
  </si>
  <si>
    <t>Reasons people with MS can't access rehabilitation therapy - public/people with MS barriers</t>
  </si>
  <si>
    <t>Reasons people with MS can't access rehabilitation therapy - Health System Barriers</t>
  </si>
  <si>
    <t>QB42. You mentioned there were national standards or targets, what aspects of diagnosis, treatment or monitoring MS patients have targets or standards?</t>
  </si>
  <si>
    <t>No- but we have plans to develop standards based on the MS Brain Health Initiative</t>
  </si>
  <si>
    <t>% of population the survey data accounts for</t>
  </si>
  <si>
    <t>Specialist equipment availability</t>
  </si>
  <si>
    <t>QB26. Are there issues around the quality of DMTs in the country?</t>
  </si>
  <si>
    <t>Health Care Professionals or equipment</t>
  </si>
  <si>
    <t>Health Care Professionals barriers</t>
  </si>
  <si>
    <t>Health Care Professionals or test/equipment</t>
  </si>
  <si>
    <t xml:space="preserve">Base: All respondents who answered the question (n= number of countries) </t>
  </si>
  <si>
    <t xml:space="preserve">Base: All respondents who mentioned health professionals are not readily available and answered the question (n= number of countries) </t>
  </si>
  <si>
    <t xml:space="preserve">Base: All respondents who mentioned medical equipment or tests are not readily available and answered the question (n= number of countries) </t>
  </si>
  <si>
    <t xml:space="preserve">Base: All respondents who mentioned people do not take the diagnostic tests as a barrier and answered the question (n= number of countries) </t>
  </si>
  <si>
    <t xml:space="preserve">Base: All respondents who mentioned health care professsional availability is a DMT barrier and answered the question (n= number of countries) </t>
  </si>
  <si>
    <t xml:space="preserve">Base: All respondents who mentioned equipment and tests availability is a DMT barrier and answered the question (n= number of countries) </t>
  </si>
  <si>
    <t xml:space="preserve">Base: All respondents who mentioned some people do not take DMTs offered is a barrier and answered the question (n= number of countries) </t>
  </si>
  <si>
    <t xml:space="preserve">Base: All respondents who mentioned some people have to pay at lease part of the DMT cost and answered the question (n= number of countries) </t>
  </si>
  <si>
    <t xml:space="preserve">Base: All respondents who mentioned that rehabilitation is not available quickly enough or rationed and answered the question (n= number of countries) </t>
  </si>
  <si>
    <t xml:space="preserve">Base: All respondents who mentioned there were national standards or targets and answered the question (n= number of countries) </t>
  </si>
  <si>
    <t xml:space="preserve">Base: All respondents who mentioned they were familiar with the Brain Health Standards and answered the question (n= number of countries) </t>
  </si>
  <si>
    <t>QB1_Schumacher Used in Country</t>
  </si>
  <si>
    <t>QB1_Not using 2017 criteria</t>
  </si>
  <si>
    <t>QB1_Using multiple criteria</t>
  </si>
  <si>
    <t xml:space="preserve">QB1_Using older McDonald </t>
  </si>
  <si>
    <t>QB1_Only Poser/Schumacher or other</t>
  </si>
  <si>
    <t xml:space="preserve">QB2_Using any McDonald </t>
  </si>
  <si>
    <t>QB2_Using older McDonald</t>
  </si>
  <si>
    <t>QB2_Using Poser/Schumacher/Other</t>
  </si>
  <si>
    <t>QB3_Criteria Source_Other</t>
  </si>
  <si>
    <t>QB3_Only subjective evidence</t>
  </si>
  <si>
    <t>QB3_Further source information provided</t>
  </si>
  <si>
    <t>QB4_Reason for not using 2017 criteria_health professional availability</t>
  </si>
  <si>
    <t>QB4_Reason for not using 2017 criteria_MRI availability</t>
  </si>
  <si>
    <t>QB4_Reason for not using 2017 criteria_Other</t>
  </si>
  <si>
    <t>QB4_Any barriers</t>
  </si>
  <si>
    <t>QB4_Health Care Professionals or equipment</t>
  </si>
  <si>
    <t>QB4_Health Care Professionals barriers</t>
  </si>
  <si>
    <t>QB4_Equipment barriers</t>
  </si>
  <si>
    <t>QB4_Cost barriers</t>
  </si>
  <si>
    <t>QB4_people with MS barriers</t>
  </si>
  <si>
    <t>QB4_"Non-People" factors</t>
  </si>
  <si>
    <t>QB5_MRI used to diagnose MS</t>
  </si>
  <si>
    <t>QB5_Spinal tap used to diagnose MS</t>
  </si>
  <si>
    <t>QB5_Evoked potentials used to diagnose MS</t>
  </si>
  <si>
    <t>QB5_OCT used to diagnose MS</t>
  </si>
  <si>
    <t>QB5_Other used to diagnose MS</t>
  </si>
  <si>
    <t>QB5_MRI not used to diagnose MS</t>
  </si>
  <si>
    <t>QB5_Neuro exam, MRI, Spinal tap all 3 used to diagnose MS</t>
  </si>
  <si>
    <t>QB5_OCT and MRI</t>
  </si>
  <si>
    <t>QB5_OCT and not MRI</t>
  </si>
  <si>
    <t>QB6_No major barriers to diagnosis</t>
  </si>
  <si>
    <t xml:space="preserve">QB6_Diagnosis Barrier- Lack of awareness of MS symptoms among the general public </t>
  </si>
  <si>
    <t xml:space="preserve">QB6_Diagnosis Barrier-Lack of awareness of MS symptoms among health care professionals </t>
  </si>
  <si>
    <t>QB6_Diagnosis Barrier- Health professionals with specialist knowledge to diagnose MS not readily available</t>
  </si>
  <si>
    <t xml:space="preserve">QB6_Diagnosis Barrier-Specialist medical equipment or tests to diagnose MS not readily available </t>
  </si>
  <si>
    <t>QB6_Diagnosis Barrier- Cost of providing diagnosis is too expensive for the government, health provider or insurance provider</t>
  </si>
  <si>
    <t xml:space="preserve">QB6_Diagnosis Barrier- People suspected of having MS do not take the diagnostic tests </t>
  </si>
  <si>
    <t xml:space="preserve">QB6_Diagnosis Barrier- Bureaucracy/inefficiency/complexity in health system </t>
  </si>
  <si>
    <t>QB6_Diagnosis Barrier- Not sure</t>
  </si>
  <si>
    <t>QB6_Diagnosis Barrier- Other reason</t>
  </si>
  <si>
    <t xml:space="preserve">QB6_Diagnosis barriers - Lack of awareness </t>
  </si>
  <si>
    <t>QB6_Diagnosis Barriers- Health System Related</t>
  </si>
  <si>
    <t>QB6_Diagnosis Barriers - Public or people with MS related</t>
  </si>
  <si>
    <t>QB7_Diagnosis Barrier - Neurologists not readily available</t>
  </si>
  <si>
    <t>QB7_Diagnosis Barrier - Specialist MS neurologists not readily available</t>
  </si>
  <si>
    <t>QB7_Diagnosis Barrier - Radiologists / Neuro-radiologists not readily available</t>
  </si>
  <si>
    <t>QB7_Diagnosis Barrier - Not sure</t>
  </si>
  <si>
    <t>QB7_Diagnosis Barrier - Other staff not readily available</t>
  </si>
  <si>
    <t>QB7_Diagnosis Barrier- Any Neurologist</t>
  </si>
  <si>
    <t>QB7_Diagnosis Barrier- Other Staff</t>
  </si>
  <si>
    <t>QB7_Diagnosis Barrier- Neurologists and Other Staff</t>
  </si>
  <si>
    <t>QB8_Medical equipment Barriers - MRI machines not readily available</t>
  </si>
  <si>
    <t xml:space="preserve">QB8_Medical equipment Barriers - Specialist laboratory equipment/tests for accurate diagnosis </t>
  </si>
  <si>
    <t>QB8_Medical equipment Barriers - Not sure</t>
  </si>
  <si>
    <t xml:space="preserve">QB8_Medical equipment Barriers - Other medical equipment or tests not readily available </t>
  </si>
  <si>
    <t>QB8_Medical equipment- MRI and other</t>
  </si>
  <si>
    <t>QB8_Medical equipment- MRI ONLY</t>
  </si>
  <si>
    <t>QB8_Medical equipment- Not MRI</t>
  </si>
  <si>
    <t>QB9_Diagnostic Test Barrier - Cost of diagnostic tests is too high for the people suspected as having MS</t>
  </si>
  <si>
    <t xml:space="preserve">QB9_Diagnostic Test Barrier - They are not able to travel to access the diagnostic tests </t>
  </si>
  <si>
    <t>QB9_Diagnostic Test Barrier - They are worried about the social stigma related to having a confirmed diagnosis of MS</t>
  </si>
  <si>
    <t>QB9_Diagnostic Test Barrier - They are worried about the diagnostic procedures/tests</t>
  </si>
  <si>
    <t>QB9_Diagnostic Test Barrier - Not sure</t>
  </si>
  <si>
    <t xml:space="preserve">QB9_Diagnostic Test Barrier - Other reasons people do not to take the tests needed for diagnosis </t>
  </si>
  <si>
    <t>QB9_Diagnostic Test Barrier - any practical reason</t>
  </si>
  <si>
    <t>QB9_Diagnostic Test Barrier - any emotional reason</t>
  </si>
  <si>
    <t>QB9_Diagnostic Test Barrier - practical and emotional reasons</t>
  </si>
  <si>
    <t>QB9_Diagnostic Test Barrier - practical reasons only</t>
  </si>
  <si>
    <t>QB9_Diagnostic Test Barrier - emotional reasons only</t>
  </si>
  <si>
    <t>QB10_Diagnosis Barriers Source_Other</t>
  </si>
  <si>
    <t>QB10_Only subjective evidence</t>
  </si>
  <si>
    <t>QB10_Further source information provided</t>
  </si>
  <si>
    <t xml:space="preserve">QB20_No major barriers for treatment with DMTs </t>
  </si>
  <si>
    <t xml:space="preserve">QB20_DMT Treatment barriers - Lack of awareness of the different types or new DMTs amongst health care professionals </t>
  </si>
  <si>
    <t xml:space="preserve">QB20_DMT Treatment barriers -Health professionals with specialist knowledge to treat MS / administer the DMT not readily available </t>
  </si>
  <si>
    <t>QB20_DMT Treatment barriers -Specialized medical equipment or tests to monitor the treatments not readily available</t>
  </si>
  <si>
    <t>QB20_DMT Treatment barriers - Cost of the treatment is too expensive for the government, healthcare provider or insurance provider</t>
  </si>
  <si>
    <t xml:space="preserve">QB20_DMT Treatment barriers - People with MS do not take the DMTs they are offered </t>
  </si>
  <si>
    <t>QB20_DMT Treatment barriers - DMTs only available in some areas of the country or some hospitals</t>
  </si>
  <si>
    <t>QB20_DMT Treatment barriers - DMTs frequently go out of stock/supply is irregular</t>
  </si>
  <si>
    <t xml:space="preserve">QB20_DMT Treatment barriers - DMTs not supplied to the country </t>
  </si>
  <si>
    <t xml:space="preserve">QB20_DMT Treatment barriers - Bureaucracy/inefficiency/complexity in health system </t>
  </si>
  <si>
    <t>QB20_DMT Treatment barriers - Not sure</t>
  </si>
  <si>
    <t>QB20_DMT Treatment barriers - Other</t>
  </si>
  <si>
    <t>QB20_Any barriers for DMTs</t>
  </si>
  <si>
    <t>QB20_DMT barrier- Health Care Professionals or test/equipment</t>
  </si>
  <si>
    <t>QB21_Neurologists not readily available as a DMT barrier</t>
  </si>
  <si>
    <t>QB21_Specialist MS neurologists not readily available as a DMT barrier</t>
  </si>
  <si>
    <t>QB21_Radiologists/neuro-radiologists not readily available as a DMT barrier</t>
  </si>
  <si>
    <t>QB21_Nurses not readily available as a DMT barrier</t>
  </si>
  <si>
    <t>QB21_Specialist MS nurses not readily available as a DMT barrier</t>
  </si>
  <si>
    <t>QB21_Other staff not readily available as a DMT barrier</t>
  </si>
  <si>
    <t>QB21_Neurologist availability as a DMT barrier</t>
  </si>
  <si>
    <t>QB21_Nurse availability as a DMT barrier</t>
  </si>
  <si>
    <t>QB21_Staff other than neurologists as a DMT barrier</t>
  </si>
  <si>
    <t>QB22_Medical equipment DMT Barrier - MRI machines not readily available</t>
  </si>
  <si>
    <t>QB22_Medical equipment DMT Barrier - Infusion centres not readily available</t>
  </si>
  <si>
    <t>QB22_Medical equipment DMT Barrier -JCV testing not readily available</t>
  </si>
  <si>
    <t>QB22_Medical equipment DMT Barrier - Not sure</t>
  </si>
  <si>
    <t xml:space="preserve">QB22_Medical equipment DMT Barrier - Other medical equipment or tests not readily available </t>
  </si>
  <si>
    <t xml:space="preserve">QB23_People with MS DMT barriers - Cost of DMTs is too high for the person with MS </t>
  </si>
  <si>
    <t xml:space="preserve">QB23_People with MS DMT barriers - Not able to travel to access the DMTs </t>
  </si>
  <si>
    <t>QB23_People with MS DMT barriers - Concern about the side effects of DMTs</t>
  </si>
  <si>
    <t>QB23_People with MS DMT barriers - Concern regarding the efficacy of DMTs</t>
  </si>
  <si>
    <t>QB23_People with MS DMT barriers - Choose to take alternative or traditional medicines instead of DMTs</t>
  </si>
  <si>
    <t>QB23_People with MS DMT barriers - Prefer to use diet/other lifestyle choices such as exercise to manage their MS instead of taking DMTs</t>
  </si>
  <si>
    <t>QB23_People with MS DMT barriers- Not sure</t>
  </si>
  <si>
    <t xml:space="preserve">QB23_People with MS DMT barriers - Other reasons for people choosing not to take the DMTs </t>
  </si>
  <si>
    <t>QB23_People with MS DMT barriers - Any practical reasons</t>
  </si>
  <si>
    <t>QB23_People with MS DMT barriers - Emotional Reasons</t>
  </si>
  <si>
    <t>QB23_People with MS DMT barriers - Prefer alternatives</t>
  </si>
  <si>
    <t>QB24_DMT Barriers Source_Other</t>
  </si>
  <si>
    <t>QB24_DMT Barriers - Only subjective evidence</t>
  </si>
  <si>
    <t>QB24_Further source information provided</t>
  </si>
  <si>
    <t>QB25_Treatment continuation issues - Yes – because the supply of the DMT in the country is irregular</t>
  </si>
  <si>
    <t>QB25_Treatment continuation issues - Yes – because people have to have tests to prove they are still eligible for treatment</t>
  </si>
  <si>
    <t>QB25_Treatment continuation issues - Yes – because reimbursement for the DMT has to be renewed at regular intervals</t>
  </si>
  <si>
    <t>QB25_Treatment continuation issues - Yes – because people are only allowed DMTs for a limited amount of time (e.g. 2 years)</t>
  </si>
  <si>
    <t>QB25_Treatment continuation issues - Yes – for a different reason</t>
  </si>
  <si>
    <t>QB25_Treatment continuation issues - No – there are no issues with continuation of treatment</t>
  </si>
  <si>
    <t>QB25_Treatment continuation issues - Not sure</t>
  </si>
  <si>
    <t>QB25_Treatment continuation issues exist</t>
  </si>
  <si>
    <t>QB26_DMT Quality Issues</t>
  </si>
  <si>
    <t>QB26_DMT Quality Issues- Specify</t>
  </si>
  <si>
    <t>QB27_Proportion of people with MS paying for any part of DMT</t>
  </si>
  <si>
    <t>QB27_ 1-100% pay portion of DMTs</t>
  </si>
  <si>
    <t>QB27_ 1-50% pay portion of DMTs</t>
  </si>
  <si>
    <t>QB27_ 51-100% pay portion of DMTs</t>
  </si>
  <si>
    <t>QB28_People paying for DMT Source_Other</t>
  </si>
  <si>
    <t>QB28_Only subjective evidence</t>
  </si>
  <si>
    <t>QB28_Further source information provided</t>
  </si>
  <si>
    <t>QB29_Proportion of DMT cost people pay themselves</t>
  </si>
  <si>
    <t>QB29_People pay: 1-50% of DMT cost</t>
  </si>
  <si>
    <t>QB29_People pay: 51-100% of DMT cost</t>
  </si>
  <si>
    <t>QB29_People pay: 76-100% of DMT cost</t>
  </si>
  <si>
    <t>QB30_Proportion of DMT cost paid by people Source_Other</t>
  </si>
  <si>
    <t>QB30_Only subjective evidence</t>
  </si>
  <si>
    <t>QB30_Further source information provided</t>
  </si>
  <si>
    <t>QB31_Reason some pay for DMT themselves- They don’t have health insurance</t>
  </si>
  <si>
    <t>QB31_Reason some pay for DMT themselves-They do have health insurance but DMTs are not covered</t>
  </si>
  <si>
    <t xml:space="preserve">QB31_Reason some pay for DMT themselves-They do have health insurance but the specific DMT recommended is not on the approved list of therapies or they don’t meet the eligibility criteria </t>
  </si>
  <si>
    <t>QB31_Reason some pay for DMT themselves- Government/healthcare provider or insurance provider requires a co-payment or will only pay part of the cost of the DMT</t>
  </si>
  <si>
    <t>QB31_Reason some pay for DMT themselves-Not sure</t>
  </si>
  <si>
    <t>QB31_Reason some pay for DMT themselves- Other reasons</t>
  </si>
  <si>
    <t>QB31_Reason some pay for DMT themselves- DMT not covered</t>
  </si>
  <si>
    <t>QB31_Reason some pay for DMT themselves- NOT related to insurance coverage</t>
  </si>
  <si>
    <t>QB32_HSCT available- Yes - as part of a clinical trial</t>
  </si>
  <si>
    <t>QB32_HSCT available- Yes - by paying for it themselves</t>
  </si>
  <si>
    <t>QB32_HSCT available- Yes - paid for by the government / healthcare provider / insurance provider</t>
  </si>
  <si>
    <t>QB32_HSCT available- Yes - by some other way</t>
  </si>
  <si>
    <t>QB32_HSCT available- Not sure</t>
  </si>
  <si>
    <t>QB32_HSCT available- Yes</t>
  </si>
  <si>
    <t>QB33_Symptoms people with MS can access rehabilitation - Fatigue</t>
  </si>
  <si>
    <t>QB33_Symptoms people with MS can access rehabilitation - Heat sensitivity</t>
  </si>
  <si>
    <t>QB33_Symptoms people with MS can access rehabilitation - Difficulty walking</t>
  </si>
  <si>
    <t>QB33_Symptoms people with MS can access rehabilitation - Stiffness and spasms</t>
  </si>
  <si>
    <t>QB33_Symptoms people with MS can access rehabilitation- Bladder problems</t>
  </si>
  <si>
    <t>QB33_Symptoms people with MS can access rehabilitation- Memory and other cognitive problems</t>
  </si>
  <si>
    <t>QB33_Symptoms people with MS can access rehabilitation- Pain and other unpleasant sensations</t>
  </si>
  <si>
    <t>QB33_Symptoms people with MS can access rehabilitation- Emotional and mood problems</t>
  </si>
  <si>
    <t>QB33_Symptoms people with MS can access rehabilitation- Vision problems</t>
  </si>
  <si>
    <t>QB33_Symptoms people with MS can access rehabilitation- Dizziness or vertigo</t>
  </si>
  <si>
    <t>QB33_Symptoms people with MS can access rehabilitation- Bowel problems</t>
  </si>
  <si>
    <t>QB33_Symptoms people with MS can access rehabilitation- Tremors</t>
  </si>
  <si>
    <t>QB33_Symptoms people with MS can access rehabilitation- Sexual problems</t>
  </si>
  <si>
    <t>QB33_Symptoms people with MS can access rehabilitation- Difficulty moving arms/hands</t>
  </si>
  <si>
    <t>QB33_Symptoms people with MS can access rehabilitation- Swallowing problems</t>
  </si>
  <si>
    <t>QB33_Symptoms people with MS can access rehabilitation- Speech problems</t>
  </si>
  <si>
    <t>QB33_Symptoms people with MS can access rehabilitation- Seizures</t>
  </si>
  <si>
    <t xml:space="preserve">QB33_Symptoms people with MS can access rehabilitation- Other </t>
  </si>
  <si>
    <t>QB33_Symptoms people with MS can access rehabilitation- Not sure which rehabilitation therapies are available to people with MS</t>
  </si>
  <si>
    <t>QB33_Symptoms people with MS can access rehabilitation- sensory</t>
  </si>
  <si>
    <t>QB33_Symptoms people with MS can access rehabilitation- spasms/tremors/seizure</t>
  </si>
  <si>
    <t>QB33_Symptoms people with MS can access rehabilitation- bladder/bowel</t>
  </si>
  <si>
    <t>QB33_Symptoms people with MS can access rehabilitation- cognitive emotional</t>
  </si>
  <si>
    <t>QB34_Are rehabilitation therapies available quickly enough for all people with MS</t>
  </si>
  <si>
    <t>QB35_Are rehabilitation therapies rationed or restricted</t>
  </si>
  <si>
    <t>QB34, QB35_rehabilitation therapy availability restricted (not quick or rationed)</t>
  </si>
  <si>
    <t>QB36_Reasons people with MS can't access rehabilitation therapy - Lack of awareness of different therapies amongst health care professionals</t>
  </si>
  <si>
    <t xml:space="preserve">QB36_Reasons people with MS can't access rehabilitation therapy - Health professionals with specialist knowledge to provide the rehabilitation therapies not readily available </t>
  </si>
  <si>
    <t>QB36_Reasons people with MS can't access rehabilitation therapy -Specialist equipment used in rehabilitation therapies is not readily available</t>
  </si>
  <si>
    <t>QB36_Reasons people with MS can't access rehabilitation therapy -Cost of the rehabilitation therapies too expensive for the government, health provider or insurance provider</t>
  </si>
  <si>
    <t xml:space="preserve">QB36_Reasons people with MS can't access rehabilitation therapy -Cost of the rehabilitation therapies too expensive for people with MS </t>
  </si>
  <si>
    <t xml:space="preserve">QB36_Reasons people with MS can't access rehabilitation therapy -People with MS do not take the rehabilitation therapies offered </t>
  </si>
  <si>
    <t xml:space="preserve">QB36_Reasons people with MS can't access rehabilitation therapy -Bureaucracy/inefficiency/complexity in health system </t>
  </si>
  <si>
    <t>QB36_Reasons people with MS can't access rehabilitation therapy - Not sure</t>
  </si>
  <si>
    <t xml:space="preserve">QB36_Reasons people with MS can't access rehabilitation therapy - Other </t>
  </si>
  <si>
    <t>QB36_Reasons people with MS can't access rehabilitation therapy - Explanation</t>
  </si>
  <si>
    <t>QB36_Reasons people with MS can't access rehabilitation therapy - Knowledge/Resource</t>
  </si>
  <si>
    <t>QB36_Reasons people with MS can't access rehabilitation therapy - Cost</t>
  </si>
  <si>
    <t>QB36_Reasons people with MS can't access rehabilitation therapy - public/people with MS barriers</t>
  </si>
  <si>
    <t>QB36_Reasons people with MS can't access rehabilitation therapy - Health System Barriers</t>
  </si>
  <si>
    <t>QB37_General palliative care available for people with MS</t>
  </si>
  <si>
    <t>QB37_Specialist MS palliative care exists</t>
  </si>
  <si>
    <t>QB37_no palliative care exists</t>
  </si>
  <si>
    <t>QB37_Palliative care exists</t>
  </si>
  <si>
    <t>QB38_Number of Neurologists</t>
  </si>
  <si>
    <t>QB38_Number of Neurologists with a special interest in MS</t>
  </si>
  <si>
    <t xml:space="preserve">QB38_Number of Nurses with a special interest in MS </t>
  </si>
  <si>
    <t>QB38_Number of Neurology nurses</t>
  </si>
  <si>
    <t>QB38_Number of Radiologists</t>
  </si>
  <si>
    <t xml:space="preserve">QB38_Number of Neuro-radiologists </t>
  </si>
  <si>
    <t>QB39_Health Care Professionals Source_Other</t>
  </si>
  <si>
    <t>QB39_Only subjective evidence</t>
  </si>
  <si>
    <t>QB39_Further source information provided</t>
  </si>
  <si>
    <t>QB40_Guidelines cover diagnosis</t>
  </si>
  <si>
    <t>QB40_Guidelines cover treatment</t>
  </si>
  <si>
    <t>QB40_Guidelines cover something else</t>
  </si>
  <si>
    <t>QB40_Details on guidelines</t>
  </si>
  <si>
    <t>QB40_Guidelines cover aspects of diagnosis or treatment</t>
  </si>
  <si>
    <t>QB40_Link to MS Guidelines for diagnosis and treatment</t>
  </si>
  <si>
    <t>QB41_National Standards related to diagnosis, treatment, or monitoring</t>
  </si>
  <si>
    <t>QB42_Targets or standards exist- Speed of diagnosis</t>
  </si>
  <si>
    <t>QB42_Targets or standards exist- Speed of receiving DMT treatment</t>
  </si>
  <si>
    <t>QB42_Targets or standards exist- Frequency of receiving MRI scans</t>
  </si>
  <si>
    <t xml:space="preserve">QB42_Targets or standards exist- Frequency of receiving a clinical review </t>
  </si>
  <si>
    <t>QB42_Targets or standards exist- Wait times to see professionals or to have the relevant tests/procedures/scans</t>
  </si>
  <si>
    <t xml:space="preserve">QB42_Targets or standards exist- Other metrics </t>
  </si>
  <si>
    <t>QB42_Speed/wait time targets or standards</t>
  </si>
  <si>
    <t>QB42_Details on standards/targets</t>
  </si>
  <si>
    <t>QB43_Familiar with MS Brain Health initiative</t>
  </si>
  <si>
    <t>QB44_Does country recognize Brain Health standards</t>
  </si>
  <si>
    <t>QB44_Follows MS Brain Health Standards</t>
  </si>
  <si>
    <t>QB44_Does NOT follow MS Brain Health standards</t>
  </si>
  <si>
    <t>QB44_Follows any standards</t>
  </si>
  <si>
    <t>QB44_Details on MS Brain Health Standards</t>
  </si>
  <si>
    <t xml:space="preserve">QB45_Data collected- Speed of diagnosis </t>
  </si>
  <si>
    <t>QB45_Data collected-  Speed of receiving DMT treatment</t>
  </si>
  <si>
    <t>QB45_Data collected- Proportion of people with MS currently being treated with DMTs</t>
  </si>
  <si>
    <t>QB45_Data collected- Frequency of receiving MRI scans</t>
  </si>
  <si>
    <t xml:space="preserve">QB45_Data collected- Frequency of clinical review by a health professional </t>
  </si>
  <si>
    <t>QB45_Data collected- Wait times experienced by people with MS</t>
  </si>
  <si>
    <t>QB45_Data collected- Proportion of people who have MS but are not officially diagnosed</t>
  </si>
  <si>
    <t>QB45_No data collected</t>
  </si>
  <si>
    <t xml:space="preserve">QB45_Data collected-Other </t>
  </si>
  <si>
    <t>QB45_Details on type of data collected</t>
  </si>
  <si>
    <t>QB45_Any Data Collected by Country</t>
  </si>
  <si>
    <t>QB45_DMT related data collected</t>
  </si>
  <si>
    <t>QB45_Diagnosis related data collected</t>
  </si>
  <si>
    <t>QB45_Frequency data collected</t>
  </si>
  <si>
    <t>QB46_Model for multi-disciplinary coordinated care</t>
  </si>
  <si>
    <t>QB46_Link to coordinated care definition</t>
  </si>
  <si>
    <t>QB47_Use of telemedicine</t>
  </si>
  <si>
    <t>QB47_Any use of telemedicine</t>
  </si>
  <si>
    <t>QB47_Further Details about telemedicine</t>
  </si>
  <si>
    <t>QB48_Telemedicine Source_Other</t>
  </si>
  <si>
    <t>QB48_Only subjective evidence</t>
  </si>
  <si>
    <t>QB48_Assumptions or data used for opinion</t>
  </si>
  <si>
    <t>QB50_Collaborator types- Other clinicians based in the country or with experience of working in the country</t>
  </si>
  <si>
    <t>QB50_Collaborator types- Other experts in the country</t>
  </si>
  <si>
    <t>QB50_Collaborator types- Didn’t consult anyone else – no other experts with knowledge of the clinical management of MS in the country</t>
  </si>
  <si>
    <t>QB50_Collaborator types- Didn’t consult anyone else – you lacked time to consult any other clinicians or experts in the country</t>
  </si>
  <si>
    <t>QB50_Collaborator types- Didn’t consult anyone else – you tried to approach other experts but they lacked time to take part</t>
  </si>
  <si>
    <t xml:space="preserve">QB50_Other collaborator types- Other </t>
  </si>
  <si>
    <t>QB50_Consulted with others</t>
  </si>
  <si>
    <t>WHO Region</t>
  </si>
  <si>
    <t>2019 Estimated Population</t>
  </si>
  <si>
    <t>QB1_Using 2017 and other McDonald</t>
  </si>
  <si>
    <t>QB2_Not using McDonald</t>
  </si>
  <si>
    <t xml:space="preserve">QB2. And which ONE criteria is currently the most commonly used to diagnose MS in the country? </t>
  </si>
  <si>
    <t>Using any McDonald criteria</t>
  </si>
  <si>
    <t>Not using McDonald criteria</t>
  </si>
  <si>
    <t>Using multiple McDonald criteria</t>
  </si>
  <si>
    <t>Other criteria</t>
  </si>
  <si>
    <t>QB1_Using multiple McDonald criteria</t>
  </si>
  <si>
    <t>QB1_Not using McDonald criteria</t>
  </si>
  <si>
    <t>QB1_Using any McDonald criteria</t>
  </si>
  <si>
    <t>QB1_Other criteria used in Country</t>
  </si>
  <si>
    <t>QB1_Not sure criteria used in Country</t>
  </si>
  <si>
    <t>QB1_Poser used in Country</t>
  </si>
  <si>
    <t>QB1_McDonald 2001 or 2005 used in Country</t>
  </si>
  <si>
    <t>QB1_McDonald 2010 used in Country</t>
  </si>
  <si>
    <t>QB1_McDonald 2017 used in Country</t>
  </si>
  <si>
    <t>QB2_Most commonly used diagnostic criteria</t>
  </si>
  <si>
    <t>McDonald 2017 used in Country</t>
  </si>
  <si>
    <t>McDonald 2010 used in Country</t>
  </si>
  <si>
    <t>McDonald 2001 or 2005 used in Country</t>
  </si>
  <si>
    <t>Poser used in Country</t>
  </si>
  <si>
    <t>Schumacher used in Country</t>
  </si>
  <si>
    <t>Other criteria used in Country</t>
  </si>
  <si>
    <t>Not sure criteria used in Country</t>
  </si>
  <si>
    <t>Not sure of guidelines for diagnosis or treatment</t>
  </si>
  <si>
    <t>QB4_Reason for not using 2017 criteria_Not sure</t>
  </si>
  <si>
    <t>QB37_Not sure if MS palliative care exists</t>
  </si>
  <si>
    <t>QB40_Not sure of guidelines for diagnosis or treatment</t>
  </si>
  <si>
    <t>Published academic paper or poster</t>
  </si>
  <si>
    <t>Patient data</t>
  </si>
  <si>
    <t>Personal opinion</t>
  </si>
  <si>
    <t>Any independent evidence</t>
  </si>
  <si>
    <t>QB3_Criteria Source_Published academic paper or poster</t>
  </si>
  <si>
    <t>QB10_Diagnosis Barriers Source_Published academic paper or poster</t>
  </si>
  <si>
    <t>QB24_DMT Barriers Source_Published academic paper or poster</t>
  </si>
  <si>
    <t>QB28_People paying for DMT Source_Published academic paper or poster</t>
  </si>
  <si>
    <t>QB30_Proportion of DMT cost paid by people Source_Published academic paper or poster</t>
  </si>
  <si>
    <t>QB39_Health Care Professionals Source_Published academic paper or poster</t>
  </si>
  <si>
    <t>QB48_Telemedicine Source_Published academic paper or poster</t>
  </si>
  <si>
    <t>QB48_Telemedicine Source_Patient data</t>
  </si>
  <si>
    <t>QB3_Criteria Source_Patient data</t>
  </si>
  <si>
    <t>QB10_Diagnosis Barriers Source_Patient data</t>
  </si>
  <si>
    <t>QB24_DMT Barriers Source_Patient data</t>
  </si>
  <si>
    <t>QB28_People paying for DMT Source_Patient data</t>
  </si>
  <si>
    <t>QB30_Proportion of DMT cost paid by people Source_Patient data</t>
  </si>
  <si>
    <t>QB39_Health Care Professionals Source_Patient data</t>
  </si>
  <si>
    <t>QB39_Health Care Professionals Source_Personal opinion</t>
  </si>
  <si>
    <t>QB48_Telemedicine Source_Personal opinion</t>
  </si>
  <si>
    <t>QB3_Criteria Source_Personal opinion</t>
  </si>
  <si>
    <t>QB10_Diagnosis Barriers Source_Personal opinion</t>
  </si>
  <si>
    <t>QB24_DMT Barriers Source_Personal opinion</t>
  </si>
  <si>
    <t>QB28_People paying for DMT Source_Personal opinion</t>
  </si>
  <si>
    <t>QB30_Proportion of DMT cost paid by people Source_Personal opinion</t>
  </si>
  <si>
    <t>QB30_Proportion of DMT cost paid by people Source_Opinion of others</t>
  </si>
  <si>
    <t>QB39_Health Care Professionals Source_Opinion of others</t>
  </si>
  <si>
    <t>QB48_Telemedicine Source_Opinion of others</t>
  </si>
  <si>
    <t>QB3_Criteria Source_Opinion of others</t>
  </si>
  <si>
    <t>QB10_Diagnosis Barriers Source_Opinion of others</t>
  </si>
  <si>
    <t>QB24_DMT Barriers Source_Opinion of others</t>
  </si>
  <si>
    <t>QB28_People paying for DMT Source_Opinion of others</t>
  </si>
  <si>
    <t>QB28_Any independent evidence</t>
  </si>
  <si>
    <t>QB30_Any independent evidence</t>
  </si>
  <si>
    <t>QB39_Any independent evidence</t>
  </si>
  <si>
    <t>QB48_Any independent evidence</t>
  </si>
  <si>
    <t>QB3_Any independent evidence</t>
  </si>
  <si>
    <t>QB10_Any independent evidence</t>
  </si>
  <si>
    <t>QB24_DMT Barriers - Any independent evidence</t>
  </si>
  <si>
    <t>Any data collected by country</t>
  </si>
  <si>
    <t>Not using McDonald</t>
  </si>
  <si>
    <t>Not using 2017</t>
  </si>
  <si>
    <t>Not answered</t>
  </si>
  <si>
    <t>QB24_DMT Barriers - Not answered</t>
  </si>
  <si>
    <t>QB28_Not answered</t>
  </si>
  <si>
    <t>QB30_Not answered</t>
  </si>
  <si>
    <t>QB39_Not answered</t>
  </si>
  <si>
    <t>QB48_Not answered</t>
  </si>
  <si>
    <t>QB3_Not answered</t>
  </si>
  <si>
    <t>QB10_Not answered</t>
  </si>
  <si>
    <t>QB2_Not using 2017</t>
  </si>
  <si>
    <t>QB4. If the 2017 version of the McDonald criteria is not being used or not being used all the time or by all neurologists in the country, why do you think that is?</t>
  </si>
  <si>
    <t>QB4_Reason for not using 2017 criteria_Not applicable, used all the time</t>
  </si>
  <si>
    <t>Neurologists lack of awareness or training</t>
  </si>
  <si>
    <t>QB4_Reason for not using 2017 criteria_Neurologists lack of awareness or training</t>
  </si>
  <si>
    <t>Cost of tests required too expensive for government</t>
  </si>
  <si>
    <t>Cost of tests required too expensive for people</t>
  </si>
  <si>
    <t>QB4_Reason for not using 2017 criteria_cost of tests required too expensive for government</t>
  </si>
  <si>
    <t>QB4_Reason for not using 2017 criteria_cost of tests required too expensive for people</t>
  </si>
  <si>
    <t>People suspected of having MS, do not take tests required</t>
  </si>
  <si>
    <t>QB4_Reason for not using 2017 criteria_people suspected of having MS, do not take tests required</t>
  </si>
  <si>
    <t>Not applicable, used all the time</t>
  </si>
  <si>
    <t>QB5. What procedures are typically used to diagnose MS?</t>
  </si>
  <si>
    <t>MRI</t>
  </si>
  <si>
    <t>Spinal tap</t>
  </si>
  <si>
    <t>OCT</t>
  </si>
  <si>
    <t>Neurological examinaton</t>
  </si>
  <si>
    <t>QB5_Neurological examination used to diagnose MS</t>
  </si>
  <si>
    <t>Any barriers to diagnosis</t>
  </si>
  <si>
    <t>QB6_Any barriers to diagnosis</t>
  </si>
  <si>
    <t>QB7. You mentioned availability of Health Care Professionals with specialist knowledge is a barrier to early MS diagnosis, what aspects related to this are the major barriers?</t>
  </si>
  <si>
    <t>Any neurologist</t>
  </si>
  <si>
    <t>QB8. You mentioned availability of medical equipment or tests is a barrier to early MS diagnosis, what aspects related to this are the major barriers?</t>
  </si>
  <si>
    <t>Specialist laboratory equipment/tests for accurate diagnosis are not readily available</t>
  </si>
  <si>
    <t>MRI only</t>
  </si>
  <si>
    <t>QB9. You mentioned that people do not take the diagnostic tests required as a barrier to MS diagnosis, what aspects related to this are the barriers?</t>
  </si>
  <si>
    <t>DMT availablity</t>
  </si>
  <si>
    <t>QB20_DMT  barrier- DMT availability</t>
  </si>
  <si>
    <t>QB21. You mentioned availability of Health Care Professionals as a major reasons people do not get treated with DMTs. What aspects related to this are the major barriers?</t>
  </si>
  <si>
    <t>QB22. You mentioned aspects related to equipment or tests not available as a major reasons people do not get treated with DMTs. What aspects related to this are the major barriers?</t>
  </si>
  <si>
    <t>QB23. You mentioned some people do not take the DMTs offered as a major reason people do not get treated with DMTs. What aspects related to this are the major barriers?</t>
  </si>
  <si>
    <t xml:space="preserve">Cost of DMTs is too high for the person with MS </t>
  </si>
  <si>
    <t>QB29. Thinking about the DMTs that people have to pay an or part of the cost for - what is the estimated average proportion of the cost that people pay themselves</t>
  </si>
  <si>
    <t>QB31. Reason people pay forsome or all of the DMT costs themselves</t>
  </si>
  <si>
    <t>Provided additional details regarding HSCT availability</t>
  </si>
  <si>
    <t>QB32_Provided additional details regarding HSCT availability</t>
  </si>
  <si>
    <t>QB33. Symptoms people with MS are typically able to access rehabilitation or other types of therapy (e.g. medication) for</t>
  </si>
  <si>
    <t>Symptoms people with MS can access rehabilitation - mobility</t>
  </si>
  <si>
    <t>QB33_Symptoms people with MS can access rehabilitation - mobility</t>
  </si>
  <si>
    <t>QB34. Are rehabilitation therapies available quickly enough for all people with MS who need them?</t>
  </si>
  <si>
    <t>No palliative care exists</t>
  </si>
  <si>
    <t>Provided comments about palliative care for MS</t>
  </si>
  <si>
    <t>QB37_Comments about palliative care for MS</t>
  </si>
  <si>
    <t>QB38_Number of Nurses with a special interest in MS per 100,000 people</t>
  </si>
  <si>
    <t>QB38_Number of Neurology nurses per 100,000 people</t>
  </si>
  <si>
    <t>QB38_Number of Radiologists per 100,000 people</t>
  </si>
  <si>
    <t>QB38_Number of Neuro-radiologists per 100,000 people</t>
  </si>
  <si>
    <t>Number of Radiologists per 100,000 people</t>
  </si>
  <si>
    <t>Number of neurologists per 100,000 people</t>
  </si>
  <si>
    <t>Number of neurologists with a special interest in MS per 100,000 people</t>
  </si>
  <si>
    <t>Number of Nurses with a special interest in MS per 100,000 people</t>
  </si>
  <si>
    <t>Number of Neurology nurses per 100,000 people</t>
  </si>
  <si>
    <t>Number of Neuro-radiologists per 100,000 people</t>
  </si>
  <si>
    <t>No guidelines for diagnosis or treatment</t>
  </si>
  <si>
    <t>QB40_No guidelines for diagnosis or treatment</t>
  </si>
  <si>
    <t>QB45. Which data in relation to MS are collected in your country</t>
  </si>
  <si>
    <t>Provided Explanation for why people cannot access rehabiltation therapy</t>
  </si>
  <si>
    <t>Base: Population represented by the countries answering</t>
  </si>
  <si>
    <t>Base: % of the population represented</t>
  </si>
  <si>
    <t>Canada</t>
  </si>
  <si>
    <t>Morocco</t>
  </si>
  <si>
    <t>Togo</t>
  </si>
  <si>
    <t>New Zealand</t>
  </si>
  <si>
    <t>Ethiopia</t>
  </si>
  <si>
    <t>Ukraine</t>
  </si>
  <si>
    <t>Iraq</t>
  </si>
  <si>
    <t>Nepal</t>
  </si>
  <si>
    <t>South Africa</t>
  </si>
  <si>
    <t>Paraguay</t>
  </si>
  <si>
    <t>Portugal</t>
  </si>
  <si>
    <t>Iran, Islamic Republic of</t>
  </si>
  <si>
    <t>Japan</t>
  </si>
  <si>
    <t>Pakistan</t>
  </si>
  <si>
    <t>Ireland</t>
  </si>
  <si>
    <t>Bosnia and Herzegovina</t>
  </si>
  <si>
    <t>Namibia</t>
  </si>
  <si>
    <t>North Macedonia</t>
  </si>
  <si>
    <t>Yemen</t>
  </si>
  <si>
    <t>Bolivia</t>
  </si>
  <si>
    <t>United Kingdom</t>
  </si>
  <si>
    <t>Niger</t>
  </si>
  <si>
    <t>Uruguay</t>
  </si>
  <si>
    <t>Argentina</t>
  </si>
  <si>
    <t>Austria</t>
  </si>
  <si>
    <t>San Marino</t>
  </si>
  <si>
    <t>Guatemala</t>
  </si>
  <si>
    <t>Dominican Republic</t>
  </si>
  <si>
    <t>Italy</t>
  </si>
  <si>
    <t>Qatar</t>
  </si>
  <si>
    <t>Israel</t>
  </si>
  <si>
    <t>India</t>
  </si>
  <si>
    <t>Mexico</t>
  </si>
  <si>
    <t>Malawi</t>
  </si>
  <si>
    <t>Spain</t>
  </si>
  <si>
    <t>Turkey</t>
  </si>
  <si>
    <t>Lao, People's Democratic Republic of</t>
  </si>
  <si>
    <t>Cote d'lvoire</t>
  </si>
  <si>
    <t>Czech Republic</t>
  </si>
  <si>
    <t>United States of America</t>
  </si>
  <si>
    <t>Egypt</t>
  </si>
  <si>
    <t>Sweden</t>
  </si>
  <si>
    <t>Hungary</t>
  </si>
  <si>
    <t>Luxembourg</t>
  </si>
  <si>
    <t>Poland</t>
  </si>
  <si>
    <t>Iceland</t>
  </si>
  <si>
    <t>Peru</t>
  </si>
  <si>
    <t>Moldova, Republic of</t>
  </si>
  <si>
    <t>Georgia</t>
  </si>
  <si>
    <t>Palestinian Authority</t>
  </si>
  <si>
    <t>Sudan</t>
  </si>
  <si>
    <t>Kyrgyzstan</t>
  </si>
  <si>
    <t>Germany</t>
  </si>
  <si>
    <t>Burundi</t>
  </si>
  <si>
    <t>Belgium</t>
  </si>
  <si>
    <t>Greece</t>
  </si>
  <si>
    <t>Honduras</t>
  </si>
  <si>
    <t>Indonesia</t>
  </si>
  <si>
    <t>Lithuania</t>
  </si>
  <si>
    <t>Burkina Faso</t>
  </si>
  <si>
    <t>Central African Republic</t>
  </si>
  <si>
    <t>Romania</t>
  </si>
  <si>
    <t>Malaysia</t>
  </si>
  <si>
    <t>Finland</t>
  </si>
  <si>
    <t>Kenya</t>
  </si>
  <si>
    <t>Tunisia</t>
  </si>
  <si>
    <t>Djibouti</t>
  </si>
  <si>
    <t>Ghana</t>
  </si>
  <si>
    <t>Latvia</t>
  </si>
  <si>
    <t>Libya</t>
  </si>
  <si>
    <t>Netherlands</t>
  </si>
  <si>
    <t>Myanmar</t>
  </si>
  <si>
    <t>Venezuela</t>
  </si>
  <si>
    <t>Serbia</t>
  </si>
  <si>
    <t>China</t>
  </si>
  <si>
    <t>Syrian Arab Republic</t>
  </si>
  <si>
    <t>Saudi Arabia</t>
  </si>
  <si>
    <t>Montenegro</t>
  </si>
  <si>
    <t>Puerto Rico</t>
  </si>
  <si>
    <t>Kosovo</t>
  </si>
  <si>
    <t>Cyprus</t>
  </si>
  <si>
    <t>Switzerland</t>
  </si>
  <si>
    <t>Sri Lanka</t>
  </si>
  <si>
    <t>United Arab Emirates</t>
  </si>
  <si>
    <t>Lebanon</t>
  </si>
  <si>
    <t>Algeria</t>
  </si>
  <si>
    <t>Cameroon</t>
  </si>
  <si>
    <t>Oman</t>
  </si>
  <si>
    <t>Malta</t>
  </si>
  <si>
    <t>Armenia</t>
  </si>
  <si>
    <t>France</t>
  </si>
  <si>
    <t>Nicaragua</t>
  </si>
  <si>
    <t>Thailand</t>
  </si>
  <si>
    <t>Panama</t>
  </si>
  <si>
    <t>Kuwait</t>
  </si>
  <si>
    <t>Russian Federation</t>
  </si>
  <si>
    <t>Ecuador</t>
  </si>
  <si>
    <t>Albania</t>
  </si>
  <si>
    <t>Croatia</t>
  </si>
  <si>
    <t>Denmark</t>
  </si>
  <si>
    <t>Belarus</t>
  </si>
  <si>
    <t>Australia</t>
  </si>
  <si>
    <t>Singapore</t>
  </si>
  <si>
    <t>Zambia</t>
  </si>
  <si>
    <t>Not Sure</t>
  </si>
  <si>
    <t>Yes – and is an accepted part of clinical practice</t>
  </si>
  <si>
    <t>Yes – but only used for one off cases/experimental settings/trials</t>
  </si>
  <si>
    <t>Schumacher</t>
  </si>
  <si>
    <t>British Virgin Islands</t>
  </si>
  <si>
    <t>Liechtenstein</t>
  </si>
  <si>
    <t>African</t>
  </si>
  <si>
    <t>Americas</t>
  </si>
  <si>
    <t>Eastern Mediterranean</t>
  </si>
  <si>
    <t>European</t>
  </si>
  <si>
    <t>South-East Asia</t>
  </si>
  <si>
    <t>Western Pacific</t>
  </si>
  <si>
    <t>Low income</t>
  </si>
  <si>
    <t>Upper middle income</t>
  </si>
  <si>
    <t>High income</t>
  </si>
  <si>
    <t>Lower middle income</t>
  </si>
  <si>
    <t>Not Asked</t>
  </si>
  <si>
    <t>QB4_"People" factors (HCPs or pwMS)</t>
  </si>
  <si>
    <t>"People" factors (HCPs or pwMS)</t>
  </si>
  <si>
    <t>QB20_DMT barrier - Health System Related</t>
  </si>
  <si>
    <t>QB25_Treatment continuation issues - Please specify_Open Ended Comments Provided</t>
  </si>
  <si>
    <t>QB1_Using any McDonald and Poser/Schumacher criteria</t>
  </si>
  <si>
    <t>Using any McDonald and Poser/Schumacher criteria</t>
  </si>
  <si>
    <t>QB50. Collaborators</t>
  </si>
  <si>
    <t>,</t>
  </si>
  <si>
    <t>21</t>
  </si>
  <si>
    <t>QB21_Not sure which Health Care Professionals are No Response as a DMT barrier</t>
  </si>
  <si>
    <t>No Response</t>
  </si>
  <si>
    <t>QB32_HSCT available- No - HSCT No Response for people with MS</t>
  </si>
  <si>
    <t>QB36_Reasons people with MS can't access rehabilitation therapy -Rehabilitation therapies are No Response in all parts of the country</t>
  </si>
  <si>
    <t>QB36_Reasons people with MS can't access rehabilitation therapy -Rehabilitation therapies are No Response consistently over time</t>
  </si>
  <si>
    <r>
      <rPr>
        <b/>
        <sz val="16"/>
        <rFont val="Calibri"/>
        <family val="2"/>
        <scheme val="minor"/>
      </rPr>
      <t>World Bank</t>
    </r>
    <r>
      <rPr>
        <sz val="16"/>
        <rFont val="Calibri"/>
        <family val="2"/>
        <scheme val="minor"/>
      </rPr>
      <t xml:space="preserve"> - High Income Countries </t>
    </r>
  </si>
  <si>
    <r>
      <rPr>
        <b/>
        <sz val="16"/>
        <rFont val="Calibri"/>
        <family val="2"/>
        <scheme val="minor"/>
      </rPr>
      <t xml:space="preserve">World Bank - </t>
    </r>
    <r>
      <rPr>
        <sz val="16"/>
        <rFont val="Calibri"/>
        <family val="2"/>
        <scheme val="minor"/>
      </rPr>
      <t>Upper Middle Income Countries</t>
    </r>
  </si>
  <si>
    <r>
      <rPr>
        <b/>
        <sz val="16"/>
        <rFont val="Calibri"/>
        <family val="2"/>
        <scheme val="minor"/>
      </rPr>
      <t xml:space="preserve">World Bank - </t>
    </r>
    <r>
      <rPr>
        <sz val="16"/>
        <rFont val="Calibri"/>
        <family val="2"/>
        <scheme val="minor"/>
      </rPr>
      <t>Lower Middle Income Countries</t>
    </r>
  </si>
  <si>
    <r>
      <rPr>
        <b/>
        <sz val="16"/>
        <rFont val="Calibri"/>
        <family val="2"/>
        <scheme val="minor"/>
      </rPr>
      <t xml:space="preserve">World Bank - </t>
    </r>
    <r>
      <rPr>
        <sz val="16"/>
        <rFont val="Calibri"/>
        <family val="2"/>
        <scheme val="minor"/>
      </rPr>
      <t>Low  Income Countries</t>
    </r>
  </si>
  <si>
    <r>
      <rPr>
        <b/>
        <sz val="16"/>
        <rFont val="Calibri"/>
        <family val="2"/>
        <scheme val="minor"/>
      </rPr>
      <t>WHO Region -</t>
    </r>
    <r>
      <rPr>
        <sz val="16"/>
        <rFont val="Calibri"/>
        <family val="2"/>
        <scheme val="minor"/>
      </rPr>
      <t xml:space="preserve"> African</t>
    </r>
  </si>
  <si>
    <r>
      <rPr>
        <b/>
        <sz val="16"/>
        <rFont val="Calibri"/>
        <family val="2"/>
        <scheme val="minor"/>
      </rPr>
      <t xml:space="preserve">WHO Region - </t>
    </r>
    <r>
      <rPr>
        <sz val="16"/>
        <rFont val="Calibri"/>
        <family val="2"/>
        <scheme val="minor"/>
      </rPr>
      <t>Americas</t>
    </r>
  </si>
  <si>
    <r>
      <rPr>
        <b/>
        <sz val="16"/>
        <rFont val="Calibri"/>
        <family val="2"/>
        <scheme val="minor"/>
      </rPr>
      <t xml:space="preserve">WHO Region - </t>
    </r>
    <r>
      <rPr>
        <sz val="16"/>
        <rFont val="Calibri"/>
        <family val="2"/>
        <scheme val="minor"/>
      </rPr>
      <t>Eastern Mediterranean</t>
    </r>
  </si>
  <si>
    <r>
      <rPr>
        <b/>
        <sz val="16"/>
        <rFont val="Calibri"/>
        <family val="2"/>
        <scheme val="minor"/>
      </rPr>
      <t xml:space="preserve">WHO Region - </t>
    </r>
    <r>
      <rPr>
        <sz val="16"/>
        <rFont val="Calibri"/>
        <family val="2"/>
        <scheme val="minor"/>
      </rPr>
      <t>European</t>
    </r>
  </si>
  <si>
    <r>
      <rPr>
        <b/>
        <sz val="16"/>
        <rFont val="Calibri"/>
        <family val="2"/>
        <scheme val="minor"/>
      </rPr>
      <t xml:space="preserve">WHO Region - </t>
    </r>
    <r>
      <rPr>
        <sz val="16"/>
        <rFont val="Calibri"/>
        <family val="2"/>
        <scheme val="minor"/>
      </rPr>
      <t>South-East Asia</t>
    </r>
  </si>
  <si>
    <r>
      <rPr>
        <b/>
        <sz val="16"/>
        <rFont val="Calibri"/>
        <family val="2"/>
        <scheme val="minor"/>
      </rPr>
      <t>WHO Region -</t>
    </r>
    <r>
      <rPr>
        <sz val="16"/>
        <rFont val="Calibri"/>
        <family val="2"/>
        <scheme val="minor"/>
      </rPr>
      <t xml:space="preserve"> Western Pacific</t>
    </r>
  </si>
  <si>
    <t>Treatment continuation issues - Please specify</t>
  </si>
  <si>
    <t xml:space="preserve">Base: All respondents who answered the health care professional question (n= number of countries) </t>
  </si>
  <si>
    <t xml:space="preserve">Base: All respondents who answered the telemedicine question (n= number of countries) </t>
  </si>
  <si>
    <t>QB20_DMT Treatment barriers - Complete range of DMTs not available in the country</t>
  </si>
  <si>
    <t xml:space="preserve">Base: All respondents who answered QB6 (n= number of countries) </t>
  </si>
  <si>
    <t xml:space="preserve">Base: All respondents who answered QB20 (n= number of countries) </t>
  </si>
  <si>
    <t>HCP barriers (based on all countries  answering QB6)</t>
  </si>
  <si>
    <t>Diagnostic Test Barriers (based on all countries  answering QB6)</t>
  </si>
  <si>
    <t>HCP barriers to treatment (based on all countries answering Q20)</t>
  </si>
  <si>
    <t>People-related barriers to treatment (based on all countries answering Q20)</t>
  </si>
  <si>
    <t>76-00 percent</t>
  </si>
  <si>
    <t xml:space="preserve">Base: All respondents who answered QB41 (n= number of countries) </t>
  </si>
  <si>
    <t>Aspects of MS with national standards (based on all countries answering Q41)</t>
  </si>
  <si>
    <t xml:space="preserve">Base: All respondents who answered QB43 (n= number of countries) </t>
  </si>
  <si>
    <t>Endorsement of Brain Health Standards (based on all countries answering Q43)</t>
  </si>
  <si>
    <t>Not Applicable/Not Sure</t>
  </si>
  <si>
    <t>Unknown</t>
  </si>
  <si>
    <t>Global Health Data Exchange_sub regions</t>
  </si>
  <si>
    <t>Central Europe</t>
  </si>
  <si>
    <t>North Africa and Middle East</t>
  </si>
  <si>
    <t>Southern Latin America</t>
  </si>
  <si>
    <t>Central Asia</t>
  </si>
  <si>
    <t>Ausralasia</t>
  </si>
  <si>
    <t>Western Europe</t>
  </si>
  <si>
    <t>Eastern Europe</t>
  </si>
  <si>
    <t>Andean Latin America</t>
  </si>
  <si>
    <t>Not Available</t>
  </si>
  <si>
    <t>Tropical Latin America</t>
  </si>
  <si>
    <t>Western Sub-Saharan Africa</t>
  </si>
  <si>
    <t>Eastern Sub-Saharan Africa</t>
  </si>
  <si>
    <t>High-income North America</t>
  </si>
  <si>
    <t>Central Sub-Saharan Africa</t>
  </si>
  <si>
    <t>East Asia</t>
  </si>
  <si>
    <t>Caribbean</t>
  </si>
  <si>
    <t>Central Latin America</t>
  </si>
  <si>
    <t>South Asia</t>
  </si>
  <si>
    <t>Southeast Asia</t>
  </si>
  <si>
    <t>High-income Asia Pacific</t>
  </si>
  <si>
    <t>Southern Sub-Saharan Africa</t>
  </si>
  <si>
    <t xml:space="preserve">Using only McDonald 2017 </t>
  </si>
  <si>
    <t>Using only a McDonald Criteria</t>
  </si>
  <si>
    <t xml:space="preserve">QB1_Using only McDonald 2017 </t>
  </si>
  <si>
    <t>QB1_Using only a McDonald Criteria</t>
  </si>
  <si>
    <t>QB38_Percent of All Neurologists that have a special interest in MS</t>
  </si>
  <si>
    <t>Percent of All Neurologists that have a special interest in MS</t>
  </si>
  <si>
    <t xml:space="preserve">Base: All respondents who answered (n= number of countries) </t>
  </si>
  <si>
    <t>Number of people with MS per neurologist</t>
  </si>
  <si>
    <t>Number of people with MS per neurologist with a special interest in MS</t>
  </si>
  <si>
    <t>Number of people with MS per Pediatric Specialist Neurologist</t>
  </si>
  <si>
    <t xml:space="preserve">Number of people with MS per Nurse with a special interest in MS </t>
  </si>
  <si>
    <t>Number of people with MS per Neurology nurse</t>
  </si>
  <si>
    <t>Number of people with MS per Radiologist</t>
  </si>
  <si>
    <t>Number of people with MS per Neuro-radiologist</t>
  </si>
  <si>
    <t>QB38_Number of neurologists per 100,000 people</t>
  </si>
  <si>
    <t>QB38_Number of neurologists with a special interest in MS per 100,000 people</t>
  </si>
  <si>
    <t>Afghanistan</t>
  </si>
  <si>
    <t>American Samoa</t>
  </si>
  <si>
    <t>Andorra</t>
  </si>
  <si>
    <t>Angola</t>
  </si>
  <si>
    <t>Antigua and Barbuda</t>
  </si>
  <si>
    <t>Aruba</t>
  </si>
  <si>
    <t>Azerbaijan</t>
  </si>
  <si>
    <t>Bahamas,  The</t>
  </si>
  <si>
    <t>Bahrain</t>
  </si>
  <si>
    <t>Bangladesh</t>
  </si>
  <si>
    <t>Barbados</t>
  </si>
  <si>
    <t>Belize</t>
  </si>
  <si>
    <t>Benin</t>
  </si>
  <si>
    <t>Bermuda</t>
  </si>
  <si>
    <t>Bhutan</t>
  </si>
  <si>
    <t>Botswana</t>
  </si>
  <si>
    <t>Brunei Darussalam</t>
  </si>
  <si>
    <t>Bulgaria</t>
  </si>
  <si>
    <t>Cabo Verde</t>
  </si>
  <si>
    <t>Cambodia</t>
  </si>
  <si>
    <t>Cayman Islands</t>
  </si>
  <si>
    <t>Chad</t>
  </si>
  <si>
    <t>Channel Islands</t>
  </si>
  <si>
    <t>Chile</t>
  </si>
  <si>
    <t>Colombia</t>
  </si>
  <si>
    <t>Comoros</t>
  </si>
  <si>
    <t xml:space="preserve">Congo, Democratic Republic of </t>
  </si>
  <si>
    <t>Congo, republic of</t>
  </si>
  <si>
    <t>Cook Islands</t>
  </si>
  <si>
    <t>Costa Rica</t>
  </si>
  <si>
    <t>Cuba</t>
  </si>
  <si>
    <t>Curaçao</t>
  </si>
  <si>
    <t>Dominica</t>
  </si>
  <si>
    <t>El Salvador</t>
  </si>
  <si>
    <t>Equatorial Guinea</t>
  </si>
  <si>
    <t>Eritrea</t>
  </si>
  <si>
    <t>Estonia</t>
  </si>
  <si>
    <t>Eswatini</t>
  </si>
  <si>
    <t>Fiji</t>
  </si>
  <si>
    <t>French Polynesia</t>
  </si>
  <si>
    <t>Gabon</t>
  </si>
  <si>
    <t>Gambia,The</t>
  </si>
  <si>
    <t>Gibraltar</t>
  </si>
  <si>
    <t>Grenada</t>
  </si>
  <si>
    <t>Guam</t>
  </si>
  <si>
    <t>Guinea</t>
  </si>
  <si>
    <t>Guinea-Bissau</t>
  </si>
  <si>
    <t>Guyana</t>
  </si>
  <si>
    <t>Haiti</t>
  </si>
  <si>
    <t>Isle of Man</t>
  </si>
  <si>
    <t>Jamaica</t>
  </si>
  <si>
    <t>Jordan</t>
  </si>
  <si>
    <t>Kazakhstan</t>
  </si>
  <si>
    <t>Kiribati</t>
  </si>
  <si>
    <t xml:space="preserve">Korea, Democratic People's Republic of </t>
  </si>
  <si>
    <t xml:space="preserve">Korea, Republic of </t>
  </si>
  <si>
    <t>Lesotho</t>
  </si>
  <si>
    <t>Liberia</t>
  </si>
  <si>
    <t>Macao SAR</t>
  </si>
  <si>
    <t>Madagascar</t>
  </si>
  <si>
    <t>Maldives</t>
  </si>
  <si>
    <t>Mali</t>
  </si>
  <si>
    <t>Marshall Islands</t>
  </si>
  <si>
    <t>Mauritania</t>
  </si>
  <si>
    <t>Mauritius</t>
  </si>
  <si>
    <t>Micronesia, Federated States of</t>
  </si>
  <si>
    <t>Monaco</t>
  </si>
  <si>
    <t>Mongolia</t>
  </si>
  <si>
    <t>Mozambique</t>
  </si>
  <si>
    <t>Nauru</t>
  </si>
  <si>
    <t>New Caledonia</t>
  </si>
  <si>
    <t>Nigeria</t>
  </si>
  <si>
    <t>Niue</t>
  </si>
  <si>
    <t>Northern Mariana Islands</t>
  </si>
  <si>
    <t>Norway</t>
  </si>
  <si>
    <t>Palau</t>
  </si>
  <si>
    <t>Papua New Guinea</t>
  </si>
  <si>
    <t>Philippines</t>
  </si>
  <si>
    <t>Rwanda</t>
  </si>
  <si>
    <t>Saint Kitts and Nevis</t>
  </si>
  <si>
    <t>Saint Lucia</t>
  </si>
  <si>
    <t>Saint Vincent and the Grenadines</t>
  </si>
  <si>
    <t>Samoa</t>
  </si>
  <si>
    <t>Sao Tome and Principe</t>
  </si>
  <si>
    <t>Senegal</t>
  </si>
  <si>
    <t>Seychelles</t>
  </si>
  <si>
    <t>Sierra Leone</t>
  </si>
  <si>
    <t>Sint Maarten (Dutch part)</t>
  </si>
  <si>
    <t>Slovakia</t>
  </si>
  <si>
    <t>Slovenia</t>
  </si>
  <si>
    <t>Solomon Islands</t>
  </si>
  <si>
    <t>Somalia</t>
  </si>
  <si>
    <t>South Sudan</t>
  </si>
  <si>
    <t>St Martin (French part)</t>
  </si>
  <si>
    <t>Suriname</t>
  </si>
  <si>
    <t>Tajikistan</t>
  </si>
  <si>
    <t xml:space="preserve">Tanzania, United Republic of </t>
  </si>
  <si>
    <t>Timor-Leste</t>
  </si>
  <si>
    <t>Tonga</t>
  </si>
  <si>
    <t>Trinidad and Tobago</t>
  </si>
  <si>
    <t>Turkmenistan</t>
  </si>
  <si>
    <t>Turks and Caicos Islands</t>
  </si>
  <si>
    <t>Tuvalu</t>
  </si>
  <si>
    <t>Uganda</t>
  </si>
  <si>
    <t>Uzbekistan</t>
  </si>
  <si>
    <t>Vanuatu</t>
  </si>
  <si>
    <t>Vietnam</t>
  </si>
  <si>
    <t>Virgin Islands</t>
  </si>
  <si>
    <t>Zimbabwe</t>
  </si>
  <si>
    <t>Greenland</t>
  </si>
  <si>
    <t>Oceania</t>
  </si>
  <si>
    <t>High Income North America</t>
  </si>
  <si>
    <t>Did Country provide Data_for filtering</t>
  </si>
  <si>
    <t>QB4_Reason for not using 2017 criteria_specialist equipment availability</t>
  </si>
  <si>
    <t>Reason for people not taking DMTs - Emotional reasons</t>
  </si>
  <si>
    <t>Does NOT follow MS Brain Health Standards</t>
  </si>
  <si>
    <t>DMTs only available in some areas of the country/hospitals</t>
  </si>
  <si>
    <t xml:space="preserve">Lack of awareness of DMTs amongst healthcare professionals </t>
  </si>
  <si>
    <t>Equipment/tests to monitor treatments not available</t>
  </si>
  <si>
    <t>Complete range of DMTs not available</t>
  </si>
  <si>
    <t>No major barriers</t>
  </si>
  <si>
    <t>Too expensive for the government, healthcare/insurance provider</t>
  </si>
  <si>
    <t>Yes – irregular DMT supply to the country</t>
  </si>
  <si>
    <t>Yes – DMT reimbursement needs to renew at regular intervals</t>
  </si>
  <si>
    <t>Yes – people are only allowed DMTs for a limited amount of time (e.g. 2 years)</t>
  </si>
  <si>
    <t>Yes – tests required to prove continued eligibility</t>
  </si>
  <si>
    <t>No issues with continuation of treatment</t>
  </si>
  <si>
    <t>Any treatment continuation issues</t>
  </si>
  <si>
    <t>QB29. Thinking about the DMTs that people have to pay any or part of the cost for - what is the estimated average proportion of the cost that people pay themselves</t>
  </si>
  <si>
    <t>Yes - HSCT available as part of a clinical trial</t>
  </si>
  <si>
    <t>Yes - HSCT available if people pay for it themselves</t>
  </si>
  <si>
    <t>Yes - HSCT available some other way</t>
  </si>
  <si>
    <t>Any yes - HSCT available</t>
  </si>
  <si>
    <t>Yes - HSCT paid for by the government, healthcare / insurance provider</t>
  </si>
  <si>
    <t>Rehabilitation therapy - any barriers (not quick or rationed)</t>
  </si>
  <si>
    <t>Rehabilitation therapy - no barriers</t>
  </si>
  <si>
    <t>Rehabilitation therapy - not sure if there are barriers</t>
  </si>
  <si>
    <t>QB36. Reasons people with MS might not access all rehabilitation therapies they need (amongst those who say therapies are not available quickly enough or are rationed)</t>
  </si>
  <si>
    <t>Equipment for therapies not readily available</t>
  </si>
  <si>
    <t>Too expensive for the government, health/insurance provider</t>
  </si>
  <si>
    <t xml:space="preserve">Too expensive for people with MS </t>
  </si>
  <si>
    <t>Therapies are not available in all parts of the country</t>
  </si>
  <si>
    <t>Therapies are not available consistently over time</t>
  </si>
  <si>
    <t>Any palliative care available</t>
  </si>
  <si>
    <t>No palliative care</t>
  </si>
  <si>
    <t xml:space="preserve">Specialist MS palliative care </t>
  </si>
  <si>
    <t>All data in this sheets has been gathered between Ocotober 2019 and November 2020. Note - vast majority of data submitted pre-pandemic with amendments to data processed during validation and quality control checks. If the data has been updated the date of the update will be shown next to the appropriate country.</t>
  </si>
  <si>
    <t xml:space="preserve">Lack of awareness of MS symptoms among general public </t>
  </si>
  <si>
    <t xml:space="preserve">Lack of awareness of MS symptoms among healthcare professionals </t>
  </si>
  <si>
    <t>Healthcare professionals with knowledge to diagnose MS not available</t>
  </si>
  <si>
    <t xml:space="preserve">Specialist medical equipment or diagnostic tests not available </t>
  </si>
  <si>
    <t>Cost too expensive for the government, health provider or insurance provider</t>
  </si>
  <si>
    <t>People suspected of MS do not take the diagnostic tests due to costs, travel or other reasons</t>
  </si>
  <si>
    <t>No major barriers to early diagnosis</t>
  </si>
  <si>
    <t xml:space="preserve">Healthcare professionals not readily available </t>
  </si>
  <si>
    <t>People with MS do not take DMTs due to costs, side-effects or preference for other treatments/lifestyle measures</t>
  </si>
  <si>
    <t>1-25%</t>
  </si>
  <si>
    <t>26-50%</t>
  </si>
  <si>
    <t>51-75%</t>
  </si>
  <si>
    <t>76-99%</t>
  </si>
  <si>
    <t>Rehabilitation therapy - no major barriers</t>
  </si>
  <si>
    <t>Rehabilitation therapy - some major barriers (not quick or rationed)</t>
  </si>
  <si>
    <t xml:space="preserve">Healthcare professionals to provide therapies not available </t>
  </si>
  <si>
    <t>Lack of awareness of therapies amongst healthcare professionals</t>
  </si>
  <si>
    <t>People suspected of having MS do not take the diagnostic tests due to costs, travel or other reasons</t>
  </si>
  <si>
    <t xml:space="preserve">Bureaucracy, inefficiency or complexity in health system </t>
  </si>
  <si>
    <t>People with MS do not take DMTs due to costs, side-effects or preference for other treatments or lifestyle measures</t>
  </si>
  <si>
    <t>DMTs only available in some areas of the country or certain hospitals</t>
  </si>
  <si>
    <t>DMTs frequently go out of stock or supply is irregular</t>
  </si>
  <si>
    <t>Equipment or tests to monitor treatments not available</t>
  </si>
  <si>
    <t>Lack of healthcare professionals able to provide therapies</t>
  </si>
  <si>
    <t xml:space="preserve">Frequency of clinical review by a healthcare professional </t>
  </si>
  <si>
    <t>Equipment and Test barriers to treatment (based on all countries answering Q20)</t>
  </si>
  <si>
    <t>Hong Kong</t>
  </si>
  <si>
    <t>Taiwan</t>
  </si>
  <si>
    <t>Not Applicable</t>
  </si>
  <si>
    <t>Medical Equipment barriers (based on all countries  answering QB6)</t>
  </si>
  <si>
    <t>Number of MS Neurologists</t>
  </si>
  <si>
    <t>Number of MS nurses</t>
  </si>
  <si>
    <t>120</t>
  </si>
  <si>
    <t>1</t>
  </si>
  <si>
    <t>2</t>
  </si>
  <si>
    <t>50</t>
  </si>
  <si>
    <t>300</t>
  </si>
  <si>
    <t>NOT KNOWN</t>
  </si>
  <si>
    <t>6</t>
  </si>
  <si>
    <t>968</t>
  </si>
  <si>
    <t>100</t>
  </si>
  <si>
    <t>80</t>
  </si>
  <si>
    <t>25</t>
  </si>
  <si>
    <t>115</t>
  </si>
  <si>
    <t>57</t>
  </si>
  <si>
    <t>3</t>
  </si>
  <si>
    <t>10</t>
  </si>
  <si>
    <t>1014</t>
  </si>
  <si>
    <t>16</t>
  </si>
  <si>
    <t>200</t>
  </si>
  <si>
    <t>500</t>
  </si>
  <si>
    <t>30</t>
  </si>
  <si>
    <t>270</t>
  </si>
  <si>
    <t>37</t>
  </si>
  <si>
    <t>Côte d’Ivoire</t>
  </si>
  <si>
    <t>4</t>
  </si>
  <si>
    <t>15</t>
  </si>
  <si>
    <t>5</t>
  </si>
  <si>
    <t>Democratic Republic of the Congo</t>
  </si>
  <si>
    <t>40</t>
  </si>
  <si>
    <t>238</t>
  </si>
  <si>
    <t>35</t>
  </si>
  <si>
    <t>75</t>
  </si>
  <si>
    <t>18</t>
  </si>
  <si>
    <t>1200</t>
  </si>
  <si>
    <t>Iran (Islamic Republic of)</t>
  </si>
  <si>
    <t>140</t>
  </si>
  <si>
    <t>87</t>
  </si>
  <si>
    <t>5014</t>
  </si>
  <si>
    <t>20</t>
  </si>
  <si>
    <t>52</t>
  </si>
  <si>
    <t>Moldova</t>
  </si>
  <si>
    <t>60</t>
  </si>
  <si>
    <t>343</t>
  </si>
  <si>
    <t>28</t>
  </si>
  <si>
    <t>14</t>
  </si>
  <si>
    <t>19</t>
  </si>
  <si>
    <t>24</t>
  </si>
  <si>
    <t>380</t>
  </si>
  <si>
    <t>Republic of Korea</t>
  </si>
  <si>
    <t>874</t>
  </si>
  <si>
    <t>65</t>
  </si>
  <si>
    <t>350</t>
  </si>
  <si>
    <t>107</t>
  </si>
  <si>
    <t>90</t>
  </si>
  <si>
    <t>320</t>
  </si>
  <si>
    <t>600</t>
  </si>
  <si>
    <t>The former Yugoslav Republic of Macedonia</t>
  </si>
  <si>
    <t>128</t>
  </si>
  <si>
    <t>1800</t>
  </si>
  <si>
    <t>0</t>
  </si>
  <si>
    <t>Not known</t>
  </si>
  <si>
    <t>Not Known</t>
  </si>
  <si>
    <t>2013 data</t>
  </si>
  <si>
    <r>
      <rPr>
        <b/>
        <sz val="8"/>
        <rFont val="Calibri"/>
        <family val="2"/>
        <scheme val="minor"/>
      </rPr>
      <t>The Atlas of MS</t>
    </r>
    <r>
      <rPr>
        <sz val="8"/>
        <rFont val="Calibri"/>
        <family val="2"/>
        <scheme val="minor"/>
      </rPr>
      <t xml:space="preserve"> is the most comprehensive worldwide study of the epidemiology of MS and the global availability and accessibility of resources for people with MS. </t>
    </r>
    <r>
      <rPr>
        <b/>
        <u/>
        <sz val="8"/>
        <rFont val="Calibri"/>
        <family val="2"/>
        <scheme val="minor"/>
      </rPr>
      <t>www.atlasofms.org</t>
    </r>
  </si>
  <si>
    <r>
      <rPr>
        <b/>
        <sz val="8"/>
        <color theme="1"/>
        <rFont val="Calibri"/>
        <family val="2"/>
        <scheme val="minor"/>
      </rPr>
      <t xml:space="preserve">Citation: </t>
    </r>
    <r>
      <rPr>
        <sz val="8"/>
        <color theme="1"/>
        <rFont val="Calibri"/>
        <family val="2"/>
        <scheme val="minor"/>
      </rPr>
      <t xml:space="preserve">You are welcome to use the data, charts, maps, country factsheets from the Atlas of MS but we would be grateful if you could include the following citation: </t>
    </r>
    <r>
      <rPr>
        <b/>
        <sz val="8"/>
        <color theme="1"/>
        <rFont val="Calibri"/>
        <family val="2"/>
        <scheme val="minor"/>
      </rPr>
      <t>“The Multiple Sclerosis International Federation - Atlas of MS – 3</t>
    </r>
    <r>
      <rPr>
        <b/>
        <vertAlign val="superscript"/>
        <sz val="8"/>
        <color theme="1"/>
        <rFont val="Calibri"/>
        <family val="2"/>
        <scheme val="minor"/>
      </rPr>
      <t>rd</t>
    </r>
    <r>
      <rPr>
        <b/>
        <sz val="8"/>
        <color theme="1"/>
        <rFont val="Calibri"/>
        <family val="2"/>
        <scheme val="minor"/>
      </rPr>
      <t xml:space="preserve"> Edition”</t>
    </r>
    <r>
      <rPr>
        <sz val="8"/>
        <color theme="1"/>
        <rFont val="Calibri"/>
        <family val="2"/>
        <scheme val="minor"/>
      </rPr>
      <t xml:space="preserve"> Please let us know how you are using it by emailing </t>
    </r>
    <r>
      <rPr>
        <b/>
        <sz val="8"/>
        <color theme="1"/>
        <rFont val="Calibri"/>
        <family val="2"/>
        <scheme val="minor"/>
      </rPr>
      <t>atlas@msif.org</t>
    </r>
  </si>
  <si>
    <t>A guide to the clinical management survey data and analysis:</t>
  </si>
  <si>
    <t>o   The sheet named: individual data sheet, shows the data for each of the individual countries of the world recognised in the Atlas project. Column B shows whether that country provided data for the Clinical Management report for the 3rd edition of the Atlas, “yes” indicates they responded to the survey, whilst "no" means that country didn't participate.</t>
  </si>
  <si>
    <t>o  The columns in the excel sheet - have headings to describe each clinical management question/data point - things to note</t>
  </si>
  <si>
    <t>o  The columns towards the end of the dataset RX to SC show the country classification data (such as population size and World Bank income and WHO region)</t>
  </si>
  <si>
    <t>NB: there are some blank rows and columns this is to match the framework we have used for the website</t>
  </si>
  <si>
    <t xml:space="preserve">o   The percent tab and count tab are not identical. The percent tab includes some additional rows which shows the data with all respondent base (rather than those answering the question) - these rows are highlighted in bright yellow. </t>
  </si>
  <si>
    <t>o   The pediatric neurologist prevalence per 100,000 of the population has been calculated with a denominator of the total population rather than children (due to the differing definition of the age of children and lack of population data available).</t>
  </si>
  <si>
    <t>o  The columns shaded yellow are summary or net codes used for the aggregate data calculations</t>
  </si>
  <si>
    <r>
      <t>o</t>
    </r>
    <r>
      <rPr>
        <sz val="8"/>
        <color rgb="FF7030A0"/>
        <rFont val="Times New Roman"/>
        <family val="1"/>
      </rPr>
      <t>   A</t>
    </r>
    <r>
      <rPr>
        <sz val="8"/>
        <color rgb="FF7030A0"/>
        <rFont val="Calibri"/>
        <family val="2"/>
        <scheme val="minor"/>
      </rPr>
      <t>ggregate data for the globe, World Bank income category and the WHO regions can be found of the Summary data sheets. The sheet labelled Summary Data _counts - shows the raw number of countries providing the answers, whilst the one labelled Summary Data_percentages - shows the % of countries providing the answers based on all responding.</t>
    </r>
  </si>
  <si>
    <r>
      <t xml:space="preserve">Number of Pediatric specialist Neurologists per 100,000 people </t>
    </r>
    <r>
      <rPr>
        <sz val="16"/>
        <color rgb="FFFF0000"/>
        <rFont val="Calibri"/>
        <family val="2"/>
        <scheme val="minor"/>
      </rPr>
      <t>(denominator is the totla population not children)</t>
    </r>
  </si>
  <si>
    <r>
      <t>QB38_Number of Pediatric specialist Neurologists</t>
    </r>
    <r>
      <rPr>
        <b/>
        <sz val="10"/>
        <color rgb="FFFF0000"/>
        <rFont val="Calibri"/>
        <family val="2"/>
        <scheme val="minor"/>
      </rPr>
      <t xml:space="preserve"> </t>
    </r>
  </si>
  <si>
    <r>
      <t xml:space="preserve">QB38_Number of Pediatric specialist Neurologists per 100,000 people </t>
    </r>
    <r>
      <rPr>
        <b/>
        <sz val="10"/>
        <color rgb="FFFF0000"/>
        <rFont val="Calibri"/>
        <family val="2"/>
        <scheme val="minor"/>
      </rPr>
      <t>(NB denominator is the total population not children)</t>
    </r>
  </si>
  <si>
    <r>
      <t>Number of Pediatric specialist Neurologists per 100,000 people</t>
    </r>
    <r>
      <rPr>
        <sz val="16"/>
        <color rgb="FFFF0000"/>
        <rFont val="Calibri"/>
        <family val="2"/>
        <scheme val="minor"/>
      </rPr>
      <t xml:space="preserve"> (NB denominator is the total population not children)</t>
    </r>
  </si>
  <si>
    <t>NB the number of healthcare professionals is the only comparible data with 2013</t>
  </si>
  <si>
    <r>
      <t xml:space="preserve">Number of cases of MS reported for the country (prevalence) </t>
    </r>
    <r>
      <rPr>
        <b/>
        <sz val="11"/>
        <color rgb="FFFF0000"/>
        <rFont val="Arial"/>
        <family val="2"/>
      </rPr>
      <t>- updated 2022</t>
    </r>
  </si>
  <si>
    <r>
      <t xml:space="preserve">Prevalence of MS per 100,000
</t>
    </r>
    <r>
      <rPr>
        <b/>
        <sz val="11"/>
        <color rgb="FFFF0000"/>
        <rFont val="Arial"/>
        <family val="2"/>
      </rPr>
      <t>Updated 2022</t>
    </r>
  </si>
  <si>
    <t>2020 World Income Bank Level</t>
  </si>
  <si>
    <t>Country</t>
  </si>
  <si>
    <t>Country provided Topical Data 2022</t>
  </si>
  <si>
    <t>QA - % treated with DMTs</t>
  </si>
  <si>
    <t>QA - % NOT treated with DMTs</t>
  </si>
  <si>
    <t>QBi_DMTs used for MS - Alemtuzumab</t>
  </si>
  <si>
    <t>QBi_DMTs used for MS - Azathioprine</t>
  </si>
  <si>
    <t>QBi_DMTs used for MS - Cladribine (subcutaneous or IV)</t>
  </si>
  <si>
    <t>QBi_DMTs used for MS - Cladribine (oral)</t>
  </si>
  <si>
    <t>QBi_DMTs used for MS - Cyclophosphamide</t>
  </si>
  <si>
    <t>QBi_DMTs used for MS - Dimethyl fumarate, ATC</t>
  </si>
  <si>
    <t>QBi_DMTs used for MS - Diroximel fumarate</t>
  </si>
  <si>
    <t>QBi_DMTs used for MS -  Fingolimod</t>
  </si>
  <si>
    <t>QBi_DMTs used for MS - Fludarabine</t>
  </si>
  <si>
    <t>QBi_DMTs used for MS - Glatiramer acetate</t>
  </si>
  <si>
    <t>QBi_DMTs used for MS - Interferon-beta 1a</t>
  </si>
  <si>
    <t>QBi_DMTs used for MS - Interferon-beta 1b,</t>
  </si>
  <si>
    <t>QBi_DMTs used for MS - IV Immunoglobulin (IVIG)</t>
  </si>
  <si>
    <t>QBi_DMTs used for MS - Leflunomide</t>
  </si>
  <si>
    <t>QBi_DMTs used for MS - Methotrexate</t>
  </si>
  <si>
    <t>QBi_DMTs used for MS - Minocycline</t>
  </si>
  <si>
    <t>QBi_DMTs used for MS - Mitoxantrone</t>
  </si>
  <si>
    <t>QBi_DMTs used for MS - Monomethyl fumarate</t>
  </si>
  <si>
    <t>QBi_DMTs used for MS - Mycophenolate mofetil</t>
  </si>
  <si>
    <t>QBi_DMTs used for MS - Natalizumab</t>
  </si>
  <si>
    <t>QBi_DMTs used for MS - Ocrelizumab</t>
  </si>
  <si>
    <t>QBi_DMTs used for MS - Ofatumumab</t>
  </si>
  <si>
    <t>QBi_DMTs used for MS - Ozanimod</t>
  </si>
  <si>
    <t>QBi_DMTs used for MS - Peginterferon-beta 1a</t>
  </si>
  <si>
    <t>QBi_DMTs used for MS - Ponesimod</t>
  </si>
  <si>
    <t>QBi_DMTs used for MS - Rituximab</t>
  </si>
  <si>
    <t>QBi_DMTs used for MS - Siponimod</t>
  </si>
  <si>
    <t>QBi_DMTs used for MS - Teriflunomide</t>
  </si>
  <si>
    <t>QBi_DMTs used for MS - Other</t>
  </si>
  <si>
    <t>QBi_DMTs used for MS - None</t>
  </si>
  <si>
    <t>QBi_DMTs used for MS - Not sure</t>
  </si>
  <si>
    <t>ANY ON LABEL</t>
  </si>
  <si>
    <t xml:space="preserve">ANY OFF LABEL </t>
  </si>
  <si>
    <t>ANY HIGH EFFICACY ON LABEL DMT (Alemtuzumab, Natalizumab, Ocrelizumab, Ofatumumab)</t>
  </si>
  <si>
    <t>ANY HIGH EFFICACY ON OR OFF LABEL DMT (Alemtuzumab, Natalizumab, Ocrelizumab, Ofatumumab, Rituximab)</t>
  </si>
  <si>
    <t>ANY GOOD EFFICACY DMT (cladrabine oral, dimethyl fumarate, diroximel fumarat, fingolimod, monomethyl fumarate, ozanimod, ponesimod, siponimod)</t>
  </si>
  <si>
    <t>ANY MODERATE EFFICACY DMT (Glatiramer acetate, Interferon-beta 1a, 1b, Perintergeron-beta 1a, Teriflunomide)</t>
  </si>
  <si>
    <t>Mechanism of action - ANY Cladrabine</t>
  </si>
  <si>
    <t>Mechanism of action - ANY Interferons</t>
  </si>
  <si>
    <t>Mechanism of action - ANY Anti-CD20 (Ocrelizumab, Ofatumumab, Rituximab)</t>
  </si>
  <si>
    <t>Mechanism of action - ANY Inhibition of pyrimidine synthesis (Leflunomide, Teriflunomide)</t>
  </si>
  <si>
    <t>Mechanism of action - ANY Oxidative pathway inhibitor (Dimethyl fumarate, Diroximel fumarate, Monomethyl fumarate)</t>
  </si>
  <si>
    <t>Mechanism of action - ANY S1P receptor modulator (Fingolimod, Ozanimod, Ponesimod, Siponimod)</t>
  </si>
  <si>
    <t>USE RITUXIMAB BUT NOT ON LABEL HIGH EFFICACY DMT (Alemtuzumab, Natalizumab, Ocrelizumab, Ofatumumab)</t>
  </si>
  <si>
    <t>QBii_% of people treated with each DMT - Alemtuzumab</t>
  </si>
  <si>
    <t>QBii_% of people treated with each DMT - Azathioprine</t>
  </si>
  <si>
    <t>QBii_% of people treated with each DMT - Cladribine (subcutaneous or IV)</t>
  </si>
  <si>
    <t>QBii_% of people treated with each DMT - Cladribine (oral)</t>
  </si>
  <si>
    <t>QBii_% of people treated with each DMT - Cyclophosphamide</t>
  </si>
  <si>
    <t>QBii_% of people treated with each DMT - Dimethyl fumarate</t>
  </si>
  <si>
    <t>QBii_% of people treated with each DMT - Diroximel fumarate</t>
  </si>
  <si>
    <t>QBii_% of people treated with each DMT - Fingolimod</t>
  </si>
  <si>
    <t>QBii_% of people treated with each DMT - Fludarabine</t>
  </si>
  <si>
    <t>QBii_% of people treated with each DMT - Glatiramer acetate</t>
  </si>
  <si>
    <t>QBii_% of people treated with each DMT - Interferon-beta 1a</t>
  </si>
  <si>
    <t>QBii_% of people treated with each DMT - Interferon-beta 1b</t>
  </si>
  <si>
    <t>QBii_% of people treated with each DMT - IV Immunoglobulin (IVIG)</t>
  </si>
  <si>
    <t>QBii_% of people treated with each DMT - Leflunomide</t>
  </si>
  <si>
    <t>QBii_% of people treated with each DMT - Methotrexate</t>
  </si>
  <si>
    <t>QBii_% of people treated with each DMT - Minocycline</t>
  </si>
  <si>
    <t>QBii_% of people treated with each DMT - Mitoxantrone</t>
  </si>
  <si>
    <t>QBii_% of people treated with each DMT - Monomethyl fumarate</t>
  </si>
  <si>
    <t>QBii_% of people treated with each DMT - Mycophenolate mofetil</t>
  </si>
  <si>
    <t>QBii_% of people treated with each DMT - Natalizumab</t>
  </si>
  <si>
    <t>QBii_% of people treated with each DMT - Ocrelizumab</t>
  </si>
  <si>
    <t>QBii_% of people treated with each DMT - Ofatumumab</t>
  </si>
  <si>
    <t>QBii_% of people treated with each DMT - Ozanimod</t>
  </si>
  <si>
    <t>QBii_% of people treated with each DMT - Peginterferon-beta 1a</t>
  </si>
  <si>
    <t>QBii_% of people treated with each DMT - Ponesimod</t>
  </si>
  <si>
    <t>QBii_% of people treated with each DMT - Rituximab</t>
  </si>
  <si>
    <t>QBii_% of people treated with each DMT - Siponimod</t>
  </si>
  <si>
    <t>QBii_% of people treated with each DMT - Teriflunomide</t>
  </si>
  <si>
    <t>QBii_% of people treated with each DMT - Other</t>
  </si>
  <si>
    <t>QBii_% of people treated with each DMT - type of DMT unknown</t>
  </si>
  <si>
    <t>QBii_% of people treated with each DMT - No DMTs used</t>
  </si>
  <si>
    <t>QBii_% of people treated with each DMT - Can't provide estimates</t>
  </si>
  <si>
    <t>% USING ANY ON LABEL</t>
  </si>
  <si>
    <t xml:space="preserve">% USING ANY OFF LABEL </t>
  </si>
  <si>
    <t>% USING ANY HIGH EFFICACY ON LABEL DMT (Alemtuzumab, Natalizumab, Ocrelizumab, Ofatumumab)</t>
  </si>
  <si>
    <t>ANY HIGH EFFICACY ON &amp; OFF LABEL DMT (Alemtuzumab, Natalizumab, Ocrelizumab, Ofatumumab, Rituximab)</t>
  </si>
  <si>
    <t>Mechanism of action - ANY Anti-CD20</t>
  </si>
  <si>
    <t>Mechanism of action - ANY Inhibition of pyrimidine synthesis</t>
  </si>
  <si>
    <t>Mechanism of action - ANY Oxidative pathway inhibitor</t>
  </si>
  <si>
    <t>Mechanism of action - ANY S1P receptor modulator</t>
  </si>
  <si>
    <t>DMT Usage Source - Published academic paper or a poster/platform presentation at a scientific conference</t>
  </si>
  <si>
    <t>DMT Usage Source - Patient data (patient register, government or health service statistics/electronic medical records, insurance claims data, patient surveys)</t>
  </si>
  <si>
    <t>DMT Usage Source - Advocacy Group Report e.g from a MS organisation</t>
  </si>
  <si>
    <t>DMT Usage Source - Official Policy report from Government/Hospital</t>
  </si>
  <si>
    <t>DMT Usage Source - Opinion of medical professional</t>
  </si>
  <si>
    <t>DMT Usage Source - Opinion of MS Society/patient organization</t>
  </si>
  <si>
    <t>DMT Usage Source - personal opinion</t>
  </si>
  <si>
    <t>DMT Usage Source - Other</t>
  </si>
  <si>
    <t>ANY Advocacy group or official policy report</t>
  </si>
  <si>
    <t>ANY Opinion of others (medical professionals/patient organisation)</t>
  </si>
  <si>
    <t>QC_ % of people who could afford - Alemtuzumab</t>
  </si>
  <si>
    <t>QC_ % of people who could afford - Azathioprine</t>
  </si>
  <si>
    <t>QC_% of people who could afford - Cladribine (subcutaneous or IV)</t>
  </si>
  <si>
    <t>QC_% of people who could afford - Cladribine (oral)</t>
  </si>
  <si>
    <t>QC_% of people who could afford - Cyclophosphamide</t>
  </si>
  <si>
    <t>QC_% of people who could afford - Dimethyl fumarate</t>
  </si>
  <si>
    <t>QC_ % of people who could afford - Diroximel fumarate</t>
  </si>
  <si>
    <t>QC_ % of people who could afford - Fingolimod</t>
  </si>
  <si>
    <t>QC_% of people who could afford - Fludarabine</t>
  </si>
  <si>
    <t>QC_% of people who could afford - Glatiramer acetate</t>
  </si>
  <si>
    <t>QC_% of people who could afford - Interferon-beta 1a</t>
  </si>
  <si>
    <t>QC_ % of people who could afford - Interferon-beta 1b</t>
  </si>
  <si>
    <t>QC_ % of people who could afford - IV Immunoglobulin (IVIG)</t>
  </si>
  <si>
    <t>QC_ % of people who could afford - Leflunomide</t>
  </si>
  <si>
    <t>QC_% of people who could afford - Methotrexate</t>
  </si>
  <si>
    <t>QC_% of people who could afford - Minocycline</t>
  </si>
  <si>
    <t>QC_ % of people who could afford - Mitoxantrone</t>
  </si>
  <si>
    <t>QC_% of people who could afford - Monomethyl fumarate</t>
  </si>
  <si>
    <t>QC_ % of people who could afford - Mycophenolate mofetil</t>
  </si>
  <si>
    <t>QC_% of people who could afford - Natalizumab</t>
  </si>
  <si>
    <t>QC_ % of people who could afford - Ocrelizumab</t>
  </si>
  <si>
    <t>QC_ % of people who could afford - Ofatumumab</t>
  </si>
  <si>
    <t>QC_% of people who could afford - Ozanimod</t>
  </si>
  <si>
    <t>QC_% of people who could afford - Peginterferon-beta 1a</t>
  </si>
  <si>
    <t>QC_ % of people who could afford - Ponesimod</t>
  </si>
  <si>
    <t>QC_ % of people who could afford - Rituximab</t>
  </si>
  <si>
    <t>QC_ % of people who could afford - Siponimod</t>
  </si>
  <si>
    <t>QC_ % of people who could afford - Teriflunomide</t>
  </si>
  <si>
    <t>QC - Comment box on affordability</t>
  </si>
  <si>
    <t>QC_% of people who can afford each DMT - Not sure</t>
  </si>
  <si>
    <t>DMT Affordability Source - Published academic paper or a poster/platform presentation at a scientific conference</t>
  </si>
  <si>
    <t>DMT Affordability Source - Patient data (patient register, government or health service statistics/electronic medical records, insurance claims data, patient surveys)</t>
  </si>
  <si>
    <t>DMT Affordability Source - Advocacy Group Report e.g from a MS organisation</t>
  </si>
  <si>
    <t>DMT Affordability Source - Official Policy report from Government/Hospital</t>
  </si>
  <si>
    <t>DMT Affordability Source - Opinion of medical professional</t>
  </si>
  <si>
    <t>DMT Affordability Source - Opinion of MS Society/patient organization</t>
  </si>
  <si>
    <t>DMT Affordability Source - Personal opinion</t>
  </si>
  <si>
    <t>DMT Affordability Source - Other</t>
  </si>
  <si>
    <t>DMT Affordability - ANY Advocacy group or official policy report</t>
  </si>
  <si>
    <t>DMT affordability - ANY Opinion of others (medical professionals/patient organisation)</t>
  </si>
  <si>
    <t>Not used</t>
  </si>
  <si>
    <t>Used - but unsure of %</t>
  </si>
  <si>
    <t>not used</t>
  </si>
  <si>
    <t>Not applicable</t>
  </si>
  <si>
    <t>unknown</t>
  </si>
  <si>
    <t>N/A - This DMT not available in the country or unable to be prescribed for MS</t>
  </si>
  <si>
    <t>not sure/unknown</t>
  </si>
  <si>
    <t>Data not known</t>
  </si>
  <si>
    <t>No response</t>
  </si>
  <si>
    <t>yes</t>
  </si>
  <si>
    <t>Korea, Republic of</t>
  </si>
  <si>
    <t>Macao</t>
  </si>
  <si>
    <t>Not applicable - No people with MS diagnosed</t>
  </si>
  <si>
    <t>Tanzania, United Republic of</t>
  </si>
  <si>
    <t>Topical survey data 2022 - On DMTs</t>
  </si>
  <si>
    <t xml:space="preserve">QA. Please estimate the percentage of people diagnosed with MS in the country, who are currently being treated with disease modifying therapies (DMTs). </t>
  </si>
  <si>
    <t>Not sure/unknown</t>
  </si>
  <si>
    <t>Not applicable - no people diagnosed with MS in the country</t>
  </si>
  <si>
    <t xml:space="preserve">Base: All respondents who answered the question and provided estimates (n= number of countries) </t>
  </si>
  <si>
    <t>Percentage of people diagnosed with MS who are currently treated with DMTs</t>
  </si>
  <si>
    <t>Percentage of people diagnosed with MS who are currently NOT treated with DMTs</t>
  </si>
  <si>
    <t>QBi. Please indicate the disease modifying therapies (DMTs) used for the treatment of MS in the country? Please indicate all DMTs used (including off-label, originator, generics, biosimilars and any DMTs accessed from other countries). Please exclude any drugs used just to treat symptoms or relapses.</t>
  </si>
  <si>
    <t xml:space="preserve">Base: All respondents who answered the question excluding those not applicable as no people with MS diagnosed in country (n= number of countries) </t>
  </si>
  <si>
    <t>Alemtuzumab</t>
  </si>
  <si>
    <t>Azathioprine</t>
  </si>
  <si>
    <t>Cladribine (subcutaneous or IV)</t>
  </si>
  <si>
    <t>Cladribine (oral)</t>
  </si>
  <si>
    <t>Cyclophosphamide</t>
  </si>
  <si>
    <t>Dimethyl fumarate</t>
  </si>
  <si>
    <t>Diroximel fumarate</t>
  </si>
  <si>
    <t>Fingolimod</t>
  </si>
  <si>
    <t>Fludarabine</t>
  </si>
  <si>
    <t>Glatiramer acetate</t>
  </si>
  <si>
    <t>Interferon-beta 1a</t>
  </si>
  <si>
    <t>Interferon-beta 1b</t>
  </si>
  <si>
    <t>IV Immunoglobulin (IVIG)</t>
  </si>
  <si>
    <t>Leflunomide</t>
  </si>
  <si>
    <t>Methotrexate</t>
  </si>
  <si>
    <t>Minocycline</t>
  </si>
  <si>
    <t>Mitoxantrone</t>
  </si>
  <si>
    <t>Monomethyl fumarate</t>
  </si>
  <si>
    <t xml:space="preserve">Mycophenolate mofetil </t>
  </si>
  <si>
    <t>Natalizumab</t>
  </si>
  <si>
    <t>Ocrelizumab</t>
  </si>
  <si>
    <t>Ofatumumab</t>
  </si>
  <si>
    <t>Ozanimod</t>
  </si>
  <si>
    <t>Peginterferon-beta 1a</t>
  </si>
  <si>
    <t>Ponesimod</t>
  </si>
  <si>
    <t>Rituximab</t>
  </si>
  <si>
    <t>Siponimod</t>
  </si>
  <si>
    <t>Teriflunomide</t>
  </si>
  <si>
    <t>None - No DMTs used in the country</t>
  </si>
  <si>
    <t>Not sure what DMTs are used</t>
  </si>
  <si>
    <t>Any On Label</t>
  </si>
  <si>
    <t>Any Off Label</t>
  </si>
  <si>
    <t>On Label High Efficacy</t>
  </si>
  <si>
    <t>On Label High Efficacy plus Rituximab</t>
  </si>
  <si>
    <t>On Label Good Efficacy</t>
  </si>
  <si>
    <t>On Label Moderate Efficacy</t>
  </si>
  <si>
    <t xml:space="preserve">QBii. Of the people with MS being treated with DMTs, please indicate the estimated percentage taking each type of DMT used in the country </t>
  </si>
  <si>
    <t xml:space="preserve">Base: All respondents who were able to provide estimates of the percentage using DMTs (n= number of countries) </t>
  </si>
  <si>
    <t>Can’t provide estimates on the % of people treated with each DMT</t>
  </si>
  <si>
    <t xml:space="preserve">Base: All respondents who answered the question and provided the percentages (n= number of countries) </t>
  </si>
  <si>
    <t>Percentage of people treated with a DMT but the type of DMT used is unknown</t>
  </si>
  <si>
    <t>QBiii Source for DMTs Usage in the country</t>
  </si>
  <si>
    <t>Advocacy group or official policy report</t>
  </si>
  <si>
    <t>Opinion of others (medical professionals/patient organisation)</t>
  </si>
  <si>
    <t xml:space="preserve">QC. Please estimate the percentage (%) of people with MS in the country that can afford each of the listed DMTs, considering factors such as how many people have some form of health insurance, the levels of reimbursement for the treatments and/or any associated out-of-pocket costs. </t>
  </si>
  <si>
    <t>Affordability of DMTs unknown</t>
  </si>
  <si>
    <t xml:space="preserve">Base: All respondents who were able to provide affordability estimates (n= number of countries) </t>
  </si>
  <si>
    <t>QCi Source for DMTs affordability in the country</t>
  </si>
  <si>
    <t>Data related to Disease Modyfying therapies has been updated (topical 2022 data) and can be found at the end/bottom of each data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</si>
</sst>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
    <numFmt numFmtId="168" formatCode="_-* #,##0_-;\-* #,##0_-;_-* &quot;-&quot;??_-;_-@_-"/>
  </numFmts>
  <fonts count="40" x14ac:knownFonts="1">
    <font>
      <sz val="11"/>
      <color theme="1"/>
      <name val="Calibri"/>
      <family val="2"/>
      <scheme val="minor"/>
    </font>
    <font>
      <sz val="10"/>
      <color theme="1"/>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sz val="10"/>
      <name val="Calibri"/>
      <family val="2"/>
      <scheme val="minor"/>
    </font>
    <font>
      <sz val="16"/>
      <name val="Calibri"/>
      <family val="2"/>
      <scheme val="minor"/>
    </font>
    <font>
      <b/>
      <sz val="16"/>
      <name val="Calibri"/>
      <family val="2"/>
      <scheme val="minor"/>
    </font>
    <font>
      <sz val="11"/>
      <color theme="1"/>
      <name val="Calibri"/>
      <family val="2"/>
      <scheme val="minor"/>
    </font>
    <font>
      <sz val="10"/>
      <name val="Arial"/>
      <family val="2"/>
    </font>
    <font>
      <sz val="10"/>
      <name val="Microsoft Sans Serif"/>
      <family val="2"/>
    </font>
    <font>
      <sz val="10"/>
      <name val="Microsoft Sans Serif"/>
      <family val="2"/>
    </font>
    <font>
      <b/>
      <sz val="10"/>
      <name val="Microsoft Sans Serif"/>
      <family val="2"/>
    </font>
    <font>
      <b/>
      <sz val="8"/>
      <color theme="1"/>
      <name val="Calibri"/>
      <family val="2"/>
      <scheme val="minor"/>
    </font>
    <font>
      <b/>
      <sz val="8"/>
      <name val="Microsoft Sans Serif"/>
      <family val="2"/>
    </font>
    <font>
      <sz val="8"/>
      <name val="Calibri"/>
      <family val="2"/>
      <scheme val="minor"/>
    </font>
    <font>
      <b/>
      <sz val="8"/>
      <name val="Calibri"/>
      <family val="2"/>
      <scheme val="minor"/>
    </font>
    <font>
      <b/>
      <u/>
      <sz val="8"/>
      <name val="Calibri"/>
      <family val="2"/>
      <scheme val="minor"/>
    </font>
    <font>
      <sz val="8"/>
      <color theme="1"/>
      <name val="Calibri"/>
      <family val="2"/>
      <scheme val="minor"/>
    </font>
    <font>
      <b/>
      <vertAlign val="superscript"/>
      <sz val="8"/>
      <color theme="1"/>
      <name val="Calibri"/>
      <family val="2"/>
      <scheme val="minor"/>
    </font>
    <font>
      <sz val="8"/>
      <color theme="1"/>
      <name val="Courier New"/>
      <family val="3"/>
    </font>
    <font>
      <sz val="8"/>
      <color rgb="FF002060"/>
      <name val="Calibri"/>
      <family val="2"/>
      <scheme val="minor"/>
    </font>
    <font>
      <sz val="8"/>
      <color rgb="FF7030A0"/>
      <name val="Courier New"/>
      <family val="3"/>
    </font>
    <font>
      <sz val="8"/>
      <color rgb="FF7030A0"/>
      <name val="Times New Roman"/>
      <family val="1"/>
    </font>
    <font>
      <sz val="8"/>
      <color rgb="FF7030A0"/>
      <name val="Calibri"/>
      <family val="2"/>
      <scheme val="minor"/>
    </font>
    <font>
      <sz val="16"/>
      <color rgb="FFFF0000"/>
      <name val="Calibri"/>
      <family val="2"/>
      <scheme val="minor"/>
    </font>
    <font>
      <b/>
      <sz val="11"/>
      <name val="Arial"/>
      <family val="2"/>
    </font>
    <font>
      <sz val="10"/>
      <color rgb="FF000000"/>
      <name val="Calibri"/>
      <family val="2"/>
    </font>
    <font>
      <sz val="11"/>
      <name val="Arial"/>
      <family val="2"/>
    </font>
    <font>
      <b/>
      <sz val="11"/>
      <color rgb="FFFF0000"/>
      <name val="Arial"/>
      <family val="2"/>
    </font>
    <font>
      <b/>
      <sz val="11"/>
      <color rgb="FF333333"/>
      <name val="Arial"/>
      <family val="2"/>
    </font>
    <font>
      <b/>
      <sz val="11"/>
      <color theme="1"/>
      <name val="Arial"/>
      <family val="2"/>
    </font>
    <font>
      <b/>
      <sz val="10"/>
      <color theme="0"/>
      <name val="Calibri"/>
      <family val="2"/>
      <scheme val="minor"/>
    </font>
    <font>
      <sz val="11"/>
      <color theme="1"/>
      <name val="Arial"/>
      <family val="2"/>
    </font>
    <font>
      <b/>
      <u/>
      <sz val="16"/>
      <name val="Calibri"/>
      <family val="2"/>
      <scheme val="minor"/>
    </font>
    <font>
      <sz val="16"/>
      <name val="Calibri"/>
      <family val="2"/>
    </font>
    <font>
      <b/>
      <sz val="16"/>
      <name val="Calibri"/>
      <family val="2"/>
    </font>
    <font>
      <sz val="16"/>
      <color rgb="FFFF0000"/>
      <name val="Calibri"/>
      <family val="2"/>
    </font>
    <font>
      <sz val="16"/>
      <color rgb="FF000000"/>
      <name val="Calibri"/>
      <family val="2"/>
    </font>
    <font>
      <b/>
      <sz val="16"/>
      <color rgb="FFFFFFFF"/>
      <name val="Calibri"/>
      <family val="2"/>
    </font>
  </fonts>
  <fills count="27">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rgb="FFFFFF66"/>
        <bgColor indexed="64"/>
      </patternFill>
    </fill>
    <fill>
      <patternFill patternType="solid">
        <fgColor rgb="FFFFFF99"/>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rgb="FF000000"/>
      </patternFill>
    </fill>
    <fill>
      <patternFill patternType="solid">
        <fgColor rgb="FFFFC000"/>
        <bgColor indexed="64"/>
      </patternFill>
    </fill>
    <fill>
      <patternFill patternType="solid">
        <fgColor theme="5" tint="0.59999389629810485"/>
        <bgColor indexed="64"/>
      </patternFill>
    </fill>
    <fill>
      <patternFill patternType="solid">
        <fgColor rgb="FFEAEAE8"/>
      </patternFill>
    </fill>
    <fill>
      <patternFill patternType="solid">
        <fgColor theme="9"/>
        <bgColor indexed="64"/>
      </patternFill>
    </fill>
    <fill>
      <patternFill patternType="solid">
        <fgColor rgb="FFFFFFFF"/>
        <bgColor rgb="FF000000"/>
      </patternFill>
    </fill>
    <fill>
      <patternFill patternType="solid">
        <fgColor rgb="FF000000"/>
        <bgColor rgb="FF000000"/>
      </patternFill>
    </fill>
    <fill>
      <patternFill patternType="solid">
        <fgColor rgb="FFFFF2CC"/>
        <bgColor rgb="FF000000"/>
      </patternFill>
    </fill>
    <fill>
      <patternFill patternType="solid">
        <fgColor rgb="FFDDEBF7"/>
        <bgColor rgb="FF000000"/>
      </patternFill>
    </fill>
    <fill>
      <patternFill patternType="solid">
        <fgColor rgb="FFD9E1F2"/>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0" fillId="0" borderId="0"/>
    <xf numFmtId="43" fontId="8" fillId="0" borderId="0" applyFont="0" applyFill="0" applyBorder="0" applyAlignment="0" applyProtection="0"/>
  </cellStyleXfs>
  <cellXfs count="321">
    <xf numFmtId="0" fontId="0" fillId="0" borderId="0" xfId="0"/>
    <xf numFmtId="0" fontId="1" fillId="4" borderId="1" xfId="0" applyFont="1" applyFill="1" applyBorder="1" applyAlignment="1">
      <alignment horizontal="left" vertical="center"/>
    </xf>
    <xf numFmtId="0" fontId="1" fillId="0" borderId="1" xfId="0" applyFont="1" applyBorder="1" applyAlignment="1">
      <alignment horizontal="left"/>
    </xf>
    <xf numFmtId="0" fontId="4" fillId="0" borderId="1" xfId="0" applyFont="1" applyBorder="1" applyAlignment="1">
      <alignment horizontal="left" wrapText="1"/>
    </xf>
    <xf numFmtId="0" fontId="5" fillId="0" borderId="1" xfId="0" applyFont="1" applyBorder="1" applyAlignment="1">
      <alignment horizontal="left" wrapText="1"/>
    </xf>
    <xf numFmtId="16" fontId="5" fillId="0" borderId="1" xfId="0" applyNumberFormat="1" applyFont="1" applyBorder="1" applyAlignment="1">
      <alignment horizontal="left" wrapText="1"/>
    </xf>
    <xf numFmtId="0" fontId="4" fillId="2" borderId="1" xfId="0" applyFont="1" applyFill="1" applyBorder="1" applyAlignment="1">
      <alignment horizontal="left" wrapText="1"/>
    </xf>
    <xf numFmtId="0" fontId="6" fillId="0" borderId="1" xfId="0" applyFont="1" applyBorder="1" applyAlignment="1">
      <alignment wrapText="1"/>
    </xf>
    <xf numFmtId="0" fontId="6" fillId="0" borderId="0" xfId="0" applyFont="1"/>
    <xf numFmtId="0" fontId="6" fillId="4" borderId="0" xfId="0" applyFont="1" applyFill="1"/>
    <xf numFmtId="3" fontId="6" fillId="4" borderId="1" xfId="0" applyNumberFormat="1" applyFont="1" applyFill="1" applyBorder="1" applyAlignment="1">
      <alignment horizontal="right" wrapText="1"/>
    </xf>
    <xf numFmtId="3" fontId="6" fillId="8" borderId="1" xfId="0" applyNumberFormat="1" applyFont="1" applyFill="1" applyBorder="1" applyAlignment="1">
      <alignment horizontal="right" wrapText="1"/>
    </xf>
    <xf numFmtId="9" fontId="6" fillId="4" borderId="0" xfId="0" applyNumberFormat="1" applyFont="1" applyFill="1"/>
    <xf numFmtId="3" fontId="6" fillId="2" borderId="1" xfId="0" applyNumberFormat="1" applyFont="1" applyFill="1" applyBorder="1" applyAlignment="1">
      <alignment horizontal="right" wrapText="1"/>
    </xf>
    <xf numFmtId="0" fontId="6" fillId="0" borderId="1" xfId="0" applyFont="1" applyBorder="1"/>
    <xf numFmtId="0" fontId="6" fillId="8" borderId="0" xfId="0" applyFont="1" applyFill="1" applyBorder="1" applyAlignment="1">
      <alignment horizontal="right" wrapText="1"/>
    </xf>
    <xf numFmtId="0" fontId="6" fillId="0" borderId="1" xfId="0" applyFont="1" applyBorder="1" applyAlignment="1">
      <alignment horizontal="right" wrapText="1"/>
    </xf>
    <xf numFmtId="0" fontId="6" fillId="8" borderId="1" xfId="0" applyFont="1" applyFill="1" applyBorder="1" applyAlignment="1">
      <alignment horizontal="right" wrapText="1"/>
    </xf>
    <xf numFmtId="0" fontId="6" fillId="4" borderId="1" xfId="0" applyFont="1" applyFill="1" applyBorder="1" applyAlignment="1">
      <alignment horizontal="right" wrapText="1"/>
    </xf>
    <xf numFmtId="9" fontId="6" fillId="4" borderId="1" xfId="0" applyNumberFormat="1" applyFont="1" applyFill="1" applyBorder="1" applyAlignment="1">
      <alignment horizontal="right" wrapText="1"/>
    </xf>
    <xf numFmtId="9" fontId="6" fillId="8" borderId="1" xfId="0" applyNumberFormat="1" applyFont="1" applyFill="1" applyBorder="1" applyAlignment="1">
      <alignment horizontal="right" wrapText="1"/>
    </xf>
    <xf numFmtId="1" fontId="6" fillId="4" borderId="1" xfId="0" applyNumberFormat="1" applyFont="1" applyFill="1" applyBorder="1" applyAlignment="1">
      <alignment horizontal="right" wrapText="1"/>
    </xf>
    <xf numFmtId="0" fontId="6" fillId="2" borderId="1" xfId="0" applyFont="1" applyFill="1" applyBorder="1" applyAlignment="1">
      <alignment horizontal="right" wrapText="1"/>
    </xf>
    <xf numFmtId="1" fontId="6" fillId="2" borderId="1" xfId="0" applyNumberFormat="1" applyFont="1" applyFill="1" applyBorder="1" applyAlignment="1">
      <alignment horizontal="right" wrapText="1"/>
    </xf>
    <xf numFmtId="9" fontId="6" fillId="2" borderId="1" xfId="0" applyNumberFormat="1" applyFont="1" applyFill="1" applyBorder="1" applyAlignment="1">
      <alignment horizontal="right" wrapText="1"/>
    </xf>
    <xf numFmtId="0" fontId="6" fillId="3" borderId="1" xfId="0" applyFont="1" applyFill="1" applyBorder="1" applyAlignment="1">
      <alignment horizontal="right" wrapText="1"/>
    </xf>
    <xf numFmtId="0" fontId="6" fillId="4" borderId="1" xfId="0" applyNumberFormat="1" applyFont="1" applyFill="1" applyBorder="1" applyAlignment="1">
      <alignment horizontal="right" wrapText="1"/>
    </xf>
    <xf numFmtId="0" fontId="6" fillId="0" borderId="0" xfId="0" applyFont="1" applyAlignment="1">
      <alignment horizontal="right" wrapText="1"/>
    </xf>
    <xf numFmtId="0" fontId="6" fillId="3" borderId="0" xfId="0" applyFont="1" applyFill="1"/>
    <xf numFmtId="0" fontId="6" fillId="2" borderId="0" xfId="0" applyFont="1" applyFill="1"/>
    <xf numFmtId="0" fontId="6" fillId="0" borderId="0" xfId="0" applyFont="1" applyAlignment="1">
      <alignment horizontal="center" vertical="top"/>
    </xf>
    <xf numFmtId="49" fontId="6" fillId="2" borderId="1" xfId="0" applyNumberFormat="1" applyFont="1" applyFill="1" applyBorder="1" applyAlignment="1">
      <alignment horizontal="right" wrapText="1"/>
    </xf>
    <xf numFmtId="0" fontId="6" fillId="4" borderId="0" xfId="0" applyFont="1" applyFill="1" applyAlignment="1">
      <alignment horizontal="center" vertical="top"/>
    </xf>
    <xf numFmtId="0" fontId="6" fillId="0" borderId="2" xfId="0" applyFont="1" applyBorder="1" applyAlignment="1">
      <alignment wrapText="1"/>
    </xf>
    <xf numFmtId="0" fontId="6" fillId="0" borderId="2" xfId="0" applyFont="1" applyBorder="1" applyAlignment="1">
      <alignment horizontal="right" wrapText="1"/>
    </xf>
    <xf numFmtId="0" fontId="6" fillId="8" borderId="2" xfId="0" applyFont="1" applyFill="1" applyBorder="1" applyAlignment="1">
      <alignment horizontal="right" wrapText="1"/>
    </xf>
    <xf numFmtId="9" fontId="6" fillId="3" borderId="1" xfId="0" applyNumberFormat="1" applyFont="1" applyFill="1" applyBorder="1" applyAlignment="1">
      <alignment horizontal="right" wrapText="1"/>
    </xf>
    <xf numFmtId="0" fontId="6" fillId="0" borderId="3" xfId="0" applyFont="1" applyBorder="1"/>
    <xf numFmtId="0" fontId="6" fillId="0" borderId="0" xfId="0" applyFont="1" applyBorder="1" applyAlignment="1">
      <alignment wrapText="1"/>
    </xf>
    <xf numFmtId="0" fontId="6" fillId="0" borderId="0" xfId="0" applyFont="1" applyBorder="1" applyAlignment="1">
      <alignment horizontal="right" wrapText="1"/>
    </xf>
    <xf numFmtId="0" fontId="6" fillId="4" borderId="0" xfId="0" applyFont="1" applyFill="1" applyBorder="1"/>
    <xf numFmtId="0" fontId="6" fillId="0" borderId="0" xfId="0" applyFont="1" applyBorder="1"/>
    <xf numFmtId="9" fontId="6" fillId="5" borderId="1" xfId="0" applyNumberFormat="1" applyFont="1" applyFill="1" applyBorder="1" applyAlignment="1">
      <alignment horizontal="right" wrapText="1"/>
    </xf>
    <xf numFmtId="0" fontId="7" fillId="10" borderId="1" xfId="0" applyFont="1" applyFill="1" applyBorder="1" applyAlignment="1">
      <alignment wrapText="1"/>
    </xf>
    <xf numFmtId="0" fontId="6" fillId="10" borderId="1" xfId="0" applyFont="1" applyFill="1" applyBorder="1" applyAlignment="1">
      <alignment horizontal="right" wrapText="1"/>
    </xf>
    <xf numFmtId="1" fontId="6" fillId="10" borderId="1" xfId="0" applyNumberFormat="1" applyFont="1" applyFill="1" applyBorder="1" applyAlignment="1">
      <alignment horizontal="right" wrapText="1"/>
    </xf>
    <xf numFmtId="3" fontId="6" fillId="10" borderId="1" xfId="0" applyNumberFormat="1" applyFont="1" applyFill="1" applyBorder="1" applyAlignment="1">
      <alignment horizontal="right" wrapText="1"/>
    </xf>
    <xf numFmtId="9" fontId="6" fillId="10" borderId="1" xfId="0" applyNumberFormat="1" applyFont="1" applyFill="1" applyBorder="1" applyAlignment="1">
      <alignment horizontal="right" wrapText="1"/>
    </xf>
    <xf numFmtId="0" fontId="6" fillId="5" borderId="0" xfId="0" applyFont="1" applyFill="1"/>
    <xf numFmtId="0" fontId="6" fillId="8" borderId="0" xfId="0" applyFont="1" applyFill="1"/>
    <xf numFmtId="0" fontId="6" fillId="0" borderId="0" xfId="0" applyFont="1" applyAlignment="1">
      <alignment wrapText="1"/>
    </xf>
    <xf numFmtId="0" fontId="7" fillId="8" borderId="1" xfId="0" applyFont="1" applyFill="1" applyBorder="1" applyAlignment="1">
      <alignment wrapText="1"/>
    </xf>
    <xf numFmtId="165" fontId="6" fillId="3" borderId="1" xfId="0" applyNumberFormat="1" applyFont="1" applyFill="1" applyBorder="1" applyAlignment="1">
      <alignment horizontal="right" wrapText="1"/>
    </xf>
    <xf numFmtId="165" fontId="6" fillId="8" borderId="1" xfId="0" applyNumberFormat="1" applyFont="1" applyFill="1" applyBorder="1" applyAlignment="1">
      <alignment horizontal="right" wrapText="1"/>
    </xf>
    <xf numFmtId="165" fontId="6" fillId="3" borderId="1" xfId="0" applyNumberFormat="1" applyFont="1" applyFill="1" applyBorder="1" applyAlignment="1">
      <alignment wrapText="1"/>
    </xf>
    <xf numFmtId="3" fontId="6" fillId="3" borderId="1" xfId="0" applyNumberFormat="1" applyFont="1" applyFill="1" applyBorder="1" applyAlignment="1">
      <alignment wrapText="1"/>
    </xf>
    <xf numFmtId="164" fontId="6" fillId="8" borderId="1" xfId="0" applyNumberFormat="1" applyFont="1" applyFill="1" applyBorder="1" applyAlignment="1">
      <alignment wrapText="1"/>
    </xf>
    <xf numFmtId="3" fontId="6" fillId="8" borderId="1" xfId="0" applyNumberFormat="1" applyFont="1" applyFill="1" applyBorder="1" applyAlignment="1">
      <alignment wrapText="1"/>
    </xf>
    <xf numFmtId="164" fontId="6" fillId="8" borderId="1" xfId="0" applyNumberFormat="1" applyFont="1" applyFill="1" applyBorder="1" applyAlignment="1">
      <alignment horizontal="right" wrapText="1"/>
    </xf>
    <xf numFmtId="0" fontId="6" fillId="11" borderId="1" xfId="0" applyFont="1" applyFill="1" applyBorder="1" applyAlignment="1">
      <alignment horizontal="right" wrapText="1"/>
    </xf>
    <xf numFmtId="49" fontId="6" fillId="11" borderId="1" xfId="0" applyNumberFormat="1" applyFont="1" applyFill="1" applyBorder="1" applyAlignment="1">
      <alignment horizontal="right" wrapText="1"/>
    </xf>
    <xf numFmtId="3" fontId="6" fillId="11" borderId="1" xfId="0" applyNumberFormat="1" applyFont="1" applyFill="1" applyBorder="1" applyAlignment="1">
      <alignment horizontal="right" wrapText="1"/>
    </xf>
    <xf numFmtId="9" fontId="6" fillId="11" borderId="1" xfId="0" applyNumberFormat="1" applyFont="1" applyFill="1" applyBorder="1" applyAlignment="1">
      <alignment horizontal="right" wrapText="1"/>
    </xf>
    <xf numFmtId="166" fontId="6" fillId="3" borderId="1" xfId="0" applyNumberFormat="1" applyFont="1" applyFill="1" applyBorder="1" applyAlignment="1">
      <alignment wrapText="1"/>
    </xf>
    <xf numFmtId="166" fontId="6" fillId="8" borderId="1" xfId="0" applyNumberFormat="1" applyFont="1" applyFill="1" applyBorder="1" applyAlignment="1">
      <alignment wrapText="1"/>
    </xf>
    <xf numFmtId="164" fontId="6" fillId="13" borderId="1" xfId="0" applyNumberFormat="1" applyFont="1" applyFill="1" applyBorder="1" applyAlignment="1">
      <alignment wrapText="1"/>
    </xf>
    <xf numFmtId="1" fontId="6" fillId="3" borderId="1" xfId="0" applyNumberFormat="1" applyFont="1" applyFill="1" applyBorder="1" applyAlignment="1">
      <alignment horizontal="right" wrapText="1"/>
    </xf>
    <xf numFmtId="1" fontId="6" fillId="8" borderId="1" xfId="0" applyNumberFormat="1" applyFont="1" applyFill="1" applyBorder="1" applyAlignment="1">
      <alignment horizontal="right" wrapText="1"/>
    </xf>
    <xf numFmtId="164" fontId="6" fillId="3" borderId="1" xfId="0" applyNumberFormat="1" applyFont="1" applyFill="1" applyBorder="1" applyAlignment="1">
      <alignment horizontal="right" wrapText="1"/>
    </xf>
    <xf numFmtId="9" fontId="6" fillId="14" borderId="1" xfId="0" applyNumberFormat="1" applyFont="1" applyFill="1" applyBorder="1" applyAlignment="1">
      <alignment horizontal="right" wrapText="1"/>
    </xf>
    <xf numFmtId="0" fontId="5" fillId="4" borderId="1" xfId="0" applyFont="1" applyFill="1" applyBorder="1" applyAlignment="1">
      <alignment horizontal="left" vertical="center"/>
    </xf>
    <xf numFmtId="0" fontId="5" fillId="0" borderId="1" xfId="0" applyFont="1" applyBorder="1" applyAlignment="1">
      <alignment horizontal="left"/>
    </xf>
    <xf numFmtId="49" fontId="5" fillId="0" borderId="1" xfId="0" applyNumberFormat="1" applyFont="1" applyBorder="1" applyAlignment="1">
      <alignment horizontal="left"/>
    </xf>
    <xf numFmtId="0" fontId="5" fillId="4" borderId="1" xfId="0" applyFont="1" applyFill="1" applyBorder="1" applyAlignment="1">
      <alignment horizontal="left"/>
    </xf>
    <xf numFmtId="0" fontId="5" fillId="0" borderId="1" xfId="0" applyNumberFormat="1" applyFont="1" applyBorder="1" applyAlignment="1">
      <alignment horizontal="left"/>
    </xf>
    <xf numFmtId="3" fontId="4" fillId="12" borderId="1" xfId="0" applyNumberFormat="1" applyFont="1" applyFill="1" applyBorder="1" applyAlignment="1">
      <alignment horizontal="left" wrapText="1"/>
    </xf>
    <xf numFmtId="0" fontId="6" fillId="0" borderId="11" xfId="0" applyFont="1" applyBorder="1" applyAlignment="1">
      <alignment horizontal="right" wrapText="1"/>
    </xf>
    <xf numFmtId="0" fontId="6" fillId="4" borderId="0" xfId="0" applyFont="1" applyFill="1" applyBorder="1" applyAlignment="1">
      <alignment horizontal="center" vertical="top"/>
    </xf>
    <xf numFmtId="9" fontId="6" fillId="4" borderId="0" xfId="0" applyNumberFormat="1" applyFont="1" applyFill="1" applyBorder="1"/>
    <xf numFmtId="0" fontId="6" fillId="0" borderId="14" xfId="0" applyFont="1" applyBorder="1" applyAlignment="1">
      <alignment horizontal="center" vertical="top" wrapText="1"/>
    </xf>
    <xf numFmtId="0" fontId="7" fillId="0" borderId="4" xfId="0" applyFont="1" applyBorder="1" applyAlignment="1">
      <alignment horizontal="center" vertical="top" wrapText="1"/>
    </xf>
    <xf numFmtId="0" fontId="6" fillId="8" borderId="4" xfId="0" applyFont="1" applyFill="1" applyBorder="1" applyAlignment="1">
      <alignment horizontal="center" vertical="top" wrapText="1"/>
    </xf>
    <xf numFmtId="0" fontId="6" fillId="9" borderId="4" xfId="0" applyFont="1" applyFill="1" applyBorder="1" applyAlignment="1">
      <alignment horizontal="center" vertical="top" wrapText="1"/>
    </xf>
    <xf numFmtId="0" fontId="6" fillId="4" borderId="7" xfId="0" applyFont="1" applyFill="1" applyBorder="1" applyAlignment="1">
      <alignment wrapText="1"/>
    </xf>
    <xf numFmtId="3" fontId="6" fillId="4" borderId="6" xfId="0" applyNumberFormat="1" applyFont="1" applyFill="1" applyBorder="1" applyAlignment="1">
      <alignment horizontal="right" wrapText="1"/>
    </xf>
    <xf numFmtId="9" fontId="6" fillId="4" borderId="7" xfId="0" applyNumberFormat="1" applyFont="1" applyFill="1" applyBorder="1" applyAlignment="1">
      <alignment wrapText="1"/>
    </xf>
    <xf numFmtId="9"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0" fontId="7" fillId="2" borderId="7" xfId="0" applyFont="1" applyFill="1" applyBorder="1" applyAlignment="1">
      <alignment wrapText="1"/>
    </xf>
    <xf numFmtId="0" fontId="6" fillId="2" borderId="6" xfId="0" applyFont="1" applyFill="1" applyBorder="1" applyAlignment="1">
      <alignment horizontal="right" wrapText="1"/>
    </xf>
    <xf numFmtId="3" fontId="6" fillId="2" borderId="6" xfId="0" applyNumberFormat="1" applyFont="1" applyFill="1" applyBorder="1" applyAlignment="1">
      <alignment horizontal="right" wrapText="1"/>
    </xf>
    <xf numFmtId="9" fontId="7" fillId="2" borderId="7" xfId="0" applyNumberFormat="1" applyFont="1" applyFill="1" applyBorder="1" applyAlignment="1">
      <alignment wrapText="1"/>
    </xf>
    <xf numFmtId="9" fontId="6" fillId="2" borderId="6" xfId="0" applyNumberFormat="1" applyFont="1" applyFill="1" applyBorder="1" applyAlignment="1">
      <alignment horizontal="right" wrapText="1"/>
    </xf>
    <xf numFmtId="0" fontId="6" fillId="3" borderId="7" xfId="0" applyFont="1" applyFill="1" applyBorder="1" applyAlignment="1">
      <alignment wrapText="1"/>
    </xf>
    <xf numFmtId="9" fontId="6" fillId="3" borderId="6" xfId="0" applyNumberFormat="1" applyFont="1" applyFill="1" applyBorder="1" applyAlignment="1">
      <alignment horizontal="right" wrapText="1"/>
    </xf>
    <xf numFmtId="0" fontId="7" fillId="10" borderId="7" xfId="0" applyFont="1" applyFill="1" applyBorder="1" applyAlignment="1">
      <alignment wrapText="1"/>
    </xf>
    <xf numFmtId="0" fontId="6" fillId="10" borderId="6" xfId="0" applyFont="1" applyFill="1" applyBorder="1" applyAlignment="1">
      <alignment horizontal="right" wrapText="1"/>
    </xf>
    <xf numFmtId="3" fontId="6" fillId="10" borderId="6" xfId="0" applyNumberFormat="1" applyFont="1" applyFill="1" applyBorder="1" applyAlignment="1">
      <alignment horizontal="right" wrapText="1"/>
    </xf>
    <xf numFmtId="9" fontId="6" fillId="10" borderId="6" xfId="0" applyNumberFormat="1" applyFont="1" applyFill="1" applyBorder="1" applyAlignment="1">
      <alignment horizontal="right" wrapText="1"/>
    </xf>
    <xf numFmtId="0" fontId="6" fillId="10" borderId="7" xfId="0" applyFont="1" applyFill="1" applyBorder="1" applyAlignment="1">
      <alignment wrapText="1"/>
    </xf>
    <xf numFmtId="0" fontId="6" fillId="5" borderId="7" xfId="0" applyFont="1" applyFill="1" applyBorder="1" applyAlignment="1">
      <alignment wrapText="1"/>
    </xf>
    <xf numFmtId="9" fontId="6" fillId="5" borderId="6" xfId="0" applyNumberFormat="1" applyFont="1" applyFill="1" applyBorder="1" applyAlignment="1">
      <alignment horizontal="right" wrapText="1"/>
    </xf>
    <xf numFmtId="0" fontId="7" fillId="10" borderId="6" xfId="0" applyFont="1" applyFill="1" applyBorder="1" applyAlignment="1">
      <alignment wrapText="1"/>
    </xf>
    <xf numFmtId="9" fontId="6" fillId="14" borderId="6" xfId="0" applyNumberFormat="1" applyFont="1" applyFill="1" applyBorder="1" applyAlignment="1">
      <alignment horizontal="right" wrapText="1"/>
    </xf>
    <xf numFmtId="0" fontId="6" fillId="14" borderId="7" xfId="0" applyFont="1" applyFill="1" applyBorder="1" applyAlignment="1">
      <alignment wrapText="1"/>
    </xf>
    <xf numFmtId="0" fontId="7" fillId="11" borderId="7" xfId="0" applyFont="1" applyFill="1" applyBorder="1" applyAlignment="1">
      <alignment wrapText="1"/>
    </xf>
    <xf numFmtId="0" fontId="6" fillId="11" borderId="6" xfId="0" applyFont="1" applyFill="1" applyBorder="1" applyAlignment="1">
      <alignment horizontal="right" wrapText="1"/>
    </xf>
    <xf numFmtId="3" fontId="6" fillId="11" borderId="6" xfId="0" applyNumberFormat="1" applyFont="1" applyFill="1" applyBorder="1" applyAlignment="1">
      <alignment horizontal="right" wrapText="1"/>
    </xf>
    <xf numFmtId="9" fontId="6" fillId="11" borderId="6" xfId="0" applyNumberFormat="1" applyFont="1" applyFill="1" applyBorder="1" applyAlignment="1">
      <alignment horizontal="right" wrapText="1"/>
    </xf>
    <xf numFmtId="0" fontId="6" fillId="11" borderId="7" xfId="0" applyFont="1" applyFill="1" applyBorder="1" applyAlignment="1">
      <alignment wrapText="1"/>
    </xf>
    <xf numFmtId="165" fontId="6" fillId="3" borderId="6" xfId="0" applyNumberFormat="1" applyFont="1" applyFill="1" applyBorder="1" applyAlignment="1">
      <alignment wrapText="1"/>
    </xf>
    <xf numFmtId="164" fontId="6" fillId="3" borderId="6" xfId="0" applyNumberFormat="1" applyFont="1" applyFill="1" applyBorder="1" applyAlignment="1">
      <alignment horizontal="right" wrapText="1"/>
    </xf>
    <xf numFmtId="0" fontId="6" fillId="13" borderId="7" xfId="0" applyFont="1" applyFill="1" applyBorder="1" applyAlignment="1">
      <alignment wrapText="1"/>
    </xf>
    <xf numFmtId="164" fontId="6" fillId="13" borderId="6" xfId="0" applyNumberFormat="1" applyFont="1" applyFill="1" applyBorder="1" applyAlignment="1">
      <alignment wrapText="1"/>
    </xf>
    <xf numFmtId="166" fontId="6" fillId="3" borderId="6" xfId="0" applyNumberFormat="1" applyFont="1" applyFill="1" applyBorder="1" applyAlignment="1">
      <alignment wrapText="1"/>
    </xf>
    <xf numFmtId="3" fontId="6" fillId="3" borderId="6" xfId="0" applyNumberFormat="1" applyFont="1" applyFill="1" applyBorder="1" applyAlignment="1">
      <alignment wrapText="1"/>
    </xf>
    <xf numFmtId="0" fontId="6" fillId="3" borderId="8" xfId="0" applyFont="1" applyFill="1" applyBorder="1" applyAlignment="1">
      <alignment wrapText="1"/>
    </xf>
    <xf numFmtId="9" fontId="6" fillId="3" borderId="9" xfId="0" applyNumberFormat="1" applyFont="1" applyFill="1" applyBorder="1" applyAlignment="1">
      <alignment horizontal="right" wrapText="1"/>
    </xf>
    <xf numFmtId="9" fontId="6" fillId="8" borderId="9" xfId="0" applyNumberFormat="1" applyFont="1" applyFill="1" applyBorder="1" applyAlignment="1">
      <alignment horizontal="right" wrapText="1"/>
    </xf>
    <xf numFmtId="9" fontId="6" fillId="3" borderId="10" xfId="0" applyNumberFormat="1" applyFont="1" applyFill="1" applyBorder="1" applyAlignment="1">
      <alignment horizontal="right" wrapText="1"/>
    </xf>
    <xf numFmtId="0" fontId="6" fillId="13" borderId="4" xfId="0" applyFont="1" applyFill="1" applyBorder="1" applyAlignment="1">
      <alignment horizontal="center" vertical="top" wrapText="1"/>
    </xf>
    <xf numFmtId="1" fontId="6" fillId="13" borderId="4" xfId="0" applyNumberFormat="1" applyFont="1" applyFill="1" applyBorder="1" applyAlignment="1">
      <alignment horizontal="center" vertical="top" wrapText="1"/>
    </xf>
    <xf numFmtId="0" fontId="6" fillId="13" borderId="5" xfId="0" applyFont="1" applyFill="1" applyBorder="1" applyAlignment="1">
      <alignment horizontal="center" vertical="top" wrapText="1"/>
    </xf>
    <xf numFmtId="0" fontId="6" fillId="3" borderId="6" xfId="0" applyFont="1" applyFill="1" applyBorder="1" applyAlignment="1">
      <alignment horizontal="right" wrapText="1"/>
    </xf>
    <xf numFmtId="165" fontId="6" fillId="3" borderId="6" xfId="0" applyNumberFormat="1" applyFont="1" applyFill="1" applyBorder="1" applyAlignment="1">
      <alignment horizontal="right" wrapText="1"/>
    </xf>
    <xf numFmtId="1" fontId="6" fillId="3" borderId="6" xfId="0" applyNumberFormat="1" applyFont="1" applyFill="1" applyBorder="1" applyAlignment="1">
      <alignment horizontal="right" wrapText="1"/>
    </xf>
    <xf numFmtId="0" fontId="6" fillId="3" borderId="9" xfId="0" applyFont="1" applyFill="1" applyBorder="1" applyAlignment="1">
      <alignment horizontal="right" wrapText="1"/>
    </xf>
    <xf numFmtId="0" fontId="6" fillId="8" borderId="9" xfId="0" applyFont="1" applyFill="1" applyBorder="1" applyAlignment="1">
      <alignment horizontal="right" wrapText="1"/>
    </xf>
    <xf numFmtId="0" fontId="6" fillId="3" borderId="10" xfId="0" applyFont="1" applyFill="1" applyBorder="1" applyAlignment="1">
      <alignment horizontal="right" wrapText="1"/>
    </xf>
    <xf numFmtId="0" fontId="1" fillId="15" borderId="1" xfId="0" applyFont="1" applyFill="1" applyBorder="1" applyAlignment="1">
      <alignment horizontal="left" vertical="top" wrapText="1"/>
    </xf>
    <xf numFmtId="0" fontId="4" fillId="4" borderId="1" xfId="0" applyFont="1" applyFill="1" applyBorder="1" applyAlignment="1">
      <alignment horizontal="left" wrapText="1"/>
    </xf>
    <xf numFmtId="0" fontId="4" fillId="7" borderId="1" xfId="0" applyFont="1" applyFill="1" applyBorder="1" applyAlignment="1">
      <alignment horizontal="left" wrapText="1"/>
    </xf>
    <xf numFmtId="3" fontId="5" fillId="0" borderId="1" xfId="0" applyNumberFormat="1" applyFont="1" applyBorder="1" applyAlignment="1">
      <alignment horizontal="left" wrapText="1"/>
    </xf>
    <xf numFmtId="0" fontId="5" fillId="7" borderId="1" xfId="0" applyFont="1" applyFill="1" applyBorder="1" applyAlignment="1">
      <alignment horizontal="left" wrapText="1"/>
    </xf>
    <xf numFmtId="0" fontId="5" fillId="2" borderId="1" xfId="0" applyFont="1" applyFill="1" applyBorder="1" applyAlignment="1">
      <alignment horizontal="left" wrapText="1"/>
    </xf>
    <xf numFmtId="3" fontId="5" fillId="12" borderId="1" xfId="0" applyNumberFormat="1" applyFont="1" applyFill="1" applyBorder="1" applyAlignment="1">
      <alignment horizontal="left" wrapText="1"/>
    </xf>
    <xf numFmtId="3" fontId="5" fillId="0" borderId="1" xfId="0" applyNumberFormat="1" applyFont="1" applyBorder="1" applyAlignment="1">
      <alignment horizontal="left"/>
    </xf>
    <xf numFmtId="165" fontId="5" fillId="7" borderId="1" xfId="0" applyNumberFormat="1" applyFont="1" applyFill="1" applyBorder="1" applyAlignment="1">
      <alignment horizontal="left"/>
    </xf>
    <xf numFmtId="164" fontId="5" fillId="2" borderId="1" xfId="0" applyNumberFormat="1" applyFont="1" applyFill="1" applyBorder="1" applyAlignment="1">
      <alignment horizontal="left"/>
    </xf>
    <xf numFmtId="3" fontId="5" fillId="12" borderId="1" xfId="0" applyNumberFormat="1" applyFont="1" applyFill="1" applyBorder="1" applyAlignment="1">
      <alignment horizontal="left"/>
    </xf>
    <xf numFmtId="0" fontId="5" fillId="7" borderId="1" xfId="0" applyFont="1" applyFill="1" applyBorder="1" applyAlignment="1">
      <alignment horizontal="left"/>
    </xf>
    <xf numFmtId="164" fontId="5" fillId="12" borderId="1" xfId="0" applyNumberFormat="1" applyFont="1" applyFill="1" applyBorder="1" applyAlignment="1">
      <alignment horizontal="left"/>
    </xf>
    <xf numFmtId="4" fontId="5" fillId="12" borderId="1" xfId="0" applyNumberFormat="1" applyFont="1" applyFill="1" applyBorder="1" applyAlignment="1">
      <alignment horizontal="left"/>
    </xf>
    <xf numFmtId="166" fontId="5" fillId="12" borderId="1" xfId="0" applyNumberFormat="1" applyFont="1" applyFill="1" applyBorder="1" applyAlignment="1">
      <alignment horizontal="left"/>
    </xf>
    <xf numFmtId="3" fontId="5" fillId="4" borderId="1" xfId="0" applyNumberFormat="1" applyFont="1" applyFill="1" applyBorder="1" applyAlignment="1">
      <alignment horizontal="left"/>
    </xf>
    <xf numFmtId="2" fontId="5" fillId="12" borderId="1" xfId="0" applyNumberFormat="1" applyFont="1" applyFill="1" applyBorder="1" applyAlignment="1">
      <alignment horizontal="left"/>
    </xf>
    <xf numFmtId="3" fontId="1" fillId="0" borderId="1" xfId="0" applyNumberFormat="1" applyFont="1" applyBorder="1" applyAlignment="1">
      <alignment horizontal="left"/>
    </xf>
    <xf numFmtId="0" fontId="1" fillId="7" borderId="1" xfId="0" applyFont="1" applyFill="1" applyBorder="1" applyAlignment="1">
      <alignment horizontal="left"/>
    </xf>
    <xf numFmtId="0" fontId="2" fillId="2" borderId="1" xfId="0" applyFont="1" applyFill="1" applyBorder="1" applyAlignment="1">
      <alignment horizontal="left"/>
    </xf>
    <xf numFmtId="3" fontId="2" fillId="12" borderId="1" xfId="0" applyNumberFormat="1" applyFont="1" applyFill="1" applyBorder="1" applyAlignment="1">
      <alignment horizontal="left"/>
    </xf>
    <xf numFmtId="0" fontId="4" fillId="6" borderId="1" xfId="0" applyFont="1" applyFill="1" applyBorder="1" applyAlignment="1">
      <alignment horizontal="left" wrapText="1"/>
    </xf>
    <xf numFmtId="0" fontId="5" fillId="6" borderId="1" xfId="0" applyFont="1" applyFill="1" applyBorder="1" applyAlignment="1">
      <alignment horizontal="left" wrapText="1"/>
    </xf>
    <xf numFmtId="3" fontId="5" fillId="6" borderId="1" xfId="0" applyNumberFormat="1" applyFont="1" applyFill="1" applyBorder="1" applyAlignment="1">
      <alignment horizontal="left" wrapText="1"/>
    </xf>
    <xf numFmtId="0" fontId="1" fillId="0" borderId="1" xfId="0" applyFont="1" applyBorder="1" applyAlignment="1">
      <alignment horizontal="left" vertical="top"/>
    </xf>
    <xf numFmtId="3" fontId="1" fillId="15" borderId="1" xfId="0" applyNumberFormat="1" applyFont="1" applyFill="1" applyBorder="1" applyAlignment="1">
      <alignment horizontal="left" vertical="top" wrapText="1"/>
    </xf>
    <xf numFmtId="3" fontId="4" fillId="6" borderId="1" xfId="0" applyNumberFormat="1" applyFont="1" applyFill="1" applyBorder="1" applyAlignment="1">
      <alignment horizontal="left" wrapText="1"/>
    </xf>
    <xf numFmtId="16" fontId="5" fillId="2" borderId="1" xfId="0" applyNumberFormat="1" applyFont="1" applyFill="1" applyBorder="1" applyAlignment="1">
      <alignment horizontal="left" wrapText="1"/>
    </xf>
    <xf numFmtId="0" fontId="5" fillId="2" borderId="1" xfId="0" applyFont="1" applyFill="1" applyBorder="1" applyAlignment="1">
      <alignment horizontal="left"/>
    </xf>
    <xf numFmtId="0" fontId="1" fillId="2" borderId="1" xfId="0" applyFont="1" applyFill="1" applyBorder="1" applyAlignment="1">
      <alignment horizontal="left"/>
    </xf>
    <xf numFmtId="164" fontId="5" fillId="0" borderId="1" xfId="0" applyNumberFormat="1" applyFont="1" applyBorder="1" applyAlignment="1">
      <alignment horizontal="left"/>
    </xf>
    <xf numFmtId="164" fontId="2" fillId="2" borderId="1" xfId="0" applyNumberFormat="1" applyFont="1" applyFill="1" applyBorder="1" applyAlignment="1">
      <alignment horizontal="left"/>
    </xf>
    <xf numFmtId="0" fontId="1" fillId="5" borderId="1" xfId="0" applyFont="1" applyFill="1" applyBorder="1" applyAlignment="1">
      <alignment horizontal="left"/>
    </xf>
    <xf numFmtId="1" fontId="1" fillId="0" borderId="1" xfId="0" applyNumberFormat="1" applyFont="1" applyBorder="1" applyAlignment="1">
      <alignment horizontal="left"/>
    </xf>
    <xf numFmtId="1" fontId="1" fillId="7" borderId="1" xfId="0" applyNumberFormat="1" applyFont="1" applyFill="1" applyBorder="1" applyAlignment="1">
      <alignment horizontal="left"/>
    </xf>
    <xf numFmtId="0" fontId="2" fillId="6" borderId="1" xfId="0" applyFont="1" applyFill="1" applyBorder="1" applyAlignment="1">
      <alignment horizontal="left" wrapText="1"/>
    </xf>
    <xf numFmtId="0" fontId="9" fillId="4" borderId="1" xfId="0" applyFont="1" applyFill="1" applyBorder="1" applyAlignment="1">
      <alignment horizontal="left"/>
    </xf>
    <xf numFmtId="0" fontId="3" fillId="2" borderId="1" xfId="0" applyFont="1" applyFill="1" applyBorder="1" applyAlignment="1">
      <alignment horizontal="left" wrapText="1"/>
    </xf>
    <xf numFmtId="3" fontId="1" fillId="4" borderId="1" xfId="0" applyNumberFormat="1" applyFont="1" applyFill="1" applyBorder="1" applyAlignment="1">
      <alignment horizontal="left"/>
    </xf>
    <xf numFmtId="0" fontId="1" fillId="4" borderId="1" xfId="0" applyFont="1" applyFill="1" applyBorder="1" applyAlignment="1">
      <alignment horizontal="left"/>
    </xf>
    <xf numFmtId="0" fontId="2" fillId="4" borderId="1" xfId="0" applyFont="1" applyFill="1" applyBorder="1" applyAlignment="1">
      <alignment horizontal="left"/>
    </xf>
    <xf numFmtId="3" fontId="2" fillId="4" borderId="1" xfId="0" applyNumberFormat="1" applyFont="1" applyFill="1" applyBorder="1" applyAlignment="1">
      <alignment horizontal="left"/>
    </xf>
    <xf numFmtId="0" fontId="6" fillId="4" borderId="12" xfId="0" applyFont="1" applyFill="1" applyBorder="1"/>
    <xf numFmtId="0" fontId="6" fillId="4" borderId="3" xfId="0" applyFont="1" applyFill="1" applyBorder="1"/>
    <xf numFmtId="0" fontId="6" fillId="4" borderId="13" xfId="0" applyFont="1" applyFill="1" applyBorder="1"/>
    <xf numFmtId="0" fontId="6" fillId="4" borderId="1" xfId="0" applyFont="1" applyFill="1" applyBorder="1"/>
    <xf numFmtId="0" fontId="0" fillId="2" borderId="0" xfId="0" applyFill="1"/>
    <xf numFmtId="0" fontId="5" fillId="9" borderId="1" xfId="0" applyFont="1" applyFill="1" applyBorder="1" applyAlignment="1">
      <alignment horizontal="left" wrapText="1"/>
    </xf>
    <xf numFmtId="0" fontId="1" fillId="9" borderId="1" xfId="0" applyFont="1" applyFill="1" applyBorder="1" applyAlignment="1">
      <alignment horizontal="left"/>
    </xf>
    <xf numFmtId="0" fontId="5" fillId="9" borderId="1" xfId="0" applyFont="1" applyFill="1" applyBorder="1" applyAlignment="1">
      <alignment horizontal="left"/>
    </xf>
    <xf numFmtId="0" fontId="1" fillId="9" borderId="1" xfId="0" applyFont="1" applyFill="1" applyBorder="1" applyAlignment="1">
      <alignment horizontal="left" vertical="top"/>
    </xf>
    <xf numFmtId="9" fontId="5" fillId="0" borderId="1" xfId="0" applyNumberFormat="1" applyFont="1" applyBorder="1" applyAlignment="1">
      <alignment horizontal="left"/>
    </xf>
    <xf numFmtId="2" fontId="5" fillId="2" borderId="1" xfId="0" applyNumberFormat="1" applyFont="1" applyFill="1" applyBorder="1" applyAlignment="1">
      <alignment horizontal="left"/>
    </xf>
    <xf numFmtId="2" fontId="6" fillId="13" borderId="1" xfId="0" applyNumberFormat="1" applyFont="1" applyFill="1" applyBorder="1" applyAlignment="1">
      <alignment wrapText="1"/>
    </xf>
    <xf numFmtId="3" fontId="6" fillId="4" borderId="15" xfId="0" applyNumberFormat="1" applyFont="1" applyFill="1" applyBorder="1" applyAlignment="1">
      <alignment horizontal="right" wrapText="1"/>
    </xf>
    <xf numFmtId="3" fontId="6" fillId="8" borderId="13" xfId="0" applyNumberFormat="1" applyFont="1" applyFill="1" applyBorder="1" applyAlignment="1">
      <alignment horizontal="right" wrapText="1"/>
    </xf>
    <xf numFmtId="0" fontId="6" fillId="2" borderId="1"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9" fontId="6" fillId="0" borderId="1" xfId="0" applyNumberFormat="1" applyFont="1" applyFill="1" applyBorder="1" applyAlignment="1">
      <alignment horizontal="right" wrapText="1"/>
    </xf>
    <xf numFmtId="0" fontId="6" fillId="0" borderId="1" xfId="0" applyFont="1" applyFill="1" applyBorder="1" applyAlignment="1">
      <alignment horizontal="right" wrapText="1"/>
    </xf>
    <xf numFmtId="9" fontId="6" fillId="0" borderId="6" xfId="0" applyNumberFormat="1" applyFont="1" applyFill="1" applyBorder="1" applyAlignment="1">
      <alignment horizontal="right" wrapText="1"/>
    </xf>
    <xf numFmtId="0" fontId="6" fillId="14" borderId="1" xfId="0" applyFont="1" applyFill="1" applyBorder="1" applyAlignment="1">
      <alignment horizontal="right" wrapText="1"/>
    </xf>
    <xf numFmtId="0" fontId="6" fillId="14" borderId="6" xfId="0" applyFont="1" applyFill="1" applyBorder="1" applyAlignment="1">
      <alignment horizontal="right" wrapText="1"/>
    </xf>
    <xf numFmtId="0" fontId="0" fillId="0" borderId="0" xfId="0" applyNumberFormat="1"/>
    <xf numFmtId="0" fontId="13" fillId="0" borderId="0" xfId="0" applyNumberFormat="1" applyFont="1" applyAlignment="1">
      <alignment wrapText="1"/>
    </xf>
    <xf numFmtId="49" fontId="14" fillId="0" borderId="0" xfId="0" applyNumberFormat="1" applyFont="1" applyAlignment="1">
      <alignment horizontal="right" wrapText="1"/>
    </xf>
    <xf numFmtId="49" fontId="11" fillId="0" borderId="0" xfId="0" applyNumberFormat="1" applyFont="1" applyAlignment="1">
      <alignment horizontal="right"/>
    </xf>
    <xf numFmtId="49" fontId="11" fillId="0" borderId="0" xfId="0" applyNumberFormat="1" applyFont="1" applyFill="1" applyAlignment="1">
      <alignment horizontal="right"/>
    </xf>
    <xf numFmtId="49" fontId="0" fillId="0" borderId="0" xfId="0" applyNumberFormat="1" applyAlignment="1">
      <alignment horizontal="right"/>
    </xf>
    <xf numFmtId="49" fontId="0" fillId="0" borderId="0" xfId="0" applyNumberFormat="1" applyFill="1" applyAlignment="1">
      <alignment horizontal="right"/>
    </xf>
    <xf numFmtId="0" fontId="0" fillId="0" borderId="0" xfId="0" applyNumberFormat="1" applyFill="1" applyAlignment="1">
      <alignment horizontal="right"/>
    </xf>
    <xf numFmtId="49" fontId="12" fillId="0" borderId="0" xfId="0" applyNumberFormat="1" applyFont="1" applyAlignment="1">
      <alignment horizontal="right"/>
    </xf>
    <xf numFmtId="167" fontId="11" fillId="0" borderId="0" xfId="0" applyNumberFormat="1" applyFont="1" applyAlignment="1">
      <alignment horizontal="right"/>
    </xf>
    <xf numFmtId="49" fontId="0" fillId="5" borderId="0" xfId="0" applyNumberFormat="1" applyFill="1" applyAlignment="1">
      <alignment horizontal="right"/>
    </xf>
    <xf numFmtId="49" fontId="12" fillId="0" borderId="0" xfId="0" applyNumberFormat="1" applyFont="1" applyFill="1" applyAlignment="1">
      <alignment horizontal="right"/>
    </xf>
    <xf numFmtId="49" fontId="14" fillId="0" borderId="0" xfId="0" applyNumberFormat="1" applyFont="1" applyFill="1" applyAlignment="1">
      <alignment horizontal="right" wrapText="1"/>
    </xf>
    <xf numFmtId="0" fontId="13" fillId="10" borderId="0" xfId="0" applyNumberFormat="1" applyFont="1" applyFill="1" applyAlignment="1">
      <alignment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indent="4"/>
    </xf>
    <xf numFmtId="0" fontId="18" fillId="0" borderId="0" xfId="0" applyFont="1" applyAlignment="1">
      <alignment wrapText="1"/>
    </xf>
    <xf numFmtId="0" fontId="18" fillId="0" borderId="0" xfId="0" applyFont="1"/>
    <xf numFmtId="0" fontId="21" fillId="0" borderId="0" xfId="0" applyFont="1" applyAlignment="1">
      <alignment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wrapText="1"/>
    </xf>
    <xf numFmtId="0" fontId="3" fillId="0" borderId="1" xfId="0" applyFont="1" applyBorder="1" applyAlignment="1">
      <alignment horizontal="left" wrapText="1"/>
    </xf>
    <xf numFmtId="0" fontId="1" fillId="6" borderId="1" xfId="0" applyFont="1" applyFill="1" applyBorder="1" applyAlignment="1">
      <alignment horizontal="right" wrapText="1"/>
    </xf>
    <xf numFmtId="0" fontId="5" fillId="6" borderId="1" xfId="0" applyFont="1" applyFill="1" applyBorder="1" applyAlignment="1">
      <alignment horizontal="right" wrapText="1"/>
    </xf>
    <xf numFmtId="0" fontId="5" fillId="0" borderId="1" xfId="0" applyFont="1" applyFill="1" applyBorder="1" applyAlignment="1">
      <alignment horizontal="right" wrapText="1"/>
    </xf>
    <xf numFmtId="0" fontId="1" fillId="0" borderId="1" xfId="0" applyFont="1" applyFill="1" applyBorder="1" applyAlignment="1">
      <alignment horizontal="right" wrapText="1"/>
    </xf>
    <xf numFmtId="0" fontId="5" fillId="6" borderId="1" xfId="0" applyFont="1" applyFill="1" applyBorder="1" applyAlignment="1">
      <alignment horizontal="right"/>
    </xf>
    <xf numFmtId="0" fontId="1" fillId="6" borderId="1" xfId="0" applyFont="1" applyFill="1" applyBorder="1" applyAlignment="1">
      <alignment horizontal="right"/>
    </xf>
    <xf numFmtId="0" fontId="2" fillId="6" borderId="1" xfId="0" applyFont="1" applyFill="1" applyBorder="1" applyAlignment="1">
      <alignment horizontal="right" wrapText="1"/>
    </xf>
    <xf numFmtId="0" fontId="5" fillId="0" borderId="1" xfId="0" applyFont="1" applyFill="1" applyBorder="1" applyAlignment="1">
      <alignment horizontal="right"/>
    </xf>
    <xf numFmtId="0" fontId="1" fillId="6" borderId="16" xfId="0" applyFont="1" applyFill="1" applyBorder="1" applyAlignment="1">
      <alignment horizontal="right" wrapText="1"/>
    </xf>
    <xf numFmtId="0" fontId="1" fillId="4" borderId="1" xfId="0" applyFont="1" applyFill="1" applyBorder="1" applyAlignment="1">
      <alignment horizontal="right"/>
    </xf>
    <xf numFmtId="0" fontId="1" fillId="0" borderId="1" xfId="0" applyFont="1" applyBorder="1" applyAlignment="1">
      <alignment horizontal="right"/>
    </xf>
    <xf numFmtId="168" fontId="1" fillId="13" borderId="1" xfId="2" applyNumberFormat="1" applyFont="1" applyFill="1" applyBorder="1" applyAlignment="1">
      <alignment horizontal="right" wrapText="1"/>
    </xf>
    <xf numFmtId="1" fontId="1" fillId="13" borderId="1" xfId="0" applyNumberFormat="1" applyFont="1" applyFill="1" applyBorder="1" applyAlignment="1">
      <alignment horizontal="right" wrapText="1"/>
    </xf>
    <xf numFmtId="1" fontId="1" fillId="13" borderId="1" xfId="0" applyNumberFormat="1" applyFont="1" applyFill="1" applyBorder="1" applyAlignment="1">
      <alignment wrapText="1"/>
    </xf>
    <xf numFmtId="2" fontId="1" fillId="13" borderId="1" xfId="0" applyNumberFormat="1" applyFont="1" applyFill="1" applyBorder="1" applyAlignment="1">
      <alignment horizontal="right" wrapText="1"/>
    </xf>
    <xf numFmtId="168" fontId="1" fillId="13" borderId="1" xfId="2" applyNumberFormat="1" applyFont="1" applyFill="1" applyBorder="1" applyAlignment="1">
      <alignment horizontal="right"/>
    </xf>
    <xf numFmtId="1" fontId="1" fillId="13" borderId="1" xfId="0" applyNumberFormat="1" applyFont="1" applyFill="1" applyBorder="1" applyAlignment="1">
      <alignment horizontal="right"/>
    </xf>
    <xf numFmtId="168" fontId="1" fillId="13" borderId="1" xfId="2" applyNumberFormat="1" applyFont="1" applyFill="1" applyBorder="1"/>
    <xf numFmtId="1" fontId="1" fillId="13" borderId="1" xfId="0" applyNumberFormat="1" applyFont="1" applyFill="1" applyBorder="1"/>
    <xf numFmtId="168" fontId="1" fillId="13" borderId="1" xfId="2" applyNumberFormat="1" applyFont="1" applyFill="1" applyBorder="1" applyAlignment="1">
      <alignment wrapText="1"/>
    </xf>
    <xf numFmtId="164" fontId="1" fillId="13" borderId="1" xfId="0" applyNumberFormat="1" applyFont="1" applyFill="1" applyBorder="1" applyAlignment="1">
      <alignment horizontal="right" wrapText="1"/>
    </xf>
    <xf numFmtId="1" fontId="1" fillId="13" borderId="1" xfId="2" applyNumberFormat="1" applyFont="1" applyFill="1" applyBorder="1" applyAlignment="1">
      <alignment horizontal="right" wrapText="1"/>
    </xf>
    <xf numFmtId="0" fontId="1" fillId="13" borderId="1" xfId="0" applyFont="1" applyFill="1" applyBorder="1" applyAlignment="1">
      <alignment wrapText="1"/>
    </xf>
    <xf numFmtId="164" fontId="1" fillId="13" borderId="1" xfId="0" applyNumberFormat="1" applyFont="1" applyFill="1" applyBorder="1" applyAlignment="1">
      <alignment horizontal="right"/>
    </xf>
    <xf numFmtId="1" fontId="1" fillId="13" borderId="1" xfId="2" applyNumberFormat="1" applyFont="1" applyFill="1" applyBorder="1" applyAlignment="1">
      <alignment wrapText="1"/>
    </xf>
    <xf numFmtId="43" fontId="1" fillId="13" borderId="1" xfId="0" applyNumberFormat="1" applyFont="1" applyFill="1" applyBorder="1" applyAlignment="1">
      <alignment wrapText="1"/>
    </xf>
    <xf numFmtId="0" fontId="1" fillId="13" borderId="1" xfId="2" applyNumberFormat="1" applyFont="1" applyFill="1" applyBorder="1" applyAlignment="1">
      <alignment horizontal="right" wrapText="1"/>
    </xf>
    <xf numFmtId="3" fontId="27" fillId="13" borderId="1" xfId="0" applyNumberFormat="1" applyFont="1" applyFill="1" applyBorder="1" applyAlignment="1">
      <alignment horizontal="right"/>
    </xf>
    <xf numFmtId="1" fontId="27" fillId="13" borderId="1" xfId="0" applyNumberFormat="1" applyFont="1" applyFill="1" applyBorder="1" applyAlignment="1">
      <alignment horizontal="right"/>
    </xf>
    <xf numFmtId="3" fontId="27" fillId="17" borderId="1" xfId="0" applyNumberFormat="1" applyFont="1" applyFill="1" applyBorder="1" applyAlignment="1">
      <alignment horizontal="right"/>
    </xf>
    <xf numFmtId="1" fontId="27" fillId="17" borderId="1" xfId="0" applyNumberFormat="1" applyFont="1" applyFill="1" applyBorder="1" applyAlignment="1">
      <alignment horizontal="right"/>
    </xf>
    <xf numFmtId="3" fontId="1" fillId="13" borderId="1" xfId="0" applyNumberFormat="1" applyFont="1" applyFill="1" applyBorder="1" applyAlignment="1">
      <alignment horizontal="right"/>
    </xf>
    <xf numFmtId="3" fontId="28" fillId="13" borderId="1" xfId="0" applyNumberFormat="1" applyFont="1" applyFill="1" applyBorder="1" applyAlignment="1">
      <alignment horizontal="right" wrapText="1"/>
    </xf>
    <xf numFmtId="0" fontId="0" fillId="13" borderId="1" xfId="0" applyFont="1" applyFill="1" applyBorder="1" applyAlignment="1">
      <alignment horizontal="right"/>
    </xf>
    <xf numFmtId="3" fontId="0" fillId="13" borderId="1" xfId="0" applyNumberFormat="1" applyFont="1" applyFill="1" applyBorder="1" applyAlignment="1">
      <alignment horizontal="right"/>
    </xf>
    <xf numFmtId="3" fontId="4" fillId="6" borderId="3" xfId="0" applyNumberFormat="1" applyFont="1" applyFill="1" applyBorder="1" applyAlignment="1">
      <alignment horizontal="left" wrapText="1"/>
    </xf>
    <xf numFmtId="3" fontId="26" fillId="18" borderId="1" xfId="0" applyNumberFormat="1" applyFont="1" applyFill="1" applyBorder="1" applyAlignment="1">
      <alignment horizontal="center" wrapText="1"/>
    </xf>
    <xf numFmtId="0" fontId="5" fillId="18" borderId="1" xfId="0" applyFont="1" applyFill="1" applyBorder="1" applyAlignment="1">
      <alignment horizontal="left"/>
    </xf>
    <xf numFmtId="0" fontId="30" fillId="0" borderId="1" xfId="0" applyFont="1" applyBorder="1" applyAlignment="1">
      <alignment wrapText="1"/>
    </xf>
    <xf numFmtId="0" fontId="26" fillId="0" borderId="1" xfId="0" applyFont="1" applyBorder="1" applyAlignment="1">
      <alignment horizontal="left" wrapText="1"/>
    </xf>
    <xf numFmtId="0" fontId="30" fillId="16" borderId="1" xfId="0" applyFont="1" applyFill="1" applyBorder="1" applyAlignment="1">
      <alignment wrapText="1"/>
    </xf>
    <xf numFmtId="0" fontId="30" fillId="5" borderId="1" xfId="0" applyFont="1" applyFill="1" applyBorder="1" applyAlignment="1">
      <alignment wrapText="1"/>
    </xf>
    <xf numFmtId="0" fontId="30" fillId="19" borderId="1" xfId="0" applyFont="1" applyFill="1" applyBorder="1" applyAlignment="1">
      <alignment wrapText="1"/>
    </xf>
    <xf numFmtId="0" fontId="30" fillId="2" borderId="1" xfId="0" applyFont="1" applyFill="1" applyBorder="1" applyAlignment="1">
      <alignment wrapText="1"/>
    </xf>
    <xf numFmtId="0" fontId="31" fillId="19" borderId="1" xfId="0" applyFont="1" applyFill="1" applyBorder="1" applyAlignment="1">
      <alignment wrapText="1"/>
    </xf>
    <xf numFmtId="9" fontId="31" fillId="16" borderId="1" xfId="0" applyNumberFormat="1" applyFont="1" applyFill="1" applyBorder="1" applyAlignment="1">
      <alignment wrapText="1"/>
    </xf>
    <xf numFmtId="0" fontId="30" fillId="20" borderId="1" xfId="0" applyFont="1" applyFill="1" applyBorder="1" applyAlignment="1">
      <alignment wrapText="1"/>
    </xf>
    <xf numFmtId="0" fontId="32" fillId="5" borderId="1" xfId="0" applyFont="1" applyFill="1" applyBorder="1" applyAlignment="1">
      <alignment horizontal="left" wrapText="1"/>
    </xf>
    <xf numFmtId="0" fontId="4" fillId="5" borderId="1" xfId="0" applyFont="1" applyFill="1" applyBorder="1" applyAlignment="1">
      <alignment horizontal="left" wrapText="1"/>
    </xf>
    <xf numFmtId="0" fontId="26" fillId="19" borderId="1" xfId="0" applyFont="1" applyFill="1" applyBorder="1" applyAlignment="1">
      <alignment wrapText="1"/>
    </xf>
    <xf numFmtId="0" fontId="28" fillId="0" borderId="1" xfId="0" applyFont="1" applyBorder="1" applyAlignment="1">
      <alignment horizontal="left" vertical="center" wrapText="1"/>
    </xf>
    <xf numFmtId="0" fontId="28" fillId="0" borderId="1" xfId="0" applyFont="1" applyBorder="1" applyAlignment="1">
      <alignment horizontal="left" wrapText="1"/>
    </xf>
    <xf numFmtId="0" fontId="33" fillId="0" borderId="1" xfId="0" applyFont="1" applyBorder="1" applyAlignment="1">
      <alignment wrapText="1"/>
    </xf>
    <xf numFmtId="0" fontId="33" fillId="5" borderId="1" xfId="0" applyFont="1" applyFill="1" applyBorder="1" applyAlignment="1">
      <alignment wrapText="1"/>
    </xf>
    <xf numFmtId="0" fontId="0" fillId="0" borderId="1" xfId="0" applyBorder="1" applyAlignment="1">
      <alignment wrapText="1"/>
    </xf>
    <xf numFmtId="9" fontId="33" fillId="0" borderId="1" xfId="0" applyNumberFormat="1" applyFont="1" applyBorder="1" applyAlignment="1">
      <alignment wrapText="1"/>
    </xf>
    <xf numFmtId="0" fontId="33" fillId="21" borderId="1" xfId="0" applyFont="1" applyFill="1" applyBorder="1" applyAlignment="1">
      <alignment wrapText="1"/>
    </xf>
    <xf numFmtId="9" fontId="33" fillId="5" borderId="1" xfId="0" applyNumberFormat="1" applyFont="1" applyFill="1" applyBorder="1" applyAlignment="1">
      <alignment wrapText="1"/>
    </xf>
    <xf numFmtId="0" fontId="33" fillId="0" borderId="0" xfId="0" applyFont="1" applyAlignment="1">
      <alignment wrapText="1"/>
    </xf>
    <xf numFmtId="3" fontId="33" fillId="0" borderId="0" xfId="0" applyNumberFormat="1" applyFont="1" applyAlignment="1">
      <alignment horizontal="left" wrapText="1"/>
    </xf>
    <xf numFmtId="0" fontId="0" fillId="0" borderId="0" xfId="0" applyAlignment="1">
      <alignment wrapText="1"/>
    </xf>
    <xf numFmtId="9" fontId="33" fillId="0" borderId="0" xfId="0" applyNumberFormat="1" applyFont="1" applyAlignment="1">
      <alignment wrapText="1"/>
    </xf>
    <xf numFmtId="0" fontId="33" fillId="0" borderId="3" xfId="0" applyFont="1" applyBorder="1" applyAlignment="1">
      <alignment wrapText="1"/>
    </xf>
    <xf numFmtId="0" fontId="33" fillId="5" borderId="0" xfId="0" applyFont="1" applyFill="1" applyAlignment="1">
      <alignment wrapText="1"/>
    </xf>
    <xf numFmtId="0" fontId="35" fillId="22" borderId="17" xfId="0" applyFont="1" applyFill="1" applyBorder="1" applyAlignment="1">
      <alignment wrapText="1"/>
    </xf>
    <xf numFmtId="3" fontId="35" fillId="22" borderId="17" xfId="0" applyNumberFormat="1" applyFont="1" applyFill="1" applyBorder="1" applyAlignment="1">
      <alignment horizontal="right" wrapText="1"/>
    </xf>
    <xf numFmtId="3" fontId="35" fillId="23" borderId="17" xfId="0" applyNumberFormat="1" applyFont="1" applyFill="1" applyBorder="1" applyAlignment="1">
      <alignment horizontal="right" wrapText="1"/>
    </xf>
    <xf numFmtId="9" fontId="35" fillId="22" borderId="17" xfId="0" applyNumberFormat="1" applyFont="1" applyFill="1" applyBorder="1" applyAlignment="1">
      <alignment wrapText="1"/>
    </xf>
    <xf numFmtId="9" fontId="35" fillId="22" borderId="17" xfId="0" applyNumberFormat="1" applyFont="1" applyFill="1" applyBorder="1" applyAlignment="1">
      <alignment horizontal="right" wrapText="1"/>
    </xf>
    <xf numFmtId="9" fontId="35" fillId="0" borderId="17" xfId="0" applyNumberFormat="1" applyFont="1" applyBorder="1" applyAlignment="1">
      <alignment horizontal="right" wrapText="1"/>
    </xf>
    <xf numFmtId="9" fontId="35" fillId="23" borderId="17" xfId="0" applyNumberFormat="1" applyFont="1" applyFill="1" applyBorder="1" applyAlignment="1">
      <alignment horizontal="right" wrapText="1"/>
    </xf>
    <xf numFmtId="0" fontId="35" fillId="22" borderId="17" xfId="0" applyFont="1" applyFill="1" applyBorder="1" applyAlignment="1">
      <alignment horizontal="right" wrapText="1"/>
    </xf>
    <xf numFmtId="0" fontId="35" fillId="23" borderId="17" xfId="0" applyFont="1" applyFill="1" applyBorder="1" applyAlignment="1">
      <alignment horizontal="right" wrapText="1"/>
    </xf>
    <xf numFmtId="0" fontId="36" fillId="24" borderId="17" xfId="0" applyFont="1" applyFill="1" applyBorder="1" applyAlignment="1">
      <alignment wrapText="1"/>
    </xf>
    <xf numFmtId="0" fontId="35" fillId="24" borderId="17" xfId="0" applyFont="1" applyFill="1" applyBorder="1" applyAlignment="1">
      <alignment horizontal="right" wrapText="1"/>
    </xf>
    <xf numFmtId="3" fontId="35" fillId="24" borderId="17" xfId="0" applyNumberFormat="1" applyFont="1" applyFill="1" applyBorder="1" applyAlignment="1">
      <alignment horizontal="right" wrapText="1"/>
    </xf>
    <xf numFmtId="9" fontId="35" fillId="24" borderId="17" xfId="0" applyNumberFormat="1" applyFont="1" applyFill="1" applyBorder="1" applyAlignment="1">
      <alignment horizontal="right" wrapText="1"/>
    </xf>
    <xf numFmtId="0" fontId="35" fillId="0" borderId="17" xfId="0" applyFont="1" applyBorder="1" applyAlignment="1">
      <alignment wrapText="1"/>
    </xf>
    <xf numFmtId="0" fontId="37" fillId="0" borderId="17" xfId="0" applyFont="1" applyBorder="1" applyAlignment="1">
      <alignment wrapText="1"/>
    </xf>
    <xf numFmtId="0" fontId="37" fillId="24" borderId="17" xfId="0" applyFont="1" applyFill="1" applyBorder="1" applyAlignment="1">
      <alignment horizontal="right" wrapText="1"/>
    </xf>
    <xf numFmtId="0" fontId="38" fillId="22" borderId="17" xfId="0" applyFont="1" applyFill="1" applyBorder="1" applyAlignment="1">
      <alignment horizontal="right" wrapText="1"/>
    </xf>
    <xf numFmtId="0" fontId="35" fillId="25" borderId="17" xfId="0" applyFont="1" applyFill="1" applyBorder="1" applyAlignment="1">
      <alignment wrapText="1"/>
    </xf>
    <xf numFmtId="0" fontId="35" fillId="25" borderId="17" xfId="0" applyFont="1" applyFill="1" applyBorder="1" applyAlignment="1">
      <alignment horizontal="right" wrapText="1"/>
    </xf>
    <xf numFmtId="0" fontId="35" fillId="25" borderId="1" xfId="0" applyFont="1" applyFill="1" applyBorder="1" applyAlignment="1">
      <alignment wrapText="1"/>
    </xf>
    <xf numFmtId="1" fontId="35" fillId="22" borderId="17" xfId="0" applyNumberFormat="1" applyFont="1" applyFill="1" applyBorder="1" applyAlignment="1">
      <alignment horizontal="right" wrapText="1"/>
    </xf>
    <xf numFmtId="1" fontId="35" fillId="0" borderId="17" xfId="0" applyNumberFormat="1" applyFont="1" applyBorder="1" applyAlignment="1">
      <alignment horizontal="right" wrapText="1"/>
    </xf>
    <xf numFmtId="1" fontId="35" fillId="23" borderId="17" xfId="0" applyNumberFormat="1" applyFont="1" applyFill="1" applyBorder="1" applyAlignment="1">
      <alignment horizontal="right" wrapText="1"/>
    </xf>
    <xf numFmtId="0" fontId="37" fillId="0" borderId="17" xfId="0" applyFont="1" applyBorder="1" applyAlignment="1">
      <alignment horizontal="right" wrapText="1"/>
    </xf>
    <xf numFmtId="0" fontId="35" fillId="0" borderId="17" xfId="0" applyFont="1" applyBorder="1" applyAlignment="1">
      <alignment horizontal="right" wrapText="1"/>
    </xf>
    <xf numFmtId="0" fontId="39" fillId="0" borderId="17" xfId="0" applyFont="1" applyBorder="1" applyAlignment="1">
      <alignment wrapText="1"/>
    </xf>
    <xf numFmtId="0" fontId="6" fillId="18" borderId="0" xfId="0" applyFont="1" applyFill="1" applyBorder="1" applyAlignment="1">
      <alignment horizontal="right" wrapText="1"/>
    </xf>
    <xf numFmtId="0" fontId="34" fillId="18" borderId="0" xfId="0" applyFont="1" applyFill="1" applyBorder="1" applyAlignment="1">
      <alignment wrapText="1"/>
    </xf>
    <xf numFmtId="9" fontId="38" fillId="22" borderId="17" xfId="0" applyNumberFormat="1" applyFont="1" applyFill="1" applyBorder="1" applyAlignment="1">
      <alignment horizontal="right" wrapText="1"/>
    </xf>
    <xf numFmtId="9" fontId="38" fillId="26" borderId="17" xfId="0" applyNumberFormat="1" applyFont="1" applyFill="1" applyBorder="1" applyAlignment="1">
      <alignment horizontal="right" wrapText="1"/>
    </xf>
    <xf numFmtId="9" fontId="38" fillId="23" borderId="17" xfId="0" applyNumberFormat="1" applyFont="1" applyFill="1" applyBorder="1" applyAlignment="1">
      <alignment horizontal="right" wrapText="1"/>
    </xf>
    <xf numFmtId="10" fontId="35" fillId="0" borderId="17" xfId="0" applyNumberFormat="1" applyFont="1" applyBorder="1" applyAlignment="1">
      <alignment horizontal="right" wrapText="1"/>
    </xf>
    <xf numFmtId="9" fontId="35" fillId="25" borderId="17" xfId="0" applyNumberFormat="1" applyFont="1" applyFill="1" applyBorder="1" applyAlignment="1">
      <alignment horizontal="right" wrapText="1"/>
    </xf>
    <xf numFmtId="9" fontId="37" fillId="25" borderId="17" xfId="0" applyNumberFormat="1" applyFont="1" applyFill="1" applyBorder="1" applyAlignment="1">
      <alignment horizontal="right" wrapText="1"/>
    </xf>
    <xf numFmtId="9" fontId="37" fillId="23" borderId="17" xfId="0" applyNumberFormat="1" applyFont="1" applyFill="1" applyBorder="1" applyAlignment="1">
      <alignment horizontal="right" wrapText="1"/>
    </xf>
    <xf numFmtId="9" fontId="37" fillId="25" borderId="17" xfId="0" quotePrefix="1" applyNumberFormat="1" applyFont="1" applyFill="1" applyBorder="1" applyAlignment="1">
      <alignment horizontal="right" wrapText="1"/>
    </xf>
    <xf numFmtId="9" fontId="35" fillId="22" borderId="17" xfId="0" quotePrefix="1" applyNumberFormat="1" applyFont="1" applyFill="1" applyBorder="1" applyAlignment="1">
      <alignment horizontal="right" wrapText="1"/>
    </xf>
    <xf numFmtId="0" fontId="16" fillId="18" borderId="0" xfId="0" applyFont="1" applyFill="1" applyAlignment="1">
      <alignment wrapText="1"/>
    </xf>
    <xf numFmtId="0" fontId="13" fillId="16" borderId="0" xfId="0" applyNumberFormat="1" applyFont="1" applyFill="1" applyAlignment="1">
      <alignment horizontal="center" wrapText="1"/>
    </xf>
  </cellXfs>
  <cellStyles count="3">
    <cellStyle name="Comma" xfId="2" builtinId="3"/>
    <cellStyle name="Normal" xfId="0" builtinId="0"/>
    <cellStyle name="Normal 2" xfId="1" xr:uid="{00000000-0005-0000-0000-000001000000}"/>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s>
  <tableStyles count="0" defaultTableStyle="TableStyleMedium2" defaultPivotStyle="PivotStyleLight16"/>
  <colors>
    <mruColors>
      <color rgb="FFCC99FF"/>
      <color rgb="FFFFFF66"/>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115</xdr:col>
      <xdr:colOff>36286</xdr:colOff>
      <xdr:row>0</xdr:row>
      <xdr:rowOff>81643</xdr:rowOff>
    </xdr:from>
    <xdr:to>
      <xdr:col>178</xdr:col>
      <xdr:colOff>72571</xdr:colOff>
      <xdr:row>0</xdr:row>
      <xdr:rowOff>1161143</xdr:rowOff>
    </xdr:to>
    <xdr:sp macro="" textlink="">
      <xdr:nvSpPr>
        <xdr:cNvPr id="2" name="TextBox 1">
          <a:extLst>
            <a:ext uri="{FF2B5EF4-FFF2-40B4-BE49-F238E27FC236}">
              <a16:creationId xmlns:a16="http://schemas.microsoft.com/office/drawing/2014/main" id="{AC0D4B6A-C7D0-4C92-8A42-C5A5143B24C2}"/>
            </a:ext>
          </a:extLst>
        </xdr:cNvPr>
        <xdr:cNvSpPr txBox="1"/>
      </xdr:nvSpPr>
      <xdr:spPr>
        <a:xfrm>
          <a:off x="102824643" y="81643"/>
          <a:ext cx="6141357" cy="1079500"/>
        </a:xfrm>
        <a:prstGeom prst="rect">
          <a:avLst/>
        </a:prstGeom>
        <a:solidFill>
          <a:srgbClr val="CC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a:latin typeface="Arial Black" panose="020B0A04020102020204" pitchFamily="34" charset="0"/>
            </a:rPr>
            <a:t>Please note the DMT Data has been updated in 2022 (topical 2022</a:t>
          </a:r>
          <a:r>
            <a:rPr lang="en-GB" sz="1800" baseline="0">
              <a:latin typeface="Arial Black" panose="020B0A04020102020204" pitchFamily="34" charset="0"/>
            </a:rPr>
            <a:t> data)</a:t>
          </a:r>
          <a:r>
            <a:rPr lang="en-GB" sz="1800">
              <a:latin typeface="Arial Black" panose="020B0A04020102020204" pitchFamily="34" charset="0"/>
            </a:rPr>
            <a:t> and</a:t>
          </a:r>
          <a:r>
            <a:rPr lang="en-GB" sz="1800" baseline="0">
              <a:latin typeface="Arial Black" panose="020B0A04020102020204" pitchFamily="34" charset="0"/>
            </a:rPr>
            <a:t> can be found in columns SG - AAX</a:t>
          </a:r>
          <a:endParaRPr lang="en-GB" sz="1800">
            <a:latin typeface="Arial Black" panose="020B0A040201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164</xdr:row>
      <xdr:rowOff>0</xdr:rowOff>
    </xdr:from>
    <xdr:to>
      <xdr:col>0</xdr:col>
      <xdr:colOff>4851401</xdr:colOff>
      <xdr:row>335</xdr:row>
      <xdr:rowOff>0</xdr:rowOff>
    </xdr:to>
    <xdr:sp macro="" textlink="">
      <xdr:nvSpPr>
        <xdr:cNvPr id="4" name="TextBox 3">
          <a:extLst>
            <a:ext uri="{FF2B5EF4-FFF2-40B4-BE49-F238E27FC236}">
              <a16:creationId xmlns:a16="http://schemas.microsoft.com/office/drawing/2014/main" id="{684223A6-C07C-48C6-938D-CECBEA2686E7}"/>
            </a:ext>
          </a:extLst>
        </xdr:cNvPr>
        <xdr:cNvSpPr txBox="1"/>
      </xdr:nvSpPr>
      <xdr:spPr>
        <a:xfrm>
          <a:off x="1" y="59563000"/>
          <a:ext cx="4851400" cy="23888700"/>
        </a:xfrm>
        <a:prstGeom prst="rect">
          <a:avLst/>
        </a:prstGeom>
        <a:solidFill>
          <a:srgbClr val="CC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a:latin typeface="Arial Black" panose="020B0A04020102020204" pitchFamily="34" charset="0"/>
            </a:rPr>
            <a:t>Please note the next rows are blank see row 320 for barriers</a:t>
          </a:r>
          <a:r>
            <a:rPr lang="en-GB" sz="1800" baseline="0">
              <a:latin typeface="Arial Black" panose="020B0A04020102020204" pitchFamily="34" charset="0"/>
            </a:rPr>
            <a:t> to DMTs and </a:t>
          </a:r>
        </a:p>
        <a:p>
          <a:r>
            <a:rPr lang="en-GB" sz="1800" baseline="0">
              <a:latin typeface="Arial Black" panose="020B0A04020102020204" pitchFamily="34" charset="0"/>
            </a:rPr>
            <a:t>Rows 744 onwards for the latest </a:t>
          </a:r>
          <a:r>
            <a:rPr lang="en-GB" sz="1800">
              <a:latin typeface="Arial Black" panose="020B0A04020102020204" pitchFamily="34" charset="0"/>
            </a:rPr>
            <a:t>DMT Data updated in 2022 (topical 2022</a:t>
          </a:r>
          <a:r>
            <a:rPr lang="en-GB" sz="1800" baseline="0">
              <a:latin typeface="Arial Black" panose="020B0A04020102020204" pitchFamily="34" charset="0"/>
            </a:rPr>
            <a:t> data)</a:t>
          </a:r>
          <a:r>
            <a:rPr lang="en-GB" sz="1800">
              <a:latin typeface="Arial Black" panose="020B0A04020102020204"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207</xdr:row>
      <xdr:rowOff>0</xdr:rowOff>
    </xdr:from>
    <xdr:to>
      <xdr:col>0</xdr:col>
      <xdr:colOff>4851400</xdr:colOff>
      <xdr:row>379</xdr:row>
      <xdr:rowOff>76200</xdr:rowOff>
    </xdr:to>
    <xdr:sp macro="" textlink="">
      <xdr:nvSpPr>
        <xdr:cNvPr id="2" name="TextBox 1">
          <a:extLst>
            <a:ext uri="{FF2B5EF4-FFF2-40B4-BE49-F238E27FC236}">
              <a16:creationId xmlns:a16="http://schemas.microsoft.com/office/drawing/2014/main" id="{1E353D42-8CA5-4404-AD1C-B5F7AAEA1886}"/>
            </a:ext>
          </a:extLst>
        </xdr:cNvPr>
        <xdr:cNvSpPr txBox="1"/>
      </xdr:nvSpPr>
      <xdr:spPr>
        <a:xfrm>
          <a:off x="0" y="78092300"/>
          <a:ext cx="4851400" cy="19735800"/>
        </a:xfrm>
        <a:prstGeom prst="rect">
          <a:avLst/>
        </a:prstGeom>
        <a:solidFill>
          <a:srgbClr val="CC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a:latin typeface="Arial Black" panose="020B0A04020102020204" pitchFamily="34" charset="0"/>
            </a:rPr>
            <a:t>Please note the next rows are blank see row 383 for barriers</a:t>
          </a:r>
          <a:r>
            <a:rPr lang="en-GB" sz="1800" baseline="0">
              <a:latin typeface="Arial Black" panose="020B0A04020102020204" pitchFamily="34" charset="0"/>
            </a:rPr>
            <a:t> to DMTs and </a:t>
          </a:r>
        </a:p>
        <a:p>
          <a:r>
            <a:rPr lang="en-GB" sz="1800" baseline="0">
              <a:latin typeface="Arial Black" panose="020B0A04020102020204" pitchFamily="34" charset="0"/>
            </a:rPr>
            <a:t>Rows 871 onwards for the latest </a:t>
          </a:r>
          <a:r>
            <a:rPr lang="en-GB" sz="1800">
              <a:latin typeface="Arial Black" panose="020B0A04020102020204" pitchFamily="34" charset="0"/>
            </a:rPr>
            <a:t>DMT Data updated in 2022 (topical 2022</a:t>
          </a:r>
          <a:r>
            <a:rPr lang="en-GB" sz="1800" baseline="0">
              <a:latin typeface="Arial Black" panose="020B0A04020102020204" pitchFamily="34" charset="0"/>
            </a:rPr>
            <a:t> data)</a:t>
          </a:r>
          <a:r>
            <a:rPr lang="en-GB" sz="1800">
              <a:latin typeface="Arial Black" panose="020B0A040201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X518"/>
  <sheetViews>
    <sheetView zoomScale="70" zoomScaleNormal="70" workbookViewId="0">
      <pane xSplit="1" ySplit="1" topLeftCell="DQ203" activePane="bottomRight" state="frozen"/>
      <selection pane="topRight" activeCell="B1" sqref="B1"/>
      <selection pane="bottomLeft" activeCell="A2" sqref="A2"/>
      <selection pane="bottomRight" activeCell="ZO1" sqref="ZO1"/>
    </sheetView>
  </sheetViews>
  <sheetFormatPr defaultColWidth="12.36328125" defaultRowHeight="13.5" customHeight="1" x14ac:dyDescent="0.35"/>
  <cols>
    <col min="1" max="2" width="15.36328125" style="2" customWidth="1"/>
    <col min="3" max="7" width="14.26953125" style="2" customWidth="1"/>
    <col min="8" max="9" width="12.36328125" style="2" customWidth="1"/>
    <col min="10" max="13" width="12.36328125" style="148" customWidth="1"/>
    <col min="14" max="14" width="13.7265625" style="148" customWidth="1"/>
    <col min="15" max="17" width="12.36328125" style="148" customWidth="1"/>
    <col min="18" max="18" width="16.7265625" style="148" customWidth="1"/>
    <col min="19" max="19" width="12.36328125" style="148" customWidth="1"/>
    <col min="20" max="20" width="15.36328125" style="148" customWidth="1"/>
    <col min="21" max="21" width="13.7265625" style="2" customWidth="1"/>
    <col min="22" max="25" width="12.36328125" style="148" customWidth="1"/>
    <col min="26" max="26" width="15.81640625" style="148" customWidth="1"/>
    <col min="27" max="27" width="15.26953125" style="2" customWidth="1"/>
    <col min="28" max="28" width="13.54296875" style="2" customWidth="1"/>
    <col min="29" max="29" width="15.7265625" style="2" customWidth="1"/>
    <col min="30" max="30" width="14.26953125" style="2" customWidth="1"/>
    <col min="31" max="31" width="14" style="2" customWidth="1"/>
    <col min="32" max="34" width="12.36328125" style="158" customWidth="1"/>
    <col min="35" max="38" width="12.36328125" style="2" customWidth="1"/>
    <col min="39" max="39" width="14.81640625" style="2" customWidth="1"/>
    <col min="40" max="44" width="12.36328125" style="2" customWidth="1"/>
    <col min="45" max="45" width="14.26953125" style="2" customWidth="1"/>
    <col min="46" max="53" width="12.36328125" style="158" customWidth="1"/>
    <col min="54" max="54" width="15.7265625" style="2" customWidth="1"/>
    <col min="55" max="59" width="12.36328125" style="2" customWidth="1"/>
    <col min="60" max="63" width="12.36328125" style="148" customWidth="1"/>
    <col min="64" max="64" width="12.36328125" style="2" customWidth="1"/>
    <col min="65" max="65" width="14.54296875" style="2" customWidth="1"/>
    <col min="66" max="66" width="14.1796875" style="2" customWidth="1"/>
    <col min="67" max="70" width="12.36328125" style="2" customWidth="1"/>
    <col min="71" max="71" width="15.81640625" style="2" customWidth="1"/>
    <col min="72" max="73" width="12.36328125" style="2" customWidth="1"/>
    <col min="74" max="74" width="12.36328125" style="148" customWidth="1"/>
    <col min="75" max="75" width="14.1796875" style="148" customWidth="1"/>
    <col min="76" max="77" width="12.36328125" style="148" customWidth="1"/>
    <col min="78" max="82" width="12.36328125" style="2" customWidth="1"/>
    <col min="83" max="85" width="12.36328125" style="148" customWidth="1"/>
    <col min="86" max="86" width="12.36328125" style="2" customWidth="1"/>
    <col min="87" max="87" width="14.1796875" style="2" customWidth="1"/>
    <col min="88" max="89" width="12.36328125" style="2" customWidth="1"/>
    <col min="90" max="90" width="14.54296875" style="148" customWidth="1"/>
    <col min="91" max="92" width="12.36328125" style="148" customWidth="1"/>
    <col min="93" max="95" width="12.36328125" style="2" customWidth="1"/>
    <col min="96" max="96" width="18.36328125" style="2" customWidth="1"/>
    <col min="97" max="98" width="12.36328125" style="2" customWidth="1"/>
    <col min="99" max="100" width="13.36328125" style="148" customWidth="1"/>
    <col min="101" max="101" width="13.7265625" style="148" customWidth="1"/>
    <col min="102" max="102" width="13.54296875" style="148" customWidth="1"/>
    <col min="103" max="103" width="13.7265625" style="148" customWidth="1"/>
    <col min="104" max="104" width="14.81640625" style="2" customWidth="1"/>
    <col min="105" max="105" width="14.1796875" style="2" customWidth="1"/>
    <col min="106" max="106" width="14.54296875" style="2" customWidth="1"/>
    <col min="107" max="107" width="15.81640625" style="2" customWidth="1"/>
    <col min="108" max="108" width="14.81640625" style="2" customWidth="1"/>
    <col min="109" max="111" width="12.36328125" style="148" customWidth="1"/>
    <col min="112" max="112" width="12.36328125" style="2" customWidth="1"/>
    <col min="113" max="114" width="1.1796875" style="2" customWidth="1"/>
    <col min="115" max="115" width="1" style="2" customWidth="1"/>
    <col min="116" max="119" width="0.81640625" style="148" customWidth="1"/>
    <col min="120" max="120" width="1.36328125" style="2" customWidth="1"/>
    <col min="121" max="123" width="1.36328125" style="148" customWidth="1"/>
    <col min="124" max="124" width="1.36328125" style="2" customWidth="1"/>
    <col min="125" max="127" width="1.36328125" style="148" customWidth="1"/>
    <col min="128" max="132" width="1.36328125" style="2" customWidth="1"/>
    <col min="133" max="135" width="1.36328125" style="148" customWidth="1"/>
    <col min="136" max="151" width="1.36328125" style="2" customWidth="1"/>
    <col min="152" max="161" width="1.36328125" style="148" customWidth="1"/>
    <col min="162" max="171" width="1.36328125" style="2" customWidth="1"/>
    <col min="172" max="175" width="1.36328125" style="158" customWidth="1"/>
    <col min="176" max="176" width="1.36328125" style="148" customWidth="1"/>
    <col min="177" max="204" width="1.36328125" style="2" customWidth="1"/>
    <col min="205" max="206" width="1.36328125" style="161" customWidth="1"/>
    <col min="207" max="232" width="1.36328125" style="148" customWidth="1"/>
    <col min="233" max="237" width="1.36328125" style="2" customWidth="1"/>
    <col min="238" max="240" width="1.36328125" style="148" customWidth="1"/>
    <col min="241" max="241" width="1.36328125" style="2" customWidth="1"/>
    <col min="242" max="254" width="12.36328125" style="2" customWidth="1"/>
    <col min="255" max="255" width="12.36328125" style="148" customWidth="1"/>
    <col min="256" max="256" width="17.54296875" style="148" customWidth="1"/>
    <col min="257" max="258" width="12.36328125" style="148" customWidth="1"/>
    <col min="259" max="259" width="16.26953125" style="2" customWidth="1"/>
    <col min="260" max="260" width="13.81640625" style="2" customWidth="1"/>
    <col min="261" max="261" width="16" style="2" customWidth="1"/>
    <col min="262" max="262" width="12.36328125" style="2" customWidth="1"/>
    <col min="263" max="263" width="13.81640625" style="2" customWidth="1"/>
    <col min="264" max="265" width="12.36328125" style="2" customWidth="1"/>
    <col min="266" max="266" width="15.81640625" style="148" customWidth="1"/>
    <col min="267" max="268" width="12.36328125" style="148" customWidth="1"/>
    <col min="269" max="281" width="12.36328125" style="2" customWidth="1"/>
    <col min="282" max="284" width="12.36328125" style="148" customWidth="1"/>
    <col min="285" max="285" width="15.36328125" style="2" customWidth="1"/>
    <col min="286" max="286" width="14.26953125" style="2" customWidth="1"/>
    <col min="287" max="287" width="15.81640625" style="2" customWidth="1"/>
    <col min="288" max="288" width="14.36328125" style="2" customWidth="1"/>
    <col min="289" max="289" width="15.1796875" style="2" customWidth="1"/>
    <col min="290" max="292" width="12.36328125" style="148" customWidth="1"/>
    <col min="293" max="293" width="12.36328125" style="2" customWidth="1"/>
    <col min="294" max="301" width="14.7265625" style="2" customWidth="1"/>
    <col min="302" max="302" width="15.1796875" style="148" customWidth="1"/>
    <col min="303" max="305" width="12.36328125" style="2" customWidth="1"/>
    <col min="306" max="308" width="12.36328125" style="148" customWidth="1"/>
    <col min="309" max="309" width="15.81640625" style="2" customWidth="1"/>
    <col min="310" max="310" width="13.7265625" style="2" customWidth="1"/>
    <col min="311" max="311" width="15.36328125" style="2" customWidth="1"/>
    <col min="312" max="312" width="14.81640625" style="2" customWidth="1"/>
    <col min="313" max="313" width="15.26953125" style="2" customWidth="1"/>
    <col min="314" max="316" width="12.36328125" style="148" customWidth="1"/>
    <col min="317" max="318" width="12.36328125" style="2" customWidth="1"/>
    <col min="319" max="321" width="12.36328125" style="148" customWidth="1"/>
    <col min="322" max="322" width="15" style="2" customWidth="1"/>
    <col min="323" max="323" width="14.36328125" style="2" customWidth="1"/>
    <col min="324" max="324" width="15.26953125" style="2" customWidth="1"/>
    <col min="325" max="325" width="14.36328125" style="2" customWidth="1"/>
    <col min="326" max="326" width="15.26953125" style="2" customWidth="1"/>
    <col min="327" max="329" width="12.36328125" style="148" customWidth="1"/>
    <col min="330" max="336" width="12.36328125" style="2" customWidth="1"/>
    <col min="337" max="338" width="12.36328125" style="148" customWidth="1"/>
    <col min="339" max="344" width="12.36328125" style="2" customWidth="1"/>
    <col min="345" max="345" width="12.36328125" style="148" customWidth="1"/>
    <col min="346" max="346" width="12.36328125" style="2" customWidth="1"/>
    <col min="347" max="358" width="14.26953125" style="2" customWidth="1"/>
    <col min="359" max="364" width="14.54296875" style="2" customWidth="1"/>
    <col min="365" max="365" width="14.1796875" style="2" customWidth="1"/>
    <col min="366" max="370" width="14.1796875" style="148" customWidth="1"/>
    <col min="371" max="375" width="0.7265625" style="148" customWidth="1"/>
    <col min="376" max="377" width="12.36328125" style="2" customWidth="1"/>
    <col min="378" max="378" width="18.1796875" style="148" customWidth="1"/>
    <col min="379" max="381" width="12.36328125" style="2" customWidth="1"/>
    <col min="382" max="382" width="18.7265625" style="2" customWidth="1"/>
    <col min="383" max="386" width="12.36328125" style="2" customWidth="1"/>
    <col min="387" max="387" width="14.36328125" style="2" customWidth="1"/>
    <col min="388" max="390" width="12.36328125" style="2" customWidth="1"/>
    <col min="391" max="391" width="11.1796875" style="148" customWidth="1"/>
    <col min="392" max="392" width="15.26953125" style="148" customWidth="1"/>
    <col min="393" max="393" width="12.26953125" style="148" customWidth="1"/>
    <col min="394" max="394" width="12.81640625" style="148" customWidth="1"/>
    <col min="395" max="395" width="12.36328125" style="2" customWidth="1"/>
    <col min="396" max="396" width="14.36328125" style="2" customWidth="1"/>
    <col min="397" max="398" width="12.36328125" style="2" customWidth="1"/>
    <col min="399" max="399" width="16.1796875" style="2" customWidth="1"/>
    <col min="400" max="400" width="14.54296875" style="148" customWidth="1"/>
    <col min="401" max="401" width="12.36328125" style="2" customWidth="1"/>
    <col min="402" max="402" width="14.26953125" style="2" customWidth="1"/>
    <col min="403" max="403" width="15.36328125" style="2" customWidth="1"/>
    <col min="404" max="404" width="14.7265625" style="2" customWidth="1"/>
    <col min="405" max="405" width="12.36328125" style="2" customWidth="1"/>
    <col min="406" max="406" width="13.81640625" style="2" customWidth="1"/>
    <col min="407" max="407" width="12.36328125" style="2" customWidth="1"/>
    <col min="408" max="408" width="14.81640625" style="147" customWidth="1"/>
    <col min="409" max="409" width="3.81640625" style="147" customWidth="1"/>
    <col min="410" max="416" width="14.81640625" style="148" customWidth="1"/>
    <col min="417" max="423" width="14.81640625" style="149" customWidth="1"/>
    <col min="424" max="424" width="15.26953125" style="2" customWidth="1"/>
    <col min="425" max="426" width="14.54296875" style="2" customWidth="1"/>
    <col min="427" max="427" width="15.1796875" style="2" customWidth="1"/>
    <col min="428" max="428" width="14.36328125" style="2" customWidth="1"/>
    <col min="429" max="431" width="12.36328125" style="148" customWidth="1"/>
    <col min="432" max="432" width="12.36328125" style="2" customWidth="1"/>
    <col min="433" max="438" width="14.54296875" style="2" customWidth="1"/>
    <col min="439" max="439" width="14.54296875" style="148" customWidth="1"/>
    <col min="440" max="445" width="12.36328125" style="2" customWidth="1"/>
    <col min="446" max="446" width="14.36328125" style="2" customWidth="1"/>
    <col min="447" max="447" width="12.36328125" style="2" customWidth="1"/>
    <col min="448" max="448" width="12.36328125" style="148" customWidth="1"/>
    <col min="449" max="449" width="17.26953125" style="2" customWidth="1"/>
    <col min="450" max="451" width="12.36328125" style="2" customWidth="1"/>
    <col min="452" max="454" width="12.36328125" style="148" customWidth="1"/>
    <col min="455" max="465" width="12.36328125" style="2" customWidth="1"/>
    <col min="466" max="467" width="12.36328125" style="148" customWidth="1"/>
    <col min="468" max="468" width="13.54296875" style="148" customWidth="1"/>
    <col min="469" max="469" width="15.36328125" style="148" customWidth="1"/>
    <col min="470" max="470" width="12.36328125" style="2" customWidth="1"/>
    <col min="471" max="471" width="14.36328125" style="2" customWidth="1"/>
    <col min="472" max="472" width="14.7265625" style="2" customWidth="1"/>
    <col min="473" max="473" width="14.81640625" style="148" customWidth="1"/>
    <col min="474" max="474" width="15" style="2" customWidth="1"/>
    <col min="475" max="475" width="17.7265625" style="2" customWidth="1"/>
    <col min="476" max="476" width="17.36328125" style="2" customWidth="1"/>
    <col min="477" max="477" width="17.7265625" style="2" customWidth="1"/>
    <col min="478" max="478" width="17.1796875" style="2" customWidth="1"/>
    <col min="479" max="479" width="17.54296875" style="2" customWidth="1"/>
    <col min="480" max="482" width="12.36328125" style="148" customWidth="1"/>
    <col min="483" max="483" width="16.26953125" style="2" customWidth="1"/>
    <col min="484" max="489" width="12.36328125" style="2" customWidth="1"/>
    <col min="490" max="490" width="15.26953125" style="148" customWidth="1"/>
    <col min="491" max="491" width="0.81640625" style="2" customWidth="1"/>
    <col min="492" max="492" width="17.36328125" style="2" customWidth="1"/>
    <col min="493" max="493" width="20" style="228" customWidth="1"/>
    <col min="494" max="494" width="18.26953125" style="146" customWidth="1"/>
    <col min="495" max="495" width="25.1796875" style="2" customWidth="1"/>
    <col min="496" max="496" width="27.7265625" style="249" bestFit="1" customWidth="1"/>
    <col min="497" max="497" width="29.6328125" style="234" bestFit="1" customWidth="1"/>
    <col min="498" max="498" width="26.26953125" style="177" customWidth="1"/>
    <col min="499" max="499" width="6" style="2" customWidth="1"/>
    <col min="500" max="500" width="20.7265625" style="270" hidden="1" customWidth="1"/>
    <col min="501" max="501" width="10.54296875" style="270" customWidth="1"/>
    <col min="502" max="503" width="18.08984375" style="276" customWidth="1"/>
    <col min="504" max="504" width="3.6328125" style="281" customWidth="1"/>
    <col min="505" max="505" width="18.08984375" style="276" customWidth="1"/>
    <col min="506" max="506" width="14.6328125" style="276" customWidth="1"/>
    <col min="507" max="514" width="18.08984375" style="276" customWidth="1"/>
    <col min="515" max="515" width="19.7265625" style="276" customWidth="1"/>
    <col min="516" max="532" width="18.08984375" style="276" customWidth="1"/>
    <col min="533" max="533" width="2.453125" style="276" customWidth="1"/>
    <col min="534" max="534" width="2.81640625" style="276" customWidth="1"/>
    <col min="535" max="547" width="2.26953125" style="276" customWidth="1"/>
    <col min="548" max="548" width="18.08984375" style="276"/>
    <col min="549" max="549" width="2.1796875" style="276" customWidth="1"/>
    <col min="550" max="551" width="18.08984375" style="276"/>
    <col min="552" max="552" width="2.1796875" style="276" customWidth="1"/>
    <col min="553" max="553" width="8" style="276" customWidth="1"/>
    <col min="554" max="554" width="8.54296875" style="276" customWidth="1"/>
    <col min="555" max="555" width="15.08984375" style="276" customWidth="1"/>
    <col min="556" max="558" width="20.08984375" style="276" customWidth="1"/>
    <col min="559" max="560" width="8.54296875" style="270" customWidth="1"/>
    <col min="561" max="561" width="11" style="270" customWidth="1"/>
    <col min="562" max="562" width="13.26953125" style="270" customWidth="1"/>
    <col min="563" max="563" width="14.26953125" style="270" customWidth="1"/>
    <col min="564" max="564" width="13.26953125" style="270" customWidth="1"/>
    <col min="565" max="565" width="8.54296875" style="270" customWidth="1"/>
    <col min="566" max="570" width="3.26953125" style="276" customWidth="1"/>
    <col min="571" max="571" width="14.453125" style="276" customWidth="1"/>
    <col min="572" max="597" width="18.08984375" style="276" customWidth="1"/>
    <col min="598" max="598" width="18.08984375" style="276"/>
    <col min="599" max="599" width="2.453125" style="276" customWidth="1"/>
    <col min="600" max="600" width="2.81640625" style="276" customWidth="1"/>
    <col min="601" max="613" width="2.26953125" style="276" customWidth="1"/>
    <col min="614" max="615" width="18.08984375" style="276"/>
    <col min="616" max="616" width="13" style="276" customWidth="1"/>
    <col min="617" max="617" width="18.08984375" style="276" customWidth="1"/>
    <col min="618" max="618" width="3.7265625" style="276" customWidth="1"/>
    <col min="619" max="619" width="8" style="276" customWidth="1"/>
    <col min="620" max="620" width="8.54296875" style="276" customWidth="1"/>
    <col min="621" max="624" width="20.08984375" style="276" customWidth="1"/>
    <col min="625" max="631" width="8.54296875" style="270" customWidth="1"/>
    <col min="632" max="636" width="3.26953125" style="276" customWidth="1"/>
    <col min="637" max="637" width="15.7265625" style="278" customWidth="1"/>
    <col min="638" max="638" width="13.54296875" style="278" customWidth="1"/>
    <col min="639" max="646" width="11.6328125" style="278" customWidth="1"/>
    <col min="647" max="647" width="2.81640625" style="276" customWidth="1"/>
    <col min="648" max="648" width="17.7265625" style="279" customWidth="1"/>
    <col min="649" max="675" width="18.08984375" style="279"/>
    <col min="676" max="690" width="1.6328125" style="276" customWidth="1"/>
    <col min="691" max="691" width="8" style="278" customWidth="1"/>
    <col min="692" max="695" width="1.6328125" style="278" customWidth="1"/>
    <col min="696" max="696" width="14.7265625" style="278" customWidth="1"/>
    <col min="697" max="698" width="1.90625" style="278" customWidth="1"/>
    <col min="699" max="704" width="1.90625" style="276" customWidth="1"/>
    <col min="705" max="711" width="1.90625" style="270" customWidth="1"/>
    <col min="712" max="716" width="1.90625" style="276" customWidth="1"/>
    <col min="717" max="717" width="15.36328125" style="278" customWidth="1"/>
    <col min="718" max="718" width="18.54296875" style="278" customWidth="1"/>
    <col min="719" max="726" width="10.90625" style="278" customWidth="1"/>
    <col min="727" max="16384" width="12.36328125" style="2"/>
  </cols>
  <sheetData>
    <row r="1" spans="1:726" s="3" customFormat="1" ht="166" customHeight="1" x14ac:dyDescent="0.3">
      <c r="A1" s="217" t="s">
        <v>58</v>
      </c>
      <c r="B1" s="3" t="s">
        <v>939</v>
      </c>
      <c r="C1" s="3" t="s">
        <v>505</v>
      </c>
      <c r="D1" s="3" t="s">
        <v>504</v>
      </c>
      <c r="E1" s="3" t="s">
        <v>503</v>
      </c>
      <c r="F1" s="3" t="s">
        <v>502</v>
      </c>
      <c r="G1" s="3" t="s">
        <v>233</v>
      </c>
      <c r="H1" s="3" t="s">
        <v>501</v>
      </c>
      <c r="I1" s="3" t="s">
        <v>500</v>
      </c>
      <c r="J1" s="6" t="s">
        <v>499</v>
      </c>
      <c r="K1" s="6" t="s">
        <v>498</v>
      </c>
      <c r="L1" s="6" t="s">
        <v>813</v>
      </c>
      <c r="M1" s="6" t="s">
        <v>814</v>
      </c>
      <c r="N1" s="6" t="s">
        <v>234</v>
      </c>
      <c r="O1" s="6" t="s">
        <v>235</v>
      </c>
      <c r="P1" s="6" t="s">
        <v>497</v>
      </c>
      <c r="Q1" s="6" t="s">
        <v>490</v>
      </c>
      <c r="R1" s="6" t="s">
        <v>752</v>
      </c>
      <c r="S1" s="6" t="s">
        <v>236</v>
      </c>
      <c r="T1" s="6" t="s">
        <v>237</v>
      </c>
      <c r="U1" s="3" t="s">
        <v>506</v>
      </c>
      <c r="V1" s="6" t="s">
        <v>238</v>
      </c>
      <c r="W1" s="6" t="s">
        <v>491</v>
      </c>
      <c r="X1" s="6" t="s">
        <v>568</v>
      </c>
      <c r="Y1" s="6" t="s">
        <v>239</v>
      </c>
      <c r="Z1" s="6" t="s">
        <v>240</v>
      </c>
      <c r="AA1" s="3" t="s">
        <v>522</v>
      </c>
      <c r="AB1" s="3" t="s">
        <v>530</v>
      </c>
      <c r="AC1" s="3" t="s">
        <v>538</v>
      </c>
      <c r="AD1" s="3" t="s">
        <v>546</v>
      </c>
      <c r="AE1" s="3" t="s">
        <v>241</v>
      </c>
      <c r="AF1" s="6" t="s">
        <v>554</v>
      </c>
      <c r="AG1" s="6" t="s">
        <v>242</v>
      </c>
      <c r="AH1" s="6" t="s">
        <v>566</v>
      </c>
      <c r="AI1" s="3" t="s">
        <v>243</v>
      </c>
      <c r="AJ1" s="3" t="s">
        <v>572</v>
      </c>
      <c r="AK1" s="3" t="s">
        <v>244</v>
      </c>
      <c r="AL1" s="3" t="s">
        <v>245</v>
      </c>
      <c r="AM1" s="3" t="s">
        <v>940</v>
      </c>
      <c r="AN1" s="3" t="s">
        <v>575</v>
      </c>
      <c r="AO1" s="3" t="s">
        <v>576</v>
      </c>
      <c r="AP1" s="3" t="s">
        <v>578</v>
      </c>
      <c r="AQ1" s="3" t="s">
        <v>570</v>
      </c>
      <c r="AR1" s="3" t="s">
        <v>515</v>
      </c>
      <c r="AS1" s="3" t="s">
        <v>246</v>
      </c>
      <c r="AT1" s="6" t="s">
        <v>247</v>
      </c>
      <c r="AU1" s="6" t="s">
        <v>248</v>
      </c>
      <c r="AV1" s="6" t="s">
        <v>249</v>
      </c>
      <c r="AW1" s="6" t="s">
        <v>250</v>
      </c>
      <c r="AX1" s="6" t="s">
        <v>251</v>
      </c>
      <c r="AY1" s="6" t="s">
        <v>252</v>
      </c>
      <c r="AZ1" s="6" t="s">
        <v>748</v>
      </c>
      <c r="BA1" s="6" t="s">
        <v>253</v>
      </c>
      <c r="BB1" s="3" t="s">
        <v>585</v>
      </c>
      <c r="BC1" s="3" t="s">
        <v>254</v>
      </c>
      <c r="BD1" s="3" t="s">
        <v>255</v>
      </c>
      <c r="BE1" s="3" t="s">
        <v>256</v>
      </c>
      <c r="BF1" s="3" t="s">
        <v>257</v>
      </c>
      <c r="BG1" s="3" t="s">
        <v>258</v>
      </c>
      <c r="BH1" s="6" t="s">
        <v>259</v>
      </c>
      <c r="BI1" s="6" t="s">
        <v>260</v>
      </c>
      <c r="BJ1" s="6" t="s">
        <v>261</v>
      </c>
      <c r="BK1" s="6" t="s">
        <v>262</v>
      </c>
      <c r="BL1" s="3" t="s">
        <v>263</v>
      </c>
      <c r="BM1" s="3" t="s">
        <v>264</v>
      </c>
      <c r="BN1" s="3" t="s">
        <v>265</v>
      </c>
      <c r="BO1" s="3" t="s">
        <v>266</v>
      </c>
      <c r="BP1" s="3" t="s">
        <v>267</v>
      </c>
      <c r="BQ1" s="3" t="s">
        <v>268</v>
      </c>
      <c r="BR1" s="3" t="s">
        <v>269</v>
      </c>
      <c r="BS1" s="3" t="s">
        <v>270</v>
      </c>
      <c r="BT1" s="3" t="s">
        <v>271</v>
      </c>
      <c r="BU1" s="3" t="s">
        <v>272</v>
      </c>
      <c r="BV1" s="6" t="s">
        <v>587</v>
      </c>
      <c r="BW1" s="6" t="s">
        <v>273</v>
      </c>
      <c r="BX1" s="6" t="s">
        <v>274</v>
      </c>
      <c r="BY1" s="6" t="s">
        <v>275</v>
      </c>
      <c r="BZ1" s="130" t="s">
        <v>276</v>
      </c>
      <c r="CA1" s="130" t="s">
        <v>277</v>
      </c>
      <c r="CB1" s="130" t="s">
        <v>278</v>
      </c>
      <c r="CC1" s="130" t="s">
        <v>279</v>
      </c>
      <c r="CD1" s="130" t="s">
        <v>280</v>
      </c>
      <c r="CE1" s="6" t="s">
        <v>281</v>
      </c>
      <c r="CF1" s="6" t="s">
        <v>282</v>
      </c>
      <c r="CG1" s="6" t="s">
        <v>283</v>
      </c>
      <c r="CH1" s="130" t="s">
        <v>284</v>
      </c>
      <c r="CI1" s="130" t="s">
        <v>285</v>
      </c>
      <c r="CJ1" s="130" t="s">
        <v>286</v>
      </c>
      <c r="CK1" s="130" t="s">
        <v>287</v>
      </c>
      <c r="CL1" s="6" t="s">
        <v>288</v>
      </c>
      <c r="CM1" s="6" t="s">
        <v>289</v>
      </c>
      <c r="CN1" s="6" t="s">
        <v>290</v>
      </c>
      <c r="CO1" s="130" t="s">
        <v>291</v>
      </c>
      <c r="CP1" s="130" t="s">
        <v>292</v>
      </c>
      <c r="CQ1" s="130" t="s">
        <v>293</v>
      </c>
      <c r="CR1" s="130" t="s">
        <v>294</v>
      </c>
      <c r="CS1" s="130" t="s">
        <v>295</v>
      </c>
      <c r="CT1" s="130" t="s">
        <v>296</v>
      </c>
      <c r="CU1" s="6" t="s">
        <v>297</v>
      </c>
      <c r="CV1" s="6" t="s">
        <v>298</v>
      </c>
      <c r="CW1" s="6" t="s">
        <v>299</v>
      </c>
      <c r="CX1" s="6" t="s">
        <v>300</v>
      </c>
      <c r="CY1" s="6" t="s">
        <v>301</v>
      </c>
      <c r="CZ1" s="3" t="s">
        <v>523</v>
      </c>
      <c r="DA1" s="3" t="s">
        <v>531</v>
      </c>
      <c r="DB1" s="3" t="s">
        <v>539</v>
      </c>
      <c r="DC1" s="3" t="s">
        <v>547</v>
      </c>
      <c r="DD1" s="3" t="s">
        <v>302</v>
      </c>
      <c r="DE1" s="6" t="s">
        <v>555</v>
      </c>
      <c r="DF1" s="6" t="s">
        <v>303</v>
      </c>
      <c r="DG1" s="6" t="s">
        <v>567</v>
      </c>
      <c r="DH1" s="3" t="s">
        <v>304</v>
      </c>
      <c r="DL1" s="6"/>
      <c r="DM1" s="6"/>
      <c r="DN1" s="6"/>
      <c r="DO1" s="6"/>
      <c r="DQ1" s="6"/>
      <c r="DR1" s="6"/>
      <c r="DS1" s="6"/>
      <c r="DU1" s="6"/>
      <c r="DV1" s="6"/>
      <c r="DW1" s="6"/>
      <c r="EC1" s="6"/>
      <c r="ED1" s="6"/>
      <c r="EE1" s="6"/>
      <c r="EG1" s="130"/>
      <c r="EH1" s="130"/>
      <c r="EI1" s="130"/>
      <c r="EJ1" s="130"/>
      <c r="EK1" s="130"/>
      <c r="EL1" s="130"/>
      <c r="EM1" s="130"/>
      <c r="EN1" s="130"/>
      <c r="EO1" s="130"/>
      <c r="EP1" s="130"/>
      <c r="EQ1" s="130"/>
      <c r="ER1" s="130"/>
      <c r="ES1" s="130"/>
      <c r="ET1" s="130"/>
      <c r="EU1" s="130"/>
      <c r="EV1" s="6"/>
      <c r="EW1" s="6"/>
      <c r="EX1" s="6"/>
      <c r="EY1" s="6"/>
      <c r="EZ1" s="6"/>
      <c r="FA1" s="6"/>
      <c r="FB1" s="6"/>
      <c r="FC1" s="6"/>
      <c r="FD1" s="6"/>
      <c r="FE1" s="6"/>
      <c r="FG1" s="130"/>
      <c r="FH1" s="130"/>
      <c r="FI1" s="130"/>
      <c r="FJ1" s="130"/>
      <c r="FK1" s="130"/>
      <c r="FL1" s="130"/>
      <c r="FM1" s="130"/>
      <c r="FN1" s="130"/>
      <c r="FO1" s="130"/>
      <c r="FP1" s="6"/>
      <c r="FQ1" s="6"/>
      <c r="FR1" s="6"/>
      <c r="FS1" s="6"/>
      <c r="FT1" s="6"/>
      <c r="FV1" s="130"/>
      <c r="FW1" s="130"/>
      <c r="FX1" s="130"/>
      <c r="FY1" s="130"/>
      <c r="FZ1" s="130"/>
      <c r="GA1" s="130"/>
      <c r="GB1" s="130"/>
      <c r="GC1" s="130"/>
      <c r="GD1" s="130"/>
      <c r="GE1" s="130"/>
      <c r="GF1" s="130"/>
      <c r="GG1" s="130"/>
      <c r="GH1" s="130"/>
      <c r="GI1" s="130"/>
      <c r="GJ1" s="130"/>
      <c r="GK1" s="130"/>
      <c r="GL1" s="130"/>
      <c r="GM1" s="130"/>
      <c r="GN1" s="130"/>
      <c r="GO1" s="130"/>
      <c r="GP1" s="130"/>
      <c r="GQ1" s="130"/>
      <c r="GR1" s="130"/>
      <c r="GS1" s="130"/>
      <c r="GT1" s="130"/>
      <c r="GU1" s="130"/>
      <c r="GV1" s="130"/>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ID1" s="6"/>
      <c r="IE1" s="6"/>
      <c r="IF1" s="6"/>
      <c r="IH1" s="130" t="s">
        <v>305</v>
      </c>
      <c r="II1" s="130" t="s">
        <v>306</v>
      </c>
      <c r="IJ1" s="130" t="s">
        <v>307</v>
      </c>
      <c r="IK1" s="130" t="s">
        <v>308</v>
      </c>
      <c r="IL1" s="130" t="s">
        <v>309</v>
      </c>
      <c r="IM1" s="130" t="s">
        <v>310</v>
      </c>
      <c r="IN1" s="130" t="s">
        <v>311</v>
      </c>
      <c r="IO1" s="130" t="s">
        <v>312</v>
      </c>
      <c r="IP1" s="130" t="s">
        <v>313</v>
      </c>
      <c r="IQ1" s="130" t="s">
        <v>775</v>
      </c>
      <c r="IR1" s="130" t="s">
        <v>314</v>
      </c>
      <c r="IS1" s="130" t="s">
        <v>315</v>
      </c>
      <c r="IT1" s="130" t="s">
        <v>316</v>
      </c>
      <c r="IU1" s="6" t="s">
        <v>317</v>
      </c>
      <c r="IV1" s="6" t="s">
        <v>318</v>
      </c>
      <c r="IW1" s="6" t="s">
        <v>750</v>
      </c>
      <c r="IX1" s="6" t="s">
        <v>595</v>
      </c>
      <c r="IY1" s="130" t="s">
        <v>319</v>
      </c>
      <c r="IZ1" s="130" t="s">
        <v>320</v>
      </c>
      <c r="JA1" s="130" t="s">
        <v>321</v>
      </c>
      <c r="JB1" s="130" t="s">
        <v>322</v>
      </c>
      <c r="JC1" s="130" t="s">
        <v>323</v>
      </c>
      <c r="JD1" s="130" t="s">
        <v>757</v>
      </c>
      <c r="JE1" s="130" t="s">
        <v>324</v>
      </c>
      <c r="JF1" s="6" t="s">
        <v>325</v>
      </c>
      <c r="JG1" s="6" t="s">
        <v>326</v>
      </c>
      <c r="JH1" s="6" t="s">
        <v>327</v>
      </c>
      <c r="JI1" s="130" t="s">
        <v>328</v>
      </c>
      <c r="JJ1" s="130" t="s">
        <v>329</v>
      </c>
      <c r="JK1" s="130" t="s">
        <v>330</v>
      </c>
      <c r="JL1" s="130" t="s">
        <v>331</v>
      </c>
      <c r="JM1" s="130" t="s">
        <v>332</v>
      </c>
      <c r="JN1" s="130" t="s">
        <v>333</v>
      </c>
      <c r="JO1" s="130" t="s">
        <v>334</v>
      </c>
      <c r="JP1" s="130" t="s">
        <v>335</v>
      </c>
      <c r="JQ1" s="130" t="s">
        <v>336</v>
      </c>
      <c r="JR1" s="130" t="s">
        <v>337</v>
      </c>
      <c r="JS1" s="130" t="s">
        <v>338</v>
      </c>
      <c r="JT1" s="130" t="s">
        <v>339</v>
      </c>
      <c r="JU1" s="130" t="s">
        <v>340</v>
      </c>
      <c r="JV1" s="6" t="s">
        <v>341</v>
      </c>
      <c r="JW1" s="6" t="s">
        <v>342</v>
      </c>
      <c r="JX1" s="6" t="s">
        <v>343</v>
      </c>
      <c r="JY1" s="3" t="s">
        <v>524</v>
      </c>
      <c r="JZ1" s="3" t="s">
        <v>532</v>
      </c>
      <c r="KA1" s="3" t="s">
        <v>540</v>
      </c>
      <c r="KB1" s="3" t="s">
        <v>548</v>
      </c>
      <c r="KC1" s="3" t="s">
        <v>344</v>
      </c>
      <c r="KD1" s="6" t="s">
        <v>556</v>
      </c>
      <c r="KE1" s="6" t="s">
        <v>345</v>
      </c>
      <c r="KF1" s="6" t="s">
        <v>561</v>
      </c>
      <c r="KG1" s="3" t="s">
        <v>346</v>
      </c>
      <c r="KH1" s="3" t="s">
        <v>347</v>
      </c>
      <c r="KI1" s="3" t="s">
        <v>348</v>
      </c>
      <c r="KJ1" s="3" t="s">
        <v>349</v>
      </c>
      <c r="KK1" s="3" t="s">
        <v>350</v>
      </c>
      <c r="KL1" s="3" t="s">
        <v>351</v>
      </c>
      <c r="KM1" s="3" t="s">
        <v>352</v>
      </c>
      <c r="KN1" s="3" t="s">
        <v>353</v>
      </c>
      <c r="KO1" s="3" t="s">
        <v>751</v>
      </c>
      <c r="KP1" s="6" t="s">
        <v>354</v>
      </c>
      <c r="KQ1" s="3" t="s">
        <v>355</v>
      </c>
      <c r="KR1" s="3" t="s">
        <v>356</v>
      </c>
      <c r="KS1" s="3" t="s">
        <v>357</v>
      </c>
      <c r="KT1" s="6" t="s">
        <v>358</v>
      </c>
      <c r="KU1" s="6" t="s">
        <v>359</v>
      </c>
      <c r="KV1" s="6" t="s">
        <v>360</v>
      </c>
      <c r="KW1" s="3" t="s">
        <v>525</v>
      </c>
      <c r="KX1" s="3" t="s">
        <v>533</v>
      </c>
      <c r="KY1" s="3" t="s">
        <v>541</v>
      </c>
      <c r="KZ1" s="3" t="s">
        <v>549</v>
      </c>
      <c r="LA1" s="3" t="s">
        <v>361</v>
      </c>
      <c r="LB1" s="6" t="s">
        <v>550</v>
      </c>
      <c r="LC1" s="6" t="s">
        <v>362</v>
      </c>
      <c r="LD1" s="6" t="s">
        <v>562</v>
      </c>
      <c r="LE1" s="3" t="s">
        <v>363</v>
      </c>
      <c r="LF1" s="3" t="s">
        <v>364</v>
      </c>
      <c r="LG1" s="6" t="s">
        <v>365</v>
      </c>
      <c r="LH1" s="6" t="s">
        <v>366</v>
      </c>
      <c r="LI1" s="6" t="s">
        <v>367</v>
      </c>
      <c r="LJ1" s="3" t="s">
        <v>526</v>
      </c>
      <c r="LK1" s="3" t="s">
        <v>534</v>
      </c>
      <c r="LL1" s="3" t="s">
        <v>542</v>
      </c>
      <c r="LM1" s="3" t="s">
        <v>543</v>
      </c>
      <c r="LN1" s="3" t="s">
        <v>368</v>
      </c>
      <c r="LO1" s="6" t="s">
        <v>551</v>
      </c>
      <c r="LP1" s="6" t="s">
        <v>369</v>
      </c>
      <c r="LQ1" s="6" t="s">
        <v>563</v>
      </c>
      <c r="LR1" s="3" t="s">
        <v>370</v>
      </c>
      <c r="LS1" s="3" t="s">
        <v>371</v>
      </c>
      <c r="LT1" s="3" t="s">
        <v>372</v>
      </c>
      <c r="LU1" s="3" t="s">
        <v>373</v>
      </c>
      <c r="LV1" s="3" t="s">
        <v>374</v>
      </c>
      <c r="LW1" s="3" t="s">
        <v>375</v>
      </c>
      <c r="LX1" s="3" t="s">
        <v>376</v>
      </c>
      <c r="LY1" s="6" t="s">
        <v>377</v>
      </c>
      <c r="LZ1" s="6" t="s">
        <v>378</v>
      </c>
      <c r="MA1" s="3" t="s">
        <v>379</v>
      </c>
      <c r="MB1" s="3" t="s">
        <v>380</v>
      </c>
      <c r="MC1" s="3" t="s">
        <v>381</v>
      </c>
      <c r="MD1" s="3" t="s">
        <v>382</v>
      </c>
      <c r="ME1" s="3" t="s">
        <v>759</v>
      </c>
      <c r="MF1" s="3" t="s">
        <v>383</v>
      </c>
      <c r="MG1" s="6" t="s">
        <v>384</v>
      </c>
      <c r="MH1" s="3" t="s">
        <v>603</v>
      </c>
      <c r="MI1" s="3" t="s">
        <v>385</v>
      </c>
      <c r="MJ1" s="3" t="s">
        <v>386</v>
      </c>
      <c r="MK1" s="3" t="s">
        <v>387</v>
      </c>
      <c r="ML1" s="3" t="s">
        <v>388</v>
      </c>
      <c r="MM1" s="3" t="s">
        <v>389</v>
      </c>
      <c r="MN1" s="3" t="s">
        <v>390</v>
      </c>
      <c r="MO1" s="3" t="s">
        <v>391</v>
      </c>
      <c r="MP1" s="3" t="s">
        <v>392</v>
      </c>
      <c r="MQ1" s="3" t="s">
        <v>393</v>
      </c>
      <c r="MR1" s="3" t="s">
        <v>394</v>
      </c>
      <c r="MS1" s="3" t="s">
        <v>395</v>
      </c>
      <c r="MT1" s="3" t="s">
        <v>396</v>
      </c>
      <c r="MU1" s="3" t="s">
        <v>397</v>
      </c>
      <c r="MV1" s="3" t="s">
        <v>398</v>
      </c>
      <c r="MW1" s="3" t="s">
        <v>399</v>
      </c>
      <c r="MX1" s="3" t="s">
        <v>400</v>
      </c>
      <c r="MY1" s="3" t="s">
        <v>401</v>
      </c>
      <c r="MZ1" s="3" t="s">
        <v>403</v>
      </c>
      <c r="NA1" s="3" t="s">
        <v>402</v>
      </c>
      <c r="NB1" s="6" t="s">
        <v>606</v>
      </c>
      <c r="NC1" s="6" t="s">
        <v>404</v>
      </c>
      <c r="ND1" s="6" t="s">
        <v>405</v>
      </c>
      <c r="NE1" s="6" t="s">
        <v>406</v>
      </c>
      <c r="NF1" s="6" t="s">
        <v>407</v>
      </c>
      <c r="NG1" s="6"/>
      <c r="NH1" s="6"/>
      <c r="NI1" s="6"/>
      <c r="NJ1" s="6"/>
      <c r="NK1" s="6"/>
      <c r="NL1" s="3" t="s">
        <v>408</v>
      </c>
      <c r="NM1" s="3" t="s">
        <v>409</v>
      </c>
      <c r="NN1" s="6" t="s">
        <v>410</v>
      </c>
      <c r="NO1" s="3" t="s">
        <v>411</v>
      </c>
      <c r="NP1" s="3" t="s">
        <v>412</v>
      </c>
      <c r="NQ1" s="3" t="s">
        <v>413</v>
      </c>
      <c r="NR1" s="3" t="s">
        <v>414</v>
      </c>
      <c r="NS1" s="3" t="s">
        <v>415</v>
      </c>
      <c r="NT1" s="3" t="s">
        <v>416</v>
      </c>
      <c r="NU1" s="3" t="s">
        <v>760</v>
      </c>
      <c r="NV1" s="3" t="s">
        <v>761</v>
      </c>
      <c r="NW1" s="3" t="s">
        <v>417</v>
      </c>
      <c r="NX1" s="3" t="s">
        <v>418</v>
      </c>
      <c r="NY1" s="3" t="s">
        <v>419</v>
      </c>
      <c r="NZ1" s="3" t="s">
        <v>420</v>
      </c>
      <c r="OA1" s="6" t="s">
        <v>421</v>
      </c>
      <c r="OB1" s="6" t="s">
        <v>422</v>
      </c>
      <c r="OC1" s="6" t="s">
        <v>423</v>
      </c>
      <c r="OD1" s="6" t="s">
        <v>424</v>
      </c>
      <c r="OE1" s="3" t="s">
        <v>425</v>
      </c>
      <c r="OF1" s="3" t="s">
        <v>426</v>
      </c>
      <c r="OG1" s="3" t="s">
        <v>427</v>
      </c>
      <c r="OH1" s="3" t="s">
        <v>516</v>
      </c>
      <c r="OI1" s="3" t="s">
        <v>610</v>
      </c>
      <c r="OJ1" s="6" t="s">
        <v>428</v>
      </c>
      <c r="OK1" s="130" t="s">
        <v>429</v>
      </c>
      <c r="OL1" s="130" t="s">
        <v>430</v>
      </c>
      <c r="OM1" s="130" t="s">
        <v>1080</v>
      </c>
      <c r="ON1" s="130" t="s">
        <v>431</v>
      </c>
      <c r="OO1" s="130" t="s">
        <v>432</v>
      </c>
      <c r="OP1" s="130" t="s">
        <v>433</v>
      </c>
      <c r="OQ1" s="130" t="s">
        <v>434</v>
      </c>
      <c r="OR1" s="131" t="s">
        <v>815</v>
      </c>
      <c r="OS1" s="131"/>
      <c r="OT1" s="6" t="s">
        <v>825</v>
      </c>
      <c r="OU1" s="6" t="s">
        <v>826</v>
      </c>
      <c r="OV1" s="6" t="s">
        <v>1081</v>
      </c>
      <c r="OW1" s="6" t="s">
        <v>611</v>
      </c>
      <c r="OX1" s="6" t="s">
        <v>612</v>
      </c>
      <c r="OY1" s="6" t="s">
        <v>613</v>
      </c>
      <c r="OZ1" s="6" t="s">
        <v>614</v>
      </c>
      <c r="PA1" s="75" t="s">
        <v>818</v>
      </c>
      <c r="PB1" s="75" t="s">
        <v>819</v>
      </c>
      <c r="PC1" s="75" t="s">
        <v>820</v>
      </c>
      <c r="PD1" s="75" t="s">
        <v>821</v>
      </c>
      <c r="PE1" s="75" t="s">
        <v>822</v>
      </c>
      <c r="PF1" s="75" t="s">
        <v>823</v>
      </c>
      <c r="PG1" s="75" t="s">
        <v>824</v>
      </c>
      <c r="PH1" s="3" t="s">
        <v>527</v>
      </c>
      <c r="PI1" s="3" t="s">
        <v>535</v>
      </c>
      <c r="PJ1" s="3" t="s">
        <v>536</v>
      </c>
      <c r="PK1" s="3" t="s">
        <v>544</v>
      </c>
      <c r="PL1" s="3" t="s">
        <v>435</v>
      </c>
      <c r="PM1" s="6" t="s">
        <v>552</v>
      </c>
      <c r="PN1" s="6" t="s">
        <v>436</v>
      </c>
      <c r="PO1" s="6" t="s">
        <v>564</v>
      </c>
      <c r="PP1" s="3" t="s">
        <v>437</v>
      </c>
      <c r="PQ1" s="3" t="s">
        <v>438</v>
      </c>
      <c r="PR1" s="3" t="s">
        <v>439</v>
      </c>
      <c r="PS1" s="3" t="s">
        <v>440</v>
      </c>
      <c r="PT1" s="3" t="s">
        <v>622</v>
      </c>
      <c r="PU1" s="3" t="s">
        <v>517</v>
      </c>
      <c r="PV1" s="3" t="s">
        <v>441</v>
      </c>
      <c r="PW1" s="6" t="s">
        <v>442</v>
      </c>
      <c r="PX1" s="3" t="s">
        <v>443</v>
      </c>
      <c r="PY1" s="3" t="s">
        <v>444</v>
      </c>
      <c r="PZ1" s="3" t="s">
        <v>445</v>
      </c>
      <c r="QA1" s="3" t="s">
        <v>446</v>
      </c>
      <c r="QB1" s="3" t="s">
        <v>447</v>
      </c>
      <c r="QC1" s="3" t="s">
        <v>448</v>
      </c>
      <c r="QD1" s="3" t="s">
        <v>449</v>
      </c>
      <c r="QE1" s="3" t="s">
        <v>450</v>
      </c>
      <c r="QF1" s="6" t="s">
        <v>451</v>
      </c>
      <c r="QG1" s="3" t="s">
        <v>452</v>
      </c>
      <c r="QH1" s="3" t="s">
        <v>453</v>
      </c>
      <c r="QI1" s="3" t="s">
        <v>454</v>
      </c>
      <c r="QJ1" s="6" t="s">
        <v>455</v>
      </c>
      <c r="QK1" s="6" t="s">
        <v>456</v>
      </c>
      <c r="QL1" s="6" t="s">
        <v>457</v>
      </c>
      <c r="QM1" s="3" t="s">
        <v>458</v>
      </c>
      <c r="QN1" s="3" t="s">
        <v>459</v>
      </c>
      <c r="QO1" s="130" t="s">
        <v>460</v>
      </c>
      <c r="QP1" s="130" t="s">
        <v>461</v>
      </c>
      <c r="QQ1" s="130" t="s">
        <v>462</v>
      </c>
      <c r="QR1" s="130" t="s">
        <v>463</v>
      </c>
      <c r="QS1" s="130" t="s">
        <v>464</v>
      </c>
      <c r="QT1" s="130" t="s">
        <v>465</v>
      </c>
      <c r="QU1" s="130" t="s">
        <v>466</v>
      </c>
      <c r="QV1" s="3" t="s">
        <v>467</v>
      </c>
      <c r="QW1" s="3" t="s">
        <v>468</v>
      </c>
      <c r="QX1" s="6" t="s">
        <v>469</v>
      </c>
      <c r="QY1" s="6" t="s">
        <v>470</v>
      </c>
      <c r="QZ1" s="6" t="s">
        <v>471</v>
      </c>
      <c r="RA1" s="6" t="s">
        <v>472</v>
      </c>
      <c r="RB1" s="3" t="s">
        <v>473</v>
      </c>
      <c r="RC1" s="3" t="s">
        <v>474</v>
      </c>
      <c r="RD1" s="3" t="s">
        <v>475</v>
      </c>
      <c r="RE1" s="6" t="s">
        <v>476</v>
      </c>
      <c r="RF1" s="3" t="s">
        <v>477</v>
      </c>
      <c r="RG1" s="3" t="s">
        <v>528</v>
      </c>
      <c r="RH1" s="3" t="s">
        <v>529</v>
      </c>
      <c r="RI1" s="3" t="s">
        <v>537</v>
      </c>
      <c r="RJ1" s="3" t="s">
        <v>545</v>
      </c>
      <c r="RK1" s="3" t="s">
        <v>478</v>
      </c>
      <c r="RL1" s="6" t="s">
        <v>553</v>
      </c>
      <c r="RM1" s="6" t="s">
        <v>479</v>
      </c>
      <c r="RN1" s="6" t="s">
        <v>565</v>
      </c>
      <c r="RO1" s="3" t="s">
        <v>480</v>
      </c>
      <c r="RP1" s="3" t="s">
        <v>481</v>
      </c>
      <c r="RQ1" s="3" t="s">
        <v>482</v>
      </c>
      <c r="RR1" s="3" t="s">
        <v>483</v>
      </c>
      <c r="RS1" s="3" t="s">
        <v>484</v>
      </c>
      <c r="RT1" s="3" t="s">
        <v>485</v>
      </c>
      <c r="RU1" s="3" t="s">
        <v>486</v>
      </c>
      <c r="RV1" s="6" t="s">
        <v>487</v>
      </c>
      <c r="RX1" s="150" t="s">
        <v>488</v>
      </c>
      <c r="RY1" s="253" t="s">
        <v>1086</v>
      </c>
      <c r="RZ1" s="155" t="s">
        <v>489</v>
      </c>
      <c r="SA1" s="150" t="s">
        <v>789</v>
      </c>
      <c r="SB1" s="254" t="s">
        <v>1084</v>
      </c>
      <c r="SC1" s="254" t="s">
        <v>1085</v>
      </c>
      <c r="SD1" s="176" t="s">
        <v>973</v>
      </c>
      <c r="SF1" s="256" t="s">
        <v>1087</v>
      </c>
      <c r="SG1" s="257" t="s">
        <v>1088</v>
      </c>
      <c r="SH1" s="258" t="s">
        <v>1089</v>
      </c>
      <c r="SI1" s="258" t="s">
        <v>1090</v>
      </c>
      <c r="SJ1" s="259"/>
      <c r="SK1" s="260" t="s">
        <v>1091</v>
      </c>
      <c r="SL1" s="260" t="s">
        <v>1092</v>
      </c>
      <c r="SM1" s="260" t="s">
        <v>1093</v>
      </c>
      <c r="SN1" s="260" t="s">
        <v>1094</v>
      </c>
      <c r="SO1" s="260" t="s">
        <v>1095</v>
      </c>
      <c r="SP1" s="260" t="s">
        <v>1096</v>
      </c>
      <c r="SQ1" s="260" t="s">
        <v>1097</v>
      </c>
      <c r="SR1" s="260" t="s">
        <v>1098</v>
      </c>
      <c r="SS1" s="260" t="s">
        <v>1099</v>
      </c>
      <c r="ST1" s="260" t="s">
        <v>1100</v>
      </c>
      <c r="SU1" s="260" t="s">
        <v>1101</v>
      </c>
      <c r="SV1" s="260" t="s">
        <v>1102</v>
      </c>
      <c r="SW1" s="260" t="s">
        <v>1103</v>
      </c>
      <c r="SX1" s="260" t="s">
        <v>1104</v>
      </c>
      <c r="SY1" s="260" t="s">
        <v>1105</v>
      </c>
      <c r="SZ1" s="260" t="s">
        <v>1106</v>
      </c>
      <c r="TA1" s="260" t="s">
        <v>1107</v>
      </c>
      <c r="TB1" s="260" t="s">
        <v>1108</v>
      </c>
      <c r="TC1" s="260" t="s">
        <v>1109</v>
      </c>
      <c r="TD1" s="260" t="s">
        <v>1110</v>
      </c>
      <c r="TE1" s="260" t="s">
        <v>1111</v>
      </c>
      <c r="TF1" s="260" t="s">
        <v>1112</v>
      </c>
      <c r="TG1" s="260" t="s">
        <v>1113</v>
      </c>
      <c r="TH1" s="260" t="s">
        <v>1114</v>
      </c>
      <c r="TI1" s="260" t="s">
        <v>1115</v>
      </c>
      <c r="TJ1" s="260" t="s">
        <v>1116</v>
      </c>
      <c r="TK1" s="260" t="s">
        <v>1117</v>
      </c>
      <c r="TL1" s="260" t="s">
        <v>1118</v>
      </c>
      <c r="TM1" s="259"/>
      <c r="TN1" s="259"/>
      <c r="TO1" s="259"/>
      <c r="TP1" s="259"/>
      <c r="TQ1" s="259"/>
      <c r="TR1" s="259"/>
      <c r="TS1" s="259"/>
      <c r="TT1" s="259"/>
      <c r="TU1" s="259"/>
      <c r="TV1" s="259"/>
      <c r="TW1" s="259"/>
      <c r="TX1" s="259"/>
      <c r="TY1" s="259"/>
      <c r="TZ1" s="259"/>
      <c r="UA1" s="259"/>
      <c r="UB1" s="260" t="s">
        <v>1119</v>
      </c>
      <c r="UC1" s="259"/>
      <c r="UD1" s="260" t="s">
        <v>1120</v>
      </c>
      <c r="UE1" s="260" t="s">
        <v>1121</v>
      </c>
      <c r="UF1" s="259"/>
      <c r="UG1" s="6" t="s">
        <v>1122</v>
      </c>
      <c r="UH1" s="6" t="s">
        <v>1123</v>
      </c>
      <c r="UI1" s="6" t="s">
        <v>1124</v>
      </c>
      <c r="UJ1" s="6" t="s">
        <v>1125</v>
      </c>
      <c r="UK1" s="6" t="s">
        <v>1126</v>
      </c>
      <c r="UL1" s="6" t="s">
        <v>1127</v>
      </c>
      <c r="UM1" s="6" t="s">
        <v>1128</v>
      </c>
      <c r="UN1" s="6" t="s">
        <v>1129</v>
      </c>
      <c r="UO1" s="6" t="s">
        <v>1130</v>
      </c>
      <c r="UP1" s="6" t="s">
        <v>1131</v>
      </c>
      <c r="UQ1" s="6" t="s">
        <v>1132</v>
      </c>
      <c r="UR1" s="6" t="s">
        <v>1133</v>
      </c>
      <c r="US1" s="6" t="s">
        <v>1134</v>
      </c>
      <c r="UT1" s="259"/>
      <c r="UU1" s="259"/>
      <c r="UV1" s="259"/>
      <c r="UW1" s="259"/>
      <c r="UX1" s="259"/>
      <c r="UY1" s="258" t="s">
        <v>1135</v>
      </c>
      <c r="UZ1" s="258" t="s">
        <v>1136</v>
      </c>
      <c r="VA1" s="258" t="s">
        <v>1137</v>
      </c>
      <c r="VB1" s="258" t="s">
        <v>1138</v>
      </c>
      <c r="VC1" s="258" t="s">
        <v>1139</v>
      </c>
      <c r="VD1" s="258" t="s">
        <v>1140</v>
      </c>
      <c r="VE1" s="258" t="s">
        <v>1141</v>
      </c>
      <c r="VF1" s="258" t="s">
        <v>1142</v>
      </c>
      <c r="VG1" s="258" t="s">
        <v>1143</v>
      </c>
      <c r="VH1" s="258" t="s">
        <v>1144</v>
      </c>
      <c r="VI1" s="258" t="s">
        <v>1145</v>
      </c>
      <c r="VJ1" s="258" t="s">
        <v>1146</v>
      </c>
      <c r="VK1" s="258" t="s">
        <v>1147</v>
      </c>
      <c r="VL1" s="258" t="s">
        <v>1148</v>
      </c>
      <c r="VM1" s="258" t="s">
        <v>1149</v>
      </c>
      <c r="VN1" s="258" t="s">
        <v>1150</v>
      </c>
      <c r="VO1" s="258" t="s">
        <v>1151</v>
      </c>
      <c r="VP1" s="258" t="s">
        <v>1152</v>
      </c>
      <c r="VQ1" s="258" t="s">
        <v>1153</v>
      </c>
      <c r="VR1" s="258" t="s">
        <v>1154</v>
      </c>
      <c r="VS1" s="258" t="s">
        <v>1155</v>
      </c>
      <c r="VT1" s="258" t="s">
        <v>1156</v>
      </c>
      <c r="VU1" s="258" t="s">
        <v>1157</v>
      </c>
      <c r="VV1" s="258" t="s">
        <v>1158</v>
      </c>
      <c r="VW1" s="258" t="s">
        <v>1159</v>
      </c>
      <c r="VX1" s="258" t="s">
        <v>1160</v>
      </c>
      <c r="VY1" s="258" t="s">
        <v>1161</v>
      </c>
      <c r="VZ1" s="258" t="s">
        <v>1162</v>
      </c>
      <c r="WA1" s="259"/>
      <c r="WB1" s="259"/>
      <c r="WC1" s="259"/>
      <c r="WD1" s="259"/>
      <c r="WE1" s="259"/>
      <c r="WF1" s="259"/>
      <c r="WG1" s="259"/>
      <c r="WH1" s="259"/>
      <c r="WI1" s="259"/>
      <c r="WJ1" s="259"/>
      <c r="WK1" s="259"/>
      <c r="WL1" s="259"/>
      <c r="WM1" s="259"/>
      <c r="WN1" s="259"/>
      <c r="WO1" s="259"/>
      <c r="WP1" s="258" t="s">
        <v>1163</v>
      </c>
      <c r="WQ1" s="258" t="s">
        <v>1164</v>
      </c>
      <c r="WR1" s="258" t="s">
        <v>1165</v>
      </c>
      <c r="WS1" s="258" t="s">
        <v>1166</v>
      </c>
      <c r="WT1" s="259"/>
      <c r="WU1" s="6" t="s">
        <v>1167</v>
      </c>
      <c r="WV1" s="6" t="s">
        <v>1168</v>
      </c>
      <c r="WW1" s="6" t="s">
        <v>1169</v>
      </c>
      <c r="WX1" s="6" t="s">
        <v>1170</v>
      </c>
      <c r="WY1" s="6" t="s">
        <v>1126</v>
      </c>
      <c r="WZ1" s="6" t="s">
        <v>1127</v>
      </c>
      <c r="XA1" s="6" t="s">
        <v>1128</v>
      </c>
      <c r="XB1" s="6" t="s">
        <v>1129</v>
      </c>
      <c r="XC1" s="6" t="s">
        <v>1171</v>
      </c>
      <c r="XD1" s="6" t="s">
        <v>1172</v>
      </c>
      <c r="XE1" s="6" t="s">
        <v>1173</v>
      </c>
      <c r="XF1" s="6" t="s">
        <v>1174</v>
      </c>
      <c r="XG1" s="261"/>
      <c r="XH1" s="259"/>
      <c r="XI1" s="259"/>
      <c r="XJ1" s="259"/>
      <c r="XK1" s="259"/>
      <c r="XL1" s="259"/>
      <c r="XM1" s="260" t="s">
        <v>1175</v>
      </c>
      <c r="XN1" s="260" t="s">
        <v>1176</v>
      </c>
      <c r="XO1" s="260" t="s">
        <v>1177</v>
      </c>
      <c r="XP1" s="260" t="s">
        <v>1178</v>
      </c>
      <c r="XQ1" s="260" t="s">
        <v>1179</v>
      </c>
      <c r="XR1" s="260" t="s">
        <v>1180</v>
      </c>
      <c r="XS1" s="260" t="s">
        <v>1181</v>
      </c>
      <c r="XT1" s="262" t="s">
        <v>1182</v>
      </c>
      <c r="XU1" s="261" t="s">
        <v>1183</v>
      </c>
      <c r="XV1" s="261" t="s">
        <v>1184</v>
      </c>
      <c r="XW1" s="259"/>
      <c r="XX1" s="263" t="s">
        <v>1185</v>
      </c>
      <c r="XY1" s="263" t="s">
        <v>1186</v>
      </c>
      <c r="XZ1" s="263" t="s">
        <v>1187</v>
      </c>
      <c r="YA1" s="263" t="s">
        <v>1188</v>
      </c>
      <c r="YB1" s="263" t="s">
        <v>1189</v>
      </c>
      <c r="YC1" s="263" t="s">
        <v>1190</v>
      </c>
      <c r="YD1" s="263" t="s">
        <v>1191</v>
      </c>
      <c r="YE1" s="263" t="s">
        <v>1192</v>
      </c>
      <c r="YF1" s="263" t="s">
        <v>1193</v>
      </c>
      <c r="YG1" s="263" t="s">
        <v>1194</v>
      </c>
      <c r="YH1" s="263" t="s">
        <v>1195</v>
      </c>
      <c r="YI1" s="263" t="s">
        <v>1196</v>
      </c>
      <c r="YJ1" s="263" t="s">
        <v>1197</v>
      </c>
      <c r="YK1" s="263" t="s">
        <v>1198</v>
      </c>
      <c r="YL1" s="263" t="s">
        <v>1199</v>
      </c>
      <c r="YM1" s="263" t="s">
        <v>1200</v>
      </c>
      <c r="YN1" s="263" t="s">
        <v>1201</v>
      </c>
      <c r="YO1" s="263" t="s">
        <v>1202</v>
      </c>
      <c r="YP1" s="263" t="s">
        <v>1203</v>
      </c>
      <c r="YQ1" s="263" t="s">
        <v>1204</v>
      </c>
      <c r="YR1" s="263" t="s">
        <v>1205</v>
      </c>
      <c r="YS1" s="263" t="s">
        <v>1206</v>
      </c>
      <c r="YT1" s="263" t="s">
        <v>1207</v>
      </c>
      <c r="YU1" s="263" t="s">
        <v>1208</v>
      </c>
      <c r="YV1" s="263" t="s">
        <v>1209</v>
      </c>
      <c r="YW1" s="263" t="s">
        <v>1210</v>
      </c>
      <c r="YX1" s="263" t="s">
        <v>1211</v>
      </c>
      <c r="YY1" s="263" t="s">
        <v>1212</v>
      </c>
      <c r="YZ1" s="259"/>
      <c r="ZA1" s="259"/>
      <c r="ZB1" s="259"/>
      <c r="ZC1" s="259"/>
      <c r="ZD1" s="259"/>
      <c r="ZE1" s="259"/>
      <c r="ZF1" s="259"/>
      <c r="ZG1" s="259"/>
      <c r="ZH1" s="259"/>
      <c r="ZI1" s="259"/>
      <c r="ZJ1" s="259"/>
      <c r="ZK1" s="259"/>
      <c r="ZL1" s="259"/>
      <c r="ZM1" s="259"/>
      <c r="ZN1" s="259"/>
      <c r="ZO1" s="264" t="s">
        <v>1213</v>
      </c>
      <c r="ZP1" s="259"/>
      <c r="ZQ1" s="259"/>
      <c r="ZR1" s="259"/>
      <c r="ZS1" s="259"/>
      <c r="ZT1" s="258" t="s">
        <v>1214</v>
      </c>
      <c r="ZU1" s="259"/>
      <c r="ZV1" s="259"/>
      <c r="ZW1" s="265"/>
      <c r="ZX1" s="266"/>
      <c r="ZY1" s="266"/>
      <c r="ZZ1" s="266"/>
      <c r="AAA1" s="266"/>
      <c r="AAB1" s="266"/>
      <c r="AAC1" s="266"/>
      <c r="AAD1" s="266"/>
      <c r="AAE1" s="266"/>
      <c r="AAF1" s="266"/>
      <c r="AAG1" s="266"/>
      <c r="AAH1" s="266"/>
      <c r="AAI1" s="259"/>
      <c r="AAJ1" s="259"/>
      <c r="AAK1" s="259"/>
      <c r="AAL1" s="259"/>
      <c r="AAM1" s="259"/>
      <c r="AAN1" s="259"/>
      <c r="AAO1" s="260" t="s">
        <v>1215</v>
      </c>
      <c r="AAP1" s="260" t="s">
        <v>1216</v>
      </c>
      <c r="AAQ1" s="260" t="s">
        <v>1217</v>
      </c>
      <c r="AAR1" s="260" t="s">
        <v>1218</v>
      </c>
      <c r="AAS1" s="260" t="s">
        <v>1219</v>
      </c>
      <c r="AAT1" s="260" t="s">
        <v>1220</v>
      </c>
      <c r="AAU1" s="260" t="s">
        <v>1221</v>
      </c>
      <c r="AAV1" s="267" t="s">
        <v>1222</v>
      </c>
      <c r="AAW1" s="261" t="s">
        <v>1223</v>
      </c>
      <c r="AAX1" s="261" t="s">
        <v>1224</v>
      </c>
    </row>
    <row r="2" spans="1:726" s="4" customFormat="1" ht="11.15" customHeight="1" x14ac:dyDescent="0.3">
      <c r="J2" s="134"/>
      <c r="K2" s="134"/>
      <c r="L2" s="134"/>
      <c r="M2" s="134"/>
      <c r="N2" s="134"/>
      <c r="O2" s="134"/>
      <c r="P2" s="134"/>
      <c r="Q2" s="134"/>
      <c r="R2" s="134"/>
      <c r="S2" s="134"/>
      <c r="T2" s="134"/>
      <c r="V2" s="134"/>
      <c r="W2" s="134"/>
      <c r="X2" s="134"/>
      <c r="Y2" s="134"/>
      <c r="Z2" s="134"/>
      <c r="AF2" s="134"/>
      <c r="AG2" s="134"/>
      <c r="AH2" s="134"/>
      <c r="AT2" s="134"/>
      <c r="AU2" s="156"/>
      <c r="AV2" s="134"/>
      <c r="AW2" s="134"/>
      <c r="AX2" s="134"/>
      <c r="AY2" s="134"/>
      <c r="AZ2" s="134"/>
      <c r="BA2" s="134"/>
      <c r="BH2" s="134"/>
      <c r="BI2" s="134"/>
      <c r="BJ2" s="134"/>
      <c r="BK2" s="134"/>
      <c r="BV2" s="134"/>
      <c r="BW2" s="134"/>
      <c r="BX2" s="134"/>
      <c r="BY2" s="134"/>
      <c r="CE2" s="134"/>
      <c r="CF2" s="134"/>
      <c r="CG2" s="134"/>
      <c r="CL2" s="134"/>
      <c r="CM2" s="134"/>
      <c r="CN2" s="134"/>
      <c r="CU2" s="134"/>
      <c r="CV2" s="134"/>
      <c r="CW2" s="134"/>
      <c r="CX2" s="134"/>
      <c r="CY2" s="134"/>
      <c r="DE2" s="134"/>
      <c r="DF2" s="134"/>
      <c r="DG2" s="134"/>
      <c r="DL2" s="134"/>
      <c r="DM2" s="134"/>
      <c r="DN2" s="134"/>
      <c r="DO2" s="134"/>
      <c r="DQ2" s="134"/>
      <c r="DR2" s="134"/>
      <c r="DS2" s="134"/>
      <c r="DU2" s="134"/>
      <c r="DV2" s="134"/>
      <c r="DW2" s="134"/>
      <c r="EC2" s="134"/>
      <c r="ED2" s="134"/>
      <c r="EE2" s="134"/>
      <c r="EV2" s="134"/>
      <c r="EW2" s="134"/>
      <c r="EX2" s="134"/>
      <c r="EY2" s="134"/>
      <c r="EZ2" s="134"/>
      <c r="FA2" s="134"/>
      <c r="FB2" s="134"/>
      <c r="FC2" s="134"/>
      <c r="FD2" s="134"/>
      <c r="FE2" s="134"/>
      <c r="FP2" s="134"/>
      <c r="FQ2" s="134"/>
      <c r="FR2" s="134"/>
      <c r="FS2" s="134"/>
      <c r="FT2" s="134"/>
      <c r="GW2" s="157"/>
      <c r="GX2" s="157"/>
      <c r="GY2" s="134"/>
      <c r="GZ2" s="134"/>
      <c r="HA2" s="134"/>
      <c r="HB2" s="134"/>
      <c r="HC2" s="134"/>
      <c r="HD2" s="134"/>
      <c r="HE2" s="134"/>
      <c r="HF2" s="134"/>
      <c r="HG2" s="134"/>
      <c r="HH2" s="134"/>
      <c r="HI2" s="134"/>
      <c r="HJ2" s="134"/>
      <c r="HK2" s="134"/>
      <c r="HL2" s="134"/>
      <c r="HM2" s="134"/>
      <c r="HN2" s="134"/>
      <c r="HO2" s="134"/>
      <c r="HP2" s="134"/>
      <c r="HQ2" s="134"/>
      <c r="HR2" s="134"/>
      <c r="HS2" s="134"/>
      <c r="HT2" s="134"/>
      <c r="HU2" s="134"/>
      <c r="HV2" s="134"/>
      <c r="HW2" s="134"/>
      <c r="HX2" s="134"/>
      <c r="ID2" s="134"/>
      <c r="IE2" s="134"/>
      <c r="IF2" s="134"/>
      <c r="IU2" s="134"/>
      <c r="IV2" s="134"/>
      <c r="IW2" s="134"/>
      <c r="IX2" s="134"/>
      <c r="JF2" s="134"/>
      <c r="JG2" s="134"/>
      <c r="JH2" s="134"/>
      <c r="JV2" s="134"/>
      <c r="JW2" s="134"/>
      <c r="JX2" s="134"/>
      <c r="KD2" s="134"/>
      <c r="KE2" s="134"/>
      <c r="KF2" s="134"/>
      <c r="KP2" s="134"/>
      <c r="KT2" s="134"/>
      <c r="KU2" s="134"/>
      <c r="KV2" s="134"/>
      <c r="LB2" s="134"/>
      <c r="LC2" s="134"/>
      <c r="LD2" s="134"/>
      <c r="LG2" s="134"/>
      <c r="LH2" s="134"/>
      <c r="LI2" s="134"/>
      <c r="LO2" s="134"/>
      <c r="LP2" s="134"/>
      <c r="LQ2" s="134"/>
      <c r="LY2" s="134"/>
      <c r="LZ2" s="134"/>
      <c r="MG2" s="134"/>
      <c r="NB2" s="134"/>
      <c r="NC2" s="134"/>
      <c r="ND2" s="134"/>
      <c r="NE2" s="134"/>
      <c r="NF2" s="134"/>
      <c r="NG2" s="134"/>
      <c r="NH2" s="134"/>
      <c r="NI2" s="134"/>
      <c r="NJ2" s="134"/>
      <c r="NK2" s="134"/>
      <c r="NN2" s="134"/>
      <c r="OA2" s="134"/>
      <c r="OB2" s="134"/>
      <c r="OC2" s="134"/>
      <c r="OD2" s="134"/>
      <c r="OJ2" s="134"/>
      <c r="OK2" s="132"/>
      <c r="OL2" s="132"/>
      <c r="OM2" s="132"/>
      <c r="ON2" s="132"/>
      <c r="OO2" s="132"/>
      <c r="OP2" s="132"/>
      <c r="OQ2" s="132"/>
      <c r="OR2" s="133"/>
      <c r="OS2" s="133"/>
      <c r="OT2" s="134"/>
      <c r="OU2" s="134"/>
      <c r="OV2" s="134"/>
      <c r="OW2" s="134"/>
      <c r="OX2" s="134"/>
      <c r="OY2" s="134"/>
      <c r="OZ2" s="134"/>
      <c r="PA2" s="135"/>
      <c r="PB2" s="135"/>
      <c r="PC2" s="135"/>
      <c r="PD2" s="135"/>
      <c r="PE2" s="135"/>
      <c r="PF2" s="135"/>
      <c r="PG2" s="135"/>
      <c r="PM2" s="134"/>
      <c r="PN2" s="134"/>
      <c r="PO2" s="134"/>
      <c r="PW2" s="134"/>
      <c r="QF2" s="134"/>
      <c r="QI2" s="5"/>
      <c r="QJ2" s="134"/>
      <c r="QK2" s="134"/>
      <c r="QL2" s="134"/>
      <c r="QX2" s="134"/>
      <c r="QY2" s="134"/>
      <c r="QZ2" s="134"/>
      <c r="RA2" s="134"/>
      <c r="RE2" s="134"/>
      <c r="RL2" s="134"/>
      <c r="RM2" s="134"/>
      <c r="RN2" s="134"/>
      <c r="RV2" s="134"/>
      <c r="RY2" s="152"/>
      <c r="RZ2" s="152"/>
      <c r="SA2" s="151"/>
      <c r="SB2" s="250"/>
      <c r="SC2" s="250"/>
      <c r="SD2" s="176"/>
      <c r="SF2" s="256"/>
      <c r="SG2" s="257"/>
      <c r="SH2" s="258"/>
      <c r="SI2" s="258"/>
      <c r="SJ2" s="259"/>
      <c r="SK2" s="260"/>
      <c r="SL2" s="260"/>
      <c r="SM2" s="260"/>
      <c r="SN2" s="260"/>
      <c r="SO2" s="260"/>
      <c r="SP2" s="260"/>
      <c r="SQ2" s="260"/>
      <c r="SR2" s="260"/>
      <c r="SS2" s="260"/>
      <c r="ST2" s="260"/>
      <c r="SU2" s="260"/>
      <c r="SV2" s="260"/>
      <c r="SW2" s="260"/>
      <c r="SX2" s="260"/>
      <c r="SY2" s="260"/>
      <c r="SZ2" s="260"/>
      <c r="TA2" s="260"/>
      <c r="TB2" s="260"/>
      <c r="TC2" s="260"/>
      <c r="TD2" s="260"/>
      <c r="TE2" s="260"/>
      <c r="TF2" s="260"/>
      <c r="TG2" s="260"/>
      <c r="TH2" s="260"/>
      <c r="TI2" s="260"/>
      <c r="TJ2" s="260"/>
      <c r="TK2" s="260"/>
      <c r="TL2" s="260"/>
      <c r="TM2" s="259"/>
      <c r="TN2" s="259"/>
      <c r="TO2" s="259"/>
      <c r="TP2" s="259"/>
      <c r="TQ2" s="259"/>
      <c r="TR2" s="259"/>
      <c r="TS2" s="259"/>
      <c r="TT2" s="259"/>
      <c r="TU2" s="259"/>
      <c r="TV2" s="259"/>
      <c r="TW2" s="259"/>
      <c r="TX2" s="259"/>
      <c r="TY2" s="259"/>
      <c r="TZ2" s="259"/>
      <c r="UA2" s="259"/>
      <c r="UB2" s="260"/>
      <c r="UC2" s="259"/>
      <c r="UD2" s="260"/>
      <c r="UE2" s="260"/>
      <c r="UF2" s="259"/>
      <c r="UG2" s="6"/>
      <c r="UH2" s="6"/>
      <c r="UI2" s="6"/>
      <c r="UJ2" s="6"/>
      <c r="UK2" s="6"/>
      <c r="UL2" s="6"/>
      <c r="UM2" s="6"/>
      <c r="UN2" s="6"/>
      <c r="UO2" s="6"/>
      <c r="UP2" s="6"/>
      <c r="UQ2" s="6"/>
      <c r="UR2" s="6"/>
      <c r="US2" s="6"/>
      <c r="UT2" s="259"/>
      <c r="UU2" s="259"/>
      <c r="UV2" s="259"/>
      <c r="UW2" s="259"/>
      <c r="UX2" s="259"/>
      <c r="UY2" s="258"/>
      <c r="UZ2" s="258"/>
      <c r="VA2" s="258"/>
      <c r="VB2" s="258"/>
      <c r="VC2" s="258"/>
      <c r="VD2" s="258"/>
      <c r="VE2" s="258"/>
      <c r="VF2" s="258"/>
      <c r="VG2" s="258"/>
      <c r="VH2" s="258"/>
      <c r="VI2" s="258"/>
      <c r="VJ2" s="258"/>
      <c r="VK2" s="258"/>
      <c r="VL2" s="258"/>
      <c r="VM2" s="258"/>
      <c r="VN2" s="258"/>
      <c r="VO2" s="258"/>
      <c r="VP2" s="258"/>
      <c r="VQ2" s="258"/>
      <c r="VR2" s="258"/>
      <c r="VS2" s="258"/>
      <c r="VT2" s="258"/>
      <c r="VU2" s="258"/>
      <c r="VV2" s="258"/>
      <c r="VW2" s="258"/>
      <c r="VX2" s="258"/>
      <c r="VY2" s="258"/>
      <c r="VZ2" s="258"/>
      <c r="WA2" s="259"/>
      <c r="WB2" s="259"/>
      <c r="WC2" s="259"/>
      <c r="WD2" s="259"/>
      <c r="WE2" s="259"/>
      <c r="WF2" s="259"/>
      <c r="WG2" s="259"/>
      <c r="WH2" s="259"/>
      <c r="WI2" s="259"/>
      <c r="WJ2" s="259"/>
      <c r="WK2" s="259"/>
      <c r="WL2" s="259"/>
      <c r="WM2" s="259"/>
      <c r="WN2" s="259"/>
      <c r="WO2" s="259"/>
      <c r="WP2" s="258"/>
      <c r="WQ2" s="258"/>
      <c r="WR2" s="258"/>
      <c r="WS2" s="258"/>
      <c r="WT2" s="259"/>
      <c r="WU2" s="6"/>
      <c r="WV2" s="6"/>
      <c r="WW2" s="6"/>
      <c r="WX2" s="6"/>
      <c r="WY2" s="6"/>
      <c r="WZ2" s="6"/>
      <c r="XA2" s="6"/>
      <c r="XB2" s="6"/>
      <c r="XC2" s="6"/>
      <c r="XD2" s="6"/>
      <c r="XE2" s="6"/>
      <c r="XF2" s="6"/>
      <c r="XG2" s="261"/>
      <c r="XH2" s="259"/>
      <c r="XI2" s="259"/>
      <c r="XJ2" s="259"/>
      <c r="XK2" s="259"/>
      <c r="XL2" s="259"/>
      <c r="XM2" s="260"/>
      <c r="XN2" s="260"/>
      <c r="XO2" s="260"/>
      <c r="XP2" s="260"/>
      <c r="XQ2" s="260"/>
      <c r="XR2" s="260"/>
      <c r="XS2" s="260"/>
      <c r="XT2" s="262"/>
      <c r="XU2" s="261"/>
      <c r="XV2" s="261"/>
      <c r="XW2" s="259"/>
      <c r="XX2" s="263"/>
      <c r="XY2" s="263"/>
      <c r="XZ2" s="263"/>
      <c r="YA2" s="263"/>
      <c r="YB2" s="263"/>
      <c r="YC2" s="263"/>
      <c r="YD2" s="263"/>
      <c r="YE2" s="263"/>
      <c r="YF2" s="263"/>
      <c r="YG2" s="263"/>
      <c r="YH2" s="263"/>
      <c r="YI2" s="263"/>
      <c r="YJ2" s="263"/>
      <c r="YK2" s="263"/>
      <c r="YL2" s="263"/>
      <c r="YM2" s="263"/>
      <c r="YN2" s="263"/>
      <c r="YO2" s="263"/>
      <c r="YP2" s="263"/>
      <c r="YQ2" s="263"/>
      <c r="YR2" s="263"/>
      <c r="YS2" s="263"/>
      <c r="YT2" s="263"/>
      <c r="YU2" s="263"/>
      <c r="YV2" s="263"/>
      <c r="YW2" s="263"/>
      <c r="YX2" s="263"/>
      <c r="YY2" s="263"/>
      <c r="YZ2" s="259"/>
      <c r="ZA2" s="259"/>
      <c r="ZB2" s="259"/>
      <c r="ZC2" s="259"/>
      <c r="ZD2" s="259"/>
      <c r="ZE2" s="259"/>
      <c r="ZF2" s="259"/>
      <c r="ZG2" s="259"/>
      <c r="ZH2" s="259"/>
      <c r="ZI2" s="259"/>
      <c r="ZJ2" s="259"/>
      <c r="ZK2" s="259"/>
      <c r="ZL2" s="259"/>
      <c r="ZM2" s="259"/>
      <c r="ZN2" s="259"/>
      <c r="ZO2" s="264"/>
      <c r="ZP2" s="259"/>
      <c r="ZQ2" s="259"/>
      <c r="ZR2" s="259"/>
      <c r="ZS2" s="259"/>
      <c r="ZT2" s="258"/>
      <c r="ZU2" s="259"/>
      <c r="ZV2" s="259"/>
      <c r="ZW2" s="265"/>
      <c r="ZX2" s="266"/>
      <c r="ZY2" s="266"/>
      <c r="ZZ2" s="266"/>
      <c r="AAA2" s="266"/>
      <c r="AAB2" s="266"/>
      <c r="AAC2" s="266"/>
      <c r="AAD2" s="266"/>
      <c r="AAE2" s="266"/>
      <c r="AAF2" s="266"/>
      <c r="AAG2" s="266"/>
      <c r="AAH2" s="266"/>
      <c r="AAI2" s="259"/>
      <c r="AAJ2" s="259"/>
      <c r="AAK2" s="259"/>
      <c r="AAL2" s="259"/>
      <c r="AAM2" s="259"/>
      <c r="AAN2" s="259"/>
      <c r="AAO2" s="260"/>
      <c r="AAP2" s="260"/>
      <c r="AAQ2" s="260"/>
      <c r="AAR2" s="260"/>
      <c r="AAS2" s="260"/>
      <c r="AAT2" s="260"/>
      <c r="AAU2" s="260"/>
      <c r="AAV2" s="267"/>
      <c r="AAW2" s="261"/>
      <c r="AAX2" s="261"/>
    </row>
    <row r="3" spans="1:726" s="71" customFormat="1" ht="15" customHeight="1" x14ac:dyDescent="0.35">
      <c r="A3" s="70" t="s">
        <v>827</v>
      </c>
      <c r="B3" s="1" t="s">
        <v>13</v>
      </c>
      <c r="C3" s="2"/>
      <c r="D3" s="2"/>
      <c r="E3" s="2"/>
      <c r="F3" s="2"/>
      <c r="G3" s="2"/>
      <c r="H3" s="2"/>
      <c r="I3" s="2"/>
      <c r="J3" s="148"/>
      <c r="K3" s="148"/>
      <c r="L3" s="148"/>
      <c r="M3" s="148"/>
      <c r="N3" s="148"/>
      <c r="O3" s="148"/>
      <c r="P3" s="148"/>
      <c r="Q3" s="148"/>
      <c r="R3" s="148"/>
      <c r="S3" s="148"/>
      <c r="T3" s="148"/>
      <c r="U3" s="2"/>
      <c r="V3" s="148"/>
      <c r="W3" s="148"/>
      <c r="X3" s="148"/>
      <c r="Y3" s="148"/>
      <c r="Z3" s="148"/>
      <c r="AA3" s="2"/>
      <c r="AB3" s="2"/>
      <c r="AC3" s="2"/>
      <c r="AD3" s="2"/>
      <c r="AE3" s="2"/>
      <c r="AF3" s="158"/>
      <c r="AG3" s="158"/>
      <c r="AH3" s="158"/>
      <c r="AI3" s="2"/>
      <c r="AJ3" s="2"/>
      <c r="AK3" s="2"/>
      <c r="AL3" s="2"/>
      <c r="AM3" s="2"/>
      <c r="AN3" s="2"/>
      <c r="AO3" s="2"/>
      <c r="AP3" s="2"/>
      <c r="AQ3" s="2"/>
      <c r="AR3" s="2"/>
      <c r="AS3" s="2"/>
      <c r="AT3" s="158"/>
      <c r="AU3" s="158"/>
      <c r="AV3" s="158"/>
      <c r="AW3" s="158"/>
      <c r="AX3" s="158"/>
      <c r="AY3" s="158"/>
      <c r="AZ3" s="158"/>
      <c r="BA3" s="158"/>
      <c r="BB3" s="2"/>
      <c r="BC3" s="2"/>
      <c r="BD3" s="2"/>
      <c r="BE3" s="2"/>
      <c r="BF3" s="2"/>
      <c r="BG3" s="2"/>
      <c r="BH3" s="148"/>
      <c r="BI3" s="148"/>
      <c r="BJ3" s="148"/>
      <c r="BK3" s="148"/>
      <c r="BL3" s="2"/>
      <c r="BM3" s="2"/>
      <c r="BN3" s="2"/>
      <c r="BO3" s="2"/>
      <c r="BP3" s="2"/>
      <c r="BQ3" s="2"/>
      <c r="BR3" s="2"/>
      <c r="BS3" s="2"/>
      <c r="BT3" s="2"/>
      <c r="BU3" s="2"/>
      <c r="BV3" s="148"/>
      <c r="BW3" s="148"/>
      <c r="BX3" s="148"/>
      <c r="BY3" s="148"/>
      <c r="BZ3" s="2"/>
      <c r="CA3" s="2"/>
      <c r="CB3" s="2"/>
      <c r="CC3" s="2"/>
      <c r="CD3" s="2"/>
      <c r="CE3" s="148"/>
      <c r="CF3" s="148"/>
      <c r="CG3" s="148"/>
      <c r="CH3" s="2"/>
      <c r="CI3" s="2"/>
      <c r="CJ3" s="2"/>
      <c r="CK3" s="2"/>
      <c r="CL3" s="148"/>
      <c r="CM3" s="148"/>
      <c r="CN3" s="148"/>
      <c r="CO3" s="2"/>
      <c r="CP3" s="2"/>
      <c r="CQ3" s="2"/>
      <c r="CR3" s="2"/>
      <c r="CS3" s="2"/>
      <c r="CT3" s="2"/>
      <c r="CU3" s="148"/>
      <c r="CV3" s="148"/>
      <c r="CW3" s="148"/>
      <c r="CX3" s="148"/>
      <c r="CY3" s="148"/>
      <c r="CZ3" s="2"/>
      <c r="DA3" s="2"/>
      <c r="DB3" s="2"/>
      <c r="DC3" s="2"/>
      <c r="DD3" s="2"/>
      <c r="DE3" s="148"/>
      <c r="DF3" s="148"/>
      <c r="DG3" s="148"/>
      <c r="DH3" s="2"/>
      <c r="DI3" s="2"/>
      <c r="DJ3" s="2"/>
      <c r="DK3" s="2"/>
      <c r="DL3" s="148"/>
      <c r="DM3" s="148"/>
      <c r="DN3" s="148"/>
      <c r="DO3" s="148"/>
      <c r="DP3" s="2"/>
      <c r="DQ3" s="148"/>
      <c r="DR3" s="148"/>
      <c r="DS3" s="148"/>
      <c r="DT3" s="2"/>
      <c r="DU3" s="148"/>
      <c r="DV3" s="148"/>
      <c r="DW3" s="148"/>
      <c r="DX3" s="2"/>
      <c r="DY3" s="2"/>
      <c r="DZ3" s="2"/>
      <c r="EA3" s="2"/>
      <c r="EB3" s="2"/>
      <c r="EC3" s="148"/>
      <c r="ED3" s="148"/>
      <c r="EE3" s="148"/>
      <c r="EF3" s="2"/>
      <c r="EG3" s="2"/>
      <c r="EH3" s="2"/>
      <c r="EI3" s="2"/>
      <c r="EJ3" s="2"/>
      <c r="EK3" s="2"/>
      <c r="EL3" s="2"/>
      <c r="EM3" s="2"/>
      <c r="EN3" s="2"/>
      <c r="EO3" s="2"/>
      <c r="EP3" s="2"/>
      <c r="EQ3" s="2"/>
      <c r="ER3" s="2"/>
      <c r="ES3" s="2"/>
      <c r="ET3" s="2"/>
      <c r="EU3" s="2"/>
      <c r="EV3" s="148"/>
      <c r="EW3" s="148"/>
      <c r="EX3" s="148"/>
      <c r="EY3" s="148"/>
      <c r="EZ3" s="148"/>
      <c r="FA3" s="148"/>
      <c r="FB3" s="148"/>
      <c r="FC3" s="148"/>
      <c r="FD3" s="148"/>
      <c r="FE3" s="148"/>
      <c r="FF3" s="2"/>
      <c r="FG3" s="2"/>
      <c r="FH3" s="2"/>
      <c r="FI3" s="2"/>
      <c r="FJ3" s="2"/>
      <c r="FK3" s="2"/>
      <c r="FL3" s="2"/>
      <c r="FM3" s="2"/>
      <c r="FN3" s="2"/>
      <c r="FO3" s="2"/>
      <c r="FP3" s="158"/>
      <c r="FQ3" s="158"/>
      <c r="FR3" s="158"/>
      <c r="FS3" s="158"/>
      <c r="FT3" s="148"/>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157"/>
      <c r="GX3" s="157"/>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2"/>
      <c r="HZ3" s="2"/>
      <c r="IA3" s="2"/>
      <c r="IB3" s="2"/>
      <c r="IC3" s="2"/>
      <c r="ID3" s="148"/>
      <c r="IE3" s="148"/>
      <c r="IF3" s="148"/>
      <c r="IG3" s="2"/>
      <c r="IH3" s="2"/>
      <c r="II3" s="2"/>
      <c r="IJ3" s="2"/>
      <c r="IK3" s="2"/>
      <c r="IL3" s="2"/>
      <c r="IM3" s="2"/>
      <c r="IN3" s="2"/>
      <c r="IO3" s="2"/>
      <c r="IP3" s="2"/>
      <c r="IQ3" s="2"/>
      <c r="IR3" s="2"/>
      <c r="IS3" s="2"/>
      <c r="IT3" s="2"/>
      <c r="IU3" s="148"/>
      <c r="IV3" s="148"/>
      <c r="IW3" s="148"/>
      <c r="IX3" s="148"/>
      <c r="IY3" s="2"/>
      <c r="IZ3" s="2"/>
      <c r="JA3" s="2"/>
      <c r="JB3" s="2"/>
      <c r="JC3" s="2"/>
      <c r="JD3" s="2"/>
      <c r="JE3" s="2"/>
      <c r="JF3" s="148"/>
      <c r="JG3" s="148"/>
      <c r="JH3" s="148"/>
      <c r="JI3" s="2"/>
      <c r="JJ3" s="2"/>
      <c r="JK3" s="2"/>
      <c r="JL3" s="2"/>
      <c r="JM3" s="2"/>
      <c r="JN3" s="2"/>
      <c r="JO3" s="2"/>
      <c r="JP3" s="2"/>
      <c r="JQ3" s="2"/>
      <c r="JR3" s="2"/>
      <c r="JS3" s="2"/>
      <c r="JT3" s="2"/>
      <c r="JU3" s="2"/>
      <c r="JV3" s="148"/>
      <c r="JW3" s="148"/>
      <c r="JX3" s="148"/>
      <c r="JY3" s="2"/>
      <c r="JZ3" s="2"/>
      <c r="KA3" s="2"/>
      <c r="KB3" s="2"/>
      <c r="KC3" s="2"/>
      <c r="KD3" s="148"/>
      <c r="KE3" s="148"/>
      <c r="KF3" s="148"/>
      <c r="KG3" s="2"/>
      <c r="KH3" s="2"/>
      <c r="KI3" s="2"/>
      <c r="KJ3" s="2"/>
      <c r="KK3" s="2"/>
      <c r="KL3" s="2"/>
      <c r="KM3" s="2"/>
      <c r="KN3" s="2"/>
      <c r="KO3" s="2"/>
      <c r="KP3" s="148"/>
      <c r="KQ3" s="2"/>
      <c r="KR3" s="2"/>
      <c r="KS3" s="2"/>
      <c r="KT3" s="148"/>
      <c r="KU3" s="148"/>
      <c r="KV3" s="148"/>
      <c r="KW3" s="2"/>
      <c r="KX3" s="2"/>
      <c r="KY3" s="2"/>
      <c r="KZ3" s="2"/>
      <c r="LA3" s="2"/>
      <c r="LB3" s="148"/>
      <c r="LC3" s="148"/>
      <c r="LD3" s="148"/>
      <c r="LE3" s="2"/>
      <c r="LF3" s="2"/>
      <c r="LG3" s="148"/>
      <c r="LH3" s="148"/>
      <c r="LI3" s="148"/>
      <c r="LJ3" s="2"/>
      <c r="LK3" s="2"/>
      <c r="LL3" s="2"/>
      <c r="LM3" s="2"/>
      <c r="LN3" s="2"/>
      <c r="LO3" s="148"/>
      <c r="LP3" s="148"/>
      <c r="LQ3" s="148"/>
      <c r="LR3" s="2"/>
      <c r="LS3" s="2"/>
      <c r="LT3" s="2"/>
      <c r="LU3" s="2"/>
      <c r="LV3" s="2"/>
      <c r="LW3" s="2"/>
      <c r="LX3" s="2"/>
      <c r="LY3" s="148"/>
      <c r="LZ3" s="148"/>
      <c r="MA3" s="2"/>
      <c r="MB3" s="2"/>
      <c r="MC3" s="2"/>
      <c r="MD3" s="2"/>
      <c r="ME3" s="2"/>
      <c r="MF3" s="2"/>
      <c r="MG3" s="148"/>
      <c r="MH3" s="2"/>
      <c r="MI3" s="2"/>
      <c r="MJ3" s="2"/>
      <c r="MK3" s="2"/>
      <c r="ML3" s="2"/>
      <c r="MM3" s="2"/>
      <c r="MN3" s="2"/>
      <c r="MO3" s="2"/>
      <c r="MP3" s="2"/>
      <c r="MQ3" s="2"/>
      <c r="MR3" s="2"/>
      <c r="MS3" s="2"/>
      <c r="MT3" s="2"/>
      <c r="MU3" s="2"/>
      <c r="MV3" s="2"/>
      <c r="MW3" s="2"/>
      <c r="MX3" s="2"/>
      <c r="MY3" s="2"/>
      <c r="MZ3" s="2"/>
      <c r="NA3" s="2"/>
      <c r="NB3" s="148"/>
      <c r="NC3" s="148"/>
      <c r="ND3" s="148"/>
      <c r="NE3" s="148"/>
      <c r="NF3" s="148"/>
      <c r="NG3" s="148"/>
      <c r="NH3" s="148"/>
      <c r="NI3" s="148"/>
      <c r="NJ3" s="148"/>
      <c r="NK3" s="148"/>
      <c r="NL3" s="2"/>
      <c r="NM3" s="2"/>
      <c r="NN3" s="148"/>
      <c r="NO3" s="2"/>
      <c r="NP3" s="2"/>
      <c r="NQ3" s="2"/>
      <c r="NR3" s="2"/>
      <c r="NS3" s="2"/>
      <c r="NT3" s="2"/>
      <c r="NU3" s="2"/>
      <c r="NV3" s="2"/>
      <c r="NW3" s="2"/>
      <c r="NX3" s="2"/>
      <c r="NY3" s="2"/>
      <c r="NZ3" s="2"/>
      <c r="OA3" s="148"/>
      <c r="OB3" s="148"/>
      <c r="OC3" s="148"/>
      <c r="OD3" s="148"/>
      <c r="OE3" s="2"/>
      <c r="OF3" s="2"/>
      <c r="OG3" s="2"/>
      <c r="OH3" s="2"/>
      <c r="OI3" s="2"/>
      <c r="OJ3" s="148"/>
      <c r="OK3" s="2"/>
      <c r="OL3" s="2"/>
      <c r="OM3" s="2"/>
      <c r="ON3" s="2"/>
      <c r="OO3" s="2"/>
      <c r="OP3" s="2"/>
      <c r="OQ3" s="2"/>
      <c r="OR3" s="147"/>
      <c r="OS3" s="147"/>
      <c r="OT3" s="148"/>
      <c r="OU3" s="148"/>
      <c r="OV3" s="148"/>
      <c r="OW3" s="148"/>
      <c r="OX3" s="148"/>
      <c r="OY3" s="148"/>
      <c r="OZ3" s="148"/>
      <c r="PA3" s="149"/>
      <c r="PB3" s="149"/>
      <c r="PC3" s="149"/>
      <c r="PD3" s="149"/>
      <c r="PE3" s="149"/>
      <c r="PF3" s="149"/>
      <c r="PG3" s="149"/>
      <c r="PH3" s="2"/>
      <c r="PI3" s="2"/>
      <c r="PJ3" s="2"/>
      <c r="PK3" s="2"/>
      <c r="PL3" s="2"/>
      <c r="PM3" s="148"/>
      <c r="PN3" s="148"/>
      <c r="PO3" s="148"/>
      <c r="PP3" s="2"/>
      <c r="PQ3" s="2"/>
      <c r="PR3" s="2"/>
      <c r="PS3" s="2"/>
      <c r="PT3" s="2"/>
      <c r="PU3" s="2"/>
      <c r="PV3" s="2"/>
      <c r="PW3" s="148"/>
      <c r="PX3" s="2"/>
      <c r="PY3" s="2"/>
      <c r="PZ3" s="2"/>
      <c r="QA3" s="2"/>
      <c r="QB3" s="2"/>
      <c r="QC3" s="2"/>
      <c r="QD3" s="2"/>
      <c r="QE3" s="2"/>
      <c r="QF3" s="148"/>
      <c r="QG3" s="2"/>
      <c r="QH3" s="2"/>
      <c r="QI3" s="2"/>
      <c r="QJ3" s="148"/>
      <c r="QK3" s="148"/>
      <c r="QL3" s="148"/>
      <c r="QM3" s="2"/>
      <c r="QN3" s="2"/>
      <c r="QO3" s="2"/>
      <c r="QP3" s="2"/>
      <c r="QQ3" s="2"/>
      <c r="QR3" s="2"/>
      <c r="QS3" s="2"/>
      <c r="QT3" s="2"/>
      <c r="QU3" s="2"/>
      <c r="QV3" s="2"/>
      <c r="QW3" s="2"/>
      <c r="QX3" s="148"/>
      <c r="QY3" s="148"/>
      <c r="QZ3" s="148"/>
      <c r="RA3" s="148"/>
      <c r="RB3" s="2"/>
      <c r="RC3" s="2"/>
      <c r="RD3" s="2"/>
      <c r="RE3" s="148"/>
      <c r="RF3" s="2"/>
      <c r="RG3" s="2"/>
      <c r="RH3" s="2"/>
      <c r="RI3" s="2"/>
      <c r="RJ3" s="2"/>
      <c r="RK3" s="2"/>
      <c r="RL3" s="148"/>
      <c r="RM3" s="148"/>
      <c r="RN3" s="148"/>
      <c r="RO3" s="2"/>
      <c r="RP3" s="2"/>
      <c r="RQ3" s="2"/>
      <c r="RR3" s="2"/>
      <c r="RS3" s="2"/>
      <c r="RT3" s="2"/>
      <c r="RU3" s="2"/>
      <c r="RV3" s="148"/>
      <c r="RW3" s="2"/>
      <c r="RX3" s="151" t="s">
        <v>739</v>
      </c>
      <c r="RY3" s="218" t="s">
        <v>743</v>
      </c>
      <c r="RZ3" s="152">
        <v>38041757</v>
      </c>
      <c r="SA3" s="151" t="s">
        <v>791</v>
      </c>
      <c r="SB3" s="229" t="s">
        <v>798</v>
      </c>
      <c r="SC3" s="229" t="s">
        <v>798</v>
      </c>
      <c r="SD3" s="177"/>
      <c r="SE3" s="2"/>
      <c r="SF3" s="268" t="s">
        <v>827</v>
      </c>
      <c r="SG3" s="269" t="s">
        <v>13</v>
      </c>
      <c r="SH3" s="270"/>
      <c r="SI3" s="270"/>
      <c r="SJ3" s="271"/>
      <c r="SK3" s="270"/>
      <c r="SL3" s="270"/>
      <c r="SM3" s="270"/>
      <c r="SN3" s="270"/>
      <c r="SO3" s="270"/>
      <c r="SP3" s="270"/>
      <c r="SQ3" s="270"/>
      <c r="SR3" s="270"/>
      <c r="SS3" s="270"/>
      <c r="ST3" s="270"/>
      <c r="SU3" s="270"/>
      <c r="SV3" s="270"/>
      <c r="SW3" s="270"/>
      <c r="SX3" s="270"/>
      <c r="SY3" s="270"/>
      <c r="SZ3" s="270"/>
      <c r="TA3" s="270"/>
      <c r="TB3" s="270"/>
      <c r="TC3" s="270"/>
      <c r="TD3" s="270"/>
      <c r="TE3" s="270"/>
      <c r="TF3" s="270"/>
      <c r="TG3" s="270"/>
      <c r="TH3" s="270"/>
      <c r="TI3" s="270"/>
      <c r="TJ3" s="270"/>
      <c r="TK3" s="270"/>
      <c r="TL3" s="270"/>
      <c r="TM3" s="270"/>
      <c r="TN3" s="270"/>
      <c r="TO3" s="270"/>
      <c r="TP3" s="270"/>
      <c r="TQ3" s="270"/>
      <c r="TR3" s="270"/>
      <c r="TS3" s="270"/>
      <c r="TT3" s="270"/>
      <c r="TU3" s="270"/>
      <c r="TV3" s="270"/>
      <c r="TW3" s="270"/>
      <c r="TX3" s="270"/>
      <c r="TY3" s="270"/>
      <c r="TZ3" s="270"/>
      <c r="UA3" s="270"/>
      <c r="UB3" s="270"/>
      <c r="UC3" s="270"/>
      <c r="UD3" s="270"/>
      <c r="UE3" s="270"/>
      <c r="UF3" s="270"/>
      <c r="UG3" s="270"/>
      <c r="UH3" s="270"/>
      <c r="UI3" s="270"/>
      <c r="UJ3" s="270"/>
      <c r="UK3" s="270"/>
      <c r="UL3" s="270"/>
      <c r="UM3" s="270"/>
      <c r="UN3" s="270"/>
      <c r="UO3" s="270"/>
      <c r="UP3" s="270"/>
      <c r="UQ3" s="270"/>
      <c r="UR3" s="270"/>
      <c r="US3" s="270"/>
      <c r="UT3" s="270"/>
      <c r="UU3" s="270"/>
      <c r="UV3" s="270"/>
      <c r="UW3" s="270"/>
      <c r="UX3" s="270"/>
      <c r="UY3" s="270"/>
      <c r="UZ3" s="270"/>
      <c r="VA3" s="270"/>
      <c r="VB3" s="270"/>
      <c r="VC3" s="270"/>
      <c r="VD3" s="270"/>
      <c r="VE3" s="270"/>
      <c r="VF3" s="270"/>
      <c r="VG3" s="270"/>
      <c r="VH3" s="270"/>
      <c r="VI3" s="270"/>
      <c r="VJ3" s="270"/>
      <c r="VK3" s="270"/>
      <c r="VL3" s="270"/>
      <c r="VM3" s="270"/>
      <c r="VN3" s="270"/>
      <c r="VO3" s="270"/>
      <c r="VP3" s="270"/>
      <c r="VQ3" s="270"/>
      <c r="VR3" s="270"/>
      <c r="VS3" s="270"/>
      <c r="VT3" s="270"/>
      <c r="VU3" s="270"/>
      <c r="VV3" s="270"/>
      <c r="VW3" s="270"/>
      <c r="VX3" s="270"/>
      <c r="VY3" s="270"/>
      <c r="VZ3" s="270"/>
      <c r="WA3" s="270"/>
      <c r="WB3" s="270"/>
      <c r="WC3" s="270"/>
      <c r="WD3" s="270"/>
      <c r="WE3" s="270"/>
      <c r="WF3" s="270"/>
      <c r="WG3" s="270"/>
      <c r="WH3" s="270"/>
      <c r="WI3" s="270"/>
      <c r="WJ3" s="270"/>
      <c r="WK3" s="270"/>
      <c r="WL3" s="270"/>
      <c r="WM3" s="270"/>
      <c r="WN3" s="270"/>
      <c r="WO3" s="270"/>
      <c r="WP3" s="270"/>
      <c r="WQ3" s="270"/>
      <c r="WR3" s="270"/>
      <c r="WS3" s="270"/>
      <c r="WT3" s="270"/>
      <c r="WU3" s="270"/>
      <c r="WV3" s="270"/>
      <c r="WW3" s="270"/>
      <c r="WX3" s="270"/>
      <c r="WY3" s="270"/>
      <c r="WZ3" s="270"/>
      <c r="XA3" s="270"/>
      <c r="XB3" s="270"/>
      <c r="XC3" s="270"/>
      <c r="XD3" s="270"/>
      <c r="XE3" s="270"/>
      <c r="XF3" s="270"/>
      <c r="XG3" s="270"/>
      <c r="XH3" s="270"/>
      <c r="XI3" s="270"/>
      <c r="XJ3" s="270"/>
      <c r="XK3" s="270"/>
      <c r="XL3" s="270"/>
      <c r="XM3" s="272"/>
      <c r="XN3" s="272"/>
      <c r="XO3" s="272"/>
      <c r="XP3" s="272"/>
      <c r="XQ3" s="272"/>
      <c r="XR3" s="272"/>
      <c r="XS3" s="272"/>
      <c r="XT3" s="272"/>
      <c r="XU3" s="272"/>
      <c r="XV3" s="272"/>
      <c r="XW3" s="270"/>
      <c r="XX3" s="273"/>
      <c r="XY3" s="273"/>
      <c r="XZ3" s="273"/>
      <c r="YA3" s="273"/>
      <c r="YB3" s="273"/>
      <c r="YC3" s="273"/>
      <c r="YD3" s="273"/>
      <c r="YE3" s="273"/>
      <c r="YF3" s="273"/>
      <c r="YG3" s="273"/>
      <c r="YH3" s="273"/>
      <c r="YI3" s="273"/>
      <c r="YJ3" s="273"/>
      <c r="YK3" s="273"/>
      <c r="YL3" s="273"/>
      <c r="YM3" s="273"/>
      <c r="YN3" s="273"/>
      <c r="YO3" s="273"/>
      <c r="YP3" s="273"/>
      <c r="YQ3" s="273"/>
      <c r="YR3" s="273"/>
      <c r="YS3" s="273"/>
      <c r="YT3" s="273"/>
      <c r="YU3" s="273"/>
      <c r="YV3" s="273"/>
      <c r="YW3" s="273"/>
      <c r="YX3" s="273"/>
      <c r="YY3" s="273"/>
      <c r="YZ3" s="270"/>
      <c r="ZA3" s="270"/>
      <c r="ZB3" s="270"/>
      <c r="ZC3" s="270"/>
      <c r="ZD3" s="270"/>
      <c r="ZE3" s="270"/>
      <c r="ZF3" s="270"/>
      <c r="ZG3" s="270"/>
      <c r="ZH3" s="270"/>
      <c r="ZI3" s="270"/>
      <c r="ZJ3" s="270"/>
      <c r="ZK3" s="270"/>
      <c r="ZL3" s="270"/>
      <c r="ZM3" s="270"/>
      <c r="ZN3" s="270"/>
      <c r="ZO3" s="272"/>
      <c r="ZP3" s="272"/>
      <c r="ZQ3" s="272"/>
      <c r="ZR3" s="272"/>
      <c r="ZS3" s="272"/>
      <c r="ZT3" s="272"/>
      <c r="ZU3" s="272"/>
      <c r="ZV3" s="272"/>
      <c r="ZW3" s="270"/>
      <c r="ZX3" s="270"/>
      <c r="ZY3" s="270"/>
      <c r="ZZ3" s="270"/>
      <c r="AAA3" s="270"/>
      <c r="AAB3" s="270"/>
      <c r="AAC3" s="270"/>
      <c r="AAD3" s="270"/>
      <c r="AAE3" s="270"/>
      <c r="AAF3" s="270"/>
      <c r="AAG3" s="270"/>
      <c r="AAH3" s="270"/>
      <c r="AAI3" s="270"/>
      <c r="AAJ3" s="270"/>
      <c r="AAK3" s="270"/>
      <c r="AAL3" s="270"/>
      <c r="AAM3" s="270"/>
      <c r="AAN3" s="270"/>
      <c r="AAO3" s="272"/>
      <c r="AAP3" s="272"/>
      <c r="AAQ3" s="272"/>
      <c r="AAR3" s="272"/>
      <c r="AAS3" s="272"/>
      <c r="AAT3" s="272"/>
      <c r="AAU3" s="272"/>
      <c r="AAV3" s="272"/>
      <c r="AAW3" s="272"/>
      <c r="AAX3" s="272"/>
    </row>
    <row r="4" spans="1:726" s="71" customFormat="1" ht="15" customHeight="1" x14ac:dyDescent="0.35">
      <c r="A4" s="71" t="s">
        <v>724</v>
      </c>
      <c r="B4" s="71" t="s">
        <v>56</v>
      </c>
      <c r="C4" s="71" t="s">
        <v>56</v>
      </c>
      <c r="D4" s="71" t="s">
        <v>13</v>
      </c>
      <c r="E4" s="71" t="s">
        <v>13</v>
      </c>
      <c r="F4" s="71" t="s">
        <v>13</v>
      </c>
      <c r="G4" s="71" t="s">
        <v>13</v>
      </c>
      <c r="H4" s="71" t="s">
        <v>13</v>
      </c>
      <c r="I4" s="71" t="s">
        <v>13</v>
      </c>
      <c r="J4" s="157" t="s">
        <v>56</v>
      </c>
      <c r="K4" s="157" t="s">
        <v>13</v>
      </c>
      <c r="L4" s="157" t="s">
        <v>56</v>
      </c>
      <c r="M4" s="157" t="s">
        <v>56</v>
      </c>
      <c r="N4" s="157" t="s">
        <v>13</v>
      </c>
      <c r="O4" s="157" t="s">
        <v>13</v>
      </c>
      <c r="P4" s="157" t="s">
        <v>13</v>
      </c>
      <c r="Q4" s="157" t="s">
        <v>13</v>
      </c>
      <c r="R4" s="157" t="s">
        <v>13</v>
      </c>
      <c r="S4" s="157" t="s">
        <v>13</v>
      </c>
      <c r="T4" s="157" t="s">
        <v>13</v>
      </c>
      <c r="U4" s="71" t="s">
        <v>0</v>
      </c>
      <c r="V4" s="157" t="s">
        <v>56</v>
      </c>
      <c r="W4" s="157" t="s">
        <v>13</v>
      </c>
      <c r="X4" s="157" t="s">
        <v>13</v>
      </c>
      <c r="Y4" s="157" t="s">
        <v>13</v>
      </c>
      <c r="Z4" s="157" t="s">
        <v>13</v>
      </c>
      <c r="AA4" s="71" t="s">
        <v>56</v>
      </c>
      <c r="AB4" s="71" t="s">
        <v>56</v>
      </c>
      <c r="AC4" s="71" t="s">
        <v>56</v>
      </c>
      <c r="AD4" s="71" t="s">
        <v>13</v>
      </c>
      <c r="AE4" s="71" t="s">
        <v>13</v>
      </c>
      <c r="AF4" s="134" t="s">
        <v>56</v>
      </c>
      <c r="AG4" s="134" t="s">
        <v>13</v>
      </c>
      <c r="AH4" s="134" t="s">
        <v>13</v>
      </c>
      <c r="AI4" s="71" t="s">
        <v>13</v>
      </c>
      <c r="AJ4" s="71" t="s">
        <v>758</v>
      </c>
      <c r="AK4" s="71" t="s">
        <v>758</v>
      </c>
      <c r="AL4" s="71" t="s">
        <v>758</v>
      </c>
      <c r="AM4" s="71" t="s">
        <v>758</v>
      </c>
      <c r="AN4" s="71" t="s">
        <v>758</v>
      </c>
      <c r="AO4" s="71" t="s">
        <v>758</v>
      </c>
      <c r="AP4" s="71" t="s">
        <v>758</v>
      </c>
      <c r="AQ4" s="71" t="s">
        <v>758</v>
      </c>
      <c r="AR4" s="71" t="s">
        <v>758</v>
      </c>
      <c r="AS4" s="71" t="s">
        <v>758</v>
      </c>
      <c r="AT4" s="134" t="s">
        <v>13</v>
      </c>
      <c r="AU4" s="134" t="s">
        <v>13</v>
      </c>
      <c r="AV4" s="134" t="s">
        <v>13</v>
      </c>
      <c r="AW4" s="134" t="s">
        <v>13</v>
      </c>
      <c r="AX4" s="134" t="s">
        <v>13</v>
      </c>
      <c r="AY4" s="134" t="s">
        <v>13</v>
      </c>
      <c r="AZ4" s="134" t="s">
        <v>13</v>
      </c>
      <c r="BA4" s="134" t="s">
        <v>13</v>
      </c>
      <c r="BB4" s="71" t="s">
        <v>56</v>
      </c>
      <c r="BC4" s="71" t="s">
        <v>56</v>
      </c>
      <c r="BD4" s="71" t="s">
        <v>56</v>
      </c>
      <c r="BE4" s="71" t="s">
        <v>13</v>
      </c>
      <c r="BF4" s="71" t="s">
        <v>13</v>
      </c>
      <c r="BG4" s="71" t="s">
        <v>13</v>
      </c>
      <c r="BH4" s="157" t="s">
        <v>13</v>
      </c>
      <c r="BI4" s="157" t="s">
        <v>56</v>
      </c>
      <c r="BJ4" s="157" t="s">
        <v>13</v>
      </c>
      <c r="BK4" s="157" t="s">
        <v>13</v>
      </c>
      <c r="BL4" s="71" t="s">
        <v>56</v>
      </c>
      <c r="BM4" s="71" t="s">
        <v>13</v>
      </c>
      <c r="BN4" s="71" t="s">
        <v>13</v>
      </c>
      <c r="BO4" s="71" t="s">
        <v>13</v>
      </c>
      <c r="BP4" s="71" t="s">
        <v>13</v>
      </c>
      <c r="BQ4" s="71" t="s">
        <v>13</v>
      </c>
      <c r="BR4" s="71" t="s">
        <v>13</v>
      </c>
      <c r="BS4" s="71" t="s">
        <v>13</v>
      </c>
      <c r="BT4" s="71" t="s">
        <v>13</v>
      </c>
      <c r="BU4" s="71" t="s">
        <v>13</v>
      </c>
      <c r="BV4" s="157" t="s">
        <v>13</v>
      </c>
      <c r="BW4" s="157" t="s">
        <v>13</v>
      </c>
      <c r="BX4" s="157" t="s">
        <v>13</v>
      </c>
      <c r="BY4" s="157" t="s">
        <v>13</v>
      </c>
      <c r="BZ4" s="71" t="s">
        <v>747</v>
      </c>
      <c r="CA4" s="71" t="s">
        <v>747</v>
      </c>
      <c r="CB4" s="71" t="s">
        <v>747</v>
      </c>
      <c r="CC4" s="71" t="s">
        <v>747</v>
      </c>
      <c r="CD4" s="71" t="s">
        <v>747</v>
      </c>
      <c r="CE4" s="157" t="s">
        <v>13</v>
      </c>
      <c r="CF4" s="157" t="s">
        <v>13</v>
      </c>
      <c r="CG4" s="157" t="s">
        <v>13</v>
      </c>
      <c r="CH4" s="71" t="s">
        <v>747</v>
      </c>
      <c r="CI4" s="71" t="s">
        <v>747</v>
      </c>
      <c r="CJ4" s="71" t="s">
        <v>747</v>
      </c>
      <c r="CK4" s="71" t="s">
        <v>747</v>
      </c>
      <c r="CL4" s="157" t="s">
        <v>13</v>
      </c>
      <c r="CM4" s="157" t="s">
        <v>13</v>
      </c>
      <c r="CN4" s="157" t="s">
        <v>13</v>
      </c>
      <c r="CO4" s="71" t="s">
        <v>747</v>
      </c>
      <c r="CP4" s="71" t="s">
        <v>747</v>
      </c>
      <c r="CQ4" s="71" t="s">
        <v>747</v>
      </c>
      <c r="CR4" s="71" t="s">
        <v>747</v>
      </c>
      <c r="CS4" s="71" t="s">
        <v>747</v>
      </c>
      <c r="CT4" s="71" t="s">
        <v>747</v>
      </c>
      <c r="CU4" s="157" t="s">
        <v>13</v>
      </c>
      <c r="CV4" s="157" t="s">
        <v>13</v>
      </c>
      <c r="CW4" s="157" t="s">
        <v>13</v>
      </c>
      <c r="CX4" s="157" t="s">
        <v>13</v>
      </c>
      <c r="CY4" s="157" t="s">
        <v>13</v>
      </c>
      <c r="CZ4" s="71" t="s">
        <v>56</v>
      </c>
      <c r="DA4" s="71" t="s">
        <v>56</v>
      </c>
      <c r="DB4" s="71" t="s">
        <v>56</v>
      </c>
      <c r="DC4" s="71" t="s">
        <v>13</v>
      </c>
      <c r="DD4" s="71" t="s">
        <v>13</v>
      </c>
      <c r="DE4" s="157" t="s">
        <v>56</v>
      </c>
      <c r="DF4" s="157" t="s">
        <v>13</v>
      </c>
      <c r="DG4" s="157" t="s">
        <v>13</v>
      </c>
      <c r="DH4" s="71" t="s">
        <v>13</v>
      </c>
      <c r="DL4" s="157"/>
      <c r="DM4" s="157"/>
      <c r="DN4" s="157"/>
      <c r="DO4" s="157"/>
      <c r="DQ4" s="157"/>
      <c r="DR4" s="157"/>
      <c r="DS4" s="157"/>
      <c r="DU4" s="157"/>
      <c r="DV4" s="157"/>
      <c r="DW4" s="157"/>
      <c r="EC4" s="157"/>
      <c r="ED4" s="157"/>
      <c r="EE4" s="157"/>
      <c r="EV4" s="157"/>
      <c r="EW4" s="157"/>
      <c r="EX4" s="157"/>
      <c r="EY4" s="157"/>
      <c r="EZ4" s="157"/>
      <c r="FA4" s="157"/>
      <c r="FB4" s="157"/>
      <c r="FC4" s="157"/>
      <c r="FD4" s="157"/>
      <c r="FE4" s="157"/>
      <c r="FP4" s="157"/>
      <c r="FQ4" s="157"/>
      <c r="FR4" s="157"/>
      <c r="FS4" s="157"/>
      <c r="FT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ID4" s="157"/>
      <c r="IE4" s="157"/>
      <c r="IF4" s="157"/>
      <c r="IH4" s="71" t="s">
        <v>13</v>
      </c>
      <c r="II4" s="71" t="s">
        <v>13</v>
      </c>
      <c r="IJ4" s="71" t="s">
        <v>13</v>
      </c>
      <c r="IK4" s="71" t="s">
        <v>56</v>
      </c>
      <c r="IL4" s="71" t="s">
        <v>13</v>
      </c>
      <c r="IM4" s="71" t="s">
        <v>56</v>
      </c>
      <c r="IN4" s="71" t="s">
        <v>13</v>
      </c>
      <c r="IO4" s="71" t="s">
        <v>13</v>
      </c>
      <c r="IP4" s="71" t="s">
        <v>13</v>
      </c>
      <c r="IQ4" s="71" t="s">
        <v>13</v>
      </c>
      <c r="IR4" s="71" t="s">
        <v>13</v>
      </c>
      <c r="IS4" s="71" t="s">
        <v>13</v>
      </c>
      <c r="IT4" s="71" t="s">
        <v>13</v>
      </c>
      <c r="IU4" s="157" t="s">
        <v>56</v>
      </c>
      <c r="IV4" s="157" t="s">
        <v>56</v>
      </c>
      <c r="IW4" s="157" t="s">
        <v>56</v>
      </c>
      <c r="IX4" s="157" t="s">
        <v>13</v>
      </c>
      <c r="IY4" s="71" t="s">
        <v>747</v>
      </c>
      <c r="IZ4" s="71" t="s">
        <v>747</v>
      </c>
      <c r="JA4" s="71" t="s">
        <v>747</v>
      </c>
      <c r="JB4" s="71" t="s">
        <v>747</v>
      </c>
      <c r="JC4" s="71" t="s">
        <v>747</v>
      </c>
      <c r="JD4" s="71" t="s">
        <v>747</v>
      </c>
      <c r="JE4" s="71" t="s">
        <v>747</v>
      </c>
      <c r="JF4" s="157" t="s">
        <v>13</v>
      </c>
      <c r="JG4" s="157" t="s">
        <v>13</v>
      </c>
      <c r="JH4" s="157" t="s">
        <v>13</v>
      </c>
      <c r="JI4" s="71" t="s">
        <v>13</v>
      </c>
      <c r="JJ4" s="71" t="s">
        <v>13</v>
      </c>
      <c r="JK4" s="71" t="s">
        <v>56</v>
      </c>
      <c r="JL4" s="71" t="s">
        <v>13</v>
      </c>
      <c r="JM4" s="71" t="s">
        <v>13</v>
      </c>
      <c r="JN4" s="71" t="s">
        <v>13</v>
      </c>
      <c r="JO4" s="71" t="s">
        <v>13</v>
      </c>
      <c r="JP4" s="71" t="s">
        <v>56</v>
      </c>
      <c r="JQ4" s="71" t="s">
        <v>56</v>
      </c>
      <c r="JR4" s="71" t="s">
        <v>13</v>
      </c>
      <c r="JS4" s="71" t="s">
        <v>13</v>
      </c>
      <c r="JT4" s="71" t="s">
        <v>13</v>
      </c>
      <c r="JU4" s="71" t="s">
        <v>13</v>
      </c>
      <c r="JV4" s="157" t="s">
        <v>13</v>
      </c>
      <c r="JW4" s="157" t="s">
        <v>56</v>
      </c>
      <c r="JX4" s="157" t="s">
        <v>13</v>
      </c>
      <c r="JY4" s="71" t="s">
        <v>13</v>
      </c>
      <c r="JZ4" s="71" t="s">
        <v>56</v>
      </c>
      <c r="KA4" s="71" t="s">
        <v>56</v>
      </c>
      <c r="KB4" s="71" t="s">
        <v>13</v>
      </c>
      <c r="KC4" s="71" t="s">
        <v>13</v>
      </c>
      <c r="KD4" s="157" t="s">
        <v>56</v>
      </c>
      <c r="KE4" s="157" t="s">
        <v>13</v>
      </c>
      <c r="KF4" s="157" t="s">
        <v>13</v>
      </c>
      <c r="KG4" s="71" t="s">
        <v>13</v>
      </c>
      <c r="KH4" s="71" t="s">
        <v>13</v>
      </c>
      <c r="KI4" s="71" t="s">
        <v>13</v>
      </c>
      <c r="KJ4" s="71" t="s">
        <v>13</v>
      </c>
      <c r="KK4" s="71" t="s">
        <v>13</v>
      </c>
      <c r="KL4" s="71" t="s">
        <v>13</v>
      </c>
      <c r="KM4" s="71" t="s">
        <v>56</v>
      </c>
      <c r="KN4" s="71" t="s">
        <v>13</v>
      </c>
      <c r="KO4" s="71" t="s">
        <v>13</v>
      </c>
      <c r="KP4" s="157" t="s">
        <v>13</v>
      </c>
      <c r="KQ4" s="71" t="s">
        <v>13</v>
      </c>
      <c r="KR4" s="71" t="s">
        <v>13</v>
      </c>
      <c r="KS4" s="180">
        <v>0</v>
      </c>
      <c r="KT4" s="157" t="s">
        <v>13</v>
      </c>
      <c r="KU4" s="157" t="s">
        <v>13</v>
      </c>
      <c r="KV4" s="157" t="s">
        <v>13</v>
      </c>
      <c r="KW4" s="71" t="s">
        <v>13</v>
      </c>
      <c r="KX4" s="71" t="s">
        <v>56</v>
      </c>
      <c r="KY4" s="71" t="s">
        <v>13</v>
      </c>
      <c r="KZ4" s="71" t="s">
        <v>13</v>
      </c>
      <c r="LA4" s="71" t="s">
        <v>13</v>
      </c>
      <c r="LB4" s="157" t="s">
        <v>56</v>
      </c>
      <c r="LC4" s="157" t="s">
        <v>13</v>
      </c>
      <c r="LD4" s="157" t="s">
        <v>13</v>
      </c>
      <c r="LE4" s="71" t="s">
        <v>13</v>
      </c>
      <c r="LF4" s="71" t="s">
        <v>747</v>
      </c>
      <c r="LG4" s="157" t="s">
        <v>13</v>
      </c>
      <c r="LH4" s="157" t="s">
        <v>13</v>
      </c>
      <c r="LI4" s="157" t="s">
        <v>13</v>
      </c>
      <c r="LJ4" s="71" t="s">
        <v>747</v>
      </c>
      <c r="LK4" s="71" t="s">
        <v>747</v>
      </c>
      <c r="LL4" s="71" t="s">
        <v>747</v>
      </c>
      <c r="LM4" s="71" t="s">
        <v>747</v>
      </c>
      <c r="LN4" s="71" t="s">
        <v>747</v>
      </c>
      <c r="LO4" s="157" t="s">
        <v>13</v>
      </c>
      <c r="LP4" s="157" t="s">
        <v>13</v>
      </c>
      <c r="LQ4" s="157" t="s">
        <v>56</v>
      </c>
      <c r="LR4" s="71" t="s">
        <v>13</v>
      </c>
      <c r="LS4" s="71" t="s">
        <v>747</v>
      </c>
      <c r="LT4" s="71" t="s">
        <v>747</v>
      </c>
      <c r="LU4" s="71" t="s">
        <v>747</v>
      </c>
      <c r="LV4" s="71" t="s">
        <v>747</v>
      </c>
      <c r="LW4" s="71" t="s">
        <v>747</v>
      </c>
      <c r="LX4" s="71" t="s">
        <v>747</v>
      </c>
      <c r="LY4" s="157" t="s">
        <v>13</v>
      </c>
      <c r="LZ4" s="157" t="s">
        <v>13</v>
      </c>
      <c r="MA4" s="71" t="s">
        <v>13</v>
      </c>
      <c r="MB4" s="71" t="s">
        <v>13</v>
      </c>
      <c r="MC4" s="71" t="s">
        <v>13</v>
      </c>
      <c r="MD4" s="71" t="s">
        <v>13</v>
      </c>
      <c r="ME4" s="71" t="s">
        <v>56</v>
      </c>
      <c r="MF4" s="71" t="s">
        <v>13</v>
      </c>
      <c r="MG4" s="157" t="s">
        <v>13</v>
      </c>
      <c r="MH4" s="71" t="s">
        <v>13</v>
      </c>
      <c r="MI4" s="71" t="s">
        <v>56</v>
      </c>
      <c r="MJ4" s="71" t="s">
        <v>13</v>
      </c>
      <c r="MK4" s="71" t="s">
        <v>56</v>
      </c>
      <c r="ML4" s="71" t="s">
        <v>56</v>
      </c>
      <c r="MM4" s="71" t="s">
        <v>13</v>
      </c>
      <c r="MN4" s="71" t="s">
        <v>13</v>
      </c>
      <c r="MO4" s="71" t="s">
        <v>13</v>
      </c>
      <c r="MP4" s="71" t="s">
        <v>56</v>
      </c>
      <c r="MQ4" s="71" t="s">
        <v>56</v>
      </c>
      <c r="MR4" s="71" t="s">
        <v>13</v>
      </c>
      <c r="MS4" s="71" t="s">
        <v>13</v>
      </c>
      <c r="MT4" s="71" t="s">
        <v>13</v>
      </c>
      <c r="MU4" s="71" t="s">
        <v>13</v>
      </c>
      <c r="MV4" s="71" t="s">
        <v>56</v>
      </c>
      <c r="MW4" s="71" t="s">
        <v>56</v>
      </c>
      <c r="MX4" s="71" t="s">
        <v>13</v>
      </c>
      <c r="MY4" s="71" t="s">
        <v>13</v>
      </c>
      <c r="MZ4" s="71" t="s">
        <v>13</v>
      </c>
      <c r="NA4" s="71" t="s">
        <v>13</v>
      </c>
      <c r="NB4" s="157" t="s">
        <v>56</v>
      </c>
      <c r="NC4" s="157" t="s">
        <v>56</v>
      </c>
      <c r="ND4" s="157" t="s">
        <v>56</v>
      </c>
      <c r="NE4" s="157" t="s">
        <v>13</v>
      </c>
      <c r="NF4" s="157" t="s">
        <v>56</v>
      </c>
      <c r="NG4" s="157"/>
      <c r="NH4" s="157"/>
      <c r="NI4" s="157"/>
      <c r="NJ4" s="157"/>
      <c r="NK4" s="157"/>
      <c r="NL4" s="71" t="s">
        <v>731</v>
      </c>
      <c r="NM4" s="71" t="s">
        <v>731</v>
      </c>
      <c r="NN4" s="175" t="s">
        <v>5</v>
      </c>
      <c r="NO4" s="71" t="s">
        <v>747</v>
      </c>
      <c r="NP4" s="71" t="s">
        <v>747</v>
      </c>
      <c r="NQ4" s="71" t="s">
        <v>747</v>
      </c>
      <c r="NR4" s="71" t="s">
        <v>747</v>
      </c>
      <c r="NS4" s="71" t="s">
        <v>747</v>
      </c>
      <c r="NT4" s="71" t="s">
        <v>747</v>
      </c>
      <c r="NU4" s="71" t="s">
        <v>747</v>
      </c>
      <c r="NV4" s="71" t="s">
        <v>747</v>
      </c>
      <c r="NW4" s="71" t="s">
        <v>747</v>
      </c>
      <c r="NX4" s="71" t="s">
        <v>747</v>
      </c>
      <c r="NY4" s="71" t="s">
        <v>747</v>
      </c>
      <c r="NZ4" s="71" t="s">
        <v>747</v>
      </c>
      <c r="OA4" s="157" t="s">
        <v>13</v>
      </c>
      <c r="OB4" s="157" t="s">
        <v>13</v>
      </c>
      <c r="OC4" s="157" t="s">
        <v>13</v>
      </c>
      <c r="OD4" s="157" t="s">
        <v>13</v>
      </c>
      <c r="OE4" s="71" t="s">
        <v>13</v>
      </c>
      <c r="OF4" s="71" t="s">
        <v>13</v>
      </c>
      <c r="OG4" s="71" t="s">
        <v>13</v>
      </c>
      <c r="OH4" s="71" t="s">
        <v>56</v>
      </c>
      <c r="OI4" s="71" t="s">
        <v>13</v>
      </c>
      <c r="OJ4" s="157" t="s">
        <v>13</v>
      </c>
      <c r="OK4" s="136">
        <v>56</v>
      </c>
      <c r="OL4" s="136">
        <v>3</v>
      </c>
      <c r="OM4" s="136">
        <v>10</v>
      </c>
      <c r="ON4" s="136">
        <v>2</v>
      </c>
      <c r="OO4" s="136" t="s">
        <v>758</v>
      </c>
      <c r="OP4" s="136" t="s">
        <v>758</v>
      </c>
      <c r="OQ4" s="136">
        <v>4</v>
      </c>
      <c r="OR4" s="137">
        <v>5.3571428571428568E-2</v>
      </c>
      <c r="OS4" s="137"/>
      <c r="OT4" s="138">
        <v>1.9438282238998539</v>
      </c>
      <c r="OU4" s="138">
        <v>0.10413365485177789</v>
      </c>
      <c r="OV4" s="138">
        <v>0.34711218283925965</v>
      </c>
      <c r="OW4" s="138">
        <v>6.9422436567851922E-2</v>
      </c>
      <c r="OX4" s="138" t="s">
        <v>758</v>
      </c>
      <c r="OY4" s="138" t="s">
        <v>758</v>
      </c>
      <c r="OZ4" s="138">
        <v>0.13884487313570384</v>
      </c>
      <c r="PA4" s="139">
        <f>SB4/OK4</f>
        <v>16.482142857142858</v>
      </c>
      <c r="PB4" s="139">
        <f>SB4/OL4</f>
        <v>307.66666666666669</v>
      </c>
      <c r="PC4" s="139">
        <f>SB4/OM4</f>
        <v>92.3</v>
      </c>
      <c r="PD4" s="139">
        <f>SB4/ON4</f>
        <v>461.5</v>
      </c>
      <c r="PE4" s="139" t="s">
        <v>758</v>
      </c>
      <c r="PF4" s="139" t="s">
        <v>758</v>
      </c>
      <c r="PG4" s="139">
        <f>SB4/OQ4</f>
        <v>230.75</v>
      </c>
      <c r="PH4" s="71" t="s">
        <v>13</v>
      </c>
      <c r="PI4" s="71" t="s">
        <v>56</v>
      </c>
      <c r="PJ4" s="71" t="s">
        <v>13</v>
      </c>
      <c r="PK4" s="71" t="s">
        <v>13</v>
      </c>
      <c r="PL4" s="71" t="s">
        <v>13</v>
      </c>
      <c r="PM4" s="157" t="s">
        <v>56</v>
      </c>
      <c r="PN4" s="157" t="s">
        <v>13</v>
      </c>
      <c r="PO4" s="157" t="s">
        <v>13</v>
      </c>
      <c r="PP4" s="71" t="s">
        <v>13</v>
      </c>
      <c r="PQ4" s="71" t="s">
        <v>13</v>
      </c>
      <c r="PR4" s="71" t="s">
        <v>13</v>
      </c>
      <c r="PS4" s="71" t="s">
        <v>13</v>
      </c>
      <c r="PT4" s="71" t="s">
        <v>13</v>
      </c>
      <c r="PU4" s="71" t="s">
        <v>56</v>
      </c>
      <c r="PV4" s="71" t="s">
        <v>13</v>
      </c>
      <c r="PW4" s="157" t="s">
        <v>13</v>
      </c>
      <c r="PX4" s="71" t="s">
        <v>13</v>
      </c>
      <c r="PY4" s="71" t="s">
        <v>56</v>
      </c>
      <c r="PZ4" s="71" t="s">
        <v>56</v>
      </c>
      <c r="QA4" s="71" t="s">
        <v>56</v>
      </c>
      <c r="QB4" s="71" t="s">
        <v>13</v>
      </c>
      <c r="QC4" s="71" t="s">
        <v>56</v>
      </c>
      <c r="QD4" s="71" t="s">
        <v>13</v>
      </c>
      <c r="QE4" s="71" t="s">
        <v>13</v>
      </c>
      <c r="QF4" s="157" t="s">
        <v>56</v>
      </c>
      <c r="QG4" s="71" t="s">
        <v>13</v>
      </c>
      <c r="QH4" s="71" t="s">
        <v>56</v>
      </c>
      <c r="QI4" s="71">
        <v>7</v>
      </c>
      <c r="QJ4" s="157" t="s">
        <v>13</v>
      </c>
      <c r="QK4" s="157" t="s">
        <v>13</v>
      </c>
      <c r="QL4" s="157" t="s">
        <v>13</v>
      </c>
      <c r="QM4" s="71" t="s">
        <v>13</v>
      </c>
      <c r="QN4" s="71" t="s">
        <v>13</v>
      </c>
      <c r="QO4" s="71" t="s">
        <v>13</v>
      </c>
      <c r="QP4" s="71" t="s">
        <v>13</v>
      </c>
      <c r="QQ4" s="71" t="s">
        <v>13</v>
      </c>
      <c r="QR4" s="71" t="s">
        <v>13</v>
      </c>
      <c r="QS4" s="71" t="s">
        <v>13</v>
      </c>
      <c r="QT4" s="71" t="s">
        <v>13</v>
      </c>
      <c r="QU4" s="71" t="s">
        <v>56</v>
      </c>
      <c r="QV4" s="71" t="s">
        <v>13</v>
      </c>
      <c r="QW4" s="71" t="s">
        <v>13</v>
      </c>
      <c r="QX4" s="157" t="s">
        <v>13</v>
      </c>
      <c r="QY4" s="157" t="s">
        <v>13</v>
      </c>
      <c r="QZ4" s="157" t="s">
        <v>13</v>
      </c>
      <c r="RA4" s="157" t="s">
        <v>13</v>
      </c>
      <c r="RB4" s="71" t="s">
        <v>56</v>
      </c>
      <c r="RC4" s="71" t="s">
        <v>13</v>
      </c>
      <c r="RD4" s="71" t="s">
        <v>733</v>
      </c>
      <c r="RE4" s="157" t="s">
        <v>56</v>
      </c>
      <c r="RF4" s="71" t="s">
        <v>13</v>
      </c>
      <c r="RG4" s="71" t="s">
        <v>13</v>
      </c>
      <c r="RH4" s="71" t="s">
        <v>56</v>
      </c>
      <c r="RI4" s="71" t="s">
        <v>13</v>
      </c>
      <c r="RJ4" s="71" t="s">
        <v>13</v>
      </c>
      <c r="RK4" s="71" t="s">
        <v>13</v>
      </c>
      <c r="RL4" s="157" t="s">
        <v>56</v>
      </c>
      <c r="RM4" s="157" t="s">
        <v>13</v>
      </c>
      <c r="RN4" s="157" t="s">
        <v>13</v>
      </c>
      <c r="RO4" s="71" t="s">
        <v>13</v>
      </c>
      <c r="RP4" s="71" t="s">
        <v>56</v>
      </c>
      <c r="RQ4" s="71" t="s">
        <v>13</v>
      </c>
      <c r="RR4" s="71" t="s">
        <v>13</v>
      </c>
      <c r="RS4" s="71" t="s">
        <v>13</v>
      </c>
      <c r="RT4" s="71" t="s">
        <v>13</v>
      </c>
      <c r="RU4" s="71" t="s">
        <v>13</v>
      </c>
      <c r="RV4" s="157" t="s">
        <v>56</v>
      </c>
      <c r="RX4" s="151" t="s">
        <v>740</v>
      </c>
      <c r="RY4" s="219" t="s">
        <v>744</v>
      </c>
      <c r="RZ4" s="152">
        <v>2880913</v>
      </c>
      <c r="SA4" s="151" t="s">
        <v>790</v>
      </c>
      <c r="SB4" s="229">
        <v>923</v>
      </c>
      <c r="SC4" s="230">
        <v>32</v>
      </c>
      <c r="SD4" s="178"/>
      <c r="SF4" s="270" t="s">
        <v>724</v>
      </c>
      <c r="SG4" s="270" t="s">
        <v>56</v>
      </c>
      <c r="SH4" s="273">
        <v>0.25</v>
      </c>
      <c r="SI4" s="273">
        <v>0.75</v>
      </c>
      <c r="SJ4" s="271"/>
      <c r="SK4" s="270" t="s">
        <v>13</v>
      </c>
      <c r="SL4" s="270" t="s">
        <v>56</v>
      </c>
      <c r="SM4" s="270" t="s">
        <v>13</v>
      </c>
      <c r="SN4" s="270" t="s">
        <v>13</v>
      </c>
      <c r="SO4" s="270" t="s">
        <v>13</v>
      </c>
      <c r="SP4" s="270" t="s">
        <v>13</v>
      </c>
      <c r="SQ4" s="270" t="s">
        <v>13</v>
      </c>
      <c r="SR4" s="270" t="s">
        <v>56</v>
      </c>
      <c r="SS4" s="270" t="s">
        <v>13</v>
      </c>
      <c r="ST4" s="270" t="s">
        <v>13</v>
      </c>
      <c r="SU4" s="270" t="s">
        <v>56</v>
      </c>
      <c r="SV4" s="270" t="s">
        <v>56</v>
      </c>
      <c r="SW4" s="270" t="s">
        <v>56</v>
      </c>
      <c r="SX4" s="270" t="s">
        <v>13</v>
      </c>
      <c r="SY4" s="270" t="s">
        <v>56</v>
      </c>
      <c r="SZ4" s="270" t="s">
        <v>13</v>
      </c>
      <c r="TA4" s="270" t="s">
        <v>13</v>
      </c>
      <c r="TB4" s="270" t="s">
        <v>13</v>
      </c>
      <c r="TC4" s="270" t="s">
        <v>13</v>
      </c>
      <c r="TD4" s="270" t="s">
        <v>13</v>
      </c>
      <c r="TE4" s="270" t="s">
        <v>13</v>
      </c>
      <c r="TF4" s="270" t="s">
        <v>13</v>
      </c>
      <c r="TG4" s="270" t="s">
        <v>13</v>
      </c>
      <c r="TH4" s="270" t="s">
        <v>13</v>
      </c>
      <c r="TI4" s="270" t="s">
        <v>13</v>
      </c>
      <c r="TJ4" s="270" t="s">
        <v>13</v>
      </c>
      <c r="TK4" s="270" t="s">
        <v>13</v>
      </c>
      <c r="TL4" s="270" t="s">
        <v>13</v>
      </c>
      <c r="TM4" s="270"/>
      <c r="TN4" s="270"/>
      <c r="TO4" s="270"/>
      <c r="TP4" s="270"/>
      <c r="TQ4" s="270"/>
      <c r="TR4" s="270"/>
      <c r="TS4" s="270"/>
      <c r="TT4" s="270"/>
      <c r="TU4" s="270"/>
      <c r="TV4" s="270"/>
      <c r="TW4" s="270"/>
      <c r="TX4" s="270"/>
      <c r="TY4" s="270"/>
      <c r="TZ4" s="270"/>
      <c r="UA4" s="270"/>
      <c r="UB4" s="270" t="s">
        <v>13</v>
      </c>
      <c r="UC4" s="270"/>
      <c r="UD4" s="270" t="s">
        <v>13</v>
      </c>
      <c r="UE4" s="270" t="s">
        <v>13</v>
      </c>
      <c r="UF4" s="270"/>
      <c r="UG4" s="270" t="s">
        <v>56</v>
      </c>
      <c r="UH4" s="270" t="s">
        <v>56</v>
      </c>
      <c r="UI4" s="270" t="s">
        <v>13</v>
      </c>
      <c r="UJ4" s="270" t="s">
        <v>13</v>
      </c>
      <c r="UK4" s="270" t="s">
        <v>56</v>
      </c>
      <c r="UL4" s="270" t="s">
        <v>56</v>
      </c>
      <c r="UM4" s="270" t="s">
        <v>13</v>
      </c>
      <c r="UN4" s="270" t="s">
        <v>56</v>
      </c>
      <c r="UO4" s="270" t="s">
        <v>13</v>
      </c>
      <c r="UP4" s="270" t="s">
        <v>13</v>
      </c>
      <c r="UQ4" s="270" t="s">
        <v>13</v>
      </c>
      <c r="UR4" s="270" t="s">
        <v>56</v>
      </c>
      <c r="US4" s="270" t="s">
        <v>13</v>
      </c>
      <c r="UT4" s="270"/>
      <c r="UU4" s="270"/>
      <c r="UV4" s="270"/>
      <c r="UW4" s="270"/>
      <c r="UX4" s="270"/>
      <c r="UY4" s="270" t="s">
        <v>1225</v>
      </c>
      <c r="UZ4" s="270" t="s">
        <v>1226</v>
      </c>
      <c r="VA4" s="270" t="s">
        <v>1225</v>
      </c>
      <c r="VB4" s="270" t="s">
        <v>1225</v>
      </c>
      <c r="VC4" s="270" t="s">
        <v>1227</v>
      </c>
      <c r="VD4" s="270" t="s">
        <v>1227</v>
      </c>
      <c r="VE4" s="270" t="s">
        <v>1227</v>
      </c>
      <c r="VF4" s="270" t="s">
        <v>1226</v>
      </c>
      <c r="VG4" s="270" t="s">
        <v>1227</v>
      </c>
      <c r="VH4" s="270" t="s">
        <v>1227</v>
      </c>
      <c r="VI4" s="270" t="s">
        <v>1226</v>
      </c>
      <c r="VJ4" s="270" t="s">
        <v>1226</v>
      </c>
      <c r="VK4" s="270" t="s">
        <v>1226</v>
      </c>
      <c r="VL4" s="270" t="s">
        <v>1227</v>
      </c>
      <c r="VM4" s="270" t="s">
        <v>1226</v>
      </c>
      <c r="VN4" s="270" t="s">
        <v>1227</v>
      </c>
      <c r="VO4" s="270" t="s">
        <v>1227</v>
      </c>
      <c r="VP4" s="270" t="s">
        <v>1227</v>
      </c>
      <c r="VQ4" s="270" t="s">
        <v>1227</v>
      </c>
      <c r="VR4" s="270" t="s">
        <v>1227</v>
      </c>
      <c r="VS4" s="270" t="s">
        <v>1227</v>
      </c>
      <c r="VT4" s="270" t="s">
        <v>1227</v>
      </c>
      <c r="VU4" s="270" t="s">
        <v>1227</v>
      </c>
      <c r="VV4" s="270" t="s">
        <v>1227</v>
      </c>
      <c r="VW4" s="270" t="s">
        <v>1227</v>
      </c>
      <c r="VX4" s="270" t="s">
        <v>1227</v>
      </c>
      <c r="VY4" s="270" t="s">
        <v>1227</v>
      </c>
      <c r="VZ4" s="270" t="s">
        <v>1227</v>
      </c>
      <c r="WA4" s="270"/>
      <c r="WB4" s="270"/>
      <c r="WC4" s="270"/>
      <c r="WD4" s="270"/>
      <c r="WE4" s="270"/>
      <c r="WF4" s="270"/>
      <c r="WG4" s="270"/>
      <c r="WH4" s="270"/>
      <c r="WI4" s="270"/>
      <c r="WJ4" s="270"/>
      <c r="WK4" s="270"/>
      <c r="WL4" s="270"/>
      <c r="WM4" s="270"/>
      <c r="WN4" s="270"/>
      <c r="WO4" s="270"/>
      <c r="WP4" s="270" t="s">
        <v>1227</v>
      </c>
      <c r="WQ4" s="270" t="s">
        <v>1228</v>
      </c>
      <c r="WR4" s="270" t="s">
        <v>13</v>
      </c>
      <c r="WS4" s="270" t="s">
        <v>56</v>
      </c>
      <c r="WT4" s="270"/>
      <c r="WU4" s="273" t="s">
        <v>1229</v>
      </c>
      <c r="WV4" s="273" t="s">
        <v>1229</v>
      </c>
      <c r="WW4" s="273" t="s">
        <v>1229</v>
      </c>
      <c r="WX4" s="273" t="s">
        <v>1229</v>
      </c>
      <c r="WY4" s="273" t="s">
        <v>1229</v>
      </c>
      <c r="WZ4" s="273" t="s">
        <v>1229</v>
      </c>
      <c r="XA4" s="273" t="s">
        <v>1229</v>
      </c>
      <c r="XB4" s="273" t="s">
        <v>1229</v>
      </c>
      <c r="XC4" s="273" t="s">
        <v>1229</v>
      </c>
      <c r="XD4" s="273" t="s">
        <v>1229</v>
      </c>
      <c r="XE4" s="273" t="s">
        <v>1229</v>
      </c>
      <c r="XF4" s="273" t="s">
        <v>1229</v>
      </c>
      <c r="XG4" s="270"/>
      <c r="XH4" s="270"/>
      <c r="XI4" s="270"/>
      <c r="XJ4" s="270"/>
      <c r="XK4" s="270"/>
      <c r="XL4" s="270"/>
      <c r="XM4" s="272" t="s">
        <v>13</v>
      </c>
      <c r="XN4" s="272" t="s">
        <v>56</v>
      </c>
      <c r="XO4" s="272" t="s">
        <v>13</v>
      </c>
      <c r="XP4" s="272" t="s">
        <v>13</v>
      </c>
      <c r="XQ4" s="272" t="s">
        <v>56</v>
      </c>
      <c r="XR4" s="272" t="s">
        <v>56</v>
      </c>
      <c r="XS4" s="272" t="s">
        <v>13</v>
      </c>
      <c r="XT4" s="272" t="s">
        <v>13</v>
      </c>
      <c r="XU4" s="272" t="s">
        <v>13</v>
      </c>
      <c r="XV4" s="272" t="s">
        <v>56</v>
      </c>
      <c r="XW4" s="270"/>
      <c r="XX4" s="273" t="s">
        <v>1230</v>
      </c>
      <c r="XY4" s="273">
        <v>1</v>
      </c>
      <c r="XZ4" s="273" t="s">
        <v>1230</v>
      </c>
      <c r="YA4" s="273" t="s">
        <v>1230</v>
      </c>
      <c r="YB4" s="273" t="s">
        <v>1230</v>
      </c>
      <c r="YC4" s="273" t="s">
        <v>1230</v>
      </c>
      <c r="YD4" s="273" t="s">
        <v>1230</v>
      </c>
      <c r="YE4" s="273">
        <v>1</v>
      </c>
      <c r="YF4" s="273" t="s">
        <v>1230</v>
      </c>
      <c r="YG4" s="273" t="s">
        <v>1230</v>
      </c>
      <c r="YH4" s="273">
        <v>1</v>
      </c>
      <c r="YI4" s="273">
        <v>1</v>
      </c>
      <c r="YJ4" s="273">
        <v>1</v>
      </c>
      <c r="YK4" s="273" t="s">
        <v>1230</v>
      </c>
      <c r="YL4" s="273">
        <v>1</v>
      </c>
      <c r="YM4" s="273" t="s">
        <v>1230</v>
      </c>
      <c r="YN4" s="273" t="s">
        <v>1230</v>
      </c>
      <c r="YO4" s="273" t="s">
        <v>1230</v>
      </c>
      <c r="YP4" s="273" t="s">
        <v>1230</v>
      </c>
      <c r="YQ4" s="273" t="s">
        <v>1230</v>
      </c>
      <c r="YR4" s="273" t="s">
        <v>1230</v>
      </c>
      <c r="YS4" s="273" t="s">
        <v>1230</v>
      </c>
      <c r="YT4" s="273" t="s">
        <v>1230</v>
      </c>
      <c r="YU4" s="273" t="s">
        <v>1230</v>
      </c>
      <c r="YV4" s="273" t="s">
        <v>1230</v>
      </c>
      <c r="YW4" s="273" t="s">
        <v>1230</v>
      </c>
      <c r="YX4" s="273" t="s">
        <v>1230</v>
      </c>
      <c r="YY4" s="273" t="s">
        <v>1230</v>
      </c>
      <c r="YZ4" s="270"/>
      <c r="ZA4" s="270"/>
      <c r="ZB4" s="270"/>
      <c r="ZC4" s="270"/>
      <c r="ZD4" s="270"/>
      <c r="ZE4" s="270"/>
      <c r="ZF4" s="270"/>
      <c r="ZG4" s="270"/>
      <c r="ZH4" s="270"/>
      <c r="ZI4" s="270"/>
      <c r="ZJ4" s="270"/>
      <c r="ZK4" s="270"/>
      <c r="ZL4" s="270"/>
      <c r="ZM4" s="270"/>
      <c r="ZN4" s="270"/>
      <c r="ZO4" s="272" t="s">
        <v>56</v>
      </c>
      <c r="ZP4" s="272"/>
      <c r="ZQ4" s="272"/>
      <c r="ZR4" s="272"/>
      <c r="ZS4" s="272"/>
      <c r="ZT4" s="272" t="s">
        <v>13</v>
      </c>
      <c r="ZU4" s="272"/>
      <c r="ZV4" s="272"/>
      <c r="ZW4" s="270"/>
      <c r="ZX4" s="270"/>
      <c r="ZY4" s="270"/>
      <c r="ZZ4" s="270"/>
      <c r="AAA4" s="270"/>
      <c r="AAB4" s="270"/>
      <c r="AAC4" s="270"/>
      <c r="AAD4" s="270"/>
      <c r="AAE4" s="270"/>
      <c r="AAF4" s="270"/>
      <c r="AAG4" s="270"/>
      <c r="AAH4" s="270"/>
      <c r="AAI4" s="270"/>
      <c r="AAJ4" s="270"/>
      <c r="AAK4" s="270"/>
      <c r="AAL4" s="270"/>
      <c r="AAM4" s="270"/>
      <c r="AAN4" s="270"/>
      <c r="AAO4" s="272" t="s">
        <v>13</v>
      </c>
      <c r="AAP4" s="272" t="s">
        <v>56</v>
      </c>
      <c r="AAQ4" s="272" t="s">
        <v>13</v>
      </c>
      <c r="AAR4" s="272" t="s">
        <v>13</v>
      </c>
      <c r="AAS4" s="272" t="s">
        <v>56</v>
      </c>
      <c r="AAT4" s="272" t="s">
        <v>56</v>
      </c>
      <c r="AAU4" s="272" t="s">
        <v>13</v>
      </c>
      <c r="AAV4" s="272" t="s">
        <v>13</v>
      </c>
      <c r="AAW4" s="272" t="s">
        <v>13</v>
      </c>
      <c r="AAX4" s="272" t="s">
        <v>56</v>
      </c>
    </row>
    <row r="5" spans="1:726" s="71" customFormat="1" ht="15" customHeight="1" x14ac:dyDescent="0.35">
      <c r="A5" s="71" t="s">
        <v>712</v>
      </c>
      <c r="B5" s="71" t="s">
        <v>56</v>
      </c>
      <c r="C5" s="71" t="s">
        <v>56</v>
      </c>
      <c r="D5" s="71" t="s">
        <v>56</v>
      </c>
      <c r="E5" s="71" t="s">
        <v>56</v>
      </c>
      <c r="F5" s="71" t="s">
        <v>13</v>
      </c>
      <c r="G5" s="71" t="s">
        <v>13</v>
      </c>
      <c r="H5" s="71" t="s">
        <v>13</v>
      </c>
      <c r="I5" s="71" t="s">
        <v>13</v>
      </c>
      <c r="J5" s="157" t="s">
        <v>56</v>
      </c>
      <c r="K5" s="157" t="s">
        <v>13</v>
      </c>
      <c r="L5" s="157" t="s">
        <v>13</v>
      </c>
      <c r="M5" s="157" t="s">
        <v>56</v>
      </c>
      <c r="N5" s="157" t="s">
        <v>13</v>
      </c>
      <c r="O5" s="157" t="s">
        <v>56</v>
      </c>
      <c r="P5" s="157" t="s">
        <v>56</v>
      </c>
      <c r="Q5" s="157" t="s">
        <v>56</v>
      </c>
      <c r="R5" s="157" t="s">
        <v>13</v>
      </c>
      <c r="S5" s="157" t="s">
        <v>56</v>
      </c>
      <c r="T5" s="157" t="s">
        <v>13</v>
      </c>
      <c r="U5" s="71" t="s">
        <v>0</v>
      </c>
      <c r="V5" s="157" t="s">
        <v>56</v>
      </c>
      <c r="W5" s="157" t="s">
        <v>13</v>
      </c>
      <c r="X5" s="157" t="s">
        <v>13</v>
      </c>
      <c r="Y5" s="157" t="s">
        <v>13</v>
      </c>
      <c r="Z5" s="157" t="s">
        <v>13</v>
      </c>
      <c r="AA5" s="71" t="s">
        <v>13</v>
      </c>
      <c r="AB5" s="71" t="s">
        <v>13</v>
      </c>
      <c r="AC5" s="71" t="s">
        <v>56</v>
      </c>
      <c r="AD5" s="71" t="s">
        <v>13</v>
      </c>
      <c r="AE5" s="71" t="s">
        <v>56</v>
      </c>
      <c r="AF5" s="134" t="s">
        <v>13</v>
      </c>
      <c r="AG5" s="134" t="s">
        <v>56</v>
      </c>
      <c r="AH5" s="134" t="s">
        <v>13</v>
      </c>
      <c r="AI5" s="71" t="s">
        <v>13</v>
      </c>
      <c r="AJ5" s="71" t="s">
        <v>13</v>
      </c>
      <c r="AK5" s="71" t="s">
        <v>56</v>
      </c>
      <c r="AL5" s="71" t="s">
        <v>13</v>
      </c>
      <c r="AM5" s="71" t="s">
        <v>13</v>
      </c>
      <c r="AN5" s="71" t="s">
        <v>13</v>
      </c>
      <c r="AO5" s="71" t="s">
        <v>13</v>
      </c>
      <c r="AP5" s="71" t="s">
        <v>13</v>
      </c>
      <c r="AQ5" s="71" t="s">
        <v>13</v>
      </c>
      <c r="AR5" s="71" t="s">
        <v>13</v>
      </c>
      <c r="AS5" s="71" t="s">
        <v>13</v>
      </c>
      <c r="AT5" s="134" t="s">
        <v>56</v>
      </c>
      <c r="AU5" s="134" t="s">
        <v>56</v>
      </c>
      <c r="AV5" s="134" t="s">
        <v>56</v>
      </c>
      <c r="AW5" s="134" t="s">
        <v>13</v>
      </c>
      <c r="AX5" s="134" t="s">
        <v>13</v>
      </c>
      <c r="AY5" s="134" t="s">
        <v>13</v>
      </c>
      <c r="AZ5" s="134" t="s">
        <v>56</v>
      </c>
      <c r="BA5" s="134" t="s">
        <v>13</v>
      </c>
      <c r="BB5" s="71" t="s">
        <v>56</v>
      </c>
      <c r="BC5" s="71" t="s">
        <v>56</v>
      </c>
      <c r="BD5" s="71" t="s">
        <v>56</v>
      </c>
      <c r="BE5" s="71" t="s">
        <v>13</v>
      </c>
      <c r="BF5" s="71" t="s">
        <v>13</v>
      </c>
      <c r="BG5" s="71" t="s">
        <v>13</v>
      </c>
      <c r="BH5" s="157" t="s">
        <v>13</v>
      </c>
      <c r="BI5" s="157" t="s">
        <v>56</v>
      </c>
      <c r="BJ5" s="157" t="s">
        <v>13</v>
      </c>
      <c r="BK5" s="157" t="s">
        <v>13</v>
      </c>
      <c r="BL5" s="71" t="s">
        <v>13</v>
      </c>
      <c r="BM5" s="71" t="s">
        <v>56</v>
      </c>
      <c r="BN5" s="71" t="s">
        <v>56</v>
      </c>
      <c r="BO5" s="71" t="s">
        <v>13</v>
      </c>
      <c r="BP5" s="71" t="s">
        <v>13</v>
      </c>
      <c r="BQ5" s="71" t="s">
        <v>13</v>
      </c>
      <c r="BR5" s="71" t="s">
        <v>13</v>
      </c>
      <c r="BS5" s="71" t="s">
        <v>13</v>
      </c>
      <c r="BT5" s="71" t="s">
        <v>13</v>
      </c>
      <c r="BU5" s="71" t="s">
        <v>13</v>
      </c>
      <c r="BV5" s="157" t="s">
        <v>56</v>
      </c>
      <c r="BW5" s="157" t="s">
        <v>56</v>
      </c>
      <c r="BX5" s="157" t="s">
        <v>56</v>
      </c>
      <c r="BY5" s="157" t="s">
        <v>56</v>
      </c>
      <c r="BZ5" s="71" t="s">
        <v>747</v>
      </c>
      <c r="CA5" s="71" t="s">
        <v>747</v>
      </c>
      <c r="CB5" s="71" t="s">
        <v>747</v>
      </c>
      <c r="CC5" s="71" t="s">
        <v>747</v>
      </c>
      <c r="CD5" s="71" t="s">
        <v>747</v>
      </c>
      <c r="CE5" s="157" t="s">
        <v>13</v>
      </c>
      <c r="CF5" s="157" t="s">
        <v>13</v>
      </c>
      <c r="CG5" s="157" t="s">
        <v>13</v>
      </c>
      <c r="CH5" s="71" t="s">
        <v>747</v>
      </c>
      <c r="CI5" s="71" t="s">
        <v>747</v>
      </c>
      <c r="CJ5" s="71" t="s">
        <v>747</v>
      </c>
      <c r="CK5" s="71" t="s">
        <v>747</v>
      </c>
      <c r="CL5" s="157" t="s">
        <v>13</v>
      </c>
      <c r="CM5" s="157" t="s">
        <v>13</v>
      </c>
      <c r="CN5" s="157" t="s">
        <v>13</v>
      </c>
      <c r="CO5" s="71" t="s">
        <v>747</v>
      </c>
      <c r="CP5" s="71" t="s">
        <v>747</v>
      </c>
      <c r="CQ5" s="71" t="s">
        <v>747</v>
      </c>
      <c r="CR5" s="71" t="s">
        <v>747</v>
      </c>
      <c r="CS5" s="71" t="s">
        <v>747</v>
      </c>
      <c r="CT5" s="71" t="s">
        <v>747</v>
      </c>
      <c r="CU5" s="157" t="s">
        <v>13</v>
      </c>
      <c r="CV5" s="157" t="s">
        <v>13</v>
      </c>
      <c r="CW5" s="157" t="s">
        <v>13</v>
      </c>
      <c r="CX5" s="157" t="s">
        <v>13</v>
      </c>
      <c r="CY5" s="157" t="s">
        <v>13</v>
      </c>
      <c r="CZ5" s="71" t="s">
        <v>13</v>
      </c>
      <c r="DA5" s="71" t="s">
        <v>13</v>
      </c>
      <c r="DB5" s="71" t="s">
        <v>56</v>
      </c>
      <c r="DC5" s="71" t="s">
        <v>13</v>
      </c>
      <c r="DD5" s="71" t="s">
        <v>13</v>
      </c>
      <c r="DE5" s="157" t="s">
        <v>13</v>
      </c>
      <c r="DF5" s="157" t="s">
        <v>56</v>
      </c>
      <c r="DG5" s="157" t="s">
        <v>13</v>
      </c>
      <c r="DH5" s="71" t="s">
        <v>13</v>
      </c>
      <c r="DL5" s="157"/>
      <c r="DM5" s="157"/>
      <c r="DN5" s="157"/>
      <c r="DO5" s="157"/>
      <c r="DQ5" s="157"/>
      <c r="DR5" s="157"/>
      <c r="DS5" s="157"/>
      <c r="DT5" s="72"/>
      <c r="DU5" s="157"/>
      <c r="DV5" s="157"/>
      <c r="DW5" s="157"/>
      <c r="EC5" s="157"/>
      <c r="ED5" s="157"/>
      <c r="EE5" s="157"/>
      <c r="EV5" s="157"/>
      <c r="EW5" s="157"/>
      <c r="EX5" s="157"/>
      <c r="EY5" s="157"/>
      <c r="EZ5" s="157"/>
      <c r="FA5" s="157"/>
      <c r="FB5" s="157"/>
      <c r="FC5" s="157"/>
      <c r="FD5" s="157"/>
      <c r="FE5" s="157"/>
      <c r="FP5" s="157"/>
      <c r="FQ5" s="157"/>
      <c r="FR5" s="157"/>
      <c r="FS5" s="157"/>
      <c r="FT5" s="157"/>
      <c r="GW5" s="157"/>
      <c r="GX5" s="157"/>
      <c r="GY5" s="157"/>
      <c r="GZ5" s="157"/>
      <c r="HA5" s="157"/>
      <c r="HB5" s="157"/>
      <c r="HC5" s="157"/>
      <c r="HD5" s="157"/>
      <c r="HE5" s="157"/>
      <c r="HF5" s="157"/>
      <c r="HG5" s="157"/>
      <c r="HH5" s="157"/>
      <c r="HI5" s="157"/>
      <c r="HJ5" s="157"/>
      <c r="HK5" s="157"/>
      <c r="HL5" s="157"/>
      <c r="HM5" s="157"/>
      <c r="HN5" s="157"/>
      <c r="HO5" s="157"/>
      <c r="HP5" s="157"/>
      <c r="HQ5" s="157"/>
      <c r="HR5" s="157"/>
      <c r="HS5" s="157"/>
      <c r="HT5" s="157"/>
      <c r="HU5" s="157"/>
      <c r="HV5" s="157"/>
      <c r="HW5" s="157"/>
      <c r="HX5" s="157"/>
      <c r="ID5" s="157"/>
      <c r="IE5" s="157"/>
      <c r="IF5" s="157"/>
      <c r="IH5" s="71" t="s">
        <v>13</v>
      </c>
      <c r="II5" s="71" t="s">
        <v>13</v>
      </c>
      <c r="IJ5" s="71" t="s">
        <v>13</v>
      </c>
      <c r="IK5" s="71" t="s">
        <v>56</v>
      </c>
      <c r="IL5" s="71" t="s">
        <v>56</v>
      </c>
      <c r="IM5" s="71" t="s">
        <v>13</v>
      </c>
      <c r="IN5" s="71" t="s">
        <v>56</v>
      </c>
      <c r="IO5" s="71" t="s">
        <v>56</v>
      </c>
      <c r="IP5" s="71" t="s">
        <v>13</v>
      </c>
      <c r="IQ5" s="71" t="s">
        <v>13</v>
      </c>
      <c r="IR5" s="71" t="s">
        <v>13</v>
      </c>
      <c r="IS5" s="71" t="s">
        <v>13</v>
      </c>
      <c r="IT5" s="71" t="s">
        <v>13</v>
      </c>
      <c r="IU5" s="157" t="s">
        <v>56</v>
      </c>
      <c r="IV5" s="157" t="s">
        <v>56</v>
      </c>
      <c r="IW5" s="157" t="s">
        <v>56</v>
      </c>
      <c r="IX5" s="157" t="s">
        <v>56</v>
      </c>
      <c r="IY5" s="71" t="s">
        <v>747</v>
      </c>
      <c r="IZ5" s="71" t="s">
        <v>747</v>
      </c>
      <c r="JA5" s="71" t="s">
        <v>747</v>
      </c>
      <c r="JB5" s="71" t="s">
        <v>747</v>
      </c>
      <c r="JC5" s="71" t="s">
        <v>747</v>
      </c>
      <c r="JD5" s="71" t="s">
        <v>747</v>
      </c>
      <c r="JE5" s="71" t="s">
        <v>747</v>
      </c>
      <c r="JF5" s="157" t="s">
        <v>13</v>
      </c>
      <c r="JG5" s="157" t="s">
        <v>13</v>
      </c>
      <c r="JH5" s="157" t="s">
        <v>13</v>
      </c>
      <c r="JI5" s="71" t="s">
        <v>13</v>
      </c>
      <c r="JJ5" s="71" t="s">
        <v>13</v>
      </c>
      <c r="JK5" s="71" t="s">
        <v>56</v>
      </c>
      <c r="JL5" s="71" t="s">
        <v>13</v>
      </c>
      <c r="JM5" s="71" t="s">
        <v>13</v>
      </c>
      <c r="JN5" s="71" t="s">
        <v>747</v>
      </c>
      <c r="JO5" s="71" t="s">
        <v>747</v>
      </c>
      <c r="JP5" s="71" t="s">
        <v>747</v>
      </c>
      <c r="JQ5" s="71" t="s">
        <v>747</v>
      </c>
      <c r="JR5" s="71" t="s">
        <v>747</v>
      </c>
      <c r="JS5" s="71" t="s">
        <v>747</v>
      </c>
      <c r="JT5" s="71" t="s">
        <v>747</v>
      </c>
      <c r="JU5" s="71" t="s">
        <v>747</v>
      </c>
      <c r="JV5" s="157" t="s">
        <v>13</v>
      </c>
      <c r="JW5" s="157" t="s">
        <v>13</v>
      </c>
      <c r="JX5" s="157" t="s">
        <v>13</v>
      </c>
      <c r="JY5" s="71" t="s">
        <v>13</v>
      </c>
      <c r="JZ5" s="71" t="s">
        <v>13</v>
      </c>
      <c r="KA5" s="71" t="s">
        <v>56</v>
      </c>
      <c r="KB5" s="71" t="s">
        <v>13</v>
      </c>
      <c r="KC5" s="71" t="s">
        <v>13</v>
      </c>
      <c r="KD5" s="157" t="s">
        <v>13</v>
      </c>
      <c r="KE5" s="157" t="s">
        <v>56</v>
      </c>
      <c r="KF5" s="157" t="s">
        <v>13</v>
      </c>
      <c r="KG5" s="71" t="s">
        <v>13</v>
      </c>
      <c r="KH5" s="71" t="s">
        <v>56</v>
      </c>
      <c r="KI5" s="71" t="s">
        <v>56</v>
      </c>
      <c r="KJ5" s="71" t="s">
        <v>13</v>
      </c>
      <c r="KK5" s="71" t="s">
        <v>13</v>
      </c>
      <c r="KL5" s="71" t="s">
        <v>13</v>
      </c>
      <c r="KM5" s="71" t="s">
        <v>13</v>
      </c>
      <c r="KN5" s="71" t="s">
        <v>13</v>
      </c>
      <c r="KO5" s="71" t="s">
        <v>13</v>
      </c>
      <c r="KP5" s="157" t="s">
        <v>56</v>
      </c>
      <c r="KQ5" s="71" t="s">
        <v>13</v>
      </c>
      <c r="KR5" s="71" t="s">
        <v>13</v>
      </c>
      <c r="KS5" s="180">
        <v>0</v>
      </c>
      <c r="KT5" s="157" t="s">
        <v>13</v>
      </c>
      <c r="KU5" s="157" t="s">
        <v>13</v>
      </c>
      <c r="KV5" s="157" t="s">
        <v>13</v>
      </c>
      <c r="KW5" s="71" t="s">
        <v>758</v>
      </c>
      <c r="KX5" s="71" t="s">
        <v>758</v>
      </c>
      <c r="KY5" s="71" t="s">
        <v>758</v>
      </c>
      <c r="KZ5" s="71" t="s">
        <v>758</v>
      </c>
      <c r="LA5" s="71" t="s">
        <v>758</v>
      </c>
      <c r="LB5" s="157" t="s">
        <v>13</v>
      </c>
      <c r="LC5" s="157" t="s">
        <v>13</v>
      </c>
      <c r="LD5" s="157" t="s">
        <v>56</v>
      </c>
      <c r="LE5" s="71" t="s">
        <v>758</v>
      </c>
      <c r="LF5" s="71" t="s">
        <v>747</v>
      </c>
      <c r="LG5" s="157" t="s">
        <v>13</v>
      </c>
      <c r="LH5" s="157" t="s">
        <v>13</v>
      </c>
      <c r="LI5" s="157" t="s">
        <v>13</v>
      </c>
      <c r="LJ5" s="71" t="s">
        <v>747</v>
      </c>
      <c r="LK5" s="71" t="s">
        <v>747</v>
      </c>
      <c r="LL5" s="71" t="s">
        <v>747</v>
      </c>
      <c r="LM5" s="71" t="s">
        <v>747</v>
      </c>
      <c r="LN5" s="71" t="s">
        <v>747</v>
      </c>
      <c r="LO5" s="157" t="s">
        <v>13</v>
      </c>
      <c r="LP5" s="157" t="s">
        <v>13</v>
      </c>
      <c r="LQ5" s="157" t="s">
        <v>56</v>
      </c>
      <c r="LR5" s="71" t="s">
        <v>13</v>
      </c>
      <c r="LS5" s="71" t="s">
        <v>747</v>
      </c>
      <c r="LT5" s="71" t="s">
        <v>747</v>
      </c>
      <c r="LU5" s="71" t="s">
        <v>747</v>
      </c>
      <c r="LV5" s="71" t="s">
        <v>747</v>
      </c>
      <c r="LW5" s="71" t="s">
        <v>747</v>
      </c>
      <c r="LX5" s="71" t="s">
        <v>747</v>
      </c>
      <c r="LY5" s="157" t="s">
        <v>13</v>
      </c>
      <c r="LZ5" s="157" t="s">
        <v>13</v>
      </c>
      <c r="MA5" s="71" t="s">
        <v>13</v>
      </c>
      <c r="MB5" s="71" t="s">
        <v>13</v>
      </c>
      <c r="MC5" s="71" t="s">
        <v>13</v>
      </c>
      <c r="MD5" s="71" t="s">
        <v>13</v>
      </c>
      <c r="ME5" s="71" t="s">
        <v>56</v>
      </c>
      <c r="MF5" s="71" t="s">
        <v>13</v>
      </c>
      <c r="MG5" s="157" t="s">
        <v>13</v>
      </c>
      <c r="MH5" s="71" t="s">
        <v>13</v>
      </c>
      <c r="MI5" s="71" t="s">
        <v>13</v>
      </c>
      <c r="MJ5" s="71" t="s">
        <v>13</v>
      </c>
      <c r="MK5" s="71" t="s">
        <v>56</v>
      </c>
      <c r="ML5" s="71" t="s">
        <v>56</v>
      </c>
      <c r="MM5" s="71" t="s">
        <v>13</v>
      </c>
      <c r="MN5" s="71" t="s">
        <v>13</v>
      </c>
      <c r="MO5" s="71" t="s">
        <v>13</v>
      </c>
      <c r="MP5" s="71" t="s">
        <v>13</v>
      </c>
      <c r="MQ5" s="71" t="s">
        <v>13</v>
      </c>
      <c r="MR5" s="71" t="s">
        <v>56</v>
      </c>
      <c r="MS5" s="71" t="s">
        <v>13</v>
      </c>
      <c r="MT5" s="71" t="s">
        <v>13</v>
      </c>
      <c r="MU5" s="71" t="s">
        <v>13</v>
      </c>
      <c r="MV5" s="71" t="s">
        <v>56</v>
      </c>
      <c r="MW5" s="71" t="s">
        <v>56</v>
      </c>
      <c r="MX5" s="71" t="s">
        <v>56</v>
      </c>
      <c r="MY5" s="71" t="s">
        <v>13</v>
      </c>
      <c r="MZ5" s="71" t="s">
        <v>13</v>
      </c>
      <c r="NA5" s="71" t="s">
        <v>13</v>
      </c>
      <c r="NB5" s="157" t="s">
        <v>56</v>
      </c>
      <c r="NC5" s="157" t="s">
        <v>56</v>
      </c>
      <c r="ND5" s="157" t="s">
        <v>56</v>
      </c>
      <c r="NE5" s="157" t="s">
        <v>13</v>
      </c>
      <c r="NF5" s="157" t="s">
        <v>13</v>
      </c>
      <c r="NG5" s="157"/>
      <c r="NH5" s="157"/>
      <c r="NI5" s="157"/>
      <c r="NJ5" s="157"/>
      <c r="NK5" s="157"/>
      <c r="NL5" s="71" t="s">
        <v>56</v>
      </c>
      <c r="NM5" s="71" t="s">
        <v>13</v>
      </c>
      <c r="NN5" s="157" t="s">
        <v>13</v>
      </c>
      <c r="NO5" s="71" t="s">
        <v>747</v>
      </c>
      <c r="NP5" s="71" t="s">
        <v>747</v>
      </c>
      <c r="NQ5" s="71" t="s">
        <v>747</v>
      </c>
      <c r="NR5" s="71" t="s">
        <v>747</v>
      </c>
      <c r="NS5" s="71" t="s">
        <v>747</v>
      </c>
      <c r="NT5" s="71" t="s">
        <v>747</v>
      </c>
      <c r="NU5" s="71" t="s">
        <v>747</v>
      </c>
      <c r="NV5" s="71" t="s">
        <v>747</v>
      </c>
      <c r="NW5" s="71" t="s">
        <v>747</v>
      </c>
      <c r="NX5" s="71" t="s">
        <v>747</v>
      </c>
      <c r="NY5" s="71" t="s">
        <v>747</v>
      </c>
      <c r="NZ5" s="71" t="s">
        <v>747</v>
      </c>
      <c r="OA5" s="157" t="s">
        <v>13</v>
      </c>
      <c r="OB5" s="157" t="s">
        <v>13</v>
      </c>
      <c r="OC5" s="157" t="s">
        <v>13</v>
      </c>
      <c r="OD5" s="157" t="s">
        <v>13</v>
      </c>
      <c r="OE5" s="71" t="s">
        <v>56</v>
      </c>
      <c r="OF5" s="71" t="s">
        <v>56</v>
      </c>
      <c r="OG5" s="71" t="s">
        <v>13</v>
      </c>
      <c r="OH5" s="71" t="s">
        <v>13</v>
      </c>
      <c r="OI5" s="71" t="s">
        <v>13</v>
      </c>
      <c r="OJ5" s="157" t="s">
        <v>56</v>
      </c>
      <c r="OK5" s="136">
        <v>300</v>
      </c>
      <c r="OL5" s="136">
        <v>20</v>
      </c>
      <c r="OM5" s="136" t="s">
        <v>758</v>
      </c>
      <c r="ON5" s="136" t="s">
        <v>758</v>
      </c>
      <c r="OO5" s="136" t="s">
        <v>758</v>
      </c>
      <c r="OP5" s="136" t="s">
        <v>758</v>
      </c>
      <c r="OQ5" s="136" t="s">
        <v>758</v>
      </c>
      <c r="OR5" s="137">
        <v>6.6666666666666666E-2</v>
      </c>
      <c r="OS5" s="137"/>
      <c r="OT5" s="138">
        <v>0.69681467893079085</v>
      </c>
      <c r="OU5" s="181">
        <v>4.6454311928719391E-2</v>
      </c>
      <c r="OV5" s="138" t="s">
        <v>758</v>
      </c>
      <c r="OW5" s="138" t="s">
        <v>758</v>
      </c>
      <c r="OX5" s="138" t="s">
        <v>758</v>
      </c>
      <c r="OY5" s="138" t="s">
        <v>758</v>
      </c>
      <c r="OZ5" s="138" t="s">
        <v>758</v>
      </c>
      <c r="PA5" s="139">
        <f>SB5/OK5</f>
        <v>50</v>
      </c>
      <c r="PB5" s="139">
        <f>SB5/OL5</f>
        <v>750</v>
      </c>
      <c r="PC5" s="139" t="s">
        <v>758</v>
      </c>
      <c r="PD5" s="139" t="s">
        <v>758</v>
      </c>
      <c r="PE5" s="139" t="s">
        <v>758</v>
      </c>
      <c r="PF5" s="139" t="s">
        <v>758</v>
      </c>
      <c r="PG5" s="139" t="s">
        <v>758</v>
      </c>
      <c r="PH5" s="71" t="s">
        <v>13</v>
      </c>
      <c r="PI5" s="71" t="s">
        <v>13</v>
      </c>
      <c r="PJ5" s="71" t="s">
        <v>13</v>
      </c>
      <c r="PK5" s="71" t="s">
        <v>56</v>
      </c>
      <c r="PL5" s="71" t="s">
        <v>13</v>
      </c>
      <c r="PM5" s="157" t="s">
        <v>13</v>
      </c>
      <c r="PN5" s="157" t="s">
        <v>56</v>
      </c>
      <c r="PO5" s="157" t="s">
        <v>13</v>
      </c>
      <c r="PP5" s="71" t="s">
        <v>13</v>
      </c>
      <c r="PQ5" s="71" t="s">
        <v>13</v>
      </c>
      <c r="PR5" s="71" t="s">
        <v>13</v>
      </c>
      <c r="PS5" s="71" t="s">
        <v>13</v>
      </c>
      <c r="PT5" s="71" t="s">
        <v>56</v>
      </c>
      <c r="PU5" s="71" t="s">
        <v>13</v>
      </c>
      <c r="PV5" s="71" t="s">
        <v>13</v>
      </c>
      <c r="PW5" s="157" t="s">
        <v>13</v>
      </c>
      <c r="PX5" s="71" t="s">
        <v>13</v>
      </c>
      <c r="PY5" s="71" t="s">
        <v>758</v>
      </c>
      <c r="PZ5" s="71" t="s">
        <v>747</v>
      </c>
      <c r="QA5" s="71" t="s">
        <v>747</v>
      </c>
      <c r="QB5" s="71" t="s">
        <v>747</v>
      </c>
      <c r="QC5" s="71" t="s">
        <v>747</v>
      </c>
      <c r="QD5" s="71" t="s">
        <v>747</v>
      </c>
      <c r="QE5" s="71" t="s">
        <v>747</v>
      </c>
      <c r="QF5" s="157" t="s">
        <v>13</v>
      </c>
      <c r="QG5" s="71" t="s">
        <v>747</v>
      </c>
      <c r="QH5" s="71" t="s">
        <v>13</v>
      </c>
      <c r="QI5" s="71" t="s">
        <v>747</v>
      </c>
      <c r="QJ5" s="157" t="s">
        <v>13</v>
      </c>
      <c r="QK5" s="157" t="s">
        <v>13</v>
      </c>
      <c r="QL5" s="157" t="s">
        <v>13</v>
      </c>
      <c r="QM5" s="71" t="s">
        <v>747</v>
      </c>
      <c r="QN5" s="71" t="s">
        <v>13</v>
      </c>
      <c r="QO5" s="71" t="s">
        <v>13</v>
      </c>
      <c r="QP5" s="71" t="s">
        <v>13</v>
      </c>
      <c r="QQ5" s="71" t="s">
        <v>13</v>
      </c>
      <c r="QR5" s="71" t="s">
        <v>13</v>
      </c>
      <c r="QS5" s="71" t="s">
        <v>13</v>
      </c>
      <c r="QT5" s="71" t="s">
        <v>13</v>
      </c>
      <c r="QU5" s="71" t="s">
        <v>56</v>
      </c>
      <c r="QV5" s="71" t="s">
        <v>13</v>
      </c>
      <c r="QW5" s="71" t="s">
        <v>13</v>
      </c>
      <c r="QX5" s="157" t="s">
        <v>13</v>
      </c>
      <c r="QY5" s="157" t="s">
        <v>13</v>
      </c>
      <c r="QZ5" s="157" t="s">
        <v>13</v>
      </c>
      <c r="RA5" s="157" t="s">
        <v>13</v>
      </c>
      <c r="RB5" s="71" t="s">
        <v>13</v>
      </c>
      <c r="RC5" s="71" t="s">
        <v>13</v>
      </c>
      <c r="RD5" s="71" t="s">
        <v>13</v>
      </c>
      <c r="RE5" s="157" t="s">
        <v>13</v>
      </c>
      <c r="RF5" s="71" t="s">
        <v>13</v>
      </c>
      <c r="RG5" s="71" t="s">
        <v>758</v>
      </c>
      <c r="RH5" s="71" t="s">
        <v>758</v>
      </c>
      <c r="RI5" s="71" t="s">
        <v>758</v>
      </c>
      <c r="RJ5" s="71" t="s">
        <v>758</v>
      </c>
      <c r="RK5" s="71" t="s">
        <v>758</v>
      </c>
      <c r="RL5" s="157" t="s">
        <v>13</v>
      </c>
      <c r="RM5" s="157" t="s">
        <v>13</v>
      </c>
      <c r="RN5" s="157" t="s">
        <v>56</v>
      </c>
      <c r="RO5" s="71" t="s">
        <v>13</v>
      </c>
      <c r="RP5" s="71" t="s">
        <v>56</v>
      </c>
      <c r="RQ5" s="71" t="s">
        <v>13</v>
      </c>
      <c r="RR5" s="71" t="s">
        <v>13</v>
      </c>
      <c r="RS5" s="71" t="s">
        <v>13</v>
      </c>
      <c r="RT5" s="71" t="s">
        <v>13</v>
      </c>
      <c r="RU5" s="71" t="s">
        <v>13</v>
      </c>
      <c r="RV5" s="157" t="s">
        <v>56</v>
      </c>
      <c r="RX5" s="151" t="s">
        <v>737</v>
      </c>
      <c r="RY5" s="220" t="s">
        <v>746</v>
      </c>
      <c r="RZ5" s="152">
        <v>43053054</v>
      </c>
      <c r="SA5" s="151" t="s">
        <v>791</v>
      </c>
      <c r="SB5" s="229">
        <v>15000</v>
      </c>
      <c r="SC5" s="230">
        <v>35</v>
      </c>
      <c r="SD5" s="178"/>
      <c r="SE5" s="159"/>
      <c r="SF5" s="270" t="s">
        <v>712</v>
      </c>
      <c r="SG5" s="270" t="s">
        <v>56</v>
      </c>
      <c r="SH5" s="273">
        <v>0.9</v>
      </c>
      <c r="SI5" s="273">
        <v>0.1</v>
      </c>
      <c r="SJ5" s="271"/>
      <c r="SK5" s="270" t="s">
        <v>13</v>
      </c>
      <c r="SL5" s="270" t="s">
        <v>56</v>
      </c>
      <c r="SM5" s="270" t="s">
        <v>13</v>
      </c>
      <c r="SN5" s="270" t="s">
        <v>13</v>
      </c>
      <c r="SO5" s="270" t="s">
        <v>56</v>
      </c>
      <c r="SP5" s="270" t="s">
        <v>56</v>
      </c>
      <c r="SQ5" s="270" t="s">
        <v>13</v>
      </c>
      <c r="SR5" s="270" t="s">
        <v>13</v>
      </c>
      <c r="SS5" s="270" t="s">
        <v>13</v>
      </c>
      <c r="ST5" s="270" t="s">
        <v>13</v>
      </c>
      <c r="SU5" s="270" t="s">
        <v>56</v>
      </c>
      <c r="SV5" s="270" t="s">
        <v>56</v>
      </c>
      <c r="SW5" s="270" t="s">
        <v>56</v>
      </c>
      <c r="SX5" s="270" t="s">
        <v>13</v>
      </c>
      <c r="SY5" s="270" t="s">
        <v>56</v>
      </c>
      <c r="SZ5" s="270" t="s">
        <v>13</v>
      </c>
      <c r="TA5" s="270" t="s">
        <v>56</v>
      </c>
      <c r="TB5" s="270" t="s">
        <v>13</v>
      </c>
      <c r="TC5" s="270" t="s">
        <v>56</v>
      </c>
      <c r="TD5" s="270" t="s">
        <v>56</v>
      </c>
      <c r="TE5" s="270" t="s">
        <v>13</v>
      </c>
      <c r="TF5" s="270" t="s">
        <v>13</v>
      </c>
      <c r="TG5" s="270" t="s">
        <v>13</v>
      </c>
      <c r="TH5" s="270" t="s">
        <v>13</v>
      </c>
      <c r="TI5" s="270" t="s">
        <v>13</v>
      </c>
      <c r="TJ5" s="270" t="s">
        <v>56</v>
      </c>
      <c r="TK5" s="270" t="s">
        <v>13</v>
      </c>
      <c r="TL5" s="270" t="s">
        <v>13</v>
      </c>
      <c r="TM5" s="270"/>
      <c r="TN5" s="270"/>
      <c r="TO5" s="270"/>
      <c r="TP5" s="270"/>
      <c r="TQ5" s="270"/>
      <c r="TR5" s="270"/>
      <c r="TS5" s="270"/>
      <c r="TT5" s="270"/>
      <c r="TU5" s="270"/>
      <c r="TV5" s="270"/>
      <c r="TW5" s="270"/>
      <c r="TX5" s="270"/>
      <c r="TY5" s="270"/>
      <c r="TZ5" s="270"/>
      <c r="UA5" s="270"/>
      <c r="UB5" s="270" t="s">
        <v>13</v>
      </c>
      <c r="UC5" s="270"/>
      <c r="UD5" s="270" t="s">
        <v>13</v>
      </c>
      <c r="UE5" s="270" t="s">
        <v>13</v>
      </c>
      <c r="UF5" s="270"/>
      <c r="UG5" s="270" t="s">
        <v>56</v>
      </c>
      <c r="UH5" s="270" t="s">
        <v>56</v>
      </c>
      <c r="UI5" s="270" t="s">
        <v>56</v>
      </c>
      <c r="UJ5" s="270" t="s">
        <v>56</v>
      </c>
      <c r="UK5" s="270" t="s">
        <v>56</v>
      </c>
      <c r="UL5" s="270" t="s">
        <v>56</v>
      </c>
      <c r="UM5" s="270" t="s">
        <v>13</v>
      </c>
      <c r="UN5" s="270" t="s">
        <v>56</v>
      </c>
      <c r="UO5" s="270" t="s">
        <v>56</v>
      </c>
      <c r="UP5" s="270" t="s">
        <v>13</v>
      </c>
      <c r="UQ5" s="270" t="s">
        <v>56</v>
      </c>
      <c r="UR5" s="270" t="s">
        <v>13</v>
      </c>
      <c r="US5" s="270" t="s">
        <v>13</v>
      </c>
      <c r="UT5" s="270"/>
      <c r="UU5" s="270"/>
      <c r="UV5" s="270"/>
      <c r="UW5" s="270"/>
      <c r="UX5" s="270"/>
      <c r="UY5" s="270" t="s">
        <v>1225</v>
      </c>
      <c r="UZ5" s="270" t="s">
        <v>1226</v>
      </c>
      <c r="VA5" s="270" t="s">
        <v>1225</v>
      </c>
      <c r="VB5" s="270" t="s">
        <v>1225</v>
      </c>
      <c r="VC5" s="270" t="s">
        <v>1226</v>
      </c>
      <c r="VD5" s="270" t="s">
        <v>1226</v>
      </c>
      <c r="VE5" s="270" t="s">
        <v>1227</v>
      </c>
      <c r="VF5" s="270" t="s">
        <v>1227</v>
      </c>
      <c r="VG5" s="270" t="s">
        <v>1227</v>
      </c>
      <c r="VH5" s="270" t="s">
        <v>1227</v>
      </c>
      <c r="VI5" s="270" t="s">
        <v>1226</v>
      </c>
      <c r="VJ5" s="270" t="s">
        <v>1226</v>
      </c>
      <c r="VK5" s="270" t="s">
        <v>1226</v>
      </c>
      <c r="VL5" s="270" t="s">
        <v>1227</v>
      </c>
      <c r="VM5" s="270" t="s">
        <v>1226</v>
      </c>
      <c r="VN5" s="270" t="s">
        <v>1227</v>
      </c>
      <c r="VO5" s="270" t="s">
        <v>1226</v>
      </c>
      <c r="VP5" s="270" t="s">
        <v>1227</v>
      </c>
      <c r="VQ5" s="270" t="s">
        <v>1226</v>
      </c>
      <c r="VR5" s="270" t="s">
        <v>1226</v>
      </c>
      <c r="VS5" s="270" t="s">
        <v>1227</v>
      </c>
      <c r="VT5" s="270" t="s">
        <v>1227</v>
      </c>
      <c r="VU5" s="270" t="s">
        <v>1227</v>
      </c>
      <c r="VV5" s="270" t="s">
        <v>1227</v>
      </c>
      <c r="VW5" s="270" t="s">
        <v>1227</v>
      </c>
      <c r="VX5" s="270" t="s">
        <v>1226</v>
      </c>
      <c r="VY5" s="270" t="s">
        <v>1227</v>
      </c>
      <c r="VZ5" s="270" t="s">
        <v>1227</v>
      </c>
      <c r="WA5" s="270"/>
      <c r="WB5" s="270"/>
      <c r="WC5" s="270"/>
      <c r="WD5" s="270"/>
      <c r="WE5" s="270"/>
      <c r="WF5" s="270"/>
      <c r="WG5" s="270"/>
      <c r="WH5" s="270"/>
      <c r="WI5" s="270"/>
      <c r="WJ5" s="270"/>
      <c r="WK5" s="270"/>
      <c r="WL5" s="270"/>
      <c r="WM5" s="270"/>
      <c r="WN5" s="270"/>
      <c r="WO5" s="270"/>
      <c r="WP5" s="270" t="s">
        <v>1227</v>
      </c>
      <c r="WQ5" s="270" t="s">
        <v>1228</v>
      </c>
      <c r="WR5" s="270" t="s">
        <v>13</v>
      </c>
      <c r="WS5" s="270" t="s">
        <v>56</v>
      </c>
      <c r="WT5" s="270"/>
      <c r="WU5" s="273" t="s">
        <v>1229</v>
      </c>
      <c r="WV5" s="273" t="s">
        <v>1229</v>
      </c>
      <c r="WW5" s="273" t="s">
        <v>1229</v>
      </c>
      <c r="WX5" s="273" t="s">
        <v>1229</v>
      </c>
      <c r="WY5" s="273" t="s">
        <v>1229</v>
      </c>
      <c r="WZ5" s="273" t="s">
        <v>1229</v>
      </c>
      <c r="XA5" s="273" t="s">
        <v>1229</v>
      </c>
      <c r="XB5" s="273" t="s">
        <v>1229</v>
      </c>
      <c r="XC5" s="273" t="s">
        <v>1229</v>
      </c>
      <c r="XD5" s="273" t="s">
        <v>1229</v>
      </c>
      <c r="XE5" s="273" t="s">
        <v>1229</v>
      </c>
      <c r="XF5" s="273" t="s">
        <v>1229</v>
      </c>
      <c r="XG5" s="270"/>
      <c r="XH5" s="270"/>
      <c r="XI5" s="270"/>
      <c r="XJ5" s="270"/>
      <c r="XK5" s="270"/>
      <c r="XL5" s="270"/>
      <c r="XM5" s="272" t="s">
        <v>13</v>
      </c>
      <c r="XN5" s="272" t="s">
        <v>56</v>
      </c>
      <c r="XO5" s="272" t="s">
        <v>13</v>
      </c>
      <c r="XP5" s="272" t="s">
        <v>13</v>
      </c>
      <c r="XQ5" s="272" t="s">
        <v>13</v>
      </c>
      <c r="XR5" s="272" t="s">
        <v>13</v>
      </c>
      <c r="XS5" s="272" t="s">
        <v>13</v>
      </c>
      <c r="XT5" s="272" t="s">
        <v>13</v>
      </c>
      <c r="XU5" s="272" t="s">
        <v>13</v>
      </c>
      <c r="XV5" s="272" t="s">
        <v>13</v>
      </c>
      <c r="XW5" s="270"/>
      <c r="XX5" s="273" t="s">
        <v>1230</v>
      </c>
      <c r="XY5" s="273">
        <v>1</v>
      </c>
      <c r="XZ5" s="273" t="s">
        <v>1230</v>
      </c>
      <c r="YA5" s="273" t="s">
        <v>1230</v>
      </c>
      <c r="YB5" s="273">
        <v>1</v>
      </c>
      <c r="YC5" s="273">
        <v>0.1</v>
      </c>
      <c r="YD5" s="273" t="s">
        <v>1230</v>
      </c>
      <c r="YE5" s="273" t="s">
        <v>1230</v>
      </c>
      <c r="YF5" s="273" t="s">
        <v>1230</v>
      </c>
      <c r="YG5" s="273" t="s">
        <v>1230</v>
      </c>
      <c r="YH5" s="273">
        <v>0.8</v>
      </c>
      <c r="YI5" s="273">
        <v>0.8</v>
      </c>
      <c r="YJ5" s="273">
        <v>1</v>
      </c>
      <c r="YK5" s="273" t="s">
        <v>1230</v>
      </c>
      <c r="YL5" s="273">
        <v>1</v>
      </c>
      <c r="YM5" s="273" t="s">
        <v>1230</v>
      </c>
      <c r="YN5" s="273">
        <v>1</v>
      </c>
      <c r="YO5" s="273" t="s">
        <v>1230</v>
      </c>
      <c r="YP5" s="273">
        <v>1</v>
      </c>
      <c r="YQ5" s="273">
        <v>0.5</v>
      </c>
      <c r="YR5" s="273" t="s">
        <v>1230</v>
      </c>
      <c r="YS5" s="273" t="s">
        <v>1230</v>
      </c>
      <c r="YT5" s="273" t="s">
        <v>1230</v>
      </c>
      <c r="YU5" s="273" t="s">
        <v>1230</v>
      </c>
      <c r="YV5" s="273" t="s">
        <v>1230</v>
      </c>
      <c r="YW5" s="273">
        <v>1</v>
      </c>
      <c r="YX5" s="273" t="s">
        <v>1230</v>
      </c>
      <c r="YY5" s="273" t="s">
        <v>1230</v>
      </c>
      <c r="YZ5" s="270"/>
      <c r="ZA5" s="270"/>
      <c r="ZB5" s="270"/>
      <c r="ZC5" s="270"/>
      <c r="ZD5" s="270"/>
      <c r="ZE5" s="270"/>
      <c r="ZF5" s="270"/>
      <c r="ZG5" s="270"/>
      <c r="ZH5" s="270"/>
      <c r="ZI5" s="270"/>
      <c r="ZJ5" s="270"/>
      <c r="ZK5" s="270"/>
      <c r="ZL5" s="270"/>
      <c r="ZM5" s="270"/>
      <c r="ZN5" s="270"/>
      <c r="ZO5" s="272" t="s">
        <v>56</v>
      </c>
      <c r="ZP5" s="272"/>
      <c r="ZQ5" s="272"/>
      <c r="ZR5" s="272"/>
      <c r="ZS5" s="272"/>
      <c r="ZT5" s="272" t="s">
        <v>13</v>
      </c>
      <c r="ZU5" s="272"/>
      <c r="ZV5" s="272"/>
      <c r="ZW5" s="270"/>
      <c r="ZX5" s="270"/>
      <c r="ZY5" s="270"/>
      <c r="ZZ5" s="270"/>
      <c r="AAA5" s="270"/>
      <c r="AAB5" s="270"/>
      <c r="AAC5" s="270"/>
      <c r="AAD5" s="270"/>
      <c r="AAE5" s="270"/>
      <c r="AAF5" s="270"/>
      <c r="AAG5" s="270"/>
      <c r="AAH5" s="270"/>
      <c r="AAI5" s="270"/>
      <c r="AAJ5" s="270"/>
      <c r="AAK5" s="270"/>
      <c r="AAL5" s="270"/>
      <c r="AAM5" s="270"/>
      <c r="AAN5" s="270"/>
      <c r="AAO5" s="272" t="s">
        <v>13</v>
      </c>
      <c r="AAP5" s="272" t="s">
        <v>56</v>
      </c>
      <c r="AAQ5" s="272" t="s">
        <v>13</v>
      </c>
      <c r="AAR5" s="272" t="s">
        <v>13</v>
      </c>
      <c r="AAS5" s="272" t="s">
        <v>13</v>
      </c>
      <c r="AAT5" s="272" t="s">
        <v>13</v>
      </c>
      <c r="AAU5" s="272" t="s">
        <v>13</v>
      </c>
      <c r="AAV5" s="272" t="s">
        <v>13</v>
      </c>
      <c r="AAW5" s="272" t="s">
        <v>13</v>
      </c>
      <c r="AAX5" s="272" t="s">
        <v>13</v>
      </c>
    </row>
    <row r="6" spans="1:726" s="71" customFormat="1" ht="15" customHeight="1" x14ac:dyDescent="0.35">
      <c r="A6" s="70" t="s">
        <v>828</v>
      </c>
      <c r="B6" s="1" t="s">
        <v>13</v>
      </c>
      <c r="C6" s="2"/>
      <c r="D6" s="2"/>
      <c r="E6" s="2"/>
      <c r="F6" s="2"/>
      <c r="G6" s="2"/>
      <c r="H6" s="2"/>
      <c r="I6" s="2"/>
      <c r="J6" s="148"/>
      <c r="K6" s="148"/>
      <c r="L6" s="148"/>
      <c r="M6" s="148"/>
      <c r="N6" s="148"/>
      <c r="O6" s="148"/>
      <c r="P6" s="148"/>
      <c r="Q6" s="148"/>
      <c r="R6" s="148"/>
      <c r="S6" s="148"/>
      <c r="T6" s="148"/>
      <c r="U6" s="2"/>
      <c r="V6" s="148"/>
      <c r="W6" s="148"/>
      <c r="X6" s="148"/>
      <c r="Y6" s="148"/>
      <c r="Z6" s="148"/>
      <c r="AA6" s="2"/>
      <c r="AB6" s="2"/>
      <c r="AC6" s="2"/>
      <c r="AD6" s="2"/>
      <c r="AE6" s="2"/>
      <c r="AF6" s="158"/>
      <c r="AG6" s="158"/>
      <c r="AH6" s="158"/>
      <c r="AI6" s="2"/>
      <c r="AJ6" s="2"/>
      <c r="AK6" s="2"/>
      <c r="AL6" s="2"/>
      <c r="AM6" s="2"/>
      <c r="AN6" s="2"/>
      <c r="AO6" s="2"/>
      <c r="AP6" s="2"/>
      <c r="AQ6" s="2"/>
      <c r="AR6" s="2"/>
      <c r="AS6" s="2"/>
      <c r="AT6" s="158"/>
      <c r="AU6" s="158"/>
      <c r="AV6" s="158"/>
      <c r="AW6" s="158"/>
      <c r="AX6" s="158"/>
      <c r="AY6" s="158"/>
      <c r="AZ6" s="158"/>
      <c r="BA6" s="158"/>
      <c r="BB6" s="2"/>
      <c r="BC6" s="2"/>
      <c r="BD6" s="2"/>
      <c r="BE6" s="2"/>
      <c r="BF6" s="2"/>
      <c r="BG6" s="2"/>
      <c r="BH6" s="148"/>
      <c r="BI6" s="148"/>
      <c r="BJ6" s="148"/>
      <c r="BK6" s="148"/>
      <c r="BL6" s="2"/>
      <c r="BM6" s="2"/>
      <c r="BN6" s="2"/>
      <c r="BO6" s="2"/>
      <c r="BP6" s="2"/>
      <c r="BQ6" s="2"/>
      <c r="BR6" s="2"/>
      <c r="BS6" s="2"/>
      <c r="BT6" s="2"/>
      <c r="BU6" s="2"/>
      <c r="BV6" s="148"/>
      <c r="BW6" s="148"/>
      <c r="BX6" s="148"/>
      <c r="BY6" s="148"/>
      <c r="BZ6" s="2"/>
      <c r="CA6" s="2"/>
      <c r="CB6" s="2"/>
      <c r="CC6" s="2"/>
      <c r="CD6" s="2"/>
      <c r="CE6" s="148"/>
      <c r="CF6" s="148"/>
      <c r="CG6" s="148"/>
      <c r="CH6" s="2"/>
      <c r="CI6" s="2"/>
      <c r="CJ6" s="2"/>
      <c r="CK6" s="2"/>
      <c r="CL6" s="148"/>
      <c r="CM6" s="148"/>
      <c r="CN6" s="148"/>
      <c r="CO6" s="2"/>
      <c r="CP6" s="2"/>
      <c r="CQ6" s="2"/>
      <c r="CR6" s="2"/>
      <c r="CS6" s="2"/>
      <c r="CT6" s="2"/>
      <c r="CU6" s="148"/>
      <c r="CV6" s="148"/>
      <c r="CW6" s="148"/>
      <c r="CX6" s="148"/>
      <c r="CY6" s="148"/>
      <c r="CZ6" s="2"/>
      <c r="DA6" s="2"/>
      <c r="DB6" s="2"/>
      <c r="DC6" s="2"/>
      <c r="DD6" s="2"/>
      <c r="DE6" s="148"/>
      <c r="DF6" s="148"/>
      <c r="DG6" s="148"/>
      <c r="DH6" s="2"/>
      <c r="DI6" s="2"/>
      <c r="DJ6" s="2"/>
      <c r="DK6" s="2"/>
      <c r="DL6" s="148"/>
      <c r="DM6" s="148"/>
      <c r="DN6" s="148"/>
      <c r="DO6" s="148"/>
      <c r="DP6" s="2"/>
      <c r="DQ6" s="148"/>
      <c r="DR6" s="148"/>
      <c r="DS6" s="148"/>
      <c r="DT6" s="2"/>
      <c r="DU6" s="148"/>
      <c r="DV6" s="148"/>
      <c r="DW6" s="148"/>
      <c r="DX6" s="2"/>
      <c r="DY6" s="2"/>
      <c r="DZ6" s="2"/>
      <c r="EA6" s="2"/>
      <c r="EB6" s="2"/>
      <c r="EC6" s="148"/>
      <c r="ED6" s="148"/>
      <c r="EE6" s="148"/>
      <c r="EF6" s="2"/>
      <c r="EG6" s="2"/>
      <c r="EH6" s="2"/>
      <c r="EI6" s="2"/>
      <c r="EJ6" s="2"/>
      <c r="EK6" s="2"/>
      <c r="EL6" s="2"/>
      <c r="EM6" s="2"/>
      <c r="EN6" s="2"/>
      <c r="EO6" s="2"/>
      <c r="EP6" s="2"/>
      <c r="EQ6" s="2"/>
      <c r="ER6" s="2"/>
      <c r="ES6" s="2"/>
      <c r="ET6" s="2"/>
      <c r="EU6" s="2"/>
      <c r="EV6" s="148"/>
      <c r="EW6" s="148"/>
      <c r="EX6" s="148"/>
      <c r="EY6" s="148"/>
      <c r="EZ6" s="148"/>
      <c r="FA6" s="148"/>
      <c r="FB6" s="148"/>
      <c r="FC6" s="148"/>
      <c r="FD6" s="148"/>
      <c r="FE6" s="148"/>
      <c r="FF6" s="2"/>
      <c r="FG6" s="2"/>
      <c r="FH6" s="2"/>
      <c r="FI6" s="2"/>
      <c r="FJ6" s="2"/>
      <c r="FK6" s="2"/>
      <c r="FL6" s="2"/>
      <c r="FM6" s="2"/>
      <c r="FN6" s="2"/>
      <c r="FO6" s="2"/>
      <c r="FP6" s="158"/>
      <c r="FQ6" s="158"/>
      <c r="FR6" s="158"/>
      <c r="FS6" s="158"/>
      <c r="FT6" s="148"/>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157"/>
      <c r="GX6" s="157"/>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2"/>
      <c r="HZ6" s="2"/>
      <c r="IA6" s="2"/>
      <c r="IB6" s="2"/>
      <c r="IC6" s="2"/>
      <c r="ID6" s="148"/>
      <c r="IE6" s="148"/>
      <c r="IF6" s="148"/>
      <c r="IG6" s="2"/>
      <c r="IH6" s="2"/>
      <c r="II6" s="2"/>
      <c r="IJ6" s="2"/>
      <c r="IK6" s="2"/>
      <c r="IL6" s="2"/>
      <c r="IM6" s="2"/>
      <c r="IN6" s="2"/>
      <c r="IO6" s="2"/>
      <c r="IP6" s="2"/>
      <c r="IQ6" s="2"/>
      <c r="IR6" s="2"/>
      <c r="IS6" s="2"/>
      <c r="IT6" s="2"/>
      <c r="IU6" s="148"/>
      <c r="IV6" s="148"/>
      <c r="IW6" s="148"/>
      <c r="IX6" s="148"/>
      <c r="IY6" s="2"/>
      <c r="IZ6" s="2"/>
      <c r="JA6" s="2"/>
      <c r="JB6" s="2"/>
      <c r="JC6" s="2"/>
      <c r="JD6" s="2"/>
      <c r="JE6" s="2"/>
      <c r="JF6" s="148"/>
      <c r="JG6" s="148"/>
      <c r="JH6" s="148"/>
      <c r="JI6" s="2"/>
      <c r="JJ6" s="2"/>
      <c r="JK6" s="2"/>
      <c r="JL6" s="2"/>
      <c r="JM6" s="2"/>
      <c r="JN6" s="2"/>
      <c r="JO6" s="2"/>
      <c r="JP6" s="2"/>
      <c r="JQ6" s="2"/>
      <c r="JR6" s="2"/>
      <c r="JS6" s="2"/>
      <c r="JT6" s="2"/>
      <c r="JU6" s="2"/>
      <c r="JV6" s="148"/>
      <c r="JW6" s="148"/>
      <c r="JX6" s="148"/>
      <c r="JY6" s="2"/>
      <c r="JZ6" s="2"/>
      <c r="KA6" s="2"/>
      <c r="KB6" s="2"/>
      <c r="KC6" s="2"/>
      <c r="KD6" s="148"/>
      <c r="KE6" s="148"/>
      <c r="KF6" s="148"/>
      <c r="KG6" s="2"/>
      <c r="KH6" s="2"/>
      <c r="KI6" s="2"/>
      <c r="KJ6" s="2"/>
      <c r="KK6" s="2"/>
      <c r="KL6" s="2"/>
      <c r="KM6" s="2"/>
      <c r="KN6" s="2"/>
      <c r="KO6" s="2"/>
      <c r="KP6" s="148"/>
      <c r="KQ6" s="2"/>
      <c r="KR6" s="2"/>
      <c r="KS6" s="2"/>
      <c r="KT6" s="148"/>
      <c r="KU6" s="148"/>
      <c r="KV6" s="148"/>
      <c r="KW6" s="2"/>
      <c r="KX6" s="2"/>
      <c r="KY6" s="2"/>
      <c r="KZ6" s="2"/>
      <c r="LA6" s="2"/>
      <c r="LB6" s="148"/>
      <c r="LC6" s="148"/>
      <c r="LD6" s="148"/>
      <c r="LE6" s="2"/>
      <c r="LF6" s="2"/>
      <c r="LG6" s="148"/>
      <c r="LH6" s="148"/>
      <c r="LI6" s="148"/>
      <c r="LJ6" s="2"/>
      <c r="LK6" s="2"/>
      <c r="LL6" s="2"/>
      <c r="LM6" s="2"/>
      <c r="LN6" s="2"/>
      <c r="LO6" s="148"/>
      <c r="LP6" s="148"/>
      <c r="LQ6" s="148"/>
      <c r="LR6" s="2"/>
      <c r="LS6" s="2"/>
      <c r="LT6" s="2"/>
      <c r="LU6" s="2"/>
      <c r="LV6" s="2"/>
      <c r="LW6" s="2"/>
      <c r="LX6" s="2"/>
      <c r="LY6" s="148"/>
      <c r="LZ6" s="148"/>
      <c r="MA6" s="2"/>
      <c r="MB6" s="2"/>
      <c r="MC6" s="2"/>
      <c r="MD6" s="2"/>
      <c r="ME6" s="2"/>
      <c r="MF6" s="2"/>
      <c r="MG6" s="148"/>
      <c r="MH6" s="2"/>
      <c r="MI6" s="2"/>
      <c r="MJ6" s="2"/>
      <c r="MK6" s="2"/>
      <c r="ML6" s="2"/>
      <c r="MM6" s="2"/>
      <c r="MN6" s="2"/>
      <c r="MO6" s="2"/>
      <c r="MP6" s="2"/>
      <c r="MQ6" s="2"/>
      <c r="MR6" s="2"/>
      <c r="MS6" s="2"/>
      <c r="MT6" s="2"/>
      <c r="MU6" s="2"/>
      <c r="MV6" s="2"/>
      <c r="MW6" s="2"/>
      <c r="MX6" s="2"/>
      <c r="MY6" s="2"/>
      <c r="MZ6" s="2"/>
      <c r="NA6" s="2"/>
      <c r="NB6" s="148"/>
      <c r="NC6" s="148"/>
      <c r="ND6" s="148"/>
      <c r="NE6" s="148"/>
      <c r="NF6" s="148"/>
      <c r="NG6" s="148"/>
      <c r="NH6" s="148"/>
      <c r="NI6" s="148"/>
      <c r="NJ6" s="148"/>
      <c r="NK6" s="148"/>
      <c r="NL6" s="2"/>
      <c r="NM6" s="2"/>
      <c r="NN6" s="148"/>
      <c r="NO6" s="2"/>
      <c r="NP6" s="2"/>
      <c r="NQ6" s="2"/>
      <c r="NR6" s="2"/>
      <c r="NS6" s="2"/>
      <c r="NT6" s="2"/>
      <c r="NU6" s="2"/>
      <c r="NV6" s="2"/>
      <c r="NW6" s="2"/>
      <c r="NX6" s="2"/>
      <c r="NY6" s="2"/>
      <c r="NZ6" s="2"/>
      <c r="OA6" s="148"/>
      <c r="OB6" s="148"/>
      <c r="OC6" s="148"/>
      <c r="OD6" s="148"/>
      <c r="OE6" s="2"/>
      <c r="OF6" s="2"/>
      <c r="OG6" s="2"/>
      <c r="OH6" s="2"/>
      <c r="OI6" s="2"/>
      <c r="OJ6" s="148"/>
      <c r="OK6" s="2"/>
      <c r="OL6" s="2"/>
      <c r="OM6" s="2"/>
      <c r="ON6" s="2"/>
      <c r="OO6" s="2"/>
      <c r="OP6" s="2"/>
      <c r="OQ6" s="2"/>
      <c r="OR6" s="147"/>
      <c r="OS6" s="147"/>
      <c r="OT6" s="148"/>
      <c r="OU6" s="148"/>
      <c r="OV6" s="148"/>
      <c r="OW6" s="148"/>
      <c r="OX6" s="148"/>
      <c r="OY6" s="148"/>
      <c r="OZ6" s="148"/>
      <c r="PA6" s="149"/>
      <c r="PB6" s="149"/>
      <c r="PC6" s="149"/>
      <c r="PD6" s="149"/>
      <c r="PE6" s="149"/>
      <c r="PF6" s="149"/>
      <c r="PG6" s="149"/>
      <c r="PH6" s="2"/>
      <c r="PI6" s="2"/>
      <c r="PJ6" s="2"/>
      <c r="PK6" s="2"/>
      <c r="PL6" s="2"/>
      <c r="PM6" s="148"/>
      <c r="PN6" s="148"/>
      <c r="PO6" s="148"/>
      <c r="PP6" s="2"/>
      <c r="PQ6" s="2"/>
      <c r="PR6" s="2"/>
      <c r="PS6" s="2"/>
      <c r="PT6" s="2"/>
      <c r="PU6" s="2"/>
      <c r="PV6" s="2"/>
      <c r="PW6" s="148"/>
      <c r="PX6" s="2"/>
      <c r="PY6" s="2"/>
      <c r="PZ6" s="2"/>
      <c r="QA6" s="2"/>
      <c r="QB6" s="2"/>
      <c r="QC6" s="2"/>
      <c r="QD6" s="2"/>
      <c r="QE6" s="2"/>
      <c r="QF6" s="148"/>
      <c r="QG6" s="2"/>
      <c r="QH6" s="2"/>
      <c r="QI6" s="2"/>
      <c r="QJ6" s="148"/>
      <c r="QK6" s="148"/>
      <c r="QL6" s="148"/>
      <c r="QM6" s="2"/>
      <c r="QN6" s="2"/>
      <c r="QO6" s="2"/>
      <c r="QP6" s="2"/>
      <c r="QQ6" s="2"/>
      <c r="QR6" s="2"/>
      <c r="QS6" s="2"/>
      <c r="QT6" s="2"/>
      <c r="QU6" s="2"/>
      <c r="QV6" s="2"/>
      <c r="QW6" s="2"/>
      <c r="QX6" s="148"/>
      <c r="QY6" s="148"/>
      <c r="QZ6" s="148"/>
      <c r="RA6" s="148"/>
      <c r="RB6" s="2"/>
      <c r="RC6" s="2"/>
      <c r="RD6" s="2"/>
      <c r="RE6" s="148"/>
      <c r="RF6" s="2"/>
      <c r="RG6" s="2"/>
      <c r="RH6" s="2"/>
      <c r="RI6" s="2"/>
      <c r="RJ6" s="2"/>
      <c r="RK6" s="2"/>
      <c r="RL6" s="148"/>
      <c r="RM6" s="148"/>
      <c r="RN6" s="148"/>
      <c r="RO6" s="2"/>
      <c r="RP6" s="2"/>
      <c r="RQ6" s="2"/>
      <c r="RR6" s="2"/>
      <c r="RS6" s="2"/>
      <c r="RT6" s="2"/>
      <c r="RU6" s="2"/>
      <c r="RV6" s="148"/>
      <c r="RW6" s="2"/>
      <c r="RX6" s="151" t="s">
        <v>742</v>
      </c>
      <c r="RY6" s="218" t="s">
        <v>744</v>
      </c>
      <c r="RZ6" s="152">
        <v>55312</v>
      </c>
      <c r="SA6" s="151" t="s">
        <v>937</v>
      </c>
      <c r="SB6" s="229" t="s">
        <v>798</v>
      </c>
      <c r="SC6" s="229" t="s">
        <v>798</v>
      </c>
      <c r="SD6" s="177"/>
      <c r="SE6" s="2"/>
      <c r="SF6" s="268" t="s">
        <v>828</v>
      </c>
      <c r="SG6" s="269" t="s">
        <v>13</v>
      </c>
      <c r="SH6" s="270"/>
      <c r="SI6" s="270"/>
      <c r="SJ6" s="271"/>
      <c r="SK6" s="270"/>
      <c r="SL6" s="270"/>
      <c r="SM6" s="270"/>
      <c r="SN6" s="270"/>
      <c r="SO6" s="270"/>
      <c r="SP6" s="270"/>
      <c r="SQ6" s="270"/>
      <c r="SR6" s="270"/>
      <c r="SS6" s="270"/>
      <c r="ST6" s="270"/>
      <c r="SU6" s="270"/>
      <c r="SV6" s="270"/>
      <c r="SW6" s="270"/>
      <c r="SX6" s="270"/>
      <c r="SY6" s="270"/>
      <c r="SZ6" s="270"/>
      <c r="TA6" s="270"/>
      <c r="TB6" s="270"/>
      <c r="TC6" s="270"/>
      <c r="TD6" s="270"/>
      <c r="TE6" s="270"/>
      <c r="TF6" s="270"/>
      <c r="TG6" s="270"/>
      <c r="TH6" s="270"/>
      <c r="TI6" s="270"/>
      <c r="TJ6" s="270"/>
      <c r="TK6" s="270"/>
      <c r="TL6" s="270"/>
      <c r="TM6" s="270"/>
      <c r="TN6" s="270"/>
      <c r="TO6" s="270"/>
      <c r="TP6" s="270"/>
      <c r="TQ6" s="270"/>
      <c r="TR6" s="270"/>
      <c r="TS6" s="270"/>
      <c r="TT6" s="270"/>
      <c r="TU6" s="270"/>
      <c r="TV6" s="270"/>
      <c r="TW6" s="270"/>
      <c r="TX6" s="270"/>
      <c r="TY6" s="270"/>
      <c r="TZ6" s="270"/>
      <c r="UA6" s="270"/>
      <c r="UB6" s="270"/>
      <c r="UC6" s="270"/>
      <c r="UD6" s="270"/>
      <c r="UE6" s="270"/>
      <c r="UF6" s="270"/>
      <c r="UG6" s="270"/>
      <c r="UH6" s="270"/>
      <c r="UI6" s="270"/>
      <c r="UJ6" s="270"/>
      <c r="UK6" s="270"/>
      <c r="UL6" s="270"/>
      <c r="UM6" s="270"/>
      <c r="UN6" s="270"/>
      <c r="UO6" s="270"/>
      <c r="UP6" s="270"/>
      <c r="UQ6" s="270"/>
      <c r="UR6" s="270"/>
      <c r="US6" s="270"/>
      <c r="UT6" s="270"/>
      <c r="UU6" s="270"/>
      <c r="UV6" s="270"/>
      <c r="UW6" s="270"/>
      <c r="UX6" s="270"/>
      <c r="UY6" s="270"/>
      <c r="UZ6" s="270"/>
      <c r="VA6" s="270"/>
      <c r="VB6" s="270"/>
      <c r="VC6" s="270"/>
      <c r="VD6" s="270"/>
      <c r="VE6" s="270"/>
      <c r="VF6" s="270"/>
      <c r="VG6" s="270"/>
      <c r="VH6" s="270"/>
      <c r="VI6" s="270"/>
      <c r="VJ6" s="270"/>
      <c r="VK6" s="270"/>
      <c r="VL6" s="270"/>
      <c r="VM6" s="270"/>
      <c r="VN6" s="270"/>
      <c r="VO6" s="270"/>
      <c r="VP6" s="270"/>
      <c r="VQ6" s="270"/>
      <c r="VR6" s="270"/>
      <c r="VS6" s="270"/>
      <c r="VT6" s="270"/>
      <c r="VU6" s="270"/>
      <c r="VV6" s="270"/>
      <c r="VW6" s="270"/>
      <c r="VX6" s="270"/>
      <c r="VY6" s="270"/>
      <c r="VZ6" s="270"/>
      <c r="WA6" s="270"/>
      <c r="WB6" s="270"/>
      <c r="WC6" s="270"/>
      <c r="WD6" s="270"/>
      <c r="WE6" s="270"/>
      <c r="WF6" s="270"/>
      <c r="WG6" s="270"/>
      <c r="WH6" s="270"/>
      <c r="WI6" s="270"/>
      <c r="WJ6" s="270"/>
      <c r="WK6" s="270"/>
      <c r="WL6" s="270"/>
      <c r="WM6" s="270"/>
      <c r="WN6" s="270"/>
      <c r="WO6" s="270"/>
      <c r="WP6" s="270"/>
      <c r="WQ6" s="270"/>
      <c r="WR6" s="270"/>
      <c r="WS6" s="270"/>
      <c r="WT6" s="270"/>
      <c r="WU6" s="270"/>
      <c r="WV6" s="270"/>
      <c r="WW6" s="270"/>
      <c r="WX6" s="270"/>
      <c r="WY6" s="270"/>
      <c r="WZ6" s="270"/>
      <c r="XA6" s="270"/>
      <c r="XB6" s="270"/>
      <c r="XC6" s="270"/>
      <c r="XD6" s="270"/>
      <c r="XE6" s="270"/>
      <c r="XF6" s="270"/>
      <c r="XG6" s="270"/>
      <c r="XH6" s="270"/>
      <c r="XI6" s="270"/>
      <c r="XJ6" s="270"/>
      <c r="XK6" s="270"/>
      <c r="XL6" s="270"/>
      <c r="XM6" s="272"/>
      <c r="XN6" s="272"/>
      <c r="XO6" s="272"/>
      <c r="XP6" s="272"/>
      <c r="XQ6" s="272"/>
      <c r="XR6" s="272"/>
      <c r="XS6" s="272"/>
      <c r="XT6" s="272"/>
      <c r="XU6" s="272"/>
      <c r="XV6" s="272"/>
      <c r="XW6" s="270"/>
      <c r="XX6" s="273"/>
      <c r="XY6" s="273"/>
      <c r="XZ6" s="273"/>
      <c r="YA6" s="273"/>
      <c r="YB6" s="273"/>
      <c r="YC6" s="273"/>
      <c r="YD6" s="273"/>
      <c r="YE6" s="273"/>
      <c r="YF6" s="273"/>
      <c r="YG6" s="273"/>
      <c r="YH6" s="273"/>
      <c r="YI6" s="273"/>
      <c r="YJ6" s="273"/>
      <c r="YK6" s="273"/>
      <c r="YL6" s="273"/>
      <c r="YM6" s="273"/>
      <c r="YN6" s="273"/>
      <c r="YO6" s="273"/>
      <c r="YP6" s="273"/>
      <c r="YQ6" s="273"/>
      <c r="YR6" s="273"/>
      <c r="YS6" s="273"/>
      <c r="YT6" s="273"/>
      <c r="YU6" s="273"/>
      <c r="YV6" s="273"/>
      <c r="YW6" s="273"/>
      <c r="YX6" s="273"/>
      <c r="YY6" s="273"/>
      <c r="YZ6" s="270"/>
      <c r="ZA6" s="270"/>
      <c r="ZB6" s="270"/>
      <c r="ZC6" s="270"/>
      <c r="ZD6" s="270"/>
      <c r="ZE6" s="270"/>
      <c r="ZF6" s="270"/>
      <c r="ZG6" s="270"/>
      <c r="ZH6" s="270"/>
      <c r="ZI6" s="270"/>
      <c r="ZJ6" s="270"/>
      <c r="ZK6" s="270"/>
      <c r="ZL6" s="270"/>
      <c r="ZM6" s="270"/>
      <c r="ZN6" s="270"/>
      <c r="ZO6" s="272"/>
      <c r="ZP6" s="272"/>
      <c r="ZQ6" s="272"/>
      <c r="ZR6" s="272"/>
      <c r="ZS6" s="272"/>
      <c r="ZT6" s="272"/>
      <c r="ZU6" s="272"/>
      <c r="ZV6" s="272"/>
      <c r="ZW6" s="270"/>
      <c r="ZX6" s="270"/>
      <c r="ZY6" s="270"/>
      <c r="ZZ6" s="270"/>
      <c r="AAA6" s="270"/>
      <c r="AAB6" s="270"/>
      <c r="AAC6" s="270"/>
      <c r="AAD6" s="270"/>
      <c r="AAE6" s="270"/>
      <c r="AAF6" s="270"/>
      <c r="AAG6" s="270"/>
      <c r="AAH6" s="270"/>
      <c r="AAI6" s="270"/>
      <c r="AAJ6" s="270"/>
      <c r="AAK6" s="270"/>
      <c r="AAL6" s="270"/>
      <c r="AAM6" s="270"/>
      <c r="AAN6" s="270"/>
      <c r="AAO6" s="272"/>
      <c r="AAP6" s="272"/>
      <c r="AAQ6" s="272"/>
      <c r="AAR6" s="272"/>
      <c r="AAS6" s="272"/>
      <c r="AAT6" s="272"/>
      <c r="AAU6" s="272"/>
      <c r="AAV6" s="272"/>
      <c r="AAW6" s="272"/>
      <c r="AAX6" s="272"/>
    </row>
    <row r="7" spans="1:726" s="71" customFormat="1" ht="15" customHeight="1" x14ac:dyDescent="0.35">
      <c r="A7" s="70" t="s">
        <v>829</v>
      </c>
      <c r="B7" s="1" t="s">
        <v>13</v>
      </c>
      <c r="C7" s="2"/>
      <c r="D7" s="2"/>
      <c r="E7" s="2"/>
      <c r="F7" s="2"/>
      <c r="G7" s="2"/>
      <c r="H7" s="2"/>
      <c r="I7" s="2"/>
      <c r="J7" s="148"/>
      <c r="K7" s="148"/>
      <c r="L7" s="148"/>
      <c r="M7" s="148"/>
      <c r="N7" s="148"/>
      <c r="O7" s="148"/>
      <c r="P7" s="148"/>
      <c r="Q7" s="148"/>
      <c r="R7" s="148"/>
      <c r="S7" s="148"/>
      <c r="T7" s="148"/>
      <c r="U7" s="2"/>
      <c r="V7" s="148"/>
      <c r="W7" s="148"/>
      <c r="X7" s="148"/>
      <c r="Y7" s="148"/>
      <c r="Z7" s="148"/>
      <c r="AA7" s="2"/>
      <c r="AB7" s="2"/>
      <c r="AC7" s="2"/>
      <c r="AD7" s="2"/>
      <c r="AE7" s="2"/>
      <c r="AF7" s="158"/>
      <c r="AG7" s="158"/>
      <c r="AH7" s="158"/>
      <c r="AI7" s="2"/>
      <c r="AJ7" s="2"/>
      <c r="AK7" s="2"/>
      <c r="AL7" s="2"/>
      <c r="AM7" s="2"/>
      <c r="AN7" s="2"/>
      <c r="AO7" s="2"/>
      <c r="AP7" s="2"/>
      <c r="AQ7" s="2"/>
      <c r="AR7" s="2"/>
      <c r="AS7" s="2"/>
      <c r="AT7" s="158"/>
      <c r="AU7" s="158"/>
      <c r="AV7" s="158"/>
      <c r="AW7" s="158"/>
      <c r="AX7" s="158"/>
      <c r="AY7" s="158"/>
      <c r="AZ7" s="158"/>
      <c r="BA7" s="158"/>
      <c r="BB7" s="2"/>
      <c r="BC7" s="2"/>
      <c r="BD7" s="2"/>
      <c r="BE7" s="2"/>
      <c r="BF7" s="2"/>
      <c r="BG7" s="2"/>
      <c r="BH7" s="148"/>
      <c r="BI7" s="148"/>
      <c r="BJ7" s="148"/>
      <c r="BK7" s="148"/>
      <c r="BL7" s="2"/>
      <c r="BM7" s="2"/>
      <c r="BN7" s="2"/>
      <c r="BO7" s="2"/>
      <c r="BP7" s="2"/>
      <c r="BQ7" s="2"/>
      <c r="BR7" s="2"/>
      <c r="BS7" s="2"/>
      <c r="BT7" s="2"/>
      <c r="BU7" s="2"/>
      <c r="BV7" s="148"/>
      <c r="BW7" s="148"/>
      <c r="BX7" s="148"/>
      <c r="BY7" s="148"/>
      <c r="BZ7" s="2"/>
      <c r="CA7" s="2"/>
      <c r="CB7" s="2"/>
      <c r="CC7" s="2"/>
      <c r="CD7" s="2"/>
      <c r="CE7" s="148"/>
      <c r="CF7" s="148"/>
      <c r="CG7" s="148"/>
      <c r="CH7" s="2"/>
      <c r="CI7" s="2"/>
      <c r="CJ7" s="2"/>
      <c r="CK7" s="2"/>
      <c r="CL7" s="148"/>
      <c r="CM7" s="148"/>
      <c r="CN7" s="148"/>
      <c r="CO7" s="2"/>
      <c r="CP7" s="2"/>
      <c r="CQ7" s="2"/>
      <c r="CR7" s="2"/>
      <c r="CS7" s="2"/>
      <c r="CT7" s="2"/>
      <c r="CU7" s="148"/>
      <c r="CV7" s="148"/>
      <c r="CW7" s="148"/>
      <c r="CX7" s="148"/>
      <c r="CY7" s="148"/>
      <c r="CZ7" s="2"/>
      <c r="DA7" s="2"/>
      <c r="DB7" s="2"/>
      <c r="DC7" s="2"/>
      <c r="DD7" s="2"/>
      <c r="DE7" s="148"/>
      <c r="DF7" s="148"/>
      <c r="DG7" s="148"/>
      <c r="DH7" s="2"/>
      <c r="DI7" s="2"/>
      <c r="DJ7" s="2"/>
      <c r="DK7" s="2"/>
      <c r="DL7" s="148"/>
      <c r="DM7" s="148"/>
      <c r="DN7" s="148"/>
      <c r="DO7" s="148"/>
      <c r="DP7" s="2"/>
      <c r="DQ7" s="148"/>
      <c r="DR7" s="148"/>
      <c r="DS7" s="148"/>
      <c r="DT7" s="2"/>
      <c r="DU7" s="148"/>
      <c r="DV7" s="148"/>
      <c r="DW7" s="148"/>
      <c r="DX7" s="2"/>
      <c r="DY7" s="2"/>
      <c r="DZ7" s="2"/>
      <c r="EA7" s="2"/>
      <c r="EB7" s="2"/>
      <c r="EC7" s="148"/>
      <c r="ED7" s="148"/>
      <c r="EE7" s="148"/>
      <c r="EF7" s="2"/>
      <c r="EG7" s="2"/>
      <c r="EH7" s="2"/>
      <c r="EI7" s="2"/>
      <c r="EJ7" s="2"/>
      <c r="EK7" s="2"/>
      <c r="EL7" s="2"/>
      <c r="EM7" s="2"/>
      <c r="EN7" s="2"/>
      <c r="EO7" s="2"/>
      <c r="EP7" s="2"/>
      <c r="EQ7" s="2"/>
      <c r="ER7" s="2"/>
      <c r="ES7" s="2"/>
      <c r="ET7" s="2"/>
      <c r="EU7" s="2"/>
      <c r="EV7" s="148"/>
      <c r="EW7" s="148"/>
      <c r="EX7" s="148"/>
      <c r="EY7" s="148"/>
      <c r="EZ7" s="148"/>
      <c r="FA7" s="148"/>
      <c r="FB7" s="148"/>
      <c r="FC7" s="148"/>
      <c r="FD7" s="148"/>
      <c r="FE7" s="148"/>
      <c r="FF7" s="2"/>
      <c r="FG7" s="2"/>
      <c r="FH7" s="2"/>
      <c r="FI7" s="2"/>
      <c r="FJ7" s="2"/>
      <c r="FK7" s="2"/>
      <c r="FL7" s="2"/>
      <c r="FM7" s="2"/>
      <c r="FN7" s="2"/>
      <c r="FO7" s="2"/>
      <c r="FP7" s="158"/>
      <c r="FQ7" s="158"/>
      <c r="FR7" s="158"/>
      <c r="FS7" s="158"/>
      <c r="FT7" s="148"/>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157"/>
      <c r="GX7" s="157"/>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2"/>
      <c r="HZ7" s="2"/>
      <c r="IA7" s="2"/>
      <c r="IB7" s="2"/>
      <c r="IC7" s="2"/>
      <c r="ID7" s="148"/>
      <c r="IE7" s="148"/>
      <c r="IF7" s="148"/>
      <c r="IG7" s="2"/>
      <c r="IH7" s="2"/>
      <c r="II7" s="2"/>
      <c r="IJ7" s="2"/>
      <c r="IK7" s="2"/>
      <c r="IL7" s="2"/>
      <c r="IM7" s="2"/>
      <c r="IN7" s="2"/>
      <c r="IO7" s="2"/>
      <c r="IP7" s="2"/>
      <c r="IQ7" s="2"/>
      <c r="IR7" s="2"/>
      <c r="IS7" s="2"/>
      <c r="IT7" s="2"/>
      <c r="IU7" s="148"/>
      <c r="IV7" s="148"/>
      <c r="IW7" s="148"/>
      <c r="IX7" s="148"/>
      <c r="IY7" s="2"/>
      <c r="IZ7" s="2"/>
      <c r="JA7" s="2"/>
      <c r="JB7" s="2"/>
      <c r="JC7" s="2"/>
      <c r="JD7" s="2"/>
      <c r="JE7" s="2"/>
      <c r="JF7" s="148"/>
      <c r="JG7" s="148"/>
      <c r="JH7" s="148"/>
      <c r="JI7" s="2"/>
      <c r="JJ7" s="2"/>
      <c r="JK7" s="2"/>
      <c r="JL7" s="2"/>
      <c r="JM7" s="2"/>
      <c r="JN7" s="2"/>
      <c r="JO7" s="2"/>
      <c r="JP7" s="2"/>
      <c r="JQ7" s="2"/>
      <c r="JR7" s="2"/>
      <c r="JS7" s="2"/>
      <c r="JT7" s="2"/>
      <c r="JU7" s="2"/>
      <c r="JV7" s="148"/>
      <c r="JW7" s="148"/>
      <c r="JX7" s="148"/>
      <c r="JY7" s="2"/>
      <c r="JZ7" s="2"/>
      <c r="KA7" s="2"/>
      <c r="KB7" s="2"/>
      <c r="KC7" s="2"/>
      <c r="KD7" s="148"/>
      <c r="KE7" s="148"/>
      <c r="KF7" s="148"/>
      <c r="KG7" s="2"/>
      <c r="KH7" s="2"/>
      <c r="KI7" s="2"/>
      <c r="KJ7" s="2"/>
      <c r="KK7" s="2"/>
      <c r="KL7" s="2"/>
      <c r="KM7" s="2"/>
      <c r="KN7" s="2"/>
      <c r="KO7" s="2"/>
      <c r="KP7" s="148"/>
      <c r="KQ7" s="2"/>
      <c r="KR7" s="2"/>
      <c r="KS7" s="2"/>
      <c r="KT7" s="148"/>
      <c r="KU7" s="148"/>
      <c r="KV7" s="148"/>
      <c r="KW7" s="2"/>
      <c r="KX7" s="2"/>
      <c r="KY7" s="2"/>
      <c r="KZ7" s="2"/>
      <c r="LA7" s="2"/>
      <c r="LB7" s="148"/>
      <c r="LC7" s="148"/>
      <c r="LD7" s="148"/>
      <c r="LE7" s="2"/>
      <c r="LF7" s="2"/>
      <c r="LG7" s="148"/>
      <c r="LH7" s="148"/>
      <c r="LI7" s="148"/>
      <c r="LJ7" s="2"/>
      <c r="LK7" s="2"/>
      <c r="LL7" s="2"/>
      <c r="LM7" s="2"/>
      <c r="LN7" s="2"/>
      <c r="LO7" s="148"/>
      <c r="LP7" s="148"/>
      <c r="LQ7" s="148"/>
      <c r="LR7" s="2"/>
      <c r="LS7" s="2"/>
      <c r="LT7" s="2"/>
      <c r="LU7" s="2"/>
      <c r="LV7" s="2"/>
      <c r="LW7" s="2"/>
      <c r="LX7" s="2"/>
      <c r="LY7" s="148"/>
      <c r="LZ7" s="148"/>
      <c r="MA7" s="2"/>
      <c r="MB7" s="2"/>
      <c r="MC7" s="2"/>
      <c r="MD7" s="2"/>
      <c r="ME7" s="2"/>
      <c r="MF7" s="2"/>
      <c r="MG7" s="148"/>
      <c r="MH7" s="2"/>
      <c r="MI7" s="2"/>
      <c r="MJ7" s="2"/>
      <c r="MK7" s="2"/>
      <c r="ML7" s="2"/>
      <c r="MM7" s="2"/>
      <c r="MN7" s="2"/>
      <c r="MO7" s="2"/>
      <c r="MP7" s="2"/>
      <c r="MQ7" s="2"/>
      <c r="MR7" s="2"/>
      <c r="MS7" s="2"/>
      <c r="MT7" s="2"/>
      <c r="MU7" s="2"/>
      <c r="MV7" s="2"/>
      <c r="MW7" s="2"/>
      <c r="MX7" s="2"/>
      <c r="MY7" s="2"/>
      <c r="MZ7" s="2"/>
      <c r="NA7" s="2"/>
      <c r="NB7" s="148"/>
      <c r="NC7" s="148"/>
      <c r="ND7" s="148"/>
      <c r="NE7" s="148"/>
      <c r="NF7" s="148"/>
      <c r="NG7" s="148"/>
      <c r="NH7" s="148"/>
      <c r="NI7" s="148"/>
      <c r="NJ7" s="148"/>
      <c r="NK7" s="148"/>
      <c r="NL7" s="2"/>
      <c r="NM7" s="2"/>
      <c r="NN7" s="148"/>
      <c r="NO7" s="2"/>
      <c r="NP7" s="2"/>
      <c r="NQ7" s="2"/>
      <c r="NR7" s="2"/>
      <c r="NS7" s="2"/>
      <c r="NT7" s="2"/>
      <c r="NU7" s="2"/>
      <c r="NV7" s="2"/>
      <c r="NW7" s="2"/>
      <c r="NX7" s="2"/>
      <c r="NY7" s="2"/>
      <c r="NZ7" s="2"/>
      <c r="OA7" s="148"/>
      <c r="OB7" s="148"/>
      <c r="OC7" s="148"/>
      <c r="OD7" s="148"/>
      <c r="OE7" s="2"/>
      <c r="OF7" s="2"/>
      <c r="OG7" s="2"/>
      <c r="OH7" s="2"/>
      <c r="OI7" s="2"/>
      <c r="OJ7" s="148"/>
      <c r="OK7" s="2"/>
      <c r="OL7" s="2"/>
      <c r="OM7" s="2"/>
      <c r="ON7" s="2"/>
      <c r="OO7" s="2"/>
      <c r="OP7" s="2"/>
      <c r="OQ7" s="2"/>
      <c r="OR7" s="147"/>
      <c r="OS7" s="147"/>
      <c r="OT7" s="160"/>
      <c r="OU7" s="148"/>
      <c r="OV7" s="148"/>
      <c r="OW7" s="148"/>
      <c r="OX7" s="148"/>
      <c r="OY7" s="148"/>
      <c r="OZ7" s="148"/>
      <c r="PA7" s="149"/>
      <c r="PB7" s="149"/>
      <c r="PC7" s="149"/>
      <c r="PD7" s="149"/>
      <c r="PE7" s="149"/>
      <c r="PF7" s="149"/>
      <c r="PG7" s="149"/>
      <c r="PH7" s="2"/>
      <c r="PI7" s="2"/>
      <c r="PJ7" s="2"/>
      <c r="PK7" s="2"/>
      <c r="PL7" s="2"/>
      <c r="PM7" s="148"/>
      <c r="PN7" s="148"/>
      <c r="PO7" s="148"/>
      <c r="PP7" s="2"/>
      <c r="PQ7" s="2"/>
      <c r="PR7" s="2"/>
      <c r="PS7" s="2"/>
      <c r="PT7" s="2"/>
      <c r="PU7" s="2"/>
      <c r="PV7" s="2"/>
      <c r="PW7" s="148"/>
      <c r="PX7" s="2"/>
      <c r="PY7" s="2"/>
      <c r="PZ7" s="2"/>
      <c r="QA7" s="2"/>
      <c r="QB7" s="2"/>
      <c r="QC7" s="2"/>
      <c r="QD7" s="2"/>
      <c r="QE7" s="2"/>
      <c r="QF7" s="148"/>
      <c r="QG7" s="2"/>
      <c r="QH7" s="2"/>
      <c r="QI7" s="2"/>
      <c r="QJ7" s="148"/>
      <c r="QK7" s="148"/>
      <c r="QL7" s="148"/>
      <c r="QM7" s="2"/>
      <c r="QN7" s="2"/>
      <c r="QO7" s="2"/>
      <c r="QP7" s="2"/>
      <c r="QQ7" s="2"/>
      <c r="QR7" s="2"/>
      <c r="QS7" s="2"/>
      <c r="QT7" s="2"/>
      <c r="QU7" s="2"/>
      <c r="QV7" s="2"/>
      <c r="QW7" s="2"/>
      <c r="QX7" s="148"/>
      <c r="QY7" s="148"/>
      <c r="QZ7" s="148"/>
      <c r="RA7" s="148"/>
      <c r="RB7" s="2"/>
      <c r="RC7" s="2"/>
      <c r="RD7" s="2"/>
      <c r="RE7" s="148"/>
      <c r="RF7" s="2"/>
      <c r="RG7" s="2"/>
      <c r="RH7" s="2"/>
      <c r="RI7" s="2"/>
      <c r="RJ7" s="2"/>
      <c r="RK7" s="2"/>
      <c r="RL7" s="148"/>
      <c r="RM7" s="148"/>
      <c r="RN7" s="148"/>
      <c r="RO7" s="2"/>
      <c r="RP7" s="2"/>
      <c r="RQ7" s="2"/>
      <c r="RR7" s="2"/>
      <c r="RS7" s="2"/>
      <c r="RT7" s="2"/>
      <c r="RU7" s="2"/>
      <c r="RV7" s="148"/>
      <c r="RW7" s="2"/>
      <c r="RX7" s="151" t="s">
        <v>740</v>
      </c>
      <c r="RY7" s="218" t="s">
        <v>745</v>
      </c>
      <c r="RZ7" s="152">
        <v>77146</v>
      </c>
      <c r="SA7" s="151" t="s">
        <v>795</v>
      </c>
      <c r="SB7" s="229" t="s">
        <v>798</v>
      </c>
      <c r="SC7" s="229" t="s">
        <v>798</v>
      </c>
      <c r="SD7" s="177"/>
      <c r="SE7" s="2"/>
      <c r="SF7" s="268" t="s">
        <v>829</v>
      </c>
      <c r="SG7" s="269" t="s">
        <v>13</v>
      </c>
      <c r="SH7" s="270"/>
      <c r="SI7" s="270"/>
      <c r="SJ7" s="271"/>
      <c r="SK7" s="270"/>
      <c r="SL7" s="270"/>
      <c r="SM7" s="270"/>
      <c r="SN7" s="270"/>
      <c r="SO7" s="270"/>
      <c r="SP7" s="270"/>
      <c r="SQ7" s="270"/>
      <c r="SR7" s="270"/>
      <c r="SS7" s="270"/>
      <c r="ST7" s="270"/>
      <c r="SU7" s="270"/>
      <c r="SV7" s="270"/>
      <c r="SW7" s="270"/>
      <c r="SX7" s="270"/>
      <c r="SY7" s="270"/>
      <c r="SZ7" s="270"/>
      <c r="TA7" s="270"/>
      <c r="TB7" s="270"/>
      <c r="TC7" s="270"/>
      <c r="TD7" s="270"/>
      <c r="TE7" s="270"/>
      <c r="TF7" s="270"/>
      <c r="TG7" s="270"/>
      <c r="TH7" s="270"/>
      <c r="TI7" s="270"/>
      <c r="TJ7" s="270"/>
      <c r="TK7" s="270"/>
      <c r="TL7" s="270"/>
      <c r="TM7" s="270"/>
      <c r="TN7" s="270"/>
      <c r="TO7" s="270"/>
      <c r="TP7" s="270"/>
      <c r="TQ7" s="270"/>
      <c r="TR7" s="270"/>
      <c r="TS7" s="270"/>
      <c r="TT7" s="270"/>
      <c r="TU7" s="270"/>
      <c r="TV7" s="270"/>
      <c r="TW7" s="270"/>
      <c r="TX7" s="270"/>
      <c r="TY7" s="270"/>
      <c r="TZ7" s="270"/>
      <c r="UA7" s="270"/>
      <c r="UB7" s="270"/>
      <c r="UC7" s="270"/>
      <c r="UD7" s="270"/>
      <c r="UE7" s="270"/>
      <c r="UF7" s="270"/>
      <c r="UG7" s="270"/>
      <c r="UH7" s="270"/>
      <c r="UI7" s="270"/>
      <c r="UJ7" s="270"/>
      <c r="UK7" s="270"/>
      <c r="UL7" s="270"/>
      <c r="UM7" s="270"/>
      <c r="UN7" s="270"/>
      <c r="UO7" s="270"/>
      <c r="UP7" s="270"/>
      <c r="UQ7" s="270"/>
      <c r="UR7" s="270"/>
      <c r="US7" s="270"/>
      <c r="UT7" s="270"/>
      <c r="UU7" s="270"/>
      <c r="UV7" s="270"/>
      <c r="UW7" s="270"/>
      <c r="UX7" s="270"/>
      <c r="UY7" s="270"/>
      <c r="UZ7" s="270"/>
      <c r="VA7" s="270"/>
      <c r="VB7" s="270"/>
      <c r="VC7" s="270"/>
      <c r="VD7" s="270"/>
      <c r="VE7" s="270"/>
      <c r="VF7" s="270"/>
      <c r="VG7" s="270"/>
      <c r="VH7" s="270"/>
      <c r="VI7" s="270"/>
      <c r="VJ7" s="270"/>
      <c r="VK7" s="270"/>
      <c r="VL7" s="270"/>
      <c r="VM7" s="270"/>
      <c r="VN7" s="270"/>
      <c r="VO7" s="270"/>
      <c r="VP7" s="270"/>
      <c r="VQ7" s="270"/>
      <c r="VR7" s="270"/>
      <c r="VS7" s="270"/>
      <c r="VT7" s="270"/>
      <c r="VU7" s="270"/>
      <c r="VV7" s="270"/>
      <c r="VW7" s="270"/>
      <c r="VX7" s="270"/>
      <c r="VY7" s="270"/>
      <c r="VZ7" s="270"/>
      <c r="WA7" s="270"/>
      <c r="WB7" s="270"/>
      <c r="WC7" s="270"/>
      <c r="WD7" s="270"/>
      <c r="WE7" s="270"/>
      <c r="WF7" s="270"/>
      <c r="WG7" s="270"/>
      <c r="WH7" s="270"/>
      <c r="WI7" s="270"/>
      <c r="WJ7" s="270"/>
      <c r="WK7" s="270"/>
      <c r="WL7" s="270"/>
      <c r="WM7" s="270"/>
      <c r="WN7" s="270"/>
      <c r="WO7" s="270"/>
      <c r="WP7" s="270"/>
      <c r="WQ7" s="270"/>
      <c r="WR7" s="270"/>
      <c r="WS7" s="270"/>
      <c r="WT7" s="270"/>
      <c r="WU7" s="270"/>
      <c r="WV7" s="270"/>
      <c r="WW7" s="270"/>
      <c r="WX7" s="270"/>
      <c r="WY7" s="270"/>
      <c r="WZ7" s="270"/>
      <c r="XA7" s="270"/>
      <c r="XB7" s="270"/>
      <c r="XC7" s="270"/>
      <c r="XD7" s="270"/>
      <c r="XE7" s="270"/>
      <c r="XF7" s="270"/>
      <c r="XG7" s="270"/>
      <c r="XH7" s="270"/>
      <c r="XI7" s="270"/>
      <c r="XJ7" s="270"/>
      <c r="XK7" s="270"/>
      <c r="XL7" s="270"/>
      <c r="XM7" s="272"/>
      <c r="XN7" s="272"/>
      <c r="XO7" s="272"/>
      <c r="XP7" s="272"/>
      <c r="XQ7" s="272"/>
      <c r="XR7" s="272"/>
      <c r="XS7" s="272"/>
      <c r="XT7" s="272"/>
      <c r="XU7" s="272"/>
      <c r="XV7" s="272"/>
      <c r="XW7" s="270"/>
      <c r="XX7" s="273"/>
      <c r="XY7" s="273"/>
      <c r="XZ7" s="273"/>
      <c r="YA7" s="273"/>
      <c r="YB7" s="273"/>
      <c r="YC7" s="273"/>
      <c r="YD7" s="273"/>
      <c r="YE7" s="273"/>
      <c r="YF7" s="273"/>
      <c r="YG7" s="273"/>
      <c r="YH7" s="273"/>
      <c r="YI7" s="273"/>
      <c r="YJ7" s="273"/>
      <c r="YK7" s="273"/>
      <c r="YL7" s="273"/>
      <c r="YM7" s="273"/>
      <c r="YN7" s="273"/>
      <c r="YO7" s="273"/>
      <c r="YP7" s="273"/>
      <c r="YQ7" s="273"/>
      <c r="YR7" s="273"/>
      <c r="YS7" s="273"/>
      <c r="YT7" s="273"/>
      <c r="YU7" s="273"/>
      <c r="YV7" s="273"/>
      <c r="YW7" s="273"/>
      <c r="YX7" s="273"/>
      <c r="YY7" s="273"/>
      <c r="YZ7" s="270"/>
      <c r="ZA7" s="270"/>
      <c r="ZB7" s="270"/>
      <c r="ZC7" s="270"/>
      <c r="ZD7" s="270"/>
      <c r="ZE7" s="270"/>
      <c r="ZF7" s="270"/>
      <c r="ZG7" s="270"/>
      <c r="ZH7" s="270"/>
      <c r="ZI7" s="270"/>
      <c r="ZJ7" s="270"/>
      <c r="ZK7" s="270"/>
      <c r="ZL7" s="270"/>
      <c r="ZM7" s="270"/>
      <c r="ZN7" s="270"/>
      <c r="ZO7" s="272"/>
      <c r="ZP7" s="272"/>
      <c r="ZQ7" s="272"/>
      <c r="ZR7" s="272"/>
      <c r="ZS7" s="272"/>
      <c r="ZT7" s="272"/>
      <c r="ZU7" s="272"/>
      <c r="ZV7" s="272"/>
      <c r="ZW7" s="270"/>
      <c r="ZX7" s="270"/>
      <c r="ZY7" s="270"/>
      <c r="ZZ7" s="270"/>
      <c r="AAA7" s="270"/>
      <c r="AAB7" s="270"/>
      <c r="AAC7" s="270"/>
      <c r="AAD7" s="270"/>
      <c r="AAE7" s="270"/>
      <c r="AAF7" s="270"/>
      <c r="AAG7" s="270"/>
      <c r="AAH7" s="270"/>
      <c r="AAI7" s="270"/>
      <c r="AAJ7" s="270"/>
      <c r="AAK7" s="270"/>
      <c r="AAL7" s="270"/>
      <c r="AAM7" s="270"/>
      <c r="AAN7" s="270"/>
      <c r="AAO7" s="272"/>
      <c r="AAP7" s="272"/>
      <c r="AAQ7" s="272"/>
      <c r="AAR7" s="272"/>
      <c r="AAS7" s="272"/>
      <c r="AAT7" s="272"/>
      <c r="AAU7" s="272"/>
      <c r="AAV7" s="272"/>
      <c r="AAW7" s="272"/>
      <c r="AAX7" s="272"/>
    </row>
    <row r="8" spans="1:726" s="71" customFormat="1" ht="15" customHeight="1" x14ac:dyDescent="0.35">
      <c r="A8" s="70" t="s">
        <v>830</v>
      </c>
      <c r="B8" s="1" t="s">
        <v>13</v>
      </c>
      <c r="C8" s="2"/>
      <c r="D8" s="2"/>
      <c r="E8" s="2"/>
      <c r="F8" s="2"/>
      <c r="G8" s="2"/>
      <c r="H8" s="2"/>
      <c r="I8" s="2"/>
      <c r="J8" s="148"/>
      <c r="K8" s="148"/>
      <c r="L8" s="148"/>
      <c r="M8" s="148"/>
      <c r="N8" s="148"/>
      <c r="O8" s="148"/>
      <c r="P8" s="148"/>
      <c r="Q8" s="148"/>
      <c r="R8" s="148"/>
      <c r="S8" s="148"/>
      <c r="T8" s="148"/>
      <c r="U8" s="2"/>
      <c r="V8" s="148"/>
      <c r="W8" s="148"/>
      <c r="X8" s="148"/>
      <c r="Y8" s="148"/>
      <c r="Z8" s="148"/>
      <c r="AA8" s="2"/>
      <c r="AB8" s="2"/>
      <c r="AC8" s="2"/>
      <c r="AD8" s="2"/>
      <c r="AE8" s="2"/>
      <c r="AF8" s="158"/>
      <c r="AG8" s="158"/>
      <c r="AH8" s="158"/>
      <c r="AI8" s="2"/>
      <c r="AJ8" s="2"/>
      <c r="AK8" s="2"/>
      <c r="AL8" s="2"/>
      <c r="AM8" s="2"/>
      <c r="AN8" s="2"/>
      <c r="AO8" s="2"/>
      <c r="AP8" s="2"/>
      <c r="AQ8" s="2"/>
      <c r="AR8" s="2"/>
      <c r="AS8" s="2"/>
      <c r="AT8" s="158"/>
      <c r="AU8" s="158"/>
      <c r="AV8" s="158"/>
      <c r="AW8" s="158"/>
      <c r="AX8" s="158"/>
      <c r="AY8" s="158"/>
      <c r="AZ8" s="158"/>
      <c r="BA8" s="158"/>
      <c r="BB8" s="2"/>
      <c r="BC8" s="2"/>
      <c r="BD8" s="2"/>
      <c r="BE8" s="2"/>
      <c r="BF8" s="2"/>
      <c r="BG8" s="2"/>
      <c r="BH8" s="148"/>
      <c r="BI8" s="148"/>
      <c r="BJ8" s="148"/>
      <c r="BK8" s="148"/>
      <c r="BL8" s="2"/>
      <c r="BM8" s="2"/>
      <c r="BN8" s="2"/>
      <c r="BO8" s="2"/>
      <c r="BP8" s="2"/>
      <c r="BQ8" s="2"/>
      <c r="BR8" s="2"/>
      <c r="BS8" s="2"/>
      <c r="BT8" s="2"/>
      <c r="BU8" s="2"/>
      <c r="BV8" s="148"/>
      <c r="BW8" s="148"/>
      <c r="BX8" s="148"/>
      <c r="BY8" s="148"/>
      <c r="BZ8" s="2"/>
      <c r="CA8" s="2"/>
      <c r="CB8" s="2"/>
      <c r="CC8" s="2"/>
      <c r="CD8" s="2"/>
      <c r="CE8" s="148"/>
      <c r="CF8" s="148"/>
      <c r="CG8" s="148"/>
      <c r="CH8" s="2"/>
      <c r="CI8" s="2"/>
      <c r="CJ8" s="2"/>
      <c r="CK8" s="2"/>
      <c r="CL8" s="148"/>
      <c r="CM8" s="148"/>
      <c r="CN8" s="148"/>
      <c r="CO8" s="2"/>
      <c r="CP8" s="2"/>
      <c r="CQ8" s="2"/>
      <c r="CR8" s="2"/>
      <c r="CS8" s="2"/>
      <c r="CT8" s="2"/>
      <c r="CU8" s="148"/>
      <c r="CV8" s="148"/>
      <c r="CW8" s="148"/>
      <c r="CX8" s="148"/>
      <c r="CY8" s="148"/>
      <c r="CZ8" s="2"/>
      <c r="DA8" s="2"/>
      <c r="DB8" s="2"/>
      <c r="DC8" s="2"/>
      <c r="DD8" s="2"/>
      <c r="DE8" s="148"/>
      <c r="DF8" s="148"/>
      <c r="DG8" s="148"/>
      <c r="DH8" s="2"/>
      <c r="DI8" s="2"/>
      <c r="DJ8" s="2"/>
      <c r="DK8" s="2"/>
      <c r="DL8" s="148"/>
      <c r="DM8" s="148"/>
      <c r="DN8" s="148"/>
      <c r="DO8" s="148"/>
      <c r="DP8" s="2"/>
      <c r="DQ8" s="148"/>
      <c r="DR8" s="148"/>
      <c r="DS8" s="148"/>
      <c r="DT8" s="2"/>
      <c r="DU8" s="148"/>
      <c r="DV8" s="148"/>
      <c r="DW8" s="148"/>
      <c r="DX8" s="2"/>
      <c r="DY8" s="2"/>
      <c r="DZ8" s="2"/>
      <c r="EA8" s="2"/>
      <c r="EB8" s="2"/>
      <c r="EC8" s="148"/>
      <c r="ED8" s="148"/>
      <c r="EE8" s="148"/>
      <c r="EF8" s="2"/>
      <c r="EG8" s="2"/>
      <c r="EH8" s="2"/>
      <c r="EI8" s="2"/>
      <c r="EJ8" s="2"/>
      <c r="EK8" s="2"/>
      <c r="EL8" s="2"/>
      <c r="EM8" s="2"/>
      <c r="EN8" s="2"/>
      <c r="EO8" s="2"/>
      <c r="EP8" s="2"/>
      <c r="EQ8" s="2"/>
      <c r="ER8" s="2"/>
      <c r="ES8" s="2"/>
      <c r="ET8" s="2"/>
      <c r="EU8" s="2"/>
      <c r="EV8" s="148"/>
      <c r="EW8" s="148"/>
      <c r="EX8" s="148"/>
      <c r="EY8" s="148"/>
      <c r="EZ8" s="148"/>
      <c r="FA8" s="148"/>
      <c r="FB8" s="148"/>
      <c r="FC8" s="148"/>
      <c r="FD8" s="148"/>
      <c r="FE8" s="148"/>
      <c r="FF8" s="2"/>
      <c r="FG8" s="2"/>
      <c r="FH8" s="2"/>
      <c r="FI8" s="2"/>
      <c r="FJ8" s="2"/>
      <c r="FK8" s="2"/>
      <c r="FL8" s="2"/>
      <c r="FM8" s="2"/>
      <c r="FN8" s="2"/>
      <c r="FO8" s="2"/>
      <c r="FP8" s="158"/>
      <c r="FQ8" s="158"/>
      <c r="FR8" s="158"/>
      <c r="FS8" s="158"/>
      <c r="FT8" s="148"/>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157"/>
      <c r="GX8" s="157"/>
      <c r="GY8" s="148"/>
      <c r="GZ8" s="148"/>
      <c r="HA8" s="148"/>
      <c r="HB8" s="148"/>
      <c r="HC8" s="148"/>
      <c r="HD8" s="148"/>
      <c r="HE8" s="148"/>
      <c r="HF8" s="148"/>
      <c r="HG8" s="148"/>
      <c r="HH8" s="148"/>
      <c r="HI8" s="148"/>
      <c r="HJ8" s="148"/>
      <c r="HK8" s="148"/>
      <c r="HL8" s="148"/>
      <c r="HM8" s="148"/>
      <c r="HN8" s="148"/>
      <c r="HO8" s="148"/>
      <c r="HP8" s="148"/>
      <c r="HQ8" s="148"/>
      <c r="HR8" s="148"/>
      <c r="HS8" s="148"/>
      <c r="HT8" s="148"/>
      <c r="HU8" s="148"/>
      <c r="HV8" s="148"/>
      <c r="HW8" s="148"/>
      <c r="HX8" s="148"/>
      <c r="HY8" s="2"/>
      <c r="HZ8" s="2"/>
      <c r="IA8" s="2"/>
      <c r="IB8" s="2"/>
      <c r="IC8" s="2"/>
      <c r="ID8" s="148"/>
      <c r="IE8" s="148"/>
      <c r="IF8" s="148"/>
      <c r="IG8" s="2"/>
      <c r="IH8" s="2"/>
      <c r="II8" s="2"/>
      <c r="IJ8" s="2"/>
      <c r="IK8" s="2"/>
      <c r="IL8" s="2"/>
      <c r="IM8" s="2"/>
      <c r="IN8" s="2"/>
      <c r="IO8" s="2"/>
      <c r="IP8" s="2"/>
      <c r="IQ8" s="2"/>
      <c r="IR8" s="2"/>
      <c r="IS8" s="2"/>
      <c r="IT8" s="2"/>
      <c r="IU8" s="148"/>
      <c r="IV8" s="148"/>
      <c r="IW8" s="148"/>
      <c r="IX8" s="148"/>
      <c r="IY8" s="2"/>
      <c r="IZ8" s="2"/>
      <c r="JA8" s="2"/>
      <c r="JB8" s="2"/>
      <c r="JC8" s="2"/>
      <c r="JD8" s="2"/>
      <c r="JE8" s="2"/>
      <c r="JF8" s="148"/>
      <c r="JG8" s="148"/>
      <c r="JH8" s="148"/>
      <c r="JI8" s="2"/>
      <c r="JJ8" s="2"/>
      <c r="JK8" s="2"/>
      <c r="JL8" s="2"/>
      <c r="JM8" s="2"/>
      <c r="JN8" s="2"/>
      <c r="JO8" s="2"/>
      <c r="JP8" s="2"/>
      <c r="JQ8" s="2"/>
      <c r="JR8" s="2"/>
      <c r="JS8" s="2"/>
      <c r="JT8" s="2"/>
      <c r="JU8" s="2"/>
      <c r="JV8" s="148"/>
      <c r="JW8" s="148"/>
      <c r="JX8" s="148"/>
      <c r="JY8" s="2"/>
      <c r="JZ8" s="2"/>
      <c r="KA8" s="2"/>
      <c r="KB8" s="2"/>
      <c r="KC8" s="2"/>
      <c r="KD8" s="148"/>
      <c r="KE8" s="148"/>
      <c r="KF8" s="148"/>
      <c r="KG8" s="2"/>
      <c r="KH8" s="2"/>
      <c r="KI8" s="2"/>
      <c r="KJ8" s="2"/>
      <c r="KK8" s="2"/>
      <c r="KL8" s="2"/>
      <c r="KM8" s="2"/>
      <c r="KN8" s="2"/>
      <c r="KO8" s="2"/>
      <c r="KP8" s="148"/>
      <c r="KQ8" s="2"/>
      <c r="KR8" s="2"/>
      <c r="KS8" s="2"/>
      <c r="KT8" s="148"/>
      <c r="KU8" s="148"/>
      <c r="KV8" s="148"/>
      <c r="KW8" s="2"/>
      <c r="KX8" s="2"/>
      <c r="KY8" s="2"/>
      <c r="KZ8" s="2"/>
      <c r="LA8" s="2"/>
      <c r="LB8" s="148"/>
      <c r="LC8" s="148"/>
      <c r="LD8" s="148"/>
      <c r="LE8" s="2"/>
      <c r="LF8" s="2"/>
      <c r="LG8" s="148"/>
      <c r="LH8" s="148"/>
      <c r="LI8" s="148"/>
      <c r="LJ8" s="2"/>
      <c r="LK8" s="2"/>
      <c r="LL8" s="2"/>
      <c r="LM8" s="2"/>
      <c r="LN8" s="2"/>
      <c r="LO8" s="148"/>
      <c r="LP8" s="148"/>
      <c r="LQ8" s="148"/>
      <c r="LR8" s="2"/>
      <c r="LS8" s="2"/>
      <c r="LT8" s="2"/>
      <c r="LU8" s="2"/>
      <c r="LV8" s="2"/>
      <c r="LW8" s="2"/>
      <c r="LX8" s="2"/>
      <c r="LY8" s="148"/>
      <c r="LZ8" s="148"/>
      <c r="MA8" s="2"/>
      <c r="MB8" s="2"/>
      <c r="MC8" s="2"/>
      <c r="MD8" s="2"/>
      <c r="ME8" s="2"/>
      <c r="MF8" s="2"/>
      <c r="MG8" s="148"/>
      <c r="MH8" s="2"/>
      <c r="MI8" s="2"/>
      <c r="MJ8" s="2"/>
      <c r="MK8" s="2"/>
      <c r="ML8" s="2"/>
      <c r="MM8" s="2"/>
      <c r="MN8" s="2"/>
      <c r="MO8" s="2"/>
      <c r="MP8" s="2"/>
      <c r="MQ8" s="2"/>
      <c r="MR8" s="2"/>
      <c r="MS8" s="2"/>
      <c r="MT8" s="2"/>
      <c r="MU8" s="2"/>
      <c r="MV8" s="2"/>
      <c r="MW8" s="2"/>
      <c r="MX8" s="2"/>
      <c r="MY8" s="2"/>
      <c r="MZ8" s="2"/>
      <c r="NA8" s="2"/>
      <c r="NB8" s="148"/>
      <c r="NC8" s="148"/>
      <c r="ND8" s="148"/>
      <c r="NE8" s="148"/>
      <c r="NF8" s="148"/>
      <c r="NG8" s="148"/>
      <c r="NH8" s="148"/>
      <c r="NI8" s="148"/>
      <c r="NJ8" s="148"/>
      <c r="NK8" s="148"/>
      <c r="NL8" s="2"/>
      <c r="NM8" s="2"/>
      <c r="NN8" s="148"/>
      <c r="NO8" s="2"/>
      <c r="NP8" s="2"/>
      <c r="NQ8" s="2"/>
      <c r="NR8" s="2"/>
      <c r="NS8" s="2"/>
      <c r="NT8" s="2"/>
      <c r="NU8" s="2"/>
      <c r="NV8" s="2"/>
      <c r="NW8" s="2"/>
      <c r="NX8" s="2"/>
      <c r="NY8" s="2"/>
      <c r="NZ8" s="2"/>
      <c r="OA8" s="148"/>
      <c r="OB8" s="148"/>
      <c r="OC8" s="148"/>
      <c r="OD8" s="148"/>
      <c r="OE8" s="2"/>
      <c r="OF8" s="2"/>
      <c r="OG8" s="2"/>
      <c r="OH8" s="2"/>
      <c r="OI8" s="2"/>
      <c r="OJ8" s="148"/>
      <c r="OK8" s="2"/>
      <c r="OL8" s="2"/>
      <c r="OM8" s="2"/>
      <c r="ON8" s="2"/>
      <c r="OO8" s="2"/>
      <c r="OP8" s="2"/>
      <c r="OQ8" s="2"/>
      <c r="OR8" s="147"/>
      <c r="OS8" s="147"/>
      <c r="OT8" s="148"/>
      <c r="OU8" s="148"/>
      <c r="OV8" s="148"/>
      <c r="OW8" s="148"/>
      <c r="OX8" s="148"/>
      <c r="OY8" s="148"/>
      <c r="OZ8" s="148"/>
      <c r="PA8" s="149"/>
      <c r="PB8" s="149"/>
      <c r="PC8" s="149"/>
      <c r="PD8" s="149"/>
      <c r="PE8" s="149"/>
      <c r="PF8" s="149"/>
      <c r="PG8" s="149"/>
      <c r="PH8" s="2"/>
      <c r="PI8" s="2"/>
      <c r="PJ8" s="2"/>
      <c r="PK8" s="2"/>
      <c r="PL8" s="2"/>
      <c r="PM8" s="148"/>
      <c r="PN8" s="148"/>
      <c r="PO8" s="148"/>
      <c r="PP8" s="2"/>
      <c r="PQ8" s="2"/>
      <c r="PR8" s="2"/>
      <c r="PS8" s="2"/>
      <c r="PT8" s="2"/>
      <c r="PU8" s="2"/>
      <c r="PV8" s="2"/>
      <c r="PW8" s="148"/>
      <c r="PX8" s="2"/>
      <c r="PY8" s="2"/>
      <c r="PZ8" s="2"/>
      <c r="QA8" s="2"/>
      <c r="QB8" s="2"/>
      <c r="QC8" s="2"/>
      <c r="QD8" s="2"/>
      <c r="QE8" s="2"/>
      <c r="QF8" s="148"/>
      <c r="QG8" s="2"/>
      <c r="QH8" s="2"/>
      <c r="QI8" s="2"/>
      <c r="QJ8" s="148"/>
      <c r="QK8" s="148"/>
      <c r="QL8" s="148"/>
      <c r="QM8" s="2"/>
      <c r="QN8" s="2"/>
      <c r="QO8" s="2"/>
      <c r="QP8" s="2"/>
      <c r="QQ8" s="2"/>
      <c r="QR8" s="2"/>
      <c r="QS8" s="2"/>
      <c r="QT8" s="2"/>
      <c r="QU8" s="2"/>
      <c r="QV8" s="2"/>
      <c r="QW8" s="2"/>
      <c r="QX8" s="148"/>
      <c r="QY8" s="148"/>
      <c r="QZ8" s="148"/>
      <c r="RA8" s="148"/>
      <c r="RB8" s="2"/>
      <c r="RC8" s="2"/>
      <c r="RD8" s="2"/>
      <c r="RE8" s="148"/>
      <c r="RF8" s="2"/>
      <c r="RG8" s="2"/>
      <c r="RH8" s="2"/>
      <c r="RI8" s="2"/>
      <c r="RJ8" s="2"/>
      <c r="RK8" s="2"/>
      <c r="RL8" s="148"/>
      <c r="RM8" s="148"/>
      <c r="RN8" s="148"/>
      <c r="RO8" s="2"/>
      <c r="RP8" s="2"/>
      <c r="RQ8" s="2"/>
      <c r="RR8" s="2"/>
      <c r="RS8" s="2"/>
      <c r="RT8" s="2"/>
      <c r="RU8" s="2"/>
      <c r="RV8" s="148"/>
      <c r="RW8" s="2"/>
      <c r="RX8" s="151" t="s">
        <v>737</v>
      </c>
      <c r="RY8" s="218" t="s">
        <v>746</v>
      </c>
      <c r="RZ8" s="152">
        <v>31825299</v>
      </c>
      <c r="SA8" s="151" t="s">
        <v>803</v>
      </c>
      <c r="SB8" s="229" t="s">
        <v>798</v>
      </c>
      <c r="SC8" s="229" t="s">
        <v>798</v>
      </c>
      <c r="SD8" s="177"/>
      <c r="SE8" s="2"/>
      <c r="SF8" s="268" t="s">
        <v>830</v>
      </c>
      <c r="SG8" s="269" t="s">
        <v>13</v>
      </c>
      <c r="SH8" s="270"/>
      <c r="SI8" s="270"/>
      <c r="SJ8" s="271"/>
      <c r="SK8" s="270"/>
      <c r="SL8" s="270"/>
      <c r="SM8" s="270"/>
      <c r="SN8" s="270"/>
      <c r="SO8" s="270"/>
      <c r="SP8" s="270"/>
      <c r="SQ8" s="270"/>
      <c r="SR8" s="270"/>
      <c r="SS8" s="270"/>
      <c r="ST8" s="270"/>
      <c r="SU8" s="270"/>
      <c r="SV8" s="270"/>
      <c r="SW8" s="270"/>
      <c r="SX8" s="270"/>
      <c r="SY8" s="270"/>
      <c r="SZ8" s="270"/>
      <c r="TA8" s="270"/>
      <c r="TB8" s="270"/>
      <c r="TC8" s="270"/>
      <c r="TD8" s="270"/>
      <c r="TE8" s="270"/>
      <c r="TF8" s="270"/>
      <c r="TG8" s="270"/>
      <c r="TH8" s="270"/>
      <c r="TI8" s="270"/>
      <c r="TJ8" s="270"/>
      <c r="TK8" s="270"/>
      <c r="TL8" s="270"/>
      <c r="TM8" s="270"/>
      <c r="TN8" s="270"/>
      <c r="TO8" s="270"/>
      <c r="TP8" s="270"/>
      <c r="TQ8" s="270"/>
      <c r="TR8" s="270"/>
      <c r="TS8" s="270"/>
      <c r="TT8" s="270"/>
      <c r="TU8" s="270"/>
      <c r="TV8" s="270"/>
      <c r="TW8" s="270"/>
      <c r="TX8" s="270"/>
      <c r="TY8" s="270"/>
      <c r="TZ8" s="270"/>
      <c r="UA8" s="270"/>
      <c r="UB8" s="270"/>
      <c r="UC8" s="270"/>
      <c r="UD8" s="270"/>
      <c r="UE8" s="270"/>
      <c r="UF8" s="270"/>
      <c r="UG8" s="270"/>
      <c r="UH8" s="270"/>
      <c r="UI8" s="270"/>
      <c r="UJ8" s="270"/>
      <c r="UK8" s="270"/>
      <c r="UL8" s="270"/>
      <c r="UM8" s="270"/>
      <c r="UN8" s="270"/>
      <c r="UO8" s="270"/>
      <c r="UP8" s="270"/>
      <c r="UQ8" s="270"/>
      <c r="UR8" s="270"/>
      <c r="US8" s="270"/>
      <c r="UT8" s="270"/>
      <c r="UU8" s="270"/>
      <c r="UV8" s="270"/>
      <c r="UW8" s="270"/>
      <c r="UX8" s="270"/>
      <c r="UY8" s="270"/>
      <c r="UZ8" s="270"/>
      <c r="VA8" s="270"/>
      <c r="VB8" s="270"/>
      <c r="VC8" s="270"/>
      <c r="VD8" s="270"/>
      <c r="VE8" s="270"/>
      <c r="VF8" s="270"/>
      <c r="VG8" s="270"/>
      <c r="VH8" s="270"/>
      <c r="VI8" s="270"/>
      <c r="VJ8" s="270"/>
      <c r="VK8" s="270"/>
      <c r="VL8" s="270"/>
      <c r="VM8" s="270"/>
      <c r="VN8" s="270"/>
      <c r="VO8" s="270"/>
      <c r="VP8" s="270"/>
      <c r="VQ8" s="270"/>
      <c r="VR8" s="270"/>
      <c r="VS8" s="270"/>
      <c r="VT8" s="270"/>
      <c r="VU8" s="270"/>
      <c r="VV8" s="270"/>
      <c r="VW8" s="270"/>
      <c r="VX8" s="270"/>
      <c r="VY8" s="270"/>
      <c r="VZ8" s="270"/>
      <c r="WA8" s="270"/>
      <c r="WB8" s="270"/>
      <c r="WC8" s="270"/>
      <c r="WD8" s="270"/>
      <c r="WE8" s="270"/>
      <c r="WF8" s="270"/>
      <c r="WG8" s="270"/>
      <c r="WH8" s="270"/>
      <c r="WI8" s="270"/>
      <c r="WJ8" s="270"/>
      <c r="WK8" s="270"/>
      <c r="WL8" s="270"/>
      <c r="WM8" s="270"/>
      <c r="WN8" s="270"/>
      <c r="WO8" s="270"/>
      <c r="WP8" s="270"/>
      <c r="WQ8" s="270"/>
      <c r="WR8" s="270"/>
      <c r="WS8" s="270"/>
      <c r="WT8" s="270"/>
      <c r="WU8" s="270"/>
      <c r="WV8" s="270"/>
      <c r="WW8" s="270"/>
      <c r="WX8" s="270"/>
      <c r="WY8" s="270"/>
      <c r="WZ8" s="270"/>
      <c r="XA8" s="270"/>
      <c r="XB8" s="270"/>
      <c r="XC8" s="270"/>
      <c r="XD8" s="270"/>
      <c r="XE8" s="270"/>
      <c r="XF8" s="270"/>
      <c r="XG8" s="270"/>
      <c r="XH8" s="270"/>
      <c r="XI8" s="270"/>
      <c r="XJ8" s="270"/>
      <c r="XK8" s="270"/>
      <c r="XL8" s="270"/>
      <c r="XM8" s="272"/>
      <c r="XN8" s="272"/>
      <c r="XO8" s="272"/>
      <c r="XP8" s="272"/>
      <c r="XQ8" s="272"/>
      <c r="XR8" s="272"/>
      <c r="XS8" s="272"/>
      <c r="XT8" s="272"/>
      <c r="XU8" s="272"/>
      <c r="XV8" s="272"/>
      <c r="XW8" s="270"/>
      <c r="XX8" s="273"/>
      <c r="XY8" s="273"/>
      <c r="XZ8" s="273"/>
      <c r="YA8" s="273"/>
      <c r="YB8" s="273"/>
      <c r="YC8" s="273"/>
      <c r="YD8" s="273"/>
      <c r="YE8" s="273"/>
      <c r="YF8" s="273"/>
      <c r="YG8" s="273"/>
      <c r="YH8" s="273"/>
      <c r="YI8" s="273"/>
      <c r="YJ8" s="273"/>
      <c r="YK8" s="273"/>
      <c r="YL8" s="273"/>
      <c r="YM8" s="273"/>
      <c r="YN8" s="273"/>
      <c r="YO8" s="273"/>
      <c r="YP8" s="273"/>
      <c r="YQ8" s="273"/>
      <c r="YR8" s="273"/>
      <c r="YS8" s="273"/>
      <c r="YT8" s="273"/>
      <c r="YU8" s="273"/>
      <c r="YV8" s="273"/>
      <c r="YW8" s="273"/>
      <c r="YX8" s="273"/>
      <c r="YY8" s="273"/>
      <c r="YZ8" s="270"/>
      <c r="ZA8" s="270"/>
      <c r="ZB8" s="270"/>
      <c r="ZC8" s="270"/>
      <c r="ZD8" s="270"/>
      <c r="ZE8" s="270"/>
      <c r="ZF8" s="270"/>
      <c r="ZG8" s="270"/>
      <c r="ZH8" s="270"/>
      <c r="ZI8" s="270"/>
      <c r="ZJ8" s="270"/>
      <c r="ZK8" s="270"/>
      <c r="ZL8" s="270"/>
      <c r="ZM8" s="270"/>
      <c r="ZN8" s="270"/>
      <c r="ZO8" s="272"/>
      <c r="ZP8" s="272"/>
      <c r="ZQ8" s="272"/>
      <c r="ZR8" s="272"/>
      <c r="ZS8" s="272"/>
      <c r="ZT8" s="272"/>
      <c r="ZU8" s="272"/>
      <c r="ZV8" s="272"/>
      <c r="ZW8" s="270"/>
      <c r="ZX8" s="270"/>
      <c r="ZY8" s="270"/>
      <c r="ZZ8" s="270"/>
      <c r="AAA8" s="270"/>
      <c r="AAB8" s="270"/>
      <c r="AAC8" s="270"/>
      <c r="AAD8" s="270"/>
      <c r="AAE8" s="270"/>
      <c r="AAF8" s="270"/>
      <c r="AAG8" s="270"/>
      <c r="AAH8" s="270"/>
      <c r="AAI8" s="270"/>
      <c r="AAJ8" s="270"/>
      <c r="AAK8" s="270"/>
      <c r="AAL8" s="270"/>
      <c r="AAM8" s="270"/>
      <c r="AAN8" s="270"/>
      <c r="AAO8" s="272"/>
      <c r="AAP8" s="272"/>
      <c r="AAQ8" s="272"/>
      <c r="AAR8" s="272"/>
      <c r="AAS8" s="272"/>
      <c r="AAT8" s="272"/>
      <c r="AAU8" s="272"/>
      <c r="AAV8" s="272"/>
      <c r="AAW8" s="272"/>
      <c r="AAX8" s="272"/>
    </row>
    <row r="9" spans="1:726" s="71" customFormat="1" ht="15" customHeight="1" x14ac:dyDescent="0.35">
      <c r="A9" s="70" t="s">
        <v>831</v>
      </c>
      <c r="B9" s="1" t="s">
        <v>13</v>
      </c>
      <c r="C9" s="2"/>
      <c r="D9" s="2"/>
      <c r="E9" s="2"/>
      <c r="F9" s="2"/>
      <c r="G9" s="2"/>
      <c r="H9" s="2"/>
      <c r="I9" s="2"/>
      <c r="J9" s="148"/>
      <c r="K9" s="148"/>
      <c r="L9" s="148"/>
      <c r="M9" s="148"/>
      <c r="N9" s="148"/>
      <c r="O9" s="148"/>
      <c r="P9" s="148"/>
      <c r="Q9" s="148"/>
      <c r="R9" s="148"/>
      <c r="S9" s="148"/>
      <c r="T9" s="148"/>
      <c r="U9" s="2"/>
      <c r="V9" s="148"/>
      <c r="W9" s="148"/>
      <c r="X9" s="148"/>
      <c r="Y9" s="148"/>
      <c r="Z9" s="148"/>
      <c r="AA9" s="2"/>
      <c r="AB9" s="2"/>
      <c r="AC9" s="2"/>
      <c r="AD9" s="2"/>
      <c r="AE9" s="2"/>
      <c r="AF9" s="158"/>
      <c r="AG9" s="158"/>
      <c r="AH9" s="158"/>
      <c r="AI9" s="2"/>
      <c r="AJ9" s="2"/>
      <c r="AK9" s="2"/>
      <c r="AL9" s="2"/>
      <c r="AM9" s="2"/>
      <c r="AN9" s="2"/>
      <c r="AO9" s="2"/>
      <c r="AP9" s="2"/>
      <c r="AQ9" s="2"/>
      <c r="AR9" s="2"/>
      <c r="AS9" s="2"/>
      <c r="AT9" s="158"/>
      <c r="AU9" s="158"/>
      <c r="AV9" s="158"/>
      <c r="AW9" s="158"/>
      <c r="AX9" s="158"/>
      <c r="AY9" s="158"/>
      <c r="AZ9" s="158"/>
      <c r="BA9" s="158"/>
      <c r="BB9" s="2"/>
      <c r="BC9" s="2"/>
      <c r="BD9" s="2"/>
      <c r="BE9" s="2"/>
      <c r="BF9" s="2"/>
      <c r="BG9" s="2"/>
      <c r="BH9" s="148"/>
      <c r="BI9" s="148"/>
      <c r="BJ9" s="148"/>
      <c r="BK9" s="148"/>
      <c r="BL9" s="2"/>
      <c r="BM9" s="2"/>
      <c r="BN9" s="2"/>
      <c r="BO9" s="2"/>
      <c r="BP9" s="2"/>
      <c r="BQ9" s="2"/>
      <c r="BR9" s="2"/>
      <c r="BS9" s="2"/>
      <c r="BT9" s="2"/>
      <c r="BU9" s="2"/>
      <c r="BV9" s="148"/>
      <c r="BW9" s="148"/>
      <c r="BX9" s="148"/>
      <c r="BY9" s="148"/>
      <c r="BZ9" s="2"/>
      <c r="CA9" s="2"/>
      <c r="CB9" s="2"/>
      <c r="CC9" s="2"/>
      <c r="CD9" s="2"/>
      <c r="CE9" s="148"/>
      <c r="CF9" s="148"/>
      <c r="CG9" s="148"/>
      <c r="CH9" s="2"/>
      <c r="CI9" s="2"/>
      <c r="CJ9" s="2"/>
      <c r="CK9" s="2"/>
      <c r="CL9" s="148"/>
      <c r="CM9" s="148"/>
      <c r="CN9" s="148"/>
      <c r="CO9" s="2"/>
      <c r="CP9" s="2"/>
      <c r="CQ9" s="2"/>
      <c r="CR9" s="2"/>
      <c r="CS9" s="2"/>
      <c r="CT9" s="2"/>
      <c r="CU9" s="148"/>
      <c r="CV9" s="148"/>
      <c r="CW9" s="148"/>
      <c r="CX9" s="148"/>
      <c r="CY9" s="148"/>
      <c r="CZ9" s="2"/>
      <c r="DA9" s="2"/>
      <c r="DB9" s="2"/>
      <c r="DC9" s="2"/>
      <c r="DD9" s="2"/>
      <c r="DE9" s="148"/>
      <c r="DF9" s="148"/>
      <c r="DG9" s="148"/>
      <c r="DH9" s="2"/>
      <c r="DI9" s="2"/>
      <c r="DJ9" s="2"/>
      <c r="DK9" s="2"/>
      <c r="DL9" s="148"/>
      <c r="DM9" s="148"/>
      <c r="DN9" s="148"/>
      <c r="DO9" s="148"/>
      <c r="DP9" s="2"/>
      <c r="DQ9" s="148"/>
      <c r="DR9" s="148"/>
      <c r="DS9" s="148"/>
      <c r="DT9" s="2"/>
      <c r="DU9" s="148"/>
      <c r="DV9" s="148"/>
      <c r="DW9" s="148"/>
      <c r="DX9" s="2"/>
      <c r="DY9" s="2"/>
      <c r="DZ9" s="2"/>
      <c r="EA9" s="2"/>
      <c r="EB9" s="2"/>
      <c r="EC9" s="148"/>
      <c r="ED9" s="148"/>
      <c r="EE9" s="148"/>
      <c r="EF9" s="2"/>
      <c r="EG9" s="2"/>
      <c r="EH9" s="2"/>
      <c r="EI9" s="2"/>
      <c r="EJ9" s="2"/>
      <c r="EK9" s="2"/>
      <c r="EL9" s="2"/>
      <c r="EM9" s="2"/>
      <c r="EN9" s="2"/>
      <c r="EO9" s="2"/>
      <c r="EP9" s="2"/>
      <c r="EQ9" s="2"/>
      <c r="ER9" s="2"/>
      <c r="ES9" s="2"/>
      <c r="ET9" s="2"/>
      <c r="EU9" s="2"/>
      <c r="EV9" s="148"/>
      <c r="EW9" s="148"/>
      <c r="EX9" s="148"/>
      <c r="EY9" s="148"/>
      <c r="EZ9" s="148"/>
      <c r="FA9" s="148"/>
      <c r="FB9" s="148"/>
      <c r="FC9" s="148"/>
      <c r="FD9" s="148"/>
      <c r="FE9" s="148"/>
      <c r="FF9" s="2"/>
      <c r="FG9" s="2"/>
      <c r="FH9" s="2"/>
      <c r="FI9" s="2"/>
      <c r="FJ9" s="2"/>
      <c r="FK9" s="2"/>
      <c r="FL9" s="2"/>
      <c r="FM9" s="2"/>
      <c r="FN9" s="2"/>
      <c r="FO9" s="2"/>
      <c r="FP9" s="158"/>
      <c r="FQ9" s="158"/>
      <c r="FR9" s="158"/>
      <c r="FS9" s="158"/>
      <c r="FT9" s="148"/>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157"/>
      <c r="GX9" s="157"/>
      <c r="GY9" s="148"/>
      <c r="GZ9" s="148"/>
      <c r="HA9" s="148"/>
      <c r="HB9" s="148"/>
      <c r="HC9" s="148"/>
      <c r="HD9" s="148"/>
      <c r="HE9" s="148"/>
      <c r="HF9" s="148"/>
      <c r="HG9" s="148"/>
      <c r="HH9" s="148"/>
      <c r="HI9" s="148"/>
      <c r="HJ9" s="148"/>
      <c r="HK9" s="148"/>
      <c r="HL9" s="148"/>
      <c r="HM9" s="148"/>
      <c r="HN9" s="148"/>
      <c r="HO9" s="148"/>
      <c r="HP9" s="148"/>
      <c r="HQ9" s="148"/>
      <c r="HR9" s="148"/>
      <c r="HS9" s="148"/>
      <c r="HT9" s="148"/>
      <c r="HU9" s="148"/>
      <c r="HV9" s="148"/>
      <c r="HW9" s="148"/>
      <c r="HX9" s="148"/>
      <c r="HY9" s="2"/>
      <c r="HZ9" s="2"/>
      <c r="IA9" s="2"/>
      <c r="IB9" s="2"/>
      <c r="IC9" s="2"/>
      <c r="ID9" s="148"/>
      <c r="IE9" s="148"/>
      <c r="IF9" s="148"/>
      <c r="IG9" s="2"/>
      <c r="IH9" s="2"/>
      <c r="II9" s="2"/>
      <c r="IJ9" s="2"/>
      <c r="IK9" s="2"/>
      <c r="IL9" s="2"/>
      <c r="IM9" s="2"/>
      <c r="IN9" s="2"/>
      <c r="IO9" s="2"/>
      <c r="IP9" s="2"/>
      <c r="IQ9" s="2"/>
      <c r="IR9" s="2"/>
      <c r="IS9" s="2"/>
      <c r="IT9" s="2"/>
      <c r="IU9" s="148"/>
      <c r="IV9" s="148"/>
      <c r="IW9" s="148"/>
      <c r="IX9" s="148"/>
      <c r="IY9" s="2"/>
      <c r="IZ9" s="2"/>
      <c r="JA9" s="2"/>
      <c r="JB9" s="2"/>
      <c r="JC9" s="2"/>
      <c r="JD9" s="2"/>
      <c r="JE9" s="2"/>
      <c r="JF9" s="148"/>
      <c r="JG9" s="148"/>
      <c r="JH9" s="148"/>
      <c r="JI9" s="2"/>
      <c r="JJ9" s="2"/>
      <c r="JK9" s="2"/>
      <c r="JL9" s="2"/>
      <c r="JM9" s="2"/>
      <c r="JN9" s="2"/>
      <c r="JO9" s="2"/>
      <c r="JP9" s="2"/>
      <c r="JQ9" s="2"/>
      <c r="JR9" s="2"/>
      <c r="JS9" s="2"/>
      <c r="JT9" s="2"/>
      <c r="JU9" s="2"/>
      <c r="JV9" s="148"/>
      <c r="JW9" s="148"/>
      <c r="JX9" s="148"/>
      <c r="JY9" s="2"/>
      <c r="JZ9" s="2"/>
      <c r="KA9" s="2"/>
      <c r="KB9" s="2"/>
      <c r="KC9" s="2"/>
      <c r="KD9" s="148"/>
      <c r="KE9" s="148"/>
      <c r="KF9" s="148"/>
      <c r="KG9" s="2"/>
      <c r="KH9" s="2"/>
      <c r="KI9" s="2"/>
      <c r="KJ9" s="2"/>
      <c r="KK9" s="2"/>
      <c r="KL9" s="2"/>
      <c r="KM9" s="2"/>
      <c r="KN9" s="2"/>
      <c r="KO9" s="2"/>
      <c r="KP9" s="148"/>
      <c r="KQ9" s="2"/>
      <c r="KR9" s="2"/>
      <c r="KS9" s="2"/>
      <c r="KT9" s="148"/>
      <c r="KU9" s="148"/>
      <c r="KV9" s="148"/>
      <c r="KW9" s="2"/>
      <c r="KX9" s="2"/>
      <c r="KY9" s="2"/>
      <c r="KZ9" s="2"/>
      <c r="LA9" s="2"/>
      <c r="LB9" s="148"/>
      <c r="LC9" s="148"/>
      <c r="LD9" s="148"/>
      <c r="LE9" s="2"/>
      <c r="LF9" s="2"/>
      <c r="LG9" s="148"/>
      <c r="LH9" s="148"/>
      <c r="LI9" s="148"/>
      <c r="LJ9" s="2"/>
      <c r="LK9" s="2"/>
      <c r="LL9" s="2"/>
      <c r="LM9" s="2"/>
      <c r="LN9" s="2"/>
      <c r="LO9" s="148"/>
      <c r="LP9" s="148"/>
      <c r="LQ9" s="148"/>
      <c r="LR9" s="2"/>
      <c r="LS9" s="2"/>
      <c r="LT9" s="2"/>
      <c r="LU9" s="2"/>
      <c r="LV9" s="2"/>
      <c r="LW9" s="2"/>
      <c r="LX9" s="2"/>
      <c r="LY9" s="148"/>
      <c r="LZ9" s="148"/>
      <c r="MA9" s="2"/>
      <c r="MB9" s="2"/>
      <c r="MC9" s="2"/>
      <c r="MD9" s="2"/>
      <c r="ME9" s="2"/>
      <c r="MF9" s="2"/>
      <c r="MG9" s="148"/>
      <c r="MH9" s="2"/>
      <c r="MI9" s="2"/>
      <c r="MJ9" s="2"/>
      <c r="MK9" s="2"/>
      <c r="ML9" s="2"/>
      <c r="MM9" s="2"/>
      <c r="MN9" s="2"/>
      <c r="MO9" s="2"/>
      <c r="MP9" s="2"/>
      <c r="MQ9" s="2"/>
      <c r="MR9" s="2"/>
      <c r="MS9" s="2"/>
      <c r="MT9" s="2"/>
      <c r="MU9" s="2"/>
      <c r="MV9" s="2"/>
      <c r="MW9" s="2"/>
      <c r="MX9" s="2"/>
      <c r="MY9" s="2"/>
      <c r="MZ9" s="2"/>
      <c r="NA9" s="2"/>
      <c r="NB9" s="148"/>
      <c r="NC9" s="148"/>
      <c r="ND9" s="148"/>
      <c r="NE9" s="148"/>
      <c r="NF9" s="148"/>
      <c r="NG9" s="148"/>
      <c r="NH9" s="148"/>
      <c r="NI9" s="148"/>
      <c r="NJ9" s="148"/>
      <c r="NK9" s="148"/>
      <c r="NL9" s="2"/>
      <c r="NM9" s="2"/>
      <c r="NN9" s="148"/>
      <c r="NO9" s="2"/>
      <c r="NP9" s="2"/>
      <c r="NQ9" s="2"/>
      <c r="NR9" s="2"/>
      <c r="NS9" s="2"/>
      <c r="NT9" s="2"/>
      <c r="NU9" s="2"/>
      <c r="NV9" s="2"/>
      <c r="NW9" s="2"/>
      <c r="NX9" s="2"/>
      <c r="NY9" s="2"/>
      <c r="NZ9" s="2"/>
      <c r="OA9" s="148"/>
      <c r="OB9" s="148"/>
      <c r="OC9" s="148"/>
      <c r="OD9" s="148"/>
      <c r="OE9" s="2"/>
      <c r="OF9" s="2"/>
      <c r="OG9" s="2"/>
      <c r="OH9" s="2"/>
      <c r="OI9" s="2"/>
      <c r="OJ9" s="148"/>
      <c r="OK9" s="2"/>
      <c r="OL9" s="2"/>
      <c r="OM9" s="2"/>
      <c r="ON9" s="2"/>
      <c r="OO9" s="2"/>
      <c r="OP9" s="2"/>
      <c r="OQ9" s="2"/>
      <c r="OR9" s="147"/>
      <c r="OS9" s="147"/>
      <c r="OT9" s="148"/>
      <c r="OU9" s="148"/>
      <c r="OV9" s="148"/>
      <c r="OW9" s="148"/>
      <c r="OX9" s="148"/>
      <c r="OY9" s="148"/>
      <c r="OZ9" s="148"/>
      <c r="PA9" s="149"/>
      <c r="PB9" s="149"/>
      <c r="PC9" s="149"/>
      <c r="PD9" s="149"/>
      <c r="PE9" s="149"/>
      <c r="PF9" s="149"/>
      <c r="PG9" s="149"/>
      <c r="PH9" s="2"/>
      <c r="PI9" s="2"/>
      <c r="PJ9" s="2"/>
      <c r="PK9" s="2"/>
      <c r="PL9" s="2"/>
      <c r="PM9" s="148"/>
      <c r="PN9" s="148"/>
      <c r="PO9" s="148"/>
      <c r="PP9" s="2"/>
      <c r="PQ9" s="2"/>
      <c r="PR9" s="2"/>
      <c r="PS9" s="2"/>
      <c r="PT9" s="2"/>
      <c r="PU9" s="2"/>
      <c r="PV9" s="2"/>
      <c r="PW9" s="148"/>
      <c r="PX9" s="2"/>
      <c r="PY9" s="2"/>
      <c r="PZ9" s="2"/>
      <c r="QA9" s="2"/>
      <c r="QB9" s="2"/>
      <c r="QC9" s="2"/>
      <c r="QD9" s="2"/>
      <c r="QE9" s="2"/>
      <c r="QF9" s="148"/>
      <c r="QG9" s="2"/>
      <c r="QH9" s="2"/>
      <c r="QI9" s="2"/>
      <c r="QJ9" s="148"/>
      <c r="QK9" s="148"/>
      <c r="QL9" s="148"/>
      <c r="QM9" s="2"/>
      <c r="QN9" s="2"/>
      <c r="QO9" s="2"/>
      <c r="QP9" s="2"/>
      <c r="QQ9" s="2"/>
      <c r="QR9" s="2"/>
      <c r="QS9" s="2"/>
      <c r="QT9" s="2"/>
      <c r="QU9" s="2"/>
      <c r="QV9" s="2"/>
      <c r="QW9" s="2"/>
      <c r="QX9" s="148"/>
      <c r="QY9" s="148"/>
      <c r="QZ9" s="148"/>
      <c r="RA9" s="148"/>
      <c r="RB9" s="2"/>
      <c r="RC9" s="2"/>
      <c r="RD9" s="2"/>
      <c r="RE9" s="148"/>
      <c r="RF9" s="2"/>
      <c r="RG9" s="2"/>
      <c r="RH9" s="2"/>
      <c r="RI9" s="2"/>
      <c r="RJ9" s="2"/>
      <c r="RK9" s="2"/>
      <c r="RL9" s="148"/>
      <c r="RM9" s="148"/>
      <c r="RN9" s="148"/>
      <c r="RO9" s="2"/>
      <c r="RP9" s="2"/>
      <c r="RQ9" s="2"/>
      <c r="RR9" s="2"/>
      <c r="RS9" s="2"/>
      <c r="RT9" s="2"/>
      <c r="RU9" s="2"/>
      <c r="RV9" s="148"/>
      <c r="RW9" s="2"/>
      <c r="RX9" s="151" t="s">
        <v>738</v>
      </c>
      <c r="RY9" s="218" t="s">
        <v>745</v>
      </c>
      <c r="RZ9" s="152">
        <v>97115</v>
      </c>
      <c r="SA9" s="151" t="s">
        <v>805</v>
      </c>
      <c r="SB9" s="229" t="s">
        <v>798</v>
      </c>
      <c r="SC9" s="229" t="s">
        <v>798</v>
      </c>
      <c r="SD9" s="177"/>
      <c r="SE9" s="2"/>
      <c r="SF9" s="268" t="s">
        <v>831</v>
      </c>
      <c r="SG9" s="269" t="s">
        <v>13</v>
      </c>
      <c r="SH9" s="270"/>
      <c r="SI9" s="270"/>
      <c r="SJ9" s="271"/>
      <c r="SK9" s="270"/>
      <c r="SL9" s="270"/>
      <c r="SM9" s="270"/>
      <c r="SN9" s="270"/>
      <c r="SO9" s="270"/>
      <c r="SP9" s="270"/>
      <c r="SQ9" s="270"/>
      <c r="SR9" s="270"/>
      <c r="SS9" s="270"/>
      <c r="ST9" s="270"/>
      <c r="SU9" s="270"/>
      <c r="SV9" s="270"/>
      <c r="SW9" s="270"/>
      <c r="SX9" s="270"/>
      <c r="SY9" s="270"/>
      <c r="SZ9" s="270"/>
      <c r="TA9" s="270"/>
      <c r="TB9" s="270"/>
      <c r="TC9" s="270"/>
      <c r="TD9" s="270"/>
      <c r="TE9" s="270"/>
      <c r="TF9" s="270"/>
      <c r="TG9" s="270"/>
      <c r="TH9" s="270"/>
      <c r="TI9" s="270"/>
      <c r="TJ9" s="270"/>
      <c r="TK9" s="270"/>
      <c r="TL9" s="270"/>
      <c r="TM9" s="270"/>
      <c r="TN9" s="270"/>
      <c r="TO9" s="270"/>
      <c r="TP9" s="270"/>
      <c r="TQ9" s="270"/>
      <c r="TR9" s="270"/>
      <c r="TS9" s="270"/>
      <c r="TT9" s="270"/>
      <c r="TU9" s="270"/>
      <c r="TV9" s="270"/>
      <c r="TW9" s="270"/>
      <c r="TX9" s="270"/>
      <c r="TY9" s="270"/>
      <c r="TZ9" s="270"/>
      <c r="UA9" s="270"/>
      <c r="UB9" s="270"/>
      <c r="UC9" s="270"/>
      <c r="UD9" s="270"/>
      <c r="UE9" s="270"/>
      <c r="UF9" s="270"/>
      <c r="UG9" s="270"/>
      <c r="UH9" s="270"/>
      <c r="UI9" s="270"/>
      <c r="UJ9" s="270"/>
      <c r="UK9" s="270"/>
      <c r="UL9" s="270"/>
      <c r="UM9" s="270"/>
      <c r="UN9" s="270"/>
      <c r="UO9" s="270"/>
      <c r="UP9" s="270"/>
      <c r="UQ9" s="270"/>
      <c r="UR9" s="270"/>
      <c r="US9" s="270"/>
      <c r="UT9" s="270"/>
      <c r="UU9" s="270"/>
      <c r="UV9" s="270"/>
      <c r="UW9" s="270"/>
      <c r="UX9" s="270"/>
      <c r="UY9" s="270"/>
      <c r="UZ9" s="270"/>
      <c r="VA9" s="270"/>
      <c r="VB9" s="270"/>
      <c r="VC9" s="270"/>
      <c r="VD9" s="270"/>
      <c r="VE9" s="270"/>
      <c r="VF9" s="270"/>
      <c r="VG9" s="270"/>
      <c r="VH9" s="270"/>
      <c r="VI9" s="270"/>
      <c r="VJ9" s="270"/>
      <c r="VK9" s="270"/>
      <c r="VL9" s="270"/>
      <c r="VM9" s="270"/>
      <c r="VN9" s="270"/>
      <c r="VO9" s="270"/>
      <c r="VP9" s="270"/>
      <c r="VQ9" s="270"/>
      <c r="VR9" s="270"/>
      <c r="VS9" s="270"/>
      <c r="VT9" s="270"/>
      <c r="VU9" s="270"/>
      <c r="VV9" s="270"/>
      <c r="VW9" s="270"/>
      <c r="VX9" s="270"/>
      <c r="VY9" s="270"/>
      <c r="VZ9" s="270"/>
      <c r="WA9" s="270"/>
      <c r="WB9" s="270"/>
      <c r="WC9" s="270"/>
      <c r="WD9" s="270"/>
      <c r="WE9" s="270"/>
      <c r="WF9" s="270"/>
      <c r="WG9" s="270"/>
      <c r="WH9" s="270"/>
      <c r="WI9" s="270"/>
      <c r="WJ9" s="270"/>
      <c r="WK9" s="270"/>
      <c r="WL9" s="270"/>
      <c r="WM9" s="270"/>
      <c r="WN9" s="270"/>
      <c r="WO9" s="270"/>
      <c r="WP9" s="270"/>
      <c r="WQ9" s="270"/>
      <c r="WR9" s="270"/>
      <c r="WS9" s="270"/>
      <c r="WT9" s="270"/>
      <c r="WU9" s="270"/>
      <c r="WV9" s="270"/>
      <c r="WW9" s="270"/>
      <c r="WX9" s="270"/>
      <c r="WY9" s="270"/>
      <c r="WZ9" s="270"/>
      <c r="XA9" s="270"/>
      <c r="XB9" s="270"/>
      <c r="XC9" s="270"/>
      <c r="XD9" s="270"/>
      <c r="XE9" s="270"/>
      <c r="XF9" s="270"/>
      <c r="XG9" s="270"/>
      <c r="XH9" s="270"/>
      <c r="XI9" s="270"/>
      <c r="XJ9" s="270"/>
      <c r="XK9" s="270"/>
      <c r="XL9" s="270"/>
      <c r="XM9" s="272"/>
      <c r="XN9" s="272"/>
      <c r="XO9" s="272"/>
      <c r="XP9" s="272"/>
      <c r="XQ9" s="272"/>
      <c r="XR9" s="272"/>
      <c r="XS9" s="272"/>
      <c r="XT9" s="272"/>
      <c r="XU9" s="272"/>
      <c r="XV9" s="272"/>
      <c r="XW9" s="270"/>
      <c r="XX9" s="273"/>
      <c r="XY9" s="273"/>
      <c r="XZ9" s="273"/>
      <c r="YA9" s="273"/>
      <c r="YB9" s="273"/>
      <c r="YC9" s="273"/>
      <c r="YD9" s="273"/>
      <c r="YE9" s="273"/>
      <c r="YF9" s="273"/>
      <c r="YG9" s="273"/>
      <c r="YH9" s="273"/>
      <c r="YI9" s="273"/>
      <c r="YJ9" s="273"/>
      <c r="YK9" s="273"/>
      <c r="YL9" s="273"/>
      <c r="YM9" s="273"/>
      <c r="YN9" s="273"/>
      <c r="YO9" s="273"/>
      <c r="YP9" s="273"/>
      <c r="YQ9" s="273"/>
      <c r="YR9" s="273"/>
      <c r="YS9" s="273"/>
      <c r="YT9" s="273"/>
      <c r="YU9" s="273"/>
      <c r="YV9" s="273"/>
      <c r="YW9" s="273"/>
      <c r="YX9" s="273"/>
      <c r="YY9" s="273"/>
      <c r="YZ9" s="270"/>
      <c r="ZA9" s="270"/>
      <c r="ZB9" s="270"/>
      <c r="ZC9" s="270"/>
      <c r="ZD9" s="270"/>
      <c r="ZE9" s="270"/>
      <c r="ZF9" s="270"/>
      <c r="ZG9" s="270"/>
      <c r="ZH9" s="270"/>
      <c r="ZI9" s="270"/>
      <c r="ZJ9" s="270"/>
      <c r="ZK9" s="270"/>
      <c r="ZL9" s="270"/>
      <c r="ZM9" s="270"/>
      <c r="ZN9" s="270"/>
      <c r="ZO9" s="272"/>
      <c r="ZP9" s="272"/>
      <c r="ZQ9" s="272"/>
      <c r="ZR9" s="272"/>
      <c r="ZS9" s="272"/>
      <c r="ZT9" s="272"/>
      <c r="ZU9" s="272"/>
      <c r="ZV9" s="272"/>
      <c r="ZW9" s="270"/>
      <c r="ZX9" s="270"/>
      <c r="ZY9" s="270"/>
      <c r="ZZ9" s="270"/>
      <c r="AAA9" s="270"/>
      <c r="AAB9" s="270"/>
      <c r="AAC9" s="270"/>
      <c r="AAD9" s="270"/>
      <c r="AAE9" s="270"/>
      <c r="AAF9" s="270"/>
      <c r="AAG9" s="270"/>
      <c r="AAH9" s="270"/>
      <c r="AAI9" s="270"/>
      <c r="AAJ9" s="270"/>
      <c r="AAK9" s="270"/>
      <c r="AAL9" s="270"/>
      <c r="AAM9" s="270"/>
      <c r="AAN9" s="270"/>
      <c r="AAO9" s="272"/>
      <c r="AAP9" s="272"/>
      <c r="AAQ9" s="272"/>
      <c r="AAR9" s="272"/>
      <c r="AAS9" s="272"/>
      <c r="AAT9" s="272"/>
      <c r="AAU9" s="272"/>
      <c r="AAV9" s="272"/>
      <c r="AAW9" s="272"/>
      <c r="AAX9" s="272"/>
    </row>
    <row r="10" spans="1:726" s="71" customFormat="1" ht="15" customHeight="1" x14ac:dyDescent="0.35">
      <c r="A10" s="71" t="s">
        <v>650</v>
      </c>
      <c r="B10" s="71" t="s">
        <v>56</v>
      </c>
      <c r="C10" s="71" t="s">
        <v>56</v>
      </c>
      <c r="D10" s="71" t="s">
        <v>56</v>
      </c>
      <c r="E10" s="71" t="s">
        <v>56</v>
      </c>
      <c r="F10" s="71" t="s">
        <v>56</v>
      </c>
      <c r="G10" s="71" t="s">
        <v>13</v>
      </c>
      <c r="H10" s="71" t="s">
        <v>13</v>
      </c>
      <c r="I10" s="71" t="s">
        <v>13</v>
      </c>
      <c r="J10" s="157" t="s">
        <v>56</v>
      </c>
      <c r="K10" s="157" t="s">
        <v>13</v>
      </c>
      <c r="L10" s="157" t="s">
        <v>13</v>
      </c>
      <c r="M10" s="157" t="s">
        <v>13</v>
      </c>
      <c r="N10" s="157" t="s">
        <v>13</v>
      </c>
      <c r="O10" s="157" t="s">
        <v>56</v>
      </c>
      <c r="P10" s="157" t="s">
        <v>56</v>
      </c>
      <c r="Q10" s="157" t="s">
        <v>56</v>
      </c>
      <c r="R10" s="157" t="s">
        <v>56</v>
      </c>
      <c r="S10" s="157" t="s">
        <v>56</v>
      </c>
      <c r="T10" s="157" t="s">
        <v>13</v>
      </c>
      <c r="U10" s="71" t="s">
        <v>0</v>
      </c>
      <c r="V10" s="157" t="s">
        <v>56</v>
      </c>
      <c r="W10" s="157" t="s">
        <v>13</v>
      </c>
      <c r="X10" s="157" t="s">
        <v>13</v>
      </c>
      <c r="Y10" s="157" t="s">
        <v>13</v>
      </c>
      <c r="Z10" s="157" t="s">
        <v>13</v>
      </c>
      <c r="AA10" s="71" t="s">
        <v>56</v>
      </c>
      <c r="AB10" s="71" t="s">
        <v>56</v>
      </c>
      <c r="AC10" s="71" t="s">
        <v>13</v>
      </c>
      <c r="AD10" s="71" t="s">
        <v>56</v>
      </c>
      <c r="AE10" s="71" t="s">
        <v>13</v>
      </c>
      <c r="AF10" s="134" t="s">
        <v>56</v>
      </c>
      <c r="AG10" s="134" t="s">
        <v>13</v>
      </c>
      <c r="AH10" s="134" t="s">
        <v>13</v>
      </c>
      <c r="AI10" s="71" t="s">
        <v>13</v>
      </c>
      <c r="AJ10" s="71" t="s">
        <v>13</v>
      </c>
      <c r="AK10" s="71" t="s">
        <v>56</v>
      </c>
      <c r="AL10" s="71" t="s">
        <v>56</v>
      </c>
      <c r="AM10" s="71" t="s">
        <v>56</v>
      </c>
      <c r="AN10" s="71" t="s">
        <v>13</v>
      </c>
      <c r="AO10" s="71" t="s">
        <v>13</v>
      </c>
      <c r="AP10" s="71" t="s">
        <v>13</v>
      </c>
      <c r="AQ10" s="71" t="s">
        <v>13</v>
      </c>
      <c r="AR10" s="71" t="s">
        <v>13</v>
      </c>
      <c r="AS10" s="71" t="s">
        <v>13</v>
      </c>
      <c r="AT10" s="134" t="s">
        <v>56</v>
      </c>
      <c r="AU10" s="134" t="s">
        <v>56</v>
      </c>
      <c r="AV10" s="134" t="s">
        <v>56</v>
      </c>
      <c r="AW10" s="134" t="s">
        <v>56</v>
      </c>
      <c r="AX10" s="134" t="s">
        <v>13</v>
      </c>
      <c r="AY10" s="134" t="s">
        <v>13</v>
      </c>
      <c r="AZ10" s="134" t="s">
        <v>56</v>
      </c>
      <c r="BA10" s="134" t="s">
        <v>56</v>
      </c>
      <c r="BB10" s="71" t="s">
        <v>56</v>
      </c>
      <c r="BC10" s="71" t="s">
        <v>56</v>
      </c>
      <c r="BD10" s="71" t="s">
        <v>56</v>
      </c>
      <c r="BE10" s="71" t="s">
        <v>56</v>
      </c>
      <c r="BF10" s="71" t="s">
        <v>13</v>
      </c>
      <c r="BG10" s="71" t="s">
        <v>13</v>
      </c>
      <c r="BH10" s="157" t="s">
        <v>13</v>
      </c>
      <c r="BI10" s="157" t="s">
        <v>56</v>
      </c>
      <c r="BJ10" s="157" t="s">
        <v>13</v>
      </c>
      <c r="BK10" s="157" t="s">
        <v>13</v>
      </c>
      <c r="BL10" s="71" t="s">
        <v>13</v>
      </c>
      <c r="BM10" s="71" t="s">
        <v>56</v>
      </c>
      <c r="BN10" s="71" t="s">
        <v>56</v>
      </c>
      <c r="BO10" s="71" t="s">
        <v>56</v>
      </c>
      <c r="BP10" s="71" t="s">
        <v>56</v>
      </c>
      <c r="BQ10" s="71" t="s">
        <v>13</v>
      </c>
      <c r="BR10" s="71" t="s">
        <v>56</v>
      </c>
      <c r="BS10" s="71" t="s">
        <v>56</v>
      </c>
      <c r="BT10" s="71" t="s">
        <v>13</v>
      </c>
      <c r="BU10" s="71" t="s">
        <v>13</v>
      </c>
      <c r="BV10" s="157" t="s">
        <v>56</v>
      </c>
      <c r="BW10" s="157" t="s">
        <v>56</v>
      </c>
      <c r="BX10" s="157" t="s">
        <v>56</v>
      </c>
      <c r="BY10" s="157" t="s">
        <v>56</v>
      </c>
      <c r="BZ10" s="71" t="s">
        <v>56</v>
      </c>
      <c r="CA10" s="71" t="s">
        <v>13</v>
      </c>
      <c r="CB10" s="71" t="s">
        <v>56</v>
      </c>
      <c r="CC10" s="71" t="s">
        <v>13</v>
      </c>
      <c r="CD10" s="71" t="s">
        <v>56</v>
      </c>
      <c r="CE10" s="157" t="s">
        <v>56</v>
      </c>
      <c r="CF10" s="157" t="s">
        <v>56</v>
      </c>
      <c r="CG10" s="157" t="s">
        <v>56</v>
      </c>
      <c r="CH10" s="71" t="s">
        <v>56</v>
      </c>
      <c r="CI10" s="71" t="s">
        <v>56</v>
      </c>
      <c r="CJ10" s="71" t="s">
        <v>13</v>
      </c>
      <c r="CK10" s="71" t="s">
        <v>13</v>
      </c>
      <c r="CL10" s="157" t="s">
        <v>56</v>
      </c>
      <c r="CM10" s="157" t="s">
        <v>13</v>
      </c>
      <c r="CN10" s="157" t="s">
        <v>13</v>
      </c>
      <c r="CO10" s="71" t="s">
        <v>56</v>
      </c>
      <c r="CP10" s="71" t="s">
        <v>56</v>
      </c>
      <c r="CQ10" s="71" t="s">
        <v>56</v>
      </c>
      <c r="CR10" s="71" t="s">
        <v>13</v>
      </c>
      <c r="CS10" s="71" t="s">
        <v>13</v>
      </c>
      <c r="CT10" s="71" t="s">
        <v>13</v>
      </c>
      <c r="CU10" s="157" t="s">
        <v>56</v>
      </c>
      <c r="CV10" s="157" t="s">
        <v>56</v>
      </c>
      <c r="CW10" s="157" t="s">
        <v>56</v>
      </c>
      <c r="CX10" s="157" t="s">
        <v>13</v>
      </c>
      <c r="CY10" s="157" t="s">
        <v>13</v>
      </c>
      <c r="CZ10" s="71" t="s">
        <v>56</v>
      </c>
      <c r="DA10" s="71" t="s">
        <v>56</v>
      </c>
      <c r="DB10" s="71" t="s">
        <v>13</v>
      </c>
      <c r="DC10" s="71" t="s">
        <v>56</v>
      </c>
      <c r="DD10" s="71" t="s">
        <v>13</v>
      </c>
      <c r="DE10" s="157" t="s">
        <v>56</v>
      </c>
      <c r="DF10" s="157" t="s">
        <v>13</v>
      </c>
      <c r="DG10" s="157" t="s">
        <v>13</v>
      </c>
      <c r="DH10" s="71" t="s">
        <v>13</v>
      </c>
      <c r="DL10" s="157"/>
      <c r="DM10" s="157"/>
      <c r="DN10" s="157"/>
      <c r="DO10" s="157"/>
      <c r="DQ10" s="157"/>
      <c r="DR10" s="157"/>
      <c r="DS10" s="157"/>
      <c r="DT10" s="72"/>
      <c r="DU10" s="157"/>
      <c r="DV10" s="157"/>
      <c r="DW10" s="157"/>
      <c r="EC10" s="157"/>
      <c r="ED10" s="157"/>
      <c r="EE10" s="157"/>
      <c r="EV10" s="157"/>
      <c r="EW10" s="157"/>
      <c r="EX10" s="157"/>
      <c r="EY10" s="157"/>
      <c r="EZ10" s="157"/>
      <c r="FA10" s="157"/>
      <c r="FB10" s="157"/>
      <c r="FC10" s="157"/>
      <c r="FD10" s="157"/>
      <c r="FE10" s="157"/>
      <c r="FP10" s="157"/>
      <c r="FQ10" s="157"/>
      <c r="FR10" s="157"/>
      <c r="FS10" s="157"/>
      <c r="FT10" s="157"/>
      <c r="GW10" s="157"/>
      <c r="GX10" s="157"/>
      <c r="GY10" s="157"/>
      <c r="GZ10" s="157"/>
      <c r="HA10" s="157"/>
      <c r="HB10" s="157"/>
      <c r="HC10" s="157"/>
      <c r="HD10" s="157"/>
      <c r="HE10" s="157"/>
      <c r="HF10" s="157"/>
      <c r="HG10" s="157"/>
      <c r="HH10" s="157"/>
      <c r="HI10" s="157"/>
      <c r="HJ10" s="157"/>
      <c r="HK10" s="157"/>
      <c r="HL10" s="157"/>
      <c r="HM10" s="157"/>
      <c r="HN10" s="157"/>
      <c r="HO10" s="157"/>
      <c r="HP10" s="157"/>
      <c r="HQ10" s="157"/>
      <c r="HR10" s="157"/>
      <c r="HS10" s="157"/>
      <c r="HT10" s="157"/>
      <c r="HU10" s="157"/>
      <c r="HV10" s="157"/>
      <c r="HW10" s="157"/>
      <c r="HX10" s="157"/>
      <c r="ID10" s="157"/>
      <c r="IE10" s="157"/>
      <c r="IF10" s="157"/>
      <c r="IH10" s="71" t="s">
        <v>13</v>
      </c>
      <c r="II10" s="71" t="s">
        <v>56</v>
      </c>
      <c r="IJ10" s="71" t="s">
        <v>56</v>
      </c>
      <c r="IK10" s="71" t="s">
        <v>56</v>
      </c>
      <c r="IL10" s="71" t="s">
        <v>56</v>
      </c>
      <c r="IM10" s="71" t="s">
        <v>56</v>
      </c>
      <c r="IN10" s="71" t="s">
        <v>13</v>
      </c>
      <c r="IO10" s="71" t="s">
        <v>13</v>
      </c>
      <c r="IP10" s="71" t="s">
        <v>13</v>
      </c>
      <c r="IQ10" s="71" t="s">
        <v>13</v>
      </c>
      <c r="IR10" s="71" t="s">
        <v>56</v>
      </c>
      <c r="IS10" s="71" t="s">
        <v>13</v>
      </c>
      <c r="IT10" s="71" t="s">
        <v>13</v>
      </c>
      <c r="IU10" s="157" t="s">
        <v>56</v>
      </c>
      <c r="IV10" s="157" t="s">
        <v>56</v>
      </c>
      <c r="IW10" s="157" t="s">
        <v>56</v>
      </c>
      <c r="IX10" s="157" t="s">
        <v>13</v>
      </c>
      <c r="IY10" s="71" t="s">
        <v>56</v>
      </c>
      <c r="IZ10" s="71" t="s">
        <v>56</v>
      </c>
      <c r="JA10" s="71" t="s">
        <v>56</v>
      </c>
      <c r="JB10" s="71" t="s">
        <v>13</v>
      </c>
      <c r="JC10" s="71" t="s">
        <v>56</v>
      </c>
      <c r="JD10" s="71" t="s">
        <v>13</v>
      </c>
      <c r="JE10" s="71" t="s">
        <v>13</v>
      </c>
      <c r="JF10" s="157" t="s">
        <v>56</v>
      </c>
      <c r="JG10" s="157" t="s">
        <v>56</v>
      </c>
      <c r="JH10" s="157" t="s">
        <v>13</v>
      </c>
      <c r="JI10" s="71" t="s">
        <v>56</v>
      </c>
      <c r="JJ10" s="71" t="s">
        <v>56</v>
      </c>
      <c r="JK10" s="71" t="s">
        <v>56</v>
      </c>
      <c r="JL10" s="71" t="s">
        <v>13</v>
      </c>
      <c r="JM10" s="71" t="s">
        <v>13</v>
      </c>
      <c r="JN10" s="71" t="s">
        <v>13</v>
      </c>
      <c r="JO10" s="71" t="s">
        <v>56</v>
      </c>
      <c r="JP10" s="71" t="s">
        <v>56</v>
      </c>
      <c r="JQ10" s="71" t="s">
        <v>56</v>
      </c>
      <c r="JR10" s="71" t="s">
        <v>56</v>
      </c>
      <c r="JS10" s="71" t="s">
        <v>56</v>
      </c>
      <c r="JT10" s="71" t="s">
        <v>13</v>
      </c>
      <c r="JU10" s="71" t="s">
        <v>13</v>
      </c>
      <c r="JV10" s="157" t="s">
        <v>56</v>
      </c>
      <c r="JW10" s="157" t="s">
        <v>56</v>
      </c>
      <c r="JX10" s="157" t="s">
        <v>56</v>
      </c>
      <c r="JY10" s="71" t="s">
        <v>56</v>
      </c>
      <c r="JZ10" s="71" t="s">
        <v>56</v>
      </c>
      <c r="KA10" s="71" t="s">
        <v>13</v>
      </c>
      <c r="KB10" s="71" t="s">
        <v>56</v>
      </c>
      <c r="KC10" s="71" t="s">
        <v>13</v>
      </c>
      <c r="KD10" s="157" t="s">
        <v>56</v>
      </c>
      <c r="KE10" s="157" t="s">
        <v>13</v>
      </c>
      <c r="KF10" s="157" t="s">
        <v>13</v>
      </c>
      <c r="KG10" s="71" t="s">
        <v>13</v>
      </c>
      <c r="KH10" s="71" t="s">
        <v>56</v>
      </c>
      <c r="KI10" s="71" t="s">
        <v>13</v>
      </c>
      <c r="KJ10" s="71" t="s">
        <v>56</v>
      </c>
      <c r="KK10" s="71" t="s">
        <v>13</v>
      </c>
      <c r="KL10" s="71" t="s">
        <v>13</v>
      </c>
      <c r="KM10" s="71" t="s">
        <v>13</v>
      </c>
      <c r="KN10" s="71" t="s">
        <v>13</v>
      </c>
      <c r="KO10" s="71" t="s">
        <v>13</v>
      </c>
      <c r="KP10" s="157" t="s">
        <v>56</v>
      </c>
      <c r="KQ10" s="71" t="s">
        <v>56</v>
      </c>
      <c r="KR10" s="71" t="s">
        <v>56</v>
      </c>
      <c r="KS10" s="72" t="s">
        <v>983</v>
      </c>
      <c r="KT10" s="157" t="s">
        <v>56</v>
      </c>
      <c r="KU10" s="157" t="s">
        <v>56</v>
      </c>
      <c r="KV10" s="157" t="s">
        <v>13</v>
      </c>
      <c r="KW10" s="71" t="s">
        <v>13</v>
      </c>
      <c r="KX10" s="71" t="s">
        <v>13</v>
      </c>
      <c r="KY10" s="71" t="s">
        <v>13</v>
      </c>
      <c r="KZ10" s="71" t="s">
        <v>13</v>
      </c>
      <c r="LA10" s="71" t="s">
        <v>56</v>
      </c>
      <c r="LB10" s="157" t="s">
        <v>13</v>
      </c>
      <c r="LC10" s="157" t="s">
        <v>56</v>
      </c>
      <c r="LD10" s="157" t="s">
        <v>13</v>
      </c>
      <c r="LE10" s="71" t="s">
        <v>13</v>
      </c>
      <c r="LF10" s="72" t="s">
        <v>983</v>
      </c>
      <c r="LG10" s="157" t="s">
        <v>56</v>
      </c>
      <c r="LH10" s="157" t="s">
        <v>13</v>
      </c>
      <c r="LI10" s="157" t="s">
        <v>13</v>
      </c>
      <c r="LJ10" s="71" t="s">
        <v>13</v>
      </c>
      <c r="LK10" s="71" t="s">
        <v>56</v>
      </c>
      <c r="LL10" s="71" t="s">
        <v>13</v>
      </c>
      <c r="LM10" s="71" t="s">
        <v>13</v>
      </c>
      <c r="LN10" s="71" t="s">
        <v>13</v>
      </c>
      <c r="LO10" s="157" t="s">
        <v>56</v>
      </c>
      <c r="LP10" s="157" t="s">
        <v>13</v>
      </c>
      <c r="LQ10" s="157" t="s">
        <v>13</v>
      </c>
      <c r="LR10" s="71" t="s">
        <v>13</v>
      </c>
      <c r="LS10" s="71" t="s">
        <v>13</v>
      </c>
      <c r="LT10" s="71" t="s">
        <v>13</v>
      </c>
      <c r="LU10" s="71" t="s">
        <v>13</v>
      </c>
      <c r="LV10" s="71" t="s">
        <v>13</v>
      </c>
      <c r="LW10" s="71" t="s">
        <v>13</v>
      </c>
      <c r="LX10" s="71" t="s">
        <v>56</v>
      </c>
      <c r="LY10" s="157" t="s">
        <v>13</v>
      </c>
      <c r="LZ10" s="157" t="s">
        <v>56</v>
      </c>
      <c r="MA10" s="71" t="s">
        <v>13</v>
      </c>
      <c r="MB10" s="71" t="s">
        <v>13</v>
      </c>
      <c r="MC10" s="71" t="s">
        <v>56</v>
      </c>
      <c r="MD10" s="71" t="s">
        <v>13</v>
      </c>
      <c r="ME10" s="71" t="s">
        <v>13</v>
      </c>
      <c r="MF10" s="71" t="s">
        <v>13</v>
      </c>
      <c r="MG10" s="157" t="s">
        <v>56</v>
      </c>
      <c r="MH10" s="71" t="s">
        <v>13</v>
      </c>
      <c r="MI10" s="71" t="s">
        <v>56</v>
      </c>
      <c r="MJ10" s="71" t="s">
        <v>56</v>
      </c>
      <c r="MK10" s="71" t="s">
        <v>56</v>
      </c>
      <c r="ML10" s="71" t="s">
        <v>56</v>
      </c>
      <c r="MM10" s="71" t="s">
        <v>56</v>
      </c>
      <c r="MN10" s="71" t="s">
        <v>56</v>
      </c>
      <c r="MO10" s="71" t="s">
        <v>56</v>
      </c>
      <c r="MP10" s="71" t="s">
        <v>56</v>
      </c>
      <c r="MQ10" s="71" t="s">
        <v>56</v>
      </c>
      <c r="MR10" s="71" t="s">
        <v>56</v>
      </c>
      <c r="MS10" s="71" t="s">
        <v>56</v>
      </c>
      <c r="MT10" s="71" t="s">
        <v>56</v>
      </c>
      <c r="MU10" s="71" t="s">
        <v>56</v>
      </c>
      <c r="MV10" s="71" t="s">
        <v>56</v>
      </c>
      <c r="MW10" s="71" t="s">
        <v>56</v>
      </c>
      <c r="MX10" s="71" t="s">
        <v>56</v>
      </c>
      <c r="MY10" s="71" t="s">
        <v>56</v>
      </c>
      <c r="MZ10" s="71" t="s">
        <v>13</v>
      </c>
      <c r="NA10" s="71" t="s">
        <v>13</v>
      </c>
      <c r="NB10" s="157" t="s">
        <v>56</v>
      </c>
      <c r="NC10" s="157" t="s">
        <v>56</v>
      </c>
      <c r="ND10" s="157" t="s">
        <v>56</v>
      </c>
      <c r="NE10" s="157" t="s">
        <v>56</v>
      </c>
      <c r="NF10" s="157" t="s">
        <v>56</v>
      </c>
      <c r="NG10" s="157"/>
      <c r="NH10" s="157"/>
      <c r="NI10" s="157"/>
      <c r="NJ10" s="157"/>
      <c r="NK10" s="157"/>
      <c r="NL10" s="71" t="s">
        <v>13</v>
      </c>
      <c r="NM10" s="71" t="s">
        <v>56</v>
      </c>
      <c r="NN10" s="157" t="s">
        <v>56</v>
      </c>
      <c r="NO10" s="71" t="s">
        <v>56</v>
      </c>
      <c r="NP10" s="71" t="s">
        <v>56</v>
      </c>
      <c r="NQ10" s="71" t="s">
        <v>56</v>
      </c>
      <c r="NR10" s="71" t="s">
        <v>56</v>
      </c>
      <c r="NS10" s="71" t="s">
        <v>56</v>
      </c>
      <c r="NT10" s="71" t="s">
        <v>56</v>
      </c>
      <c r="NU10" s="71" t="s">
        <v>56</v>
      </c>
      <c r="NV10" s="71" t="s">
        <v>56</v>
      </c>
      <c r="NW10" s="71" t="s">
        <v>56</v>
      </c>
      <c r="NX10" s="71" t="s">
        <v>13</v>
      </c>
      <c r="NY10" s="71" t="s">
        <v>13</v>
      </c>
      <c r="NZ10" s="71" t="s">
        <v>13</v>
      </c>
      <c r="OA10" s="157" t="s">
        <v>56</v>
      </c>
      <c r="OB10" s="157" t="s">
        <v>56</v>
      </c>
      <c r="OC10" s="157" t="s">
        <v>56</v>
      </c>
      <c r="OD10" s="157" t="s">
        <v>56</v>
      </c>
      <c r="OE10" s="71" t="s">
        <v>56</v>
      </c>
      <c r="OF10" s="71" t="s">
        <v>13</v>
      </c>
      <c r="OG10" s="71" t="s">
        <v>13</v>
      </c>
      <c r="OH10" s="71" t="s">
        <v>13</v>
      </c>
      <c r="OI10" s="71" t="s">
        <v>56</v>
      </c>
      <c r="OJ10" s="157" t="s">
        <v>56</v>
      </c>
      <c r="OK10" s="136">
        <v>1200</v>
      </c>
      <c r="OL10" s="136">
        <v>500</v>
      </c>
      <c r="OM10" s="136">
        <v>5</v>
      </c>
      <c r="ON10" s="136">
        <v>15</v>
      </c>
      <c r="OO10" s="136">
        <v>20</v>
      </c>
      <c r="OP10" s="136">
        <v>2000</v>
      </c>
      <c r="OQ10" s="136">
        <v>100</v>
      </c>
      <c r="OR10" s="137">
        <v>0.41666666666666669</v>
      </c>
      <c r="OS10" s="137"/>
      <c r="OT10" s="138">
        <v>2.679727360072174</v>
      </c>
      <c r="OU10" s="138">
        <v>1.1165530666967391</v>
      </c>
      <c r="OV10" s="138">
        <v>1.1165530666967391E-2</v>
      </c>
      <c r="OW10" s="181">
        <v>3.3496592000902173E-2</v>
      </c>
      <c r="OX10" s="138">
        <v>4.4662122667869564E-2</v>
      </c>
      <c r="OY10" s="138">
        <v>4.4662122667869566</v>
      </c>
      <c r="OZ10" s="138">
        <v>0.22331061333934782</v>
      </c>
      <c r="PA10" s="139">
        <f>SB10/OK10</f>
        <v>14.180833333333334</v>
      </c>
      <c r="PB10" s="139">
        <f>SB10/OL10</f>
        <v>34.033999999999999</v>
      </c>
      <c r="PC10" s="139">
        <f>SB10/OM10</f>
        <v>3403.4</v>
      </c>
      <c r="PD10" s="139">
        <f>SB10/ON10</f>
        <v>1134.4666666666667</v>
      </c>
      <c r="PE10" s="139">
        <f>SB10/OO10</f>
        <v>850.85</v>
      </c>
      <c r="PF10" s="139">
        <f>SB10/OP10</f>
        <v>8.5084999999999997</v>
      </c>
      <c r="PG10" s="139">
        <f>SB10/OQ10</f>
        <v>170.17</v>
      </c>
      <c r="PH10" s="71" t="s">
        <v>56</v>
      </c>
      <c r="PI10" s="71" t="s">
        <v>56</v>
      </c>
      <c r="PJ10" s="71" t="s">
        <v>13</v>
      </c>
      <c r="PK10" s="71" t="s">
        <v>56</v>
      </c>
      <c r="PL10" s="71" t="s">
        <v>13</v>
      </c>
      <c r="PM10" s="157" t="s">
        <v>56</v>
      </c>
      <c r="PN10" s="157" t="s">
        <v>13</v>
      </c>
      <c r="PO10" s="157" t="s">
        <v>13</v>
      </c>
      <c r="PP10" s="71" t="s">
        <v>13</v>
      </c>
      <c r="PQ10" s="71" t="s">
        <v>56</v>
      </c>
      <c r="PR10" s="71" t="s">
        <v>56</v>
      </c>
      <c r="PS10" s="71" t="s">
        <v>56</v>
      </c>
      <c r="PT10" s="71" t="s">
        <v>13</v>
      </c>
      <c r="PU10" s="71" t="s">
        <v>13</v>
      </c>
      <c r="PV10" s="71" t="s">
        <v>56</v>
      </c>
      <c r="PW10" s="157" t="s">
        <v>56</v>
      </c>
      <c r="PX10" s="71" t="s">
        <v>13</v>
      </c>
      <c r="PY10" s="71" t="s">
        <v>56</v>
      </c>
      <c r="PZ10" s="71" t="s">
        <v>56</v>
      </c>
      <c r="QA10" s="71" t="s">
        <v>13</v>
      </c>
      <c r="QB10" s="71" t="s">
        <v>13</v>
      </c>
      <c r="QC10" s="71" t="s">
        <v>13</v>
      </c>
      <c r="QD10" s="71" t="s">
        <v>13</v>
      </c>
      <c r="QE10" s="71" t="s">
        <v>56</v>
      </c>
      <c r="QF10" s="157" t="s">
        <v>56</v>
      </c>
      <c r="QG10" s="71" t="s">
        <v>13</v>
      </c>
      <c r="QH10" s="71" t="s">
        <v>56</v>
      </c>
      <c r="QI10" s="71">
        <v>4</v>
      </c>
      <c r="QJ10" s="157" t="s">
        <v>13</v>
      </c>
      <c r="QK10" s="157" t="s">
        <v>56</v>
      </c>
      <c r="QL10" s="157" t="s">
        <v>13</v>
      </c>
      <c r="QM10" s="71" t="s">
        <v>13</v>
      </c>
      <c r="QN10" s="71" t="s">
        <v>56</v>
      </c>
      <c r="QO10" s="71" t="s">
        <v>56</v>
      </c>
      <c r="QP10" s="71" t="s">
        <v>56</v>
      </c>
      <c r="QQ10" s="71" t="s">
        <v>56</v>
      </c>
      <c r="QR10" s="71" t="s">
        <v>56</v>
      </c>
      <c r="QS10" s="71" t="s">
        <v>56</v>
      </c>
      <c r="QT10" s="71" t="s">
        <v>13</v>
      </c>
      <c r="QU10" s="71" t="s">
        <v>13</v>
      </c>
      <c r="QV10" s="71" t="s">
        <v>13</v>
      </c>
      <c r="QW10" s="71" t="s">
        <v>56</v>
      </c>
      <c r="QX10" s="157" t="s">
        <v>56</v>
      </c>
      <c r="QY10" s="157" t="s">
        <v>56</v>
      </c>
      <c r="QZ10" s="157" t="s">
        <v>56</v>
      </c>
      <c r="RA10" s="157" t="s">
        <v>56</v>
      </c>
      <c r="RB10" s="71" t="s">
        <v>56</v>
      </c>
      <c r="RC10" s="71" t="s">
        <v>56</v>
      </c>
      <c r="RD10" s="71" t="s">
        <v>732</v>
      </c>
      <c r="RE10" s="157" t="s">
        <v>56</v>
      </c>
      <c r="RF10" s="71" t="s">
        <v>13</v>
      </c>
      <c r="RG10" s="71" t="s">
        <v>56</v>
      </c>
      <c r="RH10" s="71" t="s">
        <v>56</v>
      </c>
      <c r="RI10" s="71" t="s">
        <v>13</v>
      </c>
      <c r="RJ10" s="71" t="s">
        <v>56</v>
      </c>
      <c r="RK10" s="71" t="s">
        <v>13</v>
      </c>
      <c r="RL10" s="157" t="s">
        <v>56</v>
      </c>
      <c r="RM10" s="157" t="s">
        <v>13</v>
      </c>
      <c r="RN10" s="157" t="s">
        <v>13</v>
      </c>
      <c r="RO10" s="71" t="s">
        <v>13</v>
      </c>
      <c r="RP10" s="71" t="s">
        <v>13</v>
      </c>
      <c r="RQ10" s="71" t="s">
        <v>56</v>
      </c>
      <c r="RR10" s="71" t="s">
        <v>13</v>
      </c>
      <c r="RS10" s="71" t="s">
        <v>13</v>
      </c>
      <c r="RT10" s="71" t="s">
        <v>13</v>
      </c>
      <c r="RU10" s="71" t="s">
        <v>13</v>
      </c>
      <c r="RV10" s="157" t="s">
        <v>56</v>
      </c>
      <c r="RX10" s="151" t="s">
        <v>738</v>
      </c>
      <c r="RY10" s="219" t="s">
        <v>744</v>
      </c>
      <c r="RZ10" s="152">
        <v>44780675</v>
      </c>
      <c r="SA10" s="151" t="s">
        <v>792</v>
      </c>
      <c r="SB10" s="229">
        <v>17017</v>
      </c>
      <c r="SC10" s="230">
        <v>38</v>
      </c>
      <c r="SD10" s="178"/>
      <c r="SF10" s="270" t="s">
        <v>650</v>
      </c>
      <c r="SG10" s="270" t="s">
        <v>56</v>
      </c>
      <c r="SH10" s="273">
        <v>0.75</v>
      </c>
      <c r="SI10" s="273">
        <v>0.25</v>
      </c>
      <c r="SJ10" s="271"/>
      <c r="SK10" s="270" t="s">
        <v>56</v>
      </c>
      <c r="SL10" s="270" t="s">
        <v>56</v>
      </c>
      <c r="SM10" s="270" t="s">
        <v>13</v>
      </c>
      <c r="SN10" s="270" t="s">
        <v>56</v>
      </c>
      <c r="SO10" s="270" t="s">
        <v>56</v>
      </c>
      <c r="SP10" s="270" t="s">
        <v>56</v>
      </c>
      <c r="SQ10" s="270" t="s">
        <v>13</v>
      </c>
      <c r="SR10" s="270" t="s">
        <v>56</v>
      </c>
      <c r="SS10" s="270" t="s">
        <v>13</v>
      </c>
      <c r="ST10" s="270" t="s">
        <v>56</v>
      </c>
      <c r="SU10" s="270" t="s">
        <v>56</v>
      </c>
      <c r="SV10" s="270" t="s">
        <v>56</v>
      </c>
      <c r="SW10" s="270" t="s">
        <v>56</v>
      </c>
      <c r="SX10" s="270" t="s">
        <v>13</v>
      </c>
      <c r="SY10" s="270" t="s">
        <v>13</v>
      </c>
      <c r="SZ10" s="270" t="s">
        <v>13</v>
      </c>
      <c r="TA10" s="270" t="s">
        <v>56</v>
      </c>
      <c r="TB10" s="270" t="s">
        <v>13</v>
      </c>
      <c r="TC10" s="270" t="s">
        <v>13</v>
      </c>
      <c r="TD10" s="270" t="s">
        <v>56</v>
      </c>
      <c r="TE10" s="270" t="s">
        <v>56</v>
      </c>
      <c r="TF10" s="270" t="s">
        <v>56</v>
      </c>
      <c r="TG10" s="270" t="s">
        <v>56</v>
      </c>
      <c r="TH10" s="270" t="s">
        <v>56</v>
      </c>
      <c r="TI10" s="270" t="s">
        <v>13</v>
      </c>
      <c r="TJ10" s="270" t="s">
        <v>56</v>
      </c>
      <c r="TK10" s="270" t="s">
        <v>56</v>
      </c>
      <c r="TL10" s="270" t="s">
        <v>56</v>
      </c>
      <c r="TM10" s="273"/>
      <c r="TN10" s="270"/>
      <c r="TO10" s="270"/>
      <c r="TP10" s="270"/>
      <c r="TQ10" s="270"/>
      <c r="TR10" s="270"/>
      <c r="TS10" s="270"/>
      <c r="TT10" s="270"/>
      <c r="TU10" s="270"/>
      <c r="TV10" s="270"/>
      <c r="TW10" s="270"/>
      <c r="TX10" s="270"/>
      <c r="TY10" s="270"/>
      <c r="TZ10" s="270"/>
      <c r="UA10" s="270"/>
      <c r="UB10" s="270" t="s">
        <v>13</v>
      </c>
      <c r="UC10" s="270"/>
      <c r="UD10" s="270" t="s">
        <v>13</v>
      </c>
      <c r="UE10" s="270" t="s">
        <v>13</v>
      </c>
      <c r="UF10" s="270"/>
      <c r="UG10" s="270" t="s">
        <v>56</v>
      </c>
      <c r="UH10" s="270" t="s">
        <v>56</v>
      </c>
      <c r="UI10" s="270" t="s">
        <v>56</v>
      </c>
      <c r="UJ10" s="270" t="s">
        <v>56</v>
      </c>
      <c r="UK10" s="270" t="s">
        <v>56</v>
      </c>
      <c r="UL10" s="270" t="s">
        <v>56</v>
      </c>
      <c r="UM10" s="270" t="s">
        <v>56</v>
      </c>
      <c r="UN10" s="270" t="s">
        <v>56</v>
      </c>
      <c r="UO10" s="270" t="s">
        <v>56</v>
      </c>
      <c r="UP10" s="270" t="s">
        <v>56</v>
      </c>
      <c r="UQ10" s="270" t="s">
        <v>56</v>
      </c>
      <c r="UR10" s="270" t="s">
        <v>56</v>
      </c>
      <c r="US10" s="270" t="s">
        <v>13</v>
      </c>
      <c r="UT10" s="270"/>
      <c r="UU10" s="270"/>
      <c r="UV10" s="270"/>
      <c r="UW10" s="270"/>
      <c r="UX10" s="270"/>
      <c r="UY10" s="273">
        <v>0.05</v>
      </c>
      <c r="UZ10" s="273">
        <v>0</v>
      </c>
      <c r="VA10" s="270" t="s">
        <v>1225</v>
      </c>
      <c r="VB10" s="273">
        <v>0.05</v>
      </c>
      <c r="VC10" s="273">
        <v>0</v>
      </c>
      <c r="VD10" s="273">
        <v>0.1</v>
      </c>
      <c r="VE10" s="270" t="s">
        <v>1227</v>
      </c>
      <c r="VF10" s="273">
        <v>0.55000000000000004</v>
      </c>
      <c r="VG10" s="270" t="s">
        <v>1227</v>
      </c>
      <c r="VH10" s="273">
        <v>7.0000000000000007E-2</v>
      </c>
      <c r="VI10" s="273">
        <v>0.08</v>
      </c>
      <c r="VJ10" s="273">
        <v>0</v>
      </c>
      <c r="VK10" s="273">
        <v>0</v>
      </c>
      <c r="VL10" s="270" t="s">
        <v>1227</v>
      </c>
      <c r="VM10" s="270" t="s">
        <v>1227</v>
      </c>
      <c r="VN10" s="270" t="s">
        <v>1227</v>
      </c>
      <c r="VO10" s="273">
        <v>0</v>
      </c>
      <c r="VP10" s="270" t="s">
        <v>1227</v>
      </c>
      <c r="VQ10" s="270" t="s">
        <v>1227</v>
      </c>
      <c r="VR10" s="273">
        <v>0.04</v>
      </c>
      <c r="VS10" s="273">
        <v>0.02</v>
      </c>
      <c r="VT10" s="273">
        <v>0.01</v>
      </c>
      <c r="VU10" s="273">
        <v>0</v>
      </c>
      <c r="VV10" s="273">
        <v>0</v>
      </c>
      <c r="VW10" s="270" t="s">
        <v>1227</v>
      </c>
      <c r="VX10" s="273">
        <v>0.01</v>
      </c>
      <c r="VY10" s="273">
        <v>0.01</v>
      </c>
      <c r="VZ10" s="273">
        <v>0.01</v>
      </c>
      <c r="WA10" s="273"/>
      <c r="WB10" s="270"/>
      <c r="WC10" s="270"/>
      <c r="WD10" s="270"/>
      <c r="WE10" s="270"/>
      <c r="WF10" s="270"/>
      <c r="WG10" s="270"/>
      <c r="WH10" s="270"/>
      <c r="WI10" s="270"/>
      <c r="WJ10" s="270"/>
      <c r="WK10" s="270"/>
      <c r="WL10" s="270"/>
      <c r="WM10" s="270"/>
      <c r="WN10" s="270"/>
      <c r="WO10" s="270"/>
      <c r="WP10" s="270" t="s">
        <v>1227</v>
      </c>
      <c r="WQ10" s="270" t="s">
        <v>1228</v>
      </c>
      <c r="WR10" s="270" t="s">
        <v>13</v>
      </c>
      <c r="WS10" s="270" t="s">
        <v>13</v>
      </c>
      <c r="WT10" s="270"/>
      <c r="WU10" s="273">
        <v>0.9900000000000001</v>
      </c>
      <c r="WV10" s="273">
        <v>0.01</v>
      </c>
      <c r="WW10" s="273">
        <v>0.12</v>
      </c>
      <c r="WX10" s="273">
        <v>0.13</v>
      </c>
      <c r="WY10" s="273">
        <v>0.71000000000000008</v>
      </c>
      <c r="WZ10" s="273">
        <v>0.16000000000000003</v>
      </c>
      <c r="XA10" s="273">
        <v>0.05</v>
      </c>
      <c r="XB10" s="273">
        <v>0.08</v>
      </c>
      <c r="XC10" s="273">
        <v>0.04</v>
      </c>
      <c r="XD10" s="273">
        <v>0.01</v>
      </c>
      <c r="XE10" s="273">
        <v>0.1</v>
      </c>
      <c r="XF10" s="273">
        <v>0.56000000000000005</v>
      </c>
      <c r="XG10" s="270"/>
      <c r="XH10" s="270"/>
      <c r="XI10" s="270"/>
      <c r="XJ10" s="270"/>
      <c r="XK10" s="270"/>
      <c r="XL10" s="270"/>
      <c r="XM10" s="272" t="s">
        <v>56</v>
      </c>
      <c r="XN10" s="272" t="s">
        <v>56</v>
      </c>
      <c r="XO10" s="272" t="s">
        <v>56</v>
      </c>
      <c r="XP10" s="272" t="s">
        <v>13</v>
      </c>
      <c r="XQ10" s="272" t="s">
        <v>56</v>
      </c>
      <c r="XR10" s="272" t="s">
        <v>56</v>
      </c>
      <c r="XS10" s="272" t="s">
        <v>56</v>
      </c>
      <c r="XT10" s="272" t="s">
        <v>13</v>
      </c>
      <c r="XU10" s="272" t="s">
        <v>56</v>
      </c>
      <c r="XV10" s="272" t="s">
        <v>56</v>
      </c>
      <c r="XW10" s="270"/>
      <c r="XX10" s="273">
        <v>0.6</v>
      </c>
      <c r="XY10" s="273">
        <v>0.9</v>
      </c>
      <c r="XZ10" s="273" t="s">
        <v>1230</v>
      </c>
      <c r="YA10" s="273">
        <v>0.6</v>
      </c>
      <c r="YB10" s="273">
        <v>0.6</v>
      </c>
      <c r="YC10" s="273">
        <v>0.7</v>
      </c>
      <c r="YD10" s="273" t="s">
        <v>1230</v>
      </c>
      <c r="YE10" s="273">
        <v>0.9</v>
      </c>
      <c r="YF10" s="273" t="s">
        <v>1230</v>
      </c>
      <c r="YG10" s="273">
        <v>0.8</v>
      </c>
      <c r="YH10" s="273">
        <v>0.8</v>
      </c>
      <c r="YI10" s="273">
        <v>0.8</v>
      </c>
      <c r="YJ10" s="273">
        <v>0.5</v>
      </c>
      <c r="YK10" s="273" t="s">
        <v>1230</v>
      </c>
      <c r="YL10" s="273">
        <v>0.8</v>
      </c>
      <c r="YM10" s="273" t="s">
        <v>1230</v>
      </c>
      <c r="YN10" s="273">
        <v>0.6</v>
      </c>
      <c r="YO10" s="273" t="s">
        <v>1230</v>
      </c>
      <c r="YP10" s="273">
        <v>0.5</v>
      </c>
      <c r="YQ10" s="273">
        <v>0.8</v>
      </c>
      <c r="YR10" s="273">
        <v>0.4</v>
      </c>
      <c r="YS10" s="273">
        <v>0.4</v>
      </c>
      <c r="YT10" s="273">
        <v>0.5</v>
      </c>
      <c r="YU10" s="273">
        <v>0.75</v>
      </c>
      <c r="YV10" s="273" t="s">
        <v>1230</v>
      </c>
      <c r="YW10" s="273">
        <v>0.7</v>
      </c>
      <c r="YX10" s="273">
        <v>0.6</v>
      </c>
      <c r="YY10" s="273">
        <v>0.8</v>
      </c>
      <c r="YZ10" s="273"/>
      <c r="ZA10" s="270"/>
      <c r="ZB10" s="270"/>
      <c r="ZC10" s="270"/>
      <c r="ZD10" s="270"/>
      <c r="ZE10" s="270"/>
      <c r="ZF10" s="270"/>
      <c r="ZG10" s="270"/>
      <c r="ZH10" s="270"/>
      <c r="ZI10" s="270"/>
      <c r="ZJ10" s="270"/>
      <c r="ZK10" s="270"/>
      <c r="ZL10" s="270"/>
      <c r="ZM10" s="270"/>
      <c r="ZN10" s="270"/>
      <c r="ZO10" s="272" t="s">
        <v>56</v>
      </c>
      <c r="ZP10" s="272"/>
      <c r="ZQ10" s="272"/>
      <c r="ZR10" s="272"/>
      <c r="ZS10" s="272"/>
      <c r="ZT10" s="272" t="s">
        <v>13</v>
      </c>
      <c r="ZU10" s="272"/>
      <c r="ZV10" s="272"/>
      <c r="ZW10" s="270"/>
      <c r="ZX10" s="270"/>
      <c r="ZY10" s="270"/>
      <c r="ZZ10" s="270"/>
      <c r="AAA10" s="270"/>
      <c r="AAB10" s="270"/>
      <c r="AAC10" s="270"/>
      <c r="AAD10" s="270"/>
      <c r="AAE10" s="270"/>
      <c r="AAF10" s="270"/>
      <c r="AAG10" s="270"/>
      <c r="AAH10" s="270"/>
      <c r="AAI10" s="270"/>
      <c r="AAJ10" s="270"/>
      <c r="AAK10" s="270"/>
      <c r="AAL10" s="270"/>
      <c r="AAM10" s="270"/>
      <c r="AAN10" s="270"/>
      <c r="AAO10" s="272" t="s">
        <v>13</v>
      </c>
      <c r="AAP10" s="272" t="s">
        <v>56</v>
      </c>
      <c r="AAQ10" s="272" t="s">
        <v>56</v>
      </c>
      <c r="AAR10" s="272" t="s">
        <v>13</v>
      </c>
      <c r="AAS10" s="272" t="s">
        <v>13</v>
      </c>
      <c r="AAT10" s="272" t="s">
        <v>56</v>
      </c>
      <c r="AAU10" s="272" t="s">
        <v>13</v>
      </c>
      <c r="AAV10" s="272" t="s">
        <v>13</v>
      </c>
      <c r="AAW10" s="272" t="s">
        <v>56</v>
      </c>
      <c r="AAX10" s="272" t="s">
        <v>56</v>
      </c>
    </row>
    <row r="11" spans="1:726" s="71" customFormat="1" ht="15" customHeight="1" x14ac:dyDescent="0.35">
      <c r="A11" s="71" t="s">
        <v>716</v>
      </c>
      <c r="B11" s="71" t="s">
        <v>56</v>
      </c>
      <c r="C11" s="71" t="s">
        <v>56</v>
      </c>
      <c r="D11" s="71" t="s">
        <v>56</v>
      </c>
      <c r="E11" s="71" t="s">
        <v>13</v>
      </c>
      <c r="F11" s="71" t="s">
        <v>13</v>
      </c>
      <c r="G11" s="71" t="s">
        <v>13</v>
      </c>
      <c r="H11" s="71" t="s">
        <v>13</v>
      </c>
      <c r="I11" s="71" t="s">
        <v>13</v>
      </c>
      <c r="J11" s="157" t="s">
        <v>56</v>
      </c>
      <c r="K11" s="157" t="s">
        <v>13</v>
      </c>
      <c r="L11" s="157" t="s">
        <v>13</v>
      </c>
      <c r="M11" s="157" t="s">
        <v>56</v>
      </c>
      <c r="N11" s="157" t="s">
        <v>13</v>
      </c>
      <c r="O11" s="157" t="s">
        <v>56</v>
      </c>
      <c r="P11" s="157" t="s">
        <v>56</v>
      </c>
      <c r="Q11" s="157" t="s">
        <v>56</v>
      </c>
      <c r="R11" s="157" t="s">
        <v>13</v>
      </c>
      <c r="S11" s="157" t="s">
        <v>56</v>
      </c>
      <c r="T11" s="157" t="s">
        <v>13</v>
      </c>
      <c r="U11" s="71" t="s">
        <v>0</v>
      </c>
      <c r="V11" s="157" t="s">
        <v>56</v>
      </c>
      <c r="W11" s="157" t="s">
        <v>13</v>
      </c>
      <c r="X11" s="157" t="s">
        <v>13</v>
      </c>
      <c r="Y11" s="157" t="s">
        <v>13</v>
      </c>
      <c r="Z11" s="157" t="s">
        <v>13</v>
      </c>
      <c r="AA11" s="71" t="s">
        <v>56</v>
      </c>
      <c r="AB11" s="71" t="s">
        <v>13</v>
      </c>
      <c r="AC11" s="71" t="s">
        <v>56</v>
      </c>
      <c r="AD11" s="71" t="s">
        <v>56</v>
      </c>
      <c r="AE11" s="71" t="s">
        <v>13</v>
      </c>
      <c r="AF11" s="134" t="s">
        <v>56</v>
      </c>
      <c r="AG11" s="134" t="s">
        <v>13</v>
      </c>
      <c r="AH11" s="134" t="s">
        <v>13</v>
      </c>
      <c r="AI11" s="71" t="s">
        <v>13</v>
      </c>
      <c r="AJ11" s="71" t="s">
        <v>56</v>
      </c>
      <c r="AK11" s="71" t="s">
        <v>13</v>
      </c>
      <c r="AL11" s="71" t="s">
        <v>13</v>
      </c>
      <c r="AM11" s="71" t="s">
        <v>13</v>
      </c>
      <c r="AN11" s="71" t="s">
        <v>13</v>
      </c>
      <c r="AO11" s="71" t="s">
        <v>56</v>
      </c>
      <c r="AP11" s="71" t="s">
        <v>13</v>
      </c>
      <c r="AQ11" s="71" t="s">
        <v>13</v>
      </c>
      <c r="AR11" s="71" t="s">
        <v>13</v>
      </c>
      <c r="AS11" s="71" t="s">
        <v>13</v>
      </c>
      <c r="AT11" s="134" t="s">
        <v>56</v>
      </c>
      <c r="AU11" s="134" t="s">
        <v>56</v>
      </c>
      <c r="AV11" s="134" t="s">
        <v>56</v>
      </c>
      <c r="AW11" s="134" t="s">
        <v>13</v>
      </c>
      <c r="AX11" s="134" t="s">
        <v>56</v>
      </c>
      <c r="AY11" s="134" t="s">
        <v>56</v>
      </c>
      <c r="AZ11" s="134" t="s">
        <v>56</v>
      </c>
      <c r="BA11" s="134" t="s">
        <v>13</v>
      </c>
      <c r="BB11" s="71" t="s">
        <v>56</v>
      </c>
      <c r="BC11" s="71" t="s">
        <v>56</v>
      </c>
      <c r="BD11" s="71" t="s">
        <v>56</v>
      </c>
      <c r="BE11" s="71" t="s">
        <v>56</v>
      </c>
      <c r="BF11" s="71" t="s">
        <v>56</v>
      </c>
      <c r="BG11" s="71" t="s">
        <v>13</v>
      </c>
      <c r="BH11" s="157" t="s">
        <v>13</v>
      </c>
      <c r="BI11" s="157" t="s">
        <v>56</v>
      </c>
      <c r="BJ11" s="157" t="s">
        <v>56</v>
      </c>
      <c r="BK11" s="157" t="s">
        <v>13</v>
      </c>
      <c r="BL11" s="71" t="s">
        <v>13</v>
      </c>
      <c r="BM11" s="71" t="s">
        <v>56</v>
      </c>
      <c r="BN11" s="71" t="s">
        <v>56</v>
      </c>
      <c r="BO11" s="71" t="s">
        <v>13</v>
      </c>
      <c r="BP11" s="71" t="s">
        <v>13</v>
      </c>
      <c r="BQ11" s="71" t="s">
        <v>13</v>
      </c>
      <c r="BR11" s="71" t="s">
        <v>13</v>
      </c>
      <c r="BS11" s="71" t="s">
        <v>13</v>
      </c>
      <c r="BT11" s="71" t="s">
        <v>13</v>
      </c>
      <c r="BU11" s="71" t="s">
        <v>13</v>
      </c>
      <c r="BV11" s="157" t="s">
        <v>56</v>
      </c>
      <c r="BW11" s="157" t="s">
        <v>56</v>
      </c>
      <c r="BX11" s="157" t="s">
        <v>56</v>
      </c>
      <c r="BY11" s="157" t="s">
        <v>56</v>
      </c>
      <c r="BZ11" s="71" t="s">
        <v>747</v>
      </c>
      <c r="CA11" s="71" t="s">
        <v>747</v>
      </c>
      <c r="CB11" s="71" t="s">
        <v>747</v>
      </c>
      <c r="CC11" s="71" t="s">
        <v>747</v>
      </c>
      <c r="CD11" s="71" t="s">
        <v>747</v>
      </c>
      <c r="CE11" s="157" t="s">
        <v>13</v>
      </c>
      <c r="CF11" s="157" t="s">
        <v>13</v>
      </c>
      <c r="CG11" s="157" t="s">
        <v>13</v>
      </c>
      <c r="CH11" s="71" t="s">
        <v>747</v>
      </c>
      <c r="CI11" s="71" t="s">
        <v>747</v>
      </c>
      <c r="CJ11" s="71" t="s">
        <v>747</v>
      </c>
      <c r="CK11" s="71" t="s">
        <v>747</v>
      </c>
      <c r="CL11" s="157" t="s">
        <v>13</v>
      </c>
      <c r="CM11" s="157" t="s">
        <v>13</v>
      </c>
      <c r="CN11" s="157" t="s">
        <v>13</v>
      </c>
      <c r="CO11" s="71" t="s">
        <v>747</v>
      </c>
      <c r="CP11" s="71" t="s">
        <v>747</v>
      </c>
      <c r="CQ11" s="71" t="s">
        <v>747</v>
      </c>
      <c r="CR11" s="71" t="s">
        <v>747</v>
      </c>
      <c r="CS11" s="71" t="s">
        <v>747</v>
      </c>
      <c r="CT11" s="71" t="s">
        <v>747</v>
      </c>
      <c r="CU11" s="157" t="s">
        <v>13</v>
      </c>
      <c r="CV11" s="157" t="s">
        <v>13</v>
      </c>
      <c r="CW11" s="157" t="s">
        <v>13</v>
      </c>
      <c r="CX11" s="157" t="s">
        <v>13</v>
      </c>
      <c r="CY11" s="157" t="s">
        <v>13</v>
      </c>
      <c r="CZ11" s="71" t="s">
        <v>13</v>
      </c>
      <c r="DA11" s="71" t="s">
        <v>13</v>
      </c>
      <c r="DB11" s="71" t="s">
        <v>56</v>
      </c>
      <c r="DC11" s="71" t="s">
        <v>56</v>
      </c>
      <c r="DD11" s="71" t="s">
        <v>13</v>
      </c>
      <c r="DE11" s="157" t="s">
        <v>13</v>
      </c>
      <c r="DF11" s="157" t="s">
        <v>56</v>
      </c>
      <c r="DG11" s="157" t="s">
        <v>13</v>
      </c>
      <c r="DH11" s="71" t="s">
        <v>13</v>
      </c>
      <c r="DL11" s="157"/>
      <c r="DM11" s="157"/>
      <c r="DN11" s="157"/>
      <c r="DO11" s="157"/>
      <c r="DP11" s="72"/>
      <c r="DQ11" s="157"/>
      <c r="DR11" s="157"/>
      <c r="DS11" s="157"/>
      <c r="DT11" s="72"/>
      <c r="DU11" s="157"/>
      <c r="DV11" s="157"/>
      <c r="DW11" s="157"/>
      <c r="EC11" s="157"/>
      <c r="ED11" s="157"/>
      <c r="EE11" s="157"/>
      <c r="EV11" s="157"/>
      <c r="EW11" s="157"/>
      <c r="EX11" s="157"/>
      <c r="EY11" s="157"/>
      <c r="EZ11" s="157"/>
      <c r="FA11" s="157"/>
      <c r="FB11" s="157"/>
      <c r="FC11" s="157"/>
      <c r="FD11" s="157"/>
      <c r="FE11" s="157"/>
      <c r="FP11" s="157"/>
      <c r="FQ11" s="157"/>
      <c r="FR11" s="157"/>
      <c r="FS11" s="157"/>
      <c r="FT11" s="157"/>
      <c r="GW11" s="157"/>
      <c r="GX11" s="157"/>
      <c r="GY11" s="157"/>
      <c r="GZ11" s="157"/>
      <c r="HA11" s="157"/>
      <c r="HB11" s="157"/>
      <c r="HC11" s="157"/>
      <c r="HD11" s="157"/>
      <c r="HE11" s="157"/>
      <c r="HF11" s="157"/>
      <c r="HG11" s="157"/>
      <c r="HH11" s="157"/>
      <c r="HI11" s="157"/>
      <c r="HJ11" s="157"/>
      <c r="HK11" s="157"/>
      <c r="HL11" s="157"/>
      <c r="HM11" s="157"/>
      <c r="HN11" s="157"/>
      <c r="HO11" s="157"/>
      <c r="HP11" s="157"/>
      <c r="HQ11" s="157"/>
      <c r="HR11" s="157"/>
      <c r="HS11" s="157"/>
      <c r="HT11" s="157"/>
      <c r="HU11" s="157"/>
      <c r="HV11" s="157"/>
      <c r="HW11" s="157"/>
      <c r="HX11" s="157"/>
      <c r="ID11" s="157"/>
      <c r="IE11" s="157"/>
      <c r="IF11" s="157"/>
      <c r="IH11" s="71" t="s">
        <v>13</v>
      </c>
      <c r="II11" s="71" t="s">
        <v>56</v>
      </c>
      <c r="IJ11" s="71" t="s">
        <v>13</v>
      </c>
      <c r="IK11" s="71" t="s">
        <v>13</v>
      </c>
      <c r="IL11" s="71" t="s">
        <v>56</v>
      </c>
      <c r="IM11" s="71" t="s">
        <v>56</v>
      </c>
      <c r="IN11" s="71" t="s">
        <v>13</v>
      </c>
      <c r="IO11" s="71" t="s">
        <v>13</v>
      </c>
      <c r="IP11" s="71" t="s">
        <v>56</v>
      </c>
      <c r="IQ11" s="71" t="s">
        <v>56</v>
      </c>
      <c r="IR11" s="71" t="s">
        <v>13</v>
      </c>
      <c r="IS11" s="71" t="s">
        <v>13</v>
      </c>
      <c r="IT11" s="71" t="s">
        <v>13</v>
      </c>
      <c r="IU11" s="157" t="s">
        <v>56</v>
      </c>
      <c r="IV11" s="157" t="s">
        <v>56</v>
      </c>
      <c r="IW11" s="157" t="s">
        <v>56</v>
      </c>
      <c r="IX11" s="157" t="s">
        <v>56</v>
      </c>
      <c r="IY11" s="71" t="s">
        <v>747</v>
      </c>
      <c r="IZ11" s="71" t="s">
        <v>747</v>
      </c>
      <c r="JA11" s="71" t="s">
        <v>747</v>
      </c>
      <c r="JB11" s="71" t="s">
        <v>747</v>
      </c>
      <c r="JC11" s="71" t="s">
        <v>747</v>
      </c>
      <c r="JD11" s="71" t="s">
        <v>747</v>
      </c>
      <c r="JE11" s="71" t="s">
        <v>747</v>
      </c>
      <c r="JF11" s="157" t="s">
        <v>13</v>
      </c>
      <c r="JG11" s="157" t="s">
        <v>13</v>
      </c>
      <c r="JH11" s="157" t="s">
        <v>13</v>
      </c>
      <c r="JI11" s="71" t="s">
        <v>747</v>
      </c>
      <c r="JJ11" s="71" t="s">
        <v>747</v>
      </c>
      <c r="JK11" s="71" t="s">
        <v>747</v>
      </c>
      <c r="JL11" s="71" t="s">
        <v>747</v>
      </c>
      <c r="JM11" s="71" t="s">
        <v>747</v>
      </c>
      <c r="JN11" s="71" t="s">
        <v>56</v>
      </c>
      <c r="JO11" s="71" t="s">
        <v>56</v>
      </c>
      <c r="JP11" s="71" t="s">
        <v>13</v>
      </c>
      <c r="JQ11" s="71" t="s">
        <v>13</v>
      </c>
      <c r="JR11" s="71" t="s">
        <v>13</v>
      </c>
      <c r="JS11" s="71" t="s">
        <v>13</v>
      </c>
      <c r="JT11" s="71" t="s">
        <v>13</v>
      </c>
      <c r="JU11" s="71" t="s">
        <v>13</v>
      </c>
      <c r="JV11" s="157" t="s">
        <v>56</v>
      </c>
      <c r="JW11" s="157" t="s">
        <v>13</v>
      </c>
      <c r="JX11" s="157" t="s">
        <v>13</v>
      </c>
      <c r="JY11" s="71" t="s">
        <v>13</v>
      </c>
      <c r="JZ11" s="71" t="s">
        <v>13</v>
      </c>
      <c r="KA11" s="71" t="s">
        <v>56</v>
      </c>
      <c r="KB11" s="71" t="s">
        <v>56</v>
      </c>
      <c r="KC11" s="71" t="s">
        <v>13</v>
      </c>
      <c r="KD11" s="157" t="s">
        <v>13</v>
      </c>
      <c r="KE11" s="157" t="s">
        <v>56</v>
      </c>
      <c r="KF11" s="157" t="s">
        <v>13</v>
      </c>
      <c r="KG11" s="71" t="s">
        <v>13</v>
      </c>
      <c r="KH11" s="71" t="s">
        <v>56</v>
      </c>
      <c r="KI11" s="71" t="s">
        <v>13</v>
      </c>
      <c r="KJ11" s="71" t="s">
        <v>13</v>
      </c>
      <c r="KK11" s="71" t="s">
        <v>13</v>
      </c>
      <c r="KL11" s="71" t="s">
        <v>13</v>
      </c>
      <c r="KM11" s="71" t="s">
        <v>13</v>
      </c>
      <c r="KN11" s="71" t="s">
        <v>13</v>
      </c>
      <c r="KO11" s="71" t="s">
        <v>13</v>
      </c>
      <c r="KP11" s="157" t="s">
        <v>56</v>
      </c>
      <c r="KQ11" s="71" t="s">
        <v>56</v>
      </c>
      <c r="KR11" s="71" t="s">
        <v>56</v>
      </c>
      <c r="KS11" s="180">
        <v>1</v>
      </c>
      <c r="KT11" s="157" t="s">
        <v>56</v>
      </c>
      <c r="KU11" s="157" t="s">
        <v>13</v>
      </c>
      <c r="KV11" s="157" t="s">
        <v>56</v>
      </c>
      <c r="KW11" s="71" t="s">
        <v>13</v>
      </c>
      <c r="KX11" s="71" t="s">
        <v>13</v>
      </c>
      <c r="KY11" s="71" t="s">
        <v>56</v>
      </c>
      <c r="KZ11" s="71" t="s">
        <v>56</v>
      </c>
      <c r="LA11" s="71" t="s">
        <v>13</v>
      </c>
      <c r="LB11" s="157" t="s">
        <v>13</v>
      </c>
      <c r="LC11" s="157" t="s">
        <v>56</v>
      </c>
      <c r="LD11" s="157" t="s">
        <v>13</v>
      </c>
      <c r="LE11" s="71" t="s">
        <v>13</v>
      </c>
      <c r="LF11" s="71" t="s">
        <v>986</v>
      </c>
      <c r="LG11" s="157" t="s">
        <v>13</v>
      </c>
      <c r="LH11" s="157" t="s">
        <v>56</v>
      </c>
      <c r="LI11" s="157" t="s">
        <v>56</v>
      </c>
      <c r="LJ11" s="71" t="s">
        <v>13</v>
      </c>
      <c r="LK11" s="71" t="s">
        <v>13</v>
      </c>
      <c r="LL11" s="71" t="s">
        <v>56</v>
      </c>
      <c r="LM11" s="71" t="s">
        <v>56</v>
      </c>
      <c r="LN11" s="71" t="s">
        <v>13</v>
      </c>
      <c r="LO11" s="157" t="s">
        <v>13</v>
      </c>
      <c r="LP11" s="157" t="s">
        <v>56</v>
      </c>
      <c r="LQ11" s="157" t="s">
        <v>13</v>
      </c>
      <c r="LR11" s="71" t="s">
        <v>13</v>
      </c>
      <c r="LS11" s="71" t="s">
        <v>56</v>
      </c>
      <c r="LT11" s="71" t="s">
        <v>56</v>
      </c>
      <c r="LU11" s="71" t="s">
        <v>13</v>
      </c>
      <c r="LV11" s="71" t="s">
        <v>13</v>
      </c>
      <c r="LW11" s="71" t="s">
        <v>13</v>
      </c>
      <c r="LX11" s="71" t="s">
        <v>13</v>
      </c>
      <c r="LY11" s="157" t="s">
        <v>56</v>
      </c>
      <c r="LZ11" s="157" t="s">
        <v>13</v>
      </c>
      <c r="MA11" s="71" t="s">
        <v>13</v>
      </c>
      <c r="MB11" s="71" t="s">
        <v>13</v>
      </c>
      <c r="MC11" s="71" t="s">
        <v>13</v>
      </c>
      <c r="MD11" s="71" t="s">
        <v>13</v>
      </c>
      <c r="ME11" s="71" t="s">
        <v>56</v>
      </c>
      <c r="MF11" s="71" t="s">
        <v>13</v>
      </c>
      <c r="MG11" s="157" t="s">
        <v>13</v>
      </c>
      <c r="MH11" s="71" t="s">
        <v>13</v>
      </c>
      <c r="MI11" s="71" t="s">
        <v>56</v>
      </c>
      <c r="MJ11" s="71" t="s">
        <v>13</v>
      </c>
      <c r="MK11" s="71" t="s">
        <v>56</v>
      </c>
      <c r="ML11" s="71" t="s">
        <v>56</v>
      </c>
      <c r="MM11" s="71" t="s">
        <v>56</v>
      </c>
      <c r="MN11" s="71" t="s">
        <v>56</v>
      </c>
      <c r="MO11" s="71" t="s">
        <v>56</v>
      </c>
      <c r="MP11" s="71" t="s">
        <v>56</v>
      </c>
      <c r="MQ11" s="71" t="s">
        <v>13</v>
      </c>
      <c r="MR11" s="71" t="s">
        <v>13</v>
      </c>
      <c r="MS11" s="71" t="s">
        <v>13</v>
      </c>
      <c r="MT11" s="71" t="s">
        <v>13</v>
      </c>
      <c r="MU11" s="71" t="s">
        <v>56</v>
      </c>
      <c r="MV11" s="71" t="s">
        <v>13</v>
      </c>
      <c r="MW11" s="71" t="s">
        <v>56</v>
      </c>
      <c r="MX11" s="71" t="s">
        <v>13</v>
      </c>
      <c r="MY11" s="71" t="s">
        <v>56</v>
      </c>
      <c r="MZ11" s="71" t="s">
        <v>13</v>
      </c>
      <c r="NA11" s="71" t="s">
        <v>13</v>
      </c>
      <c r="NB11" s="157" t="s">
        <v>56</v>
      </c>
      <c r="NC11" s="157" t="s">
        <v>56</v>
      </c>
      <c r="ND11" s="157" t="s">
        <v>56</v>
      </c>
      <c r="NE11" s="157" t="s">
        <v>56</v>
      </c>
      <c r="NF11" s="157" t="s">
        <v>56</v>
      </c>
      <c r="NG11" s="157"/>
      <c r="NH11" s="157"/>
      <c r="NI11" s="157"/>
      <c r="NJ11" s="157"/>
      <c r="NK11" s="157"/>
      <c r="NL11" s="71" t="s">
        <v>13</v>
      </c>
      <c r="NM11" s="71" t="s">
        <v>56</v>
      </c>
      <c r="NN11" s="157" t="s">
        <v>56</v>
      </c>
      <c r="NO11" s="71" t="s">
        <v>56</v>
      </c>
      <c r="NP11" s="71" t="s">
        <v>13</v>
      </c>
      <c r="NQ11" s="71" t="s">
        <v>56</v>
      </c>
      <c r="NR11" s="71" t="s">
        <v>56</v>
      </c>
      <c r="NS11" s="71" t="s">
        <v>56</v>
      </c>
      <c r="NT11" s="71" t="s">
        <v>13</v>
      </c>
      <c r="NU11" s="71" t="s">
        <v>56</v>
      </c>
      <c r="NV11" s="71" t="s">
        <v>13</v>
      </c>
      <c r="NW11" s="71" t="s">
        <v>13</v>
      </c>
      <c r="NX11" s="71" t="s">
        <v>13</v>
      </c>
      <c r="NY11" s="71" t="s">
        <v>13</v>
      </c>
      <c r="NZ11" s="71" t="s">
        <v>13</v>
      </c>
      <c r="OA11" s="157" t="s">
        <v>56</v>
      </c>
      <c r="OB11" s="157" t="s">
        <v>56</v>
      </c>
      <c r="OC11" s="157" t="s">
        <v>56</v>
      </c>
      <c r="OD11" s="157" t="s">
        <v>56</v>
      </c>
      <c r="OE11" s="71" t="s">
        <v>13</v>
      </c>
      <c r="OF11" s="71" t="s">
        <v>13</v>
      </c>
      <c r="OG11" s="71" t="s">
        <v>56</v>
      </c>
      <c r="OH11" s="71" t="s">
        <v>13</v>
      </c>
      <c r="OI11" s="71" t="s">
        <v>13</v>
      </c>
      <c r="OJ11" s="157" t="s">
        <v>13</v>
      </c>
      <c r="OK11" s="136">
        <v>300</v>
      </c>
      <c r="OL11" s="136">
        <v>3</v>
      </c>
      <c r="OM11" s="136">
        <v>45</v>
      </c>
      <c r="ON11" s="136" t="s">
        <v>758</v>
      </c>
      <c r="OO11" s="136" t="s">
        <v>758</v>
      </c>
      <c r="OP11" s="136">
        <v>260</v>
      </c>
      <c r="OQ11" s="136">
        <v>6</v>
      </c>
      <c r="OR11" s="137">
        <v>0.01</v>
      </c>
      <c r="OS11" s="137"/>
      <c r="OT11" s="138">
        <v>10.142920511960531</v>
      </c>
      <c r="OU11" s="138">
        <v>0.10142920511960532</v>
      </c>
      <c r="OV11" s="138">
        <v>1.5214380767940798</v>
      </c>
      <c r="OW11" s="138" t="s">
        <v>758</v>
      </c>
      <c r="OX11" s="138" t="s">
        <v>758</v>
      </c>
      <c r="OY11" s="138">
        <v>8.7905311103657944</v>
      </c>
      <c r="OZ11" s="138">
        <v>0.20285841023921064</v>
      </c>
      <c r="PA11" s="139">
        <f>SB11/OK11</f>
        <v>1</v>
      </c>
      <c r="PB11" s="139">
        <f>SB11/OL11</f>
        <v>100</v>
      </c>
      <c r="PC11" s="139">
        <f>SB11/OM11</f>
        <v>6.666666666666667</v>
      </c>
      <c r="PD11" s="139" t="s">
        <v>758</v>
      </c>
      <c r="PE11" s="139" t="s">
        <v>758</v>
      </c>
      <c r="PF11" s="139">
        <f>SB11/OP11</f>
        <v>1.1538461538461537</v>
      </c>
      <c r="PG11" s="139">
        <f>SB11/OQ11</f>
        <v>50</v>
      </c>
      <c r="PH11" s="71" t="s">
        <v>13</v>
      </c>
      <c r="PI11" s="71" t="s">
        <v>13</v>
      </c>
      <c r="PJ11" s="71" t="s">
        <v>56</v>
      </c>
      <c r="PK11" s="71" t="s">
        <v>56</v>
      </c>
      <c r="PL11" s="71" t="s">
        <v>13</v>
      </c>
      <c r="PM11" s="157" t="s">
        <v>13</v>
      </c>
      <c r="PN11" s="157" t="s">
        <v>56</v>
      </c>
      <c r="PO11" s="157" t="s">
        <v>13</v>
      </c>
      <c r="PP11" s="71" t="s">
        <v>13</v>
      </c>
      <c r="PQ11" s="71" t="s">
        <v>13</v>
      </c>
      <c r="PR11" s="71" t="s">
        <v>13</v>
      </c>
      <c r="PS11" s="71" t="s">
        <v>13</v>
      </c>
      <c r="PT11" s="71" t="s">
        <v>56</v>
      </c>
      <c r="PU11" s="71" t="s">
        <v>13</v>
      </c>
      <c r="PV11" s="71" t="s">
        <v>13</v>
      </c>
      <c r="PW11" s="157" t="s">
        <v>13</v>
      </c>
      <c r="PX11" s="71" t="s">
        <v>13</v>
      </c>
      <c r="PY11" s="71" t="s">
        <v>13</v>
      </c>
      <c r="PZ11" s="71" t="s">
        <v>747</v>
      </c>
      <c r="QA11" s="71" t="s">
        <v>747</v>
      </c>
      <c r="QB11" s="71" t="s">
        <v>747</v>
      </c>
      <c r="QC11" s="71" t="s">
        <v>747</v>
      </c>
      <c r="QD11" s="71" t="s">
        <v>747</v>
      </c>
      <c r="QE11" s="71" t="s">
        <v>747</v>
      </c>
      <c r="QF11" s="157" t="s">
        <v>13</v>
      </c>
      <c r="QG11" s="71" t="s">
        <v>747</v>
      </c>
      <c r="QH11" s="71" t="s">
        <v>56</v>
      </c>
      <c r="QI11" s="71">
        <v>5</v>
      </c>
      <c r="QJ11" s="157" t="s">
        <v>13</v>
      </c>
      <c r="QK11" s="157" t="s">
        <v>56</v>
      </c>
      <c r="QL11" s="157" t="s">
        <v>13</v>
      </c>
      <c r="QM11" s="71" t="s">
        <v>13</v>
      </c>
      <c r="QN11" s="71" t="s">
        <v>13</v>
      </c>
      <c r="QO11" s="71" t="s">
        <v>13</v>
      </c>
      <c r="QP11" s="71" t="s">
        <v>13</v>
      </c>
      <c r="QQ11" s="71" t="s">
        <v>13</v>
      </c>
      <c r="QR11" s="71" t="s">
        <v>13</v>
      </c>
      <c r="QS11" s="71" t="s">
        <v>13</v>
      </c>
      <c r="QT11" s="71" t="s">
        <v>13</v>
      </c>
      <c r="QU11" s="71" t="s">
        <v>56</v>
      </c>
      <c r="QV11" s="71" t="s">
        <v>13</v>
      </c>
      <c r="QW11" s="71" t="s">
        <v>13</v>
      </c>
      <c r="QX11" s="157" t="s">
        <v>13</v>
      </c>
      <c r="QY11" s="157" t="s">
        <v>13</v>
      </c>
      <c r="QZ11" s="157" t="s">
        <v>13</v>
      </c>
      <c r="RA11" s="157" t="s">
        <v>13</v>
      </c>
      <c r="RB11" s="71" t="s">
        <v>5</v>
      </c>
      <c r="RC11" s="71" t="s">
        <v>13</v>
      </c>
      <c r="RD11" s="71" t="s">
        <v>13</v>
      </c>
      <c r="RE11" s="157" t="s">
        <v>13</v>
      </c>
      <c r="RF11" s="71" t="s">
        <v>13</v>
      </c>
      <c r="RG11" s="71" t="s">
        <v>13</v>
      </c>
      <c r="RH11" s="71" t="s">
        <v>13</v>
      </c>
      <c r="RI11" s="71" t="s">
        <v>56</v>
      </c>
      <c r="RJ11" s="71" t="s">
        <v>56</v>
      </c>
      <c r="RK11" s="71" t="s">
        <v>13</v>
      </c>
      <c r="RL11" s="157" t="s">
        <v>13</v>
      </c>
      <c r="RM11" s="157" t="s">
        <v>56</v>
      </c>
      <c r="RN11" s="157" t="s">
        <v>13</v>
      </c>
      <c r="RO11" s="71" t="s">
        <v>13</v>
      </c>
      <c r="RP11" s="71" t="s">
        <v>56</v>
      </c>
      <c r="RQ11" s="71" t="s">
        <v>56</v>
      </c>
      <c r="RR11" s="71" t="s">
        <v>13</v>
      </c>
      <c r="RS11" s="71" t="s">
        <v>13</v>
      </c>
      <c r="RT11" s="71" t="s">
        <v>13</v>
      </c>
      <c r="RU11" s="71" t="s">
        <v>13</v>
      </c>
      <c r="RV11" s="157" t="s">
        <v>56</v>
      </c>
      <c r="RX11" s="151" t="s">
        <v>740</v>
      </c>
      <c r="RY11" s="219" t="s">
        <v>744</v>
      </c>
      <c r="RZ11" s="152">
        <v>2957728</v>
      </c>
      <c r="SA11" s="151" t="s">
        <v>793</v>
      </c>
      <c r="SB11" s="229">
        <v>300</v>
      </c>
      <c r="SC11" s="230">
        <v>10.14</v>
      </c>
      <c r="SD11" s="178"/>
      <c r="SF11" s="270" t="s">
        <v>716</v>
      </c>
      <c r="SG11" s="270" t="s">
        <v>56</v>
      </c>
      <c r="SH11" s="270" t="s">
        <v>1231</v>
      </c>
      <c r="SI11" s="270" t="s">
        <v>1231</v>
      </c>
      <c r="SJ11" s="271"/>
      <c r="SK11" s="270" t="s">
        <v>13</v>
      </c>
      <c r="SL11" s="270" t="s">
        <v>56</v>
      </c>
      <c r="SM11" s="270" t="s">
        <v>13</v>
      </c>
      <c r="SN11" s="270" t="s">
        <v>13</v>
      </c>
      <c r="SO11" s="270" t="s">
        <v>56</v>
      </c>
      <c r="SP11" s="270" t="s">
        <v>56</v>
      </c>
      <c r="SQ11" s="270" t="s">
        <v>13</v>
      </c>
      <c r="SR11" s="270" t="s">
        <v>13</v>
      </c>
      <c r="SS11" s="270" t="s">
        <v>13</v>
      </c>
      <c r="ST11" s="270" t="s">
        <v>56</v>
      </c>
      <c r="SU11" s="270" t="s">
        <v>56</v>
      </c>
      <c r="SV11" s="270" t="s">
        <v>56</v>
      </c>
      <c r="SW11" s="270" t="s">
        <v>13</v>
      </c>
      <c r="SX11" s="270" t="s">
        <v>56</v>
      </c>
      <c r="SY11" s="270" t="s">
        <v>13</v>
      </c>
      <c r="SZ11" s="270" t="s">
        <v>13</v>
      </c>
      <c r="TA11" s="270" t="s">
        <v>56</v>
      </c>
      <c r="TB11" s="270" t="s">
        <v>13</v>
      </c>
      <c r="TC11" s="270" t="s">
        <v>13</v>
      </c>
      <c r="TD11" s="270" t="s">
        <v>13</v>
      </c>
      <c r="TE11" s="270" t="s">
        <v>56</v>
      </c>
      <c r="TF11" s="270" t="s">
        <v>13</v>
      </c>
      <c r="TG11" s="270" t="s">
        <v>13</v>
      </c>
      <c r="TH11" s="270" t="s">
        <v>13</v>
      </c>
      <c r="TI11" s="270" t="s">
        <v>13</v>
      </c>
      <c r="TJ11" s="270" t="s">
        <v>56</v>
      </c>
      <c r="TK11" s="270" t="s">
        <v>13</v>
      </c>
      <c r="TL11" s="270" t="s">
        <v>56</v>
      </c>
      <c r="TM11" s="273"/>
      <c r="TN11" s="270"/>
      <c r="TO11" s="270"/>
      <c r="TP11" s="270"/>
      <c r="TQ11" s="270"/>
      <c r="TR11" s="270"/>
      <c r="TS11" s="270"/>
      <c r="TT11" s="270"/>
      <c r="TU11" s="270"/>
      <c r="TV11" s="270"/>
      <c r="TW11" s="270"/>
      <c r="TX11" s="270"/>
      <c r="TY11" s="270"/>
      <c r="TZ11" s="270"/>
      <c r="UA11" s="270"/>
      <c r="UB11" s="270" t="s">
        <v>13</v>
      </c>
      <c r="UC11" s="270"/>
      <c r="UD11" s="270" t="s">
        <v>13</v>
      </c>
      <c r="UE11" s="270" t="s">
        <v>13</v>
      </c>
      <c r="UF11" s="270"/>
      <c r="UG11" s="270" t="s">
        <v>56</v>
      </c>
      <c r="UH11" s="270" t="s">
        <v>56</v>
      </c>
      <c r="UI11" s="270" t="s">
        <v>56</v>
      </c>
      <c r="UJ11" s="270" t="s">
        <v>56</v>
      </c>
      <c r="UK11" s="270" t="s">
        <v>56</v>
      </c>
      <c r="UL11" s="270" t="s">
        <v>56</v>
      </c>
      <c r="UM11" s="270" t="s">
        <v>13</v>
      </c>
      <c r="UN11" s="270" t="s">
        <v>56</v>
      </c>
      <c r="UO11" s="270" t="s">
        <v>56</v>
      </c>
      <c r="UP11" s="270" t="s">
        <v>56</v>
      </c>
      <c r="UQ11" s="270" t="s">
        <v>56</v>
      </c>
      <c r="UR11" s="270" t="s">
        <v>13</v>
      </c>
      <c r="US11" s="270" t="s">
        <v>13</v>
      </c>
      <c r="UT11" s="270"/>
      <c r="UU11" s="270"/>
      <c r="UV11" s="270"/>
      <c r="UW11" s="270"/>
      <c r="UX11" s="270"/>
      <c r="UY11" s="270" t="s">
        <v>1225</v>
      </c>
      <c r="UZ11" s="270" t="s">
        <v>1226</v>
      </c>
      <c r="VA11" s="270" t="s">
        <v>1225</v>
      </c>
      <c r="VB11" s="270" t="s">
        <v>1225</v>
      </c>
      <c r="VC11" s="270" t="s">
        <v>1226</v>
      </c>
      <c r="VD11" s="270" t="s">
        <v>1226</v>
      </c>
      <c r="VE11" s="270" t="s">
        <v>1227</v>
      </c>
      <c r="VF11" s="270" t="s">
        <v>1227</v>
      </c>
      <c r="VG11" s="270" t="s">
        <v>1227</v>
      </c>
      <c r="VH11" s="270" t="s">
        <v>1226</v>
      </c>
      <c r="VI11" s="270" t="s">
        <v>1226</v>
      </c>
      <c r="VJ11" s="270" t="s">
        <v>1226</v>
      </c>
      <c r="VK11" s="270" t="s">
        <v>1227</v>
      </c>
      <c r="VL11" s="270" t="s">
        <v>1226</v>
      </c>
      <c r="VM11" s="270" t="s">
        <v>1227</v>
      </c>
      <c r="VN11" s="270" t="s">
        <v>1227</v>
      </c>
      <c r="VO11" s="270" t="s">
        <v>1226</v>
      </c>
      <c r="VP11" s="270" t="s">
        <v>1227</v>
      </c>
      <c r="VQ11" s="270" t="s">
        <v>1227</v>
      </c>
      <c r="VR11" s="270" t="s">
        <v>1227</v>
      </c>
      <c r="VS11" s="270" t="s">
        <v>1226</v>
      </c>
      <c r="VT11" s="270" t="s">
        <v>1227</v>
      </c>
      <c r="VU11" s="270" t="s">
        <v>1227</v>
      </c>
      <c r="VV11" s="270" t="s">
        <v>1227</v>
      </c>
      <c r="VW11" s="270" t="s">
        <v>1227</v>
      </c>
      <c r="VX11" s="270" t="s">
        <v>1226</v>
      </c>
      <c r="VY11" s="270" t="s">
        <v>1227</v>
      </c>
      <c r="VZ11" s="270" t="s">
        <v>1226</v>
      </c>
      <c r="WA11" s="273"/>
      <c r="WB11" s="270"/>
      <c r="WC11" s="270"/>
      <c r="WD11" s="270"/>
      <c r="WE11" s="270"/>
      <c r="WF11" s="270"/>
      <c r="WG11" s="270"/>
      <c r="WH11" s="270"/>
      <c r="WI11" s="270"/>
      <c r="WJ11" s="270"/>
      <c r="WK11" s="270"/>
      <c r="WL11" s="270"/>
      <c r="WM11" s="270"/>
      <c r="WN11" s="270"/>
      <c r="WO11" s="270"/>
      <c r="WP11" s="270" t="s">
        <v>1227</v>
      </c>
      <c r="WQ11" s="270" t="s">
        <v>1228</v>
      </c>
      <c r="WR11" s="270" t="s">
        <v>13</v>
      </c>
      <c r="WS11" s="270" t="s">
        <v>56</v>
      </c>
      <c r="WT11" s="270"/>
      <c r="WU11" s="273" t="s">
        <v>1229</v>
      </c>
      <c r="WV11" s="273" t="s">
        <v>1229</v>
      </c>
      <c r="WW11" s="273" t="s">
        <v>1229</v>
      </c>
      <c r="WX11" s="273" t="s">
        <v>1229</v>
      </c>
      <c r="WY11" s="273" t="s">
        <v>1229</v>
      </c>
      <c r="WZ11" s="273" t="s">
        <v>1229</v>
      </c>
      <c r="XA11" s="273" t="s">
        <v>1229</v>
      </c>
      <c r="XB11" s="273" t="s">
        <v>1229</v>
      </c>
      <c r="XC11" s="273" t="s">
        <v>1229</v>
      </c>
      <c r="XD11" s="273" t="s">
        <v>1229</v>
      </c>
      <c r="XE11" s="273" t="s">
        <v>1229</v>
      </c>
      <c r="XF11" s="273" t="s">
        <v>1229</v>
      </c>
      <c r="XG11" s="270"/>
      <c r="XH11" s="270"/>
      <c r="XI11" s="270"/>
      <c r="XJ11" s="270"/>
      <c r="XK11" s="270"/>
      <c r="XL11" s="270"/>
      <c r="XM11" s="272" t="s">
        <v>13</v>
      </c>
      <c r="XN11" s="272" t="s">
        <v>13</v>
      </c>
      <c r="XO11" s="272" t="s">
        <v>13</v>
      </c>
      <c r="XP11" s="272" t="s">
        <v>13</v>
      </c>
      <c r="XQ11" s="272" t="s">
        <v>56</v>
      </c>
      <c r="XR11" s="272" t="s">
        <v>13</v>
      </c>
      <c r="XS11" s="272" t="s">
        <v>13</v>
      </c>
      <c r="XT11" s="272" t="s">
        <v>13</v>
      </c>
      <c r="XU11" s="272" t="s">
        <v>13</v>
      </c>
      <c r="XV11" s="272" t="s">
        <v>56</v>
      </c>
      <c r="XW11" s="270"/>
      <c r="XX11" s="273" t="s">
        <v>1232</v>
      </c>
      <c r="XY11" s="273" t="s">
        <v>1232</v>
      </c>
      <c r="XZ11" s="273" t="s">
        <v>1232</v>
      </c>
      <c r="YA11" s="273" t="s">
        <v>1232</v>
      </c>
      <c r="YB11" s="273" t="s">
        <v>1232</v>
      </c>
      <c r="YC11" s="273" t="s">
        <v>1232</v>
      </c>
      <c r="YD11" s="273" t="s">
        <v>1232</v>
      </c>
      <c r="YE11" s="273" t="s">
        <v>1232</v>
      </c>
      <c r="YF11" s="273" t="s">
        <v>1232</v>
      </c>
      <c r="YG11" s="273" t="s">
        <v>1232</v>
      </c>
      <c r="YH11" s="273" t="s">
        <v>1232</v>
      </c>
      <c r="YI11" s="273" t="s">
        <v>1232</v>
      </c>
      <c r="YJ11" s="273" t="s">
        <v>1232</v>
      </c>
      <c r="YK11" s="273" t="s">
        <v>1232</v>
      </c>
      <c r="YL11" s="273" t="s">
        <v>1232</v>
      </c>
      <c r="YM11" s="273" t="s">
        <v>1232</v>
      </c>
      <c r="YN11" s="273" t="s">
        <v>1232</v>
      </c>
      <c r="YO11" s="273" t="s">
        <v>1232</v>
      </c>
      <c r="YP11" s="273" t="s">
        <v>1232</v>
      </c>
      <c r="YQ11" s="273" t="s">
        <v>1232</v>
      </c>
      <c r="YR11" s="273" t="s">
        <v>1232</v>
      </c>
      <c r="YS11" s="273" t="s">
        <v>1232</v>
      </c>
      <c r="YT11" s="273" t="s">
        <v>1232</v>
      </c>
      <c r="YU11" s="273" t="s">
        <v>1232</v>
      </c>
      <c r="YV11" s="273" t="s">
        <v>1232</v>
      </c>
      <c r="YW11" s="273" t="s">
        <v>1232</v>
      </c>
      <c r="YX11" s="273" t="s">
        <v>1232</v>
      </c>
      <c r="YY11" s="273" t="s">
        <v>1232</v>
      </c>
      <c r="YZ11" s="273"/>
      <c r="ZA11" s="270"/>
      <c r="ZB11" s="270"/>
      <c r="ZC11" s="270"/>
      <c r="ZD11" s="270"/>
      <c r="ZE11" s="270"/>
      <c r="ZF11" s="270"/>
      <c r="ZG11" s="270"/>
      <c r="ZH11" s="270"/>
      <c r="ZI11" s="270"/>
      <c r="ZJ11" s="270"/>
      <c r="ZK11" s="270"/>
      <c r="ZL11" s="270"/>
      <c r="ZM11" s="270"/>
      <c r="ZN11" s="270"/>
      <c r="ZO11" s="272" t="s">
        <v>13</v>
      </c>
      <c r="ZP11" s="272"/>
      <c r="ZQ11" s="272"/>
      <c r="ZR11" s="272"/>
      <c r="ZS11" s="272"/>
      <c r="ZT11" s="272" t="s">
        <v>56</v>
      </c>
      <c r="ZU11" s="272"/>
      <c r="ZV11" s="272"/>
      <c r="ZW11" s="270"/>
      <c r="ZX11" s="270"/>
      <c r="ZY11" s="270"/>
      <c r="ZZ11" s="270"/>
      <c r="AAA11" s="270"/>
      <c r="AAB11" s="270"/>
      <c r="AAC11" s="270"/>
      <c r="AAD11" s="270"/>
      <c r="AAE11" s="270"/>
      <c r="AAF11" s="270"/>
      <c r="AAG11" s="270"/>
      <c r="AAH11" s="270"/>
      <c r="AAI11" s="270"/>
      <c r="AAJ11" s="270"/>
      <c r="AAK11" s="270"/>
      <c r="AAL11" s="270"/>
      <c r="AAM11" s="270"/>
      <c r="AAN11" s="270"/>
      <c r="AAO11" s="272" t="s">
        <v>1233</v>
      </c>
      <c r="AAP11" s="272" t="s">
        <v>1233</v>
      </c>
      <c r="AAQ11" s="272" t="s">
        <v>1233</v>
      </c>
      <c r="AAR11" s="272" t="s">
        <v>1233</v>
      </c>
      <c r="AAS11" s="272" t="s">
        <v>1233</v>
      </c>
      <c r="AAT11" s="272" t="s">
        <v>1233</v>
      </c>
      <c r="AAU11" s="272" t="s">
        <v>1233</v>
      </c>
      <c r="AAV11" s="272" t="s">
        <v>1233</v>
      </c>
      <c r="AAW11" s="272" t="s">
        <v>1233</v>
      </c>
      <c r="AAX11" s="272" t="s">
        <v>1233</v>
      </c>
    </row>
    <row r="12" spans="1:726" s="71" customFormat="1" ht="15" customHeight="1" x14ac:dyDescent="0.35">
      <c r="A12" s="70" t="s">
        <v>832</v>
      </c>
      <c r="B12" s="1" t="s">
        <v>13</v>
      </c>
      <c r="C12" s="2"/>
      <c r="D12" s="2"/>
      <c r="E12" s="2"/>
      <c r="F12" s="2"/>
      <c r="G12" s="2"/>
      <c r="H12" s="2"/>
      <c r="I12" s="2"/>
      <c r="J12" s="148"/>
      <c r="K12" s="148"/>
      <c r="L12" s="148"/>
      <c r="M12" s="148"/>
      <c r="N12" s="148"/>
      <c r="O12" s="148"/>
      <c r="P12" s="148"/>
      <c r="Q12" s="148"/>
      <c r="R12" s="148"/>
      <c r="S12" s="148"/>
      <c r="T12" s="148"/>
      <c r="U12" s="2"/>
      <c r="V12" s="148"/>
      <c r="W12" s="148"/>
      <c r="X12" s="148"/>
      <c r="Y12" s="148"/>
      <c r="Z12" s="148"/>
      <c r="AA12" s="2"/>
      <c r="AB12" s="2"/>
      <c r="AC12" s="2"/>
      <c r="AD12" s="2"/>
      <c r="AE12" s="2"/>
      <c r="AF12" s="158"/>
      <c r="AG12" s="158"/>
      <c r="AH12" s="158"/>
      <c r="AI12" s="2"/>
      <c r="AJ12" s="2"/>
      <c r="AK12" s="2"/>
      <c r="AL12" s="2"/>
      <c r="AM12" s="2"/>
      <c r="AN12" s="2"/>
      <c r="AO12" s="2"/>
      <c r="AP12" s="2"/>
      <c r="AQ12" s="2"/>
      <c r="AR12" s="2"/>
      <c r="AS12" s="2"/>
      <c r="AT12" s="158"/>
      <c r="AU12" s="158"/>
      <c r="AV12" s="158"/>
      <c r="AW12" s="158"/>
      <c r="AX12" s="158"/>
      <c r="AY12" s="158"/>
      <c r="AZ12" s="158"/>
      <c r="BA12" s="158"/>
      <c r="BB12" s="2"/>
      <c r="BC12" s="2"/>
      <c r="BD12" s="2"/>
      <c r="BE12" s="2"/>
      <c r="BF12" s="2"/>
      <c r="BG12" s="2"/>
      <c r="BH12" s="148"/>
      <c r="BI12" s="148"/>
      <c r="BJ12" s="148"/>
      <c r="BK12" s="148"/>
      <c r="BL12" s="2"/>
      <c r="BM12" s="2"/>
      <c r="BN12" s="2"/>
      <c r="BO12" s="2"/>
      <c r="BP12" s="2"/>
      <c r="BQ12" s="2"/>
      <c r="BR12" s="2"/>
      <c r="BS12" s="2"/>
      <c r="BT12" s="2"/>
      <c r="BU12" s="2"/>
      <c r="BV12" s="148"/>
      <c r="BW12" s="148"/>
      <c r="BX12" s="148"/>
      <c r="BY12" s="148"/>
      <c r="BZ12" s="2"/>
      <c r="CA12" s="2"/>
      <c r="CB12" s="2"/>
      <c r="CC12" s="2"/>
      <c r="CD12" s="2"/>
      <c r="CE12" s="148"/>
      <c r="CF12" s="148"/>
      <c r="CG12" s="148"/>
      <c r="CH12" s="2"/>
      <c r="CI12" s="2"/>
      <c r="CJ12" s="2"/>
      <c r="CK12" s="2"/>
      <c r="CL12" s="148"/>
      <c r="CM12" s="148"/>
      <c r="CN12" s="148"/>
      <c r="CO12" s="2"/>
      <c r="CP12" s="2"/>
      <c r="CQ12" s="2"/>
      <c r="CR12" s="2"/>
      <c r="CS12" s="2"/>
      <c r="CT12" s="2"/>
      <c r="CU12" s="148"/>
      <c r="CV12" s="148"/>
      <c r="CW12" s="148"/>
      <c r="CX12" s="148"/>
      <c r="CY12" s="148"/>
      <c r="CZ12" s="2"/>
      <c r="DA12" s="2"/>
      <c r="DB12" s="2"/>
      <c r="DC12" s="2"/>
      <c r="DD12" s="2"/>
      <c r="DE12" s="148"/>
      <c r="DF12" s="148"/>
      <c r="DG12" s="148"/>
      <c r="DH12" s="2"/>
      <c r="DI12" s="2"/>
      <c r="DJ12" s="2"/>
      <c r="DK12" s="2"/>
      <c r="DL12" s="148"/>
      <c r="DM12" s="148"/>
      <c r="DN12" s="148"/>
      <c r="DO12" s="148"/>
      <c r="DP12" s="2"/>
      <c r="DQ12" s="148"/>
      <c r="DR12" s="148"/>
      <c r="DS12" s="148"/>
      <c r="DT12" s="2"/>
      <c r="DU12" s="148"/>
      <c r="DV12" s="148"/>
      <c r="DW12" s="148"/>
      <c r="DX12" s="2"/>
      <c r="DY12" s="2"/>
      <c r="DZ12" s="2"/>
      <c r="EA12" s="2"/>
      <c r="EB12" s="2"/>
      <c r="EC12" s="148"/>
      <c r="ED12" s="148"/>
      <c r="EE12" s="148"/>
      <c r="EF12" s="2"/>
      <c r="EG12" s="2"/>
      <c r="EH12" s="2"/>
      <c r="EI12" s="2"/>
      <c r="EJ12" s="2"/>
      <c r="EK12" s="2"/>
      <c r="EL12" s="2"/>
      <c r="EM12" s="2"/>
      <c r="EN12" s="2"/>
      <c r="EO12" s="2"/>
      <c r="EP12" s="2"/>
      <c r="EQ12" s="2"/>
      <c r="ER12" s="2"/>
      <c r="ES12" s="2"/>
      <c r="ET12" s="2"/>
      <c r="EU12" s="2"/>
      <c r="EV12" s="148"/>
      <c r="EW12" s="148"/>
      <c r="EX12" s="148"/>
      <c r="EY12" s="148"/>
      <c r="EZ12" s="148"/>
      <c r="FA12" s="148"/>
      <c r="FB12" s="148"/>
      <c r="FC12" s="148"/>
      <c r="FD12" s="148"/>
      <c r="FE12" s="148"/>
      <c r="FF12" s="2"/>
      <c r="FG12" s="2"/>
      <c r="FH12" s="2"/>
      <c r="FI12" s="2"/>
      <c r="FJ12" s="2"/>
      <c r="FK12" s="2"/>
      <c r="FL12" s="2"/>
      <c r="FM12" s="2"/>
      <c r="FN12" s="2"/>
      <c r="FO12" s="2"/>
      <c r="FP12" s="158"/>
      <c r="FQ12" s="158"/>
      <c r="FR12" s="158"/>
      <c r="FS12" s="158"/>
      <c r="FT12" s="148"/>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157"/>
      <c r="GX12" s="157"/>
      <c r="GY12" s="148"/>
      <c r="GZ12" s="148"/>
      <c r="HA12" s="148"/>
      <c r="HB12" s="148"/>
      <c r="HC12" s="148"/>
      <c r="HD12" s="148"/>
      <c r="HE12" s="148"/>
      <c r="HF12" s="148"/>
      <c r="HG12" s="148"/>
      <c r="HH12" s="148"/>
      <c r="HI12" s="148"/>
      <c r="HJ12" s="148"/>
      <c r="HK12" s="148"/>
      <c r="HL12" s="148"/>
      <c r="HM12" s="148"/>
      <c r="HN12" s="148"/>
      <c r="HO12" s="148"/>
      <c r="HP12" s="148"/>
      <c r="HQ12" s="148"/>
      <c r="HR12" s="148"/>
      <c r="HS12" s="148"/>
      <c r="HT12" s="148"/>
      <c r="HU12" s="148"/>
      <c r="HV12" s="148"/>
      <c r="HW12" s="148"/>
      <c r="HX12" s="148"/>
      <c r="HY12" s="2"/>
      <c r="HZ12" s="2"/>
      <c r="IA12" s="2"/>
      <c r="IB12" s="2"/>
      <c r="IC12" s="2"/>
      <c r="ID12" s="148"/>
      <c r="IE12" s="148"/>
      <c r="IF12" s="148"/>
      <c r="IG12" s="2"/>
      <c r="IH12" s="2"/>
      <c r="II12" s="2"/>
      <c r="IJ12" s="2"/>
      <c r="IK12" s="2"/>
      <c r="IL12" s="2"/>
      <c r="IM12" s="2"/>
      <c r="IN12" s="2"/>
      <c r="IO12" s="2"/>
      <c r="IP12" s="2"/>
      <c r="IQ12" s="2"/>
      <c r="IR12" s="2"/>
      <c r="IS12" s="2"/>
      <c r="IT12" s="2"/>
      <c r="IU12" s="148"/>
      <c r="IV12" s="148"/>
      <c r="IW12" s="148"/>
      <c r="IX12" s="148"/>
      <c r="IY12" s="2"/>
      <c r="IZ12" s="2"/>
      <c r="JA12" s="2"/>
      <c r="JB12" s="2"/>
      <c r="JC12" s="2"/>
      <c r="JD12" s="2"/>
      <c r="JE12" s="2"/>
      <c r="JF12" s="148"/>
      <c r="JG12" s="148"/>
      <c r="JH12" s="148"/>
      <c r="JI12" s="2"/>
      <c r="JJ12" s="2"/>
      <c r="JK12" s="2"/>
      <c r="JL12" s="2"/>
      <c r="JM12" s="2"/>
      <c r="JN12" s="2"/>
      <c r="JO12" s="2"/>
      <c r="JP12" s="2"/>
      <c r="JQ12" s="2"/>
      <c r="JR12" s="2"/>
      <c r="JS12" s="2"/>
      <c r="JT12" s="2"/>
      <c r="JU12" s="2"/>
      <c r="JV12" s="148"/>
      <c r="JW12" s="148"/>
      <c r="JX12" s="148"/>
      <c r="JY12" s="2"/>
      <c r="JZ12" s="2"/>
      <c r="KA12" s="2"/>
      <c r="KB12" s="2"/>
      <c r="KC12" s="2"/>
      <c r="KD12" s="148"/>
      <c r="KE12" s="148"/>
      <c r="KF12" s="148"/>
      <c r="KG12" s="2"/>
      <c r="KH12" s="2"/>
      <c r="KI12" s="2"/>
      <c r="KJ12" s="2"/>
      <c r="KK12" s="2"/>
      <c r="KL12" s="2"/>
      <c r="KM12" s="2"/>
      <c r="KN12" s="2"/>
      <c r="KO12" s="2"/>
      <c r="KP12" s="148"/>
      <c r="KQ12" s="2"/>
      <c r="KR12" s="2"/>
      <c r="KS12" s="2"/>
      <c r="KT12" s="148"/>
      <c r="KU12" s="148"/>
      <c r="KV12" s="148"/>
      <c r="KW12" s="2"/>
      <c r="KX12" s="2"/>
      <c r="KY12" s="2"/>
      <c r="KZ12" s="2"/>
      <c r="LA12" s="2"/>
      <c r="LB12" s="148"/>
      <c r="LC12" s="148"/>
      <c r="LD12" s="148"/>
      <c r="LE12" s="2"/>
      <c r="LF12" s="2"/>
      <c r="LG12" s="148"/>
      <c r="LH12" s="148"/>
      <c r="LI12" s="148"/>
      <c r="LJ12" s="2"/>
      <c r="LK12" s="2"/>
      <c r="LL12" s="2"/>
      <c r="LM12" s="2"/>
      <c r="LN12" s="2"/>
      <c r="LO12" s="148"/>
      <c r="LP12" s="148"/>
      <c r="LQ12" s="148"/>
      <c r="LR12" s="2"/>
      <c r="LS12" s="2"/>
      <c r="LT12" s="2"/>
      <c r="LU12" s="2"/>
      <c r="LV12" s="2"/>
      <c r="LW12" s="2"/>
      <c r="LX12" s="2"/>
      <c r="LY12" s="148"/>
      <c r="LZ12" s="148"/>
      <c r="MA12" s="2"/>
      <c r="MB12" s="2"/>
      <c r="MC12" s="2"/>
      <c r="MD12" s="2"/>
      <c r="ME12" s="2"/>
      <c r="MF12" s="2"/>
      <c r="MG12" s="148"/>
      <c r="MH12" s="2"/>
      <c r="MI12" s="2"/>
      <c r="MJ12" s="2"/>
      <c r="MK12" s="2"/>
      <c r="ML12" s="2"/>
      <c r="MM12" s="2"/>
      <c r="MN12" s="2"/>
      <c r="MO12" s="2"/>
      <c r="MP12" s="2"/>
      <c r="MQ12" s="2"/>
      <c r="MR12" s="2"/>
      <c r="MS12" s="2"/>
      <c r="MT12" s="2"/>
      <c r="MU12" s="2"/>
      <c r="MV12" s="2"/>
      <c r="MW12" s="2"/>
      <c r="MX12" s="2"/>
      <c r="MY12" s="2"/>
      <c r="MZ12" s="2"/>
      <c r="NA12" s="2"/>
      <c r="NB12" s="148"/>
      <c r="NC12" s="148"/>
      <c r="ND12" s="148"/>
      <c r="NE12" s="148"/>
      <c r="NF12" s="148"/>
      <c r="NG12" s="148"/>
      <c r="NH12" s="148"/>
      <c r="NI12" s="148"/>
      <c r="NJ12" s="148"/>
      <c r="NK12" s="148"/>
      <c r="NL12" s="2"/>
      <c r="NM12" s="2"/>
      <c r="NN12" s="148"/>
      <c r="NO12" s="2"/>
      <c r="NP12" s="2"/>
      <c r="NQ12" s="2"/>
      <c r="NR12" s="2"/>
      <c r="NS12" s="2"/>
      <c r="NT12" s="2"/>
      <c r="NU12" s="2"/>
      <c r="NV12" s="2"/>
      <c r="NW12" s="2"/>
      <c r="NX12" s="2"/>
      <c r="NY12" s="2"/>
      <c r="NZ12" s="2"/>
      <c r="OA12" s="148"/>
      <c r="OB12" s="148"/>
      <c r="OC12" s="148"/>
      <c r="OD12" s="148"/>
      <c r="OE12" s="2"/>
      <c r="OF12" s="2"/>
      <c r="OG12" s="2"/>
      <c r="OH12" s="2"/>
      <c r="OI12" s="2"/>
      <c r="OJ12" s="148"/>
      <c r="OK12" s="162"/>
      <c r="OL12" s="162"/>
      <c r="OM12" s="162"/>
      <c r="ON12" s="162"/>
      <c r="OO12" s="162"/>
      <c r="OP12" s="162"/>
      <c r="OQ12" s="162"/>
      <c r="OR12" s="163"/>
      <c r="OS12" s="163"/>
      <c r="OT12" s="160"/>
      <c r="OU12" s="160"/>
      <c r="OV12" s="160"/>
      <c r="OW12" s="160"/>
      <c r="OX12" s="160"/>
      <c r="OY12" s="160"/>
      <c r="OZ12" s="160"/>
      <c r="PA12" s="149"/>
      <c r="PB12" s="149"/>
      <c r="PC12" s="149"/>
      <c r="PD12" s="149"/>
      <c r="PE12" s="149"/>
      <c r="PF12" s="149"/>
      <c r="PG12" s="149"/>
      <c r="PH12" s="2"/>
      <c r="PI12" s="2"/>
      <c r="PJ12" s="2"/>
      <c r="PK12" s="2"/>
      <c r="PL12" s="2"/>
      <c r="PM12" s="148"/>
      <c r="PN12" s="148"/>
      <c r="PO12" s="148"/>
      <c r="PP12" s="2"/>
      <c r="PQ12" s="2"/>
      <c r="PR12" s="2"/>
      <c r="PS12" s="2"/>
      <c r="PT12" s="2"/>
      <c r="PU12" s="2"/>
      <c r="PV12" s="2"/>
      <c r="PW12" s="148"/>
      <c r="PX12" s="2"/>
      <c r="PY12" s="2"/>
      <c r="PZ12" s="2"/>
      <c r="QA12" s="2"/>
      <c r="QB12" s="2"/>
      <c r="QC12" s="2"/>
      <c r="QD12" s="2"/>
      <c r="QE12" s="2"/>
      <c r="QF12" s="148"/>
      <c r="QG12" s="2"/>
      <c r="QH12" s="2"/>
      <c r="QI12" s="2"/>
      <c r="QJ12" s="148"/>
      <c r="QK12" s="148"/>
      <c r="QL12" s="148"/>
      <c r="QM12" s="2"/>
      <c r="QN12" s="2"/>
      <c r="QO12" s="2"/>
      <c r="QP12" s="2"/>
      <c r="QQ12" s="2"/>
      <c r="QR12" s="2"/>
      <c r="QS12" s="2"/>
      <c r="QT12" s="2"/>
      <c r="QU12" s="2"/>
      <c r="QV12" s="2"/>
      <c r="QW12" s="2"/>
      <c r="QX12" s="148"/>
      <c r="QY12" s="148"/>
      <c r="QZ12" s="148"/>
      <c r="RA12" s="148"/>
      <c r="RB12" s="2"/>
      <c r="RC12" s="2"/>
      <c r="RD12" s="2"/>
      <c r="RE12" s="148"/>
      <c r="RF12" s="2"/>
      <c r="RG12" s="2"/>
      <c r="RH12" s="2"/>
      <c r="RI12" s="2"/>
      <c r="RJ12" s="2"/>
      <c r="RK12" s="2"/>
      <c r="RL12" s="148"/>
      <c r="RM12" s="148"/>
      <c r="RN12" s="148"/>
      <c r="RO12" s="2"/>
      <c r="RP12" s="2"/>
      <c r="RQ12" s="2"/>
      <c r="RR12" s="2"/>
      <c r="RS12" s="2"/>
      <c r="RT12" s="2"/>
      <c r="RU12" s="2"/>
      <c r="RV12" s="148"/>
      <c r="RW12" s="2"/>
      <c r="RX12" s="151" t="s">
        <v>738</v>
      </c>
      <c r="RY12" s="218" t="s">
        <v>745</v>
      </c>
      <c r="RZ12" s="152">
        <v>106310</v>
      </c>
      <c r="SA12" s="151" t="s">
        <v>805</v>
      </c>
      <c r="SB12" s="229" t="s">
        <v>798</v>
      </c>
      <c r="SC12" s="229" t="s">
        <v>798</v>
      </c>
      <c r="SD12" s="177"/>
      <c r="SE12" s="2"/>
      <c r="SF12" s="268" t="s">
        <v>832</v>
      </c>
      <c r="SG12" s="269" t="s">
        <v>13</v>
      </c>
      <c r="SH12" s="270"/>
      <c r="SI12" s="270"/>
      <c r="SJ12" s="271"/>
      <c r="SK12" s="270"/>
      <c r="SL12" s="270"/>
      <c r="SM12" s="270"/>
      <c r="SN12" s="270"/>
      <c r="SO12" s="270"/>
      <c r="SP12" s="270"/>
      <c r="SQ12" s="270"/>
      <c r="SR12" s="270"/>
      <c r="SS12" s="270"/>
      <c r="ST12" s="270"/>
      <c r="SU12" s="270"/>
      <c r="SV12" s="270"/>
      <c r="SW12" s="270"/>
      <c r="SX12" s="270"/>
      <c r="SY12" s="270"/>
      <c r="SZ12" s="270"/>
      <c r="TA12" s="270"/>
      <c r="TB12" s="270"/>
      <c r="TC12" s="270"/>
      <c r="TD12" s="270"/>
      <c r="TE12" s="270"/>
      <c r="TF12" s="270"/>
      <c r="TG12" s="270"/>
      <c r="TH12" s="270"/>
      <c r="TI12" s="270"/>
      <c r="TJ12" s="270"/>
      <c r="TK12" s="270"/>
      <c r="TL12" s="270"/>
      <c r="TM12" s="270"/>
      <c r="TN12" s="270"/>
      <c r="TO12" s="270"/>
      <c r="TP12" s="270"/>
      <c r="TQ12" s="270"/>
      <c r="TR12" s="270"/>
      <c r="TS12" s="270"/>
      <c r="TT12" s="270"/>
      <c r="TU12" s="270"/>
      <c r="TV12" s="270"/>
      <c r="TW12" s="270"/>
      <c r="TX12" s="270"/>
      <c r="TY12" s="270"/>
      <c r="TZ12" s="270"/>
      <c r="UA12" s="270"/>
      <c r="UB12" s="270"/>
      <c r="UC12" s="270"/>
      <c r="UD12" s="270"/>
      <c r="UE12" s="270"/>
      <c r="UF12" s="270"/>
      <c r="UG12" s="270"/>
      <c r="UH12" s="270"/>
      <c r="UI12" s="270"/>
      <c r="UJ12" s="270"/>
      <c r="UK12" s="270"/>
      <c r="UL12" s="270"/>
      <c r="UM12" s="270"/>
      <c r="UN12" s="270"/>
      <c r="UO12" s="270"/>
      <c r="UP12" s="270"/>
      <c r="UQ12" s="270"/>
      <c r="UR12" s="270"/>
      <c r="US12" s="270"/>
      <c r="UT12" s="270"/>
      <c r="UU12" s="270"/>
      <c r="UV12" s="270"/>
      <c r="UW12" s="270"/>
      <c r="UX12" s="270"/>
      <c r="UY12" s="270"/>
      <c r="UZ12" s="270"/>
      <c r="VA12" s="270"/>
      <c r="VB12" s="270"/>
      <c r="VC12" s="270"/>
      <c r="VD12" s="270"/>
      <c r="VE12" s="270"/>
      <c r="VF12" s="270"/>
      <c r="VG12" s="270"/>
      <c r="VH12" s="270"/>
      <c r="VI12" s="270"/>
      <c r="VJ12" s="270"/>
      <c r="VK12" s="270"/>
      <c r="VL12" s="270"/>
      <c r="VM12" s="270"/>
      <c r="VN12" s="270"/>
      <c r="VO12" s="270"/>
      <c r="VP12" s="270"/>
      <c r="VQ12" s="270"/>
      <c r="VR12" s="270"/>
      <c r="VS12" s="270"/>
      <c r="VT12" s="270"/>
      <c r="VU12" s="270"/>
      <c r="VV12" s="270"/>
      <c r="VW12" s="270"/>
      <c r="VX12" s="270"/>
      <c r="VY12" s="270"/>
      <c r="VZ12" s="270"/>
      <c r="WA12" s="270"/>
      <c r="WB12" s="270"/>
      <c r="WC12" s="270"/>
      <c r="WD12" s="270"/>
      <c r="WE12" s="270"/>
      <c r="WF12" s="270"/>
      <c r="WG12" s="270"/>
      <c r="WH12" s="270"/>
      <c r="WI12" s="270"/>
      <c r="WJ12" s="270"/>
      <c r="WK12" s="270"/>
      <c r="WL12" s="270"/>
      <c r="WM12" s="270"/>
      <c r="WN12" s="270"/>
      <c r="WO12" s="270"/>
      <c r="WP12" s="270"/>
      <c r="WQ12" s="270"/>
      <c r="WR12" s="270"/>
      <c r="WS12" s="270"/>
      <c r="WT12" s="270"/>
      <c r="WU12" s="270"/>
      <c r="WV12" s="270"/>
      <c r="WW12" s="270"/>
      <c r="WX12" s="270"/>
      <c r="WY12" s="270"/>
      <c r="WZ12" s="270"/>
      <c r="XA12" s="270"/>
      <c r="XB12" s="270"/>
      <c r="XC12" s="270"/>
      <c r="XD12" s="270"/>
      <c r="XE12" s="270"/>
      <c r="XF12" s="270"/>
      <c r="XG12" s="270"/>
      <c r="XH12" s="270"/>
      <c r="XI12" s="270"/>
      <c r="XJ12" s="270"/>
      <c r="XK12" s="270"/>
      <c r="XL12" s="270"/>
      <c r="XM12" s="272"/>
      <c r="XN12" s="272"/>
      <c r="XO12" s="272"/>
      <c r="XP12" s="272"/>
      <c r="XQ12" s="272"/>
      <c r="XR12" s="272"/>
      <c r="XS12" s="272"/>
      <c r="XT12" s="272"/>
      <c r="XU12" s="272"/>
      <c r="XV12" s="272"/>
      <c r="XW12" s="270"/>
      <c r="XX12" s="273"/>
      <c r="XY12" s="273"/>
      <c r="XZ12" s="273"/>
      <c r="YA12" s="273"/>
      <c r="YB12" s="273"/>
      <c r="YC12" s="273"/>
      <c r="YD12" s="273"/>
      <c r="YE12" s="273"/>
      <c r="YF12" s="273"/>
      <c r="YG12" s="273"/>
      <c r="YH12" s="273"/>
      <c r="YI12" s="273"/>
      <c r="YJ12" s="273"/>
      <c r="YK12" s="273"/>
      <c r="YL12" s="273"/>
      <c r="YM12" s="273"/>
      <c r="YN12" s="273"/>
      <c r="YO12" s="273"/>
      <c r="YP12" s="273"/>
      <c r="YQ12" s="273"/>
      <c r="YR12" s="273"/>
      <c r="YS12" s="273"/>
      <c r="YT12" s="273"/>
      <c r="YU12" s="273"/>
      <c r="YV12" s="273"/>
      <c r="YW12" s="273"/>
      <c r="YX12" s="273"/>
      <c r="YY12" s="273"/>
      <c r="YZ12" s="270"/>
      <c r="ZA12" s="270"/>
      <c r="ZB12" s="270"/>
      <c r="ZC12" s="270"/>
      <c r="ZD12" s="270"/>
      <c r="ZE12" s="270"/>
      <c r="ZF12" s="270"/>
      <c r="ZG12" s="270"/>
      <c r="ZH12" s="270"/>
      <c r="ZI12" s="270"/>
      <c r="ZJ12" s="270"/>
      <c r="ZK12" s="270"/>
      <c r="ZL12" s="270"/>
      <c r="ZM12" s="270"/>
      <c r="ZN12" s="270"/>
      <c r="ZO12" s="272"/>
      <c r="ZP12" s="272"/>
      <c r="ZQ12" s="272"/>
      <c r="ZR12" s="272"/>
      <c r="ZS12" s="272"/>
      <c r="ZT12" s="272"/>
      <c r="ZU12" s="272"/>
      <c r="ZV12" s="272"/>
      <c r="ZW12" s="270"/>
      <c r="ZX12" s="270"/>
      <c r="ZY12" s="270"/>
      <c r="ZZ12" s="270"/>
      <c r="AAA12" s="270"/>
      <c r="AAB12" s="270"/>
      <c r="AAC12" s="270"/>
      <c r="AAD12" s="270"/>
      <c r="AAE12" s="270"/>
      <c r="AAF12" s="270"/>
      <c r="AAG12" s="270"/>
      <c r="AAH12" s="270"/>
      <c r="AAI12" s="270"/>
      <c r="AAJ12" s="270"/>
      <c r="AAK12" s="270"/>
      <c r="AAL12" s="270"/>
      <c r="AAM12" s="270"/>
      <c r="AAN12" s="270"/>
      <c r="AAO12" s="272"/>
      <c r="AAP12" s="272"/>
      <c r="AAQ12" s="272"/>
      <c r="AAR12" s="272"/>
      <c r="AAS12" s="272"/>
      <c r="AAT12" s="272"/>
      <c r="AAU12" s="272"/>
      <c r="AAV12" s="272"/>
      <c r="AAW12" s="272"/>
      <c r="AAX12" s="272"/>
    </row>
    <row r="13" spans="1:726" s="71" customFormat="1" ht="15" customHeight="1" x14ac:dyDescent="0.35">
      <c r="A13" s="71" t="s">
        <v>728</v>
      </c>
      <c r="B13" s="71" t="s">
        <v>56</v>
      </c>
      <c r="C13" s="71" t="s">
        <v>56</v>
      </c>
      <c r="D13" s="71" t="s">
        <v>13</v>
      </c>
      <c r="E13" s="71" t="s">
        <v>13</v>
      </c>
      <c r="F13" s="71" t="s">
        <v>13</v>
      </c>
      <c r="G13" s="71" t="s">
        <v>13</v>
      </c>
      <c r="H13" s="71" t="s">
        <v>13</v>
      </c>
      <c r="I13" s="71" t="s">
        <v>13</v>
      </c>
      <c r="J13" s="157" t="s">
        <v>56</v>
      </c>
      <c r="K13" s="157" t="s">
        <v>13</v>
      </c>
      <c r="L13" s="157" t="s">
        <v>56</v>
      </c>
      <c r="M13" s="157" t="s">
        <v>56</v>
      </c>
      <c r="N13" s="157" t="s">
        <v>13</v>
      </c>
      <c r="O13" s="157" t="s">
        <v>13</v>
      </c>
      <c r="P13" s="157" t="s">
        <v>13</v>
      </c>
      <c r="Q13" s="157" t="s">
        <v>13</v>
      </c>
      <c r="R13" s="157" t="s">
        <v>13</v>
      </c>
      <c r="S13" s="157" t="s">
        <v>13</v>
      </c>
      <c r="T13" s="157" t="s">
        <v>13</v>
      </c>
      <c r="U13" s="71" t="s">
        <v>0</v>
      </c>
      <c r="V13" s="157" t="s">
        <v>56</v>
      </c>
      <c r="W13" s="157" t="s">
        <v>13</v>
      </c>
      <c r="X13" s="157" t="s">
        <v>13</v>
      </c>
      <c r="Y13" s="157" t="s">
        <v>13</v>
      </c>
      <c r="Z13" s="157" t="s">
        <v>13</v>
      </c>
      <c r="AA13" s="71" t="s">
        <v>56</v>
      </c>
      <c r="AB13" s="71" t="s">
        <v>13</v>
      </c>
      <c r="AC13" s="71" t="s">
        <v>13</v>
      </c>
      <c r="AD13" s="71" t="s">
        <v>13</v>
      </c>
      <c r="AE13" s="71" t="s">
        <v>13</v>
      </c>
      <c r="AF13" s="134" t="s">
        <v>56</v>
      </c>
      <c r="AG13" s="134" t="s">
        <v>13</v>
      </c>
      <c r="AH13" s="134" t="s">
        <v>13</v>
      </c>
      <c r="AI13" s="71" t="s">
        <v>56</v>
      </c>
      <c r="AJ13" s="71" t="s">
        <v>13</v>
      </c>
      <c r="AK13" s="71" t="s">
        <v>13</v>
      </c>
      <c r="AL13" s="71" t="s">
        <v>13</v>
      </c>
      <c r="AM13" s="71" t="s">
        <v>13</v>
      </c>
      <c r="AN13" s="71" t="s">
        <v>13</v>
      </c>
      <c r="AO13" s="71" t="s">
        <v>13</v>
      </c>
      <c r="AP13" s="71" t="s">
        <v>13</v>
      </c>
      <c r="AQ13" s="71" t="s">
        <v>56</v>
      </c>
      <c r="AR13" s="71" t="s">
        <v>13</v>
      </c>
      <c r="AS13" s="71" t="s">
        <v>13</v>
      </c>
      <c r="AT13" s="134" t="s">
        <v>13</v>
      </c>
      <c r="AU13" s="134" t="s">
        <v>13</v>
      </c>
      <c r="AV13" s="134" t="s">
        <v>13</v>
      </c>
      <c r="AW13" s="134" t="s">
        <v>13</v>
      </c>
      <c r="AX13" s="134" t="s">
        <v>13</v>
      </c>
      <c r="AY13" s="134" t="s">
        <v>13</v>
      </c>
      <c r="AZ13" s="134" t="s">
        <v>13</v>
      </c>
      <c r="BA13" s="134" t="s">
        <v>13</v>
      </c>
      <c r="BB13" s="71" t="s">
        <v>56</v>
      </c>
      <c r="BC13" s="71" t="s">
        <v>56</v>
      </c>
      <c r="BD13" s="71" t="s">
        <v>56</v>
      </c>
      <c r="BE13" s="71" t="s">
        <v>13</v>
      </c>
      <c r="BF13" s="71" t="s">
        <v>13</v>
      </c>
      <c r="BG13" s="71" t="s">
        <v>13</v>
      </c>
      <c r="BH13" s="157" t="s">
        <v>13</v>
      </c>
      <c r="BI13" s="157" t="s">
        <v>56</v>
      </c>
      <c r="BJ13" s="157" t="s">
        <v>13</v>
      </c>
      <c r="BK13" s="157" t="s">
        <v>13</v>
      </c>
      <c r="BL13" s="71" t="s">
        <v>13</v>
      </c>
      <c r="BM13" s="71" t="s">
        <v>56</v>
      </c>
      <c r="BN13" s="71" t="s">
        <v>56</v>
      </c>
      <c r="BO13" s="71" t="s">
        <v>13</v>
      </c>
      <c r="BP13" s="71" t="s">
        <v>13</v>
      </c>
      <c r="BQ13" s="71" t="s">
        <v>13</v>
      </c>
      <c r="BR13" s="71" t="s">
        <v>13</v>
      </c>
      <c r="BS13" s="71" t="s">
        <v>13</v>
      </c>
      <c r="BT13" s="71" t="s">
        <v>13</v>
      </c>
      <c r="BU13" s="71" t="s">
        <v>13</v>
      </c>
      <c r="BV13" s="157" t="s">
        <v>56</v>
      </c>
      <c r="BW13" s="157" t="s">
        <v>56</v>
      </c>
      <c r="BX13" s="157" t="s">
        <v>56</v>
      </c>
      <c r="BY13" s="157" t="s">
        <v>56</v>
      </c>
      <c r="BZ13" s="71" t="s">
        <v>747</v>
      </c>
      <c r="CA13" s="71" t="s">
        <v>747</v>
      </c>
      <c r="CB13" s="71" t="s">
        <v>747</v>
      </c>
      <c r="CC13" s="71" t="s">
        <v>747</v>
      </c>
      <c r="CD13" s="71" t="s">
        <v>747</v>
      </c>
      <c r="CE13" s="157" t="s">
        <v>13</v>
      </c>
      <c r="CF13" s="157" t="s">
        <v>13</v>
      </c>
      <c r="CG13" s="157" t="s">
        <v>13</v>
      </c>
      <c r="CH13" s="71" t="s">
        <v>747</v>
      </c>
      <c r="CI13" s="71" t="s">
        <v>747</v>
      </c>
      <c r="CJ13" s="71" t="s">
        <v>747</v>
      </c>
      <c r="CK13" s="71" t="s">
        <v>747</v>
      </c>
      <c r="CL13" s="157" t="s">
        <v>13</v>
      </c>
      <c r="CM13" s="157" t="s">
        <v>13</v>
      </c>
      <c r="CN13" s="157" t="s">
        <v>13</v>
      </c>
      <c r="CO13" s="71" t="s">
        <v>747</v>
      </c>
      <c r="CP13" s="71" t="s">
        <v>747</v>
      </c>
      <c r="CQ13" s="71" t="s">
        <v>747</v>
      </c>
      <c r="CR13" s="71" t="s">
        <v>747</v>
      </c>
      <c r="CS13" s="71" t="s">
        <v>747</v>
      </c>
      <c r="CT13" s="71" t="s">
        <v>747</v>
      </c>
      <c r="CU13" s="157" t="s">
        <v>13</v>
      </c>
      <c r="CV13" s="157" t="s">
        <v>13</v>
      </c>
      <c r="CW13" s="157" t="s">
        <v>13</v>
      </c>
      <c r="CX13" s="157" t="s">
        <v>13</v>
      </c>
      <c r="CY13" s="157" t="s">
        <v>13</v>
      </c>
      <c r="CZ13" s="71" t="s">
        <v>13</v>
      </c>
      <c r="DA13" s="71" t="s">
        <v>13</v>
      </c>
      <c r="DB13" s="71" t="s">
        <v>13</v>
      </c>
      <c r="DC13" s="71" t="s">
        <v>56</v>
      </c>
      <c r="DD13" s="71" t="s">
        <v>13</v>
      </c>
      <c r="DE13" s="157" t="s">
        <v>13</v>
      </c>
      <c r="DF13" s="157" t="s">
        <v>56</v>
      </c>
      <c r="DG13" s="157" t="s">
        <v>13</v>
      </c>
      <c r="DH13" s="71" t="s">
        <v>13</v>
      </c>
      <c r="DL13" s="157"/>
      <c r="DM13" s="157"/>
      <c r="DN13" s="157"/>
      <c r="DO13" s="157"/>
      <c r="DQ13" s="157"/>
      <c r="DR13" s="157"/>
      <c r="DS13" s="157"/>
      <c r="DT13" s="72"/>
      <c r="DU13" s="157"/>
      <c r="DV13" s="157"/>
      <c r="DW13" s="157"/>
      <c r="EC13" s="157"/>
      <c r="ED13" s="157"/>
      <c r="EE13" s="157"/>
      <c r="EV13" s="157"/>
      <c r="EW13" s="157"/>
      <c r="EX13" s="157"/>
      <c r="EY13" s="157"/>
      <c r="EZ13" s="157"/>
      <c r="FA13" s="157"/>
      <c r="FB13" s="157"/>
      <c r="FC13" s="157"/>
      <c r="FD13" s="157"/>
      <c r="FE13" s="157"/>
      <c r="FP13" s="157"/>
      <c r="FQ13" s="157"/>
      <c r="FR13" s="134"/>
      <c r="FS13" s="157"/>
      <c r="FT13" s="157"/>
      <c r="GW13" s="157"/>
      <c r="GX13" s="157"/>
      <c r="GY13" s="157"/>
      <c r="GZ13" s="157"/>
      <c r="HA13" s="157"/>
      <c r="HB13" s="157"/>
      <c r="HC13" s="157"/>
      <c r="HD13" s="157"/>
      <c r="HE13" s="157"/>
      <c r="HF13" s="157"/>
      <c r="HG13" s="157"/>
      <c r="HH13" s="157"/>
      <c r="HI13" s="157"/>
      <c r="HJ13" s="157"/>
      <c r="HK13" s="157"/>
      <c r="HL13" s="157"/>
      <c r="HM13" s="157"/>
      <c r="HN13" s="157"/>
      <c r="HO13" s="157"/>
      <c r="HP13" s="157"/>
      <c r="HQ13" s="157"/>
      <c r="HR13" s="157"/>
      <c r="HS13" s="157"/>
      <c r="HT13" s="157"/>
      <c r="HU13" s="157"/>
      <c r="HV13" s="157"/>
      <c r="HW13" s="157"/>
      <c r="HX13" s="157"/>
      <c r="ID13" s="157"/>
      <c r="IE13" s="157"/>
      <c r="IF13" s="157"/>
      <c r="IH13" s="71" t="s">
        <v>56</v>
      </c>
      <c r="II13" s="71" t="s">
        <v>13</v>
      </c>
      <c r="IJ13" s="71" t="s">
        <v>13</v>
      </c>
      <c r="IK13" s="71" t="s">
        <v>13</v>
      </c>
      <c r="IL13" s="71" t="s">
        <v>13</v>
      </c>
      <c r="IM13" s="71" t="s">
        <v>13</v>
      </c>
      <c r="IN13" s="71" t="s">
        <v>13</v>
      </c>
      <c r="IO13" s="71" t="s">
        <v>13</v>
      </c>
      <c r="IP13" s="71" t="s">
        <v>13</v>
      </c>
      <c r="IQ13" s="71" t="s">
        <v>13</v>
      </c>
      <c r="IR13" s="71" t="s">
        <v>13</v>
      </c>
      <c r="IS13" s="71" t="s">
        <v>13</v>
      </c>
      <c r="IT13" s="71" t="s">
        <v>13</v>
      </c>
      <c r="IU13" s="157" t="s">
        <v>13</v>
      </c>
      <c r="IV13" s="157" t="s">
        <v>13</v>
      </c>
      <c r="IW13" s="157" t="s">
        <v>13</v>
      </c>
      <c r="IX13" s="157" t="s">
        <v>13</v>
      </c>
      <c r="IY13" s="71" t="s">
        <v>747</v>
      </c>
      <c r="IZ13" s="71" t="s">
        <v>747</v>
      </c>
      <c r="JA13" s="71" t="s">
        <v>747</v>
      </c>
      <c r="JB13" s="71" t="s">
        <v>747</v>
      </c>
      <c r="JC13" s="71" t="s">
        <v>747</v>
      </c>
      <c r="JD13" s="71" t="s">
        <v>747</v>
      </c>
      <c r="JE13" s="71" t="s">
        <v>747</v>
      </c>
      <c r="JF13" s="157" t="s">
        <v>13</v>
      </c>
      <c r="JG13" s="157" t="s">
        <v>13</v>
      </c>
      <c r="JH13" s="157" t="s">
        <v>13</v>
      </c>
      <c r="JI13" s="71" t="s">
        <v>747</v>
      </c>
      <c r="JJ13" s="71" t="s">
        <v>747</v>
      </c>
      <c r="JK13" s="71" t="s">
        <v>747</v>
      </c>
      <c r="JL13" s="71" t="s">
        <v>747</v>
      </c>
      <c r="JM13" s="71" t="s">
        <v>747</v>
      </c>
      <c r="JN13" s="71" t="s">
        <v>747</v>
      </c>
      <c r="JO13" s="71" t="s">
        <v>747</v>
      </c>
      <c r="JP13" s="71" t="s">
        <v>747</v>
      </c>
      <c r="JQ13" s="71" t="s">
        <v>747</v>
      </c>
      <c r="JR13" s="71" t="s">
        <v>747</v>
      </c>
      <c r="JS13" s="71" t="s">
        <v>747</v>
      </c>
      <c r="JT13" s="71" t="s">
        <v>747</v>
      </c>
      <c r="JU13" s="71" t="s">
        <v>747</v>
      </c>
      <c r="JV13" s="157" t="s">
        <v>13</v>
      </c>
      <c r="JW13" s="157" t="s">
        <v>13</v>
      </c>
      <c r="JX13" s="157" t="s">
        <v>13</v>
      </c>
      <c r="JY13" s="71" t="s">
        <v>13</v>
      </c>
      <c r="JZ13" s="71" t="s">
        <v>56</v>
      </c>
      <c r="KA13" s="71" t="s">
        <v>13</v>
      </c>
      <c r="KB13" s="71" t="s">
        <v>13</v>
      </c>
      <c r="KC13" s="71" t="s">
        <v>13</v>
      </c>
      <c r="KD13" s="157" t="s">
        <v>56</v>
      </c>
      <c r="KE13" s="157" t="s">
        <v>13</v>
      </c>
      <c r="KF13" s="157" t="s">
        <v>13</v>
      </c>
      <c r="KG13" s="71" t="s">
        <v>56</v>
      </c>
      <c r="KH13" s="71" t="s">
        <v>13</v>
      </c>
      <c r="KI13" s="71" t="s">
        <v>13</v>
      </c>
      <c r="KJ13" s="71" t="s">
        <v>13</v>
      </c>
      <c r="KK13" s="71" t="s">
        <v>13</v>
      </c>
      <c r="KL13" s="71" t="s">
        <v>13</v>
      </c>
      <c r="KM13" s="71" t="s">
        <v>56</v>
      </c>
      <c r="KN13" s="71" t="s">
        <v>13</v>
      </c>
      <c r="KO13" s="71" t="s">
        <v>13</v>
      </c>
      <c r="KP13" s="157" t="s">
        <v>13</v>
      </c>
      <c r="KQ13" s="71" t="s">
        <v>13</v>
      </c>
      <c r="KR13" s="71" t="s">
        <v>13</v>
      </c>
      <c r="KS13" s="180">
        <v>1</v>
      </c>
      <c r="KT13" s="157" t="s">
        <v>56</v>
      </c>
      <c r="KU13" s="157" t="s">
        <v>13</v>
      </c>
      <c r="KV13" s="157" t="s">
        <v>56</v>
      </c>
      <c r="KW13" s="71" t="s">
        <v>13</v>
      </c>
      <c r="KX13" s="71" t="s">
        <v>56</v>
      </c>
      <c r="KY13" s="71" t="s">
        <v>13</v>
      </c>
      <c r="KZ13" s="71" t="s">
        <v>13</v>
      </c>
      <c r="LA13" s="71" t="s">
        <v>13</v>
      </c>
      <c r="LB13" s="157" t="s">
        <v>56</v>
      </c>
      <c r="LC13" s="157" t="s">
        <v>13</v>
      </c>
      <c r="LD13" s="157" t="s">
        <v>13</v>
      </c>
      <c r="LE13" s="71" t="s">
        <v>56</v>
      </c>
      <c r="LF13" s="72" t="s">
        <v>983</v>
      </c>
      <c r="LG13" s="157" t="s">
        <v>56</v>
      </c>
      <c r="LH13" s="157" t="s">
        <v>13</v>
      </c>
      <c r="LI13" s="157" t="s">
        <v>13</v>
      </c>
      <c r="LJ13" s="71" t="s">
        <v>13</v>
      </c>
      <c r="LK13" s="71" t="s">
        <v>56</v>
      </c>
      <c r="LL13" s="71" t="s">
        <v>13</v>
      </c>
      <c r="LM13" s="71" t="s">
        <v>13</v>
      </c>
      <c r="LN13" s="71" t="s">
        <v>13</v>
      </c>
      <c r="LO13" s="157" t="s">
        <v>56</v>
      </c>
      <c r="LP13" s="157" t="s">
        <v>13</v>
      </c>
      <c r="LQ13" s="157" t="s">
        <v>13</v>
      </c>
      <c r="LR13" s="71" t="s">
        <v>56</v>
      </c>
      <c r="LS13" s="71" t="s">
        <v>13</v>
      </c>
      <c r="LT13" s="71" t="s">
        <v>13</v>
      </c>
      <c r="LU13" s="71" t="s">
        <v>13</v>
      </c>
      <c r="LV13" s="71" t="s">
        <v>56</v>
      </c>
      <c r="LW13" s="71" t="s">
        <v>13</v>
      </c>
      <c r="LX13" s="71" t="s">
        <v>13</v>
      </c>
      <c r="LY13" s="157" t="s">
        <v>13</v>
      </c>
      <c r="LZ13" s="157" t="s">
        <v>56</v>
      </c>
      <c r="MA13" s="71" t="s">
        <v>56</v>
      </c>
      <c r="MB13" s="71" t="s">
        <v>13</v>
      </c>
      <c r="MC13" s="71" t="s">
        <v>13</v>
      </c>
      <c r="MD13" s="71" t="s">
        <v>13</v>
      </c>
      <c r="ME13" s="71" t="s">
        <v>13</v>
      </c>
      <c r="MF13" s="71" t="s">
        <v>13</v>
      </c>
      <c r="MG13" s="157" t="s">
        <v>56</v>
      </c>
      <c r="MH13" s="71" t="s">
        <v>13</v>
      </c>
      <c r="MI13" s="71" t="s">
        <v>56</v>
      </c>
      <c r="MJ13" s="71" t="s">
        <v>56</v>
      </c>
      <c r="MK13" s="71" t="s">
        <v>56</v>
      </c>
      <c r="ML13" s="71" t="s">
        <v>56</v>
      </c>
      <c r="MM13" s="71" t="s">
        <v>56</v>
      </c>
      <c r="MN13" s="71" t="s">
        <v>56</v>
      </c>
      <c r="MO13" s="71" t="s">
        <v>56</v>
      </c>
      <c r="MP13" s="71" t="s">
        <v>56</v>
      </c>
      <c r="MQ13" s="71" t="s">
        <v>56</v>
      </c>
      <c r="MR13" s="71" t="s">
        <v>56</v>
      </c>
      <c r="MS13" s="71" t="s">
        <v>56</v>
      </c>
      <c r="MT13" s="71" t="s">
        <v>56</v>
      </c>
      <c r="MU13" s="71" t="s">
        <v>56</v>
      </c>
      <c r="MV13" s="71" t="s">
        <v>56</v>
      </c>
      <c r="MW13" s="71" t="s">
        <v>56</v>
      </c>
      <c r="MX13" s="71" t="s">
        <v>56</v>
      </c>
      <c r="MY13" s="71" t="s">
        <v>56</v>
      </c>
      <c r="MZ13" s="71" t="s">
        <v>13</v>
      </c>
      <c r="NA13" s="71" t="s">
        <v>13</v>
      </c>
      <c r="NB13" s="157" t="s">
        <v>56</v>
      </c>
      <c r="NC13" s="157" t="s">
        <v>56</v>
      </c>
      <c r="ND13" s="157" t="s">
        <v>56</v>
      </c>
      <c r="NE13" s="157" t="s">
        <v>56</v>
      </c>
      <c r="NF13" s="157" t="s">
        <v>56</v>
      </c>
      <c r="NG13" s="157"/>
      <c r="NH13" s="157"/>
      <c r="NI13" s="157"/>
      <c r="NJ13" s="157"/>
      <c r="NK13" s="157"/>
      <c r="NL13" s="71" t="s">
        <v>13</v>
      </c>
      <c r="NM13" s="71" t="s">
        <v>56</v>
      </c>
      <c r="NN13" s="157" t="s">
        <v>56</v>
      </c>
      <c r="NO13" s="71" t="s">
        <v>13</v>
      </c>
      <c r="NP13" s="71" t="s">
        <v>56</v>
      </c>
      <c r="NQ13" s="71" t="s">
        <v>56</v>
      </c>
      <c r="NR13" s="71" t="s">
        <v>13</v>
      </c>
      <c r="NS13" s="71" t="s">
        <v>56</v>
      </c>
      <c r="NT13" s="71" t="s">
        <v>13</v>
      </c>
      <c r="NU13" s="71" t="s">
        <v>56</v>
      </c>
      <c r="NV13" s="71" t="s">
        <v>13</v>
      </c>
      <c r="NW13" s="71" t="s">
        <v>56</v>
      </c>
      <c r="NX13" s="71" t="s">
        <v>13</v>
      </c>
      <c r="NY13" s="71" t="s">
        <v>13</v>
      </c>
      <c r="NZ13" s="71" t="s">
        <v>13</v>
      </c>
      <c r="OA13" s="157" t="s">
        <v>56</v>
      </c>
      <c r="OB13" s="157" t="s">
        <v>56</v>
      </c>
      <c r="OC13" s="157" t="s">
        <v>56</v>
      </c>
      <c r="OD13" s="157" t="s">
        <v>56</v>
      </c>
      <c r="OE13" s="71" t="s">
        <v>56</v>
      </c>
      <c r="OF13" s="71" t="s">
        <v>13</v>
      </c>
      <c r="OG13" s="71" t="s">
        <v>13</v>
      </c>
      <c r="OH13" s="71" t="s">
        <v>13</v>
      </c>
      <c r="OI13" s="71" t="s">
        <v>13</v>
      </c>
      <c r="OJ13" s="157" t="s">
        <v>56</v>
      </c>
      <c r="OK13" s="136">
        <v>539</v>
      </c>
      <c r="OL13" s="136">
        <v>80</v>
      </c>
      <c r="OM13" s="136">
        <v>32</v>
      </c>
      <c r="ON13" s="136">
        <v>170</v>
      </c>
      <c r="OO13" s="136">
        <v>300</v>
      </c>
      <c r="OP13" s="136">
        <v>2013</v>
      </c>
      <c r="OQ13" s="136">
        <v>46</v>
      </c>
      <c r="OR13" s="137">
        <v>0.14842300556586271</v>
      </c>
      <c r="OS13" s="137"/>
      <c r="OT13" s="138">
        <v>2.1386173184357542</v>
      </c>
      <c r="OU13" s="138">
        <v>0.31742001015744031</v>
      </c>
      <c r="OV13" s="138">
        <v>0.12696800406297612</v>
      </c>
      <c r="OW13" s="138">
        <v>0.67451752158456069</v>
      </c>
      <c r="OX13" s="138">
        <v>1.1903250380904011</v>
      </c>
      <c r="OY13" s="138">
        <v>7.9870810055865924</v>
      </c>
      <c r="OZ13" s="138">
        <v>0.1825165058405282</v>
      </c>
      <c r="PA13" s="139">
        <f>SB13/OK13</f>
        <v>47.508348794063082</v>
      </c>
      <c r="PB13" s="139">
        <f>SB13/OL13</f>
        <v>320.08749999999998</v>
      </c>
      <c r="PC13" s="139">
        <f>SB13/OM13</f>
        <v>800.21875</v>
      </c>
      <c r="PD13" s="139">
        <f>SB13/ON13</f>
        <v>150.62941176470588</v>
      </c>
      <c r="PE13" s="139">
        <f>SB13/OO13</f>
        <v>85.356666666666669</v>
      </c>
      <c r="PF13" s="139">
        <f>SB13/OP13</f>
        <v>12.720814704421262</v>
      </c>
      <c r="PG13" s="139">
        <f>SB13/OQ13</f>
        <v>556.67391304347825</v>
      </c>
      <c r="PH13" s="71" t="s">
        <v>13</v>
      </c>
      <c r="PI13" s="71" t="s">
        <v>56</v>
      </c>
      <c r="PJ13" s="71" t="s">
        <v>13</v>
      </c>
      <c r="PK13" s="71" t="s">
        <v>56</v>
      </c>
      <c r="PL13" s="71" t="s">
        <v>13</v>
      </c>
      <c r="PM13" s="157" t="s">
        <v>56</v>
      </c>
      <c r="PN13" s="157" t="s">
        <v>13</v>
      </c>
      <c r="PO13" s="157" t="s">
        <v>13</v>
      </c>
      <c r="PP13" s="71" t="s">
        <v>56</v>
      </c>
      <c r="PQ13" s="71" t="s">
        <v>13</v>
      </c>
      <c r="PR13" s="71" t="s">
        <v>13</v>
      </c>
      <c r="PS13" s="71" t="s">
        <v>13</v>
      </c>
      <c r="PT13" s="71" t="s">
        <v>56</v>
      </c>
      <c r="PU13" s="71" t="s">
        <v>13</v>
      </c>
      <c r="PV13" s="71" t="s">
        <v>13</v>
      </c>
      <c r="PW13" s="157" t="s">
        <v>13</v>
      </c>
      <c r="PX13" s="71" t="s">
        <v>13</v>
      </c>
      <c r="PY13" s="71" t="s">
        <v>13</v>
      </c>
      <c r="PZ13" s="71" t="s">
        <v>747</v>
      </c>
      <c r="QA13" s="71" t="s">
        <v>747</v>
      </c>
      <c r="QB13" s="71" t="s">
        <v>747</v>
      </c>
      <c r="QC13" s="71" t="s">
        <v>747</v>
      </c>
      <c r="QD13" s="71" t="s">
        <v>747</v>
      </c>
      <c r="QE13" s="71" t="s">
        <v>747</v>
      </c>
      <c r="QF13" s="157" t="s">
        <v>13</v>
      </c>
      <c r="QG13" s="71" t="s">
        <v>747</v>
      </c>
      <c r="QH13" s="71" t="s">
        <v>56</v>
      </c>
      <c r="QI13" s="71">
        <v>4</v>
      </c>
      <c r="QJ13" s="157" t="s">
        <v>13</v>
      </c>
      <c r="QK13" s="157" t="s">
        <v>56</v>
      </c>
      <c r="QL13" s="157" t="s">
        <v>13</v>
      </c>
      <c r="QM13" s="71" t="s">
        <v>56</v>
      </c>
      <c r="QN13" s="71" t="s">
        <v>13</v>
      </c>
      <c r="QO13" s="71" t="s">
        <v>13</v>
      </c>
      <c r="QP13" s="71" t="s">
        <v>56</v>
      </c>
      <c r="QQ13" s="71" t="s">
        <v>13</v>
      </c>
      <c r="QR13" s="71" t="s">
        <v>13</v>
      </c>
      <c r="QS13" s="71" t="s">
        <v>13</v>
      </c>
      <c r="QT13" s="71" t="s">
        <v>13</v>
      </c>
      <c r="QU13" s="71" t="s">
        <v>13</v>
      </c>
      <c r="QV13" s="71" t="s">
        <v>13</v>
      </c>
      <c r="QW13" s="71" t="s">
        <v>56</v>
      </c>
      <c r="QX13" s="157" t="s">
        <v>56</v>
      </c>
      <c r="QY13" s="157" t="s">
        <v>56</v>
      </c>
      <c r="QZ13" s="157" t="s">
        <v>13</v>
      </c>
      <c r="RA13" s="157" t="s">
        <v>13</v>
      </c>
      <c r="RB13" s="71" t="s">
        <v>13</v>
      </c>
      <c r="RC13" s="71" t="s">
        <v>13</v>
      </c>
      <c r="RD13" s="71" t="s">
        <v>733</v>
      </c>
      <c r="RE13" s="157" t="s">
        <v>56</v>
      </c>
      <c r="RF13" s="71" t="s">
        <v>56</v>
      </c>
      <c r="RG13" s="71" t="s">
        <v>13</v>
      </c>
      <c r="RH13" s="71" t="s">
        <v>56</v>
      </c>
      <c r="RI13" s="71" t="s">
        <v>13</v>
      </c>
      <c r="RJ13" s="71" t="s">
        <v>13</v>
      </c>
      <c r="RK13" s="71" t="s">
        <v>56</v>
      </c>
      <c r="RL13" s="157" t="s">
        <v>56</v>
      </c>
      <c r="RM13" s="157" t="s">
        <v>13</v>
      </c>
      <c r="RN13" s="157" t="s">
        <v>13</v>
      </c>
      <c r="RO13" s="71" t="s">
        <v>13</v>
      </c>
      <c r="RP13" s="71" t="s">
        <v>56</v>
      </c>
      <c r="RQ13" s="71" t="s">
        <v>56</v>
      </c>
      <c r="RR13" s="71" t="s">
        <v>13</v>
      </c>
      <c r="RS13" s="71" t="s">
        <v>13</v>
      </c>
      <c r="RT13" s="71" t="s">
        <v>13</v>
      </c>
      <c r="RU13" s="71" t="s">
        <v>13</v>
      </c>
      <c r="RV13" s="157" t="s">
        <v>56</v>
      </c>
      <c r="RX13" s="151" t="s">
        <v>742</v>
      </c>
      <c r="RY13" s="219" t="s">
        <v>745</v>
      </c>
      <c r="RZ13" s="152">
        <v>25203200</v>
      </c>
      <c r="SA13" s="151" t="s">
        <v>794</v>
      </c>
      <c r="SB13" s="229">
        <v>25607</v>
      </c>
      <c r="SC13" s="230">
        <v>103.7</v>
      </c>
      <c r="SD13" s="178"/>
      <c r="SF13" s="270" t="s">
        <v>728</v>
      </c>
      <c r="SG13" s="270" t="s">
        <v>56</v>
      </c>
      <c r="SH13" s="273">
        <v>0.64</v>
      </c>
      <c r="SI13" s="273">
        <v>0.36</v>
      </c>
      <c r="SJ13" s="271"/>
      <c r="SK13" s="270" t="s">
        <v>56</v>
      </c>
      <c r="SL13" s="270" t="s">
        <v>13</v>
      </c>
      <c r="SM13" s="270" t="s">
        <v>13</v>
      </c>
      <c r="SN13" s="270" t="s">
        <v>56</v>
      </c>
      <c r="SO13" s="270" t="s">
        <v>13</v>
      </c>
      <c r="SP13" s="270" t="s">
        <v>56</v>
      </c>
      <c r="SQ13" s="270" t="s">
        <v>56</v>
      </c>
      <c r="SR13" s="270" t="s">
        <v>56</v>
      </c>
      <c r="SS13" s="270" t="s">
        <v>13</v>
      </c>
      <c r="ST13" s="270" t="s">
        <v>56</v>
      </c>
      <c r="SU13" s="270" t="s">
        <v>56</v>
      </c>
      <c r="SV13" s="270" t="s">
        <v>56</v>
      </c>
      <c r="SW13" s="270" t="s">
        <v>13</v>
      </c>
      <c r="SX13" s="270" t="s">
        <v>13</v>
      </c>
      <c r="SY13" s="270" t="s">
        <v>13</v>
      </c>
      <c r="SZ13" s="270" t="s">
        <v>13</v>
      </c>
      <c r="TA13" s="270" t="s">
        <v>13</v>
      </c>
      <c r="TB13" s="270" t="s">
        <v>13</v>
      </c>
      <c r="TC13" s="270" t="s">
        <v>13</v>
      </c>
      <c r="TD13" s="270" t="s">
        <v>56</v>
      </c>
      <c r="TE13" s="270" t="s">
        <v>56</v>
      </c>
      <c r="TF13" s="270" t="s">
        <v>56</v>
      </c>
      <c r="TG13" s="270" t="s">
        <v>56</v>
      </c>
      <c r="TH13" s="270" t="s">
        <v>56</v>
      </c>
      <c r="TI13" s="270" t="s">
        <v>13</v>
      </c>
      <c r="TJ13" s="270" t="s">
        <v>13</v>
      </c>
      <c r="TK13" s="270" t="s">
        <v>56</v>
      </c>
      <c r="TL13" s="270" t="s">
        <v>56</v>
      </c>
      <c r="TM13" s="273"/>
      <c r="TN13" s="270"/>
      <c r="TO13" s="270"/>
      <c r="TP13" s="270"/>
      <c r="TQ13" s="270"/>
      <c r="TR13" s="270"/>
      <c r="TS13" s="270"/>
      <c r="TT13" s="270"/>
      <c r="TU13" s="270"/>
      <c r="TV13" s="270"/>
      <c r="TW13" s="270"/>
      <c r="TX13" s="270"/>
      <c r="TY13" s="270"/>
      <c r="TZ13" s="270"/>
      <c r="UA13" s="270"/>
      <c r="UB13" s="270" t="s">
        <v>13</v>
      </c>
      <c r="UC13" s="270"/>
      <c r="UD13" s="270" t="s">
        <v>13</v>
      </c>
      <c r="UE13" s="270" t="s">
        <v>13</v>
      </c>
      <c r="UF13" s="270"/>
      <c r="UG13" s="270" t="s">
        <v>56</v>
      </c>
      <c r="UH13" s="270" t="s">
        <v>13</v>
      </c>
      <c r="UI13" s="270" t="s">
        <v>56</v>
      </c>
      <c r="UJ13" s="270" t="s">
        <v>56</v>
      </c>
      <c r="UK13" s="270" t="s">
        <v>56</v>
      </c>
      <c r="UL13" s="270" t="s">
        <v>56</v>
      </c>
      <c r="UM13" s="270" t="s">
        <v>56</v>
      </c>
      <c r="UN13" s="270" t="s">
        <v>56</v>
      </c>
      <c r="UO13" s="270" t="s">
        <v>56</v>
      </c>
      <c r="UP13" s="270" t="s">
        <v>56</v>
      </c>
      <c r="UQ13" s="270" t="s">
        <v>56</v>
      </c>
      <c r="UR13" s="270" t="s">
        <v>56</v>
      </c>
      <c r="US13" s="270" t="s">
        <v>13</v>
      </c>
      <c r="UT13" s="270"/>
      <c r="UU13" s="270"/>
      <c r="UV13" s="270"/>
      <c r="UW13" s="270"/>
      <c r="UX13" s="270"/>
      <c r="UY13" s="273">
        <v>0.01</v>
      </c>
      <c r="UZ13" s="270" t="s">
        <v>1225</v>
      </c>
      <c r="VA13" s="270" t="s">
        <v>1225</v>
      </c>
      <c r="VB13" s="273">
        <v>0.06</v>
      </c>
      <c r="VC13" s="270" t="s">
        <v>1227</v>
      </c>
      <c r="VD13" s="273">
        <v>0.11</v>
      </c>
      <c r="VE13" s="273">
        <v>0</v>
      </c>
      <c r="VF13" s="273">
        <v>0.22</v>
      </c>
      <c r="VG13" s="270" t="s">
        <v>1227</v>
      </c>
      <c r="VH13" s="273">
        <v>7.0000000000000007E-2</v>
      </c>
      <c r="VI13" s="273">
        <v>0.03</v>
      </c>
      <c r="VJ13" s="273">
        <v>0.02</v>
      </c>
      <c r="VK13" s="270" t="s">
        <v>1227</v>
      </c>
      <c r="VL13" s="270" t="s">
        <v>1227</v>
      </c>
      <c r="VM13" s="270" t="s">
        <v>1227</v>
      </c>
      <c r="VN13" s="270" t="s">
        <v>1227</v>
      </c>
      <c r="VO13" s="270" t="s">
        <v>1227</v>
      </c>
      <c r="VP13" s="270" t="s">
        <v>1227</v>
      </c>
      <c r="VQ13" s="270" t="s">
        <v>1227</v>
      </c>
      <c r="VR13" s="273">
        <v>0.13</v>
      </c>
      <c r="VS13" s="273">
        <v>0.23</v>
      </c>
      <c r="VT13" s="273">
        <v>0</v>
      </c>
      <c r="VU13" s="273">
        <v>0</v>
      </c>
      <c r="VV13" s="273">
        <v>0.03</v>
      </c>
      <c r="VW13" s="270" t="s">
        <v>1227</v>
      </c>
      <c r="VX13" s="270" t="s">
        <v>1227</v>
      </c>
      <c r="VY13" s="273">
        <v>0.01</v>
      </c>
      <c r="VZ13" s="273">
        <v>0.08</v>
      </c>
      <c r="WA13" s="273"/>
      <c r="WB13" s="270"/>
      <c r="WC13" s="270"/>
      <c r="WD13" s="270"/>
      <c r="WE13" s="270"/>
      <c r="WF13" s="270"/>
      <c r="WG13" s="270"/>
      <c r="WH13" s="270"/>
      <c r="WI13" s="270"/>
      <c r="WJ13" s="270"/>
      <c r="WK13" s="270"/>
      <c r="WL13" s="270"/>
      <c r="WM13" s="270"/>
      <c r="WN13" s="270"/>
      <c r="WO13" s="270"/>
      <c r="WP13" s="270" t="s">
        <v>1227</v>
      </c>
      <c r="WQ13" s="270" t="s">
        <v>1228</v>
      </c>
      <c r="WR13" s="270" t="s">
        <v>13</v>
      </c>
      <c r="WS13" s="270" t="s">
        <v>13</v>
      </c>
      <c r="WT13" s="270"/>
      <c r="WU13" s="273">
        <v>1</v>
      </c>
      <c r="WV13" s="273">
        <v>0</v>
      </c>
      <c r="WW13" s="273">
        <v>0.37</v>
      </c>
      <c r="WX13" s="273">
        <v>0.37</v>
      </c>
      <c r="WY13" s="273">
        <v>0.4</v>
      </c>
      <c r="WZ13" s="273">
        <v>0.23000000000000004</v>
      </c>
      <c r="XA13" s="273">
        <v>0.06</v>
      </c>
      <c r="XB13" s="273">
        <v>0.08</v>
      </c>
      <c r="XC13" s="273">
        <v>0.23</v>
      </c>
      <c r="XD13" s="273">
        <v>0.08</v>
      </c>
      <c r="XE13" s="273">
        <v>0.11</v>
      </c>
      <c r="XF13" s="273">
        <v>0.23</v>
      </c>
      <c r="XG13" s="270"/>
      <c r="XH13" s="270"/>
      <c r="XI13" s="270"/>
      <c r="XJ13" s="270"/>
      <c r="XK13" s="270"/>
      <c r="XL13" s="270"/>
      <c r="XM13" s="272" t="s">
        <v>13</v>
      </c>
      <c r="XN13" s="272" t="s">
        <v>13</v>
      </c>
      <c r="XO13" s="272" t="s">
        <v>13</v>
      </c>
      <c r="XP13" s="272" t="s">
        <v>56</v>
      </c>
      <c r="XQ13" s="272" t="s">
        <v>13</v>
      </c>
      <c r="XR13" s="272" t="s">
        <v>13</v>
      </c>
      <c r="XS13" s="272" t="s">
        <v>13</v>
      </c>
      <c r="XT13" s="272" t="s">
        <v>13</v>
      </c>
      <c r="XU13" s="272" t="s">
        <v>56</v>
      </c>
      <c r="XV13" s="272" t="s">
        <v>13</v>
      </c>
      <c r="XW13" s="270"/>
      <c r="XX13" s="273">
        <v>1</v>
      </c>
      <c r="XY13" s="273">
        <v>1</v>
      </c>
      <c r="XZ13" s="273">
        <v>1</v>
      </c>
      <c r="YA13" s="273">
        <v>1</v>
      </c>
      <c r="YB13" s="273">
        <v>1</v>
      </c>
      <c r="YC13" s="273">
        <v>1</v>
      </c>
      <c r="YD13" s="273">
        <v>1</v>
      </c>
      <c r="YE13" s="273">
        <v>1</v>
      </c>
      <c r="YF13" s="273">
        <v>1</v>
      </c>
      <c r="YG13" s="273">
        <v>1</v>
      </c>
      <c r="YH13" s="273">
        <v>1</v>
      </c>
      <c r="YI13" s="273">
        <v>1</v>
      </c>
      <c r="YJ13" s="273">
        <v>1</v>
      </c>
      <c r="YK13" s="273">
        <v>1</v>
      </c>
      <c r="YL13" s="273">
        <v>1</v>
      </c>
      <c r="YM13" s="273">
        <v>1</v>
      </c>
      <c r="YN13" s="273">
        <v>1</v>
      </c>
      <c r="YO13" s="273" t="s">
        <v>1230</v>
      </c>
      <c r="YP13" s="273">
        <v>1</v>
      </c>
      <c r="YQ13" s="273">
        <v>1</v>
      </c>
      <c r="YR13" s="273">
        <v>1</v>
      </c>
      <c r="YS13" s="273">
        <v>1</v>
      </c>
      <c r="YT13" s="273">
        <v>1</v>
      </c>
      <c r="YU13" s="273">
        <v>1</v>
      </c>
      <c r="YV13" s="273" t="s">
        <v>1230</v>
      </c>
      <c r="YW13" s="273">
        <v>1</v>
      </c>
      <c r="YX13" s="273">
        <v>1</v>
      </c>
      <c r="YY13" s="273">
        <v>1</v>
      </c>
      <c r="YZ13" s="273"/>
      <c r="ZA13" s="270"/>
      <c r="ZB13" s="270"/>
      <c r="ZC13" s="270"/>
      <c r="ZD13" s="270"/>
      <c r="ZE13" s="270"/>
      <c r="ZF13" s="270"/>
      <c r="ZG13" s="270"/>
      <c r="ZH13" s="270"/>
      <c r="ZI13" s="270"/>
      <c r="ZJ13" s="270"/>
      <c r="ZK13" s="270"/>
      <c r="ZL13" s="270"/>
      <c r="ZM13" s="270"/>
      <c r="ZN13" s="270"/>
      <c r="ZO13" s="272" t="s">
        <v>56</v>
      </c>
      <c r="ZP13" s="272"/>
      <c r="ZQ13" s="272"/>
      <c r="ZR13" s="272"/>
      <c r="ZS13" s="272"/>
      <c r="ZT13" s="272" t="s">
        <v>13</v>
      </c>
      <c r="ZU13" s="272"/>
      <c r="ZV13" s="272"/>
      <c r="ZW13" s="270"/>
      <c r="ZX13" s="270"/>
      <c r="ZY13" s="270"/>
      <c r="ZZ13" s="270"/>
      <c r="AAA13" s="270"/>
      <c r="AAB13" s="270"/>
      <c r="AAC13" s="270"/>
      <c r="AAD13" s="270"/>
      <c r="AAE13" s="270"/>
      <c r="AAF13" s="270"/>
      <c r="AAG13" s="270"/>
      <c r="AAH13" s="270"/>
      <c r="AAI13" s="270"/>
      <c r="AAJ13" s="270"/>
      <c r="AAK13" s="270"/>
      <c r="AAL13" s="270"/>
      <c r="AAM13" s="270"/>
      <c r="AAN13" s="270"/>
      <c r="AAO13" s="272" t="s">
        <v>13</v>
      </c>
      <c r="AAP13" s="272" t="s">
        <v>56</v>
      </c>
      <c r="AAQ13" s="272" t="s">
        <v>13</v>
      </c>
      <c r="AAR13" s="272" t="s">
        <v>56</v>
      </c>
      <c r="AAS13" s="272" t="s">
        <v>13</v>
      </c>
      <c r="AAT13" s="272" t="s">
        <v>13</v>
      </c>
      <c r="AAU13" s="272" t="s">
        <v>13</v>
      </c>
      <c r="AAV13" s="272" t="s">
        <v>13</v>
      </c>
      <c r="AAW13" s="272" t="s">
        <v>56</v>
      </c>
      <c r="AAX13" s="272" t="s">
        <v>13</v>
      </c>
    </row>
    <row r="14" spans="1:726" s="71" customFormat="1" ht="15" customHeight="1" x14ac:dyDescent="0.35">
      <c r="A14" s="71" t="s">
        <v>651</v>
      </c>
      <c r="B14" s="71" t="s">
        <v>56</v>
      </c>
      <c r="C14" s="71" t="s">
        <v>56</v>
      </c>
      <c r="D14" s="71" t="s">
        <v>13</v>
      </c>
      <c r="E14" s="71" t="s">
        <v>13</v>
      </c>
      <c r="F14" s="71" t="s">
        <v>13</v>
      </c>
      <c r="G14" s="71" t="s">
        <v>13</v>
      </c>
      <c r="H14" s="71" t="s">
        <v>13</v>
      </c>
      <c r="I14" s="71" t="s">
        <v>13</v>
      </c>
      <c r="J14" s="157" t="s">
        <v>56</v>
      </c>
      <c r="K14" s="157" t="s">
        <v>13</v>
      </c>
      <c r="L14" s="157" t="s">
        <v>56</v>
      </c>
      <c r="M14" s="157" t="s">
        <v>56</v>
      </c>
      <c r="N14" s="157" t="s">
        <v>13</v>
      </c>
      <c r="O14" s="157" t="s">
        <v>13</v>
      </c>
      <c r="P14" s="157" t="s">
        <v>13</v>
      </c>
      <c r="Q14" s="157" t="s">
        <v>13</v>
      </c>
      <c r="R14" s="157" t="s">
        <v>13</v>
      </c>
      <c r="S14" s="157" t="s">
        <v>13</v>
      </c>
      <c r="T14" s="157" t="s">
        <v>13</v>
      </c>
      <c r="U14" s="71" t="s">
        <v>0</v>
      </c>
      <c r="V14" s="157" t="s">
        <v>56</v>
      </c>
      <c r="W14" s="157" t="s">
        <v>13</v>
      </c>
      <c r="X14" s="157" t="s">
        <v>13</v>
      </c>
      <c r="Y14" s="157" t="s">
        <v>13</v>
      </c>
      <c r="Z14" s="157" t="s">
        <v>13</v>
      </c>
      <c r="AA14" s="71" t="s">
        <v>13</v>
      </c>
      <c r="AB14" s="71" t="s">
        <v>56</v>
      </c>
      <c r="AC14" s="71" t="s">
        <v>56</v>
      </c>
      <c r="AD14" s="71" t="s">
        <v>56</v>
      </c>
      <c r="AE14" s="71" t="s">
        <v>13</v>
      </c>
      <c r="AF14" s="134" t="s">
        <v>56</v>
      </c>
      <c r="AG14" s="134" t="s">
        <v>13</v>
      </c>
      <c r="AH14" s="134" t="s">
        <v>13</v>
      </c>
      <c r="AI14" s="71" t="s">
        <v>13</v>
      </c>
      <c r="AJ14" s="71" t="s">
        <v>758</v>
      </c>
      <c r="AK14" s="71" t="s">
        <v>758</v>
      </c>
      <c r="AL14" s="71" t="s">
        <v>758</v>
      </c>
      <c r="AM14" s="71" t="s">
        <v>758</v>
      </c>
      <c r="AN14" s="71" t="s">
        <v>758</v>
      </c>
      <c r="AO14" s="71" t="s">
        <v>758</v>
      </c>
      <c r="AP14" s="71" t="s">
        <v>758</v>
      </c>
      <c r="AQ14" s="71" t="s">
        <v>758</v>
      </c>
      <c r="AR14" s="71" t="s">
        <v>758</v>
      </c>
      <c r="AS14" s="71" t="s">
        <v>758</v>
      </c>
      <c r="AT14" s="134" t="s">
        <v>13</v>
      </c>
      <c r="AU14" s="134" t="s">
        <v>13</v>
      </c>
      <c r="AV14" s="134" t="s">
        <v>13</v>
      </c>
      <c r="AW14" s="134" t="s">
        <v>13</v>
      </c>
      <c r="AX14" s="134" t="s">
        <v>13</v>
      </c>
      <c r="AY14" s="134" t="s">
        <v>13</v>
      </c>
      <c r="AZ14" s="134" t="s">
        <v>13</v>
      </c>
      <c r="BA14" s="134" t="s">
        <v>13</v>
      </c>
      <c r="BB14" s="71" t="s">
        <v>56</v>
      </c>
      <c r="BC14" s="71" t="s">
        <v>56</v>
      </c>
      <c r="BD14" s="71" t="s">
        <v>56</v>
      </c>
      <c r="BE14" s="71" t="s">
        <v>56</v>
      </c>
      <c r="BF14" s="71" t="s">
        <v>56</v>
      </c>
      <c r="BG14" s="71" t="s">
        <v>13</v>
      </c>
      <c r="BH14" s="157" t="s">
        <v>13</v>
      </c>
      <c r="BI14" s="157" t="s">
        <v>56</v>
      </c>
      <c r="BJ14" s="157" t="s">
        <v>56</v>
      </c>
      <c r="BK14" s="157" t="s">
        <v>13</v>
      </c>
      <c r="BL14" s="71" t="s">
        <v>56</v>
      </c>
      <c r="BM14" s="71" t="s">
        <v>13</v>
      </c>
      <c r="BN14" s="71" t="s">
        <v>13</v>
      </c>
      <c r="BO14" s="71" t="s">
        <v>13</v>
      </c>
      <c r="BP14" s="71" t="s">
        <v>13</v>
      </c>
      <c r="BQ14" s="71" t="s">
        <v>13</v>
      </c>
      <c r="BR14" s="71" t="s">
        <v>13</v>
      </c>
      <c r="BS14" s="71" t="s">
        <v>13</v>
      </c>
      <c r="BT14" s="71" t="s">
        <v>13</v>
      </c>
      <c r="BU14" s="71" t="s">
        <v>13</v>
      </c>
      <c r="BV14" s="157" t="s">
        <v>13</v>
      </c>
      <c r="BW14" s="157" t="s">
        <v>13</v>
      </c>
      <c r="BX14" s="157" t="s">
        <v>13</v>
      </c>
      <c r="BY14" s="157" t="s">
        <v>13</v>
      </c>
      <c r="BZ14" s="71" t="s">
        <v>747</v>
      </c>
      <c r="CA14" s="71" t="s">
        <v>747</v>
      </c>
      <c r="CB14" s="71" t="s">
        <v>747</v>
      </c>
      <c r="CC14" s="71" t="s">
        <v>747</v>
      </c>
      <c r="CD14" s="71" t="s">
        <v>747</v>
      </c>
      <c r="CE14" s="157" t="s">
        <v>13</v>
      </c>
      <c r="CF14" s="157" t="s">
        <v>13</v>
      </c>
      <c r="CG14" s="157" t="s">
        <v>13</v>
      </c>
      <c r="CH14" s="71" t="s">
        <v>747</v>
      </c>
      <c r="CI14" s="71" t="s">
        <v>747</v>
      </c>
      <c r="CJ14" s="71" t="s">
        <v>747</v>
      </c>
      <c r="CK14" s="71" t="s">
        <v>747</v>
      </c>
      <c r="CL14" s="157" t="s">
        <v>13</v>
      </c>
      <c r="CM14" s="157" t="s">
        <v>13</v>
      </c>
      <c r="CN14" s="157" t="s">
        <v>13</v>
      </c>
      <c r="CO14" s="71" t="s">
        <v>747</v>
      </c>
      <c r="CP14" s="71" t="s">
        <v>747</v>
      </c>
      <c r="CQ14" s="71" t="s">
        <v>747</v>
      </c>
      <c r="CR14" s="71" t="s">
        <v>747</v>
      </c>
      <c r="CS14" s="71" t="s">
        <v>747</v>
      </c>
      <c r="CT14" s="71" t="s">
        <v>747</v>
      </c>
      <c r="CU14" s="157" t="s">
        <v>13</v>
      </c>
      <c r="CV14" s="157" t="s">
        <v>13</v>
      </c>
      <c r="CW14" s="157" t="s">
        <v>13</v>
      </c>
      <c r="CX14" s="157" t="s">
        <v>13</v>
      </c>
      <c r="CY14" s="157" t="s">
        <v>13</v>
      </c>
      <c r="CZ14" s="71" t="s">
        <v>13</v>
      </c>
      <c r="DA14" s="71" t="s">
        <v>56</v>
      </c>
      <c r="DB14" s="71" t="s">
        <v>56</v>
      </c>
      <c r="DC14" s="71" t="s">
        <v>56</v>
      </c>
      <c r="DD14" s="71" t="s">
        <v>13</v>
      </c>
      <c r="DE14" s="157" t="s">
        <v>56</v>
      </c>
      <c r="DF14" s="157" t="s">
        <v>13</v>
      </c>
      <c r="DG14" s="157" t="s">
        <v>13</v>
      </c>
      <c r="DH14" s="71" t="s">
        <v>13</v>
      </c>
      <c r="DL14" s="157"/>
      <c r="DM14" s="157"/>
      <c r="DN14" s="157"/>
      <c r="DO14" s="157"/>
      <c r="DQ14" s="157"/>
      <c r="DR14" s="157"/>
      <c r="DS14" s="157"/>
      <c r="DT14" s="72"/>
      <c r="DU14" s="157"/>
      <c r="DV14" s="157"/>
      <c r="DW14" s="157"/>
      <c r="EC14" s="157"/>
      <c r="ED14" s="157"/>
      <c r="EE14" s="157"/>
      <c r="EV14" s="157"/>
      <c r="EW14" s="157"/>
      <c r="EX14" s="157"/>
      <c r="EY14" s="157"/>
      <c r="EZ14" s="157"/>
      <c r="FA14" s="157"/>
      <c r="FB14" s="157"/>
      <c r="FC14" s="157"/>
      <c r="FD14" s="157"/>
      <c r="FE14" s="157"/>
      <c r="FP14" s="157"/>
      <c r="FQ14" s="157"/>
      <c r="FR14" s="157"/>
      <c r="FS14" s="157"/>
      <c r="FT14" s="157"/>
      <c r="GW14" s="157"/>
      <c r="GX14" s="157"/>
      <c r="GY14" s="157"/>
      <c r="GZ14" s="157"/>
      <c r="HA14" s="157"/>
      <c r="HB14" s="157"/>
      <c r="HC14" s="157"/>
      <c r="HD14" s="157"/>
      <c r="HE14" s="157"/>
      <c r="HF14" s="157"/>
      <c r="HG14" s="157"/>
      <c r="HH14" s="157"/>
      <c r="HI14" s="157"/>
      <c r="HJ14" s="157"/>
      <c r="HK14" s="157"/>
      <c r="HL14" s="157"/>
      <c r="HM14" s="157"/>
      <c r="HN14" s="157"/>
      <c r="HO14" s="157"/>
      <c r="HP14" s="157"/>
      <c r="HQ14" s="157"/>
      <c r="HR14" s="157"/>
      <c r="HS14" s="157"/>
      <c r="HT14" s="157"/>
      <c r="HU14" s="157"/>
      <c r="HV14" s="157"/>
      <c r="HW14" s="157"/>
      <c r="HX14" s="157"/>
      <c r="ID14" s="157"/>
      <c r="IE14" s="157"/>
      <c r="IF14" s="157"/>
      <c r="IH14" s="71" t="s">
        <v>56</v>
      </c>
      <c r="II14" s="71" t="s">
        <v>13</v>
      </c>
      <c r="IJ14" s="71" t="s">
        <v>13</v>
      </c>
      <c r="IK14" s="71" t="s">
        <v>13</v>
      </c>
      <c r="IL14" s="71" t="s">
        <v>13</v>
      </c>
      <c r="IM14" s="71" t="s">
        <v>13</v>
      </c>
      <c r="IN14" s="71" t="s">
        <v>13</v>
      </c>
      <c r="IO14" s="71" t="s">
        <v>13</v>
      </c>
      <c r="IP14" s="71" t="s">
        <v>13</v>
      </c>
      <c r="IQ14" s="71" t="s">
        <v>13</v>
      </c>
      <c r="IR14" s="71" t="s">
        <v>13</v>
      </c>
      <c r="IS14" s="71" t="s">
        <v>13</v>
      </c>
      <c r="IT14" s="71" t="s">
        <v>13</v>
      </c>
      <c r="IU14" s="157" t="s">
        <v>13</v>
      </c>
      <c r="IV14" s="157" t="s">
        <v>13</v>
      </c>
      <c r="IW14" s="157" t="s">
        <v>13</v>
      </c>
      <c r="IX14" s="157" t="s">
        <v>13</v>
      </c>
      <c r="IY14" s="71" t="s">
        <v>747</v>
      </c>
      <c r="IZ14" s="71" t="s">
        <v>747</v>
      </c>
      <c r="JA14" s="71" t="s">
        <v>747</v>
      </c>
      <c r="JB14" s="71" t="s">
        <v>747</v>
      </c>
      <c r="JC14" s="71" t="s">
        <v>747</v>
      </c>
      <c r="JD14" s="71" t="s">
        <v>747</v>
      </c>
      <c r="JE14" s="71" t="s">
        <v>747</v>
      </c>
      <c r="JF14" s="157" t="s">
        <v>13</v>
      </c>
      <c r="JG14" s="157" t="s">
        <v>13</v>
      </c>
      <c r="JH14" s="157" t="s">
        <v>13</v>
      </c>
      <c r="JI14" s="71" t="s">
        <v>747</v>
      </c>
      <c r="JJ14" s="71" t="s">
        <v>747</v>
      </c>
      <c r="JK14" s="71" t="s">
        <v>747</v>
      </c>
      <c r="JL14" s="71" t="s">
        <v>747</v>
      </c>
      <c r="JM14" s="71" t="s">
        <v>747</v>
      </c>
      <c r="JN14" s="71" t="s">
        <v>747</v>
      </c>
      <c r="JO14" s="71" t="s">
        <v>747</v>
      </c>
      <c r="JP14" s="71" t="s">
        <v>747</v>
      </c>
      <c r="JQ14" s="71" t="s">
        <v>747</v>
      </c>
      <c r="JR14" s="71" t="s">
        <v>747</v>
      </c>
      <c r="JS14" s="71" t="s">
        <v>747</v>
      </c>
      <c r="JT14" s="71" t="s">
        <v>747</v>
      </c>
      <c r="JU14" s="71" t="s">
        <v>747</v>
      </c>
      <c r="JV14" s="157" t="s">
        <v>13</v>
      </c>
      <c r="JW14" s="157" t="s">
        <v>13</v>
      </c>
      <c r="JX14" s="157" t="s">
        <v>13</v>
      </c>
      <c r="JY14" s="71" t="s">
        <v>13</v>
      </c>
      <c r="JZ14" s="71" t="s">
        <v>56</v>
      </c>
      <c r="KA14" s="71" t="s">
        <v>56</v>
      </c>
      <c r="KB14" s="71" t="s">
        <v>56</v>
      </c>
      <c r="KC14" s="71" t="s">
        <v>13</v>
      </c>
      <c r="KD14" s="157" t="s">
        <v>56</v>
      </c>
      <c r="KE14" s="157" t="s">
        <v>13</v>
      </c>
      <c r="KF14" s="157" t="s">
        <v>13</v>
      </c>
      <c r="KG14" s="71" t="s">
        <v>13</v>
      </c>
      <c r="KH14" s="71" t="s">
        <v>13</v>
      </c>
      <c r="KI14" s="71" t="s">
        <v>13</v>
      </c>
      <c r="KJ14" s="71" t="s">
        <v>13</v>
      </c>
      <c r="KK14" s="71" t="s">
        <v>13</v>
      </c>
      <c r="KL14" s="71" t="s">
        <v>13</v>
      </c>
      <c r="KM14" s="71" t="s">
        <v>56</v>
      </c>
      <c r="KN14" s="71" t="s">
        <v>13</v>
      </c>
      <c r="KO14" s="71" t="s">
        <v>13</v>
      </c>
      <c r="KP14" s="157" t="s">
        <v>13</v>
      </c>
      <c r="KQ14" s="71" t="s">
        <v>13</v>
      </c>
      <c r="KR14" s="71" t="s">
        <v>13</v>
      </c>
      <c r="KS14" s="180">
        <v>0</v>
      </c>
      <c r="KT14" s="157" t="s">
        <v>13</v>
      </c>
      <c r="KU14" s="157" t="s">
        <v>13</v>
      </c>
      <c r="KV14" s="157" t="s">
        <v>13</v>
      </c>
      <c r="KW14" s="71" t="s">
        <v>13</v>
      </c>
      <c r="KX14" s="71" t="s">
        <v>56</v>
      </c>
      <c r="KY14" s="71" t="s">
        <v>56</v>
      </c>
      <c r="KZ14" s="71" t="s">
        <v>56</v>
      </c>
      <c r="LA14" s="71" t="s">
        <v>13</v>
      </c>
      <c r="LB14" s="157" t="s">
        <v>56</v>
      </c>
      <c r="LC14" s="157" t="s">
        <v>13</v>
      </c>
      <c r="LD14" s="157" t="s">
        <v>13</v>
      </c>
      <c r="LE14" s="71" t="s">
        <v>13</v>
      </c>
      <c r="LF14" s="71" t="s">
        <v>747</v>
      </c>
      <c r="LG14" s="157" t="s">
        <v>13</v>
      </c>
      <c r="LH14" s="157" t="s">
        <v>13</v>
      </c>
      <c r="LI14" s="157" t="s">
        <v>13</v>
      </c>
      <c r="LJ14" s="71" t="s">
        <v>747</v>
      </c>
      <c r="LK14" s="71" t="s">
        <v>747</v>
      </c>
      <c r="LL14" s="71" t="s">
        <v>747</v>
      </c>
      <c r="LM14" s="71" t="s">
        <v>747</v>
      </c>
      <c r="LN14" s="71" t="s">
        <v>747</v>
      </c>
      <c r="LO14" s="157" t="s">
        <v>13</v>
      </c>
      <c r="LP14" s="157" t="s">
        <v>13</v>
      </c>
      <c r="LQ14" s="157" t="s">
        <v>56</v>
      </c>
      <c r="LR14" s="71" t="s">
        <v>13</v>
      </c>
      <c r="LS14" s="71" t="s">
        <v>747</v>
      </c>
      <c r="LT14" s="71" t="s">
        <v>747</v>
      </c>
      <c r="LU14" s="71" t="s">
        <v>747</v>
      </c>
      <c r="LV14" s="71" t="s">
        <v>747</v>
      </c>
      <c r="LW14" s="71" t="s">
        <v>747</v>
      </c>
      <c r="LX14" s="71" t="s">
        <v>747</v>
      </c>
      <c r="LY14" s="157" t="s">
        <v>13</v>
      </c>
      <c r="LZ14" s="157" t="s">
        <v>13</v>
      </c>
      <c r="MA14" s="71" t="s">
        <v>13</v>
      </c>
      <c r="MB14" s="71" t="s">
        <v>13</v>
      </c>
      <c r="MC14" s="71" t="s">
        <v>56</v>
      </c>
      <c r="MD14" s="71" t="s">
        <v>13</v>
      </c>
      <c r="ME14" s="71" t="s">
        <v>13</v>
      </c>
      <c r="MF14" s="71" t="s">
        <v>13</v>
      </c>
      <c r="MG14" s="157" t="s">
        <v>56</v>
      </c>
      <c r="MH14" s="71" t="s">
        <v>13</v>
      </c>
      <c r="MI14" s="71" t="s">
        <v>13</v>
      </c>
      <c r="MJ14" s="71" t="s">
        <v>13</v>
      </c>
      <c r="MK14" s="71" t="s">
        <v>56</v>
      </c>
      <c r="ML14" s="71" t="s">
        <v>56</v>
      </c>
      <c r="MM14" s="71" t="s">
        <v>56</v>
      </c>
      <c r="MN14" s="71" t="s">
        <v>56</v>
      </c>
      <c r="MO14" s="71" t="s">
        <v>56</v>
      </c>
      <c r="MP14" s="71" t="s">
        <v>13</v>
      </c>
      <c r="MQ14" s="71" t="s">
        <v>13</v>
      </c>
      <c r="MR14" s="71" t="s">
        <v>56</v>
      </c>
      <c r="MS14" s="71" t="s">
        <v>56</v>
      </c>
      <c r="MT14" s="71" t="s">
        <v>56</v>
      </c>
      <c r="MU14" s="71" t="s">
        <v>13</v>
      </c>
      <c r="MV14" s="71" t="s">
        <v>56</v>
      </c>
      <c r="MW14" s="71" t="s">
        <v>56</v>
      </c>
      <c r="MX14" s="71" t="s">
        <v>56</v>
      </c>
      <c r="MY14" s="71" t="s">
        <v>13</v>
      </c>
      <c r="MZ14" s="71" t="s">
        <v>13</v>
      </c>
      <c r="NA14" s="71" t="s">
        <v>13</v>
      </c>
      <c r="NB14" s="157" t="s">
        <v>56</v>
      </c>
      <c r="NC14" s="157" t="s">
        <v>56</v>
      </c>
      <c r="ND14" s="157" t="s">
        <v>56</v>
      </c>
      <c r="NE14" s="157" t="s">
        <v>56</v>
      </c>
      <c r="NF14" s="157" t="s">
        <v>56</v>
      </c>
      <c r="NG14" s="157"/>
      <c r="NH14" s="157"/>
      <c r="NI14" s="157"/>
      <c r="NJ14" s="157"/>
      <c r="NK14" s="157"/>
      <c r="NL14" s="71" t="s">
        <v>13</v>
      </c>
      <c r="NM14" s="71" t="s">
        <v>56</v>
      </c>
      <c r="NN14" s="157" t="s">
        <v>56</v>
      </c>
      <c r="NO14" s="71" t="s">
        <v>13</v>
      </c>
      <c r="NP14" s="71" t="s">
        <v>13</v>
      </c>
      <c r="NQ14" s="71" t="s">
        <v>13</v>
      </c>
      <c r="NR14" s="71" t="s">
        <v>13</v>
      </c>
      <c r="NS14" s="71" t="s">
        <v>13</v>
      </c>
      <c r="NT14" s="71" t="s">
        <v>13</v>
      </c>
      <c r="NU14" s="71" t="s">
        <v>13</v>
      </c>
      <c r="NV14" s="71" t="s">
        <v>56</v>
      </c>
      <c r="NW14" s="71" t="s">
        <v>56</v>
      </c>
      <c r="NX14" s="71" t="s">
        <v>13</v>
      </c>
      <c r="NY14" s="71" t="s">
        <v>13</v>
      </c>
      <c r="NZ14" s="71" t="s">
        <v>13</v>
      </c>
      <c r="OA14" s="157" t="s">
        <v>56</v>
      </c>
      <c r="OB14" s="157" t="s">
        <v>13</v>
      </c>
      <c r="OC14" s="157" t="s">
        <v>13</v>
      </c>
      <c r="OD14" s="157" t="s">
        <v>56</v>
      </c>
      <c r="OE14" s="71" t="s">
        <v>56</v>
      </c>
      <c r="OF14" s="71" t="s">
        <v>13</v>
      </c>
      <c r="OG14" s="71" t="s">
        <v>13</v>
      </c>
      <c r="OH14" s="71" t="s">
        <v>13</v>
      </c>
      <c r="OI14" s="71" t="s">
        <v>13</v>
      </c>
      <c r="OJ14" s="157" t="s">
        <v>56</v>
      </c>
      <c r="OK14" s="136">
        <v>890</v>
      </c>
      <c r="OL14" s="136">
        <v>129</v>
      </c>
      <c r="OM14" s="136">
        <v>3</v>
      </c>
      <c r="ON14" s="136">
        <v>10</v>
      </c>
      <c r="OO14" s="136">
        <v>0</v>
      </c>
      <c r="OP14" s="136">
        <v>350</v>
      </c>
      <c r="OQ14" s="136">
        <v>15</v>
      </c>
      <c r="OR14" s="137">
        <v>0.14494382022471911</v>
      </c>
      <c r="OS14" s="137"/>
      <c r="OT14" s="138">
        <v>9.9384619370307981</v>
      </c>
      <c r="OU14" s="138">
        <v>1.4405186403112056</v>
      </c>
      <c r="OV14" s="138">
        <v>3.3500433495609432E-2</v>
      </c>
      <c r="OW14" s="138">
        <v>0.11166811165203144</v>
      </c>
      <c r="OX14" s="138">
        <v>0</v>
      </c>
      <c r="OY14" s="138">
        <v>3.9083839078211007</v>
      </c>
      <c r="OZ14" s="138">
        <v>0.16750216747804716</v>
      </c>
      <c r="PA14" s="139">
        <f>SB14/OK14</f>
        <v>15.168539325842696</v>
      </c>
      <c r="PB14" s="139">
        <f>SB14/OL14</f>
        <v>104.65116279069767</v>
      </c>
      <c r="PC14" s="139">
        <f>SB14/OM14</f>
        <v>4500</v>
      </c>
      <c r="PD14" s="139">
        <f>SB14/ON14</f>
        <v>1350</v>
      </c>
      <c r="PE14" s="139">
        <v>0</v>
      </c>
      <c r="PF14" s="139">
        <f>SB14/OP14</f>
        <v>38.571428571428569</v>
      </c>
      <c r="PG14" s="139">
        <f>SB14/OQ14</f>
        <v>900</v>
      </c>
      <c r="PH14" s="71" t="s">
        <v>13</v>
      </c>
      <c r="PI14" s="71" t="s">
        <v>13</v>
      </c>
      <c r="PJ14" s="71" t="s">
        <v>13</v>
      </c>
      <c r="PK14" s="71" t="s">
        <v>13</v>
      </c>
      <c r="PL14" s="71" t="s">
        <v>56</v>
      </c>
      <c r="PM14" s="157" t="s">
        <v>13</v>
      </c>
      <c r="PN14" s="157" t="s">
        <v>56</v>
      </c>
      <c r="PO14" s="157" t="s">
        <v>13</v>
      </c>
      <c r="PP14" s="71" t="s">
        <v>13</v>
      </c>
      <c r="PQ14" s="71" t="s">
        <v>56</v>
      </c>
      <c r="PR14" s="71" t="s">
        <v>56</v>
      </c>
      <c r="PS14" s="71" t="s">
        <v>13</v>
      </c>
      <c r="PT14" s="71" t="s">
        <v>13</v>
      </c>
      <c r="PU14" s="71" t="s">
        <v>13</v>
      </c>
      <c r="PV14" s="71" t="s">
        <v>13</v>
      </c>
      <c r="PW14" s="157" t="s">
        <v>56</v>
      </c>
      <c r="PX14" s="71" t="s">
        <v>13</v>
      </c>
      <c r="PY14" s="71" t="s">
        <v>56</v>
      </c>
      <c r="PZ14" s="71" t="s">
        <v>56</v>
      </c>
      <c r="QA14" s="71" t="s">
        <v>56</v>
      </c>
      <c r="QB14" s="71" t="s">
        <v>56</v>
      </c>
      <c r="QC14" s="71" t="s">
        <v>56</v>
      </c>
      <c r="QD14" s="71" t="s">
        <v>13</v>
      </c>
      <c r="QE14" s="71" t="s">
        <v>13</v>
      </c>
      <c r="QF14" s="157" t="s">
        <v>56</v>
      </c>
      <c r="QG14" s="71" t="s">
        <v>13</v>
      </c>
      <c r="QH14" s="71" t="s">
        <v>56</v>
      </c>
      <c r="QI14" s="71">
        <v>4</v>
      </c>
      <c r="QJ14" s="157" t="s">
        <v>13</v>
      </c>
      <c r="QK14" s="157" t="s">
        <v>56</v>
      </c>
      <c r="QL14" s="157" t="s">
        <v>13</v>
      </c>
      <c r="QM14" s="71" t="s">
        <v>13</v>
      </c>
      <c r="QN14" s="71" t="s">
        <v>13</v>
      </c>
      <c r="QO14" s="71" t="s">
        <v>13</v>
      </c>
      <c r="QP14" s="71" t="s">
        <v>56</v>
      </c>
      <c r="QQ14" s="71" t="s">
        <v>13</v>
      </c>
      <c r="QR14" s="71" t="s">
        <v>56</v>
      </c>
      <c r="QS14" s="71" t="s">
        <v>13</v>
      </c>
      <c r="QT14" s="71" t="s">
        <v>13</v>
      </c>
      <c r="QU14" s="71" t="s">
        <v>13</v>
      </c>
      <c r="QV14" s="71" t="s">
        <v>13</v>
      </c>
      <c r="QW14" s="71" t="s">
        <v>13</v>
      </c>
      <c r="QX14" s="157" t="s">
        <v>56</v>
      </c>
      <c r="QY14" s="157" t="s">
        <v>56</v>
      </c>
      <c r="QZ14" s="157" t="s">
        <v>13</v>
      </c>
      <c r="RA14" s="157" t="s">
        <v>56</v>
      </c>
      <c r="RB14" s="71" t="s">
        <v>56</v>
      </c>
      <c r="RC14" s="71" t="s">
        <v>56</v>
      </c>
      <c r="RD14" s="71" t="s">
        <v>733</v>
      </c>
      <c r="RE14" s="157" t="s">
        <v>56</v>
      </c>
      <c r="RF14" s="71" t="s">
        <v>13</v>
      </c>
      <c r="RG14" s="71" t="s">
        <v>13</v>
      </c>
      <c r="RH14" s="71" t="s">
        <v>56</v>
      </c>
      <c r="RI14" s="71" t="s">
        <v>56</v>
      </c>
      <c r="RJ14" s="71" t="s">
        <v>13</v>
      </c>
      <c r="RK14" s="71" t="s">
        <v>13</v>
      </c>
      <c r="RL14" s="157" t="s">
        <v>56</v>
      </c>
      <c r="RM14" s="157" t="s">
        <v>13</v>
      </c>
      <c r="RN14" s="157" t="s">
        <v>13</v>
      </c>
      <c r="RO14" s="71" t="s">
        <v>13</v>
      </c>
      <c r="RP14" s="71" t="s">
        <v>56</v>
      </c>
      <c r="RQ14" s="71" t="s">
        <v>13</v>
      </c>
      <c r="RR14" s="71" t="s">
        <v>13</v>
      </c>
      <c r="RS14" s="71" t="s">
        <v>13</v>
      </c>
      <c r="RT14" s="71" t="s">
        <v>13</v>
      </c>
      <c r="RU14" s="71" t="s">
        <v>13</v>
      </c>
      <c r="RV14" s="157" t="s">
        <v>56</v>
      </c>
      <c r="RX14" s="151" t="s">
        <v>740</v>
      </c>
      <c r="RY14" s="219" t="s">
        <v>745</v>
      </c>
      <c r="RZ14" s="152">
        <v>8955108</v>
      </c>
      <c r="SA14" s="151" t="s">
        <v>795</v>
      </c>
      <c r="SB14" s="229">
        <v>13500</v>
      </c>
      <c r="SC14" s="230">
        <v>153.06</v>
      </c>
      <c r="SD14" s="178"/>
      <c r="SF14" s="270" t="s">
        <v>651</v>
      </c>
      <c r="SG14" s="270" t="s">
        <v>56</v>
      </c>
      <c r="SH14" s="270" t="s">
        <v>1231</v>
      </c>
      <c r="SI14" s="270" t="s">
        <v>1231</v>
      </c>
      <c r="SJ14" s="271"/>
      <c r="SK14" s="270" t="s">
        <v>13</v>
      </c>
      <c r="SL14" s="270" t="s">
        <v>13</v>
      </c>
      <c r="SM14" s="270" t="s">
        <v>13</v>
      </c>
      <c r="SN14" s="270" t="s">
        <v>56</v>
      </c>
      <c r="SO14" s="270" t="s">
        <v>56</v>
      </c>
      <c r="SP14" s="270" t="s">
        <v>56</v>
      </c>
      <c r="SQ14" s="270" t="s">
        <v>56</v>
      </c>
      <c r="SR14" s="270" t="s">
        <v>56</v>
      </c>
      <c r="SS14" s="270" t="s">
        <v>13</v>
      </c>
      <c r="ST14" s="270" t="s">
        <v>56</v>
      </c>
      <c r="SU14" s="270" t="s">
        <v>56</v>
      </c>
      <c r="SV14" s="270" t="s">
        <v>56</v>
      </c>
      <c r="SW14" s="270" t="s">
        <v>56</v>
      </c>
      <c r="SX14" s="270" t="s">
        <v>13</v>
      </c>
      <c r="SY14" s="270" t="s">
        <v>13</v>
      </c>
      <c r="SZ14" s="270" t="s">
        <v>13</v>
      </c>
      <c r="TA14" s="270" t="s">
        <v>56</v>
      </c>
      <c r="TB14" s="270" t="s">
        <v>13</v>
      </c>
      <c r="TC14" s="270" t="s">
        <v>13</v>
      </c>
      <c r="TD14" s="270" t="s">
        <v>56</v>
      </c>
      <c r="TE14" s="270" t="s">
        <v>56</v>
      </c>
      <c r="TF14" s="270" t="s">
        <v>56</v>
      </c>
      <c r="TG14" s="270" t="s">
        <v>56</v>
      </c>
      <c r="TH14" s="270" t="s">
        <v>56</v>
      </c>
      <c r="TI14" s="270" t="s">
        <v>56</v>
      </c>
      <c r="TJ14" s="270" t="s">
        <v>56</v>
      </c>
      <c r="TK14" s="270" t="s">
        <v>56</v>
      </c>
      <c r="TL14" s="270" t="s">
        <v>56</v>
      </c>
      <c r="TM14" s="273"/>
      <c r="TN14" s="270"/>
      <c r="TO14" s="270"/>
      <c r="TP14" s="270"/>
      <c r="TQ14" s="270"/>
      <c r="TR14" s="270"/>
      <c r="TS14" s="270"/>
      <c r="TT14" s="270"/>
      <c r="TU14" s="270"/>
      <c r="TV14" s="270"/>
      <c r="TW14" s="270"/>
      <c r="TX14" s="270"/>
      <c r="TY14" s="270"/>
      <c r="TZ14" s="270"/>
      <c r="UA14" s="270"/>
      <c r="UB14" s="270" t="s">
        <v>13</v>
      </c>
      <c r="UC14" s="270"/>
      <c r="UD14" s="270" t="s">
        <v>13</v>
      </c>
      <c r="UE14" s="270" t="s">
        <v>13</v>
      </c>
      <c r="UF14" s="270"/>
      <c r="UG14" s="270" t="s">
        <v>56</v>
      </c>
      <c r="UH14" s="270" t="s">
        <v>56</v>
      </c>
      <c r="UI14" s="270" t="s">
        <v>56</v>
      </c>
      <c r="UJ14" s="270" t="s">
        <v>56</v>
      </c>
      <c r="UK14" s="270" t="s">
        <v>56</v>
      </c>
      <c r="UL14" s="270" t="s">
        <v>56</v>
      </c>
      <c r="UM14" s="270" t="s">
        <v>56</v>
      </c>
      <c r="UN14" s="270" t="s">
        <v>56</v>
      </c>
      <c r="UO14" s="270" t="s">
        <v>56</v>
      </c>
      <c r="UP14" s="270" t="s">
        <v>56</v>
      </c>
      <c r="UQ14" s="270" t="s">
        <v>56</v>
      </c>
      <c r="UR14" s="270" t="s">
        <v>56</v>
      </c>
      <c r="US14" s="270" t="s">
        <v>13</v>
      </c>
      <c r="UT14" s="270"/>
      <c r="UU14" s="270"/>
      <c r="UV14" s="270"/>
      <c r="UW14" s="270"/>
      <c r="UX14" s="270"/>
      <c r="UY14" s="270" t="s">
        <v>1225</v>
      </c>
      <c r="UZ14" s="270" t="s">
        <v>1225</v>
      </c>
      <c r="VA14" s="270" t="s">
        <v>1225</v>
      </c>
      <c r="VB14" s="270" t="s">
        <v>1226</v>
      </c>
      <c r="VC14" s="270" t="s">
        <v>1226</v>
      </c>
      <c r="VD14" s="270" t="s">
        <v>1226</v>
      </c>
      <c r="VE14" s="270" t="s">
        <v>1226</v>
      </c>
      <c r="VF14" s="270" t="s">
        <v>1226</v>
      </c>
      <c r="VG14" s="270" t="s">
        <v>1227</v>
      </c>
      <c r="VH14" s="270" t="s">
        <v>1226</v>
      </c>
      <c r="VI14" s="270" t="s">
        <v>1226</v>
      </c>
      <c r="VJ14" s="270" t="s">
        <v>1226</v>
      </c>
      <c r="VK14" s="270" t="s">
        <v>1226</v>
      </c>
      <c r="VL14" s="270" t="s">
        <v>1227</v>
      </c>
      <c r="VM14" s="270" t="s">
        <v>1227</v>
      </c>
      <c r="VN14" s="270" t="s">
        <v>1227</v>
      </c>
      <c r="VO14" s="270" t="s">
        <v>1226</v>
      </c>
      <c r="VP14" s="270" t="s">
        <v>1227</v>
      </c>
      <c r="VQ14" s="270" t="s">
        <v>1227</v>
      </c>
      <c r="VR14" s="270" t="s">
        <v>1226</v>
      </c>
      <c r="VS14" s="270" t="s">
        <v>1226</v>
      </c>
      <c r="VT14" s="270" t="s">
        <v>1226</v>
      </c>
      <c r="VU14" s="270" t="s">
        <v>1226</v>
      </c>
      <c r="VV14" s="270" t="s">
        <v>1226</v>
      </c>
      <c r="VW14" s="270" t="s">
        <v>1226</v>
      </c>
      <c r="VX14" s="270" t="s">
        <v>1226</v>
      </c>
      <c r="VY14" s="270" t="s">
        <v>1226</v>
      </c>
      <c r="VZ14" s="270" t="s">
        <v>1226</v>
      </c>
      <c r="WA14" s="273"/>
      <c r="WB14" s="270"/>
      <c r="WC14" s="270"/>
      <c r="WD14" s="270"/>
      <c r="WE14" s="270"/>
      <c r="WF14" s="270"/>
      <c r="WG14" s="270"/>
      <c r="WH14" s="270"/>
      <c r="WI14" s="270"/>
      <c r="WJ14" s="270"/>
      <c r="WK14" s="270"/>
      <c r="WL14" s="270"/>
      <c r="WM14" s="270"/>
      <c r="WN14" s="270"/>
      <c r="WO14" s="270"/>
      <c r="WP14" s="270" t="s">
        <v>1227</v>
      </c>
      <c r="WQ14" s="270" t="s">
        <v>1228</v>
      </c>
      <c r="WR14" s="270" t="s">
        <v>13</v>
      </c>
      <c r="WS14" s="270" t="s">
        <v>56</v>
      </c>
      <c r="WT14" s="270"/>
      <c r="WU14" s="273" t="s">
        <v>1229</v>
      </c>
      <c r="WV14" s="273" t="s">
        <v>1229</v>
      </c>
      <c r="WW14" s="273" t="s">
        <v>1229</v>
      </c>
      <c r="WX14" s="273" t="s">
        <v>1229</v>
      </c>
      <c r="WY14" s="273" t="s">
        <v>1229</v>
      </c>
      <c r="WZ14" s="273" t="s">
        <v>1229</v>
      </c>
      <c r="XA14" s="273" t="s">
        <v>1229</v>
      </c>
      <c r="XB14" s="273" t="s">
        <v>1229</v>
      </c>
      <c r="XC14" s="273" t="s">
        <v>1229</v>
      </c>
      <c r="XD14" s="273" t="s">
        <v>1229</v>
      </c>
      <c r="XE14" s="273" t="s">
        <v>1229</v>
      </c>
      <c r="XF14" s="273" t="s">
        <v>1229</v>
      </c>
      <c r="XG14" s="270"/>
      <c r="XH14" s="270"/>
      <c r="XI14" s="270"/>
      <c r="XJ14" s="270"/>
      <c r="XK14" s="270"/>
      <c r="XL14" s="270"/>
      <c r="XM14" s="272" t="s">
        <v>13</v>
      </c>
      <c r="XN14" s="272" t="s">
        <v>13</v>
      </c>
      <c r="XO14" s="272" t="s">
        <v>13</v>
      </c>
      <c r="XP14" s="272" t="s">
        <v>13</v>
      </c>
      <c r="XQ14" s="272" t="s">
        <v>56</v>
      </c>
      <c r="XR14" s="272" t="s">
        <v>13</v>
      </c>
      <c r="XS14" s="272" t="s">
        <v>13</v>
      </c>
      <c r="XT14" s="272" t="s">
        <v>13</v>
      </c>
      <c r="XU14" s="272" t="s">
        <v>13</v>
      </c>
      <c r="XV14" s="272" t="s">
        <v>56</v>
      </c>
      <c r="XW14" s="270"/>
      <c r="XX14" s="273" t="s">
        <v>1232</v>
      </c>
      <c r="XY14" s="273" t="s">
        <v>1232</v>
      </c>
      <c r="XZ14" s="273" t="s">
        <v>1232</v>
      </c>
      <c r="YA14" s="273" t="s">
        <v>1232</v>
      </c>
      <c r="YB14" s="273" t="s">
        <v>1232</v>
      </c>
      <c r="YC14" s="273" t="s">
        <v>1232</v>
      </c>
      <c r="YD14" s="273" t="s">
        <v>1232</v>
      </c>
      <c r="YE14" s="273" t="s">
        <v>1232</v>
      </c>
      <c r="YF14" s="273" t="s">
        <v>1232</v>
      </c>
      <c r="YG14" s="273" t="s">
        <v>1232</v>
      </c>
      <c r="YH14" s="273" t="s">
        <v>1232</v>
      </c>
      <c r="YI14" s="273" t="s">
        <v>1232</v>
      </c>
      <c r="YJ14" s="273" t="s">
        <v>1232</v>
      </c>
      <c r="YK14" s="273" t="s">
        <v>1232</v>
      </c>
      <c r="YL14" s="273" t="s">
        <v>1232</v>
      </c>
      <c r="YM14" s="273" t="s">
        <v>1232</v>
      </c>
      <c r="YN14" s="273" t="s">
        <v>1232</v>
      </c>
      <c r="YO14" s="273" t="s">
        <v>1232</v>
      </c>
      <c r="YP14" s="273" t="s">
        <v>1232</v>
      </c>
      <c r="YQ14" s="273" t="s">
        <v>1232</v>
      </c>
      <c r="YR14" s="273" t="s">
        <v>1232</v>
      </c>
      <c r="YS14" s="273" t="s">
        <v>1232</v>
      </c>
      <c r="YT14" s="273" t="s">
        <v>1232</v>
      </c>
      <c r="YU14" s="273" t="s">
        <v>1232</v>
      </c>
      <c r="YV14" s="273" t="s">
        <v>1232</v>
      </c>
      <c r="YW14" s="273" t="s">
        <v>1232</v>
      </c>
      <c r="YX14" s="273" t="s">
        <v>1232</v>
      </c>
      <c r="YY14" s="273" t="s">
        <v>1232</v>
      </c>
      <c r="YZ14" s="273"/>
      <c r="ZA14" s="270"/>
      <c r="ZB14" s="270"/>
      <c r="ZC14" s="270"/>
      <c r="ZD14" s="270"/>
      <c r="ZE14" s="270"/>
      <c r="ZF14" s="270"/>
      <c r="ZG14" s="270"/>
      <c r="ZH14" s="270"/>
      <c r="ZI14" s="270"/>
      <c r="ZJ14" s="270"/>
      <c r="ZK14" s="270"/>
      <c r="ZL14" s="270"/>
      <c r="ZM14" s="270"/>
      <c r="ZN14" s="270"/>
      <c r="ZO14" s="272" t="s">
        <v>56</v>
      </c>
      <c r="ZP14" s="272"/>
      <c r="ZQ14" s="272"/>
      <c r="ZR14" s="272"/>
      <c r="ZS14" s="272"/>
      <c r="ZT14" s="272" t="s">
        <v>56</v>
      </c>
      <c r="ZU14" s="272"/>
      <c r="ZV14" s="272"/>
      <c r="ZW14" s="270"/>
      <c r="ZX14" s="270"/>
      <c r="ZY14" s="270"/>
      <c r="ZZ14" s="270"/>
      <c r="AAA14" s="270"/>
      <c r="AAB14" s="270"/>
      <c r="AAC14" s="270"/>
      <c r="AAD14" s="270"/>
      <c r="AAE14" s="270"/>
      <c r="AAF14" s="270"/>
      <c r="AAG14" s="270"/>
      <c r="AAH14" s="270"/>
      <c r="AAI14" s="270"/>
      <c r="AAJ14" s="270"/>
      <c r="AAK14" s="270"/>
      <c r="AAL14" s="270"/>
      <c r="AAM14" s="270"/>
      <c r="AAN14" s="270"/>
      <c r="AAO14" s="272" t="s">
        <v>1233</v>
      </c>
      <c r="AAP14" s="272" t="s">
        <v>1233</v>
      </c>
      <c r="AAQ14" s="272" t="s">
        <v>1233</v>
      </c>
      <c r="AAR14" s="272" t="s">
        <v>1233</v>
      </c>
      <c r="AAS14" s="272" t="s">
        <v>1233</v>
      </c>
      <c r="AAT14" s="272" t="s">
        <v>1233</v>
      </c>
      <c r="AAU14" s="272" t="s">
        <v>1233</v>
      </c>
      <c r="AAV14" s="272" t="s">
        <v>1233</v>
      </c>
      <c r="AAW14" s="272" t="s">
        <v>1233</v>
      </c>
      <c r="AAX14" s="272" t="s">
        <v>1233</v>
      </c>
    </row>
    <row r="15" spans="1:726" s="71" customFormat="1" ht="15" customHeight="1" x14ac:dyDescent="0.35">
      <c r="A15" s="70" t="s">
        <v>833</v>
      </c>
      <c r="B15" s="1" t="s">
        <v>13</v>
      </c>
      <c r="C15" s="2"/>
      <c r="D15" s="2"/>
      <c r="E15" s="2"/>
      <c r="F15" s="2"/>
      <c r="G15" s="2"/>
      <c r="H15" s="2"/>
      <c r="I15" s="2"/>
      <c r="J15" s="148"/>
      <c r="K15" s="148"/>
      <c r="L15" s="148"/>
      <c r="M15" s="148"/>
      <c r="N15" s="148"/>
      <c r="O15" s="148"/>
      <c r="P15" s="148"/>
      <c r="Q15" s="148"/>
      <c r="R15" s="148"/>
      <c r="S15" s="148"/>
      <c r="T15" s="148"/>
      <c r="U15" s="2"/>
      <c r="V15" s="148"/>
      <c r="W15" s="148"/>
      <c r="X15" s="148"/>
      <c r="Y15" s="148"/>
      <c r="Z15" s="148"/>
      <c r="AA15" s="2"/>
      <c r="AB15" s="2"/>
      <c r="AC15" s="2"/>
      <c r="AD15" s="2"/>
      <c r="AE15" s="2"/>
      <c r="AF15" s="158"/>
      <c r="AG15" s="158"/>
      <c r="AH15" s="158"/>
      <c r="AI15" s="2"/>
      <c r="AJ15" s="2"/>
      <c r="AK15" s="2"/>
      <c r="AL15" s="2"/>
      <c r="AM15" s="2"/>
      <c r="AN15" s="2"/>
      <c r="AO15" s="2"/>
      <c r="AP15" s="2"/>
      <c r="AQ15" s="2"/>
      <c r="AR15" s="2"/>
      <c r="AS15" s="2"/>
      <c r="AT15" s="158"/>
      <c r="AU15" s="158"/>
      <c r="AV15" s="158"/>
      <c r="AW15" s="158"/>
      <c r="AX15" s="158"/>
      <c r="AY15" s="158"/>
      <c r="AZ15" s="158"/>
      <c r="BA15" s="158"/>
      <c r="BB15" s="2"/>
      <c r="BC15" s="2"/>
      <c r="BD15" s="2"/>
      <c r="BE15" s="2"/>
      <c r="BF15" s="2"/>
      <c r="BG15" s="2"/>
      <c r="BH15" s="148"/>
      <c r="BI15" s="148"/>
      <c r="BJ15" s="148"/>
      <c r="BK15" s="148"/>
      <c r="BL15" s="2"/>
      <c r="BM15" s="2"/>
      <c r="BN15" s="2"/>
      <c r="BO15" s="2"/>
      <c r="BP15" s="2"/>
      <c r="BQ15" s="2"/>
      <c r="BR15" s="2"/>
      <c r="BS15" s="2"/>
      <c r="BT15" s="2"/>
      <c r="BU15" s="2"/>
      <c r="BV15" s="148"/>
      <c r="BW15" s="148"/>
      <c r="BX15" s="148"/>
      <c r="BY15" s="148"/>
      <c r="BZ15" s="2"/>
      <c r="CA15" s="2"/>
      <c r="CB15" s="2"/>
      <c r="CC15" s="2"/>
      <c r="CD15" s="2"/>
      <c r="CE15" s="148"/>
      <c r="CF15" s="148"/>
      <c r="CG15" s="148"/>
      <c r="CH15" s="2"/>
      <c r="CI15" s="2"/>
      <c r="CJ15" s="2"/>
      <c r="CK15" s="2"/>
      <c r="CL15" s="148"/>
      <c r="CM15" s="148"/>
      <c r="CN15" s="148"/>
      <c r="CO15" s="2"/>
      <c r="CP15" s="2"/>
      <c r="CQ15" s="2"/>
      <c r="CR15" s="2"/>
      <c r="CS15" s="2"/>
      <c r="CT15" s="2"/>
      <c r="CU15" s="148"/>
      <c r="CV15" s="148"/>
      <c r="CW15" s="148"/>
      <c r="CX15" s="148"/>
      <c r="CY15" s="148"/>
      <c r="CZ15" s="2"/>
      <c r="DA15" s="2"/>
      <c r="DB15" s="2"/>
      <c r="DC15" s="2"/>
      <c r="DD15" s="2"/>
      <c r="DE15" s="148"/>
      <c r="DF15" s="148"/>
      <c r="DG15" s="148"/>
      <c r="DH15" s="2"/>
      <c r="DI15" s="2"/>
      <c r="DJ15" s="2"/>
      <c r="DK15" s="2"/>
      <c r="DL15" s="148"/>
      <c r="DM15" s="148"/>
      <c r="DN15" s="148"/>
      <c r="DO15" s="148"/>
      <c r="DP15" s="2"/>
      <c r="DQ15" s="148"/>
      <c r="DR15" s="148"/>
      <c r="DS15" s="148"/>
      <c r="DT15" s="2"/>
      <c r="DU15" s="148"/>
      <c r="DV15" s="148"/>
      <c r="DW15" s="148"/>
      <c r="DX15" s="2"/>
      <c r="DY15" s="2"/>
      <c r="DZ15" s="2"/>
      <c r="EA15" s="2"/>
      <c r="EB15" s="2"/>
      <c r="EC15" s="148"/>
      <c r="ED15" s="148"/>
      <c r="EE15" s="148"/>
      <c r="EF15" s="2"/>
      <c r="EG15" s="2"/>
      <c r="EH15" s="2"/>
      <c r="EI15" s="2"/>
      <c r="EJ15" s="2"/>
      <c r="EK15" s="2"/>
      <c r="EL15" s="2"/>
      <c r="EM15" s="2"/>
      <c r="EN15" s="2"/>
      <c r="EO15" s="2"/>
      <c r="EP15" s="2"/>
      <c r="EQ15" s="2"/>
      <c r="ER15" s="2"/>
      <c r="ES15" s="2"/>
      <c r="ET15" s="2"/>
      <c r="EU15" s="2"/>
      <c r="EV15" s="148"/>
      <c r="EW15" s="148"/>
      <c r="EX15" s="148"/>
      <c r="EY15" s="148"/>
      <c r="EZ15" s="148"/>
      <c r="FA15" s="148"/>
      <c r="FB15" s="148"/>
      <c r="FC15" s="148"/>
      <c r="FD15" s="148"/>
      <c r="FE15" s="148"/>
      <c r="FF15" s="2"/>
      <c r="FG15" s="2"/>
      <c r="FH15" s="2"/>
      <c r="FI15" s="2"/>
      <c r="FJ15" s="2"/>
      <c r="FK15" s="2"/>
      <c r="FL15" s="2"/>
      <c r="FM15" s="2"/>
      <c r="FN15" s="2"/>
      <c r="FO15" s="2"/>
      <c r="FP15" s="158"/>
      <c r="FQ15" s="158"/>
      <c r="FR15" s="158"/>
      <c r="FS15" s="158"/>
      <c r="FT15" s="148"/>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157"/>
      <c r="GX15" s="157"/>
      <c r="GY15" s="148"/>
      <c r="GZ15" s="148"/>
      <c r="HA15" s="148"/>
      <c r="HB15" s="148"/>
      <c r="HC15" s="148"/>
      <c r="HD15" s="148"/>
      <c r="HE15" s="148"/>
      <c r="HF15" s="148"/>
      <c r="HG15" s="148"/>
      <c r="HH15" s="148"/>
      <c r="HI15" s="148"/>
      <c r="HJ15" s="148"/>
      <c r="HK15" s="148"/>
      <c r="HL15" s="148"/>
      <c r="HM15" s="148"/>
      <c r="HN15" s="148"/>
      <c r="HO15" s="148"/>
      <c r="HP15" s="148"/>
      <c r="HQ15" s="148"/>
      <c r="HR15" s="148"/>
      <c r="HS15" s="148"/>
      <c r="HT15" s="148"/>
      <c r="HU15" s="148"/>
      <c r="HV15" s="148"/>
      <c r="HW15" s="148"/>
      <c r="HX15" s="148"/>
      <c r="HY15" s="2"/>
      <c r="HZ15" s="2"/>
      <c r="IA15" s="2"/>
      <c r="IB15" s="2"/>
      <c r="IC15" s="2"/>
      <c r="ID15" s="148"/>
      <c r="IE15" s="148"/>
      <c r="IF15" s="148"/>
      <c r="IG15" s="2"/>
      <c r="IH15" s="2"/>
      <c r="II15" s="2"/>
      <c r="IJ15" s="2"/>
      <c r="IK15" s="2"/>
      <c r="IL15" s="2"/>
      <c r="IM15" s="2"/>
      <c r="IN15" s="2"/>
      <c r="IO15" s="2"/>
      <c r="IP15" s="2"/>
      <c r="IQ15" s="2"/>
      <c r="IR15" s="2"/>
      <c r="IS15" s="2"/>
      <c r="IT15" s="2"/>
      <c r="IU15" s="148"/>
      <c r="IV15" s="148"/>
      <c r="IW15" s="148"/>
      <c r="IX15" s="148"/>
      <c r="IY15" s="2"/>
      <c r="IZ15" s="2"/>
      <c r="JA15" s="2"/>
      <c r="JB15" s="2"/>
      <c r="JC15" s="2"/>
      <c r="JD15" s="2"/>
      <c r="JE15" s="2"/>
      <c r="JF15" s="148"/>
      <c r="JG15" s="148"/>
      <c r="JH15" s="148"/>
      <c r="JI15" s="2"/>
      <c r="JJ15" s="2"/>
      <c r="JK15" s="2"/>
      <c r="JL15" s="2"/>
      <c r="JM15" s="2"/>
      <c r="JN15" s="2"/>
      <c r="JO15" s="2"/>
      <c r="JP15" s="2"/>
      <c r="JQ15" s="2"/>
      <c r="JR15" s="2"/>
      <c r="JS15" s="2"/>
      <c r="JT15" s="2"/>
      <c r="JU15" s="2"/>
      <c r="JV15" s="148"/>
      <c r="JW15" s="148"/>
      <c r="JX15" s="148"/>
      <c r="JY15" s="2"/>
      <c r="JZ15" s="2"/>
      <c r="KA15" s="2"/>
      <c r="KB15" s="2"/>
      <c r="KC15" s="2"/>
      <c r="KD15" s="148"/>
      <c r="KE15" s="148"/>
      <c r="KF15" s="148"/>
      <c r="KG15" s="2"/>
      <c r="KH15" s="2"/>
      <c r="KI15" s="2"/>
      <c r="KJ15" s="2"/>
      <c r="KK15" s="2"/>
      <c r="KL15" s="2"/>
      <c r="KM15" s="2"/>
      <c r="KN15" s="2"/>
      <c r="KO15" s="2"/>
      <c r="KP15" s="148"/>
      <c r="KQ15" s="2"/>
      <c r="KR15" s="2"/>
      <c r="KS15" s="2"/>
      <c r="KT15" s="148"/>
      <c r="KU15" s="148"/>
      <c r="KV15" s="148"/>
      <c r="KW15" s="2"/>
      <c r="KX15" s="2"/>
      <c r="KY15" s="2"/>
      <c r="KZ15" s="2"/>
      <c r="LA15" s="2"/>
      <c r="LB15" s="148"/>
      <c r="LC15" s="148"/>
      <c r="LD15" s="148"/>
      <c r="LE15" s="2"/>
      <c r="LF15" s="2"/>
      <c r="LG15" s="148"/>
      <c r="LH15" s="148"/>
      <c r="LI15" s="148"/>
      <c r="LJ15" s="2"/>
      <c r="LK15" s="2"/>
      <c r="LL15" s="2"/>
      <c r="LM15" s="2"/>
      <c r="LN15" s="2"/>
      <c r="LO15" s="148"/>
      <c r="LP15" s="148"/>
      <c r="LQ15" s="148"/>
      <c r="LR15" s="2"/>
      <c r="LS15" s="2"/>
      <c r="LT15" s="2"/>
      <c r="LU15" s="2"/>
      <c r="LV15" s="2"/>
      <c r="LW15" s="2"/>
      <c r="LX15" s="2"/>
      <c r="LY15" s="148"/>
      <c r="LZ15" s="148"/>
      <c r="MA15" s="2"/>
      <c r="MB15" s="2"/>
      <c r="MC15" s="2"/>
      <c r="MD15" s="2"/>
      <c r="ME15" s="2"/>
      <c r="MF15" s="2"/>
      <c r="MG15" s="148"/>
      <c r="MH15" s="2"/>
      <c r="MI15" s="2"/>
      <c r="MJ15" s="2"/>
      <c r="MK15" s="2"/>
      <c r="ML15" s="2"/>
      <c r="MM15" s="2"/>
      <c r="MN15" s="2"/>
      <c r="MO15" s="2"/>
      <c r="MP15" s="2"/>
      <c r="MQ15" s="2"/>
      <c r="MR15" s="2"/>
      <c r="MS15" s="2"/>
      <c r="MT15" s="2"/>
      <c r="MU15" s="2"/>
      <c r="MV15" s="2"/>
      <c r="MW15" s="2"/>
      <c r="MX15" s="2"/>
      <c r="MY15" s="2"/>
      <c r="MZ15" s="2"/>
      <c r="NA15" s="2"/>
      <c r="NB15" s="148"/>
      <c r="NC15" s="148"/>
      <c r="ND15" s="148"/>
      <c r="NE15" s="148"/>
      <c r="NF15" s="148"/>
      <c r="NG15" s="148"/>
      <c r="NH15" s="148"/>
      <c r="NI15" s="148"/>
      <c r="NJ15" s="148"/>
      <c r="NK15" s="148"/>
      <c r="NL15" s="2"/>
      <c r="NM15" s="2"/>
      <c r="NN15" s="148"/>
      <c r="NO15" s="2"/>
      <c r="NP15" s="2"/>
      <c r="NQ15" s="2"/>
      <c r="NR15" s="2"/>
      <c r="NS15" s="2"/>
      <c r="NT15" s="2"/>
      <c r="NU15" s="2"/>
      <c r="NV15" s="2"/>
      <c r="NW15" s="2"/>
      <c r="NX15" s="2"/>
      <c r="NY15" s="2"/>
      <c r="NZ15" s="2"/>
      <c r="OA15" s="148"/>
      <c r="OB15" s="148"/>
      <c r="OC15" s="148"/>
      <c r="OD15" s="148"/>
      <c r="OE15" s="2"/>
      <c r="OF15" s="2"/>
      <c r="OG15" s="2"/>
      <c r="OH15" s="2"/>
      <c r="OI15" s="2"/>
      <c r="OJ15" s="148"/>
      <c r="OK15" s="2"/>
      <c r="OL15" s="2"/>
      <c r="OM15" s="2"/>
      <c r="ON15" s="2"/>
      <c r="OO15" s="2"/>
      <c r="OP15" s="2"/>
      <c r="OQ15" s="2"/>
      <c r="OR15" s="147"/>
      <c r="OS15" s="147"/>
      <c r="OT15" s="148"/>
      <c r="OU15" s="148"/>
      <c r="OV15" s="148"/>
      <c r="OW15" s="148"/>
      <c r="OX15" s="148"/>
      <c r="OY15" s="148"/>
      <c r="OZ15" s="148"/>
      <c r="PA15" s="149"/>
      <c r="PB15" s="149"/>
      <c r="PC15" s="149"/>
      <c r="PD15" s="149"/>
      <c r="PE15" s="149"/>
      <c r="PF15" s="149"/>
      <c r="PG15" s="149"/>
      <c r="PH15" s="2"/>
      <c r="PI15" s="2"/>
      <c r="PJ15" s="2"/>
      <c r="PK15" s="2"/>
      <c r="PL15" s="2"/>
      <c r="PM15" s="148"/>
      <c r="PN15" s="148"/>
      <c r="PO15" s="148"/>
      <c r="PP15" s="2"/>
      <c r="PQ15" s="2"/>
      <c r="PR15" s="2"/>
      <c r="PS15" s="2"/>
      <c r="PT15" s="2"/>
      <c r="PU15" s="2"/>
      <c r="PV15" s="2"/>
      <c r="PW15" s="148"/>
      <c r="PX15" s="2"/>
      <c r="PY15" s="2"/>
      <c r="PZ15" s="2"/>
      <c r="QA15" s="2"/>
      <c r="QB15" s="2"/>
      <c r="QC15" s="2"/>
      <c r="QD15" s="2"/>
      <c r="QE15" s="2"/>
      <c r="QF15" s="148"/>
      <c r="QG15" s="2"/>
      <c r="QH15" s="2"/>
      <c r="QI15" s="2"/>
      <c r="QJ15" s="148"/>
      <c r="QK15" s="148"/>
      <c r="QL15" s="148"/>
      <c r="QM15" s="2"/>
      <c r="QN15" s="2"/>
      <c r="QO15" s="2"/>
      <c r="QP15" s="2"/>
      <c r="QQ15" s="2"/>
      <c r="QR15" s="2"/>
      <c r="QS15" s="2"/>
      <c r="QT15" s="2"/>
      <c r="QU15" s="2"/>
      <c r="QV15" s="2"/>
      <c r="QW15" s="2"/>
      <c r="QX15" s="148"/>
      <c r="QY15" s="148"/>
      <c r="QZ15" s="148"/>
      <c r="RA15" s="148"/>
      <c r="RB15" s="2"/>
      <c r="RC15" s="2"/>
      <c r="RD15" s="2"/>
      <c r="RE15" s="148"/>
      <c r="RF15" s="2"/>
      <c r="RG15" s="2"/>
      <c r="RH15" s="2"/>
      <c r="RI15" s="2"/>
      <c r="RJ15" s="2"/>
      <c r="RK15" s="2"/>
      <c r="RL15" s="148"/>
      <c r="RM15" s="148"/>
      <c r="RN15" s="148"/>
      <c r="RO15" s="2"/>
      <c r="RP15" s="2"/>
      <c r="RQ15" s="2"/>
      <c r="RR15" s="2"/>
      <c r="RS15" s="2"/>
      <c r="RT15" s="2"/>
      <c r="RU15" s="2"/>
      <c r="RV15" s="148"/>
      <c r="RW15" s="2"/>
      <c r="RX15" s="151" t="s">
        <v>740</v>
      </c>
      <c r="RY15" s="218" t="s">
        <v>744</v>
      </c>
      <c r="RZ15" s="152">
        <v>10047719</v>
      </c>
      <c r="SA15" s="151" t="s">
        <v>793</v>
      </c>
      <c r="SB15" s="229" t="s">
        <v>798</v>
      </c>
      <c r="SC15" s="229" t="s">
        <v>798</v>
      </c>
      <c r="SD15" s="177"/>
      <c r="SE15" s="2"/>
      <c r="SF15" s="268" t="s">
        <v>833</v>
      </c>
      <c r="SG15" s="269" t="s">
        <v>13</v>
      </c>
      <c r="SH15" s="270"/>
      <c r="SI15" s="270"/>
      <c r="SJ15" s="271"/>
      <c r="SK15" s="270"/>
      <c r="SL15" s="270"/>
      <c r="SM15" s="270"/>
      <c r="SN15" s="270"/>
      <c r="SO15" s="270"/>
      <c r="SP15" s="270"/>
      <c r="SQ15" s="270"/>
      <c r="SR15" s="270"/>
      <c r="SS15" s="270"/>
      <c r="ST15" s="270"/>
      <c r="SU15" s="270"/>
      <c r="SV15" s="270"/>
      <c r="SW15" s="270"/>
      <c r="SX15" s="270"/>
      <c r="SY15" s="270"/>
      <c r="SZ15" s="270"/>
      <c r="TA15" s="270"/>
      <c r="TB15" s="270"/>
      <c r="TC15" s="270"/>
      <c r="TD15" s="270"/>
      <c r="TE15" s="270"/>
      <c r="TF15" s="270"/>
      <c r="TG15" s="270"/>
      <c r="TH15" s="270"/>
      <c r="TI15" s="270"/>
      <c r="TJ15" s="270"/>
      <c r="TK15" s="270"/>
      <c r="TL15" s="270"/>
      <c r="TM15" s="270"/>
      <c r="TN15" s="270"/>
      <c r="TO15" s="270"/>
      <c r="TP15" s="270"/>
      <c r="TQ15" s="270"/>
      <c r="TR15" s="270"/>
      <c r="TS15" s="270"/>
      <c r="TT15" s="270"/>
      <c r="TU15" s="270"/>
      <c r="TV15" s="270"/>
      <c r="TW15" s="270"/>
      <c r="TX15" s="270"/>
      <c r="TY15" s="270"/>
      <c r="TZ15" s="270"/>
      <c r="UA15" s="270"/>
      <c r="UB15" s="270"/>
      <c r="UC15" s="270"/>
      <c r="UD15" s="270"/>
      <c r="UE15" s="270"/>
      <c r="UF15" s="270"/>
      <c r="UG15" s="270"/>
      <c r="UH15" s="270"/>
      <c r="UI15" s="270"/>
      <c r="UJ15" s="270"/>
      <c r="UK15" s="270"/>
      <c r="UL15" s="270"/>
      <c r="UM15" s="270"/>
      <c r="UN15" s="270"/>
      <c r="UO15" s="270"/>
      <c r="UP15" s="270"/>
      <c r="UQ15" s="270"/>
      <c r="UR15" s="270"/>
      <c r="US15" s="270"/>
      <c r="UT15" s="270"/>
      <c r="UU15" s="270"/>
      <c r="UV15" s="270"/>
      <c r="UW15" s="270"/>
      <c r="UX15" s="270"/>
      <c r="UY15" s="270"/>
      <c r="UZ15" s="270"/>
      <c r="VA15" s="270"/>
      <c r="VB15" s="270"/>
      <c r="VC15" s="270"/>
      <c r="VD15" s="270"/>
      <c r="VE15" s="270"/>
      <c r="VF15" s="270"/>
      <c r="VG15" s="270"/>
      <c r="VH15" s="270"/>
      <c r="VI15" s="270"/>
      <c r="VJ15" s="270"/>
      <c r="VK15" s="270"/>
      <c r="VL15" s="270"/>
      <c r="VM15" s="270"/>
      <c r="VN15" s="270"/>
      <c r="VO15" s="270"/>
      <c r="VP15" s="270"/>
      <c r="VQ15" s="270"/>
      <c r="VR15" s="270"/>
      <c r="VS15" s="270"/>
      <c r="VT15" s="270"/>
      <c r="VU15" s="270"/>
      <c r="VV15" s="270"/>
      <c r="VW15" s="270"/>
      <c r="VX15" s="270"/>
      <c r="VY15" s="270"/>
      <c r="VZ15" s="270"/>
      <c r="WA15" s="270"/>
      <c r="WB15" s="270"/>
      <c r="WC15" s="270"/>
      <c r="WD15" s="270"/>
      <c r="WE15" s="270"/>
      <c r="WF15" s="270"/>
      <c r="WG15" s="270"/>
      <c r="WH15" s="270"/>
      <c r="WI15" s="270"/>
      <c r="WJ15" s="270"/>
      <c r="WK15" s="270"/>
      <c r="WL15" s="270"/>
      <c r="WM15" s="270"/>
      <c r="WN15" s="270"/>
      <c r="WO15" s="270"/>
      <c r="WP15" s="270"/>
      <c r="WQ15" s="270"/>
      <c r="WR15" s="270"/>
      <c r="WS15" s="270"/>
      <c r="WT15" s="270"/>
      <c r="WU15" s="270"/>
      <c r="WV15" s="270"/>
      <c r="WW15" s="270"/>
      <c r="WX15" s="270"/>
      <c r="WY15" s="270"/>
      <c r="WZ15" s="270"/>
      <c r="XA15" s="270"/>
      <c r="XB15" s="270"/>
      <c r="XC15" s="270"/>
      <c r="XD15" s="270"/>
      <c r="XE15" s="270"/>
      <c r="XF15" s="270"/>
      <c r="XG15" s="270"/>
      <c r="XH15" s="270"/>
      <c r="XI15" s="270"/>
      <c r="XJ15" s="270"/>
      <c r="XK15" s="270"/>
      <c r="XL15" s="270"/>
      <c r="XM15" s="272"/>
      <c r="XN15" s="272"/>
      <c r="XO15" s="272"/>
      <c r="XP15" s="272"/>
      <c r="XQ15" s="272"/>
      <c r="XR15" s="272"/>
      <c r="XS15" s="272"/>
      <c r="XT15" s="272"/>
      <c r="XU15" s="272"/>
      <c r="XV15" s="272"/>
      <c r="XW15" s="270"/>
      <c r="XX15" s="273"/>
      <c r="XY15" s="273"/>
      <c r="XZ15" s="273"/>
      <c r="YA15" s="273"/>
      <c r="YB15" s="273"/>
      <c r="YC15" s="273"/>
      <c r="YD15" s="273"/>
      <c r="YE15" s="273"/>
      <c r="YF15" s="273"/>
      <c r="YG15" s="273"/>
      <c r="YH15" s="273"/>
      <c r="YI15" s="273"/>
      <c r="YJ15" s="273"/>
      <c r="YK15" s="273"/>
      <c r="YL15" s="273"/>
      <c r="YM15" s="273"/>
      <c r="YN15" s="273"/>
      <c r="YO15" s="273"/>
      <c r="YP15" s="273"/>
      <c r="YQ15" s="273"/>
      <c r="YR15" s="273"/>
      <c r="YS15" s="273"/>
      <c r="YT15" s="273"/>
      <c r="YU15" s="273"/>
      <c r="YV15" s="273"/>
      <c r="YW15" s="273"/>
      <c r="YX15" s="273"/>
      <c r="YY15" s="273"/>
      <c r="YZ15" s="270"/>
      <c r="ZA15" s="270"/>
      <c r="ZB15" s="270"/>
      <c r="ZC15" s="270"/>
      <c r="ZD15" s="270"/>
      <c r="ZE15" s="270"/>
      <c r="ZF15" s="270"/>
      <c r="ZG15" s="270"/>
      <c r="ZH15" s="270"/>
      <c r="ZI15" s="270"/>
      <c r="ZJ15" s="270"/>
      <c r="ZK15" s="270"/>
      <c r="ZL15" s="270"/>
      <c r="ZM15" s="270"/>
      <c r="ZN15" s="270"/>
      <c r="ZO15" s="272"/>
      <c r="ZP15" s="272"/>
      <c r="ZQ15" s="272"/>
      <c r="ZR15" s="272"/>
      <c r="ZS15" s="272"/>
      <c r="ZT15" s="272"/>
      <c r="ZU15" s="272"/>
      <c r="ZV15" s="272"/>
      <c r="ZW15" s="270"/>
      <c r="ZX15" s="270"/>
      <c r="ZY15" s="270"/>
      <c r="ZZ15" s="270"/>
      <c r="AAA15" s="270"/>
      <c r="AAB15" s="270"/>
      <c r="AAC15" s="270"/>
      <c r="AAD15" s="270"/>
      <c r="AAE15" s="270"/>
      <c r="AAF15" s="270"/>
      <c r="AAG15" s="270"/>
      <c r="AAH15" s="270"/>
      <c r="AAI15" s="270"/>
      <c r="AAJ15" s="270"/>
      <c r="AAK15" s="270"/>
      <c r="AAL15" s="270"/>
      <c r="AAM15" s="270"/>
      <c r="AAN15" s="270"/>
      <c r="AAO15" s="272"/>
      <c r="AAP15" s="272"/>
      <c r="AAQ15" s="272"/>
      <c r="AAR15" s="272"/>
      <c r="AAS15" s="272"/>
      <c r="AAT15" s="272"/>
      <c r="AAU15" s="272"/>
      <c r="AAV15" s="272"/>
      <c r="AAW15" s="272"/>
      <c r="AAX15" s="272"/>
    </row>
    <row r="16" spans="1:726" s="71" customFormat="1" ht="15" customHeight="1" x14ac:dyDescent="0.35">
      <c r="A16" s="70" t="s">
        <v>834</v>
      </c>
      <c r="B16" s="1" t="s">
        <v>13</v>
      </c>
      <c r="C16" s="2"/>
      <c r="D16" s="2"/>
      <c r="E16" s="2"/>
      <c r="F16" s="2"/>
      <c r="G16" s="2"/>
      <c r="H16" s="2"/>
      <c r="I16" s="2"/>
      <c r="J16" s="148"/>
      <c r="K16" s="148"/>
      <c r="L16" s="148"/>
      <c r="M16" s="148"/>
      <c r="N16" s="148"/>
      <c r="O16" s="148"/>
      <c r="P16" s="148"/>
      <c r="Q16" s="148"/>
      <c r="R16" s="148"/>
      <c r="S16" s="148"/>
      <c r="T16" s="148"/>
      <c r="U16" s="2"/>
      <c r="V16" s="148"/>
      <c r="W16" s="148"/>
      <c r="X16" s="148"/>
      <c r="Y16" s="148"/>
      <c r="Z16" s="148"/>
      <c r="AA16" s="2"/>
      <c r="AB16" s="2"/>
      <c r="AC16" s="2"/>
      <c r="AD16" s="2"/>
      <c r="AE16" s="2"/>
      <c r="AF16" s="158"/>
      <c r="AG16" s="158"/>
      <c r="AH16" s="158"/>
      <c r="AI16" s="2"/>
      <c r="AJ16" s="2"/>
      <c r="AK16" s="2"/>
      <c r="AL16" s="2"/>
      <c r="AM16" s="2"/>
      <c r="AN16" s="2"/>
      <c r="AO16" s="2"/>
      <c r="AP16" s="2"/>
      <c r="AQ16" s="2"/>
      <c r="AR16" s="2"/>
      <c r="AS16" s="2"/>
      <c r="AT16" s="158"/>
      <c r="AU16" s="158"/>
      <c r="AV16" s="158"/>
      <c r="AW16" s="158"/>
      <c r="AX16" s="158"/>
      <c r="AY16" s="158"/>
      <c r="AZ16" s="158"/>
      <c r="BA16" s="158"/>
      <c r="BB16" s="2"/>
      <c r="BC16" s="2"/>
      <c r="BD16" s="2"/>
      <c r="BE16" s="2"/>
      <c r="BF16" s="2"/>
      <c r="BG16" s="2"/>
      <c r="BH16" s="148"/>
      <c r="BI16" s="148"/>
      <c r="BJ16" s="148"/>
      <c r="BK16" s="148"/>
      <c r="BL16" s="2"/>
      <c r="BM16" s="2"/>
      <c r="BN16" s="2"/>
      <c r="BO16" s="2"/>
      <c r="BP16" s="2"/>
      <c r="BQ16" s="2"/>
      <c r="BR16" s="2"/>
      <c r="BS16" s="2"/>
      <c r="BT16" s="2"/>
      <c r="BU16" s="2"/>
      <c r="BV16" s="148"/>
      <c r="BW16" s="148"/>
      <c r="BX16" s="148"/>
      <c r="BY16" s="148"/>
      <c r="BZ16" s="2"/>
      <c r="CA16" s="2"/>
      <c r="CB16" s="2"/>
      <c r="CC16" s="2"/>
      <c r="CD16" s="2"/>
      <c r="CE16" s="148"/>
      <c r="CF16" s="148"/>
      <c r="CG16" s="148"/>
      <c r="CH16" s="2"/>
      <c r="CI16" s="2"/>
      <c r="CJ16" s="2"/>
      <c r="CK16" s="2"/>
      <c r="CL16" s="148"/>
      <c r="CM16" s="148"/>
      <c r="CN16" s="148"/>
      <c r="CO16" s="2"/>
      <c r="CP16" s="2"/>
      <c r="CQ16" s="2"/>
      <c r="CR16" s="2"/>
      <c r="CS16" s="2"/>
      <c r="CT16" s="2"/>
      <c r="CU16" s="148"/>
      <c r="CV16" s="148"/>
      <c r="CW16" s="148"/>
      <c r="CX16" s="148"/>
      <c r="CY16" s="148"/>
      <c r="CZ16" s="2"/>
      <c r="DA16" s="2"/>
      <c r="DB16" s="2"/>
      <c r="DC16" s="2"/>
      <c r="DD16" s="2"/>
      <c r="DE16" s="148"/>
      <c r="DF16" s="148"/>
      <c r="DG16" s="148"/>
      <c r="DH16" s="2"/>
      <c r="DI16" s="2"/>
      <c r="DJ16" s="2"/>
      <c r="DK16" s="2"/>
      <c r="DL16" s="148"/>
      <c r="DM16" s="148"/>
      <c r="DN16" s="148"/>
      <c r="DO16" s="148"/>
      <c r="DP16" s="2"/>
      <c r="DQ16" s="148"/>
      <c r="DR16" s="148"/>
      <c r="DS16" s="148"/>
      <c r="DT16" s="2"/>
      <c r="DU16" s="148"/>
      <c r="DV16" s="148"/>
      <c r="DW16" s="148"/>
      <c r="DX16" s="2"/>
      <c r="DY16" s="2"/>
      <c r="DZ16" s="2"/>
      <c r="EA16" s="2"/>
      <c r="EB16" s="2"/>
      <c r="EC16" s="148"/>
      <c r="ED16" s="148"/>
      <c r="EE16" s="148"/>
      <c r="EF16" s="2"/>
      <c r="EG16" s="2"/>
      <c r="EH16" s="2"/>
      <c r="EI16" s="2"/>
      <c r="EJ16" s="2"/>
      <c r="EK16" s="2"/>
      <c r="EL16" s="2"/>
      <c r="EM16" s="2"/>
      <c r="EN16" s="2"/>
      <c r="EO16" s="2"/>
      <c r="EP16" s="2"/>
      <c r="EQ16" s="2"/>
      <c r="ER16" s="2"/>
      <c r="ES16" s="2"/>
      <c r="ET16" s="2"/>
      <c r="EU16" s="2"/>
      <c r="EV16" s="148"/>
      <c r="EW16" s="148"/>
      <c r="EX16" s="148"/>
      <c r="EY16" s="148"/>
      <c r="EZ16" s="148"/>
      <c r="FA16" s="148"/>
      <c r="FB16" s="148"/>
      <c r="FC16" s="148"/>
      <c r="FD16" s="148"/>
      <c r="FE16" s="148"/>
      <c r="FF16" s="2"/>
      <c r="FG16" s="2"/>
      <c r="FH16" s="2"/>
      <c r="FI16" s="2"/>
      <c r="FJ16" s="2"/>
      <c r="FK16" s="2"/>
      <c r="FL16" s="2"/>
      <c r="FM16" s="2"/>
      <c r="FN16" s="2"/>
      <c r="FO16" s="2"/>
      <c r="FP16" s="158"/>
      <c r="FQ16" s="158"/>
      <c r="FR16" s="158"/>
      <c r="FS16" s="158"/>
      <c r="FT16" s="148"/>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157"/>
      <c r="GX16" s="157"/>
      <c r="GY16" s="148"/>
      <c r="GZ16" s="148"/>
      <c r="HA16" s="148"/>
      <c r="HB16" s="148"/>
      <c r="HC16" s="148"/>
      <c r="HD16" s="148"/>
      <c r="HE16" s="148"/>
      <c r="HF16" s="148"/>
      <c r="HG16" s="148"/>
      <c r="HH16" s="148"/>
      <c r="HI16" s="148"/>
      <c r="HJ16" s="148"/>
      <c r="HK16" s="148"/>
      <c r="HL16" s="148"/>
      <c r="HM16" s="148"/>
      <c r="HN16" s="148"/>
      <c r="HO16" s="148"/>
      <c r="HP16" s="148"/>
      <c r="HQ16" s="148"/>
      <c r="HR16" s="148"/>
      <c r="HS16" s="148"/>
      <c r="HT16" s="148"/>
      <c r="HU16" s="148"/>
      <c r="HV16" s="148"/>
      <c r="HW16" s="148"/>
      <c r="HX16" s="148"/>
      <c r="HY16" s="2"/>
      <c r="HZ16" s="2"/>
      <c r="IA16" s="2"/>
      <c r="IB16" s="2"/>
      <c r="IC16" s="2"/>
      <c r="ID16" s="148"/>
      <c r="IE16" s="148"/>
      <c r="IF16" s="148"/>
      <c r="IG16" s="2"/>
      <c r="IH16" s="2"/>
      <c r="II16" s="2"/>
      <c r="IJ16" s="2"/>
      <c r="IK16" s="2"/>
      <c r="IL16" s="2"/>
      <c r="IM16" s="2"/>
      <c r="IN16" s="2"/>
      <c r="IO16" s="2"/>
      <c r="IP16" s="2"/>
      <c r="IQ16" s="2"/>
      <c r="IR16" s="2"/>
      <c r="IS16" s="2"/>
      <c r="IT16" s="2"/>
      <c r="IU16" s="148"/>
      <c r="IV16" s="148"/>
      <c r="IW16" s="148"/>
      <c r="IX16" s="148"/>
      <c r="IY16" s="2"/>
      <c r="IZ16" s="2"/>
      <c r="JA16" s="2"/>
      <c r="JB16" s="2"/>
      <c r="JC16" s="2"/>
      <c r="JD16" s="2"/>
      <c r="JE16" s="2"/>
      <c r="JF16" s="148"/>
      <c r="JG16" s="148"/>
      <c r="JH16" s="148"/>
      <c r="JI16" s="2"/>
      <c r="JJ16" s="2"/>
      <c r="JK16" s="2"/>
      <c r="JL16" s="2"/>
      <c r="JM16" s="2"/>
      <c r="JN16" s="2"/>
      <c r="JO16" s="2"/>
      <c r="JP16" s="2"/>
      <c r="JQ16" s="2"/>
      <c r="JR16" s="2"/>
      <c r="JS16" s="2"/>
      <c r="JT16" s="2"/>
      <c r="JU16" s="2"/>
      <c r="JV16" s="148"/>
      <c r="JW16" s="148"/>
      <c r="JX16" s="148"/>
      <c r="JY16" s="2"/>
      <c r="JZ16" s="2"/>
      <c r="KA16" s="2"/>
      <c r="KB16" s="2"/>
      <c r="KC16" s="2"/>
      <c r="KD16" s="148"/>
      <c r="KE16" s="148"/>
      <c r="KF16" s="148"/>
      <c r="KG16" s="2"/>
      <c r="KH16" s="2"/>
      <c r="KI16" s="2"/>
      <c r="KJ16" s="2"/>
      <c r="KK16" s="2"/>
      <c r="KL16" s="2"/>
      <c r="KM16" s="2"/>
      <c r="KN16" s="2"/>
      <c r="KO16" s="2"/>
      <c r="KP16" s="148"/>
      <c r="KQ16" s="2"/>
      <c r="KR16" s="2"/>
      <c r="KS16" s="2"/>
      <c r="KT16" s="148"/>
      <c r="KU16" s="148"/>
      <c r="KV16" s="148"/>
      <c r="KW16" s="2"/>
      <c r="KX16" s="2"/>
      <c r="KY16" s="2"/>
      <c r="KZ16" s="2"/>
      <c r="LA16" s="2"/>
      <c r="LB16" s="148"/>
      <c r="LC16" s="148"/>
      <c r="LD16" s="148"/>
      <c r="LE16" s="2"/>
      <c r="LF16" s="2"/>
      <c r="LG16" s="148"/>
      <c r="LH16" s="148"/>
      <c r="LI16" s="148"/>
      <c r="LJ16" s="2"/>
      <c r="LK16" s="2"/>
      <c r="LL16" s="2"/>
      <c r="LM16" s="2"/>
      <c r="LN16" s="2"/>
      <c r="LO16" s="148"/>
      <c r="LP16" s="148"/>
      <c r="LQ16" s="148"/>
      <c r="LR16" s="2"/>
      <c r="LS16" s="2"/>
      <c r="LT16" s="2"/>
      <c r="LU16" s="2"/>
      <c r="LV16" s="2"/>
      <c r="LW16" s="2"/>
      <c r="LX16" s="2"/>
      <c r="LY16" s="148"/>
      <c r="LZ16" s="148"/>
      <c r="MA16" s="2"/>
      <c r="MB16" s="2"/>
      <c r="MC16" s="2"/>
      <c r="MD16" s="2"/>
      <c r="ME16" s="2"/>
      <c r="MF16" s="2"/>
      <c r="MG16" s="148"/>
      <c r="MH16" s="2"/>
      <c r="MI16" s="2"/>
      <c r="MJ16" s="2"/>
      <c r="MK16" s="2"/>
      <c r="ML16" s="2"/>
      <c r="MM16" s="2"/>
      <c r="MN16" s="2"/>
      <c r="MO16" s="2"/>
      <c r="MP16" s="2"/>
      <c r="MQ16" s="2"/>
      <c r="MR16" s="2"/>
      <c r="MS16" s="2"/>
      <c r="MT16" s="2"/>
      <c r="MU16" s="2"/>
      <c r="MV16" s="2"/>
      <c r="MW16" s="2"/>
      <c r="MX16" s="2"/>
      <c r="MY16" s="2"/>
      <c r="MZ16" s="2"/>
      <c r="NA16" s="2"/>
      <c r="NB16" s="148"/>
      <c r="NC16" s="148"/>
      <c r="ND16" s="148"/>
      <c r="NE16" s="148"/>
      <c r="NF16" s="148"/>
      <c r="NG16" s="148"/>
      <c r="NH16" s="148"/>
      <c r="NI16" s="148"/>
      <c r="NJ16" s="148"/>
      <c r="NK16" s="148"/>
      <c r="NL16" s="2"/>
      <c r="NM16" s="2"/>
      <c r="NN16" s="148"/>
      <c r="NO16" s="2"/>
      <c r="NP16" s="2"/>
      <c r="NQ16" s="2"/>
      <c r="NR16" s="2"/>
      <c r="NS16" s="2"/>
      <c r="NT16" s="2"/>
      <c r="NU16" s="2"/>
      <c r="NV16" s="2"/>
      <c r="NW16" s="2"/>
      <c r="NX16" s="2"/>
      <c r="NY16" s="2"/>
      <c r="NZ16" s="2"/>
      <c r="OA16" s="148"/>
      <c r="OB16" s="148"/>
      <c r="OC16" s="148"/>
      <c r="OD16" s="148"/>
      <c r="OE16" s="2"/>
      <c r="OF16" s="2"/>
      <c r="OG16" s="2"/>
      <c r="OH16" s="2"/>
      <c r="OI16" s="2"/>
      <c r="OJ16" s="148"/>
      <c r="OK16" s="2"/>
      <c r="OL16" s="2"/>
      <c r="OM16" s="2"/>
      <c r="ON16" s="2"/>
      <c r="OO16" s="2"/>
      <c r="OP16" s="2"/>
      <c r="OQ16" s="2"/>
      <c r="OR16" s="147"/>
      <c r="OS16" s="147"/>
      <c r="OT16" s="148"/>
      <c r="OU16" s="148"/>
      <c r="OV16" s="148"/>
      <c r="OW16" s="148"/>
      <c r="OX16" s="148"/>
      <c r="OY16" s="148"/>
      <c r="OZ16" s="148"/>
      <c r="PA16" s="149"/>
      <c r="PB16" s="149"/>
      <c r="PC16" s="149"/>
      <c r="PD16" s="149"/>
      <c r="PE16" s="149"/>
      <c r="PF16" s="149"/>
      <c r="PG16" s="149"/>
      <c r="PH16" s="2"/>
      <c r="PI16" s="2"/>
      <c r="PJ16" s="2"/>
      <c r="PK16" s="2"/>
      <c r="PL16" s="2"/>
      <c r="PM16" s="148"/>
      <c r="PN16" s="148"/>
      <c r="PO16" s="148"/>
      <c r="PP16" s="2"/>
      <c r="PQ16" s="2"/>
      <c r="PR16" s="2"/>
      <c r="PS16" s="2"/>
      <c r="PT16" s="2"/>
      <c r="PU16" s="2"/>
      <c r="PV16" s="2"/>
      <c r="PW16" s="148"/>
      <c r="PX16" s="2"/>
      <c r="PY16" s="2"/>
      <c r="PZ16" s="2"/>
      <c r="QA16" s="2"/>
      <c r="QB16" s="2"/>
      <c r="QC16" s="2"/>
      <c r="QD16" s="2"/>
      <c r="QE16" s="2"/>
      <c r="QF16" s="148"/>
      <c r="QG16" s="2"/>
      <c r="QH16" s="2"/>
      <c r="QI16" s="2"/>
      <c r="QJ16" s="148"/>
      <c r="QK16" s="148"/>
      <c r="QL16" s="148"/>
      <c r="QM16" s="2"/>
      <c r="QN16" s="2"/>
      <c r="QO16" s="2"/>
      <c r="QP16" s="2"/>
      <c r="QQ16" s="2"/>
      <c r="QR16" s="2"/>
      <c r="QS16" s="2"/>
      <c r="QT16" s="2"/>
      <c r="QU16" s="2"/>
      <c r="QV16" s="2"/>
      <c r="QW16" s="2"/>
      <c r="QX16" s="148"/>
      <c r="QY16" s="148"/>
      <c r="QZ16" s="148"/>
      <c r="RA16" s="148"/>
      <c r="RB16" s="2"/>
      <c r="RC16" s="2"/>
      <c r="RD16" s="2"/>
      <c r="RE16" s="148"/>
      <c r="RF16" s="2"/>
      <c r="RG16" s="2"/>
      <c r="RH16" s="2"/>
      <c r="RI16" s="2"/>
      <c r="RJ16" s="2"/>
      <c r="RK16" s="2"/>
      <c r="RL16" s="148"/>
      <c r="RM16" s="148"/>
      <c r="RN16" s="148"/>
      <c r="RO16" s="2"/>
      <c r="RP16" s="2"/>
      <c r="RQ16" s="2"/>
      <c r="RR16" s="2"/>
      <c r="RS16" s="2"/>
      <c r="RT16" s="2"/>
      <c r="RU16" s="2"/>
      <c r="RV16" s="148"/>
      <c r="RW16" s="2"/>
      <c r="RX16" s="151" t="s">
        <v>738</v>
      </c>
      <c r="RY16" s="218" t="s">
        <v>745</v>
      </c>
      <c r="RZ16" s="152">
        <v>389486</v>
      </c>
      <c r="SA16" s="151" t="s">
        <v>805</v>
      </c>
      <c r="SB16" s="229" t="s">
        <v>798</v>
      </c>
      <c r="SC16" s="229" t="s">
        <v>798</v>
      </c>
      <c r="SD16" s="177"/>
      <c r="SE16" s="2"/>
      <c r="SF16" s="268" t="s">
        <v>834</v>
      </c>
      <c r="SG16" s="269" t="s">
        <v>13</v>
      </c>
      <c r="SH16" s="270"/>
      <c r="SI16" s="270"/>
      <c r="SJ16" s="271"/>
      <c r="SK16" s="270"/>
      <c r="SL16" s="270"/>
      <c r="SM16" s="270"/>
      <c r="SN16" s="270"/>
      <c r="SO16" s="270"/>
      <c r="SP16" s="270"/>
      <c r="SQ16" s="270"/>
      <c r="SR16" s="270"/>
      <c r="SS16" s="270"/>
      <c r="ST16" s="270"/>
      <c r="SU16" s="270"/>
      <c r="SV16" s="270"/>
      <c r="SW16" s="270"/>
      <c r="SX16" s="270"/>
      <c r="SY16" s="270"/>
      <c r="SZ16" s="270"/>
      <c r="TA16" s="270"/>
      <c r="TB16" s="270"/>
      <c r="TC16" s="270"/>
      <c r="TD16" s="270"/>
      <c r="TE16" s="270"/>
      <c r="TF16" s="270"/>
      <c r="TG16" s="270"/>
      <c r="TH16" s="270"/>
      <c r="TI16" s="270"/>
      <c r="TJ16" s="270"/>
      <c r="TK16" s="270"/>
      <c r="TL16" s="270"/>
      <c r="TM16" s="270"/>
      <c r="TN16" s="270"/>
      <c r="TO16" s="270"/>
      <c r="TP16" s="270"/>
      <c r="TQ16" s="270"/>
      <c r="TR16" s="270"/>
      <c r="TS16" s="270"/>
      <c r="TT16" s="270"/>
      <c r="TU16" s="270"/>
      <c r="TV16" s="270"/>
      <c r="TW16" s="270"/>
      <c r="TX16" s="270"/>
      <c r="TY16" s="270"/>
      <c r="TZ16" s="270"/>
      <c r="UA16" s="270"/>
      <c r="UB16" s="270"/>
      <c r="UC16" s="270"/>
      <c r="UD16" s="270"/>
      <c r="UE16" s="270"/>
      <c r="UF16" s="270"/>
      <c r="UG16" s="270"/>
      <c r="UH16" s="270"/>
      <c r="UI16" s="270"/>
      <c r="UJ16" s="270"/>
      <c r="UK16" s="270"/>
      <c r="UL16" s="270"/>
      <c r="UM16" s="270"/>
      <c r="UN16" s="270"/>
      <c r="UO16" s="270"/>
      <c r="UP16" s="270"/>
      <c r="UQ16" s="270"/>
      <c r="UR16" s="270"/>
      <c r="US16" s="270"/>
      <c r="UT16" s="270"/>
      <c r="UU16" s="270"/>
      <c r="UV16" s="270"/>
      <c r="UW16" s="270"/>
      <c r="UX16" s="270"/>
      <c r="UY16" s="270"/>
      <c r="UZ16" s="270"/>
      <c r="VA16" s="270"/>
      <c r="VB16" s="270"/>
      <c r="VC16" s="270"/>
      <c r="VD16" s="270"/>
      <c r="VE16" s="270"/>
      <c r="VF16" s="270"/>
      <c r="VG16" s="270"/>
      <c r="VH16" s="270"/>
      <c r="VI16" s="270"/>
      <c r="VJ16" s="270"/>
      <c r="VK16" s="270"/>
      <c r="VL16" s="270"/>
      <c r="VM16" s="270"/>
      <c r="VN16" s="270"/>
      <c r="VO16" s="270"/>
      <c r="VP16" s="270"/>
      <c r="VQ16" s="270"/>
      <c r="VR16" s="270"/>
      <c r="VS16" s="270"/>
      <c r="VT16" s="270"/>
      <c r="VU16" s="270"/>
      <c r="VV16" s="270"/>
      <c r="VW16" s="270"/>
      <c r="VX16" s="270"/>
      <c r="VY16" s="270"/>
      <c r="VZ16" s="270"/>
      <c r="WA16" s="270"/>
      <c r="WB16" s="270"/>
      <c r="WC16" s="270"/>
      <c r="WD16" s="270"/>
      <c r="WE16" s="270"/>
      <c r="WF16" s="270"/>
      <c r="WG16" s="270"/>
      <c r="WH16" s="270"/>
      <c r="WI16" s="270"/>
      <c r="WJ16" s="270"/>
      <c r="WK16" s="270"/>
      <c r="WL16" s="270"/>
      <c r="WM16" s="270"/>
      <c r="WN16" s="270"/>
      <c r="WO16" s="270"/>
      <c r="WP16" s="270"/>
      <c r="WQ16" s="270"/>
      <c r="WR16" s="270"/>
      <c r="WS16" s="270"/>
      <c r="WT16" s="270"/>
      <c r="WU16" s="270"/>
      <c r="WV16" s="270"/>
      <c r="WW16" s="270"/>
      <c r="WX16" s="270"/>
      <c r="WY16" s="270"/>
      <c r="WZ16" s="270"/>
      <c r="XA16" s="270"/>
      <c r="XB16" s="270"/>
      <c r="XC16" s="270"/>
      <c r="XD16" s="270"/>
      <c r="XE16" s="270"/>
      <c r="XF16" s="270"/>
      <c r="XG16" s="270"/>
      <c r="XH16" s="270"/>
      <c r="XI16" s="270"/>
      <c r="XJ16" s="270"/>
      <c r="XK16" s="270"/>
      <c r="XL16" s="270"/>
      <c r="XM16" s="272"/>
      <c r="XN16" s="272"/>
      <c r="XO16" s="272"/>
      <c r="XP16" s="272"/>
      <c r="XQ16" s="272"/>
      <c r="XR16" s="272"/>
      <c r="XS16" s="272"/>
      <c r="XT16" s="272"/>
      <c r="XU16" s="272"/>
      <c r="XV16" s="272"/>
      <c r="XW16" s="270"/>
      <c r="XX16" s="273"/>
      <c r="XY16" s="273"/>
      <c r="XZ16" s="273"/>
      <c r="YA16" s="273"/>
      <c r="YB16" s="273"/>
      <c r="YC16" s="273"/>
      <c r="YD16" s="273"/>
      <c r="YE16" s="273"/>
      <c r="YF16" s="273"/>
      <c r="YG16" s="273"/>
      <c r="YH16" s="273"/>
      <c r="YI16" s="273"/>
      <c r="YJ16" s="273"/>
      <c r="YK16" s="273"/>
      <c r="YL16" s="273"/>
      <c r="YM16" s="273"/>
      <c r="YN16" s="273"/>
      <c r="YO16" s="273"/>
      <c r="YP16" s="273"/>
      <c r="YQ16" s="273"/>
      <c r="YR16" s="273"/>
      <c r="YS16" s="273"/>
      <c r="YT16" s="273"/>
      <c r="YU16" s="273"/>
      <c r="YV16" s="273"/>
      <c r="YW16" s="273"/>
      <c r="YX16" s="273"/>
      <c r="YY16" s="273"/>
      <c r="YZ16" s="270"/>
      <c r="ZA16" s="270"/>
      <c r="ZB16" s="270"/>
      <c r="ZC16" s="270"/>
      <c r="ZD16" s="270"/>
      <c r="ZE16" s="270"/>
      <c r="ZF16" s="270"/>
      <c r="ZG16" s="270"/>
      <c r="ZH16" s="270"/>
      <c r="ZI16" s="270"/>
      <c r="ZJ16" s="270"/>
      <c r="ZK16" s="270"/>
      <c r="ZL16" s="270"/>
      <c r="ZM16" s="270"/>
      <c r="ZN16" s="270"/>
      <c r="ZO16" s="272"/>
      <c r="ZP16" s="272"/>
      <c r="ZQ16" s="272"/>
      <c r="ZR16" s="272"/>
      <c r="ZS16" s="272"/>
      <c r="ZT16" s="272"/>
      <c r="ZU16" s="272"/>
      <c r="ZV16" s="272"/>
      <c r="ZW16" s="270"/>
      <c r="ZX16" s="270"/>
      <c r="ZY16" s="270"/>
      <c r="ZZ16" s="270"/>
      <c r="AAA16" s="270"/>
      <c r="AAB16" s="270"/>
      <c r="AAC16" s="270"/>
      <c r="AAD16" s="270"/>
      <c r="AAE16" s="270"/>
      <c r="AAF16" s="270"/>
      <c r="AAG16" s="270"/>
      <c r="AAH16" s="270"/>
      <c r="AAI16" s="270"/>
      <c r="AAJ16" s="270"/>
      <c r="AAK16" s="270"/>
      <c r="AAL16" s="270"/>
      <c r="AAM16" s="270"/>
      <c r="AAN16" s="270"/>
      <c r="AAO16" s="272"/>
      <c r="AAP16" s="272"/>
      <c r="AAQ16" s="272"/>
      <c r="AAR16" s="272"/>
      <c r="AAS16" s="272"/>
      <c r="AAT16" s="272"/>
      <c r="AAU16" s="272"/>
      <c r="AAV16" s="272"/>
      <c r="AAW16" s="272"/>
      <c r="AAX16" s="272"/>
    </row>
    <row r="17" spans="1:726" s="71" customFormat="1" ht="15" customHeight="1" x14ac:dyDescent="0.35">
      <c r="A17" s="70" t="s">
        <v>835</v>
      </c>
      <c r="B17" s="1" t="s">
        <v>13</v>
      </c>
      <c r="C17" s="2"/>
      <c r="D17" s="2"/>
      <c r="E17" s="2"/>
      <c r="F17" s="2"/>
      <c r="G17" s="2"/>
      <c r="H17" s="2"/>
      <c r="I17" s="2"/>
      <c r="J17" s="148"/>
      <c r="K17" s="148"/>
      <c r="L17" s="148"/>
      <c r="M17" s="148"/>
      <c r="N17" s="148"/>
      <c r="O17" s="148"/>
      <c r="P17" s="148"/>
      <c r="Q17" s="148"/>
      <c r="R17" s="148"/>
      <c r="S17" s="148"/>
      <c r="T17" s="148"/>
      <c r="U17" s="2"/>
      <c r="V17" s="148"/>
      <c r="W17" s="148"/>
      <c r="X17" s="148"/>
      <c r="Y17" s="148"/>
      <c r="Z17" s="148"/>
      <c r="AA17" s="2"/>
      <c r="AB17" s="2"/>
      <c r="AC17" s="2"/>
      <c r="AD17" s="2"/>
      <c r="AE17" s="2"/>
      <c r="AF17" s="158"/>
      <c r="AG17" s="158"/>
      <c r="AH17" s="158"/>
      <c r="AI17" s="2"/>
      <c r="AJ17" s="2"/>
      <c r="AK17" s="2"/>
      <c r="AL17" s="2"/>
      <c r="AM17" s="2"/>
      <c r="AN17" s="2"/>
      <c r="AO17" s="2"/>
      <c r="AP17" s="2"/>
      <c r="AQ17" s="2"/>
      <c r="AR17" s="2"/>
      <c r="AS17" s="2"/>
      <c r="AT17" s="158"/>
      <c r="AU17" s="158"/>
      <c r="AV17" s="158"/>
      <c r="AW17" s="158"/>
      <c r="AX17" s="158"/>
      <c r="AY17" s="158"/>
      <c r="AZ17" s="158"/>
      <c r="BA17" s="158"/>
      <c r="BB17" s="2"/>
      <c r="BC17" s="2"/>
      <c r="BD17" s="2"/>
      <c r="BE17" s="2"/>
      <c r="BF17" s="2"/>
      <c r="BG17" s="2"/>
      <c r="BH17" s="148"/>
      <c r="BI17" s="148"/>
      <c r="BJ17" s="148"/>
      <c r="BK17" s="148"/>
      <c r="BL17" s="2"/>
      <c r="BM17" s="2"/>
      <c r="BN17" s="2"/>
      <c r="BO17" s="2"/>
      <c r="BP17" s="2"/>
      <c r="BQ17" s="2"/>
      <c r="BR17" s="2"/>
      <c r="BS17" s="2"/>
      <c r="BT17" s="2"/>
      <c r="BU17" s="2"/>
      <c r="BV17" s="148"/>
      <c r="BW17" s="148"/>
      <c r="BX17" s="148"/>
      <c r="BY17" s="148"/>
      <c r="BZ17" s="2"/>
      <c r="CA17" s="2"/>
      <c r="CB17" s="2"/>
      <c r="CC17" s="2"/>
      <c r="CD17" s="2"/>
      <c r="CE17" s="148"/>
      <c r="CF17" s="148"/>
      <c r="CG17" s="148"/>
      <c r="CH17" s="2"/>
      <c r="CI17" s="2"/>
      <c r="CJ17" s="2"/>
      <c r="CK17" s="2"/>
      <c r="CL17" s="148"/>
      <c r="CM17" s="148"/>
      <c r="CN17" s="148"/>
      <c r="CO17" s="2"/>
      <c r="CP17" s="2"/>
      <c r="CQ17" s="2"/>
      <c r="CR17" s="2"/>
      <c r="CS17" s="2"/>
      <c r="CT17" s="2"/>
      <c r="CU17" s="148"/>
      <c r="CV17" s="148"/>
      <c r="CW17" s="148"/>
      <c r="CX17" s="148"/>
      <c r="CY17" s="148"/>
      <c r="CZ17" s="2"/>
      <c r="DA17" s="2"/>
      <c r="DB17" s="2"/>
      <c r="DC17" s="2"/>
      <c r="DD17" s="2"/>
      <c r="DE17" s="148"/>
      <c r="DF17" s="148"/>
      <c r="DG17" s="148"/>
      <c r="DH17" s="2"/>
      <c r="DI17" s="2"/>
      <c r="DJ17" s="2"/>
      <c r="DK17" s="2"/>
      <c r="DL17" s="148"/>
      <c r="DM17" s="148"/>
      <c r="DN17" s="148"/>
      <c r="DO17" s="148"/>
      <c r="DP17" s="2"/>
      <c r="DQ17" s="148"/>
      <c r="DR17" s="148"/>
      <c r="DS17" s="148"/>
      <c r="DT17" s="2"/>
      <c r="DU17" s="148"/>
      <c r="DV17" s="148"/>
      <c r="DW17" s="148"/>
      <c r="DX17" s="2"/>
      <c r="DY17" s="2"/>
      <c r="DZ17" s="2"/>
      <c r="EA17" s="2"/>
      <c r="EB17" s="2"/>
      <c r="EC17" s="148"/>
      <c r="ED17" s="148"/>
      <c r="EE17" s="148"/>
      <c r="EF17" s="2"/>
      <c r="EG17" s="2"/>
      <c r="EH17" s="2"/>
      <c r="EI17" s="2"/>
      <c r="EJ17" s="2"/>
      <c r="EK17" s="2"/>
      <c r="EL17" s="2"/>
      <c r="EM17" s="2"/>
      <c r="EN17" s="2"/>
      <c r="EO17" s="2"/>
      <c r="EP17" s="2"/>
      <c r="EQ17" s="2"/>
      <c r="ER17" s="2"/>
      <c r="ES17" s="2"/>
      <c r="ET17" s="2"/>
      <c r="EU17" s="2"/>
      <c r="EV17" s="148"/>
      <c r="EW17" s="148"/>
      <c r="EX17" s="148"/>
      <c r="EY17" s="148"/>
      <c r="EZ17" s="148"/>
      <c r="FA17" s="148"/>
      <c r="FB17" s="148"/>
      <c r="FC17" s="148"/>
      <c r="FD17" s="148"/>
      <c r="FE17" s="148"/>
      <c r="FF17" s="2"/>
      <c r="FG17" s="2"/>
      <c r="FH17" s="2"/>
      <c r="FI17" s="2"/>
      <c r="FJ17" s="2"/>
      <c r="FK17" s="2"/>
      <c r="FL17" s="2"/>
      <c r="FM17" s="2"/>
      <c r="FN17" s="2"/>
      <c r="FO17" s="2"/>
      <c r="FP17" s="158"/>
      <c r="FQ17" s="158"/>
      <c r="FR17" s="158"/>
      <c r="FS17" s="158"/>
      <c r="FT17" s="148"/>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157"/>
      <c r="GX17" s="157"/>
      <c r="GY17" s="148"/>
      <c r="GZ17" s="148"/>
      <c r="HA17" s="148"/>
      <c r="HB17" s="148"/>
      <c r="HC17" s="148"/>
      <c r="HD17" s="148"/>
      <c r="HE17" s="148"/>
      <c r="HF17" s="148"/>
      <c r="HG17" s="148"/>
      <c r="HH17" s="148"/>
      <c r="HI17" s="148"/>
      <c r="HJ17" s="148"/>
      <c r="HK17" s="148"/>
      <c r="HL17" s="148"/>
      <c r="HM17" s="148"/>
      <c r="HN17" s="148"/>
      <c r="HO17" s="148"/>
      <c r="HP17" s="148"/>
      <c r="HQ17" s="148"/>
      <c r="HR17" s="148"/>
      <c r="HS17" s="148"/>
      <c r="HT17" s="148"/>
      <c r="HU17" s="148"/>
      <c r="HV17" s="148"/>
      <c r="HW17" s="148"/>
      <c r="HX17" s="148"/>
      <c r="HY17" s="2"/>
      <c r="HZ17" s="2"/>
      <c r="IA17" s="2"/>
      <c r="IB17" s="2"/>
      <c r="IC17" s="2"/>
      <c r="ID17" s="148"/>
      <c r="IE17" s="148"/>
      <c r="IF17" s="148"/>
      <c r="IG17" s="2"/>
      <c r="IH17" s="2"/>
      <c r="II17" s="2"/>
      <c r="IJ17" s="2"/>
      <c r="IK17" s="2"/>
      <c r="IL17" s="2"/>
      <c r="IM17" s="2"/>
      <c r="IN17" s="2"/>
      <c r="IO17" s="2"/>
      <c r="IP17" s="2"/>
      <c r="IQ17" s="2"/>
      <c r="IR17" s="2"/>
      <c r="IS17" s="2"/>
      <c r="IT17" s="2"/>
      <c r="IU17" s="148"/>
      <c r="IV17" s="148"/>
      <c r="IW17" s="148"/>
      <c r="IX17" s="148"/>
      <c r="IY17" s="2"/>
      <c r="IZ17" s="2"/>
      <c r="JA17" s="2"/>
      <c r="JB17" s="2"/>
      <c r="JC17" s="2"/>
      <c r="JD17" s="2"/>
      <c r="JE17" s="2"/>
      <c r="JF17" s="148"/>
      <c r="JG17" s="148"/>
      <c r="JH17" s="148"/>
      <c r="JI17" s="2"/>
      <c r="JJ17" s="2"/>
      <c r="JK17" s="2"/>
      <c r="JL17" s="2"/>
      <c r="JM17" s="2"/>
      <c r="JN17" s="2"/>
      <c r="JO17" s="2"/>
      <c r="JP17" s="2"/>
      <c r="JQ17" s="2"/>
      <c r="JR17" s="2"/>
      <c r="JS17" s="2"/>
      <c r="JT17" s="2"/>
      <c r="JU17" s="2"/>
      <c r="JV17" s="148"/>
      <c r="JW17" s="148"/>
      <c r="JX17" s="148"/>
      <c r="JY17" s="2"/>
      <c r="JZ17" s="2"/>
      <c r="KA17" s="2"/>
      <c r="KB17" s="2"/>
      <c r="KC17" s="2"/>
      <c r="KD17" s="148"/>
      <c r="KE17" s="148"/>
      <c r="KF17" s="148"/>
      <c r="KG17" s="2"/>
      <c r="KH17" s="2"/>
      <c r="KI17" s="2"/>
      <c r="KJ17" s="2"/>
      <c r="KK17" s="2"/>
      <c r="KL17" s="2"/>
      <c r="KM17" s="2"/>
      <c r="KN17" s="2"/>
      <c r="KO17" s="2"/>
      <c r="KP17" s="148"/>
      <c r="KQ17" s="2"/>
      <c r="KR17" s="2"/>
      <c r="KS17" s="2"/>
      <c r="KT17" s="148"/>
      <c r="KU17" s="148"/>
      <c r="KV17" s="148"/>
      <c r="KW17" s="2"/>
      <c r="KX17" s="2"/>
      <c r="KY17" s="2"/>
      <c r="KZ17" s="2"/>
      <c r="LA17" s="2"/>
      <c r="LB17" s="148"/>
      <c r="LC17" s="148"/>
      <c r="LD17" s="148"/>
      <c r="LE17" s="2"/>
      <c r="LF17" s="2"/>
      <c r="LG17" s="148"/>
      <c r="LH17" s="148"/>
      <c r="LI17" s="148"/>
      <c r="LJ17" s="2"/>
      <c r="LK17" s="2"/>
      <c r="LL17" s="2"/>
      <c r="LM17" s="2"/>
      <c r="LN17" s="2"/>
      <c r="LO17" s="148"/>
      <c r="LP17" s="148"/>
      <c r="LQ17" s="148"/>
      <c r="LR17" s="2"/>
      <c r="LS17" s="2"/>
      <c r="LT17" s="2"/>
      <c r="LU17" s="2"/>
      <c r="LV17" s="2"/>
      <c r="LW17" s="2"/>
      <c r="LX17" s="2"/>
      <c r="LY17" s="148"/>
      <c r="LZ17" s="148"/>
      <c r="MA17" s="2"/>
      <c r="MB17" s="2"/>
      <c r="MC17" s="2"/>
      <c r="MD17" s="2"/>
      <c r="ME17" s="2"/>
      <c r="MF17" s="2"/>
      <c r="MG17" s="148"/>
      <c r="MH17" s="2"/>
      <c r="MI17" s="2"/>
      <c r="MJ17" s="2"/>
      <c r="MK17" s="2"/>
      <c r="ML17" s="2"/>
      <c r="MM17" s="2"/>
      <c r="MN17" s="2"/>
      <c r="MO17" s="2"/>
      <c r="MP17" s="2"/>
      <c r="MQ17" s="2"/>
      <c r="MR17" s="2"/>
      <c r="MS17" s="2"/>
      <c r="MT17" s="2"/>
      <c r="MU17" s="2"/>
      <c r="MV17" s="2"/>
      <c r="MW17" s="2"/>
      <c r="MX17" s="2"/>
      <c r="MY17" s="2"/>
      <c r="MZ17" s="2"/>
      <c r="NA17" s="2"/>
      <c r="NB17" s="148"/>
      <c r="NC17" s="148"/>
      <c r="ND17" s="148"/>
      <c r="NE17" s="148"/>
      <c r="NF17" s="148"/>
      <c r="NG17" s="148"/>
      <c r="NH17" s="148"/>
      <c r="NI17" s="148"/>
      <c r="NJ17" s="148"/>
      <c r="NK17" s="148"/>
      <c r="NL17" s="2"/>
      <c r="NM17" s="2"/>
      <c r="NN17" s="148"/>
      <c r="NO17" s="2"/>
      <c r="NP17" s="2"/>
      <c r="NQ17" s="2"/>
      <c r="NR17" s="2"/>
      <c r="NS17" s="2"/>
      <c r="NT17" s="2"/>
      <c r="NU17" s="2"/>
      <c r="NV17" s="2"/>
      <c r="NW17" s="2"/>
      <c r="NX17" s="2"/>
      <c r="NY17" s="2"/>
      <c r="NZ17" s="2"/>
      <c r="OA17" s="148"/>
      <c r="OB17" s="148"/>
      <c r="OC17" s="148"/>
      <c r="OD17" s="148"/>
      <c r="OE17" s="2"/>
      <c r="OF17" s="2"/>
      <c r="OG17" s="2"/>
      <c r="OH17" s="2"/>
      <c r="OI17" s="2"/>
      <c r="OJ17" s="148"/>
      <c r="OK17" s="2"/>
      <c r="OL17" s="2"/>
      <c r="OM17" s="2"/>
      <c r="ON17" s="2"/>
      <c r="OO17" s="2"/>
      <c r="OP17" s="2"/>
      <c r="OQ17" s="2"/>
      <c r="OR17" s="147"/>
      <c r="OS17" s="147"/>
      <c r="OT17" s="148"/>
      <c r="OU17" s="148"/>
      <c r="OV17" s="148"/>
      <c r="OW17" s="148"/>
      <c r="OX17" s="148"/>
      <c r="OY17" s="148"/>
      <c r="OZ17" s="148"/>
      <c r="PA17" s="149"/>
      <c r="PB17" s="149"/>
      <c r="PC17" s="149"/>
      <c r="PD17" s="149"/>
      <c r="PE17" s="149"/>
      <c r="PF17" s="149"/>
      <c r="PG17" s="149"/>
      <c r="PH17" s="2"/>
      <c r="PI17" s="2"/>
      <c r="PJ17" s="2"/>
      <c r="PK17" s="2"/>
      <c r="PL17" s="2"/>
      <c r="PM17" s="148"/>
      <c r="PN17" s="148"/>
      <c r="PO17" s="148"/>
      <c r="PP17" s="2"/>
      <c r="PQ17" s="2"/>
      <c r="PR17" s="2"/>
      <c r="PS17" s="2"/>
      <c r="PT17" s="2"/>
      <c r="PU17" s="2"/>
      <c r="PV17" s="2"/>
      <c r="PW17" s="148"/>
      <c r="PX17" s="2"/>
      <c r="PY17" s="2"/>
      <c r="PZ17" s="2"/>
      <c r="QA17" s="2"/>
      <c r="QB17" s="2"/>
      <c r="QC17" s="2"/>
      <c r="QD17" s="2"/>
      <c r="QE17" s="2"/>
      <c r="QF17" s="148"/>
      <c r="QG17" s="2"/>
      <c r="QH17" s="2"/>
      <c r="QI17" s="2"/>
      <c r="QJ17" s="148"/>
      <c r="QK17" s="148"/>
      <c r="QL17" s="148"/>
      <c r="QM17" s="2"/>
      <c r="QN17" s="2"/>
      <c r="QO17" s="2"/>
      <c r="QP17" s="2"/>
      <c r="QQ17" s="2"/>
      <c r="QR17" s="2"/>
      <c r="QS17" s="2"/>
      <c r="QT17" s="2"/>
      <c r="QU17" s="2"/>
      <c r="QV17" s="2"/>
      <c r="QW17" s="2"/>
      <c r="QX17" s="148"/>
      <c r="QY17" s="148"/>
      <c r="QZ17" s="148"/>
      <c r="RA17" s="148"/>
      <c r="RB17" s="2"/>
      <c r="RC17" s="2"/>
      <c r="RD17" s="2"/>
      <c r="RE17" s="148"/>
      <c r="RF17" s="2"/>
      <c r="RG17" s="2"/>
      <c r="RH17" s="2"/>
      <c r="RI17" s="2"/>
      <c r="RJ17" s="2"/>
      <c r="RK17" s="2"/>
      <c r="RL17" s="148"/>
      <c r="RM17" s="148"/>
      <c r="RN17" s="148"/>
      <c r="RO17" s="2"/>
      <c r="RP17" s="2"/>
      <c r="RQ17" s="2"/>
      <c r="RR17" s="2"/>
      <c r="RS17" s="2"/>
      <c r="RT17" s="2"/>
      <c r="RU17" s="2"/>
      <c r="RV17" s="148"/>
      <c r="RW17" s="2"/>
      <c r="RX17" s="151" t="s">
        <v>739</v>
      </c>
      <c r="RY17" s="218" t="s">
        <v>745</v>
      </c>
      <c r="RZ17" s="152">
        <v>1641164</v>
      </c>
      <c r="SA17" s="151" t="s">
        <v>791</v>
      </c>
      <c r="SB17" s="229" t="s">
        <v>798</v>
      </c>
      <c r="SC17" s="229" t="s">
        <v>798</v>
      </c>
      <c r="SD17" s="177"/>
      <c r="SE17" s="2"/>
      <c r="SF17" s="268" t="s">
        <v>835</v>
      </c>
      <c r="SG17" s="269" t="s">
        <v>13</v>
      </c>
      <c r="SH17" s="270"/>
      <c r="SI17" s="270"/>
      <c r="SJ17" s="271"/>
      <c r="SK17" s="270"/>
      <c r="SL17" s="270"/>
      <c r="SM17" s="270"/>
      <c r="SN17" s="270"/>
      <c r="SO17" s="270"/>
      <c r="SP17" s="270"/>
      <c r="SQ17" s="270"/>
      <c r="SR17" s="270"/>
      <c r="SS17" s="270"/>
      <c r="ST17" s="270"/>
      <c r="SU17" s="270"/>
      <c r="SV17" s="270"/>
      <c r="SW17" s="270"/>
      <c r="SX17" s="270"/>
      <c r="SY17" s="270"/>
      <c r="SZ17" s="270"/>
      <c r="TA17" s="270"/>
      <c r="TB17" s="270"/>
      <c r="TC17" s="270"/>
      <c r="TD17" s="270"/>
      <c r="TE17" s="270"/>
      <c r="TF17" s="270"/>
      <c r="TG17" s="270"/>
      <c r="TH17" s="270"/>
      <c r="TI17" s="270"/>
      <c r="TJ17" s="270"/>
      <c r="TK17" s="270"/>
      <c r="TL17" s="270"/>
      <c r="TM17" s="270"/>
      <c r="TN17" s="270"/>
      <c r="TO17" s="270"/>
      <c r="TP17" s="270"/>
      <c r="TQ17" s="270"/>
      <c r="TR17" s="270"/>
      <c r="TS17" s="270"/>
      <c r="TT17" s="270"/>
      <c r="TU17" s="270"/>
      <c r="TV17" s="270"/>
      <c r="TW17" s="270"/>
      <c r="TX17" s="270"/>
      <c r="TY17" s="270"/>
      <c r="TZ17" s="270"/>
      <c r="UA17" s="270"/>
      <c r="UB17" s="270"/>
      <c r="UC17" s="270"/>
      <c r="UD17" s="270"/>
      <c r="UE17" s="270"/>
      <c r="UF17" s="270"/>
      <c r="UG17" s="270"/>
      <c r="UH17" s="270"/>
      <c r="UI17" s="270"/>
      <c r="UJ17" s="270"/>
      <c r="UK17" s="270"/>
      <c r="UL17" s="270"/>
      <c r="UM17" s="270"/>
      <c r="UN17" s="270"/>
      <c r="UO17" s="270"/>
      <c r="UP17" s="270"/>
      <c r="UQ17" s="270"/>
      <c r="UR17" s="270"/>
      <c r="US17" s="270"/>
      <c r="UT17" s="270"/>
      <c r="UU17" s="270"/>
      <c r="UV17" s="270"/>
      <c r="UW17" s="270"/>
      <c r="UX17" s="270"/>
      <c r="UY17" s="270"/>
      <c r="UZ17" s="270"/>
      <c r="VA17" s="270"/>
      <c r="VB17" s="270"/>
      <c r="VC17" s="270"/>
      <c r="VD17" s="270"/>
      <c r="VE17" s="270"/>
      <c r="VF17" s="270"/>
      <c r="VG17" s="270"/>
      <c r="VH17" s="270"/>
      <c r="VI17" s="270"/>
      <c r="VJ17" s="270"/>
      <c r="VK17" s="270"/>
      <c r="VL17" s="270"/>
      <c r="VM17" s="270"/>
      <c r="VN17" s="270"/>
      <c r="VO17" s="270"/>
      <c r="VP17" s="270"/>
      <c r="VQ17" s="270"/>
      <c r="VR17" s="270"/>
      <c r="VS17" s="270"/>
      <c r="VT17" s="270"/>
      <c r="VU17" s="270"/>
      <c r="VV17" s="270"/>
      <c r="VW17" s="270"/>
      <c r="VX17" s="270"/>
      <c r="VY17" s="270"/>
      <c r="VZ17" s="270"/>
      <c r="WA17" s="270"/>
      <c r="WB17" s="270"/>
      <c r="WC17" s="270"/>
      <c r="WD17" s="270"/>
      <c r="WE17" s="270"/>
      <c r="WF17" s="270"/>
      <c r="WG17" s="270"/>
      <c r="WH17" s="270"/>
      <c r="WI17" s="270"/>
      <c r="WJ17" s="270"/>
      <c r="WK17" s="270"/>
      <c r="WL17" s="270"/>
      <c r="WM17" s="270"/>
      <c r="WN17" s="270"/>
      <c r="WO17" s="270"/>
      <c r="WP17" s="270"/>
      <c r="WQ17" s="270"/>
      <c r="WR17" s="270"/>
      <c r="WS17" s="270"/>
      <c r="WT17" s="270"/>
      <c r="WU17" s="270"/>
      <c r="WV17" s="270"/>
      <c r="WW17" s="270"/>
      <c r="WX17" s="270"/>
      <c r="WY17" s="270"/>
      <c r="WZ17" s="270"/>
      <c r="XA17" s="270"/>
      <c r="XB17" s="270"/>
      <c r="XC17" s="270"/>
      <c r="XD17" s="270"/>
      <c r="XE17" s="270"/>
      <c r="XF17" s="270"/>
      <c r="XG17" s="270"/>
      <c r="XH17" s="270"/>
      <c r="XI17" s="270"/>
      <c r="XJ17" s="270"/>
      <c r="XK17" s="270"/>
      <c r="XL17" s="270"/>
      <c r="XM17" s="272"/>
      <c r="XN17" s="272"/>
      <c r="XO17" s="272"/>
      <c r="XP17" s="272"/>
      <c r="XQ17" s="272"/>
      <c r="XR17" s="272"/>
      <c r="XS17" s="272"/>
      <c r="XT17" s="272"/>
      <c r="XU17" s="272"/>
      <c r="XV17" s="272"/>
      <c r="XW17" s="270"/>
      <c r="XX17" s="273"/>
      <c r="XY17" s="273"/>
      <c r="XZ17" s="273"/>
      <c r="YA17" s="273"/>
      <c r="YB17" s="273"/>
      <c r="YC17" s="273"/>
      <c r="YD17" s="273"/>
      <c r="YE17" s="273"/>
      <c r="YF17" s="273"/>
      <c r="YG17" s="273"/>
      <c r="YH17" s="273"/>
      <c r="YI17" s="273"/>
      <c r="YJ17" s="273"/>
      <c r="YK17" s="273"/>
      <c r="YL17" s="273"/>
      <c r="YM17" s="273"/>
      <c r="YN17" s="273"/>
      <c r="YO17" s="273"/>
      <c r="YP17" s="273"/>
      <c r="YQ17" s="273"/>
      <c r="YR17" s="273"/>
      <c r="YS17" s="273"/>
      <c r="YT17" s="273"/>
      <c r="YU17" s="273"/>
      <c r="YV17" s="273"/>
      <c r="YW17" s="273"/>
      <c r="YX17" s="273"/>
      <c r="YY17" s="273"/>
      <c r="YZ17" s="270"/>
      <c r="ZA17" s="270"/>
      <c r="ZB17" s="270"/>
      <c r="ZC17" s="270"/>
      <c r="ZD17" s="270"/>
      <c r="ZE17" s="270"/>
      <c r="ZF17" s="270"/>
      <c r="ZG17" s="270"/>
      <c r="ZH17" s="270"/>
      <c r="ZI17" s="270"/>
      <c r="ZJ17" s="270"/>
      <c r="ZK17" s="270"/>
      <c r="ZL17" s="270"/>
      <c r="ZM17" s="270"/>
      <c r="ZN17" s="270"/>
      <c r="ZO17" s="272"/>
      <c r="ZP17" s="272"/>
      <c r="ZQ17" s="272"/>
      <c r="ZR17" s="272"/>
      <c r="ZS17" s="272"/>
      <c r="ZT17" s="272"/>
      <c r="ZU17" s="272"/>
      <c r="ZV17" s="272"/>
      <c r="ZW17" s="270"/>
      <c r="ZX17" s="270"/>
      <c r="ZY17" s="270"/>
      <c r="ZZ17" s="270"/>
      <c r="AAA17" s="270"/>
      <c r="AAB17" s="270"/>
      <c r="AAC17" s="270"/>
      <c r="AAD17" s="270"/>
      <c r="AAE17" s="270"/>
      <c r="AAF17" s="270"/>
      <c r="AAG17" s="270"/>
      <c r="AAH17" s="270"/>
      <c r="AAI17" s="270"/>
      <c r="AAJ17" s="270"/>
      <c r="AAK17" s="270"/>
      <c r="AAL17" s="270"/>
      <c r="AAM17" s="270"/>
      <c r="AAN17" s="270"/>
      <c r="AAO17" s="272"/>
      <c r="AAP17" s="272"/>
      <c r="AAQ17" s="272"/>
      <c r="AAR17" s="272"/>
      <c r="AAS17" s="272"/>
      <c r="AAT17" s="272"/>
      <c r="AAU17" s="272"/>
      <c r="AAV17" s="272"/>
      <c r="AAW17" s="272"/>
      <c r="AAX17" s="272"/>
    </row>
    <row r="18" spans="1:726" s="71" customFormat="1" ht="15" customHeight="1" x14ac:dyDescent="0.35">
      <c r="A18" s="70" t="s">
        <v>836</v>
      </c>
      <c r="B18" s="1" t="s">
        <v>13</v>
      </c>
      <c r="C18" s="2"/>
      <c r="D18" s="2"/>
      <c r="E18" s="2"/>
      <c r="F18" s="2"/>
      <c r="G18" s="2"/>
      <c r="H18" s="2"/>
      <c r="I18" s="2"/>
      <c r="J18" s="148"/>
      <c r="K18" s="148"/>
      <c r="L18" s="148"/>
      <c r="M18" s="148"/>
      <c r="N18" s="148"/>
      <c r="O18" s="148"/>
      <c r="P18" s="148"/>
      <c r="Q18" s="148"/>
      <c r="R18" s="148"/>
      <c r="S18" s="148"/>
      <c r="T18" s="148"/>
      <c r="U18" s="2"/>
      <c r="V18" s="148"/>
      <c r="W18" s="148"/>
      <c r="X18" s="148"/>
      <c r="Y18" s="148"/>
      <c r="Z18" s="148"/>
      <c r="AA18" s="2"/>
      <c r="AB18" s="2"/>
      <c r="AC18" s="2"/>
      <c r="AD18" s="2"/>
      <c r="AE18" s="2"/>
      <c r="AF18" s="158"/>
      <c r="AG18" s="158"/>
      <c r="AH18" s="158"/>
      <c r="AI18" s="2"/>
      <c r="AJ18" s="2"/>
      <c r="AK18" s="2"/>
      <c r="AL18" s="2"/>
      <c r="AM18" s="2"/>
      <c r="AN18" s="2"/>
      <c r="AO18" s="2"/>
      <c r="AP18" s="2"/>
      <c r="AQ18" s="2"/>
      <c r="AR18" s="2"/>
      <c r="AS18" s="2"/>
      <c r="AT18" s="158"/>
      <c r="AU18" s="158"/>
      <c r="AV18" s="158"/>
      <c r="AW18" s="158"/>
      <c r="AX18" s="158"/>
      <c r="AY18" s="158"/>
      <c r="AZ18" s="158"/>
      <c r="BA18" s="158"/>
      <c r="BB18" s="2"/>
      <c r="BC18" s="2"/>
      <c r="BD18" s="2"/>
      <c r="BE18" s="2"/>
      <c r="BF18" s="2"/>
      <c r="BG18" s="2"/>
      <c r="BH18" s="148"/>
      <c r="BI18" s="148"/>
      <c r="BJ18" s="148"/>
      <c r="BK18" s="148"/>
      <c r="BL18" s="2"/>
      <c r="BM18" s="2"/>
      <c r="BN18" s="2"/>
      <c r="BO18" s="2"/>
      <c r="BP18" s="2"/>
      <c r="BQ18" s="2"/>
      <c r="BR18" s="2"/>
      <c r="BS18" s="2"/>
      <c r="BT18" s="2"/>
      <c r="BU18" s="2"/>
      <c r="BV18" s="148"/>
      <c r="BW18" s="148"/>
      <c r="BX18" s="148"/>
      <c r="BY18" s="148"/>
      <c r="BZ18" s="2"/>
      <c r="CA18" s="2"/>
      <c r="CB18" s="2"/>
      <c r="CC18" s="2"/>
      <c r="CD18" s="2"/>
      <c r="CE18" s="148"/>
      <c r="CF18" s="148"/>
      <c r="CG18" s="148"/>
      <c r="CH18" s="2"/>
      <c r="CI18" s="2"/>
      <c r="CJ18" s="2"/>
      <c r="CK18" s="2"/>
      <c r="CL18" s="148"/>
      <c r="CM18" s="148"/>
      <c r="CN18" s="148"/>
      <c r="CO18" s="2"/>
      <c r="CP18" s="2"/>
      <c r="CQ18" s="2"/>
      <c r="CR18" s="2"/>
      <c r="CS18" s="2"/>
      <c r="CT18" s="2"/>
      <c r="CU18" s="148"/>
      <c r="CV18" s="148"/>
      <c r="CW18" s="148"/>
      <c r="CX18" s="148"/>
      <c r="CY18" s="148"/>
      <c r="CZ18" s="2"/>
      <c r="DA18" s="2"/>
      <c r="DB18" s="2"/>
      <c r="DC18" s="2"/>
      <c r="DD18" s="2"/>
      <c r="DE18" s="148"/>
      <c r="DF18" s="148"/>
      <c r="DG18" s="148"/>
      <c r="DH18" s="2"/>
      <c r="DI18" s="2"/>
      <c r="DJ18" s="2"/>
      <c r="DK18" s="2"/>
      <c r="DL18" s="148"/>
      <c r="DM18" s="148"/>
      <c r="DN18" s="148"/>
      <c r="DO18" s="148"/>
      <c r="DP18" s="2"/>
      <c r="DQ18" s="148"/>
      <c r="DR18" s="148"/>
      <c r="DS18" s="148"/>
      <c r="DT18" s="2"/>
      <c r="DU18" s="148"/>
      <c r="DV18" s="148"/>
      <c r="DW18" s="148"/>
      <c r="DX18" s="2"/>
      <c r="DY18" s="2"/>
      <c r="DZ18" s="2"/>
      <c r="EA18" s="2"/>
      <c r="EB18" s="2"/>
      <c r="EC18" s="148"/>
      <c r="ED18" s="148"/>
      <c r="EE18" s="148"/>
      <c r="EF18" s="2"/>
      <c r="EG18" s="2"/>
      <c r="EH18" s="2"/>
      <c r="EI18" s="2"/>
      <c r="EJ18" s="2"/>
      <c r="EK18" s="2"/>
      <c r="EL18" s="2"/>
      <c r="EM18" s="2"/>
      <c r="EN18" s="2"/>
      <c r="EO18" s="2"/>
      <c r="EP18" s="2"/>
      <c r="EQ18" s="2"/>
      <c r="ER18" s="2"/>
      <c r="ES18" s="2"/>
      <c r="ET18" s="2"/>
      <c r="EU18" s="2"/>
      <c r="EV18" s="148"/>
      <c r="EW18" s="148"/>
      <c r="EX18" s="148"/>
      <c r="EY18" s="148"/>
      <c r="EZ18" s="148"/>
      <c r="FA18" s="148"/>
      <c r="FB18" s="148"/>
      <c r="FC18" s="148"/>
      <c r="FD18" s="148"/>
      <c r="FE18" s="148"/>
      <c r="FF18" s="2"/>
      <c r="FG18" s="2"/>
      <c r="FH18" s="2"/>
      <c r="FI18" s="2"/>
      <c r="FJ18" s="2"/>
      <c r="FK18" s="2"/>
      <c r="FL18" s="2"/>
      <c r="FM18" s="2"/>
      <c r="FN18" s="2"/>
      <c r="FO18" s="2"/>
      <c r="FP18" s="158"/>
      <c r="FQ18" s="158"/>
      <c r="FR18" s="158"/>
      <c r="FS18" s="158"/>
      <c r="FT18" s="148"/>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157"/>
      <c r="GX18" s="157"/>
      <c r="GY18" s="148"/>
      <c r="GZ18" s="148"/>
      <c r="HA18" s="148"/>
      <c r="HB18" s="148"/>
      <c r="HC18" s="148"/>
      <c r="HD18" s="148"/>
      <c r="HE18" s="148"/>
      <c r="HF18" s="148"/>
      <c r="HG18" s="148"/>
      <c r="HH18" s="148"/>
      <c r="HI18" s="148"/>
      <c r="HJ18" s="148"/>
      <c r="HK18" s="148"/>
      <c r="HL18" s="148"/>
      <c r="HM18" s="148"/>
      <c r="HN18" s="148"/>
      <c r="HO18" s="148"/>
      <c r="HP18" s="148"/>
      <c r="HQ18" s="148"/>
      <c r="HR18" s="148"/>
      <c r="HS18" s="148"/>
      <c r="HT18" s="148"/>
      <c r="HU18" s="148"/>
      <c r="HV18" s="148"/>
      <c r="HW18" s="148"/>
      <c r="HX18" s="148"/>
      <c r="HY18" s="2"/>
      <c r="HZ18" s="2"/>
      <c r="IA18" s="2"/>
      <c r="IB18" s="2"/>
      <c r="IC18" s="2"/>
      <c r="ID18" s="148"/>
      <c r="IE18" s="148"/>
      <c r="IF18" s="148"/>
      <c r="IG18" s="2"/>
      <c r="IH18" s="2"/>
      <c r="II18" s="2"/>
      <c r="IJ18" s="2"/>
      <c r="IK18" s="2"/>
      <c r="IL18" s="2"/>
      <c r="IM18" s="2"/>
      <c r="IN18" s="2"/>
      <c r="IO18" s="2"/>
      <c r="IP18" s="2"/>
      <c r="IQ18" s="2"/>
      <c r="IR18" s="2"/>
      <c r="IS18" s="2"/>
      <c r="IT18" s="2"/>
      <c r="IU18" s="148"/>
      <c r="IV18" s="148"/>
      <c r="IW18" s="148"/>
      <c r="IX18" s="148"/>
      <c r="IY18" s="2"/>
      <c r="IZ18" s="2"/>
      <c r="JA18" s="2"/>
      <c r="JB18" s="2"/>
      <c r="JC18" s="2"/>
      <c r="JD18" s="2"/>
      <c r="JE18" s="2"/>
      <c r="JF18" s="148"/>
      <c r="JG18" s="148"/>
      <c r="JH18" s="148"/>
      <c r="JI18" s="2"/>
      <c r="JJ18" s="2"/>
      <c r="JK18" s="2"/>
      <c r="JL18" s="2"/>
      <c r="JM18" s="2"/>
      <c r="JN18" s="2"/>
      <c r="JO18" s="2"/>
      <c r="JP18" s="2"/>
      <c r="JQ18" s="2"/>
      <c r="JR18" s="2"/>
      <c r="JS18" s="2"/>
      <c r="JT18" s="2"/>
      <c r="JU18" s="2"/>
      <c r="JV18" s="148"/>
      <c r="JW18" s="148"/>
      <c r="JX18" s="148"/>
      <c r="JY18" s="2"/>
      <c r="JZ18" s="2"/>
      <c r="KA18" s="2"/>
      <c r="KB18" s="2"/>
      <c r="KC18" s="2"/>
      <c r="KD18" s="148"/>
      <c r="KE18" s="148"/>
      <c r="KF18" s="148"/>
      <c r="KG18" s="2"/>
      <c r="KH18" s="2"/>
      <c r="KI18" s="2"/>
      <c r="KJ18" s="2"/>
      <c r="KK18" s="2"/>
      <c r="KL18" s="2"/>
      <c r="KM18" s="2"/>
      <c r="KN18" s="2"/>
      <c r="KO18" s="2"/>
      <c r="KP18" s="148"/>
      <c r="KQ18" s="2"/>
      <c r="KR18" s="2"/>
      <c r="KS18" s="2"/>
      <c r="KT18" s="148"/>
      <c r="KU18" s="148"/>
      <c r="KV18" s="148"/>
      <c r="KW18" s="2"/>
      <c r="KX18" s="2"/>
      <c r="KY18" s="2"/>
      <c r="KZ18" s="2"/>
      <c r="LA18" s="2"/>
      <c r="LB18" s="148"/>
      <c r="LC18" s="148"/>
      <c r="LD18" s="148"/>
      <c r="LE18" s="2"/>
      <c r="LF18" s="2"/>
      <c r="LG18" s="148"/>
      <c r="LH18" s="148"/>
      <c r="LI18" s="148"/>
      <c r="LJ18" s="2"/>
      <c r="LK18" s="2"/>
      <c r="LL18" s="2"/>
      <c r="LM18" s="2"/>
      <c r="LN18" s="2"/>
      <c r="LO18" s="148"/>
      <c r="LP18" s="148"/>
      <c r="LQ18" s="148"/>
      <c r="LR18" s="2"/>
      <c r="LS18" s="2"/>
      <c r="LT18" s="2"/>
      <c r="LU18" s="2"/>
      <c r="LV18" s="2"/>
      <c r="LW18" s="2"/>
      <c r="LX18" s="2"/>
      <c r="LY18" s="148"/>
      <c r="LZ18" s="148"/>
      <c r="MA18" s="2"/>
      <c r="MB18" s="2"/>
      <c r="MC18" s="2"/>
      <c r="MD18" s="2"/>
      <c r="ME18" s="2"/>
      <c r="MF18" s="2"/>
      <c r="MG18" s="148"/>
      <c r="MH18" s="2"/>
      <c r="MI18" s="2"/>
      <c r="MJ18" s="2"/>
      <c r="MK18" s="2"/>
      <c r="ML18" s="2"/>
      <c r="MM18" s="2"/>
      <c r="MN18" s="2"/>
      <c r="MO18" s="2"/>
      <c r="MP18" s="2"/>
      <c r="MQ18" s="2"/>
      <c r="MR18" s="2"/>
      <c r="MS18" s="2"/>
      <c r="MT18" s="2"/>
      <c r="MU18" s="2"/>
      <c r="MV18" s="2"/>
      <c r="MW18" s="2"/>
      <c r="MX18" s="2"/>
      <c r="MY18" s="2"/>
      <c r="MZ18" s="2"/>
      <c r="NA18" s="2"/>
      <c r="NB18" s="148"/>
      <c r="NC18" s="148"/>
      <c r="ND18" s="148"/>
      <c r="NE18" s="148"/>
      <c r="NF18" s="148"/>
      <c r="NG18" s="148"/>
      <c r="NH18" s="148"/>
      <c r="NI18" s="148"/>
      <c r="NJ18" s="148"/>
      <c r="NK18" s="148"/>
      <c r="NL18" s="2"/>
      <c r="NM18" s="2"/>
      <c r="NN18" s="148"/>
      <c r="NO18" s="2"/>
      <c r="NP18" s="2"/>
      <c r="NQ18" s="2"/>
      <c r="NR18" s="2"/>
      <c r="NS18" s="2"/>
      <c r="NT18" s="2"/>
      <c r="NU18" s="2"/>
      <c r="NV18" s="2"/>
      <c r="NW18" s="2"/>
      <c r="NX18" s="2"/>
      <c r="NY18" s="2"/>
      <c r="NZ18" s="2"/>
      <c r="OA18" s="148"/>
      <c r="OB18" s="148"/>
      <c r="OC18" s="148"/>
      <c r="OD18" s="148"/>
      <c r="OE18" s="2"/>
      <c r="OF18" s="2"/>
      <c r="OG18" s="2"/>
      <c r="OH18" s="2"/>
      <c r="OI18" s="2"/>
      <c r="OJ18" s="148"/>
      <c r="OK18" s="2"/>
      <c r="OL18" s="2"/>
      <c r="OM18" s="2"/>
      <c r="ON18" s="2"/>
      <c r="OO18" s="2"/>
      <c r="OP18" s="2"/>
      <c r="OQ18" s="2"/>
      <c r="OR18" s="147"/>
      <c r="OS18" s="147"/>
      <c r="OT18" s="148"/>
      <c r="OU18" s="148"/>
      <c r="OV18" s="148"/>
      <c r="OW18" s="148"/>
      <c r="OX18" s="148"/>
      <c r="OY18" s="148"/>
      <c r="OZ18" s="148"/>
      <c r="PA18" s="149"/>
      <c r="PB18" s="149"/>
      <c r="PC18" s="149"/>
      <c r="PD18" s="149"/>
      <c r="PE18" s="149"/>
      <c r="PF18" s="149"/>
      <c r="PG18" s="149"/>
      <c r="PH18" s="2"/>
      <c r="PI18" s="2"/>
      <c r="PJ18" s="2"/>
      <c r="PK18" s="2"/>
      <c r="PL18" s="2"/>
      <c r="PM18" s="148"/>
      <c r="PN18" s="148"/>
      <c r="PO18" s="148"/>
      <c r="PP18" s="2"/>
      <c r="PQ18" s="2"/>
      <c r="PR18" s="2"/>
      <c r="PS18" s="2"/>
      <c r="PT18" s="2"/>
      <c r="PU18" s="2"/>
      <c r="PV18" s="2"/>
      <c r="PW18" s="148"/>
      <c r="PX18" s="2"/>
      <c r="PY18" s="2"/>
      <c r="PZ18" s="2"/>
      <c r="QA18" s="2"/>
      <c r="QB18" s="2"/>
      <c r="QC18" s="2"/>
      <c r="QD18" s="2"/>
      <c r="QE18" s="2"/>
      <c r="QF18" s="148"/>
      <c r="QG18" s="2"/>
      <c r="QH18" s="2"/>
      <c r="QI18" s="2"/>
      <c r="QJ18" s="148"/>
      <c r="QK18" s="148"/>
      <c r="QL18" s="148"/>
      <c r="QM18" s="2"/>
      <c r="QN18" s="2"/>
      <c r="QO18" s="2"/>
      <c r="QP18" s="2"/>
      <c r="QQ18" s="2"/>
      <c r="QR18" s="2"/>
      <c r="QS18" s="2"/>
      <c r="QT18" s="2"/>
      <c r="QU18" s="2"/>
      <c r="QV18" s="2"/>
      <c r="QW18" s="2"/>
      <c r="QX18" s="148"/>
      <c r="QY18" s="148"/>
      <c r="QZ18" s="148"/>
      <c r="RA18" s="148"/>
      <c r="RB18" s="2"/>
      <c r="RC18" s="2"/>
      <c r="RD18" s="2"/>
      <c r="RE18" s="148"/>
      <c r="RF18" s="2"/>
      <c r="RG18" s="2"/>
      <c r="RH18" s="2"/>
      <c r="RI18" s="2"/>
      <c r="RJ18" s="2"/>
      <c r="RK18" s="2"/>
      <c r="RL18" s="148"/>
      <c r="RM18" s="148"/>
      <c r="RN18" s="148"/>
      <c r="RO18" s="2"/>
      <c r="RP18" s="2"/>
      <c r="RQ18" s="2"/>
      <c r="RR18" s="2"/>
      <c r="RS18" s="2"/>
      <c r="RT18" s="2"/>
      <c r="RU18" s="2"/>
      <c r="RV18" s="148"/>
      <c r="RW18" s="2"/>
      <c r="RX18" s="151" t="s">
        <v>741</v>
      </c>
      <c r="RY18" s="218" t="s">
        <v>746</v>
      </c>
      <c r="RZ18" s="152">
        <v>163046173</v>
      </c>
      <c r="SA18" s="151" t="s">
        <v>807</v>
      </c>
      <c r="SB18" s="229" t="s">
        <v>798</v>
      </c>
      <c r="SC18" s="230" t="s">
        <v>798</v>
      </c>
      <c r="SD18" s="177"/>
      <c r="SE18" s="2"/>
      <c r="SF18" s="268" t="s">
        <v>836</v>
      </c>
      <c r="SG18" s="269" t="s">
        <v>13</v>
      </c>
      <c r="SH18" s="270"/>
      <c r="SI18" s="270"/>
      <c r="SJ18" s="271"/>
      <c r="SK18" s="270"/>
      <c r="SL18" s="270"/>
      <c r="SM18" s="270"/>
      <c r="SN18" s="270"/>
      <c r="SO18" s="270"/>
      <c r="SP18" s="270"/>
      <c r="SQ18" s="270"/>
      <c r="SR18" s="270"/>
      <c r="SS18" s="270"/>
      <c r="ST18" s="270"/>
      <c r="SU18" s="270"/>
      <c r="SV18" s="270"/>
      <c r="SW18" s="270"/>
      <c r="SX18" s="270"/>
      <c r="SY18" s="270"/>
      <c r="SZ18" s="270"/>
      <c r="TA18" s="270"/>
      <c r="TB18" s="270"/>
      <c r="TC18" s="270"/>
      <c r="TD18" s="270"/>
      <c r="TE18" s="270"/>
      <c r="TF18" s="270"/>
      <c r="TG18" s="270"/>
      <c r="TH18" s="270"/>
      <c r="TI18" s="270"/>
      <c r="TJ18" s="270"/>
      <c r="TK18" s="270"/>
      <c r="TL18" s="270"/>
      <c r="TM18" s="270"/>
      <c r="TN18" s="270"/>
      <c r="TO18" s="270"/>
      <c r="TP18" s="270"/>
      <c r="TQ18" s="270"/>
      <c r="TR18" s="270"/>
      <c r="TS18" s="270"/>
      <c r="TT18" s="270"/>
      <c r="TU18" s="270"/>
      <c r="TV18" s="270"/>
      <c r="TW18" s="270"/>
      <c r="TX18" s="270"/>
      <c r="TY18" s="270"/>
      <c r="TZ18" s="270"/>
      <c r="UA18" s="270"/>
      <c r="UB18" s="270"/>
      <c r="UC18" s="270"/>
      <c r="UD18" s="270"/>
      <c r="UE18" s="270"/>
      <c r="UF18" s="270"/>
      <c r="UG18" s="270"/>
      <c r="UH18" s="270"/>
      <c r="UI18" s="270"/>
      <c r="UJ18" s="270"/>
      <c r="UK18" s="270"/>
      <c r="UL18" s="270"/>
      <c r="UM18" s="270"/>
      <c r="UN18" s="270"/>
      <c r="UO18" s="270"/>
      <c r="UP18" s="270"/>
      <c r="UQ18" s="270"/>
      <c r="UR18" s="270"/>
      <c r="US18" s="270"/>
      <c r="UT18" s="270"/>
      <c r="UU18" s="270"/>
      <c r="UV18" s="270"/>
      <c r="UW18" s="270"/>
      <c r="UX18" s="270"/>
      <c r="UY18" s="270"/>
      <c r="UZ18" s="270"/>
      <c r="VA18" s="270"/>
      <c r="VB18" s="270"/>
      <c r="VC18" s="270"/>
      <c r="VD18" s="270"/>
      <c r="VE18" s="270"/>
      <c r="VF18" s="270"/>
      <c r="VG18" s="270"/>
      <c r="VH18" s="270"/>
      <c r="VI18" s="270"/>
      <c r="VJ18" s="270"/>
      <c r="VK18" s="270"/>
      <c r="VL18" s="270"/>
      <c r="VM18" s="270"/>
      <c r="VN18" s="270"/>
      <c r="VO18" s="270"/>
      <c r="VP18" s="270"/>
      <c r="VQ18" s="270"/>
      <c r="VR18" s="270"/>
      <c r="VS18" s="270"/>
      <c r="VT18" s="270"/>
      <c r="VU18" s="270"/>
      <c r="VV18" s="270"/>
      <c r="VW18" s="270"/>
      <c r="VX18" s="270"/>
      <c r="VY18" s="270"/>
      <c r="VZ18" s="270"/>
      <c r="WA18" s="270"/>
      <c r="WB18" s="270"/>
      <c r="WC18" s="270"/>
      <c r="WD18" s="270"/>
      <c r="WE18" s="270"/>
      <c r="WF18" s="270"/>
      <c r="WG18" s="270"/>
      <c r="WH18" s="270"/>
      <c r="WI18" s="270"/>
      <c r="WJ18" s="270"/>
      <c r="WK18" s="270"/>
      <c r="WL18" s="270"/>
      <c r="WM18" s="270"/>
      <c r="WN18" s="270"/>
      <c r="WO18" s="270"/>
      <c r="WP18" s="270"/>
      <c r="WQ18" s="270"/>
      <c r="WR18" s="270"/>
      <c r="WS18" s="270"/>
      <c r="WT18" s="270"/>
      <c r="WU18" s="270"/>
      <c r="WV18" s="270"/>
      <c r="WW18" s="270"/>
      <c r="WX18" s="270"/>
      <c r="WY18" s="270"/>
      <c r="WZ18" s="270"/>
      <c r="XA18" s="270"/>
      <c r="XB18" s="270"/>
      <c r="XC18" s="270"/>
      <c r="XD18" s="270"/>
      <c r="XE18" s="270"/>
      <c r="XF18" s="270"/>
      <c r="XG18" s="270"/>
      <c r="XH18" s="270"/>
      <c r="XI18" s="270"/>
      <c r="XJ18" s="270"/>
      <c r="XK18" s="270"/>
      <c r="XL18" s="270"/>
      <c r="XM18" s="272"/>
      <c r="XN18" s="272"/>
      <c r="XO18" s="272"/>
      <c r="XP18" s="272"/>
      <c r="XQ18" s="272"/>
      <c r="XR18" s="272"/>
      <c r="XS18" s="272"/>
      <c r="XT18" s="272"/>
      <c r="XU18" s="272"/>
      <c r="XV18" s="272"/>
      <c r="XW18" s="270"/>
      <c r="XX18" s="273"/>
      <c r="XY18" s="273"/>
      <c r="XZ18" s="273"/>
      <c r="YA18" s="273"/>
      <c r="YB18" s="273"/>
      <c r="YC18" s="273"/>
      <c r="YD18" s="273"/>
      <c r="YE18" s="273"/>
      <c r="YF18" s="273"/>
      <c r="YG18" s="273"/>
      <c r="YH18" s="273"/>
      <c r="YI18" s="273"/>
      <c r="YJ18" s="273"/>
      <c r="YK18" s="273"/>
      <c r="YL18" s="273"/>
      <c r="YM18" s="273"/>
      <c r="YN18" s="273"/>
      <c r="YO18" s="273"/>
      <c r="YP18" s="273"/>
      <c r="YQ18" s="273"/>
      <c r="YR18" s="273"/>
      <c r="YS18" s="273"/>
      <c r="YT18" s="273"/>
      <c r="YU18" s="273"/>
      <c r="YV18" s="273"/>
      <c r="YW18" s="273"/>
      <c r="YX18" s="273"/>
      <c r="YY18" s="273"/>
      <c r="YZ18" s="270"/>
      <c r="ZA18" s="270"/>
      <c r="ZB18" s="270"/>
      <c r="ZC18" s="270"/>
      <c r="ZD18" s="270"/>
      <c r="ZE18" s="270"/>
      <c r="ZF18" s="270"/>
      <c r="ZG18" s="270"/>
      <c r="ZH18" s="270"/>
      <c r="ZI18" s="270"/>
      <c r="ZJ18" s="270"/>
      <c r="ZK18" s="270"/>
      <c r="ZL18" s="270"/>
      <c r="ZM18" s="270"/>
      <c r="ZN18" s="270"/>
      <c r="ZO18" s="272"/>
      <c r="ZP18" s="272"/>
      <c r="ZQ18" s="272"/>
      <c r="ZR18" s="272"/>
      <c r="ZS18" s="272"/>
      <c r="ZT18" s="272"/>
      <c r="ZU18" s="272"/>
      <c r="ZV18" s="272"/>
      <c r="ZW18" s="270"/>
      <c r="ZX18" s="270"/>
      <c r="ZY18" s="270"/>
      <c r="ZZ18" s="270"/>
      <c r="AAA18" s="270"/>
      <c r="AAB18" s="270"/>
      <c r="AAC18" s="270"/>
      <c r="AAD18" s="270"/>
      <c r="AAE18" s="270"/>
      <c r="AAF18" s="270"/>
      <c r="AAG18" s="270"/>
      <c r="AAH18" s="270"/>
      <c r="AAI18" s="270"/>
      <c r="AAJ18" s="270"/>
      <c r="AAK18" s="270"/>
      <c r="AAL18" s="270"/>
      <c r="AAM18" s="270"/>
      <c r="AAN18" s="270"/>
      <c r="AAO18" s="272"/>
      <c r="AAP18" s="272"/>
      <c r="AAQ18" s="272"/>
      <c r="AAR18" s="272"/>
      <c r="AAS18" s="272"/>
      <c r="AAT18" s="272"/>
      <c r="AAU18" s="272"/>
      <c r="AAV18" s="272"/>
      <c r="AAW18" s="272"/>
      <c r="AAX18" s="272"/>
    </row>
    <row r="19" spans="1:726" s="71" customFormat="1" ht="15" customHeight="1" x14ac:dyDescent="0.35">
      <c r="A19" s="70" t="s">
        <v>837</v>
      </c>
      <c r="B19" s="1" t="s">
        <v>13</v>
      </c>
      <c r="C19" s="2"/>
      <c r="D19" s="2"/>
      <c r="E19" s="2"/>
      <c r="F19" s="2"/>
      <c r="G19" s="2"/>
      <c r="H19" s="2"/>
      <c r="I19" s="2"/>
      <c r="J19" s="148"/>
      <c r="K19" s="148"/>
      <c r="L19" s="148"/>
      <c r="M19" s="148"/>
      <c r="N19" s="148"/>
      <c r="O19" s="148"/>
      <c r="P19" s="148"/>
      <c r="Q19" s="148"/>
      <c r="R19" s="148"/>
      <c r="S19" s="148"/>
      <c r="T19" s="148"/>
      <c r="U19" s="2"/>
      <c r="V19" s="148"/>
      <c r="W19" s="148"/>
      <c r="X19" s="148"/>
      <c r="Y19" s="148"/>
      <c r="Z19" s="148"/>
      <c r="AA19" s="2"/>
      <c r="AB19" s="2"/>
      <c r="AC19" s="2"/>
      <c r="AD19" s="2"/>
      <c r="AE19" s="2"/>
      <c r="AF19" s="158"/>
      <c r="AG19" s="158"/>
      <c r="AH19" s="158"/>
      <c r="AI19" s="2"/>
      <c r="AJ19" s="2"/>
      <c r="AK19" s="2"/>
      <c r="AL19" s="2"/>
      <c r="AM19" s="2"/>
      <c r="AN19" s="2"/>
      <c r="AO19" s="2"/>
      <c r="AP19" s="2"/>
      <c r="AQ19" s="2"/>
      <c r="AR19" s="2"/>
      <c r="AS19" s="2"/>
      <c r="AT19" s="158"/>
      <c r="AU19" s="158"/>
      <c r="AV19" s="158"/>
      <c r="AW19" s="158"/>
      <c r="AX19" s="158"/>
      <c r="AY19" s="158"/>
      <c r="AZ19" s="158"/>
      <c r="BA19" s="158"/>
      <c r="BB19" s="2"/>
      <c r="BC19" s="2"/>
      <c r="BD19" s="2"/>
      <c r="BE19" s="2"/>
      <c r="BF19" s="2"/>
      <c r="BG19" s="2"/>
      <c r="BH19" s="148"/>
      <c r="BI19" s="148"/>
      <c r="BJ19" s="148"/>
      <c r="BK19" s="148"/>
      <c r="BL19" s="2"/>
      <c r="BM19" s="2"/>
      <c r="BN19" s="2"/>
      <c r="BO19" s="2"/>
      <c r="BP19" s="2"/>
      <c r="BQ19" s="2"/>
      <c r="BR19" s="2"/>
      <c r="BS19" s="2"/>
      <c r="BT19" s="2"/>
      <c r="BU19" s="2"/>
      <c r="BV19" s="148"/>
      <c r="BW19" s="148"/>
      <c r="BX19" s="148"/>
      <c r="BY19" s="148"/>
      <c r="BZ19" s="2"/>
      <c r="CA19" s="2"/>
      <c r="CB19" s="2"/>
      <c r="CC19" s="2"/>
      <c r="CD19" s="2"/>
      <c r="CE19" s="148"/>
      <c r="CF19" s="148"/>
      <c r="CG19" s="148"/>
      <c r="CH19" s="2"/>
      <c r="CI19" s="2"/>
      <c r="CJ19" s="2"/>
      <c r="CK19" s="2"/>
      <c r="CL19" s="148"/>
      <c r="CM19" s="148"/>
      <c r="CN19" s="148"/>
      <c r="CO19" s="2"/>
      <c r="CP19" s="2"/>
      <c r="CQ19" s="2"/>
      <c r="CR19" s="2"/>
      <c r="CS19" s="2"/>
      <c r="CT19" s="2"/>
      <c r="CU19" s="148"/>
      <c r="CV19" s="148"/>
      <c r="CW19" s="148"/>
      <c r="CX19" s="148"/>
      <c r="CY19" s="148"/>
      <c r="CZ19" s="2"/>
      <c r="DA19" s="2"/>
      <c r="DB19" s="2"/>
      <c r="DC19" s="2"/>
      <c r="DD19" s="2"/>
      <c r="DE19" s="148"/>
      <c r="DF19" s="148"/>
      <c r="DG19" s="148"/>
      <c r="DH19" s="2"/>
      <c r="DI19" s="2"/>
      <c r="DJ19" s="2"/>
      <c r="DK19" s="2"/>
      <c r="DL19" s="148"/>
      <c r="DM19" s="148"/>
      <c r="DN19" s="148"/>
      <c r="DO19" s="148"/>
      <c r="DP19" s="2"/>
      <c r="DQ19" s="148"/>
      <c r="DR19" s="148"/>
      <c r="DS19" s="148"/>
      <c r="DT19" s="2"/>
      <c r="DU19" s="148"/>
      <c r="DV19" s="148"/>
      <c r="DW19" s="148"/>
      <c r="DX19" s="2"/>
      <c r="DY19" s="2"/>
      <c r="DZ19" s="2"/>
      <c r="EA19" s="2"/>
      <c r="EB19" s="2"/>
      <c r="EC19" s="148"/>
      <c r="ED19" s="148"/>
      <c r="EE19" s="148"/>
      <c r="EF19" s="2"/>
      <c r="EG19" s="2"/>
      <c r="EH19" s="2"/>
      <c r="EI19" s="2"/>
      <c r="EJ19" s="2"/>
      <c r="EK19" s="2"/>
      <c r="EL19" s="2"/>
      <c r="EM19" s="2"/>
      <c r="EN19" s="2"/>
      <c r="EO19" s="2"/>
      <c r="EP19" s="2"/>
      <c r="EQ19" s="2"/>
      <c r="ER19" s="2"/>
      <c r="ES19" s="2"/>
      <c r="ET19" s="2"/>
      <c r="EU19" s="2"/>
      <c r="EV19" s="148"/>
      <c r="EW19" s="148"/>
      <c r="EX19" s="148"/>
      <c r="EY19" s="148"/>
      <c r="EZ19" s="148"/>
      <c r="FA19" s="148"/>
      <c r="FB19" s="148"/>
      <c r="FC19" s="148"/>
      <c r="FD19" s="148"/>
      <c r="FE19" s="148"/>
      <c r="FF19" s="2"/>
      <c r="FG19" s="2"/>
      <c r="FH19" s="2"/>
      <c r="FI19" s="2"/>
      <c r="FJ19" s="2"/>
      <c r="FK19" s="2"/>
      <c r="FL19" s="2"/>
      <c r="FM19" s="2"/>
      <c r="FN19" s="2"/>
      <c r="FO19" s="2"/>
      <c r="FP19" s="158"/>
      <c r="FQ19" s="158"/>
      <c r="FR19" s="158"/>
      <c r="FS19" s="158"/>
      <c r="FT19" s="148"/>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157"/>
      <c r="GX19" s="157"/>
      <c r="GY19" s="148"/>
      <c r="GZ19" s="148"/>
      <c r="HA19" s="148"/>
      <c r="HB19" s="148"/>
      <c r="HC19" s="148"/>
      <c r="HD19" s="148"/>
      <c r="HE19" s="148"/>
      <c r="HF19" s="148"/>
      <c r="HG19" s="148"/>
      <c r="HH19" s="148"/>
      <c r="HI19" s="148"/>
      <c r="HJ19" s="148"/>
      <c r="HK19" s="148"/>
      <c r="HL19" s="148"/>
      <c r="HM19" s="148"/>
      <c r="HN19" s="148"/>
      <c r="HO19" s="148"/>
      <c r="HP19" s="148"/>
      <c r="HQ19" s="148"/>
      <c r="HR19" s="148"/>
      <c r="HS19" s="148"/>
      <c r="HT19" s="148"/>
      <c r="HU19" s="148"/>
      <c r="HV19" s="148"/>
      <c r="HW19" s="148"/>
      <c r="HX19" s="148"/>
      <c r="HY19" s="2"/>
      <c r="HZ19" s="2"/>
      <c r="IA19" s="2"/>
      <c r="IB19" s="2"/>
      <c r="IC19" s="2"/>
      <c r="ID19" s="148"/>
      <c r="IE19" s="148"/>
      <c r="IF19" s="148"/>
      <c r="IG19" s="2"/>
      <c r="IH19" s="2"/>
      <c r="II19" s="2"/>
      <c r="IJ19" s="2"/>
      <c r="IK19" s="2"/>
      <c r="IL19" s="2"/>
      <c r="IM19" s="2"/>
      <c r="IN19" s="2"/>
      <c r="IO19" s="2"/>
      <c r="IP19" s="2"/>
      <c r="IQ19" s="2"/>
      <c r="IR19" s="2"/>
      <c r="IS19" s="2"/>
      <c r="IT19" s="2"/>
      <c r="IU19" s="148"/>
      <c r="IV19" s="148"/>
      <c r="IW19" s="148"/>
      <c r="IX19" s="148"/>
      <c r="IY19" s="2"/>
      <c r="IZ19" s="2"/>
      <c r="JA19" s="2"/>
      <c r="JB19" s="2"/>
      <c r="JC19" s="2"/>
      <c r="JD19" s="2"/>
      <c r="JE19" s="2"/>
      <c r="JF19" s="148"/>
      <c r="JG19" s="148"/>
      <c r="JH19" s="148"/>
      <c r="JI19" s="2"/>
      <c r="JJ19" s="2"/>
      <c r="JK19" s="2"/>
      <c r="JL19" s="2"/>
      <c r="JM19" s="2"/>
      <c r="JN19" s="2"/>
      <c r="JO19" s="2"/>
      <c r="JP19" s="2"/>
      <c r="JQ19" s="2"/>
      <c r="JR19" s="2"/>
      <c r="JS19" s="2"/>
      <c r="JT19" s="2"/>
      <c r="JU19" s="2"/>
      <c r="JV19" s="148"/>
      <c r="JW19" s="148"/>
      <c r="JX19" s="148"/>
      <c r="JY19" s="2"/>
      <c r="JZ19" s="2"/>
      <c r="KA19" s="2"/>
      <c r="KB19" s="2"/>
      <c r="KC19" s="2"/>
      <c r="KD19" s="148"/>
      <c r="KE19" s="148"/>
      <c r="KF19" s="148"/>
      <c r="KG19" s="2"/>
      <c r="KH19" s="2"/>
      <c r="KI19" s="2"/>
      <c r="KJ19" s="2"/>
      <c r="KK19" s="2"/>
      <c r="KL19" s="2"/>
      <c r="KM19" s="2"/>
      <c r="KN19" s="2"/>
      <c r="KO19" s="2"/>
      <c r="KP19" s="148"/>
      <c r="KQ19" s="2"/>
      <c r="KR19" s="2"/>
      <c r="KS19" s="2"/>
      <c r="KT19" s="148"/>
      <c r="KU19" s="148"/>
      <c r="KV19" s="148"/>
      <c r="KW19" s="2"/>
      <c r="KX19" s="2"/>
      <c r="KY19" s="2"/>
      <c r="KZ19" s="2"/>
      <c r="LA19" s="2"/>
      <c r="LB19" s="148"/>
      <c r="LC19" s="148"/>
      <c r="LD19" s="148"/>
      <c r="LE19" s="2"/>
      <c r="LF19" s="2"/>
      <c r="LG19" s="148"/>
      <c r="LH19" s="148"/>
      <c r="LI19" s="148"/>
      <c r="LJ19" s="2"/>
      <c r="LK19" s="2"/>
      <c r="LL19" s="2"/>
      <c r="LM19" s="2"/>
      <c r="LN19" s="2"/>
      <c r="LO19" s="148"/>
      <c r="LP19" s="148"/>
      <c r="LQ19" s="148"/>
      <c r="LR19" s="2"/>
      <c r="LS19" s="2"/>
      <c r="LT19" s="2"/>
      <c r="LU19" s="2"/>
      <c r="LV19" s="2"/>
      <c r="LW19" s="2"/>
      <c r="LX19" s="2"/>
      <c r="LY19" s="148"/>
      <c r="LZ19" s="148"/>
      <c r="MA19" s="2"/>
      <c r="MB19" s="2"/>
      <c r="MC19" s="2"/>
      <c r="MD19" s="2"/>
      <c r="ME19" s="2"/>
      <c r="MF19" s="2"/>
      <c r="MG19" s="148"/>
      <c r="MH19" s="2"/>
      <c r="MI19" s="2"/>
      <c r="MJ19" s="2"/>
      <c r="MK19" s="2"/>
      <c r="ML19" s="2"/>
      <c r="MM19" s="2"/>
      <c r="MN19" s="2"/>
      <c r="MO19" s="2"/>
      <c r="MP19" s="2"/>
      <c r="MQ19" s="2"/>
      <c r="MR19" s="2"/>
      <c r="MS19" s="2"/>
      <c r="MT19" s="2"/>
      <c r="MU19" s="2"/>
      <c r="MV19" s="2"/>
      <c r="MW19" s="2"/>
      <c r="MX19" s="2"/>
      <c r="MY19" s="2"/>
      <c r="MZ19" s="2"/>
      <c r="NA19" s="2"/>
      <c r="NB19" s="148"/>
      <c r="NC19" s="148"/>
      <c r="ND19" s="148"/>
      <c r="NE19" s="148"/>
      <c r="NF19" s="148"/>
      <c r="NG19" s="148"/>
      <c r="NH19" s="148"/>
      <c r="NI19" s="148"/>
      <c r="NJ19" s="148"/>
      <c r="NK19" s="148"/>
      <c r="NL19" s="2"/>
      <c r="NM19" s="2"/>
      <c r="NN19" s="148"/>
      <c r="NO19" s="2"/>
      <c r="NP19" s="2"/>
      <c r="NQ19" s="2"/>
      <c r="NR19" s="2"/>
      <c r="NS19" s="2"/>
      <c r="NT19" s="2"/>
      <c r="NU19" s="2"/>
      <c r="NV19" s="2"/>
      <c r="NW19" s="2"/>
      <c r="NX19" s="2"/>
      <c r="NY19" s="2"/>
      <c r="NZ19" s="2"/>
      <c r="OA19" s="148"/>
      <c r="OB19" s="148"/>
      <c r="OC19" s="148"/>
      <c r="OD19" s="148"/>
      <c r="OE19" s="2"/>
      <c r="OF19" s="2"/>
      <c r="OG19" s="2"/>
      <c r="OH19" s="2"/>
      <c r="OI19" s="2"/>
      <c r="OJ19" s="148"/>
      <c r="OK19" s="2"/>
      <c r="OL19" s="2"/>
      <c r="OM19" s="2"/>
      <c r="ON19" s="2"/>
      <c r="OO19" s="2"/>
      <c r="OP19" s="2"/>
      <c r="OQ19" s="2"/>
      <c r="OR19" s="147"/>
      <c r="OS19" s="147"/>
      <c r="OT19" s="148"/>
      <c r="OU19" s="148"/>
      <c r="OV19" s="148"/>
      <c r="OW19" s="148"/>
      <c r="OX19" s="148"/>
      <c r="OY19" s="148"/>
      <c r="OZ19" s="148"/>
      <c r="PA19" s="149"/>
      <c r="PB19" s="149"/>
      <c r="PC19" s="149"/>
      <c r="PD19" s="149"/>
      <c r="PE19" s="149"/>
      <c r="PF19" s="149"/>
      <c r="PG19" s="149"/>
      <c r="PH19" s="2"/>
      <c r="PI19" s="2"/>
      <c r="PJ19" s="2"/>
      <c r="PK19" s="2"/>
      <c r="PL19" s="2"/>
      <c r="PM19" s="148"/>
      <c r="PN19" s="148"/>
      <c r="PO19" s="148"/>
      <c r="PP19" s="2"/>
      <c r="PQ19" s="2"/>
      <c r="PR19" s="2"/>
      <c r="PS19" s="2"/>
      <c r="PT19" s="2"/>
      <c r="PU19" s="2"/>
      <c r="PV19" s="2"/>
      <c r="PW19" s="148"/>
      <c r="PX19" s="2"/>
      <c r="PY19" s="2"/>
      <c r="PZ19" s="2"/>
      <c r="QA19" s="2"/>
      <c r="QB19" s="2"/>
      <c r="QC19" s="2"/>
      <c r="QD19" s="2"/>
      <c r="QE19" s="2"/>
      <c r="QF19" s="148"/>
      <c r="QG19" s="2"/>
      <c r="QH19" s="2"/>
      <c r="QI19" s="2"/>
      <c r="QJ19" s="148"/>
      <c r="QK19" s="148"/>
      <c r="QL19" s="148"/>
      <c r="QM19" s="2"/>
      <c r="QN19" s="2"/>
      <c r="QO19" s="2"/>
      <c r="QP19" s="2"/>
      <c r="QQ19" s="2"/>
      <c r="QR19" s="2"/>
      <c r="QS19" s="2"/>
      <c r="QT19" s="2"/>
      <c r="QU19" s="2"/>
      <c r="QV19" s="2"/>
      <c r="QW19" s="2"/>
      <c r="QX19" s="148"/>
      <c r="QY19" s="148"/>
      <c r="QZ19" s="148"/>
      <c r="RA19" s="148"/>
      <c r="RB19" s="2"/>
      <c r="RC19" s="2"/>
      <c r="RD19" s="2"/>
      <c r="RE19" s="148"/>
      <c r="RF19" s="2"/>
      <c r="RG19" s="2"/>
      <c r="RH19" s="2"/>
      <c r="RI19" s="2"/>
      <c r="RJ19" s="2"/>
      <c r="RK19" s="2"/>
      <c r="RL19" s="148"/>
      <c r="RM19" s="148"/>
      <c r="RN19" s="148"/>
      <c r="RO19" s="2"/>
      <c r="RP19" s="2"/>
      <c r="RQ19" s="2"/>
      <c r="RR19" s="2"/>
      <c r="RS19" s="2"/>
      <c r="RT19" s="2"/>
      <c r="RU19" s="2"/>
      <c r="RV19" s="148"/>
      <c r="RW19" s="2"/>
      <c r="RX19" s="151" t="s">
        <v>738</v>
      </c>
      <c r="RY19" s="218" t="s">
        <v>745</v>
      </c>
      <c r="RZ19" s="152">
        <v>287021</v>
      </c>
      <c r="SA19" s="151" t="s">
        <v>805</v>
      </c>
      <c r="SB19" s="229" t="s">
        <v>798</v>
      </c>
      <c r="SC19" s="229" t="s">
        <v>798</v>
      </c>
      <c r="SD19" s="177"/>
      <c r="SE19" s="2"/>
      <c r="SF19" s="268" t="s">
        <v>837</v>
      </c>
      <c r="SG19" s="269" t="s">
        <v>13</v>
      </c>
      <c r="SH19" s="270"/>
      <c r="SI19" s="270"/>
      <c r="SJ19" s="271"/>
      <c r="SK19" s="270"/>
      <c r="SL19" s="270"/>
      <c r="SM19" s="270"/>
      <c r="SN19" s="270"/>
      <c r="SO19" s="270"/>
      <c r="SP19" s="270"/>
      <c r="SQ19" s="270"/>
      <c r="SR19" s="270"/>
      <c r="SS19" s="270"/>
      <c r="ST19" s="270"/>
      <c r="SU19" s="270"/>
      <c r="SV19" s="270"/>
      <c r="SW19" s="270"/>
      <c r="SX19" s="270"/>
      <c r="SY19" s="270"/>
      <c r="SZ19" s="270"/>
      <c r="TA19" s="270"/>
      <c r="TB19" s="270"/>
      <c r="TC19" s="270"/>
      <c r="TD19" s="270"/>
      <c r="TE19" s="270"/>
      <c r="TF19" s="270"/>
      <c r="TG19" s="270"/>
      <c r="TH19" s="270"/>
      <c r="TI19" s="270"/>
      <c r="TJ19" s="270"/>
      <c r="TK19" s="270"/>
      <c r="TL19" s="270"/>
      <c r="TM19" s="270"/>
      <c r="TN19" s="270"/>
      <c r="TO19" s="270"/>
      <c r="TP19" s="270"/>
      <c r="TQ19" s="270"/>
      <c r="TR19" s="270"/>
      <c r="TS19" s="270"/>
      <c r="TT19" s="270"/>
      <c r="TU19" s="270"/>
      <c r="TV19" s="270"/>
      <c r="TW19" s="270"/>
      <c r="TX19" s="270"/>
      <c r="TY19" s="270"/>
      <c r="TZ19" s="270"/>
      <c r="UA19" s="270"/>
      <c r="UB19" s="270"/>
      <c r="UC19" s="270"/>
      <c r="UD19" s="270"/>
      <c r="UE19" s="270"/>
      <c r="UF19" s="270"/>
      <c r="UG19" s="270"/>
      <c r="UH19" s="270"/>
      <c r="UI19" s="270"/>
      <c r="UJ19" s="270"/>
      <c r="UK19" s="270"/>
      <c r="UL19" s="270"/>
      <c r="UM19" s="270"/>
      <c r="UN19" s="270"/>
      <c r="UO19" s="270"/>
      <c r="UP19" s="270"/>
      <c r="UQ19" s="270"/>
      <c r="UR19" s="270"/>
      <c r="US19" s="270"/>
      <c r="UT19" s="270"/>
      <c r="UU19" s="270"/>
      <c r="UV19" s="270"/>
      <c r="UW19" s="270"/>
      <c r="UX19" s="270"/>
      <c r="UY19" s="270"/>
      <c r="UZ19" s="270"/>
      <c r="VA19" s="270"/>
      <c r="VB19" s="270"/>
      <c r="VC19" s="270"/>
      <c r="VD19" s="270"/>
      <c r="VE19" s="270"/>
      <c r="VF19" s="270"/>
      <c r="VG19" s="270"/>
      <c r="VH19" s="270"/>
      <c r="VI19" s="270"/>
      <c r="VJ19" s="270"/>
      <c r="VK19" s="270"/>
      <c r="VL19" s="270"/>
      <c r="VM19" s="270"/>
      <c r="VN19" s="270"/>
      <c r="VO19" s="270"/>
      <c r="VP19" s="270"/>
      <c r="VQ19" s="270"/>
      <c r="VR19" s="270"/>
      <c r="VS19" s="270"/>
      <c r="VT19" s="270"/>
      <c r="VU19" s="270"/>
      <c r="VV19" s="270"/>
      <c r="VW19" s="270"/>
      <c r="VX19" s="270"/>
      <c r="VY19" s="270"/>
      <c r="VZ19" s="270"/>
      <c r="WA19" s="270"/>
      <c r="WB19" s="270"/>
      <c r="WC19" s="270"/>
      <c r="WD19" s="270"/>
      <c r="WE19" s="270"/>
      <c r="WF19" s="270"/>
      <c r="WG19" s="270"/>
      <c r="WH19" s="270"/>
      <c r="WI19" s="270"/>
      <c r="WJ19" s="270"/>
      <c r="WK19" s="270"/>
      <c r="WL19" s="270"/>
      <c r="WM19" s="270"/>
      <c r="WN19" s="270"/>
      <c r="WO19" s="270"/>
      <c r="WP19" s="270"/>
      <c r="WQ19" s="270"/>
      <c r="WR19" s="270"/>
      <c r="WS19" s="270"/>
      <c r="WT19" s="270"/>
      <c r="WU19" s="270"/>
      <c r="WV19" s="270"/>
      <c r="WW19" s="270"/>
      <c r="WX19" s="270"/>
      <c r="WY19" s="270"/>
      <c r="WZ19" s="270"/>
      <c r="XA19" s="270"/>
      <c r="XB19" s="270"/>
      <c r="XC19" s="270"/>
      <c r="XD19" s="270"/>
      <c r="XE19" s="270"/>
      <c r="XF19" s="270"/>
      <c r="XG19" s="270"/>
      <c r="XH19" s="270"/>
      <c r="XI19" s="270"/>
      <c r="XJ19" s="270"/>
      <c r="XK19" s="270"/>
      <c r="XL19" s="270"/>
      <c r="XM19" s="272"/>
      <c r="XN19" s="272"/>
      <c r="XO19" s="272"/>
      <c r="XP19" s="272"/>
      <c r="XQ19" s="272"/>
      <c r="XR19" s="272"/>
      <c r="XS19" s="272"/>
      <c r="XT19" s="272"/>
      <c r="XU19" s="272"/>
      <c r="XV19" s="272"/>
      <c r="XW19" s="270"/>
      <c r="XX19" s="273"/>
      <c r="XY19" s="273"/>
      <c r="XZ19" s="273"/>
      <c r="YA19" s="273"/>
      <c r="YB19" s="273"/>
      <c r="YC19" s="273"/>
      <c r="YD19" s="273"/>
      <c r="YE19" s="273"/>
      <c r="YF19" s="273"/>
      <c r="YG19" s="273"/>
      <c r="YH19" s="273"/>
      <c r="YI19" s="273"/>
      <c r="YJ19" s="273"/>
      <c r="YK19" s="273"/>
      <c r="YL19" s="273"/>
      <c r="YM19" s="273"/>
      <c r="YN19" s="273"/>
      <c r="YO19" s="273"/>
      <c r="YP19" s="273"/>
      <c r="YQ19" s="273"/>
      <c r="YR19" s="273"/>
      <c r="YS19" s="273"/>
      <c r="YT19" s="273"/>
      <c r="YU19" s="273"/>
      <c r="YV19" s="273"/>
      <c r="YW19" s="273"/>
      <c r="YX19" s="273"/>
      <c r="YY19" s="273"/>
      <c r="YZ19" s="270"/>
      <c r="ZA19" s="270"/>
      <c r="ZB19" s="270"/>
      <c r="ZC19" s="270"/>
      <c r="ZD19" s="270"/>
      <c r="ZE19" s="270"/>
      <c r="ZF19" s="270"/>
      <c r="ZG19" s="270"/>
      <c r="ZH19" s="270"/>
      <c r="ZI19" s="270"/>
      <c r="ZJ19" s="270"/>
      <c r="ZK19" s="270"/>
      <c r="ZL19" s="270"/>
      <c r="ZM19" s="270"/>
      <c r="ZN19" s="270"/>
      <c r="ZO19" s="272"/>
      <c r="ZP19" s="272"/>
      <c r="ZQ19" s="272"/>
      <c r="ZR19" s="272"/>
      <c r="ZS19" s="272"/>
      <c r="ZT19" s="272"/>
      <c r="ZU19" s="272"/>
      <c r="ZV19" s="272"/>
      <c r="ZW19" s="270"/>
      <c r="ZX19" s="270"/>
      <c r="ZY19" s="270"/>
      <c r="ZZ19" s="270"/>
      <c r="AAA19" s="270"/>
      <c r="AAB19" s="270"/>
      <c r="AAC19" s="270"/>
      <c r="AAD19" s="270"/>
      <c r="AAE19" s="270"/>
      <c r="AAF19" s="270"/>
      <c r="AAG19" s="270"/>
      <c r="AAH19" s="270"/>
      <c r="AAI19" s="270"/>
      <c r="AAJ19" s="270"/>
      <c r="AAK19" s="270"/>
      <c r="AAL19" s="270"/>
      <c r="AAM19" s="270"/>
      <c r="AAN19" s="270"/>
      <c r="AAO19" s="272"/>
      <c r="AAP19" s="272"/>
      <c r="AAQ19" s="272"/>
      <c r="AAR19" s="272"/>
      <c r="AAS19" s="272"/>
      <c r="AAT19" s="272"/>
      <c r="AAU19" s="272"/>
      <c r="AAV19" s="272"/>
      <c r="AAW19" s="272"/>
      <c r="AAX19" s="272"/>
    </row>
    <row r="20" spans="1:726" s="71" customFormat="1" ht="15" customHeight="1" x14ac:dyDescent="0.35">
      <c r="A20" s="71" t="s">
        <v>727</v>
      </c>
      <c r="B20" s="71" t="s">
        <v>56</v>
      </c>
      <c r="C20" s="71" t="s">
        <v>13</v>
      </c>
      <c r="D20" s="71" t="s">
        <v>13</v>
      </c>
      <c r="E20" s="71" t="s">
        <v>56</v>
      </c>
      <c r="F20" s="71" t="s">
        <v>13</v>
      </c>
      <c r="G20" s="71" t="s">
        <v>13</v>
      </c>
      <c r="H20" s="71" t="s">
        <v>13</v>
      </c>
      <c r="I20" s="71" t="s">
        <v>13</v>
      </c>
      <c r="J20" s="157" t="s">
        <v>56</v>
      </c>
      <c r="K20" s="157" t="s">
        <v>13</v>
      </c>
      <c r="L20" s="157" t="s">
        <v>13</v>
      </c>
      <c r="M20" s="157" t="s">
        <v>56</v>
      </c>
      <c r="N20" s="157" t="s">
        <v>56</v>
      </c>
      <c r="O20" s="157" t="s">
        <v>13</v>
      </c>
      <c r="P20" s="157" t="s">
        <v>13</v>
      </c>
      <c r="Q20" s="157" t="s">
        <v>13</v>
      </c>
      <c r="R20" s="157" t="s">
        <v>13</v>
      </c>
      <c r="S20" s="157" t="s">
        <v>56</v>
      </c>
      <c r="T20" s="157" t="s">
        <v>13</v>
      </c>
      <c r="U20" s="71" t="s">
        <v>2</v>
      </c>
      <c r="V20" s="157" t="s">
        <v>56</v>
      </c>
      <c r="W20" s="157" t="s">
        <v>13</v>
      </c>
      <c r="X20" s="157" t="s">
        <v>56</v>
      </c>
      <c r="Y20" s="157" t="s">
        <v>56</v>
      </c>
      <c r="Z20" s="157" t="s">
        <v>13</v>
      </c>
      <c r="AA20" s="71" t="s">
        <v>13</v>
      </c>
      <c r="AB20" s="71" t="s">
        <v>56</v>
      </c>
      <c r="AC20" s="71" t="s">
        <v>56</v>
      </c>
      <c r="AD20" s="71" t="s">
        <v>13</v>
      </c>
      <c r="AE20" s="71" t="s">
        <v>13</v>
      </c>
      <c r="AF20" s="134" t="s">
        <v>56</v>
      </c>
      <c r="AG20" s="134" t="s">
        <v>13</v>
      </c>
      <c r="AH20" s="134" t="s">
        <v>13</v>
      </c>
      <c r="AI20" s="71" t="s">
        <v>13</v>
      </c>
      <c r="AJ20" s="71" t="s">
        <v>56</v>
      </c>
      <c r="AK20" s="71" t="s">
        <v>56</v>
      </c>
      <c r="AL20" s="71" t="s">
        <v>56</v>
      </c>
      <c r="AM20" s="71" t="s">
        <v>13</v>
      </c>
      <c r="AN20" s="71" t="s">
        <v>13</v>
      </c>
      <c r="AO20" s="71" t="s">
        <v>56</v>
      </c>
      <c r="AP20" s="71" t="s">
        <v>13</v>
      </c>
      <c r="AQ20" s="71" t="s">
        <v>13</v>
      </c>
      <c r="AR20" s="71" t="s">
        <v>13</v>
      </c>
      <c r="AS20" s="71" t="s">
        <v>13</v>
      </c>
      <c r="AT20" s="134" t="s">
        <v>56</v>
      </c>
      <c r="AU20" s="134" t="s">
        <v>56</v>
      </c>
      <c r="AV20" s="134" t="s">
        <v>56</v>
      </c>
      <c r="AW20" s="134" t="s">
        <v>56</v>
      </c>
      <c r="AX20" s="134" t="s">
        <v>56</v>
      </c>
      <c r="AY20" s="134" t="s">
        <v>56</v>
      </c>
      <c r="AZ20" s="134" t="s">
        <v>56</v>
      </c>
      <c r="BA20" s="134" t="s">
        <v>56</v>
      </c>
      <c r="BB20" s="71" t="s">
        <v>56</v>
      </c>
      <c r="BC20" s="71" t="s">
        <v>56</v>
      </c>
      <c r="BD20" s="71" t="s">
        <v>56</v>
      </c>
      <c r="BE20" s="71" t="s">
        <v>13</v>
      </c>
      <c r="BF20" s="71" t="s">
        <v>56</v>
      </c>
      <c r="BG20" s="71" t="s">
        <v>13</v>
      </c>
      <c r="BH20" s="157" t="s">
        <v>13</v>
      </c>
      <c r="BI20" s="157" t="s">
        <v>56</v>
      </c>
      <c r="BJ20" s="157" t="s">
        <v>56</v>
      </c>
      <c r="BK20" s="157" t="s">
        <v>13</v>
      </c>
      <c r="BL20" s="71" t="s">
        <v>13</v>
      </c>
      <c r="BM20" s="71" t="s">
        <v>56</v>
      </c>
      <c r="BN20" s="71" t="s">
        <v>56</v>
      </c>
      <c r="BO20" s="71" t="s">
        <v>13</v>
      </c>
      <c r="BP20" s="71" t="s">
        <v>13</v>
      </c>
      <c r="BQ20" s="71" t="s">
        <v>56</v>
      </c>
      <c r="BR20" s="71" t="s">
        <v>56</v>
      </c>
      <c r="BS20" s="71" t="s">
        <v>56</v>
      </c>
      <c r="BT20" s="71" t="s">
        <v>13</v>
      </c>
      <c r="BU20" s="71" t="s">
        <v>13</v>
      </c>
      <c r="BV20" s="157" t="s">
        <v>56</v>
      </c>
      <c r="BW20" s="157" t="s">
        <v>56</v>
      </c>
      <c r="BX20" s="157" t="s">
        <v>56</v>
      </c>
      <c r="BY20" s="157" t="s">
        <v>56</v>
      </c>
      <c r="BZ20" s="71" t="s">
        <v>747</v>
      </c>
      <c r="CA20" s="71" t="s">
        <v>747</v>
      </c>
      <c r="CB20" s="71" t="s">
        <v>747</v>
      </c>
      <c r="CC20" s="71" t="s">
        <v>747</v>
      </c>
      <c r="CD20" s="71" t="s">
        <v>747</v>
      </c>
      <c r="CE20" s="157" t="s">
        <v>13</v>
      </c>
      <c r="CF20" s="157" t="s">
        <v>13</v>
      </c>
      <c r="CG20" s="157" t="s">
        <v>13</v>
      </c>
      <c r="CH20" s="71" t="s">
        <v>747</v>
      </c>
      <c r="CI20" s="71" t="s">
        <v>747</v>
      </c>
      <c r="CJ20" s="71" t="s">
        <v>747</v>
      </c>
      <c r="CK20" s="71" t="s">
        <v>747</v>
      </c>
      <c r="CL20" s="157" t="s">
        <v>13</v>
      </c>
      <c r="CM20" s="157" t="s">
        <v>13</v>
      </c>
      <c r="CN20" s="157" t="s">
        <v>13</v>
      </c>
      <c r="CO20" s="71" t="s">
        <v>56</v>
      </c>
      <c r="CP20" s="71" t="s">
        <v>56</v>
      </c>
      <c r="CQ20" s="71" t="s">
        <v>13</v>
      </c>
      <c r="CR20" s="71" t="s">
        <v>13</v>
      </c>
      <c r="CS20" s="71" t="s">
        <v>13</v>
      </c>
      <c r="CT20" s="71" t="s">
        <v>13</v>
      </c>
      <c r="CU20" s="157" t="s">
        <v>56</v>
      </c>
      <c r="CV20" s="157" t="s">
        <v>13</v>
      </c>
      <c r="CW20" s="157" t="s">
        <v>13</v>
      </c>
      <c r="CX20" s="157" t="s">
        <v>56</v>
      </c>
      <c r="CY20" s="157" t="s">
        <v>13</v>
      </c>
      <c r="CZ20" s="71" t="s">
        <v>13</v>
      </c>
      <c r="DA20" s="71" t="s">
        <v>56</v>
      </c>
      <c r="DB20" s="71" t="s">
        <v>13</v>
      </c>
      <c r="DC20" s="71" t="s">
        <v>13</v>
      </c>
      <c r="DD20" s="71" t="s">
        <v>13</v>
      </c>
      <c r="DE20" s="157" t="s">
        <v>56</v>
      </c>
      <c r="DF20" s="157" t="s">
        <v>13</v>
      </c>
      <c r="DG20" s="157" t="s">
        <v>13</v>
      </c>
      <c r="DH20" s="71" t="s">
        <v>13</v>
      </c>
      <c r="DL20" s="157"/>
      <c r="DM20" s="157"/>
      <c r="DN20" s="157"/>
      <c r="DO20" s="157"/>
      <c r="DQ20" s="157"/>
      <c r="DR20" s="157"/>
      <c r="DS20" s="157"/>
      <c r="DU20" s="157"/>
      <c r="DV20" s="157"/>
      <c r="DW20" s="157"/>
      <c r="EC20" s="157"/>
      <c r="ED20" s="157"/>
      <c r="EE20" s="157"/>
      <c r="EV20" s="157"/>
      <c r="EW20" s="157"/>
      <c r="EX20" s="157"/>
      <c r="EY20" s="157"/>
      <c r="EZ20" s="157"/>
      <c r="FA20" s="157"/>
      <c r="FB20" s="157"/>
      <c r="FC20" s="157"/>
      <c r="FD20" s="157"/>
      <c r="FE20" s="157"/>
      <c r="FP20" s="157"/>
      <c r="FQ20" s="157"/>
      <c r="FR20" s="157"/>
      <c r="FS20" s="157"/>
      <c r="FT20" s="157"/>
      <c r="GW20" s="157"/>
      <c r="GX20" s="157"/>
      <c r="GY20" s="157"/>
      <c r="GZ20" s="157"/>
      <c r="HA20" s="157"/>
      <c r="HB20" s="157"/>
      <c r="HC20" s="157"/>
      <c r="HD20" s="157"/>
      <c r="HE20" s="157"/>
      <c r="HF20" s="157"/>
      <c r="HG20" s="157"/>
      <c r="HH20" s="157"/>
      <c r="HI20" s="157"/>
      <c r="HJ20" s="157"/>
      <c r="HK20" s="157"/>
      <c r="HL20" s="157"/>
      <c r="HM20" s="157"/>
      <c r="HN20" s="157"/>
      <c r="HO20" s="157"/>
      <c r="HP20" s="157"/>
      <c r="HQ20" s="157"/>
      <c r="HR20" s="157"/>
      <c r="HS20" s="157"/>
      <c r="HT20" s="157"/>
      <c r="HU20" s="157"/>
      <c r="HV20" s="157"/>
      <c r="HW20" s="157"/>
      <c r="HX20" s="157"/>
      <c r="ID20" s="157"/>
      <c r="IE20" s="157"/>
      <c r="IF20" s="157"/>
      <c r="IH20" s="71" t="s">
        <v>13</v>
      </c>
      <c r="II20" s="71" t="s">
        <v>56</v>
      </c>
      <c r="IJ20" s="71" t="s">
        <v>56</v>
      </c>
      <c r="IK20" s="71" t="s">
        <v>56</v>
      </c>
      <c r="IL20" s="71" t="s">
        <v>56</v>
      </c>
      <c r="IM20" s="71" t="s">
        <v>56</v>
      </c>
      <c r="IN20" s="71" t="s">
        <v>13</v>
      </c>
      <c r="IO20" s="71" t="s">
        <v>13</v>
      </c>
      <c r="IP20" s="71" t="s">
        <v>13</v>
      </c>
      <c r="IQ20" s="71" t="s">
        <v>13</v>
      </c>
      <c r="IR20" s="71" t="s">
        <v>13</v>
      </c>
      <c r="IS20" s="71" t="s">
        <v>13</v>
      </c>
      <c r="IT20" s="71" t="s">
        <v>13</v>
      </c>
      <c r="IU20" s="157" t="s">
        <v>56</v>
      </c>
      <c r="IV20" s="157" t="s">
        <v>56</v>
      </c>
      <c r="IW20" s="157" t="s">
        <v>56</v>
      </c>
      <c r="IX20" s="157" t="s">
        <v>13</v>
      </c>
      <c r="IY20" s="71" t="s">
        <v>13</v>
      </c>
      <c r="IZ20" s="71" t="s">
        <v>56</v>
      </c>
      <c r="JA20" s="71" t="s">
        <v>13</v>
      </c>
      <c r="JB20" s="71" t="s">
        <v>56</v>
      </c>
      <c r="JC20" s="71" t="s">
        <v>56</v>
      </c>
      <c r="JD20" s="71" t="s">
        <v>13</v>
      </c>
      <c r="JE20" s="71" t="s">
        <v>13</v>
      </c>
      <c r="JF20" s="157" t="s">
        <v>56</v>
      </c>
      <c r="JG20" s="157" t="s">
        <v>56</v>
      </c>
      <c r="JH20" s="157" t="s">
        <v>13</v>
      </c>
      <c r="JI20" s="71" t="s">
        <v>56</v>
      </c>
      <c r="JJ20" s="71" t="s">
        <v>56</v>
      </c>
      <c r="JK20" s="71" t="s">
        <v>56</v>
      </c>
      <c r="JL20" s="71" t="s">
        <v>13</v>
      </c>
      <c r="JM20" s="71" t="s">
        <v>13</v>
      </c>
      <c r="JN20" s="71" t="s">
        <v>56</v>
      </c>
      <c r="JO20" s="71" t="s">
        <v>13</v>
      </c>
      <c r="JP20" s="71" t="s">
        <v>13</v>
      </c>
      <c r="JQ20" s="71" t="s">
        <v>56</v>
      </c>
      <c r="JR20" s="71" t="s">
        <v>13</v>
      </c>
      <c r="JS20" s="71" t="s">
        <v>13</v>
      </c>
      <c r="JT20" s="71" t="s">
        <v>13</v>
      </c>
      <c r="JU20" s="71" t="s">
        <v>13</v>
      </c>
      <c r="JV20" s="157" t="s">
        <v>56</v>
      </c>
      <c r="JW20" s="157" t="s">
        <v>56</v>
      </c>
      <c r="JX20" s="157" t="s">
        <v>13</v>
      </c>
      <c r="JY20" s="71" t="s">
        <v>56</v>
      </c>
      <c r="JZ20" s="71" t="s">
        <v>56</v>
      </c>
      <c r="KA20" s="71" t="s">
        <v>13</v>
      </c>
      <c r="KB20" s="71" t="s">
        <v>13</v>
      </c>
      <c r="KC20" s="71" t="s">
        <v>13</v>
      </c>
      <c r="KD20" s="157" t="s">
        <v>56</v>
      </c>
      <c r="KE20" s="157" t="s">
        <v>13</v>
      </c>
      <c r="KF20" s="157" t="s">
        <v>13</v>
      </c>
      <c r="KG20" s="71" t="s">
        <v>13</v>
      </c>
      <c r="KH20" s="71" t="s">
        <v>56</v>
      </c>
      <c r="KI20" s="71" t="s">
        <v>13</v>
      </c>
      <c r="KJ20" s="71" t="s">
        <v>13</v>
      </c>
      <c r="KK20" s="71" t="s">
        <v>56</v>
      </c>
      <c r="KL20" s="71" t="s">
        <v>13</v>
      </c>
      <c r="KM20" s="71" t="s">
        <v>13</v>
      </c>
      <c r="KN20" s="71" t="s">
        <v>13</v>
      </c>
      <c r="KO20" s="71" t="s">
        <v>13</v>
      </c>
      <c r="KP20" s="157" t="s">
        <v>56</v>
      </c>
      <c r="KQ20" s="71" t="s">
        <v>56</v>
      </c>
      <c r="KR20" s="71" t="s">
        <v>13</v>
      </c>
      <c r="KS20" s="72" t="s">
        <v>983</v>
      </c>
      <c r="KT20" s="157" t="s">
        <v>56</v>
      </c>
      <c r="KU20" s="157" t="s">
        <v>56</v>
      </c>
      <c r="KV20" s="157" t="s">
        <v>13</v>
      </c>
      <c r="KW20" s="71" t="s">
        <v>13</v>
      </c>
      <c r="KX20" s="71" t="s">
        <v>56</v>
      </c>
      <c r="KY20" s="71" t="s">
        <v>13</v>
      </c>
      <c r="KZ20" s="71" t="s">
        <v>13</v>
      </c>
      <c r="LA20" s="71" t="s">
        <v>13</v>
      </c>
      <c r="LB20" s="157" t="s">
        <v>56</v>
      </c>
      <c r="LC20" s="157" t="s">
        <v>13</v>
      </c>
      <c r="LD20" s="157" t="s">
        <v>13</v>
      </c>
      <c r="LE20" s="71" t="s">
        <v>13</v>
      </c>
      <c r="LF20" s="71" t="s">
        <v>984</v>
      </c>
      <c r="LG20" s="157" t="s">
        <v>56</v>
      </c>
      <c r="LH20" s="157" t="s">
        <v>13</v>
      </c>
      <c r="LI20" s="157" t="s">
        <v>13</v>
      </c>
      <c r="LJ20" s="71" t="s">
        <v>56</v>
      </c>
      <c r="LK20" s="71" t="s">
        <v>56</v>
      </c>
      <c r="LL20" s="71" t="s">
        <v>13</v>
      </c>
      <c r="LM20" s="71" t="s">
        <v>13</v>
      </c>
      <c r="LN20" s="71" t="s">
        <v>13</v>
      </c>
      <c r="LO20" s="157" t="s">
        <v>56</v>
      </c>
      <c r="LP20" s="157" t="s">
        <v>13</v>
      </c>
      <c r="LQ20" s="157" t="s">
        <v>13</v>
      </c>
      <c r="LR20" s="71" t="s">
        <v>13</v>
      </c>
      <c r="LS20" s="71" t="s">
        <v>56</v>
      </c>
      <c r="LT20" s="71" t="s">
        <v>56</v>
      </c>
      <c r="LU20" s="71" t="s">
        <v>56</v>
      </c>
      <c r="LV20" s="71" t="s">
        <v>56</v>
      </c>
      <c r="LW20" s="71" t="s">
        <v>13</v>
      </c>
      <c r="LX20" s="71" t="s">
        <v>13</v>
      </c>
      <c r="LY20" s="157" t="s">
        <v>56</v>
      </c>
      <c r="LZ20" s="157" t="s">
        <v>13</v>
      </c>
      <c r="MA20" s="71" t="s">
        <v>13</v>
      </c>
      <c r="MB20" s="71" t="s">
        <v>13</v>
      </c>
      <c r="MC20" s="71" t="s">
        <v>13</v>
      </c>
      <c r="MD20" s="71" t="s">
        <v>13</v>
      </c>
      <c r="ME20" s="71" t="s">
        <v>13</v>
      </c>
      <c r="MF20" s="71" t="s">
        <v>56</v>
      </c>
      <c r="MG20" s="157" t="s">
        <v>13</v>
      </c>
      <c r="MH20" s="71" t="s">
        <v>13</v>
      </c>
      <c r="MI20" s="71" t="s">
        <v>56</v>
      </c>
      <c r="MJ20" s="71" t="s">
        <v>13</v>
      </c>
      <c r="MK20" s="71" t="s">
        <v>56</v>
      </c>
      <c r="ML20" s="71" t="s">
        <v>13</v>
      </c>
      <c r="MM20" s="71" t="s">
        <v>13</v>
      </c>
      <c r="MN20" s="71" t="s">
        <v>13</v>
      </c>
      <c r="MO20" s="71" t="s">
        <v>13</v>
      </c>
      <c r="MP20" s="71" t="s">
        <v>56</v>
      </c>
      <c r="MQ20" s="71" t="s">
        <v>56</v>
      </c>
      <c r="MR20" s="71" t="s">
        <v>13</v>
      </c>
      <c r="MS20" s="71" t="s">
        <v>13</v>
      </c>
      <c r="MT20" s="71" t="s">
        <v>56</v>
      </c>
      <c r="MU20" s="71" t="s">
        <v>13</v>
      </c>
      <c r="MV20" s="71" t="s">
        <v>13</v>
      </c>
      <c r="MW20" s="71" t="s">
        <v>13</v>
      </c>
      <c r="MX20" s="71" t="s">
        <v>56</v>
      </c>
      <c r="MY20" s="71" t="s">
        <v>13</v>
      </c>
      <c r="MZ20" s="71" t="s">
        <v>13</v>
      </c>
      <c r="NA20" s="71" t="s">
        <v>13</v>
      </c>
      <c r="NB20" s="157" t="s">
        <v>56</v>
      </c>
      <c r="NC20" s="157" t="s">
        <v>56</v>
      </c>
      <c r="ND20" s="157" t="s">
        <v>56</v>
      </c>
      <c r="NE20" s="157" t="s">
        <v>13</v>
      </c>
      <c r="NF20" s="157" t="s">
        <v>56</v>
      </c>
      <c r="NG20" s="157"/>
      <c r="NH20" s="157"/>
      <c r="NI20" s="157"/>
      <c r="NJ20" s="157"/>
      <c r="NK20" s="157"/>
      <c r="NL20" s="71" t="s">
        <v>731</v>
      </c>
      <c r="NM20" s="71" t="s">
        <v>56</v>
      </c>
      <c r="NN20" s="157" t="s">
        <v>56</v>
      </c>
      <c r="NO20" s="71" t="s">
        <v>56</v>
      </c>
      <c r="NP20" s="71" t="s">
        <v>56</v>
      </c>
      <c r="NQ20" s="71" t="s">
        <v>13</v>
      </c>
      <c r="NR20" s="71" t="s">
        <v>13</v>
      </c>
      <c r="NS20" s="71" t="s">
        <v>13</v>
      </c>
      <c r="NT20" s="71" t="s">
        <v>13</v>
      </c>
      <c r="NU20" s="71" t="s">
        <v>13</v>
      </c>
      <c r="NV20" s="71" t="s">
        <v>13</v>
      </c>
      <c r="NW20" s="71" t="s">
        <v>13</v>
      </c>
      <c r="NX20" s="71" t="s">
        <v>13</v>
      </c>
      <c r="NY20" s="71" t="s">
        <v>13</v>
      </c>
      <c r="NZ20" s="71" t="s">
        <v>13</v>
      </c>
      <c r="OA20" s="157" t="s">
        <v>56</v>
      </c>
      <c r="OB20" s="157" t="s">
        <v>13</v>
      </c>
      <c r="OC20" s="157" t="s">
        <v>13</v>
      </c>
      <c r="OD20" s="157" t="s">
        <v>56</v>
      </c>
      <c r="OE20" s="71" t="s">
        <v>56</v>
      </c>
      <c r="OF20" s="71" t="s">
        <v>13</v>
      </c>
      <c r="OG20" s="71" t="s">
        <v>13</v>
      </c>
      <c r="OH20" s="71" t="s">
        <v>13</v>
      </c>
      <c r="OI20" s="71" t="s">
        <v>13</v>
      </c>
      <c r="OJ20" s="157" t="s">
        <v>56</v>
      </c>
      <c r="OK20" s="136" t="s">
        <v>758</v>
      </c>
      <c r="OL20" s="136" t="s">
        <v>758</v>
      </c>
      <c r="OM20" s="136" t="s">
        <v>758</v>
      </c>
      <c r="ON20" s="136" t="s">
        <v>758</v>
      </c>
      <c r="OO20" s="136" t="s">
        <v>758</v>
      </c>
      <c r="OP20" s="136" t="s">
        <v>758</v>
      </c>
      <c r="OQ20" s="136" t="s">
        <v>758</v>
      </c>
      <c r="OR20" s="140" t="s">
        <v>758</v>
      </c>
      <c r="OS20" s="140"/>
      <c r="OT20" s="138" t="s">
        <v>758</v>
      </c>
      <c r="OU20" s="138" t="s">
        <v>758</v>
      </c>
      <c r="OV20" s="138" t="s">
        <v>758</v>
      </c>
      <c r="OW20" s="138" t="s">
        <v>758</v>
      </c>
      <c r="OX20" s="138" t="s">
        <v>758</v>
      </c>
      <c r="OY20" s="138" t="s">
        <v>758</v>
      </c>
      <c r="OZ20" s="138" t="s">
        <v>758</v>
      </c>
      <c r="PA20" s="141" t="s">
        <v>758</v>
      </c>
      <c r="PB20" s="141" t="s">
        <v>758</v>
      </c>
      <c r="PC20" s="141" t="s">
        <v>758</v>
      </c>
      <c r="PD20" s="141" t="s">
        <v>758</v>
      </c>
      <c r="PE20" s="141" t="s">
        <v>758</v>
      </c>
      <c r="PF20" s="141" t="s">
        <v>758</v>
      </c>
      <c r="PG20" s="141" t="s">
        <v>758</v>
      </c>
      <c r="PH20" s="71" t="s">
        <v>758</v>
      </c>
      <c r="PI20" s="71" t="s">
        <v>758</v>
      </c>
      <c r="PJ20" s="71" t="s">
        <v>758</v>
      </c>
      <c r="PK20" s="71" t="s">
        <v>758</v>
      </c>
      <c r="PL20" s="71" t="s">
        <v>758</v>
      </c>
      <c r="PM20" s="157" t="s">
        <v>758</v>
      </c>
      <c r="PN20" s="157" t="s">
        <v>758</v>
      </c>
      <c r="PO20" s="157" t="s">
        <v>758</v>
      </c>
      <c r="PP20" s="71" t="s">
        <v>758</v>
      </c>
      <c r="PQ20" s="71" t="s">
        <v>13</v>
      </c>
      <c r="PR20" s="71" t="s">
        <v>13</v>
      </c>
      <c r="PS20" s="71" t="s">
        <v>13</v>
      </c>
      <c r="PT20" s="71" t="s">
        <v>56</v>
      </c>
      <c r="PU20" s="71" t="s">
        <v>13</v>
      </c>
      <c r="PV20" s="71" t="s">
        <v>13</v>
      </c>
      <c r="PW20" s="157" t="s">
        <v>13</v>
      </c>
      <c r="PX20" s="71" t="s">
        <v>13</v>
      </c>
      <c r="PY20" s="71" t="s">
        <v>13</v>
      </c>
      <c r="PZ20" s="71" t="s">
        <v>747</v>
      </c>
      <c r="QA20" s="71" t="s">
        <v>747</v>
      </c>
      <c r="QB20" s="71" t="s">
        <v>747</v>
      </c>
      <c r="QC20" s="71" t="s">
        <v>747</v>
      </c>
      <c r="QD20" s="71" t="s">
        <v>747</v>
      </c>
      <c r="QE20" s="71" t="s">
        <v>747</v>
      </c>
      <c r="QF20" s="157" t="s">
        <v>13</v>
      </c>
      <c r="QG20" s="71" t="s">
        <v>747</v>
      </c>
      <c r="QH20" s="71" t="s">
        <v>56</v>
      </c>
      <c r="QI20" s="71">
        <v>5</v>
      </c>
      <c r="QJ20" s="157" t="s">
        <v>13</v>
      </c>
      <c r="QK20" s="157" t="s">
        <v>56</v>
      </c>
      <c r="QL20" s="157" t="s">
        <v>13</v>
      </c>
      <c r="QM20" s="71" t="s">
        <v>13</v>
      </c>
      <c r="QN20" s="71" t="s">
        <v>13</v>
      </c>
      <c r="QO20" s="71" t="s">
        <v>13</v>
      </c>
      <c r="QP20" s="71" t="s">
        <v>13</v>
      </c>
      <c r="QQ20" s="71" t="s">
        <v>13</v>
      </c>
      <c r="QR20" s="71" t="s">
        <v>13</v>
      </c>
      <c r="QS20" s="71" t="s">
        <v>13</v>
      </c>
      <c r="QT20" s="71" t="s">
        <v>13</v>
      </c>
      <c r="QU20" s="71" t="s">
        <v>56</v>
      </c>
      <c r="QV20" s="71" t="s">
        <v>13</v>
      </c>
      <c r="QW20" s="71" t="s">
        <v>13</v>
      </c>
      <c r="QX20" s="157" t="s">
        <v>13</v>
      </c>
      <c r="QY20" s="157" t="s">
        <v>13</v>
      </c>
      <c r="QZ20" s="157" t="s">
        <v>13</v>
      </c>
      <c r="RA20" s="157" t="s">
        <v>13</v>
      </c>
      <c r="RB20" s="71" t="s">
        <v>56</v>
      </c>
      <c r="RC20" s="71" t="s">
        <v>56</v>
      </c>
      <c r="RD20" s="71" t="s">
        <v>13</v>
      </c>
      <c r="RE20" s="157" t="s">
        <v>13</v>
      </c>
      <c r="RF20" s="71" t="s">
        <v>13</v>
      </c>
      <c r="RG20" s="71" t="s">
        <v>56</v>
      </c>
      <c r="RH20" s="71" t="s">
        <v>56</v>
      </c>
      <c r="RI20" s="71" t="s">
        <v>13</v>
      </c>
      <c r="RJ20" s="71" t="s">
        <v>13</v>
      </c>
      <c r="RK20" s="71" t="s">
        <v>13</v>
      </c>
      <c r="RL20" s="157" t="s">
        <v>56</v>
      </c>
      <c r="RM20" s="157" t="s">
        <v>13</v>
      </c>
      <c r="RN20" s="157" t="s">
        <v>13</v>
      </c>
      <c r="RO20" s="71" t="s">
        <v>13</v>
      </c>
      <c r="RP20" s="71" t="s">
        <v>758</v>
      </c>
      <c r="RQ20" s="71" t="s">
        <v>758</v>
      </c>
      <c r="RR20" s="71" t="s">
        <v>758</v>
      </c>
      <c r="RS20" s="71" t="s">
        <v>758</v>
      </c>
      <c r="RT20" s="71" t="s">
        <v>758</v>
      </c>
      <c r="RU20" s="71" t="s">
        <v>758</v>
      </c>
      <c r="RV20" s="157" t="s">
        <v>13</v>
      </c>
      <c r="RX20" s="151" t="s">
        <v>740</v>
      </c>
      <c r="RY20" s="219" t="s">
        <v>744</v>
      </c>
      <c r="RZ20" s="152">
        <v>9452409</v>
      </c>
      <c r="SA20" s="151" t="s">
        <v>796</v>
      </c>
      <c r="SB20" s="229">
        <v>5000</v>
      </c>
      <c r="SC20" s="230">
        <v>50</v>
      </c>
      <c r="SD20" s="178"/>
      <c r="SF20" s="269" t="s">
        <v>727</v>
      </c>
      <c r="SG20" s="269" t="s">
        <v>13</v>
      </c>
      <c r="SH20" s="270"/>
      <c r="SI20" s="270"/>
      <c r="SJ20" s="271"/>
      <c r="SK20" s="270"/>
      <c r="SL20" s="270"/>
      <c r="SM20" s="270"/>
      <c r="SN20" s="270"/>
      <c r="SO20" s="270"/>
      <c r="SP20" s="270"/>
      <c r="SQ20" s="270"/>
      <c r="SR20" s="270"/>
      <c r="SS20" s="270"/>
      <c r="ST20" s="270"/>
      <c r="SU20" s="270"/>
      <c r="SV20" s="270"/>
      <c r="SW20" s="270"/>
      <c r="SX20" s="270"/>
      <c r="SY20" s="270"/>
      <c r="SZ20" s="270"/>
      <c r="TA20" s="270"/>
      <c r="TB20" s="270"/>
      <c r="TC20" s="270"/>
      <c r="TD20" s="270"/>
      <c r="TE20" s="270"/>
      <c r="TF20" s="270"/>
      <c r="TG20" s="270"/>
      <c r="TH20" s="270"/>
      <c r="TI20" s="270"/>
      <c r="TJ20" s="270"/>
      <c r="TK20" s="270"/>
      <c r="TL20" s="270"/>
      <c r="TM20" s="270"/>
      <c r="TN20" s="270"/>
      <c r="TO20" s="270"/>
      <c r="TP20" s="270"/>
      <c r="TQ20" s="270"/>
      <c r="TR20" s="270"/>
      <c r="TS20" s="270"/>
      <c r="TT20" s="270"/>
      <c r="TU20" s="270"/>
      <c r="TV20" s="270"/>
      <c r="TW20" s="270"/>
      <c r="TX20" s="270"/>
      <c r="TY20" s="270"/>
      <c r="TZ20" s="270"/>
      <c r="UA20" s="270"/>
      <c r="UB20" s="270"/>
      <c r="UC20" s="270"/>
      <c r="UD20" s="270"/>
      <c r="UE20" s="270"/>
      <c r="UF20" s="270"/>
      <c r="UG20" s="270"/>
      <c r="UH20" s="270"/>
      <c r="UI20" s="270"/>
      <c r="UJ20" s="270"/>
      <c r="UK20" s="270"/>
      <c r="UL20" s="270"/>
      <c r="UM20" s="270"/>
      <c r="UN20" s="270"/>
      <c r="UO20" s="270"/>
      <c r="UP20" s="270"/>
      <c r="UQ20" s="270"/>
      <c r="UR20" s="270"/>
      <c r="US20" s="270"/>
      <c r="UT20" s="270"/>
      <c r="UU20" s="270"/>
      <c r="UV20" s="270"/>
      <c r="UW20" s="270"/>
      <c r="UX20" s="270"/>
      <c r="UY20" s="270"/>
      <c r="UZ20" s="270"/>
      <c r="VA20" s="270"/>
      <c r="VB20" s="270"/>
      <c r="VC20" s="270"/>
      <c r="VD20" s="270"/>
      <c r="VE20" s="270"/>
      <c r="VF20" s="270"/>
      <c r="VG20" s="270"/>
      <c r="VH20" s="270"/>
      <c r="VI20" s="270"/>
      <c r="VJ20" s="270"/>
      <c r="VK20" s="270"/>
      <c r="VL20" s="270"/>
      <c r="VM20" s="270"/>
      <c r="VN20" s="270"/>
      <c r="VO20" s="270"/>
      <c r="VP20" s="270"/>
      <c r="VQ20" s="270"/>
      <c r="VR20" s="270"/>
      <c r="VS20" s="270"/>
      <c r="VT20" s="270"/>
      <c r="VU20" s="270"/>
      <c r="VV20" s="270"/>
      <c r="VW20" s="270"/>
      <c r="VX20" s="270"/>
      <c r="VY20" s="270"/>
      <c r="VZ20" s="270"/>
      <c r="WA20" s="270"/>
      <c r="WB20" s="270"/>
      <c r="WC20" s="270"/>
      <c r="WD20" s="270"/>
      <c r="WE20" s="270"/>
      <c r="WF20" s="270"/>
      <c r="WG20" s="270"/>
      <c r="WH20" s="270"/>
      <c r="WI20" s="270"/>
      <c r="WJ20" s="270"/>
      <c r="WK20" s="270"/>
      <c r="WL20" s="270"/>
      <c r="WM20" s="270"/>
      <c r="WN20" s="270"/>
      <c r="WO20" s="270"/>
      <c r="WP20" s="270"/>
      <c r="WQ20" s="270"/>
      <c r="WR20" s="270"/>
      <c r="WS20" s="270"/>
      <c r="WT20" s="270"/>
      <c r="WU20" s="270"/>
      <c r="WV20" s="270"/>
      <c r="WW20" s="270"/>
      <c r="WX20" s="270"/>
      <c r="WY20" s="270"/>
      <c r="WZ20" s="270"/>
      <c r="XA20" s="270"/>
      <c r="XB20" s="270"/>
      <c r="XC20" s="270"/>
      <c r="XD20" s="270"/>
      <c r="XE20" s="270"/>
      <c r="XF20" s="270"/>
      <c r="XG20" s="270"/>
      <c r="XH20" s="270"/>
      <c r="XI20" s="270"/>
      <c r="XJ20" s="270"/>
      <c r="XK20" s="270"/>
      <c r="XL20" s="270"/>
      <c r="XM20" s="272"/>
      <c r="XN20" s="272"/>
      <c r="XO20" s="272"/>
      <c r="XP20" s="272"/>
      <c r="XQ20" s="272"/>
      <c r="XR20" s="272"/>
      <c r="XS20" s="272"/>
      <c r="XT20" s="272"/>
      <c r="XU20" s="272"/>
      <c r="XV20" s="272"/>
      <c r="XW20" s="270"/>
      <c r="XX20" s="273"/>
      <c r="XY20" s="273"/>
      <c r="XZ20" s="273"/>
      <c r="YA20" s="273"/>
      <c r="YB20" s="273"/>
      <c r="YC20" s="273"/>
      <c r="YD20" s="273"/>
      <c r="YE20" s="273"/>
      <c r="YF20" s="273"/>
      <c r="YG20" s="273"/>
      <c r="YH20" s="273"/>
      <c r="YI20" s="273"/>
      <c r="YJ20" s="273"/>
      <c r="YK20" s="273"/>
      <c r="YL20" s="273"/>
      <c r="YM20" s="273"/>
      <c r="YN20" s="273"/>
      <c r="YO20" s="273"/>
      <c r="YP20" s="273"/>
      <c r="YQ20" s="273"/>
      <c r="YR20" s="273"/>
      <c r="YS20" s="273"/>
      <c r="YT20" s="273"/>
      <c r="YU20" s="273"/>
      <c r="YV20" s="273"/>
      <c r="YW20" s="273"/>
      <c r="YX20" s="273"/>
      <c r="YY20" s="273"/>
      <c r="YZ20" s="270"/>
      <c r="ZA20" s="270"/>
      <c r="ZB20" s="270"/>
      <c r="ZC20" s="270"/>
      <c r="ZD20" s="270"/>
      <c r="ZE20" s="270"/>
      <c r="ZF20" s="270"/>
      <c r="ZG20" s="270"/>
      <c r="ZH20" s="270"/>
      <c r="ZI20" s="270"/>
      <c r="ZJ20" s="270"/>
      <c r="ZK20" s="270"/>
      <c r="ZL20" s="270"/>
      <c r="ZM20" s="270"/>
      <c r="ZN20" s="270"/>
      <c r="ZO20" s="272"/>
      <c r="ZP20" s="272"/>
      <c r="ZQ20" s="272"/>
      <c r="ZR20" s="272"/>
      <c r="ZS20" s="272"/>
      <c r="ZT20" s="272"/>
      <c r="ZU20" s="272"/>
      <c r="ZV20" s="272"/>
      <c r="ZW20" s="270"/>
      <c r="ZX20" s="270"/>
      <c r="ZY20" s="270"/>
      <c r="ZZ20" s="270"/>
      <c r="AAA20" s="270"/>
      <c r="AAB20" s="270"/>
      <c r="AAC20" s="270"/>
      <c r="AAD20" s="270"/>
      <c r="AAE20" s="270"/>
      <c r="AAF20" s="270"/>
      <c r="AAG20" s="270"/>
      <c r="AAH20" s="270"/>
      <c r="AAI20" s="270"/>
      <c r="AAJ20" s="270"/>
      <c r="AAK20" s="270"/>
      <c r="AAL20" s="270"/>
      <c r="AAM20" s="270"/>
      <c r="AAN20" s="270"/>
      <c r="AAO20" s="272"/>
      <c r="AAP20" s="272"/>
      <c r="AAQ20" s="272"/>
      <c r="AAR20" s="272"/>
      <c r="AAS20" s="272"/>
      <c r="AAT20" s="272"/>
      <c r="AAU20" s="272"/>
      <c r="AAV20" s="272"/>
      <c r="AAW20" s="272"/>
      <c r="AAX20" s="272"/>
    </row>
    <row r="21" spans="1:726" s="71" customFormat="1" ht="15" customHeight="1" x14ac:dyDescent="0.35">
      <c r="A21" s="71" t="s">
        <v>681</v>
      </c>
      <c r="B21" s="71" t="s">
        <v>56</v>
      </c>
      <c r="C21" s="71" t="s">
        <v>56</v>
      </c>
      <c r="D21" s="71" t="s">
        <v>56</v>
      </c>
      <c r="E21" s="71" t="s">
        <v>56</v>
      </c>
      <c r="F21" s="71" t="s">
        <v>56</v>
      </c>
      <c r="G21" s="71" t="s">
        <v>13</v>
      </c>
      <c r="H21" s="71" t="s">
        <v>13</v>
      </c>
      <c r="I21" s="71" t="s">
        <v>13</v>
      </c>
      <c r="J21" s="157" t="s">
        <v>56</v>
      </c>
      <c r="K21" s="157" t="s">
        <v>13</v>
      </c>
      <c r="L21" s="157" t="s">
        <v>13</v>
      </c>
      <c r="M21" s="157" t="s">
        <v>13</v>
      </c>
      <c r="N21" s="157" t="s">
        <v>13</v>
      </c>
      <c r="O21" s="157" t="s">
        <v>56</v>
      </c>
      <c r="P21" s="157" t="s">
        <v>56</v>
      </c>
      <c r="Q21" s="157" t="s">
        <v>56</v>
      </c>
      <c r="R21" s="157" t="s">
        <v>56</v>
      </c>
      <c r="S21" s="157" t="s">
        <v>56</v>
      </c>
      <c r="T21" s="157" t="s">
        <v>13</v>
      </c>
      <c r="U21" s="71" t="s">
        <v>0</v>
      </c>
      <c r="V21" s="157" t="s">
        <v>56</v>
      </c>
      <c r="W21" s="157" t="s">
        <v>13</v>
      </c>
      <c r="X21" s="157" t="s">
        <v>13</v>
      </c>
      <c r="Y21" s="157" t="s">
        <v>13</v>
      </c>
      <c r="Z21" s="157" t="s">
        <v>13</v>
      </c>
      <c r="AA21" s="71" t="s">
        <v>13</v>
      </c>
      <c r="AB21" s="71" t="s">
        <v>13</v>
      </c>
      <c r="AC21" s="71" t="s">
        <v>13</v>
      </c>
      <c r="AD21" s="71" t="s">
        <v>56</v>
      </c>
      <c r="AE21" s="71" t="s">
        <v>13</v>
      </c>
      <c r="AF21" s="134" t="s">
        <v>13</v>
      </c>
      <c r="AG21" s="134" t="s">
        <v>56</v>
      </c>
      <c r="AH21" s="134" t="s">
        <v>13</v>
      </c>
      <c r="AI21" s="71" t="s">
        <v>13</v>
      </c>
      <c r="AJ21" s="71" t="s">
        <v>13</v>
      </c>
      <c r="AK21" s="71" t="s">
        <v>13</v>
      </c>
      <c r="AL21" s="71" t="s">
        <v>13</v>
      </c>
      <c r="AM21" s="71" t="s">
        <v>13</v>
      </c>
      <c r="AN21" s="71" t="s">
        <v>13</v>
      </c>
      <c r="AO21" s="71" t="s">
        <v>13</v>
      </c>
      <c r="AP21" s="71" t="s">
        <v>13</v>
      </c>
      <c r="AQ21" s="71" t="s">
        <v>56</v>
      </c>
      <c r="AR21" s="71" t="s">
        <v>13</v>
      </c>
      <c r="AS21" s="71" t="s">
        <v>13</v>
      </c>
      <c r="AT21" s="134" t="s">
        <v>13</v>
      </c>
      <c r="AU21" s="134" t="s">
        <v>13</v>
      </c>
      <c r="AV21" s="134" t="s">
        <v>13</v>
      </c>
      <c r="AW21" s="134" t="s">
        <v>13</v>
      </c>
      <c r="AX21" s="134" t="s">
        <v>13</v>
      </c>
      <c r="AY21" s="134" t="s">
        <v>13</v>
      </c>
      <c r="AZ21" s="134" t="s">
        <v>13</v>
      </c>
      <c r="BA21" s="134" t="s">
        <v>13</v>
      </c>
      <c r="BB21" s="71" t="s">
        <v>56</v>
      </c>
      <c r="BC21" s="71" t="s">
        <v>56</v>
      </c>
      <c r="BD21" s="71" t="s">
        <v>56</v>
      </c>
      <c r="BE21" s="71" t="s">
        <v>56</v>
      </c>
      <c r="BF21" s="71" t="s">
        <v>56</v>
      </c>
      <c r="BG21" s="71" t="s">
        <v>13</v>
      </c>
      <c r="BH21" s="157" t="s">
        <v>13</v>
      </c>
      <c r="BI21" s="157" t="s">
        <v>56</v>
      </c>
      <c r="BJ21" s="157" t="s">
        <v>56</v>
      </c>
      <c r="BK21" s="157" t="s">
        <v>13</v>
      </c>
      <c r="BL21" s="71" t="s">
        <v>13</v>
      </c>
      <c r="BM21" s="71" t="s">
        <v>56</v>
      </c>
      <c r="BN21" s="71" t="s">
        <v>56</v>
      </c>
      <c r="BO21" s="71" t="s">
        <v>13</v>
      </c>
      <c r="BP21" s="71" t="s">
        <v>13</v>
      </c>
      <c r="BQ21" s="71" t="s">
        <v>13</v>
      </c>
      <c r="BR21" s="71" t="s">
        <v>13</v>
      </c>
      <c r="BS21" s="71" t="s">
        <v>13</v>
      </c>
      <c r="BT21" s="71" t="s">
        <v>13</v>
      </c>
      <c r="BU21" s="71" t="s">
        <v>13</v>
      </c>
      <c r="BV21" s="157" t="s">
        <v>56</v>
      </c>
      <c r="BW21" s="157" t="s">
        <v>56</v>
      </c>
      <c r="BX21" s="157" t="s">
        <v>56</v>
      </c>
      <c r="BY21" s="157" t="s">
        <v>56</v>
      </c>
      <c r="BZ21" s="71" t="s">
        <v>747</v>
      </c>
      <c r="CA21" s="71" t="s">
        <v>747</v>
      </c>
      <c r="CB21" s="71" t="s">
        <v>747</v>
      </c>
      <c r="CC21" s="71" t="s">
        <v>747</v>
      </c>
      <c r="CD21" s="71" t="s">
        <v>747</v>
      </c>
      <c r="CE21" s="157" t="s">
        <v>13</v>
      </c>
      <c r="CF21" s="157" t="s">
        <v>13</v>
      </c>
      <c r="CG21" s="157" t="s">
        <v>13</v>
      </c>
      <c r="CH21" s="71" t="s">
        <v>747</v>
      </c>
      <c r="CI21" s="71" t="s">
        <v>747</v>
      </c>
      <c r="CJ21" s="71" t="s">
        <v>747</v>
      </c>
      <c r="CK21" s="71" t="s">
        <v>747</v>
      </c>
      <c r="CL21" s="157" t="s">
        <v>13</v>
      </c>
      <c r="CM21" s="157" t="s">
        <v>13</v>
      </c>
      <c r="CN21" s="157" t="s">
        <v>13</v>
      </c>
      <c r="CO21" s="71" t="s">
        <v>747</v>
      </c>
      <c r="CP21" s="71" t="s">
        <v>747</v>
      </c>
      <c r="CQ21" s="71" t="s">
        <v>747</v>
      </c>
      <c r="CR21" s="71" t="s">
        <v>747</v>
      </c>
      <c r="CS21" s="71" t="s">
        <v>747</v>
      </c>
      <c r="CT21" s="71" t="s">
        <v>747</v>
      </c>
      <c r="CU21" s="157" t="s">
        <v>13</v>
      </c>
      <c r="CV21" s="157" t="s">
        <v>13</v>
      </c>
      <c r="CW21" s="157" t="s">
        <v>13</v>
      </c>
      <c r="CX21" s="157" t="s">
        <v>13</v>
      </c>
      <c r="CY21" s="157" t="s">
        <v>13</v>
      </c>
      <c r="CZ21" s="71" t="s">
        <v>13</v>
      </c>
      <c r="DA21" s="71" t="s">
        <v>56</v>
      </c>
      <c r="DB21" s="71" t="s">
        <v>13</v>
      </c>
      <c r="DC21" s="71" t="s">
        <v>56</v>
      </c>
      <c r="DD21" s="71" t="s">
        <v>13</v>
      </c>
      <c r="DE21" s="157" t="s">
        <v>56</v>
      </c>
      <c r="DF21" s="157" t="s">
        <v>13</v>
      </c>
      <c r="DG21" s="157" t="s">
        <v>13</v>
      </c>
      <c r="DH21" s="71" t="s">
        <v>13</v>
      </c>
      <c r="DL21" s="157"/>
      <c r="DM21" s="157"/>
      <c r="DN21" s="157"/>
      <c r="DO21" s="157"/>
      <c r="DQ21" s="157"/>
      <c r="DR21" s="157"/>
      <c r="DS21" s="157"/>
      <c r="DU21" s="157"/>
      <c r="DV21" s="157"/>
      <c r="DW21" s="157"/>
      <c r="EC21" s="157"/>
      <c r="ED21" s="157"/>
      <c r="EE21" s="157"/>
      <c r="EV21" s="157"/>
      <c r="EW21" s="157"/>
      <c r="EX21" s="157"/>
      <c r="EY21" s="157"/>
      <c r="EZ21" s="157"/>
      <c r="FA21" s="157"/>
      <c r="FB21" s="157"/>
      <c r="FC21" s="157"/>
      <c r="FD21" s="157"/>
      <c r="FE21" s="157"/>
      <c r="FP21" s="134"/>
      <c r="FQ21" s="157"/>
      <c r="FR21" s="134"/>
      <c r="FS21" s="157"/>
      <c r="FT21" s="157"/>
      <c r="GW21" s="157"/>
      <c r="GX21" s="157"/>
      <c r="GY21" s="157"/>
      <c r="GZ21" s="157"/>
      <c r="HA21" s="157"/>
      <c r="HB21" s="157"/>
      <c r="HC21" s="157"/>
      <c r="HD21" s="157"/>
      <c r="HE21" s="157"/>
      <c r="HF21" s="157"/>
      <c r="HG21" s="157"/>
      <c r="HH21" s="157"/>
      <c r="HI21" s="157"/>
      <c r="HJ21" s="157"/>
      <c r="HK21" s="157"/>
      <c r="HL21" s="157"/>
      <c r="HM21" s="157"/>
      <c r="HN21" s="157"/>
      <c r="HO21" s="157"/>
      <c r="HP21" s="157"/>
      <c r="HQ21" s="157"/>
      <c r="HR21" s="157"/>
      <c r="HS21" s="157"/>
      <c r="HT21" s="157"/>
      <c r="HU21" s="157"/>
      <c r="HV21" s="157"/>
      <c r="HW21" s="157"/>
      <c r="HX21" s="157"/>
      <c r="ID21" s="157"/>
      <c r="IE21" s="157"/>
      <c r="IF21" s="157"/>
      <c r="IH21" s="71" t="s">
        <v>56</v>
      </c>
      <c r="II21" s="71" t="s">
        <v>13</v>
      </c>
      <c r="IJ21" s="71" t="s">
        <v>13</v>
      </c>
      <c r="IK21" s="71" t="s">
        <v>13</v>
      </c>
      <c r="IL21" s="71" t="s">
        <v>13</v>
      </c>
      <c r="IM21" s="71" t="s">
        <v>13</v>
      </c>
      <c r="IN21" s="71" t="s">
        <v>13</v>
      </c>
      <c r="IO21" s="71" t="s">
        <v>13</v>
      </c>
      <c r="IP21" s="71" t="s">
        <v>13</v>
      </c>
      <c r="IQ21" s="71" t="s">
        <v>13</v>
      </c>
      <c r="IR21" s="71" t="s">
        <v>13</v>
      </c>
      <c r="IS21" s="71" t="s">
        <v>13</v>
      </c>
      <c r="IT21" s="71" t="s">
        <v>13</v>
      </c>
      <c r="IU21" s="157" t="s">
        <v>13</v>
      </c>
      <c r="IV21" s="157" t="s">
        <v>13</v>
      </c>
      <c r="IW21" s="157" t="s">
        <v>13</v>
      </c>
      <c r="IX21" s="157" t="s">
        <v>13</v>
      </c>
      <c r="IY21" s="71" t="s">
        <v>747</v>
      </c>
      <c r="IZ21" s="71" t="s">
        <v>747</v>
      </c>
      <c r="JA21" s="71" t="s">
        <v>747</v>
      </c>
      <c r="JB21" s="71" t="s">
        <v>747</v>
      </c>
      <c r="JC21" s="71" t="s">
        <v>747</v>
      </c>
      <c r="JD21" s="71" t="s">
        <v>747</v>
      </c>
      <c r="JE21" s="71" t="s">
        <v>747</v>
      </c>
      <c r="JF21" s="157" t="s">
        <v>13</v>
      </c>
      <c r="JG21" s="157" t="s">
        <v>13</v>
      </c>
      <c r="JH21" s="157" t="s">
        <v>13</v>
      </c>
      <c r="JI21" s="71" t="s">
        <v>747</v>
      </c>
      <c r="JJ21" s="71" t="s">
        <v>747</v>
      </c>
      <c r="JK21" s="71" t="s">
        <v>747</v>
      </c>
      <c r="JL21" s="71" t="s">
        <v>747</v>
      </c>
      <c r="JM21" s="71" t="s">
        <v>747</v>
      </c>
      <c r="JN21" s="71" t="s">
        <v>747</v>
      </c>
      <c r="JO21" s="71" t="s">
        <v>747</v>
      </c>
      <c r="JP21" s="71" t="s">
        <v>747</v>
      </c>
      <c r="JQ21" s="71" t="s">
        <v>747</v>
      </c>
      <c r="JR21" s="71" t="s">
        <v>747</v>
      </c>
      <c r="JS21" s="71" t="s">
        <v>747</v>
      </c>
      <c r="JT21" s="71" t="s">
        <v>747</v>
      </c>
      <c r="JU21" s="71" t="s">
        <v>747</v>
      </c>
      <c r="JV21" s="157" t="s">
        <v>13</v>
      </c>
      <c r="JW21" s="157" t="s">
        <v>13</v>
      </c>
      <c r="JX21" s="157" t="s">
        <v>13</v>
      </c>
      <c r="JY21" s="71" t="s">
        <v>13</v>
      </c>
      <c r="JZ21" s="71" t="s">
        <v>56</v>
      </c>
      <c r="KA21" s="71" t="s">
        <v>13</v>
      </c>
      <c r="KB21" s="71" t="s">
        <v>56</v>
      </c>
      <c r="KC21" s="71" t="s">
        <v>13</v>
      </c>
      <c r="KD21" s="157" t="s">
        <v>56</v>
      </c>
      <c r="KE21" s="157" t="s">
        <v>13</v>
      </c>
      <c r="KF21" s="157" t="s">
        <v>13</v>
      </c>
      <c r="KG21" s="71" t="s">
        <v>13</v>
      </c>
      <c r="KH21" s="71" t="s">
        <v>13</v>
      </c>
      <c r="KI21" s="71" t="s">
        <v>13</v>
      </c>
      <c r="KJ21" s="71" t="s">
        <v>13</v>
      </c>
      <c r="KK21" s="71" t="s">
        <v>13</v>
      </c>
      <c r="KL21" s="71" t="s">
        <v>13</v>
      </c>
      <c r="KM21" s="71" t="s">
        <v>56</v>
      </c>
      <c r="KN21" s="71" t="s">
        <v>13</v>
      </c>
      <c r="KO21" s="71" t="s">
        <v>13</v>
      </c>
      <c r="KP21" s="157" t="s">
        <v>13</v>
      </c>
      <c r="KQ21" s="71" t="s">
        <v>13</v>
      </c>
      <c r="KR21" s="71" t="s">
        <v>13</v>
      </c>
      <c r="KS21" s="180">
        <v>1</v>
      </c>
      <c r="KT21" s="157" t="s">
        <v>56</v>
      </c>
      <c r="KU21" s="157" t="s">
        <v>13</v>
      </c>
      <c r="KV21" s="157" t="s">
        <v>56</v>
      </c>
      <c r="KW21" s="71" t="s">
        <v>13</v>
      </c>
      <c r="KX21" s="71" t="s">
        <v>56</v>
      </c>
      <c r="KY21" s="71" t="s">
        <v>13</v>
      </c>
      <c r="KZ21" s="71" t="s">
        <v>56</v>
      </c>
      <c r="LA21" s="71" t="s">
        <v>13</v>
      </c>
      <c r="LB21" s="157" t="s">
        <v>56</v>
      </c>
      <c r="LC21" s="157" t="s">
        <v>13</v>
      </c>
      <c r="LD21" s="157" t="s">
        <v>13</v>
      </c>
      <c r="LE21" s="71" t="s">
        <v>13</v>
      </c>
      <c r="LF21" s="72" t="s">
        <v>983</v>
      </c>
      <c r="LG21" s="157" t="s">
        <v>56</v>
      </c>
      <c r="LH21" s="157" t="s">
        <v>13</v>
      </c>
      <c r="LI21" s="157" t="s">
        <v>13</v>
      </c>
      <c r="LJ21" s="71" t="s">
        <v>13</v>
      </c>
      <c r="LK21" s="71" t="s">
        <v>56</v>
      </c>
      <c r="LL21" s="71" t="s">
        <v>13</v>
      </c>
      <c r="LM21" s="71" t="s">
        <v>56</v>
      </c>
      <c r="LN21" s="71" t="s">
        <v>13</v>
      </c>
      <c r="LO21" s="157" t="s">
        <v>56</v>
      </c>
      <c r="LP21" s="157" t="s">
        <v>13</v>
      </c>
      <c r="LQ21" s="157" t="s">
        <v>13</v>
      </c>
      <c r="LR21" s="71" t="s">
        <v>13</v>
      </c>
      <c r="LS21" s="71" t="s">
        <v>13</v>
      </c>
      <c r="LT21" s="71" t="s">
        <v>13</v>
      </c>
      <c r="LU21" s="71" t="s">
        <v>13</v>
      </c>
      <c r="LV21" s="71" t="s">
        <v>56</v>
      </c>
      <c r="LW21" s="71" t="s">
        <v>13</v>
      </c>
      <c r="LX21" s="71" t="s">
        <v>13</v>
      </c>
      <c r="LY21" s="157" t="s">
        <v>13</v>
      </c>
      <c r="LZ21" s="157" t="s">
        <v>56</v>
      </c>
      <c r="MA21" s="71" t="s">
        <v>13</v>
      </c>
      <c r="MB21" s="71" t="s">
        <v>56</v>
      </c>
      <c r="MC21" s="71" t="s">
        <v>13</v>
      </c>
      <c r="MD21" s="71" t="s">
        <v>13</v>
      </c>
      <c r="ME21" s="71" t="s">
        <v>13</v>
      </c>
      <c r="MF21" s="71" t="s">
        <v>13</v>
      </c>
      <c r="MG21" s="157" t="s">
        <v>56</v>
      </c>
      <c r="MH21" s="71" t="s">
        <v>13</v>
      </c>
      <c r="MI21" s="71" t="s">
        <v>56</v>
      </c>
      <c r="MJ21" s="71" t="s">
        <v>13</v>
      </c>
      <c r="MK21" s="71" t="s">
        <v>56</v>
      </c>
      <c r="ML21" s="71" t="s">
        <v>56</v>
      </c>
      <c r="MM21" s="71" t="s">
        <v>56</v>
      </c>
      <c r="MN21" s="71" t="s">
        <v>56</v>
      </c>
      <c r="MO21" s="71" t="s">
        <v>56</v>
      </c>
      <c r="MP21" s="71" t="s">
        <v>56</v>
      </c>
      <c r="MQ21" s="71" t="s">
        <v>56</v>
      </c>
      <c r="MR21" s="71" t="s">
        <v>56</v>
      </c>
      <c r="MS21" s="71" t="s">
        <v>56</v>
      </c>
      <c r="MT21" s="71" t="s">
        <v>56</v>
      </c>
      <c r="MU21" s="71" t="s">
        <v>56</v>
      </c>
      <c r="MV21" s="71" t="s">
        <v>56</v>
      </c>
      <c r="MW21" s="71" t="s">
        <v>56</v>
      </c>
      <c r="MX21" s="71" t="s">
        <v>56</v>
      </c>
      <c r="MY21" s="71" t="s">
        <v>56</v>
      </c>
      <c r="MZ21" s="71" t="s">
        <v>13</v>
      </c>
      <c r="NA21" s="71" t="s">
        <v>13</v>
      </c>
      <c r="NB21" s="157" t="s">
        <v>56</v>
      </c>
      <c r="NC21" s="157" t="s">
        <v>56</v>
      </c>
      <c r="ND21" s="157" t="s">
        <v>56</v>
      </c>
      <c r="NE21" s="157" t="s">
        <v>56</v>
      </c>
      <c r="NF21" s="157" t="s">
        <v>56</v>
      </c>
      <c r="NG21" s="157"/>
      <c r="NH21" s="157"/>
      <c r="NI21" s="157"/>
      <c r="NJ21" s="157"/>
      <c r="NK21" s="157"/>
      <c r="NL21" s="71" t="s">
        <v>56</v>
      </c>
      <c r="NM21" s="71" t="s">
        <v>13</v>
      </c>
      <c r="NN21" s="157" t="s">
        <v>13</v>
      </c>
      <c r="NO21" s="71" t="s">
        <v>747</v>
      </c>
      <c r="NP21" s="71" t="s">
        <v>747</v>
      </c>
      <c r="NQ21" s="71" t="s">
        <v>747</v>
      </c>
      <c r="NR21" s="71" t="s">
        <v>747</v>
      </c>
      <c r="NS21" s="71" t="s">
        <v>747</v>
      </c>
      <c r="NT21" s="71" t="s">
        <v>747</v>
      </c>
      <c r="NU21" s="71" t="s">
        <v>747</v>
      </c>
      <c r="NV21" s="71" t="s">
        <v>747</v>
      </c>
      <c r="NW21" s="71" t="s">
        <v>747</v>
      </c>
      <c r="NX21" s="71" t="s">
        <v>747</v>
      </c>
      <c r="NY21" s="71" t="s">
        <v>747</v>
      </c>
      <c r="NZ21" s="71" t="s">
        <v>747</v>
      </c>
      <c r="OA21" s="157" t="s">
        <v>13</v>
      </c>
      <c r="OB21" s="157" t="s">
        <v>13</v>
      </c>
      <c r="OC21" s="157" t="s">
        <v>13</v>
      </c>
      <c r="OD21" s="157" t="s">
        <v>13</v>
      </c>
      <c r="OE21" s="71" t="s">
        <v>56</v>
      </c>
      <c r="OF21" s="71" t="s">
        <v>13</v>
      </c>
      <c r="OG21" s="71" t="s">
        <v>13</v>
      </c>
      <c r="OH21" s="71" t="s">
        <v>13</v>
      </c>
      <c r="OI21" s="71" t="s">
        <v>13</v>
      </c>
      <c r="OJ21" s="157" t="s">
        <v>56</v>
      </c>
      <c r="OK21" s="136">
        <v>634</v>
      </c>
      <c r="OL21" s="136">
        <v>180</v>
      </c>
      <c r="OM21" s="136" t="s">
        <v>758</v>
      </c>
      <c r="ON21" s="136">
        <v>45</v>
      </c>
      <c r="OO21" s="136">
        <v>500</v>
      </c>
      <c r="OP21" s="136" t="s">
        <v>788</v>
      </c>
      <c r="OQ21" s="136" t="s">
        <v>788</v>
      </c>
      <c r="OR21" s="137">
        <v>0.28391167192429023</v>
      </c>
      <c r="OS21" s="137"/>
      <c r="OT21" s="138">
        <v>5.4942550370792889</v>
      </c>
      <c r="OU21" s="138">
        <v>1.559883133555634</v>
      </c>
      <c r="OV21" s="138" t="s">
        <v>758</v>
      </c>
      <c r="OW21" s="138">
        <v>0.3899707833889085</v>
      </c>
      <c r="OX21" s="138">
        <v>4.3330087043212053</v>
      </c>
      <c r="OY21" s="138" t="s">
        <v>788</v>
      </c>
      <c r="OZ21" s="138" t="s">
        <v>788</v>
      </c>
      <c r="PA21" s="139">
        <f>SB21/OK21</f>
        <v>18.927444794952681</v>
      </c>
      <c r="PB21" s="139">
        <f>SB21/OL21</f>
        <v>66.666666666666671</v>
      </c>
      <c r="PC21" s="139" t="s">
        <v>758</v>
      </c>
      <c r="PD21" s="139">
        <f>SB21/ON21</f>
        <v>266.66666666666669</v>
      </c>
      <c r="PE21" s="139">
        <f>SB21/OO21</f>
        <v>24</v>
      </c>
      <c r="PF21" s="139" t="s">
        <v>758</v>
      </c>
      <c r="PG21" s="139" t="s">
        <v>758</v>
      </c>
      <c r="PH21" s="71" t="s">
        <v>13</v>
      </c>
      <c r="PI21" s="71" t="s">
        <v>56</v>
      </c>
      <c r="PJ21" s="71" t="s">
        <v>13</v>
      </c>
      <c r="PK21" s="71" t="s">
        <v>56</v>
      </c>
      <c r="PL21" s="71" t="s">
        <v>13</v>
      </c>
      <c r="PM21" s="157" t="s">
        <v>56</v>
      </c>
      <c r="PN21" s="157" t="s">
        <v>13</v>
      </c>
      <c r="PO21" s="157" t="s">
        <v>13</v>
      </c>
      <c r="PP21" s="71" t="s">
        <v>13</v>
      </c>
      <c r="PQ21" s="71" t="s">
        <v>56</v>
      </c>
      <c r="PR21" s="71" t="s">
        <v>56</v>
      </c>
      <c r="PS21" s="71" t="s">
        <v>13</v>
      </c>
      <c r="PT21" s="71" t="s">
        <v>13</v>
      </c>
      <c r="PU21" s="71" t="s">
        <v>13</v>
      </c>
      <c r="PV21" s="71" t="s">
        <v>13</v>
      </c>
      <c r="PW21" s="157" t="s">
        <v>56</v>
      </c>
      <c r="PX21" s="71" t="s">
        <v>13</v>
      </c>
      <c r="PY21" s="71" t="s">
        <v>56</v>
      </c>
      <c r="PZ21" s="71" t="s">
        <v>13</v>
      </c>
      <c r="QA21" s="71" t="s">
        <v>56</v>
      </c>
      <c r="QB21" s="71" t="s">
        <v>56</v>
      </c>
      <c r="QC21" s="71" t="s">
        <v>13</v>
      </c>
      <c r="QD21" s="71" t="s">
        <v>13</v>
      </c>
      <c r="QE21" s="71" t="s">
        <v>13</v>
      </c>
      <c r="QF21" s="157" t="s">
        <v>56</v>
      </c>
      <c r="QG21" s="71" t="s">
        <v>13</v>
      </c>
      <c r="QH21" s="71" t="s">
        <v>13</v>
      </c>
      <c r="QI21" s="71" t="s">
        <v>747</v>
      </c>
      <c r="QJ21" s="157" t="s">
        <v>13</v>
      </c>
      <c r="QK21" s="157" t="s">
        <v>13</v>
      </c>
      <c r="QL21" s="157" t="s">
        <v>13</v>
      </c>
      <c r="QM21" s="71" t="s">
        <v>747</v>
      </c>
      <c r="QN21" s="71" t="s">
        <v>56</v>
      </c>
      <c r="QO21" s="71" t="s">
        <v>56</v>
      </c>
      <c r="QP21" s="71" t="s">
        <v>56</v>
      </c>
      <c r="QQ21" s="71" t="s">
        <v>56</v>
      </c>
      <c r="QR21" s="71" t="s">
        <v>13</v>
      </c>
      <c r="QS21" s="71" t="s">
        <v>13</v>
      </c>
      <c r="QT21" s="71" t="s">
        <v>13</v>
      </c>
      <c r="QU21" s="71" t="s">
        <v>13</v>
      </c>
      <c r="QV21" s="71" t="s">
        <v>13</v>
      </c>
      <c r="QW21" s="71" t="s">
        <v>13</v>
      </c>
      <c r="QX21" s="157" t="s">
        <v>56</v>
      </c>
      <c r="QY21" s="157" t="s">
        <v>56</v>
      </c>
      <c r="QZ21" s="157" t="s">
        <v>56</v>
      </c>
      <c r="RA21" s="157" t="s">
        <v>56</v>
      </c>
      <c r="RB21" s="71" t="s">
        <v>56</v>
      </c>
      <c r="RC21" s="71" t="s">
        <v>13</v>
      </c>
      <c r="RD21" s="71" t="s">
        <v>5</v>
      </c>
      <c r="RE21" s="157" t="s">
        <v>13</v>
      </c>
      <c r="RF21" s="71" t="s">
        <v>13</v>
      </c>
      <c r="RG21" s="71" t="s">
        <v>758</v>
      </c>
      <c r="RH21" s="71" t="s">
        <v>758</v>
      </c>
      <c r="RI21" s="71" t="s">
        <v>758</v>
      </c>
      <c r="RJ21" s="71" t="s">
        <v>758</v>
      </c>
      <c r="RK21" s="71" t="s">
        <v>758</v>
      </c>
      <c r="RL21" s="157" t="s">
        <v>13</v>
      </c>
      <c r="RM21" s="157" t="s">
        <v>13</v>
      </c>
      <c r="RN21" s="157" t="s">
        <v>56</v>
      </c>
      <c r="RO21" s="71" t="s">
        <v>13</v>
      </c>
      <c r="RP21" s="71" t="s">
        <v>56</v>
      </c>
      <c r="RQ21" s="71" t="s">
        <v>56</v>
      </c>
      <c r="RR21" s="71" t="s">
        <v>13</v>
      </c>
      <c r="RS21" s="71" t="s">
        <v>13</v>
      </c>
      <c r="RT21" s="71" t="s">
        <v>13</v>
      </c>
      <c r="RU21" s="71" t="s">
        <v>13</v>
      </c>
      <c r="RV21" s="157" t="s">
        <v>56</v>
      </c>
      <c r="RX21" s="151" t="s">
        <v>740</v>
      </c>
      <c r="RY21" s="219" t="s">
        <v>745</v>
      </c>
      <c r="RZ21" s="152">
        <v>11539326</v>
      </c>
      <c r="SA21" s="151" t="s">
        <v>795</v>
      </c>
      <c r="SB21" s="229">
        <v>12000</v>
      </c>
      <c r="SC21" s="230">
        <v>103.99</v>
      </c>
      <c r="SD21" s="178"/>
      <c r="SF21" s="270" t="s">
        <v>681</v>
      </c>
      <c r="SG21" s="270" t="s">
        <v>56</v>
      </c>
      <c r="SH21" s="273">
        <v>0.8</v>
      </c>
      <c r="SI21" s="273">
        <v>0.2</v>
      </c>
      <c r="SJ21" s="271"/>
      <c r="SK21" s="270" t="s">
        <v>56</v>
      </c>
      <c r="SL21" s="270" t="s">
        <v>13</v>
      </c>
      <c r="SM21" s="270" t="s">
        <v>13</v>
      </c>
      <c r="SN21" s="270" t="s">
        <v>56</v>
      </c>
      <c r="SO21" s="270" t="s">
        <v>56</v>
      </c>
      <c r="SP21" s="270" t="s">
        <v>56</v>
      </c>
      <c r="SQ21" s="270" t="s">
        <v>13</v>
      </c>
      <c r="SR21" s="270" t="s">
        <v>56</v>
      </c>
      <c r="SS21" s="270" t="s">
        <v>13</v>
      </c>
      <c r="ST21" s="270" t="s">
        <v>56</v>
      </c>
      <c r="SU21" s="270" t="s">
        <v>56</v>
      </c>
      <c r="SV21" s="270" t="s">
        <v>56</v>
      </c>
      <c r="SW21" s="270" t="s">
        <v>13</v>
      </c>
      <c r="SX21" s="270" t="s">
        <v>13</v>
      </c>
      <c r="SY21" s="270" t="s">
        <v>13</v>
      </c>
      <c r="SZ21" s="270" t="s">
        <v>13</v>
      </c>
      <c r="TA21" s="270" t="s">
        <v>56</v>
      </c>
      <c r="TB21" s="270" t="s">
        <v>13</v>
      </c>
      <c r="TC21" s="270" t="s">
        <v>13</v>
      </c>
      <c r="TD21" s="270" t="s">
        <v>56</v>
      </c>
      <c r="TE21" s="270" t="s">
        <v>56</v>
      </c>
      <c r="TF21" s="270" t="s">
        <v>56</v>
      </c>
      <c r="TG21" s="270" t="s">
        <v>56</v>
      </c>
      <c r="TH21" s="270" t="s">
        <v>56</v>
      </c>
      <c r="TI21" s="270" t="s">
        <v>56</v>
      </c>
      <c r="TJ21" s="270" t="s">
        <v>13</v>
      </c>
      <c r="TK21" s="270" t="s">
        <v>56</v>
      </c>
      <c r="TL21" s="270" t="s">
        <v>56</v>
      </c>
      <c r="TM21" s="273"/>
      <c r="TN21" s="270"/>
      <c r="TO21" s="270"/>
      <c r="TP21" s="270"/>
      <c r="TQ21" s="270"/>
      <c r="TR21" s="270"/>
      <c r="TS21" s="270"/>
      <c r="TT21" s="270"/>
      <c r="TU21" s="270"/>
      <c r="TV21" s="270"/>
      <c r="TW21" s="270"/>
      <c r="TX21" s="270"/>
      <c r="TY21" s="270"/>
      <c r="TZ21" s="270"/>
      <c r="UA21" s="270"/>
      <c r="UB21" s="270" t="s">
        <v>13</v>
      </c>
      <c r="UC21" s="270"/>
      <c r="UD21" s="270" t="s">
        <v>13</v>
      </c>
      <c r="UE21" s="270" t="s">
        <v>13</v>
      </c>
      <c r="UF21" s="270"/>
      <c r="UG21" s="270" t="s">
        <v>56</v>
      </c>
      <c r="UH21" s="270" t="s">
        <v>56</v>
      </c>
      <c r="UI21" s="270" t="s">
        <v>56</v>
      </c>
      <c r="UJ21" s="270" t="s">
        <v>56</v>
      </c>
      <c r="UK21" s="270" t="s">
        <v>56</v>
      </c>
      <c r="UL21" s="270" t="s">
        <v>56</v>
      </c>
      <c r="UM21" s="270" t="s">
        <v>56</v>
      </c>
      <c r="UN21" s="270" t="s">
        <v>56</v>
      </c>
      <c r="UO21" s="270" t="s">
        <v>56</v>
      </c>
      <c r="UP21" s="270" t="s">
        <v>56</v>
      </c>
      <c r="UQ21" s="270" t="s">
        <v>56</v>
      </c>
      <c r="UR21" s="270" t="s">
        <v>56</v>
      </c>
      <c r="US21" s="270" t="s">
        <v>13</v>
      </c>
      <c r="UT21" s="270"/>
      <c r="UU21" s="270"/>
      <c r="UV21" s="270"/>
      <c r="UW21" s="270"/>
      <c r="UX21" s="270"/>
      <c r="UY21" s="273">
        <v>0.01</v>
      </c>
      <c r="UZ21" s="270" t="s">
        <v>1225</v>
      </c>
      <c r="VA21" s="270" t="s">
        <v>1225</v>
      </c>
      <c r="VB21" s="273">
        <v>0.05</v>
      </c>
      <c r="VC21" s="273">
        <v>0</v>
      </c>
      <c r="VD21" s="273">
        <v>0.15</v>
      </c>
      <c r="VE21" s="270" t="s">
        <v>1227</v>
      </c>
      <c r="VF21" s="273">
        <v>7.0000000000000007E-2</v>
      </c>
      <c r="VG21" s="270" t="s">
        <v>1227</v>
      </c>
      <c r="VH21" s="273">
        <v>0.1</v>
      </c>
      <c r="VI21" s="273">
        <v>0.1</v>
      </c>
      <c r="VJ21" s="273">
        <v>0.1</v>
      </c>
      <c r="VK21" s="270" t="s">
        <v>1227</v>
      </c>
      <c r="VL21" s="270" t="s">
        <v>1227</v>
      </c>
      <c r="VM21" s="270" t="s">
        <v>1227</v>
      </c>
      <c r="VN21" s="270" t="s">
        <v>1227</v>
      </c>
      <c r="VO21" s="273">
        <v>0</v>
      </c>
      <c r="VP21" s="270" t="s">
        <v>1227</v>
      </c>
      <c r="VQ21" s="270" t="s">
        <v>1227</v>
      </c>
      <c r="VR21" s="273">
        <v>0.1</v>
      </c>
      <c r="VS21" s="273">
        <v>0.1</v>
      </c>
      <c r="VT21" s="273">
        <v>0.02</v>
      </c>
      <c r="VU21" s="273">
        <v>0.01</v>
      </c>
      <c r="VV21" s="273">
        <v>0.05</v>
      </c>
      <c r="VW21" s="273">
        <v>0</v>
      </c>
      <c r="VX21" s="270" t="s">
        <v>1227</v>
      </c>
      <c r="VY21" s="273">
        <v>0.02</v>
      </c>
      <c r="VZ21" s="273">
        <v>0.12</v>
      </c>
      <c r="WA21" s="273"/>
      <c r="WB21" s="270"/>
      <c r="WC21" s="270"/>
      <c r="WD21" s="270"/>
      <c r="WE21" s="270"/>
      <c r="WF21" s="270"/>
      <c r="WG21" s="270"/>
      <c r="WH21" s="270"/>
      <c r="WI21" s="270"/>
      <c r="WJ21" s="270"/>
      <c r="WK21" s="270"/>
      <c r="WL21" s="270"/>
      <c r="WM21" s="270"/>
      <c r="WN21" s="270"/>
      <c r="WO21" s="270"/>
      <c r="WP21" s="270" t="s">
        <v>1227</v>
      </c>
      <c r="WQ21" s="270" t="s">
        <v>1228</v>
      </c>
      <c r="WR21" s="270" t="s">
        <v>13</v>
      </c>
      <c r="WS21" s="270" t="s">
        <v>13</v>
      </c>
      <c r="WT21" s="270"/>
      <c r="WU21" s="273">
        <v>1</v>
      </c>
      <c r="WV21" s="273">
        <v>0</v>
      </c>
      <c r="WW21" s="273">
        <v>0.23</v>
      </c>
      <c r="WX21" s="273">
        <v>0.23</v>
      </c>
      <c r="WY21" s="273">
        <v>0.30000000000000004</v>
      </c>
      <c r="WZ21" s="273">
        <v>0.47000000000000003</v>
      </c>
      <c r="XA21" s="273">
        <v>0.05</v>
      </c>
      <c r="XB21" s="273">
        <v>0.25</v>
      </c>
      <c r="XC21" s="273">
        <v>0.12000000000000001</v>
      </c>
      <c r="XD21" s="273">
        <v>0.12</v>
      </c>
      <c r="XE21" s="273">
        <v>0.15</v>
      </c>
      <c r="XF21" s="273">
        <v>0.1</v>
      </c>
      <c r="XG21" s="270"/>
      <c r="XH21" s="270"/>
      <c r="XI21" s="270"/>
      <c r="XJ21" s="270"/>
      <c r="XK21" s="270"/>
      <c r="XL21" s="270"/>
      <c r="XM21" s="272" t="s">
        <v>13</v>
      </c>
      <c r="XN21" s="272" t="s">
        <v>56</v>
      </c>
      <c r="XO21" s="272" t="s">
        <v>13</v>
      </c>
      <c r="XP21" s="272" t="s">
        <v>13</v>
      </c>
      <c r="XQ21" s="272" t="s">
        <v>56</v>
      </c>
      <c r="XR21" s="272" t="s">
        <v>13</v>
      </c>
      <c r="XS21" s="272" t="s">
        <v>13</v>
      </c>
      <c r="XT21" s="272" t="s">
        <v>13</v>
      </c>
      <c r="XU21" s="272" t="s">
        <v>13</v>
      </c>
      <c r="XV21" s="272" t="s">
        <v>56</v>
      </c>
      <c r="XW21" s="270"/>
      <c r="XX21" s="273">
        <v>1</v>
      </c>
      <c r="XY21" s="273" t="s">
        <v>1230</v>
      </c>
      <c r="XZ21" s="273" t="s">
        <v>1230</v>
      </c>
      <c r="YA21" s="273">
        <v>1</v>
      </c>
      <c r="YB21" s="273">
        <v>1</v>
      </c>
      <c r="YC21" s="273">
        <v>1</v>
      </c>
      <c r="YD21" s="273" t="s">
        <v>1230</v>
      </c>
      <c r="YE21" s="273">
        <v>1</v>
      </c>
      <c r="YF21" s="273" t="s">
        <v>1230</v>
      </c>
      <c r="YG21" s="273">
        <v>1</v>
      </c>
      <c r="YH21" s="273">
        <v>1</v>
      </c>
      <c r="YI21" s="273">
        <v>1</v>
      </c>
      <c r="YJ21" s="273" t="s">
        <v>1230</v>
      </c>
      <c r="YK21" s="273" t="s">
        <v>1230</v>
      </c>
      <c r="YL21" s="273" t="s">
        <v>1230</v>
      </c>
      <c r="YM21" s="273" t="s">
        <v>1230</v>
      </c>
      <c r="YN21" s="273">
        <v>1</v>
      </c>
      <c r="YO21" s="273" t="s">
        <v>1230</v>
      </c>
      <c r="YP21" s="273" t="s">
        <v>1230</v>
      </c>
      <c r="YQ21" s="273">
        <v>1</v>
      </c>
      <c r="YR21" s="273">
        <v>1</v>
      </c>
      <c r="YS21" s="273">
        <v>1</v>
      </c>
      <c r="YT21" s="273">
        <v>1</v>
      </c>
      <c r="YU21" s="273">
        <v>1</v>
      </c>
      <c r="YV21" s="273">
        <v>1</v>
      </c>
      <c r="YW21" s="273" t="s">
        <v>1230</v>
      </c>
      <c r="YX21" s="273">
        <v>1</v>
      </c>
      <c r="YY21" s="273">
        <v>1</v>
      </c>
      <c r="YZ21" s="273"/>
      <c r="ZA21" s="270"/>
      <c r="ZB21" s="270"/>
      <c r="ZC21" s="270"/>
      <c r="ZD21" s="270"/>
      <c r="ZE21" s="270"/>
      <c r="ZF21" s="270"/>
      <c r="ZG21" s="270"/>
      <c r="ZH21" s="270"/>
      <c r="ZI21" s="270"/>
      <c r="ZJ21" s="270"/>
      <c r="ZK21" s="270"/>
      <c r="ZL21" s="270"/>
      <c r="ZM21" s="270"/>
      <c r="ZN21" s="270"/>
      <c r="ZO21" s="272" t="s">
        <v>56</v>
      </c>
      <c r="ZP21" s="272"/>
      <c r="ZQ21" s="272"/>
      <c r="ZR21" s="272"/>
      <c r="ZS21" s="272"/>
      <c r="ZT21" s="272" t="s">
        <v>13</v>
      </c>
      <c r="ZU21" s="272"/>
      <c r="ZV21" s="272"/>
      <c r="ZW21" s="270"/>
      <c r="ZX21" s="270"/>
      <c r="ZY21" s="270"/>
      <c r="ZZ21" s="270"/>
      <c r="AAA21" s="270"/>
      <c r="AAB21" s="270"/>
      <c r="AAC21" s="270"/>
      <c r="AAD21" s="270"/>
      <c r="AAE21" s="270"/>
      <c r="AAF21" s="270"/>
      <c r="AAG21" s="270"/>
      <c r="AAH21" s="270"/>
      <c r="AAI21" s="270"/>
      <c r="AAJ21" s="270"/>
      <c r="AAK21" s="270"/>
      <c r="AAL21" s="270"/>
      <c r="AAM21" s="270"/>
      <c r="AAN21" s="270"/>
      <c r="AAO21" s="272" t="s">
        <v>13</v>
      </c>
      <c r="AAP21" s="272" t="s">
        <v>13</v>
      </c>
      <c r="AAQ21" s="272" t="s">
        <v>13</v>
      </c>
      <c r="AAR21" s="272" t="s">
        <v>13</v>
      </c>
      <c r="AAS21" s="272" t="s">
        <v>56</v>
      </c>
      <c r="AAT21" s="272" t="s">
        <v>13</v>
      </c>
      <c r="AAU21" s="272" t="s">
        <v>13</v>
      </c>
      <c r="AAV21" s="272" t="s">
        <v>13</v>
      </c>
      <c r="AAW21" s="272" t="s">
        <v>13</v>
      </c>
      <c r="AAX21" s="272" t="s">
        <v>56</v>
      </c>
    </row>
    <row r="22" spans="1:726" s="71" customFormat="1" ht="15" customHeight="1" x14ac:dyDescent="0.35">
      <c r="A22" s="70" t="s">
        <v>838</v>
      </c>
      <c r="B22" s="1" t="s">
        <v>13</v>
      </c>
      <c r="C22" s="2"/>
      <c r="D22" s="2"/>
      <c r="E22" s="2"/>
      <c r="F22" s="2"/>
      <c r="G22" s="2"/>
      <c r="H22" s="2"/>
      <c r="I22" s="2"/>
      <c r="J22" s="148"/>
      <c r="K22" s="148"/>
      <c r="L22" s="148"/>
      <c r="M22" s="148"/>
      <c r="N22" s="148"/>
      <c r="O22" s="148"/>
      <c r="P22" s="148"/>
      <c r="Q22" s="148"/>
      <c r="R22" s="148"/>
      <c r="S22" s="148"/>
      <c r="T22" s="148"/>
      <c r="U22" s="2"/>
      <c r="V22" s="148"/>
      <c r="W22" s="148"/>
      <c r="X22" s="148"/>
      <c r="Y22" s="148"/>
      <c r="Z22" s="148"/>
      <c r="AA22" s="2"/>
      <c r="AB22" s="2"/>
      <c r="AC22" s="2"/>
      <c r="AD22" s="2"/>
      <c r="AE22" s="2"/>
      <c r="AF22" s="158"/>
      <c r="AG22" s="158"/>
      <c r="AH22" s="158"/>
      <c r="AI22" s="2"/>
      <c r="AJ22" s="2"/>
      <c r="AK22" s="2"/>
      <c r="AL22" s="2"/>
      <c r="AM22" s="2"/>
      <c r="AN22" s="2"/>
      <c r="AO22" s="2"/>
      <c r="AP22" s="2"/>
      <c r="AQ22" s="2"/>
      <c r="AR22" s="2"/>
      <c r="AS22" s="2"/>
      <c r="AT22" s="158"/>
      <c r="AU22" s="158"/>
      <c r="AV22" s="158"/>
      <c r="AW22" s="158"/>
      <c r="AX22" s="158"/>
      <c r="AY22" s="158"/>
      <c r="AZ22" s="158"/>
      <c r="BA22" s="158"/>
      <c r="BB22" s="2"/>
      <c r="BC22" s="2"/>
      <c r="BD22" s="2"/>
      <c r="BE22" s="2"/>
      <c r="BF22" s="2"/>
      <c r="BG22" s="2"/>
      <c r="BH22" s="148"/>
      <c r="BI22" s="148"/>
      <c r="BJ22" s="148"/>
      <c r="BK22" s="148"/>
      <c r="BL22" s="2"/>
      <c r="BM22" s="2"/>
      <c r="BN22" s="2"/>
      <c r="BO22" s="2"/>
      <c r="BP22" s="2"/>
      <c r="BQ22" s="2"/>
      <c r="BR22" s="2"/>
      <c r="BS22" s="2"/>
      <c r="BT22" s="2"/>
      <c r="BU22" s="2"/>
      <c r="BV22" s="148"/>
      <c r="BW22" s="148"/>
      <c r="BX22" s="148"/>
      <c r="BY22" s="148"/>
      <c r="BZ22" s="2"/>
      <c r="CA22" s="2"/>
      <c r="CB22" s="2"/>
      <c r="CC22" s="2"/>
      <c r="CD22" s="2"/>
      <c r="CE22" s="148"/>
      <c r="CF22" s="148"/>
      <c r="CG22" s="148"/>
      <c r="CH22" s="2"/>
      <c r="CI22" s="2"/>
      <c r="CJ22" s="2"/>
      <c r="CK22" s="2"/>
      <c r="CL22" s="148"/>
      <c r="CM22" s="148"/>
      <c r="CN22" s="148"/>
      <c r="CO22" s="2"/>
      <c r="CP22" s="2"/>
      <c r="CQ22" s="2"/>
      <c r="CR22" s="2"/>
      <c r="CS22" s="2"/>
      <c r="CT22" s="2"/>
      <c r="CU22" s="148"/>
      <c r="CV22" s="148"/>
      <c r="CW22" s="148"/>
      <c r="CX22" s="148"/>
      <c r="CY22" s="148"/>
      <c r="CZ22" s="2"/>
      <c r="DA22" s="2"/>
      <c r="DB22" s="2"/>
      <c r="DC22" s="2"/>
      <c r="DD22" s="2"/>
      <c r="DE22" s="148"/>
      <c r="DF22" s="148"/>
      <c r="DG22" s="148"/>
      <c r="DH22" s="2"/>
      <c r="DI22" s="2"/>
      <c r="DJ22" s="2"/>
      <c r="DK22" s="2"/>
      <c r="DL22" s="148"/>
      <c r="DM22" s="148"/>
      <c r="DN22" s="148"/>
      <c r="DO22" s="148"/>
      <c r="DP22" s="2"/>
      <c r="DQ22" s="148"/>
      <c r="DR22" s="148"/>
      <c r="DS22" s="148"/>
      <c r="DT22" s="2"/>
      <c r="DU22" s="148"/>
      <c r="DV22" s="148"/>
      <c r="DW22" s="148"/>
      <c r="DX22" s="2"/>
      <c r="DY22" s="2"/>
      <c r="DZ22" s="2"/>
      <c r="EA22" s="2"/>
      <c r="EB22" s="2"/>
      <c r="EC22" s="148"/>
      <c r="ED22" s="148"/>
      <c r="EE22" s="148"/>
      <c r="EF22" s="2"/>
      <c r="EG22" s="2"/>
      <c r="EH22" s="2"/>
      <c r="EI22" s="2"/>
      <c r="EJ22" s="2"/>
      <c r="EK22" s="2"/>
      <c r="EL22" s="2"/>
      <c r="EM22" s="2"/>
      <c r="EN22" s="2"/>
      <c r="EO22" s="2"/>
      <c r="EP22" s="2"/>
      <c r="EQ22" s="2"/>
      <c r="ER22" s="2"/>
      <c r="ES22" s="2"/>
      <c r="ET22" s="2"/>
      <c r="EU22" s="2"/>
      <c r="EV22" s="148"/>
      <c r="EW22" s="148"/>
      <c r="EX22" s="148"/>
      <c r="EY22" s="148"/>
      <c r="EZ22" s="148"/>
      <c r="FA22" s="148"/>
      <c r="FB22" s="148"/>
      <c r="FC22" s="148"/>
      <c r="FD22" s="148"/>
      <c r="FE22" s="148"/>
      <c r="FF22" s="2"/>
      <c r="FG22" s="2"/>
      <c r="FH22" s="2"/>
      <c r="FI22" s="2"/>
      <c r="FJ22" s="2"/>
      <c r="FK22" s="2"/>
      <c r="FL22" s="2"/>
      <c r="FM22" s="2"/>
      <c r="FN22" s="2"/>
      <c r="FO22" s="2"/>
      <c r="FP22" s="158"/>
      <c r="FQ22" s="158"/>
      <c r="FR22" s="158"/>
      <c r="FS22" s="158"/>
      <c r="FT22" s="148"/>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157"/>
      <c r="GX22" s="157"/>
      <c r="GY22" s="148"/>
      <c r="GZ22" s="148"/>
      <c r="HA22" s="148"/>
      <c r="HB22" s="148"/>
      <c r="HC22" s="148"/>
      <c r="HD22" s="148"/>
      <c r="HE22" s="148"/>
      <c r="HF22" s="148"/>
      <c r="HG22" s="148"/>
      <c r="HH22" s="148"/>
      <c r="HI22" s="148"/>
      <c r="HJ22" s="148"/>
      <c r="HK22" s="148"/>
      <c r="HL22" s="148"/>
      <c r="HM22" s="148"/>
      <c r="HN22" s="148"/>
      <c r="HO22" s="148"/>
      <c r="HP22" s="148"/>
      <c r="HQ22" s="148"/>
      <c r="HR22" s="148"/>
      <c r="HS22" s="148"/>
      <c r="HT22" s="148"/>
      <c r="HU22" s="148"/>
      <c r="HV22" s="148"/>
      <c r="HW22" s="148"/>
      <c r="HX22" s="148"/>
      <c r="HY22" s="2"/>
      <c r="HZ22" s="2"/>
      <c r="IA22" s="2"/>
      <c r="IB22" s="2"/>
      <c r="IC22" s="2"/>
      <c r="ID22" s="148"/>
      <c r="IE22" s="148"/>
      <c r="IF22" s="148"/>
      <c r="IG22" s="2"/>
      <c r="IH22" s="2"/>
      <c r="II22" s="2"/>
      <c r="IJ22" s="2"/>
      <c r="IK22" s="2"/>
      <c r="IL22" s="2"/>
      <c r="IM22" s="2"/>
      <c r="IN22" s="2"/>
      <c r="IO22" s="2"/>
      <c r="IP22" s="2"/>
      <c r="IQ22" s="2"/>
      <c r="IR22" s="2"/>
      <c r="IS22" s="2"/>
      <c r="IT22" s="2"/>
      <c r="IU22" s="148"/>
      <c r="IV22" s="148"/>
      <c r="IW22" s="148"/>
      <c r="IX22" s="148"/>
      <c r="IY22" s="2"/>
      <c r="IZ22" s="2"/>
      <c r="JA22" s="2"/>
      <c r="JB22" s="2"/>
      <c r="JC22" s="2"/>
      <c r="JD22" s="2"/>
      <c r="JE22" s="2"/>
      <c r="JF22" s="148"/>
      <c r="JG22" s="148"/>
      <c r="JH22" s="148"/>
      <c r="JI22" s="2"/>
      <c r="JJ22" s="2"/>
      <c r="JK22" s="2"/>
      <c r="JL22" s="2"/>
      <c r="JM22" s="2"/>
      <c r="JN22" s="2"/>
      <c r="JO22" s="2"/>
      <c r="JP22" s="2"/>
      <c r="JQ22" s="2"/>
      <c r="JR22" s="2"/>
      <c r="JS22" s="2"/>
      <c r="JT22" s="2"/>
      <c r="JU22" s="2"/>
      <c r="JV22" s="148"/>
      <c r="JW22" s="148"/>
      <c r="JX22" s="148"/>
      <c r="JY22" s="2"/>
      <c r="JZ22" s="2"/>
      <c r="KA22" s="2"/>
      <c r="KB22" s="2"/>
      <c r="KC22" s="2"/>
      <c r="KD22" s="148"/>
      <c r="KE22" s="148"/>
      <c r="KF22" s="148"/>
      <c r="KG22" s="2"/>
      <c r="KH22" s="2"/>
      <c r="KI22" s="2"/>
      <c r="KJ22" s="2"/>
      <c r="KK22" s="2"/>
      <c r="KL22" s="2"/>
      <c r="KM22" s="2"/>
      <c r="KN22" s="2"/>
      <c r="KO22" s="2"/>
      <c r="KP22" s="148"/>
      <c r="KQ22" s="2"/>
      <c r="KR22" s="2"/>
      <c r="KS22" s="2"/>
      <c r="KT22" s="148"/>
      <c r="KU22" s="148"/>
      <c r="KV22" s="148"/>
      <c r="KW22" s="2"/>
      <c r="KX22" s="2"/>
      <c r="KY22" s="2"/>
      <c r="KZ22" s="2"/>
      <c r="LA22" s="2"/>
      <c r="LB22" s="148"/>
      <c r="LC22" s="148"/>
      <c r="LD22" s="148"/>
      <c r="LE22" s="2"/>
      <c r="LF22" s="2"/>
      <c r="LG22" s="148"/>
      <c r="LH22" s="148"/>
      <c r="LI22" s="148"/>
      <c r="LJ22" s="2"/>
      <c r="LK22" s="2"/>
      <c r="LL22" s="2"/>
      <c r="LM22" s="2"/>
      <c r="LN22" s="2"/>
      <c r="LO22" s="148"/>
      <c r="LP22" s="148"/>
      <c r="LQ22" s="148"/>
      <c r="LR22" s="2"/>
      <c r="LS22" s="2"/>
      <c r="LT22" s="2"/>
      <c r="LU22" s="2"/>
      <c r="LV22" s="2"/>
      <c r="LW22" s="2"/>
      <c r="LX22" s="2"/>
      <c r="LY22" s="148"/>
      <c r="LZ22" s="148"/>
      <c r="MA22" s="2"/>
      <c r="MB22" s="2"/>
      <c r="MC22" s="2"/>
      <c r="MD22" s="2"/>
      <c r="ME22" s="2"/>
      <c r="MF22" s="2"/>
      <c r="MG22" s="148"/>
      <c r="MH22" s="2"/>
      <c r="MI22" s="2"/>
      <c r="MJ22" s="2"/>
      <c r="MK22" s="2"/>
      <c r="ML22" s="2"/>
      <c r="MM22" s="2"/>
      <c r="MN22" s="2"/>
      <c r="MO22" s="2"/>
      <c r="MP22" s="2"/>
      <c r="MQ22" s="2"/>
      <c r="MR22" s="2"/>
      <c r="MS22" s="2"/>
      <c r="MT22" s="2"/>
      <c r="MU22" s="2"/>
      <c r="MV22" s="2"/>
      <c r="MW22" s="2"/>
      <c r="MX22" s="2"/>
      <c r="MY22" s="2"/>
      <c r="MZ22" s="2"/>
      <c r="NA22" s="2"/>
      <c r="NB22" s="148"/>
      <c r="NC22" s="148"/>
      <c r="ND22" s="148"/>
      <c r="NE22" s="148"/>
      <c r="NF22" s="148"/>
      <c r="NG22" s="148"/>
      <c r="NH22" s="148"/>
      <c r="NI22" s="148"/>
      <c r="NJ22" s="148"/>
      <c r="NK22" s="148"/>
      <c r="NL22" s="2"/>
      <c r="NM22" s="2"/>
      <c r="NN22" s="148"/>
      <c r="NO22" s="2"/>
      <c r="NP22" s="2"/>
      <c r="NQ22" s="2"/>
      <c r="NR22" s="2"/>
      <c r="NS22" s="2"/>
      <c r="NT22" s="2"/>
      <c r="NU22" s="2"/>
      <c r="NV22" s="2"/>
      <c r="NW22" s="2"/>
      <c r="NX22" s="2"/>
      <c r="NY22" s="2"/>
      <c r="NZ22" s="2"/>
      <c r="OA22" s="148"/>
      <c r="OB22" s="148"/>
      <c r="OC22" s="148"/>
      <c r="OD22" s="148"/>
      <c r="OE22" s="2"/>
      <c r="OF22" s="2"/>
      <c r="OG22" s="2"/>
      <c r="OH22" s="2"/>
      <c r="OI22" s="2"/>
      <c r="OJ22" s="148"/>
      <c r="OK22" s="2"/>
      <c r="OL22" s="2"/>
      <c r="OM22" s="2"/>
      <c r="ON22" s="2"/>
      <c r="OO22" s="2"/>
      <c r="OP22" s="2"/>
      <c r="OQ22" s="2"/>
      <c r="OR22" s="147"/>
      <c r="OS22" s="147"/>
      <c r="OT22" s="148"/>
      <c r="OU22" s="148"/>
      <c r="OV22" s="148"/>
      <c r="OW22" s="148"/>
      <c r="OX22" s="148"/>
      <c r="OY22" s="148"/>
      <c r="OZ22" s="148"/>
      <c r="PA22" s="149"/>
      <c r="PB22" s="149"/>
      <c r="PC22" s="149"/>
      <c r="PD22" s="149"/>
      <c r="PE22" s="149"/>
      <c r="PF22" s="149"/>
      <c r="PG22" s="149"/>
      <c r="PH22" s="2"/>
      <c r="PI22" s="2"/>
      <c r="PJ22" s="2"/>
      <c r="PK22" s="2"/>
      <c r="PL22" s="2"/>
      <c r="PM22" s="148"/>
      <c r="PN22" s="148"/>
      <c r="PO22" s="148"/>
      <c r="PP22" s="2"/>
      <c r="PQ22" s="2"/>
      <c r="PR22" s="2"/>
      <c r="PS22" s="2"/>
      <c r="PT22" s="2"/>
      <c r="PU22" s="2"/>
      <c r="PV22" s="2"/>
      <c r="PW22" s="148"/>
      <c r="PX22" s="2"/>
      <c r="PY22" s="2"/>
      <c r="PZ22" s="2"/>
      <c r="QA22" s="2"/>
      <c r="QB22" s="2"/>
      <c r="QC22" s="2"/>
      <c r="QD22" s="2"/>
      <c r="QE22" s="2"/>
      <c r="QF22" s="148"/>
      <c r="QG22" s="2"/>
      <c r="QH22" s="2"/>
      <c r="QI22" s="2"/>
      <c r="QJ22" s="148"/>
      <c r="QK22" s="148"/>
      <c r="QL22" s="148"/>
      <c r="QM22" s="2"/>
      <c r="QN22" s="2"/>
      <c r="QO22" s="2"/>
      <c r="QP22" s="2"/>
      <c r="QQ22" s="2"/>
      <c r="QR22" s="2"/>
      <c r="QS22" s="2"/>
      <c r="QT22" s="2"/>
      <c r="QU22" s="2"/>
      <c r="QV22" s="2"/>
      <c r="QW22" s="2"/>
      <c r="QX22" s="148"/>
      <c r="QY22" s="148"/>
      <c r="QZ22" s="148"/>
      <c r="RA22" s="148"/>
      <c r="RB22" s="2"/>
      <c r="RC22" s="2"/>
      <c r="RD22" s="2"/>
      <c r="RE22" s="148"/>
      <c r="RF22" s="2"/>
      <c r="RG22" s="2"/>
      <c r="RH22" s="2"/>
      <c r="RI22" s="2"/>
      <c r="RJ22" s="2"/>
      <c r="RK22" s="2"/>
      <c r="RL22" s="148"/>
      <c r="RM22" s="148"/>
      <c r="RN22" s="148"/>
      <c r="RO22" s="2"/>
      <c r="RP22" s="2"/>
      <c r="RQ22" s="2"/>
      <c r="RR22" s="2"/>
      <c r="RS22" s="2"/>
      <c r="RT22" s="2"/>
      <c r="RU22" s="2"/>
      <c r="RV22" s="148"/>
      <c r="RW22" s="2"/>
      <c r="RX22" s="151" t="s">
        <v>738</v>
      </c>
      <c r="RY22" s="218" t="s">
        <v>744</v>
      </c>
      <c r="RZ22" s="152">
        <v>390351</v>
      </c>
      <c r="SA22" s="151" t="s">
        <v>805</v>
      </c>
      <c r="SB22" s="229" t="s">
        <v>798</v>
      </c>
      <c r="SC22" s="229" t="s">
        <v>798</v>
      </c>
      <c r="SD22" s="177"/>
      <c r="SE22" s="2"/>
      <c r="SF22" s="268" t="s">
        <v>838</v>
      </c>
      <c r="SG22" s="269" t="s">
        <v>13</v>
      </c>
      <c r="SH22" s="270"/>
      <c r="SI22" s="270"/>
      <c r="SJ22" s="271"/>
      <c r="SK22" s="270"/>
      <c r="SL22" s="270"/>
      <c r="SM22" s="270"/>
      <c r="SN22" s="270"/>
      <c r="SO22" s="270"/>
      <c r="SP22" s="270"/>
      <c r="SQ22" s="270"/>
      <c r="SR22" s="270"/>
      <c r="SS22" s="270"/>
      <c r="ST22" s="270"/>
      <c r="SU22" s="270"/>
      <c r="SV22" s="270"/>
      <c r="SW22" s="270"/>
      <c r="SX22" s="270"/>
      <c r="SY22" s="270"/>
      <c r="SZ22" s="270"/>
      <c r="TA22" s="270"/>
      <c r="TB22" s="270"/>
      <c r="TC22" s="270"/>
      <c r="TD22" s="270"/>
      <c r="TE22" s="270"/>
      <c r="TF22" s="270"/>
      <c r="TG22" s="270"/>
      <c r="TH22" s="270"/>
      <c r="TI22" s="270"/>
      <c r="TJ22" s="270"/>
      <c r="TK22" s="270"/>
      <c r="TL22" s="270"/>
      <c r="TM22" s="270"/>
      <c r="TN22" s="270"/>
      <c r="TO22" s="270"/>
      <c r="TP22" s="270"/>
      <c r="TQ22" s="270"/>
      <c r="TR22" s="270"/>
      <c r="TS22" s="270"/>
      <c r="TT22" s="270"/>
      <c r="TU22" s="270"/>
      <c r="TV22" s="270"/>
      <c r="TW22" s="270"/>
      <c r="TX22" s="270"/>
      <c r="TY22" s="270"/>
      <c r="TZ22" s="270"/>
      <c r="UA22" s="270"/>
      <c r="UB22" s="270"/>
      <c r="UC22" s="270"/>
      <c r="UD22" s="270"/>
      <c r="UE22" s="270"/>
      <c r="UF22" s="270"/>
      <c r="UG22" s="270"/>
      <c r="UH22" s="270"/>
      <c r="UI22" s="270"/>
      <c r="UJ22" s="270"/>
      <c r="UK22" s="270"/>
      <c r="UL22" s="270"/>
      <c r="UM22" s="270"/>
      <c r="UN22" s="270"/>
      <c r="UO22" s="270"/>
      <c r="UP22" s="270"/>
      <c r="UQ22" s="270"/>
      <c r="UR22" s="270"/>
      <c r="US22" s="270"/>
      <c r="UT22" s="270"/>
      <c r="UU22" s="270"/>
      <c r="UV22" s="270"/>
      <c r="UW22" s="270"/>
      <c r="UX22" s="270"/>
      <c r="UY22" s="270"/>
      <c r="UZ22" s="270"/>
      <c r="VA22" s="270"/>
      <c r="VB22" s="270"/>
      <c r="VC22" s="270"/>
      <c r="VD22" s="270"/>
      <c r="VE22" s="270"/>
      <c r="VF22" s="270"/>
      <c r="VG22" s="270"/>
      <c r="VH22" s="270"/>
      <c r="VI22" s="270"/>
      <c r="VJ22" s="270"/>
      <c r="VK22" s="270"/>
      <c r="VL22" s="270"/>
      <c r="VM22" s="270"/>
      <c r="VN22" s="270"/>
      <c r="VO22" s="270"/>
      <c r="VP22" s="270"/>
      <c r="VQ22" s="270"/>
      <c r="VR22" s="270"/>
      <c r="VS22" s="270"/>
      <c r="VT22" s="270"/>
      <c r="VU22" s="270"/>
      <c r="VV22" s="270"/>
      <c r="VW22" s="270"/>
      <c r="VX22" s="270"/>
      <c r="VY22" s="270"/>
      <c r="VZ22" s="270"/>
      <c r="WA22" s="270"/>
      <c r="WB22" s="270"/>
      <c r="WC22" s="270"/>
      <c r="WD22" s="270"/>
      <c r="WE22" s="270"/>
      <c r="WF22" s="270"/>
      <c r="WG22" s="270"/>
      <c r="WH22" s="270"/>
      <c r="WI22" s="270"/>
      <c r="WJ22" s="270"/>
      <c r="WK22" s="270"/>
      <c r="WL22" s="270"/>
      <c r="WM22" s="270"/>
      <c r="WN22" s="270"/>
      <c r="WO22" s="270"/>
      <c r="WP22" s="270"/>
      <c r="WQ22" s="270"/>
      <c r="WR22" s="270"/>
      <c r="WS22" s="270"/>
      <c r="WT22" s="270"/>
      <c r="WU22" s="270"/>
      <c r="WV22" s="270"/>
      <c r="WW22" s="270"/>
      <c r="WX22" s="270"/>
      <c r="WY22" s="270"/>
      <c r="WZ22" s="270"/>
      <c r="XA22" s="270"/>
      <c r="XB22" s="270"/>
      <c r="XC22" s="270"/>
      <c r="XD22" s="270"/>
      <c r="XE22" s="270"/>
      <c r="XF22" s="270"/>
      <c r="XG22" s="270"/>
      <c r="XH22" s="270"/>
      <c r="XI22" s="270"/>
      <c r="XJ22" s="270"/>
      <c r="XK22" s="270"/>
      <c r="XL22" s="270"/>
      <c r="XM22" s="272"/>
      <c r="XN22" s="272"/>
      <c r="XO22" s="272"/>
      <c r="XP22" s="272"/>
      <c r="XQ22" s="272"/>
      <c r="XR22" s="272"/>
      <c r="XS22" s="272"/>
      <c r="XT22" s="272"/>
      <c r="XU22" s="272"/>
      <c r="XV22" s="272"/>
      <c r="XW22" s="270"/>
      <c r="XX22" s="273"/>
      <c r="XY22" s="273"/>
      <c r="XZ22" s="273"/>
      <c r="YA22" s="273"/>
      <c r="YB22" s="273"/>
      <c r="YC22" s="273"/>
      <c r="YD22" s="273"/>
      <c r="YE22" s="273"/>
      <c r="YF22" s="273"/>
      <c r="YG22" s="273"/>
      <c r="YH22" s="273"/>
      <c r="YI22" s="273"/>
      <c r="YJ22" s="273"/>
      <c r="YK22" s="273"/>
      <c r="YL22" s="273"/>
      <c r="YM22" s="273"/>
      <c r="YN22" s="273"/>
      <c r="YO22" s="273"/>
      <c r="YP22" s="273"/>
      <c r="YQ22" s="273"/>
      <c r="YR22" s="273"/>
      <c r="YS22" s="273"/>
      <c r="YT22" s="273"/>
      <c r="YU22" s="273"/>
      <c r="YV22" s="273"/>
      <c r="YW22" s="273"/>
      <c r="YX22" s="273"/>
      <c r="YY22" s="273"/>
      <c r="YZ22" s="270"/>
      <c r="ZA22" s="270"/>
      <c r="ZB22" s="270"/>
      <c r="ZC22" s="270"/>
      <c r="ZD22" s="270"/>
      <c r="ZE22" s="270"/>
      <c r="ZF22" s="270"/>
      <c r="ZG22" s="270"/>
      <c r="ZH22" s="270"/>
      <c r="ZI22" s="270"/>
      <c r="ZJ22" s="270"/>
      <c r="ZK22" s="270"/>
      <c r="ZL22" s="270"/>
      <c r="ZM22" s="270"/>
      <c r="ZN22" s="270"/>
      <c r="ZO22" s="272"/>
      <c r="ZP22" s="272"/>
      <c r="ZQ22" s="272"/>
      <c r="ZR22" s="272"/>
      <c r="ZS22" s="272"/>
      <c r="ZT22" s="272"/>
      <c r="ZU22" s="272"/>
      <c r="ZV22" s="272"/>
      <c r="ZW22" s="270"/>
      <c r="ZX22" s="270"/>
      <c r="ZY22" s="270"/>
      <c r="ZZ22" s="270"/>
      <c r="AAA22" s="270"/>
      <c r="AAB22" s="270"/>
      <c r="AAC22" s="270"/>
      <c r="AAD22" s="270"/>
      <c r="AAE22" s="270"/>
      <c r="AAF22" s="270"/>
      <c r="AAG22" s="270"/>
      <c r="AAH22" s="270"/>
      <c r="AAI22" s="270"/>
      <c r="AAJ22" s="270"/>
      <c r="AAK22" s="270"/>
      <c r="AAL22" s="270"/>
      <c r="AAM22" s="270"/>
      <c r="AAN22" s="270"/>
      <c r="AAO22" s="272"/>
      <c r="AAP22" s="272"/>
      <c r="AAQ22" s="272"/>
      <c r="AAR22" s="272"/>
      <c r="AAS22" s="272"/>
      <c r="AAT22" s="272"/>
      <c r="AAU22" s="272"/>
      <c r="AAV22" s="272"/>
      <c r="AAW22" s="272"/>
      <c r="AAX22" s="272"/>
    </row>
    <row r="23" spans="1:726" s="71" customFormat="1" ht="15" customHeight="1" x14ac:dyDescent="0.35">
      <c r="A23" s="70" t="s">
        <v>839</v>
      </c>
      <c r="B23" s="1" t="s">
        <v>13</v>
      </c>
      <c r="C23" s="2"/>
      <c r="D23" s="2"/>
      <c r="E23" s="2"/>
      <c r="F23" s="2"/>
      <c r="G23" s="2"/>
      <c r="H23" s="2"/>
      <c r="I23" s="2"/>
      <c r="J23" s="148"/>
      <c r="K23" s="148"/>
      <c r="L23" s="148"/>
      <c r="M23" s="148"/>
      <c r="N23" s="148"/>
      <c r="O23" s="148"/>
      <c r="P23" s="148"/>
      <c r="Q23" s="148"/>
      <c r="R23" s="148"/>
      <c r="S23" s="148"/>
      <c r="T23" s="148"/>
      <c r="U23" s="2"/>
      <c r="V23" s="148"/>
      <c r="W23" s="148"/>
      <c r="X23" s="148"/>
      <c r="Y23" s="148"/>
      <c r="Z23" s="148"/>
      <c r="AA23" s="2"/>
      <c r="AB23" s="2"/>
      <c r="AC23" s="2"/>
      <c r="AD23" s="2"/>
      <c r="AE23" s="2"/>
      <c r="AF23" s="158"/>
      <c r="AG23" s="158"/>
      <c r="AH23" s="158"/>
      <c r="AI23" s="2"/>
      <c r="AJ23" s="2"/>
      <c r="AK23" s="2"/>
      <c r="AL23" s="2"/>
      <c r="AM23" s="2"/>
      <c r="AN23" s="2"/>
      <c r="AO23" s="2"/>
      <c r="AP23" s="2"/>
      <c r="AQ23" s="2"/>
      <c r="AR23" s="2"/>
      <c r="AS23" s="2"/>
      <c r="AT23" s="158"/>
      <c r="AU23" s="158"/>
      <c r="AV23" s="158"/>
      <c r="AW23" s="158"/>
      <c r="AX23" s="158"/>
      <c r="AY23" s="158"/>
      <c r="AZ23" s="158"/>
      <c r="BA23" s="158"/>
      <c r="BB23" s="2"/>
      <c r="BC23" s="2"/>
      <c r="BD23" s="2"/>
      <c r="BE23" s="2"/>
      <c r="BF23" s="2"/>
      <c r="BG23" s="2"/>
      <c r="BH23" s="148"/>
      <c r="BI23" s="148"/>
      <c r="BJ23" s="148"/>
      <c r="BK23" s="148"/>
      <c r="BL23" s="2"/>
      <c r="BM23" s="2"/>
      <c r="BN23" s="2"/>
      <c r="BO23" s="2"/>
      <c r="BP23" s="2"/>
      <c r="BQ23" s="2"/>
      <c r="BR23" s="2"/>
      <c r="BS23" s="2"/>
      <c r="BT23" s="2"/>
      <c r="BU23" s="2"/>
      <c r="BV23" s="148"/>
      <c r="BW23" s="148"/>
      <c r="BX23" s="148"/>
      <c r="BY23" s="148"/>
      <c r="BZ23" s="2"/>
      <c r="CA23" s="2"/>
      <c r="CB23" s="2"/>
      <c r="CC23" s="2"/>
      <c r="CD23" s="2"/>
      <c r="CE23" s="148"/>
      <c r="CF23" s="148"/>
      <c r="CG23" s="148"/>
      <c r="CH23" s="2"/>
      <c r="CI23" s="2"/>
      <c r="CJ23" s="2"/>
      <c r="CK23" s="2"/>
      <c r="CL23" s="148"/>
      <c r="CM23" s="148"/>
      <c r="CN23" s="148"/>
      <c r="CO23" s="2"/>
      <c r="CP23" s="2"/>
      <c r="CQ23" s="2"/>
      <c r="CR23" s="2"/>
      <c r="CS23" s="2"/>
      <c r="CT23" s="2"/>
      <c r="CU23" s="148"/>
      <c r="CV23" s="148"/>
      <c r="CW23" s="148"/>
      <c r="CX23" s="148"/>
      <c r="CY23" s="148"/>
      <c r="CZ23" s="2"/>
      <c r="DA23" s="2"/>
      <c r="DB23" s="2"/>
      <c r="DC23" s="2"/>
      <c r="DD23" s="2"/>
      <c r="DE23" s="148"/>
      <c r="DF23" s="148"/>
      <c r="DG23" s="148"/>
      <c r="DH23" s="2"/>
      <c r="DI23" s="2"/>
      <c r="DJ23" s="2"/>
      <c r="DK23" s="2"/>
      <c r="DL23" s="148"/>
      <c r="DM23" s="148"/>
      <c r="DN23" s="148"/>
      <c r="DO23" s="148"/>
      <c r="DP23" s="2"/>
      <c r="DQ23" s="148"/>
      <c r="DR23" s="148"/>
      <c r="DS23" s="148"/>
      <c r="DT23" s="2"/>
      <c r="DU23" s="148"/>
      <c r="DV23" s="148"/>
      <c r="DW23" s="148"/>
      <c r="DX23" s="2"/>
      <c r="DY23" s="2"/>
      <c r="DZ23" s="2"/>
      <c r="EA23" s="2"/>
      <c r="EB23" s="2"/>
      <c r="EC23" s="148"/>
      <c r="ED23" s="148"/>
      <c r="EE23" s="148"/>
      <c r="EF23" s="2"/>
      <c r="EG23" s="2"/>
      <c r="EH23" s="2"/>
      <c r="EI23" s="2"/>
      <c r="EJ23" s="2"/>
      <c r="EK23" s="2"/>
      <c r="EL23" s="2"/>
      <c r="EM23" s="2"/>
      <c r="EN23" s="2"/>
      <c r="EO23" s="2"/>
      <c r="EP23" s="2"/>
      <c r="EQ23" s="2"/>
      <c r="ER23" s="2"/>
      <c r="ES23" s="2"/>
      <c r="ET23" s="2"/>
      <c r="EU23" s="2"/>
      <c r="EV23" s="148"/>
      <c r="EW23" s="148"/>
      <c r="EX23" s="148"/>
      <c r="EY23" s="148"/>
      <c r="EZ23" s="148"/>
      <c r="FA23" s="148"/>
      <c r="FB23" s="148"/>
      <c r="FC23" s="148"/>
      <c r="FD23" s="148"/>
      <c r="FE23" s="148"/>
      <c r="FF23" s="2"/>
      <c r="FG23" s="2"/>
      <c r="FH23" s="2"/>
      <c r="FI23" s="2"/>
      <c r="FJ23" s="2"/>
      <c r="FK23" s="2"/>
      <c r="FL23" s="2"/>
      <c r="FM23" s="2"/>
      <c r="FN23" s="2"/>
      <c r="FO23" s="2"/>
      <c r="FP23" s="158"/>
      <c r="FQ23" s="158"/>
      <c r="FR23" s="158"/>
      <c r="FS23" s="158"/>
      <c r="FT23" s="148"/>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157"/>
      <c r="GX23" s="157"/>
      <c r="GY23" s="148"/>
      <c r="GZ23" s="148"/>
      <c r="HA23" s="148"/>
      <c r="HB23" s="148"/>
      <c r="HC23" s="148"/>
      <c r="HD23" s="148"/>
      <c r="HE23" s="148"/>
      <c r="HF23" s="148"/>
      <c r="HG23" s="148"/>
      <c r="HH23" s="148"/>
      <c r="HI23" s="148"/>
      <c r="HJ23" s="148"/>
      <c r="HK23" s="148"/>
      <c r="HL23" s="148"/>
      <c r="HM23" s="148"/>
      <c r="HN23" s="148"/>
      <c r="HO23" s="148"/>
      <c r="HP23" s="148"/>
      <c r="HQ23" s="148"/>
      <c r="HR23" s="148"/>
      <c r="HS23" s="148"/>
      <c r="HT23" s="148"/>
      <c r="HU23" s="148"/>
      <c r="HV23" s="148"/>
      <c r="HW23" s="148"/>
      <c r="HX23" s="148"/>
      <c r="HY23" s="2"/>
      <c r="HZ23" s="2"/>
      <c r="IA23" s="2"/>
      <c r="IB23" s="2"/>
      <c r="IC23" s="2"/>
      <c r="ID23" s="148"/>
      <c r="IE23" s="148"/>
      <c r="IF23" s="148"/>
      <c r="IG23" s="2"/>
      <c r="IH23" s="2"/>
      <c r="II23" s="2"/>
      <c r="IJ23" s="2"/>
      <c r="IK23" s="2"/>
      <c r="IL23" s="2"/>
      <c r="IM23" s="2"/>
      <c r="IN23" s="2"/>
      <c r="IO23" s="2"/>
      <c r="IP23" s="2"/>
      <c r="IQ23" s="2"/>
      <c r="IR23" s="2"/>
      <c r="IS23" s="2"/>
      <c r="IT23" s="2"/>
      <c r="IU23" s="148"/>
      <c r="IV23" s="148"/>
      <c r="IW23" s="148"/>
      <c r="IX23" s="148"/>
      <c r="IY23" s="2"/>
      <c r="IZ23" s="2"/>
      <c r="JA23" s="2"/>
      <c r="JB23" s="2"/>
      <c r="JC23" s="2"/>
      <c r="JD23" s="2"/>
      <c r="JE23" s="2"/>
      <c r="JF23" s="148"/>
      <c r="JG23" s="148"/>
      <c r="JH23" s="148"/>
      <c r="JI23" s="2"/>
      <c r="JJ23" s="2"/>
      <c r="JK23" s="2"/>
      <c r="JL23" s="2"/>
      <c r="JM23" s="2"/>
      <c r="JN23" s="2"/>
      <c r="JO23" s="2"/>
      <c r="JP23" s="2"/>
      <c r="JQ23" s="2"/>
      <c r="JR23" s="2"/>
      <c r="JS23" s="2"/>
      <c r="JT23" s="2"/>
      <c r="JU23" s="2"/>
      <c r="JV23" s="148"/>
      <c r="JW23" s="148"/>
      <c r="JX23" s="148"/>
      <c r="JY23" s="2"/>
      <c r="JZ23" s="2"/>
      <c r="KA23" s="2"/>
      <c r="KB23" s="2"/>
      <c r="KC23" s="2"/>
      <c r="KD23" s="148"/>
      <c r="KE23" s="148"/>
      <c r="KF23" s="148"/>
      <c r="KG23" s="2"/>
      <c r="KH23" s="2"/>
      <c r="KI23" s="2"/>
      <c r="KJ23" s="2"/>
      <c r="KK23" s="2"/>
      <c r="KL23" s="2"/>
      <c r="KM23" s="2"/>
      <c r="KN23" s="2"/>
      <c r="KO23" s="2"/>
      <c r="KP23" s="148"/>
      <c r="KQ23" s="2"/>
      <c r="KR23" s="2"/>
      <c r="KS23" s="2"/>
      <c r="KT23" s="148"/>
      <c r="KU23" s="148"/>
      <c r="KV23" s="148"/>
      <c r="KW23" s="2"/>
      <c r="KX23" s="2"/>
      <c r="KY23" s="2"/>
      <c r="KZ23" s="2"/>
      <c r="LA23" s="2"/>
      <c r="LB23" s="148"/>
      <c r="LC23" s="148"/>
      <c r="LD23" s="148"/>
      <c r="LE23" s="2"/>
      <c r="LF23" s="2"/>
      <c r="LG23" s="148"/>
      <c r="LH23" s="148"/>
      <c r="LI23" s="148"/>
      <c r="LJ23" s="2"/>
      <c r="LK23" s="2"/>
      <c r="LL23" s="2"/>
      <c r="LM23" s="2"/>
      <c r="LN23" s="2"/>
      <c r="LO23" s="148"/>
      <c r="LP23" s="148"/>
      <c r="LQ23" s="148"/>
      <c r="LR23" s="2"/>
      <c r="LS23" s="2"/>
      <c r="LT23" s="2"/>
      <c r="LU23" s="2"/>
      <c r="LV23" s="2"/>
      <c r="LW23" s="2"/>
      <c r="LX23" s="2"/>
      <c r="LY23" s="148"/>
      <c r="LZ23" s="148"/>
      <c r="MA23" s="2"/>
      <c r="MB23" s="2"/>
      <c r="MC23" s="2"/>
      <c r="MD23" s="2"/>
      <c r="ME23" s="2"/>
      <c r="MF23" s="2"/>
      <c r="MG23" s="148"/>
      <c r="MH23" s="2"/>
      <c r="MI23" s="2"/>
      <c r="MJ23" s="2"/>
      <c r="MK23" s="2"/>
      <c r="ML23" s="2"/>
      <c r="MM23" s="2"/>
      <c r="MN23" s="2"/>
      <c r="MO23" s="2"/>
      <c r="MP23" s="2"/>
      <c r="MQ23" s="2"/>
      <c r="MR23" s="2"/>
      <c r="MS23" s="2"/>
      <c r="MT23" s="2"/>
      <c r="MU23" s="2"/>
      <c r="MV23" s="2"/>
      <c r="MW23" s="2"/>
      <c r="MX23" s="2"/>
      <c r="MY23" s="2"/>
      <c r="MZ23" s="2"/>
      <c r="NA23" s="2"/>
      <c r="NB23" s="148"/>
      <c r="NC23" s="148"/>
      <c r="ND23" s="148"/>
      <c r="NE23" s="148"/>
      <c r="NF23" s="148"/>
      <c r="NG23" s="148"/>
      <c r="NH23" s="148"/>
      <c r="NI23" s="148"/>
      <c r="NJ23" s="148"/>
      <c r="NK23" s="148"/>
      <c r="NL23" s="2"/>
      <c r="NM23" s="2"/>
      <c r="NN23" s="148"/>
      <c r="NO23" s="2"/>
      <c r="NP23" s="2"/>
      <c r="NQ23" s="2"/>
      <c r="NR23" s="2"/>
      <c r="NS23" s="2"/>
      <c r="NT23" s="2"/>
      <c r="NU23" s="2"/>
      <c r="NV23" s="2"/>
      <c r="NW23" s="2"/>
      <c r="NX23" s="2"/>
      <c r="NY23" s="2"/>
      <c r="NZ23" s="2"/>
      <c r="OA23" s="148"/>
      <c r="OB23" s="148"/>
      <c r="OC23" s="148"/>
      <c r="OD23" s="148"/>
      <c r="OE23" s="2"/>
      <c r="OF23" s="2"/>
      <c r="OG23" s="2"/>
      <c r="OH23" s="2"/>
      <c r="OI23" s="2"/>
      <c r="OJ23" s="148"/>
      <c r="OK23" s="2"/>
      <c r="OL23" s="2"/>
      <c r="OM23" s="2"/>
      <c r="ON23" s="2"/>
      <c r="OO23" s="2"/>
      <c r="OP23" s="2"/>
      <c r="OQ23" s="2"/>
      <c r="OR23" s="147"/>
      <c r="OS23" s="147"/>
      <c r="OT23" s="148"/>
      <c r="OU23" s="148"/>
      <c r="OV23" s="148"/>
      <c r="OW23" s="148"/>
      <c r="OX23" s="148"/>
      <c r="OY23" s="148"/>
      <c r="OZ23" s="148"/>
      <c r="PA23" s="149"/>
      <c r="PB23" s="149"/>
      <c r="PC23" s="149"/>
      <c r="PD23" s="149"/>
      <c r="PE23" s="149"/>
      <c r="PF23" s="149"/>
      <c r="PG23" s="149"/>
      <c r="PH23" s="2"/>
      <c r="PI23" s="2"/>
      <c r="PJ23" s="2"/>
      <c r="PK23" s="2"/>
      <c r="PL23" s="2"/>
      <c r="PM23" s="148"/>
      <c r="PN23" s="148"/>
      <c r="PO23" s="148"/>
      <c r="PP23" s="2"/>
      <c r="PQ23" s="2"/>
      <c r="PR23" s="2"/>
      <c r="PS23" s="2"/>
      <c r="PT23" s="2"/>
      <c r="PU23" s="2"/>
      <c r="PV23" s="2"/>
      <c r="PW23" s="148"/>
      <c r="PX23" s="2"/>
      <c r="PY23" s="2"/>
      <c r="PZ23" s="2"/>
      <c r="QA23" s="2"/>
      <c r="QB23" s="2"/>
      <c r="QC23" s="2"/>
      <c r="QD23" s="2"/>
      <c r="QE23" s="2"/>
      <c r="QF23" s="148"/>
      <c r="QG23" s="2"/>
      <c r="QH23" s="2"/>
      <c r="QI23" s="2"/>
      <c r="QJ23" s="148"/>
      <c r="QK23" s="148"/>
      <c r="QL23" s="148"/>
      <c r="QM23" s="2"/>
      <c r="QN23" s="2"/>
      <c r="QO23" s="2"/>
      <c r="QP23" s="2"/>
      <c r="QQ23" s="2"/>
      <c r="QR23" s="2"/>
      <c r="QS23" s="2"/>
      <c r="QT23" s="2"/>
      <c r="QU23" s="2"/>
      <c r="QV23" s="2"/>
      <c r="QW23" s="2"/>
      <c r="QX23" s="148"/>
      <c r="QY23" s="148"/>
      <c r="QZ23" s="148"/>
      <c r="RA23" s="148"/>
      <c r="RB23" s="2"/>
      <c r="RC23" s="2"/>
      <c r="RD23" s="2"/>
      <c r="RE23" s="148"/>
      <c r="RF23" s="2"/>
      <c r="RG23" s="2"/>
      <c r="RH23" s="2"/>
      <c r="RI23" s="2"/>
      <c r="RJ23" s="2"/>
      <c r="RK23" s="2"/>
      <c r="RL23" s="148"/>
      <c r="RM23" s="148"/>
      <c r="RN23" s="148"/>
      <c r="RO23" s="2"/>
      <c r="RP23" s="2"/>
      <c r="RQ23" s="2"/>
      <c r="RR23" s="2"/>
      <c r="RS23" s="2"/>
      <c r="RT23" s="2"/>
      <c r="RU23" s="2"/>
      <c r="RV23" s="148"/>
      <c r="RW23" s="2"/>
      <c r="RX23" s="151" t="s">
        <v>737</v>
      </c>
      <c r="RY23" s="221" t="s">
        <v>746</v>
      </c>
      <c r="RZ23" s="152">
        <v>11801151</v>
      </c>
      <c r="SA23" s="151" t="s">
        <v>800</v>
      </c>
      <c r="SB23" s="229" t="s">
        <v>798</v>
      </c>
      <c r="SC23" s="229" t="s">
        <v>798</v>
      </c>
      <c r="SD23" s="177"/>
      <c r="SE23" s="2"/>
      <c r="SF23" s="268" t="s">
        <v>839</v>
      </c>
      <c r="SG23" s="269" t="s">
        <v>13</v>
      </c>
      <c r="SH23" s="270"/>
      <c r="SI23" s="270"/>
      <c r="SJ23" s="271"/>
      <c r="SK23" s="270"/>
      <c r="SL23" s="270"/>
      <c r="SM23" s="270"/>
      <c r="SN23" s="270"/>
      <c r="SO23" s="270"/>
      <c r="SP23" s="270"/>
      <c r="SQ23" s="270"/>
      <c r="SR23" s="270"/>
      <c r="SS23" s="270"/>
      <c r="ST23" s="270"/>
      <c r="SU23" s="270"/>
      <c r="SV23" s="270"/>
      <c r="SW23" s="270"/>
      <c r="SX23" s="270"/>
      <c r="SY23" s="270"/>
      <c r="SZ23" s="270"/>
      <c r="TA23" s="270"/>
      <c r="TB23" s="270"/>
      <c r="TC23" s="270"/>
      <c r="TD23" s="270"/>
      <c r="TE23" s="270"/>
      <c r="TF23" s="270"/>
      <c r="TG23" s="270"/>
      <c r="TH23" s="270"/>
      <c r="TI23" s="270"/>
      <c r="TJ23" s="270"/>
      <c r="TK23" s="270"/>
      <c r="TL23" s="270"/>
      <c r="TM23" s="270"/>
      <c r="TN23" s="270"/>
      <c r="TO23" s="270"/>
      <c r="TP23" s="270"/>
      <c r="TQ23" s="270"/>
      <c r="TR23" s="270"/>
      <c r="TS23" s="270"/>
      <c r="TT23" s="270"/>
      <c r="TU23" s="270"/>
      <c r="TV23" s="270"/>
      <c r="TW23" s="270"/>
      <c r="TX23" s="270"/>
      <c r="TY23" s="270"/>
      <c r="TZ23" s="270"/>
      <c r="UA23" s="270"/>
      <c r="UB23" s="270"/>
      <c r="UC23" s="270"/>
      <c r="UD23" s="270"/>
      <c r="UE23" s="270"/>
      <c r="UF23" s="270"/>
      <c r="UG23" s="270"/>
      <c r="UH23" s="270"/>
      <c r="UI23" s="270"/>
      <c r="UJ23" s="270"/>
      <c r="UK23" s="270"/>
      <c r="UL23" s="270"/>
      <c r="UM23" s="270"/>
      <c r="UN23" s="270"/>
      <c r="UO23" s="270"/>
      <c r="UP23" s="270"/>
      <c r="UQ23" s="270"/>
      <c r="UR23" s="270"/>
      <c r="US23" s="270"/>
      <c r="UT23" s="270"/>
      <c r="UU23" s="270"/>
      <c r="UV23" s="270"/>
      <c r="UW23" s="270"/>
      <c r="UX23" s="270"/>
      <c r="UY23" s="270"/>
      <c r="UZ23" s="270"/>
      <c r="VA23" s="270"/>
      <c r="VB23" s="270"/>
      <c r="VC23" s="270"/>
      <c r="VD23" s="270"/>
      <c r="VE23" s="270"/>
      <c r="VF23" s="270"/>
      <c r="VG23" s="270"/>
      <c r="VH23" s="270"/>
      <c r="VI23" s="270"/>
      <c r="VJ23" s="270"/>
      <c r="VK23" s="270"/>
      <c r="VL23" s="270"/>
      <c r="VM23" s="270"/>
      <c r="VN23" s="270"/>
      <c r="VO23" s="270"/>
      <c r="VP23" s="270"/>
      <c r="VQ23" s="270"/>
      <c r="VR23" s="270"/>
      <c r="VS23" s="270"/>
      <c r="VT23" s="270"/>
      <c r="VU23" s="270"/>
      <c r="VV23" s="270"/>
      <c r="VW23" s="270"/>
      <c r="VX23" s="270"/>
      <c r="VY23" s="270"/>
      <c r="VZ23" s="270"/>
      <c r="WA23" s="270"/>
      <c r="WB23" s="270"/>
      <c r="WC23" s="270"/>
      <c r="WD23" s="270"/>
      <c r="WE23" s="270"/>
      <c r="WF23" s="270"/>
      <c r="WG23" s="270"/>
      <c r="WH23" s="270"/>
      <c r="WI23" s="270"/>
      <c r="WJ23" s="270"/>
      <c r="WK23" s="270"/>
      <c r="WL23" s="270"/>
      <c r="WM23" s="270"/>
      <c r="WN23" s="270"/>
      <c r="WO23" s="270"/>
      <c r="WP23" s="270"/>
      <c r="WQ23" s="270"/>
      <c r="WR23" s="270"/>
      <c r="WS23" s="270"/>
      <c r="WT23" s="270"/>
      <c r="WU23" s="270"/>
      <c r="WV23" s="270"/>
      <c r="WW23" s="270"/>
      <c r="WX23" s="270"/>
      <c r="WY23" s="270"/>
      <c r="WZ23" s="270"/>
      <c r="XA23" s="270"/>
      <c r="XB23" s="270"/>
      <c r="XC23" s="270"/>
      <c r="XD23" s="270"/>
      <c r="XE23" s="270"/>
      <c r="XF23" s="270"/>
      <c r="XG23" s="270"/>
      <c r="XH23" s="270"/>
      <c r="XI23" s="270"/>
      <c r="XJ23" s="270"/>
      <c r="XK23" s="270"/>
      <c r="XL23" s="270"/>
      <c r="XM23" s="272"/>
      <c r="XN23" s="272"/>
      <c r="XO23" s="272"/>
      <c r="XP23" s="272"/>
      <c r="XQ23" s="272"/>
      <c r="XR23" s="272"/>
      <c r="XS23" s="272"/>
      <c r="XT23" s="272"/>
      <c r="XU23" s="272"/>
      <c r="XV23" s="272"/>
      <c r="XW23" s="270"/>
      <c r="XX23" s="273"/>
      <c r="XY23" s="273"/>
      <c r="XZ23" s="273"/>
      <c r="YA23" s="273"/>
      <c r="YB23" s="273"/>
      <c r="YC23" s="273"/>
      <c r="YD23" s="273"/>
      <c r="YE23" s="273"/>
      <c r="YF23" s="273"/>
      <c r="YG23" s="273"/>
      <c r="YH23" s="273"/>
      <c r="YI23" s="273"/>
      <c r="YJ23" s="273"/>
      <c r="YK23" s="273"/>
      <c r="YL23" s="273"/>
      <c r="YM23" s="273"/>
      <c r="YN23" s="273"/>
      <c r="YO23" s="273"/>
      <c r="YP23" s="273"/>
      <c r="YQ23" s="273"/>
      <c r="YR23" s="273"/>
      <c r="YS23" s="273"/>
      <c r="YT23" s="273"/>
      <c r="YU23" s="273"/>
      <c r="YV23" s="273"/>
      <c r="YW23" s="273"/>
      <c r="YX23" s="273"/>
      <c r="YY23" s="273"/>
      <c r="YZ23" s="270"/>
      <c r="ZA23" s="270"/>
      <c r="ZB23" s="270"/>
      <c r="ZC23" s="270"/>
      <c r="ZD23" s="270"/>
      <c r="ZE23" s="270"/>
      <c r="ZF23" s="270"/>
      <c r="ZG23" s="270"/>
      <c r="ZH23" s="270"/>
      <c r="ZI23" s="270"/>
      <c r="ZJ23" s="270"/>
      <c r="ZK23" s="270"/>
      <c r="ZL23" s="270"/>
      <c r="ZM23" s="270"/>
      <c r="ZN23" s="270"/>
      <c r="ZO23" s="272"/>
      <c r="ZP23" s="272"/>
      <c r="ZQ23" s="272"/>
      <c r="ZR23" s="272"/>
      <c r="ZS23" s="272"/>
      <c r="ZT23" s="272"/>
      <c r="ZU23" s="272"/>
      <c r="ZV23" s="272"/>
      <c r="ZW23" s="270"/>
      <c r="ZX23" s="270"/>
      <c r="ZY23" s="270"/>
      <c r="ZZ23" s="270"/>
      <c r="AAA23" s="270"/>
      <c r="AAB23" s="270"/>
      <c r="AAC23" s="270"/>
      <c r="AAD23" s="270"/>
      <c r="AAE23" s="270"/>
      <c r="AAF23" s="270"/>
      <c r="AAG23" s="270"/>
      <c r="AAH23" s="270"/>
      <c r="AAI23" s="270"/>
      <c r="AAJ23" s="270"/>
      <c r="AAK23" s="270"/>
      <c r="AAL23" s="270"/>
      <c r="AAM23" s="270"/>
      <c r="AAN23" s="270"/>
      <c r="AAO23" s="272"/>
      <c r="AAP23" s="272"/>
      <c r="AAQ23" s="272"/>
      <c r="AAR23" s="272"/>
      <c r="AAS23" s="272"/>
      <c r="AAT23" s="272"/>
      <c r="AAU23" s="272"/>
      <c r="AAV23" s="272"/>
      <c r="AAW23" s="272"/>
      <c r="AAX23" s="272"/>
    </row>
    <row r="24" spans="1:726" s="71" customFormat="1" ht="15" customHeight="1" x14ac:dyDescent="0.35">
      <c r="A24" s="70" t="s">
        <v>840</v>
      </c>
      <c r="B24" s="1" t="s">
        <v>13</v>
      </c>
      <c r="C24" s="2"/>
      <c r="D24" s="2"/>
      <c r="E24" s="2"/>
      <c r="F24" s="2"/>
      <c r="G24" s="2"/>
      <c r="H24" s="2"/>
      <c r="I24" s="2"/>
      <c r="J24" s="148"/>
      <c r="K24" s="148"/>
      <c r="L24" s="148"/>
      <c r="M24" s="148"/>
      <c r="N24" s="148"/>
      <c r="O24" s="148"/>
      <c r="P24" s="148"/>
      <c r="Q24" s="148"/>
      <c r="R24" s="148"/>
      <c r="S24" s="148"/>
      <c r="T24" s="148"/>
      <c r="U24" s="2"/>
      <c r="V24" s="148"/>
      <c r="W24" s="148"/>
      <c r="X24" s="148"/>
      <c r="Y24" s="148"/>
      <c r="Z24" s="148"/>
      <c r="AA24" s="2"/>
      <c r="AB24" s="2"/>
      <c r="AC24" s="2"/>
      <c r="AD24" s="2"/>
      <c r="AE24" s="2"/>
      <c r="AF24" s="158"/>
      <c r="AG24" s="158"/>
      <c r="AH24" s="158"/>
      <c r="AI24" s="2"/>
      <c r="AJ24" s="2"/>
      <c r="AK24" s="2"/>
      <c r="AL24" s="2"/>
      <c r="AM24" s="2"/>
      <c r="AN24" s="2"/>
      <c r="AO24" s="2"/>
      <c r="AP24" s="2"/>
      <c r="AQ24" s="2"/>
      <c r="AR24" s="2"/>
      <c r="AS24" s="2"/>
      <c r="AT24" s="158"/>
      <c r="AU24" s="158"/>
      <c r="AV24" s="158"/>
      <c r="AW24" s="158"/>
      <c r="AX24" s="158"/>
      <c r="AY24" s="158"/>
      <c r="AZ24" s="158"/>
      <c r="BA24" s="158"/>
      <c r="BB24" s="2"/>
      <c r="BC24" s="2"/>
      <c r="BD24" s="2"/>
      <c r="BE24" s="2"/>
      <c r="BF24" s="2"/>
      <c r="BG24" s="2"/>
      <c r="BH24" s="148"/>
      <c r="BI24" s="148"/>
      <c r="BJ24" s="148"/>
      <c r="BK24" s="148"/>
      <c r="BL24" s="2"/>
      <c r="BM24" s="2"/>
      <c r="BN24" s="2"/>
      <c r="BO24" s="2"/>
      <c r="BP24" s="2"/>
      <c r="BQ24" s="2"/>
      <c r="BR24" s="2"/>
      <c r="BS24" s="2"/>
      <c r="BT24" s="2"/>
      <c r="BU24" s="2"/>
      <c r="BV24" s="148"/>
      <c r="BW24" s="148"/>
      <c r="BX24" s="148"/>
      <c r="BY24" s="148"/>
      <c r="BZ24" s="2"/>
      <c r="CA24" s="2"/>
      <c r="CB24" s="2"/>
      <c r="CC24" s="2"/>
      <c r="CD24" s="2"/>
      <c r="CE24" s="148"/>
      <c r="CF24" s="148"/>
      <c r="CG24" s="148"/>
      <c r="CH24" s="2"/>
      <c r="CI24" s="2"/>
      <c r="CJ24" s="2"/>
      <c r="CK24" s="2"/>
      <c r="CL24" s="148"/>
      <c r="CM24" s="148"/>
      <c r="CN24" s="148"/>
      <c r="CO24" s="2"/>
      <c r="CP24" s="2"/>
      <c r="CQ24" s="2"/>
      <c r="CR24" s="2"/>
      <c r="CS24" s="2"/>
      <c r="CT24" s="2"/>
      <c r="CU24" s="148"/>
      <c r="CV24" s="148"/>
      <c r="CW24" s="148"/>
      <c r="CX24" s="148"/>
      <c r="CY24" s="148"/>
      <c r="CZ24" s="2"/>
      <c r="DA24" s="2"/>
      <c r="DB24" s="2"/>
      <c r="DC24" s="2"/>
      <c r="DD24" s="2"/>
      <c r="DE24" s="148"/>
      <c r="DF24" s="148"/>
      <c r="DG24" s="148"/>
      <c r="DH24" s="2"/>
      <c r="DI24" s="2"/>
      <c r="DJ24" s="2"/>
      <c r="DK24" s="2"/>
      <c r="DL24" s="148"/>
      <c r="DM24" s="148"/>
      <c r="DN24" s="148"/>
      <c r="DO24" s="148"/>
      <c r="DP24" s="2"/>
      <c r="DQ24" s="148"/>
      <c r="DR24" s="148"/>
      <c r="DS24" s="148"/>
      <c r="DT24" s="2"/>
      <c r="DU24" s="148"/>
      <c r="DV24" s="148"/>
      <c r="DW24" s="148"/>
      <c r="DX24" s="2"/>
      <c r="DY24" s="2"/>
      <c r="DZ24" s="2"/>
      <c r="EA24" s="2"/>
      <c r="EB24" s="2"/>
      <c r="EC24" s="148"/>
      <c r="ED24" s="148"/>
      <c r="EE24" s="148"/>
      <c r="EF24" s="2"/>
      <c r="EG24" s="2"/>
      <c r="EH24" s="2"/>
      <c r="EI24" s="2"/>
      <c r="EJ24" s="2"/>
      <c r="EK24" s="2"/>
      <c r="EL24" s="2"/>
      <c r="EM24" s="2"/>
      <c r="EN24" s="2"/>
      <c r="EO24" s="2"/>
      <c r="EP24" s="2"/>
      <c r="EQ24" s="2"/>
      <c r="ER24" s="2"/>
      <c r="ES24" s="2"/>
      <c r="ET24" s="2"/>
      <c r="EU24" s="2"/>
      <c r="EV24" s="148"/>
      <c r="EW24" s="148"/>
      <c r="EX24" s="148"/>
      <c r="EY24" s="148"/>
      <c r="EZ24" s="148"/>
      <c r="FA24" s="148"/>
      <c r="FB24" s="148"/>
      <c r="FC24" s="148"/>
      <c r="FD24" s="148"/>
      <c r="FE24" s="148"/>
      <c r="FF24" s="2"/>
      <c r="FG24" s="2"/>
      <c r="FH24" s="2"/>
      <c r="FI24" s="2"/>
      <c r="FJ24" s="2"/>
      <c r="FK24" s="2"/>
      <c r="FL24" s="2"/>
      <c r="FM24" s="2"/>
      <c r="FN24" s="2"/>
      <c r="FO24" s="2"/>
      <c r="FP24" s="158"/>
      <c r="FQ24" s="158"/>
      <c r="FR24" s="158"/>
      <c r="FS24" s="158"/>
      <c r="FT24" s="148"/>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157"/>
      <c r="GX24" s="157"/>
      <c r="GY24" s="148"/>
      <c r="GZ24" s="148"/>
      <c r="HA24" s="148"/>
      <c r="HB24" s="148"/>
      <c r="HC24" s="148"/>
      <c r="HD24" s="148"/>
      <c r="HE24" s="148"/>
      <c r="HF24" s="148"/>
      <c r="HG24" s="148"/>
      <c r="HH24" s="148"/>
      <c r="HI24" s="148"/>
      <c r="HJ24" s="148"/>
      <c r="HK24" s="148"/>
      <c r="HL24" s="148"/>
      <c r="HM24" s="148"/>
      <c r="HN24" s="148"/>
      <c r="HO24" s="148"/>
      <c r="HP24" s="148"/>
      <c r="HQ24" s="148"/>
      <c r="HR24" s="148"/>
      <c r="HS24" s="148"/>
      <c r="HT24" s="148"/>
      <c r="HU24" s="148"/>
      <c r="HV24" s="148"/>
      <c r="HW24" s="148"/>
      <c r="HX24" s="148"/>
      <c r="HY24" s="2"/>
      <c r="HZ24" s="2"/>
      <c r="IA24" s="2"/>
      <c r="IB24" s="2"/>
      <c r="IC24" s="2"/>
      <c r="ID24" s="148"/>
      <c r="IE24" s="148"/>
      <c r="IF24" s="148"/>
      <c r="IG24" s="2"/>
      <c r="IH24" s="2"/>
      <c r="II24" s="2"/>
      <c r="IJ24" s="2"/>
      <c r="IK24" s="2"/>
      <c r="IL24" s="2"/>
      <c r="IM24" s="2"/>
      <c r="IN24" s="2"/>
      <c r="IO24" s="2"/>
      <c r="IP24" s="2"/>
      <c r="IQ24" s="2"/>
      <c r="IR24" s="2"/>
      <c r="IS24" s="2"/>
      <c r="IT24" s="2"/>
      <c r="IU24" s="148"/>
      <c r="IV24" s="148"/>
      <c r="IW24" s="148"/>
      <c r="IX24" s="148"/>
      <c r="IY24" s="2"/>
      <c r="IZ24" s="2"/>
      <c r="JA24" s="2"/>
      <c r="JB24" s="2"/>
      <c r="JC24" s="2"/>
      <c r="JD24" s="2"/>
      <c r="JE24" s="2"/>
      <c r="JF24" s="148"/>
      <c r="JG24" s="148"/>
      <c r="JH24" s="148"/>
      <c r="JI24" s="2"/>
      <c r="JJ24" s="2"/>
      <c r="JK24" s="2"/>
      <c r="JL24" s="2"/>
      <c r="JM24" s="2"/>
      <c r="JN24" s="2"/>
      <c r="JO24" s="2"/>
      <c r="JP24" s="2"/>
      <c r="JQ24" s="2"/>
      <c r="JR24" s="2"/>
      <c r="JS24" s="2"/>
      <c r="JT24" s="2"/>
      <c r="JU24" s="2"/>
      <c r="JV24" s="148"/>
      <c r="JW24" s="148"/>
      <c r="JX24" s="148"/>
      <c r="JY24" s="2"/>
      <c r="JZ24" s="2"/>
      <c r="KA24" s="2"/>
      <c r="KB24" s="2"/>
      <c r="KC24" s="2"/>
      <c r="KD24" s="148"/>
      <c r="KE24" s="148"/>
      <c r="KF24" s="148"/>
      <c r="KG24" s="2"/>
      <c r="KH24" s="2"/>
      <c r="KI24" s="2"/>
      <c r="KJ24" s="2"/>
      <c r="KK24" s="2"/>
      <c r="KL24" s="2"/>
      <c r="KM24" s="2"/>
      <c r="KN24" s="2"/>
      <c r="KO24" s="2"/>
      <c r="KP24" s="148"/>
      <c r="KQ24" s="2"/>
      <c r="KR24" s="2"/>
      <c r="KS24" s="2"/>
      <c r="KT24" s="148"/>
      <c r="KU24" s="148"/>
      <c r="KV24" s="148"/>
      <c r="KW24" s="2"/>
      <c r="KX24" s="2"/>
      <c r="KY24" s="2"/>
      <c r="KZ24" s="2"/>
      <c r="LA24" s="2"/>
      <c r="LB24" s="148"/>
      <c r="LC24" s="148"/>
      <c r="LD24" s="148"/>
      <c r="LE24" s="2"/>
      <c r="LF24" s="2"/>
      <c r="LG24" s="148"/>
      <c r="LH24" s="148"/>
      <c r="LI24" s="148"/>
      <c r="LJ24" s="2"/>
      <c r="LK24" s="2"/>
      <c r="LL24" s="2"/>
      <c r="LM24" s="2"/>
      <c r="LN24" s="2"/>
      <c r="LO24" s="148"/>
      <c r="LP24" s="148"/>
      <c r="LQ24" s="148"/>
      <c r="LR24" s="2"/>
      <c r="LS24" s="2"/>
      <c r="LT24" s="2"/>
      <c r="LU24" s="2"/>
      <c r="LV24" s="2"/>
      <c r="LW24" s="2"/>
      <c r="LX24" s="2"/>
      <c r="LY24" s="148"/>
      <c r="LZ24" s="148"/>
      <c r="MA24" s="2"/>
      <c r="MB24" s="2"/>
      <c r="MC24" s="2"/>
      <c r="MD24" s="2"/>
      <c r="ME24" s="2"/>
      <c r="MF24" s="2"/>
      <c r="MG24" s="148"/>
      <c r="MH24" s="2"/>
      <c r="MI24" s="2"/>
      <c r="MJ24" s="2"/>
      <c r="MK24" s="2"/>
      <c r="ML24" s="2"/>
      <c r="MM24" s="2"/>
      <c r="MN24" s="2"/>
      <c r="MO24" s="2"/>
      <c r="MP24" s="2"/>
      <c r="MQ24" s="2"/>
      <c r="MR24" s="2"/>
      <c r="MS24" s="2"/>
      <c r="MT24" s="2"/>
      <c r="MU24" s="2"/>
      <c r="MV24" s="2"/>
      <c r="MW24" s="2"/>
      <c r="MX24" s="2"/>
      <c r="MY24" s="2"/>
      <c r="MZ24" s="2"/>
      <c r="NA24" s="2"/>
      <c r="NB24" s="148"/>
      <c r="NC24" s="148"/>
      <c r="ND24" s="148"/>
      <c r="NE24" s="148"/>
      <c r="NF24" s="148"/>
      <c r="NG24" s="148"/>
      <c r="NH24" s="148"/>
      <c r="NI24" s="148"/>
      <c r="NJ24" s="148"/>
      <c r="NK24" s="148"/>
      <c r="NL24" s="2"/>
      <c r="NM24" s="2"/>
      <c r="NN24" s="148"/>
      <c r="NO24" s="2"/>
      <c r="NP24" s="2"/>
      <c r="NQ24" s="2"/>
      <c r="NR24" s="2"/>
      <c r="NS24" s="2"/>
      <c r="NT24" s="2"/>
      <c r="NU24" s="2"/>
      <c r="NV24" s="2"/>
      <c r="NW24" s="2"/>
      <c r="NX24" s="2"/>
      <c r="NY24" s="2"/>
      <c r="NZ24" s="2"/>
      <c r="OA24" s="148"/>
      <c r="OB24" s="148"/>
      <c r="OC24" s="148"/>
      <c r="OD24" s="148"/>
      <c r="OE24" s="2"/>
      <c r="OF24" s="2"/>
      <c r="OG24" s="2"/>
      <c r="OH24" s="2"/>
      <c r="OI24" s="2"/>
      <c r="OJ24" s="148"/>
      <c r="OK24" s="2"/>
      <c r="OL24" s="2"/>
      <c r="OM24" s="2"/>
      <c r="ON24" s="2"/>
      <c r="OO24" s="2"/>
      <c r="OP24" s="2"/>
      <c r="OQ24" s="2"/>
      <c r="OR24" s="147"/>
      <c r="OS24" s="147"/>
      <c r="OT24" s="148"/>
      <c r="OU24" s="148"/>
      <c r="OV24" s="148"/>
      <c r="OW24" s="148"/>
      <c r="OX24" s="148"/>
      <c r="OY24" s="148"/>
      <c r="OZ24" s="148"/>
      <c r="PA24" s="149"/>
      <c r="PB24" s="149"/>
      <c r="PC24" s="149"/>
      <c r="PD24" s="149"/>
      <c r="PE24" s="149"/>
      <c r="PF24" s="149"/>
      <c r="PG24" s="149"/>
      <c r="PH24" s="2"/>
      <c r="PI24" s="2"/>
      <c r="PJ24" s="2"/>
      <c r="PK24" s="2"/>
      <c r="PL24" s="2"/>
      <c r="PM24" s="148"/>
      <c r="PN24" s="148"/>
      <c r="PO24" s="148"/>
      <c r="PP24" s="2"/>
      <c r="PQ24" s="2"/>
      <c r="PR24" s="2"/>
      <c r="PS24" s="2"/>
      <c r="PT24" s="2"/>
      <c r="PU24" s="2"/>
      <c r="PV24" s="2"/>
      <c r="PW24" s="148"/>
      <c r="PX24" s="2"/>
      <c r="PY24" s="2"/>
      <c r="PZ24" s="2"/>
      <c r="QA24" s="2"/>
      <c r="QB24" s="2"/>
      <c r="QC24" s="2"/>
      <c r="QD24" s="2"/>
      <c r="QE24" s="2"/>
      <c r="QF24" s="148"/>
      <c r="QG24" s="2"/>
      <c r="QH24" s="2"/>
      <c r="QI24" s="2"/>
      <c r="QJ24" s="148"/>
      <c r="QK24" s="148"/>
      <c r="QL24" s="148"/>
      <c r="QM24" s="2"/>
      <c r="QN24" s="2"/>
      <c r="QO24" s="2"/>
      <c r="QP24" s="2"/>
      <c r="QQ24" s="2"/>
      <c r="QR24" s="2"/>
      <c r="QS24" s="2"/>
      <c r="QT24" s="2"/>
      <c r="QU24" s="2"/>
      <c r="QV24" s="2"/>
      <c r="QW24" s="2"/>
      <c r="QX24" s="148"/>
      <c r="QY24" s="148"/>
      <c r="QZ24" s="148"/>
      <c r="RA24" s="148"/>
      <c r="RB24" s="2"/>
      <c r="RC24" s="2"/>
      <c r="RD24" s="2"/>
      <c r="RE24" s="148"/>
      <c r="RF24" s="2"/>
      <c r="RG24" s="2"/>
      <c r="RH24" s="2"/>
      <c r="RI24" s="2"/>
      <c r="RJ24" s="2"/>
      <c r="RK24" s="2"/>
      <c r="RL24" s="148"/>
      <c r="RM24" s="148"/>
      <c r="RN24" s="148"/>
      <c r="RO24" s="2"/>
      <c r="RP24" s="2"/>
      <c r="RQ24" s="2"/>
      <c r="RR24" s="2"/>
      <c r="RS24" s="2"/>
      <c r="RT24" s="2"/>
      <c r="RU24" s="2"/>
      <c r="RV24" s="148"/>
      <c r="RW24" s="2"/>
      <c r="RX24" s="151" t="s">
        <v>738</v>
      </c>
      <c r="RY24" s="218" t="s">
        <v>745</v>
      </c>
      <c r="RZ24" s="152">
        <v>62508</v>
      </c>
      <c r="SA24" s="151" t="s">
        <v>938</v>
      </c>
      <c r="SB24" s="229" t="s">
        <v>798</v>
      </c>
      <c r="SC24" s="229" t="s">
        <v>798</v>
      </c>
      <c r="SD24" s="177"/>
      <c r="SE24" s="2"/>
      <c r="SF24" s="268" t="s">
        <v>840</v>
      </c>
      <c r="SG24" s="269" t="s">
        <v>13</v>
      </c>
      <c r="SH24" s="270"/>
      <c r="SI24" s="270"/>
      <c r="SJ24" s="271"/>
      <c r="SK24" s="270"/>
      <c r="SL24" s="270"/>
      <c r="SM24" s="270"/>
      <c r="SN24" s="270"/>
      <c r="SO24" s="270"/>
      <c r="SP24" s="270"/>
      <c r="SQ24" s="270"/>
      <c r="SR24" s="270"/>
      <c r="SS24" s="270"/>
      <c r="ST24" s="270"/>
      <c r="SU24" s="270"/>
      <c r="SV24" s="270"/>
      <c r="SW24" s="270"/>
      <c r="SX24" s="270"/>
      <c r="SY24" s="270"/>
      <c r="SZ24" s="270"/>
      <c r="TA24" s="270"/>
      <c r="TB24" s="270"/>
      <c r="TC24" s="270"/>
      <c r="TD24" s="270"/>
      <c r="TE24" s="270"/>
      <c r="TF24" s="270"/>
      <c r="TG24" s="270"/>
      <c r="TH24" s="270"/>
      <c r="TI24" s="270"/>
      <c r="TJ24" s="270"/>
      <c r="TK24" s="270"/>
      <c r="TL24" s="270"/>
      <c r="TM24" s="270"/>
      <c r="TN24" s="270"/>
      <c r="TO24" s="270"/>
      <c r="TP24" s="270"/>
      <c r="TQ24" s="270"/>
      <c r="TR24" s="270"/>
      <c r="TS24" s="270"/>
      <c r="TT24" s="270"/>
      <c r="TU24" s="270"/>
      <c r="TV24" s="270"/>
      <c r="TW24" s="270"/>
      <c r="TX24" s="270"/>
      <c r="TY24" s="270"/>
      <c r="TZ24" s="270"/>
      <c r="UA24" s="270"/>
      <c r="UB24" s="270"/>
      <c r="UC24" s="270"/>
      <c r="UD24" s="270"/>
      <c r="UE24" s="270"/>
      <c r="UF24" s="270"/>
      <c r="UG24" s="270"/>
      <c r="UH24" s="270"/>
      <c r="UI24" s="270"/>
      <c r="UJ24" s="270"/>
      <c r="UK24" s="270"/>
      <c r="UL24" s="270"/>
      <c r="UM24" s="270"/>
      <c r="UN24" s="270"/>
      <c r="UO24" s="270"/>
      <c r="UP24" s="270"/>
      <c r="UQ24" s="270"/>
      <c r="UR24" s="270"/>
      <c r="US24" s="270"/>
      <c r="UT24" s="270"/>
      <c r="UU24" s="270"/>
      <c r="UV24" s="270"/>
      <c r="UW24" s="270"/>
      <c r="UX24" s="270"/>
      <c r="UY24" s="270"/>
      <c r="UZ24" s="270"/>
      <c r="VA24" s="270"/>
      <c r="VB24" s="270"/>
      <c r="VC24" s="270"/>
      <c r="VD24" s="270"/>
      <c r="VE24" s="270"/>
      <c r="VF24" s="270"/>
      <c r="VG24" s="270"/>
      <c r="VH24" s="270"/>
      <c r="VI24" s="270"/>
      <c r="VJ24" s="270"/>
      <c r="VK24" s="270"/>
      <c r="VL24" s="270"/>
      <c r="VM24" s="270"/>
      <c r="VN24" s="270"/>
      <c r="VO24" s="270"/>
      <c r="VP24" s="270"/>
      <c r="VQ24" s="270"/>
      <c r="VR24" s="270"/>
      <c r="VS24" s="270"/>
      <c r="VT24" s="270"/>
      <c r="VU24" s="270"/>
      <c r="VV24" s="270"/>
      <c r="VW24" s="270"/>
      <c r="VX24" s="270"/>
      <c r="VY24" s="270"/>
      <c r="VZ24" s="270"/>
      <c r="WA24" s="270"/>
      <c r="WB24" s="270"/>
      <c r="WC24" s="270"/>
      <c r="WD24" s="270"/>
      <c r="WE24" s="270"/>
      <c r="WF24" s="270"/>
      <c r="WG24" s="270"/>
      <c r="WH24" s="270"/>
      <c r="WI24" s="270"/>
      <c r="WJ24" s="270"/>
      <c r="WK24" s="270"/>
      <c r="WL24" s="270"/>
      <c r="WM24" s="270"/>
      <c r="WN24" s="270"/>
      <c r="WO24" s="270"/>
      <c r="WP24" s="270"/>
      <c r="WQ24" s="270"/>
      <c r="WR24" s="270"/>
      <c r="WS24" s="270"/>
      <c r="WT24" s="270"/>
      <c r="WU24" s="270"/>
      <c r="WV24" s="270"/>
      <c r="WW24" s="270"/>
      <c r="WX24" s="270"/>
      <c r="WY24" s="270"/>
      <c r="WZ24" s="270"/>
      <c r="XA24" s="270"/>
      <c r="XB24" s="270"/>
      <c r="XC24" s="270"/>
      <c r="XD24" s="270"/>
      <c r="XE24" s="270"/>
      <c r="XF24" s="270"/>
      <c r="XG24" s="270"/>
      <c r="XH24" s="270"/>
      <c r="XI24" s="270"/>
      <c r="XJ24" s="270"/>
      <c r="XK24" s="270"/>
      <c r="XL24" s="270"/>
      <c r="XM24" s="272"/>
      <c r="XN24" s="272"/>
      <c r="XO24" s="272"/>
      <c r="XP24" s="272"/>
      <c r="XQ24" s="272"/>
      <c r="XR24" s="272"/>
      <c r="XS24" s="272"/>
      <c r="XT24" s="272"/>
      <c r="XU24" s="272"/>
      <c r="XV24" s="272"/>
      <c r="XW24" s="270"/>
      <c r="XX24" s="273"/>
      <c r="XY24" s="273"/>
      <c r="XZ24" s="273"/>
      <c r="YA24" s="273"/>
      <c r="YB24" s="273"/>
      <c r="YC24" s="273"/>
      <c r="YD24" s="273"/>
      <c r="YE24" s="273"/>
      <c r="YF24" s="273"/>
      <c r="YG24" s="273"/>
      <c r="YH24" s="273"/>
      <c r="YI24" s="273"/>
      <c r="YJ24" s="273"/>
      <c r="YK24" s="273"/>
      <c r="YL24" s="273"/>
      <c r="YM24" s="273"/>
      <c r="YN24" s="273"/>
      <c r="YO24" s="273"/>
      <c r="YP24" s="273"/>
      <c r="YQ24" s="273"/>
      <c r="YR24" s="273"/>
      <c r="YS24" s="273"/>
      <c r="YT24" s="273"/>
      <c r="YU24" s="273"/>
      <c r="YV24" s="273"/>
      <c r="YW24" s="273"/>
      <c r="YX24" s="273"/>
      <c r="YY24" s="273"/>
      <c r="YZ24" s="270"/>
      <c r="ZA24" s="270"/>
      <c r="ZB24" s="270"/>
      <c r="ZC24" s="270"/>
      <c r="ZD24" s="270"/>
      <c r="ZE24" s="270"/>
      <c r="ZF24" s="270"/>
      <c r="ZG24" s="270"/>
      <c r="ZH24" s="270"/>
      <c r="ZI24" s="270"/>
      <c r="ZJ24" s="270"/>
      <c r="ZK24" s="270"/>
      <c r="ZL24" s="270"/>
      <c r="ZM24" s="270"/>
      <c r="ZN24" s="270"/>
      <c r="ZO24" s="272"/>
      <c r="ZP24" s="272"/>
      <c r="ZQ24" s="272"/>
      <c r="ZR24" s="272"/>
      <c r="ZS24" s="272"/>
      <c r="ZT24" s="272"/>
      <c r="ZU24" s="272"/>
      <c r="ZV24" s="272"/>
      <c r="ZW24" s="270"/>
      <c r="ZX24" s="270"/>
      <c r="ZY24" s="270"/>
      <c r="ZZ24" s="270"/>
      <c r="AAA24" s="270"/>
      <c r="AAB24" s="270"/>
      <c r="AAC24" s="270"/>
      <c r="AAD24" s="270"/>
      <c r="AAE24" s="270"/>
      <c r="AAF24" s="270"/>
      <c r="AAG24" s="270"/>
      <c r="AAH24" s="270"/>
      <c r="AAI24" s="270"/>
      <c r="AAJ24" s="270"/>
      <c r="AAK24" s="270"/>
      <c r="AAL24" s="270"/>
      <c r="AAM24" s="270"/>
      <c r="AAN24" s="270"/>
      <c r="AAO24" s="272"/>
      <c r="AAP24" s="272"/>
      <c r="AAQ24" s="272"/>
      <c r="AAR24" s="272"/>
      <c r="AAS24" s="272"/>
      <c r="AAT24" s="272"/>
      <c r="AAU24" s="272"/>
      <c r="AAV24" s="272"/>
      <c r="AAW24" s="272"/>
      <c r="AAX24" s="272"/>
    </row>
    <row r="25" spans="1:726" s="71" customFormat="1" ht="15" customHeight="1" x14ac:dyDescent="0.35">
      <c r="A25" s="70" t="s">
        <v>841</v>
      </c>
      <c r="B25" s="1" t="s">
        <v>13</v>
      </c>
      <c r="C25" s="2"/>
      <c r="D25" s="2"/>
      <c r="E25" s="2"/>
      <c r="F25" s="2"/>
      <c r="G25" s="2"/>
      <c r="H25" s="2"/>
      <c r="I25" s="2"/>
      <c r="J25" s="148"/>
      <c r="K25" s="148"/>
      <c r="L25" s="148"/>
      <c r="M25" s="148"/>
      <c r="N25" s="148"/>
      <c r="O25" s="148"/>
      <c r="P25" s="148"/>
      <c r="Q25" s="148"/>
      <c r="R25" s="148"/>
      <c r="S25" s="148"/>
      <c r="T25" s="148"/>
      <c r="U25" s="2"/>
      <c r="V25" s="148"/>
      <c r="W25" s="148"/>
      <c r="X25" s="148"/>
      <c r="Y25" s="148"/>
      <c r="Z25" s="148"/>
      <c r="AA25" s="2"/>
      <c r="AB25" s="2"/>
      <c r="AC25" s="2"/>
      <c r="AD25" s="2"/>
      <c r="AE25" s="2"/>
      <c r="AF25" s="158"/>
      <c r="AG25" s="158"/>
      <c r="AH25" s="158"/>
      <c r="AI25" s="2"/>
      <c r="AJ25" s="2"/>
      <c r="AK25" s="2"/>
      <c r="AL25" s="2"/>
      <c r="AM25" s="2"/>
      <c r="AN25" s="2"/>
      <c r="AO25" s="2"/>
      <c r="AP25" s="2"/>
      <c r="AQ25" s="2"/>
      <c r="AR25" s="2"/>
      <c r="AS25" s="2"/>
      <c r="AT25" s="158"/>
      <c r="AU25" s="158"/>
      <c r="AV25" s="158"/>
      <c r="AW25" s="158"/>
      <c r="AX25" s="158"/>
      <c r="AY25" s="158"/>
      <c r="AZ25" s="158"/>
      <c r="BA25" s="158"/>
      <c r="BB25" s="2"/>
      <c r="BC25" s="2"/>
      <c r="BD25" s="2"/>
      <c r="BE25" s="2"/>
      <c r="BF25" s="2"/>
      <c r="BG25" s="2"/>
      <c r="BH25" s="148"/>
      <c r="BI25" s="148"/>
      <c r="BJ25" s="148"/>
      <c r="BK25" s="148"/>
      <c r="BL25" s="2"/>
      <c r="BM25" s="2"/>
      <c r="BN25" s="2"/>
      <c r="BO25" s="2"/>
      <c r="BP25" s="2"/>
      <c r="BQ25" s="2"/>
      <c r="BR25" s="2"/>
      <c r="BS25" s="2"/>
      <c r="BT25" s="2"/>
      <c r="BU25" s="2"/>
      <c r="BV25" s="148"/>
      <c r="BW25" s="148"/>
      <c r="BX25" s="148"/>
      <c r="BY25" s="148"/>
      <c r="BZ25" s="2"/>
      <c r="CA25" s="2"/>
      <c r="CB25" s="2"/>
      <c r="CC25" s="2"/>
      <c r="CD25" s="2"/>
      <c r="CE25" s="148"/>
      <c r="CF25" s="148"/>
      <c r="CG25" s="148"/>
      <c r="CH25" s="2"/>
      <c r="CI25" s="2"/>
      <c r="CJ25" s="2"/>
      <c r="CK25" s="2"/>
      <c r="CL25" s="148"/>
      <c r="CM25" s="148"/>
      <c r="CN25" s="148"/>
      <c r="CO25" s="2"/>
      <c r="CP25" s="2"/>
      <c r="CQ25" s="2"/>
      <c r="CR25" s="2"/>
      <c r="CS25" s="2"/>
      <c r="CT25" s="2"/>
      <c r="CU25" s="148"/>
      <c r="CV25" s="148"/>
      <c r="CW25" s="148"/>
      <c r="CX25" s="148"/>
      <c r="CY25" s="148"/>
      <c r="CZ25" s="2"/>
      <c r="DA25" s="2"/>
      <c r="DB25" s="2"/>
      <c r="DC25" s="2"/>
      <c r="DD25" s="2"/>
      <c r="DE25" s="148"/>
      <c r="DF25" s="148"/>
      <c r="DG25" s="148"/>
      <c r="DH25" s="2"/>
      <c r="DI25" s="2"/>
      <c r="DJ25" s="2"/>
      <c r="DK25" s="2"/>
      <c r="DL25" s="148"/>
      <c r="DM25" s="148"/>
      <c r="DN25" s="148"/>
      <c r="DO25" s="148"/>
      <c r="DP25" s="2"/>
      <c r="DQ25" s="148"/>
      <c r="DR25" s="148"/>
      <c r="DS25" s="148"/>
      <c r="DT25" s="2"/>
      <c r="DU25" s="148"/>
      <c r="DV25" s="148"/>
      <c r="DW25" s="148"/>
      <c r="DX25" s="2"/>
      <c r="DY25" s="2"/>
      <c r="DZ25" s="2"/>
      <c r="EA25" s="2"/>
      <c r="EB25" s="2"/>
      <c r="EC25" s="148"/>
      <c r="ED25" s="148"/>
      <c r="EE25" s="148"/>
      <c r="EF25" s="2"/>
      <c r="EG25" s="2"/>
      <c r="EH25" s="2"/>
      <c r="EI25" s="2"/>
      <c r="EJ25" s="2"/>
      <c r="EK25" s="2"/>
      <c r="EL25" s="2"/>
      <c r="EM25" s="2"/>
      <c r="EN25" s="2"/>
      <c r="EO25" s="2"/>
      <c r="EP25" s="2"/>
      <c r="EQ25" s="2"/>
      <c r="ER25" s="2"/>
      <c r="ES25" s="2"/>
      <c r="ET25" s="2"/>
      <c r="EU25" s="2"/>
      <c r="EV25" s="148"/>
      <c r="EW25" s="148"/>
      <c r="EX25" s="148"/>
      <c r="EY25" s="148"/>
      <c r="EZ25" s="148"/>
      <c r="FA25" s="148"/>
      <c r="FB25" s="148"/>
      <c r="FC25" s="148"/>
      <c r="FD25" s="148"/>
      <c r="FE25" s="148"/>
      <c r="FF25" s="2"/>
      <c r="FG25" s="2"/>
      <c r="FH25" s="2"/>
      <c r="FI25" s="2"/>
      <c r="FJ25" s="2"/>
      <c r="FK25" s="2"/>
      <c r="FL25" s="2"/>
      <c r="FM25" s="2"/>
      <c r="FN25" s="2"/>
      <c r="FO25" s="2"/>
      <c r="FP25" s="158"/>
      <c r="FQ25" s="158"/>
      <c r="FR25" s="158"/>
      <c r="FS25" s="158"/>
      <c r="FT25" s="148"/>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157"/>
      <c r="GX25" s="157"/>
      <c r="GY25" s="148"/>
      <c r="GZ25" s="148"/>
      <c r="HA25" s="148"/>
      <c r="HB25" s="148"/>
      <c r="HC25" s="148"/>
      <c r="HD25" s="148"/>
      <c r="HE25" s="148"/>
      <c r="HF25" s="148"/>
      <c r="HG25" s="148"/>
      <c r="HH25" s="148"/>
      <c r="HI25" s="148"/>
      <c r="HJ25" s="148"/>
      <c r="HK25" s="148"/>
      <c r="HL25" s="148"/>
      <c r="HM25" s="148"/>
      <c r="HN25" s="148"/>
      <c r="HO25" s="148"/>
      <c r="HP25" s="148"/>
      <c r="HQ25" s="148"/>
      <c r="HR25" s="148"/>
      <c r="HS25" s="148"/>
      <c r="HT25" s="148"/>
      <c r="HU25" s="148"/>
      <c r="HV25" s="148"/>
      <c r="HW25" s="148"/>
      <c r="HX25" s="148"/>
      <c r="HY25" s="2"/>
      <c r="HZ25" s="2"/>
      <c r="IA25" s="2"/>
      <c r="IB25" s="2"/>
      <c r="IC25" s="2"/>
      <c r="ID25" s="148"/>
      <c r="IE25" s="148"/>
      <c r="IF25" s="148"/>
      <c r="IG25" s="2"/>
      <c r="IH25" s="2"/>
      <c r="II25" s="2"/>
      <c r="IJ25" s="2"/>
      <c r="IK25" s="2"/>
      <c r="IL25" s="2"/>
      <c r="IM25" s="2"/>
      <c r="IN25" s="2"/>
      <c r="IO25" s="2"/>
      <c r="IP25" s="2"/>
      <c r="IQ25" s="2"/>
      <c r="IR25" s="2"/>
      <c r="IS25" s="2"/>
      <c r="IT25" s="2"/>
      <c r="IU25" s="148"/>
      <c r="IV25" s="148"/>
      <c r="IW25" s="148"/>
      <c r="IX25" s="148"/>
      <c r="IY25" s="2"/>
      <c r="IZ25" s="2"/>
      <c r="JA25" s="2"/>
      <c r="JB25" s="2"/>
      <c r="JC25" s="2"/>
      <c r="JD25" s="2"/>
      <c r="JE25" s="2"/>
      <c r="JF25" s="148"/>
      <c r="JG25" s="148"/>
      <c r="JH25" s="148"/>
      <c r="JI25" s="2"/>
      <c r="JJ25" s="2"/>
      <c r="JK25" s="2"/>
      <c r="JL25" s="2"/>
      <c r="JM25" s="2"/>
      <c r="JN25" s="2"/>
      <c r="JO25" s="2"/>
      <c r="JP25" s="2"/>
      <c r="JQ25" s="2"/>
      <c r="JR25" s="2"/>
      <c r="JS25" s="2"/>
      <c r="JT25" s="2"/>
      <c r="JU25" s="2"/>
      <c r="JV25" s="148"/>
      <c r="JW25" s="148"/>
      <c r="JX25" s="148"/>
      <c r="JY25" s="2"/>
      <c r="JZ25" s="2"/>
      <c r="KA25" s="2"/>
      <c r="KB25" s="2"/>
      <c r="KC25" s="2"/>
      <c r="KD25" s="148"/>
      <c r="KE25" s="148"/>
      <c r="KF25" s="148"/>
      <c r="KG25" s="2"/>
      <c r="KH25" s="2"/>
      <c r="KI25" s="2"/>
      <c r="KJ25" s="2"/>
      <c r="KK25" s="2"/>
      <c r="KL25" s="2"/>
      <c r="KM25" s="2"/>
      <c r="KN25" s="2"/>
      <c r="KO25" s="2"/>
      <c r="KP25" s="148"/>
      <c r="KQ25" s="2"/>
      <c r="KR25" s="2"/>
      <c r="KS25" s="2"/>
      <c r="KT25" s="148"/>
      <c r="KU25" s="148"/>
      <c r="KV25" s="148"/>
      <c r="KW25" s="2"/>
      <c r="KX25" s="2"/>
      <c r="KY25" s="2"/>
      <c r="KZ25" s="2"/>
      <c r="LA25" s="2"/>
      <c r="LB25" s="148"/>
      <c r="LC25" s="148"/>
      <c r="LD25" s="148"/>
      <c r="LE25" s="2"/>
      <c r="LF25" s="2"/>
      <c r="LG25" s="148"/>
      <c r="LH25" s="148"/>
      <c r="LI25" s="148"/>
      <c r="LJ25" s="2"/>
      <c r="LK25" s="2"/>
      <c r="LL25" s="2"/>
      <c r="LM25" s="2"/>
      <c r="LN25" s="2"/>
      <c r="LO25" s="148"/>
      <c r="LP25" s="148"/>
      <c r="LQ25" s="148"/>
      <c r="LR25" s="2"/>
      <c r="LS25" s="2"/>
      <c r="LT25" s="2"/>
      <c r="LU25" s="2"/>
      <c r="LV25" s="2"/>
      <c r="LW25" s="2"/>
      <c r="LX25" s="2"/>
      <c r="LY25" s="148"/>
      <c r="LZ25" s="148"/>
      <c r="MA25" s="2"/>
      <c r="MB25" s="2"/>
      <c r="MC25" s="2"/>
      <c r="MD25" s="2"/>
      <c r="ME25" s="2"/>
      <c r="MF25" s="2"/>
      <c r="MG25" s="148"/>
      <c r="MH25" s="2"/>
      <c r="MI25" s="2"/>
      <c r="MJ25" s="2"/>
      <c r="MK25" s="2"/>
      <c r="ML25" s="2"/>
      <c r="MM25" s="2"/>
      <c r="MN25" s="2"/>
      <c r="MO25" s="2"/>
      <c r="MP25" s="2"/>
      <c r="MQ25" s="2"/>
      <c r="MR25" s="2"/>
      <c r="MS25" s="2"/>
      <c r="MT25" s="2"/>
      <c r="MU25" s="2"/>
      <c r="MV25" s="2"/>
      <c r="MW25" s="2"/>
      <c r="MX25" s="2"/>
      <c r="MY25" s="2"/>
      <c r="MZ25" s="2"/>
      <c r="NA25" s="2"/>
      <c r="NB25" s="148"/>
      <c r="NC25" s="148"/>
      <c r="ND25" s="148"/>
      <c r="NE25" s="148"/>
      <c r="NF25" s="148"/>
      <c r="NG25" s="148"/>
      <c r="NH25" s="148"/>
      <c r="NI25" s="148"/>
      <c r="NJ25" s="148"/>
      <c r="NK25" s="148"/>
      <c r="NL25" s="2"/>
      <c r="NM25" s="2"/>
      <c r="NN25" s="148"/>
      <c r="NO25" s="2"/>
      <c r="NP25" s="2"/>
      <c r="NQ25" s="2"/>
      <c r="NR25" s="2"/>
      <c r="NS25" s="2"/>
      <c r="NT25" s="2"/>
      <c r="NU25" s="2"/>
      <c r="NV25" s="2"/>
      <c r="NW25" s="2"/>
      <c r="NX25" s="2"/>
      <c r="NY25" s="2"/>
      <c r="NZ25" s="2"/>
      <c r="OA25" s="148"/>
      <c r="OB25" s="148"/>
      <c r="OC25" s="148"/>
      <c r="OD25" s="148"/>
      <c r="OE25" s="2"/>
      <c r="OF25" s="2"/>
      <c r="OG25" s="2"/>
      <c r="OH25" s="2"/>
      <c r="OI25" s="2"/>
      <c r="OJ25" s="148"/>
      <c r="OK25" s="2"/>
      <c r="OL25" s="2"/>
      <c r="OM25" s="2"/>
      <c r="ON25" s="2"/>
      <c r="OO25" s="2"/>
      <c r="OP25" s="2"/>
      <c r="OQ25" s="2"/>
      <c r="OR25" s="147"/>
      <c r="OS25" s="147"/>
      <c r="OT25" s="148"/>
      <c r="OU25" s="148"/>
      <c r="OV25" s="148"/>
      <c r="OW25" s="148"/>
      <c r="OX25" s="148"/>
      <c r="OY25" s="148"/>
      <c r="OZ25" s="148"/>
      <c r="PA25" s="149"/>
      <c r="PB25" s="149"/>
      <c r="PC25" s="149"/>
      <c r="PD25" s="149"/>
      <c r="PE25" s="149"/>
      <c r="PF25" s="149"/>
      <c r="PG25" s="149"/>
      <c r="PH25" s="2"/>
      <c r="PI25" s="2"/>
      <c r="PJ25" s="2"/>
      <c r="PK25" s="2"/>
      <c r="PL25" s="2"/>
      <c r="PM25" s="148"/>
      <c r="PN25" s="148"/>
      <c r="PO25" s="148"/>
      <c r="PP25" s="2"/>
      <c r="PQ25" s="2"/>
      <c r="PR25" s="2"/>
      <c r="PS25" s="2"/>
      <c r="PT25" s="2"/>
      <c r="PU25" s="2"/>
      <c r="PV25" s="2"/>
      <c r="PW25" s="148"/>
      <c r="PX25" s="2"/>
      <c r="PY25" s="2"/>
      <c r="PZ25" s="2"/>
      <c r="QA25" s="2"/>
      <c r="QB25" s="2"/>
      <c r="QC25" s="2"/>
      <c r="QD25" s="2"/>
      <c r="QE25" s="2"/>
      <c r="QF25" s="148"/>
      <c r="QG25" s="2"/>
      <c r="QH25" s="2"/>
      <c r="QI25" s="2"/>
      <c r="QJ25" s="148"/>
      <c r="QK25" s="148"/>
      <c r="QL25" s="148"/>
      <c r="QM25" s="2"/>
      <c r="QN25" s="2"/>
      <c r="QO25" s="2"/>
      <c r="QP25" s="2"/>
      <c r="QQ25" s="2"/>
      <c r="QR25" s="2"/>
      <c r="QS25" s="2"/>
      <c r="QT25" s="2"/>
      <c r="QU25" s="2"/>
      <c r="QV25" s="2"/>
      <c r="QW25" s="2"/>
      <c r="QX25" s="148"/>
      <c r="QY25" s="148"/>
      <c r="QZ25" s="148"/>
      <c r="RA25" s="148"/>
      <c r="RB25" s="2"/>
      <c r="RC25" s="2"/>
      <c r="RD25" s="2"/>
      <c r="RE25" s="148"/>
      <c r="RF25" s="2"/>
      <c r="RG25" s="2"/>
      <c r="RH25" s="2"/>
      <c r="RI25" s="2"/>
      <c r="RJ25" s="2"/>
      <c r="RK25" s="2"/>
      <c r="RL25" s="148"/>
      <c r="RM25" s="148"/>
      <c r="RN25" s="148"/>
      <c r="RO25" s="2"/>
      <c r="RP25" s="2"/>
      <c r="RQ25" s="2"/>
      <c r="RR25" s="2"/>
      <c r="RS25" s="2"/>
      <c r="RT25" s="2"/>
      <c r="RU25" s="2"/>
      <c r="RV25" s="148"/>
      <c r="RW25" s="2"/>
      <c r="RX25" s="151" t="s">
        <v>741</v>
      </c>
      <c r="RY25" s="218" t="s">
        <v>746</v>
      </c>
      <c r="RZ25" s="152">
        <v>763094</v>
      </c>
      <c r="SA25" s="151" t="s">
        <v>807</v>
      </c>
      <c r="SB25" s="229" t="s">
        <v>798</v>
      </c>
      <c r="SC25" s="230" t="s">
        <v>798</v>
      </c>
      <c r="SD25" s="177"/>
      <c r="SE25" s="2"/>
      <c r="SF25" s="268" t="s">
        <v>841</v>
      </c>
      <c r="SG25" s="269" t="s">
        <v>13</v>
      </c>
      <c r="SH25" s="270"/>
      <c r="SI25" s="270"/>
      <c r="SJ25" s="271"/>
      <c r="SK25" s="270"/>
      <c r="SL25" s="270"/>
      <c r="SM25" s="270"/>
      <c r="SN25" s="270"/>
      <c r="SO25" s="270"/>
      <c r="SP25" s="270"/>
      <c r="SQ25" s="270"/>
      <c r="SR25" s="270"/>
      <c r="SS25" s="270"/>
      <c r="ST25" s="270"/>
      <c r="SU25" s="270"/>
      <c r="SV25" s="270"/>
      <c r="SW25" s="270"/>
      <c r="SX25" s="270"/>
      <c r="SY25" s="270"/>
      <c r="SZ25" s="270"/>
      <c r="TA25" s="270"/>
      <c r="TB25" s="270"/>
      <c r="TC25" s="270"/>
      <c r="TD25" s="270"/>
      <c r="TE25" s="270"/>
      <c r="TF25" s="270"/>
      <c r="TG25" s="270"/>
      <c r="TH25" s="270"/>
      <c r="TI25" s="270"/>
      <c r="TJ25" s="270"/>
      <c r="TK25" s="270"/>
      <c r="TL25" s="270"/>
      <c r="TM25" s="270"/>
      <c r="TN25" s="270"/>
      <c r="TO25" s="270"/>
      <c r="TP25" s="270"/>
      <c r="TQ25" s="270"/>
      <c r="TR25" s="270"/>
      <c r="TS25" s="270"/>
      <c r="TT25" s="270"/>
      <c r="TU25" s="270"/>
      <c r="TV25" s="270"/>
      <c r="TW25" s="270"/>
      <c r="TX25" s="270"/>
      <c r="TY25" s="270"/>
      <c r="TZ25" s="270"/>
      <c r="UA25" s="270"/>
      <c r="UB25" s="270"/>
      <c r="UC25" s="270"/>
      <c r="UD25" s="270"/>
      <c r="UE25" s="270"/>
      <c r="UF25" s="270"/>
      <c r="UG25" s="270"/>
      <c r="UH25" s="270"/>
      <c r="UI25" s="270"/>
      <c r="UJ25" s="270"/>
      <c r="UK25" s="270"/>
      <c r="UL25" s="270"/>
      <c r="UM25" s="270"/>
      <c r="UN25" s="270"/>
      <c r="UO25" s="270"/>
      <c r="UP25" s="270"/>
      <c r="UQ25" s="270"/>
      <c r="UR25" s="270"/>
      <c r="US25" s="270"/>
      <c r="UT25" s="270"/>
      <c r="UU25" s="270"/>
      <c r="UV25" s="270"/>
      <c r="UW25" s="270"/>
      <c r="UX25" s="270"/>
      <c r="UY25" s="270"/>
      <c r="UZ25" s="270"/>
      <c r="VA25" s="270"/>
      <c r="VB25" s="270"/>
      <c r="VC25" s="270"/>
      <c r="VD25" s="270"/>
      <c r="VE25" s="270"/>
      <c r="VF25" s="270"/>
      <c r="VG25" s="270"/>
      <c r="VH25" s="270"/>
      <c r="VI25" s="270"/>
      <c r="VJ25" s="270"/>
      <c r="VK25" s="270"/>
      <c r="VL25" s="270"/>
      <c r="VM25" s="270"/>
      <c r="VN25" s="270"/>
      <c r="VO25" s="270"/>
      <c r="VP25" s="270"/>
      <c r="VQ25" s="270"/>
      <c r="VR25" s="270"/>
      <c r="VS25" s="270"/>
      <c r="VT25" s="270"/>
      <c r="VU25" s="270"/>
      <c r="VV25" s="270"/>
      <c r="VW25" s="270"/>
      <c r="VX25" s="270"/>
      <c r="VY25" s="270"/>
      <c r="VZ25" s="270"/>
      <c r="WA25" s="270"/>
      <c r="WB25" s="270"/>
      <c r="WC25" s="270"/>
      <c r="WD25" s="270"/>
      <c r="WE25" s="270"/>
      <c r="WF25" s="270"/>
      <c r="WG25" s="270"/>
      <c r="WH25" s="270"/>
      <c r="WI25" s="270"/>
      <c r="WJ25" s="270"/>
      <c r="WK25" s="270"/>
      <c r="WL25" s="270"/>
      <c r="WM25" s="270"/>
      <c r="WN25" s="270"/>
      <c r="WO25" s="270"/>
      <c r="WP25" s="270"/>
      <c r="WQ25" s="270"/>
      <c r="WR25" s="270"/>
      <c r="WS25" s="270"/>
      <c r="WT25" s="270"/>
      <c r="WU25" s="270"/>
      <c r="WV25" s="270"/>
      <c r="WW25" s="270"/>
      <c r="WX25" s="270"/>
      <c r="WY25" s="270"/>
      <c r="WZ25" s="270"/>
      <c r="XA25" s="270"/>
      <c r="XB25" s="270"/>
      <c r="XC25" s="270"/>
      <c r="XD25" s="270"/>
      <c r="XE25" s="270"/>
      <c r="XF25" s="270"/>
      <c r="XG25" s="270"/>
      <c r="XH25" s="270"/>
      <c r="XI25" s="270"/>
      <c r="XJ25" s="270"/>
      <c r="XK25" s="270"/>
      <c r="XL25" s="270"/>
      <c r="XM25" s="272"/>
      <c r="XN25" s="272"/>
      <c r="XO25" s="272"/>
      <c r="XP25" s="272"/>
      <c r="XQ25" s="272"/>
      <c r="XR25" s="272"/>
      <c r="XS25" s="272"/>
      <c r="XT25" s="272"/>
      <c r="XU25" s="272"/>
      <c r="XV25" s="272"/>
      <c r="XW25" s="270"/>
      <c r="XX25" s="273"/>
      <c r="XY25" s="273"/>
      <c r="XZ25" s="273"/>
      <c r="YA25" s="273"/>
      <c r="YB25" s="273"/>
      <c r="YC25" s="273"/>
      <c r="YD25" s="273"/>
      <c r="YE25" s="273"/>
      <c r="YF25" s="273"/>
      <c r="YG25" s="273"/>
      <c r="YH25" s="273"/>
      <c r="YI25" s="273"/>
      <c r="YJ25" s="273"/>
      <c r="YK25" s="273"/>
      <c r="YL25" s="273"/>
      <c r="YM25" s="273"/>
      <c r="YN25" s="273"/>
      <c r="YO25" s="273"/>
      <c r="YP25" s="273"/>
      <c r="YQ25" s="273"/>
      <c r="YR25" s="273"/>
      <c r="YS25" s="273"/>
      <c r="YT25" s="273"/>
      <c r="YU25" s="273"/>
      <c r="YV25" s="273"/>
      <c r="YW25" s="273"/>
      <c r="YX25" s="273"/>
      <c r="YY25" s="273"/>
      <c r="YZ25" s="270"/>
      <c r="ZA25" s="270"/>
      <c r="ZB25" s="270"/>
      <c r="ZC25" s="270"/>
      <c r="ZD25" s="270"/>
      <c r="ZE25" s="270"/>
      <c r="ZF25" s="270"/>
      <c r="ZG25" s="270"/>
      <c r="ZH25" s="270"/>
      <c r="ZI25" s="270"/>
      <c r="ZJ25" s="270"/>
      <c r="ZK25" s="270"/>
      <c r="ZL25" s="270"/>
      <c r="ZM25" s="270"/>
      <c r="ZN25" s="270"/>
      <c r="ZO25" s="272"/>
      <c r="ZP25" s="272"/>
      <c r="ZQ25" s="272"/>
      <c r="ZR25" s="272"/>
      <c r="ZS25" s="272"/>
      <c r="ZT25" s="272"/>
      <c r="ZU25" s="272"/>
      <c r="ZV25" s="272"/>
      <c r="ZW25" s="270"/>
      <c r="ZX25" s="270"/>
      <c r="ZY25" s="270"/>
      <c r="ZZ25" s="270"/>
      <c r="AAA25" s="270"/>
      <c r="AAB25" s="270"/>
      <c r="AAC25" s="270"/>
      <c r="AAD25" s="270"/>
      <c r="AAE25" s="270"/>
      <c r="AAF25" s="270"/>
      <c r="AAG25" s="270"/>
      <c r="AAH25" s="270"/>
      <c r="AAI25" s="270"/>
      <c r="AAJ25" s="270"/>
      <c r="AAK25" s="270"/>
      <c r="AAL25" s="270"/>
      <c r="AAM25" s="270"/>
      <c r="AAN25" s="270"/>
      <c r="AAO25" s="272"/>
      <c r="AAP25" s="272"/>
      <c r="AAQ25" s="272"/>
      <c r="AAR25" s="272"/>
      <c r="AAS25" s="272"/>
      <c r="AAT25" s="272"/>
      <c r="AAU25" s="272"/>
      <c r="AAV25" s="272"/>
      <c r="AAW25" s="272"/>
      <c r="AAX25" s="272"/>
    </row>
    <row r="26" spans="1:726" s="71" customFormat="1" ht="15" customHeight="1" x14ac:dyDescent="0.35">
      <c r="A26" s="71" t="s">
        <v>646</v>
      </c>
      <c r="B26" s="71" t="s">
        <v>56</v>
      </c>
      <c r="C26" s="71" t="s">
        <v>56</v>
      </c>
      <c r="D26" s="71" t="s">
        <v>56</v>
      </c>
      <c r="E26" s="71" t="s">
        <v>13</v>
      </c>
      <c r="F26" s="71" t="s">
        <v>13</v>
      </c>
      <c r="G26" s="71" t="s">
        <v>13</v>
      </c>
      <c r="H26" s="71" t="s">
        <v>13</v>
      </c>
      <c r="I26" s="71" t="s">
        <v>13</v>
      </c>
      <c r="J26" s="157" t="s">
        <v>56</v>
      </c>
      <c r="K26" s="157" t="s">
        <v>13</v>
      </c>
      <c r="L26" s="157" t="s">
        <v>13</v>
      </c>
      <c r="M26" s="157" t="s">
        <v>56</v>
      </c>
      <c r="N26" s="157" t="s">
        <v>13</v>
      </c>
      <c r="O26" s="157" t="s">
        <v>56</v>
      </c>
      <c r="P26" s="157" t="s">
        <v>56</v>
      </c>
      <c r="Q26" s="157" t="s">
        <v>56</v>
      </c>
      <c r="R26" s="157" t="s">
        <v>13</v>
      </c>
      <c r="S26" s="157" t="s">
        <v>56</v>
      </c>
      <c r="T26" s="157" t="s">
        <v>13</v>
      </c>
      <c r="U26" s="71" t="s">
        <v>0</v>
      </c>
      <c r="V26" s="157" t="s">
        <v>56</v>
      </c>
      <c r="W26" s="157" t="s">
        <v>13</v>
      </c>
      <c r="X26" s="157" t="s">
        <v>13</v>
      </c>
      <c r="Y26" s="157" t="s">
        <v>13</v>
      </c>
      <c r="Z26" s="157" t="s">
        <v>13</v>
      </c>
      <c r="AA26" s="71" t="s">
        <v>56</v>
      </c>
      <c r="AB26" s="71" t="s">
        <v>13</v>
      </c>
      <c r="AC26" s="71" t="s">
        <v>13</v>
      </c>
      <c r="AD26" s="71" t="s">
        <v>13</v>
      </c>
      <c r="AE26" s="71" t="s">
        <v>13</v>
      </c>
      <c r="AF26" s="134" t="s">
        <v>56</v>
      </c>
      <c r="AG26" s="134" t="s">
        <v>13</v>
      </c>
      <c r="AH26" s="134" t="s">
        <v>13</v>
      </c>
      <c r="AI26" s="71" t="s">
        <v>56</v>
      </c>
      <c r="AJ26" s="71" t="s">
        <v>56</v>
      </c>
      <c r="AK26" s="71" t="s">
        <v>56</v>
      </c>
      <c r="AL26" s="71" t="s">
        <v>13</v>
      </c>
      <c r="AM26" s="71" t="s">
        <v>13</v>
      </c>
      <c r="AN26" s="71" t="s">
        <v>13</v>
      </c>
      <c r="AO26" s="71" t="s">
        <v>13</v>
      </c>
      <c r="AP26" s="71" t="s">
        <v>13</v>
      </c>
      <c r="AQ26" s="71" t="s">
        <v>13</v>
      </c>
      <c r="AR26" s="71" t="s">
        <v>13</v>
      </c>
      <c r="AS26" s="71" t="s">
        <v>13</v>
      </c>
      <c r="AT26" s="134" t="s">
        <v>56</v>
      </c>
      <c r="AU26" s="134" t="s">
        <v>56</v>
      </c>
      <c r="AV26" s="134" t="s">
        <v>56</v>
      </c>
      <c r="AW26" s="134" t="s">
        <v>13</v>
      </c>
      <c r="AX26" s="134" t="s">
        <v>13</v>
      </c>
      <c r="AY26" s="134" t="s">
        <v>13</v>
      </c>
      <c r="AZ26" s="134" t="s">
        <v>56</v>
      </c>
      <c r="BA26" s="134" t="s">
        <v>13</v>
      </c>
      <c r="BB26" s="71" t="s">
        <v>56</v>
      </c>
      <c r="BC26" s="71" t="s">
        <v>56</v>
      </c>
      <c r="BD26" s="71" t="s">
        <v>56</v>
      </c>
      <c r="BE26" s="71" t="s">
        <v>56</v>
      </c>
      <c r="BF26" s="71" t="s">
        <v>56</v>
      </c>
      <c r="BG26" s="71" t="s">
        <v>13</v>
      </c>
      <c r="BH26" s="157" t="s">
        <v>13</v>
      </c>
      <c r="BI26" s="157" t="s">
        <v>56</v>
      </c>
      <c r="BJ26" s="157" t="s">
        <v>56</v>
      </c>
      <c r="BK26" s="157" t="s">
        <v>13</v>
      </c>
      <c r="BL26" s="71" t="s">
        <v>13</v>
      </c>
      <c r="BM26" s="71" t="s">
        <v>56</v>
      </c>
      <c r="BN26" s="71" t="s">
        <v>56</v>
      </c>
      <c r="BO26" s="71" t="s">
        <v>56</v>
      </c>
      <c r="BP26" s="71" t="s">
        <v>13</v>
      </c>
      <c r="BQ26" s="71" t="s">
        <v>13</v>
      </c>
      <c r="BR26" s="71" t="s">
        <v>56</v>
      </c>
      <c r="BS26" s="71" t="s">
        <v>13</v>
      </c>
      <c r="BT26" s="71" t="s">
        <v>13</v>
      </c>
      <c r="BU26" s="71" t="s">
        <v>13</v>
      </c>
      <c r="BV26" s="157" t="s">
        <v>56</v>
      </c>
      <c r="BW26" s="157" t="s">
        <v>56</v>
      </c>
      <c r="BX26" s="157" t="s">
        <v>56</v>
      </c>
      <c r="BY26" s="157" t="s">
        <v>56</v>
      </c>
      <c r="BZ26" s="71" t="s">
        <v>13</v>
      </c>
      <c r="CA26" s="71" t="s">
        <v>56</v>
      </c>
      <c r="CB26" s="71" t="s">
        <v>13</v>
      </c>
      <c r="CC26" s="71" t="s">
        <v>13</v>
      </c>
      <c r="CD26" s="71" t="s">
        <v>13</v>
      </c>
      <c r="CE26" s="157" t="s">
        <v>56</v>
      </c>
      <c r="CF26" s="157" t="s">
        <v>13</v>
      </c>
      <c r="CG26" s="157" t="s">
        <v>13</v>
      </c>
      <c r="CH26" s="71" t="s">
        <v>747</v>
      </c>
      <c r="CI26" s="71" t="s">
        <v>747</v>
      </c>
      <c r="CJ26" s="71" t="s">
        <v>747</v>
      </c>
      <c r="CK26" s="71" t="s">
        <v>747</v>
      </c>
      <c r="CL26" s="157" t="s">
        <v>13</v>
      </c>
      <c r="CM26" s="157" t="s">
        <v>13</v>
      </c>
      <c r="CN26" s="157" t="s">
        <v>13</v>
      </c>
      <c r="CO26" s="71" t="s">
        <v>13</v>
      </c>
      <c r="CP26" s="71" t="s">
        <v>13</v>
      </c>
      <c r="CQ26" s="71" t="s">
        <v>13</v>
      </c>
      <c r="CR26" s="71" t="s">
        <v>13</v>
      </c>
      <c r="CS26" s="71" t="s">
        <v>13</v>
      </c>
      <c r="CT26" s="71" t="s">
        <v>13</v>
      </c>
      <c r="CU26" s="157" t="s">
        <v>13</v>
      </c>
      <c r="CV26" s="157" t="s">
        <v>13</v>
      </c>
      <c r="CW26" s="157" t="s">
        <v>13</v>
      </c>
      <c r="CX26" s="157" t="s">
        <v>13</v>
      </c>
      <c r="CY26" s="157" t="s">
        <v>13</v>
      </c>
      <c r="CZ26" s="71" t="s">
        <v>758</v>
      </c>
      <c r="DA26" s="71" t="s">
        <v>758</v>
      </c>
      <c r="DB26" s="71" t="s">
        <v>758</v>
      </c>
      <c r="DC26" s="71" t="s">
        <v>758</v>
      </c>
      <c r="DD26" s="71" t="s">
        <v>758</v>
      </c>
      <c r="DE26" s="157" t="s">
        <v>13</v>
      </c>
      <c r="DF26" s="157" t="s">
        <v>13</v>
      </c>
      <c r="DG26" s="157" t="s">
        <v>56</v>
      </c>
      <c r="DH26" s="71" t="s">
        <v>13</v>
      </c>
      <c r="DL26" s="157"/>
      <c r="DM26" s="157"/>
      <c r="DN26" s="157"/>
      <c r="DO26" s="157"/>
      <c r="DQ26" s="157"/>
      <c r="DR26" s="157"/>
      <c r="DS26" s="157"/>
      <c r="DU26" s="157"/>
      <c r="DV26" s="157"/>
      <c r="DW26" s="157"/>
      <c r="EC26" s="157"/>
      <c r="ED26" s="157"/>
      <c r="EE26" s="157"/>
      <c r="EV26" s="157"/>
      <c r="EW26" s="157"/>
      <c r="EX26" s="157"/>
      <c r="EY26" s="157"/>
      <c r="EZ26" s="157"/>
      <c r="FA26" s="157"/>
      <c r="FB26" s="157"/>
      <c r="FC26" s="157"/>
      <c r="FD26" s="157"/>
      <c r="FE26" s="157"/>
      <c r="FP26" s="134"/>
      <c r="FQ26" s="157"/>
      <c r="FR26" s="134"/>
      <c r="FS26" s="157"/>
      <c r="FT26" s="157"/>
      <c r="GW26" s="157"/>
      <c r="GX26" s="157"/>
      <c r="GY26" s="157"/>
      <c r="GZ26" s="157"/>
      <c r="HA26" s="157"/>
      <c r="HB26" s="157"/>
      <c r="HC26" s="157"/>
      <c r="HD26" s="157"/>
      <c r="HE26" s="157"/>
      <c r="HF26" s="157"/>
      <c r="HG26" s="157"/>
      <c r="HH26" s="157"/>
      <c r="HI26" s="157"/>
      <c r="HJ26" s="157"/>
      <c r="HK26" s="157"/>
      <c r="HL26" s="157"/>
      <c r="HM26" s="157"/>
      <c r="HN26" s="157"/>
      <c r="HO26" s="157"/>
      <c r="HP26" s="157"/>
      <c r="HQ26" s="157"/>
      <c r="HR26" s="157"/>
      <c r="HS26" s="157"/>
      <c r="HT26" s="157"/>
      <c r="HU26" s="157"/>
      <c r="HV26" s="157"/>
      <c r="HW26" s="157"/>
      <c r="HX26" s="157"/>
      <c r="ID26" s="157"/>
      <c r="IE26" s="157"/>
      <c r="IF26" s="157"/>
      <c r="IH26" s="71" t="s">
        <v>13</v>
      </c>
      <c r="II26" s="71" t="s">
        <v>56</v>
      </c>
      <c r="IJ26" s="71" t="s">
        <v>56</v>
      </c>
      <c r="IK26" s="71" t="s">
        <v>56</v>
      </c>
      <c r="IL26" s="71" t="s">
        <v>56</v>
      </c>
      <c r="IM26" s="71" t="s">
        <v>56</v>
      </c>
      <c r="IN26" s="71" t="s">
        <v>13</v>
      </c>
      <c r="IO26" s="71" t="s">
        <v>13</v>
      </c>
      <c r="IP26" s="71" t="s">
        <v>13</v>
      </c>
      <c r="IQ26" s="71" t="s">
        <v>13</v>
      </c>
      <c r="IR26" s="71" t="s">
        <v>13</v>
      </c>
      <c r="IS26" s="71" t="s">
        <v>13</v>
      </c>
      <c r="IT26" s="71" t="s">
        <v>13</v>
      </c>
      <c r="IU26" s="157" t="s">
        <v>56</v>
      </c>
      <c r="IV26" s="157" t="s">
        <v>56</v>
      </c>
      <c r="IW26" s="157" t="s">
        <v>56</v>
      </c>
      <c r="IX26" s="157" t="s">
        <v>13</v>
      </c>
      <c r="IY26" s="71" t="s">
        <v>13</v>
      </c>
      <c r="IZ26" s="71" t="s">
        <v>56</v>
      </c>
      <c r="JA26" s="71" t="s">
        <v>13</v>
      </c>
      <c r="JB26" s="71" t="s">
        <v>13</v>
      </c>
      <c r="JC26" s="71" t="s">
        <v>56</v>
      </c>
      <c r="JD26" s="71" t="s">
        <v>13</v>
      </c>
      <c r="JE26" s="71" t="s">
        <v>13</v>
      </c>
      <c r="JF26" s="157" t="s">
        <v>56</v>
      </c>
      <c r="JG26" s="157" t="s">
        <v>56</v>
      </c>
      <c r="JH26" s="157" t="s">
        <v>13</v>
      </c>
      <c r="JI26" s="71" t="s">
        <v>13</v>
      </c>
      <c r="JJ26" s="71" t="s">
        <v>13</v>
      </c>
      <c r="JK26" s="71" t="s">
        <v>56</v>
      </c>
      <c r="JL26" s="71" t="s">
        <v>13</v>
      </c>
      <c r="JM26" s="71" t="s">
        <v>13</v>
      </c>
      <c r="JN26" s="71" t="s">
        <v>56</v>
      </c>
      <c r="JO26" s="71" t="s">
        <v>13</v>
      </c>
      <c r="JP26" s="71" t="s">
        <v>13</v>
      </c>
      <c r="JQ26" s="71" t="s">
        <v>13</v>
      </c>
      <c r="JR26" s="71" t="s">
        <v>13</v>
      </c>
      <c r="JS26" s="71" t="s">
        <v>56</v>
      </c>
      <c r="JT26" s="71" t="s">
        <v>13</v>
      </c>
      <c r="JU26" s="71" t="s">
        <v>13</v>
      </c>
      <c r="JV26" s="157" t="s">
        <v>56</v>
      </c>
      <c r="JW26" s="157" t="s">
        <v>13</v>
      </c>
      <c r="JX26" s="157" t="s">
        <v>56</v>
      </c>
      <c r="JY26" s="71" t="s">
        <v>13</v>
      </c>
      <c r="JZ26" s="71" t="s">
        <v>56</v>
      </c>
      <c r="KA26" s="71" t="s">
        <v>56</v>
      </c>
      <c r="KB26" s="71" t="s">
        <v>13</v>
      </c>
      <c r="KC26" s="71" t="s">
        <v>13</v>
      </c>
      <c r="KD26" s="157" t="s">
        <v>56</v>
      </c>
      <c r="KE26" s="157" t="s">
        <v>13</v>
      </c>
      <c r="KF26" s="157" t="s">
        <v>13</v>
      </c>
      <c r="KG26" s="71" t="s">
        <v>56</v>
      </c>
      <c r="KH26" s="71" t="s">
        <v>13</v>
      </c>
      <c r="KI26" s="71" t="s">
        <v>13</v>
      </c>
      <c r="KJ26" s="71" t="s">
        <v>13</v>
      </c>
      <c r="KK26" s="71" t="s">
        <v>56</v>
      </c>
      <c r="KL26" s="71" t="s">
        <v>56</v>
      </c>
      <c r="KM26" s="71" t="s">
        <v>13</v>
      </c>
      <c r="KN26" s="71" t="s">
        <v>13</v>
      </c>
      <c r="KO26" s="71" t="s">
        <v>56</v>
      </c>
      <c r="KP26" s="157" t="s">
        <v>56</v>
      </c>
      <c r="KQ26" s="71" t="s">
        <v>13</v>
      </c>
      <c r="KR26" s="71" t="s">
        <v>13</v>
      </c>
      <c r="KS26" s="180">
        <v>1</v>
      </c>
      <c r="KT26" s="157" t="s">
        <v>56</v>
      </c>
      <c r="KU26" s="157" t="s">
        <v>13</v>
      </c>
      <c r="KV26" s="157" t="s">
        <v>56</v>
      </c>
      <c r="KW26" s="71" t="s">
        <v>13</v>
      </c>
      <c r="KX26" s="71" t="s">
        <v>56</v>
      </c>
      <c r="KY26" s="71" t="s">
        <v>13</v>
      </c>
      <c r="KZ26" s="71" t="s">
        <v>13</v>
      </c>
      <c r="LA26" s="71" t="s">
        <v>56</v>
      </c>
      <c r="LB26" s="157" t="s">
        <v>56</v>
      </c>
      <c r="LC26" s="157" t="s">
        <v>13</v>
      </c>
      <c r="LD26" s="157" t="s">
        <v>13</v>
      </c>
      <c r="LE26" s="71" t="s">
        <v>56</v>
      </c>
      <c r="LF26" s="180">
        <v>1</v>
      </c>
      <c r="LG26" s="157" t="s">
        <v>13</v>
      </c>
      <c r="LH26" s="157" t="s">
        <v>56</v>
      </c>
      <c r="LI26" s="157" t="s">
        <v>56</v>
      </c>
      <c r="LJ26" s="71" t="s">
        <v>758</v>
      </c>
      <c r="LK26" s="71" t="s">
        <v>758</v>
      </c>
      <c r="LL26" s="71" t="s">
        <v>758</v>
      </c>
      <c r="LM26" s="71" t="s">
        <v>758</v>
      </c>
      <c r="LN26" s="71" t="s">
        <v>758</v>
      </c>
      <c r="LO26" s="157" t="s">
        <v>13</v>
      </c>
      <c r="LP26" s="157" t="s">
        <v>13</v>
      </c>
      <c r="LQ26" s="157" t="s">
        <v>56</v>
      </c>
      <c r="LR26" s="71" t="s">
        <v>56</v>
      </c>
      <c r="LS26" s="71" t="s">
        <v>13</v>
      </c>
      <c r="LT26" s="71" t="s">
        <v>56</v>
      </c>
      <c r="LU26" s="71" t="s">
        <v>13</v>
      </c>
      <c r="LV26" s="71" t="s">
        <v>13</v>
      </c>
      <c r="LW26" s="71" t="s">
        <v>13</v>
      </c>
      <c r="LX26" s="71" t="s">
        <v>13</v>
      </c>
      <c r="LY26" s="157" t="s">
        <v>56</v>
      </c>
      <c r="LZ26" s="157" t="s">
        <v>13</v>
      </c>
      <c r="MA26" s="71" t="s">
        <v>13</v>
      </c>
      <c r="MB26" s="71" t="s">
        <v>56</v>
      </c>
      <c r="MC26" s="71" t="s">
        <v>13</v>
      </c>
      <c r="MD26" s="71" t="s">
        <v>13</v>
      </c>
      <c r="ME26" s="71" t="s">
        <v>13</v>
      </c>
      <c r="MF26" s="71" t="s">
        <v>13</v>
      </c>
      <c r="MG26" s="157" t="s">
        <v>56</v>
      </c>
      <c r="MH26" s="71" t="s">
        <v>13</v>
      </c>
      <c r="MI26" s="71" t="s">
        <v>56</v>
      </c>
      <c r="MJ26" s="71" t="s">
        <v>56</v>
      </c>
      <c r="MK26" s="71" t="s">
        <v>56</v>
      </c>
      <c r="ML26" s="71" t="s">
        <v>56</v>
      </c>
      <c r="MM26" s="71" t="s">
        <v>56</v>
      </c>
      <c r="MN26" s="71" t="s">
        <v>56</v>
      </c>
      <c r="MO26" s="71" t="s">
        <v>56</v>
      </c>
      <c r="MP26" s="71" t="s">
        <v>56</v>
      </c>
      <c r="MQ26" s="71" t="s">
        <v>56</v>
      </c>
      <c r="MR26" s="71" t="s">
        <v>56</v>
      </c>
      <c r="MS26" s="71" t="s">
        <v>56</v>
      </c>
      <c r="MT26" s="71" t="s">
        <v>56</v>
      </c>
      <c r="MU26" s="71" t="s">
        <v>56</v>
      </c>
      <c r="MV26" s="71" t="s">
        <v>56</v>
      </c>
      <c r="MW26" s="71" t="s">
        <v>56</v>
      </c>
      <c r="MX26" s="71" t="s">
        <v>56</v>
      </c>
      <c r="MY26" s="71" t="s">
        <v>56</v>
      </c>
      <c r="MZ26" s="71" t="s">
        <v>13</v>
      </c>
      <c r="NA26" s="71" t="s">
        <v>13</v>
      </c>
      <c r="NB26" s="157" t="s">
        <v>56</v>
      </c>
      <c r="NC26" s="157" t="s">
        <v>56</v>
      </c>
      <c r="ND26" s="157" t="s">
        <v>56</v>
      </c>
      <c r="NE26" s="157" t="s">
        <v>56</v>
      </c>
      <c r="NF26" s="157" t="s">
        <v>56</v>
      </c>
      <c r="NG26" s="157"/>
      <c r="NH26" s="157"/>
      <c r="NI26" s="157"/>
      <c r="NJ26" s="157"/>
      <c r="NK26" s="157"/>
      <c r="NL26" s="71" t="s">
        <v>56</v>
      </c>
      <c r="NM26" s="71" t="s">
        <v>13</v>
      </c>
      <c r="NN26" s="157" t="s">
        <v>13</v>
      </c>
      <c r="NO26" s="71" t="s">
        <v>747</v>
      </c>
      <c r="NP26" s="71" t="s">
        <v>747</v>
      </c>
      <c r="NQ26" s="71" t="s">
        <v>747</v>
      </c>
      <c r="NR26" s="71" t="s">
        <v>747</v>
      </c>
      <c r="NS26" s="71" t="s">
        <v>747</v>
      </c>
      <c r="NT26" s="71" t="s">
        <v>747</v>
      </c>
      <c r="NU26" s="71" t="s">
        <v>747</v>
      </c>
      <c r="NV26" s="71" t="s">
        <v>747</v>
      </c>
      <c r="NW26" s="71" t="s">
        <v>747</v>
      </c>
      <c r="NX26" s="71" t="s">
        <v>747</v>
      </c>
      <c r="NY26" s="71" t="s">
        <v>747</v>
      </c>
      <c r="NZ26" s="71" t="s">
        <v>747</v>
      </c>
      <c r="OA26" s="157" t="s">
        <v>13</v>
      </c>
      <c r="OB26" s="157" t="s">
        <v>13</v>
      </c>
      <c r="OC26" s="157" t="s">
        <v>13</v>
      </c>
      <c r="OD26" s="157" t="s">
        <v>13</v>
      </c>
      <c r="OE26" s="71" t="s">
        <v>13</v>
      </c>
      <c r="OF26" s="71" t="s">
        <v>13</v>
      </c>
      <c r="OG26" s="71" t="s">
        <v>13</v>
      </c>
      <c r="OH26" s="71" t="s">
        <v>56</v>
      </c>
      <c r="OI26" s="71" t="s">
        <v>13</v>
      </c>
      <c r="OJ26" s="157" t="s">
        <v>13</v>
      </c>
      <c r="OK26" s="136">
        <v>86</v>
      </c>
      <c r="OL26" s="136">
        <v>5</v>
      </c>
      <c r="OM26" s="136">
        <v>9</v>
      </c>
      <c r="ON26" s="136">
        <v>0</v>
      </c>
      <c r="OO26" s="136">
        <v>0</v>
      </c>
      <c r="OP26" s="136">
        <v>150</v>
      </c>
      <c r="OQ26" s="136">
        <v>0</v>
      </c>
      <c r="OR26" s="137">
        <v>5.8139534883720929E-2</v>
      </c>
      <c r="OS26" s="137"/>
      <c r="OT26" s="138">
        <v>0.74697505502861006</v>
      </c>
      <c r="OU26" s="181">
        <v>4.342878226910523E-2</v>
      </c>
      <c r="OV26" s="138">
        <v>7.8171808084389421E-2</v>
      </c>
      <c r="OW26" s="181">
        <v>0</v>
      </c>
      <c r="OX26" s="138">
        <v>0</v>
      </c>
      <c r="OY26" s="138">
        <v>1.302863468073157</v>
      </c>
      <c r="OZ26" s="138">
        <v>0</v>
      </c>
      <c r="PA26" s="141" t="s">
        <v>758</v>
      </c>
      <c r="PB26" s="141" t="s">
        <v>758</v>
      </c>
      <c r="PC26" s="141" t="s">
        <v>758</v>
      </c>
      <c r="PD26" s="141" t="s">
        <v>758</v>
      </c>
      <c r="PE26" s="141" t="s">
        <v>758</v>
      </c>
      <c r="PF26" s="141" t="s">
        <v>758</v>
      </c>
      <c r="PG26" s="141" t="s">
        <v>758</v>
      </c>
      <c r="PH26" s="71" t="s">
        <v>758</v>
      </c>
      <c r="PI26" s="71" t="s">
        <v>758</v>
      </c>
      <c r="PJ26" s="71" t="s">
        <v>758</v>
      </c>
      <c r="PK26" s="71" t="s">
        <v>758</v>
      </c>
      <c r="PL26" s="71" t="s">
        <v>758</v>
      </c>
      <c r="PM26" s="157" t="s">
        <v>758</v>
      </c>
      <c r="PN26" s="157" t="s">
        <v>758</v>
      </c>
      <c r="PO26" s="157" t="s">
        <v>758</v>
      </c>
      <c r="PP26" s="71" t="s">
        <v>56</v>
      </c>
      <c r="PQ26" s="71" t="s">
        <v>13</v>
      </c>
      <c r="PR26" s="71" t="s">
        <v>13</v>
      </c>
      <c r="PS26" s="71" t="s">
        <v>13</v>
      </c>
      <c r="PT26" s="71" t="s">
        <v>56</v>
      </c>
      <c r="PU26" s="71" t="s">
        <v>13</v>
      </c>
      <c r="PV26" s="71" t="s">
        <v>13</v>
      </c>
      <c r="PW26" s="157" t="s">
        <v>13</v>
      </c>
      <c r="PX26" s="71" t="s">
        <v>56</v>
      </c>
      <c r="PY26" s="71" t="s">
        <v>13</v>
      </c>
      <c r="PZ26" s="71" t="s">
        <v>747</v>
      </c>
      <c r="QA26" s="71" t="s">
        <v>747</v>
      </c>
      <c r="QB26" s="71" t="s">
        <v>747</v>
      </c>
      <c r="QC26" s="71" t="s">
        <v>747</v>
      </c>
      <c r="QD26" s="71" t="s">
        <v>747</v>
      </c>
      <c r="QE26" s="71" t="s">
        <v>747</v>
      </c>
      <c r="QF26" s="157" t="s">
        <v>13</v>
      </c>
      <c r="QG26" s="71" t="s">
        <v>747</v>
      </c>
      <c r="QH26" s="71" t="s">
        <v>56</v>
      </c>
      <c r="QI26" s="71">
        <v>5</v>
      </c>
      <c r="QJ26" s="157" t="s">
        <v>13</v>
      </c>
      <c r="QK26" s="157" t="s">
        <v>56</v>
      </c>
      <c r="QL26" s="157" t="s">
        <v>13</v>
      </c>
      <c r="QM26" s="71" t="s">
        <v>13</v>
      </c>
      <c r="QN26" s="71" t="s">
        <v>13</v>
      </c>
      <c r="QO26" s="71" t="s">
        <v>13</v>
      </c>
      <c r="QP26" s="71" t="s">
        <v>13</v>
      </c>
      <c r="QQ26" s="71" t="s">
        <v>13</v>
      </c>
      <c r="QR26" s="71" t="s">
        <v>56</v>
      </c>
      <c r="QS26" s="71" t="s">
        <v>13</v>
      </c>
      <c r="QT26" s="71" t="s">
        <v>13</v>
      </c>
      <c r="QU26" s="71" t="s">
        <v>13</v>
      </c>
      <c r="QV26" s="71" t="s">
        <v>13</v>
      </c>
      <c r="QW26" s="71" t="s">
        <v>13</v>
      </c>
      <c r="QX26" s="157" t="s">
        <v>56</v>
      </c>
      <c r="QY26" s="157" t="s">
        <v>13</v>
      </c>
      <c r="QZ26" s="157" t="s">
        <v>13</v>
      </c>
      <c r="RA26" s="157" t="s">
        <v>56</v>
      </c>
      <c r="RB26" s="71" t="s">
        <v>13</v>
      </c>
      <c r="RC26" s="71" t="s">
        <v>13</v>
      </c>
      <c r="RD26" s="71" t="s">
        <v>732</v>
      </c>
      <c r="RE26" s="157" t="s">
        <v>56</v>
      </c>
      <c r="RF26" s="71" t="s">
        <v>56</v>
      </c>
      <c r="RG26" s="71" t="s">
        <v>13</v>
      </c>
      <c r="RH26" s="71" t="s">
        <v>13</v>
      </c>
      <c r="RI26" s="71" t="s">
        <v>56</v>
      </c>
      <c r="RJ26" s="71" t="s">
        <v>13</v>
      </c>
      <c r="RK26" s="71" t="s">
        <v>13</v>
      </c>
      <c r="RL26" s="157" t="s">
        <v>13</v>
      </c>
      <c r="RM26" s="157" t="s">
        <v>56</v>
      </c>
      <c r="RN26" s="157" t="s">
        <v>13</v>
      </c>
      <c r="RO26" s="71" t="s">
        <v>56</v>
      </c>
      <c r="RP26" s="71" t="s">
        <v>56</v>
      </c>
      <c r="RQ26" s="71" t="s">
        <v>13</v>
      </c>
      <c r="RR26" s="71" t="s">
        <v>13</v>
      </c>
      <c r="RS26" s="71" t="s">
        <v>13</v>
      </c>
      <c r="RT26" s="71" t="s">
        <v>13</v>
      </c>
      <c r="RU26" s="71" t="s">
        <v>13</v>
      </c>
      <c r="RV26" s="157" t="s">
        <v>56</v>
      </c>
      <c r="RX26" s="151" t="s">
        <v>738</v>
      </c>
      <c r="RY26" s="219" t="s">
        <v>746</v>
      </c>
      <c r="RZ26" s="152">
        <v>11513102</v>
      </c>
      <c r="SA26" s="151" t="s">
        <v>797</v>
      </c>
      <c r="SB26" s="229" t="s">
        <v>798</v>
      </c>
      <c r="SC26" s="229" t="s">
        <v>798</v>
      </c>
      <c r="SD26" s="178"/>
      <c r="SF26" s="269" t="s">
        <v>646</v>
      </c>
      <c r="SG26" s="269" t="s">
        <v>13</v>
      </c>
      <c r="SH26" s="270"/>
      <c r="SI26" s="270"/>
      <c r="SJ26" s="271"/>
      <c r="SK26" s="270"/>
      <c r="SL26" s="270"/>
      <c r="SM26" s="270"/>
      <c r="SN26" s="270"/>
      <c r="SO26" s="270"/>
      <c r="SP26" s="270"/>
      <c r="SQ26" s="270"/>
      <c r="SR26" s="270"/>
      <c r="SS26" s="270"/>
      <c r="ST26" s="270"/>
      <c r="SU26" s="270"/>
      <c r="SV26" s="270"/>
      <c r="SW26" s="270"/>
      <c r="SX26" s="270"/>
      <c r="SY26" s="270"/>
      <c r="SZ26" s="270"/>
      <c r="TA26" s="270"/>
      <c r="TB26" s="270"/>
      <c r="TC26" s="270"/>
      <c r="TD26" s="270"/>
      <c r="TE26" s="270"/>
      <c r="TF26" s="270"/>
      <c r="TG26" s="270"/>
      <c r="TH26" s="270"/>
      <c r="TI26" s="270"/>
      <c r="TJ26" s="270"/>
      <c r="TK26" s="270"/>
      <c r="TL26" s="270"/>
      <c r="TM26" s="270"/>
      <c r="TN26" s="270"/>
      <c r="TO26" s="270"/>
      <c r="TP26" s="270"/>
      <c r="TQ26" s="270"/>
      <c r="TR26" s="270"/>
      <c r="TS26" s="270"/>
      <c r="TT26" s="270"/>
      <c r="TU26" s="270"/>
      <c r="TV26" s="270"/>
      <c r="TW26" s="270"/>
      <c r="TX26" s="270"/>
      <c r="TY26" s="270"/>
      <c r="TZ26" s="270"/>
      <c r="UA26" s="270"/>
      <c r="UB26" s="270"/>
      <c r="UC26" s="270"/>
      <c r="UD26" s="270"/>
      <c r="UE26" s="270"/>
      <c r="UF26" s="270"/>
      <c r="UG26" s="270"/>
      <c r="UH26" s="270"/>
      <c r="UI26" s="270"/>
      <c r="UJ26" s="270"/>
      <c r="UK26" s="270"/>
      <c r="UL26" s="270"/>
      <c r="UM26" s="270"/>
      <c r="UN26" s="270"/>
      <c r="UO26" s="270"/>
      <c r="UP26" s="270"/>
      <c r="UQ26" s="270"/>
      <c r="UR26" s="270"/>
      <c r="US26" s="270"/>
      <c r="UT26" s="270"/>
      <c r="UU26" s="270"/>
      <c r="UV26" s="270"/>
      <c r="UW26" s="270"/>
      <c r="UX26" s="270"/>
      <c r="UY26" s="270"/>
      <c r="UZ26" s="270"/>
      <c r="VA26" s="270"/>
      <c r="VB26" s="270"/>
      <c r="VC26" s="270"/>
      <c r="VD26" s="270"/>
      <c r="VE26" s="270"/>
      <c r="VF26" s="270"/>
      <c r="VG26" s="270"/>
      <c r="VH26" s="270"/>
      <c r="VI26" s="270"/>
      <c r="VJ26" s="270"/>
      <c r="VK26" s="270"/>
      <c r="VL26" s="270"/>
      <c r="VM26" s="270"/>
      <c r="VN26" s="270"/>
      <c r="VO26" s="270"/>
      <c r="VP26" s="270"/>
      <c r="VQ26" s="270"/>
      <c r="VR26" s="270"/>
      <c r="VS26" s="270"/>
      <c r="VT26" s="270"/>
      <c r="VU26" s="270"/>
      <c r="VV26" s="270"/>
      <c r="VW26" s="270"/>
      <c r="VX26" s="270"/>
      <c r="VY26" s="270"/>
      <c r="VZ26" s="270"/>
      <c r="WA26" s="270"/>
      <c r="WB26" s="270"/>
      <c r="WC26" s="270"/>
      <c r="WD26" s="270"/>
      <c r="WE26" s="270"/>
      <c r="WF26" s="270"/>
      <c r="WG26" s="270"/>
      <c r="WH26" s="270"/>
      <c r="WI26" s="270"/>
      <c r="WJ26" s="270"/>
      <c r="WK26" s="270"/>
      <c r="WL26" s="270"/>
      <c r="WM26" s="270"/>
      <c r="WN26" s="270"/>
      <c r="WO26" s="270"/>
      <c r="WP26" s="270"/>
      <c r="WQ26" s="270"/>
      <c r="WR26" s="270"/>
      <c r="WS26" s="270"/>
      <c r="WT26" s="270"/>
      <c r="WU26" s="270"/>
      <c r="WV26" s="270"/>
      <c r="WW26" s="270"/>
      <c r="WX26" s="270"/>
      <c r="WY26" s="270"/>
      <c r="WZ26" s="270"/>
      <c r="XA26" s="270"/>
      <c r="XB26" s="270"/>
      <c r="XC26" s="270"/>
      <c r="XD26" s="270"/>
      <c r="XE26" s="270"/>
      <c r="XF26" s="270"/>
      <c r="XG26" s="270"/>
      <c r="XH26" s="270"/>
      <c r="XI26" s="270"/>
      <c r="XJ26" s="270"/>
      <c r="XK26" s="270"/>
      <c r="XL26" s="270"/>
      <c r="XM26" s="272"/>
      <c r="XN26" s="272"/>
      <c r="XO26" s="272"/>
      <c r="XP26" s="272"/>
      <c r="XQ26" s="272"/>
      <c r="XR26" s="272"/>
      <c r="XS26" s="272"/>
      <c r="XT26" s="272"/>
      <c r="XU26" s="272"/>
      <c r="XV26" s="272"/>
      <c r="XW26" s="270"/>
      <c r="XX26" s="273"/>
      <c r="XY26" s="273"/>
      <c r="XZ26" s="273"/>
      <c r="YA26" s="273"/>
      <c r="YB26" s="273"/>
      <c r="YC26" s="273"/>
      <c r="YD26" s="273"/>
      <c r="YE26" s="273"/>
      <c r="YF26" s="273"/>
      <c r="YG26" s="273"/>
      <c r="YH26" s="273"/>
      <c r="YI26" s="273"/>
      <c r="YJ26" s="273"/>
      <c r="YK26" s="273"/>
      <c r="YL26" s="273"/>
      <c r="YM26" s="273"/>
      <c r="YN26" s="273"/>
      <c r="YO26" s="273"/>
      <c r="YP26" s="273"/>
      <c r="YQ26" s="273"/>
      <c r="YR26" s="273"/>
      <c r="YS26" s="273"/>
      <c r="YT26" s="273"/>
      <c r="YU26" s="273"/>
      <c r="YV26" s="273"/>
      <c r="YW26" s="273"/>
      <c r="YX26" s="273"/>
      <c r="YY26" s="273"/>
      <c r="YZ26" s="270"/>
      <c r="ZA26" s="270"/>
      <c r="ZB26" s="270"/>
      <c r="ZC26" s="270"/>
      <c r="ZD26" s="270"/>
      <c r="ZE26" s="270"/>
      <c r="ZF26" s="270"/>
      <c r="ZG26" s="270"/>
      <c r="ZH26" s="270"/>
      <c r="ZI26" s="270"/>
      <c r="ZJ26" s="270"/>
      <c r="ZK26" s="270"/>
      <c r="ZL26" s="270"/>
      <c r="ZM26" s="270"/>
      <c r="ZN26" s="270"/>
      <c r="ZO26" s="272"/>
      <c r="ZP26" s="272"/>
      <c r="ZQ26" s="272"/>
      <c r="ZR26" s="272"/>
      <c r="ZS26" s="272"/>
      <c r="ZT26" s="272"/>
      <c r="ZU26" s="272"/>
      <c r="ZV26" s="272"/>
      <c r="ZW26" s="270"/>
      <c r="ZX26" s="270"/>
      <c r="ZY26" s="270"/>
      <c r="ZZ26" s="270"/>
      <c r="AAA26" s="270"/>
      <c r="AAB26" s="270"/>
      <c r="AAC26" s="270"/>
      <c r="AAD26" s="270"/>
      <c r="AAE26" s="270"/>
      <c r="AAF26" s="270"/>
      <c r="AAG26" s="270"/>
      <c r="AAH26" s="270"/>
      <c r="AAI26" s="270"/>
      <c r="AAJ26" s="270"/>
      <c r="AAK26" s="270"/>
      <c r="AAL26" s="270"/>
      <c r="AAM26" s="270"/>
      <c r="AAN26" s="270"/>
      <c r="AAO26" s="272"/>
      <c r="AAP26" s="272"/>
      <c r="AAQ26" s="272"/>
      <c r="AAR26" s="272"/>
      <c r="AAS26" s="272"/>
      <c r="AAT26" s="272"/>
      <c r="AAU26" s="272"/>
      <c r="AAV26" s="272"/>
      <c r="AAW26" s="272"/>
      <c r="AAX26" s="272"/>
    </row>
    <row r="27" spans="1:726" s="71" customFormat="1" ht="15" customHeight="1" x14ac:dyDescent="0.35">
      <c r="A27" s="71" t="s">
        <v>642</v>
      </c>
      <c r="B27" s="71" t="s">
        <v>56</v>
      </c>
      <c r="C27" s="71" t="s">
        <v>56</v>
      </c>
      <c r="D27" s="71" t="s">
        <v>13</v>
      </c>
      <c r="E27" s="71" t="s">
        <v>13</v>
      </c>
      <c r="F27" s="71" t="s">
        <v>13</v>
      </c>
      <c r="G27" s="71" t="s">
        <v>13</v>
      </c>
      <c r="H27" s="71" t="s">
        <v>13</v>
      </c>
      <c r="I27" s="71" t="s">
        <v>13</v>
      </c>
      <c r="J27" s="157" t="s">
        <v>56</v>
      </c>
      <c r="K27" s="157" t="s">
        <v>13</v>
      </c>
      <c r="L27" s="157" t="s">
        <v>56</v>
      </c>
      <c r="M27" s="157" t="s">
        <v>56</v>
      </c>
      <c r="N27" s="157" t="s">
        <v>13</v>
      </c>
      <c r="O27" s="157" t="s">
        <v>13</v>
      </c>
      <c r="P27" s="157" t="s">
        <v>13</v>
      </c>
      <c r="Q27" s="157" t="s">
        <v>13</v>
      </c>
      <c r="R27" s="157" t="s">
        <v>13</v>
      </c>
      <c r="S27" s="157" t="s">
        <v>13</v>
      </c>
      <c r="T27" s="157" t="s">
        <v>13</v>
      </c>
      <c r="U27" s="71" t="s">
        <v>0</v>
      </c>
      <c r="V27" s="157" t="s">
        <v>56</v>
      </c>
      <c r="W27" s="157" t="s">
        <v>13</v>
      </c>
      <c r="X27" s="157" t="s">
        <v>13</v>
      </c>
      <c r="Y27" s="157" t="s">
        <v>13</v>
      </c>
      <c r="Z27" s="157" t="s">
        <v>13</v>
      </c>
      <c r="AA27" s="71" t="s">
        <v>13</v>
      </c>
      <c r="AB27" s="71" t="s">
        <v>13</v>
      </c>
      <c r="AC27" s="71" t="s">
        <v>56</v>
      </c>
      <c r="AD27" s="71" t="s">
        <v>13</v>
      </c>
      <c r="AE27" s="71" t="s">
        <v>13</v>
      </c>
      <c r="AF27" s="134" t="s">
        <v>13</v>
      </c>
      <c r="AG27" s="134" t="s">
        <v>56</v>
      </c>
      <c r="AH27" s="134" t="s">
        <v>13</v>
      </c>
      <c r="AI27" s="71" t="s">
        <v>13</v>
      </c>
      <c r="AJ27" s="71" t="s">
        <v>56</v>
      </c>
      <c r="AK27" s="71" t="s">
        <v>13</v>
      </c>
      <c r="AL27" s="71" t="s">
        <v>56</v>
      </c>
      <c r="AM27" s="71" t="s">
        <v>13</v>
      </c>
      <c r="AN27" s="71" t="s">
        <v>13</v>
      </c>
      <c r="AO27" s="71" t="s">
        <v>13</v>
      </c>
      <c r="AP27" s="71" t="s">
        <v>13</v>
      </c>
      <c r="AQ27" s="71" t="s">
        <v>13</v>
      </c>
      <c r="AR27" s="71" t="s">
        <v>13</v>
      </c>
      <c r="AS27" s="71" t="s">
        <v>13</v>
      </c>
      <c r="AT27" s="134" t="s">
        <v>56</v>
      </c>
      <c r="AU27" s="134" t="s">
        <v>56</v>
      </c>
      <c r="AV27" s="134" t="s">
        <v>56</v>
      </c>
      <c r="AW27" s="134" t="s">
        <v>56</v>
      </c>
      <c r="AX27" s="134" t="s">
        <v>13</v>
      </c>
      <c r="AY27" s="134" t="s">
        <v>13</v>
      </c>
      <c r="AZ27" s="134" t="s">
        <v>56</v>
      </c>
      <c r="BA27" s="134" t="s">
        <v>56</v>
      </c>
      <c r="BB27" s="71" t="s">
        <v>56</v>
      </c>
      <c r="BC27" s="71" t="s">
        <v>56</v>
      </c>
      <c r="BD27" s="71" t="s">
        <v>56</v>
      </c>
      <c r="BE27" s="71" t="s">
        <v>56</v>
      </c>
      <c r="BF27" s="71" t="s">
        <v>56</v>
      </c>
      <c r="BG27" s="71" t="s">
        <v>13</v>
      </c>
      <c r="BH27" s="157" t="s">
        <v>13</v>
      </c>
      <c r="BI27" s="157" t="s">
        <v>56</v>
      </c>
      <c r="BJ27" s="157" t="s">
        <v>56</v>
      </c>
      <c r="BK27" s="157" t="s">
        <v>13</v>
      </c>
      <c r="BL27" s="71" t="s">
        <v>13</v>
      </c>
      <c r="BM27" s="71" t="s">
        <v>56</v>
      </c>
      <c r="BN27" s="71" t="s">
        <v>13</v>
      </c>
      <c r="BO27" s="71" t="s">
        <v>13</v>
      </c>
      <c r="BP27" s="71" t="s">
        <v>13</v>
      </c>
      <c r="BQ27" s="71" t="s">
        <v>13</v>
      </c>
      <c r="BR27" s="71" t="s">
        <v>13</v>
      </c>
      <c r="BS27" s="71" t="s">
        <v>13</v>
      </c>
      <c r="BT27" s="71" t="s">
        <v>13</v>
      </c>
      <c r="BU27" s="71" t="s">
        <v>13</v>
      </c>
      <c r="BV27" s="157" t="s">
        <v>56</v>
      </c>
      <c r="BW27" s="157" t="s">
        <v>56</v>
      </c>
      <c r="BX27" s="157" t="s">
        <v>13</v>
      </c>
      <c r="BY27" s="157" t="s">
        <v>56</v>
      </c>
      <c r="BZ27" s="71" t="s">
        <v>747</v>
      </c>
      <c r="CA27" s="71" t="s">
        <v>747</v>
      </c>
      <c r="CB27" s="71" t="s">
        <v>747</v>
      </c>
      <c r="CC27" s="71" t="s">
        <v>747</v>
      </c>
      <c r="CD27" s="71" t="s">
        <v>747</v>
      </c>
      <c r="CE27" s="157" t="s">
        <v>13</v>
      </c>
      <c r="CF27" s="157" t="s">
        <v>13</v>
      </c>
      <c r="CG27" s="157" t="s">
        <v>13</v>
      </c>
      <c r="CH27" s="71" t="s">
        <v>747</v>
      </c>
      <c r="CI27" s="71" t="s">
        <v>747</v>
      </c>
      <c r="CJ27" s="71" t="s">
        <v>747</v>
      </c>
      <c r="CK27" s="71" t="s">
        <v>747</v>
      </c>
      <c r="CL27" s="157" t="s">
        <v>13</v>
      </c>
      <c r="CM27" s="157" t="s">
        <v>13</v>
      </c>
      <c r="CN27" s="157" t="s">
        <v>13</v>
      </c>
      <c r="CO27" s="71" t="s">
        <v>747</v>
      </c>
      <c r="CP27" s="71" t="s">
        <v>747</v>
      </c>
      <c r="CQ27" s="71" t="s">
        <v>747</v>
      </c>
      <c r="CR27" s="71" t="s">
        <v>747</v>
      </c>
      <c r="CS27" s="71" t="s">
        <v>747</v>
      </c>
      <c r="CT27" s="71" t="s">
        <v>747</v>
      </c>
      <c r="CU27" s="157" t="s">
        <v>13</v>
      </c>
      <c r="CV27" s="157" t="s">
        <v>13</v>
      </c>
      <c r="CW27" s="157" t="s">
        <v>13</v>
      </c>
      <c r="CX27" s="157" t="s">
        <v>13</v>
      </c>
      <c r="CY27" s="157" t="s">
        <v>13</v>
      </c>
      <c r="CZ27" s="71" t="s">
        <v>13</v>
      </c>
      <c r="DA27" s="71" t="s">
        <v>13</v>
      </c>
      <c r="DB27" s="71" t="s">
        <v>56</v>
      </c>
      <c r="DC27" s="71" t="s">
        <v>13</v>
      </c>
      <c r="DD27" s="71" t="s">
        <v>13</v>
      </c>
      <c r="DE27" s="157" t="s">
        <v>13</v>
      </c>
      <c r="DF27" s="157" t="s">
        <v>56</v>
      </c>
      <c r="DG27" s="157" t="s">
        <v>13</v>
      </c>
      <c r="DH27" s="71" t="s">
        <v>13</v>
      </c>
      <c r="DL27" s="157"/>
      <c r="DM27" s="157"/>
      <c r="DN27" s="157"/>
      <c r="DO27" s="157"/>
      <c r="DQ27" s="157"/>
      <c r="DR27" s="157"/>
      <c r="DS27" s="157"/>
      <c r="DU27" s="157"/>
      <c r="DV27" s="157"/>
      <c r="DW27" s="157"/>
      <c r="EC27" s="157"/>
      <c r="ED27" s="157"/>
      <c r="EE27" s="157"/>
      <c r="EV27" s="157"/>
      <c r="EW27" s="157"/>
      <c r="EX27" s="157"/>
      <c r="EY27" s="157"/>
      <c r="EZ27" s="157"/>
      <c r="FA27" s="157"/>
      <c r="FB27" s="157"/>
      <c r="FC27" s="157"/>
      <c r="FD27" s="157"/>
      <c r="FE27" s="157"/>
      <c r="FP27" s="157"/>
      <c r="FQ27" s="157"/>
      <c r="FR27" s="157"/>
      <c r="FS27" s="157"/>
      <c r="FT27" s="157"/>
      <c r="GW27" s="157"/>
      <c r="GX27" s="157"/>
      <c r="GY27" s="157"/>
      <c r="GZ27" s="157"/>
      <c r="HA27" s="157"/>
      <c r="HB27" s="157"/>
      <c r="HC27" s="157"/>
      <c r="HD27" s="157"/>
      <c r="HE27" s="157"/>
      <c r="HF27" s="157"/>
      <c r="HG27" s="157"/>
      <c r="HH27" s="157"/>
      <c r="HI27" s="157"/>
      <c r="HJ27" s="157"/>
      <c r="HK27" s="157"/>
      <c r="HL27" s="157"/>
      <c r="HM27" s="157"/>
      <c r="HN27" s="157"/>
      <c r="HO27" s="157"/>
      <c r="HP27" s="157"/>
      <c r="HQ27" s="157"/>
      <c r="HR27" s="157"/>
      <c r="HS27" s="157"/>
      <c r="HT27" s="157"/>
      <c r="HU27" s="157"/>
      <c r="HV27" s="157"/>
      <c r="HW27" s="157"/>
      <c r="HX27" s="157"/>
      <c r="ID27" s="157"/>
      <c r="IE27" s="157"/>
      <c r="IF27" s="157"/>
      <c r="IH27" s="71" t="s">
        <v>13</v>
      </c>
      <c r="II27" s="71" t="s">
        <v>13</v>
      </c>
      <c r="IJ27" s="71" t="s">
        <v>13</v>
      </c>
      <c r="IK27" s="71" t="s">
        <v>13</v>
      </c>
      <c r="IL27" s="71" t="s">
        <v>56</v>
      </c>
      <c r="IM27" s="71" t="s">
        <v>13</v>
      </c>
      <c r="IN27" s="71" t="s">
        <v>13</v>
      </c>
      <c r="IO27" s="71" t="s">
        <v>13</v>
      </c>
      <c r="IP27" s="71" t="s">
        <v>13</v>
      </c>
      <c r="IQ27" s="71" t="s">
        <v>13</v>
      </c>
      <c r="IR27" s="71" t="s">
        <v>13</v>
      </c>
      <c r="IS27" s="71" t="s">
        <v>13</v>
      </c>
      <c r="IT27" s="71" t="s">
        <v>13</v>
      </c>
      <c r="IU27" s="157" t="s">
        <v>56</v>
      </c>
      <c r="IV27" s="157" t="s">
        <v>13</v>
      </c>
      <c r="IW27" s="157" t="s">
        <v>56</v>
      </c>
      <c r="IX27" s="157" t="s">
        <v>13</v>
      </c>
      <c r="IY27" s="71" t="s">
        <v>747</v>
      </c>
      <c r="IZ27" s="71" t="s">
        <v>747</v>
      </c>
      <c r="JA27" s="71" t="s">
        <v>747</v>
      </c>
      <c r="JB27" s="71" t="s">
        <v>747</v>
      </c>
      <c r="JC27" s="71" t="s">
        <v>747</v>
      </c>
      <c r="JD27" s="71" t="s">
        <v>747</v>
      </c>
      <c r="JE27" s="71" t="s">
        <v>747</v>
      </c>
      <c r="JF27" s="157" t="s">
        <v>13</v>
      </c>
      <c r="JG27" s="157" t="s">
        <v>13</v>
      </c>
      <c r="JH27" s="157" t="s">
        <v>13</v>
      </c>
      <c r="JI27" s="71" t="s">
        <v>747</v>
      </c>
      <c r="JJ27" s="71" t="s">
        <v>747</v>
      </c>
      <c r="JK27" s="71" t="s">
        <v>747</v>
      </c>
      <c r="JL27" s="71" t="s">
        <v>747</v>
      </c>
      <c r="JM27" s="71" t="s">
        <v>747</v>
      </c>
      <c r="JN27" s="71" t="s">
        <v>747</v>
      </c>
      <c r="JO27" s="71" t="s">
        <v>747</v>
      </c>
      <c r="JP27" s="71" t="s">
        <v>747</v>
      </c>
      <c r="JQ27" s="71" t="s">
        <v>747</v>
      </c>
      <c r="JR27" s="71" t="s">
        <v>747</v>
      </c>
      <c r="JS27" s="71" t="s">
        <v>747</v>
      </c>
      <c r="JT27" s="71" t="s">
        <v>747</v>
      </c>
      <c r="JU27" s="71" t="s">
        <v>747</v>
      </c>
      <c r="JV27" s="157" t="s">
        <v>13</v>
      </c>
      <c r="JW27" s="157" t="s">
        <v>13</v>
      </c>
      <c r="JX27" s="157" t="s">
        <v>13</v>
      </c>
      <c r="JY27" s="71" t="s">
        <v>13</v>
      </c>
      <c r="JZ27" s="71" t="s">
        <v>13</v>
      </c>
      <c r="KA27" s="71" t="s">
        <v>56</v>
      </c>
      <c r="KB27" s="71" t="s">
        <v>13</v>
      </c>
      <c r="KC27" s="71" t="s">
        <v>13</v>
      </c>
      <c r="KD27" s="157" t="s">
        <v>13</v>
      </c>
      <c r="KE27" s="157" t="s">
        <v>56</v>
      </c>
      <c r="KF27" s="157" t="s">
        <v>13</v>
      </c>
      <c r="KG27" s="71" t="s">
        <v>13</v>
      </c>
      <c r="KH27" s="71" t="s">
        <v>13</v>
      </c>
      <c r="KI27" s="71" t="s">
        <v>13</v>
      </c>
      <c r="KJ27" s="71" t="s">
        <v>56</v>
      </c>
      <c r="KK27" s="71" t="s">
        <v>13</v>
      </c>
      <c r="KL27" s="71" t="s">
        <v>13</v>
      </c>
      <c r="KM27" s="71" t="s">
        <v>13</v>
      </c>
      <c r="KN27" s="71" t="s">
        <v>13</v>
      </c>
      <c r="KO27" s="71" t="s">
        <v>13</v>
      </c>
      <c r="KP27" s="157" t="s">
        <v>56</v>
      </c>
      <c r="KQ27" s="71" t="s">
        <v>13</v>
      </c>
      <c r="KR27" s="71" t="s">
        <v>13</v>
      </c>
      <c r="KS27" s="71" t="s">
        <v>985</v>
      </c>
      <c r="KT27" s="157" t="s">
        <v>56</v>
      </c>
      <c r="KU27" s="157" t="s">
        <v>13</v>
      </c>
      <c r="KV27" s="157" t="s">
        <v>56</v>
      </c>
      <c r="KW27" s="71" t="s">
        <v>13</v>
      </c>
      <c r="KX27" s="71" t="s">
        <v>13</v>
      </c>
      <c r="KY27" s="71" t="s">
        <v>56</v>
      </c>
      <c r="KZ27" s="71" t="s">
        <v>13</v>
      </c>
      <c r="LA27" s="71" t="s">
        <v>13</v>
      </c>
      <c r="LB27" s="157" t="s">
        <v>13</v>
      </c>
      <c r="LC27" s="157" t="s">
        <v>56</v>
      </c>
      <c r="LD27" s="157" t="s">
        <v>13</v>
      </c>
      <c r="LE27" s="71" t="s">
        <v>13</v>
      </c>
      <c r="LF27" s="180">
        <v>1</v>
      </c>
      <c r="LG27" s="157" t="s">
        <v>13</v>
      </c>
      <c r="LH27" s="157" t="s">
        <v>56</v>
      </c>
      <c r="LI27" s="157" t="s">
        <v>56</v>
      </c>
      <c r="LJ27" s="71" t="s">
        <v>13</v>
      </c>
      <c r="LK27" s="71" t="s">
        <v>13</v>
      </c>
      <c r="LL27" s="71" t="s">
        <v>56</v>
      </c>
      <c r="LM27" s="71" t="s">
        <v>13</v>
      </c>
      <c r="LN27" s="71" t="s">
        <v>13</v>
      </c>
      <c r="LO27" s="157" t="s">
        <v>13</v>
      </c>
      <c r="LP27" s="157" t="s">
        <v>56</v>
      </c>
      <c r="LQ27" s="157" t="s">
        <v>13</v>
      </c>
      <c r="LR27" s="71" t="s">
        <v>13</v>
      </c>
      <c r="LS27" s="71" t="s">
        <v>13</v>
      </c>
      <c r="LT27" s="71" t="s">
        <v>13</v>
      </c>
      <c r="LU27" s="71" t="s">
        <v>13</v>
      </c>
      <c r="LV27" s="71" t="s">
        <v>56</v>
      </c>
      <c r="LW27" s="71" t="s">
        <v>13</v>
      </c>
      <c r="LX27" s="71" t="s">
        <v>13</v>
      </c>
      <c r="LY27" s="157" t="s">
        <v>13</v>
      </c>
      <c r="LZ27" s="157" t="s">
        <v>56</v>
      </c>
      <c r="MA27" s="71" t="s">
        <v>13</v>
      </c>
      <c r="MB27" s="71" t="s">
        <v>13</v>
      </c>
      <c r="MC27" s="71" t="s">
        <v>13</v>
      </c>
      <c r="MD27" s="71" t="s">
        <v>13</v>
      </c>
      <c r="ME27" s="71" t="s">
        <v>56</v>
      </c>
      <c r="MF27" s="71" t="s">
        <v>13</v>
      </c>
      <c r="MG27" s="157" t="s">
        <v>13</v>
      </c>
      <c r="MH27" s="71" t="s">
        <v>13</v>
      </c>
      <c r="MI27" s="71" t="s">
        <v>56</v>
      </c>
      <c r="MJ27" s="71" t="s">
        <v>13</v>
      </c>
      <c r="MK27" s="71" t="s">
        <v>56</v>
      </c>
      <c r="ML27" s="71" t="s">
        <v>56</v>
      </c>
      <c r="MM27" s="71" t="s">
        <v>13</v>
      </c>
      <c r="MN27" s="71" t="s">
        <v>13</v>
      </c>
      <c r="MO27" s="71" t="s">
        <v>56</v>
      </c>
      <c r="MP27" s="71" t="s">
        <v>13</v>
      </c>
      <c r="MQ27" s="71" t="s">
        <v>13</v>
      </c>
      <c r="MR27" s="71" t="s">
        <v>13</v>
      </c>
      <c r="MS27" s="71" t="s">
        <v>13</v>
      </c>
      <c r="MT27" s="71" t="s">
        <v>13</v>
      </c>
      <c r="MU27" s="71" t="s">
        <v>13</v>
      </c>
      <c r="MV27" s="71" t="s">
        <v>56</v>
      </c>
      <c r="MW27" s="71" t="s">
        <v>13</v>
      </c>
      <c r="MX27" s="71" t="s">
        <v>13</v>
      </c>
      <c r="MY27" s="71" t="s">
        <v>13</v>
      </c>
      <c r="MZ27" s="71" t="s">
        <v>13</v>
      </c>
      <c r="NA27" s="71" t="s">
        <v>13</v>
      </c>
      <c r="NB27" s="157" t="s">
        <v>56</v>
      </c>
      <c r="NC27" s="157" t="s">
        <v>56</v>
      </c>
      <c r="ND27" s="157" t="s">
        <v>56</v>
      </c>
      <c r="NE27" s="157" t="s">
        <v>13</v>
      </c>
      <c r="NF27" s="157" t="s">
        <v>56</v>
      </c>
      <c r="NG27" s="157"/>
      <c r="NH27" s="157"/>
      <c r="NI27" s="157"/>
      <c r="NJ27" s="157"/>
      <c r="NK27" s="157"/>
      <c r="NL27" s="71" t="s">
        <v>13</v>
      </c>
      <c r="NM27" s="71" t="s">
        <v>56</v>
      </c>
      <c r="NN27" s="157" t="s">
        <v>56</v>
      </c>
      <c r="NO27" s="71" t="s">
        <v>13</v>
      </c>
      <c r="NP27" s="71" t="s">
        <v>13</v>
      </c>
      <c r="NQ27" s="71" t="s">
        <v>13</v>
      </c>
      <c r="NR27" s="71" t="s">
        <v>56</v>
      </c>
      <c r="NS27" s="71" t="s">
        <v>13</v>
      </c>
      <c r="NT27" s="71" t="s">
        <v>13</v>
      </c>
      <c r="NU27" s="71" t="s">
        <v>13</v>
      </c>
      <c r="NV27" s="71" t="s">
        <v>13</v>
      </c>
      <c r="NW27" s="71" t="s">
        <v>13</v>
      </c>
      <c r="NX27" s="71" t="s">
        <v>13</v>
      </c>
      <c r="NY27" s="71" t="s">
        <v>13</v>
      </c>
      <c r="NZ27" s="71" t="s">
        <v>13</v>
      </c>
      <c r="OA27" s="157" t="s">
        <v>13</v>
      </c>
      <c r="OB27" s="157" t="s">
        <v>56</v>
      </c>
      <c r="OC27" s="157" t="s">
        <v>13</v>
      </c>
      <c r="OD27" s="157" t="s">
        <v>56</v>
      </c>
      <c r="OE27" s="71" t="s">
        <v>13</v>
      </c>
      <c r="OF27" s="71" t="s">
        <v>13</v>
      </c>
      <c r="OG27" s="71" t="s">
        <v>56</v>
      </c>
      <c r="OH27" s="71" t="s">
        <v>13</v>
      </c>
      <c r="OI27" s="71" t="s">
        <v>13</v>
      </c>
      <c r="OJ27" s="157" t="s">
        <v>13</v>
      </c>
      <c r="OK27" s="136">
        <v>70</v>
      </c>
      <c r="OL27" s="136">
        <v>20</v>
      </c>
      <c r="OM27" s="136">
        <v>3</v>
      </c>
      <c r="ON27" s="136">
        <v>8</v>
      </c>
      <c r="OO27" s="136" t="s">
        <v>758</v>
      </c>
      <c r="OP27" s="136" t="s">
        <v>758</v>
      </c>
      <c r="OQ27" s="136" t="s">
        <v>758</v>
      </c>
      <c r="OR27" s="137">
        <v>0.2857142857142857</v>
      </c>
      <c r="OS27" s="137"/>
      <c r="OT27" s="138">
        <v>2.1205708091916446</v>
      </c>
      <c r="OU27" s="138">
        <v>0.60587737405475561</v>
      </c>
      <c r="OV27" s="138">
        <v>9.0881606108213331E-2</v>
      </c>
      <c r="OW27" s="138">
        <v>0.24235094962190223</v>
      </c>
      <c r="OX27" s="138" t="s">
        <v>758</v>
      </c>
      <c r="OY27" s="138" t="s">
        <v>758</v>
      </c>
      <c r="OZ27" s="138" t="s">
        <v>758</v>
      </c>
      <c r="PA27" s="139">
        <f>SB27/OK27</f>
        <v>45.714285714285715</v>
      </c>
      <c r="PB27" s="139">
        <f>SB27/OL27</f>
        <v>160</v>
      </c>
      <c r="PC27" s="139">
        <f>SB27/OM27</f>
        <v>1066.6666666666667</v>
      </c>
      <c r="PD27" s="139">
        <f>SB27/ON27</f>
        <v>400</v>
      </c>
      <c r="PE27" s="139" t="s">
        <v>758</v>
      </c>
      <c r="PF27" s="139" t="s">
        <v>758</v>
      </c>
      <c r="PG27" s="139" t="s">
        <v>758</v>
      </c>
      <c r="PH27" s="71" t="s">
        <v>13</v>
      </c>
      <c r="PI27" s="71" t="s">
        <v>13</v>
      </c>
      <c r="PJ27" s="71" t="s">
        <v>56</v>
      </c>
      <c r="PK27" s="71" t="s">
        <v>13</v>
      </c>
      <c r="PL27" s="71" t="s">
        <v>13</v>
      </c>
      <c r="PM27" s="157" t="s">
        <v>13</v>
      </c>
      <c r="PN27" s="157" t="s">
        <v>56</v>
      </c>
      <c r="PO27" s="157" t="s">
        <v>13</v>
      </c>
      <c r="PP27" s="71" t="s">
        <v>13</v>
      </c>
      <c r="PQ27" s="71" t="s">
        <v>13</v>
      </c>
      <c r="PR27" s="71" t="s">
        <v>13</v>
      </c>
      <c r="PS27" s="71" t="s">
        <v>13</v>
      </c>
      <c r="PT27" s="71" t="s">
        <v>56</v>
      </c>
      <c r="PU27" s="71" t="s">
        <v>13</v>
      </c>
      <c r="PV27" s="71" t="s">
        <v>13</v>
      </c>
      <c r="PW27" s="157" t="s">
        <v>13</v>
      </c>
      <c r="PX27" s="71" t="s">
        <v>13</v>
      </c>
      <c r="PY27" s="71" t="s">
        <v>13</v>
      </c>
      <c r="PZ27" s="71" t="s">
        <v>747</v>
      </c>
      <c r="QA27" s="71" t="s">
        <v>747</v>
      </c>
      <c r="QB27" s="71" t="s">
        <v>747</v>
      </c>
      <c r="QC27" s="71" t="s">
        <v>747</v>
      </c>
      <c r="QD27" s="71" t="s">
        <v>747</v>
      </c>
      <c r="QE27" s="71" t="s">
        <v>747</v>
      </c>
      <c r="QF27" s="157" t="s">
        <v>13</v>
      </c>
      <c r="QG27" s="71" t="s">
        <v>747</v>
      </c>
      <c r="QH27" s="71" t="s">
        <v>13</v>
      </c>
      <c r="QI27" s="71" t="s">
        <v>747</v>
      </c>
      <c r="QJ27" s="157" t="s">
        <v>13</v>
      </c>
      <c r="QK27" s="157" t="s">
        <v>13</v>
      </c>
      <c r="QL27" s="157" t="s">
        <v>13</v>
      </c>
      <c r="QM27" s="71" t="s">
        <v>747</v>
      </c>
      <c r="QN27" s="71" t="s">
        <v>13</v>
      </c>
      <c r="QO27" s="71" t="s">
        <v>13</v>
      </c>
      <c r="QP27" s="71" t="s">
        <v>13</v>
      </c>
      <c r="QQ27" s="71" t="s">
        <v>13</v>
      </c>
      <c r="QR27" s="71" t="s">
        <v>13</v>
      </c>
      <c r="QS27" s="71" t="s">
        <v>13</v>
      </c>
      <c r="QT27" s="71" t="s">
        <v>13</v>
      </c>
      <c r="QU27" s="71" t="s">
        <v>56</v>
      </c>
      <c r="QV27" s="71" t="s">
        <v>13</v>
      </c>
      <c r="QW27" s="71" t="s">
        <v>13</v>
      </c>
      <c r="QX27" s="157" t="s">
        <v>13</v>
      </c>
      <c r="QY27" s="157" t="s">
        <v>13</v>
      </c>
      <c r="QZ27" s="157" t="s">
        <v>13</v>
      </c>
      <c r="RA27" s="157" t="s">
        <v>13</v>
      </c>
      <c r="RB27" s="71" t="s">
        <v>13</v>
      </c>
      <c r="RC27" s="71" t="s">
        <v>13</v>
      </c>
      <c r="RD27" s="71" t="s">
        <v>13</v>
      </c>
      <c r="RE27" s="157" t="s">
        <v>13</v>
      </c>
      <c r="RF27" s="71" t="s">
        <v>13</v>
      </c>
      <c r="RG27" s="71" t="s">
        <v>13</v>
      </c>
      <c r="RH27" s="71" t="s">
        <v>13</v>
      </c>
      <c r="RI27" s="71" t="s">
        <v>56</v>
      </c>
      <c r="RJ27" s="71" t="s">
        <v>13</v>
      </c>
      <c r="RK27" s="71" t="s">
        <v>13</v>
      </c>
      <c r="RL27" s="157" t="s">
        <v>13</v>
      </c>
      <c r="RM27" s="157" t="s">
        <v>56</v>
      </c>
      <c r="RN27" s="157" t="s">
        <v>13</v>
      </c>
      <c r="RO27" s="71" t="s">
        <v>13</v>
      </c>
      <c r="RP27" s="71" t="s">
        <v>56</v>
      </c>
      <c r="RQ27" s="71" t="s">
        <v>56</v>
      </c>
      <c r="RR27" s="71" t="s">
        <v>13</v>
      </c>
      <c r="RS27" s="71" t="s">
        <v>13</v>
      </c>
      <c r="RT27" s="71" t="s">
        <v>13</v>
      </c>
      <c r="RU27" s="71" t="s">
        <v>13</v>
      </c>
      <c r="RV27" s="157" t="s">
        <v>56</v>
      </c>
      <c r="RX27" s="151" t="s">
        <v>740</v>
      </c>
      <c r="RY27" s="219" t="s">
        <v>744</v>
      </c>
      <c r="RZ27" s="152">
        <v>3300998</v>
      </c>
      <c r="SA27" s="151" t="s">
        <v>790</v>
      </c>
      <c r="SB27" s="229">
        <v>3200</v>
      </c>
      <c r="SC27" s="230">
        <v>91.43</v>
      </c>
      <c r="SD27" s="178"/>
      <c r="SF27" s="270" t="s">
        <v>642</v>
      </c>
      <c r="SG27" s="270" t="s">
        <v>56</v>
      </c>
      <c r="SH27" s="273">
        <v>0.3</v>
      </c>
      <c r="SI27" s="273">
        <v>0.7</v>
      </c>
      <c r="SJ27" s="271"/>
      <c r="SK27" s="270" t="s">
        <v>56</v>
      </c>
      <c r="SL27" s="270" t="s">
        <v>56</v>
      </c>
      <c r="SM27" s="270" t="s">
        <v>13</v>
      </c>
      <c r="SN27" s="270" t="s">
        <v>56</v>
      </c>
      <c r="SO27" s="270" t="s">
        <v>56</v>
      </c>
      <c r="SP27" s="270" t="s">
        <v>56</v>
      </c>
      <c r="SQ27" s="270" t="s">
        <v>56</v>
      </c>
      <c r="SR27" s="270" t="s">
        <v>56</v>
      </c>
      <c r="SS27" s="270" t="s">
        <v>13</v>
      </c>
      <c r="ST27" s="270" t="s">
        <v>56</v>
      </c>
      <c r="SU27" s="270" t="s">
        <v>56</v>
      </c>
      <c r="SV27" s="270" t="s">
        <v>56</v>
      </c>
      <c r="SW27" s="270" t="s">
        <v>56</v>
      </c>
      <c r="SX27" s="270" t="s">
        <v>13</v>
      </c>
      <c r="SY27" s="270" t="s">
        <v>56</v>
      </c>
      <c r="SZ27" s="270" t="s">
        <v>13</v>
      </c>
      <c r="TA27" s="270" t="s">
        <v>56</v>
      </c>
      <c r="TB27" s="270" t="s">
        <v>13</v>
      </c>
      <c r="TC27" s="270" t="s">
        <v>56</v>
      </c>
      <c r="TD27" s="270" t="s">
        <v>56</v>
      </c>
      <c r="TE27" s="270" t="s">
        <v>56</v>
      </c>
      <c r="TF27" s="270" t="s">
        <v>56</v>
      </c>
      <c r="TG27" s="270" t="s">
        <v>13</v>
      </c>
      <c r="TH27" s="270" t="s">
        <v>13</v>
      </c>
      <c r="TI27" s="270" t="s">
        <v>56</v>
      </c>
      <c r="TJ27" s="270" t="s">
        <v>56</v>
      </c>
      <c r="TK27" s="270" t="s">
        <v>56</v>
      </c>
      <c r="TL27" s="270" t="s">
        <v>56</v>
      </c>
      <c r="TM27" s="273"/>
      <c r="TN27" s="270"/>
      <c r="TO27" s="270"/>
      <c r="TP27" s="270"/>
      <c r="TQ27" s="270"/>
      <c r="TR27" s="270"/>
      <c r="TS27" s="270"/>
      <c r="TT27" s="270"/>
      <c r="TU27" s="270"/>
      <c r="TV27" s="270"/>
      <c r="TW27" s="270"/>
      <c r="TX27" s="270"/>
      <c r="TY27" s="270"/>
      <c r="TZ27" s="270"/>
      <c r="UA27" s="270"/>
      <c r="UB27" s="270" t="s">
        <v>13</v>
      </c>
      <c r="UC27" s="270"/>
      <c r="UD27" s="270" t="s">
        <v>13</v>
      </c>
      <c r="UE27" s="270" t="s">
        <v>13</v>
      </c>
      <c r="UF27" s="270"/>
      <c r="UG27" s="270" t="s">
        <v>56</v>
      </c>
      <c r="UH27" s="270" t="s">
        <v>56</v>
      </c>
      <c r="UI27" s="270" t="s">
        <v>56</v>
      </c>
      <c r="UJ27" s="270" t="s">
        <v>56</v>
      </c>
      <c r="UK27" s="270" t="s">
        <v>56</v>
      </c>
      <c r="UL27" s="270" t="s">
        <v>56</v>
      </c>
      <c r="UM27" s="270" t="s">
        <v>56</v>
      </c>
      <c r="UN27" s="270" t="s">
        <v>56</v>
      </c>
      <c r="UO27" s="270" t="s">
        <v>56</v>
      </c>
      <c r="UP27" s="270" t="s">
        <v>56</v>
      </c>
      <c r="UQ27" s="270" t="s">
        <v>56</v>
      </c>
      <c r="UR27" s="270" t="s">
        <v>56</v>
      </c>
      <c r="US27" s="270" t="s">
        <v>13</v>
      </c>
      <c r="UT27" s="270"/>
      <c r="UU27" s="270"/>
      <c r="UV27" s="270"/>
      <c r="UW27" s="270"/>
      <c r="UX27" s="270"/>
      <c r="UY27" s="270" t="s">
        <v>1226</v>
      </c>
      <c r="UZ27" s="270" t="s">
        <v>1226</v>
      </c>
      <c r="VA27" s="270" t="s">
        <v>1225</v>
      </c>
      <c r="VB27" s="270" t="s">
        <v>1226</v>
      </c>
      <c r="VC27" s="270" t="s">
        <v>1226</v>
      </c>
      <c r="VD27" s="270" t="s">
        <v>1226</v>
      </c>
      <c r="VE27" s="270" t="s">
        <v>1226</v>
      </c>
      <c r="VF27" s="270" t="s">
        <v>1226</v>
      </c>
      <c r="VG27" s="270" t="s">
        <v>1227</v>
      </c>
      <c r="VH27" s="270" t="s">
        <v>1226</v>
      </c>
      <c r="VI27" s="270" t="s">
        <v>1226</v>
      </c>
      <c r="VJ27" s="270" t="s">
        <v>1226</v>
      </c>
      <c r="VK27" s="270" t="s">
        <v>1226</v>
      </c>
      <c r="VL27" s="270" t="s">
        <v>1227</v>
      </c>
      <c r="VM27" s="270" t="s">
        <v>1226</v>
      </c>
      <c r="VN27" s="270" t="s">
        <v>1227</v>
      </c>
      <c r="VO27" s="270" t="s">
        <v>1226</v>
      </c>
      <c r="VP27" s="270" t="s">
        <v>1227</v>
      </c>
      <c r="VQ27" s="270" t="s">
        <v>1226</v>
      </c>
      <c r="VR27" s="270" t="s">
        <v>1226</v>
      </c>
      <c r="VS27" s="270" t="s">
        <v>1226</v>
      </c>
      <c r="VT27" s="270" t="s">
        <v>1226</v>
      </c>
      <c r="VU27" s="270" t="s">
        <v>1227</v>
      </c>
      <c r="VV27" s="270" t="s">
        <v>1227</v>
      </c>
      <c r="VW27" s="270" t="s">
        <v>1226</v>
      </c>
      <c r="VX27" s="270" t="s">
        <v>1226</v>
      </c>
      <c r="VY27" s="270" t="s">
        <v>1226</v>
      </c>
      <c r="VZ27" s="270" t="s">
        <v>1226</v>
      </c>
      <c r="WA27" s="273"/>
      <c r="WB27" s="270"/>
      <c r="WC27" s="270"/>
      <c r="WD27" s="270"/>
      <c r="WE27" s="270"/>
      <c r="WF27" s="270"/>
      <c r="WG27" s="270"/>
      <c r="WH27" s="270"/>
      <c r="WI27" s="270"/>
      <c r="WJ27" s="270"/>
      <c r="WK27" s="270"/>
      <c r="WL27" s="270"/>
      <c r="WM27" s="270"/>
      <c r="WN27" s="270"/>
      <c r="WO27" s="270"/>
      <c r="WP27" s="270" t="s">
        <v>1227</v>
      </c>
      <c r="WQ27" s="270" t="s">
        <v>1228</v>
      </c>
      <c r="WR27" s="270" t="s">
        <v>13</v>
      </c>
      <c r="WS27" s="270" t="s">
        <v>56</v>
      </c>
      <c r="WT27" s="270"/>
      <c r="WU27" s="273" t="s">
        <v>1229</v>
      </c>
      <c r="WV27" s="273" t="s">
        <v>1229</v>
      </c>
      <c r="WW27" s="273" t="s">
        <v>1229</v>
      </c>
      <c r="WX27" s="273" t="s">
        <v>1229</v>
      </c>
      <c r="WY27" s="273" t="s">
        <v>1229</v>
      </c>
      <c r="WZ27" s="273" t="s">
        <v>1229</v>
      </c>
      <c r="XA27" s="273" t="s">
        <v>1229</v>
      </c>
      <c r="XB27" s="273" t="s">
        <v>1229</v>
      </c>
      <c r="XC27" s="273" t="s">
        <v>1229</v>
      </c>
      <c r="XD27" s="273" t="s">
        <v>1229</v>
      </c>
      <c r="XE27" s="273" t="s">
        <v>1229</v>
      </c>
      <c r="XF27" s="273" t="s">
        <v>1229</v>
      </c>
      <c r="XG27" s="270"/>
      <c r="XH27" s="270"/>
      <c r="XI27" s="270"/>
      <c r="XJ27" s="270"/>
      <c r="XK27" s="270"/>
      <c r="XL27" s="270"/>
      <c r="XM27" s="272" t="s">
        <v>13</v>
      </c>
      <c r="XN27" s="272" t="s">
        <v>13</v>
      </c>
      <c r="XO27" s="272" t="s">
        <v>13</v>
      </c>
      <c r="XP27" s="272" t="s">
        <v>13</v>
      </c>
      <c r="XQ27" s="272" t="s">
        <v>56</v>
      </c>
      <c r="XR27" s="272" t="s">
        <v>56</v>
      </c>
      <c r="XS27" s="272" t="s">
        <v>56</v>
      </c>
      <c r="XT27" s="272" t="s">
        <v>13</v>
      </c>
      <c r="XU27" s="272" t="s">
        <v>13</v>
      </c>
      <c r="XV27" s="272" t="s">
        <v>56</v>
      </c>
      <c r="XW27" s="270"/>
      <c r="XX27" s="273" t="s">
        <v>1232</v>
      </c>
      <c r="XY27" s="273" t="s">
        <v>1232</v>
      </c>
      <c r="XZ27" s="273" t="s">
        <v>1232</v>
      </c>
      <c r="YA27" s="273" t="s">
        <v>1232</v>
      </c>
      <c r="YB27" s="273" t="s">
        <v>1232</v>
      </c>
      <c r="YC27" s="273" t="s">
        <v>1232</v>
      </c>
      <c r="YD27" s="273" t="s">
        <v>1232</v>
      </c>
      <c r="YE27" s="273" t="s">
        <v>1232</v>
      </c>
      <c r="YF27" s="273" t="s">
        <v>1232</v>
      </c>
      <c r="YG27" s="273" t="s">
        <v>1232</v>
      </c>
      <c r="YH27" s="273" t="s">
        <v>1232</v>
      </c>
      <c r="YI27" s="273" t="s">
        <v>1232</v>
      </c>
      <c r="YJ27" s="273" t="s">
        <v>1232</v>
      </c>
      <c r="YK27" s="273" t="s">
        <v>1232</v>
      </c>
      <c r="YL27" s="273" t="s">
        <v>1232</v>
      </c>
      <c r="YM27" s="273" t="s">
        <v>1232</v>
      </c>
      <c r="YN27" s="273" t="s">
        <v>1232</v>
      </c>
      <c r="YO27" s="273" t="s">
        <v>1232</v>
      </c>
      <c r="YP27" s="273" t="s">
        <v>1232</v>
      </c>
      <c r="YQ27" s="273" t="s">
        <v>1232</v>
      </c>
      <c r="YR27" s="273" t="s">
        <v>1232</v>
      </c>
      <c r="YS27" s="273" t="s">
        <v>1232</v>
      </c>
      <c r="YT27" s="273" t="s">
        <v>1232</v>
      </c>
      <c r="YU27" s="273" t="s">
        <v>1232</v>
      </c>
      <c r="YV27" s="273" t="s">
        <v>1232</v>
      </c>
      <c r="YW27" s="273" t="s">
        <v>1232</v>
      </c>
      <c r="YX27" s="273" t="s">
        <v>1232</v>
      </c>
      <c r="YY27" s="273" t="s">
        <v>1232</v>
      </c>
      <c r="YZ27" s="273"/>
      <c r="ZA27" s="270"/>
      <c r="ZB27" s="270"/>
      <c r="ZC27" s="270"/>
      <c r="ZD27" s="270"/>
      <c r="ZE27" s="270"/>
      <c r="ZF27" s="270"/>
      <c r="ZG27" s="270"/>
      <c r="ZH27" s="270"/>
      <c r="ZI27" s="270"/>
      <c r="ZJ27" s="270"/>
      <c r="ZK27" s="270"/>
      <c r="ZL27" s="270"/>
      <c r="ZM27" s="270"/>
      <c r="ZN27" s="270"/>
      <c r="ZO27" s="272" t="s">
        <v>56</v>
      </c>
      <c r="ZP27" s="272"/>
      <c r="ZQ27" s="272"/>
      <c r="ZR27" s="272"/>
      <c r="ZS27" s="272"/>
      <c r="ZT27" s="272" t="s">
        <v>56</v>
      </c>
      <c r="ZU27" s="272"/>
      <c r="ZV27" s="272"/>
      <c r="ZW27" s="270"/>
      <c r="ZX27" s="270"/>
      <c r="ZY27" s="270"/>
      <c r="ZZ27" s="270"/>
      <c r="AAA27" s="270"/>
      <c r="AAB27" s="270"/>
      <c r="AAC27" s="270"/>
      <c r="AAD27" s="270"/>
      <c r="AAE27" s="270"/>
      <c r="AAF27" s="270"/>
      <c r="AAG27" s="270"/>
      <c r="AAH27" s="270"/>
      <c r="AAI27" s="270"/>
      <c r="AAJ27" s="270"/>
      <c r="AAK27" s="270"/>
      <c r="AAL27" s="270"/>
      <c r="AAM27" s="270"/>
      <c r="AAN27" s="270"/>
      <c r="AAO27" s="272" t="s">
        <v>1233</v>
      </c>
      <c r="AAP27" s="272" t="s">
        <v>1233</v>
      </c>
      <c r="AAQ27" s="272" t="s">
        <v>1233</v>
      </c>
      <c r="AAR27" s="272" t="s">
        <v>1233</v>
      </c>
      <c r="AAS27" s="272" t="s">
        <v>1233</v>
      </c>
      <c r="AAT27" s="272" t="s">
        <v>1233</v>
      </c>
      <c r="AAU27" s="272" t="s">
        <v>1233</v>
      </c>
      <c r="AAV27" s="272" t="s">
        <v>1233</v>
      </c>
      <c r="AAW27" s="272" t="s">
        <v>1233</v>
      </c>
      <c r="AAX27" s="272" t="s">
        <v>1233</v>
      </c>
    </row>
    <row r="28" spans="1:726" s="71" customFormat="1" ht="15" customHeight="1" x14ac:dyDescent="0.35">
      <c r="A28" s="70" t="s">
        <v>842</v>
      </c>
      <c r="B28" s="1" t="s">
        <v>13</v>
      </c>
      <c r="C28" s="2"/>
      <c r="D28" s="2"/>
      <c r="E28" s="2"/>
      <c r="F28" s="2"/>
      <c r="G28" s="2"/>
      <c r="H28" s="2"/>
      <c r="I28" s="2"/>
      <c r="J28" s="148"/>
      <c r="K28" s="148"/>
      <c r="L28" s="148"/>
      <c r="M28" s="148"/>
      <c r="N28" s="148"/>
      <c r="O28" s="148"/>
      <c r="P28" s="148"/>
      <c r="Q28" s="148"/>
      <c r="R28" s="148"/>
      <c r="S28" s="148"/>
      <c r="T28" s="148"/>
      <c r="U28" s="2"/>
      <c r="V28" s="148"/>
      <c r="W28" s="148"/>
      <c r="X28" s="148"/>
      <c r="Y28" s="148"/>
      <c r="Z28" s="148"/>
      <c r="AA28" s="2"/>
      <c r="AB28" s="2"/>
      <c r="AC28" s="2"/>
      <c r="AD28" s="2"/>
      <c r="AE28" s="2"/>
      <c r="AF28" s="158"/>
      <c r="AG28" s="158"/>
      <c r="AH28" s="158"/>
      <c r="AI28" s="2"/>
      <c r="AJ28" s="2"/>
      <c r="AK28" s="2"/>
      <c r="AL28" s="2"/>
      <c r="AM28" s="2"/>
      <c r="AN28" s="2"/>
      <c r="AO28" s="2"/>
      <c r="AP28" s="2"/>
      <c r="AQ28" s="2"/>
      <c r="AR28" s="2"/>
      <c r="AS28" s="2"/>
      <c r="AT28" s="158"/>
      <c r="AU28" s="158"/>
      <c r="AV28" s="158"/>
      <c r="AW28" s="158"/>
      <c r="AX28" s="158"/>
      <c r="AY28" s="158"/>
      <c r="AZ28" s="158"/>
      <c r="BA28" s="158"/>
      <c r="BB28" s="2"/>
      <c r="BC28" s="2"/>
      <c r="BD28" s="2"/>
      <c r="BE28" s="2"/>
      <c r="BF28" s="2"/>
      <c r="BG28" s="2"/>
      <c r="BH28" s="148"/>
      <c r="BI28" s="148"/>
      <c r="BJ28" s="148"/>
      <c r="BK28" s="148"/>
      <c r="BL28" s="2"/>
      <c r="BM28" s="2"/>
      <c r="BN28" s="2"/>
      <c r="BO28" s="2"/>
      <c r="BP28" s="2"/>
      <c r="BQ28" s="2"/>
      <c r="BR28" s="2"/>
      <c r="BS28" s="2"/>
      <c r="BT28" s="2"/>
      <c r="BU28" s="2"/>
      <c r="BV28" s="148"/>
      <c r="BW28" s="148"/>
      <c r="BX28" s="148"/>
      <c r="BY28" s="148"/>
      <c r="BZ28" s="2"/>
      <c r="CA28" s="2"/>
      <c r="CB28" s="2"/>
      <c r="CC28" s="2"/>
      <c r="CD28" s="2"/>
      <c r="CE28" s="148"/>
      <c r="CF28" s="148"/>
      <c r="CG28" s="148"/>
      <c r="CH28" s="2"/>
      <c r="CI28" s="2"/>
      <c r="CJ28" s="2"/>
      <c r="CK28" s="2"/>
      <c r="CL28" s="148"/>
      <c r="CM28" s="148"/>
      <c r="CN28" s="148"/>
      <c r="CO28" s="2"/>
      <c r="CP28" s="2"/>
      <c r="CQ28" s="2"/>
      <c r="CR28" s="2"/>
      <c r="CS28" s="2"/>
      <c r="CT28" s="2"/>
      <c r="CU28" s="148"/>
      <c r="CV28" s="148"/>
      <c r="CW28" s="148"/>
      <c r="CX28" s="148"/>
      <c r="CY28" s="148"/>
      <c r="CZ28" s="2"/>
      <c r="DA28" s="2"/>
      <c r="DB28" s="2"/>
      <c r="DC28" s="2"/>
      <c r="DD28" s="2"/>
      <c r="DE28" s="148"/>
      <c r="DF28" s="148"/>
      <c r="DG28" s="148"/>
      <c r="DH28" s="2"/>
      <c r="DI28" s="2"/>
      <c r="DJ28" s="2"/>
      <c r="DK28" s="2"/>
      <c r="DL28" s="148"/>
      <c r="DM28" s="148"/>
      <c r="DN28" s="148"/>
      <c r="DO28" s="148"/>
      <c r="DP28" s="2"/>
      <c r="DQ28" s="148"/>
      <c r="DR28" s="148"/>
      <c r="DS28" s="148"/>
      <c r="DT28" s="2"/>
      <c r="DU28" s="148"/>
      <c r="DV28" s="148"/>
      <c r="DW28" s="148"/>
      <c r="DX28" s="2"/>
      <c r="DY28" s="2"/>
      <c r="DZ28" s="2"/>
      <c r="EA28" s="2"/>
      <c r="EB28" s="2"/>
      <c r="EC28" s="148"/>
      <c r="ED28" s="148"/>
      <c r="EE28" s="148"/>
      <c r="EF28" s="2"/>
      <c r="EG28" s="2"/>
      <c r="EH28" s="2"/>
      <c r="EI28" s="2"/>
      <c r="EJ28" s="2"/>
      <c r="EK28" s="2"/>
      <c r="EL28" s="2"/>
      <c r="EM28" s="2"/>
      <c r="EN28" s="2"/>
      <c r="EO28" s="2"/>
      <c r="EP28" s="2"/>
      <c r="EQ28" s="2"/>
      <c r="ER28" s="2"/>
      <c r="ES28" s="2"/>
      <c r="ET28" s="2"/>
      <c r="EU28" s="2"/>
      <c r="EV28" s="148"/>
      <c r="EW28" s="148"/>
      <c r="EX28" s="148"/>
      <c r="EY28" s="148"/>
      <c r="EZ28" s="148"/>
      <c r="FA28" s="148"/>
      <c r="FB28" s="148"/>
      <c r="FC28" s="148"/>
      <c r="FD28" s="148"/>
      <c r="FE28" s="148"/>
      <c r="FF28" s="2"/>
      <c r="FG28" s="2"/>
      <c r="FH28" s="2"/>
      <c r="FI28" s="2"/>
      <c r="FJ28" s="2"/>
      <c r="FK28" s="2"/>
      <c r="FL28" s="2"/>
      <c r="FM28" s="2"/>
      <c r="FN28" s="2"/>
      <c r="FO28" s="2"/>
      <c r="FP28" s="158"/>
      <c r="FQ28" s="158"/>
      <c r="FR28" s="158"/>
      <c r="FS28" s="158"/>
      <c r="FT28" s="148"/>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157"/>
      <c r="GX28" s="157"/>
      <c r="GY28" s="148"/>
      <c r="GZ28" s="148"/>
      <c r="HA28" s="148"/>
      <c r="HB28" s="148"/>
      <c r="HC28" s="148"/>
      <c r="HD28" s="148"/>
      <c r="HE28" s="148"/>
      <c r="HF28" s="148"/>
      <c r="HG28" s="148"/>
      <c r="HH28" s="148"/>
      <c r="HI28" s="148"/>
      <c r="HJ28" s="148"/>
      <c r="HK28" s="148"/>
      <c r="HL28" s="148"/>
      <c r="HM28" s="148"/>
      <c r="HN28" s="148"/>
      <c r="HO28" s="148"/>
      <c r="HP28" s="148"/>
      <c r="HQ28" s="148"/>
      <c r="HR28" s="148"/>
      <c r="HS28" s="148"/>
      <c r="HT28" s="148"/>
      <c r="HU28" s="148"/>
      <c r="HV28" s="148"/>
      <c r="HW28" s="148"/>
      <c r="HX28" s="148"/>
      <c r="HY28" s="2"/>
      <c r="HZ28" s="2"/>
      <c r="IA28" s="2"/>
      <c r="IB28" s="2"/>
      <c r="IC28" s="2"/>
      <c r="ID28" s="148"/>
      <c r="IE28" s="148"/>
      <c r="IF28" s="148"/>
      <c r="IG28" s="2"/>
      <c r="IH28" s="2"/>
      <c r="II28" s="2"/>
      <c r="IJ28" s="2"/>
      <c r="IK28" s="2"/>
      <c r="IL28" s="2"/>
      <c r="IM28" s="2"/>
      <c r="IN28" s="2"/>
      <c r="IO28" s="2"/>
      <c r="IP28" s="2"/>
      <c r="IQ28" s="2"/>
      <c r="IR28" s="2"/>
      <c r="IS28" s="2"/>
      <c r="IT28" s="2"/>
      <c r="IU28" s="148"/>
      <c r="IV28" s="148"/>
      <c r="IW28" s="148"/>
      <c r="IX28" s="148"/>
      <c r="IY28" s="2"/>
      <c r="IZ28" s="2"/>
      <c r="JA28" s="2"/>
      <c r="JB28" s="2"/>
      <c r="JC28" s="2"/>
      <c r="JD28" s="2"/>
      <c r="JE28" s="2"/>
      <c r="JF28" s="148"/>
      <c r="JG28" s="148"/>
      <c r="JH28" s="148"/>
      <c r="JI28" s="2"/>
      <c r="JJ28" s="2"/>
      <c r="JK28" s="2"/>
      <c r="JL28" s="2"/>
      <c r="JM28" s="2"/>
      <c r="JN28" s="2"/>
      <c r="JO28" s="2"/>
      <c r="JP28" s="2"/>
      <c r="JQ28" s="2"/>
      <c r="JR28" s="2"/>
      <c r="JS28" s="2"/>
      <c r="JT28" s="2"/>
      <c r="JU28" s="2"/>
      <c r="JV28" s="148"/>
      <c r="JW28" s="148"/>
      <c r="JX28" s="148"/>
      <c r="JY28" s="2"/>
      <c r="JZ28" s="2"/>
      <c r="KA28" s="2"/>
      <c r="KB28" s="2"/>
      <c r="KC28" s="2"/>
      <c r="KD28" s="148"/>
      <c r="KE28" s="148"/>
      <c r="KF28" s="148"/>
      <c r="KG28" s="2"/>
      <c r="KH28" s="2"/>
      <c r="KI28" s="2"/>
      <c r="KJ28" s="2"/>
      <c r="KK28" s="2"/>
      <c r="KL28" s="2"/>
      <c r="KM28" s="2"/>
      <c r="KN28" s="2"/>
      <c r="KO28" s="2"/>
      <c r="KP28" s="148"/>
      <c r="KQ28" s="2"/>
      <c r="KR28" s="2"/>
      <c r="KS28" s="2"/>
      <c r="KT28" s="148"/>
      <c r="KU28" s="148"/>
      <c r="KV28" s="148"/>
      <c r="KW28" s="2"/>
      <c r="KX28" s="2"/>
      <c r="KY28" s="2"/>
      <c r="KZ28" s="2"/>
      <c r="LA28" s="2"/>
      <c r="LB28" s="148"/>
      <c r="LC28" s="148"/>
      <c r="LD28" s="148"/>
      <c r="LE28" s="2"/>
      <c r="LF28" s="2"/>
      <c r="LG28" s="148"/>
      <c r="LH28" s="148"/>
      <c r="LI28" s="148"/>
      <c r="LJ28" s="2"/>
      <c r="LK28" s="2"/>
      <c r="LL28" s="2"/>
      <c r="LM28" s="2"/>
      <c r="LN28" s="2"/>
      <c r="LO28" s="148"/>
      <c r="LP28" s="148"/>
      <c r="LQ28" s="148"/>
      <c r="LR28" s="2"/>
      <c r="LS28" s="2"/>
      <c r="LT28" s="2"/>
      <c r="LU28" s="2"/>
      <c r="LV28" s="2"/>
      <c r="LW28" s="2"/>
      <c r="LX28" s="2"/>
      <c r="LY28" s="148"/>
      <c r="LZ28" s="148"/>
      <c r="MA28" s="2"/>
      <c r="MB28" s="2"/>
      <c r="MC28" s="2"/>
      <c r="MD28" s="2"/>
      <c r="ME28" s="2"/>
      <c r="MF28" s="2"/>
      <c r="MG28" s="148"/>
      <c r="MH28" s="2"/>
      <c r="MI28" s="2"/>
      <c r="MJ28" s="2"/>
      <c r="MK28" s="2"/>
      <c r="ML28" s="2"/>
      <c r="MM28" s="2"/>
      <c r="MN28" s="2"/>
      <c r="MO28" s="2"/>
      <c r="MP28" s="2"/>
      <c r="MQ28" s="2"/>
      <c r="MR28" s="2"/>
      <c r="MS28" s="2"/>
      <c r="MT28" s="2"/>
      <c r="MU28" s="2"/>
      <c r="MV28" s="2"/>
      <c r="MW28" s="2"/>
      <c r="MX28" s="2"/>
      <c r="MY28" s="2"/>
      <c r="MZ28" s="2"/>
      <c r="NA28" s="2"/>
      <c r="NB28" s="148"/>
      <c r="NC28" s="148"/>
      <c r="ND28" s="148"/>
      <c r="NE28" s="148"/>
      <c r="NF28" s="148"/>
      <c r="NG28" s="148"/>
      <c r="NH28" s="148"/>
      <c r="NI28" s="148"/>
      <c r="NJ28" s="148"/>
      <c r="NK28" s="148"/>
      <c r="NL28" s="2"/>
      <c r="NM28" s="2"/>
      <c r="NN28" s="148"/>
      <c r="NO28" s="2"/>
      <c r="NP28" s="2"/>
      <c r="NQ28" s="2"/>
      <c r="NR28" s="2"/>
      <c r="NS28" s="2"/>
      <c r="NT28" s="2"/>
      <c r="NU28" s="2"/>
      <c r="NV28" s="2"/>
      <c r="NW28" s="2"/>
      <c r="NX28" s="2"/>
      <c r="NY28" s="2"/>
      <c r="NZ28" s="2"/>
      <c r="OA28" s="148"/>
      <c r="OB28" s="148"/>
      <c r="OC28" s="148"/>
      <c r="OD28" s="148"/>
      <c r="OE28" s="2"/>
      <c r="OF28" s="2"/>
      <c r="OG28" s="2"/>
      <c r="OH28" s="2"/>
      <c r="OI28" s="2"/>
      <c r="OJ28" s="148"/>
      <c r="OK28" s="2"/>
      <c r="OL28" s="2"/>
      <c r="OM28" s="2"/>
      <c r="ON28" s="2"/>
      <c r="OO28" s="2"/>
      <c r="OP28" s="2"/>
      <c r="OQ28" s="2"/>
      <c r="OR28" s="147"/>
      <c r="OS28" s="147"/>
      <c r="OT28" s="148"/>
      <c r="OU28" s="148"/>
      <c r="OV28" s="148"/>
      <c r="OW28" s="148"/>
      <c r="OX28" s="148"/>
      <c r="OY28" s="148"/>
      <c r="OZ28" s="148"/>
      <c r="PA28" s="149"/>
      <c r="PB28" s="149"/>
      <c r="PC28" s="149"/>
      <c r="PD28" s="149"/>
      <c r="PE28" s="149"/>
      <c r="PF28" s="149"/>
      <c r="PG28" s="149"/>
      <c r="PH28" s="2"/>
      <c r="PI28" s="2"/>
      <c r="PJ28" s="2"/>
      <c r="PK28" s="2"/>
      <c r="PL28" s="2"/>
      <c r="PM28" s="148"/>
      <c r="PN28" s="148"/>
      <c r="PO28" s="148"/>
      <c r="PP28" s="2"/>
      <c r="PQ28" s="2"/>
      <c r="PR28" s="2"/>
      <c r="PS28" s="2"/>
      <c r="PT28" s="2"/>
      <c r="PU28" s="2"/>
      <c r="PV28" s="2"/>
      <c r="PW28" s="148"/>
      <c r="PX28" s="2"/>
      <c r="PY28" s="2"/>
      <c r="PZ28" s="2"/>
      <c r="QA28" s="2"/>
      <c r="QB28" s="2"/>
      <c r="QC28" s="2"/>
      <c r="QD28" s="2"/>
      <c r="QE28" s="2"/>
      <c r="QF28" s="148"/>
      <c r="QG28" s="2"/>
      <c r="QH28" s="2"/>
      <c r="QI28" s="2"/>
      <c r="QJ28" s="148"/>
      <c r="QK28" s="148"/>
      <c r="QL28" s="148"/>
      <c r="QM28" s="2"/>
      <c r="QN28" s="2"/>
      <c r="QO28" s="2"/>
      <c r="QP28" s="2"/>
      <c r="QQ28" s="2"/>
      <c r="QR28" s="2"/>
      <c r="QS28" s="2"/>
      <c r="QT28" s="2"/>
      <c r="QU28" s="2"/>
      <c r="QV28" s="2"/>
      <c r="QW28" s="2"/>
      <c r="QX28" s="148"/>
      <c r="QY28" s="148"/>
      <c r="QZ28" s="148"/>
      <c r="RA28" s="148"/>
      <c r="RB28" s="2"/>
      <c r="RC28" s="2"/>
      <c r="RD28" s="2"/>
      <c r="RE28" s="148"/>
      <c r="RF28" s="2"/>
      <c r="RG28" s="2"/>
      <c r="RH28" s="2"/>
      <c r="RI28" s="2"/>
      <c r="RJ28" s="2"/>
      <c r="RK28" s="2"/>
      <c r="RL28" s="148"/>
      <c r="RM28" s="148"/>
      <c r="RN28" s="148"/>
      <c r="RO28" s="2"/>
      <c r="RP28" s="2"/>
      <c r="RQ28" s="2"/>
      <c r="RR28" s="2"/>
      <c r="RS28" s="2"/>
      <c r="RT28" s="2"/>
      <c r="RU28" s="2"/>
      <c r="RV28" s="148"/>
      <c r="RW28" s="2"/>
      <c r="RX28" s="151" t="s">
        <v>737</v>
      </c>
      <c r="RY28" s="218" t="s">
        <v>744</v>
      </c>
      <c r="RZ28" s="152">
        <v>2303703</v>
      </c>
      <c r="SA28" s="151" t="s">
        <v>810</v>
      </c>
      <c r="SB28" s="229" t="s">
        <v>798</v>
      </c>
      <c r="SC28" s="229" t="s">
        <v>798</v>
      </c>
      <c r="SD28" s="177"/>
      <c r="SE28" s="2"/>
      <c r="SF28" s="268" t="s">
        <v>842</v>
      </c>
      <c r="SG28" s="269" t="s">
        <v>13</v>
      </c>
      <c r="SH28" s="270"/>
      <c r="SI28" s="270"/>
      <c r="SJ28" s="271"/>
      <c r="SK28" s="270"/>
      <c r="SL28" s="270"/>
      <c r="SM28" s="270"/>
      <c r="SN28" s="270"/>
      <c r="SO28" s="270"/>
      <c r="SP28" s="270"/>
      <c r="SQ28" s="270"/>
      <c r="SR28" s="270"/>
      <c r="SS28" s="270"/>
      <c r="ST28" s="270"/>
      <c r="SU28" s="270"/>
      <c r="SV28" s="270"/>
      <c r="SW28" s="270"/>
      <c r="SX28" s="270"/>
      <c r="SY28" s="270"/>
      <c r="SZ28" s="270"/>
      <c r="TA28" s="270"/>
      <c r="TB28" s="270"/>
      <c r="TC28" s="270"/>
      <c r="TD28" s="270"/>
      <c r="TE28" s="270"/>
      <c r="TF28" s="270"/>
      <c r="TG28" s="270"/>
      <c r="TH28" s="270"/>
      <c r="TI28" s="270"/>
      <c r="TJ28" s="270"/>
      <c r="TK28" s="270"/>
      <c r="TL28" s="270"/>
      <c r="TM28" s="270"/>
      <c r="TN28" s="270"/>
      <c r="TO28" s="270"/>
      <c r="TP28" s="270"/>
      <c r="TQ28" s="270"/>
      <c r="TR28" s="270"/>
      <c r="TS28" s="270"/>
      <c r="TT28" s="270"/>
      <c r="TU28" s="270"/>
      <c r="TV28" s="270"/>
      <c r="TW28" s="270"/>
      <c r="TX28" s="270"/>
      <c r="TY28" s="270"/>
      <c r="TZ28" s="270"/>
      <c r="UA28" s="270"/>
      <c r="UB28" s="270"/>
      <c r="UC28" s="270"/>
      <c r="UD28" s="270"/>
      <c r="UE28" s="270"/>
      <c r="UF28" s="270"/>
      <c r="UG28" s="270"/>
      <c r="UH28" s="270"/>
      <c r="UI28" s="270"/>
      <c r="UJ28" s="270"/>
      <c r="UK28" s="270"/>
      <c r="UL28" s="270"/>
      <c r="UM28" s="270"/>
      <c r="UN28" s="270"/>
      <c r="UO28" s="270"/>
      <c r="UP28" s="270"/>
      <c r="UQ28" s="270"/>
      <c r="UR28" s="270"/>
      <c r="US28" s="270"/>
      <c r="UT28" s="270"/>
      <c r="UU28" s="270"/>
      <c r="UV28" s="270"/>
      <c r="UW28" s="270"/>
      <c r="UX28" s="270"/>
      <c r="UY28" s="270"/>
      <c r="UZ28" s="270"/>
      <c r="VA28" s="270"/>
      <c r="VB28" s="270"/>
      <c r="VC28" s="270"/>
      <c r="VD28" s="270"/>
      <c r="VE28" s="270"/>
      <c r="VF28" s="270"/>
      <c r="VG28" s="270"/>
      <c r="VH28" s="270"/>
      <c r="VI28" s="270"/>
      <c r="VJ28" s="270"/>
      <c r="VK28" s="270"/>
      <c r="VL28" s="270"/>
      <c r="VM28" s="270"/>
      <c r="VN28" s="270"/>
      <c r="VO28" s="270"/>
      <c r="VP28" s="270"/>
      <c r="VQ28" s="270"/>
      <c r="VR28" s="270"/>
      <c r="VS28" s="270"/>
      <c r="VT28" s="270"/>
      <c r="VU28" s="270"/>
      <c r="VV28" s="270"/>
      <c r="VW28" s="270"/>
      <c r="VX28" s="270"/>
      <c r="VY28" s="270"/>
      <c r="VZ28" s="270"/>
      <c r="WA28" s="270"/>
      <c r="WB28" s="270"/>
      <c r="WC28" s="270"/>
      <c r="WD28" s="270"/>
      <c r="WE28" s="270"/>
      <c r="WF28" s="270"/>
      <c r="WG28" s="270"/>
      <c r="WH28" s="270"/>
      <c r="WI28" s="270"/>
      <c r="WJ28" s="270"/>
      <c r="WK28" s="270"/>
      <c r="WL28" s="270"/>
      <c r="WM28" s="270"/>
      <c r="WN28" s="270"/>
      <c r="WO28" s="270"/>
      <c r="WP28" s="270"/>
      <c r="WQ28" s="270"/>
      <c r="WR28" s="270"/>
      <c r="WS28" s="270"/>
      <c r="WT28" s="270"/>
      <c r="WU28" s="270"/>
      <c r="WV28" s="270"/>
      <c r="WW28" s="270"/>
      <c r="WX28" s="270"/>
      <c r="WY28" s="270"/>
      <c r="WZ28" s="270"/>
      <c r="XA28" s="270"/>
      <c r="XB28" s="270"/>
      <c r="XC28" s="270"/>
      <c r="XD28" s="270"/>
      <c r="XE28" s="270"/>
      <c r="XF28" s="270"/>
      <c r="XG28" s="270"/>
      <c r="XH28" s="270"/>
      <c r="XI28" s="270"/>
      <c r="XJ28" s="270"/>
      <c r="XK28" s="270"/>
      <c r="XL28" s="270"/>
      <c r="XM28" s="272"/>
      <c r="XN28" s="272"/>
      <c r="XO28" s="272"/>
      <c r="XP28" s="272"/>
      <c r="XQ28" s="272"/>
      <c r="XR28" s="272"/>
      <c r="XS28" s="272"/>
      <c r="XT28" s="272"/>
      <c r="XU28" s="272"/>
      <c r="XV28" s="272"/>
      <c r="XW28" s="270"/>
      <c r="XX28" s="273"/>
      <c r="XY28" s="273"/>
      <c r="XZ28" s="273"/>
      <c r="YA28" s="273"/>
      <c r="YB28" s="273"/>
      <c r="YC28" s="273"/>
      <c r="YD28" s="273"/>
      <c r="YE28" s="273"/>
      <c r="YF28" s="273"/>
      <c r="YG28" s="273"/>
      <c r="YH28" s="273"/>
      <c r="YI28" s="273"/>
      <c r="YJ28" s="273"/>
      <c r="YK28" s="273"/>
      <c r="YL28" s="273"/>
      <c r="YM28" s="273"/>
      <c r="YN28" s="273"/>
      <c r="YO28" s="273"/>
      <c r="YP28" s="273"/>
      <c r="YQ28" s="273"/>
      <c r="YR28" s="273"/>
      <c r="YS28" s="273"/>
      <c r="YT28" s="273"/>
      <c r="YU28" s="273"/>
      <c r="YV28" s="273"/>
      <c r="YW28" s="273"/>
      <c r="YX28" s="273"/>
      <c r="YY28" s="273"/>
      <c r="YZ28" s="270"/>
      <c r="ZA28" s="270"/>
      <c r="ZB28" s="270"/>
      <c r="ZC28" s="270"/>
      <c r="ZD28" s="270"/>
      <c r="ZE28" s="270"/>
      <c r="ZF28" s="270"/>
      <c r="ZG28" s="270"/>
      <c r="ZH28" s="270"/>
      <c r="ZI28" s="270"/>
      <c r="ZJ28" s="270"/>
      <c r="ZK28" s="270"/>
      <c r="ZL28" s="270"/>
      <c r="ZM28" s="270"/>
      <c r="ZN28" s="270"/>
      <c r="ZO28" s="272"/>
      <c r="ZP28" s="272"/>
      <c r="ZQ28" s="272"/>
      <c r="ZR28" s="272"/>
      <c r="ZS28" s="272"/>
      <c r="ZT28" s="272"/>
      <c r="ZU28" s="272"/>
      <c r="ZV28" s="272"/>
      <c r="ZW28" s="270"/>
      <c r="ZX28" s="270"/>
      <c r="ZY28" s="270"/>
      <c r="ZZ28" s="270"/>
      <c r="AAA28" s="270"/>
      <c r="AAB28" s="270"/>
      <c r="AAC28" s="270"/>
      <c r="AAD28" s="270"/>
      <c r="AAE28" s="270"/>
      <c r="AAF28" s="270"/>
      <c r="AAG28" s="270"/>
      <c r="AAH28" s="270"/>
      <c r="AAI28" s="270"/>
      <c r="AAJ28" s="270"/>
      <c r="AAK28" s="270"/>
      <c r="AAL28" s="270"/>
      <c r="AAM28" s="270"/>
      <c r="AAN28" s="270"/>
      <c r="AAO28" s="272"/>
      <c r="AAP28" s="272"/>
      <c r="AAQ28" s="272"/>
      <c r="AAR28" s="272"/>
      <c r="AAS28" s="272"/>
      <c r="AAT28" s="272"/>
      <c r="AAU28" s="272"/>
      <c r="AAV28" s="272"/>
      <c r="AAW28" s="272"/>
      <c r="AAX28" s="272"/>
    </row>
    <row r="29" spans="1:726" s="71" customFormat="1" ht="15" customHeight="1" x14ac:dyDescent="0.35">
      <c r="A29" s="71" t="s">
        <v>54</v>
      </c>
      <c r="B29" s="71" t="s">
        <v>56</v>
      </c>
      <c r="C29" s="71" t="s">
        <v>56</v>
      </c>
      <c r="D29" s="71" t="s">
        <v>56</v>
      </c>
      <c r="E29" s="71" t="s">
        <v>13</v>
      </c>
      <c r="F29" s="71" t="s">
        <v>13</v>
      </c>
      <c r="G29" s="71" t="s">
        <v>13</v>
      </c>
      <c r="H29" s="71" t="s">
        <v>13</v>
      </c>
      <c r="I29" s="71" t="s">
        <v>13</v>
      </c>
      <c r="J29" s="157" t="s">
        <v>56</v>
      </c>
      <c r="K29" s="157" t="s">
        <v>13</v>
      </c>
      <c r="L29" s="157" t="s">
        <v>13</v>
      </c>
      <c r="M29" s="157" t="s">
        <v>56</v>
      </c>
      <c r="N29" s="157" t="s">
        <v>13</v>
      </c>
      <c r="O29" s="157" t="s">
        <v>56</v>
      </c>
      <c r="P29" s="157" t="s">
        <v>56</v>
      </c>
      <c r="Q29" s="157" t="s">
        <v>56</v>
      </c>
      <c r="R29" s="157" t="s">
        <v>13</v>
      </c>
      <c r="S29" s="157" t="s">
        <v>56</v>
      </c>
      <c r="T29" s="157" t="s">
        <v>13</v>
      </c>
      <c r="U29" s="71" t="s">
        <v>0</v>
      </c>
      <c r="V29" s="157" t="s">
        <v>56</v>
      </c>
      <c r="W29" s="157" t="s">
        <v>13</v>
      </c>
      <c r="X29" s="157" t="s">
        <v>13</v>
      </c>
      <c r="Y29" s="157" t="s">
        <v>13</v>
      </c>
      <c r="Z29" s="157" t="s">
        <v>13</v>
      </c>
      <c r="AA29" s="71" t="s">
        <v>56</v>
      </c>
      <c r="AB29" s="71" t="s">
        <v>13</v>
      </c>
      <c r="AC29" s="71" t="s">
        <v>56</v>
      </c>
      <c r="AD29" s="71" t="s">
        <v>56</v>
      </c>
      <c r="AE29" s="71" t="s">
        <v>13</v>
      </c>
      <c r="AF29" s="134" t="s">
        <v>56</v>
      </c>
      <c r="AG29" s="134" t="s">
        <v>13</v>
      </c>
      <c r="AH29" s="134" t="s">
        <v>13</v>
      </c>
      <c r="AI29" s="71" t="s">
        <v>13</v>
      </c>
      <c r="AJ29" s="71" t="s">
        <v>56</v>
      </c>
      <c r="AK29" s="71" t="s">
        <v>56</v>
      </c>
      <c r="AL29" s="71" t="s">
        <v>13</v>
      </c>
      <c r="AM29" s="71" t="s">
        <v>56</v>
      </c>
      <c r="AN29" s="71" t="s">
        <v>56</v>
      </c>
      <c r="AO29" s="71" t="s">
        <v>56</v>
      </c>
      <c r="AP29" s="71" t="s">
        <v>56</v>
      </c>
      <c r="AQ29" s="71" t="s">
        <v>13</v>
      </c>
      <c r="AR29" s="71" t="s">
        <v>13</v>
      </c>
      <c r="AS29" s="71" t="s">
        <v>13</v>
      </c>
      <c r="AT29" s="134" t="s">
        <v>56</v>
      </c>
      <c r="AU29" s="134" t="s">
        <v>56</v>
      </c>
      <c r="AV29" s="134" t="s">
        <v>56</v>
      </c>
      <c r="AW29" s="134" t="s">
        <v>56</v>
      </c>
      <c r="AX29" s="134" t="s">
        <v>56</v>
      </c>
      <c r="AY29" s="134" t="s">
        <v>56</v>
      </c>
      <c r="AZ29" s="134" t="s">
        <v>56</v>
      </c>
      <c r="BA29" s="134" t="s">
        <v>56</v>
      </c>
      <c r="BB29" s="71" t="s">
        <v>56</v>
      </c>
      <c r="BC29" s="71" t="s">
        <v>56</v>
      </c>
      <c r="BD29" s="71" t="s">
        <v>56</v>
      </c>
      <c r="BE29" s="71" t="s">
        <v>13</v>
      </c>
      <c r="BF29" s="71" t="s">
        <v>13</v>
      </c>
      <c r="BG29" s="71" t="s">
        <v>13</v>
      </c>
      <c r="BH29" s="157" t="s">
        <v>13</v>
      </c>
      <c r="BI29" s="157" t="s">
        <v>56</v>
      </c>
      <c r="BJ29" s="157" t="s">
        <v>13</v>
      </c>
      <c r="BK29" s="157" t="s">
        <v>13</v>
      </c>
      <c r="BL29" s="71" t="s">
        <v>13</v>
      </c>
      <c r="BM29" s="71" t="s">
        <v>56</v>
      </c>
      <c r="BN29" s="71" t="s">
        <v>56</v>
      </c>
      <c r="BO29" s="71" t="s">
        <v>56</v>
      </c>
      <c r="BP29" s="71" t="s">
        <v>13</v>
      </c>
      <c r="BQ29" s="71" t="s">
        <v>13</v>
      </c>
      <c r="BR29" s="71" t="s">
        <v>13</v>
      </c>
      <c r="BS29" s="71" t="s">
        <v>56</v>
      </c>
      <c r="BT29" s="71" t="s">
        <v>13</v>
      </c>
      <c r="BU29" s="71" t="s">
        <v>13</v>
      </c>
      <c r="BV29" s="157" t="s">
        <v>56</v>
      </c>
      <c r="BW29" s="157" t="s">
        <v>56</v>
      </c>
      <c r="BX29" s="157" t="s">
        <v>56</v>
      </c>
      <c r="BY29" s="157" t="s">
        <v>56</v>
      </c>
      <c r="BZ29" s="71" t="s">
        <v>56</v>
      </c>
      <c r="CA29" s="71" t="s">
        <v>56</v>
      </c>
      <c r="CB29" s="71" t="s">
        <v>56</v>
      </c>
      <c r="CC29" s="71" t="s">
        <v>13</v>
      </c>
      <c r="CD29" s="71" t="s">
        <v>13</v>
      </c>
      <c r="CE29" s="157" t="s">
        <v>56</v>
      </c>
      <c r="CF29" s="157" t="s">
        <v>56</v>
      </c>
      <c r="CG29" s="157" t="s">
        <v>56</v>
      </c>
      <c r="CH29" s="71" t="s">
        <v>747</v>
      </c>
      <c r="CI29" s="71" t="s">
        <v>747</v>
      </c>
      <c r="CJ29" s="71" t="s">
        <v>747</v>
      </c>
      <c r="CK29" s="71" t="s">
        <v>747</v>
      </c>
      <c r="CL29" s="157" t="s">
        <v>13</v>
      </c>
      <c r="CM29" s="157" t="s">
        <v>13</v>
      </c>
      <c r="CN29" s="157" t="s">
        <v>13</v>
      </c>
      <c r="CO29" s="71" t="s">
        <v>747</v>
      </c>
      <c r="CP29" s="71" t="s">
        <v>747</v>
      </c>
      <c r="CQ29" s="71" t="s">
        <v>747</v>
      </c>
      <c r="CR29" s="71" t="s">
        <v>747</v>
      </c>
      <c r="CS29" s="71" t="s">
        <v>747</v>
      </c>
      <c r="CT29" s="71" t="s">
        <v>747</v>
      </c>
      <c r="CU29" s="157" t="s">
        <v>13</v>
      </c>
      <c r="CV29" s="157" t="s">
        <v>13</v>
      </c>
      <c r="CW29" s="157" t="s">
        <v>13</v>
      </c>
      <c r="CX29" s="157" t="s">
        <v>13</v>
      </c>
      <c r="CY29" s="157" t="s">
        <v>13</v>
      </c>
      <c r="CZ29" s="71" t="s">
        <v>13</v>
      </c>
      <c r="DA29" s="71" t="s">
        <v>56</v>
      </c>
      <c r="DB29" s="71" t="s">
        <v>56</v>
      </c>
      <c r="DC29" s="71" t="s">
        <v>56</v>
      </c>
      <c r="DD29" s="71" t="s">
        <v>13</v>
      </c>
      <c r="DE29" s="157" t="s">
        <v>56</v>
      </c>
      <c r="DF29" s="157" t="s">
        <v>13</v>
      </c>
      <c r="DG29" s="157" t="s">
        <v>13</v>
      </c>
      <c r="DH29" s="71" t="s">
        <v>13</v>
      </c>
      <c r="DL29" s="157"/>
      <c r="DM29" s="157"/>
      <c r="DN29" s="157"/>
      <c r="DO29" s="157"/>
      <c r="DQ29" s="157"/>
      <c r="DR29" s="157"/>
      <c r="DS29" s="157"/>
      <c r="DU29" s="157"/>
      <c r="DV29" s="157"/>
      <c r="DW29" s="157"/>
      <c r="EC29" s="157"/>
      <c r="ED29" s="157"/>
      <c r="EE29" s="157"/>
      <c r="EV29" s="157"/>
      <c r="EW29" s="157"/>
      <c r="EX29" s="157"/>
      <c r="EY29" s="157"/>
      <c r="EZ29" s="157"/>
      <c r="FA29" s="157"/>
      <c r="FB29" s="157"/>
      <c r="FC29" s="157"/>
      <c r="FD29" s="157"/>
      <c r="FE29" s="157"/>
      <c r="FP29" s="157"/>
      <c r="FQ29" s="157"/>
      <c r="FR29" s="157"/>
      <c r="FS29" s="157"/>
      <c r="FT29" s="157"/>
      <c r="GW29" s="157"/>
      <c r="GX29" s="157"/>
      <c r="GY29" s="157"/>
      <c r="GZ29" s="157"/>
      <c r="HA29" s="157"/>
      <c r="HB29" s="157"/>
      <c r="HC29" s="157"/>
      <c r="HD29" s="157"/>
      <c r="HE29" s="157"/>
      <c r="HF29" s="157"/>
      <c r="HG29" s="157"/>
      <c r="HH29" s="157"/>
      <c r="HI29" s="157"/>
      <c r="HJ29" s="157"/>
      <c r="HK29" s="157"/>
      <c r="HL29" s="157"/>
      <c r="HM29" s="157"/>
      <c r="HN29" s="157"/>
      <c r="HO29" s="157"/>
      <c r="HP29" s="157"/>
      <c r="HQ29" s="157"/>
      <c r="HR29" s="157"/>
      <c r="HS29" s="157"/>
      <c r="HT29" s="157"/>
      <c r="HU29" s="157"/>
      <c r="HV29" s="157"/>
      <c r="HW29" s="157"/>
      <c r="HX29" s="157"/>
      <c r="ID29" s="157"/>
      <c r="IE29" s="157"/>
      <c r="IF29" s="157"/>
      <c r="IH29" s="71" t="s">
        <v>13</v>
      </c>
      <c r="II29" s="71" t="s">
        <v>13</v>
      </c>
      <c r="IJ29" s="71" t="s">
        <v>56</v>
      </c>
      <c r="IK29" s="71" t="s">
        <v>13</v>
      </c>
      <c r="IL29" s="71" t="s">
        <v>13</v>
      </c>
      <c r="IM29" s="71" t="s">
        <v>13</v>
      </c>
      <c r="IN29" s="71" t="s">
        <v>13</v>
      </c>
      <c r="IO29" s="71" t="s">
        <v>13</v>
      </c>
      <c r="IP29" s="71" t="s">
        <v>13</v>
      </c>
      <c r="IQ29" s="71" t="s">
        <v>13</v>
      </c>
      <c r="IR29" s="71" t="s">
        <v>13</v>
      </c>
      <c r="IS29" s="71" t="s">
        <v>13</v>
      </c>
      <c r="IT29" s="71" t="s">
        <v>56</v>
      </c>
      <c r="IU29" s="157" t="s">
        <v>56</v>
      </c>
      <c r="IV29" s="157" t="s">
        <v>56</v>
      </c>
      <c r="IW29" s="157" t="s">
        <v>56</v>
      </c>
      <c r="IX29" s="157" t="s">
        <v>13</v>
      </c>
      <c r="IY29" s="71" t="s">
        <v>56</v>
      </c>
      <c r="IZ29" s="71" t="s">
        <v>56</v>
      </c>
      <c r="JA29" s="71" t="s">
        <v>13</v>
      </c>
      <c r="JB29" s="71" t="s">
        <v>13</v>
      </c>
      <c r="JC29" s="71" t="s">
        <v>13</v>
      </c>
      <c r="JD29" s="71" t="s">
        <v>13</v>
      </c>
      <c r="JE29" s="71" t="s">
        <v>13</v>
      </c>
      <c r="JF29" s="157" t="s">
        <v>56</v>
      </c>
      <c r="JG29" s="157" t="s">
        <v>13</v>
      </c>
      <c r="JH29" s="157" t="s">
        <v>13</v>
      </c>
      <c r="JI29" s="71" t="s">
        <v>747</v>
      </c>
      <c r="JJ29" s="71" t="s">
        <v>747</v>
      </c>
      <c r="JK29" s="71" t="s">
        <v>747</v>
      </c>
      <c r="JL29" s="71" t="s">
        <v>747</v>
      </c>
      <c r="JM29" s="71" t="s">
        <v>747</v>
      </c>
      <c r="JN29" s="71" t="s">
        <v>747</v>
      </c>
      <c r="JO29" s="71" t="s">
        <v>747</v>
      </c>
      <c r="JP29" s="71" t="s">
        <v>747</v>
      </c>
      <c r="JQ29" s="71" t="s">
        <v>747</v>
      </c>
      <c r="JR29" s="71" t="s">
        <v>747</v>
      </c>
      <c r="JS29" s="71" t="s">
        <v>747</v>
      </c>
      <c r="JT29" s="71" t="s">
        <v>747</v>
      </c>
      <c r="JU29" s="71" t="s">
        <v>747</v>
      </c>
      <c r="JV29" s="157" t="s">
        <v>13</v>
      </c>
      <c r="JW29" s="157" t="s">
        <v>13</v>
      </c>
      <c r="JX29" s="157" t="s">
        <v>13</v>
      </c>
      <c r="JY29" s="71" t="s">
        <v>13</v>
      </c>
      <c r="JZ29" s="71" t="s">
        <v>56</v>
      </c>
      <c r="KA29" s="71" t="s">
        <v>56</v>
      </c>
      <c r="KB29" s="71" t="s">
        <v>56</v>
      </c>
      <c r="KC29" s="71" t="s">
        <v>13</v>
      </c>
      <c r="KD29" s="157" t="s">
        <v>56</v>
      </c>
      <c r="KE29" s="157" t="s">
        <v>13</v>
      </c>
      <c r="KF29" s="157" t="s">
        <v>13</v>
      </c>
      <c r="KG29" s="71" t="s">
        <v>56</v>
      </c>
      <c r="KH29" s="71" t="s">
        <v>13</v>
      </c>
      <c r="KI29" s="71" t="s">
        <v>13</v>
      </c>
      <c r="KJ29" s="71" t="s">
        <v>13</v>
      </c>
      <c r="KK29" s="71" t="s">
        <v>13</v>
      </c>
      <c r="KL29" s="71" t="s">
        <v>13</v>
      </c>
      <c r="KM29" s="71" t="s">
        <v>56</v>
      </c>
      <c r="KN29" s="71" t="s">
        <v>13</v>
      </c>
      <c r="KO29" s="71" t="s">
        <v>13</v>
      </c>
      <c r="KP29" s="157" t="s">
        <v>13</v>
      </c>
      <c r="KQ29" s="71" t="s">
        <v>13</v>
      </c>
      <c r="KR29" s="71" t="s">
        <v>13</v>
      </c>
      <c r="KS29" s="180">
        <v>0</v>
      </c>
      <c r="KT29" s="157" t="s">
        <v>13</v>
      </c>
      <c r="KU29" s="157" t="s">
        <v>13</v>
      </c>
      <c r="KV29" s="157" t="s">
        <v>13</v>
      </c>
      <c r="KW29" s="71" t="s">
        <v>13</v>
      </c>
      <c r="KX29" s="71" t="s">
        <v>56</v>
      </c>
      <c r="KY29" s="71" t="s">
        <v>13</v>
      </c>
      <c r="KZ29" s="71" t="s">
        <v>13</v>
      </c>
      <c r="LA29" s="71" t="s">
        <v>13</v>
      </c>
      <c r="LB29" s="157" t="s">
        <v>56</v>
      </c>
      <c r="LC29" s="157" t="s">
        <v>13</v>
      </c>
      <c r="LD29" s="157" t="s">
        <v>13</v>
      </c>
      <c r="LE29" s="71" t="s">
        <v>56</v>
      </c>
      <c r="LF29" s="71" t="s">
        <v>747</v>
      </c>
      <c r="LG29" s="157" t="s">
        <v>13</v>
      </c>
      <c r="LH29" s="157" t="s">
        <v>13</v>
      </c>
      <c r="LI29" s="157" t="s">
        <v>13</v>
      </c>
      <c r="LJ29" s="71" t="s">
        <v>747</v>
      </c>
      <c r="LK29" s="71" t="s">
        <v>747</v>
      </c>
      <c r="LL29" s="71" t="s">
        <v>747</v>
      </c>
      <c r="LM29" s="71" t="s">
        <v>747</v>
      </c>
      <c r="LN29" s="71" t="s">
        <v>747</v>
      </c>
      <c r="LO29" s="157" t="s">
        <v>13</v>
      </c>
      <c r="LP29" s="157" t="s">
        <v>13</v>
      </c>
      <c r="LQ29" s="157" t="s">
        <v>56</v>
      </c>
      <c r="LR29" s="71" t="s">
        <v>13</v>
      </c>
      <c r="LS29" s="71" t="s">
        <v>747</v>
      </c>
      <c r="LT29" s="71" t="s">
        <v>747</v>
      </c>
      <c r="LU29" s="71" t="s">
        <v>747</v>
      </c>
      <c r="LV29" s="71" t="s">
        <v>747</v>
      </c>
      <c r="LW29" s="71" t="s">
        <v>747</v>
      </c>
      <c r="LX29" s="71" t="s">
        <v>747</v>
      </c>
      <c r="LY29" s="157" t="s">
        <v>13</v>
      </c>
      <c r="LZ29" s="157" t="s">
        <v>13</v>
      </c>
      <c r="MA29" s="71" t="s">
        <v>13</v>
      </c>
      <c r="MB29" s="71" t="s">
        <v>13</v>
      </c>
      <c r="MC29" s="71" t="s">
        <v>56</v>
      </c>
      <c r="MD29" s="71" t="s">
        <v>13</v>
      </c>
      <c r="ME29" s="71" t="s">
        <v>13</v>
      </c>
      <c r="MF29" s="71" t="s">
        <v>13</v>
      </c>
      <c r="MG29" s="157" t="s">
        <v>56</v>
      </c>
      <c r="MH29" s="71" t="s">
        <v>13</v>
      </c>
      <c r="MI29" s="71" t="s">
        <v>56</v>
      </c>
      <c r="MJ29" s="71" t="s">
        <v>56</v>
      </c>
      <c r="MK29" s="71" t="s">
        <v>56</v>
      </c>
      <c r="ML29" s="71" t="s">
        <v>56</v>
      </c>
      <c r="MM29" s="71" t="s">
        <v>56</v>
      </c>
      <c r="MN29" s="71" t="s">
        <v>56</v>
      </c>
      <c r="MO29" s="71" t="s">
        <v>56</v>
      </c>
      <c r="MP29" s="71" t="s">
        <v>56</v>
      </c>
      <c r="MQ29" s="71" t="s">
        <v>56</v>
      </c>
      <c r="MR29" s="71" t="s">
        <v>56</v>
      </c>
      <c r="MS29" s="71" t="s">
        <v>56</v>
      </c>
      <c r="MT29" s="71" t="s">
        <v>56</v>
      </c>
      <c r="MU29" s="71" t="s">
        <v>56</v>
      </c>
      <c r="MV29" s="71" t="s">
        <v>56</v>
      </c>
      <c r="MW29" s="71" t="s">
        <v>56</v>
      </c>
      <c r="MX29" s="71" t="s">
        <v>56</v>
      </c>
      <c r="MY29" s="71" t="s">
        <v>56</v>
      </c>
      <c r="MZ29" s="71" t="s">
        <v>13</v>
      </c>
      <c r="NA29" s="71" t="s">
        <v>13</v>
      </c>
      <c r="NB29" s="157" t="s">
        <v>56</v>
      </c>
      <c r="NC29" s="157" t="s">
        <v>56</v>
      </c>
      <c r="ND29" s="157" t="s">
        <v>56</v>
      </c>
      <c r="NE29" s="157" t="s">
        <v>56</v>
      </c>
      <c r="NF29" s="157" t="s">
        <v>56</v>
      </c>
      <c r="NG29" s="157"/>
      <c r="NH29" s="157"/>
      <c r="NI29" s="157"/>
      <c r="NJ29" s="157"/>
      <c r="NK29" s="157"/>
      <c r="NL29" s="71" t="s">
        <v>13</v>
      </c>
      <c r="NM29" s="71" t="s">
        <v>56</v>
      </c>
      <c r="NN29" s="157" t="s">
        <v>56</v>
      </c>
      <c r="NO29" s="71" t="s">
        <v>13</v>
      </c>
      <c r="NP29" s="71" t="s">
        <v>56</v>
      </c>
      <c r="NQ29" s="71" t="s">
        <v>56</v>
      </c>
      <c r="NR29" s="71" t="s">
        <v>56</v>
      </c>
      <c r="NS29" s="71" t="s">
        <v>56</v>
      </c>
      <c r="NT29" s="71" t="s">
        <v>13</v>
      </c>
      <c r="NU29" s="71" t="s">
        <v>56</v>
      </c>
      <c r="NV29" s="71" t="s">
        <v>56</v>
      </c>
      <c r="NW29" s="71" t="s">
        <v>13</v>
      </c>
      <c r="NX29" s="71" t="s">
        <v>13</v>
      </c>
      <c r="NY29" s="71" t="s">
        <v>13</v>
      </c>
      <c r="NZ29" s="71" t="s">
        <v>13</v>
      </c>
      <c r="OA29" s="157" t="s">
        <v>56</v>
      </c>
      <c r="OB29" s="157" t="s">
        <v>56</v>
      </c>
      <c r="OC29" s="157" t="s">
        <v>56</v>
      </c>
      <c r="OD29" s="157" t="s">
        <v>56</v>
      </c>
      <c r="OE29" s="71" t="s">
        <v>56</v>
      </c>
      <c r="OF29" s="71" t="s">
        <v>13</v>
      </c>
      <c r="OG29" s="71" t="s">
        <v>13</v>
      </c>
      <c r="OH29" s="71" t="s">
        <v>13</v>
      </c>
      <c r="OI29" s="71" t="s">
        <v>56</v>
      </c>
      <c r="OJ29" s="157" t="s">
        <v>56</v>
      </c>
      <c r="OK29" s="136">
        <v>5300</v>
      </c>
      <c r="OL29" s="136">
        <v>300</v>
      </c>
      <c r="OM29" s="136" t="s">
        <v>758</v>
      </c>
      <c r="ON29" s="136" t="s">
        <v>758</v>
      </c>
      <c r="OO29" s="136" t="s">
        <v>758</v>
      </c>
      <c r="OP29" s="136">
        <v>10</v>
      </c>
      <c r="OQ29" s="136" t="s">
        <v>758</v>
      </c>
      <c r="OR29" s="137">
        <v>5.6603773584905662E-2</v>
      </c>
      <c r="OS29" s="137"/>
      <c r="OT29" s="138">
        <v>2.5112589808840076</v>
      </c>
      <c r="OU29" s="138">
        <v>0.14214673476701931</v>
      </c>
      <c r="OV29" s="138" t="s">
        <v>758</v>
      </c>
      <c r="OW29" s="138" t="s">
        <v>758</v>
      </c>
      <c r="OX29" s="138" t="s">
        <v>758</v>
      </c>
      <c r="OY29" s="138">
        <v>4.7382244922339768E-3</v>
      </c>
      <c r="OZ29" s="138" t="s">
        <v>758</v>
      </c>
      <c r="PA29" s="139">
        <f>SB29/OK29</f>
        <v>7.5471698113207548</v>
      </c>
      <c r="PB29" s="139">
        <f>SB29/OL29</f>
        <v>133.33333333333334</v>
      </c>
      <c r="PC29" s="139" t="s">
        <v>758</v>
      </c>
      <c r="PD29" s="139" t="s">
        <v>758</v>
      </c>
      <c r="PE29" s="139" t="s">
        <v>758</v>
      </c>
      <c r="PF29" s="139">
        <f>SB29/OP29</f>
        <v>4000</v>
      </c>
      <c r="PG29" s="139" t="s">
        <v>758</v>
      </c>
      <c r="PH29" s="71" t="s">
        <v>56</v>
      </c>
      <c r="PI29" s="71" t="s">
        <v>13</v>
      </c>
      <c r="PJ29" s="71" t="s">
        <v>13</v>
      </c>
      <c r="PK29" s="71" t="s">
        <v>13</v>
      </c>
      <c r="PL29" s="71" t="s">
        <v>13</v>
      </c>
      <c r="PM29" s="157" t="s">
        <v>56</v>
      </c>
      <c r="PN29" s="157" t="s">
        <v>13</v>
      </c>
      <c r="PO29" s="157" t="s">
        <v>13</v>
      </c>
      <c r="PP29" s="71" t="s">
        <v>56</v>
      </c>
      <c r="PQ29" s="71" t="s">
        <v>56</v>
      </c>
      <c r="PR29" s="71" t="s">
        <v>56</v>
      </c>
      <c r="PS29" s="71" t="s">
        <v>56</v>
      </c>
      <c r="PT29" s="71" t="s">
        <v>13</v>
      </c>
      <c r="PU29" s="71" t="s">
        <v>13</v>
      </c>
      <c r="PV29" s="71" t="s">
        <v>56</v>
      </c>
      <c r="PW29" s="157" t="s">
        <v>56</v>
      </c>
      <c r="PX29" s="71" t="s">
        <v>56</v>
      </c>
      <c r="PY29" s="71" t="s">
        <v>13</v>
      </c>
      <c r="PZ29" s="71" t="s">
        <v>747</v>
      </c>
      <c r="QA29" s="71" t="s">
        <v>747</v>
      </c>
      <c r="QB29" s="71" t="s">
        <v>747</v>
      </c>
      <c r="QC29" s="71" t="s">
        <v>747</v>
      </c>
      <c r="QD29" s="71" t="s">
        <v>747</v>
      </c>
      <c r="QE29" s="71" t="s">
        <v>747</v>
      </c>
      <c r="QF29" s="157" t="s">
        <v>13</v>
      </c>
      <c r="QG29" s="71" t="s">
        <v>747</v>
      </c>
      <c r="QH29" s="71" t="s">
        <v>56</v>
      </c>
      <c r="QI29" s="71">
        <v>5</v>
      </c>
      <c r="QJ29" s="157" t="s">
        <v>13</v>
      </c>
      <c r="QK29" s="157" t="s">
        <v>56</v>
      </c>
      <c r="QL29" s="157" t="s">
        <v>13</v>
      </c>
      <c r="QM29" s="71" t="s">
        <v>13</v>
      </c>
      <c r="QN29" s="71" t="s">
        <v>13</v>
      </c>
      <c r="QO29" s="71" t="s">
        <v>13</v>
      </c>
      <c r="QP29" s="71" t="s">
        <v>56</v>
      </c>
      <c r="QQ29" s="71" t="s">
        <v>13</v>
      </c>
      <c r="QR29" s="71" t="s">
        <v>56</v>
      </c>
      <c r="QS29" s="71" t="s">
        <v>56</v>
      </c>
      <c r="QT29" s="71" t="s">
        <v>56</v>
      </c>
      <c r="QU29" s="71" t="s">
        <v>13</v>
      </c>
      <c r="QV29" s="71" t="s">
        <v>13</v>
      </c>
      <c r="QW29" s="71" t="s">
        <v>56</v>
      </c>
      <c r="QX29" s="157" t="s">
        <v>56</v>
      </c>
      <c r="QY29" s="157" t="s">
        <v>56</v>
      </c>
      <c r="QZ29" s="157" t="s">
        <v>56</v>
      </c>
      <c r="RA29" s="157" t="s">
        <v>56</v>
      </c>
      <c r="RB29" s="71" t="s">
        <v>56</v>
      </c>
      <c r="RC29" s="71" t="s">
        <v>56</v>
      </c>
      <c r="RD29" s="71" t="s">
        <v>13</v>
      </c>
      <c r="RE29" s="157" t="s">
        <v>13</v>
      </c>
      <c r="RF29" s="71" t="s">
        <v>13</v>
      </c>
      <c r="RG29" s="71" t="s">
        <v>56</v>
      </c>
      <c r="RH29" s="71" t="s">
        <v>56</v>
      </c>
      <c r="RI29" s="71" t="s">
        <v>56</v>
      </c>
      <c r="RJ29" s="71" t="s">
        <v>13</v>
      </c>
      <c r="RK29" s="71" t="s">
        <v>13</v>
      </c>
      <c r="RL29" s="157" t="s">
        <v>56</v>
      </c>
      <c r="RM29" s="157" t="s">
        <v>13</v>
      </c>
      <c r="RN29" s="157" t="s">
        <v>13</v>
      </c>
      <c r="RO29" s="71" t="s">
        <v>13</v>
      </c>
      <c r="RP29" s="71" t="s">
        <v>13</v>
      </c>
      <c r="RQ29" s="71" t="s">
        <v>13</v>
      </c>
      <c r="RR29" s="71" t="s">
        <v>13</v>
      </c>
      <c r="RS29" s="71" t="s">
        <v>13</v>
      </c>
      <c r="RT29" s="71" t="s">
        <v>56</v>
      </c>
      <c r="RU29" s="71" t="s">
        <v>13</v>
      </c>
      <c r="RV29" s="157" t="s">
        <v>13</v>
      </c>
      <c r="RX29" s="151" t="s">
        <v>738</v>
      </c>
      <c r="RY29" s="219" t="s">
        <v>744</v>
      </c>
      <c r="RZ29" s="152">
        <v>211049519</v>
      </c>
      <c r="SA29" s="151" t="s">
        <v>799</v>
      </c>
      <c r="SB29" s="229">
        <v>40000</v>
      </c>
      <c r="SC29" s="230">
        <v>18.95</v>
      </c>
      <c r="SD29" s="178"/>
      <c r="SF29" s="270" t="s">
        <v>54</v>
      </c>
      <c r="SG29" s="270" t="s">
        <v>56</v>
      </c>
      <c r="SH29" s="273">
        <v>0.6</v>
      </c>
      <c r="SI29" s="273">
        <v>0.4</v>
      </c>
      <c r="SJ29" s="271"/>
      <c r="SK29" s="270" t="s">
        <v>56</v>
      </c>
      <c r="SL29" s="270" t="s">
        <v>56</v>
      </c>
      <c r="SM29" s="270" t="s">
        <v>13</v>
      </c>
      <c r="SN29" s="270" t="s">
        <v>56</v>
      </c>
      <c r="SO29" s="270" t="s">
        <v>56</v>
      </c>
      <c r="SP29" s="270" t="s">
        <v>56</v>
      </c>
      <c r="SQ29" s="270" t="s">
        <v>13</v>
      </c>
      <c r="SR29" s="270" t="s">
        <v>56</v>
      </c>
      <c r="SS29" s="270" t="s">
        <v>13</v>
      </c>
      <c r="ST29" s="270" t="s">
        <v>56</v>
      </c>
      <c r="SU29" s="270" t="s">
        <v>56</v>
      </c>
      <c r="SV29" s="270" t="s">
        <v>56</v>
      </c>
      <c r="SW29" s="270" t="s">
        <v>56</v>
      </c>
      <c r="SX29" s="270" t="s">
        <v>13</v>
      </c>
      <c r="SY29" s="270" t="s">
        <v>13</v>
      </c>
      <c r="SZ29" s="270" t="s">
        <v>13</v>
      </c>
      <c r="TA29" s="270" t="s">
        <v>56</v>
      </c>
      <c r="TB29" s="270" t="s">
        <v>13</v>
      </c>
      <c r="TC29" s="270" t="s">
        <v>13</v>
      </c>
      <c r="TD29" s="270" t="s">
        <v>56</v>
      </c>
      <c r="TE29" s="270" t="s">
        <v>56</v>
      </c>
      <c r="TF29" s="270" t="s">
        <v>56</v>
      </c>
      <c r="TG29" s="270" t="s">
        <v>13</v>
      </c>
      <c r="TH29" s="270" t="s">
        <v>13</v>
      </c>
      <c r="TI29" s="270" t="s">
        <v>13</v>
      </c>
      <c r="TJ29" s="270" t="s">
        <v>13</v>
      </c>
      <c r="TK29" s="270" t="s">
        <v>13</v>
      </c>
      <c r="TL29" s="270" t="s">
        <v>13</v>
      </c>
      <c r="TM29" s="273"/>
      <c r="TN29" s="270"/>
      <c r="TO29" s="270"/>
      <c r="TP29" s="270"/>
      <c r="TQ29" s="270"/>
      <c r="TR29" s="270"/>
      <c r="TS29" s="270"/>
      <c r="TT29" s="270"/>
      <c r="TU29" s="270"/>
      <c r="TV29" s="270"/>
      <c r="TW29" s="270"/>
      <c r="TX29" s="270"/>
      <c r="TY29" s="270"/>
      <c r="TZ29" s="270"/>
      <c r="UA29" s="270"/>
      <c r="UB29" s="270" t="s">
        <v>13</v>
      </c>
      <c r="UC29" s="270"/>
      <c r="UD29" s="270" t="s">
        <v>13</v>
      </c>
      <c r="UE29" s="270" t="s">
        <v>13</v>
      </c>
      <c r="UF29" s="270"/>
      <c r="UG29" s="270" t="s">
        <v>56</v>
      </c>
      <c r="UH29" s="270" t="s">
        <v>56</v>
      </c>
      <c r="UI29" s="270" t="s">
        <v>56</v>
      </c>
      <c r="UJ29" s="270" t="s">
        <v>56</v>
      </c>
      <c r="UK29" s="270" t="s">
        <v>56</v>
      </c>
      <c r="UL29" s="270" t="s">
        <v>56</v>
      </c>
      <c r="UM29" s="270" t="s">
        <v>56</v>
      </c>
      <c r="UN29" s="270" t="s">
        <v>56</v>
      </c>
      <c r="UO29" s="270" t="s">
        <v>56</v>
      </c>
      <c r="UP29" s="270" t="s">
        <v>13</v>
      </c>
      <c r="UQ29" s="270" t="s">
        <v>56</v>
      </c>
      <c r="UR29" s="270" t="s">
        <v>56</v>
      </c>
      <c r="US29" s="270" t="s">
        <v>13</v>
      </c>
      <c r="UT29" s="270"/>
      <c r="UU29" s="270"/>
      <c r="UV29" s="270"/>
      <c r="UW29" s="270"/>
      <c r="UX29" s="270"/>
      <c r="UY29" s="270" t="s">
        <v>1226</v>
      </c>
      <c r="UZ29" s="270" t="s">
        <v>1226</v>
      </c>
      <c r="VA29" s="270" t="s">
        <v>1225</v>
      </c>
      <c r="VB29" s="270" t="s">
        <v>1226</v>
      </c>
      <c r="VC29" s="270" t="s">
        <v>1226</v>
      </c>
      <c r="VD29" s="270" t="s">
        <v>1226</v>
      </c>
      <c r="VE29" s="270" t="s">
        <v>1227</v>
      </c>
      <c r="VF29" s="270" t="s">
        <v>1226</v>
      </c>
      <c r="VG29" s="270" t="s">
        <v>1227</v>
      </c>
      <c r="VH29" s="270" t="s">
        <v>1226</v>
      </c>
      <c r="VI29" s="270" t="s">
        <v>1226</v>
      </c>
      <c r="VJ29" s="270" t="s">
        <v>1226</v>
      </c>
      <c r="VK29" s="270" t="s">
        <v>1226</v>
      </c>
      <c r="VL29" s="270" t="s">
        <v>1227</v>
      </c>
      <c r="VM29" s="270" t="s">
        <v>1227</v>
      </c>
      <c r="VN29" s="270" t="s">
        <v>1227</v>
      </c>
      <c r="VO29" s="270" t="s">
        <v>1226</v>
      </c>
      <c r="VP29" s="270" t="s">
        <v>1227</v>
      </c>
      <c r="VQ29" s="270" t="s">
        <v>1227</v>
      </c>
      <c r="VR29" s="270" t="s">
        <v>1226</v>
      </c>
      <c r="VS29" s="270" t="s">
        <v>1226</v>
      </c>
      <c r="VT29" s="270" t="s">
        <v>1226</v>
      </c>
      <c r="VU29" s="270" t="s">
        <v>1227</v>
      </c>
      <c r="VV29" s="270" t="s">
        <v>1227</v>
      </c>
      <c r="VW29" s="270" t="s">
        <v>1227</v>
      </c>
      <c r="VX29" s="270" t="s">
        <v>1227</v>
      </c>
      <c r="VY29" s="270" t="s">
        <v>1227</v>
      </c>
      <c r="VZ29" s="270" t="s">
        <v>1227</v>
      </c>
      <c r="WA29" s="273"/>
      <c r="WB29" s="270"/>
      <c r="WC29" s="270"/>
      <c r="WD29" s="270"/>
      <c r="WE29" s="270"/>
      <c r="WF29" s="270"/>
      <c r="WG29" s="270"/>
      <c r="WH29" s="270"/>
      <c r="WI29" s="270"/>
      <c r="WJ29" s="270"/>
      <c r="WK29" s="270"/>
      <c r="WL29" s="270"/>
      <c r="WM29" s="270"/>
      <c r="WN29" s="270"/>
      <c r="WO29" s="270"/>
      <c r="WP29" s="270" t="s">
        <v>1227</v>
      </c>
      <c r="WQ29" s="270" t="s">
        <v>1228</v>
      </c>
      <c r="WR29" s="270" t="s">
        <v>13</v>
      </c>
      <c r="WS29" s="270" t="s">
        <v>56</v>
      </c>
      <c r="WT29" s="270"/>
      <c r="WU29" s="273" t="s">
        <v>1229</v>
      </c>
      <c r="WV29" s="273" t="s">
        <v>1229</v>
      </c>
      <c r="WW29" s="273" t="s">
        <v>1229</v>
      </c>
      <c r="WX29" s="273" t="s">
        <v>1229</v>
      </c>
      <c r="WY29" s="273" t="s">
        <v>1229</v>
      </c>
      <c r="WZ29" s="273" t="s">
        <v>1229</v>
      </c>
      <c r="XA29" s="273" t="s">
        <v>1229</v>
      </c>
      <c r="XB29" s="273" t="s">
        <v>1229</v>
      </c>
      <c r="XC29" s="273" t="s">
        <v>1229</v>
      </c>
      <c r="XD29" s="273" t="s">
        <v>1229</v>
      </c>
      <c r="XE29" s="273" t="s">
        <v>1229</v>
      </c>
      <c r="XF29" s="273" t="s">
        <v>1229</v>
      </c>
      <c r="XG29" s="270"/>
      <c r="XH29" s="270"/>
      <c r="XI29" s="270"/>
      <c r="XJ29" s="270"/>
      <c r="XK29" s="270"/>
      <c r="XL29" s="270"/>
      <c r="XM29" s="272" t="s">
        <v>56</v>
      </c>
      <c r="XN29" s="272" t="s">
        <v>56</v>
      </c>
      <c r="XO29" s="272" t="s">
        <v>56</v>
      </c>
      <c r="XP29" s="272" t="s">
        <v>56</v>
      </c>
      <c r="XQ29" s="272" t="s">
        <v>56</v>
      </c>
      <c r="XR29" s="272" t="s">
        <v>56</v>
      </c>
      <c r="XS29" s="272" t="s">
        <v>13</v>
      </c>
      <c r="XT29" s="272" t="s">
        <v>13</v>
      </c>
      <c r="XU29" s="272" t="s">
        <v>56</v>
      </c>
      <c r="XV29" s="272" t="s">
        <v>56</v>
      </c>
      <c r="XW29" s="270"/>
      <c r="XX29" s="273">
        <v>1</v>
      </c>
      <c r="XY29" s="273">
        <v>1</v>
      </c>
      <c r="XZ29" s="273">
        <v>0</v>
      </c>
      <c r="YA29" s="273">
        <v>0.01</v>
      </c>
      <c r="YB29" s="273">
        <v>0.2</v>
      </c>
      <c r="YC29" s="273">
        <v>1</v>
      </c>
      <c r="YD29" s="273">
        <v>0</v>
      </c>
      <c r="YE29" s="273">
        <v>1</v>
      </c>
      <c r="YF29" s="273">
        <v>0</v>
      </c>
      <c r="YG29" s="273">
        <v>1</v>
      </c>
      <c r="YH29" s="273">
        <v>1</v>
      </c>
      <c r="YI29" s="273">
        <v>1</v>
      </c>
      <c r="YJ29" s="273">
        <v>0.2</v>
      </c>
      <c r="YK29" s="273">
        <v>0</v>
      </c>
      <c r="YL29" s="273">
        <v>0</v>
      </c>
      <c r="YM29" s="273">
        <v>0</v>
      </c>
      <c r="YN29" s="273">
        <v>0.2</v>
      </c>
      <c r="YO29" s="273">
        <v>0</v>
      </c>
      <c r="YP29" s="273">
        <v>0</v>
      </c>
      <c r="YQ29" s="273">
        <v>1</v>
      </c>
      <c r="YR29" s="273">
        <v>0.25</v>
      </c>
      <c r="YS29" s="273">
        <v>0.01</v>
      </c>
      <c r="YT29" s="273">
        <v>0</v>
      </c>
      <c r="YU29" s="273">
        <v>0</v>
      </c>
      <c r="YV29" s="273">
        <v>0</v>
      </c>
      <c r="YW29" s="273">
        <v>0.2</v>
      </c>
      <c r="YX29" s="273">
        <v>0</v>
      </c>
      <c r="YY29" s="273">
        <v>1</v>
      </c>
      <c r="YZ29" s="273"/>
      <c r="ZA29" s="270"/>
      <c r="ZB29" s="270"/>
      <c r="ZC29" s="270"/>
      <c r="ZD29" s="270"/>
      <c r="ZE29" s="270"/>
      <c r="ZF29" s="270"/>
      <c r="ZG29" s="270"/>
      <c r="ZH29" s="270"/>
      <c r="ZI29" s="270"/>
      <c r="ZJ29" s="270"/>
      <c r="ZK29" s="270"/>
      <c r="ZL29" s="270"/>
      <c r="ZM29" s="270"/>
      <c r="ZN29" s="270"/>
      <c r="ZO29" s="272" t="s">
        <v>56</v>
      </c>
      <c r="ZP29" s="272"/>
      <c r="ZQ29" s="272"/>
      <c r="ZR29" s="272"/>
      <c r="ZS29" s="272"/>
      <c r="ZT29" s="272" t="s">
        <v>13</v>
      </c>
      <c r="ZU29" s="272"/>
      <c r="ZV29" s="272"/>
      <c r="ZW29" s="270"/>
      <c r="ZX29" s="270"/>
      <c r="ZY29" s="270"/>
      <c r="ZZ29" s="270"/>
      <c r="AAA29" s="270"/>
      <c r="AAB29" s="270"/>
      <c r="AAC29" s="270"/>
      <c r="AAD29" s="270"/>
      <c r="AAE29" s="270"/>
      <c r="AAF29" s="270"/>
      <c r="AAG29" s="270"/>
      <c r="AAH29" s="270"/>
      <c r="AAI29" s="270"/>
      <c r="AAJ29" s="270"/>
      <c r="AAK29" s="270"/>
      <c r="AAL29" s="270"/>
      <c r="AAM29" s="270"/>
      <c r="AAN29" s="270"/>
      <c r="AAO29" s="272" t="s">
        <v>13</v>
      </c>
      <c r="AAP29" s="272" t="s">
        <v>56</v>
      </c>
      <c r="AAQ29" s="272" t="s">
        <v>56</v>
      </c>
      <c r="AAR29" s="272" t="s">
        <v>56</v>
      </c>
      <c r="AAS29" s="272" t="s">
        <v>13</v>
      </c>
      <c r="AAT29" s="272" t="s">
        <v>56</v>
      </c>
      <c r="AAU29" s="272" t="s">
        <v>56</v>
      </c>
      <c r="AAV29" s="272" t="s">
        <v>13</v>
      </c>
      <c r="AAW29" s="272" t="s">
        <v>56</v>
      </c>
      <c r="AAX29" s="272" t="s">
        <v>56</v>
      </c>
    </row>
    <row r="30" spans="1:726" s="71" customFormat="1" ht="15" customHeight="1" x14ac:dyDescent="0.35">
      <c r="A30" s="70" t="s">
        <v>735</v>
      </c>
      <c r="B30" s="1" t="s">
        <v>13</v>
      </c>
      <c r="C30" s="2"/>
      <c r="D30" s="2"/>
      <c r="E30" s="2"/>
      <c r="F30" s="2"/>
      <c r="G30" s="2"/>
      <c r="H30" s="2"/>
      <c r="I30" s="2"/>
      <c r="J30" s="148"/>
      <c r="K30" s="148"/>
      <c r="L30" s="148"/>
      <c r="M30" s="148"/>
      <c r="N30" s="148"/>
      <c r="O30" s="148"/>
      <c r="P30" s="148"/>
      <c r="Q30" s="148"/>
      <c r="R30" s="148"/>
      <c r="S30" s="148"/>
      <c r="T30" s="148"/>
      <c r="U30" s="2"/>
      <c r="V30" s="148"/>
      <c r="W30" s="148"/>
      <c r="X30" s="148"/>
      <c r="Y30" s="148"/>
      <c r="Z30" s="148"/>
      <c r="AA30" s="2"/>
      <c r="AB30" s="2"/>
      <c r="AC30" s="2"/>
      <c r="AD30" s="2"/>
      <c r="AE30" s="2"/>
      <c r="AF30" s="158"/>
      <c r="AG30" s="158"/>
      <c r="AH30" s="158"/>
      <c r="AI30" s="2"/>
      <c r="AJ30" s="2"/>
      <c r="AK30" s="2"/>
      <c r="AL30" s="2"/>
      <c r="AM30" s="2"/>
      <c r="AN30" s="2"/>
      <c r="AO30" s="2"/>
      <c r="AP30" s="2"/>
      <c r="AQ30" s="2"/>
      <c r="AR30" s="2"/>
      <c r="AS30" s="2"/>
      <c r="AT30" s="158"/>
      <c r="AU30" s="158"/>
      <c r="AV30" s="158"/>
      <c r="AW30" s="158"/>
      <c r="AX30" s="158"/>
      <c r="AY30" s="158"/>
      <c r="AZ30" s="158"/>
      <c r="BA30" s="158"/>
      <c r="BB30" s="2"/>
      <c r="BC30" s="2"/>
      <c r="BD30" s="2"/>
      <c r="BE30" s="2"/>
      <c r="BF30" s="2"/>
      <c r="BG30" s="2"/>
      <c r="BH30" s="148"/>
      <c r="BI30" s="148"/>
      <c r="BJ30" s="148"/>
      <c r="BK30" s="148"/>
      <c r="BL30" s="2"/>
      <c r="BM30" s="2"/>
      <c r="BN30" s="2"/>
      <c r="BO30" s="2"/>
      <c r="BP30" s="2"/>
      <c r="BQ30" s="2"/>
      <c r="BR30" s="2"/>
      <c r="BS30" s="2"/>
      <c r="BT30" s="2"/>
      <c r="BU30" s="2"/>
      <c r="BV30" s="148"/>
      <c r="BW30" s="148"/>
      <c r="BX30" s="148"/>
      <c r="BY30" s="148"/>
      <c r="BZ30" s="2"/>
      <c r="CA30" s="2"/>
      <c r="CB30" s="2"/>
      <c r="CC30" s="2"/>
      <c r="CD30" s="2"/>
      <c r="CE30" s="148"/>
      <c r="CF30" s="148"/>
      <c r="CG30" s="148"/>
      <c r="CH30" s="2"/>
      <c r="CI30" s="2"/>
      <c r="CJ30" s="2"/>
      <c r="CK30" s="2"/>
      <c r="CL30" s="148"/>
      <c r="CM30" s="148"/>
      <c r="CN30" s="148"/>
      <c r="CO30" s="2"/>
      <c r="CP30" s="2"/>
      <c r="CQ30" s="2"/>
      <c r="CR30" s="2"/>
      <c r="CS30" s="2"/>
      <c r="CT30" s="2"/>
      <c r="CU30" s="148"/>
      <c r="CV30" s="148"/>
      <c r="CW30" s="148"/>
      <c r="CX30" s="148"/>
      <c r="CY30" s="148"/>
      <c r="CZ30" s="2"/>
      <c r="DA30" s="2"/>
      <c r="DB30" s="2"/>
      <c r="DC30" s="2"/>
      <c r="DD30" s="2"/>
      <c r="DE30" s="148"/>
      <c r="DF30" s="148"/>
      <c r="DG30" s="148"/>
      <c r="DH30" s="2"/>
      <c r="DI30" s="2"/>
      <c r="DJ30" s="2"/>
      <c r="DK30" s="2"/>
      <c r="DL30" s="148"/>
      <c r="DM30" s="148"/>
      <c r="DN30" s="148"/>
      <c r="DO30" s="148"/>
      <c r="DP30" s="2"/>
      <c r="DQ30" s="148"/>
      <c r="DR30" s="148"/>
      <c r="DS30" s="148"/>
      <c r="DT30" s="2"/>
      <c r="DU30" s="148"/>
      <c r="DV30" s="148"/>
      <c r="DW30" s="148"/>
      <c r="DX30" s="2"/>
      <c r="DY30" s="2"/>
      <c r="DZ30" s="2"/>
      <c r="EA30" s="2"/>
      <c r="EB30" s="2"/>
      <c r="EC30" s="148"/>
      <c r="ED30" s="148"/>
      <c r="EE30" s="148"/>
      <c r="EF30" s="2"/>
      <c r="EG30" s="2"/>
      <c r="EH30" s="2"/>
      <c r="EI30" s="2"/>
      <c r="EJ30" s="2"/>
      <c r="EK30" s="2"/>
      <c r="EL30" s="2"/>
      <c r="EM30" s="2"/>
      <c r="EN30" s="2"/>
      <c r="EO30" s="2"/>
      <c r="EP30" s="2"/>
      <c r="EQ30" s="2"/>
      <c r="ER30" s="2"/>
      <c r="ES30" s="2"/>
      <c r="ET30" s="2"/>
      <c r="EU30" s="2"/>
      <c r="EV30" s="148"/>
      <c r="EW30" s="148"/>
      <c r="EX30" s="148"/>
      <c r="EY30" s="148"/>
      <c r="EZ30" s="148"/>
      <c r="FA30" s="148"/>
      <c r="FB30" s="148"/>
      <c r="FC30" s="148"/>
      <c r="FD30" s="148"/>
      <c r="FE30" s="148"/>
      <c r="FF30" s="2"/>
      <c r="FG30" s="2"/>
      <c r="FH30" s="2"/>
      <c r="FI30" s="2"/>
      <c r="FJ30" s="2"/>
      <c r="FK30" s="2"/>
      <c r="FL30" s="2"/>
      <c r="FM30" s="2"/>
      <c r="FN30" s="2"/>
      <c r="FO30" s="2"/>
      <c r="FP30" s="158"/>
      <c r="FQ30" s="158"/>
      <c r="FR30" s="158"/>
      <c r="FS30" s="158"/>
      <c r="FT30" s="148"/>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157"/>
      <c r="GX30" s="157"/>
      <c r="GY30" s="148"/>
      <c r="GZ30" s="148"/>
      <c r="HA30" s="148"/>
      <c r="HB30" s="148"/>
      <c r="HC30" s="148"/>
      <c r="HD30" s="148"/>
      <c r="HE30" s="148"/>
      <c r="HF30" s="148"/>
      <c r="HG30" s="148"/>
      <c r="HH30" s="148"/>
      <c r="HI30" s="148"/>
      <c r="HJ30" s="148"/>
      <c r="HK30" s="148"/>
      <c r="HL30" s="148"/>
      <c r="HM30" s="148"/>
      <c r="HN30" s="148"/>
      <c r="HO30" s="148"/>
      <c r="HP30" s="148"/>
      <c r="HQ30" s="148"/>
      <c r="HR30" s="148"/>
      <c r="HS30" s="148"/>
      <c r="HT30" s="148"/>
      <c r="HU30" s="148"/>
      <c r="HV30" s="148"/>
      <c r="HW30" s="148"/>
      <c r="HX30" s="148"/>
      <c r="HY30" s="2"/>
      <c r="HZ30" s="2"/>
      <c r="IA30" s="2"/>
      <c r="IB30" s="2"/>
      <c r="IC30" s="2"/>
      <c r="ID30" s="148"/>
      <c r="IE30" s="148"/>
      <c r="IF30" s="148"/>
      <c r="IG30" s="2"/>
      <c r="IH30" s="2"/>
      <c r="II30" s="2"/>
      <c r="IJ30" s="2"/>
      <c r="IK30" s="2"/>
      <c r="IL30" s="2"/>
      <c r="IM30" s="2"/>
      <c r="IN30" s="2"/>
      <c r="IO30" s="2"/>
      <c r="IP30" s="2"/>
      <c r="IQ30" s="2"/>
      <c r="IR30" s="2"/>
      <c r="IS30" s="2"/>
      <c r="IT30" s="2"/>
      <c r="IU30" s="148"/>
      <c r="IV30" s="148"/>
      <c r="IW30" s="148"/>
      <c r="IX30" s="148"/>
      <c r="IY30" s="2"/>
      <c r="IZ30" s="2"/>
      <c r="JA30" s="2"/>
      <c r="JB30" s="2"/>
      <c r="JC30" s="2"/>
      <c r="JD30" s="2"/>
      <c r="JE30" s="2"/>
      <c r="JF30" s="148"/>
      <c r="JG30" s="148"/>
      <c r="JH30" s="148"/>
      <c r="JI30" s="2"/>
      <c r="JJ30" s="2"/>
      <c r="JK30" s="2"/>
      <c r="JL30" s="2"/>
      <c r="JM30" s="2"/>
      <c r="JN30" s="2"/>
      <c r="JO30" s="2"/>
      <c r="JP30" s="2"/>
      <c r="JQ30" s="2"/>
      <c r="JR30" s="2"/>
      <c r="JS30" s="2"/>
      <c r="JT30" s="2"/>
      <c r="JU30" s="2"/>
      <c r="JV30" s="148"/>
      <c r="JW30" s="148"/>
      <c r="JX30" s="148"/>
      <c r="JY30" s="2"/>
      <c r="JZ30" s="2"/>
      <c r="KA30" s="2"/>
      <c r="KB30" s="2"/>
      <c r="KC30" s="2"/>
      <c r="KD30" s="148"/>
      <c r="KE30" s="148"/>
      <c r="KF30" s="148"/>
      <c r="KG30" s="2"/>
      <c r="KH30" s="2"/>
      <c r="KI30" s="2"/>
      <c r="KJ30" s="2"/>
      <c r="KK30" s="2"/>
      <c r="KL30" s="2"/>
      <c r="KM30" s="2"/>
      <c r="KN30" s="2"/>
      <c r="KO30" s="2"/>
      <c r="KP30" s="148"/>
      <c r="KQ30" s="2"/>
      <c r="KR30" s="2"/>
      <c r="KS30" s="2"/>
      <c r="KT30" s="148"/>
      <c r="KU30" s="148"/>
      <c r="KV30" s="148"/>
      <c r="KW30" s="2"/>
      <c r="KX30" s="2"/>
      <c r="KY30" s="2"/>
      <c r="KZ30" s="2"/>
      <c r="LA30" s="2"/>
      <c r="LB30" s="148"/>
      <c r="LC30" s="148"/>
      <c r="LD30" s="148"/>
      <c r="LE30" s="2"/>
      <c r="LF30" s="2"/>
      <c r="LG30" s="148"/>
      <c r="LH30" s="148"/>
      <c r="LI30" s="148"/>
      <c r="LJ30" s="2"/>
      <c r="LK30" s="2"/>
      <c r="LL30" s="2"/>
      <c r="LM30" s="2"/>
      <c r="LN30" s="2"/>
      <c r="LO30" s="148"/>
      <c r="LP30" s="148"/>
      <c r="LQ30" s="148"/>
      <c r="LR30" s="2"/>
      <c r="LS30" s="2"/>
      <c r="LT30" s="2"/>
      <c r="LU30" s="2"/>
      <c r="LV30" s="2"/>
      <c r="LW30" s="2"/>
      <c r="LX30" s="2"/>
      <c r="LY30" s="148"/>
      <c r="LZ30" s="148"/>
      <c r="MA30" s="2"/>
      <c r="MB30" s="2"/>
      <c r="MC30" s="2"/>
      <c r="MD30" s="2"/>
      <c r="ME30" s="2"/>
      <c r="MF30" s="2"/>
      <c r="MG30" s="148"/>
      <c r="MH30" s="2"/>
      <c r="MI30" s="2"/>
      <c r="MJ30" s="2"/>
      <c r="MK30" s="2"/>
      <c r="ML30" s="2"/>
      <c r="MM30" s="2"/>
      <c r="MN30" s="2"/>
      <c r="MO30" s="2"/>
      <c r="MP30" s="2"/>
      <c r="MQ30" s="2"/>
      <c r="MR30" s="2"/>
      <c r="MS30" s="2"/>
      <c r="MT30" s="2"/>
      <c r="MU30" s="2"/>
      <c r="MV30" s="2"/>
      <c r="MW30" s="2"/>
      <c r="MX30" s="2"/>
      <c r="MY30" s="2"/>
      <c r="MZ30" s="2"/>
      <c r="NA30" s="2"/>
      <c r="NB30" s="148"/>
      <c r="NC30" s="148"/>
      <c r="ND30" s="148"/>
      <c r="NE30" s="148"/>
      <c r="NF30" s="148"/>
      <c r="NG30" s="148"/>
      <c r="NH30" s="148"/>
      <c r="NI30" s="148"/>
      <c r="NJ30" s="148"/>
      <c r="NK30" s="148"/>
      <c r="NL30" s="2"/>
      <c r="NM30" s="2"/>
      <c r="NN30" s="148"/>
      <c r="NO30" s="2"/>
      <c r="NP30" s="2"/>
      <c r="NQ30" s="2"/>
      <c r="NR30" s="2"/>
      <c r="NS30" s="2"/>
      <c r="NT30" s="2"/>
      <c r="NU30" s="2"/>
      <c r="NV30" s="2"/>
      <c r="NW30" s="2"/>
      <c r="NX30" s="2"/>
      <c r="NY30" s="2"/>
      <c r="NZ30" s="2"/>
      <c r="OA30" s="148"/>
      <c r="OB30" s="148"/>
      <c r="OC30" s="148"/>
      <c r="OD30" s="148"/>
      <c r="OE30" s="2"/>
      <c r="OF30" s="2"/>
      <c r="OG30" s="2"/>
      <c r="OH30" s="2"/>
      <c r="OI30" s="2"/>
      <c r="OJ30" s="148"/>
      <c r="OK30" s="2"/>
      <c r="OL30" s="2"/>
      <c r="OM30" s="2"/>
      <c r="ON30" s="2"/>
      <c r="OO30" s="2"/>
      <c r="OP30" s="2"/>
      <c r="OQ30" s="2"/>
      <c r="OR30" s="147"/>
      <c r="OS30" s="147"/>
      <c r="OT30" s="148"/>
      <c r="OU30" s="148"/>
      <c r="OV30" s="148"/>
      <c r="OW30" s="148"/>
      <c r="OX30" s="148"/>
      <c r="OY30" s="148"/>
      <c r="OZ30" s="148"/>
      <c r="PA30" s="149"/>
      <c r="PB30" s="149"/>
      <c r="PC30" s="149"/>
      <c r="PD30" s="149"/>
      <c r="PE30" s="149"/>
      <c r="PF30" s="149"/>
      <c r="PG30" s="149"/>
      <c r="PH30" s="2"/>
      <c r="PI30" s="2"/>
      <c r="PJ30" s="2"/>
      <c r="PK30" s="2"/>
      <c r="PL30" s="2"/>
      <c r="PM30" s="148"/>
      <c r="PN30" s="148"/>
      <c r="PO30" s="148"/>
      <c r="PP30" s="2"/>
      <c r="PQ30" s="2"/>
      <c r="PR30" s="2"/>
      <c r="PS30" s="2"/>
      <c r="PT30" s="2"/>
      <c r="PU30" s="2"/>
      <c r="PV30" s="2"/>
      <c r="PW30" s="148"/>
      <c r="PX30" s="2"/>
      <c r="PY30" s="2"/>
      <c r="PZ30" s="2"/>
      <c r="QA30" s="2"/>
      <c r="QB30" s="2"/>
      <c r="QC30" s="2"/>
      <c r="QD30" s="2"/>
      <c r="QE30" s="2"/>
      <c r="QF30" s="148"/>
      <c r="QG30" s="2"/>
      <c r="QH30" s="2"/>
      <c r="QI30" s="2"/>
      <c r="QJ30" s="148"/>
      <c r="QK30" s="148"/>
      <c r="QL30" s="148"/>
      <c r="QM30" s="2"/>
      <c r="QN30" s="2"/>
      <c r="QO30" s="2"/>
      <c r="QP30" s="2"/>
      <c r="QQ30" s="2"/>
      <c r="QR30" s="2"/>
      <c r="QS30" s="2"/>
      <c r="QT30" s="2"/>
      <c r="QU30" s="2"/>
      <c r="QV30" s="2"/>
      <c r="QW30" s="2"/>
      <c r="QX30" s="148"/>
      <c r="QY30" s="148"/>
      <c r="QZ30" s="148"/>
      <c r="RA30" s="148"/>
      <c r="RB30" s="2"/>
      <c r="RC30" s="2"/>
      <c r="RD30" s="2"/>
      <c r="RE30" s="148"/>
      <c r="RF30" s="2"/>
      <c r="RG30" s="2"/>
      <c r="RH30" s="2"/>
      <c r="RI30" s="2"/>
      <c r="RJ30" s="2"/>
      <c r="RK30" s="2"/>
      <c r="RL30" s="148"/>
      <c r="RM30" s="148"/>
      <c r="RN30" s="148"/>
      <c r="RO30" s="2"/>
      <c r="RP30" s="2"/>
      <c r="RQ30" s="2"/>
      <c r="RR30" s="2"/>
      <c r="RS30" s="2"/>
      <c r="RT30" s="2"/>
      <c r="RU30" s="2"/>
      <c r="RV30" s="148"/>
      <c r="RW30" s="2"/>
      <c r="RX30" s="151" t="s">
        <v>738</v>
      </c>
      <c r="RY30" s="218" t="s">
        <v>745</v>
      </c>
      <c r="RZ30" s="152">
        <v>30033</v>
      </c>
      <c r="SA30" s="151" t="s">
        <v>809</v>
      </c>
      <c r="SB30" s="229" t="s">
        <v>798</v>
      </c>
      <c r="SC30" s="229" t="s">
        <v>798</v>
      </c>
      <c r="SD30" s="177"/>
      <c r="SE30" s="2"/>
      <c r="SF30" s="268" t="s">
        <v>735</v>
      </c>
      <c r="SG30" s="269" t="s">
        <v>13</v>
      </c>
      <c r="SH30" s="270"/>
      <c r="SI30" s="270"/>
      <c r="SJ30" s="271"/>
      <c r="SK30" s="270"/>
      <c r="SL30" s="270"/>
      <c r="SM30" s="270"/>
      <c r="SN30" s="270"/>
      <c r="SO30" s="270"/>
      <c r="SP30" s="270"/>
      <c r="SQ30" s="270"/>
      <c r="SR30" s="270"/>
      <c r="SS30" s="270"/>
      <c r="ST30" s="270"/>
      <c r="SU30" s="270"/>
      <c r="SV30" s="270"/>
      <c r="SW30" s="270"/>
      <c r="SX30" s="270"/>
      <c r="SY30" s="270"/>
      <c r="SZ30" s="270"/>
      <c r="TA30" s="270"/>
      <c r="TB30" s="270"/>
      <c r="TC30" s="270"/>
      <c r="TD30" s="270"/>
      <c r="TE30" s="270"/>
      <c r="TF30" s="270"/>
      <c r="TG30" s="270"/>
      <c r="TH30" s="270"/>
      <c r="TI30" s="270"/>
      <c r="TJ30" s="270"/>
      <c r="TK30" s="270"/>
      <c r="TL30" s="270"/>
      <c r="TM30" s="270"/>
      <c r="TN30" s="270"/>
      <c r="TO30" s="270"/>
      <c r="TP30" s="270"/>
      <c r="TQ30" s="270"/>
      <c r="TR30" s="270"/>
      <c r="TS30" s="270"/>
      <c r="TT30" s="270"/>
      <c r="TU30" s="270"/>
      <c r="TV30" s="270"/>
      <c r="TW30" s="270"/>
      <c r="TX30" s="270"/>
      <c r="TY30" s="270"/>
      <c r="TZ30" s="270"/>
      <c r="UA30" s="270"/>
      <c r="UB30" s="270"/>
      <c r="UC30" s="270"/>
      <c r="UD30" s="270"/>
      <c r="UE30" s="270"/>
      <c r="UF30" s="270"/>
      <c r="UG30" s="270"/>
      <c r="UH30" s="270"/>
      <c r="UI30" s="270"/>
      <c r="UJ30" s="270"/>
      <c r="UK30" s="270"/>
      <c r="UL30" s="270"/>
      <c r="UM30" s="270"/>
      <c r="UN30" s="270"/>
      <c r="UO30" s="270"/>
      <c r="UP30" s="270"/>
      <c r="UQ30" s="270"/>
      <c r="UR30" s="270"/>
      <c r="US30" s="270"/>
      <c r="UT30" s="270"/>
      <c r="UU30" s="270"/>
      <c r="UV30" s="270"/>
      <c r="UW30" s="270"/>
      <c r="UX30" s="270"/>
      <c r="UY30" s="270"/>
      <c r="UZ30" s="270"/>
      <c r="VA30" s="270"/>
      <c r="VB30" s="270"/>
      <c r="VC30" s="270"/>
      <c r="VD30" s="270"/>
      <c r="VE30" s="270"/>
      <c r="VF30" s="270"/>
      <c r="VG30" s="270"/>
      <c r="VH30" s="270"/>
      <c r="VI30" s="270"/>
      <c r="VJ30" s="270"/>
      <c r="VK30" s="270"/>
      <c r="VL30" s="270"/>
      <c r="VM30" s="270"/>
      <c r="VN30" s="270"/>
      <c r="VO30" s="270"/>
      <c r="VP30" s="270"/>
      <c r="VQ30" s="270"/>
      <c r="VR30" s="270"/>
      <c r="VS30" s="270"/>
      <c r="VT30" s="270"/>
      <c r="VU30" s="270"/>
      <c r="VV30" s="270"/>
      <c r="VW30" s="270"/>
      <c r="VX30" s="270"/>
      <c r="VY30" s="270"/>
      <c r="VZ30" s="270"/>
      <c r="WA30" s="270"/>
      <c r="WB30" s="270"/>
      <c r="WC30" s="270"/>
      <c r="WD30" s="270"/>
      <c r="WE30" s="270"/>
      <c r="WF30" s="270"/>
      <c r="WG30" s="270"/>
      <c r="WH30" s="270"/>
      <c r="WI30" s="270"/>
      <c r="WJ30" s="270"/>
      <c r="WK30" s="270"/>
      <c r="WL30" s="270"/>
      <c r="WM30" s="270"/>
      <c r="WN30" s="270"/>
      <c r="WO30" s="270"/>
      <c r="WP30" s="270"/>
      <c r="WQ30" s="270"/>
      <c r="WR30" s="270"/>
      <c r="WS30" s="270"/>
      <c r="WT30" s="270"/>
      <c r="WU30" s="270"/>
      <c r="WV30" s="270"/>
      <c r="WW30" s="270"/>
      <c r="WX30" s="270"/>
      <c r="WY30" s="270"/>
      <c r="WZ30" s="270"/>
      <c r="XA30" s="270"/>
      <c r="XB30" s="270"/>
      <c r="XC30" s="270"/>
      <c r="XD30" s="270"/>
      <c r="XE30" s="270"/>
      <c r="XF30" s="270"/>
      <c r="XG30" s="270"/>
      <c r="XH30" s="270"/>
      <c r="XI30" s="270"/>
      <c r="XJ30" s="270"/>
      <c r="XK30" s="270"/>
      <c r="XL30" s="270"/>
      <c r="XM30" s="272"/>
      <c r="XN30" s="272"/>
      <c r="XO30" s="272"/>
      <c r="XP30" s="272"/>
      <c r="XQ30" s="272"/>
      <c r="XR30" s="272"/>
      <c r="XS30" s="272"/>
      <c r="XT30" s="272"/>
      <c r="XU30" s="272"/>
      <c r="XV30" s="272"/>
      <c r="XW30" s="270"/>
      <c r="XX30" s="273"/>
      <c r="XY30" s="273"/>
      <c r="XZ30" s="273"/>
      <c r="YA30" s="273"/>
      <c r="YB30" s="273"/>
      <c r="YC30" s="273"/>
      <c r="YD30" s="273"/>
      <c r="YE30" s="273"/>
      <c r="YF30" s="273"/>
      <c r="YG30" s="273"/>
      <c r="YH30" s="273"/>
      <c r="YI30" s="273"/>
      <c r="YJ30" s="273"/>
      <c r="YK30" s="273"/>
      <c r="YL30" s="273"/>
      <c r="YM30" s="273"/>
      <c r="YN30" s="273"/>
      <c r="YO30" s="273"/>
      <c r="YP30" s="273"/>
      <c r="YQ30" s="273"/>
      <c r="YR30" s="273"/>
      <c r="YS30" s="273"/>
      <c r="YT30" s="273"/>
      <c r="YU30" s="273"/>
      <c r="YV30" s="273"/>
      <c r="YW30" s="273"/>
      <c r="YX30" s="273"/>
      <c r="YY30" s="273"/>
      <c r="YZ30" s="270"/>
      <c r="ZA30" s="270"/>
      <c r="ZB30" s="270"/>
      <c r="ZC30" s="270"/>
      <c r="ZD30" s="270"/>
      <c r="ZE30" s="270"/>
      <c r="ZF30" s="270"/>
      <c r="ZG30" s="270"/>
      <c r="ZH30" s="270"/>
      <c r="ZI30" s="270"/>
      <c r="ZJ30" s="270"/>
      <c r="ZK30" s="270"/>
      <c r="ZL30" s="270"/>
      <c r="ZM30" s="270"/>
      <c r="ZN30" s="270"/>
      <c r="ZO30" s="272"/>
      <c r="ZP30" s="272"/>
      <c r="ZQ30" s="272"/>
      <c r="ZR30" s="272"/>
      <c r="ZS30" s="272"/>
      <c r="ZT30" s="272"/>
      <c r="ZU30" s="272"/>
      <c r="ZV30" s="272"/>
      <c r="ZW30" s="270"/>
      <c r="ZX30" s="270"/>
      <c r="ZY30" s="270"/>
      <c r="ZZ30" s="270"/>
      <c r="AAA30" s="270"/>
      <c r="AAB30" s="270"/>
      <c r="AAC30" s="270"/>
      <c r="AAD30" s="270"/>
      <c r="AAE30" s="270"/>
      <c r="AAF30" s="270"/>
      <c r="AAG30" s="270"/>
      <c r="AAH30" s="270"/>
      <c r="AAI30" s="270"/>
      <c r="AAJ30" s="270"/>
      <c r="AAK30" s="270"/>
      <c r="AAL30" s="270"/>
      <c r="AAM30" s="270"/>
      <c r="AAN30" s="270"/>
      <c r="AAO30" s="272"/>
      <c r="AAP30" s="272"/>
      <c r="AAQ30" s="272"/>
      <c r="AAR30" s="272"/>
      <c r="AAS30" s="272"/>
      <c r="AAT30" s="272"/>
      <c r="AAU30" s="272"/>
      <c r="AAV30" s="272"/>
      <c r="AAW30" s="272"/>
      <c r="AAX30" s="272"/>
    </row>
    <row r="31" spans="1:726" s="71" customFormat="1" ht="15" customHeight="1" x14ac:dyDescent="0.35">
      <c r="A31" s="70" t="s">
        <v>843</v>
      </c>
      <c r="B31" s="1" t="s">
        <v>13</v>
      </c>
      <c r="C31" s="2"/>
      <c r="D31" s="2"/>
      <c r="E31" s="2"/>
      <c r="F31" s="2"/>
      <c r="G31" s="2"/>
      <c r="H31" s="2"/>
      <c r="I31" s="2"/>
      <c r="J31" s="148"/>
      <c r="K31" s="148"/>
      <c r="L31" s="148"/>
      <c r="M31" s="148"/>
      <c r="N31" s="148"/>
      <c r="O31" s="148"/>
      <c r="P31" s="148"/>
      <c r="Q31" s="148"/>
      <c r="R31" s="148"/>
      <c r="S31" s="148"/>
      <c r="T31" s="148"/>
      <c r="U31" s="2"/>
      <c r="V31" s="148"/>
      <c r="W31" s="148"/>
      <c r="X31" s="148"/>
      <c r="Y31" s="148"/>
      <c r="Z31" s="148"/>
      <c r="AA31" s="2"/>
      <c r="AB31" s="2"/>
      <c r="AC31" s="2"/>
      <c r="AD31" s="2"/>
      <c r="AE31" s="2"/>
      <c r="AF31" s="158"/>
      <c r="AG31" s="158"/>
      <c r="AH31" s="158"/>
      <c r="AI31" s="2"/>
      <c r="AJ31" s="2"/>
      <c r="AK31" s="2"/>
      <c r="AL31" s="2"/>
      <c r="AM31" s="2"/>
      <c r="AN31" s="2"/>
      <c r="AO31" s="2"/>
      <c r="AP31" s="2"/>
      <c r="AQ31" s="2"/>
      <c r="AR31" s="2"/>
      <c r="AS31" s="2"/>
      <c r="AT31" s="158"/>
      <c r="AU31" s="158"/>
      <c r="AV31" s="158"/>
      <c r="AW31" s="158"/>
      <c r="AX31" s="158"/>
      <c r="AY31" s="158"/>
      <c r="AZ31" s="158"/>
      <c r="BA31" s="158"/>
      <c r="BB31" s="2"/>
      <c r="BC31" s="2"/>
      <c r="BD31" s="2"/>
      <c r="BE31" s="2"/>
      <c r="BF31" s="2"/>
      <c r="BG31" s="2"/>
      <c r="BH31" s="148"/>
      <c r="BI31" s="148"/>
      <c r="BJ31" s="148"/>
      <c r="BK31" s="148"/>
      <c r="BL31" s="2"/>
      <c r="BM31" s="2"/>
      <c r="BN31" s="2"/>
      <c r="BO31" s="2"/>
      <c r="BP31" s="2"/>
      <c r="BQ31" s="2"/>
      <c r="BR31" s="2"/>
      <c r="BS31" s="2"/>
      <c r="BT31" s="2"/>
      <c r="BU31" s="2"/>
      <c r="BV31" s="148"/>
      <c r="BW31" s="148"/>
      <c r="BX31" s="148"/>
      <c r="BY31" s="148"/>
      <c r="BZ31" s="2"/>
      <c r="CA31" s="2"/>
      <c r="CB31" s="2"/>
      <c r="CC31" s="2"/>
      <c r="CD31" s="2"/>
      <c r="CE31" s="148"/>
      <c r="CF31" s="148"/>
      <c r="CG31" s="148"/>
      <c r="CH31" s="2"/>
      <c r="CI31" s="2"/>
      <c r="CJ31" s="2"/>
      <c r="CK31" s="2"/>
      <c r="CL31" s="148"/>
      <c r="CM31" s="148"/>
      <c r="CN31" s="148"/>
      <c r="CO31" s="2"/>
      <c r="CP31" s="2"/>
      <c r="CQ31" s="2"/>
      <c r="CR31" s="2"/>
      <c r="CS31" s="2"/>
      <c r="CT31" s="2"/>
      <c r="CU31" s="148"/>
      <c r="CV31" s="148"/>
      <c r="CW31" s="148"/>
      <c r="CX31" s="148"/>
      <c r="CY31" s="148"/>
      <c r="CZ31" s="2"/>
      <c r="DA31" s="2"/>
      <c r="DB31" s="2"/>
      <c r="DC31" s="2"/>
      <c r="DD31" s="2"/>
      <c r="DE31" s="148"/>
      <c r="DF31" s="148"/>
      <c r="DG31" s="148"/>
      <c r="DH31" s="2"/>
      <c r="DI31" s="2"/>
      <c r="DJ31" s="2"/>
      <c r="DK31" s="2"/>
      <c r="DL31" s="148"/>
      <c r="DM31" s="148"/>
      <c r="DN31" s="148"/>
      <c r="DO31" s="148"/>
      <c r="DP31" s="2"/>
      <c r="DQ31" s="148"/>
      <c r="DR31" s="148"/>
      <c r="DS31" s="148"/>
      <c r="DT31" s="2"/>
      <c r="DU31" s="148"/>
      <c r="DV31" s="148"/>
      <c r="DW31" s="148"/>
      <c r="DX31" s="2"/>
      <c r="DY31" s="2"/>
      <c r="DZ31" s="2"/>
      <c r="EA31" s="2"/>
      <c r="EB31" s="2"/>
      <c r="EC31" s="148"/>
      <c r="ED31" s="148"/>
      <c r="EE31" s="148"/>
      <c r="EF31" s="2"/>
      <c r="EG31" s="2"/>
      <c r="EH31" s="2"/>
      <c r="EI31" s="2"/>
      <c r="EJ31" s="2"/>
      <c r="EK31" s="2"/>
      <c r="EL31" s="2"/>
      <c r="EM31" s="2"/>
      <c r="EN31" s="2"/>
      <c r="EO31" s="2"/>
      <c r="EP31" s="2"/>
      <c r="EQ31" s="2"/>
      <c r="ER31" s="2"/>
      <c r="ES31" s="2"/>
      <c r="ET31" s="2"/>
      <c r="EU31" s="2"/>
      <c r="EV31" s="148"/>
      <c r="EW31" s="148"/>
      <c r="EX31" s="148"/>
      <c r="EY31" s="148"/>
      <c r="EZ31" s="148"/>
      <c r="FA31" s="148"/>
      <c r="FB31" s="148"/>
      <c r="FC31" s="148"/>
      <c r="FD31" s="148"/>
      <c r="FE31" s="148"/>
      <c r="FF31" s="2"/>
      <c r="FG31" s="2"/>
      <c r="FH31" s="2"/>
      <c r="FI31" s="2"/>
      <c r="FJ31" s="2"/>
      <c r="FK31" s="2"/>
      <c r="FL31" s="2"/>
      <c r="FM31" s="2"/>
      <c r="FN31" s="2"/>
      <c r="FO31" s="2"/>
      <c r="FP31" s="158"/>
      <c r="FQ31" s="158"/>
      <c r="FR31" s="158"/>
      <c r="FS31" s="158"/>
      <c r="FT31" s="148"/>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157"/>
      <c r="GX31" s="157"/>
      <c r="GY31" s="148"/>
      <c r="GZ31" s="148"/>
      <c r="HA31" s="148"/>
      <c r="HB31" s="148"/>
      <c r="HC31" s="148"/>
      <c r="HD31" s="148"/>
      <c r="HE31" s="148"/>
      <c r="HF31" s="148"/>
      <c r="HG31" s="148"/>
      <c r="HH31" s="148"/>
      <c r="HI31" s="148"/>
      <c r="HJ31" s="148"/>
      <c r="HK31" s="148"/>
      <c r="HL31" s="148"/>
      <c r="HM31" s="148"/>
      <c r="HN31" s="148"/>
      <c r="HO31" s="148"/>
      <c r="HP31" s="148"/>
      <c r="HQ31" s="148"/>
      <c r="HR31" s="148"/>
      <c r="HS31" s="148"/>
      <c r="HT31" s="148"/>
      <c r="HU31" s="148"/>
      <c r="HV31" s="148"/>
      <c r="HW31" s="148"/>
      <c r="HX31" s="148"/>
      <c r="HY31" s="2"/>
      <c r="HZ31" s="2"/>
      <c r="IA31" s="2"/>
      <c r="IB31" s="2"/>
      <c r="IC31" s="2"/>
      <c r="ID31" s="148"/>
      <c r="IE31" s="148"/>
      <c r="IF31" s="148"/>
      <c r="IG31" s="2"/>
      <c r="IH31" s="2"/>
      <c r="II31" s="2"/>
      <c r="IJ31" s="2"/>
      <c r="IK31" s="2"/>
      <c r="IL31" s="2"/>
      <c r="IM31" s="2"/>
      <c r="IN31" s="2"/>
      <c r="IO31" s="2"/>
      <c r="IP31" s="2"/>
      <c r="IQ31" s="2"/>
      <c r="IR31" s="2"/>
      <c r="IS31" s="2"/>
      <c r="IT31" s="2"/>
      <c r="IU31" s="148"/>
      <c r="IV31" s="148"/>
      <c r="IW31" s="148"/>
      <c r="IX31" s="148"/>
      <c r="IY31" s="2"/>
      <c r="IZ31" s="2"/>
      <c r="JA31" s="2"/>
      <c r="JB31" s="2"/>
      <c r="JC31" s="2"/>
      <c r="JD31" s="2"/>
      <c r="JE31" s="2"/>
      <c r="JF31" s="148"/>
      <c r="JG31" s="148"/>
      <c r="JH31" s="148"/>
      <c r="JI31" s="2"/>
      <c r="JJ31" s="2"/>
      <c r="JK31" s="2"/>
      <c r="JL31" s="2"/>
      <c r="JM31" s="2"/>
      <c r="JN31" s="2"/>
      <c r="JO31" s="2"/>
      <c r="JP31" s="2"/>
      <c r="JQ31" s="2"/>
      <c r="JR31" s="2"/>
      <c r="JS31" s="2"/>
      <c r="JT31" s="2"/>
      <c r="JU31" s="2"/>
      <c r="JV31" s="148"/>
      <c r="JW31" s="148"/>
      <c r="JX31" s="148"/>
      <c r="JY31" s="2"/>
      <c r="JZ31" s="2"/>
      <c r="KA31" s="2"/>
      <c r="KB31" s="2"/>
      <c r="KC31" s="2"/>
      <c r="KD31" s="148"/>
      <c r="KE31" s="148"/>
      <c r="KF31" s="148"/>
      <c r="KG31" s="2"/>
      <c r="KH31" s="2"/>
      <c r="KI31" s="2"/>
      <c r="KJ31" s="2"/>
      <c r="KK31" s="2"/>
      <c r="KL31" s="2"/>
      <c r="KM31" s="2"/>
      <c r="KN31" s="2"/>
      <c r="KO31" s="2"/>
      <c r="KP31" s="148"/>
      <c r="KQ31" s="2"/>
      <c r="KR31" s="2"/>
      <c r="KS31" s="2"/>
      <c r="KT31" s="148"/>
      <c r="KU31" s="148"/>
      <c r="KV31" s="148"/>
      <c r="KW31" s="2"/>
      <c r="KX31" s="2"/>
      <c r="KY31" s="2"/>
      <c r="KZ31" s="2"/>
      <c r="LA31" s="2"/>
      <c r="LB31" s="148"/>
      <c r="LC31" s="148"/>
      <c r="LD31" s="148"/>
      <c r="LE31" s="2"/>
      <c r="LF31" s="2"/>
      <c r="LG31" s="148"/>
      <c r="LH31" s="148"/>
      <c r="LI31" s="148"/>
      <c r="LJ31" s="2"/>
      <c r="LK31" s="2"/>
      <c r="LL31" s="2"/>
      <c r="LM31" s="2"/>
      <c r="LN31" s="2"/>
      <c r="LO31" s="148"/>
      <c r="LP31" s="148"/>
      <c r="LQ31" s="148"/>
      <c r="LR31" s="2"/>
      <c r="LS31" s="2"/>
      <c r="LT31" s="2"/>
      <c r="LU31" s="2"/>
      <c r="LV31" s="2"/>
      <c r="LW31" s="2"/>
      <c r="LX31" s="2"/>
      <c r="LY31" s="148"/>
      <c r="LZ31" s="148"/>
      <c r="MA31" s="2"/>
      <c r="MB31" s="2"/>
      <c r="MC31" s="2"/>
      <c r="MD31" s="2"/>
      <c r="ME31" s="2"/>
      <c r="MF31" s="2"/>
      <c r="MG31" s="148"/>
      <c r="MH31" s="2"/>
      <c r="MI31" s="2"/>
      <c r="MJ31" s="2"/>
      <c r="MK31" s="2"/>
      <c r="ML31" s="2"/>
      <c r="MM31" s="2"/>
      <c r="MN31" s="2"/>
      <c r="MO31" s="2"/>
      <c r="MP31" s="2"/>
      <c r="MQ31" s="2"/>
      <c r="MR31" s="2"/>
      <c r="MS31" s="2"/>
      <c r="MT31" s="2"/>
      <c r="MU31" s="2"/>
      <c r="MV31" s="2"/>
      <c r="MW31" s="2"/>
      <c r="MX31" s="2"/>
      <c r="MY31" s="2"/>
      <c r="MZ31" s="2"/>
      <c r="NA31" s="2"/>
      <c r="NB31" s="148"/>
      <c r="NC31" s="148"/>
      <c r="ND31" s="148"/>
      <c r="NE31" s="148"/>
      <c r="NF31" s="148"/>
      <c r="NG31" s="148"/>
      <c r="NH31" s="148"/>
      <c r="NI31" s="148"/>
      <c r="NJ31" s="148"/>
      <c r="NK31" s="148"/>
      <c r="NL31" s="2"/>
      <c r="NM31" s="2"/>
      <c r="NN31" s="148"/>
      <c r="NO31" s="2"/>
      <c r="NP31" s="2"/>
      <c r="NQ31" s="2"/>
      <c r="NR31" s="2"/>
      <c r="NS31" s="2"/>
      <c r="NT31" s="2"/>
      <c r="NU31" s="2"/>
      <c r="NV31" s="2"/>
      <c r="NW31" s="2"/>
      <c r="NX31" s="2"/>
      <c r="NY31" s="2"/>
      <c r="NZ31" s="2"/>
      <c r="OA31" s="148"/>
      <c r="OB31" s="148"/>
      <c r="OC31" s="148"/>
      <c r="OD31" s="148"/>
      <c r="OE31" s="2"/>
      <c r="OF31" s="2"/>
      <c r="OG31" s="2"/>
      <c r="OH31" s="2"/>
      <c r="OI31" s="2"/>
      <c r="OJ31" s="148"/>
      <c r="OK31" s="2"/>
      <c r="OL31" s="2"/>
      <c r="OM31" s="2"/>
      <c r="ON31" s="2"/>
      <c r="OO31" s="2"/>
      <c r="OP31" s="2"/>
      <c r="OQ31" s="2"/>
      <c r="OR31" s="147"/>
      <c r="OS31" s="147"/>
      <c r="OT31" s="148"/>
      <c r="OU31" s="148"/>
      <c r="OV31" s="148"/>
      <c r="OW31" s="148"/>
      <c r="OX31" s="148"/>
      <c r="OY31" s="148"/>
      <c r="OZ31" s="148"/>
      <c r="PA31" s="149"/>
      <c r="PB31" s="149"/>
      <c r="PC31" s="149"/>
      <c r="PD31" s="149"/>
      <c r="PE31" s="149"/>
      <c r="PF31" s="149"/>
      <c r="PG31" s="149"/>
      <c r="PH31" s="2"/>
      <c r="PI31" s="2"/>
      <c r="PJ31" s="2"/>
      <c r="PK31" s="2"/>
      <c r="PL31" s="2"/>
      <c r="PM31" s="148"/>
      <c r="PN31" s="148"/>
      <c r="PO31" s="148"/>
      <c r="PP31" s="2"/>
      <c r="PQ31" s="2"/>
      <c r="PR31" s="2"/>
      <c r="PS31" s="2"/>
      <c r="PT31" s="2"/>
      <c r="PU31" s="2"/>
      <c r="PV31" s="2"/>
      <c r="PW31" s="148"/>
      <c r="PX31" s="2"/>
      <c r="PY31" s="2"/>
      <c r="PZ31" s="2"/>
      <c r="QA31" s="2"/>
      <c r="QB31" s="2"/>
      <c r="QC31" s="2"/>
      <c r="QD31" s="2"/>
      <c r="QE31" s="2"/>
      <c r="QF31" s="148"/>
      <c r="QG31" s="2"/>
      <c r="QH31" s="2"/>
      <c r="QI31" s="2"/>
      <c r="QJ31" s="148"/>
      <c r="QK31" s="148"/>
      <c r="QL31" s="148"/>
      <c r="QM31" s="2"/>
      <c r="QN31" s="2"/>
      <c r="QO31" s="2"/>
      <c r="QP31" s="2"/>
      <c r="QQ31" s="2"/>
      <c r="QR31" s="2"/>
      <c r="QS31" s="2"/>
      <c r="QT31" s="2"/>
      <c r="QU31" s="2"/>
      <c r="QV31" s="2"/>
      <c r="QW31" s="2"/>
      <c r="QX31" s="148"/>
      <c r="QY31" s="148"/>
      <c r="QZ31" s="148"/>
      <c r="RA31" s="148"/>
      <c r="RB31" s="2"/>
      <c r="RC31" s="2"/>
      <c r="RD31" s="2"/>
      <c r="RE31" s="148"/>
      <c r="RF31" s="2"/>
      <c r="RG31" s="2"/>
      <c r="RH31" s="2"/>
      <c r="RI31" s="2"/>
      <c r="RJ31" s="2"/>
      <c r="RK31" s="2"/>
      <c r="RL31" s="148"/>
      <c r="RM31" s="148"/>
      <c r="RN31" s="148"/>
      <c r="RO31" s="2"/>
      <c r="RP31" s="2"/>
      <c r="RQ31" s="2"/>
      <c r="RR31" s="2"/>
      <c r="RS31" s="2"/>
      <c r="RT31" s="2"/>
      <c r="RU31" s="2"/>
      <c r="RV31" s="148"/>
      <c r="RW31" s="2"/>
      <c r="RX31" s="151" t="s">
        <v>742</v>
      </c>
      <c r="RY31" s="218" t="s">
        <v>745</v>
      </c>
      <c r="RZ31" s="152">
        <v>433296</v>
      </c>
      <c r="SA31" s="151" t="s">
        <v>808</v>
      </c>
      <c r="SB31" s="229" t="s">
        <v>798</v>
      </c>
      <c r="SC31" s="229" t="s">
        <v>798</v>
      </c>
      <c r="SD31" s="177"/>
      <c r="SE31" s="2"/>
      <c r="SF31" s="268" t="s">
        <v>843</v>
      </c>
      <c r="SG31" s="269" t="s">
        <v>13</v>
      </c>
      <c r="SH31" s="270"/>
      <c r="SI31" s="270"/>
      <c r="SJ31" s="271"/>
      <c r="SK31" s="270"/>
      <c r="SL31" s="270"/>
      <c r="SM31" s="270"/>
      <c r="SN31" s="270"/>
      <c r="SO31" s="270"/>
      <c r="SP31" s="270"/>
      <c r="SQ31" s="270"/>
      <c r="SR31" s="270"/>
      <c r="SS31" s="270"/>
      <c r="ST31" s="270"/>
      <c r="SU31" s="270"/>
      <c r="SV31" s="270"/>
      <c r="SW31" s="270"/>
      <c r="SX31" s="270"/>
      <c r="SY31" s="270"/>
      <c r="SZ31" s="270"/>
      <c r="TA31" s="270"/>
      <c r="TB31" s="270"/>
      <c r="TC31" s="270"/>
      <c r="TD31" s="270"/>
      <c r="TE31" s="270"/>
      <c r="TF31" s="270"/>
      <c r="TG31" s="270"/>
      <c r="TH31" s="270"/>
      <c r="TI31" s="270"/>
      <c r="TJ31" s="270"/>
      <c r="TK31" s="270"/>
      <c r="TL31" s="270"/>
      <c r="TM31" s="270"/>
      <c r="TN31" s="270"/>
      <c r="TO31" s="270"/>
      <c r="TP31" s="270"/>
      <c r="TQ31" s="270"/>
      <c r="TR31" s="270"/>
      <c r="TS31" s="270"/>
      <c r="TT31" s="270"/>
      <c r="TU31" s="270"/>
      <c r="TV31" s="270"/>
      <c r="TW31" s="270"/>
      <c r="TX31" s="270"/>
      <c r="TY31" s="270"/>
      <c r="TZ31" s="270"/>
      <c r="UA31" s="270"/>
      <c r="UB31" s="270"/>
      <c r="UC31" s="270"/>
      <c r="UD31" s="270"/>
      <c r="UE31" s="270"/>
      <c r="UF31" s="270"/>
      <c r="UG31" s="270"/>
      <c r="UH31" s="270"/>
      <c r="UI31" s="270"/>
      <c r="UJ31" s="270"/>
      <c r="UK31" s="270"/>
      <c r="UL31" s="270"/>
      <c r="UM31" s="270"/>
      <c r="UN31" s="270"/>
      <c r="UO31" s="270"/>
      <c r="UP31" s="270"/>
      <c r="UQ31" s="270"/>
      <c r="UR31" s="270"/>
      <c r="US31" s="270"/>
      <c r="UT31" s="270"/>
      <c r="UU31" s="270"/>
      <c r="UV31" s="270"/>
      <c r="UW31" s="270"/>
      <c r="UX31" s="270"/>
      <c r="UY31" s="270"/>
      <c r="UZ31" s="270"/>
      <c r="VA31" s="270"/>
      <c r="VB31" s="270"/>
      <c r="VC31" s="270"/>
      <c r="VD31" s="270"/>
      <c r="VE31" s="270"/>
      <c r="VF31" s="270"/>
      <c r="VG31" s="270"/>
      <c r="VH31" s="270"/>
      <c r="VI31" s="270"/>
      <c r="VJ31" s="270"/>
      <c r="VK31" s="270"/>
      <c r="VL31" s="270"/>
      <c r="VM31" s="270"/>
      <c r="VN31" s="270"/>
      <c r="VO31" s="270"/>
      <c r="VP31" s="270"/>
      <c r="VQ31" s="270"/>
      <c r="VR31" s="270"/>
      <c r="VS31" s="270"/>
      <c r="VT31" s="270"/>
      <c r="VU31" s="270"/>
      <c r="VV31" s="270"/>
      <c r="VW31" s="270"/>
      <c r="VX31" s="270"/>
      <c r="VY31" s="270"/>
      <c r="VZ31" s="270"/>
      <c r="WA31" s="270"/>
      <c r="WB31" s="270"/>
      <c r="WC31" s="270"/>
      <c r="WD31" s="270"/>
      <c r="WE31" s="270"/>
      <c r="WF31" s="270"/>
      <c r="WG31" s="270"/>
      <c r="WH31" s="270"/>
      <c r="WI31" s="270"/>
      <c r="WJ31" s="270"/>
      <c r="WK31" s="270"/>
      <c r="WL31" s="270"/>
      <c r="WM31" s="270"/>
      <c r="WN31" s="270"/>
      <c r="WO31" s="270"/>
      <c r="WP31" s="270"/>
      <c r="WQ31" s="270"/>
      <c r="WR31" s="270"/>
      <c r="WS31" s="270"/>
      <c r="WT31" s="270"/>
      <c r="WU31" s="270"/>
      <c r="WV31" s="270"/>
      <c r="WW31" s="270"/>
      <c r="WX31" s="270"/>
      <c r="WY31" s="270"/>
      <c r="WZ31" s="270"/>
      <c r="XA31" s="270"/>
      <c r="XB31" s="270"/>
      <c r="XC31" s="270"/>
      <c r="XD31" s="270"/>
      <c r="XE31" s="270"/>
      <c r="XF31" s="270"/>
      <c r="XG31" s="270"/>
      <c r="XH31" s="270"/>
      <c r="XI31" s="270"/>
      <c r="XJ31" s="270"/>
      <c r="XK31" s="270"/>
      <c r="XL31" s="270"/>
      <c r="XM31" s="272"/>
      <c r="XN31" s="272"/>
      <c r="XO31" s="272"/>
      <c r="XP31" s="272"/>
      <c r="XQ31" s="272"/>
      <c r="XR31" s="272"/>
      <c r="XS31" s="272"/>
      <c r="XT31" s="272"/>
      <c r="XU31" s="272"/>
      <c r="XV31" s="272"/>
      <c r="XW31" s="270"/>
      <c r="XX31" s="273"/>
      <c r="XY31" s="273"/>
      <c r="XZ31" s="273"/>
      <c r="YA31" s="273"/>
      <c r="YB31" s="273"/>
      <c r="YC31" s="273"/>
      <c r="YD31" s="273"/>
      <c r="YE31" s="273"/>
      <c r="YF31" s="273"/>
      <c r="YG31" s="273"/>
      <c r="YH31" s="273"/>
      <c r="YI31" s="273"/>
      <c r="YJ31" s="273"/>
      <c r="YK31" s="273"/>
      <c r="YL31" s="273"/>
      <c r="YM31" s="273"/>
      <c r="YN31" s="273"/>
      <c r="YO31" s="273"/>
      <c r="YP31" s="273"/>
      <c r="YQ31" s="273"/>
      <c r="YR31" s="273"/>
      <c r="YS31" s="273"/>
      <c r="YT31" s="273"/>
      <c r="YU31" s="273"/>
      <c r="YV31" s="273"/>
      <c r="YW31" s="273"/>
      <c r="YX31" s="273"/>
      <c r="YY31" s="273"/>
      <c r="YZ31" s="270"/>
      <c r="ZA31" s="270"/>
      <c r="ZB31" s="270"/>
      <c r="ZC31" s="270"/>
      <c r="ZD31" s="270"/>
      <c r="ZE31" s="270"/>
      <c r="ZF31" s="270"/>
      <c r="ZG31" s="270"/>
      <c r="ZH31" s="270"/>
      <c r="ZI31" s="270"/>
      <c r="ZJ31" s="270"/>
      <c r="ZK31" s="270"/>
      <c r="ZL31" s="270"/>
      <c r="ZM31" s="270"/>
      <c r="ZN31" s="270"/>
      <c r="ZO31" s="272"/>
      <c r="ZP31" s="272"/>
      <c r="ZQ31" s="272"/>
      <c r="ZR31" s="272"/>
      <c r="ZS31" s="272"/>
      <c r="ZT31" s="272"/>
      <c r="ZU31" s="272"/>
      <c r="ZV31" s="272"/>
      <c r="ZW31" s="270"/>
      <c r="ZX31" s="270"/>
      <c r="ZY31" s="270"/>
      <c r="ZZ31" s="270"/>
      <c r="AAA31" s="270"/>
      <c r="AAB31" s="270"/>
      <c r="AAC31" s="270"/>
      <c r="AAD31" s="270"/>
      <c r="AAE31" s="270"/>
      <c r="AAF31" s="270"/>
      <c r="AAG31" s="270"/>
      <c r="AAH31" s="270"/>
      <c r="AAI31" s="270"/>
      <c r="AAJ31" s="270"/>
      <c r="AAK31" s="270"/>
      <c r="AAL31" s="270"/>
      <c r="AAM31" s="270"/>
      <c r="AAN31" s="270"/>
      <c r="AAO31" s="272"/>
      <c r="AAP31" s="272"/>
      <c r="AAQ31" s="272"/>
      <c r="AAR31" s="272"/>
      <c r="AAS31" s="272"/>
      <c r="AAT31" s="272"/>
      <c r="AAU31" s="272"/>
      <c r="AAV31" s="272"/>
      <c r="AAW31" s="272"/>
      <c r="AAX31" s="272"/>
    </row>
    <row r="32" spans="1:726" s="71" customFormat="1" ht="15" customHeight="1" x14ac:dyDescent="0.35">
      <c r="A32" s="70" t="s">
        <v>844</v>
      </c>
      <c r="B32" s="1" t="s">
        <v>13</v>
      </c>
      <c r="C32" s="2"/>
      <c r="D32" s="2"/>
      <c r="E32" s="2"/>
      <c r="F32" s="2"/>
      <c r="G32" s="2"/>
      <c r="H32" s="2"/>
      <c r="I32" s="2"/>
      <c r="J32" s="148"/>
      <c r="K32" s="148"/>
      <c r="L32" s="148"/>
      <c r="M32" s="148"/>
      <c r="N32" s="148"/>
      <c r="O32" s="148"/>
      <c r="P32" s="148"/>
      <c r="Q32" s="148"/>
      <c r="R32" s="148"/>
      <c r="S32" s="148"/>
      <c r="T32" s="148"/>
      <c r="U32" s="2"/>
      <c r="V32" s="148"/>
      <c r="W32" s="148"/>
      <c r="X32" s="148"/>
      <c r="Y32" s="148"/>
      <c r="Z32" s="148"/>
      <c r="AA32" s="2"/>
      <c r="AB32" s="2"/>
      <c r="AC32" s="2"/>
      <c r="AD32" s="2"/>
      <c r="AE32" s="2"/>
      <c r="AF32" s="158"/>
      <c r="AG32" s="158"/>
      <c r="AH32" s="158"/>
      <c r="AI32" s="2"/>
      <c r="AJ32" s="2"/>
      <c r="AK32" s="2"/>
      <c r="AL32" s="2"/>
      <c r="AM32" s="2"/>
      <c r="AN32" s="2"/>
      <c r="AO32" s="2"/>
      <c r="AP32" s="2"/>
      <c r="AQ32" s="2"/>
      <c r="AR32" s="2"/>
      <c r="AS32" s="2"/>
      <c r="AT32" s="158"/>
      <c r="AU32" s="158"/>
      <c r="AV32" s="158"/>
      <c r="AW32" s="158"/>
      <c r="AX32" s="158"/>
      <c r="AY32" s="158"/>
      <c r="AZ32" s="158"/>
      <c r="BA32" s="158"/>
      <c r="BB32" s="2"/>
      <c r="BC32" s="2"/>
      <c r="BD32" s="2"/>
      <c r="BE32" s="2"/>
      <c r="BF32" s="2"/>
      <c r="BG32" s="2"/>
      <c r="BH32" s="148"/>
      <c r="BI32" s="148"/>
      <c r="BJ32" s="148"/>
      <c r="BK32" s="148"/>
      <c r="BL32" s="2"/>
      <c r="BM32" s="2"/>
      <c r="BN32" s="2"/>
      <c r="BO32" s="2"/>
      <c r="BP32" s="2"/>
      <c r="BQ32" s="2"/>
      <c r="BR32" s="2"/>
      <c r="BS32" s="2"/>
      <c r="BT32" s="2"/>
      <c r="BU32" s="2"/>
      <c r="BV32" s="148"/>
      <c r="BW32" s="148"/>
      <c r="BX32" s="148"/>
      <c r="BY32" s="148"/>
      <c r="BZ32" s="2"/>
      <c r="CA32" s="2"/>
      <c r="CB32" s="2"/>
      <c r="CC32" s="2"/>
      <c r="CD32" s="2"/>
      <c r="CE32" s="148"/>
      <c r="CF32" s="148"/>
      <c r="CG32" s="148"/>
      <c r="CH32" s="2"/>
      <c r="CI32" s="2"/>
      <c r="CJ32" s="2"/>
      <c r="CK32" s="2"/>
      <c r="CL32" s="148"/>
      <c r="CM32" s="148"/>
      <c r="CN32" s="148"/>
      <c r="CO32" s="2"/>
      <c r="CP32" s="2"/>
      <c r="CQ32" s="2"/>
      <c r="CR32" s="2"/>
      <c r="CS32" s="2"/>
      <c r="CT32" s="2"/>
      <c r="CU32" s="148"/>
      <c r="CV32" s="148"/>
      <c r="CW32" s="148"/>
      <c r="CX32" s="148"/>
      <c r="CY32" s="148"/>
      <c r="CZ32" s="2"/>
      <c r="DA32" s="2"/>
      <c r="DB32" s="2"/>
      <c r="DC32" s="2"/>
      <c r="DD32" s="2"/>
      <c r="DE32" s="148"/>
      <c r="DF32" s="148"/>
      <c r="DG32" s="148"/>
      <c r="DH32" s="2"/>
      <c r="DI32" s="2"/>
      <c r="DJ32" s="2"/>
      <c r="DK32" s="2"/>
      <c r="DL32" s="148"/>
      <c r="DM32" s="148"/>
      <c r="DN32" s="148"/>
      <c r="DO32" s="148"/>
      <c r="DP32" s="2"/>
      <c r="DQ32" s="148"/>
      <c r="DR32" s="148"/>
      <c r="DS32" s="148"/>
      <c r="DT32" s="2"/>
      <c r="DU32" s="148"/>
      <c r="DV32" s="148"/>
      <c r="DW32" s="148"/>
      <c r="DX32" s="2"/>
      <c r="DY32" s="2"/>
      <c r="DZ32" s="2"/>
      <c r="EA32" s="2"/>
      <c r="EB32" s="2"/>
      <c r="EC32" s="148"/>
      <c r="ED32" s="148"/>
      <c r="EE32" s="148"/>
      <c r="EF32" s="2"/>
      <c r="EG32" s="2"/>
      <c r="EH32" s="2"/>
      <c r="EI32" s="2"/>
      <c r="EJ32" s="2"/>
      <c r="EK32" s="2"/>
      <c r="EL32" s="2"/>
      <c r="EM32" s="2"/>
      <c r="EN32" s="2"/>
      <c r="EO32" s="2"/>
      <c r="EP32" s="2"/>
      <c r="EQ32" s="2"/>
      <c r="ER32" s="2"/>
      <c r="ES32" s="2"/>
      <c r="ET32" s="2"/>
      <c r="EU32" s="2"/>
      <c r="EV32" s="148"/>
      <c r="EW32" s="148"/>
      <c r="EX32" s="148"/>
      <c r="EY32" s="148"/>
      <c r="EZ32" s="148"/>
      <c r="FA32" s="148"/>
      <c r="FB32" s="148"/>
      <c r="FC32" s="148"/>
      <c r="FD32" s="148"/>
      <c r="FE32" s="148"/>
      <c r="FF32" s="2"/>
      <c r="FG32" s="2"/>
      <c r="FH32" s="2"/>
      <c r="FI32" s="2"/>
      <c r="FJ32" s="2"/>
      <c r="FK32" s="2"/>
      <c r="FL32" s="2"/>
      <c r="FM32" s="2"/>
      <c r="FN32" s="2"/>
      <c r="FO32" s="2"/>
      <c r="FP32" s="158"/>
      <c r="FQ32" s="158"/>
      <c r="FR32" s="158"/>
      <c r="FS32" s="158"/>
      <c r="FT32" s="148"/>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157"/>
      <c r="GX32" s="157"/>
      <c r="GY32" s="148"/>
      <c r="GZ32" s="148"/>
      <c r="HA32" s="148"/>
      <c r="HB32" s="148"/>
      <c r="HC32" s="148"/>
      <c r="HD32" s="148"/>
      <c r="HE32" s="148"/>
      <c r="HF32" s="148"/>
      <c r="HG32" s="148"/>
      <c r="HH32" s="148"/>
      <c r="HI32" s="148"/>
      <c r="HJ32" s="148"/>
      <c r="HK32" s="148"/>
      <c r="HL32" s="148"/>
      <c r="HM32" s="148"/>
      <c r="HN32" s="148"/>
      <c r="HO32" s="148"/>
      <c r="HP32" s="148"/>
      <c r="HQ32" s="148"/>
      <c r="HR32" s="148"/>
      <c r="HS32" s="148"/>
      <c r="HT32" s="148"/>
      <c r="HU32" s="148"/>
      <c r="HV32" s="148"/>
      <c r="HW32" s="148"/>
      <c r="HX32" s="148"/>
      <c r="HY32" s="2"/>
      <c r="HZ32" s="2"/>
      <c r="IA32" s="2"/>
      <c r="IB32" s="2"/>
      <c r="IC32" s="2"/>
      <c r="ID32" s="148"/>
      <c r="IE32" s="148"/>
      <c r="IF32" s="148"/>
      <c r="IG32" s="2"/>
      <c r="IH32" s="2"/>
      <c r="II32" s="2"/>
      <c r="IJ32" s="2"/>
      <c r="IK32" s="2"/>
      <c r="IL32" s="2"/>
      <c r="IM32" s="2"/>
      <c r="IN32" s="2"/>
      <c r="IO32" s="2"/>
      <c r="IP32" s="2"/>
      <c r="IQ32" s="2"/>
      <c r="IR32" s="2"/>
      <c r="IS32" s="2"/>
      <c r="IT32" s="2"/>
      <c r="IU32" s="148"/>
      <c r="IV32" s="148"/>
      <c r="IW32" s="148"/>
      <c r="IX32" s="148"/>
      <c r="IY32" s="2"/>
      <c r="IZ32" s="2"/>
      <c r="JA32" s="2"/>
      <c r="JB32" s="2"/>
      <c r="JC32" s="2"/>
      <c r="JD32" s="2"/>
      <c r="JE32" s="2"/>
      <c r="JF32" s="148"/>
      <c r="JG32" s="148"/>
      <c r="JH32" s="148"/>
      <c r="JI32" s="2"/>
      <c r="JJ32" s="2"/>
      <c r="JK32" s="2"/>
      <c r="JL32" s="2"/>
      <c r="JM32" s="2"/>
      <c r="JN32" s="2"/>
      <c r="JO32" s="2"/>
      <c r="JP32" s="2"/>
      <c r="JQ32" s="2"/>
      <c r="JR32" s="2"/>
      <c r="JS32" s="2"/>
      <c r="JT32" s="2"/>
      <c r="JU32" s="2"/>
      <c r="JV32" s="148"/>
      <c r="JW32" s="148"/>
      <c r="JX32" s="148"/>
      <c r="JY32" s="2"/>
      <c r="JZ32" s="2"/>
      <c r="KA32" s="2"/>
      <c r="KB32" s="2"/>
      <c r="KC32" s="2"/>
      <c r="KD32" s="148"/>
      <c r="KE32" s="148"/>
      <c r="KF32" s="148"/>
      <c r="KG32" s="2"/>
      <c r="KH32" s="2"/>
      <c r="KI32" s="2"/>
      <c r="KJ32" s="2"/>
      <c r="KK32" s="2"/>
      <c r="KL32" s="2"/>
      <c r="KM32" s="2"/>
      <c r="KN32" s="2"/>
      <c r="KO32" s="2"/>
      <c r="KP32" s="148"/>
      <c r="KQ32" s="2"/>
      <c r="KR32" s="2"/>
      <c r="KS32" s="2"/>
      <c r="KT32" s="148"/>
      <c r="KU32" s="148"/>
      <c r="KV32" s="148"/>
      <c r="KW32" s="2"/>
      <c r="KX32" s="2"/>
      <c r="KY32" s="2"/>
      <c r="KZ32" s="2"/>
      <c r="LA32" s="2"/>
      <c r="LB32" s="148"/>
      <c r="LC32" s="148"/>
      <c r="LD32" s="148"/>
      <c r="LE32" s="2"/>
      <c r="LF32" s="2"/>
      <c r="LG32" s="148"/>
      <c r="LH32" s="148"/>
      <c r="LI32" s="148"/>
      <c r="LJ32" s="2"/>
      <c r="LK32" s="2"/>
      <c r="LL32" s="2"/>
      <c r="LM32" s="2"/>
      <c r="LN32" s="2"/>
      <c r="LO32" s="148"/>
      <c r="LP32" s="148"/>
      <c r="LQ32" s="148"/>
      <c r="LR32" s="2"/>
      <c r="LS32" s="2"/>
      <c r="LT32" s="2"/>
      <c r="LU32" s="2"/>
      <c r="LV32" s="2"/>
      <c r="LW32" s="2"/>
      <c r="LX32" s="2"/>
      <c r="LY32" s="148"/>
      <c r="LZ32" s="148"/>
      <c r="MA32" s="2"/>
      <c r="MB32" s="2"/>
      <c r="MC32" s="2"/>
      <c r="MD32" s="2"/>
      <c r="ME32" s="2"/>
      <c r="MF32" s="2"/>
      <c r="MG32" s="148"/>
      <c r="MH32" s="2"/>
      <c r="MI32" s="2"/>
      <c r="MJ32" s="2"/>
      <c r="MK32" s="2"/>
      <c r="ML32" s="2"/>
      <c r="MM32" s="2"/>
      <c r="MN32" s="2"/>
      <c r="MO32" s="2"/>
      <c r="MP32" s="2"/>
      <c r="MQ32" s="2"/>
      <c r="MR32" s="2"/>
      <c r="MS32" s="2"/>
      <c r="MT32" s="2"/>
      <c r="MU32" s="2"/>
      <c r="MV32" s="2"/>
      <c r="MW32" s="2"/>
      <c r="MX32" s="2"/>
      <c r="MY32" s="2"/>
      <c r="MZ32" s="2"/>
      <c r="NA32" s="2"/>
      <c r="NB32" s="148"/>
      <c r="NC32" s="148"/>
      <c r="ND32" s="148"/>
      <c r="NE32" s="148"/>
      <c r="NF32" s="148"/>
      <c r="NG32" s="148"/>
      <c r="NH32" s="148"/>
      <c r="NI32" s="148"/>
      <c r="NJ32" s="148"/>
      <c r="NK32" s="148"/>
      <c r="NL32" s="2"/>
      <c r="NM32" s="2"/>
      <c r="NN32" s="148"/>
      <c r="NO32" s="2"/>
      <c r="NP32" s="2"/>
      <c r="NQ32" s="2"/>
      <c r="NR32" s="2"/>
      <c r="NS32" s="2"/>
      <c r="NT32" s="2"/>
      <c r="NU32" s="2"/>
      <c r="NV32" s="2"/>
      <c r="NW32" s="2"/>
      <c r="NX32" s="2"/>
      <c r="NY32" s="2"/>
      <c r="NZ32" s="2"/>
      <c r="OA32" s="148"/>
      <c r="OB32" s="148"/>
      <c r="OC32" s="148"/>
      <c r="OD32" s="148"/>
      <c r="OE32" s="2"/>
      <c r="OF32" s="2"/>
      <c r="OG32" s="2"/>
      <c r="OH32" s="2"/>
      <c r="OI32" s="2"/>
      <c r="OJ32" s="148"/>
      <c r="OK32" s="2"/>
      <c r="OL32" s="2"/>
      <c r="OM32" s="2"/>
      <c r="ON32" s="2"/>
      <c r="OO32" s="2"/>
      <c r="OP32" s="2"/>
      <c r="OQ32" s="2"/>
      <c r="OR32" s="147"/>
      <c r="OS32" s="147"/>
      <c r="OT32" s="148"/>
      <c r="OU32" s="148"/>
      <c r="OV32" s="148"/>
      <c r="OW32" s="148"/>
      <c r="OX32" s="148"/>
      <c r="OY32" s="148"/>
      <c r="OZ32" s="148"/>
      <c r="PA32" s="149"/>
      <c r="PB32" s="149"/>
      <c r="PC32" s="149"/>
      <c r="PD32" s="149"/>
      <c r="PE32" s="149"/>
      <c r="PF32" s="149"/>
      <c r="PG32" s="149"/>
      <c r="PH32" s="2"/>
      <c r="PI32" s="2"/>
      <c r="PJ32" s="2"/>
      <c r="PK32" s="2"/>
      <c r="PL32" s="2"/>
      <c r="PM32" s="148"/>
      <c r="PN32" s="148"/>
      <c r="PO32" s="148"/>
      <c r="PP32" s="2"/>
      <c r="PQ32" s="2"/>
      <c r="PR32" s="2"/>
      <c r="PS32" s="2"/>
      <c r="PT32" s="2"/>
      <c r="PU32" s="2"/>
      <c r="PV32" s="2"/>
      <c r="PW32" s="148"/>
      <c r="PX32" s="2"/>
      <c r="PY32" s="2"/>
      <c r="PZ32" s="2"/>
      <c r="QA32" s="2"/>
      <c r="QB32" s="2"/>
      <c r="QC32" s="2"/>
      <c r="QD32" s="2"/>
      <c r="QE32" s="2"/>
      <c r="QF32" s="148"/>
      <c r="QG32" s="2"/>
      <c r="QH32" s="2"/>
      <c r="QI32" s="2"/>
      <c r="QJ32" s="148"/>
      <c r="QK32" s="148"/>
      <c r="QL32" s="148"/>
      <c r="QM32" s="2"/>
      <c r="QN32" s="2"/>
      <c r="QO32" s="2"/>
      <c r="QP32" s="2"/>
      <c r="QQ32" s="2"/>
      <c r="QR32" s="2"/>
      <c r="QS32" s="2"/>
      <c r="QT32" s="2"/>
      <c r="QU32" s="2"/>
      <c r="QV32" s="2"/>
      <c r="QW32" s="2"/>
      <c r="QX32" s="148"/>
      <c r="QY32" s="148"/>
      <c r="QZ32" s="148"/>
      <c r="RA32" s="148"/>
      <c r="RB32" s="2"/>
      <c r="RC32" s="2"/>
      <c r="RD32" s="2"/>
      <c r="RE32" s="148"/>
      <c r="RF32" s="2"/>
      <c r="RG32" s="2"/>
      <c r="RH32" s="2"/>
      <c r="RI32" s="2"/>
      <c r="RJ32" s="2"/>
      <c r="RK32" s="2"/>
      <c r="RL32" s="148"/>
      <c r="RM32" s="148"/>
      <c r="RN32" s="148"/>
      <c r="RO32" s="2"/>
      <c r="RP32" s="2"/>
      <c r="RQ32" s="2"/>
      <c r="RR32" s="2"/>
      <c r="RS32" s="2"/>
      <c r="RT32" s="2"/>
      <c r="RU32" s="2"/>
      <c r="RV32" s="148"/>
      <c r="RW32" s="2"/>
      <c r="RX32" s="151" t="s">
        <v>740</v>
      </c>
      <c r="RY32" s="218" t="s">
        <v>744</v>
      </c>
      <c r="RZ32" s="152">
        <v>7000117</v>
      </c>
      <c r="SA32" s="151" t="s">
        <v>790</v>
      </c>
      <c r="SB32" s="229">
        <v>7000</v>
      </c>
      <c r="SC32" s="231">
        <v>110</v>
      </c>
      <c r="SD32" s="177"/>
      <c r="SE32" s="2"/>
      <c r="SF32" s="270" t="s">
        <v>844</v>
      </c>
      <c r="SG32" s="270" t="s">
        <v>56</v>
      </c>
      <c r="SH32" s="270" t="s">
        <v>1231</v>
      </c>
      <c r="SI32" s="270" t="s">
        <v>1231</v>
      </c>
      <c r="SJ32" s="271"/>
      <c r="SK32" s="270" t="s">
        <v>56</v>
      </c>
      <c r="SL32" s="270" t="s">
        <v>13</v>
      </c>
      <c r="SM32" s="270" t="s">
        <v>13</v>
      </c>
      <c r="SN32" s="270" t="s">
        <v>56</v>
      </c>
      <c r="SO32" s="270" t="s">
        <v>13</v>
      </c>
      <c r="SP32" s="270" t="s">
        <v>56</v>
      </c>
      <c r="SQ32" s="270" t="s">
        <v>13</v>
      </c>
      <c r="SR32" s="270" t="s">
        <v>56</v>
      </c>
      <c r="SS32" s="270" t="s">
        <v>13</v>
      </c>
      <c r="ST32" s="270" t="s">
        <v>56</v>
      </c>
      <c r="SU32" s="270" t="s">
        <v>56</v>
      </c>
      <c r="SV32" s="270" t="s">
        <v>56</v>
      </c>
      <c r="SW32" s="270" t="s">
        <v>13</v>
      </c>
      <c r="SX32" s="270" t="s">
        <v>13</v>
      </c>
      <c r="SY32" s="270" t="s">
        <v>13</v>
      </c>
      <c r="SZ32" s="270" t="s">
        <v>13</v>
      </c>
      <c r="TA32" s="270" t="s">
        <v>13</v>
      </c>
      <c r="TB32" s="270" t="s">
        <v>13</v>
      </c>
      <c r="TC32" s="270" t="s">
        <v>13</v>
      </c>
      <c r="TD32" s="270" t="s">
        <v>56</v>
      </c>
      <c r="TE32" s="270" t="s">
        <v>56</v>
      </c>
      <c r="TF32" s="270" t="s">
        <v>13</v>
      </c>
      <c r="TG32" s="270" t="s">
        <v>13</v>
      </c>
      <c r="TH32" s="270" t="s">
        <v>56</v>
      </c>
      <c r="TI32" s="270" t="s">
        <v>13</v>
      </c>
      <c r="TJ32" s="270" t="s">
        <v>13</v>
      </c>
      <c r="TK32" s="270" t="s">
        <v>13</v>
      </c>
      <c r="TL32" s="270" t="s">
        <v>56</v>
      </c>
      <c r="TM32" s="273"/>
      <c r="TN32" s="270"/>
      <c r="TO32" s="270"/>
      <c r="TP32" s="270"/>
      <c r="TQ32" s="270"/>
      <c r="TR32" s="270"/>
      <c r="TS32" s="270"/>
      <c r="TT32" s="270"/>
      <c r="TU32" s="270"/>
      <c r="TV32" s="270"/>
      <c r="TW32" s="270"/>
      <c r="TX32" s="270"/>
      <c r="TY32" s="270"/>
      <c r="TZ32" s="270"/>
      <c r="UA32" s="270"/>
      <c r="UB32" s="270" t="s">
        <v>13</v>
      </c>
      <c r="UC32" s="270"/>
      <c r="UD32" s="270" t="s">
        <v>13</v>
      </c>
      <c r="UE32" s="270" t="s">
        <v>13</v>
      </c>
      <c r="UF32" s="270"/>
      <c r="UG32" s="270" t="s">
        <v>56</v>
      </c>
      <c r="UH32" s="270" t="s">
        <v>13</v>
      </c>
      <c r="UI32" s="270" t="s">
        <v>56</v>
      </c>
      <c r="UJ32" s="270" t="s">
        <v>56</v>
      </c>
      <c r="UK32" s="270" t="s">
        <v>56</v>
      </c>
      <c r="UL32" s="270" t="s">
        <v>56</v>
      </c>
      <c r="UM32" s="270" t="s">
        <v>56</v>
      </c>
      <c r="UN32" s="270" t="s">
        <v>56</v>
      </c>
      <c r="UO32" s="270" t="s">
        <v>56</v>
      </c>
      <c r="UP32" s="270" t="s">
        <v>56</v>
      </c>
      <c r="UQ32" s="270" t="s">
        <v>56</v>
      </c>
      <c r="UR32" s="270" t="s">
        <v>56</v>
      </c>
      <c r="US32" s="270" t="s">
        <v>13</v>
      </c>
      <c r="UT32" s="270"/>
      <c r="UU32" s="270"/>
      <c r="UV32" s="270"/>
      <c r="UW32" s="270"/>
      <c r="UX32" s="270"/>
      <c r="UY32" s="270" t="s">
        <v>1226</v>
      </c>
      <c r="UZ32" s="270" t="s">
        <v>1225</v>
      </c>
      <c r="VA32" s="270" t="s">
        <v>1225</v>
      </c>
      <c r="VB32" s="270" t="s">
        <v>1226</v>
      </c>
      <c r="VC32" s="270" t="s">
        <v>1227</v>
      </c>
      <c r="VD32" s="270" t="s">
        <v>1226</v>
      </c>
      <c r="VE32" s="270" t="s">
        <v>1227</v>
      </c>
      <c r="VF32" s="270" t="s">
        <v>1226</v>
      </c>
      <c r="VG32" s="270" t="s">
        <v>1227</v>
      </c>
      <c r="VH32" s="270" t="s">
        <v>1226</v>
      </c>
      <c r="VI32" s="270" t="s">
        <v>1226</v>
      </c>
      <c r="VJ32" s="270" t="s">
        <v>1226</v>
      </c>
      <c r="VK32" s="270" t="s">
        <v>1227</v>
      </c>
      <c r="VL32" s="270" t="s">
        <v>1227</v>
      </c>
      <c r="VM32" s="270" t="s">
        <v>1227</v>
      </c>
      <c r="VN32" s="270" t="s">
        <v>1227</v>
      </c>
      <c r="VO32" s="270" t="s">
        <v>1227</v>
      </c>
      <c r="VP32" s="270" t="s">
        <v>1227</v>
      </c>
      <c r="VQ32" s="270" t="s">
        <v>1227</v>
      </c>
      <c r="VR32" s="270" t="s">
        <v>1226</v>
      </c>
      <c r="VS32" s="270" t="s">
        <v>1226</v>
      </c>
      <c r="VT32" s="270" t="s">
        <v>1227</v>
      </c>
      <c r="VU32" s="270" t="s">
        <v>1227</v>
      </c>
      <c r="VV32" s="270" t="s">
        <v>1226</v>
      </c>
      <c r="VW32" s="270" t="s">
        <v>1227</v>
      </c>
      <c r="VX32" s="270" t="s">
        <v>1227</v>
      </c>
      <c r="VY32" s="270" t="s">
        <v>1227</v>
      </c>
      <c r="VZ32" s="270" t="s">
        <v>1226</v>
      </c>
      <c r="WA32" s="273"/>
      <c r="WB32" s="270"/>
      <c r="WC32" s="270"/>
      <c r="WD32" s="270"/>
      <c r="WE32" s="270"/>
      <c r="WF32" s="270"/>
      <c r="WG32" s="270"/>
      <c r="WH32" s="270"/>
      <c r="WI32" s="270"/>
      <c r="WJ32" s="270"/>
      <c r="WK32" s="270"/>
      <c r="WL32" s="270"/>
      <c r="WM32" s="270"/>
      <c r="WN32" s="270"/>
      <c r="WO32" s="270"/>
      <c r="WP32" s="270" t="s">
        <v>1227</v>
      </c>
      <c r="WQ32" s="270" t="s">
        <v>1228</v>
      </c>
      <c r="WR32" s="270" t="s">
        <v>13</v>
      </c>
      <c r="WS32" s="270" t="s">
        <v>56</v>
      </c>
      <c r="WT32" s="270"/>
      <c r="WU32" s="273" t="s">
        <v>1229</v>
      </c>
      <c r="WV32" s="273" t="s">
        <v>1229</v>
      </c>
      <c r="WW32" s="273" t="s">
        <v>1229</v>
      </c>
      <c r="WX32" s="273" t="s">
        <v>1229</v>
      </c>
      <c r="WY32" s="273" t="s">
        <v>1229</v>
      </c>
      <c r="WZ32" s="273" t="s">
        <v>1229</v>
      </c>
      <c r="XA32" s="273" t="s">
        <v>1229</v>
      </c>
      <c r="XB32" s="273" t="s">
        <v>1229</v>
      </c>
      <c r="XC32" s="273" t="s">
        <v>1229</v>
      </c>
      <c r="XD32" s="273" t="s">
        <v>1229</v>
      </c>
      <c r="XE32" s="273" t="s">
        <v>1229</v>
      </c>
      <c r="XF32" s="273" t="s">
        <v>1229</v>
      </c>
      <c r="XG32" s="270"/>
      <c r="XH32" s="270"/>
      <c r="XI32" s="270"/>
      <c r="XJ32" s="270"/>
      <c r="XK32" s="270"/>
      <c r="XL32" s="270"/>
      <c r="XM32" s="272" t="s">
        <v>13</v>
      </c>
      <c r="XN32" s="272" t="s">
        <v>56</v>
      </c>
      <c r="XO32" s="272" t="s">
        <v>13</v>
      </c>
      <c r="XP32" s="272" t="s">
        <v>13</v>
      </c>
      <c r="XQ32" s="272" t="s">
        <v>13</v>
      </c>
      <c r="XR32" s="272" t="s">
        <v>13</v>
      </c>
      <c r="XS32" s="272" t="s">
        <v>13</v>
      </c>
      <c r="XT32" s="272" t="s">
        <v>13</v>
      </c>
      <c r="XU32" s="272" t="s">
        <v>13</v>
      </c>
      <c r="XV32" s="272" t="s">
        <v>13</v>
      </c>
      <c r="XW32" s="270"/>
      <c r="XX32" s="273" t="s">
        <v>1232</v>
      </c>
      <c r="XY32" s="273" t="s">
        <v>1232</v>
      </c>
      <c r="XZ32" s="273" t="s">
        <v>1232</v>
      </c>
      <c r="YA32" s="273" t="s">
        <v>1232</v>
      </c>
      <c r="YB32" s="273" t="s">
        <v>1232</v>
      </c>
      <c r="YC32" s="273" t="s">
        <v>1232</v>
      </c>
      <c r="YD32" s="273" t="s">
        <v>1232</v>
      </c>
      <c r="YE32" s="273" t="s">
        <v>1232</v>
      </c>
      <c r="YF32" s="273" t="s">
        <v>1232</v>
      </c>
      <c r="YG32" s="273" t="s">
        <v>1232</v>
      </c>
      <c r="YH32" s="273" t="s">
        <v>1232</v>
      </c>
      <c r="YI32" s="273" t="s">
        <v>1232</v>
      </c>
      <c r="YJ32" s="273" t="s">
        <v>1232</v>
      </c>
      <c r="YK32" s="273" t="s">
        <v>1232</v>
      </c>
      <c r="YL32" s="273" t="s">
        <v>1232</v>
      </c>
      <c r="YM32" s="273" t="s">
        <v>1232</v>
      </c>
      <c r="YN32" s="273" t="s">
        <v>1232</v>
      </c>
      <c r="YO32" s="273" t="s">
        <v>1232</v>
      </c>
      <c r="YP32" s="273" t="s">
        <v>1232</v>
      </c>
      <c r="YQ32" s="273" t="s">
        <v>1232</v>
      </c>
      <c r="YR32" s="273" t="s">
        <v>1232</v>
      </c>
      <c r="YS32" s="273" t="s">
        <v>1232</v>
      </c>
      <c r="YT32" s="273" t="s">
        <v>1232</v>
      </c>
      <c r="YU32" s="273" t="s">
        <v>1232</v>
      </c>
      <c r="YV32" s="273" t="s">
        <v>1232</v>
      </c>
      <c r="YW32" s="273" t="s">
        <v>1232</v>
      </c>
      <c r="YX32" s="273" t="s">
        <v>1232</v>
      </c>
      <c r="YY32" s="273" t="s">
        <v>1232</v>
      </c>
      <c r="YZ32" s="273"/>
      <c r="ZA32" s="270"/>
      <c r="ZB32" s="270"/>
      <c r="ZC32" s="270"/>
      <c r="ZD32" s="270"/>
      <c r="ZE32" s="270"/>
      <c r="ZF32" s="270"/>
      <c r="ZG32" s="270"/>
      <c r="ZH32" s="270"/>
      <c r="ZI32" s="270"/>
      <c r="ZJ32" s="270"/>
      <c r="ZK32" s="270"/>
      <c r="ZL32" s="270"/>
      <c r="ZM32" s="270"/>
      <c r="ZN32" s="270"/>
      <c r="ZO32" s="272" t="s">
        <v>13</v>
      </c>
      <c r="ZP32" s="272"/>
      <c r="ZQ32" s="272"/>
      <c r="ZR32" s="272"/>
      <c r="ZS32" s="272"/>
      <c r="ZT32" s="272" t="s">
        <v>56</v>
      </c>
      <c r="ZU32" s="272"/>
      <c r="ZV32" s="272"/>
      <c r="ZW32" s="270"/>
      <c r="ZX32" s="270"/>
      <c r="ZY32" s="270"/>
      <c r="ZZ32" s="270"/>
      <c r="AAA32" s="270"/>
      <c r="AAB32" s="270"/>
      <c r="AAC32" s="270"/>
      <c r="AAD32" s="270"/>
      <c r="AAE32" s="270"/>
      <c r="AAF32" s="270"/>
      <c r="AAG32" s="270"/>
      <c r="AAH32" s="270"/>
      <c r="AAI32" s="270"/>
      <c r="AAJ32" s="270"/>
      <c r="AAK32" s="270"/>
      <c r="AAL32" s="270"/>
      <c r="AAM32" s="270"/>
      <c r="AAN32" s="270"/>
      <c r="AAO32" s="272" t="s">
        <v>1233</v>
      </c>
      <c r="AAP32" s="272" t="s">
        <v>1233</v>
      </c>
      <c r="AAQ32" s="272" t="s">
        <v>1233</v>
      </c>
      <c r="AAR32" s="272" t="s">
        <v>1233</v>
      </c>
      <c r="AAS32" s="272" t="s">
        <v>1233</v>
      </c>
      <c r="AAT32" s="272" t="s">
        <v>1233</v>
      </c>
      <c r="AAU32" s="272" t="s">
        <v>1233</v>
      </c>
      <c r="AAV32" s="272" t="s">
        <v>1233</v>
      </c>
      <c r="AAW32" s="272" t="s">
        <v>1233</v>
      </c>
      <c r="AAX32" s="272" t="s">
        <v>1233</v>
      </c>
    </row>
    <row r="33" spans="1:726" s="71" customFormat="1" ht="15" customHeight="1" x14ac:dyDescent="0.35">
      <c r="A33" s="71" t="s">
        <v>686</v>
      </c>
      <c r="B33" s="71" t="s">
        <v>56</v>
      </c>
      <c r="C33" s="71" t="s">
        <v>56</v>
      </c>
      <c r="D33" s="71" t="s">
        <v>13</v>
      </c>
      <c r="E33" s="71" t="s">
        <v>13</v>
      </c>
      <c r="F33" s="71" t="s">
        <v>13</v>
      </c>
      <c r="G33" s="71" t="s">
        <v>13</v>
      </c>
      <c r="H33" s="71" t="s">
        <v>13</v>
      </c>
      <c r="I33" s="71" t="s">
        <v>13</v>
      </c>
      <c r="J33" s="157" t="s">
        <v>56</v>
      </c>
      <c r="K33" s="157" t="s">
        <v>13</v>
      </c>
      <c r="L33" s="157" t="s">
        <v>56</v>
      </c>
      <c r="M33" s="157" t="s">
        <v>56</v>
      </c>
      <c r="N33" s="157" t="s">
        <v>13</v>
      </c>
      <c r="O33" s="157" t="s">
        <v>13</v>
      </c>
      <c r="P33" s="157" t="s">
        <v>13</v>
      </c>
      <c r="Q33" s="157" t="s">
        <v>13</v>
      </c>
      <c r="R33" s="157" t="s">
        <v>13</v>
      </c>
      <c r="S33" s="157" t="s">
        <v>13</v>
      </c>
      <c r="T33" s="157" t="s">
        <v>13</v>
      </c>
      <c r="U33" s="71" t="s">
        <v>0</v>
      </c>
      <c r="V33" s="157" t="s">
        <v>56</v>
      </c>
      <c r="W33" s="157" t="s">
        <v>13</v>
      </c>
      <c r="X33" s="157" t="s">
        <v>13</v>
      </c>
      <c r="Y33" s="157" t="s">
        <v>13</v>
      </c>
      <c r="Z33" s="157" t="s">
        <v>13</v>
      </c>
      <c r="AA33" s="71" t="s">
        <v>56</v>
      </c>
      <c r="AB33" s="71" t="s">
        <v>13</v>
      </c>
      <c r="AC33" s="71" t="s">
        <v>56</v>
      </c>
      <c r="AD33" s="71" t="s">
        <v>56</v>
      </c>
      <c r="AE33" s="71" t="s">
        <v>13</v>
      </c>
      <c r="AF33" s="134" t="s">
        <v>56</v>
      </c>
      <c r="AG33" s="134" t="s">
        <v>13</v>
      </c>
      <c r="AH33" s="134" t="s">
        <v>13</v>
      </c>
      <c r="AI33" s="71" t="s">
        <v>13</v>
      </c>
      <c r="AJ33" s="71" t="s">
        <v>13</v>
      </c>
      <c r="AK33" s="71" t="s">
        <v>13</v>
      </c>
      <c r="AL33" s="71" t="s">
        <v>56</v>
      </c>
      <c r="AM33" s="71" t="s">
        <v>56</v>
      </c>
      <c r="AN33" s="71" t="s">
        <v>56</v>
      </c>
      <c r="AO33" s="71" t="s">
        <v>13</v>
      </c>
      <c r="AP33" s="71" t="s">
        <v>56</v>
      </c>
      <c r="AQ33" s="71" t="s">
        <v>13</v>
      </c>
      <c r="AR33" s="71" t="s">
        <v>13</v>
      </c>
      <c r="AS33" s="71" t="s">
        <v>13</v>
      </c>
      <c r="AT33" s="134" t="s">
        <v>56</v>
      </c>
      <c r="AU33" s="134" t="s">
        <v>56</v>
      </c>
      <c r="AV33" s="134" t="s">
        <v>13</v>
      </c>
      <c r="AW33" s="134" t="s">
        <v>56</v>
      </c>
      <c r="AX33" s="134" t="s">
        <v>56</v>
      </c>
      <c r="AY33" s="134" t="s">
        <v>56</v>
      </c>
      <c r="AZ33" s="134" t="s">
        <v>56</v>
      </c>
      <c r="BA33" s="134" t="s">
        <v>56</v>
      </c>
      <c r="BB33" s="71" t="s">
        <v>56</v>
      </c>
      <c r="BC33" s="71" t="s">
        <v>56</v>
      </c>
      <c r="BD33" s="71" t="s">
        <v>13</v>
      </c>
      <c r="BE33" s="71" t="s">
        <v>13</v>
      </c>
      <c r="BF33" s="71" t="s">
        <v>13</v>
      </c>
      <c r="BG33" s="71" t="s">
        <v>13</v>
      </c>
      <c r="BH33" s="157" t="s">
        <v>13</v>
      </c>
      <c r="BI33" s="157" t="s">
        <v>13</v>
      </c>
      <c r="BJ33" s="157" t="s">
        <v>13</v>
      </c>
      <c r="BK33" s="157" t="s">
        <v>13</v>
      </c>
      <c r="BL33" s="71" t="s">
        <v>13</v>
      </c>
      <c r="BM33" s="71" t="s">
        <v>56</v>
      </c>
      <c r="BN33" s="71" t="s">
        <v>56</v>
      </c>
      <c r="BO33" s="71" t="s">
        <v>56</v>
      </c>
      <c r="BP33" s="71" t="s">
        <v>56</v>
      </c>
      <c r="BQ33" s="71" t="s">
        <v>56</v>
      </c>
      <c r="BR33" s="71" t="s">
        <v>56</v>
      </c>
      <c r="BS33" s="71" t="s">
        <v>13</v>
      </c>
      <c r="BT33" s="71" t="s">
        <v>13</v>
      </c>
      <c r="BU33" s="71" t="s">
        <v>13</v>
      </c>
      <c r="BV33" s="157" t="s">
        <v>56</v>
      </c>
      <c r="BW33" s="157" t="s">
        <v>56</v>
      </c>
      <c r="BX33" s="157" t="s">
        <v>56</v>
      </c>
      <c r="BY33" s="157" t="s">
        <v>56</v>
      </c>
      <c r="BZ33" s="71" t="s">
        <v>56</v>
      </c>
      <c r="CA33" s="71" t="s">
        <v>13</v>
      </c>
      <c r="CB33" s="71" t="s">
        <v>56</v>
      </c>
      <c r="CC33" s="71" t="s">
        <v>13</v>
      </c>
      <c r="CD33" s="71" t="s">
        <v>13</v>
      </c>
      <c r="CE33" s="157" t="s">
        <v>56</v>
      </c>
      <c r="CF33" s="157" t="s">
        <v>56</v>
      </c>
      <c r="CG33" s="157" t="s">
        <v>56</v>
      </c>
      <c r="CH33" s="71" t="s">
        <v>56</v>
      </c>
      <c r="CI33" s="71" t="s">
        <v>56</v>
      </c>
      <c r="CJ33" s="71" t="s">
        <v>13</v>
      </c>
      <c r="CK33" s="71" t="s">
        <v>13</v>
      </c>
      <c r="CL33" s="157" t="s">
        <v>56</v>
      </c>
      <c r="CM33" s="157" t="s">
        <v>13</v>
      </c>
      <c r="CN33" s="157" t="s">
        <v>13</v>
      </c>
      <c r="CO33" s="71" t="s">
        <v>56</v>
      </c>
      <c r="CP33" s="71" t="s">
        <v>13</v>
      </c>
      <c r="CQ33" s="71" t="s">
        <v>13</v>
      </c>
      <c r="CR33" s="71" t="s">
        <v>13</v>
      </c>
      <c r="CS33" s="71" t="s">
        <v>13</v>
      </c>
      <c r="CT33" s="71" t="s">
        <v>13</v>
      </c>
      <c r="CU33" s="157" t="s">
        <v>56</v>
      </c>
      <c r="CV33" s="157" t="s">
        <v>13</v>
      </c>
      <c r="CW33" s="157" t="s">
        <v>13</v>
      </c>
      <c r="CX33" s="157" t="s">
        <v>56</v>
      </c>
      <c r="CY33" s="157" t="s">
        <v>13</v>
      </c>
      <c r="CZ33" s="71" t="s">
        <v>13</v>
      </c>
      <c r="DA33" s="71" t="s">
        <v>56</v>
      </c>
      <c r="DB33" s="71" t="s">
        <v>56</v>
      </c>
      <c r="DC33" s="71" t="s">
        <v>56</v>
      </c>
      <c r="DD33" s="71" t="s">
        <v>13</v>
      </c>
      <c r="DE33" s="157" t="s">
        <v>56</v>
      </c>
      <c r="DF33" s="157" t="s">
        <v>13</v>
      </c>
      <c r="DG33" s="157" t="s">
        <v>13</v>
      </c>
      <c r="DH33" s="71" t="s">
        <v>13</v>
      </c>
      <c r="DL33" s="157"/>
      <c r="DM33" s="157"/>
      <c r="DN33" s="157"/>
      <c r="DO33" s="157"/>
      <c r="DQ33" s="157"/>
      <c r="DR33" s="157"/>
      <c r="DS33" s="157"/>
      <c r="DT33" s="72"/>
      <c r="DU33" s="157"/>
      <c r="DV33" s="157"/>
      <c r="DW33" s="157"/>
      <c r="EC33" s="157"/>
      <c r="ED33" s="157"/>
      <c r="EE33" s="157"/>
      <c r="EV33" s="157"/>
      <c r="EW33" s="157"/>
      <c r="EX33" s="157"/>
      <c r="EY33" s="157"/>
      <c r="EZ33" s="157"/>
      <c r="FA33" s="157"/>
      <c r="FB33" s="157"/>
      <c r="FC33" s="157"/>
      <c r="FD33" s="157"/>
      <c r="FE33" s="157"/>
      <c r="FP33" s="157"/>
      <c r="FQ33" s="157"/>
      <c r="FR33" s="157"/>
      <c r="FS33" s="157"/>
      <c r="FT33" s="157"/>
      <c r="GW33" s="157"/>
      <c r="GX33" s="157"/>
      <c r="GY33" s="157"/>
      <c r="GZ33" s="157"/>
      <c r="HA33" s="157"/>
      <c r="HB33" s="157"/>
      <c r="HC33" s="157"/>
      <c r="HD33" s="157"/>
      <c r="HE33" s="157"/>
      <c r="HF33" s="157"/>
      <c r="HG33" s="157"/>
      <c r="HH33" s="157"/>
      <c r="HI33" s="157"/>
      <c r="HJ33" s="157"/>
      <c r="HK33" s="157"/>
      <c r="HL33" s="157"/>
      <c r="HM33" s="157"/>
      <c r="HN33" s="157"/>
      <c r="HO33" s="157"/>
      <c r="HP33" s="157"/>
      <c r="HQ33" s="157"/>
      <c r="HR33" s="157"/>
      <c r="HS33" s="157"/>
      <c r="HT33" s="157"/>
      <c r="HU33" s="157"/>
      <c r="HV33" s="157"/>
      <c r="HW33" s="157"/>
      <c r="HX33" s="157"/>
      <c r="ID33" s="157"/>
      <c r="IE33" s="157"/>
      <c r="IF33" s="157"/>
      <c r="IH33" s="71" t="s">
        <v>13</v>
      </c>
      <c r="II33" s="71" t="s">
        <v>56</v>
      </c>
      <c r="IJ33" s="71" t="s">
        <v>56</v>
      </c>
      <c r="IK33" s="71" t="s">
        <v>13</v>
      </c>
      <c r="IL33" s="71" t="s">
        <v>56</v>
      </c>
      <c r="IM33" s="71" t="s">
        <v>13</v>
      </c>
      <c r="IN33" s="71" t="s">
        <v>13</v>
      </c>
      <c r="IO33" s="71" t="s">
        <v>13</v>
      </c>
      <c r="IP33" s="71" t="s">
        <v>56</v>
      </c>
      <c r="IQ33" s="71" t="s">
        <v>13</v>
      </c>
      <c r="IR33" s="71" t="s">
        <v>13</v>
      </c>
      <c r="IS33" s="71" t="s">
        <v>13</v>
      </c>
      <c r="IT33" s="71" t="s">
        <v>13</v>
      </c>
      <c r="IU33" s="157" t="s">
        <v>56</v>
      </c>
      <c r="IV33" s="157" t="s">
        <v>56</v>
      </c>
      <c r="IW33" s="157" t="s">
        <v>56</v>
      </c>
      <c r="IX33" s="157" t="s">
        <v>56</v>
      </c>
      <c r="IY33" s="71" t="s">
        <v>56</v>
      </c>
      <c r="IZ33" s="71" t="s">
        <v>13</v>
      </c>
      <c r="JA33" s="71" t="s">
        <v>13</v>
      </c>
      <c r="JB33" s="71" t="s">
        <v>13</v>
      </c>
      <c r="JC33" s="71" t="s">
        <v>13</v>
      </c>
      <c r="JD33" s="71" t="s">
        <v>13</v>
      </c>
      <c r="JE33" s="71" t="s">
        <v>13</v>
      </c>
      <c r="JF33" s="157" t="s">
        <v>56</v>
      </c>
      <c r="JG33" s="157" t="s">
        <v>13</v>
      </c>
      <c r="JH33" s="157" t="s">
        <v>13</v>
      </c>
      <c r="JI33" s="71" t="s">
        <v>747</v>
      </c>
      <c r="JJ33" s="71" t="s">
        <v>747</v>
      </c>
      <c r="JK33" s="71" t="s">
        <v>747</v>
      </c>
      <c r="JL33" s="71" t="s">
        <v>747</v>
      </c>
      <c r="JM33" s="71" t="s">
        <v>747</v>
      </c>
      <c r="JN33" s="71" t="s">
        <v>747</v>
      </c>
      <c r="JO33" s="71" t="s">
        <v>747</v>
      </c>
      <c r="JP33" s="71" t="s">
        <v>747</v>
      </c>
      <c r="JQ33" s="71" t="s">
        <v>747</v>
      </c>
      <c r="JR33" s="71" t="s">
        <v>747</v>
      </c>
      <c r="JS33" s="71" t="s">
        <v>747</v>
      </c>
      <c r="JT33" s="71" t="s">
        <v>747</v>
      </c>
      <c r="JU33" s="71" t="s">
        <v>747</v>
      </c>
      <c r="JV33" s="157" t="s">
        <v>13</v>
      </c>
      <c r="JW33" s="157" t="s">
        <v>13</v>
      </c>
      <c r="JX33" s="157" t="s">
        <v>13</v>
      </c>
      <c r="JY33" s="71" t="s">
        <v>13</v>
      </c>
      <c r="JZ33" s="71" t="s">
        <v>56</v>
      </c>
      <c r="KA33" s="71" t="s">
        <v>56</v>
      </c>
      <c r="KB33" s="71" t="s">
        <v>56</v>
      </c>
      <c r="KC33" s="71" t="s">
        <v>13</v>
      </c>
      <c r="KD33" s="157" t="s">
        <v>56</v>
      </c>
      <c r="KE33" s="157" t="s">
        <v>13</v>
      </c>
      <c r="KF33" s="157" t="s">
        <v>13</v>
      </c>
      <c r="KG33" s="71" t="s">
        <v>13</v>
      </c>
      <c r="KH33" s="71" t="s">
        <v>13</v>
      </c>
      <c r="KI33" s="71" t="s">
        <v>13</v>
      </c>
      <c r="KJ33" s="71" t="s">
        <v>13</v>
      </c>
      <c r="KK33" s="71" t="s">
        <v>13</v>
      </c>
      <c r="KL33" s="71" t="s">
        <v>13</v>
      </c>
      <c r="KM33" s="71" t="s">
        <v>13</v>
      </c>
      <c r="KN33" s="71" t="s">
        <v>56</v>
      </c>
      <c r="KO33" s="71" t="s">
        <v>13</v>
      </c>
      <c r="KP33" s="157" t="s">
        <v>13</v>
      </c>
      <c r="KQ33" s="71" t="s">
        <v>758</v>
      </c>
      <c r="KR33" s="71" t="s">
        <v>13</v>
      </c>
      <c r="KS33" s="71" t="s">
        <v>986</v>
      </c>
      <c r="KT33" s="157" t="s">
        <v>56</v>
      </c>
      <c r="KU33" s="157" t="s">
        <v>13</v>
      </c>
      <c r="KV33" s="157" t="s">
        <v>56</v>
      </c>
      <c r="KW33" s="71" t="s">
        <v>13</v>
      </c>
      <c r="KX33" s="71" t="s">
        <v>56</v>
      </c>
      <c r="KY33" s="71" t="s">
        <v>56</v>
      </c>
      <c r="KZ33" s="71" t="s">
        <v>56</v>
      </c>
      <c r="LA33" s="71" t="s">
        <v>13</v>
      </c>
      <c r="LB33" s="157" t="s">
        <v>56</v>
      </c>
      <c r="LC33" s="157" t="s">
        <v>13</v>
      </c>
      <c r="LD33" s="157" t="s">
        <v>13</v>
      </c>
      <c r="LE33" s="71" t="s">
        <v>13</v>
      </c>
      <c r="LF33" s="71" t="s">
        <v>984</v>
      </c>
      <c r="LG33" s="157" t="s">
        <v>56</v>
      </c>
      <c r="LH33" s="157" t="s">
        <v>13</v>
      </c>
      <c r="LI33" s="157" t="s">
        <v>13</v>
      </c>
      <c r="LJ33" s="71" t="s">
        <v>13</v>
      </c>
      <c r="LK33" s="71" t="s">
        <v>56</v>
      </c>
      <c r="LL33" s="71" t="s">
        <v>56</v>
      </c>
      <c r="LM33" s="71" t="s">
        <v>56</v>
      </c>
      <c r="LN33" s="71" t="s">
        <v>13</v>
      </c>
      <c r="LO33" s="157" t="s">
        <v>56</v>
      </c>
      <c r="LP33" s="157" t="s">
        <v>13</v>
      </c>
      <c r="LQ33" s="157" t="s">
        <v>13</v>
      </c>
      <c r="LR33" s="71" t="s">
        <v>13</v>
      </c>
      <c r="LS33" s="71" t="s">
        <v>13</v>
      </c>
      <c r="LT33" s="71" t="s">
        <v>56</v>
      </c>
      <c r="LU33" s="71" t="s">
        <v>13</v>
      </c>
      <c r="LV33" s="71" t="s">
        <v>13</v>
      </c>
      <c r="LW33" s="71" t="s">
        <v>13</v>
      </c>
      <c r="LX33" s="71" t="s">
        <v>13</v>
      </c>
      <c r="LY33" s="157" t="s">
        <v>56</v>
      </c>
      <c r="LZ33" s="157" t="s">
        <v>13</v>
      </c>
      <c r="MA33" s="71" t="s">
        <v>13</v>
      </c>
      <c r="MB33" s="71" t="s">
        <v>13</v>
      </c>
      <c r="MC33" s="71" t="s">
        <v>13</v>
      </c>
      <c r="MD33" s="71" t="s">
        <v>13</v>
      </c>
      <c r="ME33" s="71" t="s">
        <v>56</v>
      </c>
      <c r="MF33" s="71" t="s">
        <v>13</v>
      </c>
      <c r="MG33" s="157" t="s">
        <v>13</v>
      </c>
      <c r="MH33" s="71" t="s">
        <v>13</v>
      </c>
      <c r="MI33" s="71" t="s">
        <v>13</v>
      </c>
      <c r="MJ33" s="71" t="s">
        <v>13</v>
      </c>
      <c r="MK33" s="71" t="s">
        <v>56</v>
      </c>
      <c r="ML33" s="71" t="s">
        <v>56</v>
      </c>
      <c r="MM33" s="71" t="s">
        <v>13</v>
      </c>
      <c r="MN33" s="71" t="s">
        <v>13</v>
      </c>
      <c r="MO33" s="71" t="s">
        <v>13</v>
      </c>
      <c r="MP33" s="71" t="s">
        <v>13</v>
      </c>
      <c r="MQ33" s="71" t="s">
        <v>13</v>
      </c>
      <c r="MR33" s="71" t="s">
        <v>13</v>
      </c>
      <c r="MS33" s="71" t="s">
        <v>13</v>
      </c>
      <c r="MT33" s="71" t="s">
        <v>13</v>
      </c>
      <c r="MU33" s="71" t="s">
        <v>13</v>
      </c>
      <c r="MV33" s="71" t="s">
        <v>56</v>
      </c>
      <c r="MW33" s="71" t="s">
        <v>13</v>
      </c>
      <c r="MX33" s="71" t="s">
        <v>13</v>
      </c>
      <c r="MY33" s="71" t="s">
        <v>13</v>
      </c>
      <c r="MZ33" s="71" t="s">
        <v>13</v>
      </c>
      <c r="NA33" s="71" t="s">
        <v>13</v>
      </c>
      <c r="NB33" s="157" t="s">
        <v>56</v>
      </c>
      <c r="NC33" s="157" t="s">
        <v>13</v>
      </c>
      <c r="ND33" s="157" t="s">
        <v>56</v>
      </c>
      <c r="NE33" s="157" t="s">
        <v>13</v>
      </c>
      <c r="NF33" s="157" t="s">
        <v>13</v>
      </c>
      <c r="NG33" s="157"/>
      <c r="NH33" s="157"/>
      <c r="NI33" s="157"/>
      <c r="NJ33" s="157"/>
      <c r="NK33" s="157"/>
      <c r="NL33" s="71" t="s">
        <v>13</v>
      </c>
      <c r="NM33" s="71" t="s">
        <v>13</v>
      </c>
      <c r="NN33" s="157" t="s">
        <v>56</v>
      </c>
      <c r="NO33" s="71" t="s">
        <v>56</v>
      </c>
      <c r="NP33" s="71" t="s">
        <v>56</v>
      </c>
      <c r="NQ33" s="71" t="s">
        <v>56</v>
      </c>
      <c r="NR33" s="71" t="s">
        <v>56</v>
      </c>
      <c r="NS33" s="71" t="s">
        <v>56</v>
      </c>
      <c r="NT33" s="71" t="s">
        <v>13</v>
      </c>
      <c r="NU33" s="71" t="s">
        <v>13</v>
      </c>
      <c r="NV33" s="71" t="s">
        <v>13</v>
      </c>
      <c r="NW33" s="71" t="s">
        <v>13</v>
      </c>
      <c r="NX33" s="71" t="s">
        <v>13</v>
      </c>
      <c r="NY33" s="71" t="s">
        <v>13</v>
      </c>
      <c r="NZ33" s="71" t="s">
        <v>13</v>
      </c>
      <c r="OA33" s="157" t="s">
        <v>56</v>
      </c>
      <c r="OB33" s="157" t="s">
        <v>56</v>
      </c>
      <c r="OC33" s="157" t="s">
        <v>56</v>
      </c>
      <c r="OD33" s="157" t="s">
        <v>56</v>
      </c>
      <c r="OE33" s="71" t="s">
        <v>13</v>
      </c>
      <c r="OF33" s="71" t="s">
        <v>13</v>
      </c>
      <c r="OG33" s="71" t="s">
        <v>56</v>
      </c>
      <c r="OH33" s="71" t="s">
        <v>13</v>
      </c>
      <c r="OI33" s="71" t="s">
        <v>13</v>
      </c>
      <c r="OJ33" s="157" t="s">
        <v>13</v>
      </c>
      <c r="OK33" s="136">
        <v>21</v>
      </c>
      <c r="OL33" s="136">
        <v>5</v>
      </c>
      <c r="OM33" s="136">
        <v>1</v>
      </c>
      <c r="ON33" s="136">
        <v>0</v>
      </c>
      <c r="OO33" s="136">
        <v>0</v>
      </c>
      <c r="OP33" s="136">
        <v>50</v>
      </c>
      <c r="OQ33" s="136">
        <v>5</v>
      </c>
      <c r="OR33" s="137">
        <v>0.23809523809523808</v>
      </c>
      <c r="OS33" s="137"/>
      <c r="OT33" s="138">
        <v>0.10333942330598267</v>
      </c>
      <c r="OU33" s="181">
        <v>2.4604624596662541E-2</v>
      </c>
      <c r="OV33" s="138">
        <v>4.9209249193325078E-3</v>
      </c>
      <c r="OW33" s="181">
        <v>0</v>
      </c>
      <c r="OX33" s="138">
        <v>0</v>
      </c>
      <c r="OY33" s="138">
        <v>0.24604624596662539</v>
      </c>
      <c r="OZ33" s="138">
        <v>2.4604624596662541E-2</v>
      </c>
      <c r="PA33" s="141" t="s">
        <v>758</v>
      </c>
      <c r="PB33" s="141" t="s">
        <v>758</v>
      </c>
      <c r="PC33" s="141" t="s">
        <v>758</v>
      </c>
      <c r="PD33" s="141" t="s">
        <v>758</v>
      </c>
      <c r="PE33" s="141" t="s">
        <v>758</v>
      </c>
      <c r="PF33" s="141" t="s">
        <v>758</v>
      </c>
      <c r="PG33" s="141" t="s">
        <v>758</v>
      </c>
      <c r="PH33" s="71" t="s">
        <v>13</v>
      </c>
      <c r="PI33" s="71" t="s">
        <v>13</v>
      </c>
      <c r="PJ33" s="71" t="s">
        <v>56</v>
      </c>
      <c r="PK33" s="71" t="s">
        <v>56</v>
      </c>
      <c r="PL33" s="71" t="s">
        <v>13</v>
      </c>
      <c r="PM33" s="157" t="s">
        <v>13</v>
      </c>
      <c r="PN33" s="157" t="s">
        <v>56</v>
      </c>
      <c r="PO33" s="157" t="s">
        <v>13</v>
      </c>
      <c r="PP33" s="71" t="s">
        <v>13</v>
      </c>
      <c r="PQ33" s="71" t="s">
        <v>13</v>
      </c>
      <c r="PR33" s="71" t="s">
        <v>13</v>
      </c>
      <c r="PS33" s="71" t="s">
        <v>13</v>
      </c>
      <c r="PT33" s="71" t="s">
        <v>56</v>
      </c>
      <c r="PU33" s="71" t="s">
        <v>13</v>
      </c>
      <c r="PV33" s="71" t="s">
        <v>13</v>
      </c>
      <c r="PW33" s="157" t="s">
        <v>13</v>
      </c>
      <c r="PX33" s="71" t="s">
        <v>13</v>
      </c>
      <c r="PY33" s="71" t="s">
        <v>13</v>
      </c>
      <c r="PZ33" s="71" t="s">
        <v>747</v>
      </c>
      <c r="QA33" s="71" t="s">
        <v>747</v>
      </c>
      <c r="QB33" s="71" t="s">
        <v>747</v>
      </c>
      <c r="QC33" s="71" t="s">
        <v>747</v>
      </c>
      <c r="QD33" s="71" t="s">
        <v>747</v>
      </c>
      <c r="QE33" s="71" t="s">
        <v>747</v>
      </c>
      <c r="QF33" s="157" t="s">
        <v>13</v>
      </c>
      <c r="QG33" s="71" t="s">
        <v>747</v>
      </c>
      <c r="QH33" s="71" t="s">
        <v>13</v>
      </c>
      <c r="QI33" s="71" t="s">
        <v>747</v>
      </c>
      <c r="QJ33" s="157" t="s">
        <v>13</v>
      </c>
      <c r="QK33" s="157" t="s">
        <v>13</v>
      </c>
      <c r="QL33" s="157" t="s">
        <v>13</v>
      </c>
      <c r="QM33" s="71" t="s">
        <v>747</v>
      </c>
      <c r="QN33" s="71" t="s">
        <v>13</v>
      </c>
      <c r="QO33" s="71" t="s">
        <v>13</v>
      </c>
      <c r="QP33" s="71" t="s">
        <v>13</v>
      </c>
      <c r="QQ33" s="71" t="s">
        <v>13</v>
      </c>
      <c r="QR33" s="71" t="s">
        <v>13</v>
      </c>
      <c r="QS33" s="71" t="s">
        <v>13</v>
      </c>
      <c r="QT33" s="71" t="s">
        <v>13</v>
      </c>
      <c r="QU33" s="71" t="s">
        <v>56</v>
      </c>
      <c r="QV33" s="71" t="s">
        <v>13</v>
      </c>
      <c r="QW33" s="71" t="s">
        <v>13</v>
      </c>
      <c r="QX33" s="157" t="s">
        <v>13</v>
      </c>
      <c r="QY33" s="157" t="s">
        <v>13</v>
      </c>
      <c r="QZ33" s="157" t="s">
        <v>13</v>
      </c>
      <c r="RA33" s="157" t="s">
        <v>13</v>
      </c>
      <c r="RB33" s="71" t="s">
        <v>13</v>
      </c>
      <c r="RC33" s="71" t="s">
        <v>13</v>
      </c>
      <c r="RD33" s="71" t="s">
        <v>13</v>
      </c>
      <c r="RE33" s="157" t="s">
        <v>13</v>
      </c>
      <c r="RF33" s="71" t="s">
        <v>13</v>
      </c>
      <c r="RG33" s="71" t="s">
        <v>13</v>
      </c>
      <c r="RH33" s="71" t="s">
        <v>13</v>
      </c>
      <c r="RI33" s="71" t="s">
        <v>56</v>
      </c>
      <c r="RJ33" s="71" t="s">
        <v>56</v>
      </c>
      <c r="RK33" s="71" t="s">
        <v>13</v>
      </c>
      <c r="RL33" s="157" t="s">
        <v>13</v>
      </c>
      <c r="RM33" s="157" t="s">
        <v>56</v>
      </c>
      <c r="RN33" s="157" t="s">
        <v>13</v>
      </c>
      <c r="RO33" s="71" t="s">
        <v>13</v>
      </c>
      <c r="RP33" s="71" t="s">
        <v>56</v>
      </c>
      <c r="RQ33" s="71" t="s">
        <v>56</v>
      </c>
      <c r="RR33" s="71" t="s">
        <v>13</v>
      </c>
      <c r="RS33" s="71" t="s">
        <v>13</v>
      </c>
      <c r="RT33" s="71" t="s">
        <v>13</v>
      </c>
      <c r="RU33" s="71" t="s">
        <v>13</v>
      </c>
      <c r="RV33" s="157" t="s">
        <v>56</v>
      </c>
      <c r="RX33" s="151" t="s">
        <v>737</v>
      </c>
      <c r="RY33" s="219" t="s">
        <v>743</v>
      </c>
      <c r="RZ33" s="152">
        <v>20321383</v>
      </c>
      <c r="SA33" s="151" t="s">
        <v>800</v>
      </c>
      <c r="SB33" s="229" t="s">
        <v>798</v>
      </c>
      <c r="SC33" s="229" t="s">
        <v>798</v>
      </c>
      <c r="SD33" s="178"/>
      <c r="SF33" s="269" t="s">
        <v>686</v>
      </c>
      <c r="SG33" s="269" t="s">
        <v>13</v>
      </c>
      <c r="SH33" s="270"/>
      <c r="SI33" s="270"/>
      <c r="SJ33" s="271"/>
      <c r="SK33" s="270"/>
      <c r="SL33" s="270"/>
      <c r="SM33" s="270"/>
      <c r="SN33" s="270"/>
      <c r="SO33" s="270"/>
      <c r="SP33" s="270"/>
      <c r="SQ33" s="270"/>
      <c r="SR33" s="270"/>
      <c r="SS33" s="270"/>
      <c r="ST33" s="270"/>
      <c r="SU33" s="270"/>
      <c r="SV33" s="270"/>
      <c r="SW33" s="270"/>
      <c r="SX33" s="270"/>
      <c r="SY33" s="270"/>
      <c r="SZ33" s="270"/>
      <c r="TA33" s="270"/>
      <c r="TB33" s="270"/>
      <c r="TC33" s="270"/>
      <c r="TD33" s="270"/>
      <c r="TE33" s="270"/>
      <c r="TF33" s="270"/>
      <c r="TG33" s="270"/>
      <c r="TH33" s="270"/>
      <c r="TI33" s="270"/>
      <c r="TJ33" s="270"/>
      <c r="TK33" s="270"/>
      <c r="TL33" s="270"/>
      <c r="TM33" s="270"/>
      <c r="TN33" s="270"/>
      <c r="TO33" s="270"/>
      <c r="TP33" s="270"/>
      <c r="TQ33" s="270"/>
      <c r="TR33" s="270"/>
      <c r="TS33" s="270"/>
      <c r="TT33" s="270"/>
      <c r="TU33" s="270"/>
      <c r="TV33" s="270"/>
      <c r="TW33" s="270"/>
      <c r="TX33" s="270"/>
      <c r="TY33" s="270"/>
      <c r="TZ33" s="270"/>
      <c r="UA33" s="270"/>
      <c r="UB33" s="270"/>
      <c r="UC33" s="270"/>
      <c r="UD33" s="270"/>
      <c r="UE33" s="270"/>
      <c r="UF33" s="270"/>
      <c r="UG33" s="270"/>
      <c r="UH33" s="270"/>
      <c r="UI33" s="270"/>
      <c r="UJ33" s="270"/>
      <c r="UK33" s="270"/>
      <c r="UL33" s="270"/>
      <c r="UM33" s="270"/>
      <c r="UN33" s="270"/>
      <c r="UO33" s="270"/>
      <c r="UP33" s="270"/>
      <c r="UQ33" s="270"/>
      <c r="UR33" s="270"/>
      <c r="US33" s="270"/>
      <c r="UT33" s="270"/>
      <c r="UU33" s="270"/>
      <c r="UV33" s="270"/>
      <c r="UW33" s="270"/>
      <c r="UX33" s="270"/>
      <c r="UY33" s="270"/>
      <c r="UZ33" s="270"/>
      <c r="VA33" s="270"/>
      <c r="VB33" s="270"/>
      <c r="VC33" s="270"/>
      <c r="VD33" s="270"/>
      <c r="VE33" s="270"/>
      <c r="VF33" s="270"/>
      <c r="VG33" s="270"/>
      <c r="VH33" s="270"/>
      <c r="VI33" s="270"/>
      <c r="VJ33" s="270"/>
      <c r="VK33" s="270"/>
      <c r="VL33" s="270"/>
      <c r="VM33" s="270"/>
      <c r="VN33" s="270"/>
      <c r="VO33" s="270"/>
      <c r="VP33" s="270"/>
      <c r="VQ33" s="270"/>
      <c r="VR33" s="270"/>
      <c r="VS33" s="270"/>
      <c r="VT33" s="270"/>
      <c r="VU33" s="270"/>
      <c r="VV33" s="270"/>
      <c r="VW33" s="270"/>
      <c r="VX33" s="270"/>
      <c r="VY33" s="270"/>
      <c r="VZ33" s="270"/>
      <c r="WA33" s="270"/>
      <c r="WB33" s="270"/>
      <c r="WC33" s="270"/>
      <c r="WD33" s="270"/>
      <c r="WE33" s="270"/>
      <c r="WF33" s="270"/>
      <c r="WG33" s="270"/>
      <c r="WH33" s="270"/>
      <c r="WI33" s="270"/>
      <c r="WJ33" s="270"/>
      <c r="WK33" s="270"/>
      <c r="WL33" s="270"/>
      <c r="WM33" s="270"/>
      <c r="WN33" s="270"/>
      <c r="WO33" s="270"/>
      <c r="WP33" s="270"/>
      <c r="WQ33" s="270"/>
      <c r="WR33" s="270"/>
      <c r="WS33" s="270"/>
      <c r="WT33" s="270"/>
      <c r="WU33" s="270"/>
      <c r="WV33" s="270"/>
      <c r="WW33" s="270"/>
      <c r="WX33" s="270"/>
      <c r="WY33" s="270"/>
      <c r="WZ33" s="270"/>
      <c r="XA33" s="270"/>
      <c r="XB33" s="270"/>
      <c r="XC33" s="270"/>
      <c r="XD33" s="270"/>
      <c r="XE33" s="270"/>
      <c r="XF33" s="270"/>
      <c r="XG33" s="270"/>
      <c r="XH33" s="270"/>
      <c r="XI33" s="270"/>
      <c r="XJ33" s="270"/>
      <c r="XK33" s="270"/>
      <c r="XL33" s="270"/>
      <c r="XM33" s="272"/>
      <c r="XN33" s="272"/>
      <c r="XO33" s="272"/>
      <c r="XP33" s="272"/>
      <c r="XQ33" s="272"/>
      <c r="XR33" s="272"/>
      <c r="XS33" s="272"/>
      <c r="XT33" s="272"/>
      <c r="XU33" s="272"/>
      <c r="XV33" s="272"/>
      <c r="XW33" s="270"/>
      <c r="XX33" s="273"/>
      <c r="XY33" s="273"/>
      <c r="XZ33" s="273"/>
      <c r="YA33" s="273"/>
      <c r="YB33" s="273"/>
      <c r="YC33" s="273"/>
      <c r="YD33" s="273"/>
      <c r="YE33" s="273"/>
      <c r="YF33" s="273"/>
      <c r="YG33" s="273"/>
      <c r="YH33" s="273"/>
      <c r="YI33" s="273"/>
      <c r="YJ33" s="273"/>
      <c r="YK33" s="273"/>
      <c r="YL33" s="273"/>
      <c r="YM33" s="273"/>
      <c r="YN33" s="273"/>
      <c r="YO33" s="273"/>
      <c r="YP33" s="273"/>
      <c r="YQ33" s="273"/>
      <c r="YR33" s="273"/>
      <c r="YS33" s="273"/>
      <c r="YT33" s="273"/>
      <c r="YU33" s="273"/>
      <c r="YV33" s="273"/>
      <c r="YW33" s="273"/>
      <c r="YX33" s="273"/>
      <c r="YY33" s="273"/>
      <c r="YZ33" s="270"/>
      <c r="ZA33" s="270"/>
      <c r="ZB33" s="270"/>
      <c r="ZC33" s="270"/>
      <c r="ZD33" s="270"/>
      <c r="ZE33" s="270"/>
      <c r="ZF33" s="270"/>
      <c r="ZG33" s="270"/>
      <c r="ZH33" s="270"/>
      <c r="ZI33" s="270"/>
      <c r="ZJ33" s="270"/>
      <c r="ZK33" s="270"/>
      <c r="ZL33" s="270"/>
      <c r="ZM33" s="270"/>
      <c r="ZN33" s="270"/>
      <c r="ZO33" s="272"/>
      <c r="ZP33" s="272"/>
      <c r="ZQ33" s="272"/>
      <c r="ZR33" s="272"/>
      <c r="ZS33" s="272"/>
      <c r="ZT33" s="272"/>
      <c r="ZU33" s="272"/>
      <c r="ZV33" s="272"/>
      <c r="ZW33" s="270"/>
      <c r="ZX33" s="270"/>
      <c r="ZY33" s="270"/>
      <c r="ZZ33" s="270"/>
      <c r="AAA33" s="270"/>
      <c r="AAB33" s="270"/>
      <c r="AAC33" s="270"/>
      <c r="AAD33" s="270"/>
      <c r="AAE33" s="270"/>
      <c r="AAF33" s="270"/>
      <c r="AAG33" s="270"/>
      <c r="AAH33" s="270"/>
      <c r="AAI33" s="270"/>
      <c r="AAJ33" s="270"/>
      <c r="AAK33" s="270"/>
      <c r="AAL33" s="270"/>
      <c r="AAM33" s="270"/>
      <c r="AAN33" s="270"/>
      <c r="AAO33" s="272"/>
      <c r="AAP33" s="272"/>
      <c r="AAQ33" s="272"/>
      <c r="AAR33" s="272"/>
      <c r="AAS33" s="272"/>
      <c r="AAT33" s="272"/>
      <c r="AAU33" s="272"/>
      <c r="AAV33" s="272"/>
      <c r="AAW33" s="272"/>
      <c r="AAX33" s="272"/>
    </row>
    <row r="34" spans="1:726" s="71" customFormat="1" ht="15" customHeight="1" x14ac:dyDescent="0.35">
      <c r="A34" s="71" t="s">
        <v>680</v>
      </c>
      <c r="B34" s="71" t="s">
        <v>56</v>
      </c>
      <c r="C34" s="71" t="s">
        <v>13</v>
      </c>
      <c r="D34" s="71" t="s">
        <v>13</v>
      </c>
      <c r="E34" s="71" t="s">
        <v>13</v>
      </c>
      <c r="F34" s="71" t="s">
        <v>13</v>
      </c>
      <c r="G34" s="71" t="s">
        <v>56</v>
      </c>
      <c r="H34" s="71" t="s">
        <v>13</v>
      </c>
      <c r="I34" s="71" t="s">
        <v>13</v>
      </c>
      <c r="J34" s="157" t="s">
        <v>13</v>
      </c>
      <c r="K34" s="157" t="s">
        <v>56</v>
      </c>
      <c r="L34" s="157" t="s">
        <v>13</v>
      </c>
      <c r="M34" s="157" t="s">
        <v>13</v>
      </c>
      <c r="N34" s="157" t="s">
        <v>56</v>
      </c>
      <c r="O34" s="157" t="s">
        <v>13</v>
      </c>
      <c r="P34" s="157" t="s">
        <v>13</v>
      </c>
      <c r="Q34" s="157" t="s">
        <v>13</v>
      </c>
      <c r="R34" s="157" t="s">
        <v>13</v>
      </c>
      <c r="S34" s="157" t="s">
        <v>13</v>
      </c>
      <c r="T34" s="157" t="s">
        <v>56</v>
      </c>
      <c r="U34" s="71" t="s">
        <v>734</v>
      </c>
      <c r="V34" s="157" t="s">
        <v>13</v>
      </c>
      <c r="W34" s="157" t="s">
        <v>56</v>
      </c>
      <c r="X34" s="157" t="s">
        <v>56</v>
      </c>
      <c r="Y34" s="157" t="s">
        <v>13</v>
      </c>
      <c r="Z34" s="157" t="s">
        <v>56</v>
      </c>
      <c r="AA34" s="71" t="s">
        <v>56</v>
      </c>
      <c r="AB34" s="71" t="s">
        <v>13</v>
      </c>
      <c r="AC34" s="71" t="s">
        <v>13</v>
      </c>
      <c r="AD34" s="71" t="s">
        <v>56</v>
      </c>
      <c r="AE34" s="71" t="s">
        <v>13</v>
      </c>
      <c r="AF34" s="134" t="s">
        <v>56</v>
      </c>
      <c r="AG34" s="134" t="s">
        <v>13</v>
      </c>
      <c r="AH34" s="134" t="s">
        <v>13</v>
      </c>
      <c r="AI34" s="71" t="s">
        <v>13</v>
      </c>
      <c r="AJ34" s="71" t="s">
        <v>56</v>
      </c>
      <c r="AK34" s="71" t="s">
        <v>56</v>
      </c>
      <c r="AL34" s="71" t="s">
        <v>56</v>
      </c>
      <c r="AM34" s="71" t="s">
        <v>56</v>
      </c>
      <c r="AN34" s="71" t="s">
        <v>13</v>
      </c>
      <c r="AO34" s="71" t="s">
        <v>56</v>
      </c>
      <c r="AP34" s="71" t="s">
        <v>13</v>
      </c>
      <c r="AQ34" s="71" t="s">
        <v>13</v>
      </c>
      <c r="AR34" s="71" t="s">
        <v>13</v>
      </c>
      <c r="AS34" s="71" t="s">
        <v>13</v>
      </c>
      <c r="AT34" s="134" t="s">
        <v>56</v>
      </c>
      <c r="AU34" s="134" t="s">
        <v>56</v>
      </c>
      <c r="AV34" s="134" t="s">
        <v>56</v>
      </c>
      <c r="AW34" s="134" t="s">
        <v>56</v>
      </c>
      <c r="AX34" s="134" t="s">
        <v>56</v>
      </c>
      <c r="AY34" s="134" t="s">
        <v>56</v>
      </c>
      <c r="AZ34" s="134" t="s">
        <v>56</v>
      </c>
      <c r="BA34" s="134" t="s">
        <v>56</v>
      </c>
      <c r="BB34" s="71" t="s">
        <v>56</v>
      </c>
      <c r="BC34" s="71" t="s">
        <v>13</v>
      </c>
      <c r="BD34" s="71" t="s">
        <v>13</v>
      </c>
      <c r="BE34" s="71" t="s">
        <v>13</v>
      </c>
      <c r="BF34" s="71" t="s">
        <v>13</v>
      </c>
      <c r="BG34" s="71" t="s">
        <v>13</v>
      </c>
      <c r="BH34" s="157" t="s">
        <v>56</v>
      </c>
      <c r="BI34" s="157" t="s">
        <v>13</v>
      </c>
      <c r="BJ34" s="157" t="s">
        <v>13</v>
      </c>
      <c r="BK34" s="157" t="s">
        <v>13</v>
      </c>
      <c r="BL34" s="71" t="s">
        <v>13</v>
      </c>
      <c r="BM34" s="71" t="s">
        <v>56</v>
      </c>
      <c r="BN34" s="71" t="s">
        <v>56</v>
      </c>
      <c r="BO34" s="71" t="s">
        <v>56</v>
      </c>
      <c r="BP34" s="71" t="s">
        <v>56</v>
      </c>
      <c r="BQ34" s="71" t="s">
        <v>13</v>
      </c>
      <c r="BR34" s="71" t="s">
        <v>56</v>
      </c>
      <c r="BS34" s="71" t="s">
        <v>56</v>
      </c>
      <c r="BT34" s="71" t="s">
        <v>13</v>
      </c>
      <c r="BU34" s="71" t="s">
        <v>13</v>
      </c>
      <c r="BV34" s="157" t="s">
        <v>56</v>
      </c>
      <c r="BW34" s="157" t="s">
        <v>56</v>
      </c>
      <c r="BX34" s="157" t="s">
        <v>56</v>
      </c>
      <c r="BY34" s="157" t="s">
        <v>56</v>
      </c>
      <c r="BZ34" s="71" t="s">
        <v>56</v>
      </c>
      <c r="CA34" s="71" t="s">
        <v>56</v>
      </c>
      <c r="CB34" s="71" t="s">
        <v>56</v>
      </c>
      <c r="CC34" s="71" t="s">
        <v>13</v>
      </c>
      <c r="CD34" s="71" t="s">
        <v>13</v>
      </c>
      <c r="CE34" s="157" t="s">
        <v>56</v>
      </c>
      <c r="CF34" s="157" t="s">
        <v>56</v>
      </c>
      <c r="CG34" s="157" t="s">
        <v>56</v>
      </c>
      <c r="CH34" s="71" t="s">
        <v>56</v>
      </c>
      <c r="CI34" s="71" t="s">
        <v>56</v>
      </c>
      <c r="CJ34" s="71" t="s">
        <v>13</v>
      </c>
      <c r="CK34" s="71" t="s">
        <v>13</v>
      </c>
      <c r="CL34" s="157" t="s">
        <v>56</v>
      </c>
      <c r="CM34" s="157" t="s">
        <v>13</v>
      </c>
      <c r="CN34" s="157" t="s">
        <v>13</v>
      </c>
      <c r="CO34" s="71" t="s">
        <v>56</v>
      </c>
      <c r="CP34" s="71" t="s">
        <v>56</v>
      </c>
      <c r="CQ34" s="71" t="s">
        <v>56</v>
      </c>
      <c r="CR34" s="71" t="s">
        <v>13</v>
      </c>
      <c r="CS34" s="71" t="s">
        <v>13</v>
      </c>
      <c r="CT34" s="71" t="s">
        <v>56</v>
      </c>
      <c r="CU34" s="157" t="s">
        <v>56</v>
      </c>
      <c r="CV34" s="157" t="s">
        <v>56</v>
      </c>
      <c r="CW34" s="157" t="s">
        <v>56</v>
      </c>
      <c r="CX34" s="157" t="s">
        <v>13</v>
      </c>
      <c r="CY34" s="157" t="s">
        <v>13</v>
      </c>
      <c r="CZ34" s="71" t="s">
        <v>13</v>
      </c>
      <c r="DA34" s="71" t="s">
        <v>13</v>
      </c>
      <c r="DB34" s="71" t="s">
        <v>13</v>
      </c>
      <c r="DC34" s="71" t="s">
        <v>56</v>
      </c>
      <c r="DD34" s="71" t="s">
        <v>13</v>
      </c>
      <c r="DE34" s="157" t="s">
        <v>13</v>
      </c>
      <c r="DF34" s="157" t="s">
        <v>56</v>
      </c>
      <c r="DG34" s="157" t="s">
        <v>13</v>
      </c>
      <c r="DH34" s="71" t="s">
        <v>13</v>
      </c>
      <c r="DL34" s="157"/>
      <c r="DM34" s="157"/>
      <c r="DN34" s="157"/>
      <c r="DO34" s="157"/>
      <c r="DQ34" s="157"/>
      <c r="DR34" s="157"/>
      <c r="DS34" s="157"/>
      <c r="DU34" s="157"/>
      <c r="DV34" s="157"/>
      <c r="DW34" s="157"/>
      <c r="EC34" s="157"/>
      <c r="ED34" s="157"/>
      <c r="EE34" s="157"/>
      <c r="EV34" s="157"/>
      <c r="EW34" s="157"/>
      <c r="EX34" s="157"/>
      <c r="EY34" s="157"/>
      <c r="EZ34" s="157"/>
      <c r="FA34" s="157"/>
      <c r="FB34" s="157"/>
      <c r="FC34" s="157"/>
      <c r="FD34" s="157"/>
      <c r="FE34" s="157"/>
      <c r="FP34" s="157"/>
      <c r="FQ34" s="157"/>
      <c r="FR34" s="157"/>
      <c r="FS34" s="157"/>
      <c r="FT34" s="157"/>
      <c r="GW34" s="157"/>
      <c r="GX34" s="157"/>
      <c r="GY34" s="157"/>
      <c r="GZ34" s="157"/>
      <c r="HA34" s="157"/>
      <c r="HB34" s="157"/>
      <c r="HC34" s="157"/>
      <c r="HD34" s="157"/>
      <c r="HE34" s="157"/>
      <c r="HF34" s="157"/>
      <c r="HG34" s="157"/>
      <c r="HH34" s="157"/>
      <c r="HI34" s="157"/>
      <c r="HJ34" s="157"/>
      <c r="HK34" s="157"/>
      <c r="HL34" s="157"/>
      <c r="HM34" s="157"/>
      <c r="HN34" s="157"/>
      <c r="HO34" s="157"/>
      <c r="HP34" s="157"/>
      <c r="HQ34" s="157"/>
      <c r="HR34" s="157"/>
      <c r="HS34" s="157"/>
      <c r="HT34" s="157"/>
      <c r="HU34" s="157"/>
      <c r="HV34" s="157"/>
      <c r="HW34" s="157"/>
      <c r="HX34" s="157"/>
      <c r="ID34" s="157"/>
      <c r="IE34" s="157"/>
      <c r="IF34" s="157"/>
      <c r="IH34" s="71" t="s">
        <v>13</v>
      </c>
      <c r="II34" s="71" t="s">
        <v>56</v>
      </c>
      <c r="IJ34" s="71" t="s">
        <v>56</v>
      </c>
      <c r="IK34" s="71" t="s">
        <v>56</v>
      </c>
      <c r="IL34" s="71" t="s">
        <v>13</v>
      </c>
      <c r="IM34" s="71" t="s">
        <v>13</v>
      </c>
      <c r="IN34" s="71" t="s">
        <v>56</v>
      </c>
      <c r="IO34" s="71" t="s">
        <v>56</v>
      </c>
      <c r="IP34" s="71" t="s">
        <v>13</v>
      </c>
      <c r="IQ34" s="71" t="s">
        <v>56</v>
      </c>
      <c r="IR34" s="71" t="s">
        <v>56</v>
      </c>
      <c r="IS34" s="71" t="s">
        <v>13</v>
      </c>
      <c r="IT34" s="71" t="s">
        <v>13</v>
      </c>
      <c r="IU34" s="157" t="s">
        <v>56</v>
      </c>
      <c r="IV34" s="157" t="s">
        <v>56</v>
      </c>
      <c r="IW34" s="157" t="s">
        <v>56</v>
      </c>
      <c r="IX34" s="157" t="s">
        <v>56</v>
      </c>
      <c r="IY34" s="71" t="s">
        <v>56</v>
      </c>
      <c r="IZ34" s="71" t="s">
        <v>56</v>
      </c>
      <c r="JA34" s="71" t="s">
        <v>56</v>
      </c>
      <c r="JB34" s="71" t="s">
        <v>13</v>
      </c>
      <c r="JC34" s="71" t="s">
        <v>56</v>
      </c>
      <c r="JD34" s="71" t="s">
        <v>13</v>
      </c>
      <c r="JE34" s="71" t="s">
        <v>13</v>
      </c>
      <c r="JF34" s="157" t="s">
        <v>56</v>
      </c>
      <c r="JG34" s="157" t="s">
        <v>56</v>
      </c>
      <c r="JH34" s="157" t="s">
        <v>13</v>
      </c>
      <c r="JI34" s="71" t="s">
        <v>56</v>
      </c>
      <c r="JJ34" s="71" t="s">
        <v>56</v>
      </c>
      <c r="JK34" s="71" t="s">
        <v>56</v>
      </c>
      <c r="JL34" s="71" t="s">
        <v>13</v>
      </c>
      <c r="JM34" s="71" t="s">
        <v>13</v>
      </c>
      <c r="JN34" s="71" t="s">
        <v>747</v>
      </c>
      <c r="JO34" s="71" t="s">
        <v>747</v>
      </c>
      <c r="JP34" s="71" t="s">
        <v>747</v>
      </c>
      <c r="JQ34" s="71" t="s">
        <v>747</v>
      </c>
      <c r="JR34" s="71" t="s">
        <v>747</v>
      </c>
      <c r="JS34" s="71" t="s">
        <v>747</v>
      </c>
      <c r="JT34" s="71" t="s">
        <v>747</v>
      </c>
      <c r="JU34" s="71" t="s">
        <v>747</v>
      </c>
      <c r="JV34" s="157" t="s">
        <v>13</v>
      </c>
      <c r="JW34" s="157" t="s">
        <v>13</v>
      </c>
      <c r="JX34" s="157" t="s">
        <v>13</v>
      </c>
      <c r="JY34" s="71" t="s">
        <v>13</v>
      </c>
      <c r="JZ34" s="71" t="s">
        <v>13</v>
      </c>
      <c r="KA34" s="71" t="s">
        <v>13</v>
      </c>
      <c r="KB34" s="71" t="s">
        <v>56</v>
      </c>
      <c r="KC34" s="71" t="s">
        <v>13</v>
      </c>
      <c r="KD34" s="157" t="s">
        <v>13</v>
      </c>
      <c r="KE34" s="157" t="s">
        <v>56</v>
      </c>
      <c r="KF34" s="157" t="s">
        <v>13</v>
      </c>
      <c r="KG34" s="71" t="s">
        <v>13</v>
      </c>
      <c r="KH34" s="71" t="s">
        <v>758</v>
      </c>
      <c r="KI34" s="71" t="s">
        <v>758</v>
      </c>
      <c r="KJ34" s="71" t="s">
        <v>758</v>
      </c>
      <c r="KK34" s="71" t="s">
        <v>758</v>
      </c>
      <c r="KL34" s="71" t="s">
        <v>758</v>
      </c>
      <c r="KM34" s="71" t="s">
        <v>758</v>
      </c>
      <c r="KN34" s="71" t="s">
        <v>758</v>
      </c>
      <c r="KO34" s="71" t="s">
        <v>758</v>
      </c>
      <c r="KP34" s="157" t="s">
        <v>13</v>
      </c>
      <c r="KQ34" s="71" t="s">
        <v>5</v>
      </c>
      <c r="KR34" s="71" t="s">
        <v>13</v>
      </c>
      <c r="KS34" s="180">
        <v>1</v>
      </c>
      <c r="KT34" s="157" t="s">
        <v>56</v>
      </c>
      <c r="KU34" s="157" t="s">
        <v>13</v>
      </c>
      <c r="KV34" s="157" t="s">
        <v>56</v>
      </c>
      <c r="KW34" s="71" t="s">
        <v>13</v>
      </c>
      <c r="KX34" s="71" t="s">
        <v>13</v>
      </c>
      <c r="KY34" s="71" t="s">
        <v>13</v>
      </c>
      <c r="KZ34" s="71" t="s">
        <v>56</v>
      </c>
      <c r="LA34" s="71" t="s">
        <v>13</v>
      </c>
      <c r="LB34" s="157" t="s">
        <v>13</v>
      </c>
      <c r="LC34" s="157" t="s">
        <v>56</v>
      </c>
      <c r="LD34" s="157" t="s">
        <v>13</v>
      </c>
      <c r="LE34" s="71" t="s">
        <v>13</v>
      </c>
      <c r="LF34" s="180">
        <v>1</v>
      </c>
      <c r="LG34" s="157" t="s">
        <v>13</v>
      </c>
      <c r="LH34" s="157" t="s">
        <v>56</v>
      </c>
      <c r="LI34" s="157" t="s">
        <v>56</v>
      </c>
      <c r="LJ34" s="71" t="s">
        <v>13</v>
      </c>
      <c r="LK34" s="71" t="s">
        <v>13</v>
      </c>
      <c r="LL34" s="71" t="s">
        <v>56</v>
      </c>
      <c r="LM34" s="71" t="s">
        <v>56</v>
      </c>
      <c r="LN34" s="71" t="s">
        <v>13</v>
      </c>
      <c r="LO34" s="157" t="s">
        <v>13</v>
      </c>
      <c r="LP34" s="157" t="s">
        <v>56</v>
      </c>
      <c r="LQ34" s="157" t="s">
        <v>13</v>
      </c>
      <c r="LR34" s="71" t="s">
        <v>56</v>
      </c>
      <c r="LS34" s="71" t="s">
        <v>13</v>
      </c>
      <c r="LT34" s="71" t="s">
        <v>56</v>
      </c>
      <c r="LU34" s="71" t="s">
        <v>13</v>
      </c>
      <c r="LV34" s="71" t="s">
        <v>13</v>
      </c>
      <c r="LW34" s="71" t="s">
        <v>13</v>
      </c>
      <c r="LX34" s="71" t="s">
        <v>13</v>
      </c>
      <c r="LY34" s="157" t="s">
        <v>56</v>
      </c>
      <c r="LZ34" s="157" t="s">
        <v>13</v>
      </c>
      <c r="MA34" s="71" t="s">
        <v>13</v>
      </c>
      <c r="MB34" s="71" t="s">
        <v>13</v>
      </c>
      <c r="MC34" s="71" t="s">
        <v>13</v>
      </c>
      <c r="MD34" s="71" t="s">
        <v>13</v>
      </c>
      <c r="ME34" s="71" t="s">
        <v>56</v>
      </c>
      <c r="MF34" s="71" t="s">
        <v>13</v>
      </c>
      <c r="MG34" s="157" t="s">
        <v>13</v>
      </c>
      <c r="MH34" s="71" t="s">
        <v>13</v>
      </c>
      <c r="MI34" s="71" t="s">
        <v>13</v>
      </c>
      <c r="MJ34" s="71" t="s">
        <v>13</v>
      </c>
      <c r="MK34" s="71" t="s">
        <v>13</v>
      </c>
      <c r="ML34" s="71" t="s">
        <v>13</v>
      </c>
      <c r="MM34" s="71" t="s">
        <v>13</v>
      </c>
      <c r="MN34" s="71" t="s">
        <v>13</v>
      </c>
      <c r="MO34" s="71" t="s">
        <v>13</v>
      </c>
      <c r="MP34" s="71" t="s">
        <v>13</v>
      </c>
      <c r="MQ34" s="71" t="s">
        <v>13</v>
      </c>
      <c r="MR34" s="71" t="s">
        <v>13</v>
      </c>
      <c r="MS34" s="71" t="s">
        <v>13</v>
      </c>
      <c r="MT34" s="71" t="s">
        <v>13</v>
      </c>
      <c r="MU34" s="71" t="s">
        <v>13</v>
      </c>
      <c r="MV34" s="71" t="s">
        <v>13</v>
      </c>
      <c r="MW34" s="71" t="s">
        <v>13</v>
      </c>
      <c r="MX34" s="71" t="s">
        <v>13</v>
      </c>
      <c r="MY34" s="71" t="s">
        <v>13</v>
      </c>
      <c r="MZ34" s="71" t="s">
        <v>56</v>
      </c>
      <c r="NA34" s="71" t="s">
        <v>13</v>
      </c>
      <c r="NB34" s="157" t="s">
        <v>13</v>
      </c>
      <c r="NC34" s="157" t="s">
        <v>13</v>
      </c>
      <c r="ND34" s="157" t="s">
        <v>13</v>
      </c>
      <c r="NE34" s="157" t="s">
        <v>13</v>
      </c>
      <c r="NF34" s="157" t="s">
        <v>13</v>
      </c>
      <c r="NG34" s="157"/>
      <c r="NH34" s="157"/>
      <c r="NI34" s="157"/>
      <c r="NJ34" s="157"/>
      <c r="NK34" s="157"/>
      <c r="NL34" s="71" t="s">
        <v>13</v>
      </c>
      <c r="NM34" s="71" t="s">
        <v>13</v>
      </c>
      <c r="NN34" s="157" t="s">
        <v>56</v>
      </c>
      <c r="NO34" s="71" t="s">
        <v>56</v>
      </c>
      <c r="NP34" s="71" t="s">
        <v>56</v>
      </c>
      <c r="NQ34" s="71" t="s">
        <v>56</v>
      </c>
      <c r="NR34" s="71" t="s">
        <v>56</v>
      </c>
      <c r="NS34" s="71" t="s">
        <v>13</v>
      </c>
      <c r="NT34" s="71" t="s">
        <v>13</v>
      </c>
      <c r="NU34" s="71" t="s">
        <v>56</v>
      </c>
      <c r="NV34" s="71" t="s">
        <v>13</v>
      </c>
      <c r="NW34" s="71" t="s">
        <v>13</v>
      </c>
      <c r="NX34" s="71" t="s">
        <v>13</v>
      </c>
      <c r="NY34" s="71" t="s">
        <v>13</v>
      </c>
      <c r="NZ34" s="71" t="s">
        <v>13</v>
      </c>
      <c r="OA34" s="157" t="s">
        <v>56</v>
      </c>
      <c r="OB34" s="157" t="s">
        <v>56</v>
      </c>
      <c r="OC34" s="157" t="s">
        <v>13</v>
      </c>
      <c r="OD34" s="157" t="s">
        <v>56</v>
      </c>
      <c r="OE34" s="71" t="s">
        <v>56</v>
      </c>
      <c r="OF34" s="71" t="s">
        <v>13</v>
      </c>
      <c r="OG34" s="71" t="s">
        <v>13</v>
      </c>
      <c r="OH34" s="71" t="s">
        <v>13</v>
      </c>
      <c r="OI34" s="71" t="s">
        <v>13</v>
      </c>
      <c r="OJ34" s="157" t="s">
        <v>56</v>
      </c>
      <c r="OK34" s="136">
        <v>3</v>
      </c>
      <c r="OL34" s="136">
        <v>0</v>
      </c>
      <c r="OM34" s="136">
        <v>0</v>
      </c>
      <c r="ON34" s="136">
        <v>0</v>
      </c>
      <c r="OO34" s="136">
        <v>0</v>
      </c>
      <c r="OP34" s="136">
        <v>10</v>
      </c>
      <c r="OQ34" s="136">
        <v>0</v>
      </c>
      <c r="OR34" s="137">
        <v>0</v>
      </c>
      <c r="OS34" s="137"/>
      <c r="OT34" s="181">
        <v>2.6017778641953478E-2</v>
      </c>
      <c r="OU34" s="138">
        <v>0</v>
      </c>
      <c r="OV34" s="138">
        <v>0</v>
      </c>
      <c r="OW34" s="181">
        <v>0</v>
      </c>
      <c r="OX34" s="138">
        <v>0</v>
      </c>
      <c r="OY34" s="138">
        <v>8.6725928806511587E-2</v>
      </c>
      <c r="OZ34" s="138">
        <v>0</v>
      </c>
      <c r="PA34" s="141" t="s">
        <v>758</v>
      </c>
      <c r="PB34" s="141" t="s">
        <v>758</v>
      </c>
      <c r="PC34" s="141" t="s">
        <v>758</v>
      </c>
      <c r="PD34" s="141" t="s">
        <v>758</v>
      </c>
      <c r="PE34" s="141" t="s">
        <v>758</v>
      </c>
      <c r="PF34" s="141" t="s">
        <v>758</v>
      </c>
      <c r="PG34" s="141" t="s">
        <v>758</v>
      </c>
      <c r="PH34" s="71" t="s">
        <v>13</v>
      </c>
      <c r="PI34" s="71" t="s">
        <v>13</v>
      </c>
      <c r="PJ34" s="71" t="s">
        <v>13</v>
      </c>
      <c r="PK34" s="71" t="s">
        <v>56</v>
      </c>
      <c r="PL34" s="71" t="s">
        <v>56</v>
      </c>
      <c r="PM34" s="157" t="s">
        <v>13</v>
      </c>
      <c r="PN34" s="157" t="s">
        <v>56</v>
      </c>
      <c r="PO34" s="157" t="s">
        <v>13</v>
      </c>
      <c r="PP34" s="71" t="s">
        <v>13</v>
      </c>
      <c r="PQ34" s="71" t="s">
        <v>13</v>
      </c>
      <c r="PR34" s="71" t="s">
        <v>13</v>
      </c>
      <c r="PS34" s="71" t="s">
        <v>13</v>
      </c>
      <c r="PT34" s="71" t="s">
        <v>56</v>
      </c>
      <c r="PU34" s="71" t="s">
        <v>13</v>
      </c>
      <c r="PV34" s="71" t="s">
        <v>13</v>
      </c>
      <c r="PW34" s="157" t="s">
        <v>13</v>
      </c>
      <c r="PX34" s="71" t="s">
        <v>13</v>
      </c>
      <c r="PY34" s="71" t="s">
        <v>13</v>
      </c>
      <c r="PZ34" s="71" t="s">
        <v>747</v>
      </c>
      <c r="QA34" s="71" t="s">
        <v>747</v>
      </c>
      <c r="QB34" s="71" t="s">
        <v>747</v>
      </c>
      <c r="QC34" s="71" t="s">
        <v>747</v>
      </c>
      <c r="QD34" s="71" t="s">
        <v>747</v>
      </c>
      <c r="QE34" s="71" t="s">
        <v>747</v>
      </c>
      <c r="QF34" s="157" t="s">
        <v>13</v>
      </c>
      <c r="QG34" s="71" t="s">
        <v>747</v>
      </c>
      <c r="QH34" s="71" t="s">
        <v>13</v>
      </c>
      <c r="QI34" s="71" t="s">
        <v>747</v>
      </c>
      <c r="QJ34" s="157" t="s">
        <v>13</v>
      </c>
      <c r="QK34" s="157" t="s">
        <v>13</v>
      </c>
      <c r="QL34" s="157" t="s">
        <v>13</v>
      </c>
      <c r="QM34" s="71" t="s">
        <v>747</v>
      </c>
      <c r="QN34" s="71" t="s">
        <v>13</v>
      </c>
      <c r="QO34" s="71" t="s">
        <v>13</v>
      </c>
      <c r="QP34" s="71" t="s">
        <v>13</v>
      </c>
      <c r="QQ34" s="71" t="s">
        <v>13</v>
      </c>
      <c r="QR34" s="71" t="s">
        <v>13</v>
      </c>
      <c r="QS34" s="71" t="s">
        <v>13</v>
      </c>
      <c r="QT34" s="71" t="s">
        <v>13</v>
      </c>
      <c r="QU34" s="71" t="s">
        <v>56</v>
      </c>
      <c r="QV34" s="71" t="s">
        <v>13</v>
      </c>
      <c r="QW34" s="71" t="s">
        <v>13</v>
      </c>
      <c r="QX34" s="157" t="s">
        <v>13</v>
      </c>
      <c r="QY34" s="157" t="s">
        <v>13</v>
      </c>
      <c r="QZ34" s="157" t="s">
        <v>13</v>
      </c>
      <c r="RA34" s="157" t="s">
        <v>13</v>
      </c>
      <c r="RB34" s="71" t="s">
        <v>13</v>
      </c>
      <c r="RC34" s="71" t="s">
        <v>13</v>
      </c>
      <c r="RD34" s="71" t="s">
        <v>13</v>
      </c>
      <c r="RE34" s="157" t="s">
        <v>13</v>
      </c>
      <c r="RF34" s="71" t="s">
        <v>13</v>
      </c>
      <c r="RG34" s="71" t="s">
        <v>13</v>
      </c>
      <c r="RH34" s="71" t="s">
        <v>13</v>
      </c>
      <c r="RI34" s="71" t="s">
        <v>13</v>
      </c>
      <c r="RJ34" s="71" t="s">
        <v>56</v>
      </c>
      <c r="RK34" s="71" t="s">
        <v>13</v>
      </c>
      <c r="RL34" s="157" t="s">
        <v>13</v>
      </c>
      <c r="RM34" s="157" t="s">
        <v>56</v>
      </c>
      <c r="RN34" s="157" t="s">
        <v>13</v>
      </c>
      <c r="RO34" s="71" t="s">
        <v>13</v>
      </c>
      <c r="RP34" s="71" t="s">
        <v>56</v>
      </c>
      <c r="RQ34" s="71" t="s">
        <v>13</v>
      </c>
      <c r="RR34" s="71" t="s">
        <v>13</v>
      </c>
      <c r="RS34" s="71" t="s">
        <v>13</v>
      </c>
      <c r="RT34" s="71" t="s">
        <v>13</v>
      </c>
      <c r="RU34" s="71" t="s">
        <v>13</v>
      </c>
      <c r="RV34" s="157" t="s">
        <v>56</v>
      </c>
      <c r="RX34" s="151" t="s">
        <v>737</v>
      </c>
      <c r="RY34" s="219" t="s">
        <v>743</v>
      </c>
      <c r="RZ34" s="152">
        <v>11530577</v>
      </c>
      <c r="SA34" s="151" t="s">
        <v>801</v>
      </c>
      <c r="SB34" s="229" t="s">
        <v>798</v>
      </c>
      <c r="SC34" s="230" t="s">
        <v>798</v>
      </c>
      <c r="SD34" s="178"/>
      <c r="SF34" s="270" t="s">
        <v>680</v>
      </c>
      <c r="SG34" s="270" t="s">
        <v>56</v>
      </c>
      <c r="SH34" s="270" t="s">
        <v>1231</v>
      </c>
      <c r="SI34" s="270" t="s">
        <v>1231</v>
      </c>
      <c r="SJ34" s="271"/>
      <c r="SK34" s="270" t="s">
        <v>13</v>
      </c>
      <c r="SL34" s="270" t="s">
        <v>13</v>
      </c>
      <c r="SM34" s="270" t="s">
        <v>13</v>
      </c>
      <c r="SN34" s="270" t="s">
        <v>13</v>
      </c>
      <c r="SO34" s="270" t="s">
        <v>13</v>
      </c>
      <c r="SP34" s="270" t="s">
        <v>13</v>
      </c>
      <c r="SQ34" s="270" t="s">
        <v>13</v>
      </c>
      <c r="SR34" s="270" t="s">
        <v>56</v>
      </c>
      <c r="SS34" s="270" t="s">
        <v>13</v>
      </c>
      <c r="ST34" s="270" t="s">
        <v>56</v>
      </c>
      <c r="SU34" s="270" t="s">
        <v>56</v>
      </c>
      <c r="SV34" s="270" t="s">
        <v>56</v>
      </c>
      <c r="SW34" s="270" t="s">
        <v>13</v>
      </c>
      <c r="SX34" s="270" t="s">
        <v>13</v>
      </c>
      <c r="SY34" s="270" t="s">
        <v>13</v>
      </c>
      <c r="SZ34" s="270" t="s">
        <v>13</v>
      </c>
      <c r="TA34" s="270" t="s">
        <v>13</v>
      </c>
      <c r="TB34" s="270" t="s">
        <v>13</v>
      </c>
      <c r="TC34" s="270" t="s">
        <v>13</v>
      </c>
      <c r="TD34" s="270" t="s">
        <v>13</v>
      </c>
      <c r="TE34" s="270" t="s">
        <v>13</v>
      </c>
      <c r="TF34" s="270" t="s">
        <v>13</v>
      </c>
      <c r="TG34" s="270" t="s">
        <v>13</v>
      </c>
      <c r="TH34" s="270" t="s">
        <v>13</v>
      </c>
      <c r="TI34" s="270" t="s">
        <v>13</v>
      </c>
      <c r="TJ34" s="270" t="s">
        <v>13</v>
      </c>
      <c r="TK34" s="270" t="s">
        <v>13</v>
      </c>
      <c r="TL34" s="270" t="s">
        <v>56</v>
      </c>
      <c r="TM34" s="273"/>
      <c r="TN34" s="270"/>
      <c r="TO34" s="270"/>
      <c r="TP34" s="270"/>
      <c r="TQ34" s="270"/>
      <c r="TR34" s="270"/>
      <c r="TS34" s="270"/>
      <c r="TT34" s="270"/>
      <c r="TU34" s="270"/>
      <c r="TV34" s="270"/>
      <c r="TW34" s="270"/>
      <c r="TX34" s="270"/>
      <c r="TY34" s="270"/>
      <c r="TZ34" s="270"/>
      <c r="UA34" s="270"/>
      <c r="UB34" s="270" t="s">
        <v>13</v>
      </c>
      <c r="UC34" s="270"/>
      <c r="UD34" s="270" t="s">
        <v>13</v>
      </c>
      <c r="UE34" s="270" t="s">
        <v>13</v>
      </c>
      <c r="UF34" s="270"/>
      <c r="UG34" s="270" t="s">
        <v>56</v>
      </c>
      <c r="UH34" s="270" t="s">
        <v>13</v>
      </c>
      <c r="UI34" s="270" t="s">
        <v>13</v>
      </c>
      <c r="UJ34" s="270" t="s">
        <v>13</v>
      </c>
      <c r="UK34" s="270" t="s">
        <v>56</v>
      </c>
      <c r="UL34" s="270" t="s">
        <v>56</v>
      </c>
      <c r="UM34" s="270" t="s">
        <v>13</v>
      </c>
      <c r="UN34" s="270" t="s">
        <v>56</v>
      </c>
      <c r="UO34" s="270" t="s">
        <v>13</v>
      </c>
      <c r="UP34" s="270" t="s">
        <v>56</v>
      </c>
      <c r="UQ34" s="270" t="s">
        <v>13</v>
      </c>
      <c r="UR34" s="270" t="s">
        <v>56</v>
      </c>
      <c r="US34" s="270" t="s">
        <v>13</v>
      </c>
      <c r="UT34" s="270"/>
      <c r="UU34" s="270"/>
      <c r="UV34" s="270"/>
      <c r="UW34" s="270"/>
      <c r="UX34" s="270"/>
      <c r="UY34" s="270" t="s">
        <v>1225</v>
      </c>
      <c r="UZ34" s="270" t="s">
        <v>1225</v>
      </c>
      <c r="VA34" s="270" t="s">
        <v>1225</v>
      </c>
      <c r="VB34" s="270" t="s">
        <v>1225</v>
      </c>
      <c r="VC34" s="270" t="s">
        <v>1227</v>
      </c>
      <c r="VD34" s="270" t="s">
        <v>1227</v>
      </c>
      <c r="VE34" s="270" t="s">
        <v>1227</v>
      </c>
      <c r="VF34" s="270" t="s">
        <v>1226</v>
      </c>
      <c r="VG34" s="270" t="s">
        <v>1227</v>
      </c>
      <c r="VH34" s="270" t="s">
        <v>1226</v>
      </c>
      <c r="VI34" s="270" t="s">
        <v>1226</v>
      </c>
      <c r="VJ34" s="270" t="s">
        <v>1226</v>
      </c>
      <c r="VK34" s="270" t="s">
        <v>1227</v>
      </c>
      <c r="VL34" s="270" t="s">
        <v>1227</v>
      </c>
      <c r="VM34" s="270" t="s">
        <v>1227</v>
      </c>
      <c r="VN34" s="270" t="s">
        <v>1227</v>
      </c>
      <c r="VO34" s="270" t="s">
        <v>1227</v>
      </c>
      <c r="VP34" s="270" t="s">
        <v>1227</v>
      </c>
      <c r="VQ34" s="270" t="s">
        <v>1227</v>
      </c>
      <c r="VR34" s="270" t="s">
        <v>1227</v>
      </c>
      <c r="VS34" s="270" t="s">
        <v>1227</v>
      </c>
      <c r="VT34" s="270" t="s">
        <v>1227</v>
      </c>
      <c r="VU34" s="270" t="s">
        <v>1227</v>
      </c>
      <c r="VV34" s="270" t="s">
        <v>1227</v>
      </c>
      <c r="VW34" s="270" t="s">
        <v>1227</v>
      </c>
      <c r="VX34" s="270" t="s">
        <v>1227</v>
      </c>
      <c r="VY34" s="270" t="s">
        <v>1227</v>
      </c>
      <c r="VZ34" s="270" t="s">
        <v>1226</v>
      </c>
      <c r="WA34" s="273"/>
      <c r="WB34" s="270"/>
      <c r="WC34" s="270"/>
      <c r="WD34" s="270"/>
      <c r="WE34" s="270"/>
      <c r="WF34" s="270"/>
      <c r="WG34" s="270"/>
      <c r="WH34" s="270"/>
      <c r="WI34" s="270"/>
      <c r="WJ34" s="270"/>
      <c r="WK34" s="270"/>
      <c r="WL34" s="270"/>
      <c r="WM34" s="270"/>
      <c r="WN34" s="270"/>
      <c r="WO34" s="270"/>
      <c r="WP34" s="270" t="s">
        <v>1227</v>
      </c>
      <c r="WQ34" s="270" t="s">
        <v>1228</v>
      </c>
      <c r="WR34" s="270" t="s">
        <v>13</v>
      </c>
      <c r="WS34" s="270" t="s">
        <v>56</v>
      </c>
      <c r="WT34" s="270"/>
      <c r="WU34" s="273" t="s">
        <v>1229</v>
      </c>
      <c r="WV34" s="273" t="s">
        <v>1229</v>
      </c>
      <c r="WW34" s="273" t="s">
        <v>1229</v>
      </c>
      <c r="WX34" s="273" t="s">
        <v>1229</v>
      </c>
      <c r="WY34" s="273" t="s">
        <v>1229</v>
      </c>
      <c r="WZ34" s="273" t="s">
        <v>1229</v>
      </c>
      <c r="XA34" s="273" t="s">
        <v>1229</v>
      </c>
      <c r="XB34" s="273" t="s">
        <v>1229</v>
      </c>
      <c r="XC34" s="273" t="s">
        <v>1229</v>
      </c>
      <c r="XD34" s="273" t="s">
        <v>1229</v>
      </c>
      <c r="XE34" s="273" t="s">
        <v>1229</v>
      </c>
      <c r="XF34" s="273" t="s">
        <v>1229</v>
      </c>
      <c r="XG34" s="270"/>
      <c r="XH34" s="270"/>
      <c r="XI34" s="270"/>
      <c r="XJ34" s="270"/>
      <c r="XK34" s="270"/>
      <c r="XL34" s="270"/>
      <c r="XM34" s="272" t="s">
        <v>758</v>
      </c>
      <c r="XN34" s="272" t="s">
        <v>758</v>
      </c>
      <c r="XO34" s="272" t="s">
        <v>758</v>
      </c>
      <c r="XP34" s="272" t="s">
        <v>758</v>
      </c>
      <c r="XQ34" s="272" t="s">
        <v>758</v>
      </c>
      <c r="XR34" s="272" t="s">
        <v>758</v>
      </c>
      <c r="XS34" s="272" t="s">
        <v>758</v>
      </c>
      <c r="XT34" s="272" t="s">
        <v>758</v>
      </c>
      <c r="XU34" s="272" t="s">
        <v>758</v>
      </c>
      <c r="XV34" s="272" t="s">
        <v>758</v>
      </c>
      <c r="XW34" s="270"/>
      <c r="XX34" s="273" t="s">
        <v>1232</v>
      </c>
      <c r="XY34" s="273" t="s">
        <v>1232</v>
      </c>
      <c r="XZ34" s="273" t="s">
        <v>1232</v>
      </c>
      <c r="YA34" s="273" t="s">
        <v>1232</v>
      </c>
      <c r="YB34" s="273" t="s">
        <v>1232</v>
      </c>
      <c r="YC34" s="273" t="s">
        <v>1232</v>
      </c>
      <c r="YD34" s="273" t="s">
        <v>1232</v>
      </c>
      <c r="YE34" s="273" t="s">
        <v>1232</v>
      </c>
      <c r="YF34" s="273" t="s">
        <v>1232</v>
      </c>
      <c r="YG34" s="273" t="s">
        <v>1232</v>
      </c>
      <c r="YH34" s="273" t="s">
        <v>1232</v>
      </c>
      <c r="YI34" s="273" t="s">
        <v>1232</v>
      </c>
      <c r="YJ34" s="273" t="s">
        <v>1232</v>
      </c>
      <c r="YK34" s="273" t="s">
        <v>1232</v>
      </c>
      <c r="YL34" s="273" t="s">
        <v>1232</v>
      </c>
      <c r="YM34" s="273" t="s">
        <v>1232</v>
      </c>
      <c r="YN34" s="273" t="s">
        <v>1232</v>
      </c>
      <c r="YO34" s="273" t="s">
        <v>1232</v>
      </c>
      <c r="YP34" s="273" t="s">
        <v>1232</v>
      </c>
      <c r="YQ34" s="273" t="s">
        <v>1232</v>
      </c>
      <c r="YR34" s="273" t="s">
        <v>1232</v>
      </c>
      <c r="YS34" s="273" t="s">
        <v>1232</v>
      </c>
      <c r="YT34" s="273" t="s">
        <v>1232</v>
      </c>
      <c r="YU34" s="273" t="s">
        <v>1232</v>
      </c>
      <c r="YV34" s="273" t="s">
        <v>1232</v>
      </c>
      <c r="YW34" s="273" t="s">
        <v>1232</v>
      </c>
      <c r="YX34" s="273" t="s">
        <v>1232</v>
      </c>
      <c r="YY34" s="273" t="s">
        <v>1232</v>
      </c>
      <c r="YZ34" s="273"/>
      <c r="ZA34" s="270"/>
      <c r="ZB34" s="270"/>
      <c r="ZC34" s="270"/>
      <c r="ZD34" s="270"/>
      <c r="ZE34" s="270"/>
      <c r="ZF34" s="270"/>
      <c r="ZG34" s="270"/>
      <c r="ZH34" s="270"/>
      <c r="ZI34" s="270"/>
      <c r="ZJ34" s="270"/>
      <c r="ZK34" s="270"/>
      <c r="ZL34" s="270"/>
      <c r="ZM34" s="270"/>
      <c r="ZN34" s="270"/>
      <c r="ZO34" s="272" t="s">
        <v>13</v>
      </c>
      <c r="ZP34" s="272"/>
      <c r="ZQ34" s="272"/>
      <c r="ZR34" s="272"/>
      <c r="ZS34" s="272"/>
      <c r="ZT34" s="272" t="s">
        <v>56</v>
      </c>
      <c r="ZU34" s="272"/>
      <c r="ZV34" s="272"/>
      <c r="ZW34" s="270"/>
      <c r="ZX34" s="270"/>
      <c r="ZY34" s="270"/>
      <c r="ZZ34" s="270"/>
      <c r="AAA34" s="270"/>
      <c r="AAB34" s="270"/>
      <c r="AAC34" s="270"/>
      <c r="AAD34" s="270"/>
      <c r="AAE34" s="270"/>
      <c r="AAF34" s="270"/>
      <c r="AAG34" s="270"/>
      <c r="AAH34" s="270"/>
      <c r="AAI34" s="270"/>
      <c r="AAJ34" s="270"/>
      <c r="AAK34" s="270"/>
      <c r="AAL34" s="270"/>
      <c r="AAM34" s="270"/>
      <c r="AAN34" s="270"/>
      <c r="AAO34" s="272" t="s">
        <v>1233</v>
      </c>
      <c r="AAP34" s="272" t="s">
        <v>1233</v>
      </c>
      <c r="AAQ34" s="272" t="s">
        <v>1233</v>
      </c>
      <c r="AAR34" s="272" t="s">
        <v>1233</v>
      </c>
      <c r="AAS34" s="272" t="s">
        <v>1233</v>
      </c>
      <c r="AAT34" s="272" t="s">
        <v>1233</v>
      </c>
      <c r="AAU34" s="272" t="s">
        <v>1233</v>
      </c>
      <c r="AAV34" s="272" t="s">
        <v>1233</v>
      </c>
      <c r="AAW34" s="272" t="s">
        <v>1233</v>
      </c>
      <c r="AAX34" s="272" t="s">
        <v>1233</v>
      </c>
    </row>
    <row r="35" spans="1:726" s="71" customFormat="1" ht="15" customHeight="1" x14ac:dyDescent="0.35">
      <c r="A35" s="70" t="s">
        <v>845</v>
      </c>
      <c r="B35" s="1" t="s">
        <v>13</v>
      </c>
      <c r="C35" s="2"/>
      <c r="D35" s="2"/>
      <c r="E35" s="2"/>
      <c r="F35" s="2"/>
      <c r="G35" s="2"/>
      <c r="H35" s="2"/>
      <c r="I35" s="2"/>
      <c r="J35" s="148"/>
      <c r="K35" s="148"/>
      <c r="L35" s="148"/>
      <c r="M35" s="148"/>
      <c r="N35" s="148"/>
      <c r="O35" s="148"/>
      <c r="P35" s="148"/>
      <c r="Q35" s="148"/>
      <c r="R35" s="148"/>
      <c r="S35" s="148"/>
      <c r="T35" s="148"/>
      <c r="U35" s="2"/>
      <c r="V35" s="148"/>
      <c r="W35" s="148"/>
      <c r="X35" s="148"/>
      <c r="Y35" s="148"/>
      <c r="Z35" s="148"/>
      <c r="AA35" s="2"/>
      <c r="AB35" s="2"/>
      <c r="AC35" s="2"/>
      <c r="AD35" s="2"/>
      <c r="AE35" s="2"/>
      <c r="AF35" s="158"/>
      <c r="AG35" s="158"/>
      <c r="AH35" s="158"/>
      <c r="AI35" s="2"/>
      <c r="AJ35" s="2"/>
      <c r="AK35" s="2"/>
      <c r="AL35" s="2"/>
      <c r="AM35" s="2"/>
      <c r="AN35" s="2"/>
      <c r="AO35" s="2"/>
      <c r="AP35" s="2"/>
      <c r="AQ35" s="2"/>
      <c r="AR35" s="2"/>
      <c r="AS35" s="2"/>
      <c r="AT35" s="158"/>
      <c r="AU35" s="158"/>
      <c r="AV35" s="158"/>
      <c r="AW35" s="158"/>
      <c r="AX35" s="158"/>
      <c r="AY35" s="158"/>
      <c r="AZ35" s="158"/>
      <c r="BA35" s="158"/>
      <c r="BB35" s="2"/>
      <c r="BC35" s="2"/>
      <c r="BD35" s="2"/>
      <c r="BE35" s="2"/>
      <c r="BF35" s="2"/>
      <c r="BG35" s="2"/>
      <c r="BH35" s="148"/>
      <c r="BI35" s="148"/>
      <c r="BJ35" s="148"/>
      <c r="BK35" s="148"/>
      <c r="BL35" s="2"/>
      <c r="BM35" s="2"/>
      <c r="BN35" s="2"/>
      <c r="BO35" s="2"/>
      <c r="BP35" s="2"/>
      <c r="BQ35" s="2"/>
      <c r="BR35" s="2"/>
      <c r="BS35" s="2"/>
      <c r="BT35" s="2"/>
      <c r="BU35" s="2"/>
      <c r="BV35" s="148"/>
      <c r="BW35" s="148"/>
      <c r="BX35" s="148"/>
      <c r="BY35" s="148"/>
      <c r="BZ35" s="2"/>
      <c r="CA35" s="2"/>
      <c r="CB35" s="2"/>
      <c r="CC35" s="2"/>
      <c r="CD35" s="2"/>
      <c r="CE35" s="148"/>
      <c r="CF35" s="148"/>
      <c r="CG35" s="148"/>
      <c r="CH35" s="2"/>
      <c r="CI35" s="2"/>
      <c r="CJ35" s="2"/>
      <c r="CK35" s="2"/>
      <c r="CL35" s="148"/>
      <c r="CM35" s="148"/>
      <c r="CN35" s="148"/>
      <c r="CO35" s="2"/>
      <c r="CP35" s="2"/>
      <c r="CQ35" s="2"/>
      <c r="CR35" s="2"/>
      <c r="CS35" s="2"/>
      <c r="CT35" s="2"/>
      <c r="CU35" s="148"/>
      <c r="CV35" s="148"/>
      <c r="CW35" s="148"/>
      <c r="CX35" s="148"/>
      <c r="CY35" s="148"/>
      <c r="CZ35" s="2"/>
      <c r="DA35" s="2"/>
      <c r="DB35" s="2"/>
      <c r="DC35" s="2"/>
      <c r="DD35" s="2"/>
      <c r="DE35" s="148"/>
      <c r="DF35" s="148"/>
      <c r="DG35" s="148"/>
      <c r="DH35" s="2"/>
      <c r="DI35" s="2"/>
      <c r="DJ35" s="2"/>
      <c r="DK35" s="2"/>
      <c r="DL35" s="148"/>
      <c r="DM35" s="148"/>
      <c r="DN35" s="148"/>
      <c r="DO35" s="148"/>
      <c r="DP35" s="2"/>
      <c r="DQ35" s="148"/>
      <c r="DR35" s="148"/>
      <c r="DS35" s="148"/>
      <c r="DT35" s="2"/>
      <c r="DU35" s="148"/>
      <c r="DV35" s="148"/>
      <c r="DW35" s="148"/>
      <c r="DX35" s="2"/>
      <c r="DY35" s="2"/>
      <c r="DZ35" s="2"/>
      <c r="EA35" s="2"/>
      <c r="EB35" s="2"/>
      <c r="EC35" s="148"/>
      <c r="ED35" s="148"/>
      <c r="EE35" s="148"/>
      <c r="EF35" s="2"/>
      <c r="EG35" s="2"/>
      <c r="EH35" s="2"/>
      <c r="EI35" s="2"/>
      <c r="EJ35" s="2"/>
      <c r="EK35" s="2"/>
      <c r="EL35" s="2"/>
      <c r="EM35" s="2"/>
      <c r="EN35" s="2"/>
      <c r="EO35" s="2"/>
      <c r="EP35" s="2"/>
      <c r="EQ35" s="2"/>
      <c r="ER35" s="2"/>
      <c r="ES35" s="2"/>
      <c r="ET35" s="2"/>
      <c r="EU35" s="2"/>
      <c r="EV35" s="148"/>
      <c r="EW35" s="148"/>
      <c r="EX35" s="148"/>
      <c r="EY35" s="148"/>
      <c r="EZ35" s="148"/>
      <c r="FA35" s="148"/>
      <c r="FB35" s="148"/>
      <c r="FC35" s="148"/>
      <c r="FD35" s="148"/>
      <c r="FE35" s="148"/>
      <c r="FF35" s="2"/>
      <c r="FG35" s="2"/>
      <c r="FH35" s="2"/>
      <c r="FI35" s="2"/>
      <c r="FJ35" s="2"/>
      <c r="FK35" s="2"/>
      <c r="FL35" s="2"/>
      <c r="FM35" s="2"/>
      <c r="FN35" s="2"/>
      <c r="FO35" s="2"/>
      <c r="FP35" s="158"/>
      <c r="FQ35" s="158"/>
      <c r="FR35" s="158"/>
      <c r="FS35" s="158"/>
      <c r="FT35" s="148"/>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157"/>
      <c r="GX35" s="157"/>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2"/>
      <c r="HZ35" s="2"/>
      <c r="IA35" s="2"/>
      <c r="IB35" s="2"/>
      <c r="IC35" s="2"/>
      <c r="ID35" s="148"/>
      <c r="IE35" s="148"/>
      <c r="IF35" s="148"/>
      <c r="IG35" s="2"/>
      <c r="IH35" s="2"/>
      <c r="II35" s="2"/>
      <c r="IJ35" s="2"/>
      <c r="IK35" s="2"/>
      <c r="IL35" s="2"/>
      <c r="IM35" s="2"/>
      <c r="IN35" s="2"/>
      <c r="IO35" s="2"/>
      <c r="IP35" s="2"/>
      <c r="IQ35" s="2"/>
      <c r="IR35" s="2"/>
      <c r="IS35" s="2"/>
      <c r="IT35" s="2"/>
      <c r="IU35" s="148"/>
      <c r="IV35" s="148"/>
      <c r="IW35" s="148"/>
      <c r="IX35" s="148"/>
      <c r="IY35" s="2"/>
      <c r="IZ35" s="2"/>
      <c r="JA35" s="2"/>
      <c r="JB35" s="2"/>
      <c r="JC35" s="2"/>
      <c r="JD35" s="2"/>
      <c r="JE35" s="2"/>
      <c r="JF35" s="148"/>
      <c r="JG35" s="148"/>
      <c r="JH35" s="148"/>
      <c r="JI35" s="2"/>
      <c r="JJ35" s="2"/>
      <c r="JK35" s="2"/>
      <c r="JL35" s="2"/>
      <c r="JM35" s="2"/>
      <c r="JN35" s="2"/>
      <c r="JO35" s="2"/>
      <c r="JP35" s="2"/>
      <c r="JQ35" s="2"/>
      <c r="JR35" s="2"/>
      <c r="JS35" s="2"/>
      <c r="JT35" s="2"/>
      <c r="JU35" s="2"/>
      <c r="JV35" s="148"/>
      <c r="JW35" s="148"/>
      <c r="JX35" s="148"/>
      <c r="JY35" s="2"/>
      <c r="JZ35" s="2"/>
      <c r="KA35" s="2"/>
      <c r="KB35" s="2"/>
      <c r="KC35" s="2"/>
      <c r="KD35" s="148"/>
      <c r="KE35" s="148"/>
      <c r="KF35" s="148"/>
      <c r="KG35" s="2"/>
      <c r="KH35" s="2"/>
      <c r="KI35" s="2"/>
      <c r="KJ35" s="2"/>
      <c r="KK35" s="2"/>
      <c r="KL35" s="2"/>
      <c r="KM35" s="2"/>
      <c r="KN35" s="2"/>
      <c r="KO35" s="2"/>
      <c r="KP35" s="148"/>
      <c r="KQ35" s="2"/>
      <c r="KR35" s="2"/>
      <c r="KS35" s="2"/>
      <c r="KT35" s="148"/>
      <c r="KU35" s="148"/>
      <c r="KV35" s="148"/>
      <c r="KW35" s="2"/>
      <c r="KX35" s="2"/>
      <c r="KY35" s="2"/>
      <c r="KZ35" s="2"/>
      <c r="LA35" s="2"/>
      <c r="LB35" s="148"/>
      <c r="LC35" s="148"/>
      <c r="LD35" s="148"/>
      <c r="LE35" s="2"/>
      <c r="LF35" s="2"/>
      <c r="LG35" s="148"/>
      <c r="LH35" s="148"/>
      <c r="LI35" s="148"/>
      <c r="LJ35" s="2"/>
      <c r="LK35" s="2"/>
      <c r="LL35" s="2"/>
      <c r="LM35" s="2"/>
      <c r="LN35" s="2"/>
      <c r="LO35" s="148"/>
      <c r="LP35" s="148"/>
      <c r="LQ35" s="148"/>
      <c r="LR35" s="2"/>
      <c r="LS35" s="2"/>
      <c r="LT35" s="2"/>
      <c r="LU35" s="2"/>
      <c r="LV35" s="2"/>
      <c r="LW35" s="2"/>
      <c r="LX35" s="2"/>
      <c r="LY35" s="148"/>
      <c r="LZ35" s="148"/>
      <c r="MA35" s="2"/>
      <c r="MB35" s="2"/>
      <c r="MC35" s="2"/>
      <c r="MD35" s="2"/>
      <c r="ME35" s="2"/>
      <c r="MF35" s="2"/>
      <c r="MG35" s="148"/>
      <c r="MH35" s="2"/>
      <c r="MI35" s="2"/>
      <c r="MJ35" s="2"/>
      <c r="MK35" s="2"/>
      <c r="ML35" s="2"/>
      <c r="MM35" s="2"/>
      <c r="MN35" s="2"/>
      <c r="MO35" s="2"/>
      <c r="MP35" s="2"/>
      <c r="MQ35" s="2"/>
      <c r="MR35" s="2"/>
      <c r="MS35" s="2"/>
      <c r="MT35" s="2"/>
      <c r="MU35" s="2"/>
      <c r="MV35" s="2"/>
      <c r="MW35" s="2"/>
      <c r="MX35" s="2"/>
      <c r="MY35" s="2"/>
      <c r="MZ35" s="2"/>
      <c r="NA35" s="2"/>
      <c r="NB35" s="148"/>
      <c r="NC35" s="148"/>
      <c r="ND35" s="148"/>
      <c r="NE35" s="148"/>
      <c r="NF35" s="148"/>
      <c r="NG35" s="148"/>
      <c r="NH35" s="148"/>
      <c r="NI35" s="148"/>
      <c r="NJ35" s="148"/>
      <c r="NK35" s="148"/>
      <c r="NL35" s="2"/>
      <c r="NM35" s="2"/>
      <c r="NN35" s="148"/>
      <c r="NO35" s="2"/>
      <c r="NP35" s="2"/>
      <c r="NQ35" s="2"/>
      <c r="NR35" s="2"/>
      <c r="NS35" s="2"/>
      <c r="NT35" s="2"/>
      <c r="NU35" s="2"/>
      <c r="NV35" s="2"/>
      <c r="NW35" s="2"/>
      <c r="NX35" s="2"/>
      <c r="NY35" s="2"/>
      <c r="NZ35" s="2"/>
      <c r="OA35" s="148"/>
      <c r="OB35" s="148"/>
      <c r="OC35" s="148"/>
      <c r="OD35" s="148"/>
      <c r="OE35" s="2"/>
      <c r="OF35" s="2"/>
      <c r="OG35" s="2"/>
      <c r="OH35" s="2"/>
      <c r="OI35" s="2"/>
      <c r="OJ35" s="148"/>
      <c r="OK35" s="2"/>
      <c r="OL35" s="2"/>
      <c r="OM35" s="2"/>
      <c r="ON35" s="2"/>
      <c r="OO35" s="2"/>
      <c r="OP35" s="2"/>
      <c r="OQ35" s="2"/>
      <c r="OR35" s="147"/>
      <c r="OS35" s="147"/>
      <c r="OT35" s="148"/>
      <c r="OU35" s="148"/>
      <c r="OV35" s="148"/>
      <c r="OW35" s="148"/>
      <c r="OX35" s="148"/>
      <c r="OY35" s="148"/>
      <c r="OZ35" s="148"/>
      <c r="PA35" s="149"/>
      <c r="PB35" s="149"/>
      <c r="PC35" s="149"/>
      <c r="PD35" s="149"/>
      <c r="PE35" s="149"/>
      <c r="PF35" s="149"/>
      <c r="PG35" s="149"/>
      <c r="PH35" s="2"/>
      <c r="PI35" s="2"/>
      <c r="PJ35" s="2"/>
      <c r="PK35" s="2"/>
      <c r="PL35" s="2"/>
      <c r="PM35" s="148"/>
      <c r="PN35" s="148"/>
      <c r="PO35" s="148"/>
      <c r="PP35" s="2"/>
      <c r="PQ35" s="2"/>
      <c r="PR35" s="2"/>
      <c r="PS35" s="2"/>
      <c r="PT35" s="2"/>
      <c r="PU35" s="2"/>
      <c r="PV35" s="2"/>
      <c r="PW35" s="148"/>
      <c r="PX35" s="2"/>
      <c r="PY35" s="2"/>
      <c r="PZ35" s="2"/>
      <c r="QA35" s="2"/>
      <c r="QB35" s="2"/>
      <c r="QC35" s="2"/>
      <c r="QD35" s="2"/>
      <c r="QE35" s="2"/>
      <c r="QF35" s="148"/>
      <c r="QG35" s="2"/>
      <c r="QH35" s="2"/>
      <c r="QI35" s="2"/>
      <c r="QJ35" s="148"/>
      <c r="QK35" s="148"/>
      <c r="QL35" s="148"/>
      <c r="QM35" s="2"/>
      <c r="QN35" s="2"/>
      <c r="QO35" s="2"/>
      <c r="QP35" s="2"/>
      <c r="QQ35" s="2"/>
      <c r="QR35" s="2"/>
      <c r="QS35" s="2"/>
      <c r="QT35" s="2"/>
      <c r="QU35" s="2"/>
      <c r="QV35" s="2"/>
      <c r="QW35" s="2"/>
      <c r="QX35" s="148"/>
      <c r="QY35" s="148"/>
      <c r="QZ35" s="148"/>
      <c r="RA35" s="148"/>
      <c r="RB35" s="2"/>
      <c r="RC35" s="2"/>
      <c r="RD35" s="2"/>
      <c r="RE35" s="148"/>
      <c r="RF35" s="2"/>
      <c r="RG35" s="2"/>
      <c r="RH35" s="2"/>
      <c r="RI35" s="2"/>
      <c r="RJ35" s="2"/>
      <c r="RK35" s="2"/>
      <c r="RL35" s="148"/>
      <c r="RM35" s="148"/>
      <c r="RN35" s="148"/>
      <c r="RO35" s="2"/>
      <c r="RP35" s="2"/>
      <c r="RQ35" s="2"/>
      <c r="RR35" s="2"/>
      <c r="RS35" s="2"/>
      <c r="RT35" s="2"/>
      <c r="RU35" s="2"/>
      <c r="RV35" s="148"/>
      <c r="RW35" s="2"/>
      <c r="RX35" s="151" t="s">
        <v>737</v>
      </c>
      <c r="RY35" s="218" t="s">
        <v>746</v>
      </c>
      <c r="RZ35" s="152">
        <v>549936</v>
      </c>
      <c r="SA35" s="151" t="s">
        <v>800</v>
      </c>
      <c r="SB35" s="229" t="s">
        <v>798</v>
      </c>
      <c r="SC35" s="230" t="s">
        <v>798</v>
      </c>
      <c r="SD35" s="177"/>
      <c r="SE35" s="2"/>
      <c r="SF35" s="268" t="s">
        <v>845</v>
      </c>
      <c r="SG35" s="269" t="s">
        <v>13</v>
      </c>
      <c r="SH35" s="270"/>
      <c r="SI35" s="270"/>
      <c r="SJ35" s="271"/>
      <c r="SK35" s="270"/>
      <c r="SL35" s="270"/>
      <c r="SM35" s="270"/>
      <c r="SN35" s="270"/>
      <c r="SO35" s="270"/>
      <c r="SP35" s="270"/>
      <c r="SQ35" s="270"/>
      <c r="SR35" s="270"/>
      <c r="SS35" s="270"/>
      <c r="ST35" s="270"/>
      <c r="SU35" s="270"/>
      <c r="SV35" s="270"/>
      <c r="SW35" s="270"/>
      <c r="SX35" s="270"/>
      <c r="SY35" s="270"/>
      <c r="SZ35" s="270"/>
      <c r="TA35" s="270"/>
      <c r="TB35" s="270"/>
      <c r="TC35" s="270"/>
      <c r="TD35" s="270"/>
      <c r="TE35" s="270"/>
      <c r="TF35" s="270"/>
      <c r="TG35" s="270"/>
      <c r="TH35" s="270"/>
      <c r="TI35" s="270"/>
      <c r="TJ35" s="270"/>
      <c r="TK35" s="270"/>
      <c r="TL35" s="270"/>
      <c r="TM35" s="270"/>
      <c r="TN35" s="270"/>
      <c r="TO35" s="270"/>
      <c r="TP35" s="270"/>
      <c r="TQ35" s="270"/>
      <c r="TR35" s="270"/>
      <c r="TS35" s="270"/>
      <c r="TT35" s="270"/>
      <c r="TU35" s="270"/>
      <c r="TV35" s="270"/>
      <c r="TW35" s="270"/>
      <c r="TX35" s="270"/>
      <c r="TY35" s="270"/>
      <c r="TZ35" s="270"/>
      <c r="UA35" s="270"/>
      <c r="UB35" s="270"/>
      <c r="UC35" s="270"/>
      <c r="UD35" s="270"/>
      <c r="UE35" s="270"/>
      <c r="UF35" s="270"/>
      <c r="UG35" s="270"/>
      <c r="UH35" s="270"/>
      <c r="UI35" s="270"/>
      <c r="UJ35" s="270"/>
      <c r="UK35" s="270"/>
      <c r="UL35" s="270"/>
      <c r="UM35" s="270"/>
      <c r="UN35" s="270"/>
      <c r="UO35" s="270"/>
      <c r="UP35" s="270"/>
      <c r="UQ35" s="270"/>
      <c r="UR35" s="270"/>
      <c r="US35" s="270"/>
      <c r="UT35" s="270"/>
      <c r="UU35" s="270"/>
      <c r="UV35" s="270"/>
      <c r="UW35" s="270"/>
      <c r="UX35" s="270"/>
      <c r="UY35" s="270"/>
      <c r="UZ35" s="270"/>
      <c r="VA35" s="270"/>
      <c r="VB35" s="270"/>
      <c r="VC35" s="270"/>
      <c r="VD35" s="270"/>
      <c r="VE35" s="270"/>
      <c r="VF35" s="270"/>
      <c r="VG35" s="270"/>
      <c r="VH35" s="270"/>
      <c r="VI35" s="270"/>
      <c r="VJ35" s="270"/>
      <c r="VK35" s="270"/>
      <c r="VL35" s="270"/>
      <c r="VM35" s="270"/>
      <c r="VN35" s="270"/>
      <c r="VO35" s="270"/>
      <c r="VP35" s="270"/>
      <c r="VQ35" s="270"/>
      <c r="VR35" s="270"/>
      <c r="VS35" s="270"/>
      <c r="VT35" s="270"/>
      <c r="VU35" s="270"/>
      <c r="VV35" s="270"/>
      <c r="VW35" s="270"/>
      <c r="VX35" s="270"/>
      <c r="VY35" s="270"/>
      <c r="VZ35" s="270"/>
      <c r="WA35" s="270"/>
      <c r="WB35" s="270"/>
      <c r="WC35" s="270"/>
      <c r="WD35" s="270"/>
      <c r="WE35" s="270"/>
      <c r="WF35" s="270"/>
      <c r="WG35" s="270"/>
      <c r="WH35" s="270"/>
      <c r="WI35" s="270"/>
      <c r="WJ35" s="270"/>
      <c r="WK35" s="270"/>
      <c r="WL35" s="270"/>
      <c r="WM35" s="270"/>
      <c r="WN35" s="270"/>
      <c r="WO35" s="270"/>
      <c r="WP35" s="270"/>
      <c r="WQ35" s="270"/>
      <c r="WR35" s="270"/>
      <c r="WS35" s="270"/>
      <c r="WT35" s="270"/>
      <c r="WU35" s="270"/>
      <c r="WV35" s="270"/>
      <c r="WW35" s="270"/>
      <c r="WX35" s="270"/>
      <c r="WY35" s="270"/>
      <c r="WZ35" s="270"/>
      <c r="XA35" s="270"/>
      <c r="XB35" s="270"/>
      <c r="XC35" s="270"/>
      <c r="XD35" s="270"/>
      <c r="XE35" s="270"/>
      <c r="XF35" s="270"/>
      <c r="XG35" s="270"/>
      <c r="XH35" s="270"/>
      <c r="XI35" s="270"/>
      <c r="XJ35" s="270"/>
      <c r="XK35" s="270"/>
      <c r="XL35" s="270"/>
      <c r="XM35" s="272"/>
      <c r="XN35" s="272"/>
      <c r="XO35" s="272"/>
      <c r="XP35" s="272"/>
      <c r="XQ35" s="272"/>
      <c r="XR35" s="272"/>
      <c r="XS35" s="272"/>
      <c r="XT35" s="272"/>
      <c r="XU35" s="272"/>
      <c r="XV35" s="272"/>
      <c r="XW35" s="270"/>
      <c r="XX35" s="273"/>
      <c r="XY35" s="273"/>
      <c r="XZ35" s="273"/>
      <c r="YA35" s="273"/>
      <c r="YB35" s="273"/>
      <c r="YC35" s="273"/>
      <c r="YD35" s="273"/>
      <c r="YE35" s="273"/>
      <c r="YF35" s="273"/>
      <c r="YG35" s="273"/>
      <c r="YH35" s="273"/>
      <c r="YI35" s="273"/>
      <c r="YJ35" s="273"/>
      <c r="YK35" s="273"/>
      <c r="YL35" s="273"/>
      <c r="YM35" s="273"/>
      <c r="YN35" s="273"/>
      <c r="YO35" s="273"/>
      <c r="YP35" s="273"/>
      <c r="YQ35" s="273"/>
      <c r="YR35" s="273"/>
      <c r="YS35" s="273"/>
      <c r="YT35" s="273"/>
      <c r="YU35" s="273"/>
      <c r="YV35" s="273"/>
      <c r="YW35" s="273"/>
      <c r="YX35" s="273"/>
      <c r="YY35" s="273"/>
      <c r="YZ35" s="270"/>
      <c r="ZA35" s="270"/>
      <c r="ZB35" s="270"/>
      <c r="ZC35" s="270"/>
      <c r="ZD35" s="270"/>
      <c r="ZE35" s="270"/>
      <c r="ZF35" s="270"/>
      <c r="ZG35" s="270"/>
      <c r="ZH35" s="270"/>
      <c r="ZI35" s="270"/>
      <c r="ZJ35" s="270"/>
      <c r="ZK35" s="270"/>
      <c r="ZL35" s="270"/>
      <c r="ZM35" s="270"/>
      <c r="ZN35" s="270"/>
      <c r="ZO35" s="272"/>
      <c r="ZP35" s="272"/>
      <c r="ZQ35" s="272"/>
      <c r="ZR35" s="272"/>
      <c r="ZS35" s="272"/>
      <c r="ZT35" s="272"/>
      <c r="ZU35" s="272"/>
      <c r="ZV35" s="272"/>
      <c r="ZW35" s="270"/>
      <c r="ZX35" s="270"/>
      <c r="ZY35" s="270"/>
      <c r="ZZ35" s="270"/>
      <c r="AAA35" s="270"/>
      <c r="AAB35" s="270"/>
      <c r="AAC35" s="270"/>
      <c r="AAD35" s="270"/>
      <c r="AAE35" s="270"/>
      <c r="AAF35" s="270"/>
      <c r="AAG35" s="270"/>
      <c r="AAH35" s="270"/>
      <c r="AAI35" s="270"/>
      <c r="AAJ35" s="270"/>
      <c r="AAK35" s="270"/>
      <c r="AAL35" s="270"/>
      <c r="AAM35" s="270"/>
      <c r="AAN35" s="270"/>
      <c r="AAO35" s="272"/>
      <c r="AAP35" s="272"/>
      <c r="AAQ35" s="272"/>
      <c r="AAR35" s="272"/>
      <c r="AAS35" s="272"/>
      <c r="AAT35" s="272"/>
      <c r="AAU35" s="272"/>
      <c r="AAV35" s="272"/>
      <c r="AAW35" s="272"/>
      <c r="AAX35" s="272"/>
    </row>
    <row r="36" spans="1:726" s="71" customFormat="1" ht="15" customHeight="1" x14ac:dyDescent="0.35">
      <c r="A36" s="70" t="s">
        <v>846</v>
      </c>
      <c r="B36" s="1" t="s">
        <v>13</v>
      </c>
      <c r="C36" s="2"/>
      <c r="D36" s="2"/>
      <c r="E36" s="2"/>
      <c r="F36" s="2"/>
      <c r="G36" s="2"/>
      <c r="H36" s="2"/>
      <c r="I36" s="2"/>
      <c r="J36" s="148"/>
      <c r="K36" s="148"/>
      <c r="L36" s="148"/>
      <c r="M36" s="148"/>
      <c r="N36" s="148"/>
      <c r="O36" s="148"/>
      <c r="P36" s="148"/>
      <c r="Q36" s="148"/>
      <c r="R36" s="148"/>
      <c r="S36" s="148"/>
      <c r="T36" s="148"/>
      <c r="U36" s="2"/>
      <c r="V36" s="148"/>
      <c r="W36" s="148"/>
      <c r="X36" s="148"/>
      <c r="Y36" s="148"/>
      <c r="Z36" s="148"/>
      <c r="AA36" s="2"/>
      <c r="AB36" s="2"/>
      <c r="AC36" s="2"/>
      <c r="AD36" s="2"/>
      <c r="AE36" s="2"/>
      <c r="AF36" s="158"/>
      <c r="AG36" s="158"/>
      <c r="AH36" s="158"/>
      <c r="AI36" s="2"/>
      <c r="AJ36" s="2"/>
      <c r="AK36" s="2"/>
      <c r="AL36" s="2"/>
      <c r="AM36" s="2"/>
      <c r="AN36" s="2"/>
      <c r="AO36" s="2"/>
      <c r="AP36" s="2"/>
      <c r="AQ36" s="2"/>
      <c r="AR36" s="2"/>
      <c r="AS36" s="2"/>
      <c r="AT36" s="158"/>
      <c r="AU36" s="158"/>
      <c r="AV36" s="158"/>
      <c r="AW36" s="158"/>
      <c r="AX36" s="158"/>
      <c r="AY36" s="158"/>
      <c r="AZ36" s="158"/>
      <c r="BA36" s="158"/>
      <c r="BB36" s="2"/>
      <c r="BC36" s="2"/>
      <c r="BD36" s="2"/>
      <c r="BE36" s="2"/>
      <c r="BF36" s="2"/>
      <c r="BG36" s="2"/>
      <c r="BH36" s="148"/>
      <c r="BI36" s="148"/>
      <c r="BJ36" s="148"/>
      <c r="BK36" s="148"/>
      <c r="BL36" s="2"/>
      <c r="BM36" s="2"/>
      <c r="BN36" s="2"/>
      <c r="BO36" s="2"/>
      <c r="BP36" s="2"/>
      <c r="BQ36" s="2"/>
      <c r="BR36" s="2"/>
      <c r="BS36" s="2"/>
      <c r="BT36" s="2"/>
      <c r="BU36" s="2"/>
      <c r="BV36" s="148"/>
      <c r="BW36" s="148"/>
      <c r="BX36" s="148"/>
      <c r="BY36" s="148"/>
      <c r="BZ36" s="2"/>
      <c r="CA36" s="2"/>
      <c r="CB36" s="2"/>
      <c r="CC36" s="2"/>
      <c r="CD36" s="2"/>
      <c r="CE36" s="148"/>
      <c r="CF36" s="148"/>
      <c r="CG36" s="148"/>
      <c r="CH36" s="2"/>
      <c r="CI36" s="2"/>
      <c r="CJ36" s="2"/>
      <c r="CK36" s="2"/>
      <c r="CL36" s="148"/>
      <c r="CM36" s="148"/>
      <c r="CN36" s="148"/>
      <c r="CO36" s="2"/>
      <c r="CP36" s="2"/>
      <c r="CQ36" s="2"/>
      <c r="CR36" s="2"/>
      <c r="CS36" s="2"/>
      <c r="CT36" s="2"/>
      <c r="CU36" s="148"/>
      <c r="CV36" s="148"/>
      <c r="CW36" s="148"/>
      <c r="CX36" s="148"/>
      <c r="CY36" s="148"/>
      <c r="CZ36" s="2"/>
      <c r="DA36" s="2"/>
      <c r="DB36" s="2"/>
      <c r="DC36" s="2"/>
      <c r="DD36" s="2"/>
      <c r="DE36" s="148"/>
      <c r="DF36" s="148"/>
      <c r="DG36" s="148"/>
      <c r="DH36" s="2"/>
      <c r="DI36" s="2"/>
      <c r="DJ36" s="2"/>
      <c r="DK36" s="2"/>
      <c r="DL36" s="148"/>
      <c r="DM36" s="148"/>
      <c r="DN36" s="148"/>
      <c r="DO36" s="148"/>
      <c r="DP36" s="2"/>
      <c r="DQ36" s="148"/>
      <c r="DR36" s="148"/>
      <c r="DS36" s="148"/>
      <c r="DT36" s="2"/>
      <c r="DU36" s="148"/>
      <c r="DV36" s="148"/>
      <c r="DW36" s="148"/>
      <c r="DX36" s="2"/>
      <c r="DY36" s="2"/>
      <c r="DZ36" s="2"/>
      <c r="EA36" s="2"/>
      <c r="EB36" s="2"/>
      <c r="EC36" s="148"/>
      <c r="ED36" s="148"/>
      <c r="EE36" s="148"/>
      <c r="EF36" s="2"/>
      <c r="EG36" s="2"/>
      <c r="EH36" s="2"/>
      <c r="EI36" s="2"/>
      <c r="EJ36" s="2"/>
      <c r="EK36" s="2"/>
      <c r="EL36" s="2"/>
      <c r="EM36" s="2"/>
      <c r="EN36" s="2"/>
      <c r="EO36" s="2"/>
      <c r="EP36" s="2"/>
      <c r="EQ36" s="2"/>
      <c r="ER36" s="2"/>
      <c r="ES36" s="2"/>
      <c r="ET36" s="2"/>
      <c r="EU36" s="2"/>
      <c r="EV36" s="148"/>
      <c r="EW36" s="148"/>
      <c r="EX36" s="148"/>
      <c r="EY36" s="148"/>
      <c r="EZ36" s="148"/>
      <c r="FA36" s="148"/>
      <c r="FB36" s="148"/>
      <c r="FC36" s="148"/>
      <c r="FD36" s="148"/>
      <c r="FE36" s="148"/>
      <c r="FF36" s="2"/>
      <c r="FG36" s="2"/>
      <c r="FH36" s="2"/>
      <c r="FI36" s="2"/>
      <c r="FJ36" s="2"/>
      <c r="FK36" s="2"/>
      <c r="FL36" s="2"/>
      <c r="FM36" s="2"/>
      <c r="FN36" s="2"/>
      <c r="FO36" s="2"/>
      <c r="FP36" s="158"/>
      <c r="FQ36" s="158"/>
      <c r="FR36" s="158"/>
      <c r="FS36" s="158"/>
      <c r="FT36" s="148"/>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157"/>
      <c r="GX36" s="157"/>
      <c r="GY36" s="148"/>
      <c r="GZ36" s="148"/>
      <c r="HA36" s="148"/>
      <c r="HB36" s="148"/>
      <c r="HC36" s="148"/>
      <c r="HD36" s="148"/>
      <c r="HE36" s="148"/>
      <c r="HF36" s="148"/>
      <c r="HG36" s="148"/>
      <c r="HH36" s="148"/>
      <c r="HI36" s="148"/>
      <c r="HJ36" s="148"/>
      <c r="HK36" s="148"/>
      <c r="HL36" s="148"/>
      <c r="HM36" s="148"/>
      <c r="HN36" s="148"/>
      <c r="HO36" s="148"/>
      <c r="HP36" s="148"/>
      <c r="HQ36" s="148"/>
      <c r="HR36" s="148"/>
      <c r="HS36" s="148"/>
      <c r="HT36" s="148"/>
      <c r="HU36" s="148"/>
      <c r="HV36" s="148"/>
      <c r="HW36" s="148"/>
      <c r="HX36" s="148"/>
      <c r="HY36" s="2"/>
      <c r="HZ36" s="2"/>
      <c r="IA36" s="2"/>
      <c r="IB36" s="2"/>
      <c r="IC36" s="2"/>
      <c r="ID36" s="148"/>
      <c r="IE36" s="148"/>
      <c r="IF36" s="148"/>
      <c r="IG36" s="2"/>
      <c r="IH36" s="2"/>
      <c r="II36" s="2"/>
      <c r="IJ36" s="2"/>
      <c r="IK36" s="2"/>
      <c r="IL36" s="2"/>
      <c r="IM36" s="2"/>
      <c r="IN36" s="2"/>
      <c r="IO36" s="2"/>
      <c r="IP36" s="2"/>
      <c r="IQ36" s="2"/>
      <c r="IR36" s="2"/>
      <c r="IS36" s="2"/>
      <c r="IT36" s="2"/>
      <c r="IU36" s="148"/>
      <c r="IV36" s="148"/>
      <c r="IW36" s="148"/>
      <c r="IX36" s="148"/>
      <c r="IY36" s="2"/>
      <c r="IZ36" s="2"/>
      <c r="JA36" s="2"/>
      <c r="JB36" s="2"/>
      <c r="JC36" s="2"/>
      <c r="JD36" s="2"/>
      <c r="JE36" s="2"/>
      <c r="JF36" s="148"/>
      <c r="JG36" s="148"/>
      <c r="JH36" s="148"/>
      <c r="JI36" s="2"/>
      <c r="JJ36" s="2"/>
      <c r="JK36" s="2"/>
      <c r="JL36" s="2"/>
      <c r="JM36" s="2"/>
      <c r="JN36" s="2"/>
      <c r="JO36" s="2"/>
      <c r="JP36" s="2"/>
      <c r="JQ36" s="2"/>
      <c r="JR36" s="2"/>
      <c r="JS36" s="2"/>
      <c r="JT36" s="2"/>
      <c r="JU36" s="2"/>
      <c r="JV36" s="148"/>
      <c r="JW36" s="148"/>
      <c r="JX36" s="148"/>
      <c r="JY36" s="2"/>
      <c r="JZ36" s="2"/>
      <c r="KA36" s="2"/>
      <c r="KB36" s="2"/>
      <c r="KC36" s="2"/>
      <c r="KD36" s="148"/>
      <c r="KE36" s="148"/>
      <c r="KF36" s="148"/>
      <c r="KG36" s="2"/>
      <c r="KH36" s="2"/>
      <c r="KI36" s="2"/>
      <c r="KJ36" s="2"/>
      <c r="KK36" s="2"/>
      <c r="KL36" s="2"/>
      <c r="KM36" s="2"/>
      <c r="KN36" s="2"/>
      <c r="KO36" s="2"/>
      <c r="KP36" s="148"/>
      <c r="KQ36" s="2"/>
      <c r="KR36" s="2"/>
      <c r="KS36" s="2"/>
      <c r="KT36" s="148"/>
      <c r="KU36" s="148"/>
      <c r="KV36" s="148"/>
      <c r="KW36" s="2"/>
      <c r="KX36" s="2"/>
      <c r="KY36" s="2"/>
      <c r="KZ36" s="2"/>
      <c r="LA36" s="2"/>
      <c r="LB36" s="148"/>
      <c r="LC36" s="148"/>
      <c r="LD36" s="148"/>
      <c r="LE36" s="2"/>
      <c r="LF36" s="2"/>
      <c r="LG36" s="148"/>
      <c r="LH36" s="148"/>
      <c r="LI36" s="148"/>
      <c r="LJ36" s="2"/>
      <c r="LK36" s="2"/>
      <c r="LL36" s="2"/>
      <c r="LM36" s="2"/>
      <c r="LN36" s="2"/>
      <c r="LO36" s="148"/>
      <c r="LP36" s="148"/>
      <c r="LQ36" s="148"/>
      <c r="LR36" s="2"/>
      <c r="LS36" s="2"/>
      <c r="LT36" s="2"/>
      <c r="LU36" s="2"/>
      <c r="LV36" s="2"/>
      <c r="LW36" s="2"/>
      <c r="LX36" s="2"/>
      <c r="LY36" s="148"/>
      <c r="LZ36" s="148"/>
      <c r="MA36" s="2"/>
      <c r="MB36" s="2"/>
      <c r="MC36" s="2"/>
      <c r="MD36" s="2"/>
      <c r="ME36" s="2"/>
      <c r="MF36" s="2"/>
      <c r="MG36" s="148"/>
      <c r="MH36" s="2"/>
      <c r="MI36" s="2"/>
      <c r="MJ36" s="2"/>
      <c r="MK36" s="2"/>
      <c r="ML36" s="2"/>
      <c r="MM36" s="2"/>
      <c r="MN36" s="2"/>
      <c r="MO36" s="2"/>
      <c r="MP36" s="2"/>
      <c r="MQ36" s="2"/>
      <c r="MR36" s="2"/>
      <c r="MS36" s="2"/>
      <c r="MT36" s="2"/>
      <c r="MU36" s="2"/>
      <c r="MV36" s="2"/>
      <c r="MW36" s="2"/>
      <c r="MX36" s="2"/>
      <c r="MY36" s="2"/>
      <c r="MZ36" s="2"/>
      <c r="NA36" s="2"/>
      <c r="NB36" s="148"/>
      <c r="NC36" s="148"/>
      <c r="ND36" s="148"/>
      <c r="NE36" s="148"/>
      <c r="NF36" s="148"/>
      <c r="NG36" s="148"/>
      <c r="NH36" s="148"/>
      <c r="NI36" s="148"/>
      <c r="NJ36" s="148"/>
      <c r="NK36" s="148"/>
      <c r="NL36" s="2"/>
      <c r="NM36" s="2"/>
      <c r="NN36" s="148"/>
      <c r="NO36" s="2"/>
      <c r="NP36" s="2"/>
      <c r="NQ36" s="2"/>
      <c r="NR36" s="2"/>
      <c r="NS36" s="2"/>
      <c r="NT36" s="2"/>
      <c r="NU36" s="2"/>
      <c r="NV36" s="2"/>
      <c r="NW36" s="2"/>
      <c r="NX36" s="2"/>
      <c r="NY36" s="2"/>
      <c r="NZ36" s="2"/>
      <c r="OA36" s="148"/>
      <c r="OB36" s="148"/>
      <c r="OC36" s="148"/>
      <c r="OD36" s="148"/>
      <c r="OE36" s="2"/>
      <c r="OF36" s="2"/>
      <c r="OG36" s="2"/>
      <c r="OH36" s="2"/>
      <c r="OI36" s="2"/>
      <c r="OJ36" s="148"/>
      <c r="OK36" s="2"/>
      <c r="OL36" s="2"/>
      <c r="OM36" s="2"/>
      <c r="ON36" s="2"/>
      <c r="OO36" s="2"/>
      <c r="OP36" s="2"/>
      <c r="OQ36" s="2"/>
      <c r="OR36" s="147"/>
      <c r="OS36" s="147"/>
      <c r="OT36" s="148"/>
      <c r="OU36" s="148"/>
      <c r="OV36" s="148"/>
      <c r="OW36" s="148"/>
      <c r="OX36" s="148"/>
      <c r="OY36" s="148"/>
      <c r="OZ36" s="148"/>
      <c r="PA36" s="149"/>
      <c r="PB36" s="149"/>
      <c r="PC36" s="149"/>
      <c r="PD36" s="149"/>
      <c r="PE36" s="149"/>
      <c r="PF36" s="149"/>
      <c r="PG36" s="149"/>
      <c r="PH36" s="2"/>
      <c r="PI36" s="2"/>
      <c r="PJ36" s="2"/>
      <c r="PK36" s="2"/>
      <c r="PL36" s="2"/>
      <c r="PM36" s="148"/>
      <c r="PN36" s="148"/>
      <c r="PO36" s="148"/>
      <c r="PP36" s="2"/>
      <c r="PQ36" s="2"/>
      <c r="PR36" s="2"/>
      <c r="PS36" s="2"/>
      <c r="PT36" s="2"/>
      <c r="PU36" s="2"/>
      <c r="PV36" s="2"/>
      <c r="PW36" s="148"/>
      <c r="PX36" s="2"/>
      <c r="PY36" s="2"/>
      <c r="PZ36" s="2"/>
      <c r="QA36" s="2"/>
      <c r="QB36" s="2"/>
      <c r="QC36" s="2"/>
      <c r="QD36" s="2"/>
      <c r="QE36" s="2"/>
      <c r="QF36" s="148"/>
      <c r="QG36" s="2"/>
      <c r="QH36" s="2"/>
      <c r="QI36" s="2"/>
      <c r="QJ36" s="148"/>
      <c r="QK36" s="148"/>
      <c r="QL36" s="148"/>
      <c r="QM36" s="2"/>
      <c r="QN36" s="2"/>
      <c r="QO36" s="2"/>
      <c r="QP36" s="2"/>
      <c r="QQ36" s="2"/>
      <c r="QR36" s="2"/>
      <c r="QS36" s="2"/>
      <c r="QT36" s="2"/>
      <c r="QU36" s="2"/>
      <c r="QV36" s="2"/>
      <c r="QW36" s="2"/>
      <c r="QX36" s="148"/>
      <c r="QY36" s="148"/>
      <c r="QZ36" s="148"/>
      <c r="RA36" s="148"/>
      <c r="RB36" s="2"/>
      <c r="RC36" s="2"/>
      <c r="RD36" s="2"/>
      <c r="RE36" s="148"/>
      <c r="RF36" s="2"/>
      <c r="RG36" s="2"/>
      <c r="RH36" s="2"/>
      <c r="RI36" s="2"/>
      <c r="RJ36" s="2"/>
      <c r="RK36" s="2"/>
      <c r="RL36" s="148"/>
      <c r="RM36" s="148"/>
      <c r="RN36" s="148"/>
      <c r="RO36" s="2"/>
      <c r="RP36" s="2"/>
      <c r="RQ36" s="2"/>
      <c r="RR36" s="2"/>
      <c r="RS36" s="2"/>
      <c r="RT36" s="2"/>
      <c r="RU36" s="2"/>
      <c r="RV36" s="148"/>
      <c r="RW36" s="2"/>
      <c r="RX36" s="151" t="s">
        <v>742</v>
      </c>
      <c r="RY36" s="218" t="s">
        <v>746</v>
      </c>
      <c r="RZ36" s="152">
        <v>16486542.000000002</v>
      </c>
      <c r="SA36" s="151" t="s">
        <v>808</v>
      </c>
      <c r="SB36" s="229" t="s">
        <v>798</v>
      </c>
      <c r="SC36" s="229" t="s">
        <v>798</v>
      </c>
      <c r="SD36" s="177"/>
      <c r="SE36" s="2"/>
      <c r="SF36" s="268" t="s">
        <v>846</v>
      </c>
      <c r="SG36" s="269" t="s">
        <v>13</v>
      </c>
      <c r="SH36" s="270"/>
      <c r="SI36" s="270"/>
      <c r="SJ36" s="271"/>
      <c r="SK36" s="270"/>
      <c r="SL36" s="270"/>
      <c r="SM36" s="270"/>
      <c r="SN36" s="270"/>
      <c r="SO36" s="270"/>
      <c r="SP36" s="270"/>
      <c r="SQ36" s="270"/>
      <c r="SR36" s="270"/>
      <c r="SS36" s="270"/>
      <c r="ST36" s="270"/>
      <c r="SU36" s="270"/>
      <c r="SV36" s="270"/>
      <c r="SW36" s="270"/>
      <c r="SX36" s="270"/>
      <c r="SY36" s="270"/>
      <c r="SZ36" s="270"/>
      <c r="TA36" s="270"/>
      <c r="TB36" s="270"/>
      <c r="TC36" s="270"/>
      <c r="TD36" s="270"/>
      <c r="TE36" s="270"/>
      <c r="TF36" s="270"/>
      <c r="TG36" s="270"/>
      <c r="TH36" s="270"/>
      <c r="TI36" s="270"/>
      <c r="TJ36" s="270"/>
      <c r="TK36" s="270"/>
      <c r="TL36" s="270"/>
      <c r="TM36" s="270"/>
      <c r="TN36" s="270"/>
      <c r="TO36" s="270"/>
      <c r="TP36" s="270"/>
      <c r="TQ36" s="270"/>
      <c r="TR36" s="270"/>
      <c r="TS36" s="270"/>
      <c r="TT36" s="270"/>
      <c r="TU36" s="270"/>
      <c r="TV36" s="270"/>
      <c r="TW36" s="270"/>
      <c r="TX36" s="270"/>
      <c r="TY36" s="270"/>
      <c r="TZ36" s="270"/>
      <c r="UA36" s="270"/>
      <c r="UB36" s="270"/>
      <c r="UC36" s="270"/>
      <c r="UD36" s="270"/>
      <c r="UE36" s="270"/>
      <c r="UF36" s="270"/>
      <c r="UG36" s="270"/>
      <c r="UH36" s="270"/>
      <c r="UI36" s="270"/>
      <c r="UJ36" s="270"/>
      <c r="UK36" s="270"/>
      <c r="UL36" s="270"/>
      <c r="UM36" s="270"/>
      <c r="UN36" s="270"/>
      <c r="UO36" s="270"/>
      <c r="UP36" s="270"/>
      <c r="UQ36" s="270"/>
      <c r="UR36" s="270"/>
      <c r="US36" s="270"/>
      <c r="UT36" s="270"/>
      <c r="UU36" s="270"/>
      <c r="UV36" s="270"/>
      <c r="UW36" s="270"/>
      <c r="UX36" s="270"/>
      <c r="UY36" s="270"/>
      <c r="UZ36" s="270"/>
      <c r="VA36" s="270"/>
      <c r="VB36" s="270"/>
      <c r="VC36" s="270"/>
      <c r="VD36" s="270"/>
      <c r="VE36" s="270"/>
      <c r="VF36" s="270"/>
      <c r="VG36" s="270"/>
      <c r="VH36" s="270"/>
      <c r="VI36" s="270"/>
      <c r="VJ36" s="270"/>
      <c r="VK36" s="270"/>
      <c r="VL36" s="270"/>
      <c r="VM36" s="270"/>
      <c r="VN36" s="270"/>
      <c r="VO36" s="270"/>
      <c r="VP36" s="270"/>
      <c r="VQ36" s="270"/>
      <c r="VR36" s="270"/>
      <c r="VS36" s="270"/>
      <c r="VT36" s="270"/>
      <c r="VU36" s="270"/>
      <c r="VV36" s="270"/>
      <c r="VW36" s="270"/>
      <c r="VX36" s="270"/>
      <c r="VY36" s="270"/>
      <c r="VZ36" s="270"/>
      <c r="WA36" s="270"/>
      <c r="WB36" s="270"/>
      <c r="WC36" s="270"/>
      <c r="WD36" s="270"/>
      <c r="WE36" s="270"/>
      <c r="WF36" s="270"/>
      <c r="WG36" s="270"/>
      <c r="WH36" s="270"/>
      <c r="WI36" s="270"/>
      <c r="WJ36" s="270"/>
      <c r="WK36" s="270"/>
      <c r="WL36" s="270"/>
      <c r="WM36" s="270"/>
      <c r="WN36" s="270"/>
      <c r="WO36" s="270"/>
      <c r="WP36" s="270"/>
      <c r="WQ36" s="270"/>
      <c r="WR36" s="270"/>
      <c r="WS36" s="270"/>
      <c r="WT36" s="270"/>
      <c r="WU36" s="270"/>
      <c r="WV36" s="270"/>
      <c r="WW36" s="270"/>
      <c r="WX36" s="270"/>
      <c r="WY36" s="270"/>
      <c r="WZ36" s="270"/>
      <c r="XA36" s="270"/>
      <c r="XB36" s="270"/>
      <c r="XC36" s="270"/>
      <c r="XD36" s="270"/>
      <c r="XE36" s="270"/>
      <c r="XF36" s="270"/>
      <c r="XG36" s="270"/>
      <c r="XH36" s="270"/>
      <c r="XI36" s="270"/>
      <c r="XJ36" s="270"/>
      <c r="XK36" s="270"/>
      <c r="XL36" s="270"/>
      <c r="XM36" s="272"/>
      <c r="XN36" s="272"/>
      <c r="XO36" s="272"/>
      <c r="XP36" s="272"/>
      <c r="XQ36" s="272"/>
      <c r="XR36" s="272"/>
      <c r="XS36" s="272"/>
      <c r="XT36" s="272"/>
      <c r="XU36" s="272"/>
      <c r="XV36" s="272"/>
      <c r="XW36" s="270"/>
      <c r="XX36" s="273"/>
      <c r="XY36" s="273"/>
      <c r="XZ36" s="273"/>
      <c r="YA36" s="273"/>
      <c r="YB36" s="273"/>
      <c r="YC36" s="273"/>
      <c r="YD36" s="273"/>
      <c r="YE36" s="273"/>
      <c r="YF36" s="273"/>
      <c r="YG36" s="273"/>
      <c r="YH36" s="273"/>
      <c r="YI36" s="273"/>
      <c r="YJ36" s="273"/>
      <c r="YK36" s="273"/>
      <c r="YL36" s="273"/>
      <c r="YM36" s="273"/>
      <c r="YN36" s="273"/>
      <c r="YO36" s="273"/>
      <c r="YP36" s="273"/>
      <c r="YQ36" s="273"/>
      <c r="YR36" s="273"/>
      <c r="YS36" s="273"/>
      <c r="YT36" s="273"/>
      <c r="YU36" s="273"/>
      <c r="YV36" s="273"/>
      <c r="YW36" s="273"/>
      <c r="YX36" s="273"/>
      <c r="YY36" s="273"/>
      <c r="YZ36" s="270"/>
      <c r="ZA36" s="270"/>
      <c r="ZB36" s="270"/>
      <c r="ZC36" s="270"/>
      <c r="ZD36" s="270"/>
      <c r="ZE36" s="270"/>
      <c r="ZF36" s="270"/>
      <c r="ZG36" s="270"/>
      <c r="ZH36" s="270"/>
      <c r="ZI36" s="270"/>
      <c r="ZJ36" s="270"/>
      <c r="ZK36" s="270"/>
      <c r="ZL36" s="270"/>
      <c r="ZM36" s="270"/>
      <c r="ZN36" s="270"/>
      <c r="ZO36" s="272"/>
      <c r="ZP36" s="272"/>
      <c r="ZQ36" s="272"/>
      <c r="ZR36" s="272"/>
      <c r="ZS36" s="272"/>
      <c r="ZT36" s="272"/>
      <c r="ZU36" s="272"/>
      <c r="ZV36" s="272"/>
      <c r="ZW36" s="270"/>
      <c r="ZX36" s="270"/>
      <c r="ZY36" s="270"/>
      <c r="ZZ36" s="270"/>
      <c r="AAA36" s="270"/>
      <c r="AAB36" s="270"/>
      <c r="AAC36" s="270"/>
      <c r="AAD36" s="270"/>
      <c r="AAE36" s="270"/>
      <c r="AAF36" s="270"/>
      <c r="AAG36" s="270"/>
      <c r="AAH36" s="270"/>
      <c r="AAI36" s="270"/>
      <c r="AAJ36" s="270"/>
      <c r="AAK36" s="270"/>
      <c r="AAL36" s="270"/>
      <c r="AAM36" s="270"/>
      <c r="AAN36" s="270"/>
      <c r="AAO36" s="272"/>
      <c r="AAP36" s="272"/>
      <c r="AAQ36" s="272"/>
      <c r="AAR36" s="272"/>
      <c r="AAS36" s="272"/>
      <c r="AAT36" s="272"/>
      <c r="AAU36" s="272"/>
      <c r="AAV36" s="272"/>
      <c r="AAW36" s="272"/>
      <c r="AAX36" s="272"/>
    </row>
    <row r="37" spans="1:726" s="71" customFormat="1" ht="15" customHeight="1" x14ac:dyDescent="0.35">
      <c r="A37" s="71" t="s">
        <v>713</v>
      </c>
      <c r="B37" s="71" t="s">
        <v>56</v>
      </c>
      <c r="C37" s="71" t="s">
        <v>13</v>
      </c>
      <c r="D37" s="71" t="s">
        <v>56</v>
      </c>
      <c r="E37" s="71" t="s">
        <v>13</v>
      </c>
      <c r="F37" s="71" t="s">
        <v>13</v>
      </c>
      <c r="G37" s="71" t="s">
        <v>13</v>
      </c>
      <c r="H37" s="71" t="s">
        <v>13</v>
      </c>
      <c r="I37" s="71" t="s">
        <v>13</v>
      </c>
      <c r="J37" s="157" t="s">
        <v>56</v>
      </c>
      <c r="K37" s="157" t="s">
        <v>13</v>
      </c>
      <c r="L37" s="157" t="s">
        <v>13</v>
      </c>
      <c r="M37" s="157" t="s">
        <v>56</v>
      </c>
      <c r="N37" s="157" t="s">
        <v>56</v>
      </c>
      <c r="O37" s="157" t="s">
        <v>13</v>
      </c>
      <c r="P37" s="157" t="s">
        <v>13</v>
      </c>
      <c r="Q37" s="157" t="s">
        <v>13</v>
      </c>
      <c r="R37" s="157" t="s">
        <v>13</v>
      </c>
      <c r="S37" s="157" t="s">
        <v>56</v>
      </c>
      <c r="T37" s="157" t="s">
        <v>13</v>
      </c>
      <c r="U37" s="71" t="s">
        <v>1</v>
      </c>
      <c r="V37" s="157" t="s">
        <v>56</v>
      </c>
      <c r="W37" s="157" t="s">
        <v>13</v>
      </c>
      <c r="X37" s="157" t="s">
        <v>56</v>
      </c>
      <c r="Y37" s="157" t="s">
        <v>56</v>
      </c>
      <c r="Z37" s="157" t="s">
        <v>13</v>
      </c>
      <c r="AA37" s="71" t="s">
        <v>56</v>
      </c>
      <c r="AB37" s="71" t="s">
        <v>13</v>
      </c>
      <c r="AC37" s="71" t="s">
        <v>13</v>
      </c>
      <c r="AD37" s="71" t="s">
        <v>13</v>
      </c>
      <c r="AE37" s="71" t="s">
        <v>13</v>
      </c>
      <c r="AF37" s="134" t="s">
        <v>56</v>
      </c>
      <c r="AG37" s="134" t="s">
        <v>13</v>
      </c>
      <c r="AH37" s="134" t="s">
        <v>13</v>
      </c>
      <c r="AI37" s="71" t="s">
        <v>13</v>
      </c>
      <c r="AJ37" s="71" t="s">
        <v>56</v>
      </c>
      <c r="AK37" s="71" t="s">
        <v>13</v>
      </c>
      <c r="AL37" s="71" t="s">
        <v>56</v>
      </c>
      <c r="AM37" s="71" t="s">
        <v>13</v>
      </c>
      <c r="AN37" s="71" t="s">
        <v>13</v>
      </c>
      <c r="AO37" s="71" t="s">
        <v>56</v>
      </c>
      <c r="AP37" s="71" t="s">
        <v>13</v>
      </c>
      <c r="AQ37" s="71" t="s">
        <v>13</v>
      </c>
      <c r="AR37" s="71" t="s">
        <v>13</v>
      </c>
      <c r="AS37" s="71" t="s">
        <v>13</v>
      </c>
      <c r="AT37" s="134" t="s">
        <v>56</v>
      </c>
      <c r="AU37" s="134" t="s">
        <v>56</v>
      </c>
      <c r="AV37" s="134" t="s">
        <v>56</v>
      </c>
      <c r="AW37" s="134" t="s">
        <v>56</v>
      </c>
      <c r="AX37" s="134" t="s">
        <v>56</v>
      </c>
      <c r="AY37" s="134" t="s">
        <v>56</v>
      </c>
      <c r="AZ37" s="134" t="s">
        <v>56</v>
      </c>
      <c r="BA37" s="134" t="s">
        <v>56</v>
      </c>
      <c r="BB37" s="71" t="s">
        <v>56</v>
      </c>
      <c r="BC37" s="71" t="s">
        <v>56</v>
      </c>
      <c r="BD37" s="71" t="s">
        <v>56</v>
      </c>
      <c r="BE37" s="71" t="s">
        <v>13</v>
      </c>
      <c r="BF37" s="71" t="s">
        <v>13</v>
      </c>
      <c r="BG37" s="71" t="s">
        <v>13</v>
      </c>
      <c r="BH37" s="157" t="s">
        <v>13</v>
      </c>
      <c r="BI37" s="157" t="s">
        <v>56</v>
      </c>
      <c r="BJ37" s="157" t="s">
        <v>13</v>
      </c>
      <c r="BK37" s="157" t="s">
        <v>13</v>
      </c>
      <c r="BL37" s="71" t="s">
        <v>13</v>
      </c>
      <c r="BM37" s="71" t="s">
        <v>56</v>
      </c>
      <c r="BN37" s="71" t="s">
        <v>56</v>
      </c>
      <c r="BO37" s="71" t="s">
        <v>56</v>
      </c>
      <c r="BP37" s="71" t="s">
        <v>56</v>
      </c>
      <c r="BQ37" s="71" t="s">
        <v>56</v>
      </c>
      <c r="BR37" s="71" t="s">
        <v>56</v>
      </c>
      <c r="BS37" s="71" t="s">
        <v>13</v>
      </c>
      <c r="BT37" s="71" t="s">
        <v>13</v>
      </c>
      <c r="BU37" s="71" t="s">
        <v>13</v>
      </c>
      <c r="BV37" s="157" t="s">
        <v>56</v>
      </c>
      <c r="BW37" s="157" t="s">
        <v>56</v>
      </c>
      <c r="BX37" s="157" t="s">
        <v>56</v>
      </c>
      <c r="BY37" s="157" t="s">
        <v>56</v>
      </c>
      <c r="BZ37" s="71" t="s">
        <v>13</v>
      </c>
      <c r="CA37" s="71" t="s">
        <v>56</v>
      </c>
      <c r="CB37" s="71" t="s">
        <v>13</v>
      </c>
      <c r="CC37" s="71" t="s">
        <v>13</v>
      </c>
      <c r="CD37" s="71" t="s">
        <v>13</v>
      </c>
      <c r="CE37" s="157" t="s">
        <v>56</v>
      </c>
      <c r="CF37" s="157" t="s">
        <v>13</v>
      </c>
      <c r="CG37" s="157" t="s">
        <v>13</v>
      </c>
      <c r="CH37" s="71" t="s">
        <v>56</v>
      </c>
      <c r="CI37" s="71" t="s">
        <v>56</v>
      </c>
      <c r="CJ37" s="71" t="s">
        <v>13</v>
      </c>
      <c r="CK37" s="71" t="s">
        <v>13</v>
      </c>
      <c r="CL37" s="157" t="s">
        <v>56</v>
      </c>
      <c r="CM37" s="157" t="s">
        <v>13</v>
      </c>
      <c r="CN37" s="157" t="s">
        <v>13</v>
      </c>
      <c r="CO37" s="71" t="s">
        <v>56</v>
      </c>
      <c r="CP37" s="71" t="s">
        <v>13</v>
      </c>
      <c r="CQ37" s="71" t="s">
        <v>13</v>
      </c>
      <c r="CR37" s="71" t="s">
        <v>13</v>
      </c>
      <c r="CS37" s="71" t="s">
        <v>13</v>
      </c>
      <c r="CT37" s="71" t="s">
        <v>13</v>
      </c>
      <c r="CU37" s="157" t="s">
        <v>56</v>
      </c>
      <c r="CV37" s="157" t="s">
        <v>13</v>
      </c>
      <c r="CW37" s="157" t="s">
        <v>13</v>
      </c>
      <c r="CX37" s="157" t="s">
        <v>56</v>
      </c>
      <c r="CY37" s="157" t="s">
        <v>13</v>
      </c>
      <c r="CZ37" s="71" t="s">
        <v>56</v>
      </c>
      <c r="DA37" s="71" t="s">
        <v>13</v>
      </c>
      <c r="DB37" s="71" t="s">
        <v>56</v>
      </c>
      <c r="DC37" s="71" t="s">
        <v>13</v>
      </c>
      <c r="DD37" s="71" t="s">
        <v>13</v>
      </c>
      <c r="DE37" s="157" t="s">
        <v>56</v>
      </c>
      <c r="DF37" s="157" t="s">
        <v>13</v>
      </c>
      <c r="DG37" s="157" t="s">
        <v>13</v>
      </c>
      <c r="DH37" s="71" t="s">
        <v>13</v>
      </c>
      <c r="DI37" s="255"/>
      <c r="DL37" s="157"/>
      <c r="DM37" s="157"/>
      <c r="DN37" s="157"/>
      <c r="DO37" s="157"/>
      <c r="DQ37" s="157"/>
      <c r="DR37" s="157"/>
      <c r="DS37" s="157"/>
      <c r="DU37" s="157"/>
      <c r="DV37" s="157"/>
      <c r="DW37" s="157"/>
      <c r="EC37" s="157"/>
      <c r="ED37" s="157"/>
      <c r="EE37" s="157"/>
      <c r="EV37" s="157"/>
      <c r="EW37" s="157"/>
      <c r="EX37" s="157"/>
      <c r="EY37" s="157"/>
      <c r="EZ37" s="157"/>
      <c r="FA37" s="157"/>
      <c r="FB37" s="157"/>
      <c r="FC37" s="157"/>
      <c r="FD37" s="157"/>
      <c r="FE37" s="157"/>
      <c r="FP37" s="157"/>
      <c r="FQ37" s="157"/>
      <c r="FR37" s="157"/>
      <c r="FS37" s="157"/>
      <c r="FT37" s="157"/>
      <c r="GW37" s="157"/>
      <c r="GX37" s="157"/>
      <c r="GY37" s="157"/>
      <c r="GZ37" s="157"/>
      <c r="HA37" s="157"/>
      <c r="HB37" s="157"/>
      <c r="HC37" s="157"/>
      <c r="HD37" s="157"/>
      <c r="HE37" s="157"/>
      <c r="HF37" s="157"/>
      <c r="HG37" s="157"/>
      <c r="HH37" s="157"/>
      <c r="HI37" s="157"/>
      <c r="HJ37" s="157"/>
      <c r="HK37" s="157"/>
      <c r="HL37" s="157"/>
      <c r="HM37" s="157"/>
      <c r="HN37" s="157"/>
      <c r="HO37" s="157"/>
      <c r="HP37" s="157"/>
      <c r="HQ37" s="157"/>
      <c r="HR37" s="157"/>
      <c r="HS37" s="157"/>
      <c r="HT37" s="157"/>
      <c r="HU37" s="157"/>
      <c r="HV37" s="157"/>
      <c r="HW37" s="157"/>
      <c r="HX37" s="157"/>
      <c r="ID37" s="157"/>
      <c r="IE37" s="157"/>
      <c r="IF37" s="157"/>
      <c r="IH37" s="71" t="s">
        <v>13</v>
      </c>
      <c r="II37" s="71" t="s">
        <v>13</v>
      </c>
      <c r="IJ37" s="71" t="s">
        <v>13</v>
      </c>
      <c r="IK37" s="71" t="s">
        <v>56</v>
      </c>
      <c r="IL37" s="71" t="s">
        <v>56</v>
      </c>
      <c r="IM37" s="71" t="s">
        <v>13</v>
      </c>
      <c r="IN37" s="71" t="s">
        <v>56</v>
      </c>
      <c r="IO37" s="71" t="s">
        <v>13</v>
      </c>
      <c r="IP37" s="71" t="s">
        <v>13</v>
      </c>
      <c r="IQ37" s="71" t="s">
        <v>13</v>
      </c>
      <c r="IR37" s="71" t="s">
        <v>13</v>
      </c>
      <c r="IS37" s="71" t="s">
        <v>13</v>
      </c>
      <c r="IT37" s="71" t="s">
        <v>13</v>
      </c>
      <c r="IU37" s="157" t="s">
        <v>56</v>
      </c>
      <c r="IV37" s="157" t="s">
        <v>56</v>
      </c>
      <c r="IW37" s="157" t="s">
        <v>56</v>
      </c>
      <c r="IX37" s="157" t="s">
        <v>56</v>
      </c>
      <c r="IY37" s="71" t="s">
        <v>747</v>
      </c>
      <c r="IZ37" s="71" t="s">
        <v>747</v>
      </c>
      <c r="JA37" s="71" t="s">
        <v>747</v>
      </c>
      <c r="JB37" s="71" t="s">
        <v>747</v>
      </c>
      <c r="JC37" s="71" t="s">
        <v>747</v>
      </c>
      <c r="JD37" s="71" t="s">
        <v>747</v>
      </c>
      <c r="JE37" s="71" t="s">
        <v>747</v>
      </c>
      <c r="JF37" s="157" t="s">
        <v>13</v>
      </c>
      <c r="JG37" s="157" t="s">
        <v>13</v>
      </c>
      <c r="JH37" s="157" t="s">
        <v>13</v>
      </c>
      <c r="JI37" s="71" t="s">
        <v>56</v>
      </c>
      <c r="JJ37" s="71" t="s">
        <v>56</v>
      </c>
      <c r="JK37" s="71" t="s">
        <v>56</v>
      </c>
      <c r="JL37" s="71" t="s">
        <v>13</v>
      </c>
      <c r="JM37" s="71" t="s">
        <v>13</v>
      </c>
      <c r="JN37" s="71" t="s">
        <v>747</v>
      </c>
      <c r="JO37" s="71" t="s">
        <v>747</v>
      </c>
      <c r="JP37" s="71" t="s">
        <v>747</v>
      </c>
      <c r="JQ37" s="71" t="s">
        <v>747</v>
      </c>
      <c r="JR37" s="71" t="s">
        <v>747</v>
      </c>
      <c r="JS37" s="71" t="s">
        <v>747</v>
      </c>
      <c r="JT37" s="71" t="s">
        <v>747</v>
      </c>
      <c r="JU37" s="71" t="s">
        <v>747</v>
      </c>
      <c r="JV37" s="157" t="s">
        <v>13</v>
      </c>
      <c r="JW37" s="157" t="s">
        <v>13</v>
      </c>
      <c r="JX37" s="157" t="s">
        <v>13</v>
      </c>
      <c r="JY37" s="71" t="s">
        <v>13</v>
      </c>
      <c r="JZ37" s="71" t="s">
        <v>13</v>
      </c>
      <c r="KA37" s="71" t="s">
        <v>56</v>
      </c>
      <c r="KB37" s="71" t="s">
        <v>13</v>
      </c>
      <c r="KC37" s="71" t="s">
        <v>13</v>
      </c>
      <c r="KD37" s="157" t="s">
        <v>13</v>
      </c>
      <c r="KE37" s="157" t="s">
        <v>56</v>
      </c>
      <c r="KF37" s="157" t="s">
        <v>13</v>
      </c>
      <c r="KG37" s="71" t="s">
        <v>13</v>
      </c>
      <c r="KH37" s="71" t="s">
        <v>13</v>
      </c>
      <c r="KI37" s="71" t="s">
        <v>13</v>
      </c>
      <c r="KJ37" s="71" t="s">
        <v>13</v>
      </c>
      <c r="KK37" s="71" t="s">
        <v>13</v>
      </c>
      <c r="KL37" s="71" t="s">
        <v>56</v>
      </c>
      <c r="KM37" s="71" t="s">
        <v>13</v>
      </c>
      <c r="KN37" s="71" t="s">
        <v>13</v>
      </c>
      <c r="KO37" s="71" t="s">
        <v>56</v>
      </c>
      <c r="KP37" s="157" t="s">
        <v>56</v>
      </c>
      <c r="KQ37" s="71" t="s">
        <v>5</v>
      </c>
      <c r="KR37" s="71" t="s">
        <v>13</v>
      </c>
      <c r="KS37" s="71" t="s">
        <v>731</v>
      </c>
      <c r="KT37" s="157" t="s">
        <v>13</v>
      </c>
      <c r="KU37" s="157" t="s">
        <v>13</v>
      </c>
      <c r="KV37" s="157" t="s">
        <v>13</v>
      </c>
      <c r="KW37" s="71" t="s">
        <v>13</v>
      </c>
      <c r="KX37" s="71" t="s">
        <v>13</v>
      </c>
      <c r="KY37" s="71" t="s">
        <v>56</v>
      </c>
      <c r="KZ37" s="71" t="s">
        <v>13</v>
      </c>
      <c r="LA37" s="71" t="s">
        <v>13</v>
      </c>
      <c r="LB37" s="157" t="s">
        <v>13</v>
      </c>
      <c r="LC37" s="157" t="s">
        <v>56</v>
      </c>
      <c r="LD37" s="157" t="s">
        <v>13</v>
      </c>
      <c r="LE37" s="71" t="s">
        <v>13</v>
      </c>
      <c r="LF37" s="71" t="s">
        <v>747</v>
      </c>
      <c r="LG37" s="157" t="s">
        <v>13</v>
      </c>
      <c r="LH37" s="157" t="s">
        <v>13</v>
      </c>
      <c r="LI37" s="157" t="s">
        <v>13</v>
      </c>
      <c r="LJ37" s="71" t="s">
        <v>747</v>
      </c>
      <c r="LK37" s="71" t="s">
        <v>747</v>
      </c>
      <c r="LL37" s="71" t="s">
        <v>747</v>
      </c>
      <c r="LM37" s="71" t="s">
        <v>747</v>
      </c>
      <c r="LN37" s="71" t="s">
        <v>747</v>
      </c>
      <c r="LO37" s="157" t="s">
        <v>13</v>
      </c>
      <c r="LP37" s="157" t="s">
        <v>13</v>
      </c>
      <c r="LQ37" s="157" t="s">
        <v>56</v>
      </c>
      <c r="LR37" s="71" t="s">
        <v>13</v>
      </c>
      <c r="LS37" s="71" t="s">
        <v>747</v>
      </c>
      <c r="LT37" s="71" t="s">
        <v>747</v>
      </c>
      <c r="LU37" s="71" t="s">
        <v>747</v>
      </c>
      <c r="LV37" s="71" t="s">
        <v>747</v>
      </c>
      <c r="LW37" s="71" t="s">
        <v>747</v>
      </c>
      <c r="LX37" s="71" t="s">
        <v>747</v>
      </c>
      <c r="LY37" s="157" t="s">
        <v>13</v>
      </c>
      <c r="LZ37" s="157" t="s">
        <v>13</v>
      </c>
      <c r="MA37" s="71" t="s">
        <v>13</v>
      </c>
      <c r="MB37" s="71" t="s">
        <v>13</v>
      </c>
      <c r="MC37" s="71" t="s">
        <v>13</v>
      </c>
      <c r="MD37" s="71" t="s">
        <v>13</v>
      </c>
      <c r="ME37" s="71" t="s">
        <v>56</v>
      </c>
      <c r="MF37" s="71" t="s">
        <v>13</v>
      </c>
      <c r="MG37" s="157" t="s">
        <v>13</v>
      </c>
      <c r="MH37" s="71" t="s">
        <v>13</v>
      </c>
      <c r="MI37" s="71" t="s">
        <v>56</v>
      </c>
      <c r="MJ37" s="71" t="s">
        <v>13</v>
      </c>
      <c r="MK37" s="71" t="s">
        <v>56</v>
      </c>
      <c r="ML37" s="71" t="s">
        <v>56</v>
      </c>
      <c r="MM37" s="71" t="s">
        <v>13</v>
      </c>
      <c r="MN37" s="71" t="s">
        <v>13</v>
      </c>
      <c r="MO37" s="71" t="s">
        <v>13</v>
      </c>
      <c r="MP37" s="71" t="s">
        <v>56</v>
      </c>
      <c r="MQ37" s="71" t="s">
        <v>56</v>
      </c>
      <c r="MR37" s="71" t="s">
        <v>13</v>
      </c>
      <c r="MS37" s="71" t="s">
        <v>13</v>
      </c>
      <c r="MT37" s="71" t="s">
        <v>13</v>
      </c>
      <c r="MU37" s="71" t="s">
        <v>13</v>
      </c>
      <c r="MV37" s="71" t="s">
        <v>56</v>
      </c>
      <c r="MW37" s="71" t="s">
        <v>13</v>
      </c>
      <c r="MX37" s="71" t="s">
        <v>13</v>
      </c>
      <c r="MY37" s="71" t="s">
        <v>56</v>
      </c>
      <c r="MZ37" s="71" t="s">
        <v>13</v>
      </c>
      <c r="NA37" s="71" t="s">
        <v>13</v>
      </c>
      <c r="NB37" s="157" t="s">
        <v>56</v>
      </c>
      <c r="NC37" s="157" t="s">
        <v>56</v>
      </c>
      <c r="ND37" s="157" t="s">
        <v>56</v>
      </c>
      <c r="NE37" s="157" t="s">
        <v>13</v>
      </c>
      <c r="NF37" s="157" t="s">
        <v>56</v>
      </c>
      <c r="NG37" s="157"/>
      <c r="NH37" s="157"/>
      <c r="NI37" s="157"/>
      <c r="NJ37" s="157"/>
      <c r="NK37" s="157"/>
      <c r="NL37" s="71" t="s">
        <v>13</v>
      </c>
      <c r="NM37" s="71" t="s">
        <v>56</v>
      </c>
      <c r="NN37" s="157" t="s">
        <v>56</v>
      </c>
      <c r="NO37" s="71" t="s">
        <v>13</v>
      </c>
      <c r="NP37" s="71" t="s">
        <v>56</v>
      </c>
      <c r="NQ37" s="71" t="s">
        <v>13</v>
      </c>
      <c r="NR37" s="71" t="s">
        <v>13</v>
      </c>
      <c r="NS37" s="71" t="s">
        <v>56</v>
      </c>
      <c r="NT37" s="71" t="s">
        <v>13</v>
      </c>
      <c r="NU37" s="71" t="s">
        <v>13</v>
      </c>
      <c r="NV37" s="71" t="s">
        <v>13</v>
      </c>
      <c r="NW37" s="71" t="s">
        <v>13</v>
      </c>
      <c r="NX37" s="71" t="s">
        <v>13</v>
      </c>
      <c r="NY37" s="71" t="s">
        <v>13</v>
      </c>
      <c r="NZ37" s="71" t="s">
        <v>13</v>
      </c>
      <c r="OA37" s="157" t="s">
        <v>56</v>
      </c>
      <c r="OB37" s="157" t="s">
        <v>56</v>
      </c>
      <c r="OC37" s="157" t="s">
        <v>56</v>
      </c>
      <c r="OD37" s="157" t="s">
        <v>56</v>
      </c>
      <c r="OE37" s="71" t="s">
        <v>13</v>
      </c>
      <c r="OF37" s="71" t="s">
        <v>13</v>
      </c>
      <c r="OG37" s="71" t="s">
        <v>56</v>
      </c>
      <c r="OH37" s="71" t="s">
        <v>13</v>
      </c>
      <c r="OI37" s="71" t="s">
        <v>13</v>
      </c>
      <c r="OJ37" s="157" t="s">
        <v>13</v>
      </c>
      <c r="OK37" s="136">
        <v>259</v>
      </c>
      <c r="OL37" s="136">
        <v>0</v>
      </c>
      <c r="OM37" s="136">
        <v>5</v>
      </c>
      <c r="ON37" s="136">
        <v>0</v>
      </c>
      <c r="OO37" s="136">
        <v>25</v>
      </c>
      <c r="OP37" s="136">
        <v>55</v>
      </c>
      <c r="OQ37" s="136">
        <v>5</v>
      </c>
      <c r="OR37" s="137">
        <v>0</v>
      </c>
      <c r="OS37" s="137"/>
      <c r="OT37" s="138">
        <v>1.0009125307949676</v>
      </c>
      <c r="OU37" s="138">
        <v>0</v>
      </c>
      <c r="OV37" s="138">
        <v>1.9322635729632581E-2</v>
      </c>
      <c r="OW37" s="181">
        <v>0</v>
      </c>
      <c r="OX37" s="138">
        <v>9.6613178648162892E-2</v>
      </c>
      <c r="OY37" s="138">
        <v>0.21254899302595837</v>
      </c>
      <c r="OZ37" s="138">
        <v>1.9322635729632581E-2</v>
      </c>
      <c r="PA37" s="142">
        <f>SB37/OK37</f>
        <v>1.9305019305019305E-2</v>
      </c>
      <c r="PB37" s="139">
        <v>0</v>
      </c>
      <c r="PC37" s="139">
        <f>SB37/OM37</f>
        <v>1</v>
      </c>
      <c r="PD37" s="139">
        <v>0</v>
      </c>
      <c r="PE37" s="143">
        <f>SB37/OO37</f>
        <v>0.2</v>
      </c>
      <c r="PF37" s="143">
        <f>SB37/OP37</f>
        <v>9.0909090909090912E-2</v>
      </c>
      <c r="PG37" s="139">
        <f>SB37/OQ37</f>
        <v>1</v>
      </c>
      <c r="PH37" s="71" t="s">
        <v>13</v>
      </c>
      <c r="PI37" s="71" t="s">
        <v>13</v>
      </c>
      <c r="PJ37" s="71" t="s">
        <v>56</v>
      </c>
      <c r="PK37" s="71" t="s">
        <v>56</v>
      </c>
      <c r="PL37" s="71" t="s">
        <v>13</v>
      </c>
      <c r="PM37" s="157" t="s">
        <v>13</v>
      </c>
      <c r="PN37" s="157" t="s">
        <v>56</v>
      </c>
      <c r="PO37" s="157" t="s">
        <v>13</v>
      </c>
      <c r="PP37" s="71" t="s">
        <v>13</v>
      </c>
      <c r="PQ37" s="71" t="s">
        <v>13</v>
      </c>
      <c r="PR37" s="71" t="s">
        <v>13</v>
      </c>
      <c r="PS37" s="71" t="s">
        <v>13</v>
      </c>
      <c r="PT37" s="71" t="s">
        <v>56</v>
      </c>
      <c r="PU37" s="71" t="s">
        <v>13</v>
      </c>
      <c r="PV37" s="71" t="s">
        <v>13</v>
      </c>
      <c r="PW37" s="157" t="s">
        <v>13</v>
      </c>
      <c r="PX37" s="71" t="s">
        <v>13</v>
      </c>
      <c r="PY37" s="71" t="s">
        <v>13</v>
      </c>
      <c r="PZ37" s="71" t="s">
        <v>747</v>
      </c>
      <c r="QA37" s="71" t="s">
        <v>747</v>
      </c>
      <c r="QB37" s="71" t="s">
        <v>747</v>
      </c>
      <c r="QC37" s="71" t="s">
        <v>747</v>
      </c>
      <c r="QD37" s="71" t="s">
        <v>747</v>
      </c>
      <c r="QE37" s="71" t="s">
        <v>747</v>
      </c>
      <c r="QF37" s="157" t="s">
        <v>13</v>
      </c>
      <c r="QG37" s="71" t="s">
        <v>747</v>
      </c>
      <c r="QH37" s="71" t="s">
        <v>13</v>
      </c>
      <c r="QI37" s="71" t="s">
        <v>747</v>
      </c>
      <c r="QJ37" s="157" t="s">
        <v>13</v>
      </c>
      <c r="QK37" s="157" t="s">
        <v>13</v>
      </c>
      <c r="QL37" s="157" t="s">
        <v>13</v>
      </c>
      <c r="QM37" s="71" t="s">
        <v>747</v>
      </c>
      <c r="QN37" s="71" t="s">
        <v>13</v>
      </c>
      <c r="QO37" s="71" t="s">
        <v>13</v>
      </c>
      <c r="QP37" s="71" t="s">
        <v>13</v>
      </c>
      <c r="QQ37" s="71" t="s">
        <v>13</v>
      </c>
      <c r="QR37" s="71" t="s">
        <v>13</v>
      </c>
      <c r="QS37" s="71" t="s">
        <v>13</v>
      </c>
      <c r="QT37" s="71" t="s">
        <v>13</v>
      </c>
      <c r="QU37" s="71" t="s">
        <v>56</v>
      </c>
      <c r="QV37" s="71" t="s">
        <v>13</v>
      </c>
      <c r="QW37" s="71" t="s">
        <v>13</v>
      </c>
      <c r="QX37" s="157" t="s">
        <v>13</v>
      </c>
      <c r="QY37" s="157" t="s">
        <v>13</v>
      </c>
      <c r="QZ37" s="157" t="s">
        <v>13</v>
      </c>
      <c r="RA37" s="157" t="s">
        <v>13</v>
      </c>
      <c r="RB37" s="71" t="s">
        <v>13</v>
      </c>
      <c r="RC37" s="71" t="s">
        <v>13</v>
      </c>
      <c r="RD37" s="71" t="s">
        <v>13</v>
      </c>
      <c r="RE37" s="157" t="s">
        <v>13</v>
      </c>
      <c r="RF37" s="71" t="s">
        <v>13</v>
      </c>
      <c r="RG37" s="71" t="s">
        <v>56</v>
      </c>
      <c r="RH37" s="71" t="s">
        <v>56</v>
      </c>
      <c r="RI37" s="71" t="s">
        <v>56</v>
      </c>
      <c r="RJ37" s="71" t="s">
        <v>13</v>
      </c>
      <c r="RK37" s="71" t="s">
        <v>13</v>
      </c>
      <c r="RL37" s="157" t="s">
        <v>56</v>
      </c>
      <c r="RM37" s="157" t="s">
        <v>13</v>
      </c>
      <c r="RN37" s="157" t="s">
        <v>13</v>
      </c>
      <c r="RO37" s="71" t="s">
        <v>13</v>
      </c>
      <c r="RP37" s="71" t="s">
        <v>56</v>
      </c>
      <c r="RQ37" s="71" t="s">
        <v>56</v>
      </c>
      <c r="RR37" s="71" t="s">
        <v>13</v>
      </c>
      <c r="RS37" s="71" t="s">
        <v>13</v>
      </c>
      <c r="RT37" s="71" t="s">
        <v>13</v>
      </c>
      <c r="RU37" s="71" t="s">
        <v>13</v>
      </c>
      <c r="RV37" s="157" t="s">
        <v>56</v>
      </c>
      <c r="RX37" s="151" t="s">
        <v>737</v>
      </c>
      <c r="RY37" s="219" t="s">
        <v>746</v>
      </c>
      <c r="RZ37" s="152">
        <v>25876387</v>
      </c>
      <c r="SA37" s="151" t="s">
        <v>800</v>
      </c>
      <c r="SB37" s="229">
        <v>5</v>
      </c>
      <c r="SC37" s="232">
        <v>0.02</v>
      </c>
      <c r="SD37" s="178"/>
      <c r="SF37" s="270" t="s">
        <v>713</v>
      </c>
      <c r="SG37" s="270" t="s">
        <v>56</v>
      </c>
      <c r="SH37" s="270" t="s">
        <v>1231</v>
      </c>
      <c r="SI37" s="270" t="s">
        <v>1231</v>
      </c>
      <c r="SJ37" s="271"/>
      <c r="SK37" s="270" t="s">
        <v>13</v>
      </c>
      <c r="SL37" s="270" t="s">
        <v>56</v>
      </c>
      <c r="SM37" s="270" t="s">
        <v>13</v>
      </c>
      <c r="SN37" s="270" t="s">
        <v>13</v>
      </c>
      <c r="SO37" s="270" t="s">
        <v>56</v>
      </c>
      <c r="SP37" s="270" t="s">
        <v>56</v>
      </c>
      <c r="SQ37" s="270" t="s">
        <v>13</v>
      </c>
      <c r="SR37" s="270" t="s">
        <v>56</v>
      </c>
      <c r="SS37" s="270" t="s">
        <v>13</v>
      </c>
      <c r="ST37" s="270" t="s">
        <v>13</v>
      </c>
      <c r="SU37" s="270" t="s">
        <v>13</v>
      </c>
      <c r="SV37" s="270" t="s">
        <v>13</v>
      </c>
      <c r="SW37" s="270" t="s">
        <v>13</v>
      </c>
      <c r="SX37" s="270" t="s">
        <v>13</v>
      </c>
      <c r="SY37" s="270" t="s">
        <v>56</v>
      </c>
      <c r="SZ37" s="270" t="s">
        <v>56</v>
      </c>
      <c r="TA37" s="270" t="s">
        <v>13</v>
      </c>
      <c r="TB37" s="270" t="s">
        <v>13</v>
      </c>
      <c r="TC37" s="270" t="s">
        <v>56</v>
      </c>
      <c r="TD37" s="270" t="s">
        <v>13</v>
      </c>
      <c r="TE37" s="270" t="s">
        <v>13</v>
      </c>
      <c r="TF37" s="270" t="s">
        <v>13</v>
      </c>
      <c r="TG37" s="270" t="s">
        <v>13</v>
      </c>
      <c r="TH37" s="270" t="s">
        <v>13</v>
      </c>
      <c r="TI37" s="270" t="s">
        <v>13</v>
      </c>
      <c r="TJ37" s="270" t="s">
        <v>56</v>
      </c>
      <c r="TK37" s="270" t="s">
        <v>13</v>
      </c>
      <c r="TL37" s="270" t="s">
        <v>13</v>
      </c>
      <c r="TM37" s="273"/>
      <c r="TN37" s="270"/>
      <c r="TO37" s="270"/>
      <c r="TP37" s="270"/>
      <c r="TQ37" s="270"/>
      <c r="TR37" s="270"/>
      <c r="TS37" s="270"/>
      <c r="TT37" s="270"/>
      <c r="TU37" s="270"/>
      <c r="TV37" s="270"/>
      <c r="TW37" s="270"/>
      <c r="TX37" s="270"/>
      <c r="TY37" s="270"/>
      <c r="TZ37" s="270"/>
      <c r="UA37" s="270"/>
      <c r="UB37" s="270" t="s">
        <v>13</v>
      </c>
      <c r="UC37" s="270"/>
      <c r="UD37" s="270" t="s">
        <v>13</v>
      </c>
      <c r="UE37" s="270" t="s">
        <v>13</v>
      </c>
      <c r="UF37" s="270"/>
      <c r="UG37" s="270" t="s">
        <v>56</v>
      </c>
      <c r="UH37" s="270" t="s">
        <v>56</v>
      </c>
      <c r="UI37" s="270" t="s">
        <v>13</v>
      </c>
      <c r="UJ37" s="270" t="s">
        <v>56</v>
      </c>
      <c r="UK37" s="270" t="s">
        <v>56</v>
      </c>
      <c r="UL37" s="270" t="s">
        <v>13</v>
      </c>
      <c r="UM37" s="270" t="s">
        <v>13</v>
      </c>
      <c r="UN37" s="270" t="s">
        <v>13</v>
      </c>
      <c r="UO37" s="270" t="s">
        <v>56</v>
      </c>
      <c r="UP37" s="270" t="s">
        <v>13</v>
      </c>
      <c r="UQ37" s="270" t="s">
        <v>56</v>
      </c>
      <c r="UR37" s="270" t="s">
        <v>56</v>
      </c>
      <c r="US37" s="270" t="s">
        <v>56</v>
      </c>
      <c r="UT37" s="270"/>
      <c r="UU37" s="270"/>
      <c r="UV37" s="270"/>
      <c r="UW37" s="270"/>
      <c r="UX37" s="270"/>
      <c r="UY37" s="270" t="s">
        <v>1225</v>
      </c>
      <c r="UZ37" s="270" t="s">
        <v>1226</v>
      </c>
      <c r="VA37" s="270" t="s">
        <v>1225</v>
      </c>
      <c r="VB37" s="270" t="s">
        <v>1225</v>
      </c>
      <c r="VC37" s="270" t="s">
        <v>1226</v>
      </c>
      <c r="VD37" s="270" t="s">
        <v>1226</v>
      </c>
      <c r="VE37" s="270" t="s">
        <v>1227</v>
      </c>
      <c r="VF37" s="270" t="s">
        <v>1226</v>
      </c>
      <c r="VG37" s="270" t="s">
        <v>1227</v>
      </c>
      <c r="VH37" s="270" t="s">
        <v>1227</v>
      </c>
      <c r="VI37" s="270" t="s">
        <v>1227</v>
      </c>
      <c r="VJ37" s="270" t="s">
        <v>1227</v>
      </c>
      <c r="VK37" s="270" t="s">
        <v>1227</v>
      </c>
      <c r="VL37" s="270" t="s">
        <v>1227</v>
      </c>
      <c r="VM37" s="270" t="s">
        <v>1226</v>
      </c>
      <c r="VN37" s="270" t="s">
        <v>1226</v>
      </c>
      <c r="VO37" s="270" t="s">
        <v>1227</v>
      </c>
      <c r="VP37" s="270" t="s">
        <v>1227</v>
      </c>
      <c r="VQ37" s="270" t="s">
        <v>1226</v>
      </c>
      <c r="VR37" s="270" t="s">
        <v>1227</v>
      </c>
      <c r="VS37" s="270" t="s">
        <v>1227</v>
      </c>
      <c r="VT37" s="270" t="s">
        <v>1227</v>
      </c>
      <c r="VU37" s="270" t="s">
        <v>1227</v>
      </c>
      <c r="VV37" s="270" t="s">
        <v>1227</v>
      </c>
      <c r="VW37" s="270" t="s">
        <v>1227</v>
      </c>
      <c r="VX37" s="270" t="s">
        <v>1226</v>
      </c>
      <c r="VY37" s="270" t="s">
        <v>1227</v>
      </c>
      <c r="VZ37" s="270" t="s">
        <v>1227</v>
      </c>
      <c r="WA37" s="273"/>
      <c r="WB37" s="270"/>
      <c r="WC37" s="270"/>
      <c r="WD37" s="270"/>
      <c r="WE37" s="270"/>
      <c r="WF37" s="270"/>
      <c r="WG37" s="270"/>
      <c r="WH37" s="270"/>
      <c r="WI37" s="270"/>
      <c r="WJ37" s="270"/>
      <c r="WK37" s="270"/>
      <c r="WL37" s="270"/>
      <c r="WM37" s="270"/>
      <c r="WN37" s="270"/>
      <c r="WO37" s="270"/>
      <c r="WP37" s="270" t="s">
        <v>1227</v>
      </c>
      <c r="WQ37" s="270" t="s">
        <v>1228</v>
      </c>
      <c r="WR37" s="270" t="s">
        <v>13</v>
      </c>
      <c r="WS37" s="270" t="s">
        <v>56</v>
      </c>
      <c r="WT37" s="270"/>
      <c r="WU37" s="273" t="s">
        <v>1229</v>
      </c>
      <c r="WV37" s="273" t="s">
        <v>1229</v>
      </c>
      <c r="WW37" s="273" t="s">
        <v>1229</v>
      </c>
      <c r="WX37" s="273" t="s">
        <v>1229</v>
      </c>
      <c r="WY37" s="273" t="s">
        <v>1229</v>
      </c>
      <c r="WZ37" s="273" t="s">
        <v>1229</v>
      </c>
      <c r="XA37" s="273" t="s">
        <v>1229</v>
      </c>
      <c r="XB37" s="273" t="s">
        <v>1229</v>
      </c>
      <c r="XC37" s="273" t="s">
        <v>1229</v>
      </c>
      <c r="XD37" s="273" t="s">
        <v>1229</v>
      </c>
      <c r="XE37" s="273" t="s">
        <v>1229</v>
      </c>
      <c r="XF37" s="273" t="s">
        <v>1229</v>
      </c>
      <c r="XG37" s="270"/>
      <c r="XH37" s="270"/>
      <c r="XI37" s="270"/>
      <c r="XJ37" s="270"/>
      <c r="XK37" s="270"/>
      <c r="XL37" s="270"/>
      <c r="XM37" s="272" t="s">
        <v>758</v>
      </c>
      <c r="XN37" s="272" t="s">
        <v>758</v>
      </c>
      <c r="XO37" s="272" t="s">
        <v>758</v>
      </c>
      <c r="XP37" s="272" t="s">
        <v>758</v>
      </c>
      <c r="XQ37" s="272" t="s">
        <v>758</v>
      </c>
      <c r="XR37" s="272" t="s">
        <v>758</v>
      </c>
      <c r="XS37" s="272" t="s">
        <v>758</v>
      </c>
      <c r="XT37" s="272" t="s">
        <v>758</v>
      </c>
      <c r="XU37" s="272" t="s">
        <v>758</v>
      </c>
      <c r="XV37" s="272" t="s">
        <v>758</v>
      </c>
      <c r="XW37" s="270"/>
      <c r="XX37" s="273" t="s">
        <v>1232</v>
      </c>
      <c r="XY37" s="273" t="s">
        <v>1232</v>
      </c>
      <c r="XZ37" s="273" t="s">
        <v>1232</v>
      </c>
      <c r="YA37" s="273" t="s">
        <v>1232</v>
      </c>
      <c r="YB37" s="273" t="s">
        <v>1232</v>
      </c>
      <c r="YC37" s="273" t="s">
        <v>1232</v>
      </c>
      <c r="YD37" s="273" t="s">
        <v>1232</v>
      </c>
      <c r="YE37" s="273" t="s">
        <v>1232</v>
      </c>
      <c r="YF37" s="273" t="s">
        <v>1232</v>
      </c>
      <c r="YG37" s="273" t="s">
        <v>1232</v>
      </c>
      <c r="YH37" s="273" t="s">
        <v>1232</v>
      </c>
      <c r="YI37" s="273" t="s">
        <v>1232</v>
      </c>
      <c r="YJ37" s="273" t="s">
        <v>1232</v>
      </c>
      <c r="YK37" s="273" t="s">
        <v>1232</v>
      </c>
      <c r="YL37" s="273" t="s">
        <v>1232</v>
      </c>
      <c r="YM37" s="273" t="s">
        <v>1232</v>
      </c>
      <c r="YN37" s="273" t="s">
        <v>1232</v>
      </c>
      <c r="YO37" s="273" t="s">
        <v>1232</v>
      </c>
      <c r="YP37" s="273" t="s">
        <v>1232</v>
      </c>
      <c r="YQ37" s="273" t="s">
        <v>1232</v>
      </c>
      <c r="YR37" s="273" t="s">
        <v>1232</v>
      </c>
      <c r="YS37" s="273" t="s">
        <v>1232</v>
      </c>
      <c r="YT37" s="273" t="s">
        <v>1232</v>
      </c>
      <c r="YU37" s="273" t="s">
        <v>1232</v>
      </c>
      <c r="YV37" s="273" t="s">
        <v>1232</v>
      </c>
      <c r="YW37" s="273" t="s">
        <v>1232</v>
      </c>
      <c r="YX37" s="273" t="s">
        <v>1232</v>
      </c>
      <c r="YY37" s="273" t="s">
        <v>1232</v>
      </c>
      <c r="YZ37" s="273"/>
      <c r="ZA37" s="270"/>
      <c r="ZB37" s="270"/>
      <c r="ZC37" s="270"/>
      <c r="ZD37" s="270"/>
      <c r="ZE37" s="270"/>
      <c r="ZF37" s="270"/>
      <c r="ZG37" s="270"/>
      <c r="ZH37" s="270"/>
      <c r="ZI37" s="270"/>
      <c r="ZJ37" s="270"/>
      <c r="ZK37" s="270"/>
      <c r="ZL37" s="270"/>
      <c r="ZM37" s="270"/>
      <c r="ZN37" s="270"/>
      <c r="ZO37" s="272" t="s">
        <v>13</v>
      </c>
      <c r="ZP37" s="272"/>
      <c r="ZQ37" s="272"/>
      <c r="ZR37" s="272"/>
      <c r="ZS37" s="272"/>
      <c r="ZT37" s="272" t="s">
        <v>56</v>
      </c>
      <c r="ZU37" s="272"/>
      <c r="ZV37" s="272"/>
      <c r="ZW37" s="270"/>
      <c r="ZX37" s="270"/>
      <c r="ZY37" s="270"/>
      <c r="ZZ37" s="270"/>
      <c r="AAA37" s="270"/>
      <c r="AAB37" s="270"/>
      <c r="AAC37" s="270"/>
      <c r="AAD37" s="270"/>
      <c r="AAE37" s="270"/>
      <c r="AAF37" s="270"/>
      <c r="AAG37" s="270"/>
      <c r="AAH37" s="270"/>
      <c r="AAI37" s="270"/>
      <c r="AAJ37" s="270"/>
      <c r="AAK37" s="270"/>
      <c r="AAL37" s="270"/>
      <c r="AAM37" s="270"/>
      <c r="AAN37" s="270"/>
      <c r="AAO37" s="272" t="s">
        <v>1233</v>
      </c>
      <c r="AAP37" s="272" t="s">
        <v>1233</v>
      </c>
      <c r="AAQ37" s="272" t="s">
        <v>1233</v>
      </c>
      <c r="AAR37" s="272" t="s">
        <v>1233</v>
      </c>
      <c r="AAS37" s="272" t="s">
        <v>1233</v>
      </c>
      <c r="AAT37" s="272" t="s">
        <v>1233</v>
      </c>
      <c r="AAU37" s="272" t="s">
        <v>1233</v>
      </c>
      <c r="AAV37" s="272" t="s">
        <v>1233</v>
      </c>
      <c r="AAW37" s="272" t="s">
        <v>1233</v>
      </c>
      <c r="AAX37" s="272" t="s">
        <v>1233</v>
      </c>
    </row>
    <row r="38" spans="1:726" s="71" customFormat="1" ht="15" customHeight="1" x14ac:dyDescent="0.35">
      <c r="A38" s="71" t="s">
        <v>627</v>
      </c>
      <c r="B38" s="71" t="s">
        <v>56</v>
      </c>
      <c r="C38" s="71" t="s">
        <v>56</v>
      </c>
      <c r="D38" s="71" t="s">
        <v>56</v>
      </c>
      <c r="E38" s="71" t="s">
        <v>56</v>
      </c>
      <c r="F38" s="71" t="s">
        <v>13</v>
      </c>
      <c r="G38" s="71" t="s">
        <v>13</v>
      </c>
      <c r="H38" s="71" t="s">
        <v>13</v>
      </c>
      <c r="I38" s="71" t="s">
        <v>13</v>
      </c>
      <c r="J38" s="157" t="s">
        <v>56</v>
      </c>
      <c r="K38" s="157" t="s">
        <v>13</v>
      </c>
      <c r="L38" s="157" t="s">
        <v>13</v>
      </c>
      <c r="M38" s="157" t="s">
        <v>56</v>
      </c>
      <c r="N38" s="157" t="s">
        <v>13</v>
      </c>
      <c r="O38" s="157" t="s">
        <v>56</v>
      </c>
      <c r="P38" s="157" t="s">
        <v>56</v>
      </c>
      <c r="Q38" s="157" t="s">
        <v>56</v>
      </c>
      <c r="R38" s="157" t="s">
        <v>13</v>
      </c>
      <c r="S38" s="157" t="s">
        <v>56</v>
      </c>
      <c r="T38" s="157" t="s">
        <v>13</v>
      </c>
      <c r="U38" s="71" t="s">
        <v>0</v>
      </c>
      <c r="V38" s="157" t="s">
        <v>56</v>
      </c>
      <c r="W38" s="157" t="s">
        <v>13</v>
      </c>
      <c r="X38" s="157" t="s">
        <v>13</v>
      </c>
      <c r="Y38" s="157" t="s">
        <v>13</v>
      </c>
      <c r="Z38" s="157" t="s">
        <v>13</v>
      </c>
      <c r="AA38" s="71" t="s">
        <v>56</v>
      </c>
      <c r="AB38" s="71" t="s">
        <v>13</v>
      </c>
      <c r="AC38" s="71" t="s">
        <v>56</v>
      </c>
      <c r="AD38" s="71" t="s">
        <v>56</v>
      </c>
      <c r="AE38" s="71" t="s">
        <v>13</v>
      </c>
      <c r="AF38" s="134" t="s">
        <v>56</v>
      </c>
      <c r="AG38" s="134" t="s">
        <v>13</v>
      </c>
      <c r="AH38" s="134" t="s">
        <v>13</v>
      </c>
      <c r="AI38" s="71" t="s">
        <v>56</v>
      </c>
      <c r="AJ38" s="71" t="s">
        <v>56</v>
      </c>
      <c r="AK38" s="71" t="s">
        <v>13</v>
      </c>
      <c r="AL38" s="71" t="s">
        <v>13</v>
      </c>
      <c r="AM38" s="71" t="s">
        <v>13</v>
      </c>
      <c r="AN38" s="71" t="s">
        <v>13</v>
      </c>
      <c r="AO38" s="71" t="s">
        <v>13</v>
      </c>
      <c r="AP38" s="71" t="s">
        <v>13</v>
      </c>
      <c r="AQ38" s="71" t="s">
        <v>13</v>
      </c>
      <c r="AR38" s="71" t="s">
        <v>13</v>
      </c>
      <c r="AS38" s="71" t="s">
        <v>56</v>
      </c>
      <c r="AT38" s="134" t="s">
        <v>56</v>
      </c>
      <c r="AU38" s="134" t="s">
        <v>56</v>
      </c>
      <c r="AV38" s="134" t="s">
        <v>56</v>
      </c>
      <c r="AW38" s="134" t="s">
        <v>13</v>
      </c>
      <c r="AX38" s="134" t="s">
        <v>13</v>
      </c>
      <c r="AY38" s="134" t="s">
        <v>13</v>
      </c>
      <c r="AZ38" s="134" t="s">
        <v>56</v>
      </c>
      <c r="BA38" s="134" t="s">
        <v>13</v>
      </c>
      <c r="BB38" s="71" t="s">
        <v>56</v>
      </c>
      <c r="BC38" s="71" t="s">
        <v>56</v>
      </c>
      <c r="BD38" s="71" t="s">
        <v>56</v>
      </c>
      <c r="BE38" s="71" t="s">
        <v>56</v>
      </c>
      <c r="BF38" s="71" t="s">
        <v>56</v>
      </c>
      <c r="BG38" s="71" t="s">
        <v>13</v>
      </c>
      <c r="BH38" s="157" t="s">
        <v>13</v>
      </c>
      <c r="BI38" s="157" t="s">
        <v>56</v>
      </c>
      <c r="BJ38" s="157" t="s">
        <v>56</v>
      </c>
      <c r="BK38" s="157" t="s">
        <v>13</v>
      </c>
      <c r="BL38" s="71" t="s">
        <v>13</v>
      </c>
      <c r="BM38" s="71" t="s">
        <v>56</v>
      </c>
      <c r="BN38" s="71" t="s">
        <v>56</v>
      </c>
      <c r="BO38" s="71" t="s">
        <v>56</v>
      </c>
      <c r="BP38" s="71" t="s">
        <v>56</v>
      </c>
      <c r="BQ38" s="71" t="s">
        <v>13</v>
      </c>
      <c r="BR38" s="71" t="s">
        <v>13</v>
      </c>
      <c r="BS38" s="71" t="s">
        <v>56</v>
      </c>
      <c r="BT38" s="71" t="s">
        <v>13</v>
      </c>
      <c r="BU38" s="71" t="s">
        <v>13</v>
      </c>
      <c r="BV38" s="157" t="s">
        <v>56</v>
      </c>
      <c r="BW38" s="157" t="s">
        <v>56</v>
      </c>
      <c r="BX38" s="157" t="s">
        <v>56</v>
      </c>
      <c r="BY38" s="157" t="s">
        <v>56</v>
      </c>
      <c r="BZ38" s="71" t="s">
        <v>56</v>
      </c>
      <c r="CA38" s="71" t="s">
        <v>13</v>
      </c>
      <c r="CB38" s="71" t="s">
        <v>13</v>
      </c>
      <c r="CC38" s="71" t="s">
        <v>13</v>
      </c>
      <c r="CD38" s="71" t="s">
        <v>13</v>
      </c>
      <c r="CE38" s="157" t="s">
        <v>56</v>
      </c>
      <c r="CF38" s="157" t="s">
        <v>13</v>
      </c>
      <c r="CG38" s="157" t="s">
        <v>13</v>
      </c>
      <c r="CH38" s="71" t="s">
        <v>56</v>
      </c>
      <c r="CI38" s="71" t="s">
        <v>13</v>
      </c>
      <c r="CJ38" s="71" t="s">
        <v>13</v>
      </c>
      <c r="CK38" s="71" t="s">
        <v>13</v>
      </c>
      <c r="CL38" s="157" t="s">
        <v>13</v>
      </c>
      <c r="CM38" s="157" t="s">
        <v>56</v>
      </c>
      <c r="CN38" s="157" t="s">
        <v>13</v>
      </c>
      <c r="CO38" s="71" t="s">
        <v>747</v>
      </c>
      <c r="CP38" s="71" t="s">
        <v>747</v>
      </c>
      <c r="CQ38" s="71" t="s">
        <v>747</v>
      </c>
      <c r="CR38" s="71" t="s">
        <v>747</v>
      </c>
      <c r="CS38" s="71" t="s">
        <v>747</v>
      </c>
      <c r="CT38" s="71" t="s">
        <v>747</v>
      </c>
      <c r="CU38" s="157" t="s">
        <v>13</v>
      </c>
      <c r="CV38" s="157" t="s">
        <v>13</v>
      </c>
      <c r="CW38" s="157" t="s">
        <v>13</v>
      </c>
      <c r="CX38" s="157" t="s">
        <v>13</v>
      </c>
      <c r="CY38" s="157" t="s">
        <v>13</v>
      </c>
      <c r="CZ38" s="71" t="s">
        <v>13</v>
      </c>
      <c r="DA38" s="71" t="s">
        <v>13</v>
      </c>
      <c r="DB38" s="71" t="s">
        <v>56</v>
      </c>
      <c r="DC38" s="71" t="s">
        <v>13</v>
      </c>
      <c r="DD38" s="71" t="s">
        <v>13</v>
      </c>
      <c r="DE38" s="157" t="s">
        <v>13</v>
      </c>
      <c r="DF38" s="157" t="s">
        <v>56</v>
      </c>
      <c r="DG38" s="157" t="s">
        <v>13</v>
      </c>
      <c r="DH38" s="71" t="s">
        <v>56</v>
      </c>
      <c r="DL38" s="157"/>
      <c r="DM38" s="157"/>
      <c r="DN38" s="157"/>
      <c r="DO38" s="157"/>
      <c r="DQ38" s="157"/>
      <c r="DR38" s="157"/>
      <c r="DS38" s="157"/>
      <c r="DT38" s="72"/>
      <c r="DU38" s="157"/>
      <c r="DV38" s="157"/>
      <c r="DW38" s="157"/>
      <c r="EC38" s="157"/>
      <c r="ED38" s="157"/>
      <c r="EE38" s="157"/>
      <c r="EV38" s="157"/>
      <c r="EW38" s="157"/>
      <c r="EX38" s="157"/>
      <c r="EY38" s="157"/>
      <c r="EZ38" s="157"/>
      <c r="FA38" s="157"/>
      <c r="FB38" s="157"/>
      <c r="FC38" s="157"/>
      <c r="FD38" s="157"/>
      <c r="FE38" s="157"/>
      <c r="FP38" s="157"/>
      <c r="FQ38" s="157"/>
      <c r="FR38" s="157"/>
      <c r="FS38" s="157"/>
      <c r="FT38" s="157"/>
      <c r="GW38" s="157"/>
      <c r="GX38" s="157"/>
      <c r="GY38" s="157"/>
      <c r="GZ38" s="157"/>
      <c r="HA38" s="157"/>
      <c r="HB38" s="157"/>
      <c r="HC38" s="157"/>
      <c r="HD38" s="157"/>
      <c r="HE38" s="157"/>
      <c r="HF38" s="157"/>
      <c r="HG38" s="157"/>
      <c r="HH38" s="157"/>
      <c r="HI38" s="157"/>
      <c r="HJ38" s="157"/>
      <c r="HK38" s="157"/>
      <c r="HL38" s="157"/>
      <c r="HM38" s="157"/>
      <c r="HN38" s="157"/>
      <c r="HO38" s="157"/>
      <c r="HP38" s="157"/>
      <c r="HQ38" s="157"/>
      <c r="HR38" s="157"/>
      <c r="HS38" s="157"/>
      <c r="HT38" s="157"/>
      <c r="HU38" s="157"/>
      <c r="HV38" s="157"/>
      <c r="HW38" s="157"/>
      <c r="HX38" s="157"/>
      <c r="ID38" s="157"/>
      <c r="IE38" s="157"/>
      <c r="IF38" s="157"/>
      <c r="IH38" s="71" t="s">
        <v>13</v>
      </c>
      <c r="II38" s="71" t="s">
        <v>13</v>
      </c>
      <c r="IJ38" s="71" t="s">
        <v>56</v>
      </c>
      <c r="IK38" s="71" t="s">
        <v>13</v>
      </c>
      <c r="IL38" s="71" t="s">
        <v>56</v>
      </c>
      <c r="IM38" s="71" t="s">
        <v>56</v>
      </c>
      <c r="IN38" s="71" t="s">
        <v>13</v>
      </c>
      <c r="IO38" s="71" t="s">
        <v>13</v>
      </c>
      <c r="IP38" s="71" t="s">
        <v>13</v>
      </c>
      <c r="IQ38" s="71" t="s">
        <v>13</v>
      </c>
      <c r="IR38" s="71" t="s">
        <v>56</v>
      </c>
      <c r="IS38" s="71" t="s">
        <v>13</v>
      </c>
      <c r="IT38" s="71" t="s">
        <v>13</v>
      </c>
      <c r="IU38" s="157" t="s">
        <v>56</v>
      </c>
      <c r="IV38" s="157" t="s">
        <v>56</v>
      </c>
      <c r="IW38" s="157" t="s">
        <v>56</v>
      </c>
      <c r="IX38" s="157" t="s">
        <v>13</v>
      </c>
      <c r="IY38" s="71" t="s">
        <v>13</v>
      </c>
      <c r="IZ38" s="71" t="s">
        <v>56</v>
      </c>
      <c r="JA38" s="71" t="s">
        <v>13</v>
      </c>
      <c r="JB38" s="71" t="s">
        <v>56</v>
      </c>
      <c r="JC38" s="71" t="s">
        <v>13</v>
      </c>
      <c r="JD38" s="71" t="s">
        <v>13</v>
      </c>
      <c r="JE38" s="71" t="s">
        <v>13</v>
      </c>
      <c r="JF38" s="157" t="s">
        <v>56</v>
      </c>
      <c r="JG38" s="157" t="s">
        <v>56</v>
      </c>
      <c r="JH38" s="157" t="s">
        <v>13</v>
      </c>
      <c r="JI38" s="71" t="s">
        <v>747</v>
      </c>
      <c r="JJ38" s="71" t="s">
        <v>747</v>
      </c>
      <c r="JK38" s="71" t="s">
        <v>747</v>
      </c>
      <c r="JL38" s="71" t="s">
        <v>747</v>
      </c>
      <c r="JM38" s="71" t="s">
        <v>747</v>
      </c>
      <c r="JN38" s="71" t="s">
        <v>13</v>
      </c>
      <c r="JO38" s="71" t="s">
        <v>13</v>
      </c>
      <c r="JP38" s="71" t="s">
        <v>56</v>
      </c>
      <c r="JQ38" s="71" t="s">
        <v>13</v>
      </c>
      <c r="JR38" s="71" t="s">
        <v>56</v>
      </c>
      <c r="JS38" s="71" t="s">
        <v>56</v>
      </c>
      <c r="JT38" s="71" t="s">
        <v>13</v>
      </c>
      <c r="JU38" s="71" t="s">
        <v>56</v>
      </c>
      <c r="JV38" s="157" t="s">
        <v>13</v>
      </c>
      <c r="JW38" s="157" t="s">
        <v>56</v>
      </c>
      <c r="JX38" s="157" t="s">
        <v>56</v>
      </c>
      <c r="JY38" s="71" t="s">
        <v>56</v>
      </c>
      <c r="JZ38" s="71" t="s">
        <v>56</v>
      </c>
      <c r="KA38" s="71" t="s">
        <v>56</v>
      </c>
      <c r="KB38" s="71" t="s">
        <v>13</v>
      </c>
      <c r="KC38" s="71" t="s">
        <v>13</v>
      </c>
      <c r="KD38" s="157" t="s">
        <v>56</v>
      </c>
      <c r="KE38" s="157" t="s">
        <v>13</v>
      </c>
      <c r="KF38" s="157" t="s">
        <v>13</v>
      </c>
      <c r="KG38" s="71" t="s">
        <v>56</v>
      </c>
      <c r="KH38" s="71" t="s">
        <v>13</v>
      </c>
      <c r="KI38" s="71" t="s">
        <v>13</v>
      </c>
      <c r="KJ38" s="71" t="s">
        <v>56</v>
      </c>
      <c r="KK38" s="71" t="s">
        <v>13</v>
      </c>
      <c r="KL38" s="71" t="s">
        <v>13</v>
      </c>
      <c r="KM38" s="71" t="s">
        <v>13</v>
      </c>
      <c r="KN38" s="71" t="s">
        <v>13</v>
      </c>
      <c r="KO38" s="71" t="s">
        <v>13</v>
      </c>
      <c r="KP38" s="157" t="s">
        <v>56</v>
      </c>
      <c r="KQ38" s="71" t="s">
        <v>13</v>
      </c>
      <c r="KR38" s="71" t="s">
        <v>13</v>
      </c>
      <c r="KS38" s="72" t="s">
        <v>983</v>
      </c>
      <c r="KT38" s="157" t="s">
        <v>56</v>
      </c>
      <c r="KU38" s="157" t="s">
        <v>56</v>
      </c>
      <c r="KV38" s="157" t="s">
        <v>13</v>
      </c>
      <c r="KW38" s="71" t="s">
        <v>13</v>
      </c>
      <c r="KX38" s="71" t="s">
        <v>56</v>
      </c>
      <c r="KY38" s="71" t="s">
        <v>56</v>
      </c>
      <c r="KZ38" s="71" t="s">
        <v>13</v>
      </c>
      <c r="LA38" s="71" t="s">
        <v>13</v>
      </c>
      <c r="LB38" s="157" t="s">
        <v>56</v>
      </c>
      <c r="LC38" s="157" t="s">
        <v>13</v>
      </c>
      <c r="LD38" s="157" t="s">
        <v>13</v>
      </c>
      <c r="LE38" s="71" t="s">
        <v>56</v>
      </c>
      <c r="LF38" s="72" t="s">
        <v>983</v>
      </c>
      <c r="LG38" s="157" t="s">
        <v>56</v>
      </c>
      <c r="LH38" s="157" t="s">
        <v>13</v>
      </c>
      <c r="LI38" s="157" t="s">
        <v>13</v>
      </c>
      <c r="LJ38" s="71" t="s">
        <v>13</v>
      </c>
      <c r="LK38" s="71" t="s">
        <v>13</v>
      </c>
      <c r="LL38" s="71" t="s">
        <v>56</v>
      </c>
      <c r="LM38" s="71" t="s">
        <v>56</v>
      </c>
      <c r="LN38" s="71" t="s">
        <v>13</v>
      </c>
      <c r="LO38" s="157" t="s">
        <v>13</v>
      </c>
      <c r="LP38" s="157" t="s">
        <v>56</v>
      </c>
      <c r="LQ38" s="157" t="s">
        <v>13</v>
      </c>
      <c r="LR38" s="71" t="s">
        <v>56</v>
      </c>
      <c r="LS38" s="71" t="s">
        <v>13</v>
      </c>
      <c r="LT38" s="71" t="s">
        <v>13</v>
      </c>
      <c r="LU38" s="71" t="s">
        <v>13</v>
      </c>
      <c r="LV38" s="71" t="s">
        <v>56</v>
      </c>
      <c r="LW38" s="71" t="s">
        <v>13</v>
      </c>
      <c r="LX38" s="71" t="s">
        <v>13</v>
      </c>
      <c r="LY38" s="157" t="s">
        <v>13</v>
      </c>
      <c r="LZ38" s="157" t="s">
        <v>56</v>
      </c>
      <c r="MA38" s="71" t="s">
        <v>13</v>
      </c>
      <c r="MB38" s="71" t="s">
        <v>13</v>
      </c>
      <c r="MC38" s="71" t="s">
        <v>56</v>
      </c>
      <c r="MD38" s="71" t="s">
        <v>13</v>
      </c>
      <c r="ME38" s="71" t="s">
        <v>13</v>
      </c>
      <c r="MF38" s="71" t="s">
        <v>13</v>
      </c>
      <c r="MG38" s="157" t="s">
        <v>56</v>
      </c>
      <c r="MH38" s="71" t="s">
        <v>56</v>
      </c>
      <c r="MI38" s="71" t="s">
        <v>56</v>
      </c>
      <c r="MJ38" s="71" t="s">
        <v>13</v>
      </c>
      <c r="MK38" s="71" t="s">
        <v>56</v>
      </c>
      <c r="ML38" s="71" t="s">
        <v>56</v>
      </c>
      <c r="MM38" s="71" t="s">
        <v>56</v>
      </c>
      <c r="MN38" s="71" t="s">
        <v>56</v>
      </c>
      <c r="MO38" s="71" t="s">
        <v>56</v>
      </c>
      <c r="MP38" s="71" t="s">
        <v>56</v>
      </c>
      <c r="MQ38" s="71" t="s">
        <v>13</v>
      </c>
      <c r="MR38" s="71" t="s">
        <v>13</v>
      </c>
      <c r="MS38" s="71" t="s">
        <v>56</v>
      </c>
      <c r="MT38" s="71" t="s">
        <v>13</v>
      </c>
      <c r="MU38" s="71" t="s">
        <v>56</v>
      </c>
      <c r="MV38" s="71" t="s">
        <v>56</v>
      </c>
      <c r="MW38" s="71" t="s">
        <v>56</v>
      </c>
      <c r="MX38" s="71" t="s">
        <v>56</v>
      </c>
      <c r="MY38" s="71" t="s">
        <v>56</v>
      </c>
      <c r="MZ38" s="71" t="s">
        <v>13</v>
      </c>
      <c r="NA38" s="71" t="s">
        <v>13</v>
      </c>
      <c r="NB38" s="157" t="s">
        <v>56</v>
      </c>
      <c r="NC38" s="157" t="s">
        <v>56</v>
      </c>
      <c r="ND38" s="157" t="s">
        <v>56</v>
      </c>
      <c r="NE38" s="157" t="s">
        <v>56</v>
      </c>
      <c r="NF38" s="157" t="s">
        <v>56</v>
      </c>
      <c r="NG38" s="157"/>
      <c r="NH38" s="157"/>
      <c r="NI38" s="157"/>
      <c r="NJ38" s="157"/>
      <c r="NK38" s="157"/>
      <c r="NL38" s="71" t="s">
        <v>13</v>
      </c>
      <c r="NM38" s="71" t="s">
        <v>56</v>
      </c>
      <c r="NN38" s="157" t="s">
        <v>56</v>
      </c>
      <c r="NO38" s="71" t="s">
        <v>56</v>
      </c>
      <c r="NP38" s="71" t="s">
        <v>56</v>
      </c>
      <c r="NQ38" s="71" t="s">
        <v>13</v>
      </c>
      <c r="NR38" s="71" t="s">
        <v>56</v>
      </c>
      <c r="NS38" s="71" t="s">
        <v>56</v>
      </c>
      <c r="NT38" s="71" t="s">
        <v>13</v>
      </c>
      <c r="NU38" s="71" t="s">
        <v>56</v>
      </c>
      <c r="NV38" s="71" t="s">
        <v>56</v>
      </c>
      <c r="NW38" s="71" t="s">
        <v>13</v>
      </c>
      <c r="NX38" s="71" t="s">
        <v>13</v>
      </c>
      <c r="NY38" s="71" t="s">
        <v>13</v>
      </c>
      <c r="NZ38" s="71" t="s">
        <v>13</v>
      </c>
      <c r="OA38" s="157" t="s">
        <v>56</v>
      </c>
      <c r="OB38" s="157" t="s">
        <v>56</v>
      </c>
      <c r="OC38" s="157" t="s">
        <v>56</v>
      </c>
      <c r="OD38" s="157" t="s">
        <v>56</v>
      </c>
      <c r="OE38" s="71" t="s">
        <v>56</v>
      </c>
      <c r="OF38" s="71" t="s">
        <v>13</v>
      </c>
      <c r="OG38" s="71" t="s">
        <v>13</v>
      </c>
      <c r="OH38" s="71" t="s">
        <v>13</v>
      </c>
      <c r="OI38" s="71" t="s">
        <v>56</v>
      </c>
      <c r="OJ38" s="157" t="s">
        <v>56</v>
      </c>
      <c r="OK38" s="136">
        <v>1052</v>
      </c>
      <c r="OL38" s="136">
        <v>85</v>
      </c>
      <c r="OM38" s="136">
        <v>151</v>
      </c>
      <c r="ON38" s="136">
        <v>40</v>
      </c>
      <c r="OO38" s="136" t="s">
        <v>758</v>
      </c>
      <c r="OP38" s="136">
        <v>2582</v>
      </c>
      <c r="OQ38" s="136" t="s">
        <v>758</v>
      </c>
      <c r="OR38" s="137">
        <v>8.0798479087452468E-2</v>
      </c>
      <c r="OS38" s="137"/>
      <c r="OT38" s="138">
        <v>2.8120043073918453</v>
      </c>
      <c r="OU38" s="138">
        <v>0.22720567122462626</v>
      </c>
      <c r="OV38" s="138">
        <v>0.40362419241080666</v>
      </c>
      <c r="OW38" s="138">
        <v>0.10692031587041237</v>
      </c>
      <c r="OX38" s="138" t="s">
        <v>758</v>
      </c>
      <c r="OY38" s="138">
        <v>6.9017063894351178</v>
      </c>
      <c r="OZ38" s="138" t="s">
        <v>758</v>
      </c>
      <c r="PA38" s="139">
        <f>SB38/OK38</f>
        <v>85.551330798479086</v>
      </c>
      <c r="PB38" s="139">
        <f>SB38/OL38</f>
        <v>1058.8235294117646</v>
      </c>
      <c r="PC38" s="139">
        <f>SB38/OM38</f>
        <v>596.02649006622516</v>
      </c>
      <c r="PD38" s="139">
        <f>SB38/ON38</f>
        <v>2250</v>
      </c>
      <c r="PE38" s="139" t="s">
        <v>758</v>
      </c>
      <c r="PF38" s="139">
        <f>SB38/OP38</f>
        <v>34.856700232378003</v>
      </c>
      <c r="PG38" s="139" t="s">
        <v>758</v>
      </c>
      <c r="PH38" s="71" t="s">
        <v>13</v>
      </c>
      <c r="PI38" s="71" t="s">
        <v>56</v>
      </c>
      <c r="PJ38" s="71" t="s">
        <v>13</v>
      </c>
      <c r="PK38" s="71" t="s">
        <v>56</v>
      </c>
      <c r="PL38" s="71" t="s">
        <v>56</v>
      </c>
      <c r="PM38" s="157" t="s">
        <v>56</v>
      </c>
      <c r="PN38" s="157" t="s">
        <v>13</v>
      </c>
      <c r="PO38" s="157" t="s">
        <v>13</v>
      </c>
      <c r="PP38" s="71" t="s">
        <v>56</v>
      </c>
      <c r="PQ38" s="71" t="s">
        <v>56</v>
      </c>
      <c r="PR38" s="71" t="s">
        <v>13</v>
      </c>
      <c r="PS38" s="71" t="s">
        <v>13</v>
      </c>
      <c r="PT38" s="71" t="s">
        <v>13</v>
      </c>
      <c r="PU38" s="71" t="s">
        <v>13</v>
      </c>
      <c r="PV38" s="71" t="s">
        <v>13</v>
      </c>
      <c r="PW38" s="157" t="s">
        <v>56</v>
      </c>
      <c r="PX38" s="71" t="s">
        <v>56</v>
      </c>
      <c r="PY38" s="71" t="s">
        <v>13</v>
      </c>
      <c r="PZ38" s="71" t="s">
        <v>747</v>
      </c>
      <c r="QA38" s="71" t="s">
        <v>747</v>
      </c>
      <c r="QB38" s="71" t="s">
        <v>747</v>
      </c>
      <c r="QC38" s="71" t="s">
        <v>747</v>
      </c>
      <c r="QD38" s="71" t="s">
        <v>747</v>
      </c>
      <c r="QE38" s="71" t="s">
        <v>747</v>
      </c>
      <c r="QF38" s="157" t="s">
        <v>13</v>
      </c>
      <c r="QG38" s="71" t="s">
        <v>747</v>
      </c>
      <c r="QH38" s="71" t="s">
        <v>56</v>
      </c>
      <c r="QI38" s="71">
        <v>3</v>
      </c>
      <c r="QJ38" s="157" t="s">
        <v>56</v>
      </c>
      <c r="QK38" s="157" t="s">
        <v>13</v>
      </c>
      <c r="QL38" s="157" t="s">
        <v>56</v>
      </c>
      <c r="QM38" s="71" t="s">
        <v>56</v>
      </c>
      <c r="QN38" s="71" t="s">
        <v>13</v>
      </c>
      <c r="QO38" s="71" t="s">
        <v>13</v>
      </c>
      <c r="QP38" s="71" t="s">
        <v>56</v>
      </c>
      <c r="QQ38" s="71" t="s">
        <v>13</v>
      </c>
      <c r="QR38" s="71" t="s">
        <v>13</v>
      </c>
      <c r="QS38" s="71" t="s">
        <v>13</v>
      </c>
      <c r="QT38" s="71" t="s">
        <v>13</v>
      </c>
      <c r="QU38" s="71" t="s">
        <v>13</v>
      </c>
      <c r="QV38" s="71" t="s">
        <v>56</v>
      </c>
      <c r="QW38" s="71" t="s">
        <v>13</v>
      </c>
      <c r="QX38" s="157" t="s">
        <v>56</v>
      </c>
      <c r="QY38" s="157" t="s">
        <v>56</v>
      </c>
      <c r="QZ38" s="157" t="s">
        <v>13</v>
      </c>
      <c r="RA38" s="157" t="s">
        <v>13</v>
      </c>
      <c r="RB38" s="71" t="s">
        <v>56</v>
      </c>
      <c r="RC38" s="71" t="s">
        <v>56</v>
      </c>
      <c r="RD38" s="71" t="s">
        <v>732</v>
      </c>
      <c r="RE38" s="157" t="s">
        <v>56</v>
      </c>
      <c r="RF38" s="71" t="s">
        <v>56</v>
      </c>
      <c r="RG38" s="71" t="s">
        <v>13</v>
      </c>
      <c r="RH38" s="71" t="s">
        <v>13</v>
      </c>
      <c r="RI38" s="71" t="s">
        <v>56</v>
      </c>
      <c r="RJ38" s="71" t="s">
        <v>56</v>
      </c>
      <c r="RK38" s="71" t="s">
        <v>13</v>
      </c>
      <c r="RL38" s="157" t="s">
        <v>13</v>
      </c>
      <c r="RM38" s="157" t="s">
        <v>56</v>
      </c>
      <c r="RN38" s="157" t="s">
        <v>13</v>
      </c>
      <c r="RO38" s="71" t="s">
        <v>13</v>
      </c>
      <c r="RP38" s="71" t="s">
        <v>56</v>
      </c>
      <c r="RQ38" s="71" t="s">
        <v>13</v>
      </c>
      <c r="RR38" s="71" t="s">
        <v>13</v>
      </c>
      <c r="RS38" s="71" t="s">
        <v>13</v>
      </c>
      <c r="RT38" s="71" t="s">
        <v>13</v>
      </c>
      <c r="RU38" s="71" t="s">
        <v>13</v>
      </c>
      <c r="RV38" s="157" t="s">
        <v>56</v>
      </c>
      <c r="RX38" s="151" t="s">
        <v>738</v>
      </c>
      <c r="RY38" s="219" t="s">
        <v>745</v>
      </c>
      <c r="RZ38" s="152">
        <v>37411038</v>
      </c>
      <c r="SA38" s="151" t="s">
        <v>802</v>
      </c>
      <c r="SB38" s="229">
        <v>90000</v>
      </c>
      <c r="SC38" s="230">
        <v>290</v>
      </c>
      <c r="SD38" s="178"/>
      <c r="SF38" s="270" t="s">
        <v>627</v>
      </c>
      <c r="SG38" s="270" t="s">
        <v>56</v>
      </c>
      <c r="SH38" s="273">
        <v>0.4</v>
      </c>
      <c r="SI38" s="273">
        <v>0.6</v>
      </c>
      <c r="SJ38" s="271"/>
      <c r="SK38" s="270" t="s">
        <v>56</v>
      </c>
      <c r="SL38" s="270" t="s">
        <v>56</v>
      </c>
      <c r="SM38" s="270" t="s">
        <v>13</v>
      </c>
      <c r="SN38" s="270" t="s">
        <v>56</v>
      </c>
      <c r="SO38" s="270" t="s">
        <v>56</v>
      </c>
      <c r="SP38" s="270" t="s">
        <v>56</v>
      </c>
      <c r="SQ38" s="270" t="s">
        <v>13</v>
      </c>
      <c r="SR38" s="270" t="s">
        <v>56</v>
      </c>
      <c r="SS38" s="270" t="s">
        <v>13</v>
      </c>
      <c r="ST38" s="270" t="s">
        <v>56</v>
      </c>
      <c r="SU38" s="270" t="s">
        <v>56</v>
      </c>
      <c r="SV38" s="270" t="s">
        <v>56</v>
      </c>
      <c r="SW38" s="270" t="s">
        <v>56</v>
      </c>
      <c r="SX38" s="270" t="s">
        <v>13</v>
      </c>
      <c r="SY38" s="270" t="s">
        <v>56</v>
      </c>
      <c r="SZ38" s="270" t="s">
        <v>56</v>
      </c>
      <c r="TA38" s="270" t="s">
        <v>56</v>
      </c>
      <c r="TB38" s="270" t="s">
        <v>13</v>
      </c>
      <c r="TC38" s="270" t="s">
        <v>56</v>
      </c>
      <c r="TD38" s="270" t="s">
        <v>56</v>
      </c>
      <c r="TE38" s="270" t="s">
        <v>56</v>
      </c>
      <c r="TF38" s="270" t="s">
        <v>13</v>
      </c>
      <c r="TG38" s="270" t="s">
        <v>13</v>
      </c>
      <c r="TH38" s="270" t="s">
        <v>56</v>
      </c>
      <c r="TI38" s="270" t="s">
        <v>13</v>
      </c>
      <c r="TJ38" s="270" t="s">
        <v>56</v>
      </c>
      <c r="TK38" s="270" t="s">
        <v>56</v>
      </c>
      <c r="TL38" s="270" t="s">
        <v>56</v>
      </c>
      <c r="TM38" s="273"/>
      <c r="TN38" s="270"/>
      <c r="TO38" s="270"/>
      <c r="TP38" s="270"/>
      <c r="TQ38" s="270"/>
      <c r="TR38" s="270"/>
      <c r="TS38" s="270"/>
      <c r="TT38" s="270"/>
      <c r="TU38" s="270"/>
      <c r="TV38" s="270"/>
      <c r="TW38" s="270"/>
      <c r="TX38" s="270"/>
      <c r="TY38" s="270"/>
      <c r="TZ38" s="270"/>
      <c r="UA38" s="270"/>
      <c r="UB38" s="270" t="s">
        <v>13</v>
      </c>
      <c r="UC38" s="270"/>
      <c r="UD38" s="270" t="s">
        <v>13</v>
      </c>
      <c r="UE38" s="270" t="s">
        <v>13</v>
      </c>
      <c r="UF38" s="270"/>
      <c r="UG38" s="270" t="s">
        <v>56</v>
      </c>
      <c r="UH38" s="270" t="s">
        <v>56</v>
      </c>
      <c r="UI38" s="270" t="s">
        <v>56</v>
      </c>
      <c r="UJ38" s="270" t="s">
        <v>56</v>
      </c>
      <c r="UK38" s="270" t="s">
        <v>56</v>
      </c>
      <c r="UL38" s="270" t="s">
        <v>56</v>
      </c>
      <c r="UM38" s="270" t="s">
        <v>56</v>
      </c>
      <c r="UN38" s="270" t="s">
        <v>56</v>
      </c>
      <c r="UO38" s="270" t="s">
        <v>56</v>
      </c>
      <c r="UP38" s="270" t="s">
        <v>56</v>
      </c>
      <c r="UQ38" s="270" t="s">
        <v>56</v>
      </c>
      <c r="UR38" s="270" t="s">
        <v>56</v>
      </c>
      <c r="US38" s="270" t="s">
        <v>13</v>
      </c>
      <c r="UT38" s="270"/>
      <c r="UU38" s="270"/>
      <c r="UV38" s="270"/>
      <c r="UW38" s="270"/>
      <c r="UX38" s="270"/>
      <c r="UY38" s="273">
        <v>0</v>
      </c>
      <c r="UZ38" s="273">
        <v>0</v>
      </c>
      <c r="VA38" s="270" t="s">
        <v>1225</v>
      </c>
      <c r="VB38" s="273">
        <v>0</v>
      </c>
      <c r="VC38" s="273">
        <v>0</v>
      </c>
      <c r="VD38" s="273">
        <v>0.18</v>
      </c>
      <c r="VE38" s="270" t="s">
        <v>1227</v>
      </c>
      <c r="VF38" s="273">
        <v>0.15</v>
      </c>
      <c r="VG38" s="270" t="s">
        <v>1227</v>
      </c>
      <c r="VH38" s="273">
        <v>0.22</v>
      </c>
      <c r="VI38" s="273">
        <v>7.0000000000000007E-2</v>
      </c>
      <c r="VJ38" s="273">
        <v>7.0000000000000007E-2</v>
      </c>
      <c r="VK38" s="273">
        <v>0</v>
      </c>
      <c r="VL38" s="270" t="s">
        <v>1227</v>
      </c>
      <c r="VM38" s="273">
        <v>0</v>
      </c>
      <c r="VN38" s="273">
        <v>0</v>
      </c>
      <c r="VO38" s="273">
        <v>0</v>
      </c>
      <c r="VP38" s="270" t="s">
        <v>1227</v>
      </c>
      <c r="VQ38" s="273">
        <v>0</v>
      </c>
      <c r="VR38" s="273">
        <v>0.06</v>
      </c>
      <c r="VS38" s="273">
        <v>0</v>
      </c>
      <c r="VT38" s="270" t="s">
        <v>1227</v>
      </c>
      <c r="VU38" s="270" t="s">
        <v>1227</v>
      </c>
      <c r="VV38" s="273">
        <v>0</v>
      </c>
      <c r="VW38" s="270" t="s">
        <v>1227</v>
      </c>
      <c r="VX38" s="273">
        <v>0</v>
      </c>
      <c r="VY38" s="273">
        <v>0</v>
      </c>
      <c r="VZ38" s="273">
        <v>0.19</v>
      </c>
      <c r="WA38" s="273"/>
      <c r="WB38" s="270"/>
      <c r="WC38" s="270"/>
      <c r="WD38" s="270"/>
      <c r="WE38" s="270"/>
      <c r="WF38" s="270"/>
      <c r="WG38" s="270"/>
      <c r="WH38" s="270"/>
      <c r="WI38" s="270"/>
      <c r="WJ38" s="270"/>
      <c r="WK38" s="270"/>
      <c r="WL38" s="270"/>
      <c r="WM38" s="270"/>
      <c r="WN38" s="270"/>
      <c r="WO38" s="270"/>
      <c r="WP38" s="270" t="s">
        <v>1227</v>
      </c>
      <c r="WQ38" s="273">
        <v>0.06</v>
      </c>
      <c r="WR38" s="270" t="s">
        <v>13</v>
      </c>
      <c r="WS38" s="270" t="s">
        <v>13</v>
      </c>
      <c r="WT38" s="270"/>
      <c r="WU38" s="273">
        <v>0.94</v>
      </c>
      <c r="WV38" s="273">
        <v>0</v>
      </c>
      <c r="WW38" s="273">
        <v>0.06</v>
      </c>
      <c r="WX38" s="273">
        <v>0.06</v>
      </c>
      <c r="WY38" s="273">
        <v>0.32999999999999996</v>
      </c>
      <c r="WZ38" s="273">
        <v>0.55000000000000004</v>
      </c>
      <c r="XA38" s="273">
        <v>0</v>
      </c>
      <c r="XB38" s="273">
        <v>0.14000000000000001</v>
      </c>
      <c r="XC38" s="273">
        <v>0</v>
      </c>
      <c r="XD38" s="273">
        <v>0.19</v>
      </c>
      <c r="XE38" s="273">
        <v>0.18</v>
      </c>
      <c r="XF38" s="273">
        <v>0.15</v>
      </c>
      <c r="XG38" s="270"/>
      <c r="XH38" s="270"/>
      <c r="XI38" s="270"/>
      <c r="XJ38" s="270"/>
      <c r="XK38" s="270"/>
      <c r="XL38" s="270"/>
      <c r="XM38" s="272" t="s">
        <v>13</v>
      </c>
      <c r="XN38" s="272" t="s">
        <v>1234</v>
      </c>
      <c r="XO38" s="272" t="s">
        <v>56</v>
      </c>
      <c r="XP38" s="272" t="s">
        <v>13</v>
      </c>
      <c r="XQ38" s="272" t="s">
        <v>56</v>
      </c>
      <c r="XR38" s="272" t="s">
        <v>13</v>
      </c>
      <c r="XS38" s="272" t="s">
        <v>13</v>
      </c>
      <c r="XT38" s="272" t="s">
        <v>13</v>
      </c>
      <c r="XU38" s="272" t="s">
        <v>56</v>
      </c>
      <c r="XV38" s="272" t="s">
        <v>56</v>
      </c>
      <c r="XW38" s="270"/>
      <c r="XX38" s="273">
        <v>0.8</v>
      </c>
      <c r="XY38" s="273">
        <v>0.8</v>
      </c>
      <c r="XZ38" s="273" t="s">
        <v>1230</v>
      </c>
      <c r="YA38" s="273">
        <v>0.8</v>
      </c>
      <c r="YB38" s="273">
        <v>0.8</v>
      </c>
      <c r="YC38" s="273">
        <v>0.8</v>
      </c>
      <c r="YD38" s="273" t="s">
        <v>1230</v>
      </c>
      <c r="YE38" s="273">
        <v>0.8</v>
      </c>
      <c r="YF38" s="273" t="s">
        <v>1230</v>
      </c>
      <c r="YG38" s="273">
        <v>0.8</v>
      </c>
      <c r="YH38" s="273">
        <v>0.8</v>
      </c>
      <c r="YI38" s="273">
        <v>0.8</v>
      </c>
      <c r="YJ38" s="273">
        <v>1</v>
      </c>
      <c r="YK38" s="273">
        <v>0.8</v>
      </c>
      <c r="YL38" s="273">
        <v>0.8</v>
      </c>
      <c r="YM38" s="273">
        <v>0.8</v>
      </c>
      <c r="YN38" s="273">
        <v>0.8</v>
      </c>
      <c r="YO38" s="273" t="s">
        <v>1230</v>
      </c>
      <c r="YP38" s="273">
        <v>0.8</v>
      </c>
      <c r="YQ38" s="273">
        <v>0.8</v>
      </c>
      <c r="YR38" s="273">
        <v>0.8</v>
      </c>
      <c r="YS38" s="273">
        <v>0.8</v>
      </c>
      <c r="YT38" s="273" t="s">
        <v>1230</v>
      </c>
      <c r="YU38" s="273">
        <v>0.8</v>
      </c>
      <c r="YV38" s="273" t="s">
        <v>1230</v>
      </c>
      <c r="YW38" s="273">
        <v>0.8</v>
      </c>
      <c r="YX38" s="273">
        <v>0.8</v>
      </c>
      <c r="YY38" s="273">
        <v>0.8</v>
      </c>
      <c r="YZ38" s="273"/>
      <c r="ZA38" s="270"/>
      <c r="ZB38" s="270"/>
      <c r="ZC38" s="270"/>
      <c r="ZD38" s="270"/>
      <c r="ZE38" s="270"/>
      <c r="ZF38" s="270"/>
      <c r="ZG38" s="270"/>
      <c r="ZH38" s="270"/>
      <c r="ZI38" s="270"/>
      <c r="ZJ38" s="270"/>
      <c r="ZK38" s="270"/>
      <c r="ZL38" s="270"/>
      <c r="ZM38" s="270"/>
      <c r="ZN38" s="270"/>
      <c r="ZO38" s="272" t="s">
        <v>56</v>
      </c>
      <c r="ZP38" s="272"/>
      <c r="ZQ38" s="272"/>
      <c r="ZR38" s="272"/>
      <c r="ZS38" s="272"/>
      <c r="ZT38" s="272" t="s">
        <v>13</v>
      </c>
      <c r="ZU38" s="272"/>
      <c r="ZV38" s="272"/>
      <c r="ZW38" s="270"/>
      <c r="ZX38" s="270"/>
      <c r="ZY38" s="270"/>
      <c r="ZZ38" s="270"/>
      <c r="AAA38" s="270"/>
      <c r="AAB38" s="270"/>
      <c r="AAC38" s="270"/>
      <c r="AAD38" s="270"/>
      <c r="AAE38" s="270"/>
      <c r="AAF38" s="270"/>
      <c r="AAG38" s="270"/>
      <c r="AAH38" s="270"/>
      <c r="AAI38" s="270"/>
      <c r="AAJ38" s="270"/>
      <c r="AAK38" s="270"/>
      <c r="AAL38" s="270"/>
      <c r="AAM38" s="270"/>
      <c r="AAN38" s="270"/>
      <c r="AAO38" s="272" t="s">
        <v>13</v>
      </c>
      <c r="AAP38" s="272" t="s">
        <v>13</v>
      </c>
      <c r="AAQ38" s="272" t="s">
        <v>56</v>
      </c>
      <c r="AAR38" s="272" t="s">
        <v>13</v>
      </c>
      <c r="AAS38" s="272" t="s">
        <v>13</v>
      </c>
      <c r="AAT38" s="272" t="s">
        <v>13</v>
      </c>
      <c r="AAU38" s="272" t="s">
        <v>13</v>
      </c>
      <c r="AAV38" s="272" t="s">
        <v>13</v>
      </c>
      <c r="AAW38" s="272" t="s">
        <v>56</v>
      </c>
      <c r="AAX38" s="272" t="s">
        <v>13</v>
      </c>
    </row>
    <row r="39" spans="1:726" s="71" customFormat="1" ht="15" customHeight="1" x14ac:dyDescent="0.35">
      <c r="A39" s="70" t="s">
        <v>847</v>
      </c>
      <c r="B39" s="1" t="s">
        <v>13</v>
      </c>
      <c r="C39" s="2"/>
      <c r="D39" s="2"/>
      <c r="E39" s="2"/>
      <c r="F39" s="2"/>
      <c r="G39" s="2"/>
      <c r="H39" s="2"/>
      <c r="I39" s="2"/>
      <c r="J39" s="148"/>
      <c r="K39" s="148"/>
      <c r="L39" s="148"/>
      <c r="M39" s="148"/>
      <c r="N39" s="148"/>
      <c r="O39" s="148"/>
      <c r="P39" s="148"/>
      <c r="Q39" s="148"/>
      <c r="R39" s="148"/>
      <c r="S39" s="148"/>
      <c r="T39" s="148"/>
      <c r="U39" s="2"/>
      <c r="V39" s="148"/>
      <c r="W39" s="148"/>
      <c r="X39" s="148"/>
      <c r="Y39" s="148"/>
      <c r="Z39" s="148"/>
      <c r="AA39" s="2"/>
      <c r="AB39" s="2"/>
      <c r="AC39" s="2"/>
      <c r="AD39" s="2"/>
      <c r="AE39" s="2"/>
      <c r="AF39" s="158"/>
      <c r="AG39" s="158"/>
      <c r="AH39" s="158"/>
      <c r="AI39" s="2"/>
      <c r="AJ39" s="2"/>
      <c r="AK39" s="2"/>
      <c r="AL39" s="2"/>
      <c r="AM39" s="2"/>
      <c r="AN39" s="2"/>
      <c r="AO39" s="2"/>
      <c r="AP39" s="2"/>
      <c r="AQ39" s="2"/>
      <c r="AR39" s="2"/>
      <c r="AS39" s="2"/>
      <c r="AT39" s="158"/>
      <c r="AU39" s="158"/>
      <c r="AV39" s="158"/>
      <c r="AW39" s="158"/>
      <c r="AX39" s="158"/>
      <c r="AY39" s="158"/>
      <c r="AZ39" s="158"/>
      <c r="BA39" s="158"/>
      <c r="BB39" s="2"/>
      <c r="BC39" s="2"/>
      <c r="BD39" s="2"/>
      <c r="BE39" s="2"/>
      <c r="BF39" s="2"/>
      <c r="BG39" s="2"/>
      <c r="BH39" s="148"/>
      <c r="BI39" s="148"/>
      <c r="BJ39" s="148"/>
      <c r="BK39" s="148"/>
      <c r="BL39" s="2"/>
      <c r="BM39" s="2"/>
      <c r="BN39" s="2"/>
      <c r="BO39" s="2"/>
      <c r="BP39" s="2"/>
      <c r="BQ39" s="2"/>
      <c r="BR39" s="2"/>
      <c r="BS39" s="2"/>
      <c r="BT39" s="2"/>
      <c r="BU39" s="2"/>
      <c r="BV39" s="148"/>
      <c r="BW39" s="148"/>
      <c r="BX39" s="148"/>
      <c r="BY39" s="148"/>
      <c r="BZ39" s="2"/>
      <c r="CA39" s="2"/>
      <c r="CB39" s="2"/>
      <c r="CC39" s="2"/>
      <c r="CD39" s="2"/>
      <c r="CE39" s="148"/>
      <c r="CF39" s="148"/>
      <c r="CG39" s="148"/>
      <c r="CH39" s="2"/>
      <c r="CI39" s="2"/>
      <c r="CJ39" s="2"/>
      <c r="CK39" s="2"/>
      <c r="CL39" s="148"/>
      <c r="CM39" s="148"/>
      <c r="CN39" s="148"/>
      <c r="CO39" s="2"/>
      <c r="CP39" s="2"/>
      <c r="CQ39" s="2"/>
      <c r="CR39" s="2"/>
      <c r="CS39" s="2"/>
      <c r="CT39" s="2"/>
      <c r="CU39" s="148"/>
      <c r="CV39" s="148"/>
      <c r="CW39" s="148"/>
      <c r="CX39" s="148"/>
      <c r="CY39" s="148"/>
      <c r="CZ39" s="2"/>
      <c r="DA39" s="2"/>
      <c r="DB39" s="2"/>
      <c r="DC39" s="2"/>
      <c r="DD39" s="2"/>
      <c r="DE39" s="148"/>
      <c r="DF39" s="148"/>
      <c r="DG39" s="148"/>
      <c r="DH39" s="2"/>
      <c r="DI39" s="2"/>
      <c r="DJ39" s="2"/>
      <c r="DK39" s="2"/>
      <c r="DL39" s="148"/>
      <c r="DM39" s="148"/>
      <c r="DN39" s="148"/>
      <c r="DO39" s="148"/>
      <c r="DP39" s="2"/>
      <c r="DQ39" s="148"/>
      <c r="DR39" s="148"/>
      <c r="DS39" s="148"/>
      <c r="DT39" s="2"/>
      <c r="DU39" s="148"/>
      <c r="DV39" s="148"/>
      <c r="DW39" s="148"/>
      <c r="DX39" s="2"/>
      <c r="DY39" s="2"/>
      <c r="DZ39" s="2"/>
      <c r="EA39" s="2"/>
      <c r="EB39" s="2"/>
      <c r="EC39" s="148"/>
      <c r="ED39" s="148"/>
      <c r="EE39" s="148"/>
      <c r="EF39" s="2"/>
      <c r="EG39" s="2"/>
      <c r="EH39" s="2"/>
      <c r="EI39" s="2"/>
      <c r="EJ39" s="2"/>
      <c r="EK39" s="2"/>
      <c r="EL39" s="2"/>
      <c r="EM39" s="2"/>
      <c r="EN39" s="2"/>
      <c r="EO39" s="2"/>
      <c r="EP39" s="2"/>
      <c r="EQ39" s="2"/>
      <c r="ER39" s="2"/>
      <c r="ES39" s="2"/>
      <c r="ET39" s="2"/>
      <c r="EU39" s="2"/>
      <c r="EV39" s="148"/>
      <c r="EW39" s="148"/>
      <c r="EX39" s="148"/>
      <c r="EY39" s="148"/>
      <c r="EZ39" s="148"/>
      <c r="FA39" s="148"/>
      <c r="FB39" s="148"/>
      <c r="FC39" s="148"/>
      <c r="FD39" s="148"/>
      <c r="FE39" s="148"/>
      <c r="FF39" s="2"/>
      <c r="FG39" s="2"/>
      <c r="FH39" s="2"/>
      <c r="FI39" s="2"/>
      <c r="FJ39" s="2"/>
      <c r="FK39" s="2"/>
      <c r="FL39" s="2"/>
      <c r="FM39" s="2"/>
      <c r="FN39" s="2"/>
      <c r="FO39" s="2"/>
      <c r="FP39" s="158"/>
      <c r="FQ39" s="158"/>
      <c r="FR39" s="158"/>
      <c r="FS39" s="158"/>
      <c r="FT39" s="148"/>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157"/>
      <c r="GX39" s="157"/>
      <c r="GY39" s="148"/>
      <c r="GZ39" s="148"/>
      <c r="HA39" s="148"/>
      <c r="HB39" s="148"/>
      <c r="HC39" s="148"/>
      <c r="HD39" s="148"/>
      <c r="HE39" s="148"/>
      <c r="HF39" s="148"/>
      <c r="HG39" s="148"/>
      <c r="HH39" s="148"/>
      <c r="HI39" s="148"/>
      <c r="HJ39" s="148"/>
      <c r="HK39" s="148"/>
      <c r="HL39" s="148"/>
      <c r="HM39" s="148"/>
      <c r="HN39" s="148"/>
      <c r="HO39" s="148"/>
      <c r="HP39" s="148"/>
      <c r="HQ39" s="148"/>
      <c r="HR39" s="148"/>
      <c r="HS39" s="148"/>
      <c r="HT39" s="148"/>
      <c r="HU39" s="148"/>
      <c r="HV39" s="148"/>
      <c r="HW39" s="148"/>
      <c r="HX39" s="148"/>
      <c r="HY39" s="2"/>
      <c r="HZ39" s="2"/>
      <c r="IA39" s="2"/>
      <c r="IB39" s="2"/>
      <c r="IC39" s="2"/>
      <c r="ID39" s="148"/>
      <c r="IE39" s="148"/>
      <c r="IF39" s="148"/>
      <c r="IG39" s="2"/>
      <c r="IH39" s="2"/>
      <c r="II39" s="2"/>
      <c r="IJ39" s="2"/>
      <c r="IK39" s="2"/>
      <c r="IL39" s="2"/>
      <c r="IM39" s="2"/>
      <c r="IN39" s="2"/>
      <c r="IO39" s="2"/>
      <c r="IP39" s="2"/>
      <c r="IQ39" s="2"/>
      <c r="IR39" s="2"/>
      <c r="IS39" s="2"/>
      <c r="IT39" s="2"/>
      <c r="IU39" s="148"/>
      <c r="IV39" s="148"/>
      <c r="IW39" s="148"/>
      <c r="IX39" s="148"/>
      <c r="IY39" s="2"/>
      <c r="IZ39" s="2"/>
      <c r="JA39" s="2"/>
      <c r="JB39" s="2"/>
      <c r="JC39" s="2"/>
      <c r="JD39" s="2"/>
      <c r="JE39" s="2"/>
      <c r="JF39" s="148"/>
      <c r="JG39" s="148"/>
      <c r="JH39" s="148"/>
      <c r="JI39" s="2"/>
      <c r="JJ39" s="2"/>
      <c r="JK39" s="2"/>
      <c r="JL39" s="2"/>
      <c r="JM39" s="2"/>
      <c r="JN39" s="2"/>
      <c r="JO39" s="2"/>
      <c r="JP39" s="2"/>
      <c r="JQ39" s="2"/>
      <c r="JR39" s="2"/>
      <c r="JS39" s="2"/>
      <c r="JT39" s="2"/>
      <c r="JU39" s="2"/>
      <c r="JV39" s="148"/>
      <c r="JW39" s="148"/>
      <c r="JX39" s="148"/>
      <c r="JY39" s="2"/>
      <c r="JZ39" s="2"/>
      <c r="KA39" s="2"/>
      <c r="KB39" s="2"/>
      <c r="KC39" s="2"/>
      <c r="KD39" s="148"/>
      <c r="KE39" s="148"/>
      <c r="KF39" s="148"/>
      <c r="KG39" s="2"/>
      <c r="KH39" s="2"/>
      <c r="KI39" s="2"/>
      <c r="KJ39" s="2"/>
      <c r="KK39" s="2"/>
      <c r="KL39" s="2"/>
      <c r="KM39" s="2"/>
      <c r="KN39" s="2"/>
      <c r="KO39" s="2"/>
      <c r="KP39" s="148"/>
      <c r="KQ39" s="2"/>
      <c r="KR39" s="2"/>
      <c r="KS39" s="2"/>
      <c r="KT39" s="148"/>
      <c r="KU39" s="148"/>
      <c r="KV39" s="148"/>
      <c r="KW39" s="2"/>
      <c r="KX39" s="2"/>
      <c r="KY39" s="2"/>
      <c r="KZ39" s="2"/>
      <c r="LA39" s="2"/>
      <c r="LB39" s="148"/>
      <c r="LC39" s="148"/>
      <c r="LD39" s="148"/>
      <c r="LE39" s="2"/>
      <c r="LF39" s="2"/>
      <c r="LG39" s="148"/>
      <c r="LH39" s="148"/>
      <c r="LI39" s="148"/>
      <c r="LJ39" s="2"/>
      <c r="LK39" s="2"/>
      <c r="LL39" s="2"/>
      <c r="LM39" s="2"/>
      <c r="LN39" s="2"/>
      <c r="LO39" s="148"/>
      <c r="LP39" s="148"/>
      <c r="LQ39" s="148"/>
      <c r="LR39" s="2"/>
      <c r="LS39" s="2"/>
      <c r="LT39" s="2"/>
      <c r="LU39" s="2"/>
      <c r="LV39" s="2"/>
      <c r="LW39" s="2"/>
      <c r="LX39" s="2"/>
      <c r="LY39" s="148"/>
      <c r="LZ39" s="148"/>
      <c r="MA39" s="2"/>
      <c r="MB39" s="2"/>
      <c r="MC39" s="2"/>
      <c r="MD39" s="2"/>
      <c r="ME39" s="2"/>
      <c r="MF39" s="2"/>
      <c r="MG39" s="148"/>
      <c r="MH39" s="2"/>
      <c r="MI39" s="2"/>
      <c r="MJ39" s="2"/>
      <c r="MK39" s="2"/>
      <c r="ML39" s="2"/>
      <c r="MM39" s="2"/>
      <c r="MN39" s="2"/>
      <c r="MO39" s="2"/>
      <c r="MP39" s="2"/>
      <c r="MQ39" s="2"/>
      <c r="MR39" s="2"/>
      <c r="MS39" s="2"/>
      <c r="MT39" s="2"/>
      <c r="MU39" s="2"/>
      <c r="MV39" s="2"/>
      <c r="MW39" s="2"/>
      <c r="MX39" s="2"/>
      <c r="MY39" s="2"/>
      <c r="MZ39" s="2"/>
      <c r="NA39" s="2"/>
      <c r="NB39" s="148"/>
      <c r="NC39" s="148"/>
      <c r="ND39" s="148"/>
      <c r="NE39" s="148"/>
      <c r="NF39" s="148"/>
      <c r="NG39" s="148"/>
      <c r="NH39" s="148"/>
      <c r="NI39" s="148"/>
      <c r="NJ39" s="148"/>
      <c r="NK39" s="148"/>
      <c r="NL39" s="2"/>
      <c r="NM39" s="2"/>
      <c r="NN39" s="148"/>
      <c r="NO39" s="2"/>
      <c r="NP39" s="2"/>
      <c r="NQ39" s="2"/>
      <c r="NR39" s="2"/>
      <c r="NS39" s="2"/>
      <c r="NT39" s="2"/>
      <c r="NU39" s="2"/>
      <c r="NV39" s="2"/>
      <c r="NW39" s="2"/>
      <c r="NX39" s="2"/>
      <c r="NY39" s="2"/>
      <c r="NZ39" s="2"/>
      <c r="OA39" s="148"/>
      <c r="OB39" s="148"/>
      <c r="OC39" s="148"/>
      <c r="OD39" s="148"/>
      <c r="OE39" s="2"/>
      <c r="OF39" s="2"/>
      <c r="OG39" s="2"/>
      <c r="OH39" s="2"/>
      <c r="OI39" s="2"/>
      <c r="OJ39" s="148"/>
      <c r="OK39" s="2"/>
      <c r="OL39" s="2"/>
      <c r="OM39" s="2"/>
      <c r="ON39" s="2"/>
      <c r="OO39" s="2"/>
      <c r="OP39" s="2"/>
      <c r="OQ39" s="2"/>
      <c r="OR39" s="147"/>
      <c r="OS39" s="147"/>
      <c r="OT39" s="148"/>
      <c r="OU39" s="148"/>
      <c r="OV39" s="148"/>
      <c r="OW39" s="148"/>
      <c r="OX39" s="148"/>
      <c r="OY39" s="148"/>
      <c r="OZ39" s="148"/>
      <c r="PA39" s="149"/>
      <c r="PB39" s="149"/>
      <c r="PC39" s="149"/>
      <c r="PD39" s="149"/>
      <c r="PE39" s="149"/>
      <c r="PF39" s="149"/>
      <c r="PG39" s="149"/>
      <c r="PH39" s="2"/>
      <c r="PI39" s="2"/>
      <c r="PJ39" s="2"/>
      <c r="PK39" s="2"/>
      <c r="PL39" s="2"/>
      <c r="PM39" s="148"/>
      <c r="PN39" s="148"/>
      <c r="PO39" s="148"/>
      <c r="PP39" s="2"/>
      <c r="PQ39" s="2"/>
      <c r="PR39" s="2"/>
      <c r="PS39" s="2"/>
      <c r="PT39" s="2"/>
      <c r="PU39" s="2"/>
      <c r="PV39" s="2"/>
      <c r="PW39" s="148"/>
      <c r="PX39" s="2"/>
      <c r="PY39" s="2"/>
      <c r="PZ39" s="2"/>
      <c r="QA39" s="2"/>
      <c r="QB39" s="2"/>
      <c r="QC39" s="2"/>
      <c r="QD39" s="2"/>
      <c r="QE39" s="2"/>
      <c r="QF39" s="148"/>
      <c r="QG39" s="2"/>
      <c r="QH39" s="2"/>
      <c r="QI39" s="2"/>
      <c r="QJ39" s="148"/>
      <c r="QK39" s="148"/>
      <c r="QL39" s="148"/>
      <c r="QM39" s="2"/>
      <c r="QN39" s="2"/>
      <c r="QO39" s="2"/>
      <c r="QP39" s="2"/>
      <c r="QQ39" s="2"/>
      <c r="QR39" s="2"/>
      <c r="QS39" s="2"/>
      <c r="QT39" s="2"/>
      <c r="QU39" s="2"/>
      <c r="QV39" s="2"/>
      <c r="QW39" s="2"/>
      <c r="QX39" s="148"/>
      <c r="QY39" s="148"/>
      <c r="QZ39" s="148"/>
      <c r="RA39" s="148"/>
      <c r="RB39" s="2"/>
      <c r="RC39" s="2"/>
      <c r="RD39" s="2"/>
      <c r="RE39" s="148"/>
      <c r="RF39" s="2"/>
      <c r="RG39" s="2"/>
      <c r="RH39" s="2"/>
      <c r="RI39" s="2"/>
      <c r="RJ39" s="2"/>
      <c r="RK39" s="2"/>
      <c r="RL39" s="148"/>
      <c r="RM39" s="148"/>
      <c r="RN39" s="148"/>
      <c r="RO39" s="2"/>
      <c r="RP39" s="2"/>
      <c r="RQ39" s="2"/>
      <c r="RR39" s="2"/>
      <c r="RS39" s="2"/>
      <c r="RT39" s="2"/>
      <c r="RU39" s="2"/>
      <c r="RV39" s="148"/>
      <c r="RW39" s="2"/>
      <c r="RX39" s="151" t="s">
        <v>738</v>
      </c>
      <c r="RY39" s="218" t="s">
        <v>745</v>
      </c>
      <c r="RZ39" s="152">
        <v>64947.999999999993</v>
      </c>
      <c r="SA39" s="151" t="s">
        <v>805</v>
      </c>
      <c r="SB39" s="229" t="s">
        <v>798</v>
      </c>
      <c r="SC39" s="229" t="s">
        <v>798</v>
      </c>
      <c r="SD39" s="177"/>
      <c r="SE39" s="2"/>
      <c r="SF39" s="268" t="s">
        <v>847</v>
      </c>
      <c r="SG39" s="269" t="s">
        <v>13</v>
      </c>
      <c r="SH39" s="270"/>
      <c r="SI39" s="270"/>
      <c r="SJ39" s="271"/>
      <c r="SK39" s="270"/>
      <c r="SL39" s="270"/>
      <c r="SM39" s="270"/>
      <c r="SN39" s="270"/>
      <c r="SO39" s="270"/>
      <c r="SP39" s="270"/>
      <c r="SQ39" s="270"/>
      <c r="SR39" s="270"/>
      <c r="SS39" s="270"/>
      <c r="ST39" s="270"/>
      <c r="SU39" s="270"/>
      <c r="SV39" s="270"/>
      <c r="SW39" s="270"/>
      <c r="SX39" s="270"/>
      <c r="SY39" s="270"/>
      <c r="SZ39" s="270"/>
      <c r="TA39" s="270"/>
      <c r="TB39" s="270"/>
      <c r="TC39" s="270"/>
      <c r="TD39" s="270"/>
      <c r="TE39" s="270"/>
      <c r="TF39" s="270"/>
      <c r="TG39" s="270"/>
      <c r="TH39" s="270"/>
      <c r="TI39" s="270"/>
      <c r="TJ39" s="270"/>
      <c r="TK39" s="270"/>
      <c r="TL39" s="270"/>
      <c r="TM39" s="270"/>
      <c r="TN39" s="270"/>
      <c r="TO39" s="270"/>
      <c r="TP39" s="270"/>
      <c r="TQ39" s="270"/>
      <c r="TR39" s="270"/>
      <c r="TS39" s="270"/>
      <c r="TT39" s="270"/>
      <c r="TU39" s="270"/>
      <c r="TV39" s="270"/>
      <c r="TW39" s="270"/>
      <c r="TX39" s="270"/>
      <c r="TY39" s="270"/>
      <c r="TZ39" s="270"/>
      <c r="UA39" s="270"/>
      <c r="UB39" s="270"/>
      <c r="UC39" s="270"/>
      <c r="UD39" s="270"/>
      <c r="UE39" s="270"/>
      <c r="UF39" s="270"/>
      <c r="UG39" s="270"/>
      <c r="UH39" s="270"/>
      <c r="UI39" s="270"/>
      <c r="UJ39" s="270"/>
      <c r="UK39" s="270"/>
      <c r="UL39" s="270"/>
      <c r="UM39" s="270"/>
      <c r="UN39" s="270"/>
      <c r="UO39" s="270"/>
      <c r="UP39" s="270"/>
      <c r="UQ39" s="270"/>
      <c r="UR39" s="270"/>
      <c r="US39" s="270"/>
      <c r="UT39" s="270"/>
      <c r="UU39" s="270"/>
      <c r="UV39" s="270"/>
      <c r="UW39" s="270"/>
      <c r="UX39" s="270"/>
      <c r="UY39" s="270"/>
      <c r="UZ39" s="270"/>
      <c r="VA39" s="270"/>
      <c r="VB39" s="270"/>
      <c r="VC39" s="270"/>
      <c r="VD39" s="270"/>
      <c r="VE39" s="270"/>
      <c r="VF39" s="270"/>
      <c r="VG39" s="270"/>
      <c r="VH39" s="270"/>
      <c r="VI39" s="270"/>
      <c r="VJ39" s="270"/>
      <c r="VK39" s="270"/>
      <c r="VL39" s="270"/>
      <c r="VM39" s="270"/>
      <c r="VN39" s="270"/>
      <c r="VO39" s="270"/>
      <c r="VP39" s="270"/>
      <c r="VQ39" s="270"/>
      <c r="VR39" s="270"/>
      <c r="VS39" s="270"/>
      <c r="VT39" s="270"/>
      <c r="VU39" s="270"/>
      <c r="VV39" s="270"/>
      <c r="VW39" s="270"/>
      <c r="VX39" s="270"/>
      <c r="VY39" s="270"/>
      <c r="VZ39" s="270"/>
      <c r="WA39" s="270"/>
      <c r="WB39" s="270"/>
      <c r="WC39" s="270"/>
      <c r="WD39" s="270"/>
      <c r="WE39" s="270"/>
      <c r="WF39" s="270"/>
      <c r="WG39" s="270"/>
      <c r="WH39" s="270"/>
      <c r="WI39" s="270"/>
      <c r="WJ39" s="270"/>
      <c r="WK39" s="270"/>
      <c r="WL39" s="270"/>
      <c r="WM39" s="270"/>
      <c r="WN39" s="270"/>
      <c r="WO39" s="270"/>
      <c r="WP39" s="270"/>
      <c r="WQ39" s="270"/>
      <c r="WR39" s="270"/>
      <c r="WS39" s="270"/>
      <c r="WT39" s="270"/>
      <c r="WU39" s="270"/>
      <c r="WV39" s="270"/>
      <c r="WW39" s="270"/>
      <c r="WX39" s="270"/>
      <c r="WY39" s="270"/>
      <c r="WZ39" s="270"/>
      <c r="XA39" s="270"/>
      <c r="XB39" s="270"/>
      <c r="XC39" s="270"/>
      <c r="XD39" s="270"/>
      <c r="XE39" s="270"/>
      <c r="XF39" s="270"/>
      <c r="XG39" s="270"/>
      <c r="XH39" s="270"/>
      <c r="XI39" s="270"/>
      <c r="XJ39" s="270"/>
      <c r="XK39" s="270"/>
      <c r="XL39" s="270"/>
      <c r="XM39" s="272"/>
      <c r="XN39" s="272"/>
      <c r="XO39" s="272"/>
      <c r="XP39" s="272"/>
      <c r="XQ39" s="272"/>
      <c r="XR39" s="272"/>
      <c r="XS39" s="272"/>
      <c r="XT39" s="272"/>
      <c r="XU39" s="272"/>
      <c r="XV39" s="272"/>
      <c r="XW39" s="270"/>
      <c r="XX39" s="273"/>
      <c r="XY39" s="273"/>
      <c r="XZ39" s="273"/>
      <c r="YA39" s="273"/>
      <c r="YB39" s="273"/>
      <c r="YC39" s="273"/>
      <c r="YD39" s="273"/>
      <c r="YE39" s="273"/>
      <c r="YF39" s="273"/>
      <c r="YG39" s="273"/>
      <c r="YH39" s="273"/>
      <c r="YI39" s="273"/>
      <c r="YJ39" s="273"/>
      <c r="YK39" s="273"/>
      <c r="YL39" s="273"/>
      <c r="YM39" s="273"/>
      <c r="YN39" s="273"/>
      <c r="YO39" s="273"/>
      <c r="YP39" s="273"/>
      <c r="YQ39" s="273"/>
      <c r="YR39" s="273"/>
      <c r="YS39" s="273"/>
      <c r="YT39" s="273"/>
      <c r="YU39" s="273"/>
      <c r="YV39" s="273"/>
      <c r="YW39" s="273"/>
      <c r="YX39" s="273"/>
      <c r="YY39" s="273"/>
      <c r="YZ39" s="270"/>
      <c r="ZA39" s="270"/>
      <c r="ZB39" s="270"/>
      <c r="ZC39" s="270"/>
      <c r="ZD39" s="270"/>
      <c r="ZE39" s="270"/>
      <c r="ZF39" s="270"/>
      <c r="ZG39" s="270"/>
      <c r="ZH39" s="270"/>
      <c r="ZI39" s="270"/>
      <c r="ZJ39" s="270"/>
      <c r="ZK39" s="270"/>
      <c r="ZL39" s="270"/>
      <c r="ZM39" s="270"/>
      <c r="ZN39" s="270"/>
      <c r="ZO39" s="272"/>
      <c r="ZP39" s="272"/>
      <c r="ZQ39" s="272"/>
      <c r="ZR39" s="272"/>
      <c r="ZS39" s="272"/>
      <c r="ZT39" s="272"/>
      <c r="ZU39" s="272"/>
      <c r="ZV39" s="272"/>
      <c r="ZW39" s="270"/>
      <c r="ZX39" s="270"/>
      <c r="ZY39" s="270"/>
      <c r="ZZ39" s="270"/>
      <c r="AAA39" s="270"/>
      <c r="AAB39" s="270"/>
      <c r="AAC39" s="270"/>
      <c r="AAD39" s="270"/>
      <c r="AAE39" s="270"/>
      <c r="AAF39" s="270"/>
      <c r="AAG39" s="270"/>
      <c r="AAH39" s="270"/>
      <c r="AAI39" s="270"/>
      <c r="AAJ39" s="270"/>
      <c r="AAK39" s="270"/>
      <c r="AAL39" s="270"/>
      <c r="AAM39" s="270"/>
      <c r="AAN39" s="270"/>
      <c r="AAO39" s="272"/>
      <c r="AAP39" s="272"/>
      <c r="AAQ39" s="272"/>
      <c r="AAR39" s="272"/>
      <c r="AAS39" s="272"/>
      <c r="AAT39" s="272"/>
      <c r="AAU39" s="272"/>
      <c r="AAV39" s="272"/>
      <c r="AAW39" s="272"/>
      <c r="AAX39" s="272"/>
    </row>
    <row r="40" spans="1:726" s="71" customFormat="1" ht="15" customHeight="1" x14ac:dyDescent="0.35">
      <c r="A40" s="71" t="s">
        <v>687</v>
      </c>
      <c r="B40" s="71" t="s">
        <v>56</v>
      </c>
      <c r="C40" s="71" t="s">
        <v>13</v>
      </c>
      <c r="D40" s="71" t="s">
        <v>13</v>
      </c>
      <c r="E40" s="71" t="s">
        <v>13</v>
      </c>
      <c r="F40" s="71" t="s">
        <v>13</v>
      </c>
      <c r="G40" s="71" t="s">
        <v>13</v>
      </c>
      <c r="H40" s="71" t="s">
        <v>56</v>
      </c>
      <c r="I40" s="71" t="s">
        <v>13</v>
      </c>
      <c r="J40" s="157" t="s">
        <v>13</v>
      </c>
      <c r="K40" s="157" t="s">
        <v>13</v>
      </c>
      <c r="L40" s="157" t="s">
        <v>13</v>
      </c>
      <c r="M40" s="157" t="s">
        <v>13</v>
      </c>
      <c r="N40" s="157" t="s">
        <v>13</v>
      </c>
      <c r="O40" s="157" t="s">
        <v>13</v>
      </c>
      <c r="P40" s="157" t="s">
        <v>13</v>
      </c>
      <c r="Q40" s="157" t="s">
        <v>13</v>
      </c>
      <c r="R40" s="157" t="s">
        <v>13</v>
      </c>
      <c r="S40" s="157" t="s">
        <v>13</v>
      </c>
      <c r="T40" s="157" t="s">
        <v>13</v>
      </c>
      <c r="U40" s="71" t="s">
        <v>731</v>
      </c>
      <c r="V40" s="157" t="s">
        <v>13</v>
      </c>
      <c r="W40" s="157" t="s">
        <v>13</v>
      </c>
      <c r="X40" s="157" t="s">
        <v>13</v>
      </c>
      <c r="Y40" s="157" t="s">
        <v>13</v>
      </c>
      <c r="Z40" s="157" t="s">
        <v>13</v>
      </c>
      <c r="AA40" s="71" t="s">
        <v>13</v>
      </c>
      <c r="AB40" s="71" t="s">
        <v>13</v>
      </c>
      <c r="AC40" s="71" t="s">
        <v>56</v>
      </c>
      <c r="AD40" s="71" t="s">
        <v>13</v>
      </c>
      <c r="AE40" s="71" t="s">
        <v>13</v>
      </c>
      <c r="AF40" s="134" t="s">
        <v>13</v>
      </c>
      <c r="AG40" s="134" t="s">
        <v>56</v>
      </c>
      <c r="AH40" s="134" t="s">
        <v>13</v>
      </c>
      <c r="AI40" s="71" t="s">
        <v>13</v>
      </c>
      <c r="AJ40" s="71" t="s">
        <v>13</v>
      </c>
      <c r="AK40" s="71" t="s">
        <v>13</v>
      </c>
      <c r="AL40" s="71" t="s">
        <v>13</v>
      </c>
      <c r="AM40" s="71" t="s">
        <v>13</v>
      </c>
      <c r="AN40" s="71" t="s">
        <v>13</v>
      </c>
      <c r="AO40" s="71" t="s">
        <v>13</v>
      </c>
      <c r="AP40" s="71" t="s">
        <v>13</v>
      </c>
      <c r="AQ40" s="71" t="s">
        <v>13</v>
      </c>
      <c r="AR40" s="71" t="s">
        <v>56</v>
      </c>
      <c r="AS40" s="71" t="s">
        <v>13</v>
      </c>
      <c r="AT40" s="134" t="s">
        <v>13</v>
      </c>
      <c r="AU40" s="134" t="s">
        <v>13</v>
      </c>
      <c r="AV40" s="134" t="s">
        <v>13</v>
      </c>
      <c r="AW40" s="134" t="s">
        <v>13</v>
      </c>
      <c r="AX40" s="134" t="s">
        <v>13</v>
      </c>
      <c r="AY40" s="134" t="s">
        <v>13</v>
      </c>
      <c r="AZ40" s="134" t="s">
        <v>13</v>
      </c>
      <c r="BA40" s="134" t="s">
        <v>13</v>
      </c>
      <c r="BB40" s="71" t="s">
        <v>56</v>
      </c>
      <c r="BC40" s="71" t="s">
        <v>13</v>
      </c>
      <c r="BD40" s="71" t="s">
        <v>56</v>
      </c>
      <c r="BE40" s="71" t="s">
        <v>13</v>
      </c>
      <c r="BF40" s="71" t="s">
        <v>13</v>
      </c>
      <c r="BG40" s="71" t="s">
        <v>13</v>
      </c>
      <c r="BH40" s="157" t="s">
        <v>56</v>
      </c>
      <c r="BI40" s="157" t="s">
        <v>13</v>
      </c>
      <c r="BJ40" s="157" t="s">
        <v>13</v>
      </c>
      <c r="BK40" s="157" t="s">
        <v>13</v>
      </c>
      <c r="BL40" s="71" t="s">
        <v>13</v>
      </c>
      <c r="BM40" s="71" t="s">
        <v>13</v>
      </c>
      <c r="BN40" s="71" t="s">
        <v>13</v>
      </c>
      <c r="BO40" s="71" t="s">
        <v>13</v>
      </c>
      <c r="BP40" s="71" t="s">
        <v>13</v>
      </c>
      <c r="BQ40" s="71" t="s">
        <v>13</v>
      </c>
      <c r="BR40" s="71" t="s">
        <v>13</v>
      </c>
      <c r="BS40" s="71" t="s">
        <v>13</v>
      </c>
      <c r="BT40" s="71" t="s">
        <v>56</v>
      </c>
      <c r="BU40" s="71" t="s">
        <v>13</v>
      </c>
      <c r="BV40" s="157" t="s">
        <v>13</v>
      </c>
      <c r="BW40" s="157" t="s">
        <v>13</v>
      </c>
      <c r="BX40" s="157" t="s">
        <v>13</v>
      </c>
      <c r="BY40" s="157" t="s">
        <v>13</v>
      </c>
      <c r="BZ40" s="71" t="s">
        <v>747</v>
      </c>
      <c r="CA40" s="71" t="s">
        <v>747</v>
      </c>
      <c r="CB40" s="71" t="s">
        <v>747</v>
      </c>
      <c r="CC40" s="71" t="s">
        <v>747</v>
      </c>
      <c r="CD40" s="71" t="s">
        <v>747</v>
      </c>
      <c r="CE40" s="157" t="s">
        <v>13</v>
      </c>
      <c r="CF40" s="157" t="s">
        <v>13</v>
      </c>
      <c r="CG40" s="157" t="s">
        <v>13</v>
      </c>
      <c r="CH40" s="71" t="s">
        <v>747</v>
      </c>
      <c r="CI40" s="71" t="s">
        <v>747</v>
      </c>
      <c r="CJ40" s="71" t="s">
        <v>747</v>
      </c>
      <c r="CK40" s="71" t="s">
        <v>747</v>
      </c>
      <c r="CL40" s="157" t="s">
        <v>13</v>
      </c>
      <c r="CM40" s="157" t="s">
        <v>13</v>
      </c>
      <c r="CN40" s="157" t="s">
        <v>13</v>
      </c>
      <c r="CO40" s="71" t="s">
        <v>747</v>
      </c>
      <c r="CP40" s="71" t="s">
        <v>747</v>
      </c>
      <c r="CQ40" s="71" t="s">
        <v>747</v>
      </c>
      <c r="CR40" s="71" t="s">
        <v>747</v>
      </c>
      <c r="CS40" s="71" t="s">
        <v>747</v>
      </c>
      <c r="CT40" s="71" t="s">
        <v>747</v>
      </c>
      <c r="CU40" s="157" t="s">
        <v>13</v>
      </c>
      <c r="CV40" s="157" t="s">
        <v>13</v>
      </c>
      <c r="CW40" s="157" t="s">
        <v>13</v>
      </c>
      <c r="CX40" s="157" t="s">
        <v>13</v>
      </c>
      <c r="CY40" s="157" t="s">
        <v>13</v>
      </c>
      <c r="CZ40" s="71" t="s">
        <v>13</v>
      </c>
      <c r="DA40" s="71" t="s">
        <v>13</v>
      </c>
      <c r="DB40" s="71" t="s">
        <v>56</v>
      </c>
      <c r="DC40" s="71" t="s">
        <v>13</v>
      </c>
      <c r="DD40" s="71" t="s">
        <v>13</v>
      </c>
      <c r="DE40" s="157" t="s">
        <v>13</v>
      </c>
      <c r="DF40" s="157" t="s">
        <v>56</v>
      </c>
      <c r="DG40" s="157" t="s">
        <v>13</v>
      </c>
      <c r="DH40" s="71" t="s">
        <v>13</v>
      </c>
      <c r="DL40" s="157"/>
      <c r="DM40" s="157"/>
      <c r="DN40" s="157"/>
      <c r="DO40" s="157"/>
      <c r="DQ40" s="157"/>
      <c r="DR40" s="157"/>
      <c r="DS40" s="157"/>
      <c r="DU40" s="157"/>
      <c r="DV40" s="157"/>
      <c r="DW40" s="157"/>
      <c r="EC40" s="157"/>
      <c r="ED40" s="157"/>
      <c r="EE40" s="157"/>
      <c r="EV40" s="157"/>
      <c r="EW40" s="157"/>
      <c r="EX40" s="157"/>
      <c r="EY40" s="157"/>
      <c r="EZ40" s="157"/>
      <c r="FA40" s="157"/>
      <c r="FB40" s="157"/>
      <c r="FC40" s="157"/>
      <c r="FD40" s="157"/>
      <c r="FE40" s="157"/>
      <c r="FP40" s="157"/>
      <c r="FQ40" s="157"/>
      <c r="FR40" s="157"/>
      <c r="FS40" s="157"/>
      <c r="FT40" s="157"/>
      <c r="GW40" s="157"/>
      <c r="GX40" s="157"/>
      <c r="GY40" s="157"/>
      <c r="GZ40" s="157"/>
      <c r="HA40" s="157"/>
      <c r="HB40" s="157"/>
      <c r="HC40" s="157"/>
      <c r="HD40" s="157"/>
      <c r="HE40" s="157"/>
      <c r="HF40" s="157"/>
      <c r="HG40" s="157"/>
      <c r="HH40" s="157"/>
      <c r="HI40" s="157"/>
      <c r="HJ40" s="157"/>
      <c r="HK40" s="157"/>
      <c r="HL40" s="157"/>
      <c r="HM40" s="157"/>
      <c r="HN40" s="157"/>
      <c r="HO40" s="157"/>
      <c r="HP40" s="157"/>
      <c r="HQ40" s="157"/>
      <c r="HR40" s="157"/>
      <c r="HS40" s="157"/>
      <c r="HT40" s="157"/>
      <c r="HU40" s="157"/>
      <c r="HV40" s="157"/>
      <c r="HW40" s="157"/>
      <c r="HX40" s="157"/>
      <c r="ID40" s="157"/>
      <c r="IE40" s="157"/>
      <c r="IF40" s="157"/>
      <c r="IH40" s="71" t="s">
        <v>13</v>
      </c>
      <c r="II40" s="71" t="s">
        <v>13</v>
      </c>
      <c r="IJ40" s="71" t="s">
        <v>13</v>
      </c>
      <c r="IK40" s="71" t="s">
        <v>13</v>
      </c>
      <c r="IL40" s="71" t="s">
        <v>13</v>
      </c>
      <c r="IM40" s="71" t="s">
        <v>13</v>
      </c>
      <c r="IN40" s="71" t="s">
        <v>13</v>
      </c>
      <c r="IO40" s="71" t="s">
        <v>13</v>
      </c>
      <c r="IP40" s="71" t="s">
        <v>13</v>
      </c>
      <c r="IQ40" s="71" t="s">
        <v>13</v>
      </c>
      <c r="IR40" s="71" t="s">
        <v>13</v>
      </c>
      <c r="IS40" s="71" t="s">
        <v>56</v>
      </c>
      <c r="IT40" s="71" t="s">
        <v>13</v>
      </c>
      <c r="IU40" s="157" t="s">
        <v>13</v>
      </c>
      <c r="IV40" s="157" t="s">
        <v>13</v>
      </c>
      <c r="IW40" s="157" t="s">
        <v>13</v>
      </c>
      <c r="IX40" s="157" t="s">
        <v>13</v>
      </c>
      <c r="IY40" s="71" t="s">
        <v>747</v>
      </c>
      <c r="IZ40" s="71" t="s">
        <v>747</v>
      </c>
      <c r="JA40" s="71" t="s">
        <v>747</v>
      </c>
      <c r="JB40" s="71" t="s">
        <v>747</v>
      </c>
      <c r="JC40" s="71" t="s">
        <v>747</v>
      </c>
      <c r="JD40" s="71" t="s">
        <v>747</v>
      </c>
      <c r="JE40" s="71" t="s">
        <v>747</v>
      </c>
      <c r="JF40" s="157" t="s">
        <v>13</v>
      </c>
      <c r="JG40" s="157" t="s">
        <v>13</v>
      </c>
      <c r="JH40" s="157" t="s">
        <v>13</v>
      </c>
      <c r="JI40" s="71" t="s">
        <v>747</v>
      </c>
      <c r="JJ40" s="71" t="s">
        <v>747</v>
      </c>
      <c r="JK40" s="71" t="s">
        <v>747</v>
      </c>
      <c r="JL40" s="71" t="s">
        <v>747</v>
      </c>
      <c r="JM40" s="71" t="s">
        <v>747</v>
      </c>
      <c r="JN40" s="71" t="s">
        <v>747</v>
      </c>
      <c r="JO40" s="71" t="s">
        <v>747</v>
      </c>
      <c r="JP40" s="71" t="s">
        <v>747</v>
      </c>
      <c r="JQ40" s="71" t="s">
        <v>747</v>
      </c>
      <c r="JR40" s="71" t="s">
        <v>747</v>
      </c>
      <c r="JS40" s="71" t="s">
        <v>747</v>
      </c>
      <c r="JT40" s="71" t="s">
        <v>747</v>
      </c>
      <c r="JU40" s="71" t="s">
        <v>747</v>
      </c>
      <c r="JV40" s="157" t="s">
        <v>13</v>
      </c>
      <c r="JW40" s="157" t="s">
        <v>13</v>
      </c>
      <c r="JX40" s="157" t="s">
        <v>13</v>
      </c>
      <c r="JY40" s="71" t="s">
        <v>13</v>
      </c>
      <c r="JZ40" s="71" t="s">
        <v>13</v>
      </c>
      <c r="KA40" s="71" t="s">
        <v>56</v>
      </c>
      <c r="KB40" s="71" t="s">
        <v>13</v>
      </c>
      <c r="KC40" s="71" t="s">
        <v>13</v>
      </c>
      <c r="KD40" s="157" t="s">
        <v>13</v>
      </c>
      <c r="KE40" s="157" t="s">
        <v>56</v>
      </c>
      <c r="KF40" s="157" t="s">
        <v>13</v>
      </c>
      <c r="KG40" s="71" t="s">
        <v>13</v>
      </c>
      <c r="KH40" s="71" t="s">
        <v>13</v>
      </c>
      <c r="KI40" s="71" t="s">
        <v>13</v>
      </c>
      <c r="KJ40" s="71" t="s">
        <v>13</v>
      </c>
      <c r="KK40" s="71" t="s">
        <v>13</v>
      </c>
      <c r="KL40" s="71" t="s">
        <v>13</v>
      </c>
      <c r="KM40" s="71" t="s">
        <v>13</v>
      </c>
      <c r="KN40" s="71" t="s">
        <v>56</v>
      </c>
      <c r="KO40" s="71" t="s">
        <v>13</v>
      </c>
      <c r="KP40" s="157" t="s">
        <v>13</v>
      </c>
      <c r="KQ40" s="71" t="s">
        <v>13</v>
      </c>
      <c r="KR40" s="71" t="s">
        <v>13</v>
      </c>
      <c r="KS40" s="71" t="s">
        <v>731</v>
      </c>
      <c r="KT40" s="157" t="s">
        <v>13</v>
      </c>
      <c r="KU40" s="157" t="s">
        <v>13</v>
      </c>
      <c r="KV40" s="157" t="s">
        <v>13</v>
      </c>
      <c r="KW40" s="71" t="s">
        <v>13</v>
      </c>
      <c r="KX40" s="71" t="s">
        <v>13</v>
      </c>
      <c r="KY40" s="71" t="s">
        <v>56</v>
      </c>
      <c r="KZ40" s="71" t="s">
        <v>13</v>
      </c>
      <c r="LA40" s="71" t="s">
        <v>13</v>
      </c>
      <c r="LB40" s="157" t="s">
        <v>13</v>
      </c>
      <c r="LC40" s="157" t="s">
        <v>56</v>
      </c>
      <c r="LD40" s="157" t="s">
        <v>13</v>
      </c>
      <c r="LE40" s="71" t="s">
        <v>13</v>
      </c>
      <c r="LF40" s="71" t="s">
        <v>747</v>
      </c>
      <c r="LG40" s="157" t="s">
        <v>13</v>
      </c>
      <c r="LH40" s="157" t="s">
        <v>13</v>
      </c>
      <c r="LI40" s="157" t="s">
        <v>13</v>
      </c>
      <c r="LJ40" s="71" t="s">
        <v>747</v>
      </c>
      <c r="LK40" s="71" t="s">
        <v>747</v>
      </c>
      <c r="LL40" s="71" t="s">
        <v>747</v>
      </c>
      <c r="LM40" s="71" t="s">
        <v>747</v>
      </c>
      <c r="LN40" s="71" t="s">
        <v>747</v>
      </c>
      <c r="LO40" s="157" t="s">
        <v>13</v>
      </c>
      <c r="LP40" s="157" t="s">
        <v>13</v>
      </c>
      <c r="LQ40" s="157" t="s">
        <v>56</v>
      </c>
      <c r="LR40" s="71" t="s">
        <v>13</v>
      </c>
      <c r="LS40" s="71" t="s">
        <v>747</v>
      </c>
      <c r="LT40" s="71" t="s">
        <v>747</v>
      </c>
      <c r="LU40" s="71" t="s">
        <v>747</v>
      </c>
      <c r="LV40" s="71" t="s">
        <v>747</v>
      </c>
      <c r="LW40" s="71" t="s">
        <v>747</v>
      </c>
      <c r="LX40" s="71" t="s">
        <v>747</v>
      </c>
      <c r="LY40" s="157" t="s">
        <v>13</v>
      </c>
      <c r="LZ40" s="157" t="s">
        <v>13</v>
      </c>
      <c r="MA40" s="71" t="s">
        <v>13</v>
      </c>
      <c r="MB40" s="71" t="s">
        <v>13</v>
      </c>
      <c r="MC40" s="71" t="s">
        <v>13</v>
      </c>
      <c r="MD40" s="71" t="s">
        <v>13</v>
      </c>
      <c r="ME40" s="71" t="s">
        <v>13</v>
      </c>
      <c r="MF40" s="71" t="s">
        <v>56</v>
      </c>
      <c r="MG40" s="157" t="s">
        <v>13</v>
      </c>
      <c r="MH40" s="71" t="s">
        <v>13</v>
      </c>
      <c r="MI40" s="71" t="s">
        <v>13</v>
      </c>
      <c r="MJ40" s="71" t="s">
        <v>13</v>
      </c>
      <c r="MK40" s="71" t="s">
        <v>13</v>
      </c>
      <c r="ML40" s="71" t="s">
        <v>13</v>
      </c>
      <c r="MM40" s="71" t="s">
        <v>13</v>
      </c>
      <c r="MN40" s="71" t="s">
        <v>13</v>
      </c>
      <c r="MO40" s="71" t="s">
        <v>13</v>
      </c>
      <c r="MP40" s="71" t="s">
        <v>13</v>
      </c>
      <c r="MQ40" s="71" t="s">
        <v>13</v>
      </c>
      <c r="MR40" s="71" t="s">
        <v>13</v>
      </c>
      <c r="MS40" s="71" t="s">
        <v>13</v>
      </c>
      <c r="MT40" s="71" t="s">
        <v>13</v>
      </c>
      <c r="MU40" s="71" t="s">
        <v>13</v>
      </c>
      <c r="MV40" s="71" t="s">
        <v>13</v>
      </c>
      <c r="MW40" s="71" t="s">
        <v>13</v>
      </c>
      <c r="MX40" s="71" t="s">
        <v>13</v>
      </c>
      <c r="MY40" s="71" t="s">
        <v>13</v>
      </c>
      <c r="MZ40" s="71" t="s">
        <v>56</v>
      </c>
      <c r="NA40" s="71" t="s">
        <v>13</v>
      </c>
      <c r="NB40" s="157" t="s">
        <v>13</v>
      </c>
      <c r="NC40" s="157" t="s">
        <v>13</v>
      </c>
      <c r="ND40" s="157" t="s">
        <v>13</v>
      </c>
      <c r="NE40" s="157" t="s">
        <v>13</v>
      </c>
      <c r="NF40" s="157" t="s">
        <v>13</v>
      </c>
      <c r="NG40" s="157"/>
      <c r="NH40" s="157"/>
      <c r="NI40" s="157"/>
      <c r="NJ40" s="157"/>
      <c r="NK40" s="157"/>
      <c r="NL40" s="71" t="s">
        <v>731</v>
      </c>
      <c r="NM40" s="71" t="s">
        <v>731</v>
      </c>
      <c r="NN40" s="175" t="s">
        <v>5</v>
      </c>
      <c r="NO40" s="71" t="s">
        <v>747</v>
      </c>
      <c r="NP40" s="71" t="s">
        <v>747</v>
      </c>
      <c r="NQ40" s="71" t="s">
        <v>747</v>
      </c>
      <c r="NR40" s="71" t="s">
        <v>747</v>
      </c>
      <c r="NS40" s="71" t="s">
        <v>747</v>
      </c>
      <c r="NT40" s="71" t="s">
        <v>747</v>
      </c>
      <c r="NU40" s="71" t="s">
        <v>747</v>
      </c>
      <c r="NV40" s="71" t="s">
        <v>747</v>
      </c>
      <c r="NW40" s="71" t="s">
        <v>747</v>
      </c>
      <c r="NX40" s="71" t="s">
        <v>747</v>
      </c>
      <c r="NY40" s="71" t="s">
        <v>747</v>
      </c>
      <c r="NZ40" s="71" t="s">
        <v>747</v>
      </c>
      <c r="OA40" s="157" t="s">
        <v>13</v>
      </c>
      <c r="OB40" s="157" t="s">
        <v>13</v>
      </c>
      <c r="OC40" s="157" t="s">
        <v>13</v>
      </c>
      <c r="OD40" s="157" t="s">
        <v>13</v>
      </c>
      <c r="OE40" s="71" t="s">
        <v>13</v>
      </c>
      <c r="OF40" s="71" t="s">
        <v>13</v>
      </c>
      <c r="OG40" s="71" t="s">
        <v>56</v>
      </c>
      <c r="OH40" s="71" t="s">
        <v>13</v>
      </c>
      <c r="OI40" s="71" t="s">
        <v>13</v>
      </c>
      <c r="OJ40" s="157" t="s">
        <v>13</v>
      </c>
      <c r="OK40" s="136">
        <v>2</v>
      </c>
      <c r="OL40" s="136">
        <v>0</v>
      </c>
      <c r="OM40" s="136">
        <v>0</v>
      </c>
      <c r="ON40" s="136">
        <v>0</v>
      </c>
      <c r="OO40" s="136">
        <v>0</v>
      </c>
      <c r="OP40" s="136">
        <v>3</v>
      </c>
      <c r="OQ40" s="136">
        <v>1</v>
      </c>
      <c r="OR40" s="137">
        <v>0</v>
      </c>
      <c r="OS40" s="137"/>
      <c r="OT40" s="181">
        <v>4.2148041201396196E-2</v>
      </c>
      <c r="OU40" s="138">
        <v>0</v>
      </c>
      <c r="OV40" s="138">
        <v>0</v>
      </c>
      <c r="OW40" s="181">
        <v>0</v>
      </c>
      <c r="OX40" s="138">
        <v>0</v>
      </c>
      <c r="OY40" s="138">
        <v>6.322206180209429E-2</v>
      </c>
      <c r="OZ40" s="138">
        <v>2.1074020600698098E-2</v>
      </c>
      <c r="PA40" s="141" t="s">
        <v>758</v>
      </c>
      <c r="PB40" s="141" t="s">
        <v>758</v>
      </c>
      <c r="PC40" s="141" t="s">
        <v>758</v>
      </c>
      <c r="PD40" s="141" t="s">
        <v>758</v>
      </c>
      <c r="PE40" s="141" t="s">
        <v>758</v>
      </c>
      <c r="PF40" s="141" t="s">
        <v>758</v>
      </c>
      <c r="PG40" s="141" t="s">
        <v>758</v>
      </c>
      <c r="PH40" s="71" t="s">
        <v>13</v>
      </c>
      <c r="PI40" s="71" t="s">
        <v>13</v>
      </c>
      <c r="PJ40" s="71" t="s">
        <v>56</v>
      </c>
      <c r="PK40" s="71" t="s">
        <v>13</v>
      </c>
      <c r="PL40" s="71" t="s">
        <v>13</v>
      </c>
      <c r="PM40" s="157" t="s">
        <v>13</v>
      </c>
      <c r="PN40" s="157" t="s">
        <v>56</v>
      </c>
      <c r="PO40" s="157" t="s">
        <v>13</v>
      </c>
      <c r="PP40" s="71" t="s">
        <v>13</v>
      </c>
      <c r="PQ40" s="71" t="s">
        <v>13</v>
      </c>
      <c r="PR40" s="71" t="s">
        <v>13</v>
      </c>
      <c r="PS40" s="71" t="s">
        <v>13</v>
      </c>
      <c r="PT40" s="71" t="s">
        <v>13</v>
      </c>
      <c r="PU40" s="71" t="s">
        <v>56</v>
      </c>
      <c r="PV40" s="71" t="s">
        <v>13</v>
      </c>
      <c r="PW40" s="157" t="s">
        <v>13</v>
      </c>
      <c r="PX40" s="71" t="s">
        <v>13</v>
      </c>
      <c r="PY40" s="71" t="s">
        <v>13</v>
      </c>
      <c r="PZ40" s="71" t="s">
        <v>747</v>
      </c>
      <c r="QA40" s="71" t="s">
        <v>747</v>
      </c>
      <c r="QB40" s="71" t="s">
        <v>747</v>
      </c>
      <c r="QC40" s="71" t="s">
        <v>747</v>
      </c>
      <c r="QD40" s="71" t="s">
        <v>747</v>
      </c>
      <c r="QE40" s="71" t="s">
        <v>747</v>
      </c>
      <c r="QF40" s="157" t="s">
        <v>13</v>
      </c>
      <c r="QG40" s="71" t="s">
        <v>747</v>
      </c>
      <c r="QH40" s="71" t="s">
        <v>13</v>
      </c>
      <c r="QI40" s="71" t="s">
        <v>747</v>
      </c>
      <c r="QJ40" s="157" t="s">
        <v>13</v>
      </c>
      <c r="QK40" s="157" t="s">
        <v>13</v>
      </c>
      <c r="QL40" s="157" t="s">
        <v>13</v>
      </c>
      <c r="QM40" s="71" t="s">
        <v>747</v>
      </c>
      <c r="QN40" s="71" t="s">
        <v>13</v>
      </c>
      <c r="QO40" s="71" t="s">
        <v>13</v>
      </c>
      <c r="QP40" s="71" t="s">
        <v>13</v>
      </c>
      <c r="QQ40" s="71" t="s">
        <v>13</v>
      </c>
      <c r="QR40" s="71" t="s">
        <v>13</v>
      </c>
      <c r="QS40" s="71" t="s">
        <v>13</v>
      </c>
      <c r="QT40" s="71" t="s">
        <v>13</v>
      </c>
      <c r="QU40" s="71" t="s">
        <v>56</v>
      </c>
      <c r="QV40" s="71" t="s">
        <v>13</v>
      </c>
      <c r="QW40" s="71" t="s">
        <v>13</v>
      </c>
      <c r="QX40" s="157" t="s">
        <v>13</v>
      </c>
      <c r="QY40" s="157" t="s">
        <v>13</v>
      </c>
      <c r="QZ40" s="157" t="s">
        <v>13</v>
      </c>
      <c r="RA40" s="157" t="s">
        <v>13</v>
      </c>
      <c r="RB40" s="71" t="s">
        <v>5</v>
      </c>
      <c r="RC40" s="71" t="s">
        <v>13</v>
      </c>
      <c r="RD40" s="71" t="s">
        <v>13</v>
      </c>
      <c r="RE40" s="157" t="s">
        <v>13</v>
      </c>
      <c r="RF40" s="71" t="s">
        <v>13</v>
      </c>
      <c r="RG40" s="71" t="s">
        <v>13</v>
      </c>
      <c r="RH40" s="71" t="s">
        <v>13</v>
      </c>
      <c r="RI40" s="71" t="s">
        <v>56</v>
      </c>
      <c r="RJ40" s="71" t="s">
        <v>13</v>
      </c>
      <c r="RK40" s="71" t="s">
        <v>13</v>
      </c>
      <c r="RL40" s="157" t="s">
        <v>13</v>
      </c>
      <c r="RM40" s="157" t="s">
        <v>56</v>
      </c>
      <c r="RN40" s="157" t="s">
        <v>13</v>
      </c>
      <c r="RO40" s="71" t="s">
        <v>13</v>
      </c>
      <c r="RP40" s="71" t="s">
        <v>13</v>
      </c>
      <c r="RQ40" s="71" t="s">
        <v>13</v>
      </c>
      <c r="RR40" s="71" t="s">
        <v>56</v>
      </c>
      <c r="RS40" s="71" t="s">
        <v>13</v>
      </c>
      <c r="RT40" s="71" t="s">
        <v>13</v>
      </c>
      <c r="RU40" s="71" t="s">
        <v>13</v>
      </c>
      <c r="RV40" s="157" t="s">
        <v>13</v>
      </c>
      <c r="RX40" s="151" t="s">
        <v>737</v>
      </c>
      <c r="RY40" s="219" t="s">
        <v>743</v>
      </c>
      <c r="RZ40" s="152">
        <v>4745179</v>
      </c>
      <c r="SA40" s="151" t="s">
        <v>803</v>
      </c>
      <c r="SB40" s="229" t="s">
        <v>798</v>
      </c>
      <c r="SC40" s="230" t="s">
        <v>798</v>
      </c>
      <c r="SD40" s="178"/>
      <c r="SF40" s="269" t="s">
        <v>687</v>
      </c>
      <c r="SG40" s="269" t="s">
        <v>13</v>
      </c>
      <c r="SH40" s="270"/>
      <c r="SI40" s="270"/>
      <c r="SJ40" s="271"/>
      <c r="SK40" s="270"/>
      <c r="SL40" s="270"/>
      <c r="SM40" s="270"/>
      <c r="SN40" s="270"/>
      <c r="SO40" s="270"/>
      <c r="SP40" s="270"/>
      <c r="SQ40" s="270"/>
      <c r="SR40" s="270"/>
      <c r="SS40" s="270"/>
      <c r="ST40" s="270"/>
      <c r="SU40" s="270"/>
      <c r="SV40" s="270"/>
      <c r="SW40" s="270"/>
      <c r="SX40" s="270"/>
      <c r="SY40" s="270"/>
      <c r="SZ40" s="270"/>
      <c r="TA40" s="270"/>
      <c r="TB40" s="270"/>
      <c r="TC40" s="270"/>
      <c r="TD40" s="270"/>
      <c r="TE40" s="270"/>
      <c r="TF40" s="270"/>
      <c r="TG40" s="270"/>
      <c r="TH40" s="270"/>
      <c r="TI40" s="270"/>
      <c r="TJ40" s="270"/>
      <c r="TK40" s="270"/>
      <c r="TL40" s="270"/>
      <c r="TM40" s="270"/>
      <c r="TN40" s="270"/>
      <c r="TO40" s="270"/>
      <c r="TP40" s="270"/>
      <c r="TQ40" s="270"/>
      <c r="TR40" s="270"/>
      <c r="TS40" s="270"/>
      <c r="TT40" s="270"/>
      <c r="TU40" s="270"/>
      <c r="TV40" s="270"/>
      <c r="TW40" s="270"/>
      <c r="TX40" s="270"/>
      <c r="TY40" s="270"/>
      <c r="TZ40" s="270"/>
      <c r="UA40" s="270"/>
      <c r="UB40" s="270"/>
      <c r="UC40" s="270"/>
      <c r="UD40" s="270"/>
      <c r="UE40" s="270"/>
      <c r="UF40" s="270"/>
      <c r="UG40" s="270"/>
      <c r="UH40" s="270"/>
      <c r="UI40" s="270"/>
      <c r="UJ40" s="270"/>
      <c r="UK40" s="270"/>
      <c r="UL40" s="270"/>
      <c r="UM40" s="270"/>
      <c r="UN40" s="270"/>
      <c r="UO40" s="270"/>
      <c r="UP40" s="270"/>
      <c r="UQ40" s="270"/>
      <c r="UR40" s="270"/>
      <c r="US40" s="270"/>
      <c r="UT40" s="270"/>
      <c r="UU40" s="270"/>
      <c r="UV40" s="270"/>
      <c r="UW40" s="270"/>
      <c r="UX40" s="270"/>
      <c r="UY40" s="270"/>
      <c r="UZ40" s="270"/>
      <c r="VA40" s="270"/>
      <c r="VB40" s="270"/>
      <c r="VC40" s="270"/>
      <c r="VD40" s="270"/>
      <c r="VE40" s="270"/>
      <c r="VF40" s="270"/>
      <c r="VG40" s="270"/>
      <c r="VH40" s="270"/>
      <c r="VI40" s="270"/>
      <c r="VJ40" s="270"/>
      <c r="VK40" s="270"/>
      <c r="VL40" s="270"/>
      <c r="VM40" s="270"/>
      <c r="VN40" s="270"/>
      <c r="VO40" s="270"/>
      <c r="VP40" s="270"/>
      <c r="VQ40" s="270"/>
      <c r="VR40" s="270"/>
      <c r="VS40" s="270"/>
      <c r="VT40" s="270"/>
      <c r="VU40" s="270"/>
      <c r="VV40" s="270"/>
      <c r="VW40" s="270"/>
      <c r="VX40" s="270"/>
      <c r="VY40" s="270"/>
      <c r="VZ40" s="270"/>
      <c r="WA40" s="270"/>
      <c r="WB40" s="270"/>
      <c r="WC40" s="270"/>
      <c r="WD40" s="270"/>
      <c r="WE40" s="270"/>
      <c r="WF40" s="270"/>
      <c r="WG40" s="270"/>
      <c r="WH40" s="270"/>
      <c r="WI40" s="270"/>
      <c r="WJ40" s="270"/>
      <c r="WK40" s="270"/>
      <c r="WL40" s="270"/>
      <c r="WM40" s="270"/>
      <c r="WN40" s="270"/>
      <c r="WO40" s="270"/>
      <c r="WP40" s="270"/>
      <c r="WQ40" s="270"/>
      <c r="WR40" s="270"/>
      <c r="WS40" s="270"/>
      <c r="WT40" s="270"/>
      <c r="WU40" s="270"/>
      <c r="WV40" s="270"/>
      <c r="WW40" s="270"/>
      <c r="WX40" s="270"/>
      <c r="WY40" s="270"/>
      <c r="WZ40" s="270"/>
      <c r="XA40" s="270"/>
      <c r="XB40" s="270"/>
      <c r="XC40" s="270"/>
      <c r="XD40" s="270"/>
      <c r="XE40" s="270"/>
      <c r="XF40" s="270"/>
      <c r="XG40" s="270"/>
      <c r="XH40" s="270"/>
      <c r="XI40" s="270"/>
      <c r="XJ40" s="270"/>
      <c r="XK40" s="270"/>
      <c r="XL40" s="270"/>
      <c r="XM40" s="272"/>
      <c r="XN40" s="272"/>
      <c r="XO40" s="272"/>
      <c r="XP40" s="272"/>
      <c r="XQ40" s="272"/>
      <c r="XR40" s="272"/>
      <c r="XS40" s="272"/>
      <c r="XT40" s="272"/>
      <c r="XU40" s="272"/>
      <c r="XV40" s="272"/>
      <c r="XW40" s="270"/>
      <c r="XX40" s="273"/>
      <c r="XY40" s="273"/>
      <c r="XZ40" s="273"/>
      <c r="YA40" s="273"/>
      <c r="YB40" s="273"/>
      <c r="YC40" s="273"/>
      <c r="YD40" s="273"/>
      <c r="YE40" s="273"/>
      <c r="YF40" s="273"/>
      <c r="YG40" s="273"/>
      <c r="YH40" s="273"/>
      <c r="YI40" s="273"/>
      <c r="YJ40" s="273"/>
      <c r="YK40" s="273"/>
      <c r="YL40" s="273"/>
      <c r="YM40" s="273"/>
      <c r="YN40" s="273"/>
      <c r="YO40" s="273"/>
      <c r="YP40" s="273"/>
      <c r="YQ40" s="273"/>
      <c r="YR40" s="273"/>
      <c r="YS40" s="273"/>
      <c r="YT40" s="273"/>
      <c r="YU40" s="273"/>
      <c r="YV40" s="273"/>
      <c r="YW40" s="273"/>
      <c r="YX40" s="273"/>
      <c r="YY40" s="273"/>
      <c r="YZ40" s="270"/>
      <c r="ZA40" s="270"/>
      <c r="ZB40" s="270"/>
      <c r="ZC40" s="270"/>
      <c r="ZD40" s="270"/>
      <c r="ZE40" s="270"/>
      <c r="ZF40" s="270"/>
      <c r="ZG40" s="270"/>
      <c r="ZH40" s="270"/>
      <c r="ZI40" s="270"/>
      <c r="ZJ40" s="270"/>
      <c r="ZK40" s="270"/>
      <c r="ZL40" s="270"/>
      <c r="ZM40" s="270"/>
      <c r="ZN40" s="270"/>
      <c r="ZO40" s="272"/>
      <c r="ZP40" s="272"/>
      <c r="ZQ40" s="272"/>
      <c r="ZR40" s="272"/>
      <c r="ZS40" s="272"/>
      <c r="ZT40" s="272"/>
      <c r="ZU40" s="272"/>
      <c r="ZV40" s="272"/>
      <c r="ZW40" s="270"/>
      <c r="ZX40" s="270"/>
      <c r="ZY40" s="270"/>
      <c r="ZZ40" s="270"/>
      <c r="AAA40" s="270"/>
      <c r="AAB40" s="270"/>
      <c r="AAC40" s="270"/>
      <c r="AAD40" s="270"/>
      <c r="AAE40" s="270"/>
      <c r="AAF40" s="270"/>
      <c r="AAG40" s="270"/>
      <c r="AAH40" s="270"/>
      <c r="AAI40" s="270"/>
      <c r="AAJ40" s="270"/>
      <c r="AAK40" s="270"/>
      <c r="AAL40" s="270"/>
      <c r="AAM40" s="270"/>
      <c r="AAN40" s="270"/>
      <c r="AAO40" s="272"/>
      <c r="AAP40" s="272"/>
      <c r="AAQ40" s="272"/>
      <c r="AAR40" s="272"/>
      <c r="AAS40" s="272"/>
      <c r="AAT40" s="272"/>
      <c r="AAU40" s="272"/>
      <c r="AAV40" s="272"/>
      <c r="AAW40" s="272"/>
      <c r="AAX40" s="272"/>
    </row>
    <row r="41" spans="1:726" s="71" customFormat="1" ht="15" customHeight="1" x14ac:dyDescent="0.35">
      <c r="A41" s="70" t="s">
        <v>848</v>
      </c>
      <c r="B41" s="1" t="s">
        <v>13</v>
      </c>
      <c r="C41" s="2"/>
      <c r="D41" s="2"/>
      <c r="E41" s="2"/>
      <c r="F41" s="2"/>
      <c r="G41" s="2"/>
      <c r="H41" s="2"/>
      <c r="I41" s="2"/>
      <c r="J41" s="148"/>
      <c r="K41" s="148"/>
      <c r="L41" s="148"/>
      <c r="M41" s="148"/>
      <c r="N41" s="148"/>
      <c r="O41" s="148"/>
      <c r="P41" s="148"/>
      <c r="Q41" s="148"/>
      <c r="R41" s="148"/>
      <c r="S41" s="148"/>
      <c r="T41" s="148"/>
      <c r="U41" s="2"/>
      <c r="V41" s="148"/>
      <c r="W41" s="148"/>
      <c r="X41" s="148"/>
      <c r="Y41" s="148"/>
      <c r="Z41" s="148"/>
      <c r="AA41" s="2"/>
      <c r="AB41" s="2"/>
      <c r="AC41" s="2"/>
      <c r="AD41" s="2"/>
      <c r="AE41" s="2"/>
      <c r="AF41" s="158"/>
      <c r="AG41" s="158"/>
      <c r="AH41" s="158"/>
      <c r="AI41" s="2"/>
      <c r="AJ41" s="2"/>
      <c r="AK41" s="2"/>
      <c r="AL41" s="2"/>
      <c r="AM41" s="2"/>
      <c r="AN41" s="2"/>
      <c r="AO41" s="2"/>
      <c r="AP41" s="2"/>
      <c r="AQ41" s="2"/>
      <c r="AR41" s="2"/>
      <c r="AS41" s="2"/>
      <c r="AT41" s="158"/>
      <c r="AU41" s="158"/>
      <c r="AV41" s="158"/>
      <c r="AW41" s="158"/>
      <c r="AX41" s="158"/>
      <c r="AY41" s="158"/>
      <c r="AZ41" s="158"/>
      <c r="BA41" s="158"/>
      <c r="BB41" s="2"/>
      <c r="BC41" s="2"/>
      <c r="BD41" s="2"/>
      <c r="BE41" s="2"/>
      <c r="BF41" s="2"/>
      <c r="BG41" s="2"/>
      <c r="BH41" s="148"/>
      <c r="BI41" s="148"/>
      <c r="BJ41" s="148"/>
      <c r="BK41" s="148"/>
      <c r="BL41" s="2"/>
      <c r="BM41" s="2"/>
      <c r="BN41" s="2"/>
      <c r="BO41" s="2"/>
      <c r="BP41" s="2"/>
      <c r="BQ41" s="2"/>
      <c r="BR41" s="2"/>
      <c r="BS41" s="2"/>
      <c r="BT41" s="2"/>
      <c r="BU41" s="2"/>
      <c r="BV41" s="148"/>
      <c r="BW41" s="148"/>
      <c r="BX41" s="148"/>
      <c r="BY41" s="148"/>
      <c r="BZ41" s="2"/>
      <c r="CA41" s="2"/>
      <c r="CB41" s="2"/>
      <c r="CC41" s="2"/>
      <c r="CD41" s="2"/>
      <c r="CE41" s="148"/>
      <c r="CF41" s="148"/>
      <c r="CG41" s="148"/>
      <c r="CH41" s="2"/>
      <c r="CI41" s="2"/>
      <c r="CJ41" s="2"/>
      <c r="CK41" s="2"/>
      <c r="CL41" s="148"/>
      <c r="CM41" s="148"/>
      <c r="CN41" s="148"/>
      <c r="CO41" s="2"/>
      <c r="CP41" s="2"/>
      <c r="CQ41" s="2"/>
      <c r="CR41" s="2"/>
      <c r="CS41" s="2"/>
      <c r="CT41" s="2"/>
      <c r="CU41" s="148"/>
      <c r="CV41" s="148"/>
      <c r="CW41" s="148"/>
      <c r="CX41" s="148"/>
      <c r="CY41" s="148"/>
      <c r="CZ41" s="2"/>
      <c r="DA41" s="2"/>
      <c r="DB41" s="2"/>
      <c r="DC41" s="2"/>
      <c r="DD41" s="2"/>
      <c r="DE41" s="148"/>
      <c r="DF41" s="148"/>
      <c r="DG41" s="148"/>
      <c r="DH41" s="2"/>
      <c r="DI41" s="2"/>
      <c r="DJ41" s="2"/>
      <c r="DK41" s="2"/>
      <c r="DL41" s="148"/>
      <c r="DM41" s="148"/>
      <c r="DN41" s="148"/>
      <c r="DO41" s="148"/>
      <c r="DP41" s="2"/>
      <c r="DQ41" s="148"/>
      <c r="DR41" s="148"/>
      <c r="DS41" s="148"/>
      <c r="DT41" s="2"/>
      <c r="DU41" s="148"/>
      <c r="DV41" s="148"/>
      <c r="DW41" s="148"/>
      <c r="DX41" s="2"/>
      <c r="DY41" s="2"/>
      <c r="DZ41" s="2"/>
      <c r="EA41" s="2"/>
      <c r="EB41" s="2"/>
      <c r="EC41" s="148"/>
      <c r="ED41" s="148"/>
      <c r="EE41" s="148"/>
      <c r="EF41" s="2"/>
      <c r="EG41" s="2"/>
      <c r="EH41" s="2"/>
      <c r="EI41" s="2"/>
      <c r="EJ41" s="2"/>
      <c r="EK41" s="2"/>
      <c r="EL41" s="2"/>
      <c r="EM41" s="2"/>
      <c r="EN41" s="2"/>
      <c r="EO41" s="2"/>
      <c r="EP41" s="2"/>
      <c r="EQ41" s="2"/>
      <c r="ER41" s="2"/>
      <c r="ES41" s="2"/>
      <c r="ET41" s="2"/>
      <c r="EU41" s="2"/>
      <c r="EV41" s="148"/>
      <c r="EW41" s="148"/>
      <c r="EX41" s="148"/>
      <c r="EY41" s="148"/>
      <c r="EZ41" s="148"/>
      <c r="FA41" s="148"/>
      <c r="FB41" s="148"/>
      <c r="FC41" s="148"/>
      <c r="FD41" s="148"/>
      <c r="FE41" s="148"/>
      <c r="FF41" s="2"/>
      <c r="FG41" s="2"/>
      <c r="FH41" s="2"/>
      <c r="FI41" s="2"/>
      <c r="FJ41" s="2"/>
      <c r="FK41" s="2"/>
      <c r="FL41" s="2"/>
      <c r="FM41" s="2"/>
      <c r="FN41" s="2"/>
      <c r="FO41" s="2"/>
      <c r="FP41" s="158"/>
      <c r="FQ41" s="158"/>
      <c r="FR41" s="158"/>
      <c r="FS41" s="158"/>
      <c r="FT41" s="148"/>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157"/>
      <c r="GX41" s="157"/>
      <c r="GY41" s="148"/>
      <c r="GZ41" s="148"/>
      <c r="HA41" s="148"/>
      <c r="HB41" s="148"/>
      <c r="HC41" s="148"/>
      <c r="HD41" s="148"/>
      <c r="HE41" s="148"/>
      <c r="HF41" s="148"/>
      <c r="HG41" s="148"/>
      <c r="HH41" s="148"/>
      <c r="HI41" s="148"/>
      <c r="HJ41" s="148"/>
      <c r="HK41" s="148"/>
      <c r="HL41" s="148"/>
      <c r="HM41" s="148"/>
      <c r="HN41" s="148"/>
      <c r="HO41" s="148"/>
      <c r="HP41" s="148"/>
      <c r="HQ41" s="148"/>
      <c r="HR41" s="148"/>
      <c r="HS41" s="148"/>
      <c r="HT41" s="148"/>
      <c r="HU41" s="148"/>
      <c r="HV41" s="148"/>
      <c r="HW41" s="148"/>
      <c r="HX41" s="148"/>
      <c r="HY41" s="2"/>
      <c r="HZ41" s="2"/>
      <c r="IA41" s="2"/>
      <c r="IB41" s="2"/>
      <c r="IC41" s="2"/>
      <c r="ID41" s="148"/>
      <c r="IE41" s="148"/>
      <c r="IF41" s="148"/>
      <c r="IG41" s="2"/>
      <c r="IH41" s="2"/>
      <c r="II41" s="2"/>
      <c r="IJ41" s="2"/>
      <c r="IK41" s="2"/>
      <c r="IL41" s="2"/>
      <c r="IM41" s="2"/>
      <c r="IN41" s="2"/>
      <c r="IO41" s="2"/>
      <c r="IP41" s="2"/>
      <c r="IQ41" s="2"/>
      <c r="IR41" s="2"/>
      <c r="IS41" s="2"/>
      <c r="IT41" s="2"/>
      <c r="IU41" s="148"/>
      <c r="IV41" s="148"/>
      <c r="IW41" s="148"/>
      <c r="IX41" s="148"/>
      <c r="IY41" s="2"/>
      <c r="IZ41" s="2"/>
      <c r="JA41" s="2"/>
      <c r="JB41" s="2"/>
      <c r="JC41" s="2"/>
      <c r="JD41" s="2"/>
      <c r="JE41" s="2"/>
      <c r="JF41" s="148"/>
      <c r="JG41" s="148"/>
      <c r="JH41" s="148"/>
      <c r="JI41" s="2"/>
      <c r="JJ41" s="2"/>
      <c r="JK41" s="2"/>
      <c r="JL41" s="2"/>
      <c r="JM41" s="2"/>
      <c r="JN41" s="2"/>
      <c r="JO41" s="2"/>
      <c r="JP41" s="2"/>
      <c r="JQ41" s="2"/>
      <c r="JR41" s="2"/>
      <c r="JS41" s="2"/>
      <c r="JT41" s="2"/>
      <c r="JU41" s="2"/>
      <c r="JV41" s="148"/>
      <c r="JW41" s="148"/>
      <c r="JX41" s="148"/>
      <c r="JY41" s="2"/>
      <c r="JZ41" s="2"/>
      <c r="KA41" s="2"/>
      <c r="KB41" s="2"/>
      <c r="KC41" s="2"/>
      <c r="KD41" s="148"/>
      <c r="KE41" s="148"/>
      <c r="KF41" s="148"/>
      <c r="KG41" s="2"/>
      <c r="KH41" s="2"/>
      <c r="KI41" s="2"/>
      <c r="KJ41" s="2"/>
      <c r="KK41" s="2"/>
      <c r="KL41" s="2"/>
      <c r="KM41" s="2"/>
      <c r="KN41" s="2"/>
      <c r="KO41" s="2"/>
      <c r="KP41" s="148"/>
      <c r="KQ41" s="2"/>
      <c r="KR41" s="2"/>
      <c r="KS41" s="2"/>
      <c r="KT41" s="148"/>
      <c r="KU41" s="148"/>
      <c r="KV41" s="148"/>
      <c r="KW41" s="2"/>
      <c r="KX41" s="2"/>
      <c r="KY41" s="2"/>
      <c r="KZ41" s="2"/>
      <c r="LA41" s="2"/>
      <c r="LB41" s="148"/>
      <c r="LC41" s="148"/>
      <c r="LD41" s="148"/>
      <c r="LE41" s="2"/>
      <c r="LF41" s="2"/>
      <c r="LG41" s="148"/>
      <c r="LH41" s="148"/>
      <c r="LI41" s="148"/>
      <c r="LJ41" s="2"/>
      <c r="LK41" s="2"/>
      <c r="LL41" s="2"/>
      <c r="LM41" s="2"/>
      <c r="LN41" s="2"/>
      <c r="LO41" s="148"/>
      <c r="LP41" s="148"/>
      <c r="LQ41" s="148"/>
      <c r="LR41" s="2"/>
      <c r="LS41" s="2"/>
      <c r="LT41" s="2"/>
      <c r="LU41" s="2"/>
      <c r="LV41" s="2"/>
      <c r="LW41" s="2"/>
      <c r="LX41" s="2"/>
      <c r="LY41" s="148"/>
      <c r="LZ41" s="148"/>
      <c r="MA41" s="2"/>
      <c r="MB41" s="2"/>
      <c r="MC41" s="2"/>
      <c r="MD41" s="2"/>
      <c r="ME41" s="2"/>
      <c r="MF41" s="2"/>
      <c r="MG41" s="148"/>
      <c r="MH41" s="2"/>
      <c r="MI41" s="2"/>
      <c r="MJ41" s="2"/>
      <c r="MK41" s="2"/>
      <c r="ML41" s="2"/>
      <c r="MM41" s="2"/>
      <c r="MN41" s="2"/>
      <c r="MO41" s="2"/>
      <c r="MP41" s="2"/>
      <c r="MQ41" s="2"/>
      <c r="MR41" s="2"/>
      <c r="MS41" s="2"/>
      <c r="MT41" s="2"/>
      <c r="MU41" s="2"/>
      <c r="MV41" s="2"/>
      <c r="MW41" s="2"/>
      <c r="MX41" s="2"/>
      <c r="MY41" s="2"/>
      <c r="MZ41" s="2"/>
      <c r="NA41" s="2"/>
      <c r="NB41" s="148"/>
      <c r="NC41" s="148"/>
      <c r="ND41" s="148"/>
      <c r="NE41" s="148"/>
      <c r="NF41" s="148"/>
      <c r="NG41" s="148"/>
      <c r="NH41" s="148"/>
      <c r="NI41" s="148"/>
      <c r="NJ41" s="148"/>
      <c r="NK41" s="148"/>
      <c r="NL41" s="2"/>
      <c r="NM41" s="2"/>
      <c r="NN41" s="148"/>
      <c r="NO41" s="2"/>
      <c r="NP41" s="2"/>
      <c r="NQ41" s="2"/>
      <c r="NR41" s="2"/>
      <c r="NS41" s="2"/>
      <c r="NT41" s="2"/>
      <c r="NU41" s="2"/>
      <c r="NV41" s="2"/>
      <c r="NW41" s="2"/>
      <c r="NX41" s="2"/>
      <c r="NY41" s="2"/>
      <c r="NZ41" s="2"/>
      <c r="OA41" s="148"/>
      <c r="OB41" s="148"/>
      <c r="OC41" s="148"/>
      <c r="OD41" s="148"/>
      <c r="OE41" s="2"/>
      <c r="OF41" s="2"/>
      <c r="OG41" s="2"/>
      <c r="OH41" s="2"/>
      <c r="OI41" s="2"/>
      <c r="OJ41" s="148"/>
      <c r="OK41" s="2"/>
      <c r="OL41" s="2"/>
      <c r="OM41" s="2"/>
      <c r="ON41" s="2"/>
      <c r="OO41" s="2"/>
      <c r="OP41" s="2"/>
      <c r="OQ41" s="2"/>
      <c r="OR41" s="147"/>
      <c r="OS41" s="147"/>
      <c r="OT41" s="148"/>
      <c r="OU41" s="148"/>
      <c r="OV41" s="148"/>
      <c r="OW41" s="148"/>
      <c r="OX41" s="148"/>
      <c r="OY41" s="148"/>
      <c r="OZ41" s="148"/>
      <c r="PA41" s="149"/>
      <c r="PB41" s="149"/>
      <c r="PC41" s="149"/>
      <c r="PD41" s="149"/>
      <c r="PE41" s="149"/>
      <c r="PF41" s="149"/>
      <c r="PG41" s="149"/>
      <c r="PH41" s="2"/>
      <c r="PI41" s="2"/>
      <c r="PJ41" s="2"/>
      <c r="PK41" s="2"/>
      <c r="PL41" s="2"/>
      <c r="PM41" s="148"/>
      <c r="PN41" s="148"/>
      <c r="PO41" s="148"/>
      <c r="PP41" s="2"/>
      <c r="PQ41" s="2"/>
      <c r="PR41" s="2"/>
      <c r="PS41" s="2"/>
      <c r="PT41" s="2"/>
      <c r="PU41" s="2"/>
      <c r="PV41" s="2"/>
      <c r="PW41" s="148"/>
      <c r="PX41" s="2"/>
      <c r="PY41" s="2"/>
      <c r="PZ41" s="2"/>
      <c r="QA41" s="2"/>
      <c r="QB41" s="2"/>
      <c r="QC41" s="2"/>
      <c r="QD41" s="2"/>
      <c r="QE41" s="2"/>
      <c r="QF41" s="148"/>
      <c r="QG41" s="2"/>
      <c r="QH41" s="2"/>
      <c r="QI41" s="2"/>
      <c r="QJ41" s="148"/>
      <c r="QK41" s="148"/>
      <c r="QL41" s="148"/>
      <c r="QM41" s="2"/>
      <c r="QN41" s="2"/>
      <c r="QO41" s="2"/>
      <c r="QP41" s="2"/>
      <c r="QQ41" s="2"/>
      <c r="QR41" s="2"/>
      <c r="QS41" s="2"/>
      <c r="QT41" s="2"/>
      <c r="QU41" s="2"/>
      <c r="QV41" s="2"/>
      <c r="QW41" s="2"/>
      <c r="QX41" s="148"/>
      <c r="QY41" s="148"/>
      <c r="QZ41" s="148"/>
      <c r="RA41" s="148"/>
      <c r="RB41" s="2"/>
      <c r="RC41" s="2"/>
      <c r="RD41" s="2"/>
      <c r="RE41" s="148"/>
      <c r="RF41" s="2"/>
      <c r="RG41" s="2"/>
      <c r="RH41" s="2"/>
      <c r="RI41" s="2"/>
      <c r="RJ41" s="2"/>
      <c r="RK41" s="2"/>
      <c r="RL41" s="148"/>
      <c r="RM41" s="148"/>
      <c r="RN41" s="148"/>
      <c r="RO41" s="2"/>
      <c r="RP41" s="2"/>
      <c r="RQ41" s="2"/>
      <c r="RR41" s="2"/>
      <c r="RS41" s="2"/>
      <c r="RT41" s="2"/>
      <c r="RU41" s="2"/>
      <c r="RV41" s="148"/>
      <c r="RW41" s="2"/>
      <c r="RX41" s="151" t="s">
        <v>737</v>
      </c>
      <c r="RY41" s="218" t="s">
        <v>743</v>
      </c>
      <c r="RZ41" s="152">
        <v>15946882</v>
      </c>
      <c r="SA41" s="151" t="s">
        <v>800</v>
      </c>
      <c r="SB41" s="229" t="s">
        <v>798</v>
      </c>
      <c r="SC41" s="229" t="s">
        <v>798</v>
      </c>
      <c r="SD41" s="177"/>
      <c r="SE41" s="2"/>
      <c r="SF41" s="268" t="s">
        <v>848</v>
      </c>
      <c r="SG41" s="269" t="s">
        <v>13</v>
      </c>
      <c r="SH41" s="270"/>
      <c r="SI41" s="270"/>
      <c r="SJ41" s="271"/>
      <c r="SK41" s="270"/>
      <c r="SL41" s="270"/>
      <c r="SM41" s="270"/>
      <c r="SN41" s="270"/>
      <c r="SO41" s="270"/>
      <c r="SP41" s="270"/>
      <c r="SQ41" s="270"/>
      <c r="SR41" s="270"/>
      <c r="SS41" s="270"/>
      <c r="ST41" s="270"/>
      <c r="SU41" s="270"/>
      <c r="SV41" s="270"/>
      <c r="SW41" s="270"/>
      <c r="SX41" s="270"/>
      <c r="SY41" s="270"/>
      <c r="SZ41" s="270"/>
      <c r="TA41" s="270"/>
      <c r="TB41" s="270"/>
      <c r="TC41" s="270"/>
      <c r="TD41" s="270"/>
      <c r="TE41" s="270"/>
      <c r="TF41" s="270"/>
      <c r="TG41" s="270"/>
      <c r="TH41" s="270"/>
      <c r="TI41" s="270"/>
      <c r="TJ41" s="270"/>
      <c r="TK41" s="270"/>
      <c r="TL41" s="270"/>
      <c r="TM41" s="270"/>
      <c r="TN41" s="270"/>
      <c r="TO41" s="270"/>
      <c r="TP41" s="270"/>
      <c r="TQ41" s="270"/>
      <c r="TR41" s="270"/>
      <c r="TS41" s="270"/>
      <c r="TT41" s="270"/>
      <c r="TU41" s="270"/>
      <c r="TV41" s="270"/>
      <c r="TW41" s="270"/>
      <c r="TX41" s="270"/>
      <c r="TY41" s="270"/>
      <c r="TZ41" s="270"/>
      <c r="UA41" s="270"/>
      <c r="UB41" s="270"/>
      <c r="UC41" s="270"/>
      <c r="UD41" s="270"/>
      <c r="UE41" s="270"/>
      <c r="UF41" s="270"/>
      <c r="UG41" s="270"/>
      <c r="UH41" s="270"/>
      <c r="UI41" s="270"/>
      <c r="UJ41" s="270"/>
      <c r="UK41" s="270"/>
      <c r="UL41" s="270"/>
      <c r="UM41" s="270"/>
      <c r="UN41" s="270"/>
      <c r="UO41" s="270"/>
      <c r="UP41" s="270"/>
      <c r="UQ41" s="270"/>
      <c r="UR41" s="270"/>
      <c r="US41" s="270"/>
      <c r="UT41" s="270"/>
      <c r="UU41" s="270"/>
      <c r="UV41" s="270"/>
      <c r="UW41" s="270"/>
      <c r="UX41" s="270"/>
      <c r="UY41" s="270"/>
      <c r="UZ41" s="270"/>
      <c r="VA41" s="270"/>
      <c r="VB41" s="270"/>
      <c r="VC41" s="270"/>
      <c r="VD41" s="270"/>
      <c r="VE41" s="270"/>
      <c r="VF41" s="270"/>
      <c r="VG41" s="270"/>
      <c r="VH41" s="270"/>
      <c r="VI41" s="270"/>
      <c r="VJ41" s="270"/>
      <c r="VK41" s="270"/>
      <c r="VL41" s="270"/>
      <c r="VM41" s="270"/>
      <c r="VN41" s="270"/>
      <c r="VO41" s="270"/>
      <c r="VP41" s="270"/>
      <c r="VQ41" s="270"/>
      <c r="VR41" s="270"/>
      <c r="VS41" s="270"/>
      <c r="VT41" s="270"/>
      <c r="VU41" s="270"/>
      <c r="VV41" s="270"/>
      <c r="VW41" s="270"/>
      <c r="VX41" s="270"/>
      <c r="VY41" s="270"/>
      <c r="VZ41" s="270"/>
      <c r="WA41" s="270"/>
      <c r="WB41" s="270"/>
      <c r="WC41" s="270"/>
      <c r="WD41" s="270"/>
      <c r="WE41" s="270"/>
      <c r="WF41" s="270"/>
      <c r="WG41" s="270"/>
      <c r="WH41" s="270"/>
      <c r="WI41" s="270"/>
      <c r="WJ41" s="270"/>
      <c r="WK41" s="270"/>
      <c r="WL41" s="270"/>
      <c r="WM41" s="270"/>
      <c r="WN41" s="270"/>
      <c r="WO41" s="270"/>
      <c r="WP41" s="270"/>
      <c r="WQ41" s="270"/>
      <c r="WR41" s="270"/>
      <c r="WS41" s="270"/>
      <c r="WT41" s="270"/>
      <c r="WU41" s="270"/>
      <c r="WV41" s="270"/>
      <c r="WW41" s="270"/>
      <c r="WX41" s="270"/>
      <c r="WY41" s="270"/>
      <c r="WZ41" s="270"/>
      <c r="XA41" s="270"/>
      <c r="XB41" s="270"/>
      <c r="XC41" s="270"/>
      <c r="XD41" s="270"/>
      <c r="XE41" s="270"/>
      <c r="XF41" s="270"/>
      <c r="XG41" s="270"/>
      <c r="XH41" s="270"/>
      <c r="XI41" s="270"/>
      <c r="XJ41" s="270"/>
      <c r="XK41" s="270"/>
      <c r="XL41" s="270"/>
      <c r="XM41" s="272"/>
      <c r="XN41" s="272"/>
      <c r="XO41" s="272"/>
      <c r="XP41" s="272"/>
      <c r="XQ41" s="272"/>
      <c r="XR41" s="272"/>
      <c r="XS41" s="272"/>
      <c r="XT41" s="272"/>
      <c r="XU41" s="272"/>
      <c r="XV41" s="272"/>
      <c r="XW41" s="270"/>
      <c r="XX41" s="273"/>
      <c r="XY41" s="273"/>
      <c r="XZ41" s="273"/>
      <c r="YA41" s="273"/>
      <c r="YB41" s="273"/>
      <c r="YC41" s="273"/>
      <c r="YD41" s="273"/>
      <c r="YE41" s="273"/>
      <c r="YF41" s="273"/>
      <c r="YG41" s="273"/>
      <c r="YH41" s="273"/>
      <c r="YI41" s="273"/>
      <c r="YJ41" s="273"/>
      <c r="YK41" s="273"/>
      <c r="YL41" s="273"/>
      <c r="YM41" s="273"/>
      <c r="YN41" s="273"/>
      <c r="YO41" s="273"/>
      <c r="YP41" s="273"/>
      <c r="YQ41" s="273"/>
      <c r="YR41" s="273"/>
      <c r="YS41" s="273"/>
      <c r="YT41" s="273"/>
      <c r="YU41" s="273"/>
      <c r="YV41" s="273"/>
      <c r="YW41" s="273"/>
      <c r="YX41" s="273"/>
      <c r="YY41" s="273"/>
      <c r="YZ41" s="270"/>
      <c r="ZA41" s="270"/>
      <c r="ZB41" s="270"/>
      <c r="ZC41" s="270"/>
      <c r="ZD41" s="270"/>
      <c r="ZE41" s="270"/>
      <c r="ZF41" s="270"/>
      <c r="ZG41" s="270"/>
      <c r="ZH41" s="270"/>
      <c r="ZI41" s="270"/>
      <c r="ZJ41" s="270"/>
      <c r="ZK41" s="270"/>
      <c r="ZL41" s="270"/>
      <c r="ZM41" s="270"/>
      <c r="ZN41" s="270"/>
      <c r="ZO41" s="272"/>
      <c r="ZP41" s="272"/>
      <c r="ZQ41" s="272"/>
      <c r="ZR41" s="272"/>
      <c r="ZS41" s="272"/>
      <c r="ZT41" s="272"/>
      <c r="ZU41" s="272"/>
      <c r="ZV41" s="272"/>
      <c r="ZW41" s="270"/>
      <c r="ZX41" s="270"/>
      <c r="ZY41" s="270"/>
      <c r="ZZ41" s="270"/>
      <c r="AAA41" s="270"/>
      <c r="AAB41" s="270"/>
      <c r="AAC41" s="270"/>
      <c r="AAD41" s="270"/>
      <c r="AAE41" s="270"/>
      <c r="AAF41" s="270"/>
      <c r="AAG41" s="270"/>
      <c r="AAH41" s="270"/>
      <c r="AAI41" s="270"/>
      <c r="AAJ41" s="270"/>
      <c r="AAK41" s="270"/>
      <c r="AAL41" s="270"/>
      <c r="AAM41" s="270"/>
      <c r="AAN41" s="270"/>
      <c r="AAO41" s="272"/>
      <c r="AAP41" s="272"/>
      <c r="AAQ41" s="272"/>
      <c r="AAR41" s="272"/>
      <c r="AAS41" s="272"/>
      <c r="AAT41" s="272"/>
      <c r="AAU41" s="272"/>
      <c r="AAV41" s="272"/>
      <c r="AAW41" s="272"/>
      <c r="AAX41" s="272"/>
    </row>
    <row r="42" spans="1:726" s="71" customFormat="1" ht="15" customHeight="1" x14ac:dyDescent="0.35">
      <c r="A42" s="70" t="s">
        <v>849</v>
      </c>
      <c r="B42" s="1" t="s">
        <v>13</v>
      </c>
      <c r="C42" s="2"/>
      <c r="D42" s="2"/>
      <c r="E42" s="2"/>
      <c r="F42" s="2"/>
      <c r="G42" s="2"/>
      <c r="H42" s="2"/>
      <c r="I42" s="2"/>
      <c r="J42" s="148"/>
      <c r="K42" s="148"/>
      <c r="L42" s="148"/>
      <c r="M42" s="148"/>
      <c r="N42" s="148"/>
      <c r="O42" s="148"/>
      <c r="P42" s="148"/>
      <c r="Q42" s="148"/>
      <c r="R42" s="148"/>
      <c r="S42" s="148"/>
      <c r="T42" s="148"/>
      <c r="U42" s="2"/>
      <c r="V42" s="148"/>
      <c r="W42" s="148"/>
      <c r="X42" s="148"/>
      <c r="Y42" s="148"/>
      <c r="Z42" s="148"/>
      <c r="AA42" s="2"/>
      <c r="AB42" s="2"/>
      <c r="AC42" s="2"/>
      <c r="AD42" s="2"/>
      <c r="AE42" s="2"/>
      <c r="AF42" s="158"/>
      <c r="AG42" s="158"/>
      <c r="AH42" s="158"/>
      <c r="AI42" s="2"/>
      <c r="AJ42" s="2"/>
      <c r="AK42" s="2"/>
      <c r="AL42" s="2"/>
      <c r="AM42" s="2"/>
      <c r="AN42" s="2"/>
      <c r="AO42" s="2"/>
      <c r="AP42" s="2"/>
      <c r="AQ42" s="2"/>
      <c r="AR42" s="2"/>
      <c r="AS42" s="2"/>
      <c r="AT42" s="158"/>
      <c r="AU42" s="158"/>
      <c r="AV42" s="158"/>
      <c r="AW42" s="158"/>
      <c r="AX42" s="158"/>
      <c r="AY42" s="158"/>
      <c r="AZ42" s="158"/>
      <c r="BA42" s="158"/>
      <c r="BB42" s="2"/>
      <c r="BC42" s="2"/>
      <c r="BD42" s="2"/>
      <c r="BE42" s="2"/>
      <c r="BF42" s="2"/>
      <c r="BG42" s="2"/>
      <c r="BH42" s="148"/>
      <c r="BI42" s="148"/>
      <c r="BJ42" s="148"/>
      <c r="BK42" s="148"/>
      <c r="BL42" s="2"/>
      <c r="BM42" s="2"/>
      <c r="BN42" s="2"/>
      <c r="BO42" s="2"/>
      <c r="BP42" s="2"/>
      <c r="BQ42" s="2"/>
      <c r="BR42" s="2"/>
      <c r="BS42" s="2"/>
      <c r="BT42" s="2"/>
      <c r="BU42" s="2"/>
      <c r="BV42" s="148"/>
      <c r="BW42" s="148"/>
      <c r="BX42" s="148"/>
      <c r="BY42" s="148"/>
      <c r="BZ42" s="2"/>
      <c r="CA42" s="2"/>
      <c r="CB42" s="2"/>
      <c r="CC42" s="2"/>
      <c r="CD42" s="2"/>
      <c r="CE42" s="148"/>
      <c r="CF42" s="148"/>
      <c r="CG42" s="148"/>
      <c r="CH42" s="2"/>
      <c r="CI42" s="2"/>
      <c r="CJ42" s="2"/>
      <c r="CK42" s="2"/>
      <c r="CL42" s="148"/>
      <c r="CM42" s="148"/>
      <c r="CN42" s="148"/>
      <c r="CO42" s="2"/>
      <c r="CP42" s="2"/>
      <c r="CQ42" s="2"/>
      <c r="CR42" s="2"/>
      <c r="CS42" s="2"/>
      <c r="CT42" s="2"/>
      <c r="CU42" s="148"/>
      <c r="CV42" s="148"/>
      <c r="CW42" s="148"/>
      <c r="CX42" s="148"/>
      <c r="CY42" s="148"/>
      <c r="CZ42" s="2"/>
      <c r="DA42" s="2"/>
      <c r="DB42" s="2"/>
      <c r="DC42" s="2"/>
      <c r="DD42" s="2"/>
      <c r="DE42" s="148"/>
      <c r="DF42" s="148"/>
      <c r="DG42" s="148"/>
      <c r="DH42" s="2"/>
      <c r="DI42" s="2"/>
      <c r="DJ42" s="2"/>
      <c r="DK42" s="2"/>
      <c r="DL42" s="148"/>
      <c r="DM42" s="148"/>
      <c r="DN42" s="148"/>
      <c r="DO42" s="148"/>
      <c r="DP42" s="2"/>
      <c r="DQ42" s="148"/>
      <c r="DR42" s="148"/>
      <c r="DS42" s="148"/>
      <c r="DT42" s="2"/>
      <c r="DU42" s="148"/>
      <c r="DV42" s="148"/>
      <c r="DW42" s="148"/>
      <c r="DX42" s="2"/>
      <c r="DY42" s="2"/>
      <c r="DZ42" s="2"/>
      <c r="EA42" s="2"/>
      <c r="EB42" s="2"/>
      <c r="EC42" s="148"/>
      <c r="ED42" s="148"/>
      <c r="EE42" s="148"/>
      <c r="EF42" s="2"/>
      <c r="EG42" s="2"/>
      <c r="EH42" s="2"/>
      <c r="EI42" s="2"/>
      <c r="EJ42" s="2"/>
      <c r="EK42" s="2"/>
      <c r="EL42" s="2"/>
      <c r="EM42" s="2"/>
      <c r="EN42" s="2"/>
      <c r="EO42" s="2"/>
      <c r="EP42" s="2"/>
      <c r="EQ42" s="2"/>
      <c r="ER42" s="2"/>
      <c r="ES42" s="2"/>
      <c r="ET42" s="2"/>
      <c r="EU42" s="2"/>
      <c r="EV42" s="148"/>
      <c r="EW42" s="148"/>
      <c r="EX42" s="148"/>
      <c r="EY42" s="148"/>
      <c r="EZ42" s="148"/>
      <c r="FA42" s="148"/>
      <c r="FB42" s="148"/>
      <c r="FC42" s="148"/>
      <c r="FD42" s="148"/>
      <c r="FE42" s="148"/>
      <c r="FF42" s="2"/>
      <c r="FG42" s="2"/>
      <c r="FH42" s="2"/>
      <c r="FI42" s="2"/>
      <c r="FJ42" s="2"/>
      <c r="FK42" s="2"/>
      <c r="FL42" s="2"/>
      <c r="FM42" s="2"/>
      <c r="FN42" s="2"/>
      <c r="FO42" s="2"/>
      <c r="FP42" s="158"/>
      <c r="FQ42" s="158"/>
      <c r="FR42" s="158"/>
      <c r="FS42" s="158"/>
      <c r="FT42" s="148"/>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157"/>
      <c r="GX42" s="157"/>
      <c r="GY42" s="148"/>
      <c r="GZ42" s="148"/>
      <c r="HA42" s="148"/>
      <c r="HB42" s="148"/>
      <c r="HC42" s="148"/>
      <c r="HD42" s="148"/>
      <c r="HE42" s="148"/>
      <c r="HF42" s="148"/>
      <c r="HG42" s="148"/>
      <c r="HH42" s="148"/>
      <c r="HI42" s="148"/>
      <c r="HJ42" s="148"/>
      <c r="HK42" s="148"/>
      <c r="HL42" s="148"/>
      <c r="HM42" s="148"/>
      <c r="HN42" s="148"/>
      <c r="HO42" s="148"/>
      <c r="HP42" s="148"/>
      <c r="HQ42" s="148"/>
      <c r="HR42" s="148"/>
      <c r="HS42" s="148"/>
      <c r="HT42" s="148"/>
      <c r="HU42" s="148"/>
      <c r="HV42" s="148"/>
      <c r="HW42" s="148"/>
      <c r="HX42" s="148"/>
      <c r="HY42" s="2"/>
      <c r="HZ42" s="2"/>
      <c r="IA42" s="2"/>
      <c r="IB42" s="2"/>
      <c r="IC42" s="2"/>
      <c r="ID42" s="148"/>
      <c r="IE42" s="148"/>
      <c r="IF42" s="148"/>
      <c r="IG42" s="2"/>
      <c r="IH42" s="2"/>
      <c r="II42" s="2"/>
      <c r="IJ42" s="2"/>
      <c r="IK42" s="2"/>
      <c r="IL42" s="2"/>
      <c r="IM42" s="2"/>
      <c r="IN42" s="2"/>
      <c r="IO42" s="2"/>
      <c r="IP42" s="2"/>
      <c r="IQ42" s="2"/>
      <c r="IR42" s="2"/>
      <c r="IS42" s="2"/>
      <c r="IT42" s="2"/>
      <c r="IU42" s="148"/>
      <c r="IV42" s="148"/>
      <c r="IW42" s="148"/>
      <c r="IX42" s="148"/>
      <c r="IY42" s="2"/>
      <c r="IZ42" s="2"/>
      <c r="JA42" s="2"/>
      <c r="JB42" s="2"/>
      <c r="JC42" s="2"/>
      <c r="JD42" s="2"/>
      <c r="JE42" s="2"/>
      <c r="JF42" s="148"/>
      <c r="JG42" s="148"/>
      <c r="JH42" s="148"/>
      <c r="JI42" s="2"/>
      <c r="JJ42" s="2"/>
      <c r="JK42" s="2"/>
      <c r="JL42" s="2"/>
      <c r="JM42" s="2"/>
      <c r="JN42" s="2"/>
      <c r="JO42" s="2"/>
      <c r="JP42" s="2"/>
      <c r="JQ42" s="2"/>
      <c r="JR42" s="2"/>
      <c r="JS42" s="2"/>
      <c r="JT42" s="2"/>
      <c r="JU42" s="2"/>
      <c r="JV42" s="148"/>
      <c r="JW42" s="148"/>
      <c r="JX42" s="148"/>
      <c r="JY42" s="2"/>
      <c r="JZ42" s="2"/>
      <c r="KA42" s="2"/>
      <c r="KB42" s="2"/>
      <c r="KC42" s="2"/>
      <c r="KD42" s="148"/>
      <c r="KE42" s="148"/>
      <c r="KF42" s="148"/>
      <c r="KG42" s="2"/>
      <c r="KH42" s="2"/>
      <c r="KI42" s="2"/>
      <c r="KJ42" s="2"/>
      <c r="KK42" s="2"/>
      <c r="KL42" s="2"/>
      <c r="KM42" s="2"/>
      <c r="KN42" s="2"/>
      <c r="KO42" s="2"/>
      <c r="KP42" s="148"/>
      <c r="KQ42" s="2"/>
      <c r="KR42" s="2"/>
      <c r="KS42" s="2"/>
      <c r="KT42" s="148"/>
      <c r="KU42" s="148"/>
      <c r="KV42" s="148"/>
      <c r="KW42" s="2"/>
      <c r="KX42" s="2"/>
      <c r="KY42" s="2"/>
      <c r="KZ42" s="2"/>
      <c r="LA42" s="2"/>
      <c r="LB42" s="148"/>
      <c r="LC42" s="148"/>
      <c r="LD42" s="148"/>
      <c r="LE42" s="2"/>
      <c r="LF42" s="2"/>
      <c r="LG42" s="148"/>
      <c r="LH42" s="148"/>
      <c r="LI42" s="148"/>
      <c r="LJ42" s="2"/>
      <c r="LK42" s="2"/>
      <c r="LL42" s="2"/>
      <c r="LM42" s="2"/>
      <c r="LN42" s="2"/>
      <c r="LO42" s="148"/>
      <c r="LP42" s="148"/>
      <c r="LQ42" s="148"/>
      <c r="LR42" s="2"/>
      <c r="LS42" s="2"/>
      <c r="LT42" s="2"/>
      <c r="LU42" s="2"/>
      <c r="LV42" s="2"/>
      <c r="LW42" s="2"/>
      <c r="LX42" s="2"/>
      <c r="LY42" s="148"/>
      <c r="LZ42" s="148"/>
      <c r="MA42" s="2"/>
      <c r="MB42" s="2"/>
      <c r="MC42" s="2"/>
      <c r="MD42" s="2"/>
      <c r="ME42" s="2"/>
      <c r="MF42" s="2"/>
      <c r="MG42" s="148"/>
      <c r="MH42" s="2"/>
      <c r="MI42" s="2"/>
      <c r="MJ42" s="2"/>
      <c r="MK42" s="2"/>
      <c r="ML42" s="2"/>
      <c r="MM42" s="2"/>
      <c r="MN42" s="2"/>
      <c r="MO42" s="2"/>
      <c r="MP42" s="2"/>
      <c r="MQ42" s="2"/>
      <c r="MR42" s="2"/>
      <c r="MS42" s="2"/>
      <c r="MT42" s="2"/>
      <c r="MU42" s="2"/>
      <c r="MV42" s="2"/>
      <c r="MW42" s="2"/>
      <c r="MX42" s="2"/>
      <c r="MY42" s="2"/>
      <c r="MZ42" s="2"/>
      <c r="NA42" s="2"/>
      <c r="NB42" s="148"/>
      <c r="NC42" s="148"/>
      <c r="ND42" s="148"/>
      <c r="NE42" s="148"/>
      <c r="NF42" s="148"/>
      <c r="NG42" s="148"/>
      <c r="NH42" s="148"/>
      <c r="NI42" s="148"/>
      <c r="NJ42" s="148"/>
      <c r="NK42" s="148"/>
      <c r="NL42" s="2"/>
      <c r="NM42" s="2"/>
      <c r="NN42" s="148"/>
      <c r="NO42" s="2"/>
      <c r="NP42" s="2"/>
      <c r="NQ42" s="2"/>
      <c r="NR42" s="2"/>
      <c r="NS42" s="2"/>
      <c r="NT42" s="2"/>
      <c r="NU42" s="2"/>
      <c r="NV42" s="2"/>
      <c r="NW42" s="2"/>
      <c r="NX42" s="2"/>
      <c r="NY42" s="2"/>
      <c r="NZ42" s="2"/>
      <c r="OA42" s="148"/>
      <c r="OB42" s="148"/>
      <c r="OC42" s="148"/>
      <c r="OD42" s="148"/>
      <c r="OE42" s="2"/>
      <c r="OF42" s="2"/>
      <c r="OG42" s="2"/>
      <c r="OH42" s="2"/>
      <c r="OI42" s="2"/>
      <c r="OJ42" s="148"/>
      <c r="OK42" s="2"/>
      <c r="OL42" s="2"/>
      <c r="OM42" s="2"/>
      <c r="ON42" s="2"/>
      <c r="OO42" s="2"/>
      <c r="OP42" s="2"/>
      <c r="OQ42" s="2"/>
      <c r="OR42" s="147"/>
      <c r="OS42" s="147"/>
      <c r="OT42" s="148"/>
      <c r="OU42" s="148"/>
      <c r="OV42" s="148"/>
      <c r="OW42" s="148"/>
      <c r="OX42" s="148"/>
      <c r="OY42" s="148"/>
      <c r="OZ42" s="148"/>
      <c r="PA42" s="149"/>
      <c r="PB42" s="149"/>
      <c r="PC42" s="149"/>
      <c r="PD42" s="149"/>
      <c r="PE42" s="149"/>
      <c r="PF42" s="149"/>
      <c r="PG42" s="149"/>
      <c r="PH42" s="2"/>
      <c r="PI42" s="2"/>
      <c r="PJ42" s="2"/>
      <c r="PK42" s="2"/>
      <c r="PL42" s="2"/>
      <c r="PM42" s="148"/>
      <c r="PN42" s="148"/>
      <c r="PO42" s="148"/>
      <c r="PP42" s="2"/>
      <c r="PQ42" s="2"/>
      <c r="PR42" s="2"/>
      <c r="PS42" s="2"/>
      <c r="PT42" s="2"/>
      <c r="PU42" s="2"/>
      <c r="PV42" s="2"/>
      <c r="PW42" s="148"/>
      <c r="PX42" s="2"/>
      <c r="PY42" s="2"/>
      <c r="PZ42" s="2"/>
      <c r="QA42" s="2"/>
      <c r="QB42" s="2"/>
      <c r="QC42" s="2"/>
      <c r="QD42" s="2"/>
      <c r="QE42" s="2"/>
      <c r="QF42" s="148"/>
      <c r="QG42" s="2"/>
      <c r="QH42" s="2"/>
      <c r="QI42" s="2"/>
      <c r="QJ42" s="148"/>
      <c r="QK42" s="148"/>
      <c r="QL42" s="148"/>
      <c r="QM42" s="2"/>
      <c r="QN42" s="2"/>
      <c r="QO42" s="2"/>
      <c r="QP42" s="2"/>
      <c r="QQ42" s="2"/>
      <c r="QR42" s="2"/>
      <c r="QS42" s="2"/>
      <c r="QT42" s="2"/>
      <c r="QU42" s="2"/>
      <c r="QV42" s="2"/>
      <c r="QW42" s="2"/>
      <c r="QX42" s="148"/>
      <c r="QY42" s="148"/>
      <c r="QZ42" s="148"/>
      <c r="RA42" s="148"/>
      <c r="RB42" s="2"/>
      <c r="RC42" s="2"/>
      <c r="RD42" s="2"/>
      <c r="RE42" s="148"/>
      <c r="RF42" s="2"/>
      <c r="RG42" s="2"/>
      <c r="RH42" s="2"/>
      <c r="RI42" s="2"/>
      <c r="RJ42" s="2"/>
      <c r="RK42" s="2"/>
      <c r="RL42" s="148"/>
      <c r="RM42" s="148"/>
      <c r="RN42" s="148"/>
      <c r="RO42" s="2"/>
      <c r="RP42" s="2"/>
      <c r="RQ42" s="2"/>
      <c r="RR42" s="2"/>
      <c r="RS42" s="2"/>
      <c r="RT42" s="2"/>
      <c r="RU42" s="2"/>
      <c r="RV42" s="148"/>
      <c r="RW42" s="2"/>
      <c r="RX42" s="151" t="s">
        <v>740</v>
      </c>
      <c r="RY42" s="218" t="s">
        <v>745</v>
      </c>
      <c r="RZ42" s="152">
        <v>172264</v>
      </c>
      <c r="SA42" s="151" t="s">
        <v>795</v>
      </c>
      <c r="SB42" s="229" t="s">
        <v>798</v>
      </c>
      <c r="SC42" s="229" t="s">
        <v>798</v>
      </c>
      <c r="SD42" s="177"/>
      <c r="SE42" s="2"/>
      <c r="SF42" s="268" t="s">
        <v>849</v>
      </c>
      <c r="SG42" s="269" t="s">
        <v>13</v>
      </c>
      <c r="SH42" s="270"/>
      <c r="SI42" s="270"/>
      <c r="SJ42" s="271"/>
      <c r="SK42" s="270"/>
      <c r="SL42" s="270"/>
      <c r="SM42" s="270"/>
      <c r="SN42" s="270"/>
      <c r="SO42" s="270"/>
      <c r="SP42" s="270"/>
      <c r="SQ42" s="270"/>
      <c r="SR42" s="270"/>
      <c r="SS42" s="270"/>
      <c r="ST42" s="270"/>
      <c r="SU42" s="270"/>
      <c r="SV42" s="270"/>
      <c r="SW42" s="270"/>
      <c r="SX42" s="270"/>
      <c r="SY42" s="270"/>
      <c r="SZ42" s="270"/>
      <c r="TA42" s="270"/>
      <c r="TB42" s="270"/>
      <c r="TC42" s="270"/>
      <c r="TD42" s="270"/>
      <c r="TE42" s="270"/>
      <c r="TF42" s="270"/>
      <c r="TG42" s="270"/>
      <c r="TH42" s="270"/>
      <c r="TI42" s="270"/>
      <c r="TJ42" s="270"/>
      <c r="TK42" s="270"/>
      <c r="TL42" s="270"/>
      <c r="TM42" s="270"/>
      <c r="TN42" s="270"/>
      <c r="TO42" s="270"/>
      <c r="TP42" s="270"/>
      <c r="TQ42" s="270"/>
      <c r="TR42" s="270"/>
      <c r="TS42" s="270"/>
      <c r="TT42" s="270"/>
      <c r="TU42" s="270"/>
      <c r="TV42" s="270"/>
      <c r="TW42" s="270"/>
      <c r="TX42" s="270"/>
      <c r="TY42" s="270"/>
      <c r="TZ42" s="270"/>
      <c r="UA42" s="270"/>
      <c r="UB42" s="270"/>
      <c r="UC42" s="270"/>
      <c r="UD42" s="270"/>
      <c r="UE42" s="270"/>
      <c r="UF42" s="270"/>
      <c r="UG42" s="270"/>
      <c r="UH42" s="270"/>
      <c r="UI42" s="270"/>
      <c r="UJ42" s="270"/>
      <c r="UK42" s="270"/>
      <c r="UL42" s="270"/>
      <c r="UM42" s="270"/>
      <c r="UN42" s="270"/>
      <c r="UO42" s="270"/>
      <c r="UP42" s="270"/>
      <c r="UQ42" s="270"/>
      <c r="UR42" s="270"/>
      <c r="US42" s="270"/>
      <c r="UT42" s="270"/>
      <c r="UU42" s="270"/>
      <c r="UV42" s="270"/>
      <c r="UW42" s="270"/>
      <c r="UX42" s="270"/>
      <c r="UY42" s="270"/>
      <c r="UZ42" s="270"/>
      <c r="VA42" s="270"/>
      <c r="VB42" s="270"/>
      <c r="VC42" s="270"/>
      <c r="VD42" s="270"/>
      <c r="VE42" s="270"/>
      <c r="VF42" s="270"/>
      <c r="VG42" s="270"/>
      <c r="VH42" s="270"/>
      <c r="VI42" s="270"/>
      <c r="VJ42" s="270"/>
      <c r="VK42" s="270"/>
      <c r="VL42" s="270"/>
      <c r="VM42" s="270"/>
      <c r="VN42" s="270"/>
      <c r="VO42" s="270"/>
      <c r="VP42" s="270"/>
      <c r="VQ42" s="270"/>
      <c r="VR42" s="270"/>
      <c r="VS42" s="270"/>
      <c r="VT42" s="270"/>
      <c r="VU42" s="270"/>
      <c r="VV42" s="270"/>
      <c r="VW42" s="270"/>
      <c r="VX42" s="270"/>
      <c r="VY42" s="270"/>
      <c r="VZ42" s="270"/>
      <c r="WA42" s="270"/>
      <c r="WB42" s="270"/>
      <c r="WC42" s="270"/>
      <c r="WD42" s="270"/>
      <c r="WE42" s="270"/>
      <c r="WF42" s="270"/>
      <c r="WG42" s="270"/>
      <c r="WH42" s="270"/>
      <c r="WI42" s="270"/>
      <c r="WJ42" s="270"/>
      <c r="WK42" s="270"/>
      <c r="WL42" s="270"/>
      <c r="WM42" s="270"/>
      <c r="WN42" s="270"/>
      <c r="WO42" s="270"/>
      <c r="WP42" s="270"/>
      <c r="WQ42" s="270"/>
      <c r="WR42" s="270"/>
      <c r="WS42" s="270"/>
      <c r="WT42" s="270"/>
      <c r="WU42" s="270"/>
      <c r="WV42" s="270"/>
      <c r="WW42" s="270"/>
      <c r="WX42" s="270"/>
      <c r="WY42" s="270"/>
      <c r="WZ42" s="270"/>
      <c r="XA42" s="270"/>
      <c r="XB42" s="270"/>
      <c r="XC42" s="270"/>
      <c r="XD42" s="270"/>
      <c r="XE42" s="270"/>
      <c r="XF42" s="270"/>
      <c r="XG42" s="270"/>
      <c r="XH42" s="270"/>
      <c r="XI42" s="270"/>
      <c r="XJ42" s="270"/>
      <c r="XK42" s="270"/>
      <c r="XL42" s="270"/>
      <c r="XM42" s="272"/>
      <c r="XN42" s="272"/>
      <c r="XO42" s="272"/>
      <c r="XP42" s="272"/>
      <c r="XQ42" s="272"/>
      <c r="XR42" s="272"/>
      <c r="XS42" s="272"/>
      <c r="XT42" s="272"/>
      <c r="XU42" s="272"/>
      <c r="XV42" s="272"/>
      <c r="XW42" s="270"/>
      <c r="XX42" s="273"/>
      <c r="XY42" s="273"/>
      <c r="XZ42" s="273"/>
      <c r="YA42" s="273"/>
      <c r="YB42" s="273"/>
      <c r="YC42" s="273"/>
      <c r="YD42" s="273"/>
      <c r="YE42" s="273"/>
      <c r="YF42" s="273"/>
      <c r="YG42" s="273"/>
      <c r="YH42" s="273"/>
      <c r="YI42" s="273"/>
      <c r="YJ42" s="273"/>
      <c r="YK42" s="273"/>
      <c r="YL42" s="273"/>
      <c r="YM42" s="273"/>
      <c r="YN42" s="273"/>
      <c r="YO42" s="273"/>
      <c r="YP42" s="273"/>
      <c r="YQ42" s="273"/>
      <c r="YR42" s="273"/>
      <c r="YS42" s="273"/>
      <c r="YT42" s="273"/>
      <c r="YU42" s="273"/>
      <c r="YV42" s="273"/>
      <c r="YW42" s="273"/>
      <c r="YX42" s="273"/>
      <c r="YY42" s="273"/>
      <c r="YZ42" s="270"/>
      <c r="ZA42" s="270"/>
      <c r="ZB42" s="270"/>
      <c r="ZC42" s="270"/>
      <c r="ZD42" s="270"/>
      <c r="ZE42" s="270"/>
      <c r="ZF42" s="270"/>
      <c r="ZG42" s="270"/>
      <c r="ZH42" s="270"/>
      <c r="ZI42" s="270"/>
      <c r="ZJ42" s="270"/>
      <c r="ZK42" s="270"/>
      <c r="ZL42" s="270"/>
      <c r="ZM42" s="270"/>
      <c r="ZN42" s="270"/>
      <c r="ZO42" s="272"/>
      <c r="ZP42" s="272"/>
      <c r="ZQ42" s="272"/>
      <c r="ZR42" s="272"/>
      <c r="ZS42" s="272"/>
      <c r="ZT42" s="272"/>
      <c r="ZU42" s="272"/>
      <c r="ZV42" s="272"/>
      <c r="ZW42" s="270"/>
      <c r="ZX42" s="270"/>
      <c r="ZY42" s="270"/>
      <c r="ZZ42" s="270"/>
      <c r="AAA42" s="270"/>
      <c r="AAB42" s="270"/>
      <c r="AAC42" s="270"/>
      <c r="AAD42" s="270"/>
      <c r="AAE42" s="270"/>
      <c r="AAF42" s="270"/>
      <c r="AAG42" s="270"/>
      <c r="AAH42" s="270"/>
      <c r="AAI42" s="270"/>
      <c r="AAJ42" s="270"/>
      <c r="AAK42" s="270"/>
      <c r="AAL42" s="270"/>
      <c r="AAM42" s="270"/>
      <c r="AAN42" s="270"/>
      <c r="AAO42" s="272"/>
      <c r="AAP42" s="272"/>
      <c r="AAQ42" s="272"/>
      <c r="AAR42" s="272"/>
      <c r="AAS42" s="272"/>
      <c r="AAT42" s="272"/>
      <c r="AAU42" s="272"/>
      <c r="AAV42" s="272"/>
      <c r="AAW42" s="272"/>
      <c r="AAX42" s="272"/>
    </row>
    <row r="43" spans="1:726" s="71" customFormat="1" ht="15" customHeight="1" x14ac:dyDescent="0.35">
      <c r="A43" s="70" t="s">
        <v>850</v>
      </c>
      <c r="B43" s="1" t="s">
        <v>13</v>
      </c>
      <c r="C43" s="2"/>
      <c r="D43" s="2"/>
      <c r="E43" s="2"/>
      <c r="F43" s="2"/>
      <c r="G43" s="2"/>
      <c r="H43" s="2"/>
      <c r="I43" s="2"/>
      <c r="J43" s="148"/>
      <c r="K43" s="148"/>
      <c r="L43" s="148"/>
      <c r="M43" s="148"/>
      <c r="N43" s="148"/>
      <c r="O43" s="148"/>
      <c r="P43" s="148"/>
      <c r="Q43" s="148"/>
      <c r="R43" s="148"/>
      <c r="S43" s="148"/>
      <c r="T43" s="148"/>
      <c r="U43" s="2"/>
      <c r="V43" s="148"/>
      <c r="W43" s="148"/>
      <c r="X43" s="148"/>
      <c r="Y43" s="148"/>
      <c r="Z43" s="148"/>
      <c r="AA43" s="2"/>
      <c r="AB43" s="2"/>
      <c r="AC43" s="2"/>
      <c r="AD43" s="2"/>
      <c r="AE43" s="2"/>
      <c r="AF43" s="158"/>
      <c r="AG43" s="158"/>
      <c r="AH43" s="158"/>
      <c r="AI43" s="2"/>
      <c r="AJ43" s="2"/>
      <c r="AK43" s="2"/>
      <c r="AL43" s="2"/>
      <c r="AM43" s="2"/>
      <c r="AN43" s="2"/>
      <c r="AO43" s="2"/>
      <c r="AP43" s="2"/>
      <c r="AQ43" s="2"/>
      <c r="AR43" s="2"/>
      <c r="AS43" s="2"/>
      <c r="AT43" s="158"/>
      <c r="AU43" s="158"/>
      <c r="AV43" s="158"/>
      <c r="AW43" s="158"/>
      <c r="AX43" s="158"/>
      <c r="AY43" s="158"/>
      <c r="AZ43" s="158"/>
      <c r="BA43" s="158"/>
      <c r="BB43" s="2"/>
      <c r="BC43" s="2"/>
      <c r="BD43" s="2"/>
      <c r="BE43" s="2"/>
      <c r="BF43" s="2"/>
      <c r="BG43" s="2"/>
      <c r="BH43" s="148"/>
      <c r="BI43" s="148"/>
      <c r="BJ43" s="148"/>
      <c r="BK43" s="148"/>
      <c r="BL43" s="2"/>
      <c r="BM43" s="2"/>
      <c r="BN43" s="2"/>
      <c r="BO43" s="2"/>
      <c r="BP43" s="2"/>
      <c r="BQ43" s="2"/>
      <c r="BR43" s="2"/>
      <c r="BS43" s="2"/>
      <c r="BT43" s="2"/>
      <c r="BU43" s="2"/>
      <c r="BV43" s="148"/>
      <c r="BW43" s="148"/>
      <c r="BX43" s="148"/>
      <c r="BY43" s="148"/>
      <c r="BZ43" s="2"/>
      <c r="CA43" s="2"/>
      <c r="CB43" s="2"/>
      <c r="CC43" s="2"/>
      <c r="CD43" s="2"/>
      <c r="CE43" s="148"/>
      <c r="CF43" s="148"/>
      <c r="CG43" s="148"/>
      <c r="CH43" s="2"/>
      <c r="CI43" s="2"/>
      <c r="CJ43" s="2"/>
      <c r="CK43" s="2"/>
      <c r="CL43" s="148"/>
      <c r="CM43" s="148"/>
      <c r="CN43" s="148"/>
      <c r="CO43" s="2"/>
      <c r="CP43" s="2"/>
      <c r="CQ43" s="2"/>
      <c r="CR43" s="2"/>
      <c r="CS43" s="2"/>
      <c r="CT43" s="2"/>
      <c r="CU43" s="148"/>
      <c r="CV43" s="148"/>
      <c r="CW43" s="148"/>
      <c r="CX43" s="148"/>
      <c r="CY43" s="148"/>
      <c r="CZ43" s="2"/>
      <c r="DA43" s="2"/>
      <c r="DB43" s="2"/>
      <c r="DC43" s="2"/>
      <c r="DD43" s="2"/>
      <c r="DE43" s="148"/>
      <c r="DF43" s="148"/>
      <c r="DG43" s="148"/>
      <c r="DH43" s="2"/>
      <c r="DI43" s="2"/>
      <c r="DJ43" s="2"/>
      <c r="DK43" s="2"/>
      <c r="DL43" s="148"/>
      <c r="DM43" s="148"/>
      <c r="DN43" s="148"/>
      <c r="DO43" s="148"/>
      <c r="DP43" s="2"/>
      <c r="DQ43" s="148"/>
      <c r="DR43" s="148"/>
      <c r="DS43" s="148"/>
      <c r="DT43" s="2"/>
      <c r="DU43" s="148"/>
      <c r="DV43" s="148"/>
      <c r="DW43" s="148"/>
      <c r="DX43" s="2"/>
      <c r="DY43" s="2"/>
      <c r="DZ43" s="2"/>
      <c r="EA43" s="2"/>
      <c r="EB43" s="2"/>
      <c r="EC43" s="148"/>
      <c r="ED43" s="148"/>
      <c r="EE43" s="148"/>
      <c r="EF43" s="2"/>
      <c r="EG43" s="2"/>
      <c r="EH43" s="2"/>
      <c r="EI43" s="2"/>
      <c r="EJ43" s="2"/>
      <c r="EK43" s="2"/>
      <c r="EL43" s="2"/>
      <c r="EM43" s="2"/>
      <c r="EN43" s="2"/>
      <c r="EO43" s="2"/>
      <c r="EP43" s="2"/>
      <c r="EQ43" s="2"/>
      <c r="ER43" s="2"/>
      <c r="ES43" s="2"/>
      <c r="ET43" s="2"/>
      <c r="EU43" s="2"/>
      <c r="EV43" s="148"/>
      <c r="EW43" s="148"/>
      <c r="EX43" s="148"/>
      <c r="EY43" s="148"/>
      <c r="EZ43" s="148"/>
      <c r="FA43" s="148"/>
      <c r="FB43" s="148"/>
      <c r="FC43" s="148"/>
      <c r="FD43" s="148"/>
      <c r="FE43" s="148"/>
      <c r="FF43" s="2"/>
      <c r="FG43" s="2"/>
      <c r="FH43" s="2"/>
      <c r="FI43" s="2"/>
      <c r="FJ43" s="2"/>
      <c r="FK43" s="2"/>
      <c r="FL43" s="2"/>
      <c r="FM43" s="2"/>
      <c r="FN43" s="2"/>
      <c r="FO43" s="2"/>
      <c r="FP43" s="158"/>
      <c r="FQ43" s="158"/>
      <c r="FR43" s="158"/>
      <c r="FS43" s="158"/>
      <c r="FT43" s="148"/>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157"/>
      <c r="GX43" s="157"/>
      <c r="GY43" s="148"/>
      <c r="GZ43" s="148"/>
      <c r="HA43" s="148"/>
      <c r="HB43" s="148"/>
      <c r="HC43" s="148"/>
      <c r="HD43" s="148"/>
      <c r="HE43" s="148"/>
      <c r="HF43" s="148"/>
      <c r="HG43" s="148"/>
      <c r="HH43" s="148"/>
      <c r="HI43" s="148"/>
      <c r="HJ43" s="148"/>
      <c r="HK43" s="148"/>
      <c r="HL43" s="148"/>
      <c r="HM43" s="148"/>
      <c r="HN43" s="148"/>
      <c r="HO43" s="148"/>
      <c r="HP43" s="148"/>
      <c r="HQ43" s="148"/>
      <c r="HR43" s="148"/>
      <c r="HS43" s="148"/>
      <c r="HT43" s="148"/>
      <c r="HU43" s="148"/>
      <c r="HV43" s="148"/>
      <c r="HW43" s="148"/>
      <c r="HX43" s="148"/>
      <c r="HY43" s="2"/>
      <c r="HZ43" s="2"/>
      <c r="IA43" s="2"/>
      <c r="IB43" s="2"/>
      <c r="IC43" s="2"/>
      <c r="ID43" s="148"/>
      <c r="IE43" s="148"/>
      <c r="IF43" s="148"/>
      <c r="IG43" s="2"/>
      <c r="IH43" s="2"/>
      <c r="II43" s="2"/>
      <c r="IJ43" s="2"/>
      <c r="IK43" s="2"/>
      <c r="IL43" s="2"/>
      <c r="IM43" s="2"/>
      <c r="IN43" s="2"/>
      <c r="IO43" s="2"/>
      <c r="IP43" s="2"/>
      <c r="IQ43" s="2"/>
      <c r="IR43" s="2"/>
      <c r="IS43" s="2"/>
      <c r="IT43" s="2"/>
      <c r="IU43" s="148"/>
      <c r="IV43" s="148"/>
      <c r="IW43" s="148"/>
      <c r="IX43" s="148"/>
      <c r="IY43" s="2"/>
      <c r="IZ43" s="2"/>
      <c r="JA43" s="2"/>
      <c r="JB43" s="2"/>
      <c r="JC43" s="2"/>
      <c r="JD43" s="2"/>
      <c r="JE43" s="2"/>
      <c r="JF43" s="148"/>
      <c r="JG43" s="148"/>
      <c r="JH43" s="148"/>
      <c r="JI43" s="2"/>
      <c r="JJ43" s="2"/>
      <c r="JK43" s="2"/>
      <c r="JL43" s="2"/>
      <c r="JM43" s="2"/>
      <c r="JN43" s="2"/>
      <c r="JO43" s="2"/>
      <c r="JP43" s="2"/>
      <c r="JQ43" s="2"/>
      <c r="JR43" s="2"/>
      <c r="JS43" s="2"/>
      <c r="JT43" s="2"/>
      <c r="JU43" s="2"/>
      <c r="JV43" s="148"/>
      <c r="JW43" s="148"/>
      <c r="JX43" s="148"/>
      <c r="JY43" s="2"/>
      <c r="JZ43" s="2"/>
      <c r="KA43" s="2"/>
      <c r="KB43" s="2"/>
      <c r="KC43" s="2"/>
      <c r="KD43" s="148"/>
      <c r="KE43" s="148"/>
      <c r="KF43" s="148"/>
      <c r="KG43" s="2"/>
      <c r="KH43" s="2"/>
      <c r="KI43" s="2"/>
      <c r="KJ43" s="2"/>
      <c r="KK43" s="2"/>
      <c r="KL43" s="2"/>
      <c r="KM43" s="2"/>
      <c r="KN43" s="2"/>
      <c r="KO43" s="2"/>
      <c r="KP43" s="148"/>
      <c r="KQ43" s="2"/>
      <c r="KR43" s="2"/>
      <c r="KS43" s="2"/>
      <c r="KT43" s="148"/>
      <c r="KU43" s="148"/>
      <c r="KV43" s="148"/>
      <c r="KW43" s="2"/>
      <c r="KX43" s="2"/>
      <c r="KY43" s="2"/>
      <c r="KZ43" s="2"/>
      <c r="LA43" s="2"/>
      <c r="LB43" s="148"/>
      <c r="LC43" s="148"/>
      <c r="LD43" s="148"/>
      <c r="LE43" s="2"/>
      <c r="LF43" s="2"/>
      <c r="LG43" s="148"/>
      <c r="LH43" s="148"/>
      <c r="LI43" s="148"/>
      <c r="LJ43" s="2"/>
      <c r="LK43" s="2"/>
      <c r="LL43" s="2"/>
      <c r="LM43" s="2"/>
      <c r="LN43" s="2"/>
      <c r="LO43" s="148"/>
      <c r="LP43" s="148"/>
      <c r="LQ43" s="148"/>
      <c r="LR43" s="2"/>
      <c r="LS43" s="2"/>
      <c r="LT43" s="2"/>
      <c r="LU43" s="2"/>
      <c r="LV43" s="2"/>
      <c r="LW43" s="2"/>
      <c r="LX43" s="2"/>
      <c r="LY43" s="148"/>
      <c r="LZ43" s="148"/>
      <c r="MA43" s="2"/>
      <c r="MB43" s="2"/>
      <c r="MC43" s="2"/>
      <c r="MD43" s="2"/>
      <c r="ME43" s="2"/>
      <c r="MF43" s="2"/>
      <c r="MG43" s="148"/>
      <c r="MH43" s="2"/>
      <c r="MI43" s="2"/>
      <c r="MJ43" s="2"/>
      <c r="MK43" s="2"/>
      <c r="ML43" s="2"/>
      <c r="MM43" s="2"/>
      <c r="MN43" s="2"/>
      <c r="MO43" s="2"/>
      <c r="MP43" s="2"/>
      <c r="MQ43" s="2"/>
      <c r="MR43" s="2"/>
      <c r="MS43" s="2"/>
      <c r="MT43" s="2"/>
      <c r="MU43" s="2"/>
      <c r="MV43" s="2"/>
      <c r="MW43" s="2"/>
      <c r="MX43" s="2"/>
      <c r="MY43" s="2"/>
      <c r="MZ43" s="2"/>
      <c r="NA43" s="2"/>
      <c r="NB43" s="148"/>
      <c r="NC43" s="148"/>
      <c r="ND43" s="148"/>
      <c r="NE43" s="148"/>
      <c r="NF43" s="148"/>
      <c r="NG43" s="148"/>
      <c r="NH43" s="148"/>
      <c r="NI43" s="148"/>
      <c r="NJ43" s="148"/>
      <c r="NK43" s="148"/>
      <c r="NL43" s="2"/>
      <c r="NM43" s="2"/>
      <c r="NN43" s="148"/>
      <c r="NO43" s="2"/>
      <c r="NP43" s="2"/>
      <c r="NQ43" s="2"/>
      <c r="NR43" s="2"/>
      <c r="NS43" s="2"/>
      <c r="NT43" s="2"/>
      <c r="NU43" s="2"/>
      <c r="NV43" s="2"/>
      <c r="NW43" s="2"/>
      <c r="NX43" s="2"/>
      <c r="NY43" s="2"/>
      <c r="NZ43" s="2"/>
      <c r="OA43" s="148"/>
      <c r="OB43" s="148"/>
      <c r="OC43" s="148"/>
      <c r="OD43" s="148"/>
      <c r="OE43" s="2"/>
      <c r="OF43" s="2"/>
      <c r="OG43" s="2"/>
      <c r="OH43" s="2"/>
      <c r="OI43" s="2"/>
      <c r="OJ43" s="148"/>
      <c r="OK43" s="2"/>
      <c r="OL43" s="2"/>
      <c r="OM43" s="2"/>
      <c r="ON43" s="2"/>
      <c r="OO43" s="2"/>
      <c r="OP43" s="2"/>
      <c r="OQ43" s="2"/>
      <c r="OR43" s="147"/>
      <c r="OS43" s="147"/>
      <c r="OT43" s="148"/>
      <c r="OU43" s="148"/>
      <c r="OV43" s="148"/>
      <c r="OW43" s="148"/>
      <c r="OX43" s="148"/>
      <c r="OY43" s="148"/>
      <c r="OZ43" s="148"/>
      <c r="PA43" s="149"/>
      <c r="PB43" s="149"/>
      <c r="PC43" s="149"/>
      <c r="PD43" s="149"/>
      <c r="PE43" s="149"/>
      <c r="PF43" s="149"/>
      <c r="PG43" s="149"/>
      <c r="PH43" s="2"/>
      <c r="PI43" s="2"/>
      <c r="PJ43" s="2"/>
      <c r="PK43" s="2"/>
      <c r="PL43" s="2"/>
      <c r="PM43" s="148"/>
      <c r="PN43" s="148"/>
      <c r="PO43" s="148"/>
      <c r="PP43" s="2"/>
      <c r="PQ43" s="2"/>
      <c r="PR43" s="2"/>
      <c r="PS43" s="2"/>
      <c r="PT43" s="2"/>
      <c r="PU43" s="2"/>
      <c r="PV43" s="2"/>
      <c r="PW43" s="148"/>
      <c r="PX43" s="2"/>
      <c r="PY43" s="2"/>
      <c r="PZ43" s="2"/>
      <c r="QA43" s="2"/>
      <c r="QB43" s="2"/>
      <c r="QC43" s="2"/>
      <c r="QD43" s="2"/>
      <c r="QE43" s="2"/>
      <c r="QF43" s="148"/>
      <c r="QG43" s="2"/>
      <c r="QH43" s="2"/>
      <c r="QI43" s="2"/>
      <c r="QJ43" s="148"/>
      <c r="QK43" s="148"/>
      <c r="QL43" s="148"/>
      <c r="QM43" s="2"/>
      <c r="QN43" s="2"/>
      <c r="QO43" s="2"/>
      <c r="QP43" s="2"/>
      <c r="QQ43" s="2"/>
      <c r="QR43" s="2"/>
      <c r="QS43" s="2"/>
      <c r="QT43" s="2"/>
      <c r="QU43" s="2"/>
      <c r="QV43" s="2"/>
      <c r="QW43" s="2"/>
      <c r="QX43" s="148"/>
      <c r="QY43" s="148"/>
      <c r="QZ43" s="148"/>
      <c r="RA43" s="148"/>
      <c r="RB43" s="2"/>
      <c r="RC43" s="2"/>
      <c r="RD43" s="2"/>
      <c r="RE43" s="148"/>
      <c r="RF43" s="2"/>
      <c r="RG43" s="2"/>
      <c r="RH43" s="2"/>
      <c r="RI43" s="2"/>
      <c r="RJ43" s="2"/>
      <c r="RK43" s="2"/>
      <c r="RL43" s="148"/>
      <c r="RM43" s="148"/>
      <c r="RN43" s="148"/>
      <c r="RO43" s="2"/>
      <c r="RP43" s="2"/>
      <c r="RQ43" s="2"/>
      <c r="RR43" s="2"/>
      <c r="RS43" s="2"/>
      <c r="RT43" s="2"/>
      <c r="RU43" s="2"/>
      <c r="RV43" s="148"/>
      <c r="RW43" s="2"/>
      <c r="RX43" s="151" t="s">
        <v>738</v>
      </c>
      <c r="RY43" s="218" t="s">
        <v>745</v>
      </c>
      <c r="RZ43" s="152">
        <v>18952035</v>
      </c>
      <c r="SA43" s="151" t="s">
        <v>792</v>
      </c>
      <c r="SB43" s="229">
        <v>3290</v>
      </c>
      <c r="SC43" s="230">
        <v>16</v>
      </c>
      <c r="SD43" s="177"/>
      <c r="SE43" s="2"/>
      <c r="SF43" s="270" t="s">
        <v>850</v>
      </c>
      <c r="SG43" s="270" t="s">
        <v>56</v>
      </c>
      <c r="SH43" s="273">
        <v>0.9</v>
      </c>
      <c r="SI43" s="273">
        <v>0.1</v>
      </c>
      <c r="SJ43" s="271"/>
      <c r="SK43" s="270" t="s">
        <v>56</v>
      </c>
      <c r="SL43" s="270" t="s">
        <v>13</v>
      </c>
      <c r="SM43" s="270" t="s">
        <v>13</v>
      </c>
      <c r="SN43" s="270" t="s">
        <v>56</v>
      </c>
      <c r="SO43" s="270" t="s">
        <v>13</v>
      </c>
      <c r="SP43" s="270" t="s">
        <v>56</v>
      </c>
      <c r="SQ43" s="270" t="s">
        <v>13</v>
      </c>
      <c r="SR43" s="270" t="s">
        <v>56</v>
      </c>
      <c r="SS43" s="270" t="s">
        <v>13</v>
      </c>
      <c r="ST43" s="270" t="s">
        <v>56</v>
      </c>
      <c r="SU43" s="270" t="s">
        <v>56</v>
      </c>
      <c r="SV43" s="270" t="s">
        <v>56</v>
      </c>
      <c r="SW43" s="270" t="s">
        <v>13</v>
      </c>
      <c r="SX43" s="270" t="s">
        <v>13</v>
      </c>
      <c r="SY43" s="270" t="s">
        <v>13</v>
      </c>
      <c r="SZ43" s="270" t="s">
        <v>13</v>
      </c>
      <c r="TA43" s="270" t="s">
        <v>13</v>
      </c>
      <c r="TB43" s="270" t="s">
        <v>13</v>
      </c>
      <c r="TC43" s="270" t="s">
        <v>13</v>
      </c>
      <c r="TD43" s="270" t="s">
        <v>56</v>
      </c>
      <c r="TE43" s="270" t="s">
        <v>56</v>
      </c>
      <c r="TF43" s="270" t="s">
        <v>13</v>
      </c>
      <c r="TG43" s="270" t="s">
        <v>13</v>
      </c>
      <c r="TH43" s="270" t="s">
        <v>56</v>
      </c>
      <c r="TI43" s="270" t="s">
        <v>13</v>
      </c>
      <c r="TJ43" s="270" t="s">
        <v>56</v>
      </c>
      <c r="TK43" s="270" t="s">
        <v>13</v>
      </c>
      <c r="TL43" s="270" t="s">
        <v>56</v>
      </c>
      <c r="TM43" s="273"/>
      <c r="TN43" s="270"/>
      <c r="TO43" s="270"/>
      <c r="TP43" s="270"/>
      <c r="TQ43" s="270"/>
      <c r="TR43" s="270"/>
      <c r="TS43" s="270"/>
      <c r="TT43" s="270"/>
      <c r="TU43" s="270"/>
      <c r="TV43" s="270"/>
      <c r="TW43" s="270"/>
      <c r="TX43" s="270"/>
      <c r="TY43" s="270"/>
      <c r="TZ43" s="270"/>
      <c r="UA43" s="270"/>
      <c r="UB43" s="270" t="s">
        <v>13</v>
      </c>
      <c r="UC43" s="270"/>
      <c r="UD43" s="270" t="s">
        <v>13</v>
      </c>
      <c r="UE43" s="270" t="s">
        <v>13</v>
      </c>
      <c r="UF43" s="270"/>
      <c r="UG43" s="270" t="s">
        <v>56</v>
      </c>
      <c r="UH43" s="270" t="s">
        <v>56</v>
      </c>
      <c r="UI43" s="270" t="s">
        <v>56</v>
      </c>
      <c r="UJ43" s="270" t="s">
        <v>56</v>
      </c>
      <c r="UK43" s="270" t="s">
        <v>56</v>
      </c>
      <c r="UL43" s="270" t="s">
        <v>56</v>
      </c>
      <c r="UM43" s="270" t="s">
        <v>56</v>
      </c>
      <c r="UN43" s="270" t="s">
        <v>56</v>
      </c>
      <c r="UO43" s="270" t="s">
        <v>56</v>
      </c>
      <c r="UP43" s="270" t="s">
        <v>56</v>
      </c>
      <c r="UQ43" s="270" t="s">
        <v>56</v>
      </c>
      <c r="UR43" s="270" t="s">
        <v>56</v>
      </c>
      <c r="US43" s="270" t="s">
        <v>13</v>
      </c>
      <c r="UT43" s="270"/>
      <c r="UU43" s="270"/>
      <c r="UV43" s="270"/>
      <c r="UW43" s="270"/>
      <c r="UX43" s="270"/>
      <c r="UY43" s="273">
        <v>0.05</v>
      </c>
      <c r="UZ43" s="270" t="s">
        <v>1225</v>
      </c>
      <c r="VA43" s="270" t="s">
        <v>1225</v>
      </c>
      <c r="VB43" s="273">
        <v>0.06</v>
      </c>
      <c r="VC43" s="270" t="s">
        <v>1227</v>
      </c>
      <c r="VD43" s="273">
        <v>0.02</v>
      </c>
      <c r="VE43" s="270" t="s">
        <v>1227</v>
      </c>
      <c r="VF43" s="273">
        <v>0.17</v>
      </c>
      <c r="VG43" s="270" t="s">
        <v>1227</v>
      </c>
      <c r="VH43" s="273">
        <v>0.1</v>
      </c>
      <c r="VI43" s="273">
        <v>0.15</v>
      </c>
      <c r="VJ43" s="273">
        <v>0.15</v>
      </c>
      <c r="VK43" s="270" t="s">
        <v>1227</v>
      </c>
      <c r="VL43" s="270" t="s">
        <v>1227</v>
      </c>
      <c r="VM43" s="270" t="s">
        <v>1227</v>
      </c>
      <c r="VN43" s="270" t="s">
        <v>1227</v>
      </c>
      <c r="VO43" s="270" t="s">
        <v>1227</v>
      </c>
      <c r="VP43" s="270" t="s">
        <v>1227</v>
      </c>
      <c r="VQ43" s="270" t="s">
        <v>1227</v>
      </c>
      <c r="VR43" s="273">
        <v>0.05</v>
      </c>
      <c r="VS43" s="273">
        <v>0.2</v>
      </c>
      <c r="VT43" s="270" t="s">
        <v>1227</v>
      </c>
      <c r="VU43" s="270" t="s">
        <v>1227</v>
      </c>
      <c r="VV43" s="273">
        <v>0.01</v>
      </c>
      <c r="VW43" s="270" t="s">
        <v>1227</v>
      </c>
      <c r="VX43" s="273">
        <v>0.02</v>
      </c>
      <c r="VY43" s="270" t="s">
        <v>1227</v>
      </c>
      <c r="VZ43" s="273">
        <v>0.02</v>
      </c>
      <c r="WA43" s="273"/>
      <c r="WB43" s="270"/>
      <c r="WC43" s="270"/>
      <c r="WD43" s="270"/>
      <c r="WE43" s="270"/>
      <c r="WF43" s="270"/>
      <c r="WG43" s="270"/>
      <c r="WH43" s="270"/>
      <c r="WI43" s="270"/>
      <c r="WJ43" s="270"/>
      <c r="WK43" s="270"/>
      <c r="WL43" s="270"/>
      <c r="WM43" s="270"/>
      <c r="WN43" s="270"/>
      <c r="WO43" s="270"/>
      <c r="WP43" s="270" t="s">
        <v>1227</v>
      </c>
      <c r="WQ43" s="270" t="s">
        <v>1228</v>
      </c>
      <c r="WR43" s="270" t="s">
        <v>13</v>
      </c>
      <c r="WS43" s="270" t="s">
        <v>13</v>
      </c>
      <c r="WT43" s="270"/>
      <c r="WU43" s="273">
        <v>0.9800000000000002</v>
      </c>
      <c r="WV43" s="273">
        <v>0.02</v>
      </c>
      <c r="WW43" s="273">
        <v>0.30000000000000004</v>
      </c>
      <c r="WX43" s="273">
        <v>0.32000000000000006</v>
      </c>
      <c r="WY43" s="273">
        <v>0.25</v>
      </c>
      <c r="WZ43" s="273">
        <v>0.43000000000000005</v>
      </c>
      <c r="XA43" s="273">
        <v>0.06</v>
      </c>
      <c r="XB43" s="273">
        <v>0.31</v>
      </c>
      <c r="XC43" s="273">
        <v>0.22</v>
      </c>
      <c r="XD43" s="273">
        <v>0.02</v>
      </c>
      <c r="XE43" s="273">
        <v>0.02</v>
      </c>
      <c r="XF43" s="273">
        <v>0.17</v>
      </c>
      <c r="XG43" s="270"/>
      <c r="XH43" s="270"/>
      <c r="XI43" s="270"/>
      <c r="XJ43" s="270"/>
      <c r="XK43" s="270"/>
      <c r="XL43" s="270"/>
      <c r="XM43" s="272" t="s">
        <v>13</v>
      </c>
      <c r="XN43" s="272" t="s">
        <v>56</v>
      </c>
      <c r="XO43" s="272" t="s">
        <v>56</v>
      </c>
      <c r="XP43" s="272" t="s">
        <v>13</v>
      </c>
      <c r="XQ43" s="272" t="s">
        <v>56</v>
      </c>
      <c r="XR43" s="272" t="s">
        <v>56</v>
      </c>
      <c r="XS43" s="272" t="s">
        <v>13</v>
      </c>
      <c r="XT43" s="272" t="s">
        <v>13</v>
      </c>
      <c r="XU43" s="272" t="s">
        <v>56</v>
      </c>
      <c r="XV43" s="272" t="s">
        <v>56</v>
      </c>
      <c r="XW43" s="270"/>
      <c r="XX43" s="273">
        <v>1</v>
      </c>
      <c r="XY43" s="273" t="s">
        <v>1230</v>
      </c>
      <c r="XZ43" s="273" t="s">
        <v>1230</v>
      </c>
      <c r="YA43" s="273">
        <v>1</v>
      </c>
      <c r="YB43" s="273" t="s">
        <v>1230</v>
      </c>
      <c r="YC43" s="273">
        <v>0.02</v>
      </c>
      <c r="YD43" s="273" t="s">
        <v>1230</v>
      </c>
      <c r="YE43" s="273">
        <v>1</v>
      </c>
      <c r="YF43" s="273" t="s">
        <v>1230</v>
      </c>
      <c r="YG43" s="273">
        <v>0.02</v>
      </c>
      <c r="YH43" s="273">
        <v>0.6</v>
      </c>
      <c r="YI43" s="273">
        <v>0.6</v>
      </c>
      <c r="YJ43" s="273" t="s">
        <v>1230</v>
      </c>
      <c r="YK43" s="273" t="s">
        <v>1230</v>
      </c>
      <c r="YL43" s="273">
        <v>0</v>
      </c>
      <c r="YM43" s="273" t="s">
        <v>1230</v>
      </c>
      <c r="YN43" s="273" t="s">
        <v>1230</v>
      </c>
      <c r="YO43" s="273" t="s">
        <v>1230</v>
      </c>
      <c r="YP43" s="273" t="s">
        <v>1230</v>
      </c>
      <c r="YQ43" s="273">
        <v>1</v>
      </c>
      <c r="YR43" s="273">
        <v>1</v>
      </c>
      <c r="YS43" s="273" t="s">
        <v>1230</v>
      </c>
      <c r="YT43" s="273" t="s">
        <v>1230</v>
      </c>
      <c r="YU43" s="273">
        <v>0.02</v>
      </c>
      <c r="YV43" s="273" t="s">
        <v>1230</v>
      </c>
      <c r="YW43" s="273">
        <v>0.02</v>
      </c>
      <c r="YX43" s="273" t="s">
        <v>1230</v>
      </c>
      <c r="YY43" s="273">
        <v>0.02</v>
      </c>
      <c r="YZ43" s="273"/>
      <c r="ZA43" s="270"/>
      <c r="ZB43" s="270"/>
      <c r="ZC43" s="270"/>
      <c r="ZD43" s="270"/>
      <c r="ZE43" s="270"/>
      <c r="ZF43" s="270"/>
      <c r="ZG43" s="270"/>
      <c r="ZH43" s="270"/>
      <c r="ZI43" s="270"/>
      <c r="ZJ43" s="270"/>
      <c r="ZK43" s="270"/>
      <c r="ZL43" s="270"/>
      <c r="ZM43" s="270"/>
      <c r="ZN43" s="270"/>
      <c r="ZO43" s="272" t="s">
        <v>56</v>
      </c>
      <c r="ZP43" s="272"/>
      <c r="ZQ43" s="272"/>
      <c r="ZR43" s="272"/>
      <c r="ZS43" s="272"/>
      <c r="ZT43" s="272" t="s">
        <v>13</v>
      </c>
      <c r="ZU43" s="272"/>
      <c r="ZV43" s="272"/>
      <c r="ZW43" s="270"/>
      <c r="ZX43" s="270"/>
      <c r="ZY43" s="270"/>
      <c r="ZZ43" s="270"/>
      <c r="AAA43" s="270"/>
      <c r="AAB43" s="270"/>
      <c r="AAC43" s="270"/>
      <c r="AAD43" s="270"/>
      <c r="AAE43" s="270"/>
      <c r="AAF43" s="270"/>
      <c r="AAG43" s="270"/>
      <c r="AAH43" s="270"/>
      <c r="AAI43" s="270"/>
      <c r="AAJ43" s="270"/>
      <c r="AAK43" s="270"/>
      <c r="AAL43" s="270"/>
      <c r="AAM43" s="270"/>
      <c r="AAN43" s="270"/>
      <c r="AAO43" s="272" t="s">
        <v>13</v>
      </c>
      <c r="AAP43" s="272" t="s">
        <v>56</v>
      </c>
      <c r="AAQ43" s="272" t="s">
        <v>56</v>
      </c>
      <c r="AAR43" s="272" t="s">
        <v>13</v>
      </c>
      <c r="AAS43" s="272" t="s">
        <v>13</v>
      </c>
      <c r="AAT43" s="272" t="s">
        <v>13</v>
      </c>
      <c r="AAU43" s="272" t="s">
        <v>13</v>
      </c>
      <c r="AAV43" s="272" t="s">
        <v>13</v>
      </c>
      <c r="AAW43" s="272" t="s">
        <v>56</v>
      </c>
      <c r="AAX43" s="272" t="s">
        <v>13</v>
      </c>
    </row>
    <row r="44" spans="1:726" s="71" customFormat="1" ht="15" customHeight="1" x14ac:dyDescent="0.35">
      <c r="A44" s="71" t="s">
        <v>701</v>
      </c>
      <c r="B44" s="71" t="s">
        <v>56</v>
      </c>
      <c r="C44" s="71" t="s">
        <v>56</v>
      </c>
      <c r="D44" s="71" t="s">
        <v>56</v>
      </c>
      <c r="E44" s="71" t="s">
        <v>56</v>
      </c>
      <c r="F44" s="71" t="s">
        <v>56</v>
      </c>
      <c r="G44" s="71" t="s">
        <v>13</v>
      </c>
      <c r="H44" s="71" t="s">
        <v>13</v>
      </c>
      <c r="I44" s="71" t="s">
        <v>13</v>
      </c>
      <c r="J44" s="157" t="s">
        <v>56</v>
      </c>
      <c r="K44" s="157" t="s">
        <v>13</v>
      </c>
      <c r="L44" s="157" t="s">
        <v>13</v>
      </c>
      <c r="M44" s="157" t="s">
        <v>13</v>
      </c>
      <c r="N44" s="157" t="s">
        <v>13</v>
      </c>
      <c r="O44" s="157" t="s">
        <v>56</v>
      </c>
      <c r="P44" s="157" t="s">
        <v>56</v>
      </c>
      <c r="Q44" s="157" t="s">
        <v>56</v>
      </c>
      <c r="R44" s="157" t="s">
        <v>56</v>
      </c>
      <c r="S44" s="157" t="s">
        <v>56</v>
      </c>
      <c r="T44" s="157" t="s">
        <v>13</v>
      </c>
      <c r="U44" s="71" t="s">
        <v>0</v>
      </c>
      <c r="V44" s="157" t="s">
        <v>56</v>
      </c>
      <c r="W44" s="157" t="s">
        <v>13</v>
      </c>
      <c r="X44" s="157" t="s">
        <v>13</v>
      </c>
      <c r="Y44" s="157" t="s">
        <v>13</v>
      </c>
      <c r="Z44" s="157" t="s">
        <v>13</v>
      </c>
      <c r="AA44" s="71" t="s">
        <v>56</v>
      </c>
      <c r="AB44" s="71" t="s">
        <v>56</v>
      </c>
      <c r="AC44" s="71" t="s">
        <v>56</v>
      </c>
      <c r="AD44" s="71" t="s">
        <v>56</v>
      </c>
      <c r="AE44" s="71" t="s">
        <v>13</v>
      </c>
      <c r="AF44" s="134" t="s">
        <v>56</v>
      </c>
      <c r="AG44" s="134" t="s">
        <v>13</v>
      </c>
      <c r="AH44" s="134" t="s">
        <v>13</v>
      </c>
      <c r="AI44" s="71" t="s">
        <v>13</v>
      </c>
      <c r="AJ44" s="71" t="s">
        <v>56</v>
      </c>
      <c r="AK44" s="71" t="s">
        <v>13</v>
      </c>
      <c r="AL44" s="71" t="s">
        <v>56</v>
      </c>
      <c r="AM44" s="71" t="s">
        <v>56</v>
      </c>
      <c r="AN44" s="71" t="s">
        <v>13</v>
      </c>
      <c r="AO44" s="71" t="s">
        <v>13</v>
      </c>
      <c r="AP44" s="71" t="s">
        <v>13</v>
      </c>
      <c r="AQ44" s="71" t="s">
        <v>13</v>
      </c>
      <c r="AR44" s="71" t="s">
        <v>13</v>
      </c>
      <c r="AS44" s="71" t="s">
        <v>13</v>
      </c>
      <c r="AT44" s="134" t="s">
        <v>56</v>
      </c>
      <c r="AU44" s="134" t="s">
        <v>56</v>
      </c>
      <c r="AV44" s="134" t="s">
        <v>56</v>
      </c>
      <c r="AW44" s="134" t="s">
        <v>56</v>
      </c>
      <c r="AX44" s="134" t="s">
        <v>13</v>
      </c>
      <c r="AY44" s="134" t="s">
        <v>13</v>
      </c>
      <c r="AZ44" s="134" t="s">
        <v>56</v>
      </c>
      <c r="BA44" s="134" t="s">
        <v>56</v>
      </c>
      <c r="BB44" s="71" t="s">
        <v>56</v>
      </c>
      <c r="BC44" s="71" t="s">
        <v>56</v>
      </c>
      <c r="BD44" s="71" t="s">
        <v>56</v>
      </c>
      <c r="BE44" s="71" t="s">
        <v>56</v>
      </c>
      <c r="BF44" s="71" t="s">
        <v>56</v>
      </c>
      <c r="BG44" s="71" t="s">
        <v>13</v>
      </c>
      <c r="BH44" s="157" t="s">
        <v>13</v>
      </c>
      <c r="BI44" s="157" t="s">
        <v>56</v>
      </c>
      <c r="BJ44" s="157" t="s">
        <v>56</v>
      </c>
      <c r="BK44" s="157" t="s">
        <v>13</v>
      </c>
      <c r="BL44" s="71" t="s">
        <v>13</v>
      </c>
      <c r="BM44" s="71" t="s">
        <v>56</v>
      </c>
      <c r="BN44" s="71" t="s">
        <v>56</v>
      </c>
      <c r="BO44" s="71" t="s">
        <v>56</v>
      </c>
      <c r="BP44" s="71" t="s">
        <v>13</v>
      </c>
      <c r="BQ44" s="71" t="s">
        <v>13</v>
      </c>
      <c r="BR44" s="71" t="s">
        <v>13</v>
      </c>
      <c r="BS44" s="71" t="s">
        <v>13</v>
      </c>
      <c r="BT44" s="71" t="s">
        <v>13</v>
      </c>
      <c r="BU44" s="71" t="s">
        <v>13</v>
      </c>
      <c r="BV44" s="157" t="s">
        <v>56</v>
      </c>
      <c r="BW44" s="157" t="s">
        <v>56</v>
      </c>
      <c r="BX44" s="157" t="s">
        <v>56</v>
      </c>
      <c r="BY44" s="157" t="s">
        <v>56</v>
      </c>
      <c r="BZ44" s="71" t="s">
        <v>13</v>
      </c>
      <c r="CA44" s="71" t="s">
        <v>56</v>
      </c>
      <c r="CB44" s="71" t="s">
        <v>13</v>
      </c>
      <c r="CC44" s="71" t="s">
        <v>13</v>
      </c>
      <c r="CD44" s="71" t="s">
        <v>13</v>
      </c>
      <c r="CE44" s="157" t="s">
        <v>56</v>
      </c>
      <c r="CF44" s="157" t="s">
        <v>13</v>
      </c>
      <c r="CG44" s="157" t="s">
        <v>13</v>
      </c>
      <c r="CH44" s="71" t="s">
        <v>747</v>
      </c>
      <c r="CI44" s="71" t="s">
        <v>747</v>
      </c>
      <c r="CJ44" s="71" t="s">
        <v>747</v>
      </c>
      <c r="CK44" s="71" t="s">
        <v>747</v>
      </c>
      <c r="CL44" s="157" t="s">
        <v>13</v>
      </c>
      <c r="CM44" s="157" t="s">
        <v>13</v>
      </c>
      <c r="CN44" s="157" t="s">
        <v>13</v>
      </c>
      <c r="CO44" s="71" t="s">
        <v>747</v>
      </c>
      <c r="CP44" s="71" t="s">
        <v>747</v>
      </c>
      <c r="CQ44" s="71" t="s">
        <v>747</v>
      </c>
      <c r="CR44" s="71" t="s">
        <v>747</v>
      </c>
      <c r="CS44" s="71" t="s">
        <v>747</v>
      </c>
      <c r="CT44" s="71" t="s">
        <v>747</v>
      </c>
      <c r="CU44" s="157" t="s">
        <v>13</v>
      </c>
      <c r="CV44" s="157" t="s">
        <v>13</v>
      </c>
      <c r="CW44" s="157" t="s">
        <v>13</v>
      </c>
      <c r="CX44" s="157" t="s">
        <v>13</v>
      </c>
      <c r="CY44" s="157" t="s">
        <v>13</v>
      </c>
      <c r="CZ44" s="71" t="s">
        <v>56</v>
      </c>
      <c r="DA44" s="71" t="s">
        <v>56</v>
      </c>
      <c r="DB44" s="71" t="s">
        <v>56</v>
      </c>
      <c r="DC44" s="71" t="s">
        <v>56</v>
      </c>
      <c r="DD44" s="71" t="s">
        <v>13</v>
      </c>
      <c r="DE44" s="157" t="s">
        <v>56</v>
      </c>
      <c r="DF44" s="157" t="s">
        <v>13</v>
      </c>
      <c r="DG44" s="157" t="s">
        <v>13</v>
      </c>
      <c r="DH44" s="71" t="s">
        <v>13</v>
      </c>
      <c r="DL44" s="157"/>
      <c r="DM44" s="157"/>
      <c r="DN44" s="157"/>
      <c r="DO44" s="157"/>
      <c r="DQ44" s="157"/>
      <c r="DR44" s="157"/>
      <c r="DS44" s="157"/>
      <c r="DT44" s="72"/>
      <c r="DU44" s="157"/>
      <c r="DV44" s="157"/>
      <c r="DW44" s="157"/>
      <c r="EC44" s="157"/>
      <c r="ED44" s="157"/>
      <c r="EE44" s="157"/>
      <c r="EV44" s="157"/>
      <c r="EW44" s="157"/>
      <c r="EX44" s="157"/>
      <c r="EY44" s="157"/>
      <c r="EZ44" s="157"/>
      <c r="FA44" s="157"/>
      <c r="FB44" s="157"/>
      <c r="FC44" s="157"/>
      <c r="FD44" s="157"/>
      <c r="FE44" s="157"/>
      <c r="FP44" s="157"/>
      <c r="FQ44" s="157"/>
      <c r="FR44" s="157"/>
      <c r="FS44" s="157"/>
      <c r="FT44" s="157"/>
      <c r="GW44" s="157"/>
      <c r="GX44" s="157"/>
      <c r="GY44" s="157"/>
      <c r="GZ44" s="157"/>
      <c r="HA44" s="157"/>
      <c r="HB44" s="157"/>
      <c r="HC44" s="157"/>
      <c r="HD44" s="157"/>
      <c r="HE44" s="157"/>
      <c r="HF44" s="157"/>
      <c r="HG44" s="157"/>
      <c r="HH44" s="157"/>
      <c r="HI44" s="157"/>
      <c r="HJ44" s="157"/>
      <c r="HK44" s="157"/>
      <c r="HL44" s="157"/>
      <c r="HM44" s="157"/>
      <c r="HN44" s="157"/>
      <c r="HO44" s="157"/>
      <c r="HP44" s="157"/>
      <c r="HQ44" s="157"/>
      <c r="HR44" s="157"/>
      <c r="HS44" s="157"/>
      <c r="HT44" s="157"/>
      <c r="HU44" s="157"/>
      <c r="HV44" s="157"/>
      <c r="HW44" s="157"/>
      <c r="HX44" s="157"/>
      <c r="ID44" s="157"/>
      <c r="IE44" s="157"/>
      <c r="IF44" s="157"/>
      <c r="IH44" s="71" t="s">
        <v>13</v>
      </c>
      <c r="II44" s="71" t="s">
        <v>13</v>
      </c>
      <c r="IJ44" s="71" t="s">
        <v>13</v>
      </c>
      <c r="IK44" s="71" t="s">
        <v>56</v>
      </c>
      <c r="IL44" s="71" t="s">
        <v>56</v>
      </c>
      <c r="IM44" s="71" t="s">
        <v>56</v>
      </c>
      <c r="IN44" s="71" t="s">
        <v>56</v>
      </c>
      <c r="IO44" s="71" t="s">
        <v>56</v>
      </c>
      <c r="IP44" s="71" t="s">
        <v>13</v>
      </c>
      <c r="IQ44" s="71" t="s">
        <v>56</v>
      </c>
      <c r="IR44" s="71" t="s">
        <v>13</v>
      </c>
      <c r="IS44" s="71" t="s">
        <v>13</v>
      </c>
      <c r="IT44" s="71" t="s">
        <v>13</v>
      </c>
      <c r="IU44" s="157" t="s">
        <v>56</v>
      </c>
      <c r="IV44" s="157" t="s">
        <v>56</v>
      </c>
      <c r="IW44" s="157" t="s">
        <v>56</v>
      </c>
      <c r="IX44" s="157" t="s">
        <v>56</v>
      </c>
      <c r="IY44" s="71" t="s">
        <v>747</v>
      </c>
      <c r="IZ44" s="71" t="s">
        <v>747</v>
      </c>
      <c r="JA44" s="71" t="s">
        <v>747</v>
      </c>
      <c r="JB44" s="71" t="s">
        <v>747</v>
      </c>
      <c r="JC44" s="71" t="s">
        <v>747</v>
      </c>
      <c r="JD44" s="71" t="s">
        <v>747</v>
      </c>
      <c r="JE44" s="71" t="s">
        <v>747</v>
      </c>
      <c r="JF44" s="157" t="s">
        <v>13</v>
      </c>
      <c r="JG44" s="157" t="s">
        <v>13</v>
      </c>
      <c r="JH44" s="157" t="s">
        <v>13</v>
      </c>
      <c r="JI44" s="71" t="s">
        <v>13</v>
      </c>
      <c r="JJ44" s="71" t="s">
        <v>13</v>
      </c>
      <c r="JK44" s="71" t="s">
        <v>56</v>
      </c>
      <c r="JL44" s="71" t="s">
        <v>13</v>
      </c>
      <c r="JM44" s="71" t="s">
        <v>13</v>
      </c>
      <c r="JN44" s="71" t="s">
        <v>56</v>
      </c>
      <c r="JO44" s="71" t="s">
        <v>13</v>
      </c>
      <c r="JP44" s="71" t="s">
        <v>13</v>
      </c>
      <c r="JQ44" s="71" t="s">
        <v>13</v>
      </c>
      <c r="JR44" s="71" t="s">
        <v>56</v>
      </c>
      <c r="JS44" s="71" t="s">
        <v>13</v>
      </c>
      <c r="JT44" s="71" t="s">
        <v>13</v>
      </c>
      <c r="JU44" s="71" t="s">
        <v>13</v>
      </c>
      <c r="JV44" s="157" t="s">
        <v>56</v>
      </c>
      <c r="JW44" s="157" t="s">
        <v>13</v>
      </c>
      <c r="JX44" s="157" t="s">
        <v>56</v>
      </c>
      <c r="JY44" s="71" t="s">
        <v>56</v>
      </c>
      <c r="JZ44" s="71" t="s">
        <v>56</v>
      </c>
      <c r="KA44" s="71" t="s">
        <v>56</v>
      </c>
      <c r="KB44" s="71" t="s">
        <v>56</v>
      </c>
      <c r="KC44" s="71" t="s">
        <v>13</v>
      </c>
      <c r="KD44" s="157" t="s">
        <v>56</v>
      </c>
      <c r="KE44" s="157" t="s">
        <v>13</v>
      </c>
      <c r="KF44" s="157" t="s">
        <v>13</v>
      </c>
      <c r="KG44" s="71" t="s">
        <v>13</v>
      </c>
      <c r="KH44" s="71" t="s">
        <v>56</v>
      </c>
      <c r="KI44" s="71" t="s">
        <v>13</v>
      </c>
      <c r="KJ44" s="71" t="s">
        <v>13</v>
      </c>
      <c r="KK44" s="71" t="s">
        <v>13</v>
      </c>
      <c r="KL44" s="71" t="s">
        <v>13</v>
      </c>
      <c r="KM44" s="71" t="s">
        <v>13</v>
      </c>
      <c r="KN44" s="71" t="s">
        <v>13</v>
      </c>
      <c r="KO44" s="71" t="s">
        <v>56</v>
      </c>
      <c r="KP44" s="157" t="s">
        <v>56</v>
      </c>
      <c r="KQ44" s="71" t="s">
        <v>13</v>
      </c>
      <c r="KR44" s="71" t="s">
        <v>13</v>
      </c>
      <c r="KS44" s="71" t="s">
        <v>731</v>
      </c>
      <c r="KT44" s="157" t="s">
        <v>13</v>
      </c>
      <c r="KU44" s="157" t="s">
        <v>13</v>
      </c>
      <c r="KV44" s="157" t="s">
        <v>13</v>
      </c>
      <c r="KW44" s="71" t="s">
        <v>13</v>
      </c>
      <c r="KX44" s="71" t="s">
        <v>13</v>
      </c>
      <c r="KY44" s="71" t="s">
        <v>56</v>
      </c>
      <c r="KZ44" s="71" t="s">
        <v>13</v>
      </c>
      <c r="LA44" s="71" t="s">
        <v>13</v>
      </c>
      <c r="LB44" s="157" t="s">
        <v>13</v>
      </c>
      <c r="LC44" s="157" t="s">
        <v>56</v>
      </c>
      <c r="LD44" s="157" t="s">
        <v>13</v>
      </c>
      <c r="LE44" s="71" t="s">
        <v>56</v>
      </c>
      <c r="LF44" s="71" t="s">
        <v>747</v>
      </c>
      <c r="LG44" s="157" t="s">
        <v>13</v>
      </c>
      <c r="LH44" s="157" t="s">
        <v>13</v>
      </c>
      <c r="LI44" s="157" t="s">
        <v>13</v>
      </c>
      <c r="LJ44" s="71" t="s">
        <v>747</v>
      </c>
      <c r="LK44" s="71" t="s">
        <v>747</v>
      </c>
      <c r="LL44" s="71" t="s">
        <v>747</v>
      </c>
      <c r="LM44" s="71" t="s">
        <v>747</v>
      </c>
      <c r="LN44" s="71" t="s">
        <v>747</v>
      </c>
      <c r="LO44" s="157" t="s">
        <v>13</v>
      </c>
      <c r="LP44" s="157" t="s">
        <v>13</v>
      </c>
      <c r="LQ44" s="157" t="s">
        <v>56</v>
      </c>
      <c r="LR44" s="71" t="s">
        <v>13</v>
      </c>
      <c r="LS44" s="71" t="s">
        <v>747</v>
      </c>
      <c r="LT44" s="71" t="s">
        <v>747</v>
      </c>
      <c r="LU44" s="71" t="s">
        <v>747</v>
      </c>
      <c r="LV44" s="71" t="s">
        <v>747</v>
      </c>
      <c r="LW44" s="71" t="s">
        <v>747</v>
      </c>
      <c r="LX44" s="71" t="s">
        <v>747</v>
      </c>
      <c r="LY44" s="157" t="s">
        <v>13</v>
      </c>
      <c r="LZ44" s="157" t="s">
        <v>13</v>
      </c>
      <c r="MA44" s="71" t="s">
        <v>13</v>
      </c>
      <c r="MB44" s="71" t="s">
        <v>13</v>
      </c>
      <c r="MC44" s="71" t="s">
        <v>13</v>
      </c>
      <c r="MD44" s="71" t="s">
        <v>13</v>
      </c>
      <c r="ME44" s="71" t="s">
        <v>56</v>
      </c>
      <c r="MF44" s="71" t="s">
        <v>13</v>
      </c>
      <c r="MG44" s="157" t="s">
        <v>13</v>
      </c>
      <c r="MH44" s="71" t="s">
        <v>13</v>
      </c>
      <c r="MI44" s="71" t="s">
        <v>13</v>
      </c>
      <c r="MJ44" s="71" t="s">
        <v>13</v>
      </c>
      <c r="MK44" s="71" t="s">
        <v>56</v>
      </c>
      <c r="ML44" s="71" t="s">
        <v>56</v>
      </c>
      <c r="MM44" s="71" t="s">
        <v>56</v>
      </c>
      <c r="MN44" s="71" t="s">
        <v>13</v>
      </c>
      <c r="MO44" s="71" t="s">
        <v>13</v>
      </c>
      <c r="MP44" s="71" t="s">
        <v>13</v>
      </c>
      <c r="MQ44" s="71" t="s">
        <v>13</v>
      </c>
      <c r="MR44" s="71" t="s">
        <v>13</v>
      </c>
      <c r="MS44" s="71" t="s">
        <v>13</v>
      </c>
      <c r="MT44" s="71" t="s">
        <v>13</v>
      </c>
      <c r="MU44" s="71" t="s">
        <v>13</v>
      </c>
      <c r="MV44" s="71" t="s">
        <v>56</v>
      </c>
      <c r="MW44" s="71" t="s">
        <v>56</v>
      </c>
      <c r="MX44" s="71" t="s">
        <v>56</v>
      </c>
      <c r="MY44" s="71" t="s">
        <v>13</v>
      </c>
      <c r="MZ44" s="71" t="s">
        <v>13</v>
      </c>
      <c r="NA44" s="71" t="s">
        <v>13</v>
      </c>
      <c r="NB44" s="157" t="s">
        <v>56</v>
      </c>
      <c r="NC44" s="157" t="s">
        <v>56</v>
      </c>
      <c r="ND44" s="157" t="s">
        <v>56</v>
      </c>
      <c r="NE44" s="157" t="s">
        <v>56</v>
      </c>
      <c r="NF44" s="157" t="s">
        <v>13</v>
      </c>
      <c r="NG44" s="157"/>
      <c r="NH44" s="157"/>
      <c r="NI44" s="157"/>
      <c r="NJ44" s="157"/>
      <c r="NK44" s="157"/>
      <c r="NL44" s="71" t="s">
        <v>13</v>
      </c>
      <c r="NM44" s="71" t="s">
        <v>13</v>
      </c>
      <c r="NN44" s="157" t="s">
        <v>56</v>
      </c>
      <c r="NO44" s="71" t="s">
        <v>56</v>
      </c>
      <c r="NP44" s="71" t="s">
        <v>13</v>
      </c>
      <c r="NQ44" s="71" t="s">
        <v>13</v>
      </c>
      <c r="NR44" s="71" t="s">
        <v>13</v>
      </c>
      <c r="NS44" s="71" t="s">
        <v>13</v>
      </c>
      <c r="NT44" s="71" t="s">
        <v>13</v>
      </c>
      <c r="NU44" s="71" t="s">
        <v>56</v>
      </c>
      <c r="NV44" s="71" t="s">
        <v>13</v>
      </c>
      <c r="NW44" s="71" t="s">
        <v>13</v>
      </c>
      <c r="NX44" s="71" t="s">
        <v>13</v>
      </c>
      <c r="NY44" s="71" t="s">
        <v>13</v>
      </c>
      <c r="NZ44" s="71" t="s">
        <v>13</v>
      </c>
      <c r="OA44" s="157" t="s">
        <v>56</v>
      </c>
      <c r="OB44" s="157" t="s">
        <v>13</v>
      </c>
      <c r="OC44" s="157" t="s">
        <v>13</v>
      </c>
      <c r="OD44" s="157" t="s">
        <v>56</v>
      </c>
      <c r="OE44" s="71" t="s">
        <v>13</v>
      </c>
      <c r="OF44" s="71" t="s">
        <v>13</v>
      </c>
      <c r="OG44" s="71" t="s">
        <v>56</v>
      </c>
      <c r="OH44" s="71" t="s">
        <v>13</v>
      </c>
      <c r="OI44" s="71" t="s">
        <v>13</v>
      </c>
      <c r="OJ44" s="157" t="s">
        <v>13</v>
      </c>
      <c r="OK44" s="136">
        <v>200730</v>
      </c>
      <c r="OL44" s="136">
        <v>8316</v>
      </c>
      <c r="OM44" s="136">
        <v>1721</v>
      </c>
      <c r="ON44" s="136">
        <v>1147</v>
      </c>
      <c r="OO44" s="136">
        <v>8603</v>
      </c>
      <c r="OP44" s="136">
        <v>8316</v>
      </c>
      <c r="OQ44" s="136">
        <v>1434</v>
      </c>
      <c r="OR44" s="137">
        <v>4.1428784934987299E-2</v>
      </c>
      <c r="OS44" s="137"/>
      <c r="OT44" s="138">
        <v>14.000019746353761</v>
      </c>
      <c r="OU44" s="138">
        <v>0.58000380715726541</v>
      </c>
      <c r="OV44" s="138">
        <v>0.12003205292420079</v>
      </c>
      <c r="OW44" s="138">
        <v>7.9998120106948456E-2</v>
      </c>
      <c r="OX44" s="138">
        <v>0.60002077356589156</v>
      </c>
      <c r="OY44" s="138">
        <v>0.58000380715726541</v>
      </c>
      <c r="OZ44" s="138">
        <v>0.10001508651557463</v>
      </c>
      <c r="PA44" s="143">
        <f>SB44/OK44</f>
        <v>0.21142828675335026</v>
      </c>
      <c r="PB44" s="139">
        <f>SB44/OL44</f>
        <v>5.1034151034151032</v>
      </c>
      <c r="PC44" s="139">
        <f>SB44/OM44</f>
        <v>24.660081348053456</v>
      </c>
      <c r="PD44" s="139">
        <f>SB44/ON44</f>
        <v>37.000871839581514</v>
      </c>
      <c r="PE44" s="139">
        <f>SB44/OO44</f>
        <v>4.9331628501685456</v>
      </c>
      <c r="PF44" s="139">
        <f>SB44/OP44</f>
        <v>5.1034151034151032</v>
      </c>
      <c r="PG44" s="139">
        <f>SB44/OQ44</f>
        <v>29.595536959553694</v>
      </c>
      <c r="PH44" s="71" t="s">
        <v>13</v>
      </c>
      <c r="PI44" s="71" t="s">
        <v>13</v>
      </c>
      <c r="PJ44" s="71" t="s">
        <v>56</v>
      </c>
      <c r="PK44" s="71" t="s">
        <v>13</v>
      </c>
      <c r="PL44" s="71" t="s">
        <v>13</v>
      </c>
      <c r="PM44" s="157" t="s">
        <v>13</v>
      </c>
      <c r="PN44" s="157" t="s">
        <v>56</v>
      </c>
      <c r="PO44" s="157" t="s">
        <v>13</v>
      </c>
      <c r="PP44" s="71" t="s">
        <v>13</v>
      </c>
      <c r="PQ44" s="71" t="s">
        <v>13</v>
      </c>
      <c r="PR44" s="71" t="s">
        <v>56</v>
      </c>
      <c r="PS44" s="71" t="s">
        <v>13</v>
      </c>
      <c r="PT44" s="71" t="s">
        <v>13</v>
      </c>
      <c r="PU44" s="71" t="s">
        <v>13</v>
      </c>
      <c r="PV44" s="71" t="s">
        <v>13</v>
      </c>
      <c r="PW44" s="157" t="s">
        <v>56</v>
      </c>
      <c r="PX44" s="71" t="s">
        <v>13</v>
      </c>
      <c r="PY44" s="71" t="s">
        <v>13</v>
      </c>
      <c r="PZ44" s="71" t="s">
        <v>747</v>
      </c>
      <c r="QA44" s="71" t="s">
        <v>747</v>
      </c>
      <c r="QB44" s="71" t="s">
        <v>747</v>
      </c>
      <c r="QC44" s="71" t="s">
        <v>747</v>
      </c>
      <c r="QD44" s="71" t="s">
        <v>747</v>
      </c>
      <c r="QE44" s="71" t="s">
        <v>747</v>
      </c>
      <c r="QF44" s="157" t="s">
        <v>13</v>
      </c>
      <c r="QG44" s="71" t="s">
        <v>747</v>
      </c>
      <c r="QH44" s="71" t="s">
        <v>13</v>
      </c>
      <c r="QI44" s="71" t="s">
        <v>747</v>
      </c>
      <c r="QJ44" s="157" t="s">
        <v>13</v>
      </c>
      <c r="QK44" s="157" t="s">
        <v>13</v>
      </c>
      <c r="QL44" s="157" t="s">
        <v>13</v>
      </c>
      <c r="QM44" s="71" t="s">
        <v>747</v>
      </c>
      <c r="QN44" s="71" t="s">
        <v>13</v>
      </c>
      <c r="QO44" s="71" t="s">
        <v>13</v>
      </c>
      <c r="QP44" s="71" t="s">
        <v>13</v>
      </c>
      <c r="QQ44" s="71" t="s">
        <v>13</v>
      </c>
      <c r="QR44" s="71" t="s">
        <v>13</v>
      </c>
      <c r="QS44" s="71" t="s">
        <v>13</v>
      </c>
      <c r="QT44" s="71" t="s">
        <v>13</v>
      </c>
      <c r="QU44" s="71" t="s">
        <v>56</v>
      </c>
      <c r="QV44" s="71" t="s">
        <v>13</v>
      </c>
      <c r="QW44" s="71" t="s">
        <v>13</v>
      </c>
      <c r="QX44" s="157" t="s">
        <v>13</v>
      </c>
      <c r="QY44" s="157" t="s">
        <v>13</v>
      </c>
      <c r="QZ44" s="157" t="s">
        <v>13</v>
      </c>
      <c r="RA44" s="157" t="s">
        <v>13</v>
      </c>
      <c r="RB44" s="71" t="s">
        <v>13</v>
      </c>
      <c r="RC44" s="71" t="s">
        <v>13</v>
      </c>
      <c r="RD44" s="71" t="s">
        <v>13</v>
      </c>
      <c r="RE44" s="157" t="s">
        <v>13</v>
      </c>
      <c r="RF44" s="71" t="s">
        <v>13</v>
      </c>
      <c r="RG44" s="71" t="s">
        <v>13</v>
      </c>
      <c r="RH44" s="71" t="s">
        <v>13</v>
      </c>
      <c r="RI44" s="71" t="s">
        <v>56</v>
      </c>
      <c r="RJ44" s="71" t="s">
        <v>13</v>
      </c>
      <c r="RK44" s="71" t="s">
        <v>13</v>
      </c>
      <c r="RL44" s="157" t="s">
        <v>13</v>
      </c>
      <c r="RM44" s="157" t="s">
        <v>56</v>
      </c>
      <c r="RN44" s="157" t="s">
        <v>13</v>
      </c>
      <c r="RO44" s="71" t="s">
        <v>13</v>
      </c>
      <c r="RP44" s="71" t="s">
        <v>13</v>
      </c>
      <c r="RQ44" s="71" t="s">
        <v>56</v>
      </c>
      <c r="RR44" s="71" t="s">
        <v>13</v>
      </c>
      <c r="RS44" s="71" t="s">
        <v>13</v>
      </c>
      <c r="RT44" s="71" t="s">
        <v>13</v>
      </c>
      <c r="RU44" s="71" t="s">
        <v>13</v>
      </c>
      <c r="RV44" s="157" t="s">
        <v>56</v>
      </c>
      <c r="RX44" s="151" t="s">
        <v>742</v>
      </c>
      <c r="RY44" s="222" t="s">
        <v>744</v>
      </c>
      <c r="RZ44" s="152">
        <v>1433783692</v>
      </c>
      <c r="SA44" s="151" t="s">
        <v>804</v>
      </c>
      <c r="SB44" s="233">
        <v>42440</v>
      </c>
      <c r="SC44" s="234">
        <v>2.96</v>
      </c>
      <c r="SD44" s="178"/>
      <c r="SF44" s="270" t="s">
        <v>701</v>
      </c>
      <c r="SG44" s="270" t="s">
        <v>56</v>
      </c>
      <c r="SH44" s="273">
        <v>0.83</v>
      </c>
      <c r="SI44" s="273">
        <v>0.17</v>
      </c>
      <c r="SJ44" s="271"/>
      <c r="SK44" s="270" t="s">
        <v>13</v>
      </c>
      <c r="SL44" s="270" t="s">
        <v>56</v>
      </c>
      <c r="SM44" s="270" t="s">
        <v>13</v>
      </c>
      <c r="SN44" s="270" t="s">
        <v>13</v>
      </c>
      <c r="SO44" s="270" t="s">
        <v>13</v>
      </c>
      <c r="SP44" s="270" t="s">
        <v>56</v>
      </c>
      <c r="SQ44" s="270" t="s">
        <v>13</v>
      </c>
      <c r="SR44" s="270" t="s">
        <v>56</v>
      </c>
      <c r="SS44" s="270" t="s">
        <v>13</v>
      </c>
      <c r="ST44" s="270" t="s">
        <v>13</v>
      </c>
      <c r="SU44" s="270" t="s">
        <v>13</v>
      </c>
      <c r="SV44" s="270" t="s">
        <v>56</v>
      </c>
      <c r="SW44" s="270" t="s">
        <v>13</v>
      </c>
      <c r="SX44" s="270" t="s">
        <v>13</v>
      </c>
      <c r="SY44" s="270" t="s">
        <v>56</v>
      </c>
      <c r="SZ44" s="270" t="s">
        <v>13</v>
      </c>
      <c r="TA44" s="270" t="s">
        <v>13</v>
      </c>
      <c r="TB44" s="270" t="s">
        <v>13</v>
      </c>
      <c r="TC44" s="270" t="s">
        <v>56</v>
      </c>
      <c r="TD44" s="270" t="s">
        <v>13</v>
      </c>
      <c r="TE44" s="270" t="s">
        <v>13</v>
      </c>
      <c r="TF44" s="270" t="s">
        <v>56</v>
      </c>
      <c r="TG44" s="270" t="s">
        <v>13</v>
      </c>
      <c r="TH44" s="270" t="s">
        <v>13</v>
      </c>
      <c r="TI44" s="270" t="s">
        <v>13</v>
      </c>
      <c r="TJ44" s="270" t="s">
        <v>56</v>
      </c>
      <c r="TK44" s="270" t="s">
        <v>56</v>
      </c>
      <c r="TL44" s="270" t="s">
        <v>56</v>
      </c>
      <c r="TM44" s="273"/>
      <c r="TN44" s="270"/>
      <c r="TO44" s="270"/>
      <c r="TP44" s="270"/>
      <c r="TQ44" s="270"/>
      <c r="TR44" s="270"/>
      <c r="TS44" s="270"/>
      <c r="TT44" s="270"/>
      <c r="TU44" s="270"/>
      <c r="TV44" s="270"/>
      <c r="TW44" s="270"/>
      <c r="TX44" s="270"/>
      <c r="TY44" s="270"/>
      <c r="TZ44" s="270"/>
      <c r="UA44" s="270"/>
      <c r="UB44" s="270" t="s">
        <v>13</v>
      </c>
      <c r="UC44" s="270"/>
      <c r="UD44" s="270" t="s">
        <v>13</v>
      </c>
      <c r="UE44" s="270" t="s">
        <v>13</v>
      </c>
      <c r="UF44" s="270"/>
      <c r="UG44" s="270" t="s">
        <v>56</v>
      </c>
      <c r="UH44" s="270" t="s">
        <v>56</v>
      </c>
      <c r="UI44" s="270" t="s">
        <v>56</v>
      </c>
      <c r="UJ44" s="270" t="s">
        <v>56</v>
      </c>
      <c r="UK44" s="270" t="s">
        <v>56</v>
      </c>
      <c r="UL44" s="270" t="s">
        <v>56</v>
      </c>
      <c r="UM44" s="270" t="s">
        <v>13</v>
      </c>
      <c r="UN44" s="270" t="s">
        <v>56</v>
      </c>
      <c r="UO44" s="270" t="s">
        <v>56</v>
      </c>
      <c r="UP44" s="270" t="s">
        <v>56</v>
      </c>
      <c r="UQ44" s="270" t="s">
        <v>56</v>
      </c>
      <c r="UR44" s="270" t="s">
        <v>56</v>
      </c>
      <c r="US44" s="270" t="s">
        <v>13</v>
      </c>
      <c r="UT44" s="270"/>
      <c r="UU44" s="270"/>
      <c r="UV44" s="270"/>
      <c r="UW44" s="270"/>
      <c r="UX44" s="270"/>
      <c r="UY44" s="270" t="s">
        <v>1225</v>
      </c>
      <c r="UZ44" s="273">
        <v>0.01</v>
      </c>
      <c r="VA44" s="270" t="s">
        <v>1225</v>
      </c>
      <c r="VB44" s="270" t="s">
        <v>1225</v>
      </c>
      <c r="VC44" s="270" t="s">
        <v>1227</v>
      </c>
      <c r="VD44" s="273">
        <v>0.01</v>
      </c>
      <c r="VE44" s="270" t="s">
        <v>1227</v>
      </c>
      <c r="VF44" s="273">
        <v>0.36</v>
      </c>
      <c r="VG44" s="270" t="s">
        <v>1227</v>
      </c>
      <c r="VH44" s="270" t="s">
        <v>1227</v>
      </c>
      <c r="VI44" s="270" t="s">
        <v>1227</v>
      </c>
      <c r="VJ44" s="273">
        <v>0</v>
      </c>
      <c r="VK44" s="270" t="s">
        <v>1227</v>
      </c>
      <c r="VL44" s="270" t="s">
        <v>1227</v>
      </c>
      <c r="VM44" s="273">
        <v>0</v>
      </c>
      <c r="VN44" s="270" t="s">
        <v>1227</v>
      </c>
      <c r="VO44" s="270" t="s">
        <v>1227</v>
      </c>
      <c r="VP44" s="270" t="s">
        <v>1227</v>
      </c>
      <c r="VQ44" s="273">
        <v>0.02</v>
      </c>
      <c r="VR44" s="270" t="s">
        <v>1227</v>
      </c>
      <c r="VS44" s="270" t="s">
        <v>1227</v>
      </c>
      <c r="VT44" s="273">
        <v>0.01</v>
      </c>
      <c r="VU44" s="270" t="s">
        <v>1227</v>
      </c>
      <c r="VV44" s="270" t="s">
        <v>1227</v>
      </c>
      <c r="VW44" s="270" t="s">
        <v>1227</v>
      </c>
      <c r="VX44" s="273">
        <v>0.06</v>
      </c>
      <c r="VY44" s="273">
        <v>0.24</v>
      </c>
      <c r="VZ44" s="273">
        <v>0.28999999999999998</v>
      </c>
      <c r="WA44" s="273"/>
      <c r="WB44" s="270"/>
      <c r="WC44" s="270"/>
      <c r="WD44" s="270"/>
      <c r="WE44" s="270"/>
      <c r="WF44" s="270"/>
      <c r="WG44" s="270"/>
      <c r="WH44" s="270"/>
      <c r="WI44" s="270"/>
      <c r="WJ44" s="270"/>
      <c r="WK44" s="270"/>
      <c r="WL44" s="270"/>
      <c r="WM44" s="270"/>
      <c r="WN44" s="270"/>
      <c r="WO44" s="270"/>
      <c r="WP44" s="270" t="s">
        <v>1227</v>
      </c>
      <c r="WQ44" s="270" t="s">
        <v>1228</v>
      </c>
      <c r="WR44" s="270" t="s">
        <v>13</v>
      </c>
      <c r="WS44" s="270" t="s">
        <v>13</v>
      </c>
      <c r="WT44" s="270"/>
      <c r="WU44" s="273">
        <v>0.90999999999999992</v>
      </c>
      <c r="WV44" s="273">
        <v>0.09</v>
      </c>
      <c r="WW44" s="273">
        <v>0.01</v>
      </c>
      <c r="WX44" s="273">
        <v>6.9999999999999993E-2</v>
      </c>
      <c r="WY44" s="273">
        <v>0.61</v>
      </c>
      <c r="WZ44" s="273">
        <v>0.28999999999999998</v>
      </c>
      <c r="XA44" s="273">
        <v>0</v>
      </c>
      <c r="XB44" s="273">
        <v>0</v>
      </c>
      <c r="XC44" s="273">
        <v>6.9999999999999993E-2</v>
      </c>
      <c r="XD44" s="273">
        <v>0.28999999999999998</v>
      </c>
      <c r="XE44" s="273">
        <v>0.01</v>
      </c>
      <c r="XF44" s="273">
        <v>0.6</v>
      </c>
      <c r="XG44" s="270"/>
      <c r="XH44" s="270"/>
      <c r="XI44" s="270"/>
      <c r="XJ44" s="270"/>
      <c r="XK44" s="270"/>
      <c r="XL44" s="270"/>
      <c r="XM44" s="272" t="s">
        <v>13</v>
      </c>
      <c r="XN44" s="272" t="s">
        <v>56</v>
      </c>
      <c r="XO44" s="272" t="s">
        <v>13</v>
      </c>
      <c r="XP44" s="272" t="s">
        <v>13</v>
      </c>
      <c r="XQ44" s="272" t="s">
        <v>13</v>
      </c>
      <c r="XR44" s="272" t="s">
        <v>13</v>
      </c>
      <c r="XS44" s="272" t="s">
        <v>13</v>
      </c>
      <c r="XT44" s="272" t="s">
        <v>13</v>
      </c>
      <c r="XU44" s="272" t="s">
        <v>13</v>
      </c>
      <c r="XV44" s="272" t="s">
        <v>13</v>
      </c>
      <c r="XW44" s="270"/>
      <c r="XX44" s="273" t="s">
        <v>1232</v>
      </c>
      <c r="XY44" s="273" t="s">
        <v>1232</v>
      </c>
      <c r="XZ44" s="273" t="s">
        <v>1232</v>
      </c>
      <c r="YA44" s="273" t="s">
        <v>1232</v>
      </c>
      <c r="YB44" s="273" t="s">
        <v>1232</v>
      </c>
      <c r="YC44" s="273" t="s">
        <v>1232</v>
      </c>
      <c r="YD44" s="273" t="s">
        <v>1232</v>
      </c>
      <c r="YE44" s="273" t="s">
        <v>1232</v>
      </c>
      <c r="YF44" s="273" t="s">
        <v>1232</v>
      </c>
      <c r="YG44" s="273" t="s">
        <v>1232</v>
      </c>
      <c r="YH44" s="273" t="s">
        <v>1232</v>
      </c>
      <c r="YI44" s="273" t="s">
        <v>1232</v>
      </c>
      <c r="YJ44" s="273" t="s">
        <v>1232</v>
      </c>
      <c r="YK44" s="273" t="s">
        <v>1232</v>
      </c>
      <c r="YL44" s="273" t="s">
        <v>1232</v>
      </c>
      <c r="YM44" s="273" t="s">
        <v>1232</v>
      </c>
      <c r="YN44" s="273" t="s">
        <v>1232</v>
      </c>
      <c r="YO44" s="273" t="s">
        <v>1232</v>
      </c>
      <c r="YP44" s="273" t="s">
        <v>1232</v>
      </c>
      <c r="YQ44" s="273" t="s">
        <v>1232</v>
      </c>
      <c r="YR44" s="273" t="s">
        <v>1232</v>
      </c>
      <c r="YS44" s="273" t="s">
        <v>1232</v>
      </c>
      <c r="YT44" s="273" t="s">
        <v>1232</v>
      </c>
      <c r="YU44" s="273" t="s">
        <v>1232</v>
      </c>
      <c r="YV44" s="273" t="s">
        <v>1232</v>
      </c>
      <c r="YW44" s="273" t="s">
        <v>1232</v>
      </c>
      <c r="YX44" s="273" t="s">
        <v>1232</v>
      </c>
      <c r="YY44" s="273" t="s">
        <v>1232</v>
      </c>
      <c r="YZ44" s="273"/>
      <c r="ZA44" s="270"/>
      <c r="ZB44" s="270"/>
      <c r="ZC44" s="270"/>
      <c r="ZD44" s="270"/>
      <c r="ZE44" s="270"/>
      <c r="ZF44" s="270"/>
      <c r="ZG44" s="270"/>
      <c r="ZH44" s="270"/>
      <c r="ZI44" s="270"/>
      <c r="ZJ44" s="270"/>
      <c r="ZK44" s="270"/>
      <c r="ZL44" s="270"/>
      <c r="ZM44" s="270"/>
      <c r="ZN44" s="270"/>
      <c r="ZO44" s="272" t="s">
        <v>56</v>
      </c>
      <c r="ZP44" s="272"/>
      <c r="ZQ44" s="272"/>
      <c r="ZR44" s="272"/>
      <c r="ZS44" s="272"/>
      <c r="ZT44" s="272" t="s">
        <v>56</v>
      </c>
      <c r="ZU44" s="272"/>
      <c r="ZV44" s="272"/>
      <c r="ZW44" s="270"/>
      <c r="ZX44" s="270"/>
      <c r="ZY44" s="270"/>
      <c r="ZZ44" s="270"/>
      <c r="AAA44" s="270"/>
      <c r="AAB44" s="270"/>
      <c r="AAC44" s="270"/>
      <c r="AAD44" s="270"/>
      <c r="AAE44" s="270"/>
      <c r="AAF44" s="270"/>
      <c r="AAG44" s="270"/>
      <c r="AAH44" s="270"/>
      <c r="AAI44" s="270"/>
      <c r="AAJ44" s="270"/>
      <c r="AAK44" s="270"/>
      <c r="AAL44" s="270"/>
      <c r="AAM44" s="270"/>
      <c r="AAN44" s="270"/>
      <c r="AAO44" s="272" t="s">
        <v>1233</v>
      </c>
      <c r="AAP44" s="272" t="s">
        <v>1233</v>
      </c>
      <c r="AAQ44" s="272" t="s">
        <v>1233</v>
      </c>
      <c r="AAR44" s="272" t="s">
        <v>1233</v>
      </c>
      <c r="AAS44" s="272" t="s">
        <v>1233</v>
      </c>
      <c r="AAT44" s="272" t="s">
        <v>1233</v>
      </c>
      <c r="AAU44" s="272" t="s">
        <v>1233</v>
      </c>
      <c r="AAV44" s="272" t="s">
        <v>1233</v>
      </c>
      <c r="AAW44" s="272" t="s">
        <v>1233</v>
      </c>
      <c r="AAX44" s="272" t="s">
        <v>1233</v>
      </c>
    </row>
    <row r="45" spans="1:726" s="71" customFormat="1" ht="15" customHeight="1" x14ac:dyDescent="0.35">
      <c r="A45" s="70" t="s">
        <v>851</v>
      </c>
      <c r="B45" s="1" t="s">
        <v>13</v>
      </c>
      <c r="C45" s="2"/>
      <c r="D45" s="2"/>
      <c r="E45" s="2"/>
      <c r="F45" s="2"/>
      <c r="G45" s="2"/>
      <c r="H45" s="2"/>
      <c r="I45" s="2"/>
      <c r="J45" s="148"/>
      <c r="K45" s="148"/>
      <c r="L45" s="148"/>
      <c r="M45" s="148"/>
      <c r="N45" s="148"/>
      <c r="O45" s="148"/>
      <c r="P45" s="148"/>
      <c r="Q45" s="148"/>
      <c r="R45" s="148"/>
      <c r="S45" s="148"/>
      <c r="T45" s="148"/>
      <c r="U45" s="2"/>
      <c r="V45" s="148"/>
      <c r="W45" s="148"/>
      <c r="X45" s="148"/>
      <c r="Y45" s="148"/>
      <c r="Z45" s="148"/>
      <c r="AA45" s="2"/>
      <c r="AB45" s="2"/>
      <c r="AC45" s="2"/>
      <c r="AD45" s="2"/>
      <c r="AE45" s="2"/>
      <c r="AF45" s="158"/>
      <c r="AG45" s="158"/>
      <c r="AH45" s="158"/>
      <c r="AI45" s="2"/>
      <c r="AJ45" s="2"/>
      <c r="AK45" s="2"/>
      <c r="AL45" s="2"/>
      <c r="AM45" s="2"/>
      <c r="AN45" s="2"/>
      <c r="AO45" s="2"/>
      <c r="AP45" s="2"/>
      <c r="AQ45" s="2"/>
      <c r="AR45" s="2"/>
      <c r="AS45" s="2"/>
      <c r="AT45" s="158"/>
      <c r="AU45" s="158"/>
      <c r="AV45" s="158"/>
      <c r="AW45" s="158"/>
      <c r="AX45" s="158"/>
      <c r="AY45" s="158"/>
      <c r="AZ45" s="158"/>
      <c r="BA45" s="158"/>
      <c r="BB45" s="2"/>
      <c r="BC45" s="2"/>
      <c r="BD45" s="2"/>
      <c r="BE45" s="2"/>
      <c r="BF45" s="2"/>
      <c r="BG45" s="2"/>
      <c r="BH45" s="148"/>
      <c r="BI45" s="148"/>
      <c r="BJ45" s="148"/>
      <c r="BK45" s="148"/>
      <c r="BL45" s="2"/>
      <c r="BM45" s="2"/>
      <c r="BN45" s="2"/>
      <c r="BO45" s="2"/>
      <c r="BP45" s="2"/>
      <c r="BQ45" s="2"/>
      <c r="BR45" s="2"/>
      <c r="BS45" s="2"/>
      <c r="BT45" s="2"/>
      <c r="BU45" s="2"/>
      <c r="BV45" s="148"/>
      <c r="BW45" s="148"/>
      <c r="BX45" s="148"/>
      <c r="BY45" s="148"/>
      <c r="BZ45" s="2"/>
      <c r="CA45" s="2"/>
      <c r="CB45" s="2"/>
      <c r="CC45" s="2"/>
      <c r="CD45" s="2"/>
      <c r="CE45" s="148"/>
      <c r="CF45" s="148"/>
      <c r="CG45" s="148"/>
      <c r="CH45" s="2"/>
      <c r="CI45" s="2"/>
      <c r="CJ45" s="2"/>
      <c r="CK45" s="2"/>
      <c r="CL45" s="148"/>
      <c r="CM45" s="148"/>
      <c r="CN45" s="148"/>
      <c r="CO45" s="2"/>
      <c r="CP45" s="2"/>
      <c r="CQ45" s="2"/>
      <c r="CR45" s="2"/>
      <c r="CS45" s="2"/>
      <c r="CT45" s="2"/>
      <c r="CU45" s="148"/>
      <c r="CV45" s="148"/>
      <c r="CW45" s="148"/>
      <c r="CX45" s="148"/>
      <c r="CY45" s="148"/>
      <c r="CZ45" s="2"/>
      <c r="DA45" s="2"/>
      <c r="DB45" s="2"/>
      <c r="DC45" s="2"/>
      <c r="DD45" s="2"/>
      <c r="DE45" s="148"/>
      <c r="DF45" s="148"/>
      <c r="DG45" s="148"/>
      <c r="DH45" s="2"/>
      <c r="DI45" s="2"/>
      <c r="DJ45" s="2"/>
      <c r="DK45" s="2"/>
      <c r="DL45" s="148"/>
      <c r="DM45" s="148"/>
      <c r="DN45" s="148"/>
      <c r="DO45" s="148"/>
      <c r="DP45" s="2"/>
      <c r="DQ45" s="148"/>
      <c r="DR45" s="148"/>
      <c r="DS45" s="148"/>
      <c r="DT45" s="2"/>
      <c r="DU45" s="148"/>
      <c r="DV45" s="148"/>
      <c r="DW45" s="148"/>
      <c r="DX45" s="2"/>
      <c r="DY45" s="2"/>
      <c r="DZ45" s="2"/>
      <c r="EA45" s="2"/>
      <c r="EB45" s="2"/>
      <c r="EC45" s="148"/>
      <c r="ED45" s="148"/>
      <c r="EE45" s="148"/>
      <c r="EF45" s="2"/>
      <c r="EG45" s="2"/>
      <c r="EH45" s="2"/>
      <c r="EI45" s="2"/>
      <c r="EJ45" s="2"/>
      <c r="EK45" s="2"/>
      <c r="EL45" s="2"/>
      <c r="EM45" s="2"/>
      <c r="EN45" s="2"/>
      <c r="EO45" s="2"/>
      <c r="EP45" s="2"/>
      <c r="EQ45" s="2"/>
      <c r="ER45" s="2"/>
      <c r="ES45" s="2"/>
      <c r="ET45" s="2"/>
      <c r="EU45" s="2"/>
      <c r="EV45" s="148"/>
      <c r="EW45" s="148"/>
      <c r="EX45" s="148"/>
      <c r="EY45" s="148"/>
      <c r="EZ45" s="148"/>
      <c r="FA45" s="148"/>
      <c r="FB45" s="148"/>
      <c r="FC45" s="148"/>
      <c r="FD45" s="148"/>
      <c r="FE45" s="148"/>
      <c r="FF45" s="2"/>
      <c r="FG45" s="2"/>
      <c r="FH45" s="2"/>
      <c r="FI45" s="2"/>
      <c r="FJ45" s="2"/>
      <c r="FK45" s="2"/>
      <c r="FL45" s="2"/>
      <c r="FM45" s="2"/>
      <c r="FN45" s="2"/>
      <c r="FO45" s="2"/>
      <c r="FP45" s="158"/>
      <c r="FQ45" s="158"/>
      <c r="FR45" s="158"/>
      <c r="FS45" s="158"/>
      <c r="FT45" s="148"/>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157"/>
      <c r="GX45" s="157"/>
      <c r="GY45" s="148"/>
      <c r="GZ45" s="148"/>
      <c r="HA45" s="148"/>
      <c r="HB45" s="148"/>
      <c r="HC45" s="148"/>
      <c r="HD45" s="148"/>
      <c r="HE45" s="148"/>
      <c r="HF45" s="148"/>
      <c r="HG45" s="148"/>
      <c r="HH45" s="148"/>
      <c r="HI45" s="148"/>
      <c r="HJ45" s="148"/>
      <c r="HK45" s="148"/>
      <c r="HL45" s="148"/>
      <c r="HM45" s="148"/>
      <c r="HN45" s="148"/>
      <c r="HO45" s="148"/>
      <c r="HP45" s="148"/>
      <c r="HQ45" s="148"/>
      <c r="HR45" s="148"/>
      <c r="HS45" s="148"/>
      <c r="HT45" s="148"/>
      <c r="HU45" s="148"/>
      <c r="HV45" s="148"/>
      <c r="HW45" s="148"/>
      <c r="HX45" s="148"/>
      <c r="HY45" s="2"/>
      <c r="HZ45" s="2"/>
      <c r="IA45" s="2"/>
      <c r="IB45" s="2"/>
      <c r="IC45" s="2"/>
      <c r="ID45" s="148"/>
      <c r="IE45" s="148"/>
      <c r="IF45" s="148"/>
      <c r="IG45" s="2"/>
      <c r="IH45" s="2"/>
      <c r="II45" s="2"/>
      <c r="IJ45" s="2"/>
      <c r="IK45" s="2"/>
      <c r="IL45" s="2"/>
      <c r="IM45" s="2"/>
      <c r="IN45" s="2"/>
      <c r="IO45" s="2"/>
      <c r="IP45" s="2"/>
      <c r="IQ45" s="2"/>
      <c r="IR45" s="2"/>
      <c r="IS45" s="2"/>
      <c r="IT45" s="2"/>
      <c r="IU45" s="148"/>
      <c r="IV45" s="148"/>
      <c r="IW45" s="148"/>
      <c r="IX45" s="148"/>
      <c r="IY45" s="2"/>
      <c r="IZ45" s="2"/>
      <c r="JA45" s="2"/>
      <c r="JB45" s="2"/>
      <c r="JC45" s="2"/>
      <c r="JD45" s="2"/>
      <c r="JE45" s="2"/>
      <c r="JF45" s="148"/>
      <c r="JG45" s="148"/>
      <c r="JH45" s="148"/>
      <c r="JI45" s="2"/>
      <c r="JJ45" s="2"/>
      <c r="JK45" s="2"/>
      <c r="JL45" s="2"/>
      <c r="JM45" s="2"/>
      <c r="JN45" s="2"/>
      <c r="JO45" s="2"/>
      <c r="JP45" s="2"/>
      <c r="JQ45" s="2"/>
      <c r="JR45" s="2"/>
      <c r="JS45" s="2"/>
      <c r="JT45" s="2"/>
      <c r="JU45" s="2"/>
      <c r="JV45" s="148"/>
      <c r="JW45" s="148"/>
      <c r="JX45" s="148"/>
      <c r="JY45" s="2"/>
      <c r="JZ45" s="2"/>
      <c r="KA45" s="2"/>
      <c r="KB45" s="2"/>
      <c r="KC45" s="2"/>
      <c r="KD45" s="148"/>
      <c r="KE45" s="148"/>
      <c r="KF45" s="148"/>
      <c r="KG45" s="2"/>
      <c r="KH45" s="2"/>
      <c r="KI45" s="2"/>
      <c r="KJ45" s="2"/>
      <c r="KK45" s="2"/>
      <c r="KL45" s="2"/>
      <c r="KM45" s="2"/>
      <c r="KN45" s="2"/>
      <c r="KO45" s="2"/>
      <c r="KP45" s="148"/>
      <c r="KQ45" s="2"/>
      <c r="KR45" s="2"/>
      <c r="KS45" s="2"/>
      <c r="KT45" s="148"/>
      <c r="KU45" s="148"/>
      <c r="KV45" s="148"/>
      <c r="KW45" s="2"/>
      <c r="KX45" s="2"/>
      <c r="KY45" s="2"/>
      <c r="KZ45" s="2"/>
      <c r="LA45" s="2"/>
      <c r="LB45" s="148"/>
      <c r="LC45" s="148"/>
      <c r="LD45" s="148"/>
      <c r="LE45" s="2"/>
      <c r="LF45" s="2"/>
      <c r="LG45" s="148"/>
      <c r="LH45" s="148"/>
      <c r="LI45" s="148"/>
      <c r="LJ45" s="2"/>
      <c r="LK45" s="2"/>
      <c r="LL45" s="2"/>
      <c r="LM45" s="2"/>
      <c r="LN45" s="2"/>
      <c r="LO45" s="148"/>
      <c r="LP45" s="148"/>
      <c r="LQ45" s="148"/>
      <c r="LR45" s="2"/>
      <c r="LS45" s="2"/>
      <c r="LT45" s="2"/>
      <c r="LU45" s="2"/>
      <c r="LV45" s="2"/>
      <c r="LW45" s="2"/>
      <c r="LX45" s="2"/>
      <c r="LY45" s="148"/>
      <c r="LZ45" s="148"/>
      <c r="MA45" s="2"/>
      <c r="MB45" s="2"/>
      <c r="MC45" s="2"/>
      <c r="MD45" s="2"/>
      <c r="ME45" s="2"/>
      <c r="MF45" s="2"/>
      <c r="MG45" s="148"/>
      <c r="MH45" s="2"/>
      <c r="MI45" s="2"/>
      <c r="MJ45" s="2"/>
      <c r="MK45" s="2"/>
      <c r="ML45" s="2"/>
      <c r="MM45" s="2"/>
      <c r="MN45" s="2"/>
      <c r="MO45" s="2"/>
      <c r="MP45" s="2"/>
      <c r="MQ45" s="2"/>
      <c r="MR45" s="2"/>
      <c r="MS45" s="2"/>
      <c r="MT45" s="2"/>
      <c r="MU45" s="2"/>
      <c r="MV45" s="2"/>
      <c r="MW45" s="2"/>
      <c r="MX45" s="2"/>
      <c r="MY45" s="2"/>
      <c r="MZ45" s="2"/>
      <c r="NA45" s="2"/>
      <c r="NB45" s="148"/>
      <c r="NC45" s="148"/>
      <c r="ND45" s="148"/>
      <c r="NE45" s="148"/>
      <c r="NF45" s="148"/>
      <c r="NG45" s="148"/>
      <c r="NH45" s="148"/>
      <c r="NI45" s="148"/>
      <c r="NJ45" s="148"/>
      <c r="NK45" s="148"/>
      <c r="NL45" s="2"/>
      <c r="NM45" s="2"/>
      <c r="NN45" s="148"/>
      <c r="NO45" s="2"/>
      <c r="NP45" s="2"/>
      <c r="NQ45" s="2"/>
      <c r="NR45" s="2"/>
      <c r="NS45" s="2"/>
      <c r="NT45" s="2"/>
      <c r="NU45" s="2"/>
      <c r="NV45" s="2"/>
      <c r="NW45" s="2"/>
      <c r="NX45" s="2"/>
      <c r="NY45" s="2"/>
      <c r="NZ45" s="2"/>
      <c r="OA45" s="148"/>
      <c r="OB45" s="148"/>
      <c r="OC45" s="148"/>
      <c r="OD45" s="148"/>
      <c r="OE45" s="2"/>
      <c r="OF45" s="2"/>
      <c r="OG45" s="2"/>
      <c r="OH45" s="2"/>
      <c r="OI45" s="2"/>
      <c r="OJ45" s="148"/>
      <c r="OK45" s="2"/>
      <c r="OL45" s="2"/>
      <c r="OM45" s="2"/>
      <c r="ON45" s="2"/>
      <c r="OO45" s="2"/>
      <c r="OP45" s="2"/>
      <c r="OQ45" s="2"/>
      <c r="OR45" s="147"/>
      <c r="OS45" s="147"/>
      <c r="OT45" s="148"/>
      <c r="OU45" s="148"/>
      <c r="OV45" s="148"/>
      <c r="OW45" s="148"/>
      <c r="OX45" s="148"/>
      <c r="OY45" s="148"/>
      <c r="OZ45" s="148"/>
      <c r="PA45" s="149"/>
      <c r="PB45" s="149"/>
      <c r="PC45" s="149"/>
      <c r="PD45" s="149"/>
      <c r="PE45" s="149"/>
      <c r="PF45" s="149"/>
      <c r="PG45" s="149"/>
      <c r="PH45" s="2"/>
      <c r="PI45" s="2"/>
      <c r="PJ45" s="2"/>
      <c r="PK45" s="2"/>
      <c r="PL45" s="2"/>
      <c r="PM45" s="148"/>
      <c r="PN45" s="148"/>
      <c r="PO45" s="148"/>
      <c r="PP45" s="2"/>
      <c r="PQ45" s="2"/>
      <c r="PR45" s="2"/>
      <c r="PS45" s="2"/>
      <c r="PT45" s="2"/>
      <c r="PU45" s="2"/>
      <c r="PV45" s="2"/>
      <c r="PW45" s="148"/>
      <c r="PX45" s="2"/>
      <c r="PY45" s="2"/>
      <c r="PZ45" s="2"/>
      <c r="QA45" s="2"/>
      <c r="QB45" s="2"/>
      <c r="QC45" s="2"/>
      <c r="QD45" s="2"/>
      <c r="QE45" s="2"/>
      <c r="QF45" s="148"/>
      <c r="QG45" s="2"/>
      <c r="QH45" s="2"/>
      <c r="QI45" s="2"/>
      <c r="QJ45" s="148"/>
      <c r="QK45" s="148"/>
      <c r="QL45" s="148"/>
      <c r="QM45" s="2"/>
      <c r="QN45" s="2"/>
      <c r="QO45" s="2"/>
      <c r="QP45" s="2"/>
      <c r="QQ45" s="2"/>
      <c r="QR45" s="2"/>
      <c r="QS45" s="2"/>
      <c r="QT45" s="2"/>
      <c r="QU45" s="2"/>
      <c r="QV45" s="2"/>
      <c r="QW45" s="2"/>
      <c r="QX45" s="148"/>
      <c r="QY45" s="148"/>
      <c r="QZ45" s="148"/>
      <c r="RA45" s="148"/>
      <c r="RB45" s="2"/>
      <c r="RC45" s="2"/>
      <c r="RD45" s="2"/>
      <c r="RE45" s="148"/>
      <c r="RF45" s="2"/>
      <c r="RG45" s="2"/>
      <c r="RH45" s="2"/>
      <c r="RI45" s="2"/>
      <c r="RJ45" s="2"/>
      <c r="RK45" s="2"/>
      <c r="RL45" s="148"/>
      <c r="RM45" s="148"/>
      <c r="RN45" s="148"/>
      <c r="RO45" s="2"/>
      <c r="RP45" s="2"/>
      <c r="RQ45" s="2"/>
      <c r="RR45" s="2"/>
      <c r="RS45" s="2"/>
      <c r="RT45" s="2"/>
      <c r="RU45" s="2"/>
      <c r="RV45" s="148"/>
      <c r="RW45" s="2"/>
      <c r="RX45" s="151" t="s">
        <v>738</v>
      </c>
      <c r="RY45" s="223" t="s">
        <v>744</v>
      </c>
      <c r="RZ45" s="152">
        <v>50339443</v>
      </c>
      <c r="SA45" s="151" t="s">
        <v>806</v>
      </c>
      <c r="SB45" s="233">
        <v>3462</v>
      </c>
      <c r="SC45" s="234">
        <v>6.88</v>
      </c>
      <c r="SD45" s="177"/>
      <c r="SE45" s="2"/>
      <c r="SF45" s="270" t="s">
        <v>851</v>
      </c>
      <c r="SG45" s="270" t="s">
        <v>56</v>
      </c>
      <c r="SH45" s="270" t="s">
        <v>1231</v>
      </c>
      <c r="SI45" s="270" t="s">
        <v>1231</v>
      </c>
      <c r="SJ45" s="271"/>
      <c r="SK45" s="270" t="s">
        <v>56</v>
      </c>
      <c r="SL45" s="270" t="s">
        <v>13</v>
      </c>
      <c r="SM45" s="270" t="s">
        <v>13</v>
      </c>
      <c r="SN45" s="270" t="s">
        <v>56</v>
      </c>
      <c r="SO45" s="270" t="s">
        <v>13</v>
      </c>
      <c r="SP45" s="270" t="s">
        <v>56</v>
      </c>
      <c r="SQ45" s="270" t="s">
        <v>13</v>
      </c>
      <c r="SR45" s="270" t="s">
        <v>56</v>
      </c>
      <c r="SS45" s="270" t="s">
        <v>13</v>
      </c>
      <c r="ST45" s="270" t="s">
        <v>56</v>
      </c>
      <c r="SU45" s="270" t="s">
        <v>56</v>
      </c>
      <c r="SV45" s="270" t="s">
        <v>56</v>
      </c>
      <c r="SW45" s="270" t="s">
        <v>13</v>
      </c>
      <c r="SX45" s="270" t="s">
        <v>13</v>
      </c>
      <c r="SY45" s="270" t="s">
        <v>13</v>
      </c>
      <c r="SZ45" s="270" t="s">
        <v>13</v>
      </c>
      <c r="TA45" s="270" t="s">
        <v>13</v>
      </c>
      <c r="TB45" s="270" t="s">
        <v>13</v>
      </c>
      <c r="TC45" s="270" t="s">
        <v>13</v>
      </c>
      <c r="TD45" s="270" t="s">
        <v>56</v>
      </c>
      <c r="TE45" s="270" t="s">
        <v>56</v>
      </c>
      <c r="TF45" s="270" t="s">
        <v>13</v>
      </c>
      <c r="TG45" s="270" t="s">
        <v>13</v>
      </c>
      <c r="TH45" s="270" t="s">
        <v>13</v>
      </c>
      <c r="TI45" s="270" t="s">
        <v>13</v>
      </c>
      <c r="TJ45" s="270" t="s">
        <v>56</v>
      </c>
      <c r="TK45" s="270" t="s">
        <v>13</v>
      </c>
      <c r="TL45" s="270" t="s">
        <v>56</v>
      </c>
      <c r="TM45" s="273"/>
      <c r="TN45" s="270"/>
      <c r="TO45" s="270"/>
      <c r="TP45" s="270"/>
      <c r="TQ45" s="270"/>
      <c r="TR45" s="270"/>
      <c r="TS45" s="270"/>
      <c r="TT45" s="270"/>
      <c r="TU45" s="270"/>
      <c r="TV45" s="270"/>
      <c r="TW45" s="270"/>
      <c r="TX45" s="270"/>
      <c r="TY45" s="270"/>
      <c r="TZ45" s="270"/>
      <c r="UA45" s="270"/>
      <c r="UB45" s="270" t="s">
        <v>13</v>
      </c>
      <c r="UC45" s="270"/>
      <c r="UD45" s="270" t="s">
        <v>13</v>
      </c>
      <c r="UE45" s="270" t="s">
        <v>13</v>
      </c>
      <c r="UF45" s="270"/>
      <c r="UG45" s="270" t="s">
        <v>56</v>
      </c>
      <c r="UH45" s="270" t="s">
        <v>56</v>
      </c>
      <c r="UI45" s="270" t="s">
        <v>56</v>
      </c>
      <c r="UJ45" s="270" t="s">
        <v>56</v>
      </c>
      <c r="UK45" s="270" t="s">
        <v>56</v>
      </c>
      <c r="UL45" s="270" t="s">
        <v>56</v>
      </c>
      <c r="UM45" s="270" t="s">
        <v>56</v>
      </c>
      <c r="UN45" s="270" t="s">
        <v>56</v>
      </c>
      <c r="UO45" s="270" t="s">
        <v>56</v>
      </c>
      <c r="UP45" s="270" t="s">
        <v>56</v>
      </c>
      <c r="UQ45" s="270" t="s">
        <v>56</v>
      </c>
      <c r="UR45" s="270" t="s">
        <v>56</v>
      </c>
      <c r="US45" s="270" t="s">
        <v>13</v>
      </c>
      <c r="UT45" s="270"/>
      <c r="UU45" s="270"/>
      <c r="UV45" s="270"/>
      <c r="UW45" s="270"/>
      <c r="UX45" s="270"/>
      <c r="UY45" s="270" t="s">
        <v>1226</v>
      </c>
      <c r="UZ45" s="270" t="s">
        <v>1225</v>
      </c>
      <c r="VA45" s="270" t="s">
        <v>1225</v>
      </c>
      <c r="VB45" s="270" t="s">
        <v>1226</v>
      </c>
      <c r="VC45" s="270" t="s">
        <v>1227</v>
      </c>
      <c r="VD45" s="270" t="s">
        <v>1226</v>
      </c>
      <c r="VE45" s="270" t="s">
        <v>1227</v>
      </c>
      <c r="VF45" s="270" t="s">
        <v>1226</v>
      </c>
      <c r="VG45" s="270" t="s">
        <v>1227</v>
      </c>
      <c r="VH45" s="270" t="s">
        <v>1226</v>
      </c>
      <c r="VI45" s="270" t="s">
        <v>1226</v>
      </c>
      <c r="VJ45" s="270" t="s">
        <v>1226</v>
      </c>
      <c r="VK45" s="270" t="s">
        <v>1227</v>
      </c>
      <c r="VL45" s="270" t="s">
        <v>1227</v>
      </c>
      <c r="VM45" s="270" t="s">
        <v>1227</v>
      </c>
      <c r="VN45" s="270" t="s">
        <v>1227</v>
      </c>
      <c r="VO45" s="270" t="s">
        <v>1227</v>
      </c>
      <c r="VP45" s="270" t="s">
        <v>1227</v>
      </c>
      <c r="VQ45" s="270" t="s">
        <v>1227</v>
      </c>
      <c r="VR45" s="270" t="s">
        <v>1226</v>
      </c>
      <c r="VS45" s="270" t="s">
        <v>1226</v>
      </c>
      <c r="VT45" s="270" t="s">
        <v>1227</v>
      </c>
      <c r="VU45" s="270" t="s">
        <v>1227</v>
      </c>
      <c r="VV45" s="270" t="s">
        <v>1227</v>
      </c>
      <c r="VW45" s="270" t="s">
        <v>1227</v>
      </c>
      <c r="VX45" s="270" t="s">
        <v>1226</v>
      </c>
      <c r="VY45" s="270" t="s">
        <v>1227</v>
      </c>
      <c r="VZ45" s="270" t="s">
        <v>1226</v>
      </c>
      <c r="WA45" s="273"/>
      <c r="WB45" s="270"/>
      <c r="WC45" s="270"/>
      <c r="WD45" s="270"/>
      <c r="WE45" s="270"/>
      <c r="WF45" s="270"/>
      <c r="WG45" s="270"/>
      <c r="WH45" s="270"/>
      <c r="WI45" s="270"/>
      <c r="WJ45" s="270"/>
      <c r="WK45" s="270"/>
      <c r="WL45" s="270"/>
      <c r="WM45" s="270"/>
      <c r="WN45" s="270"/>
      <c r="WO45" s="270"/>
      <c r="WP45" s="270" t="s">
        <v>1227</v>
      </c>
      <c r="WQ45" s="270" t="s">
        <v>1228</v>
      </c>
      <c r="WR45" s="270" t="s">
        <v>13</v>
      </c>
      <c r="WS45" s="270" t="s">
        <v>56</v>
      </c>
      <c r="WT45" s="270"/>
      <c r="WU45" s="273" t="s">
        <v>1229</v>
      </c>
      <c r="WV45" s="273" t="s">
        <v>1229</v>
      </c>
      <c r="WW45" s="273" t="s">
        <v>1229</v>
      </c>
      <c r="WX45" s="273" t="s">
        <v>1229</v>
      </c>
      <c r="WY45" s="273" t="s">
        <v>1229</v>
      </c>
      <c r="WZ45" s="273" t="s">
        <v>1229</v>
      </c>
      <c r="XA45" s="273" t="s">
        <v>1229</v>
      </c>
      <c r="XB45" s="273" t="s">
        <v>1229</v>
      </c>
      <c r="XC45" s="273" t="s">
        <v>1229</v>
      </c>
      <c r="XD45" s="273" t="s">
        <v>1229</v>
      </c>
      <c r="XE45" s="273" t="s">
        <v>1229</v>
      </c>
      <c r="XF45" s="273" t="s">
        <v>1229</v>
      </c>
      <c r="XG45" s="270"/>
      <c r="XH45" s="270"/>
      <c r="XI45" s="270"/>
      <c r="XJ45" s="270"/>
      <c r="XK45" s="270"/>
      <c r="XL45" s="270"/>
      <c r="XM45" s="272" t="s">
        <v>13</v>
      </c>
      <c r="XN45" s="272" t="s">
        <v>13</v>
      </c>
      <c r="XO45" s="272" t="s">
        <v>13</v>
      </c>
      <c r="XP45" s="272" t="s">
        <v>13</v>
      </c>
      <c r="XQ45" s="272" t="s">
        <v>56</v>
      </c>
      <c r="XR45" s="272" t="s">
        <v>13</v>
      </c>
      <c r="XS45" s="272" t="s">
        <v>13</v>
      </c>
      <c r="XT45" s="272" t="s">
        <v>13</v>
      </c>
      <c r="XU45" s="272" t="s">
        <v>13</v>
      </c>
      <c r="XV45" s="272" t="s">
        <v>56</v>
      </c>
      <c r="XW45" s="270"/>
      <c r="XX45" s="273">
        <v>1</v>
      </c>
      <c r="XY45" s="273">
        <v>1</v>
      </c>
      <c r="XZ45" s="273" t="s">
        <v>1230</v>
      </c>
      <c r="YA45" s="273">
        <v>1</v>
      </c>
      <c r="YB45" s="273">
        <v>1</v>
      </c>
      <c r="YC45" s="273">
        <v>1</v>
      </c>
      <c r="YD45" s="273" t="s">
        <v>1230</v>
      </c>
      <c r="YE45" s="273">
        <v>1</v>
      </c>
      <c r="YF45" s="273" t="s">
        <v>1230</v>
      </c>
      <c r="YG45" s="273">
        <v>1</v>
      </c>
      <c r="YH45" s="273">
        <v>1</v>
      </c>
      <c r="YI45" s="273">
        <v>1</v>
      </c>
      <c r="YJ45" s="273">
        <v>1</v>
      </c>
      <c r="YK45" s="273">
        <v>1</v>
      </c>
      <c r="YL45" s="273">
        <v>1</v>
      </c>
      <c r="YM45" s="273">
        <v>1</v>
      </c>
      <c r="YN45" s="273">
        <v>1</v>
      </c>
      <c r="YO45" s="273" t="s">
        <v>1230</v>
      </c>
      <c r="YP45" s="273">
        <v>1</v>
      </c>
      <c r="YQ45" s="273">
        <v>1</v>
      </c>
      <c r="YR45" s="273">
        <v>1</v>
      </c>
      <c r="YS45" s="273">
        <v>1</v>
      </c>
      <c r="YT45" s="273" t="s">
        <v>1230</v>
      </c>
      <c r="YU45" s="273">
        <v>1</v>
      </c>
      <c r="YV45" s="273" t="s">
        <v>1230</v>
      </c>
      <c r="YW45" s="273">
        <v>1</v>
      </c>
      <c r="YX45" s="273" t="s">
        <v>1230</v>
      </c>
      <c r="YY45" s="273">
        <v>1</v>
      </c>
      <c r="YZ45" s="273"/>
      <c r="ZA45" s="270"/>
      <c r="ZB45" s="270"/>
      <c r="ZC45" s="270"/>
      <c r="ZD45" s="270"/>
      <c r="ZE45" s="270"/>
      <c r="ZF45" s="270"/>
      <c r="ZG45" s="270"/>
      <c r="ZH45" s="270"/>
      <c r="ZI45" s="270"/>
      <c r="ZJ45" s="270"/>
      <c r="ZK45" s="270"/>
      <c r="ZL45" s="270"/>
      <c r="ZM45" s="270"/>
      <c r="ZN45" s="270"/>
      <c r="ZO45" s="272" t="s">
        <v>56</v>
      </c>
      <c r="ZP45" s="272"/>
      <c r="ZQ45" s="272"/>
      <c r="ZR45" s="272"/>
      <c r="ZS45" s="272"/>
      <c r="ZT45" s="272" t="s">
        <v>13</v>
      </c>
      <c r="ZU45" s="272"/>
      <c r="ZV45" s="272"/>
      <c r="ZW45" s="270"/>
      <c r="ZX45" s="270"/>
      <c r="ZY45" s="270"/>
      <c r="ZZ45" s="270"/>
      <c r="AAA45" s="270"/>
      <c r="AAB45" s="270"/>
      <c r="AAC45" s="270"/>
      <c r="AAD45" s="270"/>
      <c r="AAE45" s="270"/>
      <c r="AAF45" s="270"/>
      <c r="AAG45" s="270"/>
      <c r="AAH45" s="270"/>
      <c r="AAI45" s="270"/>
      <c r="AAJ45" s="270"/>
      <c r="AAK45" s="270"/>
      <c r="AAL45" s="270"/>
      <c r="AAM45" s="270"/>
      <c r="AAN45" s="270"/>
      <c r="AAO45" s="272" t="s">
        <v>13</v>
      </c>
      <c r="AAP45" s="272" t="s">
        <v>56</v>
      </c>
      <c r="AAQ45" s="272" t="s">
        <v>13</v>
      </c>
      <c r="AAR45" s="272" t="s">
        <v>13</v>
      </c>
      <c r="AAS45" s="272" t="s">
        <v>13</v>
      </c>
      <c r="AAT45" s="272" t="s">
        <v>13</v>
      </c>
      <c r="AAU45" s="272" t="s">
        <v>13</v>
      </c>
      <c r="AAV45" s="272" t="s">
        <v>13</v>
      </c>
      <c r="AAW45" s="272" t="s">
        <v>13</v>
      </c>
      <c r="AAX45" s="272" t="s">
        <v>13</v>
      </c>
    </row>
    <row r="46" spans="1:726" s="71" customFormat="1" ht="15" customHeight="1" x14ac:dyDescent="0.35">
      <c r="A46" s="70" t="s">
        <v>852</v>
      </c>
      <c r="B46" s="1" t="s">
        <v>13</v>
      </c>
      <c r="C46" s="2"/>
      <c r="D46" s="2"/>
      <c r="E46" s="2"/>
      <c r="F46" s="2"/>
      <c r="G46" s="2"/>
      <c r="H46" s="2"/>
      <c r="I46" s="2"/>
      <c r="J46" s="148"/>
      <c r="K46" s="148"/>
      <c r="L46" s="148"/>
      <c r="M46" s="148"/>
      <c r="N46" s="148"/>
      <c r="O46" s="148"/>
      <c r="P46" s="148"/>
      <c r="Q46" s="148"/>
      <c r="R46" s="148"/>
      <c r="S46" s="148"/>
      <c r="T46" s="148"/>
      <c r="U46" s="2"/>
      <c r="V46" s="148"/>
      <c r="W46" s="148"/>
      <c r="X46" s="148"/>
      <c r="Y46" s="148"/>
      <c r="Z46" s="148"/>
      <c r="AA46" s="2"/>
      <c r="AB46" s="2"/>
      <c r="AC46" s="2"/>
      <c r="AD46" s="2"/>
      <c r="AE46" s="2"/>
      <c r="AF46" s="158"/>
      <c r="AG46" s="158"/>
      <c r="AH46" s="158"/>
      <c r="AI46" s="2"/>
      <c r="AJ46" s="2"/>
      <c r="AK46" s="2"/>
      <c r="AL46" s="2"/>
      <c r="AM46" s="2"/>
      <c r="AN46" s="2"/>
      <c r="AO46" s="2"/>
      <c r="AP46" s="2"/>
      <c r="AQ46" s="2"/>
      <c r="AR46" s="2"/>
      <c r="AS46" s="2"/>
      <c r="AT46" s="158"/>
      <c r="AU46" s="158"/>
      <c r="AV46" s="158"/>
      <c r="AW46" s="158"/>
      <c r="AX46" s="158"/>
      <c r="AY46" s="158"/>
      <c r="AZ46" s="158"/>
      <c r="BA46" s="158"/>
      <c r="BB46" s="2"/>
      <c r="BC46" s="2"/>
      <c r="BD46" s="2"/>
      <c r="BE46" s="2"/>
      <c r="BF46" s="2"/>
      <c r="BG46" s="2"/>
      <c r="BH46" s="148"/>
      <c r="BI46" s="148"/>
      <c r="BJ46" s="148"/>
      <c r="BK46" s="148"/>
      <c r="BL46" s="2"/>
      <c r="BM46" s="2"/>
      <c r="BN46" s="2"/>
      <c r="BO46" s="2"/>
      <c r="BP46" s="2"/>
      <c r="BQ46" s="2"/>
      <c r="BR46" s="2"/>
      <c r="BS46" s="2"/>
      <c r="BT46" s="2"/>
      <c r="BU46" s="2"/>
      <c r="BV46" s="148"/>
      <c r="BW46" s="148"/>
      <c r="BX46" s="148"/>
      <c r="BY46" s="148"/>
      <c r="BZ46" s="2"/>
      <c r="CA46" s="2"/>
      <c r="CB46" s="2"/>
      <c r="CC46" s="2"/>
      <c r="CD46" s="2"/>
      <c r="CE46" s="148"/>
      <c r="CF46" s="148"/>
      <c r="CG46" s="148"/>
      <c r="CH46" s="2"/>
      <c r="CI46" s="2"/>
      <c r="CJ46" s="2"/>
      <c r="CK46" s="2"/>
      <c r="CL46" s="148"/>
      <c r="CM46" s="148"/>
      <c r="CN46" s="148"/>
      <c r="CO46" s="2"/>
      <c r="CP46" s="2"/>
      <c r="CQ46" s="2"/>
      <c r="CR46" s="2"/>
      <c r="CS46" s="2"/>
      <c r="CT46" s="2"/>
      <c r="CU46" s="148"/>
      <c r="CV46" s="148"/>
      <c r="CW46" s="148"/>
      <c r="CX46" s="148"/>
      <c r="CY46" s="148"/>
      <c r="CZ46" s="2"/>
      <c r="DA46" s="2"/>
      <c r="DB46" s="2"/>
      <c r="DC46" s="2"/>
      <c r="DD46" s="2"/>
      <c r="DE46" s="148"/>
      <c r="DF46" s="148"/>
      <c r="DG46" s="148"/>
      <c r="DH46" s="2"/>
      <c r="DI46" s="2"/>
      <c r="DJ46" s="2"/>
      <c r="DK46" s="2"/>
      <c r="DL46" s="148"/>
      <c r="DM46" s="148"/>
      <c r="DN46" s="148"/>
      <c r="DO46" s="148"/>
      <c r="DP46" s="2"/>
      <c r="DQ46" s="148"/>
      <c r="DR46" s="148"/>
      <c r="DS46" s="148"/>
      <c r="DT46" s="2"/>
      <c r="DU46" s="148"/>
      <c r="DV46" s="148"/>
      <c r="DW46" s="148"/>
      <c r="DX46" s="2"/>
      <c r="DY46" s="2"/>
      <c r="DZ46" s="2"/>
      <c r="EA46" s="2"/>
      <c r="EB46" s="2"/>
      <c r="EC46" s="148"/>
      <c r="ED46" s="148"/>
      <c r="EE46" s="148"/>
      <c r="EF46" s="2"/>
      <c r="EG46" s="2"/>
      <c r="EH46" s="2"/>
      <c r="EI46" s="2"/>
      <c r="EJ46" s="2"/>
      <c r="EK46" s="2"/>
      <c r="EL46" s="2"/>
      <c r="EM46" s="2"/>
      <c r="EN46" s="2"/>
      <c r="EO46" s="2"/>
      <c r="EP46" s="2"/>
      <c r="EQ46" s="2"/>
      <c r="ER46" s="2"/>
      <c r="ES46" s="2"/>
      <c r="ET46" s="2"/>
      <c r="EU46" s="2"/>
      <c r="EV46" s="148"/>
      <c r="EW46" s="148"/>
      <c r="EX46" s="148"/>
      <c r="EY46" s="148"/>
      <c r="EZ46" s="148"/>
      <c r="FA46" s="148"/>
      <c r="FB46" s="148"/>
      <c r="FC46" s="148"/>
      <c r="FD46" s="148"/>
      <c r="FE46" s="148"/>
      <c r="FF46" s="2"/>
      <c r="FG46" s="2"/>
      <c r="FH46" s="2"/>
      <c r="FI46" s="2"/>
      <c r="FJ46" s="2"/>
      <c r="FK46" s="2"/>
      <c r="FL46" s="2"/>
      <c r="FM46" s="2"/>
      <c r="FN46" s="2"/>
      <c r="FO46" s="2"/>
      <c r="FP46" s="158"/>
      <c r="FQ46" s="158"/>
      <c r="FR46" s="158"/>
      <c r="FS46" s="158"/>
      <c r="FT46" s="148"/>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157"/>
      <c r="GX46" s="157"/>
      <c r="GY46" s="148"/>
      <c r="GZ46" s="148"/>
      <c r="HA46" s="148"/>
      <c r="HB46" s="148"/>
      <c r="HC46" s="148"/>
      <c r="HD46" s="148"/>
      <c r="HE46" s="148"/>
      <c r="HF46" s="148"/>
      <c r="HG46" s="148"/>
      <c r="HH46" s="148"/>
      <c r="HI46" s="148"/>
      <c r="HJ46" s="148"/>
      <c r="HK46" s="148"/>
      <c r="HL46" s="148"/>
      <c r="HM46" s="148"/>
      <c r="HN46" s="148"/>
      <c r="HO46" s="148"/>
      <c r="HP46" s="148"/>
      <c r="HQ46" s="148"/>
      <c r="HR46" s="148"/>
      <c r="HS46" s="148"/>
      <c r="HT46" s="148"/>
      <c r="HU46" s="148"/>
      <c r="HV46" s="148"/>
      <c r="HW46" s="148"/>
      <c r="HX46" s="148"/>
      <c r="HY46" s="2"/>
      <c r="HZ46" s="2"/>
      <c r="IA46" s="2"/>
      <c r="IB46" s="2"/>
      <c r="IC46" s="2"/>
      <c r="ID46" s="148"/>
      <c r="IE46" s="148"/>
      <c r="IF46" s="148"/>
      <c r="IG46" s="2"/>
      <c r="IH46" s="2"/>
      <c r="II46" s="2"/>
      <c r="IJ46" s="2"/>
      <c r="IK46" s="2"/>
      <c r="IL46" s="2"/>
      <c r="IM46" s="2"/>
      <c r="IN46" s="2"/>
      <c r="IO46" s="2"/>
      <c r="IP46" s="2"/>
      <c r="IQ46" s="2"/>
      <c r="IR46" s="2"/>
      <c r="IS46" s="2"/>
      <c r="IT46" s="2"/>
      <c r="IU46" s="148"/>
      <c r="IV46" s="148"/>
      <c r="IW46" s="148"/>
      <c r="IX46" s="148"/>
      <c r="IY46" s="2"/>
      <c r="IZ46" s="2"/>
      <c r="JA46" s="2"/>
      <c r="JB46" s="2"/>
      <c r="JC46" s="2"/>
      <c r="JD46" s="2"/>
      <c r="JE46" s="2"/>
      <c r="JF46" s="148"/>
      <c r="JG46" s="148"/>
      <c r="JH46" s="148"/>
      <c r="JI46" s="2"/>
      <c r="JJ46" s="2"/>
      <c r="JK46" s="2"/>
      <c r="JL46" s="2"/>
      <c r="JM46" s="2"/>
      <c r="JN46" s="2"/>
      <c r="JO46" s="2"/>
      <c r="JP46" s="2"/>
      <c r="JQ46" s="2"/>
      <c r="JR46" s="2"/>
      <c r="JS46" s="2"/>
      <c r="JT46" s="2"/>
      <c r="JU46" s="2"/>
      <c r="JV46" s="148"/>
      <c r="JW46" s="148"/>
      <c r="JX46" s="148"/>
      <c r="JY46" s="2"/>
      <c r="JZ46" s="2"/>
      <c r="KA46" s="2"/>
      <c r="KB46" s="2"/>
      <c r="KC46" s="2"/>
      <c r="KD46" s="148"/>
      <c r="KE46" s="148"/>
      <c r="KF46" s="148"/>
      <c r="KG46" s="2"/>
      <c r="KH46" s="2"/>
      <c r="KI46" s="2"/>
      <c r="KJ46" s="2"/>
      <c r="KK46" s="2"/>
      <c r="KL46" s="2"/>
      <c r="KM46" s="2"/>
      <c r="KN46" s="2"/>
      <c r="KO46" s="2"/>
      <c r="KP46" s="148"/>
      <c r="KQ46" s="2"/>
      <c r="KR46" s="2"/>
      <c r="KS46" s="2"/>
      <c r="KT46" s="148"/>
      <c r="KU46" s="148"/>
      <c r="KV46" s="148"/>
      <c r="KW46" s="2"/>
      <c r="KX46" s="2"/>
      <c r="KY46" s="2"/>
      <c r="KZ46" s="2"/>
      <c r="LA46" s="2"/>
      <c r="LB46" s="148"/>
      <c r="LC46" s="148"/>
      <c r="LD46" s="148"/>
      <c r="LE46" s="2"/>
      <c r="LF46" s="2"/>
      <c r="LG46" s="148"/>
      <c r="LH46" s="148"/>
      <c r="LI46" s="148"/>
      <c r="LJ46" s="2"/>
      <c r="LK46" s="2"/>
      <c r="LL46" s="2"/>
      <c r="LM46" s="2"/>
      <c r="LN46" s="2"/>
      <c r="LO46" s="148"/>
      <c r="LP46" s="148"/>
      <c r="LQ46" s="148"/>
      <c r="LR46" s="2"/>
      <c r="LS46" s="2"/>
      <c r="LT46" s="2"/>
      <c r="LU46" s="2"/>
      <c r="LV46" s="2"/>
      <c r="LW46" s="2"/>
      <c r="LX46" s="2"/>
      <c r="LY46" s="148"/>
      <c r="LZ46" s="148"/>
      <c r="MA46" s="2"/>
      <c r="MB46" s="2"/>
      <c r="MC46" s="2"/>
      <c r="MD46" s="2"/>
      <c r="ME46" s="2"/>
      <c r="MF46" s="2"/>
      <c r="MG46" s="148"/>
      <c r="MH46" s="2"/>
      <c r="MI46" s="2"/>
      <c r="MJ46" s="2"/>
      <c r="MK46" s="2"/>
      <c r="ML46" s="2"/>
      <c r="MM46" s="2"/>
      <c r="MN46" s="2"/>
      <c r="MO46" s="2"/>
      <c r="MP46" s="2"/>
      <c r="MQ46" s="2"/>
      <c r="MR46" s="2"/>
      <c r="MS46" s="2"/>
      <c r="MT46" s="2"/>
      <c r="MU46" s="2"/>
      <c r="MV46" s="2"/>
      <c r="MW46" s="2"/>
      <c r="MX46" s="2"/>
      <c r="MY46" s="2"/>
      <c r="MZ46" s="2"/>
      <c r="NA46" s="2"/>
      <c r="NB46" s="148"/>
      <c r="NC46" s="148"/>
      <c r="ND46" s="148"/>
      <c r="NE46" s="148"/>
      <c r="NF46" s="148"/>
      <c r="NG46" s="148"/>
      <c r="NH46" s="148"/>
      <c r="NI46" s="148"/>
      <c r="NJ46" s="148"/>
      <c r="NK46" s="148"/>
      <c r="NL46" s="2"/>
      <c r="NM46" s="2"/>
      <c r="NN46" s="148"/>
      <c r="NO46" s="2"/>
      <c r="NP46" s="2"/>
      <c r="NQ46" s="2"/>
      <c r="NR46" s="2"/>
      <c r="NS46" s="2"/>
      <c r="NT46" s="2"/>
      <c r="NU46" s="2"/>
      <c r="NV46" s="2"/>
      <c r="NW46" s="2"/>
      <c r="NX46" s="2"/>
      <c r="NY46" s="2"/>
      <c r="NZ46" s="2"/>
      <c r="OA46" s="148"/>
      <c r="OB46" s="148"/>
      <c r="OC46" s="148"/>
      <c r="OD46" s="148"/>
      <c r="OE46" s="2"/>
      <c r="OF46" s="2"/>
      <c r="OG46" s="2"/>
      <c r="OH46" s="2"/>
      <c r="OI46" s="2"/>
      <c r="OJ46" s="148"/>
      <c r="OK46" s="2"/>
      <c r="OL46" s="2"/>
      <c r="OM46" s="2"/>
      <c r="ON46" s="2"/>
      <c r="OO46" s="2"/>
      <c r="OP46" s="2"/>
      <c r="OQ46" s="2"/>
      <c r="OR46" s="147"/>
      <c r="OS46" s="147"/>
      <c r="OT46" s="148"/>
      <c r="OU46" s="148"/>
      <c r="OV46" s="148"/>
      <c r="OW46" s="148"/>
      <c r="OX46" s="148"/>
      <c r="OY46" s="148"/>
      <c r="OZ46" s="148"/>
      <c r="PA46" s="149"/>
      <c r="PB46" s="149"/>
      <c r="PC46" s="149"/>
      <c r="PD46" s="149"/>
      <c r="PE46" s="149"/>
      <c r="PF46" s="149"/>
      <c r="PG46" s="149"/>
      <c r="PH46" s="2"/>
      <c r="PI46" s="2"/>
      <c r="PJ46" s="2"/>
      <c r="PK46" s="2"/>
      <c r="PL46" s="2"/>
      <c r="PM46" s="148"/>
      <c r="PN46" s="148"/>
      <c r="PO46" s="148"/>
      <c r="PP46" s="2"/>
      <c r="PQ46" s="2"/>
      <c r="PR46" s="2"/>
      <c r="PS46" s="2"/>
      <c r="PT46" s="2"/>
      <c r="PU46" s="2"/>
      <c r="PV46" s="2"/>
      <c r="PW46" s="148"/>
      <c r="PX46" s="2"/>
      <c r="PY46" s="2"/>
      <c r="PZ46" s="2"/>
      <c r="QA46" s="2"/>
      <c r="QB46" s="2"/>
      <c r="QC46" s="2"/>
      <c r="QD46" s="2"/>
      <c r="QE46" s="2"/>
      <c r="QF46" s="148"/>
      <c r="QG46" s="2"/>
      <c r="QH46" s="2"/>
      <c r="QI46" s="2"/>
      <c r="QJ46" s="148"/>
      <c r="QK46" s="148"/>
      <c r="QL46" s="148"/>
      <c r="QM46" s="2"/>
      <c r="QN46" s="2"/>
      <c r="QO46" s="2"/>
      <c r="QP46" s="2"/>
      <c r="QQ46" s="2"/>
      <c r="QR46" s="2"/>
      <c r="QS46" s="2"/>
      <c r="QT46" s="2"/>
      <c r="QU46" s="2"/>
      <c r="QV46" s="2"/>
      <c r="QW46" s="2"/>
      <c r="QX46" s="148"/>
      <c r="QY46" s="148"/>
      <c r="QZ46" s="148"/>
      <c r="RA46" s="148"/>
      <c r="RB46" s="2"/>
      <c r="RC46" s="2"/>
      <c r="RD46" s="2"/>
      <c r="RE46" s="148"/>
      <c r="RF46" s="2"/>
      <c r="RG46" s="2"/>
      <c r="RH46" s="2"/>
      <c r="RI46" s="2"/>
      <c r="RJ46" s="2"/>
      <c r="RK46" s="2"/>
      <c r="RL46" s="148"/>
      <c r="RM46" s="148"/>
      <c r="RN46" s="148"/>
      <c r="RO46" s="2"/>
      <c r="RP46" s="2"/>
      <c r="RQ46" s="2"/>
      <c r="RR46" s="2"/>
      <c r="RS46" s="2"/>
      <c r="RT46" s="2"/>
      <c r="RU46" s="2"/>
      <c r="RV46" s="148"/>
      <c r="RW46" s="2"/>
      <c r="RX46" s="151" t="s">
        <v>737</v>
      </c>
      <c r="RY46" s="223" t="s">
        <v>746</v>
      </c>
      <c r="RZ46" s="152">
        <v>850891</v>
      </c>
      <c r="SA46" s="151" t="s">
        <v>801</v>
      </c>
      <c r="SB46" s="229" t="s">
        <v>798</v>
      </c>
      <c r="SC46" s="229" t="s">
        <v>798</v>
      </c>
      <c r="SD46" s="177"/>
      <c r="SE46" s="2"/>
      <c r="SF46" s="268" t="s">
        <v>852</v>
      </c>
      <c r="SG46" s="269" t="s">
        <v>13</v>
      </c>
      <c r="SH46" s="270"/>
      <c r="SI46" s="270"/>
      <c r="SJ46" s="271"/>
      <c r="SK46" s="270"/>
      <c r="SL46" s="270"/>
      <c r="SM46" s="270"/>
      <c r="SN46" s="270"/>
      <c r="SO46" s="270"/>
      <c r="SP46" s="270"/>
      <c r="SQ46" s="270"/>
      <c r="SR46" s="270"/>
      <c r="SS46" s="270"/>
      <c r="ST46" s="270"/>
      <c r="SU46" s="270"/>
      <c r="SV46" s="270"/>
      <c r="SW46" s="270"/>
      <c r="SX46" s="270"/>
      <c r="SY46" s="270"/>
      <c r="SZ46" s="270"/>
      <c r="TA46" s="270"/>
      <c r="TB46" s="270"/>
      <c r="TC46" s="270"/>
      <c r="TD46" s="270"/>
      <c r="TE46" s="270"/>
      <c r="TF46" s="270"/>
      <c r="TG46" s="270"/>
      <c r="TH46" s="270"/>
      <c r="TI46" s="270"/>
      <c r="TJ46" s="270"/>
      <c r="TK46" s="270"/>
      <c r="TL46" s="270"/>
      <c r="TM46" s="270"/>
      <c r="TN46" s="270"/>
      <c r="TO46" s="270"/>
      <c r="TP46" s="270"/>
      <c r="TQ46" s="270"/>
      <c r="TR46" s="270"/>
      <c r="TS46" s="270"/>
      <c r="TT46" s="270"/>
      <c r="TU46" s="270"/>
      <c r="TV46" s="270"/>
      <c r="TW46" s="270"/>
      <c r="TX46" s="270"/>
      <c r="TY46" s="270"/>
      <c r="TZ46" s="270"/>
      <c r="UA46" s="270"/>
      <c r="UB46" s="270"/>
      <c r="UC46" s="270"/>
      <c r="UD46" s="270"/>
      <c r="UE46" s="270"/>
      <c r="UF46" s="270"/>
      <c r="UG46" s="270"/>
      <c r="UH46" s="270"/>
      <c r="UI46" s="270"/>
      <c r="UJ46" s="270"/>
      <c r="UK46" s="270"/>
      <c r="UL46" s="270"/>
      <c r="UM46" s="270"/>
      <c r="UN46" s="270"/>
      <c r="UO46" s="270"/>
      <c r="UP46" s="270"/>
      <c r="UQ46" s="270"/>
      <c r="UR46" s="270"/>
      <c r="US46" s="270"/>
      <c r="UT46" s="270"/>
      <c r="UU46" s="270"/>
      <c r="UV46" s="270"/>
      <c r="UW46" s="270"/>
      <c r="UX46" s="270"/>
      <c r="UY46" s="270"/>
      <c r="UZ46" s="270"/>
      <c r="VA46" s="270"/>
      <c r="VB46" s="270"/>
      <c r="VC46" s="270"/>
      <c r="VD46" s="270"/>
      <c r="VE46" s="270"/>
      <c r="VF46" s="270"/>
      <c r="VG46" s="270"/>
      <c r="VH46" s="270"/>
      <c r="VI46" s="270"/>
      <c r="VJ46" s="270"/>
      <c r="VK46" s="270"/>
      <c r="VL46" s="270"/>
      <c r="VM46" s="270"/>
      <c r="VN46" s="270"/>
      <c r="VO46" s="270"/>
      <c r="VP46" s="270"/>
      <c r="VQ46" s="270"/>
      <c r="VR46" s="270"/>
      <c r="VS46" s="270"/>
      <c r="VT46" s="270"/>
      <c r="VU46" s="270"/>
      <c r="VV46" s="270"/>
      <c r="VW46" s="270"/>
      <c r="VX46" s="270"/>
      <c r="VY46" s="270"/>
      <c r="VZ46" s="270"/>
      <c r="WA46" s="270"/>
      <c r="WB46" s="270"/>
      <c r="WC46" s="270"/>
      <c r="WD46" s="270"/>
      <c r="WE46" s="270"/>
      <c r="WF46" s="270"/>
      <c r="WG46" s="270"/>
      <c r="WH46" s="270"/>
      <c r="WI46" s="270"/>
      <c r="WJ46" s="270"/>
      <c r="WK46" s="270"/>
      <c r="WL46" s="270"/>
      <c r="WM46" s="270"/>
      <c r="WN46" s="270"/>
      <c r="WO46" s="270"/>
      <c r="WP46" s="270"/>
      <c r="WQ46" s="270"/>
      <c r="WR46" s="270"/>
      <c r="WS46" s="270"/>
      <c r="WT46" s="270"/>
      <c r="WU46" s="270"/>
      <c r="WV46" s="270"/>
      <c r="WW46" s="270"/>
      <c r="WX46" s="270"/>
      <c r="WY46" s="270"/>
      <c r="WZ46" s="270"/>
      <c r="XA46" s="270"/>
      <c r="XB46" s="270"/>
      <c r="XC46" s="270"/>
      <c r="XD46" s="270"/>
      <c r="XE46" s="270"/>
      <c r="XF46" s="270"/>
      <c r="XG46" s="270"/>
      <c r="XH46" s="270"/>
      <c r="XI46" s="270"/>
      <c r="XJ46" s="270"/>
      <c r="XK46" s="270"/>
      <c r="XL46" s="270"/>
      <c r="XM46" s="272"/>
      <c r="XN46" s="272"/>
      <c r="XO46" s="272"/>
      <c r="XP46" s="272"/>
      <c r="XQ46" s="272"/>
      <c r="XR46" s="272"/>
      <c r="XS46" s="272"/>
      <c r="XT46" s="272"/>
      <c r="XU46" s="272"/>
      <c r="XV46" s="272"/>
      <c r="XW46" s="270"/>
      <c r="XX46" s="273"/>
      <c r="XY46" s="273"/>
      <c r="XZ46" s="273"/>
      <c r="YA46" s="273"/>
      <c r="YB46" s="273"/>
      <c r="YC46" s="273"/>
      <c r="YD46" s="273"/>
      <c r="YE46" s="273"/>
      <c r="YF46" s="273"/>
      <c r="YG46" s="273"/>
      <c r="YH46" s="273"/>
      <c r="YI46" s="273"/>
      <c r="YJ46" s="273"/>
      <c r="YK46" s="273"/>
      <c r="YL46" s="273"/>
      <c r="YM46" s="273"/>
      <c r="YN46" s="273"/>
      <c r="YO46" s="273"/>
      <c r="YP46" s="273"/>
      <c r="YQ46" s="273"/>
      <c r="YR46" s="273"/>
      <c r="YS46" s="273"/>
      <c r="YT46" s="273"/>
      <c r="YU46" s="273"/>
      <c r="YV46" s="273"/>
      <c r="YW46" s="273"/>
      <c r="YX46" s="273"/>
      <c r="YY46" s="273"/>
      <c r="YZ46" s="270"/>
      <c r="ZA46" s="270"/>
      <c r="ZB46" s="270"/>
      <c r="ZC46" s="270"/>
      <c r="ZD46" s="270"/>
      <c r="ZE46" s="270"/>
      <c r="ZF46" s="270"/>
      <c r="ZG46" s="270"/>
      <c r="ZH46" s="270"/>
      <c r="ZI46" s="270"/>
      <c r="ZJ46" s="270"/>
      <c r="ZK46" s="270"/>
      <c r="ZL46" s="270"/>
      <c r="ZM46" s="270"/>
      <c r="ZN46" s="270"/>
      <c r="ZO46" s="272"/>
      <c r="ZP46" s="272"/>
      <c r="ZQ46" s="272"/>
      <c r="ZR46" s="272"/>
      <c r="ZS46" s="272"/>
      <c r="ZT46" s="272"/>
      <c r="ZU46" s="272"/>
      <c r="ZV46" s="272"/>
      <c r="ZW46" s="270"/>
      <c r="ZX46" s="270"/>
      <c r="ZY46" s="270"/>
      <c r="ZZ46" s="270"/>
      <c r="AAA46" s="270"/>
      <c r="AAB46" s="270"/>
      <c r="AAC46" s="270"/>
      <c r="AAD46" s="270"/>
      <c r="AAE46" s="270"/>
      <c r="AAF46" s="270"/>
      <c r="AAG46" s="270"/>
      <c r="AAH46" s="270"/>
      <c r="AAI46" s="270"/>
      <c r="AAJ46" s="270"/>
      <c r="AAK46" s="270"/>
      <c r="AAL46" s="270"/>
      <c r="AAM46" s="270"/>
      <c r="AAN46" s="270"/>
      <c r="AAO46" s="272"/>
      <c r="AAP46" s="272"/>
      <c r="AAQ46" s="272"/>
      <c r="AAR46" s="272"/>
      <c r="AAS46" s="272"/>
      <c r="AAT46" s="272"/>
      <c r="AAU46" s="272"/>
      <c r="AAV46" s="272"/>
      <c r="AAW46" s="272"/>
      <c r="AAX46" s="272"/>
    </row>
    <row r="47" spans="1:726" s="71" customFormat="1" ht="15" customHeight="1" x14ac:dyDescent="0.35">
      <c r="A47" s="70" t="s">
        <v>853</v>
      </c>
      <c r="B47" s="1" t="s">
        <v>13</v>
      </c>
      <c r="C47" s="2"/>
      <c r="D47" s="2"/>
      <c r="E47" s="2"/>
      <c r="F47" s="2"/>
      <c r="G47" s="2"/>
      <c r="H47" s="2"/>
      <c r="I47" s="2"/>
      <c r="J47" s="148"/>
      <c r="K47" s="148"/>
      <c r="L47" s="148"/>
      <c r="M47" s="148"/>
      <c r="N47" s="148"/>
      <c r="O47" s="148"/>
      <c r="P47" s="148"/>
      <c r="Q47" s="148"/>
      <c r="R47" s="148"/>
      <c r="S47" s="148"/>
      <c r="T47" s="148"/>
      <c r="U47" s="2"/>
      <c r="V47" s="148"/>
      <c r="W47" s="148"/>
      <c r="X47" s="148"/>
      <c r="Y47" s="148"/>
      <c r="Z47" s="148"/>
      <c r="AA47" s="2"/>
      <c r="AB47" s="2"/>
      <c r="AC47" s="2"/>
      <c r="AD47" s="2"/>
      <c r="AE47" s="2"/>
      <c r="AF47" s="158"/>
      <c r="AG47" s="158"/>
      <c r="AH47" s="158"/>
      <c r="AI47" s="2"/>
      <c r="AJ47" s="2"/>
      <c r="AK47" s="2"/>
      <c r="AL47" s="2"/>
      <c r="AM47" s="2"/>
      <c r="AN47" s="2"/>
      <c r="AO47" s="2"/>
      <c r="AP47" s="2"/>
      <c r="AQ47" s="2"/>
      <c r="AR47" s="2"/>
      <c r="AS47" s="2"/>
      <c r="AT47" s="158"/>
      <c r="AU47" s="158"/>
      <c r="AV47" s="158"/>
      <c r="AW47" s="158"/>
      <c r="AX47" s="158"/>
      <c r="AY47" s="158"/>
      <c r="AZ47" s="158"/>
      <c r="BA47" s="158"/>
      <c r="BB47" s="2"/>
      <c r="BC47" s="2"/>
      <c r="BD47" s="2"/>
      <c r="BE47" s="2"/>
      <c r="BF47" s="2"/>
      <c r="BG47" s="2"/>
      <c r="BH47" s="148"/>
      <c r="BI47" s="148"/>
      <c r="BJ47" s="148"/>
      <c r="BK47" s="148"/>
      <c r="BL47" s="2"/>
      <c r="BM47" s="2"/>
      <c r="BN47" s="2"/>
      <c r="BO47" s="2"/>
      <c r="BP47" s="2"/>
      <c r="BQ47" s="2"/>
      <c r="BR47" s="2"/>
      <c r="BS47" s="2"/>
      <c r="BT47" s="2"/>
      <c r="BU47" s="2"/>
      <c r="BV47" s="148"/>
      <c r="BW47" s="148"/>
      <c r="BX47" s="148"/>
      <c r="BY47" s="148"/>
      <c r="BZ47" s="2"/>
      <c r="CA47" s="2"/>
      <c r="CB47" s="2"/>
      <c r="CC47" s="2"/>
      <c r="CD47" s="2"/>
      <c r="CE47" s="148"/>
      <c r="CF47" s="148"/>
      <c r="CG47" s="148"/>
      <c r="CH47" s="2"/>
      <c r="CI47" s="2"/>
      <c r="CJ47" s="2"/>
      <c r="CK47" s="2"/>
      <c r="CL47" s="148"/>
      <c r="CM47" s="148"/>
      <c r="CN47" s="148"/>
      <c r="CO47" s="2"/>
      <c r="CP47" s="2"/>
      <c r="CQ47" s="2"/>
      <c r="CR47" s="2"/>
      <c r="CS47" s="2"/>
      <c r="CT47" s="2"/>
      <c r="CU47" s="148"/>
      <c r="CV47" s="148"/>
      <c r="CW47" s="148"/>
      <c r="CX47" s="148"/>
      <c r="CY47" s="148"/>
      <c r="CZ47" s="2"/>
      <c r="DA47" s="2"/>
      <c r="DB47" s="2"/>
      <c r="DC47" s="2"/>
      <c r="DD47" s="2"/>
      <c r="DE47" s="148"/>
      <c r="DF47" s="148"/>
      <c r="DG47" s="148"/>
      <c r="DH47" s="2"/>
      <c r="DI47" s="2"/>
      <c r="DJ47" s="2"/>
      <c r="DK47" s="2"/>
      <c r="DL47" s="148"/>
      <c r="DM47" s="148"/>
      <c r="DN47" s="148"/>
      <c r="DO47" s="148"/>
      <c r="DP47" s="2"/>
      <c r="DQ47" s="148"/>
      <c r="DR47" s="148"/>
      <c r="DS47" s="148"/>
      <c r="DT47" s="2"/>
      <c r="DU47" s="148"/>
      <c r="DV47" s="148"/>
      <c r="DW47" s="148"/>
      <c r="DX47" s="2"/>
      <c r="DY47" s="2"/>
      <c r="DZ47" s="2"/>
      <c r="EA47" s="2"/>
      <c r="EB47" s="2"/>
      <c r="EC47" s="148"/>
      <c r="ED47" s="148"/>
      <c r="EE47" s="148"/>
      <c r="EF47" s="2"/>
      <c r="EG47" s="2"/>
      <c r="EH47" s="2"/>
      <c r="EI47" s="2"/>
      <c r="EJ47" s="2"/>
      <c r="EK47" s="2"/>
      <c r="EL47" s="2"/>
      <c r="EM47" s="2"/>
      <c r="EN47" s="2"/>
      <c r="EO47" s="2"/>
      <c r="EP47" s="2"/>
      <c r="EQ47" s="2"/>
      <c r="ER47" s="2"/>
      <c r="ES47" s="2"/>
      <c r="ET47" s="2"/>
      <c r="EU47" s="2"/>
      <c r="EV47" s="148"/>
      <c r="EW47" s="148"/>
      <c r="EX47" s="148"/>
      <c r="EY47" s="148"/>
      <c r="EZ47" s="148"/>
      <c r="FA47" s="148"/>
      <c r="FB47" s="148"/>
      <c r="FC47" s="148"/>
      <c r="FD47" s="148"/>
      <c r="FE47" s="148"/>
      <c r="FF47" s="2"/>
      <c r="FG47" s="2"/>
      <c r="FH47" s="2"/>
      <c r="FI47" s="2"/>
      <c r="FJ47" s="2"/>
      <c r="FK47" s="2"/>
      <c r="FL47" s="2"/>
      <c r="FM47" s="2"/>
      <c r="FN47" s="2"/>
      <c r="FO47" s="2"/>
      <c r="FP47" s="158"/>
      <c r="FQ47" s="158"/>
      <c r="FR47" s="158"/>
      <c r="FS47" s="158"/>
      <c r="FT47" s="148"/>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157"/>
      <c r="GX47" s="157"/>
      <c r="GY47" s="148"/>
      <c r="GZ47" s="148"/>
      <c r="HA47" s="148"/>
      <c r="HB47" s="148"/>
      <c r="HC47" s="148"/>
      <c r="HD47" s="148"/>
      <c r="HE47" s="148"/>
      <c r="HF47" s="148"/>
      <c r="HG47" s="148"/>
      <c r="HH47" s="148"/>
      <c r="HI47" s="148"/>
      <c r="HJ47" s="148"/>
      <c r="HK47" s="148"/>
      <c r="HL47" s="148"/>
      <c r="HM47" s="148"/>
      <c r="HN47" s="148"/>
      <c r="HO47" s="148"/>
      <c r="HP47" s="148"/>
      <c r="HQ47" s="148"/>
      <c r="HR47" s="148"/>
      <c r="HS47" s="148"/>
      <c r="HT47" s="148"/>
      <c r="HU47" s="148"/>
      <c r="HV47" s="148"/>
      <c r="HW47" s="148"/>
      <c r="HX47" s="148"/>
      <c r="HY47" s="2"/>
      <c r="HZ47" s="2"/>
      <c r="IA47" s="2"/>
      <c r="IB47" s="2"/>
      <c r="IC47" s="2"/>
      <c r="ID47" s="148"/>
      <c r="IE47" s="148"/>
      <c r="IF47" s="148"/>
      <c r="IG47" s="2"/>
      <c r="IH47" s="2"/>
      <c r="II47" s="2"/>
      <c r="IJ47" s="2"/>
      <c r="IK47" s="2"/>
      <c r="IL47" s="2"/>
      <c r="IM47" s="2"/>
      <c r="IN47" s="2"/>
      <c r="IO47" s="2"/>
      <c r="IP47" s="2"/>
      <c r="IQ47" s="2"/>
      <c r="IR47" s="2"/>
      <c r="IS47" s="2"/>
      <c r="IT47" s="2"/>
      <c r="IU47" s="148"/>
      <c r="IV47" s="148"/>
      <c r="IW47" s="148"/>
      <c r="IX47" s="148"/>
      <c r="IY47" s="2"/>
      <c r="IZ47" s="2"/>
      <c r="JA47" s="2"/>
      <c r="JB47" s="2"/>
      <c r="JC47" s="2"/>
      <c r="JD47" s="2"/>
      <c r="JE47" s="2"/>
      <c r="JF47" s="148"/>
      <c r="JG47" s="148"/>
      <c r="JH47" s="148"/>
      <c r="JI47" s="2"/>
      <c r="JJ47" s="2"/>
      <c r="JK47" s="2"/>
      <c r="JL47" s="2"/>
      <c r="JM47" s="2"/>
      <c r="JN47" s="2"/>
      <c r="JO47" s="2"/>
      <c r="JP47" s="2"/>
      <c r="JQ47" s="2"/>
      <c r="JR47" s="2"/>
      <c r="JS47" s="2"/>
      <c r="JT47" s="2"/>
      <c r="JU47" s="2"/>
      <c r="JV47" s="148"/>
      <c r="JW47" s="148"/>
      <c r="JX47" s="148"/>
      <c r="JY47" s="2"/>
      <c r="JZ47" s="2"/>
      <c r="KA47" s="2"/>
      <c r="KB47" s="2"/>
      <c r="KC47" s="2"/>
      <c r="KD47" s="148"/>
      <c r="KE47" s="148"/>
      <c r="KF47" s="148"/>
      <c r="KG47" s="2"/>
      <c r="KH47" s="2"/>
      <c r="KI47" s="2"/>
      <c r="KJ47" s="2"/>
      <c r="KK47" s="2"/>
      <c r="KL47" s="2"/>
      <c r="KM47" s="2"/>
      <c r="KN47" s="2"/>
      <c r="KO47" s="2"/>
      <c r="KP47" s="148"/>
      <c r="KQ47" s="2"/>
      <c r="KR47" s="2"/>
      <c r="KS47" s="2"/>
      <c r="KT47" s="148"/>
      <c r="KU47" s="148"/>
      <c r="KV47" s="148"/>
      <c r="KW47" s="2"/>
      <c r="KX47" s="2"/>
      <c r="KY47" s="2"/>
      <c r="KZ47" s="2"/>
      <c r="LA47" s="2"/>
      <c r="LB47" s="148"/>
      <c r="LC47" s="148"/>
      <c r="LD47" s="148"/>
      <c r="LE47" s="2"/>
      <c r="LF47" s="2"/>
      <c r="LG47" s="148"/>
      <c r="LH47" s="148"/>
      <c r="LI47" s="148"/>
      <c r="LJ47" s="2"/>
      <c r="LK47" s="2"/>
      <c r="LL47" s="2"/>
      <c r="LM47" s="2"/>
      <c r="LN47" s="2"/>
      <c r="LO47" s="148"/>
      <c r="LP47" s="148"/>
      <c r="LQ47" s="148"/>
      <c r="LR47" s="2"/>
      <c r="LS47" s="2"/>
      <c r="LT47" s="2"/>
      <c r="LU47" s="2"/>
      <c r="LV47" s="2"/>
      <c r="LW47" s="2"/>
      <c r="LX47" s="2"/>
      <c r="LY47" s="148"/>
      <c r="LZ47" s="148"/>
      <c r="MA47" s="2"/>
      <c r="MB47" s="2"/>
      <c r="MC47" s="2"/>
      <c r="MD47" s="2"/>
      <c r="ME47" s="2"/>
      <c r="MF47" s="2"/>
      <c r="MG47" s="148"/>
      <c r="MH47" s="2"/>
      <c r="MI47" s="2"/>
      <c r="MJ47" s="2"/>
      <c r="MK47" s="2"/>
      <c r="ML47" s="2"/>
      <c r="MM47" s="2"/>
      <c r="MN47" s="2"/>
      <c r="MO47" s="2"/>
      <c r="MP47" s="2"/>
      <c r="MQ47" s="2"/>
      <c r="MR47" s="2"/>
      <c r="MS47" s="2"/>
      <c r="MT47" s="2"/>
      <c r="MU47" s="2"/>
      <c r="MV47" s="2"/>
      <c r="MW47" s="2"/>
      <c r="MX47" s="2"/>
      <c r="MY47" s="2"/>
      <c r="MZ47" s="2"/>
      <c r="NA47" s="2"/>
      <c r="NB47" s="148"/>
      <c r="NC47" s="148"/>
      <c r="ND47" s="148"/>
      <c r="NE47" s="148"/>
      <c r="NF47" s="148"/>
      <c r="NG47" s="148"/>
      <c r="NH47" s="148"/>
      <c r="NI47" s="148"/>
      <c r="NJ47" s="148"/>
      <c r="NK47" s="148"/>
      <c r="NL47" s="2"/>
      <c r="NM47" s="2"/>
      <c r="NN47" s="148"/>
      <c r="NO47" s="2"/>
      <c r="NP47" s="2"/>
      <c r="NQ47" s="2"/>
      <c r="NR47" s="2"/>
      <c r="NS47" s="2"/>
      <c r="NT47" s="2"/>
      <c r="NU47" s="2"/>
      <c r="NV47" s="2"/>
      <c r="NW47" s="2"/>
      <c r="NX47" s="2"/>
      <c r="NY47" s="2"/>
      <c r="NZ47" s="2"/>
      <c r="OA47" s="148"/>
      <c r="OB47" s="148"/>
      <c r="OC47" s="148"/>
      <c r="OD47" s="148"/>
      <c r="OE47" s="2"/>
      <c r="OF47" s="2"/>
      <c r="OG47" s="2"/>
      <c r="OH47" s="2"/>
      <c r="OI47" s="2"/>
      <c r="OJ47" s="148"/>
      <c r="OK47" s="2"/>
      <c r="OL47" s="2"/>
      <c r="OM47" s="2"/>
      <c r="ON47" s="2"/>
      <c r="OO47" s="2"/>
      <c r="OP47" s="2"/>
      <c r="OQ47" s="2"/>
      <c r="OR47" s="147"/>
      <c r="OS47" s="147"/>
      <c r="OT47" s="148"/>
      <c r="OU47" s="148"/>
      <c r="OV47" s="148"/>
      <c r="OW47" s="148"/>
      <c r="OX47" s="148"/>
      <c r="OY47" s="148"/>
      <c r="OZ47" s="148"/>
      <c r="PA47" s="149"/>
      <c r="PB47" s="149"/>
      <c r="PC47" s="149"/>
      <c r="PD47" s="149"/>
      <c r="PE47" s="149"/>
      <c r="PF47" s="149"/>
      <c r="PG47" s="149"/>
      <c r="PH47" s="2"/>
      <c r="PI47" s="2"/>
      <c r="PJ47" s="2"/>
      <c r="PK47" s="2"/>
      <c r="PL47" s="2"/>
      <c r="PM47" s="148"/>
      <c r="PN47" s="148"/>
      <c r="PO47" s="148"/>
      <c r="PP47" s="2"/>
      <c r="PQ47" s="2"/>
      <c r="PR47" s="2"/>
      <c r="PS47" s="2"/>
      <c r="PT47" s="2"/>
      <c r="PU47" s="2"/>
      <c r="PV47" s="2"/>
      <c r="PW47" s="148"/>
      <c r="PX47" s="2"/>
      <c r="PY47" s="2"/>
      <c r="PZ47" s="2"/>
      <c r="QA47" s="2"/>
      <c r="QB47" s="2"/>
      <c r="QC47" s="2"/>
      <c r="QD47" s="2"/>
      <c r="QE47" s="2"/>
      <c r="QF47" s="148"/>
      <c r="QG47" s="2"/>
      <c r="QH47" s="2"/>
      <c r="QI47" s="2"/>
      <c r="QJ47" s="148"/>
      <c r="QK47" s="148"/>
      <c r="QL47" s="148"/>
      <c r="QM47" s="2"/>
      <c r="QN47" s="2"/>
      <c r="QO47" s="2"/>
      <c r="QP47" s="2"/>
      <c r="QQ47" s="2"/>
      <c r="QR47" s="2"/>
      <c r="QS47" s="2"/>
      <c r="QT47" s="2"/>
      <c r="QU47" s="2"/>
      <c r="QV47" s="2"/>
      <c r="QW47" s="2"/>
      <c r="QX47" s="148"/>
      <c r="QY47" s="148"/>
      <c r="QZ47" s="148"/>
      <c r="RA47" s="148"/>
      <c r="RB47" s="2"/>
      <c r="RC47" s="2"/>
      <c r="RD47" s="2"/>
      <c r="RE47" s="148"/>
      <c r="RF47" s="2"/>
      <c r="RG47" s="2"/>
      <c r="RH47" s="2"/>
      <c r="RI47" s="2"/>
      <c r="RJ47" s="2"/>
      <c r="RK47" s="2"/>
      <c r="RL47" s="148"/>
      <c r="RM47" s="148"/>
      <c r="RN47" s="148"/>
      <c r="RO47" s="2"/>
      <c r="RP47" s="2"/>
      <c r="RQ47" s="2"/>
      <c r="RR47" s="2"/>
      <c r="RS47" s="2"/>
      <c r="RT47" s="2"/>
      <c r="RU47" s="2"/>
      <c r="RV47" s="148"/>
      <c r="RW47" s="2"/>
      <c r="RX47" s="151" t="s">
        <v>737</v>
      </c>
      <c r="RY47" s="223" t="s">
        <v>743</v>
      </c>
      <c r="RZ47" s="152">
        <v>86790568</v>
      </c>
      <c r="SA47" s="151" t="s">
        <v>803</v>
      </c>
      <c r="SB47" s="229" t="s">
        <v>798</v>
      </c>
      <c r="SC47" s="229" t="s">
        <v>798</v>
      </c>
      <c r="SD47" s="177"/>
      <c r="SE47" s="2"/>
      <c r="SF47" s="268" t="s">
        <v>853</v>
      </c>
      <c r="SG47" s="269" t="s">
        <v>13</v>
      </c>
      <c r="SH47" s="270"/>
      <c r="SI47" s="270"/>
      <c r="SJ47" s="271"/>
      <c r="SK47" s="270"/>
      <c r="SL47" s="270"/>
      <c r="SM47" s="270"/>
      <c r="SN47" s="270"/>
      <c r="SO47" s="270"/>
      <c r="SP47" s="270"/>
      <c r="SQ47" s="270"/>
      <c r="SR47" s="270"/>
      <c r="SS47" s="270"/>
      <c r="ST47" s="270"/>
      <c r="SU47" s="270"/>
      <c r="SV47" s="270"/>
      <c r="SW47" s="270"/>
      <c r="SX47" s="270"/>
      <c r="SY47" s="270"/>
      <c r="SZ47" s="270"/>
      <c r="TA47" s="270"/>
      <c r="TB47" s="270"/>
      <c r="TC47" s="270"/>
      <c r="TD47" s="270"/>
      <c r="TE47" s="270"/>
      <c r="TF47" s="270"/>
      <c r="TG47" s="270"/>
      <c r="TH47" s="270"/>
      <c r="TI47" s="270"/>
      <c r="TJ47" s="270"/>
      <c r="TK47" s="270"/>
      <c r="TL47" s="270"/>
      <c r="TM47" s="270"/>
      <c r="TN47" s="270"/>
      <c r="TO47" s="270"/>
      <c r="TP47" s="270"/>
      <c r="TQ47" s="270"/>
      <c r="TR47" s="270"/>
      <c r="TS47" s="270"/>
      <c r="TT47" s="270"/>
      <c r="TU47" s="270"/>
      <c r="TV47" s="270"/>
      <c r="TW47" s="270"/>
      <c r="TX47" s="270"/>
      <c r="TY47" s="270"/>
      <c r="TZ47" s="270"/>
      <c r="UA47" s="270"/>
      <c r="UB47" s="270"/>
      <c r="UC47" s="270"/>
      <c r="UD47" s="270"/>
      <c r="UE47" s="270"/>
      <c r="UF47" s="270"/>
      <c r="UG47" s="270"/>
      <c r="UH47" s="270"/>
      <c r="UI47" s="270"/>
      <c r="UJ47" s="270"/>
      <c r="UK47" s="270"/>
      <c r="UL47" s="270"/>
      <c r="UM47" s="270"/>
      <c r="UN47" s="270"/>
      <c r="UO47" s="270"/>
      <c r="UP47" s="270"/>
      <c r="UQ47" s="270"/>
      <c r="UR47" s="270"/>
      <c r="US47" s="270"/>
      <c r="UT47" s="270"/>
      <c r="UU47" s="270"/>
      <c r="UV47" s="270"/>
      <c r="UW47" s="270"/>
      <c r="UX47" s="270"/>
      <c r="UY47" s="270"/>
      <c r="UZ47" s="270"/>
      <c r="VA47" s="270"/>
      <c r="VB47" s="270"/>
      <c r="VC47" s="270"/>
      <c r="VD47" s="270"/>
      <c r="VE47" s="270"/>
      <c r="VF47" s="270"/>
      <c r="VG47" s="270"/>
      <c r="VH47" s="270"/>
      <c r="VI47" s="270"/>
      <c r="VJ47" s="270"/>
      <c r="VK47" s="270"/>
      <c r="VL47" s="270"/>
      <c r="VM47" s="270"/>
      <c r="VN47" s="270"/>
      <c r="VO47" s="270"/>
      <c r="VP47" s="270"/>
      <c r="VQ47" s="270"/>
      <c r="VR47" s="270"/>
      <c r="VS47" s="270"/>
      <c r="VT47" s="270"/>
      <c r="VU47" s="270"/>
      <c r="VV47" s="270"/>
      <c r="VW47" s="270"/>
      <c r="VX47" s="270"/>
      <c r="VY47" s="270"/>
      <c r="VZ47" s="270"/>
      <c r="WA47" s="270"/>
      <c r="WB47" s="270"/>
      <c r="WC47" s="270"/>
      <c r="WD47" s="270"/>
      <c r="WE47" s="270"/>
      <c r="WF47" s="270"/>
      <c r="WG47" s="270"/>
      <c r="WH47" s="270"/>
      <c r="WI47" s="270"/>
      <c r="WJ47" s="270"/>
      <c r="WK47" s="270"/>
      <c r="WL47" s="270"/>
      <c r="WM47" s="270"/>
      <c r="WN47" s="270"/>
      <c r="WO47" s="270"/>
      <c r="WP47" s="270"/>
      <c r="WQ47" s="270"/>
      <c r="WR47" s="270"/>
      <c r="WS47" s="270"/>
      <c r="WT47" s="270"/>
      <c r="WU47" s="270"/>
      <c r="WV47" s="270"/>
      <c r="WW47" s="270"/>
      <c r="WX47" s="270"/>
      <c r="WY47" s="270"/>
      <c r="WZ47" s="270"/>
      <c r="XA47" s="270"/>
      <c r="XB47" s="270"/>
      <c r="XC47" s="270"/>
      <c r="XD47" s="270"/>
      <c r="XE47" s="270"/>
      <c r="XF47" s="270"/>
      <c r="XG47" s="270"/>
      <c r="XH47" s="270"/>
      <c r="XI47" s="270"/>
      <c r="XJ47" s="270"/>
      <c r="XK47" s="270"/>
      <c r="XL47" s="270"/>
      <c r="XM47" s="272"/>
      <c r="XN47" s="272"/>
      <c r="XO47" s="272"/>
      <c r="XP47" s="272"/>
      <c r="XQ47" s="272"/>
      <c r="XR47" s="272"/>
      <c r="XS47" s="272"/>
      <c r="XT47" s="272"/>
      <c r="XU47" s="272"/>
      <c r="XV47" s="272"/>
      <c r="XW47" s="270"/>
      <c r="XX47" s="273"/>
      <c r="XY47" s="273"/>
      <c r="XZ47" s="273"/>
      <c r="YA47" s="273"/>
      <c r="YB47" s="273"/>
      <c r="YC47" s="273"/>
      <c r="YD47" s="273"/>
      <c r="YE47" s="273"/>
      <c r="YF47" s="273"/>
      <c r="YG47" s="273"/>
      <c r="YH47" s="273"/>
      <c r="YI47" s="273"/>
      <c r="YJ47" s="273"/>
      <c r="YK47" s="273"/>
      <c r="YL47" s="273"/>
      <c r="YM47" s="273"/>
      <c r="YN47" s="273"/>
      <c r="YO47" s="273"/>
      <c r="YP47" s="273"/>
      <c r="YQ47" s="273"/>
      <c r="YR47" s="273"/>
      <c r="YS47" s="273"/>
      <c r="YT47" s="273"/>
      <c r="YU47" s="273"/>
      <c r="YV47" s="273"/>
      <c r="YW47" s="273"/>
      <c r="YX47" s="273"/>
      <c r="YY47" s="273"/>
      <c r="YZ47" s="270"/>
      <c r="ZA47" s="270"/>
      <c r="ZB47" s="270"/>
      <c r="ZC47" s="270"/>
      <c r="ZD47" s="270"/>
      <c r="ZE47" s="270"/>
      <c r="ZF47" s="270"/>
      <c r="ZG47" s="270"/>
      <c r="ZH47" s="270"/>
      <c r="ZI47" s="270"/>
      <c r="ZJ47" s="270"/>
      <c r="ZK47" s="270"/>
      <c r="ZL47" s="270"/>
      <c r="ZM47" s="270"/>
      <c r="ZN47" s="270"/>
      <c r="ZO47" s="272"/>
      <c r="ZP47" s="272"/>
      <c r="ZQ47" s="272"/>
      <c r="ZR47" s="272"/>
      <c r="ZS47" s="272"/>
      <c r="ZT47" s="272"/>
      <c r="ZU47" s="272"/>
      <c r="ZV47" s="272"/>
      <c r="ZW47" s="270"/>
      <c r="ZX47" s="270"/>
      <c r="ZY47" s="270"/>
      <c r="ZZ47" s="270"/>
      <c r="AAA47" s="270"/>
      <c r="AAB47" s="270"/>
      <c r="AAC47" s="270"/>
      <c r="AAD47" s="270"/>
      <c r="AAE47" s="270"/>
      <c r="AAF47" s="270"/>
      <c r="AAG47" s="270"/>
      <c r="AAH47" s="270"/>
      <c r="AAI47" s="270"/>
      <c r="AAJ47" s="270"/>
      <c r="AAK47" s="270"/>
      <c r="AAL47" s="270"/>
      <c r="AAM47" s="270"/>
      <c r="AAN47" s="270"/>
      <c r="AAO47" s="272"/>
      <c r="AAP47" s="272"/>
      <c r="AAQ47" s="272"/>
      <c r="AAR47" s="272"/>
      <c r="AAS47" s="272"/>
      <c r="AAT47" s="272"/>
      <c r="AAU47" s="272"/>
      <c r="AAV47" s="272"/>
      <c r="AAW47" s="272"/>
      <c r="AAX47" s="272"/>
    </row>
    <row r="48" spans="1:726" s="71" customFormat="1" ht="15" customHeight="1" x14ac:dyDescent="0.35">
      <c r="A48" s="70" t="s">
        <v>854</v>
      </c>
      <c r="B48" s="1" t="s">
        <v>13</v>
      </c>
      <c r="C48" s="2"/>
      <c r="D48" s="2"/>
      <c r="E48" s="2"/>
      <c r="F48" s="2"/>
      <c r="G48" s="2"/>
      <c r="H48" s="2"/>
      <c r="I48" s="2"/>
      <c r="J48" s="148"/>
      <c r="K48" s="148"/>
      <c r="L48" s="148"/>
      <c r="M48" s="148"/>
      <c r="N48" s="148"/>
      <c r="O48" s="148"/>
      <c r="P48" s="148"/>
      <c r="Q48" s="148"/>
      <c r="R48" s="148"/>
      <c r="S48" s="148"/>
      <c r="T48" s="148"/>
      <c r="U48" s="2"/>
      <c r="V48" s="148"/>
      <c r="W48" s="148"/>
      <c r="X48" s="148"/>
      <c r="Y48" s="148"/>
      <c r="Z48" s="148"/>
      <c r="AA48" s="2"/>
      <c r="AB48" s="2"/>
      <c r="AC48" s="2"/>
      <c r="AD48" s="2"/>
      <c r="AE48" s="2"/>
      <c r="AF48" s="158"/>
      <c r="AG48" s="158"/>
      <c r="AH48" s="158"/>
      <c r="AI48" s="2"/>
      <c r="AJ48" s="2"/>
      <c r="AK48" s="2"/>
      <c r="AL48" s="2"/>
      <c r="AM48" s="2"/>
      <c r="AN48" s="2"/>
      <c r="AO48" s="2"/>
      <c r="AP48" s="2"/>
      <c r="AQ48" s="2"/>
      <c r="AR48" s="2"/>
      <c r="AS48" s="2"/>
      <c r="AT48" s="158"/>
      <c r="AU48" s="158"/>
      <c r="AV48" s="158"/>
      <c r="AW48" s="158"/>
      <c r="AX48" s="158"/>
      <c r="AY48" s="158"/>
      <c r="AZ48" s="158"/>
      <c r="BA48" s="158"/>
      <c r="BB48" s="2"/>
      <c r="BC48" s="2"/>
      <c r="BD48" s="2"/>
      <c r="BE48" s="2"/>
      <c r="BF48" s="2"/>
      <c r="BG48" s="2"/>
      <c r="BH48" s="148"/>
      <c r="BI48" s="148"/>
      <c r="BJ48" s="148"/>
      <c r="BK48" s="148"/>
      <c r="BL48" s="2"/>
      <c r="BM48" s="2"/>
      <c r="BN48" s="2"/>
      <c r="BO48" s="2"/>
      <c r="BP48" s="2"/>
      <c r="BQ48" s="2"/>
      <c r="BR48" s="2"/>
      <c r="BS48" s="2"/>
      <c r="BT48" s="2"/>
      <c r="BU48" s="2"/>
      <c r="BV48" s="148"/>
      <c r="BW48" s="148"/>
      <c r="BX48" s="148"/>
      <c r="BY48" s="148"/>
      <c r="BZ48" s="2"/>
      <c r="CA48" s="2"/>
      <c r="CB48" s="2"/>
      <c r="CC48" s="2"/>
      <c r="CD48" s="2"/>
      <c r="CE48" s="148"/>
      <c r="CF48" s="148"/>
      <c r="CG48" s="148"/>
      <c r="CH48" s="2"/>
      <c r="CI48" s="2"/>
      <c r="CJ48" s="2"/>
      <c r="CK48" s="2"/>
      <c r="CL48" s="148"/>
      <c r="CM48" s="148"/>
      <c r="CN48" s="148"/>
      <c r="CO48" s="2"/>
      <c r="CP48" s="2"/>
      <c r="CQ48" s="2"/>
      <c r="CR48" s="2"/>
      <c r="CS48" s="2"/>
      <c r="CT48" s="2"/>
      <c r="CU48" s="148"/>
      <c r="CV48" s="148"/>
      <c r="CW48" s="148"/>
      <c r="CX48" s="148"/>
      <c r="CY48" s="148"/>
      <c r="CZ48" s="2"/>
      <c r="DA48" s="2"/>
      <c r="DB48" s="2"/>
      <c r="DC48" s="2"/>
      <c r="DD48" s="2"/>
      <c r="DE48" s="148"/>
      <c r="DF48" s="148"/>
      <c r="DG48" s="148"/>
      <c r="DH48" s="2"/>
      <c r="DI48" s="2"/>
      <c r="DJ48" s="2"/>
      <c r="DK48" s="2"/>
      <c r="DL48" s="148"/>
      <c r="DM48" s="148"/>
      <c r="DN48" s="148"/>
      <c r="DO48" s="148"/>
      <c r="DP48" s="2"/>
      <c r="DQ48" s="148"/>
      <c r="DR48" s="148"/>
      <c r="DS48" s="148"/>
      <c r="DT48" s="2"/>
      <c r="DU48" s="148"/>
      <c r="DV48" s="148"/>
      <c r="DW48" s="148"/>
      <c r="DX48" s="2"/>
      <c r="DY48" s="2"/>
      <c r="DZ48" s="2"/>
      <c r="EA48" s="2"/>
      <c r="EB48" s="2"/>
      <c r="EC48" s="148"/>
      <c r="ED48" s="148"/>
      <c r="EE48" s="148"/>
      <c r="EF48" s="2"/>
      <c r="EG48" s="2"/>
      <c r="EH48" s="2"/>
      <c r="EI48" s="2"/>
      <c r="EJ48" s="2"/>
      <c r="EK48" s="2"/>
      <c r="EL48" s="2"/>
      <c r="EM48" s="2"/>
      <c r="EN48" s="2"/>
      <c r="EO48" s="2"/>
      <c r="EP48" s="2"/>
      <c r="EQ48" s="2"/>
      <c r="ER48" s="2"/>
      <c r="ES48" s="2"/>
      <c r="ET48" s="2"/>
      <c r="EU48" s="2"/>
      <c r="EV48" s="148"/>
      <c r="EW48" s="148"/>
      <c r="EX48" s="148"/>
      <c r="EY48" s="148"/>
      <c r="EZ48" s="148"/>
      <c r="FA48" s="148"/>
      <c r="FB48" s="148"/>
      <c r="FC48" s="148"/>
      <c r="FD48" s="148"/>
      <c r="FE48" s="148"/>
      <c r="FF48" s="2"/>
      <c r="FG48" s="2"/>
      <c r="FH48" s="2"/>
      <c r="FI48" s="2"/>
      <c r="FJ48" s="2"/>
      <c r="FK48" s="2"/>
      <c r="FL48" s="2"/>
      <c r="FM48" s="2"/>
      <c r="FN48" s="2"/>
      <c r="FO48" s="2"/>
      <c r="FP48" s="158"/>
      <c r="FQ48" s="158"/>
      <c r="FR48" s="158"/>
      <c r="FS48" s="158"/>
      <c r="FT48" s="148"/>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157"/>
      <c r="GX48" s="157"/>
      <c r="GY48" s="148"/>
      <c r="GZ48" s="148"/>
      <c r="HA48" s="148"/>
      <c r="HB48" s="148"/>
      <c r="HC48" s="148"/>
      <c r="HD48" s="148"/>
      <c r="HE48" s="148"/>
      <c r="HF48" s="148"/>
      <c r="HG48" s="148"/>
      <c r="HH48" s="148"/>
      <c r="HI48" s="148"/>
      <c r="HJ48" s="148"/>
      <c r="HK48" s="148"/>
      <c r="HL48" s="148"/>
      <c r="HM48" s="148"/>
      <c r="HN48" s="148"/>
      <c r="HO48" s="148"/>
      <c r="HP48" s="148"/>
      <c r="HQ48" s="148"/>
      <c r="HR48" s="148"/>
      <c r="HS48" s="148"/>
      <c r="HT48" s="148"/>
      <c r="HU48" s="148"/>
      <c r="HV48" s="148"/>
      <c r="HW48" s="148"/>
      <c r="HX48" s="148"/>
      <c r="HY48" s="2"/>
      <c r="HZ48" s="2"/>
      <c r="IA48" s="2"/>
      <c r="IB48" s="2"/>
      <c r="IC48" s="2"/>
      <c r="ID48" s="148"/>
      <c r="IE48" s="148"/>
      <c r="IF48" s="148"/>
      <c r="IG48" s="2"/>
      <c r="IH48" s="2"/>
      <c r="II48" s="2"/>
      <c r="IJ48" s="2"/>
      <c r="IK48" s="2"/>
      <c r="IL48" s="2"/>
      <c r="IM48" s="2"/>
      <c r="IN48" s="2"/>
      <c r="IO48" s="2"/>
      <c r="IP48" s="2"/>
      <c r="IQ48" s="2"/>
      <c r="IR48" s="2"/>
      <c r="IS48" s="2"/>
      <c r="IT48" s="2"/>
      <c r="IU48" s="148"/>
      <c r="IV48" s="148"/>
      <c r="IW48" s="148"/>
      <c r="IX48" s="148"/>
      <c r="IY48" s="2"/>
      <c r="IZ48" s="2"/>
      <c r="JA48" s="2"/>
      <c r="JB48" s="2"/>
      <c r="JC48" s="2"/>
      <c r="JD48" s="2"/>
      <c r="JE48" s="2"/>
      <c r="JF48" s="148"/>
      <c r="JG48" s="148"/>
      <c r="JH48" s="148"/>
      <c r="JI48" s="2"/>
      <c r="JJ48" s="2"/>
      <c r="JK48" s="2"/>
      <c r="JL48" s="2"/>
      <c r="JM48" s="2"/>
      <c r="JN48" s="2"/>
      <c r="JO48" s="2"/>
      <c r="JP48" s="2"/>
      <c r="JQ48" s="2"/>
      <c r="JR48" s="2"/>
      <c r="JS48" s="2"/>
      <c r="JT48" s="2"/>
      <c r="JU48" s="2"/>
      <c r="JV48" s="148"/>
      <c r="JW48" s="148"/>
      <c r="JX48" s="148"/>
      <c r="JY48" s="2"/>
      <c r="JZ48" s="2"/>
      <c r="KA48" s="2"/>
      <c r="KB48" s="2"/>
      <c r="KC48" s="2"/>
      <c r="KD48" s="148"/>
      <c r="KE48" s="148"/>
      <c r="KF48" s="148"/>
      <c r="KG48" s="2"/>
      <c r="KH48" s="2"/>
      <c r="KI48" s="2"/>
      <c r="KJ48" s="2"/>
      <c r="KK48" s="2"/>
      <c r="KL48" s="2"/>
      <c r="KM48" s="2"/>
      <c r="KN48" s="2"/>
      <c r="KO48" s="2"/>
      <c r="KP48" s="148"/>
      <c r="KQ48" s="2"/>
      <c r="KR48" s="2"/>
      <c r="KS48" s="2"/>
      <c r="KT48" s="148"/>
      <c r="KU48" s="148"/>
      <c r="KV48" s="148"/>
      <c r="KW48" s="2"/>
      <c r="KX48" s="2"/>
      <c r="KY48" s="2"/>
      <c r="KZ48" s="2"/>
      <c r="LA48" s="2"/>
      <c r="LB48" s="148"/>
      <c r="LC48" s="148"/>
      <c r="LD48" s="148"/>
      <c r="LE48" s="2"/>
      <c r="LF48" s="2"/>
      <c r="LG48" s="148"/>
      <c r="LH48" s="148"/>
      <c r="LI48" s="148"/>
      <c r="LJ48" s="2"/>
      <c r="LK48" s="2"/>
      <c r="LL48" s="2"/>
      <c r="LM48" s="2"/>
      <c r="LN48" s="2"/>
      <c r="LO48" s="148"/>
      <c r="LP48" s="148"/>
      <c r="LQ48" s="148"/>
      <c r="LR48" s="2"/>
      <c r="LS48" s="2"/>
      <c r="LT48" s="2"/>
      <c r="LU48" s="2"/>
      <c r="LV48" s="2"/>
      <c r="LW48" s="2"/>
      <c r="LX48" s="2"/>
      <c r="LY48" s="148"/>
      <c r="LZ48" s="148"/>
      <c r="MA48" s="2"/>
      <c r="MB48" s="2"/>
      <c r="MC48" s="2"/>
      <c r="MD48" s="2"/>
      <c r="ME48" s="2"/>
      <c r="MF48" s="2"/>
      <c r="MG48" s="148"/>
      <c r="MH48" s="2"/>
      <c r="MI48" s="2"/>
      <c r="MJ48" s="2"/>
      <c r="MK48" s="2"/>
      <c r="ML48" s="2"/>
      <c r="MM48" s="2"/>
      <c r="MN48" s="2"/>
      <c r="MO48" s="2"/>
      <c r="MP48" s="2"/>
      <c r="MQ48" s="2"/>
      <c r="MR48" s="2"/>
      <c r="MS48" s="2"/>
      <c r="MT48" s="2"/>
      <c r="MU48" s="2"/>
      <c r="MV48" s="2"/>
      <c r="MW48" s="2"/>
      <c r="MX48" s="2"/>
      <c r="MY48" s="2"/>
      <c r="MZ48" s="2"/>
      <c r="NA48" s="2"/>
      <c r="NB48" s="148"/>
      <c r="NC48" s="148"/>
      <c r="ND48" s="148"/>
      <c r="NE48" s="148"/>
      <c r="NF48" s="148"/>
      <c r="NG48" s="148"/>
      <c r="NH48" s="148"/>
      <c r="NI48" s="148"/>
      <c r="NJ48" s="148"/>
      <c r="NK48" s="148"/>
      <c r="NL48" s="2"/>
      <c r="NM48" s="2"/>
      <c r="NN48" s="148"/>
      <c r="NO48" s="2"/>
      <c r="NP48" s="2"/>
      <c r="NQ48" s="2"/>
      <c r="NR48" s="2"/>
      <c r="NS48" s="2"/>
      <c r="NT48" s="2"/>
      <c r="NU48" s="2"/>
      <c r="NV48" s="2"/>
      <c r="NW48" s="2"/>
      <c r="NX48" s="2"/>
      <c r="NY48" s="2"/>
      <c r="NZ48" s="2"/>
      <c r="OA48" s="148"/>
      <c r="OB48" s="148"/>
      <c r="OC48" s="148"/>
      <c r="OD48" s="148"/>
      <c r="OE48" s="2"/>
      <c r="OF48" s="2"/>
      <c r="OG48" s="2"/>
      <c r="OH48" s="2"/>
      <c r="OI48" s="2"/>
      <c r="OJ48" s="148"/>
      <c r="OK48" s="2"/>
      <c r="OL48" s="2"/>
      <c r="OM48" s="2"/>
      <c r="ON48" s="2"/>
      <c r="OO48" s="2"/>
      <c r="OP48" s="2"/>
      <c r="OQ48" s="2"/>
      <c r="OR48" s="147"/>
      <c r="OS48" s="147"/>
      <c r="OT48" s="148"/>
      <c r="OU48" s="148"/>
      <c r="OV48" s="148"/>
      <c r="OW48" s="148"/>
      <c r="OX48" s="148"/>
      <c r="OY48" s="148"/>
      <c r="OZ48" s="148"/>
      <c r="PA48" s="149"/>
      <c r="PB48" s="149"/>
      <c r="PC48" s="149"/>
      <c r="PD48" s="149"/>
      <c r="PE48" s="149"/>
      <c r="PF48" s="149"/>
      <c r="PG48" s="149"/>
      <c r="PH48" s="2"/>
      <c r="PI48" s="2"/>
      <c r="PJ48" s="2"/>
      <c r="PK48" s="2"/>
      <c r="PL48" s="2"/>
      <c r="PM48" s="148"/>
      <c r="PN48" s="148"/>
      <c r="PO48" s="148"/>
      <c r="PP48" s="2"/>
      <c r="PQ48" s="2"/>
      <c r="PR48" s="2"/>
      <c r="PS48" s="2"/>
      <c r="PT48" s="2"/>
      <c r="PU48" s="2"/>
      <c r="PV48" s="2"/>
      <c r="PW48" s="148"/>
      <c r="PX48" s="2"/>
      <c r="PY48" s="2"/>
      <c r="PZ48" s="2"/>
      <c r="QA48" s="2"/>
      <c r="QB48" s="2"/>
      <c r="QC48" s="2"/>
      <c r="QD48" s="2"/>
      <c r="QE48" s="2"/>
      <c r="QF48" s="148"/>
      <c r="QG48" s="2"/>
      <c r="QH48" s="2"/>
      <c r="QI48" s="2"/>
      <c r="QJ48" s="148"/>
      <c r="QK48" s="148"/>
      <c r="QL48" s="148"/>
      <c r="QM48" s="2"/>
      <c r="QN48" s="2"/>
      <c r="QO48" s="2"/>
      <c r="QP48" s="2"/>
      <c r="QQ48" s="2"/>
      <c r="QR48" s="2"/>
      <c r="QS48" s="2"/>
      <c r="QT48" s="2"/>
      <c r="QU48" s="2"/>
      <c r="QV48" s="2"/>
      <c r="QW48" s="2"/>
      <c r="QX48" s="148"/>
      <c r="QY48" s="148"/>
      <c r="QZ48" s="148"/>
      <c r="RA48" s="148"/>
      <c r="RB48" s="2"/>
      <c r="RC48" s="2"/>
      <c r="RD48" s="2"/>
      <c r="RE48" s="148"/>
      <c r="RF48" s="2"/>
      <c r="RG48" s="2"/>
      <c r="RH48" s="2"/>
      <c r="RI48" s="2"/>
      <c r="RJ48" s="2"/>
      <c r="RK48" s="2"/>
      <c r="RL48" s="148"/>
      <c r="RM48" s="148"/>
      <c r="RN48" s="148"/>
      <c r="RO48" s="2"/>
      <c r="RP48" s="2"/>
      <c r="RQ48" s="2"/>
      <c r="RR48" s="2"/>
      <c r="RS48" s="2"/>
      <c r="RT48" s="2"/>
      <c r="RU48" s="2"/>
      <c r="RV48" s="148"/>
      <c r="RW48" s="2"/>
      <c r="RX48" s="151" t="s">
        <v>737</v>
      </c>
      <c r="RY48" s="223" t="s">
        <v>746</v>
      </c>
      <c r="RZ48" s="152">
        <v>5380504</v>
      </c>
      <c r="SA48" s="151" t="s">
        <v>803</v>
      </c>
      <c r="SB48" s="229" t="s">
        <v>798</v>
      </c>
      <c r="SC48" s="229" t="s">
        <v>798</v>
      </c>
      <c r="SD48" s="177"/>
      <c r="SE48" s="2"/>
      <c r="SF48" s="268" t="s">
        <v>854</v>
      </c>
      <c r="SG48" s="269" t="s">
        <v>13</v>
      </c>
      <c r="SH48" s="270"/>
      <c r="SI48" s="270"/>
      <c r="SJ48" s="271"/>
      <c r="SK48" s="270"/>
      <c r="SL48" s="270"/>
      <c r="SM48" s="270"/>
      <c r="SN48" s="270"/>
      <c r="SO48" s="270"/>
      <c r="SP48" s="270"/>
      <c r="SQ48" s="270"/>
      <c r="SR48" s="270"/>
      <c r="SS48" s="270"/>
      <c r="ST48" s="270"/>
      <c r="SU48" s="270"/>
      <c r="SV48" s="270"/>
      <c r="SW48" s="270"/>
      <c r="SX48" s="270"/>
      <c r="SY48" s="270"/>
      <c r="SZ48" s="270"/>
      <c r="TA48" s="270"/>
      <c r="TB48" s="270"/>
      <c r="TC48" s="270"/>
      <c r="TD48" s="270"/>
      <c r="TE48" s="270"/>
      <c r="TF48" s="270"/>
      <c r="TG48" s="270"/>
      <c r="TH48" s="270"/>
      <c r="TI48" s="270"/>
      <c r="TJ48" s="270"/>
      <c r="TK48" s="270"/>
      <c r="TL48" s="270"/>
      <c r="TM48" s="270"/>
      <c r="TN48" s="270"/>
      <c r="TO48" s="270"/>
      <c r="TP48" s="270"/>
      <c r="TQ48" s="270"/>
      <c r="TR48" s="270"/>
      <c r="TS48" s="270"/>
      <c r="TT48" s="270"/>
      <c r="TU48" s="270"/>
      <c r="TV48" s="270"/>
      <c r="TW48" s="270"/>
      <c r="TX48" s="270"/>
      <c r="TY48" s="270"/>
      <c r="TZ48" s="270"/>
      <c r="UA48" s="270"/>
      <c r="UB48" s="270"/>
      <c r="UC48" s="270"/>
      <c r="UD48" s="270"/>
      <c r="UE48" s="270"/>
      <c r="UF48" s="270"/>
      <c r="UG48" s="270"/>
      <c r="UH48" s="270"/>
      <c r="UI48" s="270"/>
      <c r="UJ48" s="270"/>
      <c r="UK48" s="270"/>
      <c r="UL48" s="270"/>
      <c r="UM48" s="270"/>
      <c r="UN48" s="270"/>
      <c r="UO48" s="270"/>
      <c r="UP48" s="270"/>
      <c r="UQ48" s="270"/>
      <c r="UR48" s="270"/>
      <c r="US48" s="270"/>
      <c r="UT48" s="270"/>
      <c r="UU48" s="270"/>
      <c r="UV48" s="270"/>
      <c r="UW48" s="270"/>
      <c r="UX48" s="270"/>
      <c r="UY48" s="270"/>
      <c r="UZ48" s="270"/>
      <c r="VA48" s="270"/>
      <c r="VB48" s="270"/>
      <c r="VC48" s="270"/>
      <c r="VD48" s="270"/>
      <c r="VE48" s="270"/>
      <c r="VF48" s="270"/>
      <c r="VG48" s="270"/>
      <c r="VH48" s="270"/>
      <c r="VI48" s="270"/>
      <c r="VJ48" s="270"/>
      <c r="VK48" s="270"/>
      <c r="VL48" s="270"/>
      <c r="VM48" s="270"/>
      <c r="VN48" s="270"/>
      <c r="VO48" s="270"/>
      <c r="VP48" s="270"/>
      <c r="VQ48" s="270"/>
      <c r="VR48" s="270"/>
      <c r="VS48" s="270"/>
      <c r="VT48" s="270"/>
      <c r="VU48" s="270"/>
      <c r="VV48" s="270"/>
      <c r="VW48" s="270"/>
      <c r="VX48" s="270"/>
      <c r="VY48" s="270"/>
      <c r="VZ48" s="270"/>
      <c r="WA48" s="270"/>
      <c r="WB48" s="270"/>
      <c r="WC48" s="270"/>
      <c r="WD48" s="270"/>
      <c r="WE48" s="270"/>
      <c r="WF48" s="270"/>
      <c r="WG48" s="270"/>
      <c r="WH48" s="270"/>
      <c r="WI48" s="270"/>
      <c r="WJ48" s="270"/>
      <c r="WK48" s="270"/>
      <c r="WL48" s="270"/>
      <c r="WM48" s="270"/>
      <c r="WN48" s="270"/>
      <c r="WO48" s="270"/>
      <c r="WP48" s="270"/>
      <c r="WQ48" s="270"/>
      <c r="WR48" s="270"/>
      <c r="WS48" s="270"/>
      <c r="WT48" s="270"/>
      <c r="WU48" s="270"/>
      <c r="WV48" s="270"/>
      <c r="WW48" s="270"/>
      <c r="WX48" s="270"/>
      <c r="WY48" s="270"/>
      <c r="WZ48" s="270"/>
      <c r="XA48" s="270"/>
      <c r="XB48" s="270"/>
      <c r="XC48" s="270"/>
      <c r="XD48" s="270"/>
      <c r="XE48" s="270"/>
      <c r="XF48" s="270"/>
      <c r="XG48" s="270"/>
      <c r="XH48" s="270"/>
      <c r="XI48" s="270"/>
      <c r="XJ48" s="270"/>
      <c r="XK48" s="270"/>
      <c r="XL48" s="270"/>
      <c r="XM48" s="272"/>
      <c r="XN48" s="272"/>
      <c r="XO48" s="272"/>
      <c r="XP48" s="272"/>
      <c r="XQ48" s="272"/>
      <c r="XR48" s="272"/>
      <c r="XS48" s="272"/>
      <c r="XT48" s="272"/>
      <c r="XU48" s="272"/>
      <c r="XV48" s="272"/>
      <c r="XW48" s="270"/>
      <c r="XX48" s="273"/>
      <c r="XY48" s="273"/>
      <c r="XZ48" s="273"/>
      <c r="YA48" s="273"/>
      <c r="YB48" s="273"/>
      <c r="YC48" s="273"/>
      <c r="YD48" s="273"/>
      <c r="YE48" s="273"/>
      <c r="YF48" s="273"/>
      <c r="YG48" s="273"/>
      <c r="YH48" s="273"/>
      <c r="YI48" s="273"/>
      <c r="YJ48" s="273"/>
      <c r="YK48" s="273"/>
      <c r="YL48" s="273"/>
      <c r="YM48" s="273"/>
      <c r="YN48" s="273"/>
      <c r="YO48" s="273"/>
      <c r="YP48" s="273"/>
      <c r="YQ48" s="273"/>
      <c r="YR48" s="273"/>
      <c r="YS48" s="273"/>
      <c r="YT48" s="273"/>
      <c r="YU48" s="273"/>
      <c r="YV48" s="273"/>
      <c r="YW48" s="273"/>
      <c r="YX48" s="273"/>
      <c r="YY48" s="273"/>
      <c r="YZ48" s="270"/>
      <c r="ZA48" s="270"/>
      <c r="ZB48" s="270"/>
      <c r="ZC48" s="270"/>
      <c r="ZD48" s="270"/>
      <c r="ZE48" s="270"/>
      <c r="ZF48" s="270"/>
      <c r="ZG48" s="270"/>
      <c r="ZH48" s="270"/>
      <c r="ZI48" s="270"/>
      <c r="ZJ48" s="270"/>
      <c r="ZK48" s="270"/>
      <c r="ZL48" s="270"/>
      <c r="ZM48" s="270"/>
      <c r="ZN48" s="270"/>
      <c r="ZO48" s="272"/>
      <c r="ZP48" s="272"/>
      <c r="ZQ48" s="272"/>
      <c r="ZR48" s="272"/>
      <c r="ZS48" s="272"/>
      <c r="ZT48" s="272"/>
      <c r="ZU48" s="272"/>
      <c r="ZV48" s="272"/>
      <c r="ZW48" s="270"/>
      <c r="ZX48" s="270"/>
      <c r="ZY48" s="270"/>
      <c r="ZZ48" s="270"/>
      <c r="AAA48" s="270"/>
      <c r="AAB48" s="270"/>
      <c r="AAC48" s="270"/>
      <c r="AAD48" s="270"/>
      <c r="AAE48" s="270"/>
      <c r="AAF48" s="270"/>
      <c r="AAG48" s="270"/>
      <c r="AAH48" s="270"/>
      <c r="AAI48" s="270"/>
      <c r="AAJ48" s="270"/>
      <c r="AAK48" s="270"/>
      <c r="AAL48" s="270"/>
      <c r="AAM48" s="270"/>
      <c r="AAN48" s="270"/>
      <c r="AAO48" s="272"/>
      <c r="AAP48" s="272"/>
      <c r="AAQ48" s="272"/>
      <c r="AAR48" s="272"/>
      <c r="AAS48" s="272"/>
      <c r="AAT48" s="272"/>
      <c r="AAU48" s="272"/>
      <c r="AAV48" s="272"/>
      <c r="AAW48" s="272"/>
      <c r="AAX48" s="272"/>
    </row>
    <row r="49" spans="1:726" s="71" customFormat="1" ht="15" customHeight="1" x14ac:dyDescent="0.35">
      <c r="A49" s="70" t="s">
        <v>855</v>
      </c>
      <c r="B49" s="1" t="s">
        <v>13</v>
      </c>
      <c r="C49" s="2"/>
      <c r="D49" s="2"/>
      <c r="E49" s="2"/>
      <c r="F49" s="2"/>
      <c r="G49" s="2"/>
      <c r="H49" s="2"/>
      <c r="I49" s="2"/>
      <c r="J49" s="148"/>
      <c r="K49" s="148"/>
      <c r="L49" s="148"/>
      <c r="M49" s="148"/>
      <c r="N49" s="148"/>
      <c r="O49" s="148"/>
      <c r="P49" s="148"/>
      <c r="Q49" s="148"/>
      <c r="R49" s="148"/>
      <c r="S49" s="148"/>
      <c r="T49" s="148"/>
      <c r="U49" s="2"/>
      <c r="V49" s="148"/>
      <c r="W49" s="148"/>
      <c r="X49" s="148"/>
      <c r="Y49" s="148"/>
      <c r="Z49" s="148"/>
      <c r="AA49" s="2"/>
      <c r="AB49" s="2"/>
      <c r="AC49" s="2"/>
      <c r="AD49" s="2"/>
      <c r="AE49" s="2"/>
      <c r="AF49" s="158"/>
      <c r="AG49" s="158"/>
      <c r="AH49" s="158"/>
      <c r="AI49" s="2"/>
      <c r="AJ49" s="2"/>
      <c r="AK49" s="2"/>
      <c r="AL49" s="2"/>
      <c r="AM49" s="2"/>
      <c r="AN49" s="2"/>
      <c r="AO49" s="2"/>
      <c r="AP49" s="2"/>
      <c r="AQ49" s="2"/>
      <c r="AR49" s="2"/>
      <c r="AS49" s="2"/>
      <c r="AT49" s="158"/>
      <c r="AU49" s="158"/>
      <c r="AV49" s="158"/>
      <c r="AW49" s="158"/>
      <c r="AX49" s="158"/>
      <c r="AY49" s="158"/>
      <c r="AZ49" s="158"/>
      <c r="BA49" s="158"/>
      <c r="BB49" s="2"/>
      <c r="BC49" s="2"/>
      <c r="BD49" s="2"/>
      <c r="BE49" s="2"/>
      <c r="BF49" s="2"/>
      <c r="BG49" s="2"/>
      <c r="BH49" s="148"/>
      <c r="BI49" s="148"/>
      <c r="BJ49" s="148"/>
      <c r="BK49" s="148"/>
      <c r="BL49" s="2"/>
      <c r="BM49" s="2"/>
      <c r="BN49" s="2"/>
      <c r="BO49" s="2"/>
      <c r="BP49" s="2"/>
      <c r="BQ49" s="2"/>
      <c r="BR49" s="2"/>
      <c r="BS49" s="2"/>
      <c r="BT49" s="2"/>
      <c r="BU49" s="2"/>
      <c r="BV49" s="148"/>
      <c r="BW49" s="148"/>
      <c r="BX49" s="148"/>
      <c r="BY49" s="148"/>
      <c r="BZ49" s="2"/>
      <c r="CA49" s="2"/>
      <c r="CB49" s="2"/>
      <c r="CC49" s="2"/>
      <c r="CD49" s="2"/>
      <c r="CE49" s="148"/>
      <c r="CF49" s="148"/>
      <c r="CG49" s="148"/>
      <c r="CH49" s="2"/>
      <c r="CI49" s="2"/>
      <c r="CJ49" s="2"/>
      <c r="CK49" s="2"/>
      <c r="CL49" s="148"/>
      <c r="CM49" s="148"/>
      <c r="CN49" s="148"/>
      <c r="CO49" s="2"/>
      <c r="CP49" s="2"/>
      <c r="CQ49" s="2"/>
      <c r="CR49" s="2"/>
      <c r="CS49" s="2"/>
      <c r="CT49" s="2"/>
      <c r="CU49" s="148"/>
      <c r="CV49" s="148"/>
      <c r="CW49" s="148"/>
      <c r="CX49" s="148"/>
      <c r="CY49" s="148"/>
      <c r="CZ49" s="2"/>
      <c r="DA49" s="2"/>
      <c r="DB49" s="2"/>
      <c r="DC49" s="2"/>
      <c r="DD49" s="2"/>
      <c r="DE49" s="148"/>
      <c r="DF49" s="148"/>
      <c r="DG49" s="148"/>
      <c r="DH49" s="2"/>
      <c r="DI49" s="2"/>
      <c r="DJ49" s="2"/>
      <c r="DK49" s="2"/>
      <c r="DL49" s="148"/>
      <c r="DM49" s="148"/>
      <c r="DN49" s="148"/>
      <c r="DO49" s="148"/>
      <c r="DP49" s="2"/>
      <c r="DQ49" s="148"/>
      <c r="DR49" s="148"/>
      <c r="DS49" s="148"/>
      <c r="DT49" s="2"/>
      <c r="DU49" s="148"/>
      <c r="DV49" s="148"/>
      <c r="DW49" s="148"/>
      <c r="DX49" s="2"/>
      <c r="DY49" s="2"/>
      <c r="DZ49" s="2"/>
      <c r="EA49" s="2"/>
      <c r="EB49" s="2"/>
      <c r="EC49" s="148"/>
      <c r="ED49" s="148"/>
      <c r="EE49" s="148"/>
      <c r="EF49" s="2"/>
      <c r="EG49" s="2"/>
      <c r="EH49" s="2"/>
      <c r="EI49" s="2"/>
      <c r="EJ49" s="2"/>
      <c r="EK49" s="2"/>
      <c r="EL49" s="2"/>
      <c r="EM49" s="2"/>
      <c r="EN49" s="2"/>
      <c r="EO49" s="2"/>
      <c r="EP49" s="2"/>
      <c r="EQ49" s="2"/>
      <c r="ER49" s="2"/>
      <c r="ES49" s="2"/>
      <c r="ET49" s="2"/>
      <c r="EU49" s="2"/>
      <c r="EV49" s="148"/>
      <c r="EW49" s="148"/>
      <c r="EX49" s="148"/>
      <c r="EY49" s="148"/>
      <c r="EZ49" s="148"/>
      <c r="FA49" s="148"/>
      <c r="FB49" s="148"/>
      <c r="FC49" s="148"/>
      <c r="FD49" s="148"/>
      <c r="FE49" s="148"/>
      <c r="FF49" s="2"/>
      <c r="FG49" s="2"/>
      <c r="FH49" s="2"/>
      <c r="FI49" s="2"/>
      <c r="FJ49" s="2"/>
      <c r="FK49" s="2"/>
      <c r="FL49" s="2"/>
      <c r="FM49" s="2"/>
      <c r="FN49" s="2"/>
      <c r="FO49" s="2"/>
      <c r="FP49" s="158"/>
      <c r="FQ49" s="158"/>
      <c r="FR49" s="158"/>
      <c r="FS49" s="158"/>
      <c r="FT49" s="148"/>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157"/>
      <c r="GX49" s="157"/>
      <c r="GY49" s="148"/>
      <c r="GZ49" s="148"/>
      <c r="HA49" s="148"/>
      <c r="HB49" s="148"/>
      <c r="HC49" s="148"/>
      <c r="HD49" s="148"/>
      <c r="HE49" s="148"/>
      <c r="HF49" s="148"/>
      <c r="HG49" s="148"/>
      <c r="HH49" s="148"/>
      <c r="HI49" s="148"/>
      <c r="HJ49" s="148"/>
      <c r="HK49" s="148"/>
      <c r="HL49" s="148"/>
      <c r="HM49" s="148"/>
      <c r="HN49" s="148"/>
      <c r="HO49" s="148"/>
      <c r="HP49" s="148"/>
      <c r="HQ49" s="148"/>
      <c r="HR49" s="148"/>
      <c r="HS49" s="148"/>
      <c r="HT49" s="148"/>
      <c r="HU49" s="148"/>
      <c r="HV49" s="148"/>
      <c r="HW49" s="148"/>
      <c r="HX49" s="148"/>
      <c r="HY49" s="2"/>
      <c r="HZ49" s="2"/>
      <c r="IA49" s="2"/>
      <c r="IB49" s="2"/>
      <c r="IC49" s="2"/>
      <c r="ID49" s="148"/>
      <c r="IE49" s="148"/>
      <c r="IF49" s="148"/>
      <c r="IG49" s="2"/>
      <c r="IH49" s="2"/>
      <c r="II49" s="2"/>
      <c r="IJ49" s="2"/>
      <c r="IK49" s="2"/>
      <c r="IL49" s="2"/>
      <c r="IM49" s="2"/>
      <c r="IN49" s="2"/>
      <c r="IO49" s="2"/>
      <c r="IP49" s="2"/>
      <c r="IQ49" s="2"/>
      <c r="IR49" s="2"/>
      <c r="IS49" s="2"/>
      <c r="IT49" s="2"/>
      <c r="IU49" s="148"/>
      <c r="IV49" s="148"/>
      <c r="IW49" s="148"/>
      <c r="IX49" s="148"/>
      <c r="IY49" s="2"/>
      <c r="IZ49" s="2"/>
      <c r="JA49" s="2"/>
      <c r="JB49" s="2"/>
      <c r="JC49" s="2"/>
      <c r="JD49" s="2"/>
      <c r="JE49" s="2"/>
      <c r="JF49" s="148"/>
      <c r="JG49" s="148"/>
      <c r="JH49" s="148"/>
      <c r="JI49" s="2"/>
      <c r="JJ49" s="2"/>
      <c r="JK49" s="2"/>
      <c r="JL49" s="2"/>
      <c r="JM49" s="2"/>
      <c r="JN49" s="2"/>
      <c r="JO49" s="2"/>
      <c r="JP49" s="2"/>
      <c r="JQ49" s="2"/>
      <c r="JR49" s="2"/>
      <c r="JS49" s="2"/>
      <c r="JT49" s="2"/>
      <c r="JU49" s="2"/>
      <c r="JV49" s="148"/>
      <c r="JW49" s="148"/>
      <c r="JX49" s="148"/>
      <c r="JY49" s="2"/>
      <c r="JZ49" s="2"/>
      <c r="KA49" s="2"/>
      <c r="KB49" s="2"/>
      <c r="KC49" s="2"/>
      <c r="KD49" s="148"/>
      <c r="KE49" s="148"/>
      <c r="KF49" s="148"/>
      <c r="KG49" s="2"/>
      <c r="KH49" s="2"/>
      <c r="KI49" s="2"/>
      <c r="KJ49" s="2"/>
      <c r="KK49" s="2"/>
      <c r="KL49" s="2"/>
      <c r="KM49" s="2"/>
      <c r="KN49" s="2"/>
      <c r="KO49" s="2"/>
      <c r="KP49" s="148"/>
      <c r="KQ49" s="2"/>
      <c r="KR49" s="2"/>
      <c r="KS49" s="2"/>
      <c r="KT49" s="148"/>
      <c r="KU49" s="148"/>
      <c r="KV49" s="148"/>
      <c r="KW49" s="2"/>
      <c r="KX49" s="2"/>
      <c r="KY49" s="2"/>
      <c r="KZ49" s="2"/>
      <c r="LA49" s="2"/>
      <c r="LB49" s="148"/>
      <c r="LC49" s="148"/>
      <c r="LD49" s="148"/>
      <c r="LE49" s="2"/>
      <c r="LF49" s="2"/>
      <c r="LG49" s="148"/>
      <c r="LH49" s="148"/>
      <c r="LI49" s="148"/>
      <c r="LJ49" s="2"/>
      <c r="LK49" s="2"/>
      <c r="LL49" s="2"/>
      <c r="LM49" s="2"/>
      <c r="LN49" s="2"/>
      <c r="LO49" s="148"/>
      <c r="LP49" s="148"/>
      <c r="LQ49" s="148"/>
      <c r="LR49" s="2"/>
      <c r="LS49" s="2"/>
      <c r="LT49" s="2"/>
      <c r="LU49" s="2"/>
      <c r="LV49" s="2"/>
      <c r="LW49" s="2"/>
      <c r="LX49" s="2"/>
      <c r="LY49" s="148"/>
      <c r="LZ49" s="148"/>
      <c r="MA49" s="2"/>
      <c r="MB49" s="2"/>
      <c r="MC49" s="2"/>
      <c r="MD49" s="2"/>
      <c r="ME49" s="2"/>
      <c r="MF49" s="2"/>
      <c r="MG49" s="148"/>
      <c r="MH49" s="2"/>
      <c r="MI49" s="2"/>
      <c r="MJ49" s="2"/>
      <c r="MK49" s="2"/>
      <c r="ML49" s="2"/>
      <c r="MM49" s="2"/>
      <c r="MN49" s="2"/>
      <c r="MO49" s="2"/>
      <c r="MP49" s="2"/>
      <c r="MQ49" s="2"/>
      <c r="MR49" s="2"/>
      <c r="MS49" s="2"/>
      <c r="MT49" s="2"/>
      <c r="MU49" s="2"/>
      <c r="MV49" s="2"/>
      <c r="MW49" s="2"/>
      <c r="MX49" s="2"/>
      <c r="MY49" s="2"/>
      <c r="MZ49" s="2"/>
      <c r="NA49" s="2"/>
      <c r="NB49" s="148"/>
      <c r="NC49" s="148"/>
      <c r="ND49" s="148"/>
      <c r="NE49" s="148"/>
      <c r="NF49" s="148"/>
      <c r="NG49" s="148"/>
      <c r="NH49" s="148"/>
      <c r="NI49" s="148"/>
      <c r="NJ49" s="148"/>
      <c r="NK49" s="148"/>
      <c r="NL49" s="2"/>
      <c r="NM49" s="2"/>
      <c r="NN49" s="148"/>
      <c r="NO49" s="2"/>
      <c r="NP49" s="2"/>
      <c r="NQ49" s="2"/>
      <c r="NR49" s="2"/>
      <c r="NS49" s="2"/>
      <c r="NT49" s="2"/>
      <c r="NU49" s="2"/>
      <c r="NV49" s="2"/>
      <c r="NW49" s="2"/>
      <c r="NX49" s="2"/>
      <c r="NY49" s="2"/>
      <c r="NZ49" s="2"/>
      <c r="OA49" s="148"/>
      <c r="OB49" s="148"/>
      <c r="OC49" s="148"/>
      <c r="OD49" s="148"/>
      <c r="OE49" s="2"/>
      <c r="OF49" s="2"/>
      <c r="OG49" s="2"/>
      <c r="OH49" s="2"/>
      <c r="OI49" s="2"/>
      <c r="OJ49" s="148"/>
      <c r="OK49" s="2"/>
      <c r="OL49" s="2"/>
      <c r="OM49" s="2"/>
      <c r="ON49" s="2"/>
      <c r="OO49" s="2"/>
      <c r="OP49" s="2"/>
      <c r="OQ49" s="2"/>
      <c r="OR49" s="147"/>
      <c r="OS49" s="147"/>
      <c r="OT49" s="148"/>
      <c r="OU49" s="148"/>
      <c r="OV49" s="148"/>
      <c r="OW49" s="148"/>
      <c r="OX49" s="148"/>
      <c r="OY49" s="148"/>
      <c r="OZ49" s="148"/>
      <c r="PA49" s="149"/>
      <c r="PB49" s="149"/>
      <c r="PC49" s="149"/>
      <c r="PD49" s="149"/>
      <c r="PE49" s="149"/>
      <c r="PF49" s="149"/>
      <c r="PG49" s="149"/>
      <c r="PH49" s="2"/>
      <c r="PI49" s="2"/>
      <c r="PJ49" s="2"/>
      <c r="PK49" s="2"/>
      <c r="PL49" s="2"/>
      <c r="PM49" s="148"/>
      <c r="PN49" s="148"/>
      <c r="PO49" s="148"/>
      <c r="PP49" s="2"/>
      <c r="PQ49" s="2"/>
      <c r="PR49" s="2"/>
      <c r="PS49" s="2"/>
      <c r="PT49" s="2"/>
      <c r="PU49" s="2"/>
      <c r="PV49" s="2"/>
      <c r="PW49" s="148"/>
      <c r="PX49" s="2"/>
      <c r="PY49" s="2"/>
      <c r="PZ49" s="2"/>
      <c r="QA49" s="2"/>
      <c r="QB49" s="2"/>
      <c r="QC49" s="2"/>
      <c r="QD49" s="2"/>
      <c r="QE49" s="2"/>
      <c r="QF49" s="148"/>
      <c r="QG49" s="2"/>
      <c r="QH49" s="2"/>
      <c r="QI49" s="2"/>
      <c r="QJ49" s="148"/>
      <c r="QK49" s="148"/>
      <c r="QL49" s="148"/>
      <c r="QM49" s="2"/>
      <c r="QN49" s="2"/>
      <c r="QO49" s="2"/>
      <c r="QP49" s="2"/>
      <c r="QQ49" s="2"/>
      <c r="QR49" s="2"/>
      <c r="QS49" s="2"/>
      <c r="QT49" s="2"/>
      <c r="QU49" s="2"/>
      <c r="QV49" s="2"/>
      <c r="QW49" s="2"/>
      <c r="QX49" s="148"/>
      <c r="QY49" s="148"/>
      <c r="QZ49" s="148"/>
      <c r="RA49" s="148"/>
      <c r="RB49" s="2"/>
      <c r="RC49" s="2"/>
      <c r="RD49" s="2"/>
      <c r="RE49" s="148"/>
      <c r="RF49" s="2"/>
      <c r="RG49" s="2"/>
      <c r="RH49" s="2"/>
      <c r="RI49" s="2"/>
      <c r="RJ49" s="2"/>
      <c r="RK49" s="2"/>
      <c r="RL49" s="148"/>
      <c r="RM49" s="148"/>
      <c r="RN49" s="148"/>
      <c r="RO49" s="2"/>
      <c r="RP49" s="2"/>
      <c r="RQ49" s="2"/>
      <c r="RR49" s="2"/>
      <c r="RS49" s="2"/>
      <c r="RT49" s="2"/>
      <c r="RU49" s="2"/>
      <c r="RV49" s="148"/>
      <c r="RW49" s="2"/>
      <c r="RX49" s="151" t="s">
        <v>742</v>
      </c>
      <c r="RY49" s="223" t="s">
        <v>744</v>
      </c>
      <c r="RZ49" s="152">
        <v>17547</v>
      </c>
      <c r="SA49" s="151" t="s">
        <v>937</v>
      </c>
      <c r="SB49" s="229" t="s">
        <v>798</v>
      </c>
      <c r="SC49" s="229" t="s">
        <v>798</v>
      </c>
      <c r="SD49" s="177"/>
      <c r="SE49" s="2"/>
      <c r="SF49" s="268" t="s">
        <v>855</v>
      </c>
      <c r="SG49" s="269" t="s">
        <v>13</v>
      </c>
      <c r="SH49" s="270"/>
      <c r="SI49" s="270"/>
      <c r="SJ49" s="271"/>
      <c r="SK49" s="270"/>
      <c r="SL49" s="270"/>
      <c r="SM49" s="270"/>
      <c r="SN49" s="270"/>
      <c r="SO49" s="270"/>
      <c r="SP49" s="270"/>
      <c r="SQ49" s="270"/>
      <c r="SR49" s="270"/>
      <c r="SS49" s="270"/>
      <c r="ST49" s="270"/>
      <c r="SU49" s="270"/>
      <c r="SV49" s="270"/>
      <c r="SW49" s="270"/>
      <c r="SX49" s="270"/>
      <c r="SY49" s="270"/>
      <c r="SZ49" s="270"/>
      <c r="TA49" s="270"/>
      <c r="TB49" s="270"/>
      <c r="TC49" s="270"/>
      <c r="TD49" s="270"/>
      <c r="TE49" s="270"/>
      <c r="TF49" s="270"/>
      <c r="TG49" s="270"/>
      <c r="TH49" s="270"/>
      <c r="TI49" s="270"/>
      <c r="TJ49" s="270"/>
      <c r="TK49" s="270"/>
      <c r="TL49" s="270"/>
      <c r="TM49" s="270"/>
      <c r="TN49" s="270"/>
      <c r="TO49" s="270"/>
      <c r="TP49" s="270"/>
      <c r="TQ49" s="270"/>
      <c r="TR49" s="270"/>
      <c r="TS49" s="270"/>
      <c r="TT49" s="270"/>
      <c r="TU49" s="270"/>
      <c r="TV49" s="270"/>
      <c r="TW49" s="270"/>
      <c r="TX49" s="270"/>
      <c r="TY49" s="270"/>
      <c r="TZ49" s="270"/>
      <c r="UA49" s="270"/>
      <c r="UB49" s="270"/>
      <c r="UC49" s="270"/>
      <c r="UD49" s="270"/>
      <c r="UE49" s="270"/>
      <c r="UF49" s="270"/>
      <c r="UG49" s="270"/>
      <c r="UH49" s="270"/>
      <c r="UI49" s="270"/>
      <c r="UJ49" s="270"/>
      <c r="UK49" s="270"/>
      <c r="UL49" s="270"/>
      <c r="UM49" s="270"/>
      <c r="UN49" s="270"/>
      <c r="UO49" s="270"/>
      <c r="UP49" s="270"/>
      <c r="UQ49" s="270"/>
      <c r="UR49" s="270"/>
      <c r="US49" s="270"/>
      <c r="UT49" s="270"/>
      <c r="UU49" s="270"/>
      <c r="UV49" s="270"/>
      <c r="UW49" s="270"/>
      <c r="UX49" s="270"/>
      <c r="UY49" s="270"/>
      <c r="UZ49" s="270"/>
      <c r="VA49" s="270"/>
      <c r="VB49" s="270"/>
      <c r="VC49" s="270"/>
      <c r="VD49" s="270"/>
      <c r="VE49" s="270"/>
      <c r="VF49" s="270"/>
      <c r="VG49" s="270"/>
      <c r="VH49" s="270"/>
      <c r="VI49" s="270"/>
      <c r="VJ49" s="270"/>
      <c r="VK49" s="270"/>
      <c r="VL49" s="270"/>
      <c r="VM49" s="270"/>
      <c r="VN49" s="270"/>
      <c r="VO49" s="270"/>
      <c r="VP49" s="270"/>
      <c r="VQ49" s="270"/>
      <c r="VR49" s="270"/>
      <c r="VS49" s="270"/>
      <c r="VT49" s="270"/>
      <c r="VU49" s="270"/>
      <c r="VV49" s="270"/>
      <c r="VW49" s="270"/>
      <c r="VX49" s="270"/>
      <c r="VY49" s="270"/>
      <c r="VZ49" s="270"/>
      <c r="WA49" s="270"/>
      <c r="WB49" s="270"/>
      <c r="WC49" s="270"/>
      <c r="WD49" s="270"/>
      <c r="WE49" s="270"/>
      <c r="WF49" s="270"/>
      <c r="WG49" s="270"/>
      <c r="WH49" s="270"/>
      <c r="WI49" s="270"/>
      <c r="WJ49" s="270"/>
      <c r="WK49" s="270"/>
      <c r="WL49" s="270"/>
      <c r="WM49" s="270"/>
      <c r="WN49" s="270"/>
      <c r="WO49" s="270"/>
      <c r="WP49" s="270"/>
      <c r="WQ49" s="270"/>
      <c r="WR49" s="270"/>
      <c r="WS49" s="270"/>
      <c r="WT49" s="270"/>
      <c r="WU49" s="270"/>
      <c r="WV49" s="270"/>
      <c r="WW49" s="270"/>
      <c r="WX49" s="270"/>
      <c r="WY49" s="270"/>
      <c r="WZ49" s="270"/>
      <c r="XA49" s="270"/>
      <c r="XB49" s="270"/>
      <c r="XC49" s="270"/>
      <c r="XD49" s="270"/>
      <c r="XE49" s="270"/>
      <c r="XF49" s="270"/>
      <c r="XG49" s="270"/>
      <c r="XH49" s="270"/>
      <c r="XI49" s="270"/>
      <c r="XJ49" s="270"/>
      <c r="XK49" s="270"/>
      <c r="XL49" s="270"/>
      <c r="XM49" s="272"/>
      <c r="XN49" s="272"/>
      <c r="XO49" s="272"/>
      <c r="XP49" s="272"/>
      <c r="XQ49" s="272"/>
      <c r="XR49" s="272"/>
      <c r="XS49" s="272"/>
      <c r="XT49" s="272"/>
      <c r="XU49" s="272"/>
      <c r="XV49" s="272"/>
      <c r="XW49" s="270"/>
      <c r="XX49" s="273"/>
      <c r="XY49" s="273"/>
      <c r="XZ49" s="273"/>
      <c r="YA49" s="273"/>
      <c r="YB49" s="273"/>
      <c r="YC49" s="273"/>
      <c r="YD49" s="273"/>
      <c r="YE49" s="273"/>
      <c r="YF49" s="273"/>
      <c r="YG49" s="273"/>
      <c r="YH49" s="273"/>
      <c r="YI49" s="273"/>
      <c r="YJ49" s="273"/>
      <c r="YK49" s="273"/>
      <c r="YL49" s="273"/>
      <c r="YM49" s="273"/>
      <c r="YN49" s="273"/>
      <c r="YO49" s="273"/>
      <c r="YP49" s="273"/>
      <c r="YQ49" s="273"/>
      <c r="YR49" s="273"/>
      <c r="YS49" s="273"/>
      <c r="YT49" s="273"/>
      <c r="YU49" s="273"/>
      <c r="YV49" s="273"/>
      <c r="YW49" s="273"/>
      <c r="YX49" s="273"/>
      <c r="YY49" s="273"/>
      <c r="YZ49" s="270"/>
      <c r="ZA49" s="270"/>
      <c r="ZB49" s="270"/>
      <c r="ZC49" s="270"/>
      <c r="ZD49" s="270"/>
      <c r="ZE49" s="270"/>
      <c r="ZF49" s="270"/>
      <c r="ZG49" s="270"/>
      <c r="ZH49" s="270"/>
      <c r="ZI49" s="270"/>
      <c r="ZJ49" s="270"/>
      <c r="ZK49" s="270"/>
      <c r="ZL49" s="270"/>
      <c r="ZM49" s="270"/>
      <c r="ZN49" s="270"/>
      <c r="ZO49" s="272"/>
      <c r="ZP49" s="272"/>
      <c r="ZQ49" s="272"/>
      <c r="ZR49" s="272"/>
      <c r="ZS49" s="272"/>
      <c r="ZT49" s="272"/>
      <c r="ZU49" s="272"/>
      <c r="ZV49" s="272"/>
      <c r="ZW49" s="270"/>
      <c r="ZX49" s="270"/>
      <c r="ZY49" s="270"/>
      <c r="ZZ49" s="270"/>
      <c r="AAA49" s="270"/>
      <c r="AAB49" s="270"/>
      <c r="AAC49" s="270"/>
      <c r="AAD49" s="270"/>
      <c r="AAE49" s="270"/>
      <c r="AAF49" s="270"/>
      <c r="AAG49" s="270"/>
      <c r="AAH49" s="270"/>
      <c r="AAI49" s="270"/>
      <c r="AAJ49" s="270"/>
      <c r="AAK49" s="270"/>
      <c r="AAL49" s="270"/>
      <c r="AAM49" s="270"/>
      <c r="AAN49" s="270"/>
      <c r="AAO49" s="272"/>
      <c r="AAP49" s="272"/>
      <c r="AAQ49" s="272"/>
      <c r="AAR49" s="272"/>
      <c r="AAS49" s="272"/>
      <c r="AAT49" s="272"/>
      <c r="AAU49" s="272"/>
      <c r="AAV49" s="272"/>
      <c r="AAW49" s="272"/>
      <c r="AAX49" s="272"/>
    </row>
    <row r="50" spans="1:726" s="71" customFormat="1" ht="15" customHeight="1" x14ac:dyDescent="0.35">
      <c r="A50" s="70" t="s">
        <v>856</v>
      </c>
      <c r="B50" s="1" t="s">
        <v>13</v>
      </c>
      <c r="C50" s="2"/>
      <c r="D50" s="2"/>
      <c r="E50" s="2"/>
      <c r="F50" s="2"/>
      <c r="G50" s="2"/>
      <c r="H50" s="2"/>
      <c r="I50" s="2"/>
      <c r="J50" s="148"/>
      <c r="K50" s="148"/>
      <c r="L50" s="148"/>
      <c r="M50" s="148"/>
      <c r="N50" s="148"/>
      <c r="O50" s="148"/>
      <c r="P50" s="148"/>
      <c r="Q50" s="148"/>
      <c r="R50" s="148"/>
      <c r="S50" s="148"/>
      <c r="T50" s="148"/>
      <c r="U50" s="2"/>
      <c r="V50" s="148"/>
      <c r="W50" s="148"/>
      <c r="X50" s="148"/>
      <c r="Y50" s="148"/>
      <c r="Z50" s="148"/>
      <c r="AA50" s="2"/>
      <c r="AB50" s="2"/>
      <c r="AC50" s="2"/>
      <c r="AD50" s="2"/>
      <c r="AE50" s="2"/>
      <c r="AF50" s="158"/>
      <c r="AG50" s="158"/>
      <c r="AH50" s="158"/>
      <c r="AI50" s="2"/>
      <c r="AJ50" s="2"/>
      <c r="AK50" s="2"/>
      <c r="AL50" s="2"/>
      <c r="AM50" s="2"/>
      <c r="AN50" s="2"/>
      <c r="AO50" s="2"/>
      <c r="AP50" s="2"/>
      <c r="AQ50" s="2"/>
      <c r="AR50" s="2"/>
      <c r="AS50" s="2"/>
      <c r="AT50" s="158"/>
      <c r="AU50" s="158"/>
      <c r="AV50" s="158"/>
      <c r="AW50" s="158"/>
      <c r="AX50" s="158"/>
      <c r="AY50" s="158"/>
      <c r="AZ50" s="158"/>
      <c r="BA50" s="158"/>
      <c r="BB50" s="2"/>
      <c r="BC50" s="2"/>
      <c r="BD50" s="2"/>
      <c r="BE50" s="2"/>
      <c r="BF50" s="2"/>
      <c r="BG50" s="2"/>
      <c r="BH50" s="148"/>
      <c r="BI50" s="148"/>
      <c r="BJ50" s="148"/>
      <c r="BK50" s="148"/>
      <c r="BL50" s="2"/>
      <c r="BM50" s="2"/>
      <c r="BN50" s="2"/>
      <c r="BO50" s="2"/>
      <c r="BP50" s="2"/>
      <c r="BQ50" s="2"/>
      <c r="BR50" s="2"/>
      <c r="BS50" s="2"/>
      <c r="BT50" s="2"/>
      <c r="BU50" s="2"/>
      <c r="BV50" s="148"/>
      <c r="BW50" s="148"/>
      <c r="BX50" s="148"/>
      <c r="BY50" s="148"/>
      <c r="BZ50" s="2"/>
      <c r="CA50" s="2"/>
      <c r="CB50" s="2"/>
      <c r="CC50" s="2"/>
      <c r="CD50" s="2"/>
      <c r="CE50" s="148"/>
      <c r="CF50" s="148"/>
      <c r="CG50" s="148"/>
      <c r="CH50" s="2"/>
      <c r="CI50" s="2"/>
      <c r="CJ50" s="2"/>
      <c r="CK50" s="2"/>
      <c r="CL50" s="148"/>
      <c r="CM50" s="148"/>
      <c r="CN50" s="148"/>
      <c r="CO50" s="2"/>
      <c r="CP50" s="2"/>
      <c r="CQ50" s="2"/>
      <c r="CR50" s="2"/>
      <c r="CS50" s="2"/>
      <c r="CT50" s="2"/>
      <c r="CU50" s="148"/>
      <c r="CV50" s="148"/>
      <c r="CW50" s="148"/>
      <c r="CX50" s="148"/>
      <c r="CY50" s="148"/>
      <c r="CZ50" s="2"/>
      <c r="DA50" s="2"/>
      <c r="DB50" s="2"/>
      <c r="DC50" s="2"/>
      <c r="DD50" s="2"/>
      <c r="DE50" s="148"/>
      <c r="DF50" s="148"/>
      <c r="DG50" s="148"/>
      <c r="DH50" s="2"/>
      <c r="DI50" s="2"/>
      <c r="DJ50" s="2"/>
      <c r="DK50" s="2"/>
      <c r="DL50" s="148"/>
      <c r="DM50" s="148"/>
      <c r="DN50" s="148"/>
      <c r="DO50" s="148"/>
      <c r="DP50" s="2"/>
      <c r="DQ50" s="148"/>
      <c r="DR50" s="148"/>
      <c r="DS50" s="148"/>
      <c r="DT50" s="2"/>
      <c r="DU50" s="148"/>
      <c r="DV50" s="148"/>
      <c r="DW50" s="148"/>
      <c r="DX50" s="2"/>
      <c r="DY50" s="2"/>
      <c r="DZ50" s="2"/>
      <c r="EA50" s="2"/>
      <c r="EB50" s="2"/>
      <c r="EC50" s="148"/>
      <c r="ED50" s="148"/>
      <c r="EE50" s="148"/>
      <c r="EF50" s="2"/>
      <c r="EG50" s="2"/>
      <c r="EH50" s="2"/>
      <c r="EI50" s="2"/>
      <c r="EJ50" s="2"/>
      <c r="EK50" s="2"/>
      <c r="EL50" s="2"/>
      <c r="EM50" s="2"/>
      <c r="EN50" s="2"/>
      <c r="EO50" s="2"/>
      <c r="EP50" s="2"/>
      <c r="EQ50" s="2"/>
      <c r="ER50" s="2"/>
      <c r="ES50" s="2"/>
      <c r="ET50" s="2"/>
      <c r="EU50" s="2"/>
      <c r="EV50" s="148"/>
      <c r="EW50" s="148"/>
      <c r="EX50" s="148"/>
      <c r="EY50" s="148"/>
      <c r="EZ50" s="148"/>
      <c r="FA50" s="148"/>
      <c r="FB50" s="148"/>
      <c r="FC50" s="148"/>
      <c r="FD50" s="148"/>
      <c r="FE50" s="148"/>
      <c r="FF50" s="2"/>
      <c r="FG50" s="2"/>
      <c r="FH50" s="2"/>
      <c r="FI50" s="2"/>
      <c r="FJ50" s="2"/>
      <c r="FK50" s="2"/>
      <c r="FL50" s="2"/>
      <c r="FM50" s="2"/>
      <c r="FN50" s="2"/>
      <c r="FO50" s="2"/>
      <c r="FP50" s="158"/>
      <c r="FQ50" s="158"/>
      <c r="FR50" s="158"/>
      <c r="FS50" s="158"/>
      <c r="FT50" s="148"/>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157"/>
      <c r="GX50" s="157"/>
      <c r="GY50" s="148"/>
      <c r="GZ50" s="148"/>
      <c r="HA50" s="148"/>
      <c r="HB50" s="148"/>
      <c r="HC50" s="148"/>
      <c r="HD50" s="148"/>
      <c r="HE50" s="148"/>
      <c r="HF50" s="148"/>
      <c r="HG50" s="148"/>
      <c r="HH50" s="148"/>
      <c r="HI50" s="148"/>
      <c r="HJ50" s="148"/>
      <c r="HK50" s="148"/>
      <c r="HL50" s="148"/>
      <c r="HM50" s="148"/>
      <c r="HN50" s="148"/>
      <c r="HO50" s="148"/>
      <c r="HP50" s="148"/>
      <c r="HQ50" s="148"/>
      <c r="HR50" s="148"/>
      <c r="HS50" s="148"/>
      <c r="HT50" s="148"/>
      <c r="HU50" s="148"/>
      <c r="HV50" s="148"/>
      <c r="HW50" s="148"/>
      <c r="HX50" s="148"/>
      <c r="HY50" s="2"/>
      <c r="HZ50" s="2"/>
      <c r="IA50" s="2"/>
      <c r="IB50" s="2"/>
      <c r="IC50" s="2"/>
      <c r="ID50" s="148"/>
      <c r="IE50" s="148"/>
      <c r="IF50" s="148"/>
      <c r="IG50" s="2"/>
      <c r="IH50" s="2"/>
      <c r="II50" s="2"/>
      <c r="IJ50" s="2"/>
      <c r="IK50" s="2"/>
      <c r="IL50" s="2"/>
      <c r="IM50" s="2"/>
      <c r="IN50" s="2"/>
      <c r="IO50" s="2"/>
      <c r="IP50" s="2"/>
      <c r="IQ50" s="2"/>
      <c r="IR50" s="2"/>
      <c r="IS50" s="2"/>
      <c r="IT50" s="2"/>
      <c r="IU50" s="148"/>
      <c r="IV50" s="148"/>
      <c r="IW50" s="148"/>
      <c r="IX50" s="148"/>
      <c r="IY50" s="2"/>
      <c r="IZ50" s="2"/>
      <c r="JA50" s="2"/>
      <c r="JB50" s="2"/>
      <c r="JC50" s="2"/>
      <c r="JD50" s="2"/>
      <c r="JE50" s="2"/>
      <c r="JF50" s="148"/>
      <c r="JG50" s="148"/>
      <c r="JH50" s="148"/>
      <c r="JI50" s="2"/>
      <c r="JJ50" s="2"/>
      <c r="JK50" s="2"/>
      <c r="JL50" s="2"/>
      <c r="JM50" s="2"/>
      <c r="JN50" s="2"/>
      <c r="JO50" s="2"/>
      <c r="JP50" s="2"/>
      <c r="JQ50" s="2"/>
      <c r="JR50" s="2"/>
      <c r="JS50" s="2"/>
      <c r="JT50" s="2"/>
      <c r="JU50" s="2"/>
      <c r="JV50" s="148"/>
      <c r="JW50" s="148"/>
      <c r="JX50" s="148"/>
      <c r="JY50" s="2"/>
      <c r="JZ50" s="2"/>
      <c r="KA50" s="2"/>
      <c r="KB50" s="2"/>
      <c r="KC50" s="2"/>
      <c r="KD50" s="148"/>
      <c r="KE50" s="148"/>
      <c r="KF50" s="148"/>
      <c r="KG50" s="2"/>
      <c r="KH50" s="2"/>
      <c r="KI50" s="2"/>
      <c r="KJ50" s="2"/>
      <c r="KK50" s="2"/>
      <c r="KL50" s="2"/>
      <c r="KM50" s="2"/>
      <c r="KN50" s="2"/>
      <c r="KO50" s="2"/>
      <c r="KP50" s="148"/>
      <c r="KQ50" s="2"/>
      <c r="KR50" s="2"/>
      <c r="KS50" s="2"/>
      <c r="KT50" s="148"/>
      <c r="KU50" s="148"/>
      <c r="KV50" s="148"/>
      <c r="KW50" s="2"/>
      <c r="KX50" s="2"/>
      <c r="KY50" s="2"/>
      <c r="KZ50" s="2"/>
      <c r="LA50" s="2"/>
      <c r="LB50" s="148"/>
      <c r="LC50" s="148"/>
      <c r="LD50" s="148"/>
      <c r="LE50" s="2"/>
      <c r="LF50" s="2"/>
      <c r="LG50" s="148"/>
      <c r="LH50" s="148"/>
      <c r="LI50" s="148"/>
      <c r="LJ50" s="2"/>
      <c r="LK50" s="2"/>
      <c r="LL50" s="2"/>
      <c r="LM50" s="2"/>
      <c r="LN50" s="2"/>
      <c r="LO50" s="148"/>
      <c r="LP50" s="148"/>
      <c r="LQ50" s="148"/>
      <c r="LR50" s="2"/>
      <c r="LS50" s="2"/>
      <c r="LT50" s="2"/>
      <c r="LU50" s="2"/>
      <c r="LV50" s="2"/>
      <c r="LW50" s="2"/>
      <c r="LX50" s="2"/>
      <c r="LY50" s="148"/>
      <c r="LZ50" s="148"/>
      <c r="MA50" s="2"/>
      <c r="MB50" s="2"/>
      <c r="MC50" s="2"/>
      <c r="MD50" s="2"/>
      <c r="ME50" s="2"/>
      <c r="MF50" s="2"/>
      <c r="MG50" s="148"/>
      <c r="MH50" s="2"/>
      <c r="MI50" s="2"/>
      <c r="MJ50" s="2"/>
      <c r="MK50" s="2"/>
      <c r="ML50" s="2"/>
      <c r="MM50" s="2"/>
      <c r="MN50" s="2"/>
      <c r="MO50" s="2"/>
      <c r="MP50" s="2"/>
      <c r="MQ50" s="2"/>
      <c r="MR50" s="2"/>
      <c r="MS50" s="2"/>
      <c r="MT50" s="2"/>
      <c r="MU50" s="2"/>
      <c r="MV50" s="2"/>
      <c r="MW50" s="2"/>
      <c r="MX50" s="2"/>
      <c r="MY50" s="2"/>
      <c r="MZ50" s="2"/>
      <c r="NA50" s="2"/>
      <c r="NB50" s="148"/>
      <c r="NC50" s="148"/>
      <c r="ND50" s="148"/>
      <c r="NE50" s="148"/>
      <c r="NF50" s="148"/>
      <c r="NG50" s="148"/>
      <c r="NH50" s="148"/>
      <c r="NI50" s="148"/>
      <c r="NJ50" s="148"/>
      <c r="NK50" s="148"/>
      <c r="NL50" s="2"/>
      <c r="NM50" s="2"/>
      <c r="NN50" s="148"/>
      <c r="NO50" s="2"/>
      <c r="NP50" s="2"/>
      <c r="NQ50" s="2"/>
      <c r="NR50" s="2"/>
      <c r="NS50" s="2"/>
      <c r="NT50" s="2"/>
      <c r="NU50" s="2"/>
      <c r="NV50" s="2"/>
      <c r="NW50" s="2"/>
      <c r="NX50" s="2"/>
      <c r="NY50" s="2"/>
      <c r="NZ50" s="2"/>
      <c r="OA50" s="148"/>
      <c r="OB50" s="148"/>
      <c r="OC50" s="148"/>
      <c r="OD50" s="148"/>
      <c r="OE50" s="2"/>
      <c r="OF50" s="2"/>
      <c r="OG50" s="2"/>
      <c r="OH50" s="2"/>
      <c r="OI50" s="2"/>
      <c r="OJ50" s="148"/>
      <c r="OK50" s="2"/>
      <c r="OL50" s="2"/>
      <c r="OM50" s="2"/>
      <c r="ON50" s="2"/>
      <c r="OO50" s="2"/>
      <c r="OP50" s="2"/>
      <c r="OQ50" s="2"/>
      <c r="OR50" s="147"/>
      <c r="OS50" s="147"/>
      <c r="OT50" s="148"/>
      <c r="OU50" s="148"/>
      <c r="OV50" s="148"/>
      <c r="OW50" s="148"/>
      <c r="OX50" s="148"/>
      <c r="OY50" s="148"/>
      <c r="OZ50" s="148"/>
      <c r="PA50" s="149"/>
      <c r="PB50" s="149"/>
      <c r="PC50" s="149"/>
      <c r="PD50" s="149"/>
      <c r="PE50" s="149"/>
      <c r="PF50" s="149"/>
      <c r="PG50" s="149"/>
      <c r="PH50" s="2"/>
      <c r="PI50" s="2"/>
      <c r="PJ50" s="2"/>
      <c r="PK50" s="2"/>
      <c r="PL50" s="2"/>
      <c r="PM50" s="148"/>
      <c r="PN50" s="148"/>
      <c r="PO50" s="148"/>
      <c r="PP50" s="2"/>
      <c r="PQ50" s="2"/>
      <c r="PR50" s="2"/>
      <c r="PS50" s="2"/>
      <c r="PT50" s="2"/>
      <c r="PU50" s="2"/>
      <c r="PV50" s="2"/>
      <c r="PW50" s="148"/>
      <c r="PX50" s="2"/>
      <c r="PY50" s="2"/>
      <c r="PZ50" s="2"/>
      <c r="QA50" s="2"/>
      <c r="QB50" s="2"/>
      <c r="QC50" s="2"/>
      <c r="QD50" s="2"/>
      <c r="QE50" s="2"/>
      <c r="QF50" s="148"/>
      <c r="QG50" s="2"/>
      <c r="QH50" s="2"/>
      <c r="QI50" s="2"/>
      <c r="QJ50" s="148"/>
      <c r="QK50" s="148"/>
      <c r="QL50" s="148"/>
      <c r="QM50" s="2"/>
      <c r="QN50" s="2"/>
      <c r="QO50" s="2"/>
      <c r="QP50" s="2"/>
      <c r="QQ50" s="2"/>
      <c r="QR50" s="2"/>
      <c r="QS50" s="2"/>
      <c r="QT50" s="2"/>
      <c r="QU50" s="2"/>
      <c r="QV50" s="2"/>
      <c r="QW50" s="2"/>
      <c r="QX50" s="148"/>
      <c r="QY50" s="148"/>
      <c r="QZ50" s="148"/>
      <c r="RA50" s="148"/>
      <c r="RB50" s="2"/>
      <c r="RC50" s="2"/>
      <c r="RD50" s="2"/>
      <c r="RE50" s="148"/>
      <c r="RF50" s="2"/>
      <c r="RG50" s="2"/>
      <c r="RH50" s="2"/>
      <c r="RI50" s="2"/>
      <c r="RJ50" s="2"/>
      <c r="RK50" s="2"/>
      <c r="RL50" s="148"/>
      <c r="RM50" s="148"/>
      <c r="RN50" s="148"/>
      <c r="RO50" s="2"/>
      <c r="RP50" s="2"/>
      <c r="RQ50" s="2"/>
      <c r="RR50" s="2"/>
      <c r="RS50" s="2"/>
      <c r="RT50" s="2"/>
      <c r="RU50" s="2"/>
      <c r="RV50" s="148"/>
      <c r="RW50" s="2"/>
      <c r="RX50" s="151" t="s">
        <v>738</v>
      </c>
      <c r="RY50" s="221" t="s">
        <v>744</v>
      </c>
      <c r="RZ50" s="152">
        <v>5047561</v>
      </c>
      <c r="SA50" s="151" t="s">
        <v>806</v>
      </c>
      <c r="SB50" s="237">
        <v>445</v>
      </c>
      <c r="SC50" s="231">
        <v>9</v>
      </c>
      <c r="SD50" s="177"/>
      <c r="SE50" s="2"/>
      <c r="SF50" s="270" t="s">
        <v>856</v>
      </c>
      <c r="SG50" s="270" t="s">
        <v>56</v>
      </c>
      <c r="SH50" s="270" t="s">
        <v>1231</v>
      </c>
      <c r="SI50" s="270" t="s">
        <v>1231</v>
      </c>
      <c r="SJ50" s="271"/>
      <c r="SK50" s="270" t="s">
        <v>56</v>
      </c>
      <c r="SL50" s="270" t="s">
        <v>56</v>
      </c>
      <c r="SM50" s="270" t="s">
        <v>13</v>
      </c>
      <c r="SN50" s="270" t="s">
        <v>56</v>
      </c>
      <c r="SO50" s="270" t="s">
        <v>13</v>
      </c>
      <c r="SP50" s="270" t="s">
        <v>56</v>
      </c>
      <c r="SQ50" s="270" t="s">
        <v>13</v>
      </c>
      <c r="SR50" s="270" t="s">
        <v>56</v>
      </c>
      <c r="SS50" s="270" t="s">
        <v>13</v>
      </c>
      <c r="ST50" s="270" t="s">
        <v>13</v>
      </c>
      <c r="SU50" s="270" t="s">
        <v>56</v>
      </c>
      <c r="SV50" s="270" t="s">
        <v>56</v>
      </c>
      <c r="SW50" s="270" t="s">
        <v>13</v>
      </c>
      <c r="SX50" s="270" t="s">
        <v>13</v>
      </c>
      <c r="SY50" s="270" t="s">
        <v>13</v>
      </c>
      <c r="SZ50" s="270" t="s">
        <v>13</v>
      </c>
      <c r="TA50" s="270" t="s">
        <v>13</v>
      </c>
      <c r="TB50" s="270" t="s">
        <v>13</v>
      </c>
      <c r="TC50" s="270" t="s">
        <v>13</v>
      </c>
      <c r="TD50" s="270" t="s">
        <v>56</v>
      </c>
      <c r="TE50" s="270" t="s">
        <v>56</v>
      </c>
      <c r="TF50" s="270" t="s">
        <v>56</v>
      </c>
      <c r="TG50" s="270" t="s">
        <v>13</v>
      </c>
      <c r="TH50" s="270" t="s">
        <v>13</v>
      </c>
      <c r="TI50" s="270" t="s">
        <v>13</v>
      </c>
      <c r="TJ50" s="270" t="s">
        <v>56</v>
      </c>
      <c r="TK50" s="270" t="s">
        <v>56</v>
      </c>
      <c r="TL50" s="270" t="s">
        <v>56</v>
      </c>
      <c r="TM50" s="273"/>
      <c r="TN50" s="270"/>
      <c r="TO50" s="270"/>
      <c r="TP50" s="270"/>
      <c r="TQ50" s="270"/>
      <c r="TR50" s="270"/>
      <c r="TS50" s="270"/>
      <c r="TT50" s="270"/>
      <c r="TU50" s="270"/>
      <c r="TV50" s="270"/>
      <c r="TW50" s="270"/>
      <c r="TX50" s="270"/>
      <c r="TY50" s="270"/>
      <c r="TZ50" s="270"/>
      <c r="UA50" s="270"/>
      <c r="UB50" s="270" t="s">
        <v>13</v>
      </c>
      <c r="UC50" s="270"/>
      <c r="UD50" s="270" t="s">
        <v>13</v>
      </c>
      <c r="UE50" s="270" t="s">
        <v>13</v>
      </c>
      <c r="UF50" s="270"/>
      <c r="UG50" s="270" t="s">
        <v>56</v>
      </c>
      <c r="UH50" s="270" t="s">
        <v>56</v>
      </c>
      <c r="UI50" s="270" t="s">
        <v>56</v>
      </c>
      <c r="UJ50" s="270" t="s">
        <v>56</v>
      </c>
      <c r="UK50" s="270" t="s">
        <v>56</v>
      </c>
      <c r="UL50" s="270" t="s">
        <v>56</v>
      </c>
      <c r="UM50" s="270" t="s">
        <v>56</v>
      </c>
      <c r="UN50" s="270" t="s">
        <v>56</v>
      </c>
      <c r="UO50" s="270" t="s">
        <v>56</v>
      </c>
      <c r="UP50" s="270" t="s">
        <v>56</v>
      </c>
      <c r="UQ50" s="270" t="s">
        <v>56</v>
      </c>
      <c r="UR50" s="270" t="s">
        <v>56</v>
      </c>
      <c r="US50" s="270" t="s">
        <v>13</v>
      </c>
      <c r="UT50" s="270"/>
      <c r="UU50" s="270"/>
      <c r="UV50" s="270"/>
      <c r="UW50" s="270"/>
      <c r="UX50" s="270"/>
      <c r="UY50" s="270" t="s">
        <v>1226</v>
      </c>
      <c r="UZ50" s="270" t="s">
        <v>1226</v>
      </c>
      <c r="VA50" s="270" t="s">
        <v>1225</v>
      </c>
      <c r="VB50" s="270" t="s">
        <v>1226</v>
      </c>
      <c r="VC50" s="270" t="s">
        <v>1227</v>
      </c>
      <c r="VD50" s="270" t="s">
        <v>1226</v>
      </c>
      <c r="VE50" s="270" t="s">
        <v>1227</v>
      </c>
      <c r="VF50" s="270" t="s">
        <v>1226</v>
      </c>
      <c r="VG50" s="270" t="s">
        <v>1227</v>
      </c>
      <c r="VH50" s="270" t="s">
        <v>1227</v>
      </c>
      <c r="VI50" s="270" t="s">
        <v>1226</v>
      </c>
      <c r="VJ50" s="270" t="s">
        <v>1226</v>
      </c>
      <c r="VK50" s="270" t="s">
        <v>1227</v>
      </c>
      <c r="VL50" s="270" t="s">
        <v>1227</v>
      </c>
      <c r="VM50" s="270" t="s">
        <v>1227</v>
      </c>
      <c r="VN50" s="270" t="s">
        <v>1227</v>
      </c>
      <c r="VO50" s="270" t="s">
        <v>1227</v>
      </c>
      <c r="VP50" s="270" t="s">
        <v>1227</v>
      </c>
      <c r="VQ50" s="270" t="s">
        <v>1227</v>
      </c>
      <c r="VR50" s="270" t="s">
        <v>1226</v>
      </c>
      <c r="VS50" s="270" t="s">
        <v>1226</v>
      </c>
      <c r="VT50" s="270" t="s">
        <v>1226</v>
      </c>
      <c r="VU50" s="270" t="s">
        <v>1227</v>
      </c>
      <c r="VV50" s="270" t="s">
        <v>1227</v>
      </c>
      <c r="VW50" s="270" t="s">
        <v>1227</v>
      </c>
      <c r="VX50" s="270" t="s">
        <v>1226</v>
      </c>
      <c r="VY50" s="270" t="s">
        <v>1226</v>
      </c>
      <c r="VZ50" s="270" t="s">
        <v>1226</v>
      </c>
      <c r="WA50" s="273"/>
      <c r="WB50" s="270"/>
      <c r="WC50" s="270"/>
      <c r="WD50" s="270"/>
      <c r="WE50" s="270"/>
      <c r="WF50" s="270"/>
      <c r="WG50" s="270"/>
      <c r="WH50" s="270"/>
      <c r="WI50" s="270"/>
      <c r="WJ50" s="270"/>
      <c r="WK50" s="270"/>
      <c r="WL50" s="270"/>
      <c r="WM50" s="270"/>
      <c r="WN50" s="270"/>
      <c r="WO50" s="270"/>
      <c r="WP50" s="270" t="s">
        <v>1227</v>
      </c>
      <c r="WQ50" s="270" t="s">
        <v>1228</v>
      </c>
      <c r="WR50" s="270" t="s">
        <v>13</v>
      </c>
      <c r="WS50" s="270" t="s">
        <v>56</v>
      </c>
      <c r="WT50" s="270"/>
      <c r="WU50" s="273" t="s">
        <v>1229</v>
      </c>
      <c r="WV50" s="273" t="s">
        <v>1229</v>
      </c>
      <c r="WW50" s="273" t="s">
        <v>1229</v>
      </c>
      <c r="WX50" s="273" t="s">
        <v>1229</v>
      </c>
      <c r="WY50" s="273" t="s">
        <v>1229</v>
      </c>
      <c r="WZ50" s="273" t="s">
        <v>1229</v>
      </c>
      <c r="XA50" s="273" t="s">
        <v>1229</v>
      </c>
      <c r="XB50" s="273" t="s">
        <v>1229</v>
      </c>
      <c r="XC50" s="273" t="s">
        <v>1229</v>
      </c>
      <c r="XD50" s="273" t="s">
        <v>1229</v>
      </c>
      <c r="XE50" s="273" t="s">
        <v>1229</v>
      </c>
      <c r="XF50" s="273" t="s">
        <v>1229</v>
      </c>
      <c r="XG50" s="270"/>
      <c r="XH50" s="270"/>
      <c r="XI50" s="270"/>
      <c r="XJ50" s="270"/>
      <c r="XK50" s="270"/>
      <c r="XL50" s="270"/>
      <c r="XM50" s="272" t="s">
        <v>56</v>
      </c>
      <c r="XN50" s="272" t="s">
        <v>13</v>
      </c>
      <c r="XO50" s="272" t="s">
        <v>13</v>
      </c>
      <c r="XP50" s="272" t="s">
        <v>13</v>
      </c>
      <c r="XQ50" s="272" t="s">
        <v>13</v>
      </c>
      <c r="XR50" s="272" t="s">
        <v>56</v>
      </c>
      <c r="XS50" s="272" t="s">
        <v>13</v>
      </c>
      <c r="XT50" s="272" t="s">
        <v>13</v>
      </c>
      <c r="XU50" s="272" t="s">
        <v>13</v>
      </c>
      <c r="XV50" s="272" t="s">
        <v>56</v>
      </c>
      <c r="XW50" s="270"/>
      <c r="XX50" s="273" t="s">
        <v>1232</v>
      </c>
      <c r="XY50" s="273" t="s">
        <v>1232</v>
      </c>
      <c r="XZ50" s="273" t="s">
        <v>1230</v>
      </c>
      <c r="YA50" s="273" t="s">
        <v>1232</v>
      </c>
      <c r="YB50" s="273" t="s">
        <v>1230</v>
      </c>
      <c r="YC50" s="273" t="s">
        <v>1232</v>
      </c>
      <c r="YD50" s="273" t="s">
        <v>1230</v>
      </c>
      <c r="YE50" s="273" t="s">
        <v>1232</v>
      </c>
      <c r="YF50" s="273" t="s">
        <v>1230</v>
      </c>
      <c r="YG50" s="273" t="s">
        <v>1230</v>
      </c>
      <c r="YH50" s="273">
        <v>1</v>
      </c>
      <c r="YI50" s="273">
        <v>1</v>
      </c>
      <c r="YJ50" s="273" t="s">
        <v>1230</v>
      </c>
      <c r="YK50" s="273" t="s">
        <v>1230</v>
      </c>
      <c r="YL50" s="273" t="s">
        <v>1230</v>
      </c>
      <c r="YM50" s="273" t="s">
        <v>1230</v>
      </c>
      <c r="YN50" s="273" t="s">
        <v>1230</v>
      </c>
      <c r="YO50" s="273" t="s">
        <v>1230</v>
      </c>
      <c r="YP50" s="273" t="s">
        <v>1230</v>
      </c>
      <c r="YQ50" s="273" t="s">
        <v>1232</v>
      </c>
      <c r="YR50" s="273" t="s">
        <v>1232</v>
      </c>
      <c r="YS50" s="273" t="s">
        <v>1232</v>
      </c>
      <c r="YT50" s="273" t="s">
        <v>1230</v>
      </c>
      <c r="YU50" s="273" t="s">
        <v>1230</v>
      </c>
      <c r="YV50" s="273" t="s">
        <v>1230</v>
      </c>
      <c r="YW50" s="273" t="s">
        <v>1232</v>
      </c>
      <c r="YX50" s="273" t="s">
        <v>1232</v>
      </c>
      <c r="YY50" s="273" t="s">
        <v>1232</v>
      </c>
      <c r="YZ50" s="273"/>
      <c r="ZA50" s="270"/>
      <c r="ZB50" s="270"/>
      <c r="ZC50" s="270"/>
      <c r="ZD50" s="270"/>
      <c r="ZE50" s="270"/>
      <c r="ZF50" s="270"/>
      <c r="ZG50" s="270"/>
      <c r="ZH50" s="270"/>
      <c r="ZI50" s="270"/>
      <c r="ZJ50" s="270"/>
      <c r="ZK50" s="270"/>
      <c r="ZL50" s="270"/>
      <c r="ZM50" s="270"/>
      <c r="ZN50" s="270"/>
      <c r="ZO50" s="272" t="s">
        <v>56</v>
      </c>
      <c r="ZP50" s="272"/>
      <c r="ZQ50" s="272"/>
      <c r="ZR50" s="272"/>
      <c r="ZS50" s="272"/>
      <c r="ZT50" s="272" t="s">
        <v>13</v>
      </c>
      <c r="ZU50" s="272"/>
      <c r="ZV50" s="272"/>
      <c r="ZW50" s="270"/>
      <c r="ZX50" s="270"/>
      <c r="ZY50" s="270"/>
      <c r="ZZ50" s="270"/>
      <c r="AAA50" s="270"/>
      <c r="AAB50" s="270"/>
      <c r="AAC50" s="270"/>
      <c r="AAD50" s="270"/>
      <c r="AAE50" s="270"/>
      <c r="AAF50" s="270"/>
      <c r="AAG50" s="270"/>
      <c r="AAH50" s="270"/>
      <c r="AAI50" s="270"/>
      <c r="AAJ50" s="270"/>
      <c r="AAK50" s="270"/>
      <c r="AAL50" s="270"/>
      <c r="AAM50" s="270"/>
      <c r="AAN50" s="270"/>
      <c r="AAO50" s="272" t="s">
        <v>1233</v>
      </c>
      <c r="AAP50" s="272" t="s">
        <v>1233</v>
      </c>
      <c r="AAQ50" s="272" t="s">
        <v>1233</v>
      </c>
      <c r="AAR50" s="272" t="s">
        <v>1233</v>
      </c>
      <c r="AAS50" s="272" t="s">
        <v>1233</v>
      </c>
      <c r="AAT50" s="272" t="s">
        <v>1233</v>
      </c>
      <c r="AAU50" s="272" t="s">
        <v>1233</v>
      </c>
      <c r="AAV50" s="272" t="s">
        <v>1233</v>
      </c>
      <c r="AAW50" s="272" t="s">
        <v>1233</v>
      </c>
      <c r="AAX50" s="272" t="s">
        <v>1233</v>
      </c>
    </row>
    <row r="51" spans="1:726" s="71" customFormat="1" ht="15" customHeight="1" x14ac:dyDescent="0.35">
      <c r="A51" s="71" t="s">
        <v>664</v>
      </c>
      <c r="B51" s="71" t="s">
        <v>56</v>
      </c>
      <c r="C51" s="71" t="s">
        <v>56</v>
      </c>
      <c r="D51" s="71" t="s">
        <v>13</v>
      </c>
      <c r="E51" s="71" t="s">
        <v>13</v>
      </c>
      <c r="F51" s="71" t="s">
        <v>13</v>
      </c>
      <c r="G51" s="71" t="s">
        <v>13</v>
      </c>
      <c r="H51" s="71" t="s">
        <v>13</v>
      </c>
      <c r="I51" s="71" t="s">
        <v>13</v>
      </c>
      <c r="J51" s="157" t="s">
        <v>56</v>
      </c>
      <c r="K51" s="157" t="s">
        <v>13</v>
      </c>
      <c r="L51" s="157" t="s">
        <v>56</v>
      </c>
      <c r="M51" s="157" t="s">
        <v>56</v>
      </c>
      <c r="N51" s="157" t="s">
        <v>13</v>
      </c>
      <c r="O51" s="157" t="s">
        <v>13</v>
      </c>
      <c r="P51" s="157" t="s">
        <v>13</v>
      </c>
      <c r="Q51" s="157" t="s">
        <v>13</v>
      </c>
      <c r="R51" s="157" t="s">
        <v>13</v>
      </c>
      <c r="S51" s="157" t="s">
        <v>13</v>
      </c>
      <c r="T51" s="157" t="s">
        <v>13</v>
      </c>
      <c r="U51" s="71" t="s">
        <v>0</v>
      </c>
      <c r="V51" s="157" t="s">
        <v>56</v>
      </c>
      <c r="W51" s="157" t="s">
        <v>13</v>
      </c>
      <c r="X51" s="157" t="s">
        <v>13</v>
      </c>
      <c r="Y51" s="157" t="s">
        <v>13</v>
      </c>
      <c r="Z51" s="157" t="s">
        <v>13</v>
      </c>
      <c r="AA51" s="71" t="s">
        <v>56</v>
      </c>
      <c r="AB51" s="71" t="s">
        <v>13</v>
      </c>
      <c r="AC51" s="71" t="s">
        <v>13</v>
      </c>
      <c r="AD51" s="71" t="s">
        <v>13</v>
      </c>
      <c r="AE51" s="71" t="s">
        <v>13</v>
      </c>
      <c r="AF51" s="134" t="s">
        <v>56</v>
      </c>
      <c r="AG51" s="134" t="s">
        <v>13</v>
      </c>
      <c r="AH51" s="134" t="s">
        <v>13</v>
      </c>
      <c r="AI51" s="71" t="s">
        <v>56</v>
      </c>
      <c r="AJ51" s="71" t="s">
        <v>13</v>
      </c>
      <c r="AK51" s="71" t="s">
        <v>13</v>
      </c>
      <c r="AL51" s="71" t="s">
        <v>56</v>
      </c>
      <c r="AM51" s="71" t="s">
        <v>56</v>
      </c>
      <c r="AN51" s="71" t="s">
        <v>13</v>
      </c>
      <c r="AO51" s="71" t="s">
        <v>56</v>
      </c>
      <c r="AP51" s="71" t="s">
        <v>13</v>
      </c>
      <c r="AQ51" s="71" t="s">
        <v>13</v>
      </c>
      <c r="AR51" s="71" t="s">
        <v>13</v>
      </c>
      <c r="AS51" s="71" t="s">
        <v>13</v>
      </c>
      <c r="AT51" s="134" t="s">
        <v>56</v>
      </c>
      <c r="AU51" s="134" t="s">
        <v>56</v>
      </c>
      <c r="AV51" s="134" t="s">
        <v>13</v>
      </c>
      <c r="AW51" s="134" t="s">
        <v>56</v>
      </c>
      <c r="AX51" s="134" t="s">
        <v>56</v>
      </c>
      <c r="AY51" s="134" t="s">
        <v>56</v>
      </c>
      <c r="AZ51" s="134" t="s">
        <v>56</v>
      </c>
      <c r="BA51" s="134" t="s">
        <v>56</v>
      </c>
      <c r="BB51" s="71" t="s">
        <v>56</v>
      </c>
      <c r="BC51" s="71" t="s">
        <v>56</v>
      </c>
      <c r="BD51" s="71" t="s">
        <v>56</v>
      </c>
      <c r="BE51" s="71" t="s">
        <v>13</v>
      </c>
      <c r="BF51" s="71" t="s">
        <v>13</v>
      </c>
      <c r="BG51" s="71" t="s">
        <v>13</v>
      </c>
      <c r="BH51" s="157" t="s">
        <v>13</v>
      </c>
      <c r="BI51" s="157" t="s">
        <v>56</v>
      </c>
      <c r="BJ51" s="157" t="s">
        <v>13</v>
      </c>
      <c r="BK51" s="157" t="s">
        <v>13</v>
      </c>
      <c r="BL51" s="71" t="s">
        <v>13</v>
      </c>
      <c r="BM51" s="71" t="s">
        <v>13</v>
      </c>
      <c r="BN51" s="71" t="s">
        <v>13</v>
      </c>
      <c r="BO51" s="71" t="s">
        <v>13</v>
      </c>
      <c r="BP51" s="71" t="s">
        <v>56</v>
      </c>
      <c r="BQ51" s="71" t="s">
        <v>56</v>
      </c>
      <c r="BR51" s="71" t="s">
        <v>56</v>
      </c>
      <c r="BS51" s="71" t="s">
        <v>13</v>
      </c>
      <c r="BT51" s="71" t="s">
        <v>13</v>
      </c>
      <c r="BU51" s="71" t="s">
        <v>13</v>
      </c>
      <c r="BV51" s="157" t="s">
        <v>56</v>
      </c>
      <c r="BW51" s="157" t="s">
        <v>13</v>
      </c>
      <c r="BX51" s="157" t="s">
        <v>56</v>
      </c>
      <c r="BY51" s="157" t="s">
        <v>56</v>
      </c>
      <c r="BZ51" s="71" t="s">
        <v>747</v>
      </c>
      <c r="CA51" s="71" t="s">
        <v>747</v>
      </c>
      <c r="CB51" s="71" t="s">
        <v>747</v>
      </c>
      <c r="CC51" s="71" t="s">
        <v>747</v>
      </c>
      <c r="CD51" s="71" t="s">
        <v>747</v>
      </c>
      <c r="CE51" s="157" t="s">
        <v>13</v>
      </c>
      <c r="CF51" s="157" t="s">
        <v>13</v>
      </c>
      <c r="CG51" s="157" t="s">
        <v>13</v>
      </c>
      <c r="CH51" s="71" t="s">
        <v>56</v>
      </c>
      <c r="CI51" s="71" t="s">
        <v>56</v>
      </c>
      <c r="CJ51" s="71" t="s">
        <v>13</v>
      </c>
      <c r="CK51" s="71" t="s">
        <v>13</v>
      </c>
      <c r="CL51" s="157" t="s">
        <v>56</v>
      </c>
      <c r="CM51" s="157" t="s">
        <v>13</v>
      </c>
      <c r="CN51" s="157" t="s">
        <v>13</v>
      </c>
      <c r="CO51" s="71" t="s">
        <v>56</v>
      </c>
      <c r="CP51" s="71" t="s">
        <v>13</v>
      </c>
      <c r="CQ51" s="71" t="s">
        <v>13</v>
      </c>
      <c r="CR51" s="71" t="s">
        <v>13</v>
      </c>
      <c r="CS51" s="71" t="s">
        <v>13</v>
      </c>
      <c r="CT51" s="71" t="s">
        <v>13</v>
      </c>
      <c r="CU51" s="157" t="s">
        <v>56</v>
      </c>
      <c r="CV51" s="157" t="s">
        <v>13</v>
      </c>
      <c r="CW51" s="157" t="s">
        <v>13</v>
      </c>
      <c r="CX51" s="157" t="s">
        <v>56</v>
      </c>
      <c r="CY51" s="157" t="s">
        <v>13</v>
      </c>
      <c r="CZ51" s="71" t="s">
        <v>758</v>
      </c>
      <c r="DA51" s="71" t="s">
        <v>758</v>
      </c>
      <c r="DB51" s="71" t="s">
        <v>758</v>
      </c>
      <c r="DC51" s="71" t="s">
        <v>758</v>
      </c>
      <c r="DD51" s="71" t="s">
        <v>758</v>
      </c>
      <c r="DE51" s="157" t="s">
        <v>13</v>
      </c>
      <c r="DF51" s="157" t="s">
        <v>13</v>
      </c>
      <c r="DG51" s="157" t="s">
        <v>56</v>
      </c>
      <c r="DH51" s="71" t="s">
        <v>56</v>
      </c>
      <c r="DL51" s="157"/>
      <c r="DM51" s="157"/>
      <c r="DN51" s="157"/>
      <c r="DO51" s="157"/>
      <c r="DQ51" s="157"/>
      <c r="DR51" s="157"/>
      <c r="DS51" s="157"/>
      <c r="DU51" s="157"/>
      <c r="DV51" s="157"/>
      <c r="DW51" s="157"/>
      <c r="EC51" s="157"/>
      <c r="ED51" s="157"/>
      <c r="EE51" s="157"/>
      <c r="EV51" s="157"/>
      <c r="EW51" s="157"/>
      <c r="EX51" s="157"/>
      <c r="EY51" s="157"/>
      <c r="EZ51" s="157"/>
      <c r="FA51" s="157"/>
      <c r="FB51" s="157"/>
      <c r="FC51" s="157"/>
      <c r="FD51" s="157"/>
      <c r="FE51" s="157"/>
      <c r="FP51" s="157"/>
      <c r="FQ51" s="157"/>
      <c r="FR51" s="157"/>
      <c r="FS51" s="157"/>
      <c r="FT51" s="157"/>
      <c r="GW51" s="157"/>
      <c r="GX51" s="157"/>
      <c r="GY51" s="157"/>
      <c r="GZ51" s="157"/>
      <c r="HA51" s="157"/>
      <c r="HB51" s="157"/>
      <c r="HC51" s="157"/>
      <c r="HD51" s="157"/>
      <c r="HE51" s="157"/>
      <c r="HF51" s="157"/>
      <c r="HG51" s="157"/>
      <c r="HH51" s="157"/>
      <c r="HI51" s="157"/>
      <c r="HJ51" s="157"/>
      <c r="HK51" s="157"/>
      <c r="HL51" s="157"/>
      <c r="HM51" s="157"/>
      <c r="HN51" s="157"/>
      <c r="HO51" s="157"/>
      <c r="HP51" s="157"/>
      <c r="HQ51" s="157"/>
      <c r="HR51" s="157"/>
      <c r="HS51" s="157"/>
      <c r="HT51" s="157"/>
      <c r="HU51" s="157"/>
      <c r="HV51" s="157"/>
      <c r="HW51" s="157"/>
      <c r="HX51" s="157"/>
      <c r="ID51" s="157"/>
      <c r="IE51" s="157"/>
      <c r="IF51" s="157"/>
      <c r="IH51" s="71" t="s">
        <v>13</v>
      </c>
      <c r="II51" s="71" t="s">
        <v>56</v>
      </c>
      <c r="IJ51" s="71" t="s">
        <v>13</v>
      </c>
      <c r="IK51" s="71" t="s">
        <v>56</v>
      </c>
      <c r="IL51" s="71" t="s">
        <v>13</v>
      </c>
      <c r="IM51" s="71" t="s">
        <v>13</v>
      </c>
      <c r="IN51" s="71" t="s">
        <v>13</v>
      </c>
      <c r="IO51" s="71" t="s">
        <v>13</v>
      </c>
      <c r="IP51" s="71" t="s">
        <v>13</v>
      </c>
      <c r="IQ51" s="71" t="s">
        <v>56</v>
      </c>
      <c r="IR51" s="71" t="s">
        <v>13</v>
      </c>
      <c r="IS51" s="71" t="s">
        <v>13</v>
      </c>
      <c r="IT51" s="71" t="s">
        <v>13</v>
      </c>
      <c r="IU51" s="157" t="s">
        <v>56</v>
      </c>
      <c r="IV51" s="157" t="s">
        <v>56</v>
      </c>
      <c r="IW51" s="157" t="s">
        <v>56</v>
      </c>
      <c r="IX51" s="157" t="s">
        <v>56</v>
      </c>
      <c r="IY51" s="71" t="s">
        <v>747</v>
      </c>
      <c r="IZ51" s="71" t="s">
        <v>747</v>
      </c>
      <c r="JA51" s="71" t="s">
        <v>747</v>
      </c>
      <c r="JB51" s="71" t="s">
        <v>747</v>
      </c>
      <c r="JC51" s="71" t="s">
        <v>747</v>
      </c>
      <c r="JD51" s="71" t="s">
        <v>747</v>
      </c>
      <c r="JE51" s="71" t="s">
        <v>747</v>
      </c>
      <c r="JF51" s="157" t="s">
        <v>13</v>
      </c>
      <c r="JG51" s="157" t="s">
        <v>13</v>
      </c>
      <c r="JH51" s="157" t="s">
        <v>13</v>
      </c>
      <c r="JI51" s="71" t="s">
        <v>758</v>
      </c>
      <c r="JJ51" s="71" t="s">
        <v>758</v>
      </c>
      <c r="JK51" s="71" t="s">
        <v>758</v>
      </c>
      <c r="JL51" s="71" t="s">
        <v>758</v>
      </c>
      <c r="JM51" s="71" t="s">
        <v>758</v>
      </c>
      <c r="JN51" s="71" t="s">
        <v>747</v>
      </c>
      <c r="JO51" s="71" t="s">
        <v>747</v>
      </c>
      <c r="JP51" s="71" t="s">
        <v>747</v>
      </c>
      <c r="JQ51" s="71" t="s">
        <v>747</v>
      </c>
      <c r="JR51" s="71" t="s">
        <v>747</v>
      </c>
      <c r="JS51" s="71" t="s">
        <v>747</v>
      </c>
      <c r="JT51" s="71" t="s">
        <v>747</v>
      </c>
      <c r="JU51" s="71" t="s">
        <v>747</v>
      </c>
      <c r="JV51" s="157" t="s">
        <v>13</v>
      </c>
      <c r="JW51" s="157" t="s">
        <v>13</v>
      </c>
      <c r="JX51" s="157" t="s">
        <v>13</v>
      </c>
      <c r="JY51" s="71" t="s">
        <v>56</v>
      </c>
      <c r="JZ51" s="71" t="s">
        <v>13</v>
      </c>
      <c r="KA51" s="71" t="s">
        <v>13</v>
      </c>
      <c r="KB51" s="71" t="s">
        <v>13</v>
      </c>
      <c r="KC51" s="71" t="s">
        <v>13</v>
      </c>
      <c r="KD51" s="157" t="s">
        <v>56</v>
      </c>
      <c r="KE51" s="157" t="s">
        <v>13</v>
      </c>
      <c r="KF51" s="157" t="s">
        <v>13</v>
      </c>
      <c r="KG51" s="71" t="s">
        <v>56</v>
      </c>
      <c r="KH51" s="71" t="s">
        <v>758</v>
      </c>
      <c r="KI51" s="71" t="s">
        <v>758</v>
      </c>
      <c r="KJ51" s="71" t="s">
        <v>758</v>
      </c>
      <c r="KK51" s="71" t="s">
        <v>758</v>
      </c>
      <c r="KL51" s="71" t="s">
        <v>758</v>
      </c>
      <c r="KM51" s="71" t="s">
        <v>758</v>
      </c>
      <c r="KN51" s="71" t="s">
        <v>758</v>
      </c>
      <c r="KO51" s="71" t="s">
        <v>758</v>
      </c>
      <c r="KP51" s="157" t="s">
        <v>13</v>
      </c>
      <c r="KQ51" s="71" t="s">
        <v>758</v>
      </c>
      <c r="KR51" s="71" t="s">
        <v>13</v>
      </c>
      <c r="KS51" s="180">
        <v>0</v>
      </c>
      <c r="KT51" s="157" t="s">
        <v>13</v>
      </c>
      <c r="KU51" s="157" t="s">
        <v>13</v>
      </c>
      <c r="KV51" s="157" t="s">
        <v>13</v>
      </c>
      <c r="KW51" s="71" t="s">
        <v>56</v>
      </c>
      <c r="KX51" s="71" t="s">
        <v>13</v>
      </c>
      <c r="KY51" s="71" t="s">
        <v>13</v>
      </c>
      <c r="KZ51" s="71" t="s">
        <v>13</v>
      </c>
      <c r="LA51" s="71" t="s">
        <v>13</v>
      </c>
      <c r="LB51" s="157" t="s">
        <v>56</v>
      </c>
      <c r="LC51" s="157" t="s">
        <v>13</v>
      </c>
      <c r="LD51" s="157" t="s">
        <v>13</v>
      </c>
      <c r="LE51" s="71" t="s">
        <v>56</v>
      </c>
      <c r="LF51" s="71" t="s">
        <v>747</v>
      </c>
      <c r="LG51" s="157" t="s">
        <v>13</v>
      </c>
      <c r="LH51" s="157" t="s">
        <v>13</v>
      </c>
      <c r="LI51" s="157" t="s">
        <v>13</v>
      </c>
      <c r="LJ51" s="71" t="s">
        <v>747</v>
      </c>
      <c r="LK51" s="71" t="s">
        <v>747</v>
      </c>
      <c r="LL51" s="71" t="s">
        <v>747</v>
      </c>
      <c r="LM51" s="71" t="s">
        <v>747</v>
      </c>
      <c r="LN51" s="71" t="s">
        <v>747</v>
      </c>
      <c r="LO51" s="157" t="s">
        <v>13</v>
      </c>
      <c r="LP51" s="157" t="s">
        <v>13</v>
      </c>
      <c r="LQ51" s="157" t="s">
        <v>56</v>
      </c>
      <c r="LR51" s="71" t="s">
        <v>13</v>
      </c>
      <c r="LS51" s="71" t="s">
        <v>747</v>
      </c>
      <c r="LT51" s="71" t="s">
        <v>747</v>
      </c>
      <c r="LU51" s="71" t="s">
        <v>747</v>
      </c>
      <c r="LV51" s="71" t="s">
        <v>747</v>
      </c>
      <c r="LW51" s="71" t="s">
        <v>747</v>
      </c>
      <c r="LX51" s="71" t="s">
        <v>747</v>
      </c>
      <c r="LY51" s="157" t="s">
        <v>13</v>
      </c>
      <c r="LZ51" s="157" t="s">
        <v>13</v>
      </c>
      <c r="MA51" s="71" t="s">
        <v>13</v>
      </c>
      <c r="MB51" s="71" t="s">
        <v>13</v>
      </c>
      <c r="MC51" s="71" t="s">
        <v>13</v>
      </c>
      <c r="MD51" s="71" t="s">
        <v>13</v>
      </c>
      <c r="ME51" s="71" t="s">
        <v>56</v>
      </c>
      <c r="MF51" s="71" t="s">
        <v>13</v>
      </c>
      <c r="MG51" s="157" t="s">
        <v>13</v>
      </c>
      <c r="MH51" s="71" t="s">
        <v>13</v>
      </c>
      <c r="MI51" s="71" t="s">
        <v>13</v>
      </c>
      <c r="MJ51" s="71" t="s">
        <v>13</v>
      </c>
      <c r="MK51" s="71" t="s">
        <v>56</v>
      </c>
      <c r="ML51" s="71" t="s">
        <v>56</v>
      </c>
      <c r="MM51" s="71" t="s">
        <v>56</v>
      </c>
      <c r="MN51" s="71" t="s">
        <v>13</v>
      </c>
      <c r="MO51" s="71" t="s">
        <v>13</v>
      </c>
      <c r="MP51" s="71" t="s">
        <v>13</v>
      </c>
      <c r="MQ51" s="71" t="s">
        <v>13</v>
      </c>
      <c r="MR51" s="71" t="s">
        <v>13</v>
      </c>
      <c r="MS51" s="71" t="s">
        <v>13</v>
      </c>
      <c r="MT51" s="71" t="s">
        <v>13</v>
      </c>
      <c r="MU51" s="71" t="s">
        <v>13</v>
      </c>
      <c r="MV51" s="71" t="s">
        <v>56</v>
      </c>
      <c r="MW51" s="71" t="s">
        <v>13</v>
      </c>
      <c r="MX51" s="71" t="s">
        <v>13</v>
      </c>
      <c r="MY51" s="71" t="s">
        <v>13</v>
      </c>
      <c r="MZ51" s="71" t="s">
        <v>13</v>
      </c>
      <c r="NA51" s="71" t="s">
        <v>13</v>
      </c>
      <c r="NB51" s="157" t="s">
        <v>56</v>
      </c>
      <c r="NC51" s="157" t="s">
        <v>13</v>
      </c>
      <c r="ND51" s="157" t="s">
        <v>56</v>
      </c>
      <c r="NE51" s="157" t="s">
        <v>56</v>
      </c>
      <c r="NF51" s="157" t="s">
        <v>13</v>
      </c>
      <c r="NG51" s="157"/>
      <c r="NH51" s="157"/>
      <c r="NI51" s="157"/>
      <c r="NJ51" s="157"/>
      <c r="NK51" s="157"/>
      <c r="NL51" s="71" t="s">
        <v>13</v>
      </c>
      <c r="NM51" s="71" t="s">
        <v>758</v>
      </c>
      <c r="NN51" s="157" t="s">
        <v>758</v>
      </c>
      <c r="NO51" s="71" t="s">
        <v>56</v>
      </c>
      <c r="NP51" s="71" t="s">
        <v>13</v>
      </c>
      <c r="NQ51" s="71" t="s">
        <v>13</v>
      </c>
      <c r="NR51" s="71" t="s">
        <v>13</v>
      </c>
      <c r="NS51" s="71" t="s">
        <v>56</v>
      </c>
      <c r="NT51" s="71" t="s">
        <v>13</v>
      </c>
      <c r="NU51" s="71" t="s">
        <v>56</v>
      </c>
      <c r="NV51" s="71" t="s">
        <v>13</v>
      </c>
      <c r="NW51" s="71" t="s">
        <v>13</v>
      </c>
      <c r="NX51" s="71" t="s">
        <v>13</v>
      </c>
      <c r="NY51" s="71" t="s">
        <v>13</v>
      </c>
      <c r="NZ51" s="71" t="s">
        <v>13</v>
      </c>
      <c r="OA51" s="157" t="s">
        <v>56</v>
      </c>
      <c r="OB51" s="157" t="s">
        <v>56</v>
      </c>
      <c r="OC51" s="157" t="s">
        <v>56</v>
      </c>
      <c r="OD51" s="157" t="s">
        <v>56</v>
      </c>
      <c r="OE51" s="71" t="s">
        <v>56</v>
      </c>
      <c r="OF51" s="71" t="s">
        <v>13</v>
      </c>
      <c r="OG51" s="71" t="s">
        <v>13</v>
      </c>
      <c r="OH51" s="71" t="s">
        <v>13</v>
      </c>
      <c r="OI51" s="71" t="s">
        <v>13</v>
      </c>
      <c r="OJ51" s="157" t="s">
        <v>56</v>
      </c>
      <c r="OK51" s="136">
        <v>23</v>
      </c>
      <c r="OL51" s="136">
        <v>5</v>
      </c>
      <c r="OM51" s="136">
        <v>1</v>
      </c>
      <c r="ON51" s="136">
        <v>0</v>
      </c>
      <c r="OO51" s="136">
        <v>10</v>
      </c>
      <c r="OP51" s="136" t="s">
        <v>758</v>
      </c>
      <c r="OQ51" s="136">
        <v>1</v>
      </c>
      <c r="OR51" s="137">
        <v>0.21739130434782608</v>
      </c>
      <c r="OS51" s="137"/>
      <c r="OT51" s="138">
        <v>8.9436555146541016E-2</v>
      </c>
      <c r="OU51" s="181">
        <v>1.9442729379682829E-2</v>
      </c>
      <c r="OV51" s="138">
        <v>3.8885458759365661E-3</v>
      </c>
      <c r="OW51" s="181">
        <v>0</v>
      </c>
      <c r="OX51" s="138">
        <v>3.8885458759365658E-2</v>
      </c>
      <c r="OY51" s="138" t="s">
        <v>758</v>
      </c>
      <c r="OZ51" s="138">
        <v>3.8885458759365661E-3</v>
      </c>
      <c r="PA51" s="141" t="s">
        <v>758</v>
      </c>
      <c r="PB51" s="141" t="s">
        <v>758</v>
      </c>
      <c r="PC51" s="141" t="s">
        <v>758</v>
      </c>
      <c r="PD51" s="141" t="s">
        <v>758</v>
      </c>
      <c r="PE51" s="141" t="s">
        <v>758</v>
      </c>
      <c r="PF51" s="141" t="s">
        <v>758</v>
      </c>
      <c r="PG51" s="141" t="s">
        <v>758</v>
      </c>
      <c r="PH51" s="71" t="s">
        <v>56</v>
      </c>
      <c r="PI51" s="71" t="s">
        <v>13</v>
      </c>
      <c r="PJ51" s="71" t="s">
        <v>13</v>
      </c>
      <c r="PK51" s="71" t="s">
        <v>13</v>
      </c>
      <c r="PL51" s="71" t="s">
        <v>13</v>
      </c>
      <c r="PM51" s="157" t="s">
        <v>56</v>
      </c>
      <c r="PN51" s="157" t="s">
        <v>13</v>
      </c>
      <c r="PO51" s="157" t="s">
        <v>13</v>
      </c>
      <c r="PP51" s="71" t="s">
        <v>56</v>
      </c>
      <c r="PQ51" s="71" t="s">
        <v>13</v>
      </c>
      <c r="PR51" s="71" t="s">
        <v>13</v>
      </c>
      <c r="PS51" s="71" t="s">
        <v>13</v>
      </c>
      <c r="PT51" s="71" t="s">
        <v>56</v>
      </c>
      <c r="PU51" s="71" t="s">
        <v>13</v>
      </c>
      <c r="PV51" s="71" t="s">
        <v>13</v>
      </c>
      <c r="PW51" s="157" t="s">
        <v>13</v>
      </c>
      <c r="PX51" s="71" t="s">
        <v>13</v>
      </c>
      <c r="PY51" s="71" t="s">
        <v>13</v>
      </c>
      <c r="PZ51" s="71" t="s">
        <v>747</v>
      </c>
      <c r="QA51" s="71" t="s">
        <v>747</v>
      </c>
      <c r="QB51" s="71" t="s">
        <v>747</v>
      </c>
      <c r="QC51" s="71" t="s">
        <v>747</v>
      </c>
      <c r="QD51" s="71" t="s">
        <v>747</v>
      </c>
      <c r="QE51" s="71" t="s">
        <v>747</v>
      </c>
      <c r="QF51" s="157" t="s">
        <v>13</v>
      </c>
      <c r="QG51" s="71" t="s">
        <v>747</v>
      </c>
      <c r="QH51" s="71" t="s">
        <v>13</v>
      </c>
      <c r="QI51" s="71" t="s">
        <v>747</v>
      </c>
      <c r="QJ51" s="157" t="s">
        <v>13</v>
      </c>
      <c r="QK51" s="157" t="s">
        <v>13</v>
      </c>
      <c r="QL51" s="157" t="s">
        <v>13</v>
      </c>
      <c r="QM51" s="71" t="s">
        <v>747</v>
      </c>
      <c r="QN51" s="71" t="s">
        <v>13</v>
      </c>
      <c r="QO51" s="71" t="s">
        <v>13</v>
      </c>
      <c r="QP51" s="71" t="s">
        <v>13</v>
      </c>
      <c r="QQ51" s="71" t="s">
        <v>13</v>
      </c>
      <c r="QR51" s="71" t="s">
        <v>13</v>
      </c>
      <c r="QS51" s="71" t="s">
        <v>13</v>
      </c>
      <c r="QT51" s="71" t="s">
        <v>13</v>
      </c>
      <c r="QU51" s="71" t="s">
        <v>56</v>
      </c>
      <c r="QV51" s="71" t="s">
        <v>13</v>
      </c>
      <c r="QW51" s="71" t="s">
        <v>13</v>
      </c>
      <c r="QX51" s="157" t="s">
        <v>13</v>
      </c>
      <c r="QY51" s="157" t="s">
        <v>13</v>
      </c>
      <c r="QZ51" s="157" t="s">
        <v>13</v>
      </c>
      <c r="RA51" s="157" t="s">
        <v>13</v>
      </c>
      <c r="RB51" s="71" t="s">
        <v>13</v>
      </c>
      <c r="RC51" s="71" t="s">
        <v>13</v>
      </c>
      <c r="RD51" s="71" t="s">
        <v>13</v>
      </c>
      <c r="RE51" s="157" t="s">
        <v>13</v>
      </c>
      <c r="RF51" s="71" t="s">
        <v>13</v>
      </c>
      <c r="RG51" s="71" t="s">
        <v>56</v>
      </c>
      <c r="RH51" s="71" t="s">
        <v>13</v>
      </c>
      <c r="RI51" s="71" t="s">
        <v>13</v>
      </c>
      <c r="RJ51" s="71" t="s">
        <v>13</v>
      </c>
      <c r="RK51" s="71" t="s">
        <v>13</v>
      </c>
      <c r="RL51" s="157" t="s">
        <v>56</v>
      </c>
      <c r="RM51" s="157" t="s">
        <v>13</v>
      </c>
      <c r="RN51" s="157" t="s">
        <v>13</v>
      </c>
      <c r="RO51" s="71" t="s">
        <v>56</v>
      </c>
      <c r="RP51" s="71" t="s">
        <v>56</v>
      </c>
      <c r="RQ51" s="71" t="s">
        <v>13</v>
      </c>
      <c r="RR51" s="71" t="s">
        <v>13</v>
      </c>
      <c r="RS51" s="71" t="s">
        <v>13</v>
      </c>
      <c r="RT51" s="71" t="s">
        <v>13</v>
      </c>
      <c r="RU51" s="71" t="s">
        <v>13</v>
      </c>
      <c r="RV51" s="157" t="s">
        <v>56</v>
      </c>
      <c r="RX51" s="151" t="s">
        <v>737</v>
      </c>
      <c r="RY51" s="219" t="s">
        <v>746</v>
      </c>
      <c r="RZ51" s="152">
        <v>25716554</v>
      </c>
      <c r="SA51" s="151" t="s">
        <v>800</v>
      </c>
      <c r="SB51" s="229" t="s">
        <v>798</v>
      </c>
      <c r="SC51" s="229" t="s">
        <v>798</v>
      </c>
      <c r="SD51" s="178"/>
      <c r="SF51" s="269" t="s">
        <v>664</v>
      </c>
      <c r="SG51" s="269" t="s">
        <v>13</v>
      </c>
      <c r="SH51" s="270"/>
      <c r="SI51" s="270"/>
      <c r="SJ51" s="271"/>
      <c r="SK51" s="270"/>
      <c r="SL51" s="270"/>
      <c r="SM51" s="270"/>
      <c r="SN51" s="270"/>
      <c r="SO51" s="270"/>
      <c r="SP51" s="270"/>
      <c r="SQ51" s="270"/>
      <c r="SR51" s="270"/>
      <c r="SS51" s="270"/>
      <c r="ST51" s="270"/>
      <c r="SU51" s="270"/>
      <c r="SV51" s="270"/>
      <c r="SW51" s="270"/>
      <c r="SX51" s="270"/>
      <c r="SY51" s="270"/>
      <c r="SZ51" s="270"/>
      <c r="TA51" s="270"/>
      <c r="TB51" s="270"/>
      <c r="TC51" s="270"/>
      <c r="TD51" s="270"/>
      <c r="TE51" s="270"/>
      <c r="TF51" s="270"/>
      <c r="TG51" s="270"/>
      <c r="TH51" s="270"/>
      <c r="TI51" s="270"/>
      <c r="TJ51" s="270"/>
      <c r="TK51" s="270"/>
      <c r="TL51" s="270"/>
      <c r="TM51" s="270"/>
      <c r="TN51" s="270"/>
      <c r="TO51" s="270"/>
      <c r="TP51" s="270"/>
      <c r="TQ51" s="270"/>
      <c r="TR51" s="270"/>
      <c r="TS51" s="270"/>
      <c r="TT51" s="270"/>
      <c r="TU51" s="270"/>
      <c r="TV51" s="270"/>
      <c r="TW51" s="270"/>
      <c r="TX51" s="270"/>
      <c r="TY51" s="270"/>
      <c r="TZ51" s="270"/>
      <c r="UA51" s="270"/>
      <c r="UB51" s="270"/>
      <c r="UC51" s="270"/>
      <c r="UD51" s="270"/>
      <c r="UE51" s="270"/>
      <c r="UF51" s="270"/>
      <c r="UG51" s="270"/>
      <c r="UH51" s="270"/>
      <c r="UI51" s="270"/>
      <c r="UJ51" s="270"/>
      <c r="UK51" s="270"/>
      <c r="UL51" s="270"/>
      <c r="UM51" s="270"/>
      <c r="UN51" s="270"/>
      <c r="UO51" s="270"/>
      <c r="UP51" s="270"/>
      <c r="UQ51" s="270"/>
      <c r="UR51" s="270"/>
      <c r="US51" s="270"/>
      <c r="UT51" s="270"/>
      <c r="UU51" s="270"/>
      <c r="UV51" s="270"/>
      <c r="UW51" s="270"/>
      <c r="UX51" s="270"/>
      <c r="UY51" s="270"/>
      <c r="UZ51" s="270"/>
      <c r="VA51" s="270"/>
      <c r="VB51" s="270"/>
      <c r="VC51" s="270"/>
      <c r="VD51" s="270"/>
      <c r="VE51" s="270"/>
      <c r="VF51" s="270"/>
      <c r="VG51" s="270"/>
      <c r="VH51" s="270"/>
      <c r="VI51" s="270"/>
      <c r="VJ51" s="270"/>
      <c r="VK51" s="270"/>
      <c r="VL51" s="270"/>
      <c r="VM51" s="270"/>
      <c r="VN51" s="270"/>
      <c r="VO51" s="270"/>
      <c r="VP51" s="270"/>
      <c r="VQ51" s="270"/>
      <c r="VR51" s="270"/>
      <c r="VS51" s="270"/>
      <c r="VT51" s="270"/>
      <c r="VU51" s="270"/>
      <c r="VV51" s="270"/>
      <c r="VW51" s="270"/>
      <c r="VX51" s="270"/>
      <c r="VY51" s="270"/>
      <c r="VZ51" s="270"/>
      <c r="WA51" s="270"/>
      <c r="WB51" s="270"/>
      <c r="WC51" s="270"/>
      <c r="WD51" s="270"/>
      <c r="WE51" s="270"/>
      <c r="WF51" s="270"/>
      <c r="WG51" s="270"/>
      <c r="WH51" s="270"/>
      <c r="WI51" s="270"/>
      <c r="WJ51" s="270"/>
      <c r="WK51" s="270"/>
      <c r="WL51" s="270"/>
      <c r="WM51" s="270"/>
      <c r="WN51" s="270"/>
      <c r="WO51" s="270"/>
      <c r="WP51" s="270"/>
      <c r="WQ51" s="270"/>
      <c r="WR51" s="270"/>
      <c r="WS51" s="270"/>
      <c r="WT51" s="270"/>
      <c r="WU51" s="270"/>
      <c r="WV51" s="270"/>
      <c r="WW51" s="270"/>
      <c r="WX51" s="270"/>
      <c r="WY51" s="270"/>
      <c r="WZ51" s="270"/>
      <c r="XA51" s="270"/>
      <c r="XB51" s="270"/>
      <c r="XC51" s="270"/>
      <c r="XD51" s="270"/>
      <c r="XE51" s="270"/>
      <c r="XF51" s="270"/>
      <c r="XG51" s="270"/>
      <c r="XH51" s="270"/>
      <c r="XI51" s="270"/>
      <c r="XJ51" s="270"/>
      <c r="XK51" s="270"/>
      <c r="XL51" s="270"/>
      <c r="XM51" s="272"/>
      <c r="XN51" s="272"/>
      <c r="XO51" s="272"/>
      <c r="XP51" s="272"/>
      <c r="XQ51" s="272"/>
      <c r="XR51" s="272"/>
      <c r="XS51" s="272"/>
      <c r="XT51" s="272"/>
      <c r="XU51" s="272"/>
      <c r="XV51" s="272"/>
      <c r="XW51" s="270"/>
      <c r="XX51" s="273"/>
      <c r="XY51" s="273"/>
      <c r="XZ51" s="273"/>
      <c r="YA51" s="273"/>
      <c r="YB51" s="273"/>
      <c r="YC51" s="273"/>
      <c r="YD51" s="273"/>
      <c r="YE51" s="273"/>
      <c r="YF51" s="273"/>
      <c r="YG51" s="273"/>
      <c r="YH51" s="273"/>
      <c r="YI51" s="273"/>
      <c r="YJ51" s="273"/>
      <c r="YK51" s="273"/>
      <c r="YL51" s="273"/>
      <c r="YM51" s="273"/>
      <c r="YN51" s="273"/>
      <c r="YO51" s="273"/>
      <c r="YP51" s="273"/>
      <c r="YQ51" s="273"/>
      <c r="YR51" s="273"/>
      <c r="YS51" s="273"/>
      <c r="YT51" s="273"/>
      <c r="YU51" s="273"/>
      <c r="YV51" s="273"/>
      <c r="YW51" s="273"/>
      <c r="YX51" s="273"/>
      <c r="YY51" s="273"/>
      <c r="YZ51" s="270"/>
      <c r="ZA51" s="270"/>
      <c r="ZB51" s="270"/>
      <c r="ZC51" s="270"/>
      <c r="ZD51" s="270"/>
      <c r="ZE51" s="270"/>
      <c r="ZF51" s="270"/>
      <c r="ZG51" s="270"/>
      <c r="ZH51" s="270"/>
      <c r="ZI51" s="270"/>
      <c r="ZJ51" s="270"/>
      <c r="ZK51" s="270"/>
      <c r="ZL51" s="270"/>
      <c r="ZM51" s="270"/>
      <c r="ZN51" s="270"/>
      <c r="ZO51" s="272"/>
      <c r="ZP51" s="272"/>
      <c r="ZQ51" s="272"/>
      <c r="ZR51" s="272"/>
      <c r="ZS51" s="272"/>
      <c r="ZT51" s="272"/>
      <c r="ZU51" s="272"/>
      <c r="ZV51" s="272"/>
      <c r="ZW51" s="270"/>
      <c r="ZX51" s="270"/>
      <c r="ZY51" s="270"/>
      <c r="ZZ51" s="270"/>
      <c r="AAA51" s="270"/>
      <c r="AAB51" s="270"/>
      <c r="AAC51" s="270"/>
      <c r="AAD51" s="270"/>
      <c r="AAE51" s="270"/>
      <c r="AAF51" s="270"/>
      <c r="AAG51" s="270"/>
      <c r="AAH51" s="270"/>
      <c r="AAI51" s="270"/>
      <c r="AAJ51" s="270"/>
      <c r="AAK51" s="270"/>
      <c r="AAL51" s="270"/>
      <c r="AAM51" s="270"/>
      <c r="AAN51" s="270"/>
      <c r="AAO51" s="272"/>
      <c r="AAP51" s="272"/>
      <c r="AAQ51" s="272"/>
      <c r="AAR51" s="272"/>
      <c r="AAS51" s="272"/>
      <c r="AAT51" s="272"/>
      <c r="AAU51" s="272"/>
      <c r="AAV51" s="272"/>
      <c r="AAW51" s="272"/>
      <c r="AAX51" s="272"/>
    </row>
    <row r="52" spans="1:726" s="71" customFormat="1" ht="15" customHeight="1" x14ac:dyDescent="0.35">
      <c r="A52" s="71" t="s">
        <v>725</v>
      </c>
      <c r="B52" s="71" t="s">
        <v>56</v>
      </c>
      <c r="C52" s="71" t="s">
        <v>56</v>
      </c>
      <c r="D52" s="71" t="s">
        <v>13</v>
      </c>
      <c r="E52" s="71" t="s">
        <v>13</v>
      </c>
      <c r="F52" s="71" t="s">
        <v>13</v>
      </c>
      <c r="G52" s="71" t="s">
        <v>13</v>
      </c>
      <c r="H52" s="71" t="s">
        <v>13</v>
      </c>
      <c r="I52" s="71" t="s">
        <v>13</v>
      </c>
      <c r="J52" s="157" t="s">
        <v>56</v>
      </c>
      <c r="K52" s="157" t="s">
        <v>13</v>
      </c>
      <c r="L52" s="157" t="s">
        <v>56</v>
      </c>
      <c r="M52" s="157" t="s">
        <v>56</v>
      </c>
      <c r="N52" s="157" t="s">
        <v>13</v>
      </c>
      <c r="O52" s="157" t="s">
        <v>13</v>
      </c>
      <c r="P52" s="157" t="s">
        <v>13</v>
      </c>
      <c r="Q52" s="157" t="s">
        <v>13</v>
      </c>
      <c r="R52" s="157" t="s">
        <v>13</v>
      </c>
      <c r="S52" s="157" t="s">
        <v>13</v>
      </c>
      <c r="T52" s="157" t="s">
        <v>13</v>
      </c>
      <c r="U52" s="71" t="s">
        <v>0</v>
      </c>
      <c r="V52" s="157" t="s">
        <v>56</v>
      </c>
      <c r="W52" s="157" t="s">
        <v>13</v>
      </c>
      <c r="X52" s="157" t="s">
        <v>13</v>
      </c>
      <c r="Y52" s="157" t="s">
        <v>13</v>
      </c>
      <c r="Z52" s="157" t="s">
        <v>13</v>
      </c>
      <c r="AA52" s="71" t="s">
        <v>13</v>
      </c>
      <c r="AB52" s="71" t="s">
        <v>56</v>
      </c>
      <c r="AC52" s="71" t="s">
        <v>13</v>
      </c>
      <c r="AD52" s="71" t="s">
        <v>13</v>
      </c>
      <c r="AE52" s="71" t="s">
        <v>13</v>
      </c>
      <c r="AF52" s="134" t="s">
        <v>56</v>
      </c>
      <c r="AG52" s="134" t="s">
        <v>13</v>
      </c>
      <c r="AH52" s="134" t="s">
        <v>13</v>
      </c>
      <c r="AI52" s="71" t="s">
        <v>13</v>
      </c>
      <c r="AJ52" s="71" t="s">
        <v>13</v>
      </c>
      <c r="AK52" s="71" t="s">
        <v>13</v>
      </c>
      <c r="AL52" s="71" t="s">
        <v>13</v>
      </c>
      <c r="AM52" s="71" t="s">
        <v>13</v>
      </c>
      <c r="AN52" s="71" t="s">
        <v>13</v>
      </c>
      <c r="AO52" s="71" t="s">
        <v>13</v>
      </c>
      <c r="AP52" s="71" t="s">
        <v>56</v>
      </c>
      <c r="AQ52" s="71" t="s">
        <v>13</v>
      </c>
      <c r="AR52" s="71" t="s">
        <v>13</v>
      </c>
      <c r="AS52" s="71" t="s">
        <v>13</v>
      </c>
      <c r="AT52" s="134" t="s">
        <v>56</v>
      </c>
      <c r="AU52" s="134" t="s">
        <v>13</v>
      </c>
      <c r="AV52" s="134" t="s">
        <v>13</v>
      </c>
      <c r="AW52" s="134" t="s">
        <v>13</v>
      </c>
      <c r="AX52" s="134" t="s">
        <v>13</v>
      </c>
      <c r="AY52" s="134" t="s">
        <v>56</v>
      </c>
      <c r="AZ52" s="134" t="s">
        <v>56</v>
      </c>
      <c r="BA52" s="134" t="s">
        <v>13</v>
      </c>
      <c r="BB52" s="71" t="s">
        <v>56</v>
      </c>
      <c r="BC52" s="71" t="s">
        <v>56</v>
      </c>
      <c r="BD52" s="71" t="s">
        <v>56</v>
      </c>
      <c r="BE52" s="71" t="s">
        <v>56</v>
      </c>
      <c r="BF52" s="71" t="s">
        <v>13</v>
      </c>
      <c r="BG52" s="71" t="s">
        <v>13</v>
      </c>
      <c r="BH52" s="157" t="s">
        <v>13</v>
      </c>
      <c r="BI52" s="157" t="s">
        <v>56</v>
      </c>
      <c r="BJ52" s="157" t="s">
        <v>13</v>
      </c>
      <c r="BK52" s="157" t="s">
        <v>13</v>
      </c>
      <c r="BL52" s="71" t="s">
        <v>13</v>
      </c>
      <c r="BM52" s="71" t="s">
        <v>56</v>
      </c>
      <c r="BN52" s="71" t="s">
        <v>13</v>
      </c>
      <c r="BO52" s="71" t="s">
        <v>13</v>
      </c>
      <c r="BP52" s="71" t="s">
        <v>56</v>
      </c>
      <c r="BQ52" s="71" t="s">
        <v>13</v>
      </c>
      <c r="BR52" s="71" t="s">
        <v>56</v>
      </c>
      <c r="BS52" s="71" t="s">
        <v>13</v>
      </c>
      <c r="BT52" s="71" t="s">
        <v>13</v>
      </c>
      <c r="BU52" s="71" t="s">
        <v>13</v>
      </c>
      <c r="BV52" s="157" t="s">
        <v>56</v>
      </c>
      <c r="BW52" s="157" t="s">
        <v>56</v>
      </c>
      <c r="BX52" s="157" t="s">
        <v>56</v>
      </c>
      <c r="BY52" s="157" t="s">
        <v>56</v>
      </c>
      <c r="BZ52" s="71" t="s">
        <v>747</v>
      </c>
      <c r="CA52" s="71" t="s">
        <v>747</v>
      </c>
      <c r="CB52" s="71" t="s">
        <v>747</v>
      </c>
      <c r="CC52" s="71" t="s">
        <v>747</v>
      </c>
      <c r="CD52" s="71" t="s">
        <v>747</v>
      </c>
      <c r="CE52" s="157" t="s">
        <v>13</v>
      </c>
      <c r="CF52" s="157" t="s">
        <v>13</v>
      </c>
      <c r="CG52" s="157" t="s">
        <v>13</v>
      </c>
      <c r="CH52" s="71" t="s">
        <v>56</v>
      </c>
      <c r="CI52" s="71" t="s">
        <v>13</v>
      </c>
      <c r="CJ52" s="71" t="s">
        <v>13</v>
      </c>
      <c r="CK52" s="71" t="s">
        <v>13</v>
      </c>
      <c r="CL52" s="157" t="s">
        <v>13</v>
      </c>
      <c r="CM52" s="157" t="s">
        <v>56</v>
      </c>
      <c r="CN52" s="157" t="s">
        <v>13</v>
      </c>
      <c r="CO52" s="71" t="s">
        <v>13</v>
      </c>
      <c r="CP52" s="71" t="s">
        <v>56</v>
      </c>
      <c r="CQ52" s="71" t="s">
        <v>56</v>
      </c>
      <c r="CR52" s="71" t="s">
        <v>56</v>
      </c>
      <c r="CS52" s="71" t="s">
        <v>13</v>
      </c>
      <c r="CT52" s="71" t="s">
        <v>13</v>
      </c>
      <c r="CU52" s="157" t="s">
        <v>56</v>
      </c>
      <c r="CV52" s="157" t="s">
        <v>56</v>
      </c>
      <c r="CW52" s="157" t="s">
        <v>56</v>
      </c>
      <c r="CX52" s="157" t="s">
        <v>13</v>
      </c>
      <c r="CY52" s="157" t="s">
        <v>13</v>
      </c>
      <c r="CZ52" s="71" t="s">
        <v>13</v>
      </c>
      <c r="DA52" s="71" t="s">
        <v>56</v>
      </c>
      <c r="DB52" s="71" t="s">
        <v>56</v>
      </c>
      <c r="DC52" s="71" t="s">
        <v>56</v>
      </c>
      <c r="DD52" s="71" t="s">
        <v>13</v>
      </c>
      <c r="DE52" s="157" t="s">
        <v>56</v>
      </c>
      <c r="DF52" s="157" t="s">
        <v>13</v>
      </c>
      <c r="DG52" s="157" t="s">
        <v>13</v>
      </c>
      <c r="DH52" s="71" t="s">
        <v>56</v>
      </c>
      <c r="DL52" s="157"/>
      <c r="DM52" s="157"/>
      <c r="DN52" s="157"/>
      <c r="DO52" s="157"/>
      <c r="DQ52" s="157"/>
      <c r="DR52" s="157"/>
      <c r="DS52" s="157"/>
      <c r="DU52" s="157"/>
      <c r="DV52" s="157"/>
      <c r="DW52" s="157"/>
      <c r="EC52" s="157"/>
      <c r="ED52" s="157"/>
      <c r="EE52" s="157"/>
      <c r="EV52" s="157"/>
      <c r="EW52" s="157"/>
      <c r="EX52" s="157"/>
      <c r="EY52" s="157"/>
      <c r="EZ52" s="157"/>
      <c r="FA52" s="157"/>
      <c r="FB52" s="157"/>
      <c r="FC52" s="157"/>
      <c r="FD52" s="157"/>
      <c r="FE52" s="157"/>
      <c r="FP52" s="157"/>
      <c r="FQ52" s="157"/>
      <c r="FR52" s="157"/>
      <c r="FS52" s="157"/>
      <c r="FT52" s="157"/>
      <c r="GW52" s="157"/>
      <c r="GX52" s="157"/>
      <c r="GY52" s="157"/>
      <c r="GZ52" s="157"/>
      <c r="HA52" s="157"/>
      <c r="HB52" s="157"/>
      <c r="HC52" s="157"/>
      <c r="HD52" s="157"/>
      <c r="HE52" s="157"/>
      <c r="HF52" s="157"/>
      <c r="HG52" s="157"/>
      <c r="HH52" s="157"/>
      <c r="HI52" s="157"/>
      <c r="HJ52" s="157"/>
      <c r="HK52" s="157"/>
      <c r="HL52" s="157"/>
      <c r="HM52" s="157"/>
      <c r="HN52" s="157"/>
      <c r="HO52" s="157"/>
      <c r="HP52" s="157"/>
      <c r="HQ52" s="157"/>
      <c r="HR52" s="157"/>
      <c r="HS52" s="157"/>
      <c r="HT52" s="157"/>
      <c r="HU52" s="157"/>
      <c r="HV52" s="157"/>
      <c r="HW52" s="157"/>
      <c r="HX52" s="157"/>
      <c r="ID52" s="157"/>
      <c r="IE52" s="157"/>
      <c r="IF52" s="157"/>
      <c r="IH52" s="71" t="s">
        <v>56</v>
      </c>
      <c r="II52" s="71" t="s">
        <v>13</v>
      </c>
      <c r="IJ52" s="71" t="s">
        <v>13</v>
      </c>
      <c r="IK52" s="71" t="s">
        <v>13</v>
      </c>
      <c r="IL52" s="71" t="s">
        <v>13</v>
      </c>
      <c r="IM52" s="71" t="s">
        <v>13</v>
      </c>
      <c r="IN52" s="71" t="s">
        <v>13</v>
      </c>
      <c r="IO52" s="71" t="s">
        <v>13</v>
      </c>
      <c r="IP52" s="71" t="s">
        <v>13</v>
      </c>
      <c r="IQ52" s="71" t="s">
        <v>13</v>
      </c>
      <c r="IR52" s="71" t="s">
        <v>13</v>
      </c>
      <c r="IS52" s="71" t="s">
        <v>13</v>
      </c>
      <c r="IT52" s="71" t="s">
        <v>56</v>
      </c>
      <c r="IU52" s="157" t="s">
        <v>13</v>
      </c>
      <c r="IV52" s="157" t="s">
        <v>13</v>
      </c>
      <c r="IW52" s="157" t="s">
        <v>13</v>
      </c>
      <c r="IX52" s="157" t="s">
        <v>13</v>
      </c>
      <c r="IY52" s="71" t="s">
        <v>747</v>
      </c>
      <c r="IZ52" s="71" t="s">
        <v>747</v>
      </c>
      <c r="JA52" s="71" t="s">
        <v>747</v>
      </c>
      <c r="JB52" s="71" t="s">
        <v>747</v>
      </c>
      <c r="JC52" s="71" t="s">
        <v>747</v>
      </c>
      <c r="JD52" s="71" t="s">
        <v>747</v>
      </c>
      <c r="JE52" s="71" t="s">
        <v>747</v>
      </c>
      <c r="JF52" s="157" t="s">
        <v>13</v>
      </c>
      <c r="JG52" s="157" t="s">
        <v>13</v>
      </c>
      <c r="JH52" s="157" t="s">
        <v>13</v>
      </c>
      <c r="JI52" s="71" t="s">
        <v>747</v>
      </c>
      <c r="JJ52" s="71" t="s">
        <v>747</v>
      </c>
      <c r="JK52" s="71" t="s">
        <v>747</v>
      </c>
      <c r="JL52" s="71" t="s">
        <v>747</v>
      </c>
      <c r="JM52" s="71" t="s">
        <v>747</v>
      </c>
      <c r="JN52" s="71" t="s">
        <v>747</v>
      </c>
      <c r="JO52" s="71" t="s">
        <v>747</v>
      </c>
      <c r="JP52" s="71" t="s">
        <v>747</v>
      </c>
      <c r="JQ52" s="71" t="s">
        <v>747</v>
      </c>
      <c r="JR52" s="71" t="s">
        <v>747</v>
      </c>
      <c r="JS52" s="71" t="s">
        <v>747</v>
      </c>
      <c r="JT52" s="71" t="s">
        <v>747</v>
      </c>
      <c r="JU52" s="71" t="s">
        <v>747</v>
      </c>
      <c r="JV52" s="157" t="s">
        <v>13</v>
      </c>
      <c r="JW52" s="157" t="s">
        <v>13</v>
      </c>
      <c r="JX52" s="157" t="s">
        <v>13</v>
      </c>
      <c r="JY52" s="71" t="s">
        <v>13</v>
      </c>
      <c r="JZ52" s="71" t="s">
        <v>56</v>
      </c>
      <c r="KA52" s="71" t="s">
        <v>13</v>
      </c>
      <c r="KB52" s="71" t="s">
        <v>56</v>
      </c>
      <c r="KC52" s="71" t="s">
        <v>13</v>
      </c>
      <c r="KD52" s="157" t="s">
        <v>56</v>
      </c>
      <c r="KE52" s="157" t="s">
        <v>13</v>
      </c>
      <c r="KF52" s="157" t="s">
        <v>13</v>
      </c>
      <c r="KG52" s="71" t="s">
        <v>56</v>
      </c>
      <c r="KH52" s="71" t="s">
        <v>13</v>
      </c>
      <c r="KI52" s="71" t="s">
        <v>56</v>
      </c>
      <c r="KJ52" s="71" t="s">
        <v>56</v>
      </c>
      <c r="KK52" s="71" t="s">
        <v>13</v>
      </c>
      <c r="KL52" s="71" t="s">
        <v>13</v>
      </c>
      <c r="KM52" s="71" t="s">
        <v>13</v>
      </c>
      <c r="KN52" s="71" t="s">
        <v>13</v>
      </c>
      <c r="KO52" s="71" t="s">
        <v>13</v>
      </c>
      <c r="KP52" s="157" t="s">
        <v>56</v>
      </c>
      <c r="KQ52" s="71" t="s">
        <v>13</v>
      </c>
      <c r="KR52" s="71" t="s">
        <v>13</v>
      </c>
      <c r="KS52" s="180">
        <v>0</v>
      </c>
      <c r="KT52" s="157" t="s">
        <v>13</v>
      </c>
      <c r="KU52" s="157" t="s">
        <v>13</v>
      </c>
      <c r="KV52" s="157" t="s">
        <v>13</v>
      </c>
      <c r="KW52" s="71" t="s">
        <v>13</v>
      </c>
      <c r="KX52" s="71" t="s">
        <v>56</v>
      </c>
      <c r="KY52" s="71" t="s">
        <v>56</v>
      </c>
      <c r="KZ52" s="71" t="s">
        <v>56</v>
      </c>
      <c r="LA52" s="71" t="s">
        <v>13</v>
      </c>
      <c r="LB52" s="157" t="s">
        <v>56</v>
      </c>
      <c r="LC52" s="157" t="s">
        <v>13</v>
      </c>
      <c r="LD52" s="157" t="s">
        <v>13</v>
      </c>
      <c r="LE52" s="71" t="s">
        <v>56</v>
      </c>
      <c r="LF52" s="71" t="s">
        <v>747</v>
      </c>
      <c r="LG52" s="157" t="s">
        <v>13</v>
      </c>
      <c r="LH52" s="157" t="s">
        <v>13</v>
      </c>
      <c r="LI52" s="157" t="s">
        <v>13</v>
      </c>
      <c r="LJ52" s="71" t="s">
        <v>747</v>
      </c>
      <c r="LK52" s="71" t="s">
        <v>747</v>
      </c>
      <c r="LL52" s="71" t="s">
        <v>747</v>
      </c>
      <c r="LM52" s="71" t="s">
        <v>747</v>
      </c>
      <c r="LN52" s="71" t="s">
        <v>747</v>
      </c>
      <c r="LO52" s="157" t="s">
        <v>13</v>
      </c>
      <c r="LP52" s="157" t="s">
        <v>13</v>
      </c>
      <c r="LQ52" s="157" t="s">
        <v>56</v>
      </c>
      <c r="LR52" s="71" t="s">
        <v>13</v>
      </c>
      <c r="LS52" s="71" t="s">
        <v>747</v>
      </c>
      <c r="LT52" s="71" t="s">
        <v>747</v>
      </c>
      <c r="LU52" s="71" t="s">
        <v>747</v>
      </c>
      <c r="LV52" s="71" t="s">
        <v>747</v>
      </c>
      <c r="LW52" s="71" t="s">
        <v>747</v>
      </c>
      <c r="LX52" s="71" t="s">
        <v>747</v>
      </c>
      <c r="LY52" s="157" t="s">
        <v>13</v>
      </c>
      <c r="LZ52" s="157" t="s">
        <v>13</v>
      </c>
      <c r="MA52" s="71" t="s">
        <v>13</v>
      </c>
      <c r="MB52" s="71" t="s">
        <v>13</v>
      </c>
      <c r="MC52" s="71" t="s">
        <v>13</v>
      </c>
      <c r="MD52" s="71" t="s">
        <v>13</v>
      </c>
      <c r="ME52" s="71" t="s">
        <v>56</v>
      </c>
      <c r="MF52" s="71" t="s">
        <v>13</v>
      </c>
      <c r="MG52" s="157" t="s">
        <v>13</v>
      </c>
      <c r="MH52" s="71" t="s">
        <v>13</v>
      </c>
      <c r="MI52" s="71" t="s">
        <v>13</v>
      </c>
      <c r="MJ52" s="71" t="s">
        <v>13</v>
      </c>
      <c r="MK52" s="71" t="s">
        <v>56</v>
      </c>
      <c r="ML52" s="71" t="s">
        <v>13</v>
      </c>
      <c r="MM52" s="71" t="s">
        <v>13</v>
      </c>
      <c r="MN52" s="71" t="s">
        <v>13</v>
      </c>
      <c r="MO52" s="71" t="s">
        <v>13</v>
      </c>
      <c r="MP52" s="71" t="s">
        <v>13</v>
      </c>
      <c r="MQ52" s="71" t="s">
        <v>13</v>
      </c>
      <c r="MR52" s="71" t="s">
        <v>13</v>
      </c>
      <c r="MS52" s="71" t="s">
        <v>13</v>
      </c>
      <c r="MT52" s="71" t="s">
        <v>13</v>
      </c>
      <c r="MU52" s="71" t="s">
        <v>13</v>
      </c>
      <c r="MV52" s="71" t="s">
        <v>56</v>
      </c>
      <c r="MW52" s="71" t="s">
        <v>13</v>
      </c>
      <c r="MX52" s="71" t="s">
        <v>13</v>
      </c>
      <c r="MY52" s="71" t="s">
        <v>13</v>
      </c>
      <c r="MZ52" s="71" t="s">
        <v>13</v>
      </c>
      <c r="NA52" s="71" t="s">
        <v>13</v>
      </c>
      <c r="NB52" s="157" t="s">
        <v>56</v>
      </c>
      <c r="NC52" s="157" t="s">
        <v>13</v>
      </c>
      <c r="ND52" s="157" t="s">
        <v>13</v>
      </c>
      <c r="NE52" s="157" t="s">
        <v>13</v>
      </c>
      <c r="NF52" s="157" t="s">
        <v>13</v>
      </c>
      <c r="NG52" s="157"/>
      <c r="NH52" s="157"/>
      <c r="NI52" s="157"/>
      <c r="NJ52" s="157"/>
      <c r="NK52" s="157"/>
      <c r="NL52" s="71" t="s">
        <v>13</v>
      </c>
      <c r="NM52" s="71" t="s">
        <v>56</v>
      </c>
      <c r="NN52" s="157" t="s">
        <v>56</v>
      </c>
      <c r="NO52" s="71" t="s">
        <v>56</v>
      </c>
      <c r="NP52" s="71" t="s">
        <v>56</v>
      </c>
      <c r="NQ52" s="71" t="s">
        <v>56</v>
      </c>
      <c r="NR52" s="71" t="s">
        <v>56</v>
      </c>
      <c r="NS52" s="71" t="s">
        <v>56</v>
      </c>
      <c r="NT52" s="71" t="s">
        <v>13</v>
      </c>
      <c r="NU52" s="71" t="s">
        <v>56</v>
      </c>
      <c r="NV52" s="71" t="s">
        <v>13</v>
      </c>
      <c r="NW52" s="71" t="s">
        <v>56</v>
      </c>
      <c r="NX52" s="71" t="s">
        <v>13</v>
      </c>
      <c r="NY52" s="71" t="s">
        <v>13</v>
      </c>
      <c r="NZ52" s="71" t="s">
        <v>13</v>
      </c>
      <c r="OA52" s="157" t="s">
        <v>56</v>
      </c>
      <c r="OB52" s="157" t="s">
        <v>56</v>
      </c>
      <c r="OC52" s="157" t="s">
        <v>56</v>
      </c>
      <c r="OD52" s="157" t="s">
        <v>56</v>
      </c>
      <c r="OE52" s="71" t="s">
        <v>56</v>
      </c>
      <c r="OF52" s="71" t="s">
        <v>13</v>
      </c>
      <c r="OG52" s="71" t="s">
        <v>13</v>
      </c>
      <c r="OH52" s="71" t="s">
        <v>13</v>
      </c>
      <c r="OI52" s="71" t="s">
        <v>13</v>
      </c>
      <c r="OJ52" s="157" t="s">
        <v>56</v>
      </c>
      <c r="OK52" s="136" t="s">
        <v>758</v>
      </c>
      <c r="OL52" s="136" t="s">
        <v>758</v>
      </c>
      <c r="OM52" s="136" t="s">
        <v>758</v>
      </c>
      <c r="ON52" s="136" t="s">
        <v>758</v>
      </c>
      <c r="OO52" s="136" t="s">
        <v>758</v>
      </c>
      <c r="OP52" s="136" t="s">
        <v>758</v>
      </c>
      <c r="OQ52" s="136" t="s">
        <v>758</v>
      </c>
      <c r="OR52" s="140" t="s">
        <v>758</v>
      </c>
      <c r="OS52" s="140"/>
      <c r="OT52" s="138" t="s">
        <v>758</v>
      </c>
      <c r="OU52" s="138" t="s">
        <v>758</v>
      </c>
      <c r="OV52" s="138" t="s">
        <v>758</v>
      </c>
      <c r="OW52" s="138" t="s">
        <v>758</v>
      </c>
      <c r="OX52" s="138" t="s">
        <v>758</v>
      </c>
      <c r="OY52" s="138" t="s">
        <v>758</v>
      </c>
      <c r="OZ52" s="138" t="s">
        <v>758</v>
      </c>
      <c r="PA52" s="141" t="s">
        <v>758</v>
      </c>
      <c r="PB52" s="141" t="s">
        <v>758</v>
      </c>
      <c r="PC52" s="141" t="s">
        <v>758</v>
      </c>
      <c r="PD52" s="141" t="s">
        <v>758</v>
      </c>
      <c r="PE52" s="141" t="s">
        <v>758</v>
      </c>
      <c r="PF52" s="141" t="s">
        <v>758</v>
      </c>
      <c r="PG52" s="141" t="s">
        <v>758</v>
      </c>
      <c r="PH52" s="71" t="s">
        <v>758</v>
      </c>
      <c r="PI52" s="71" t="s">
        <v>758</v>
      </c>
      <c r="PJ52" s="71" t="s">
        <v>758</v>
      </c>
      <c r="PK52" s="71" t="s">
        <v>758</v>
      </c>
      <c r="PL52" s="71" t="s">
        <v>758</v>
      </c>
      <c r="PM52" s="157" t="s">
        <v>758</v>
      </c>
      <c r="PN52" s="157" t="s">
        <v>758</v>
      </c>
      <c r="PO52" s="157" t="s">
        <v>758</v>
      </c>
      <c r="PP52" s="71" t="s">
        <v>13</v>
      </c>
      <c r="PQ52" s="71" t="s">
        <v>13</v>
      </c>
      <c r="PR52" s="71" t="s">
        <v>56</v>
      </c>
      <c r="PS52" s="71" t="s">
        <v>13</v>
      </c>
      <c r="PT52" s="71" t="s">
        <v>13</v>
      </c>
      <c r="PU52" s="71" t="s">
        <v>13</v>
      </c>
      <c r="PV52" s="71" t="s">
        <v>13</v>
      </c>
      <c r="PW52" s="157" t="s">
        <v>56</v>
      </c>
      <c r="PX52" s="71" t="s">
        <v>56</v>
      </c>
      <c r="PY52" s="71" t="s">
        <v>13</v>
      </c>
      <c r="PZ52" s="71" t="s">
        <v>747</v>
      </c>
      <c r="QA52" s="71" t="s">
        <v>747</v>
      </c>
      <c r="QB52" s="71" t="s">
        <v>747</v>
      </c>
      <c r="QC52" s="71" t="s">
        <v>747</v>
      </c>
      <c r="QD52" s="71" t="s">
        <v>747</v>
      </c>
      <c r="QE52" s="71" t="s">
        <v>747</v>
      </c>
      <c r="QF52" s="157" t="s">
        <v>13</v>
      </c>
      <c r="QG52" s="71" t="s">
        <v>747</v>
      </c>
      <c r="QH52" s="71" t="s">
        <v>56</v>
      </c>
      <c r="QI52" s="71">
        <v>5</v>
      </c>
      <c r="QJ52" s="157" t="s">
        <v>13</v>
      </c>
      <c r="QK52" s="157" t="s">
        <v>56</v>
      </c>
      <c r="QL52" s="157" t="s">
        <v>13</v>
      </c>
      <c r="QM52" s="71" t="s">
        <v>13</v>
      </c>
      <c r="QN52" s="71" t="s">
        <v>13</v>
      </c>
      <c r="QO52" s="71" t="s">
        <v>13</v>
      </c>
      <c r="QP52" s="71" t="s">
        <v>13</v>
      </c>
      <c r="QQ52" s="71" t="s">
        <v>13</v>
      </c>
      <c r="QR52" s="71" t="s">
        <v>13</v>
      </c>
      <c r="QS52" s="71" t="s">
        <v>13</v>
      </c>
      <c r="QT52" s="71" t="s">
        <v>13</v>
      </c>
      <c r="QU52" s="71" t="s">
        <v>13</v>
      </c>
      <c r="QV52" s="71" t="s">
        <v>56</v>
      </c>
      <c r="QW52" s="71" t="s">
        <v>56</v>
      </c>
      <c r="QX52" s="157" t="s">
        <v>56</v>
      </c>
      <c r="QY52" s="157" t="s">
        <v>13</v>
      </c>
      <c r="QZ52" s="157" t="s">
        <v>13</v>
      </c>
      <c r="RA52" s="157" t="s">
        <v>13</v>
      </c>
      <c r="RB52" s="71" t="s">
        <v>13</v>
      </c>
      <c r="RC52" s="71" t="s">
        <v>13</v>
      </c>
      <c r="RD52" s="71" t="s">
        <v>13</v>
      </c>
      <c r="RE52" s="157" t="s">
        <v>13</v>
      </c>
      <c r="RF52" s="71" t="s">
        <v>13</v>
      </c>
      <c r="RG52" s="71" t="s">
        <v>13</v>
      </c>
      <c r="RH52" s="71" t="s">
        <v>13</v>
      </c>
      <c r="RI52" s="71" t="s">
        <v>56</v>
      </c>
      <c r="RJ52" s="71" t="s">
        <v>13</v>
      </c>
      <c r="RK52" s="71" t="s">
        <v>13</v>
      </c>
      <c r="RL52" s="157" t="s">
        <v>13</v>
      </c>
      <c r="RM52" s="157" t="s">
        <v>56</v>
      </c>
      <c r="RN52" s="157" t="s">
        <v>13</v>
      </c>
      <c r="RO52" s="71" t="s">
        <v>13</v>
      </c>
      <c r="RP52" s="71" t="s">
        <v>13</v>
      </c>
      <c r="RQ52" s="71" t="s">
        <v>13</v>
      </c>
      <c r="RR52" s="71" t="s">
        <v>13</v>
      </c>
      <c r="RS52" s="71" t="s">
        <v>13</v>
      </c>
      <c r="RT52" s="71" t="s">
        <v>56</v>
      </c>
      <c r="RU52" s="71" t="s">
        <v>13</v>
      </c>
      <c r="RV52" s="157" t="s">
        <v>13</v>
      </c>
      <c r="RX52" s="151" t="s">
        <v>740</v>
      </c>
      <c r="RY52" s="219" t="s">
        <v>745</v>
      </c>
      <c r="RZ52" s="152">
        <v>4130299</v>
      </c>
      <c r="SA52" s="151" t="s">
        <v>790</v>
      </c>
      <c r="SB52" s="229">
        <v>6160</v>
      </c>
      <c r="SC52" s="230">
        <v>143.80000000000001</v>
      </c>
      <c r="SD52" s="178"/>
      <c r="SF52" s="270" t="s">
        <v>725</v>
      </c>
      <c r="SG52" s="270" t="s">
        <v>56</v>
      </c>
      <c r="SH52" s="270" t="s">
        <v>1231</v>
      </c>
      <c r="SI52" s="270" t="s">
        <v>1231</v>
      </c>
      <c r="SJ52" s="271"/>
      <c r="SK52" s="270" t="s">
        <v>56</v>
      </c>
      <c r="SL52" s="270" t="s">
        <v>56</v>
      </c>
      <c r="SM52" s="270" t="s">
        <v>13</v>
      </c>
      <c r="SN52" s="270" t="s">
        <v>56</v>
      </c>
      <c r="SO52" s="270" t="s">
        <v>56</v>
      </c>
      <c r="SP52" s="270" t="s">
        <v>56</v>
      </c>
      <c r="SQ52" s="270" t="s">
        <v>56</v>
      </c>
      <c r="SR52" s="270" t="s">
        <v>56</v>
      </c>
      <c r="SS52" s="270" t="s">
        <v>56</v>
      </c>
      <c r="ST52" s="270" t="s">
        <v>56</v>
      </c>
      <c r="SU52" s="270" t="s">
        <v>56</v>
      </c>
      <c r="SV52" s="270" t="s">
        <v>56</v>
      </c>
      <c r="SW52" s="270" t="s">
        <v>56</v>
      </c>
      <c r="SX52" s="270" t="s">
        <v>56</v>
      </c>
      <c r="SY52" s="270" t="s">
        <v>56</v>
      </c>
      <c r="SZ52" s="270" t="s">
        <v>13</v>
      </c>
      <c r="TA52" s="270" t="s">
        <v>13</v>
      </c>
      <c r="TB52" s="270" t="s">
        <v>13</v>
      </c>
      <c r="TC52" s="270" t="s">
        <v>56</v>
      </c>
      <c r="TD52" s="270" t="s">
        <v>56</v>
      </c>
      <c r="TE52" s="270" t="s">
        <v>56</v>
      </c>
      <c r="TF52" s="270" t="s">
        <v>56</v>
      </c>
      <c r="TG52" s="270" t="s">
        <v>56</v>
      </c>
      <c r="TH52" s="270" t="s">
        <v>56</v>
      </c>
      <c r="TI52" s="270" t="s">
        <v>56</v>
      </c>
      <c r="TJ52" s="270" t="s">
        <v>56</v>
      </c>
      <c r="TK52" s="270" t="s">
        <v>56</v>
      </c>
      <c r="TL52" s="270" t="s">
        <v>56</v>
      </c>
      <c r="TM52" s="273"/>
      <c r="TN52" s="270"/>
      <c r="TO52" s="270"/>
      <c r="TP52" s="270"/>
      <c r="TQ52" s="270"/>
      <c r="TR52" s="270"/>
      <c r="TS52" s="270"/>
      <c r="TT52" s="270"/>
      <c r="TU52" s="270"/>
      <c r="TV52" s="270"/>
      <c r="TW52" s="270"/>
      <c r="TX52" s="270"/>
      <c r="TY52" s="270"/>
      <c r="TZ52" s="270"/>
      <c r="UA52" s="270"/>
      <c r="UB52" s="270" t="s">
        <v>13</v>
      </c>
      <c r="UC52" s="270"/>
      <c r="UD52" s="270" t="s">
        <v>13</v>
      </c>
      <c r="UE52" s="270" t="s">
        <v>13</v>
      </c>
      <c r="UF52" s="270"/>
      <c r="UG52" s="270" t="s">
        <v>56</v>
      </c>
      <c r="UH52" s="270" t="s">
        <v>56</v>
      </c>
      <c r="UI52" s="270" t="s">
        <v>56</v>
      </c>
      <c r="UJ52" s="270" t="s">
        <v>56</v>
      </c>
      <c r="UK52" s="270" t="s">
        <v>56</v>
      </c>
      <c r="UL52" s="270" t="s">
        <v>56</v>
      </c>
      <c r="UM52" s="270" t="s">
        <v>56</v>
      </c>
      <c r="UN52" s="270" t="s">
        <v>56</v>
      </c>
      <c r="UO52" s="270" t="s">
        <v>56</v>
      </c>
      <c r="UP52" s="270" t="s">
        <v>56</v>
      </c>
      <c r="UQ52" s="270" t="s">
        <v>56</v>
      </c>
      <c r="UR52" s="270" t="s">
        <v>56</v>
      </c>
      <c r="US52" s="270" t="s">
        <v>13</v>
      </c>
      <c r="UT52" s="270"/>
      <c r="UU52" s="270"/>
      <c r="UV52" s="270"/>
      <c r="UW52" s="270"/>
      <c r="UX52" s="270"/>
      <c r="UY52" s="270" t="s">
        <v>1226</v>
      </c>
      <c r="UZ52" s="270" t="s">
        <v>1226</v>
      </c>
      <c r="VA52" s="270" t="s">
        <v>1225</v>
      </c>
      <c r="VB52" s="270" t="s">
        <v>1226</v>
      </c>
      <c r="VC52" s="270" t="s">
        <v>1226</v>
      </c>
      <c r="VD52" s="270" t="s">
        <v>1226</v>
      </c>
      <c r="VE52" s="270" t="s">
        <v>1226</v>
      </c>
      <c r="VF52" s="270" t="s">
        <v>1226</v>
      </c>
      <c r="VG52" s="270" t="s">
        <v>1226</v>
      </c>
      <c r="VH52" s="270" t="s">
        <v>1226</v>
      </c>
      <c r="VI52" s="270" t="s">
        <v>1226</v>
      </c>
      <c r="VJ52" s="270" t="s">
        <v>1226</v>
      </c>
      <c r="VK52" s="270" t="s">
        <v>1226</v>
      </c>
      <c r="VL52" s="270" t="s">
        <v>1226</v>
      </c>
      <c r="VM52" s="270" t="s">
        <v>1226</v>
      </c>
      <c r="VN52" s="270" t="s">
        <v>1227</v>
      </c>
      <c r="VO52" s="270" t="s">
        <v>1227</v>
      </c>
      <c r="VP52" s="270" t="s">
        <v>1227</v>
      </c>
      <c r="VQ52" s="270" t="s">
        <v>1226</v>
      </c>
      <c r="VR52" s="270" t="s">
        <v>1226</v>
      </c>
      <c r="VS52" s="270" t="s">
        <v>1226</v>
      </c>
      <c r="VT52" s="270" t="s">
        <v>1226</v>
      </c>
      <c r="VU52" s="270" t="s">
        <v>1226</v>
      </c>
      <c r="VV52" s="270" t="s">
        <v>1226</v>
      </c>
      <c r="VW52" s="270" t="s">
        <v>1226</v>
      </c>
      <c r="VX52" s="270" t="s">
        <v>1226</v>
      </c>
      <c r="VY52" s="270" t="s">
        <v>1226</v>
      </c>
      <c r="VZ52" s="270" t="s">
        <v>1226</v>
      </c>
      <c r="WA52" s="273"/>
      <c r="WB52" s="270"/>
      <c r="WC52" s="270"/>
      <c r="WD52" s="270"/>
      <c r="WE52" s="270"/>
      <c r="WF52" s="270"/>
      <c r="WG52" s="270"/>
      <c r="WH52" s="270"/>
      <c r="WI52" s="270"/>
      <c r="WJ52" s="270"/>
      <c r="WK52" s="270"/>
      <c r="WL52" s="270"/>
      <c r="WM52" s="270"/>
      <c r="WN52" s="270"/>
      <c r="WO52" s="270"/>
      <c r="WP52" s="270" t="s">
        <v>1227</v>
      </c>
      <c r="WQ52" s="270" t="s">
        <v>1228</v>
      </c>
      <c r="WR52" s="270" t="s">
        <v>13</v>
      </c>
      <c r="WS52" s="270" t="s">
        <v>56</v>
      </c>
      <c r="WT52" s="270"/>
      <c r="WU52" s="273" t="s">
        <v>1229</v>
      </c>
      <c r="WV52" s="273" t="s">
        <v>1229</v>
      </c>
      <c r="WW52" s="273" t="s">
        <v>1229</v>
      </c>
      <c r="WX52" s="273" t="s">
        <v>1229</v>
      </c>
      <c r="WY52" s="273" t="s">
        <v>1229</v>
      </c>
      <c r="WZ52" s="273" t="s">
        <v>1229</v>
      </c>
      <c r="XA52" s="273" t="s">
        <v>1229</v>
      </c>
      <c r="XB52" s="273" t="s">
        <v>1229</v>
      </c>
      <c r="XC52" s="273" t="s">
        <v>1229</v>
      </c>
      <c r="XD52" s="273" t="s">
        <v>1229</v>
      </c>
      <c r="XE52" s="273" t="s">
        <v>1229</v>
      </c>
      <c r="XF52" s="273" t="s">
        <v>1229</v>
      </c>
      <c r="XG52" s="270"/>
      <c r="XH52" s="270"/>
      <c r="XI52" s="270"/>
      <c r="XJ52" s="270"/>
      <c r="XK52" s="270"/>
      <c r="XL52" s="270"/>
      <c r="XM52" s="272" t="s">
        <v>56</v>
      </c>
      <c r="XN52" s="272" t="s">
        <v>56</v>
      </c>
      <c r="XO52" s="272" t="s">
        <v>13</v>
      </c>
      <c r="XP52" s="272" t="s">
        <v>56</v>
      </c>
      <c r="XQ52" s="272" t="s">
        <v>13</v>
      </c>
      <c r="XR52" s="272" t="s">
        <v>56</v>
      </c>
      <c r="XS52" s="272" t="s">
        <v>13</v>
      </c>
      <c r="XT52" s="272" t="s">
        <v>13</v>
      </c>
      <c r="XU52" s="272" t="s">
        <v>56</v>
      </c>
      <c r="XV52" s="272" t="s">
        <v>56</v>
      </c>
      <c r="XW52" s="270"/>
      <c r="XX52" s="273">
        <v>1</v>
      </c>
      <c r="XY52" s="273">
        <v>1</v>
      </c>
      <c r="XZ52" s="273" t="s">
        <v>1230</v>
      </c>
      <c r="YA52" s="273">
        <v>1</v>
      </c>
      <c r="YB52" s="273">
        <v>1</v>
      </c>
      <c r="YC52" s="273">
        <v>1</v>
      </c>
      <c r="YD52" s="273">
        <v>1</v>
      </c>
      <c r="YE52" s="273">
        <v>1</v>
      </c>
      <c r="YF52" s="273">
        <v>1</v>
      </c>
      <c r="YG52" s="273">
        <v>1</v>
      </c>
      <c r="YH52" s="273">
        <v>1</v>
      </c>
      <c r="YI52" s="273">
        <v>1</v>
      </c>
      <c r="YJ52" s="273">
        <v>1</v>
      </c>
      <c r="YK52" s="273">
        <v>1</v>
      </c>
      <c r="YL52" s="273">
        <v>1</v>
      </c>
      <c r="YM52" s="273" t="s">
        <v>1230</v>
      </c>
      <c r="YN52" s="273" t="s">
        <v>1230</v>
      </c>
      <c r="YO52" s="273" t="s">
        <v>1230</v>
      </c>
      <c r="YP52" s="273">
        <v>1</v>
      </c>
      <c r="YQ52" s="273">
        <v>1</v>
      </c>
      <c r="YR52" s="273">
        <v>1</v>
      </c>
      <c r="YS52" s="273">
        <v>1</v>
      </c>
      <c r="YT52" s="273">
        <v>1</v>
      </c>
      <c r="YU52" s="273">
        <v>1</v>
      </c>
      <c r="YV52" s="273">
        <v>1</v>
      </c>
      <c r="YW52" s="273">
        <v>1</v>
      </c>
      <c r="YX52" s="273">
        <v>1</v>
      </c>
      <c r="YY52" s="273">
        <v>1</v>
      </c>
      <c r="YZ52" s="273"/>
      <c r="ZA52" s="270"/>
      <c r="ZB52" s="270"/>
      <c r="ZC52" s="270"/>
      <c r="ZD52" s="270"/>
      <c r="ZE52" s="270"/>
      <c r="ZF52" s="270"/>
      <c r="ZG52" s="270"/>
      <c r="ZH52" s="270"/>
      <c r="ZI52" s="270"/>
      <c r="ZJ52" s="270"/>
      <c r="ZK52" s="270"/>
      <c r="ZL52" s="270"/>
      <c r="ZM52" s="270"/>
      <c r="ZN52" s="270"/>
      <c r="ZO52" s="272" t="s">
        <v>56</v>
      </c>
      <c r="ZP52" s="272"/>
      <c r="ZQ52" s="272"/>
      <c r="ZR52" s="272"/>
      <c r="ZS52" s="272"/>
      <c r="ZT52" s="272" t="s">
        <v>13</v>
      </c>
      <c r="ZU52" s="272"/>
      <c r="ZV52" s="272"/>
      <c r="ZW52" s="270"/>
      <c r="ZX52" s="270"/>
      <c r="ZY52" s="270"/>
      <c r="ZZ52" s="270"/>
      <c r="AAA52" s="270"/>
      <c r="AAB52" s="270"/>
      <c r="AAC52" s="270"/>
      <c r="AAD52" s="270"/>
      <c r="AAE52" s="270"/>
      <c r="AAF52" s="270"/>
      <c r="AAG52" s="270"/>
      <c r="AAH52" s="270"/>
      <c r="AAI52" s="270"/>
      <c r="AAJ52" s="270"/>
      <c r="AAK52" s="270"/>
      <c r="AAL52" s="270"/>
      <c r="AAM52" s="270"/>
      <c r="AAN52" s="270"/>
      <c r="AAO52" s="272" t="s">
        <v>56</v>
      </c>
      <c r="AAP52" s="272" t="s">
        <v>56</v>
      </c>
      <c r="AAQ52" s="272" t="s">
        <v>56</v>
      </c>
      <c r="AAR52" s="272" t="s">
        <v>56</v>
      </c>
      <c r="AAS52" s="272" t="s">
        <v>56</v>
      </c>
      <c r="AAT52" s="272" t="s">
        <v>13</v>
      </c>
      <c r="AAU52" s="272" t="s">
        <v>13</v>
      </c>
      <c r="AAV52" s="272" t="s">
        <v>13</v>
      </c>
      <c r="AAW52" s="272" t="s">
        <v>56</v>
      </c>
      <c r="AAX52" s="272" t="s">
        <v>56</v>
      </c>
    </row>
    <row r="53" spans="1:726" s="71" customFormat="1" ht="15" customHeight="1" x14ac:dyDescent="0.35">
      <c r="A53" s="70" t="s">
        <v>857</v>
      </c>
      <c r="B53" s="1" t="s">
        <v>13</v>
      </c>
      <c r="C53" s="2"/>
      <c r="D53" s="2"/>
      <c r="E53" s="2"/>
      <c r="F53" s="2"/>
      <c r="G53" s="2"/>
      <c r="H53" s="2"/>
      <c r="I53" s="2"/>
      <c r="J53" s="148"/>
      <c r="K53" s="148"/>
      <c r="L53" s="148"/>
      <c r="M53" s="148"/>
      <c r="N53" s="148"/>
      <c r="O53" s="148"/>
      <c r="P53" s="148"/>
      <c r="Q53" s="148"/>
      <c r="R53" s="148"/>
      <c r="S53" s="148"/>
      <c r="T53" s="148"/>
      <c r="U53" s="2"/>
      <c r="V53" s="148"/>
      <c r="W53" s="148"/>
      <c r="X53" s="148"/>
      <c r="Y53" s="148"/>
      <c r="Z53" s="148"/>
      <c r="AA53" s="2"/>
      <c r="AB53" s="2"/>
      <c r="AC53" s="2"/>
      <c r="AD53" s="2"/>
      <c r="AE53" s="2"/>
      <c r="AF53" s="158"/>
      <c r="AG53" s="158"/>
      <c r="AH53" s="158"/>
      <c r="AI53" s="2"/>
      <c r="AJ53" s="2"/>
      <c r="AK53" s="2"/>
      <c r="AL53" s="2"/>
      <c r="AM53" s="2"/>
      <c r="AN53" s="2"/>
      <c r="AO53" s="2"/>
      <c r="AP53" s="2"/>
      <c r="AQ53" s="2"/>
      <c r="AR53" s="2"/>
      <c r="AS53" s="2"/>
      <c r="AT53" s="158"/>
      <c r="AU53" s="158"/>
      <c r="AV53" s="158"/>
      <c r="AW53" s="158"/>
      <c r="AX53" s="158"/>
      <c r="AY53" s="158"/>
      <c r="AZ53" s="158"/>
      <c r="BA53" s="158"/>
      <c r="BB53" s="2"/>
      <c r="BC53" s="2"/>
      <c r="BD53" s="2"/>
      <c r="BE53" s="2"/>
      <c r="BF53" s="2"/>
      <c r="BG53" s="2"/>
      <c r="BH53" s="148"/>
      <c r="BI53" s="148"/>
      <c r="BJ53" s="148"/>
      <c r="BK53" s="148"/>
      <c r="BL53" s="2"/>
      <c r="BM53" s="2"/>
      <c r="BN53" s="2"/>
      <c r="BO53" s="2"/>
      <c r="BP53" s="2"/>
      <c r="BQ53" s="2"/>
      <c r="BR53" s="2"/>
      <c r="BS53" s="2"/>
      <c r="BT53" s="2"/>
      <c r="BU53" s="2"/>
      <c r="BV53" s="148"/>
      <c r="BW53" s="148"/>
      <c r="BX53" s="148"/>
      <c r="BY53" s="148"/>
      <c r="BZ53" s="2"/>
      <c r="CA53" s="2"/>
      <c r="CB53" s="2"/>
      <c r="CC53" s="2"/>
      <c r="CD53" s="2"/>
      <c r="CE53" s="148"/>
      <c r="CF53" s="148"/>
      <c r="CG53" s="148"/>
      <c r="CH53" s="2"/>
      <c r="CI53" s="2"/>
      <c r="CJ53" s="2"/>
      <c r="CK53" s="2"/>
      <c r="CL53" s="148"/>
      <c r="CM53" s="148"/>
      <c r="CN53" s="148"/>
      <c r="CO53" s="2"/>
      <c r="CP53" s="2"/>
      <c r="CQ53" s="2"/>
      <c r="CR53" s="2"/>
      <c r="CS53" s="2"/>
      <c r="CT53" s="2"/>
      <c r="CU53" s="148"/>
      <c r="CV53" s="148"/>
      <c r="CW53" s="148"/>
      <c r="CX53" s="148"/>
      <c r="CY53" s="148"/>
      <c r="CZ53" s="2"/>
      <c r="DA53" s="2"/>
      <c r="DB53" s="2"/>
      <c r="DC53" s="2"/>
      <c r="DD53" s="2"/>
      <c r="DE53" s="148"/>
      <c r="DF53" s="148"/>
      <c r="DG53" s="148"/>
      <c r="DH53" s="2"/>
      <c r="DI53" s="2"/>
      <c r="DJ53" s="2"/>
      <c r="DK53" s="2"/>
      <c r="DL53" s="148"/>
      <c r="DM53" s="148"/>
      <c r="DN53" s="148"/>
      <c r="DO53" s="148"/>
      <c r="DP53" s="2"/>
      <c r="DQ53" s="148"/>
      <c r="DR53" s="148"/>
      <c r="DS53" s="148"/>
      <c r="DT53" s="2"/>
      <c r="DU53" s="148"/>
      <c r="DV53" s="148"/>
      <c r="DW53" s="148"/>
      <c r="DX53" s="2"/>
      <c r="DY53" s="2"/>
      <c r="DZ53" s="2"/>
      <c r="EA53" s="2"/>
      <c r="EB53" s="2"/>
      <c r="EC53" s="148"/>
      <c r="ED53" s="148"/>
      <c r="EE53" s="148"/>
      <c r="EF53" s="2"/>
      <c r="EG53" s="2"/>
      <c r="EH53" s="2"/>
      <c r="EI53" s="2"/>
      <c r="EJ53" s="2"/>
      <c r="EK53" s="2"/>
      <c r="EL53" s="2"/>
      <c r="EM53" s="2"/>
      <c r="EN53" s="2"/>
      <c r="EO53" s="2"/>
      <c r="EP53" s="2"/>
      <c r="EQ53" s="2"/>
      <c r="ER53" s="2"/>
      <c r="ES53" s="2"/>
      <c r="ET53" s="2"/>
      <c r="EU53" s="2"/>
      <c r="EV53" s="148"/>
      <c r="EW53" s="148"/>
      <c r="EX53" s="148"/>
      <c r="EY53" s="148"/>
      <c r="EZ53" s="148"/>
      <c r="FA53" s="148"/>
      <c r="FB53" s="148"/>
      <c r="FC53" s="148"/>
      <c r="FD53" s="148"/>
      <c r="FE53" s="148"/>
      <c r="FF53" s="2"/>
      <c r="FG53" s="2"/>
      <c r="FH53" s="2"/>
      <c r="FI53" s="2"/>
      <c r="FJ53" s="2"/>
      <c r="FK53" s="2"/>
      <c r="FL53" s="2"/>
      <c r="FM53" s="2"/>
      <c r="FN53" s="2"/>
      <c r="FO53" s="2"/>
      <c r="FP53" s="158"/>
      <c r="FQ53" s="158"/>
      <c r="FR53" s="158"/>
      <c r="FS53" s="158"/>
      <c r="FT53" s="148"/>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157"/>
      <c r="GX53" s="157"/>
      <c r="GY53" s="148"/>
      <c r="GZ53" s="148"/>
      <c r="HA53" s="148"/>
      <c r="HB53" s="148"/>
      <c r="HC53" s="148"/>
      <c r="HD53" s="148"/>
      <c r="HE53" s="148"/>
      <c r="HF53" s="148"/>
      <c r="HG53" s="148"/>
      <c r="HH53" s="148"/>
      <c r="HI53" s="148"/>
      <c r="HJ53" s="148"/>
      <c r="HK53" s="148"/>
      <c r="HL53" s="148"/>
      <c r="HM53" s="148"/>
      <c r="HN53" s="148"/>
      <c r="HO53" s="148"/>
      <c r="HP53" s="148"/>
      <c r="HQ53" s="148"/>
      <c r="HR53" s="148"/>
      <c r="HS53" s="148"/>
      <c r="HT53" s="148"/>
      <c r="HU53" s="148"/>
      <c r="HV53" s="148"/>
      <c r="HW53" s="148"/>
      <c r="HX53" s="148"/>
      <c r="HY53" s="2"/>
      <c r="HZ53" s="2"/>
      <c r="IA53" s="2"/>
      <c r="IB53" s="2"/>
      <c r="IC53" s="2"/>
      <c r="ID53" s="148"/>
      <c r="IE53" s="148"/>
      <c r="IF53" s="148"/>
      <c r="IG53" s="2"/>
      <c r="IH53" s="2"/>
      <c r="II53" s="2"/>
      <c r="IJ53" s="2"/>
      <c r="IK53" s="2"/>
      <c r="IL53" s="2"/>
      <c r="IM53" s="2"/>
      <c r="IN53" s="2"/>
      <c r="IO53" s="2"/>
      <c r="IP53" s="2"/>
      <c r="IQ53" s="2"/>
      <c r="IR53" s="2"/>
      <c r="IS53" s="2"/>
      <c r="IT53" s="2"/>
      <c r="IU53" s="148"/>
      <c r="IV53" s="148"/>
      <c r="IW53" s="148"/>
      <c r="IX53" s="148"/>
      <c r="IY53" s="2"/>
      <c r="IZ53" s="2"/>
      <c r="JA53" s="2"/>
      <c r="JB53" s="2"/>
      <c r="JC53" s="2"/>
      <c r="JD53" s="2"/>
      <c r="JE53" s="2"/>
      <c r="JF53" s="148"/>
      <c r="JG53" s="148"/>
      <c r="JH53" s="148"/>
      <c r="JI53" s="2"/>
      <c r="JJ53" s="2"/>
      <c r="JK53" s="2"/>
      <c r="JL53" s="2"/>
      <c r="JM53" s="2"/>
      <c r="JN53" s="2"/>
      <c r="JO53" s="2"/>
      <c r="JP53" s="2"/>
      <c r="JQ53" s="2"/>
      <c r="JR53" s="2"/>
      <c r="JS53" s="2"/>
      <c r="JT53" s="2"/>
      <c r="JU53" s="2"/>
      <c r="JV53" s="148"/>
      <c r="JW53" s="148"/>
      <c r="JX53" s="148"/>
      <c r="JY53" s="2"/>
      <c r="JZ53" s="2"/>
      <c r="KA53" s="2"/>
      <c r="KB53" s="2"/>
      <c r="KC53" s="2"/>
      <c r="KD53" s="148"/>
      <c r="KE53" s="148"/>
      <c r="KF53" s="148"/>
      <c r="KG53" s="2"/>
      <c r="KH53" s="2"/>
      <c r="KI53" s="2"/>
      <c r="KJ53" s="2"/>
      <c r="KK53" s="2"/>
      <c r="KL53" s="2"/>
      <c r="KM53" s="2"/>
      <c r="KN53" s="2"/>
      <c r="KO53" s="2"/>
      <c r="KP53" s="148"/>
      <c r="KQ53" s="2"/>
      <c r="KR53" s="2"/>
      <c r="KS53" s="2"/>
      <c r="KT53" s="148"/>
      <c r="KU53" s="148"/>
      <c r="KV53" s="148"/>
      <c r="KW53" s="2"/>
      <c r="KX53" s="2"/>
      <c r="KY53" s="2"/>
      <c r="KZ53" s="2"/>
      <c r="LA53" s="2"/>
      <c r="LB53" s="148"/>
      <c r="LC53" s="148"/>
      <c r="LD53" s="148"/>
      <c r="LE53" s="2"/>
      <c r="LF53" s="2"/>
      <c r="LG53" s="148"/>
      <c r="LH53" s="148"/>
      <c r="LI53" s="148"/>
      <c r="LJ53" s="2"/>
      <c r="LK53" s="2"/>
      <c r="LL53" s="2"/>
      <c r="LM53" s="2"/>
      <c r="LN53" s="2"/>
      <c r="LO53" s="148"/>
      <c r="LP53" s="148"/>
      <c r="LQ53" s="148"/>
      <c r="LR53" s="2"/>
      <c r="LS53" s="2"/>
      <c r="LT53" s="2"/>
      <c r="LU53" s="2"/>
      <c r="LV53" s="2"/>
      <c r="LW53" s="2"/>
      <c r="LX53" s="2"/>
      <c r="LY53" s="148"/>
      <c r="LZ53" s="148"/>
      <c r="MA53" s="2"/>
      <c r="MB53" s="2"/>
      <c r="MC53" s="2"/>
      <c r="MD53" s="2"/>
      <c r="ME53" s="2"/>
      <c r="MF53" s="2"/>
      <c r="MG53" s="148"/>
      <c r="MH53" s="2"/>
      <c r="MI53" s="2"/>
      <c r="MJ53" s="2"/>
      <c r="MK53" s="2"/>
      <c r="ML53" s="2"/>
      <c r="MM53" s="2"/>
      <c r="MN53" s="2"/>
      <c r="MO53" s="2"/>
      <c r="MP53" s="2"/>
      <c r="MQ53" s="2"/>
      <c r="MR53" s="2"/>
      <c r="MS53" s="2"/>
      <c r="MT53" s="2"/>
      <c r="MU53" s="2"/>
      <c r="MV53" s="2"/>
      <c r="MW53" s="2"/>
      <c r="MX53" s="2"/>
      <c r="MY53" s="2"/>
      <c r="MZ53" s="2"/>
      <c r="NA53" s="2"/>
      <c r="NB53" s="148"/>
      <c r="NC53" s="148"/>
      <c r="ND53" s="148"/>
      <c r="NE53" s="148"/>
      <c r="NF53" s="148"/>
      <c r="NG53" s="148"/>
      <c r="NH53" s="148"/>
      <c r="NI53" s="148"/>
      <c r="NJ53" s="148"/>
      <c r="NK53" s="148"/>
      <c r="NL53" s="2"/>
      <c r="NM53" s="2"/>
      <c r="NN53" s="148"/>
      <c r="NO53" s="2"/>
      <c r="NP53" s="2"/>
      <c r="NQ53" s="2"/>
      <c r="NR53" s="2"/>
      <c r="NS53" s="2"/>
      <c r="NT53" s="2"/>
      <c r="NU53" s="2"/>
      <c r="NV53" s="2"/>
      <c r="NW53" s="2"/>
      <c r="NX53" s="2"/>
      <c r="NY53" s="2"/>
      <c r="NZ53" s="2"/>
      <c r="OA53" s="148"/>
      <c r="OB53" s="148"/>
      <c r="OC53" s="148"/>
      <c r="OD53" s="148"/>
      <c r="OE53" s="2"/>
      <c r="OF53" s="2"/>
      <c r="OG53" s="2"/>
      <c r="OH53" s="2"/>
      <c r="OI53" s="2"/>
      <c r="OJ53" s="148"/>
      <c r="OK53" s="2"/>
      <c r="OL53" s="2"/>
      <c r="OM53" s="2"/>
      <c r="ON53" s="2"/>
      <c r="OO53" s="2"/>
      <c r="OP53" s="2"/>
      <c r="OQ53" s="2"/>
      <c r="OR53" s="147"/>
      <c r="OS53" s="147"/>
      <c r="OT53" s="148"/>
      <c r="OU53" s="148"/>
      <c r="OV53" s="148"/>
      <c r="OW53" s="148"/>
      <c r="OX53" s="148"/>
      <c r="OY53" s="148"/>
      <c r="OZ53" s="148"/>
      <c r="PA53" s="149"/>
      <c r="PB53" s="149"/>
      <c r="PC53" s="149"/>
      <c r="PD53" s="149"/>
      <c r="PE53" s="149"/>
      <c r="PF53" s="149"/>
      <c r="PG53" s="149"/>
      <c r="PH53" s="2"/>
      <c r="PI53" s="2"/>
      <c r="PJ53" s="2"/>
      <c r="PK53" s="2"/>
      <c r="PL53" s="2"/>
      <c r="PM53" s="148"/>
      <c r="PN53" s="148"/>
      <c r="PO53" s="148"/>
      <c r="PP53" s="2"/>
      <c r="PQ53" s="2"/>
      <c r="PR53" s="2"/>
      <c r="PS53" s="2"/>
      <c r="PT53" s="2"/>
      <c r="PU53" s="2"/>
      <c r="PV53" s="2"/>
      <c r="PW53" s="148"/>
      <c r="PX53" s="2"/>
      <c r="PY53" s="2"/>
      <c r="PZ53" s="2"/>
      <c r="QA53" s="2"/>
      <c r="QB53" s="2"/>
      <c r="QC53" s="2"/>
      <c r="QD53" s="2"/>
      <c r="QE53" s="2"/>
      <c r="QF53" s="148"/>
      <c r="QG53" s="2"/>
      <c r="QH53" s="2"/>
      <c r="QI53" s="2"/>
      <c r="QJ53" s="148"/>
      <c r="QK53" s="148"/>
      <c r="QL53" s="148"/>
      <c r="QM53" s="2"/>
      <c r="QN53" s="2"/>
      <c r="QO53" s="2"/>
      <c r="QP53" s="2"/>
      <c r="QQ53" s="2"/>
      <c r="QR53" s="2"/>
      <c r="QS53" s="2"/>
      <c r="QT53" s="2"/>
      <c r="QU53" s="2"/>
      <c r="QV53" s="2"/>
      <c r="QW53" s="2"/>
      <c r="QX53" s="148"/>
      <c r="QY53" s="148"/>
      <c r="QZ53" s="148"/>
      <c r="RA53" s="148"/>
      <c r="RB53" s="2"/>
      <c r="RC53" s="2"/>
      <c r="RD53" s="2"/>
      <c r="RE53" s="148"/>
      <c r="RF53" s="2"/>
      <c r="RG53" s="2"/>
      <c r="RH53" s="2"/>
      <c r="RI53" s="2"/>
      <c r="RJ53" s="2"/>
      <c r="RK53" s="2"/>
      <c r="RL53" s="148"/>
      <c r="RM53" s="148"/>
      <c r="RN53" s="148"/>
      <c r="RO53" s="2"/>
      <c r="RP53" s="2"/>
      <c r="RQ53" s="2"/>
      <c r="RR53" s="2"/>
      <c r="RS53" s="2"/>
      <c r="RT53" s="2"/>
      <c r="RU53" s="2"/>
      <c r="RV53" s="148"/>
      <c r="RW53" s="2"/>
      <c r="RX53" s="151" t="s">
        <v>738</v>
      </c>
      <c r="RY53" s="218" t="s">
        <v>744</v>
      </c>
      <c r="RZ53" s="152">
        <v>11333484</v>
      </c>
      <c r="SA53" s="151" t="s">
        <v>805</v>
      </c>
      <c r="SB53" s="229">
        <v>1600</v>
      </c>
      <c r="SC53" s="230">
        <v>14.5</v>
      </c>
      <c r="SD53" s="177"/>
      <c r="SE53" s="2"/>
      <c r="SF53" s="268" t="s">
        <v>857</v>
      </c>
      <c r="SG53" s="269" t="s">
        <v>13</v>
      </c>
      <c r="SH53" s="270"/>
      <c r="SI53" s="270"/>
      <c r="SJ53" s="271"/>
      <c r="SK53" s="270"/>
      <c r="SL53" s="270"/>
      <c r="SM53" s="270"/>
      <c r="SN53" s="270"/>
      <c r="SO53" s="270"/>
      <c r="SP53" s="270"/>
      <c r="SQ53" s="270"/>
      <c r="SR53" s="270"/>
      <c r="SS53" s="270"/>
      <c r="ST53" s="270"/>
      <c r="SU53" s="270"/>
      <c r="SV53" s="270"/>
      <c r="SW53" s="270"/>
      <c r="SX53" s="270"/>
      <c r="SY53" s="270"/>
      <c r="SZ53" s="270"/>
      <c r="TA53" s="270"/>
      <c r="TB53" s="270"/>
      <c r="TC53" s="270"/>
      <c r="TD53" s="270"/>
      <c r="TE53" s="270"/>
      <c r="TF53" s="270"/>
      <c r="TG53" s="270"/>
      <c r="TH53" s="270"/>
      <c r="TI53" s="270"/>
      <c r="TJ53" s="270"/>
      <c r="TK53" s="270"/>
      <c r="TL53" s="270"/>
      <c r="TM53" s="270"/>
      <c r="TN53" s="270"/>
      <c r="TO53" s="270"/>
      <c r="TP53" s="270"/>
      <c r="TQ53" s="270"/>
      <c r="TR53" s="270"/>
      <c r="TS53" s="270"/>
      <c r="TT53" s="270"/>
      <c r="TU53" s="270"/>
      <c r="TV53" s="270"/>
      <c r="TW53" s="270"/>
      <c r="TX53" s="270"/>
      <c r="TY53" s="270"/>
      <c r="TZ53" s="270"/>
      <c r="UA53" s="270"/>
      <c r="UB53" s="270"/>
      <c r="UC53" s="270"/>
      <c r="UD53" s="270"/>
      <c r="UE53" s="270"/>
      <c r="UF53" s="270"/>
      <c r="UG53" s="270"/>
      <c r="UH53" s="270"/>
      <c r="UI53" s="270"/>
      <c r="UJ53" s="270"/>
      <c r="UK53" s="270"/>
      <c r="UL53" s="270"/>
      <c r="UM53" s="270"/>
      <c r="UN53" s="270"/>
      <c r="UO53" s="270"/>
      <c r="UP53" s="270"/>
      <c r="UQ53" s="270"/>
      <c r="UR53" s="270"/>
      <c r="US53" s="270"/>
      <c r="UT53" s="270"/>
      <c r="UU53" s="270"/>
      <c r="UV53" s="270"/>
      <c r="UW53" s="270"/>
      <c r="UX53" s="270"/>
      <c r="UY53" s="270"/>
      <c r="UZ53" s="270"/>
      <c r="VA53" s="270"/>
      <c r="VB53" s="270"/>
      <c r="VC53" s="270"/>
      <c r="VD53" s="270"/>
      <c r="VE53" s="270"/>
      <c r="VF53" s="270"/>
      <c r="VG53" s="270"/>
      <c r="VH53" s="270"/>
      <c r="VI53" s="270"/>
      <c r="VJ53" s="270"/>
      <c r="VK53" s="270"/>
      <c r="VL53" s="270"/>
      <c r="VM53" s="270"/>
      <c r="VN53" s="270"/>
      <c r="VO53" s="270"/>
      <c r="VP53" s="270"/>
      <c r="VQ53" s="270"/>
      <c r="VR53" s="270"/>
      <c r="VS53" s="270"/>
      <c r="VT53" s="270"/>
      <c r="VU53" s="270"/>
      <c r="VV53" s="270"/>
      <c r="VW53" s="270"/>
      <c r="VX53" s="270"/>
      <c r="VY53" s="270"/>
      <c r="VZ53" s="270"/>
      <c r="WA53" s="270"/>
      <c r="WB53" s="270"/>
      <c r="WC53" s="270"/>
      <c r="WD53" s="270"/>
      <c r="WE53" s="270"/>
      <c r="WF53" s="270"/>
      <c r="WG53" s="270"/>
      <c r="WH53" s="270"/>
      <c r="WI53" s="270"/>
      <c r="WJ53" s="270"/>
      <c r="WK53" s="270"/>
      <c r="WL53" s="270"/>
      <c r="WM53" s="270"/>
      <c r="WN53" s="270"/>
      <c r="WO53" s="270"/>
      <c r="WP53" s="270"/>
      <c r="WQ53" s="270"/>
      <c r="WR53" s="270"/>
      <c r="WS53" s="270"/>
      <c r="WT53" s="270"/>
      <c r="WU53" s="270"/>
      <c r="WV53" s="270"/>
      <c r="WW53" s="270"/>
      <c r="WX53" s="270"/>
      <c r="WY53" s="270"/>
      <c r="WZ53" s="270"/>
      <c r="XA53" s="270"/>
      <c r="XB53" s="270"/>
      <c r="XC53" s="270"/>
      <c r="XD53" s="270"/>
      <c r="XE53" s="270"/>
      <c r="XF53" s="270"/>
      <c r="XG53" s="270"/>
      <c r="XH53" s="270"/>
      <c r="XI53" s="270"/>
      <c r="XJ53" s="270"/>
      <c r="XK53" s="270"/>
      <c r="XL53" s="270"/>
      <c r="XM53" s="272"/>
      <c r="XN53" s="272"/>
      <c r="XO53" s="272"/>
      <c r="XP53" s="272"/>
      <c r="XQ53" s="272"/>
      <c r="XR53" s="272"/>
      <c r="XS53" s="272"/>
      <c r="XT53" s="272"/>
      <c r="XU53" s="272"/>
      <c r="XV53" s="272"/>
      <c r="XW53" s="270"/>
      <c r="XX53" s="273"/>
      <c r="XY53" s="273"/>
      <c r="XZ53" s="273"/>
      <c r="YA53" s="273"/>
      <c r="YB53" s="273"/>
      <c r="YC53" s="273"/>
      <c r="YD53" s="273"/>
      <c r="YE53" s="273"/>
      <c r="YF53" s="273"/>
      <c r="YG53" s="273"/>
      <c r="YH53" s="273"/>
      <c r="YI53" s="273"/>
      <c r="YJ53" s="273"/>
      <c r="YK53" s="273"/>
      <c r="YL53" s="273"/>
      <c r="YM53" s="273"/>
      <c r="YN53" s="273"/>
      <c r="YO53" s="273"/>
      <c r="YP53" s="273"/>
      <c r="YQ53" s="273"/>
      <c r="YR53" s="273"/>
      <c r="YS53" s="273"/>
      <c r="YT53" s="273"/>
      <c r="YU53" s="273"/>
      <c r="YV53" s="273"/>
      <c r="YW53" s="273"/>
      <c r="YX53" s="273"/>
      <c r="YY53" s="273"/>
      <c r="YZ53" s="270"/>
      <c r="ZA53" s="270"/>
      <c r="ZB53" s="270"/>
      <c r="ZC53" s="270"/>
      <c r="ZD53" s="270"/>
      <c r="ZE53" s="270"/>
      <c r="ZF53" s="270"/>
      <c r="ZG53" s="270"/>
      <c r="ZH53" s="270"/>
      <c r="ZI53" s="270"/>
      <c r="ZJ53" s="270"/>
      <c r="ZK53" s="270"/>
      <c r="ZL53" s="270"/>
      <c r="ZM53" s="270"/>
      <c r="ZN53" s="270"/>
      <c r="ZO53" s="272"/>
      <c r="ZP53" s="272"/>
      <c r="ZQ53" s="272"/>
      <c r="ZR53" s="272"/>
      <c r="ZS53" s="272"/>
      <c r="ZT53" s="272"/>
      <c r="ZU53" s="272"/>
      <c r="ZV53" s="272"/>
      <c r="ZW53" s="270"/>
      <c r="ZX53" s="270"/>
      <c r="ZY53" s="270"/>
      <c r="ZZ53" s="270"/>
      <c r="AAA53" s="270"/>
      <c r="AAB53" s="270"/>
      <c r="AAC53" s="270"/>
      <c r="AAD53" s="270"/>
      <c r="AAE53" s="270"/>
      <c r="AAF53" s="270"/>
      <c r="AAG53" s="270"/>
      <c r="AAH53" s="270"/>
      <c r="AAI53" s="270"/>
      <c r="AAJ53" s="270"/>
      <c r="AAK53" s="270"/>
      <c r="AAL53" s="270"/>
      <c r="AAM53" s="270"/>
      <c r="AAN53" s="270"/>
      <c r="AAO53" s="272"/>
      <c r="AAP53" s="272"/>
      <c r="AAQ53" s="272"/>
      <c r="AAR53" s="272"/>
      <c r="AAS53" s="272"/>
      <c r="AAT53" s="272"/>
      <c r="AAU53" s="272"/>
      <c r="AAV53" s="272"/>
      <c r="AAW53" s="272"/>
      <c r="AAX53" s="272"/>
    </row>
    <row r="54" spans="1:726" s="71" customFormat="1" ht="15" customHeight="1" x14ac:dyDescent="0.35">
      <c r="A54" s="70" t="s">
        <v>858</v>
      </c>
      <c r="B54" s="1" t="s">
        <v>13</v>
      </c>
      <c r="C54" s="2"/>
      <c r="D54" s="2"/>
      <c r="E54" s="2"/>
      <c r="F54" s="2"/>
      <c r="G54" s="2"/>
      <c r="H54" s="2"/>
      <c r="I54" s="2"/>
      <c r="J54" s="148"/>
      <c r="K54" s="148"/>
      <c r="L54" s="148"/>
      <c r="M54" s="148"/>
      <c r="N54" s="148"/>
      <c r="O54" s="148"/>
      <c r="P54" s="148"/>
      <c r="Q54" s="148"/>
      <c r="R54" s="148"/>
      <c r="S54" s="148"/>
      <c r="T54" s="148"/>
      <c r="U54" s="2"/>
      <c r="V54" s="148"/>
      <c r="W54" s="148"/>
      <c r="X54" s="148"/>
      <c r="Y54" s="148"/>
      <c r="Z54" s="148"/>
      <c r="AA54" s="2"/>
      <c r="AB54" s="2"/>
      <c r="AC54" s="2"/>
      <c r="AD54" s="2"/>
      <c r="AE54" s="2"/>
      <c r="AF54" s="158"/>
      <c r="AG54" s="158"/>
      <c r="AH54" s="158"/>
      <c r="AI54" s="2"/>
      <c r="AJ54" s="2"/>
      <c r="AK54" s="2"/>
      <c r="AL54" s="2"/>
      <c r="AM54" s="2"/>
      <c r="AN54" s="2"/>
      <c r="AO54" s="2"/>
      <c r="AP54" s="2"/>
      <c r="AQ54" s="2"/>
      <c r="AR54" s="2"/>
      <c r="AS54" s="2"/>
      <c r="AT54" s="158"/>
      <c r="AU54" s="158"/>
      <c r="AV54" s="158"/>
      <c r="AW54" s="158"/>
      <c r="AX54" s="158"/>
      <c r="AY54" s="158"/>
      <c r="AZ54" s="158"/>
      <c r="BA54" s="158"/>
      <c r="BB54" s="2"/>
      <c r="BC54" s="2"/>
      <c r="BD54" s="2"/>
      <c r="BE54" s="2"/>
      <c r="BF54" s="2"/>
      <c r="BG54" s="2"/>
      <c r="BH54" s="148"/>
      <c r="BI54" s="148"/>
      <c r="BJ54" s="148"/>
      <c r="BK54" s="148"/>
      <c r="BL54" s="2"/>
      <c r="BM54" s="2"/>
      <c r="BN54" s="2"/>
      <c r="BO54" s="2"/>
      <c r="BP54" s="2"/>
      <c r="BQ54" s="2"/>
      <c r="BR54" s="2"/>
      <c r="BS54" s="2"/>
      <c r="BT54" s="2"/>
      <c r="BU54" s="2"/>
      <c r="BV54" s="148"/>
      <c r="BW54" s="148"/>
      <c r="BX54" s="148"/>
      <c r="BY54" s="148"/>
      <c r="BZ54" s="2"/>
      <c r="CA54" s="2"/>
      <c r="CB54" s="2"/>
      <c r="CC54" s="2"/>
      <c r="CD54" s="2"/>
      <c r="CE54" s="148"/>
      <c r="CF54" s="148"/>
      <c r="CG54" s="148"/>
      <c r="CH54" s="2"/>
      <c r="CI54" s="2"/>
      <c r="CJ54" s="2"/>
      <c r="CK54" s="2"/>
      <c r="CL54" s="148"/>
      <c r="CM54" s="148"/>
      <c r="CN54" s="148"/>
      <c r="CO54" s="2"/>
      <c r="CP54" s="2"/>
      <c r="CQ54" s="2"/>
      <c r="CR54" s="2"/>
      <c r="CS54" s="2"/>
      <c r="CT54" s="2"/>
      <c r="CU54" s="148"/>
      <c r="CV54" s="148"/>
      <c r="CW54" s="148"/>
      <c r="CX54" s="148"/>
      <c r="CY54" s="148"/>
      <c r="CZ54" s="2"/>
      <c r="DA54" s="2"/>
      <c r="DB54" s="2"/>
      <c r="DC54" s="2"/>
      <c r="DD54" s="2"/>
      <c r="DE54" s="148"/>
      <c r="DF54" s="148"/>
      <c r="DG54" s="148"/>
      <c r="DH54" s="2"/>
      <c r="DI54" s="2"/>
      <c r="DJ54" s="2"/>
      <c r="DK54" s="2"/>
      <c r="DL54" s="148"/>
      <c r="DM54" s="148"/>
      <c r="DN54" s="148"/>
      <c r="DO54" s="148"/>
      <c r="DP54" s="2"/>
      <c r="DQ54" s="148"/>
      <c r="DR54" s="148"/>
      <c r="DS54" s="148"/>
      <c r="DT54" s="2"/>
      <c r="DU54" s="148"/>
      <c r="DV54" s="148"/>
      <c r="DW54" s="148"/>
      <c r="DX54" s="2"/>
      <c r="DY54" s="2"/>
      <c r="DZ54" s="2"/>
      <c r="EA54" s="2"/>
      <c r="EB54" s="2"/>
      <c r="EC54" s="148"/>
      <c r="ED54" s="148"/>
      <c r="EE54" s="148"/>
      <c r="EF54" s="2"/>
      <c r="EG54" s="2"/>
      <c r="EH54" s="2"/>
      <c r="EI54" s="2"/>
      <c r="EJ54" s="2"/>
      <c r="EK54" s="2"/>
      <c r="EL54" s="2"/>
      <c r="EM54" s="2"/>
      <c r="EN54" s="2"/>
      <c r="EO54" s="2"/>
      <c r="EP54" s="2"/>
      <c r="EQ54" s="2"/>
      <c r="ER54" s="2"/>
      <c r="ES54" s="2"/>
      <c r="ET54" s="2"/>
      <c r="EU54" s="2"/>
      <c r="EV54" s="148"/>
      <c r="EW54" s="148"/>
      <c r="EX54" s="148"/>
      <c r="EY54" s="148"/>
      <c r="EZ54" s="148"/>
      <c r="FA54" s="148"/>
      <c r="FB54" s="148"/>
      <c r="FC54" s="148"/>
      <c r="FD54" s="148"/>
      <c r="FE54" s="148"/>
      <c r="FF54" s="2"/>
      <c r="FG54" s="2"/>
      <c r="FH54" s="2"/>
      <c r="FI54" s="2"/>
      <c r="FJ54" s="2"/>
      <c r="FK54" s="2"/>
      <c r="FL54" s="2"/>
      <c r="FM54" s="2"/>
      <c r="FN54" s="2"/>
      <c r="FO54" s="2"/>
      <c r="FP54" s="158"/>
      <c r="FQ54" s="158"/>
      <c r="FR54" s="158"/>
      <c r="FS54" s="158"/>
      <c r="FT54" s="148"/>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157"/>
      <c r="GX54" s="157"/>
      <c r="GY54" s="148"/>
      <c r="GZ54" s="148"/>
      <c r="HA54" s="148"/>
      <c r="HB54" s="148"/>
      <c r="HC54" s="148"/>
      <c r="HD54" s="148"/>
      <c r="HE54" s="148"/>
      <c r="HF54" s="148"/>
      <c r="HG54" s="148"/>
      <c r="HH54" s="148"/>
      <c r="HI54" s="148"/>
      <c r="HJ54" s="148"/>
      <c r="HK54" s="148"/>
      <c r="HL54" s="148"/>
      <c r="HM54" s="148"/>
      <c r="HN54" s="148"/>
      <c r="HO54" s="148"/>
      <c r="HP54" s="148"/>
      <c r="HQ54" s="148"/>
      <c r="HR54" s="148"/>
      <c r="HS54" s="148"/>
      <c r="HT54" s="148"/>
      <c r="HU54" s="148"/>
      <c r="HV54" s="148"/>
      <c r="HW54" s="148"/>
      <c r="HX54" s="148"/>
      <c r="HY54" s="2"/>
      <c r="HZ54" s="2"/>
      <c r="IA54" s="2"/>
      <c r="IB54" s="2"/>
      <c r="IC54" s="2"/>
      <c r="ID54" s="148"/>
      <c r="IE54" s="148"/>
      <c r="IF54" s="148"/>
      <c r="IG54" s="2"/>
      <c r="IH54" s="2"/>
      <c r="II54" s="2"/>
      <c r="IJ54" s="2"/>
      <c r="IK54" s="2"/>
      <c r="IL54" s="2"/>
      <c r="IM54" s="2"/>
      <c r="IN54" s="2"/>
      <c r="IO54" s="2"/>
      <c r="IP54" s="2"/>
      <c r="IQ54" s="2"/>
      <c r="IR54" s="2"/>
      <c r="IS54" s="2"/>
      <c r="IT54" s="2"/>
      <c r="IU54" s="148"/>
      <c r="IV54" s="148"/>
      <c r="IW54" s="148"/>
      <c r="IX54" s="148"/>
      <c r="IY54" s="2"/>
      <c r="IZ54" s="2"/>
      <c r="JA54" s="2"/>
      <c r="JB54" s="2"/>
      <c r="JC54" s="2"/>
      <c r="JD54" s="2"/>
      <c r="JE54" s="2"/>
      <c r="JF54" s="148"/>
      <c r="JG54" s="148"/>
      <c r="JH54" s="148"/>
      <c r="JI54" s="2"/>
      <c r="JJ54" s="2"/>
      <c r="JK54" s="2"/>
      <c r="JL54" s="2"/>
      <c r="JM54" s="2"/>
      <c r="JN54" s="2"/>
      <c r="JO54" s="2"/>
      <c r="JP54" s="2"/>
      <c r="JQ54" s="2"/>
      <c r="JR54" s="2"/>
      <c r="JS54" s="2"/>
      <c r="JT54" s="2"/>
      <c r="JU54" s="2"/>
      <c r="JV54" s="148"/>
      <c r="JW54" s="148"/>
      <c r="JX54" s="148"/>
      <c r="JY54" s="2"/>
      <c r="JZ54" s="2"/>
      <c r="KA54" s="2"/>
      <c r="KB54" s="2"/>
      <c r="KC54" s="2"/>
      <c r="KD54" s="148"/>
      <c r="KE54" s="148"/>
      <c r="KF54" s="148"/>
      <c r="KG54" s="2"/>
      <c r="KH54" s="2"/>
      <c r="KI54" s="2"/>
      <c r="KJ54" s="2"/>
      <c r="KK54" s="2"/>
      <c r="KL54" s="2"/>
      <c r="KM54" s="2"/>
      <c r="KN54" s="2"/>
      <c r="KO54" s="2"/>
      <c r="KP54" s="148"/>
      <c r="KQ54" s="2"/>
      <c r="KR54" s="2"/>
      <c r="KS54" s="2"/>
      <c r="KT54" s="148"/>
      <c r="KU54" s="148"/>
      <c r="KV54" s="148"/>
      <c r="KW54" s="2"/>
      <c r="KX54" s="2"/>
      <c r="KY54" s="2"/>
      <c r="KZ54" s="2"/>
      <c r="LA54" s="2"/>
      <c r="LB54" s="148"/>
      <c r="LC54" s="148"/>
      <c r="LD54" s="148"/>
      <c r="LE54" s="2"/>
      <c r="LF54" s="2"/>
      <c r="LG54" s="148"/>
      <c r="LH54" s="148"/>
      <c r="LI54" s="148"/>
      <c r="LJ54" s="2"/>
      <c r="LK54" s="2"/>
      <c r="LL54" s="2"/>
      <c r="LM54" s="2"/>
      <c r="LN54" s="2"/>
      <c r="LO54" s="148"/>
      <c r="LP54" s="148"/>
      <c r="LQ54" s="148"/>
      <c r="LR54" s="2"/>
      <c r="LS54" s="2"/>
      <c r="LT54" s="2"/>
      <c r="LU54" s="2"/>
      <c r="LV54" s="2"/>
      <c r="LW54" s="2"/>
      <c r="LX54" s="2"/>
      <c r="LY54" s="148"/>
      <c r="LZ54" s="148"/>
      <c r="MA54" s="2"/>
      <c r="MB54" s="2"/>
      <c r="MC54" s="2"/>
      <c r="MD54" s="2"/>
      <c r="ME54" s="2"/>
      <c r="MF54" s="2"/>
      <c r="MG54" s="148"/>
      <c r="MH54" s="2"/>
      <c r="MI54" s="2"/>
      <c r="MJ54" s="2"/>
      <c r="MK54" s="2"/>
      <c r="ML54" s="2"/>
      <c r="MM54" s="2"/>
      <c r="MN54" s="2"/>
      <c r="MO54" s="2"/>
      <c r="MP54" s="2"/>
      <c r="MQ54" s="2"/>
      <c r="MR54" s="2"/>
      <c r="MS54" s="2"/>
      <c r="MT54" s="2"/>
      <c r="MU54" s="2"/>
      <c r="MV54" s="2"/>
      <c r="MW54" s="2"/>
      <c r="MX54" s="2"/>
      <c r="MY54" s="2"/>
      <c r="MZ54" s="2"/>
      <c r="NA54" s="2"/>
      <c r="NB54" s="148"/>
      <c r="NC54" s="148"/>
      <c r="ND54" s="148"/>
      <c r="NE54" s="148"/>
      <c r="NF54" s="148"/>
      <c r="NG54" s="148"/>
      <c r="NH54" s="148"/>
      <c r="NI54" s="148"/>
      <c r="NJ54" s="148"/>
      <c r="NK54" s="148"/>
      <c r="NL54" s="2"/>
      <c r="NM54" s="2"/>
      <c r="NN54" s="148"/>
      <c r="NO54" s="2"/>
      <c r="NP54" s="2"/>
      <c r="NQ54" s="2"/>
      <c r="NR54" s="2"/>
      <c r="NS54" s="2"/>
      <c r="NT54" s="2"/>
      <c r="NU54" s="2"/>
      <c r="NV54" s="2"/>
      <c r="NW54" s="2"/>
      <c r="NX54" s="2"/>
      <c r="NY54" s="2"/>
      <c r="NZ54" s="2"/>
      <c r="OA54" s="148"/>
      <c r="OB54" s="148"/>
      <c r="OC54" s="148"/>
      <c r="OD54" s="148"/>
      <c r="OE54" s="2"/>
      <c r="OF54" s="2"/>
      <c r="OG54" s="2"/>
      <c r="OH54" s="2"/>
      <c r="OI54" s="2"/>
      <c r="OJ54" s="148"/>
      <c r="OK54" s="2"/>
      <c r="OL54" s="2"/>
      <c r="OM54" s="2"/>
      <c r="ON54" s="2"/>
      <c r="OO54" s="2"/>
      <c r="OP54" s="2"/>
      <c r="OQ54" s="2"/>
      <c r="OR54" s="147"/>
      <c r="OS54" s="147"/>
      <c r="OT54" s="148"/>
      <c r="OU54" s="148"/>
      <c r="OV54" s="148"/>
      <c r="OW54" s="148"/>
      <c r="OX54" s="148"/>
      <c r="OY54" s="148"/>
      <c r="OZ54" s="148"/>
      <c r="PA54" s="149"/>
      <c r="PB54" s="149"/>
      <c r="PC54" s="149"/>
      <c r="PD54" s="149"/>
      <c r="PE54" s="149"/>
      <c r="PF54" s="149"/>
      <c r="PG54" s="149"/>
      <c r="PH54" s="2"/>
      <c r="PI54" s="2"/>
      <c r="PJ54" s="2"/>
      <c r="PK54" s="2"/>
      <c r="PL54" s="2"/>
      <c r="PM54" s="148"/>
      <c r="PN54" s="148"/>
      <c r="PO54" s="148"/>
      <c r="PP54" s="2"/>
      <c r="PQ54" s="2"/>
      <c r="PR54" s="2"/>
      <c r="PS54" s="2"/>
      <c r="PT54" s="2"/>
      <c r="PU54" s="2"/>
      <c r="PV54" s="2"/>
      <c r="PW54" s="148"/>
      <c r="PX54" s="2"/>
      <c r="PY54" s="2"/>
      <c r="PZ54" s="2"/>
      <c r="QA54" s="2"/>
      <c r="QB54" s="2"/>
      <c r="QC54" s="2"/>
      <c r="QD54" s="2"/>
      <c r="QE54" s="2"/>
      <c r="QF54" s="148"/>
      <c r="QG54" s="2"/>
      <c r="QH54" s="2"/>
      <c r="QI54" s="2"/>
      <c r="QJ54" s="148"/>
      <c r="QK54" s="148"/>
      <c r="QL54" s="148"/>
      <c r="QM54" s="2"/>
      <c r="QN54" s="2"/>
      <c r="QO54" s="2"/>
      <c r="QP54" s="2"/>
      <c r="QQ54" s="2"/>
      <c r="QR54" s="2"/>
      <c r="QS54" s="2"/>
      <c r="QT54" s="2"/>
      <c r="QU54" s="2"/>
      <c r="QV54" s="2"/>
      <c r="QW54" s="2"/>
      <c r="QX54" s="148"/>
      <c r="QY54" s="148"/>
      <c r="QZ54" s="148"/>
      <c r="RA54" s="148"/>
      <c r="RB54" s="2"/>
      <c r="RC54" s="2"/>
      <c r="RD54" s="2"/>
      <c r="RE54" s="148"/>
      <c r="RF54" s="2"/>
      <c r="RG54" s="2"/>
      <c r="RH54" s="2"/>
      <c r="RI54" s="2"/>
      <c r="RJ54" s="2"/>
      <c r="RK54" s="2"/>
      <c r="RL54" s="148"/>
      <c r="RM54" s="148"/>
      <c r="RN54" s="148"/>
      <c r="RO54" s="2"/>
      <c r="RP54" s="2"/>
      <c r="RQ54" s="2"/>
      <c r="RR54" s="2"/>
      <c r="RS54" s="2"/>
      <c r="RT54" s="2"/>
      <c r="RU54" s="2"/>
      <c r="RV54" s="148"/>
      <c r="RW54" s="2"/>
      <c r="RX54" s="151" t="s">
        <v>738</v>
      </c>
      <c r="RY54" s="218" t="s">
        <v>745</v>
      </c>
      <c r="RZ54" s="152">
        <v>163423</v>
      </c>
      <c r="SA54" s="151" t="s">
        <v>805</v>
      </c>
      <c r="SB54" s="229" t="s">
        <v>798</v>
      </c>
      <c r="SC54" s="229" t="s">
        <v>798</v>
      </c>
      <c r="SD54" s="177"/>
      <c r="SE54" s="2"/>
      <c r="SF54" s="268" t="s">
        <v>858</v>
      </c>
      <c r="SG54" s="269" t="s">
        <v>13</v>
      </c>
      <c r="SH54" s="270"/>
      <c r="SI54" s="270"/>
      <c r="SJ54" s="271"/>
      <c r="SK54" s="270"/>
      <c r="SL54" s="270"/>
      <c r="SM54" s="270"/>
      <c r="SN54" s="270"/>
      <c r="SO54" s="270"/>
      <c r="SP54" s="270"/>
      <c r="SQ54" s="270"/>
      <c r="SR54" s="270"/>
      <c r="SS54" s="270"/>
      <c r="ST54" s="270"/>
      <c r="SU54" s="270"/>
      <c r="SV54" s="270"/>
      <c r="SW54" s="270"/>
      <c r="SX54" s="270"/>
      <c r="SY54" s="270"/>
      <c r="SZ54" s="270"/>
      <c r="TA54" s="270"/>
      <c r="TB54" s="270"/>
      <c r="TC54" s="270"/>
      <c r="TD54" s="270"/>
      <c r="TE54" s="270"/>
      <c r="TF54" s="270"/>
      <c r="TG54" s="270"/>
      <c r="TH54" s="270"/>
      <c r="TI54" s="270"/>
      <c r="TJ54" s="270"/>
      <c r="TK54" s="270"/>
      <c r="TL54" s="270"/>
      <c r="TM54" s="270"/>
      <c r="TN54" s="270"/>
      <c r="TO54" s="270"/>
      <c r="TP54" s="270"/>
      <c r="TQ54" s="270"/>
      <c r="TR54" s="270"/>
      <c r="TS54" s="270"/>
      <c r="TT54" s="270"/>
      <c r="TU54" s="270"/>
      <c r="TV54" s="270"/>
      <c r="TW54" s="270"/>
      <c r="TX54" s="270"/>
      <c r="TY54" s="270"/>
      <c r="TZ54" s="270"/>
      <c r="UA54" s="270"/>
      <c r="UB54" s="270"/>
      <c r="UC54" s="270"/>
      <c r="UD54" s="270"/>
      <c r="UE54" s="270"/>
      <c r="UF54" s="270"/>
      <c r="UG54" s="270"/>
      <c r="UH54" s="270"/>
      <c r="UI54" s="270"/>
      <c r="UJ54" s="270"/>
      <c r="UK54" s="270"/>
      <c r="UL54" s="270"/>
      <c r="UM54" s="270"/>
      <c r="UN54" s="270"/>
      <c r="UO54" s="270"/>
      <c r="UP54" s="270"/>
      <c r="UQ54" s="270"/>
      <c r="UR54" s="270"/>
      <c r="US54" s="270"/>
      <c r="UT54" s="270"/>
      <c r="UU54" s="270"/>
      <c r="UV54" s="270"/>
      <c r="UW54" s="270"/>
      <c r="UX54" s="270"/>
      <c r="UY54" s="270"/>
      <c r="UZ54" s="270"/>
      <c r="VA54" s="270"/>
      <c r="VB54" s="270"/>
      <c r="VC54" s="270"/>
      <c r="VD54" s="270"/>
      <c r="VE54" s="270"/>
      <c r="VF54" s="270"/>
      <c r="VG54" s="270"/>
      <c r="VH54" s="270"/>
      <c r="VI54" s="270"/>
      <c r="VJ54" s="270"/>
      <c r="VK54" s="270"/>
      <c r="VL54" s="270"/>
      <c r="VM54" s="270"/>
      <c r="VN54" s="270"/>
      <c r="VO54" s="270"/>
      <c r="VP54" s="270"/>
      <c r="VQ54" s="270"/>
      <c r="VR54" s="270"/>
      <c r="VS54" s="270"/>
      <c r="VT54" s="270"/>
      <c r="VU54" s="270"/>
      <c r="VV54" s="270"/>
      <c r="VW54" s="270"/>
      <c r="VX54" s="270"/>
      <c r="VY54" s="270"/>
      <c r="VZ54" s="270"/>
      <c r="WA54" s="270"/>
      <c r="WB54" s="270"/>
      <c r="WC54" s="270"/>
      <c r="WD54" s="270"/>
      <c r="WE54" s="270"/>
      <c r="WF54" s="270"/>
      <c r="WG54" s="270"/>
      <c r="WH54" s="270"/>
      <c r="WI54" s="270"/>
      <c r="WJ54" s="270"/>
      <c r="WK54" s="270"/>
      <c r="WL54" s="270"/>
      <c r="WM54" s="270"/>
      <c r="WN54" s="270"/>
      <c r="WO54" s="270"/>
      <c r="WP54" s="270"/>
      <c r="WQ54" s="270"/>
      <c r="WR54" s="270"/>
      <c r="WS54" s="270"/>
      <c r="WT54" s="270"/>
      <c r="WU54" s="270"/>
      <c r="WV54" s="270"/>
      <c r="WW54" s="270"/>
      <c r="WX54" s="270"/>
      <c r="WY54" s="270"/>
      <c r="WZ54" s="270"/>
      <c r="XA54" s="270"/>
      <c r="XB54" s="270"/>
      <c r="XC54" s="270"/>
      <c r="XD54" s="270"/>
      <c r="XE54" s="270"/>
      <c r="XF54" s="270"/>
      <c r="XG54" s="270"/>
      <c r="XH54" s="270"/>
      <c r="XI54" s="270"/>
      <c r="XJ54" s="270"/>
      <c r="XK54" s="270"/>
      <c r="XL54" s="270"/>
      <c r="XM54" s="272"/>
      <c r="XN54" s="272"/>
      <c r="XO54" s="272"/>
      <c r="XP54" s="272"/>
      <c r="XQ54" s="272"/>
      <c r="XR54" s="272"/>
      <c r="XS54" s="272"/>
      <c r="XT54" s="272"/>
      <c r="XU54" s="272"/>
      <c r="XV54" s="272"/>
      <c r="XW54" s="270"/>
      <c r="XX54" s="273"/>
      <c r="XY54" s="273"/>
      <c r="XZ54" s="273"/>
      <c r="YA54" s="273"/>
      <c r="YB54" s="273"/>
      <c r="YC54" s="273"/>
      <c r="YD54" s="273"/>
      <c r="YE54" s="273"/>
      <c r="YF54" s="273"/>
      <c r="YG54" s="273"/>
      <c r="YH54" s="273"/>
      <c r="YI54" s="273"/>
      <c r="YJ54" s="273"/>
      <c r="YK54" s="273"/>
      <c r="YL54" s="273"/>
      <c r="YM54" s="273"/>
      <c r="YN54" s="273"/>
      <c r="YO54" s="273"/>
      <c r="YP54" s="273"/>
      <c r="YQ54" s="273"/>
      <c r="YR54" s="273"/>
      <c r="YS54" s="273"/>
      <c r="YT54" s="273"/>
      <c r="YU54" s="273"/>
      <c r="YV54" s="273"/>
      <c r="YW54" s="273"/>
      <c r="YX54" s="273"/>
      <c r="YY54" s="273"/>
      <c r="YZ54" s="270"/>
      <c r="ZA54" s="270"/>
      <c r="ZB54" s="270"/>
      <c r="ZC54" s="270"/>
      <c r="ZD54" s="270"/>
      <c r="ZE54" s="270"/>
      <c r="ZF54" s="270"/>
      <c r="ZG54" s="270"/>
      <c r="ZH54" s="270"/>
      <c r="ZI54" s="270"/>
      <c r="ZJ54" s="270"/>
      <c r="ZK54" s="270"/>
      <c r="ZL54" s="270"/>
      <c r="ZM54" s="270"/>
      <c r="ZN54" s="270"/>
      <c r="ZO54" s="272"/>
      <c r="ZP54" s="272"/>
      <c r="ZQ54" s="272"/>
      <c r="ZR54" s="272"/>
      <c r="ZS54" s="272"/>
      <c r="ZT54" s="272"/>
      <c r="ZU54" s="272"/>
      <c r="ZV54" s="272"/>
      <c r="ZW54" s="270"/>
      <c r="ZX54" s="270"/>
      <c r="ZY54" s="270"/>
      <c r="ZZ54" s="270"/>
      <c r="AAA54" s="270"/>
      <c r="AAB54" s="270"/>
      <c r="AAC54" s="270"/>
      <c r="AAD54" s="270"/>
      <c r="AAE54" s="270"/>
      <c r="AAF54" s="270"/>
      <c r="AAG54" s="270"/>
      <c r="AAH54" s="270"/>
      <c r="AAI54" s="270"/>
      <c r="AAJ54" s="270"/>
      <c r="AAK54" s="270"/>
      <c r="AAL54" s="270"/>
      <c r="AAM54" s="270"/>
      <c r="AAN54" s="270"/>
      <c r="AAO54" s="272"/>
      <c r="AAP54" s="272"/>
      <c r="AAQ54" s="272"/>
      <c r="AAR54" s="272"/>
      <c r="AAS54" s="272"/>
      <c r="AAT54" s="272"/>
      <c r="AAU54" s="272"/>
      <c r="AAV54" s="272"/>
      <c r="AAW54" s="272"/>
      <c r="AAX54" s="272"/>
    </row>
    <row r="55" spans="1:726" s="71" customFormat="1" ht="15" customHeight="1" x14ac:dyDescent="0.35">
      <c r="A55" s="71" t="s">
        <v>707</v>
      </c>
      <c r="B55" s="71" t="s">
        <v>56</v>
      </c>
      <c r="C55" s="71" t="s">
        <v>56</v>
      </c>
      <c r="D55" s="71" t="s">
        <v>56</v>
      </c>
      <c r="E55" s="71" t="s">
        <v>56</v>
      </c>
      <c r="F55" s="71" t="s">
        <v>13</v>
      </c>
      <c r="G55" s="71" t="s">
        <v>13</v>
      </c>
      <c r="H55" s="71" t="s">
        <v>13</v>
      </c>
      <c r="I55" s="71" t="s">
        <v>13</v>
      </c>
      <c r="J55" s="157" t="s">
        <v>56</v>
      </c>
      <c r="K55" s="157" t="s">
        <v>13</v>
      </c>
      <c r="L55" s="157" t="s">
        <v>13</v>
      </c>
      <c r="M55" s="157" t="s">
        <v>56</v>
      </c>
      <c r="N55" s="157" t="s">
        <v>13</v>
      </c>
      <c r="O55" s="157" t="s">
        <v>56</v>
      </c>
      <c r="P55" s="157" t="s">
        <v>56</v>
      </c>
      <c r="Q55" s="157" t="s">
        <v>56</v>
      </c>
      <c r="R55" s="157" t="s">
        <v>13</v>
      </c>
      <c r="S55" s="157" t="s">
        <v>56</v>
      </c>
      <c r="T55" s="157" t="s">
        <v>13</v>
      </c>
      <c r="U55" s="71" t="s">
        <v>0</v>
      </c>
      <c r="V55" s="157" t="s">
        <v>56</v>
      </c>
      <c r="W55" s="157" t="s">
        <v>13</v>
      </c>
      <c r="X55" s="157" t="s">
        <v>13</v>
      </c>
      <c r="Y55" s="157" t="s">
        <v>13</v>
      </c>
      <c r="Z55" s="157" t="s">
        <v>13</v>
      </c>
      <c r="AA55" s="71" t="s">
        <v>56</v>
      </c>
      <c r="AB55" s="71" t="s">
        <v>56</v>
      </c>
      <c r="AC55" s="71" t="s">
        <v>56</v>
      </c>
      <c r="AD55" s="71" t="s">
        <v>13</v>
      </c>
      <c r="AE55" s="71" t="s">
        <v>13</v>
      </c>
      <c r="AF55" s="134" t="s">
        <v>56</v>
      </c>
      <c r="AG55" s="134" t="s">
        <v>13</v>
      </c>
      <c r="AH55" s="134" t="s">
        <v>13</v>
      </c>
      <c r="AI55" s="71" t="s">
        <v>13</v>
      </c>
      <c r="AJ55" s="71" t="s">
        <v>56</v>
      </c>
      <c r="AK55" s="71" t="s">
        <v>13</v>
      </c>
      <c r="AL55" s="71" t="s">
        <v>13</v>
      </c>
      <c r="AM55" s="71" t="s">
        <v>13</v>
      </c>
      <c r="AN55" s="71" t="s">
        <v>13</v>
      </c>
      <c r="AO55" s="71" t="s">
        <v>13</v>
      </c>
      <c r="AP55" s="71" t="s">
        <v>13</v>
      </c>
      <c r="AQ55" s="71" t="s">
        <v>13</v>
      </c>
      <c r="AR55" s="71" t="s">
        <v>13</v>
      </c>
      <c r="AS55" s="71" t="s">
        <v>13</v>
      </c>
      <c r="AT55" s="134" t="s">
        <v>56</v>
      </c>
      <c r="AU55" s="134" t="s">
        <v>56</v>
      </c>
      <c r="AV55" s="134" t="s">
        <v>56</v>
      </c>
      <c r="AW55" s="134" t="s">
        <v>13</v>
      </c>
      <c r="AX55" s="134" t="s">
        <v>13</v>
      </c>
      <c r="AY55" s="134" t="s">
        <v>13</v>
      </c>
      <c r="AZ55" s="134" t="s">
        <v>56</v>
      </c>
      <c r="BA55" s="134" t="s">
        <v>13</v>
      </c>
      <c r="BB55" s="71" t="s">
        <v>56</v>
      </c>
      <c r="BC55" s="71" t="s">
        <v>56</v>
      </c>
      <c r="BD55" s="71" t="s">
        <v>56</v>
      </c>
      <c r="BE55" s="71" t="s">
        <v>56</v>
      </c>
      <c r="BF55" s="71" t="s">
        <v>56</v>
      </c>
      <c r="BG55" s="71" t="s">
        <v>13</v>
      </c>
      <c r="BH55" s="157" t="s">
        <v>13</v>
      </c>
      <c r="BI55" s="157" t="s">
        <v>56</v>
      </c>
      <c r="BJ55" s="157" t="s">
        <v>56</v>
      </c>
      <c r="BK55" s="157" t="s">
        <v>13</v>
      </c>
      <c r="BL55" s="71" t="s">
        <v>56</v>
      </c>
      <c r="BM55" s="71" t="s">
        <v>13</v>
      </c>
      <c r="BN55" s="71" t="s">
        <v>13</v>
      </c>
      <c r="BO55" s="71" t="s">
        <v>13</v>
      </c>
      <c r="BP55" s="71" t="s">
        <v>13</v>
      </c>
      <c r="BQ55" s="71" t="s">
        <v>13</v>
      </c>
      <c r="BR55" s="71" t="s">
        <v>13</v>
      </c>
      <c r="BS55" s="71" t="s">
        <v>13</v>
      </c>
      <c r="BT55" s="71" t="s">
        <v>13</v>
      </c>
      <c r="BU55" s="71" t="s">
        <v>13</v>
      </c>
      <c r="BV55" s="157" t="s">
        <v>13</v>
      </c>
      <c r="BW55" s="157" t="s">
        <v>13</v>
      </c>
      <c r="BX55" s="157" t="s">
        <v>13</v>
      </c>
      <c r="BY55" s="157" t="s">
        <v>13</v>
      </c>
      <c r="BZ55" s="71" t="s">
        <v>747</v>
      </c>
      <c r="CA55" s="71" t="s">
        <v>747</v>
      </c>
      <c r="CB55" s="71" t="s">
        <v>747</v>
      </c>
      <c r="CC55" s="71" t="s">
        <v>747</v>
      </c>
      <c r="CD55" s="71" t="s">
        <v>747</v>
      </c>
      <c r="CE55" s="157" t="s">
        <v>13</v>
      </c>
      <c r="CF55" s="157" t="s">
        <v>13</v>
      </c>
      <c r="CG55" s="157" t="s">
        <v>13</v>
      </c>
      <c r="CH55" s="71" t="s">
        <v>747</v>
      </c>
      <c r="CI55" s="71" t="s">
        <v>747</v>
      </c>
      <c r="CJ55" s="71" t="s">
        <v>747</v>
      </c>
      <c r="CK55" s="71" t="s">
        <v>747</v>
      </c>
      <c r="CL55" s="157" t="s">
        <v>13</v>
      </c>
      <c r="CM55" s="157" t="s">
        <v>13</v>
      </c>
      <c r="CN55" s="157" t="s">
        <v>13</v>
      </c>
      <c r="CO55" s="71" t="s">
        <v>747</v>
      </c>
      <c r="CP55" s="71" t="s">
        <v>747</v>
      </c>
      <c r="CQ55" s="71" t="s">
        <v>747</v>
      </c>
      <c r="CR55" s="71" t="s">
        <v>747</v>
      </c>
      <c r="CS55" s="71" t="s">
        <v>747</v>
      </c>
      <c r="CT55" s="71" t="s">
        <v>747</v>
      </c>
      <c r="CU55" s="157" t="s">
        <v>13</v>
      </c>
      <c r="CV55" s="157" t="s">
        <v>13</v>
      </c>
      <c r="CW55" s="157" t="s">
        <v>13</v>
      </c>
      <c r="CX55" s="157" t="s">
        <v>13</v>
      </c>
      <c r="CY55" s="157" t="s">
        <v>13</v>
      </c>
      <c r="CZ55" s="71" t="s">
        <v>13</v>
      </c>
      <c r="DA55" s="71" t="s">
        <v>56</v>
      </c>
      <c r="DB55" s="71" t="s">
        <v>56</v>
      </c>
      <c r="DC55" s="71" t="s">
        <v>56</v>
      </c>
      <c r="DD55" s="71" t="s">
        <v>13</v>
      </c>
      <c r="DE55" s="157" t="s">
        <v>56</v>
      </c>
      <c r="DF55" s="157" t="s">
        <v>13</v>
      </c>
      <c r="DG55" s="157" t="s">
        <v>13</v>
      </c>
      <c r="DH55" s="71" t="s">
        <v>13</v>
      </c>
      <c r="DL55" s="157"/>
      <c r="DM55" s="157"/>
      <c r="DN55" s="157"/>
      <c r="DO55" s="157"/>
      <c r="DQ55" s="157"/>
      <c r="DR55" s="157"/>
      <c r="DS55" s="157"/>
      <c r="DT55" s="72"/>
      <c r="DU55" s="157"/>
      <c r="DV55" s="157"/>
      <c r="DW55" s="157"/>
      <c r="EC55" s="157"/>
      <c r="ED55" s="157"/>
      <c r="EE55" s="157"/>
      <c r="EV55" s="157"/>
      <c r="EW55" s="157"/>
      <c r="EX55" s="157"/>
      <c r="EY55" s="157"/>
      <c r="EZ55" s="157"/>
      <c r="FA55" s="157"/>
      <c r="FB55" s="157"/>
      <c r="FC55" s="157"/>
      <c r="FD55" s="157"/>
      <c r="FE55" s="157"/>
      <c r="FP55" s="157"/>
      <c r="FQ55" s="157"/>
      <c r="FR55" s="157"/>
      <c r="FS55" s="157"/>
      <c r="FT55" s="157"/>
      <c r="GW55" s="157"/>
      <c r="GX55" s="157"/>
      <c r="GY55" s="157"/>
      <c r="GZ55" s="157"/>
      <c r="HA55" s="157"/>
      <c r="HB55" s="157"/>
      <c r="HC55" s="157"/>
      <c r="HD55" s="157"/>
      <c r="HE55" s="157"/>
      <c r="HF55" s="157"/>
      <c r="HG55" s="157"/>
      <c r="HH55" s="157"/>
      <c r="HI55" s="157"/>
      <c r="HJ55" s="157"/>
      <c r="HK55" s="157"/>
      <c r="HL55" s="157"/>
      <c r="HM55" s="157"/>
      <c r="HN55" s="157"/>
      <c r="HO55" s="157"/>
      <c r="HP55" s="157"/>
      <c r="HQ55" s="157"/>
      <c r="HR55" s="157"/>
      <c r="HS55" s="157"/>
      <c r="HT55" s="157"/>
      <c r="HU55" s="157"/>
      <c r="HV55" s="157"/>
      <c r="HW55" s="157"/>
      <c r="HX55" s="157"/>
      <c r="ID55" s="157"/>
      <c r="IE55" s="157"/>
      <c r="IF55" s="157"/>
      <c r="IH55" s="71" t="s">
        <v>56</v>
      </c>
      <c r="II55" s="71" t="s">
        <v>13</v>
      </c>
      <c r="IJ55" s="71" t="s">
        <v>13</v>
      </c>
      <c r="IK55" s="71" t="s">
        <v>13</v>
      </c>
      <c r="IL55" s="71" t="s">
        <v>13</v>
      </c>
      <c r="IM55" s="71" t="s">
        <v>13</v>
      </c>
      <c r="IN55" s="71" t="s">
        <v>13</v>
      </c>
      <c r="IO55" s="71" t="s">
        <v>13</v>
      </c>
      <c r="IP55" s="71" t="s">
        <v>13</v>
      </c>
      <c r="IQ55" s="71" t="s">
        <v>13</v>
      </c>
      <c r="IR55" s="71" t="s">
        <v>13</v>
      </c>
      <c r="IS55" s="71" t="s">
        <v>13</v>
      </c>
      <c r="IT55" s="71" t="s">
        <v>13</v>
      </c>
      <c r="IU55" s="157" t="s">
        <v>13</v>
      </c>
      <c r="IV55" s="157" t="s">
        <v>13</v>
      </c>
      <c r="IW55" s="157" t="s">
        <v>13</v>
      </c>
      <c r="IX55" s="157" t="s">
        <v>13</v>
      </c>
      <c r="IY55" s="71" t="s">
        <v>747</v>
      </c>
      <c r="IZ55" s="71" t="s">
        <v>747</v>
      </c>
      <c r="JA55" s="71" t="s">
        <v>747</v>
      </c>
      <c r="JB55" s="71" t="s">
        <v>747</v>
      </c>
      <c r="JC55" s="71" t="s">
        <v>747</v>
      </c>
      <c r="JD55" s="71" t="s">
        <v>747</v>
      </c>
      <c r="JE55" s="71" t="s">
        <v>747</v>
      </c>
      <c r="JF55" s="157" t="s">
        <v>13</v>
      </c>
      <c r="JG55" s="157" t="s">
        <v>13</v>
      </c>
      <c r="JH55" s="157" t="s">
        <v>13</v>
      </c>
      <c r="JI55" s="71" t="s">
        <v>747</v>
      </c>
      <c r="JJ55" s="71" t="s">
        <v>747</v>
      </c>
      <c r="JK55" s="71" t="s">
        <v>747</v>
      </c>
      <c r="JL55" s="71" t="s">
        <v>747</v>
      </c>
      <c r="JM55" s="71" t="s">
        <v>747</v>
      </c>
      <c r="JN55" s="71" t="s">
        <v>747</v>
      </c>
      <c r="JO55" s="71" t="s">
        <v>747</v>
      </c>
      <c r="JP55" s="71" t="s">
        <v>747</v>
      </c>
      <c r="JQ55" s="71" t="s">
        <v>747</v>
      </c>
      <c r="JR55" s="71" t="s">
        <v>747</v>
      </c>
      <c r="JS55" s="71" t="s">
        <v>747</v>
      </c>
      <c r="JT55" s="71" t="s">
        <v>747</v>
      </c>
      <c r="JU55" s="71" t="s">
        <v>747</v>
      </c>
      <c r="JV55" s="157" t="s">
        <v>13</v>
      </c>
      <c r="JW55" s="157" t="s">
        <v>13</v>
      </c>
      <c r="JX55" s="157" t="s">
        <v>13</v>
      </c>
      <c r="JY55" s="71" t="s">
        <v>13</v>
      </c>
      <c r="JZ55" s="71" t="s">
        <v>56</v>
      </c>
      <c r="KA55" s="71" t="s">
        <v>56</v>
      </c>
      <c r="KB55" s="71" t="s">
        <v>13</v>
      </c>
      <c r="KC55" s="71" t="s">
        <v>13</v>
      </c>
      <c r="KD55" s="157" t="s">
        <v>56</v>
      </c>
      <c r="KE55" s="157" t="s">
        <v>13</v>
      </c>
      <c r="KF55" s="157" t="s">
        <v>13</v>
      </c>
      <c r="KG55" s="71" t="s">
        <v>13</v>
      </c>
      <c r="KH55" s="71" t="s">
        <v>13</v>
      </c>
      <c r="KI55" s="71" t="s">
        <v>13</v>
      </c>
      <c r="KJ55" s="71" t="s">
        <v>13</v>
      </c>
      <c r="KK55" s="71" t="s">
        <v>13</v>
      </c>
      <c r="KL55" s="71" t="s">
        <v>13</v>
      </c>
      <c r="KM55" s="71" t="s">
        <v>56</v>
      </c>
      <c r="KN55" s="71" t="s">
        <v>13</v>
      </c>
      <c r="KO55" s="71" t="s">
        <v>13</v>
      </c>
      <c r="KP55" s="157" t="s">
        <v>13</v>
      </c>
      <c r="KQ55" s="71" t="s">
        <v>13</v>
      </c>
      <c r="KR55" s="71" t="s">
        <v>13</v>
      </c>
      <c r="KS55" s="180">
        <v>0</v>
      </c>
      <c r="KT55" s="157" t="s">
        <v>13</v>
      </c>
      <c r="KU55" s="157" t="s">
        <v>13</v>
      </c>
      <c r="KV55" s="157" t="s">
        <v>13</v>
      </c>
      <c r="KW55" s="71" t="s">
        <v>13</v>
      </c>
      <c r="KX55" s="71" t="s">
        <v>56</v>
      </c>
      <c r="KY55" s="71" t="s">
        <v>56</v>
      </c>
      <c r="KZ55" s="71" t="s">
        <v>13</v>
      </c>
      <c r="LA55" s="71" t="s">
        <v>13</v>
      </c>
      <c r="LB55" s="157" t="s">
        <v>56</v>
      </c>
      <c r="LC55" s="157" t="s">
        <v>13</v>
      </c>
      <c r="LD55" s="157" t="s">
        <v>13</v>
      </c>
      <c r="LE55" s="71" t="s">
        <v>13</v>
      </c>
      <c r="LF55" s="71" t="s">
        <v>747</v>
      </c>
      <c r="LG55" s="157" t="s">
        <v>13</v>
      </c>
      <c r="LH55" s="157" t="s">
        <v>13</v>
      </c>
      <c r="LI55" s="157" t="s">
        <v>13</v>
      </c>
      <c r="LJ55" s="71" t="s">
        <v>747</v>
      </c>
      <c r="LK55" s="71" t="s">
        <v>747</v>
      </c>
      <c r="LL55" s="71" t="s">
        <v>747</v>
      </c>
      <c r="LM55" s="71" t="s">
        <v>747</v>
      </c>
      <c r="LN55" s="71" t="s">
        <v>747</v>
      </c>
      <c r="LO55" s="157" t="s">
        <v>13</v>
      </c>
      <c r="LP55" s="157" t="s">
        <v>13</v>
      </c>
      <c r="LQ55" s="157" t="s">
        <v>56</v>
      </c>
      <c r="LR55" s="71" t="s">
        <v>13</v>
      </c>
      <c r="LS55" s="71" t="s">
        <v>747</v>
      </c>
      <c r="LT55" s="71" t="s">
        <v>747</v>
      </c>
      <c r="LU55" s="71" t="s">
        <v>747</v>
      </c>
      <c r="LV55" s="71" t="s">
        <v>747</v>
      </c>
      <c r="LW55" s="71" t="s">
        <v>747</v>
      </c>
      <c r="LX55" s="71" t="s">
        <v>747</v>
      </c>
      <c r="LY55" s="157" t="s">
        <v>13</v>
      </c>
      <c r="LZ55" s="157" t="s">
        <v>13</v>
      </c>
      <c r="MA55" s="71" t="s">
        <v>13</v>
      </c>
      <c r="MB55" s="71" t="s">
        <v>13</v>
      </c>
      <c r="MC55" s="71" t="s">
        <v>13</v>
      </c>
      <c r="MD55" s="71" t="s">
        <v>13</v>
      </c>
      <c r="ME55" s="71" t="s">
        <v>56</v>
      </c>
      <c r="MF55" s="71" t="s">
        <v>13</v>
      </c>
      <c r="MG55" s="157" t="s">
        <v>13</v>
      </c>
      <c r="MH55" s="71" t="s">
        <v>13</v>
      </c>
      <c r="MI55" s="71" t="s">
        <v>56</v>
      </c>
      <c r="MJ55" s="71" t="s">
        <v>13</v>
      </c>
      <c r="MK55" s="71" t="s">
        <v>56</v>
      </c>
      <c r="ML55" s="71" t="s">
        <v>56</v>
      </c>
      <c r="MM55" s="71" t="s">
        <v>56</v>
      </c>
      <c r="MN55" s="71" t="s">
        <v>56</v>
      </c>
      <c r="MO55" s="71" t="s">
        <v>56</v>
      </c>
      <c r="MP55" s="71" t="s">
        <v>56</v>
      </c>
      <c r="MQ55" s="71" t="s">
        <v>56</v>
      </c>
      <c r="MR55" s="71" t="s">
        <v>56</v>
      </c>
      <c r="MS55" s="71" t="s">
        <v>56</v>
      </c>
      <c r="MT55" s="71" t="s">
        <v>56</v>
      </c>
      <c r="MU55" s="71" t="s">
        <v>56</v>
      </c>
      <c r="MV55" s="71" t="s">
        <v>56</v>
      </c>
      <c r="MW55" s="71" t="s">
        <v>56</v>
      </c>
      <c r="MX55" s="71" t="s">
        <v>56</v>
      </c>
      <c r="MY55" s="71" t="s">
        <v>56</v>
      </c>
      <c r="MZ55" s="71" t="s">
        <v>13</v>
      </c>
      <c r="NA55" s="71" t="s">
        <v>13</v>
      </c>
      <c r="NB55" s="157" t="s">
        <v>56</v>
      </c>
      <c r="NC55" s="157" t="s">
        <v>56</v>
      </c>
      <c r="ND55" s="157" t="s">
        <v>56</v>
      </c>
      <c r="NE55" s="157" t="s">
        <v>56</v>
      </c>
      <c r="NF55" s="157" t="s">
        <v>56</v>
      </c>
      <c r="NG55" s="157"/>
      <c r="NH55" s="157"/>
      <c r="NI55" s="157"/>
      <c r="NJ55" s="157"/>
      <c r="NK55" s="157"/>
      <c r="NL55" s="71" t="s">
        <v>56</v>
      </c>
      <c r="NM55" s="71" t="s">
        <v>13</v>
      </c>
      <c r="NN55" s="157" t="s">
        <v>13</v>
      </c>
      <c r="NO55" s="71" t="s">
        <v>747</v>
      </c>
      <c r="NP55" s="71" t="s">
        <v>747</v>
      </c>
      <c r="NQ55" s="71" t="s">
        <v>747</v>
      </c>
      <c r="NR55" s="71" t="s">
        <v>747</v>
      </c>
      <c r="NS55" s="71" t="s">
        <v>747</v>
      </c>
      <c r="NT55" s="71" t="s">
        <v>747</v>
      </c>
      <c r="NU55" s="71" t="s">
        <v>747</v>
      </c>
      <c r="NV55" s="71" t="s">
        <v>747</v>
      </c>
      <c r="NW55" s="71" t="s">
        <v>747</v>
      </c>
      <c r="NX55" s="71" t="s">
        <v>747</v>
      </c>
      <c r="NY55" s="71" t="s">
        <v>747</v>
      </c>
      <c r="NZ55" s="71" t="s">
        <v>747</v>
      </c>
      <c r="OA55" s="157" t="s">
        <v>13</v>
      </c>
      <c r="OB55" s="157" t="s">
        <v>13</v>
      </c>
      <c r="OC55" s="157" t="s">
        <v>13</v>
      </c>
      <c r="OD55" s="157" t="s">
        <v>13</v>
      </c>
      <c r="OE55" s="71" t="s">
        <v>13</v>
      </c>
      <c r="OF55" s="71" t="s">
        <v>56</v>
      </c>
      <c r="OG55" s="71" t="s">
        <v>13</v>
      </c>
      <c r="OH55" s="71" t="s">
        <v>13</v>
      </c>
      <c r="OI55" s="71" t="s">
        <v>13</v>
      </c>
      <c r="OJ55" s="157" t="s">
        <v>56</v>
      </c>
      <c r="OK55" s="136">
        <v>36</v>
      </c>
      <c r="OL55" s="136">
        <v>5</v>
      </c>
      <c r="OM55" s="136">
        <v>3</v>
      </c>
      <c r="ON55" s="136">
        <v>1</v>
      </c>
      <c r="OO55" s="136">
        <v>20</v>
      </c>
      <c r="OP55" s="136">
        <v>10</v>
      </c>
      <c r="OQ55" s="136">
        <v>2</v>
      </c>
      <c r="OR55" s="137">
        <v>0.1388888888888889</v>
      </c>
      <c r="OS55" s="137"/>
      <c r="OT55" s="138">
        <v>3.0035692414485879</v>
      </c>
      <c r="OU55" s="138">
        <v>0.41716239464563726</v>
      </c>
      <c r="OV55" s="138">
        <v>0.25029743678738237</v>
      </c>
      <c r="OW55" s="138">
        <v>8.3432478929127446E-2</v>
      </c>
      <c r="OX55" s="138">
        <v>1.668649578582549</v>
      </c>
      <c r="OY55" s="138">
        <v>0.83432478929127452</v>
      </c>
      <c r="OZ55" s="138">
        <v>0.16686495785825489</v>
      </c>
      <c r="PA55" s="139">
        <f>SB55/OK55</f>
        <v>72.222222222222229</v>
      </c>
      <c r="PB55" s="139">
        <f>SB55/OL55</f>
        <v>520</v>
      </c>
      <c r="PC55" s="139">
        <f>SB55/OM55</f>
        <v>866.66666666666663</v>
      </c>
      <c r="PD55" s="139">
        <f>SB55/ON55</f>
        <v>2600</v>
      </c>
      <c r="PE55" s="139">
        <f>SB55/OO55</f>
        <v>130</v>
      </c>
      <c r="PF55" s="139">
        <f>SB55/OP55</f>
        <v>260</v>
      </c>
      <c r="PG55" s="139">
        <f>SB55/OQ55</f>
        <v>1300</v>
      </c>
      <c r="PH55" s="71" t="s">
        <v>13</v>
      </c>
      <c r="PI55" s="71" t="s">
        <v>56</v>
      </c>
      <c r="PJ55" s="71" t="s">
        <v>56</v>
      </c>
      <c r="PK55" s="71" t="s">
        <v>13</v>
      </c>
      <c r="PL55" s="71" t="s">
        <v>13</v>
      </c>
      <c r="PM55" s="157" t="s">
        <v>56</v>
      </c>
      <c r="PN55" s="157" t="s">
        <v>13</v>
      </c>
      <c r="PO55" s="157" t="s">
        <v>13</v>
      </c>
      <c r="PP55" s="71" t="s">
        <v>13</v>
      </c>
      <c r="PQ55" s="71" t="s">
        <v>13</v>
      </c>
      <c r="PR55" s="71" t="s">
        <v>56</v>
      </c>
      <c r="PS55" s="71" t="s">
        <v>13</v>
      </c>
      <c r="PT55" s="71" t="s">
        <v>13</v>
      </c>
      <c r="PU55" s="71" t="s">
        <v>13</v>
      </c>
      <c r="PV55" s="71" t="s">
        <v>13</v>
      </c>
      <c r="PW55" s="157" t="s">
        <v>56</v>
      </c>
      <c r="PX55" s="71" t="s">
        <v>13</v>
      </c>
      <c r="PY55" s="71" t="s">
        <v>13</v>
      </c>
      <c r="PZ55" s="71" t="s">
        <v>747</v>
      </c>
      <c r="QA55" s="71" t="s">
        <v>747</v>
      </c>
      <c r="QB55" s="71" t="s">
        <v>747</v>
      </c>
      <c r="QC55" s="71" t="s">
        <v>747</v>
      </c>
      <c r="QD55" s="71" t="s">
        <v>747</v>
      </c>
      <c r="QE55" s="71" t="s">
        <v>747</v>
      </c>
      <c r="QF55" s="157" t="s">
        <v>13</v>
      </c>
      <c r="QG55" s="71" t="s">
        <v>747</v>
      </c>
      <c r="QH55" s="71" t="s">
        <v>56</v>
      </c>
      <c r="QI55" s="71">
        <v>5</v>
      </c>
      <c r="QJ55" s="157" t="s">
        <v>13</v>
      </c>
      <c r="QK55" s="157" t="s">
        <v>56</v>
      </c>
      <c r="QL55" s="157" t="s">
        <v>13</v>
      </c>
      <c r="QM55" s="71" t="s">
        <v>13</v>
      </c>
      <c r="QN55" s="71" t="s">
        <v>56</v>
      </c>
      <c r="QO55" s="71" t="s">
        <v>56</v>
      </c>
      <c r="QP55" s="71" t="s">
        <v>56</v>
      </c>
      <c r="QQ55" s="71" t="s">
        <v>56</v>
      </c>
      <c r="QR55" s="71" t="s">
        <v>56</v>
      </c>
      <c r="QS55" s="71" t="s">
        <v>13</v>
      </c>
      <c r="QT55" s="71" t="s">
        <v>13</v>
      </c>
      <c r="QU55" s="71" t="s">
        <v>13</v>
      </c>
      <c r="QV55" s="71" t="s">
        <v>13</v>
      </c>
      <c r="QW55" s="71" t="s">
        <v>13</v>
      </c>
      <c r="QX55" s="157" t="s">
        <v>56</v>
      </c>
      <c r="QY55" s="157" t="s">
        <v>56</v>
      </c>
      <c r="QZ55" s="157" t="s">
        <v>56</v>
      </c>
      <c r="RA55" s="157" t="s">
        <v>56</v>
      </c>
      <c r="RB55" s="71" t="s">
        <v>56</v>
      </c>
      <c r="RC55" s="71" t="s">
        <v>56</v>
      </c>
      <c r="RD55" s="71" t="s">
        <v>13</v>
      </c>
      <c r="RE55" s="157" t="s">
        <v>13</v>
      </c>
      <c r="RF55" s="71" t="s">
        <v>13</v>
      </c>
      <c r="RG55" s="71" t="s">
        <v>13</v>
      </c>
      <c r="RH55" s="71" t="s">
        <v>13</v>
      </c>
      <c r="RI55" s="71" t="s">
        <v>56</v>
      </c>
      <c r="RJ55" s="71" t="s">
        <v>13</v>
      </c>
      <c r="RK55" s="71" t="s">
        <v>13</v>
      </c>
      <c r="RL55" s="157" t="s">
        <v>13</v>
      </c>
      <c r="RM55" s="157" t="s">
        <v>56</v>
      </c>
      <c r="RN55" s="157" t="s">
        <v>13</v>
      </c>
      <c r="RO55" s="71" t="s">
        <v>13</v>
      </c>
      <c r="RP55" s="71" t="s">
        <v>56</v>
      </c>
      <c r="RQ55" s="71" t="s">
        <v>56</v>
      </c>
      <c r="RR55" s="71" t="s">
        <v>13</v>
      </c>
      <c r="RS55" s="71" t="s">
        <v>13</v>
      </c>
      <c r="RT55" s="71" t="s">
        <v>13</v>
      </c>
      <c r="RU55" s="71" t="s">
        <v>13</v>
      </c>
      <c r="RV55" s="157" t="s">
        <v>56</v>
      </c>
      <c r="RX55" s="151" t="s">
        <v>740</v>
      </c>
      <c r="RY55" s="219" t="s">
        <v>745</v>
      </c>
      <c r="RZ55" s="152">
        <v>1198574</v>
      </c>
      <c r="SA55" s="151" t="s">
        <v>795</v>
      </c>
      <c r="SB55" s="229">
        <v>2600</v>
      </c>
      <c r="SC55" s="230">
        <v>217</v>
      </c>
      <c r="SD55" s="178"/>
      <c r="SF55" s="270" t="s">
        <v>707</v>
      </c>
      <c r="SG55" s="270" t="s">
        <v>56</v>
      </c>
      <c r="SH55" s="273">
        <v>0.4</v>
      </c>
      <c r="SI55" s="273">
        <v>0.6</v>
      </c>
      <c r="SJ55" s="271"/>
      <c r="SK55" s="270" t="s">
        <v>56</v>
      </c>
      <c r="SL55" s="270" t="s">
        <v>13</v>
      </c>
      <c r="SM55" s="270" t="s">
        <v>13</v>
      </c>
      <c r="SN55" s="270" t="s">
        <v>56</v>
      </c>
      <c r="SO55" s="270" t="s">
        <v>13</v>
      </c>
      <c r="SP55" s="270" t="s">
        <v>56</v>
      </c>
      <c r="SQ55" s="270" t="s">
        <v>56</v>
      </c>
      <c r="SR55" s="270" t="s">
        <v>56</v>
      </c>
      <c r="SS55" s="270" t="s">
        <v>13</v>
      </c>
      <c r="ST55" s="270" t="s">
        <v>56</v>
      </c>
      <c r="SU55" s="270" t="s">
        <v>56</v>
      </c>
      <c r="SV55" s="270" t="s">
        <v>56</v>
      </c>
      <c r="SW55" s="270" t="s">
        <v>13</v>
      </c>
      <c r="SX55" s="270" t="s">
        <v>13</v>
      </c>
      <c r="SY55" s="270" t="s">
        <v>13</v>
      </c>
      <c r="SZ55" s="270" t="s">
        <v>13</v>
      </c>
      <c r="TA55" s="270" t="s">
        <v>13</v>
      </c>
      <c r="TB55" s="270" t="s">
        <v>13</v>
      </c>
      <c r="TC55" s="270" t="s">
        <v>13</v>
      </c>
      <c r="TD55" s="270" t="s">
        <v>56</v>
      </c>
      <c r="TE55" s="270" t="s">
        <v>56</v>
      </c>
      <c r="TF55" s="270" t="s">
        <v>56</v>
      </c>
      <c r="TG55" s="270" t="s">
        <v>13</v>
      </c>
      <c r="TH55" s="270" t="s">
        <v>13</v>
      </c>
      <c r="TI55" s="270" t="s">
        <v>13</v>
      </c>
      <c r="TJ55" s="270" t="s">
        <v>56</v>
      </c>
      <c r="TK55" s="270" t="s">
        <v>56</v>
      </c>
      <c r="TL55" s="270" t="s">
        <v>56</v>
      </c>
      <c r="TM55" s="273"/>
      <c r="TN55" s="270"/>
      <c r="TO55" s="270"/>
      <c r="TP55" s="270"/>
      <c r="TQ55" s="270"/>
      <c r="TR55" s="270"/>
      <c r="TS55" s="270"/>
      <c r="TT55" s="270"/>
      <c r="TU55" s="270"/>
      <c r="TV55" s="270"/>
      <c r="TW55" s="270"/>
      <c r="TX55" s="270"/>
      <c r="TY55" s="270"/>
      <c r="TZ55" s="270"/>
      <c r="UA55" s="270"/>
      <c r="UB55" s="270" t="s">
        <v>13</v>
      </c>
      <c r="UC55" s="270"/>
      <c r="UD55" s="270" t="s">
        <v>13</v>
      </c>
      <c r="UE55" s="270" t="s">
        <v>13</v>
      </c>
      <c r="UF55" s="270"/>
      <c r="UG55" s="270" t="s">
        <v>56</v>
      </c>
      <c r="UH55" s="270" t="s">
        <v>56</v>
      </c>
      <c r="UI55" s="270" t="s">
        <v>56</v>
      </c>
      <c r="UJ55" s="270" t="s">
        <v>56</v>
      </c>
      <c r="UK55" s="270" t="s">
        <v>56</v>
      </c>
      <c r="UL55" s="270" t="s">
        <v>56</v>
      </c>
      <c r="UM55" s="270" t="s">
        <v>56</v>
      </c>
      <c r="UN55" s="270" t="s">
        <v>56</v>
      </c>
      <c r="UO55" s="270" t="s">
        <v>56</v>
      </c>
      <c r="UP55" s="270" t="s">
        <v>56</v>
      </c>
      <c r="UQ55" s="270" t="s">
        <v>56</v>
      </c>
      <c r="UR55" s="270" t="s">
        <v>56</v>
      </c>
      <c r="US55" s="270" t="s">
        <v>13</v>
      </c>
      <c r="UT55" s="270"/>
      <c r="UU55" s="270"/>
      <c r="UV55" s="270"/>
      <c r="UW55" s="270"/>
      <c r="UX55" s="270"/>
      <c r="UY55" s="273">
        <v>0.02</v>
      </c>
      <c r="UZ55" s="270" t="s">
        <v>1225</v>
      </c>
      <c r="VA55" s="270" t="s">
        <v>1225</v>
      </c>
      <c r="VB55" s="273">
        <v>0</v>
      </c>
      <c r="VC55" s="270" t="s">
        <v>1227</v>
      </c>
      <c r="VD55" s="273">
        <v>0.14000000000000001</v>
      </c>
      <c r="VE55" s="273">
        <v>0</v>
      </c>
      <c r="VF55" s="273">
        <v>0.19</v>
      </c>
      <c r="VG55" s="270" t="s">
        <v>1227</v>
      </c>
      <c r="VH55" s="273">
        <v>0.02</v>
      </c>
      <c r="VI55" s="273">
        <v>0.23</v>
      </c>
      <c r="VJ55" s="273">
        <v>0.03</v>
      </c>
      <c r="VK55" s="270" t="s">
        <v>1227</v>
      </c>
      <c r="VL55" s="270" t="s">
        <v>1227</v>
      </c>
      <c r="VM55" s="270" t="s">
        <v>1227</v>
      </c>
      <c r="VN55" s="270" t="s">
        <v>1227</v>
      </c>
      <c r="VO55" s="270" t="s">
        <v>1227</v>
      </c>
      <c r="VP55" s="270" t="s">
        <v>1227</v>
      </c>
      <c r="VQ55" s="270" t="s">
        <v>1227</v>
      </c>
      <c r="VR55" s="273">
        <v>0.11</v>
      </c>
      <c r="VS55" s="273">
        <v>0.06</v>
      </c>
      <c r="VT55" s="273">
        <v>0</v>
      </c>
      <c r="VU55" s="270" t="s">
        <v>1227</v>
      </c>
      <c r="VV55" s="270" t="s">
        <v>1227</v>
      </c>
      <c r="VW55" s="270" t="s">
        <v>1227</v>
      </c>
      <c r="VX55" s="273">
        <v>0.13</v>
      </c>
      <c r="VY55" s="273">
        <v>0.04</v>
      </c>
      <c r="VZ55" s="273">
        <v>0.03</v>
      </c>
      <c r="WA55" s="273"/>
      <c r="WB55" s="270"/>
      <c r="WC55" s="270"/>
      <c r="WD55" s="270"/>
      <c r="WE55" s="270"/>
      <c r="WF55" s="270"/>
      <c r="WG55" s="270"/>
      <c r="WH55" s="270"/>
      <c r="WI55" s="270"/>
      <c r="WJ55" s="270"/>
      <c r="WK55" s="270"/>
      <c r="WL55" s="270"/>
      <c r="WM55" s="270"/>
      <c r="WN55" s="270"/>
      <c r="WO55" s="270"/>
      <c r="WP55" s="270" t="s">
        <v>1227</v>
      </c>
      <c r="WQ55" s="270" t="s">
        <v>1228</v>
      </c>
      <c r="WR55" s="270" t="s">
        <v>13</v>
      </c>
      <c r="WS55" s="270" t="s">
        <v>13</v>
      </c>
      <c r="WT55" s="270"/>
      <c r="WU55" s="273">
        <v>0.87000000000000011</v>
      </c>
      <c r="WV55" s="273">
        <v>0.13</v>
      </c>
      <c r="WW55" s="273">
        <v>0.19</v>
      </c>
      <c r="WX55" s="273">
        <v>0.32</v>
      </c>
      <c r="WY55" s="273">
        <v>0.37</v>
      </c>
      <c r="WZ55" s="273">
        <v>0.31000000000000005</v>
      </c>
      <c r="XA55" s="273">
        <v>0</v>
      </c>
      <c r="XB55" s="273">
        <v>0.26</v>
      </c>
      <c r="XC55" s="273">
        <v>0.19</v>
      </c>
      <c r="XD55" s="273">
        <v>0.03</v>
      </c>
      <c r="XE55" s="273">
        <v>0.14000000000000001</v>
      </c>
      <c r="XF55" s="273">
        <v>0.23</v>
      </c>
      <c r="XG55" s="270"/>
      <c r="XH55" s="270"/>
      <c r="XI55" s="270"/>
      <c r="XJ55" s="270"/>
      <c r="XK55" s="270"/>
      <c r="XL55" s="270"/>
      <c r="XM55" s="272" t="s">
        <v>13</v>
      </c>
      <c r="XN55" s="272" t="s">
        <v>56</v>
      </c>
      <c r="XO55" s="272" t="s">
        <v>13</v>
      </c>
      <c r="XP55" s="272" t="s">
        <v>13</v>
      </c>
      <c r="XQ55" s="272" t="s">
        <v>13</v>
      </c>
      <c r="XR55" s="272" t="s">
        <v>13</v>
      </c>
      <c r="XS55" s="272" t="s">
        <v>56</v>
      </c>
      <c r="XT55" s="272" t="s">
        <v>13</v>
      </c>
      <c r="XU55" s="272" t="s">
        <v>13</v>
      </c>
      <c r="XV55" s="272" t="s">
        <v>13</v>
      </c>
      <c r="XW55" s="270"/>
      <c r="XX55" s="273">
        <v>1</v>
      </c>
      <c r="XY55" s="273" t="s">
        <v>1230</v>
      </c>
      <c r="XZ55" s="273" t="s">
        <v>1230</v>
      </c>
      <c r="YA55" s="273">
        <v>1</v>
      </c>
      <c r="YB55" s="273" t="s">
        <v>1230</v>
      </c>
      <c r="YC55" s="273">
        <v>1</v>
      </c>
      <c r="YD55" s="273">
        <v>1</v>
      </c>
      <c r="YE55" s="273">
        <v>1</v>
      </c>
      <c r="YF55" s="273" t="s">
        <v>1230</v>
      </c>
      <c r="YG55" s="273">
        <v>1</v>
      </c>
      <c r="YH55" s="273">
        <v>1</v>
      </c>
      <c r="YI55" s="273">
        <v>1</v>
      </c>
      <c r="YJ55" s="273" t="s">
        <v>1230</v>
      </c>
      <c r="YK55" s="273" t="s">
        <v>1230</v>
      </c>
      <c r="YL55" s="273" t="s">
        <v>1230</v>
      </c>
      <c r="YM55" s="273" t="s">
        <v>1230</v>
      </c>
      <c r="YN55" s="273" t="s">
        <v>1230</v>
      </c>
      <c r="YO55" s="273" t="s">
        <v>1230</v>
      </c>
      <c r="YP55" s="273" t="s">
        <v>1230</v>
      </c>
      <c r="YQ55" s="273">
        <v>1</v>
      </c>
      <c r="YR55" s="273">
        <v>1</v>
      </c>
      <c r="YS55" s="273">
        <v>1</v>
      </c>
      <c r="YT55" s="273" t="s">
        <v>1230</v>
      </c>
      <c r="YU55" s="273" t="s">
        <v>1230</v>
      </c>
      <c r="YV55" s="273" t="s">
        <v>1230</v>
      </c>
      <c r="YW55" s="273">
        <v>1</v>
      </c>
      <c r="YX55" s="273">
        <v>1</v>
      </c>
      <c r="YY55" s="273">
        <v>1</v>
      </c>
      <c r="YZ55" s="273"/>
      <c r="ZA55" s="270"/>
      <c r="ZB55" s="270"/>
      <c r="ZC55" s="270"/>
      <c r="ZD55" s="270"/>
      <c r="ZE55" s="270"/>
      <c r="ZF55" s="270"/>
      <c r="ZG55" s="270"/>
      <c r="ZH55" s="270"/>
      <c r="ZI55" s="270"/>
      <c r="ZJ55" s="270"/>
      <c r="ZK55" s="270"/>
      <c r="ZL55" s="270"/>
      <c r="ZM55" s="270"/>
      <c r="ZN55" s="270"/>
      <c r="ZO55" s="272" t="s">
        <v>56</v>
      </c>
      <c r="ZP55" s="272"/>
      <c r="ZQ55" s="272"/>
      <c r="ZR55" s="272"/>
      <c r="ZS55" s="272"/>
      <c r="ZT55" s="272" t="s">
        <v>13</v>
      </c>
      <c r="ZU55" s="272"/>
      <c r="ZV55" s="272"/>
      <c r="ZW55" s="270"/>
      <c r="ZX55" s="270"/>
      <c r="ZY55" s="270"/>
      <c r="ZZ55" s="270"/>
      <c r="AAA55" s="270"/>
      <c r="AAB55" s="270"/>
      <c r="AAC55" s="270"/>
      <c r="AAD55" s="270"/>
      <c r="AAE55" s="270"/>
      <c r="AAF55" s="270"/>
      <c r="AAG55" s="270"/>
      <c r="AAH55" s="270"/>
      <c r="AAI55" s="270"/>
      <c r="AAJ55" s="270"/>
      <c r="AAK55" s="270"/>
      <c r="AAL55" s="270"/>
      <c r="AAM55" s="270"/>
      <c r="AAN55" s="270"/>
      <c r="AAO55" s="272" t="s">
        <v>13</v>
      </c>
      <c r="AAP55" s="272" t="s">
        <v>13</v>
      </c>
      <c r="AAQ55" s="272" t="s">
        <v>13</v>
      </c>
      <c r="AAR55" s="272" t="s">
        <v>56</v>
      </c>
      <c r="AAS55" s="272" t="s">
        <v>13</v>
      </c>
      <c r="AAT55" s="272" t="s">
        <v>13</v>
      </c>
      <c r="AAU55" s="272" t="s">
        <v>13</v>
      </c>
      <c r="AAV55" s="272" t="s">
        <v>13</v>
      </c>
      <c r="AAW55" s="272" t="s">
        <v>56</v>
      </c>
      <c r="AAX55" s="272" t="s">
        <v>13</v>
      </c>
    </row>
    <row r="56" spans="1:726" s="71" customFormat="1" ht="15" customHeight="1" x14ac:dyDescent="0.35">
      <c r="A56" s="71" t="s">
        <v>665</v>
      </c>
      <c r="B56" s="71" t="s">
        <v>56</v>
      </c>
      <c r="C56" s="71" t="s">
        <v>56</v>
      </c>
      <c r="D56" s="71" t="s">
        <v>56</v>
      </c>
      <c r="E56" s="71" t="s">
        <v>13</v>
      </c>
      <c r="F56" s="71" t="s">
        <v>13</v>
      </c>
      <c r="G56" s="71" t="s">
        <v>13</v>
      </c>
      <c r="H56" s="71" t="s">
        <v>13</v>
      </c>
      <c r="I56" s="71" t="s">
        <v>13</v>
      </c>
      <c r="J56" s="157" t="s">
        <v>56</v>
      </c>
      <c r="K56" s="157" t="s">
        <v>13</v>
      </c>
      <c r="L56" s="157" t="s">
        <v>13</v>
      </c>
      <c r="M56" s="157" t="s">
        <v>56</v>
      </c>
      <c r="N56" s="157" t="s">
        <v>13</v>
      </c>
      <c r="O56" s="157" t="s">
        <v>56</v>
      </c>
      <c r="P56" s="157" t="s">
        <v>56</v>
      </c>
      <c r="Q56" s="157" t="s">
        <v>56</v>
      </c>
      <c r="R56" s="157" t="s">
        <v>13</v>
      </c>
      <c r="S56" s="157" t="s">
        <v>56</v>
      </c>
      <c r="T56" s="157" t="s">
        <v>13</v>
      </c>
      <c r="U56" s="71" t="s">
        <v>0</v>
      </c>
      <c r="V56" s="157" t="s">
        <v>56</v>
      </c>
      <c r="W56" s="157" t="s">
        <v>13</v>
      </c>
      <c r="X56" s="157" t="s">
        <v>13</v>
      </c>
      <c r="Y56" s="157" t="s">
        <v>13</v>
      </c>
      <c r="Z56" s="157" t="s">
        <v>13</v>
      </c>
      <c r="AA56" s="71" t="s">
        <v>13</v>
      </c>
      <c r="AB56" s="71" t="s">
        <v>13</v>
      </c>
      <c r="AC56" s="71" t="s">
        <v>56</v>
      </c>
      <c r="AD56" s="71" t="s">
        <v>56</v>
      </c>
      <c r="AE56" s="71" t="s">
        <v>13</v>
      </c>
      <c r="AF56" s="134" t="s">
        <v>13</v>
      </c>
      <c r="AG56" s="134" t="s">
        <v>56</v>
      </c>
      <c r="AH56" s="134" t="s">
        <v>13</v>
      </c>
      <c r="AI56" s="71" t="s">
        <v>13</v>
      </c>
      <c r="AJ56" s="71" t="s">
        <v>13</v>
      </c>
      <c r="AK56" s="71" t="s">
        <v>13</v>
      </c>
      <c r="AL56" s="71" t="s">
        <v>13</v>
      </c>
      <c r="AM56" s="71" t="s">
        <v>13</v>
      </c>
      <c r="AN56" s="71" t="s">
        <v>13</v>
      </c>
      <c r="AO56" s="71" t="s">
        <v>13</v>
      </c>
      <c r="AP56" s="71" t="s">
        <v>13</v>
      </c>
      <c r="AQ56" s="71" t="s">
        <v>56</v>
      </c>
      <c r="AR56" s="71" t="s">
        <v>13</v>
      </c>
      <c r="AS56" s="71" t="s">
        <v>13</v>
      </c>
      <c r="AT56" s="134" t="s">
        <v>13</v>
      </c>
      <c r="AU56" s="134" t="s">
        <v>13</v>
      </c>
      <c r="AV56" s="134" t="s">
        <v>13</v>
      </c>
      <c r="AW56" s="134" t="s">
        <v>13</v>
      </c>
      <c r="AX56" s="134" t="s">
        <v>13</v>
      </c>
      <c r="AY56" s="134" t="s">
        <v>13</v>
      </c>
      <c r="AZ56" s="134" t="s">
        <v>13</v>
      </c>
      <c r="BA56" s="134" t="s">
        <v>13</v>
      </c>
      <c r="BB56" s="71" t="s">
        <v>56</v>
      </c>
      <c r="BC56" s="71" t="s">
        <v>56</v>
      </c>
      <c r="BD56" s="71" t="s">
        <v>56</v>
      </c>
      <c r="BE56" s="71" t="s">
        <v>56</v>
      </c>
      <c r="BF56" s="71" t="s">
        <v>56</v>
      </c>
      <c r="BG56" s="71" t="s">
        <v>13</v>
      </c>
      <c r="BH56" s="157" t="s">
        <v>13</v>
      </c>
      <c r="BI56" s="157" t="s">
        <v>56</v>
      </c>
      <c r="BJ56" s="157" t="s">
        <v>56</v>
      </c>
      <c r="BK56" s="157" t="s">
        <v>13</v>
      </c>
      <c r="BL56" s="71" t="s">
        <v>13</v>
      </c>
      <c r="BM56" s="71" t="s">
        <v>13</v>
      </c>
      <c r="BN56" s="71" t="s">
        <v>13</v>
      </c>
      <c r="BO56" s="71" t="s">
        <v>56</v>
      </c>
      <c r="BP56" s="71" t="s">
        <v>13</v>
      </c>
      <c r="BQ56" s="71" t="s">
        <v>13</v>
      </c>
      <c r="BR56" s="71" t="s">
        <v>13</v>
      </c>
      <c r="BS56" s="71" t="s">
        <v>56</v>
      </c>
      <c r="BT56" s="71" t="s">
        <v>13</v>
      </c>
      <c r="BU56" s="71" t="s">
        <v>13</v>
      </c>
      <c r="BV56" s="157" t="s">
        <v>56</v>
      </c>
      <c r="BW56" s="157" t="s">
        <v>13</v>
      </c>
      <c r="BX56" s="157" t="s">
        <v>56</v>
      </c>
      <c r="BY56" s="157" t="s">
        <v>13</v>
      </c>
      <c r="BZ56" s="71" t="s">
        <v>56</v>
      </c>
      <c r="CA56" s="71" t="s">
        <v>56</v>
      </c>
      <c r="CB56" s="71" t="s">
        <v>13</v>
      </c>
      <c r="CC56" s="71" t="s">
        <v>13</v>
      </c>
      <c r="CD56" s="71" t="s">
        <v>56</v>
      </c>
      <c r="CE56" s="157" t="s">
        <v>56</v>
      </c>
      <c r="CF56" s="157" t="s">
        <v>56</v>
      </c>
      <c r="CG56" s="157" t="s">
        <v>56</v>
      </c>
      <c r="CH56" s="71" t="s">
        <v>747</v>
      </c>
      <c r="CI56" s="71" t="s">
        <v>747</v>
      </c>
      <c r="CJ56" s="71" t="s">
        <v>747</v>
      </c>
      <c r="CK56" s="71" t="s">
        <v>747</v>
      </c>
      <c r="CL56" s="157" t="s">
        <v>13</v>
      </c>
      <c r="CM56" s="157" t="s">
        <v>13</v>
      </c>
      <c r="CN56" s="157" t="s">
        <v>13</v>
      </c>
      <c r="CO56" s="71" t="s">
        <v>747</v>
      </c>
      <c r="CP56" s="71" t="s">
        <v>747</v>
      </c>
      <c r="CQ56" s="71" t="s">
        <v>747</v>
      </c>
      <c r="CR56" s="71" t="s">
        <v>747</v>
      </c>
      <c r="CS56" s="71" t="s">
        <v>747</v>
      </c>
      <c r="CT56" s="71" t="s">
        <v>747</v>
      </c>
      <c r="CU56" s="157" t="s">
        <v>13</v>
      </c>
      <c r="CV56" s="157" t="s">
        <v>13</v>
      </c>
      <c r="CW56" s="157" t="s">
        <v>13</v>
      </c>
      <c r="CX56" s="157" t="s">
        <v>13</v>
      </c>
      <c r="CY56" s="157" t="s">
        <v>13</v>
      </c>
      <c r="CZ56" s="71" t="s">
        <v>13</v>
      </c>
      <c r="DA56" s="71" t="s">
        <v>56</v>
      </c>
      <c r="DB56" s="71" t="s">
        <v>56</v>
      </c>
      <c r="DC56" s="71" t="s">
        <v>56</v>
      </c>
      <c r="DD56" s="71" t="s">
        <v>13</v>
      </c>
      <c r="DE56" s="157" t="s">
        <v>56</v>
      </c>
      <c r="DF56" s="157" t="s">
        <v>13</v>
      </c>
      <c r="DG56" s="157" t="s">
        <v>13</v>
      </c>
      <c r="DH56" s="71" t="s">
        <v>13</v>
      </c>
      <c r="DL56" s="157"/>
      <c r="DM56" s="157"/>
      <c r="DN56" s="157"/>
      <c r="DO56" s="157"/>
      <c r="DQ56" s="157"/>
      <c r="DR56" s="157"/>
      <c r="DS56" s="157"/>
      <c r="DT56" s="72"/>
      <c r="DU56" s="157"/>
      <c r="DV56" s="157"/>
      <c r="DW56" s="157"/>
      <c r="EC56" s="157"/>
      <c r="ED56" s="157"/>
      <c r="EE56" s="157"/>
      <c r="EV56" s="157"/>
      <c r="EW56" s="157"/>
      <c r="EX56" s="157"/>
      <c r="EY56" s="157"/>
      <c r="EZ56" s="157"/>
      <c r="FA56" s="157"/>
      <c r="FB56" s="157"/>
      <c r="FC56" s="157"/>
      <c r="FD56" s="157"/>
      <c r="FE56" s="157"/>
      <c r="FP56" s="157"/>
      <c r="FQ56" s="157"/>
      <c r="FR56" s="157"/>
      <c r="FS56" s="157"/>
      <c r="FT56" s="157"/>
      <c r="GW56" s="157"/>
      <c r="GX56" s="157"/>
      <c r="GY56" s="157"/>
      <c r="GZ56" s="157"/>
      <c r="HA56" s="157"/>
      <c r="HB56" s="157"/>
      <c r="HC56" s="157"/>
      <c r="HD56" s="157"/>
      <c r="HE56" s="157"/>
      <c r="HF56" s="157"/>
      <c r="HG56" s="157"/>
      <c r="HH56" s="157"/>
      <c r="HI56" s="157"/>
      <c r="HJ56" s="157"/>
      <c r="HK56" s="157"/>
      <c r="HL56" s="157"/>
      <c r="HM56" s="157"/>
      <c r="HN56" s="157"/>
      <c r="HO56" s="157"/>
      <c r="HP56" s="157"/>
      <c r="HQ56" s="157"/>
      <c r="HR56" s="157"/>
      <c r="HS56" s="157"/>
      <c r="HT56" s="157"/>
      <c r="HU56" s="157"/>
      <c r="HV56" s="157"/>
      <c r="HW56" s="157"/>
      <c r="HX56" s="157"/>
      <c r="ID56" s="157"/>
      <c r="IE56" s="157"/>
      <c r="IF56" s="157"/>
      <c r="IH56" s="71" t="s">
        <v>13</v>
      </c>
      <c r="II56" s="71" t="s">
        <v>13</v>
      </c>
      <c r="IJ56" s="71" t="s">
        <v>13</v>
      </c>
      <c r="IK56" s="71" t="s">
        <v>13</v>
      </c>
      <c r="IL56" s="71" t="s">
        <v>56</v>
      </c>
      <c r="IM56" s="71" t="s">
        <v>56</v>
      </c>
      <c r="IN56" s="71" t="s">
        <v>13</v>
      </c>
      <c r="IO56" s="71" t="s">
        <v>13</v>
      </c>
      <c r="IP56" s="71" t="s">
        <v>13</v>
      </c>
      <c r="IQ56" s="71" t="s">
        <v>13</v>
      </c>
      <c r="IR56" s="71" t="s">
        <v>13</v>
      </c>
      <c r="IS56" s="71" t="s">
        <v>13</v>
      </c>
      <c r="IT56" s="71" t="s">
        <v>13</v>
      </c>
      <c r="IU56" s="157" t="s">
        <v>56</v>
      </c>
      <c r="IV56" s="157" t="s">
        <v>13</v>
      </c>
      <c r="IW56" s="157" t="s">
        <v>56</v>
      </c>
      <c r="IX56" s="157" t="s">
        <v>13</v>
      </c>
      <c r="IY56" s="71" t="s">
        <v>747</v>
      </c>
      <c r="IZ56" s="71" t="s">
        <v>747</v>
      </c>
      <c r="JA56" s="71" t="s">
        <v>747</v>
      </c>
      <c r="JB56" s="71" t="s">
        <v>747</v>
      </c>
      <c r="JC56" s="71" t="s">
        <v>747</v>
      </c>
      <c r="JD56" s="71" t="s">
        <v>747</v>
      </c>
      <c r="JE56" s="71" t="s">
        <v>747</v>
      </c>
      <c r="JF56" s="157" t="s">
        <v>13</v>
      </c>
      <c r="JG56" s="157" t="s">
        <v>13</v>
      </c>
      <c r="JH56" s="157" t="s">
        <v>13</v>
      </c>
      <c r="JI56" s="71" t="s">
        <v>747</v>
      </c>
      <c r="JJ56" s="71" t="s">
        <v>747</v>
      </c>
      <c r="JK56" s="71" t="s">
        <v>747</v>
      </c>
      <c r="JL56" s="71" t="s">
        <v>747</v>
      </c>
      <c r="JM56" s="71" t="s">
        <v>747</v>
      </c>
      <c r="JN56" s="71" t="s">
        <v>13</v>
      </c>
      <c r="JO56" s="71" t="s">
        <v>13</v>
      </c>
      <c r="JP56" s="71" t="s">
        <v>56</v>
      </c>
      <c r="JQ56" s="71" t="s">
        <v>13</v>
      </c>
      <c r="JR56" s="71" t="s">
        <v>56</v>
      </c>
      <c r="JS56" s="71" t="s">
        <v>56</v>
      </c>
      <c r="JT56" s="71" t="s">
        <v>13</v>
      </c>
      <c r="JU56" s="71" t="s">
        <v>13</v>
      </c>
      <c r="JV56" s="157" t="s">
        <v>13</v>
      </c>
      <c r="JW56" s="157" t="s">
        <v>56</v>
      </c>
      <c r="JX56" s="157" t="s">
        <v>56</v>
      </c>
      <c r="JY56" s="71" t="s">
        <v>13</v>
      </c>
      <c r="JZ56" s="71" t="s">
        <v>56</v>
      </c>
      <c r="KA56" s="71" t="s">
        <v>56</v>
      </c>
      <c r="KB56" s="71" t="s">
        <v>56</v>
      </c>
      <c r="KC56" s="71" t="s">
        <v>13</v>
      </c>
      <c r="KD56" s="157" t="s">
        <v>56</v>
      </c>
      <c r="KE56" s="157" t="s">
        <v>13</v>
      </c>
      <c r="KF56" s="157" t="s">
        <v>13</v>
      </c>
      <c r="KG56" s="71" t="s">
        <v>13</v>
      </c>
      <c r="KH56" s="71" t="s">
        <v>13</v>
      </c>
      <c r="KI56" s="71" t="s">
        <v>13</v>
      </c>
      <c r="KJ56" s="71" t="s">
        <v>13</v>
      </c>
      <c r="KK56" s="71" t="s">
        <v>13</v>
      </c>
      <c r="KL56" s="71" t="s">
        <v>56</v>
      </c>
      <c r="KM56" s="71" t="s">
        <v>13</v>
      </c>
      <c r="KN56" s="71" t="s">
        <v>13</v>
      </c>
      <c r="KO56" s="71" t="s">
        <v>56</v>
      </c>
      <c r="KP56" s="157" t="s">
        <v>56</v>
      </c>
      <c r="KQ56" s="71" t="s">
        <v>13</v>
      </c>
      <c r="KR56" s="71" t="s">
        <v>13</v>
      </c>
      <c r="KS56" s="180">
        <v>0</v>
      </c>
      <c r="KT56" s="157" t="s">
        <v>13</v>
      </c>
      <c r="KU56" s="157" t="s">
        <v>13</v>
      </c>
      <c r="KV56" s="157" t="s">
        <v>13</v>
      </c>
      <c r="KW56" s="71" t="s">
        <v>13</v>
      </c>
      <c r="KX56" s="71" t="s">
        <v>56</v>
      </c>
      <c r="KY56" s="71" t="s">
        <v>56</v>
      </c>
      <c r="KZ56" s="71" t="s">
        <v>56</v>
      </c>
      <c r="LA56" s="71" t="s">
        <v>56</v>
      </c>
      <c r="LB56" s="157" t="s">
        <v>56</v>
      </c>
      <c r="LC56" s="157" t="s">
        <v>13</v>
      </c>
      <c r="LD56" s="157" t="s">
        <v>13</v>
      </c>
      <c r="LE56" s="71" t="s">
        <v>13</v>
      </c>
      <c r="LF56" s="71" t="s">
        <v>747</v>
      </c>
      <c r="LG56" s="157" t="s">
        <v>13</v>
      </c>
      <c r="LH56" s="157" t="s">
        <v>13</v>
      </c>
      <c r="LI56" s="157" t="s">
        <v>13</v>
      </c>
      <c r="LJ56" s="71" t="s">
        <v>747</v>
      </c>
      <c r="LK56" s="71" t="s">
        <v>747</v>
      </c>
      <c r="LL56" s="71" t="s">
        <v>747</v>
      </c>
      <c r="LM56" s="71" t="s">
        <v>747</v>
      </c>
      <c r="LN56" s="71" t="s">
        <v>747</v>
      </c>
      <c r="LO56" s="157" t="s">
        <v>13</v>
      </c>
      <c r="LP56" s="157" t="s">
        <v>13</v>
      </c>
      <c r="LQ56" s="157" t="s">
        <v>56</v>
      </c>
      <c r="LR56" s="71" t="s">
        <v>13</v>
      </c>
      <c r="LS56" s="71" t="s">
        <v>747</v>
      </c>
      <c r="LT56" s="71" t="s">
        <v>747</v>
      </c>
      <c r="LU56" s="71" t="s">
        <v>747</v>
      </c>
      <c r="LV56" s="71" t="s">
        <v>747</v>
      </c>
      <c r="LW56" s="71" t="s">
        <v>747</v>
      </c>
      <c r="LX56" s="71" t="s">
        <v>747</v>
      </c>
      <c r="LY56" s="157" t="s">
        <v>13</v>
      </c>
      <c r="LZ56" s="157" t="s">
        <v>13</v>
      </c>
      <c r="MA56" s="71" t="s">
        <v>13</v>
      </c>
      <c r="MB56" s="71" t="s">
        <v>13</v>
      </c>
      <c r="MC56" s="71" t="s">
        <v>56</v>
      </c>
      <c r="MD56" s="71" t="s">
        <v>13</v>
      </c>
      <c r="ME56" s="71" t="s">
        <v>13</v>
      </c>
      <c r="MF56" s="71" t="s">
        <v>13</v>
      </c>
      <c r="MG56" s="157" t="s">
        <v>56</v>
      </c>
      <c r="MH56" s="71" t="s">
        <v>13</v>
      </c>
      <c r="MI56" s="71" t="s">
        <v>56</v>
      </c>
      <c r="MJ56" s="71" t="s">
        <v>13</v>
      </c>
      <c r="MK56" s="71" t="s">
        <v>56</v>
      </c>
      <c r="ML56" s="71" t="s">
        <v>56</v>
      </c>
      <c r="MM56" s="71" t="s">
        <v>56</v>
      </c>
      <c r="MN56" s="71" t="s">
        <v>56</v>
      </c>
      <c r="MO56" s="71" t="s">
        <v>56</v>
      </c>
      <c r="MP56" s="71" t="s">
        <v>56</v>
      </c>
      <c r="MQ56" s="71" t="s">
        <v>13</v>
      </c>
      <c r="MR56" s="71" t="s">
        <v>56</v>
      </c>
      <c r="MS56" s="71" t="s">
        <v>56</v>
      </c>
      <c r="MT56" s="71" t="s">
        <v>13</v>
      </c>
      <c r="MU56" s="71" t="s">
        <v>56</v>
      </c>
      <c r="MV56" s="71" t="s">
        <v>56</v>
      </c>
      <c r="MW56" s="71" t="s">
        <v>56</v>
      </c>
      <c r="MX56" s="71" t="s">
        <v>13</v>
      </c>
      <c r="MY56" s="71" t="s">
        <v>13</v>
      </c>
      <c r="MZ56" s="71" t="s">
        <v>13</v>
      </c>
      <c r="NA56" s="71" t="s">
        <v>13</v>
      </c>
      <c r="NB56" s="157" t="s">
        <v>56</v>
      </c>
      <c r="NC56" s="157" t="s">
        <v>56</v>
      </c>
      <c r="ND56" s="157" t="s">
        <v>56</v>
      </c>
      <c r="NE56" s="157" t="s">
        <v>56</v>
      </c>
      <c r="NF56" s="157" t="s">
        <v>56</v>
      </c>
      <c r="NG56" s="157"/>
      <c r="NH56" s="157"/>
      <c r="NI56" s="157"/>
      <c r="NJ56" s="157"/>
      <c r="NK56" s="157"/>
      <c r="NL56" s="71" t="s">
        <v>13</v>
      </c>
      <c r="NM56" s="71" t="s">
        <v>56</v>
      </c>
      <c r="NN56" s="157" t="s">
        <v>56</v>
      </c>
      <c r="NO56" s="71" t="s">
        <v>13</v>
      </c>
      <c r="NP56" s="71" t="s">
        <v>56</v>
      </c>
      <c r="NQ56" s="71" t="s">
        <v>13</v>
      </c>
      <c r="NR56" s="71" t="s">
        <v>56</v>
      </c>
      <c r="NS56" s="71" t="s">
        <v>13</v>
      </c>
      <c r="NT56" s="71" t="s">
        <v>56</v>
      </c>
      <c r="NU56" s="71" t="s">
        <v>56</v>
      </c>
      <c r="NV56" s="71" t="s">
        <v>13</v>
      </c>
      <c r="NW56" s="71" t="s">
        <v>13</v>
      </c>
      <c r="NX56" s="71" t="s">
        <v>13</v>
      </c>
      <c r="NY56" s="71" t="s">
        <v>13</v>
      </c>
      <c r="NZ56" s="71" t="s">
        <v>56</v>
      </c>
      <c r="OA56" s="157" t="s">
        <v>56</v>
      </c>
      <c r="OB56" s="157" t="s">
        <v>56</v>
      </c>
      <c r="OC56" s="157" t="s">
        <v>56</v>
      </c>
      <c r="OD56" s="157" t="s">
        <v>56</v>
      </c>
      <c r="OE56" s="71" t="s">
        <v>56</v>
      </c>
      <c r="OF56" s="71" t="s">
        <v>56</v>
      </c>
      <c r="OG56" s="71" t="s">
        <v>13</v>
      </c>
      <c r="OH56" s="71" t="s">
        <v>13</v>
      </c>
      <c r="OI56" s="71" t="s">
        <v>56</v>
      </c>
      <c r="OJ56" s="157" t="s">
        <v>56</v>
      </c>
      <c r="OK56" s="136">
        <v>1264</v>
      </c>
      <c r="OL56" s="136">
        <v>70</v>
      </c>
      <c r="OM56" s="136">
        <v>169</v>
      </c>
      <c r="ON56" s="136">
        <v>70</v>
      </c>
      <c r="OO56" s="136">
        <v>2391</v>
      </c>
      <c r="OP56" s="136">
        <v>1009</v>
      </c>
      <c r="OQ56" s="136">
        <v>102</v>
      </c>
      <c r="OR56" s="137">
        <v>5.5379746835443035E-2</v>
      </c>
      <c r="OS56" s="137"/>
      <c r="OT56" s="138">
        <v>11.825005264653253</v>
      </c>
      <c r="OU56" s="138">
        <v>0.65486579788427834</v>
      </c>
      <c r="OV56" s="138">
        <v>1.5810331406063289</v>
      </c>
      <c r="OW56" s="138">
        <v>0.65486579788427834</v>
      </c>
      <c r="OX56" s="138">
        <v>22.368344610590135</v>
      </c>
      <c r="OY56" s="138">
        <v>9.4394227152176686</v>
      </c>
      <c r="OZ56" s="138">
        <v>0.95423301977423403</v>
      </c>
      <c r="PA56" s="139">
        <f>SB56/OK56</f>
        <v>16.61392405063291</v>
      </c>
      <c r="PB56" s="139">
        <f>SB56/OL56</f>
        <v>300</v>
      </c>
      <c r="PC56" s="139">
        <f>SB56/OM56</f>
        <v>124.2603550295858</v>
      </c>
      <c r="PD56" s="139">
        <f>SB56/ON56</f>
        <v>300</v>
      </c>
      <c r="PE56" s="139">
        <f>SB56/OO56</f>
        <v>8.7829360100376412</v>
      </c>
      <c r="PF56" s="139">
        <f>SB56/OP56</f>
        <v>20.812685827552031</v>
      </c>
      <c r="PG56" s="139">
        <f>SB56/OQ56</f>
        <v>205.88235294117646</v>
      </c>
      <c r="PH56" s="71" t="s">
        <v>13</v>
      </c>
      <c r="PI56" s="71" t="s">
        <v>13</v>
      </c>
      <c r="PJ56" s="71" t="s">
        <v>13</v>
      </c>
      <c r="PK56" s="71" t="s">
        <v>13</v>
      </c>
      <c r="PL56" s="71" t="s">
        <v>56</v>
      </c>
      <c r="PM56" s="157" t="s">
        <v>13</v>
      </c>
      <c r="PN56" s="157" t="s">
        <v>56</v>
      </c>
      <c r="PO56" s="157" t="s">
        <v>13</v>
      </c>
      <c r="PP56" s="71" t="s">
        <v>56</v>
      </c>
      <c r="PQ56" s="71" t="s">
        <v>56</v>
      </c>
      <c r="PR56" s="71" t="s">
        <v>56</v>
      </c>
      <c r="PS56" s="71" t="s">
        <v>56</v>
      </c>
      <c r="PT56" s="71" t="s">
        <v>13</v>
      </c>
      <c r="PU56" s="71" t="s">
        <v>13</v>
      </c>
      <c r="PV56" s="71" t="s">
        <v>56</v>
      </c>
      <c r="PW56" s="157" t="s">
        <v>56</v>
      </c>
      <c r="PX56" s="71" t="s">
        <v>56</v>
      </c>
      <c r="PY56" s="71" t="s">
        <v>56</v>
      </c>
      <c r="PZ56" s="71" t="s">
        <v>13</v>
      </c>
      <c r="QA56" s="71" t="s">
        <v>56</v>
      </c>
      <c r="QB56" s="71" t="s">
        <v>56</v>
      </c>
      <c r="QC56" s="71" t="s">
        <v>56</v>
      </c>
      <c r="QD56" s="71" t="s">
        <v>13</v>
      </c>
      <c r="QE56" s="71" t="s">
        <v>13</v>
      </c>
      <c r="QF56" s="157" t="s">
        <v>56</v>
      </c>
      <c r="QG56" s="71" t="s">
        <v>56</v>
      </c>
      <c r="QH56" s="71" t="s">
        <v>56</v>
      </c>
      <c r="QI56" s="71">
        <v>1</v>
      </c>
      <c r="QJ56" s="157" t="s">
        <v>56</v>
      </c>
      <c r="QK56" s="157" t="s">
        <v>13</v>
      </c>
      <c r="QL56" s="157" t="s">
        <v>56</v>
      </c>
      <c r="QM56" s="71" t="s">
        <v>13</v>
      </c>
      <c r="QN56" s="71" t="s">
        <v>13</v>
      </c>
      <c r="QO56" s="71" t="s">
        <v>56</v>
      </c>
      <c r="QP56" s="71" t="s">
        <v>56</v>
      </c>
      <c r="QQ56" s="71" t="s">
        <v>13</v>
      </c>
      <c r="QR56" s="71" t="s">
        <v>56</v>
      </c>
      <c r="QS56" s="71" t="s">
        <v>13</v>
      </c>
      <c r="QT56" s="71" t="s">
        <v>13</v>
      </c>
      <c r="QU56" s="71" t="s">
        <v>13</v>
      </c>
      <c r="QV56" s="71" t="s">
        <v>13</v>
      </c>
      <c r="QW56" s="71" t="s">
        <v>56</v>
      </c>
      <c r="QX56" s="157" t="s">
        <v>56</v>
      </c>
      <c r="QY56" s="157" t="s">
        <v>56</v>
      </c>
      <c r="QZ56" s="157" t="s">
        <v>13</v>
      </c>
      <c r="RA56" s="157" t="s">
        <v>56</v>
      </c>
      <c r="RB56" s="71" t="s">
        <v>56</v>
      </c>
      <c r="RC56" s="71" t="s">
        <v>56</v>
      </c>
      <c r="RD56" s="71" t="s">
        <v>732</v>
      </c>
      <c r="RE56" s="157" t="s">
        <v>56</v>
      </c>
      <c r="RF56" s="71" t="s">
        <v>56</v>
      </c>
      <c r="RG56" s="71" t="s">
        <v>13</v>
      </c>
      <c r="RH56" s="71" t="s">
        <v>13</v>
      </c>
      <c r="RI56" s="71" t="s">
        <v>56</v>
      </c>
      <c r="RJ56" s="71" t="s">
        <v>56</v>
      </c>
      <c r="RK56" s="71" t="s">
        <v>13</v>
      </c>
      <c r="RL56" s="157" t="s">
        <v>13</v>
      </c>
      <c r="RM56" s="157" t="s">
        <v>56</v>
      </c>
      <c r="RN56" s="157" t="s">
        <v>13</v>
      </c>
      <c r="RO56" s="71" t="s">
        <v>56</v>
      </c>
      <c r="RP56" s="71" t="s">
        <v>56</v>
      </c>
      <c r="RQ56" s="71" t="s">
        <v>56</v>
      </c>
      <c r="RR56" s="71" t="s">
        <v>13</v>
      </c>
      <c r="RS56" s="71" t="s">
        <v>13</v>
      </c>
      <c r="RT56" s="71" t="s">
        <v>13</v>
      </c>
      <c r="RU56" s="71" t="s">
        <v>13</v>
      </c>
      <c r="RV56" s="157" t="s">
        <v>56</v>
      </c>
      <c r="RX56" s="151" t="s">
        <v>740</v>
      </c>
      <c r="RY56" s="219" t="s">
        <v>745</v>
      </c>
      <c r="RZ56" s="152">
        <v>10689213</v>
      </c>
      <c r="SA56" s="151" t="s">
        <v>790</v>
      </c>
      <c r="SB56" s="229">
        <v>21000</v>
      </c>
      <c r="SC56" s="230">
        <v>197</v>
      </c>
      <c r="SD56" s="178"/>
      <c r="SF56" s="270" t="s">
        <v>665</v>
      </c>
      <c r="SG56" s="270" t="s">
        <v>56</v>
      </c>
      <c r="SH56" s="273">
        <v>0.7</v>
      </c>
      <c r="SI56" s="273">
        <v>0.3</v>
      </c>
      <c r="SJ56" s="271"/>
      <c r="SK56" s="270" t="s">
        <v>56</v>
      </c>
      <c r="SL56" s="270" t="s">
        <v>56</v>
      </c>
      <c r="SM56" s="270" t="s">
        <v>13</v>
      </c>
      <c r="SN56" s="270" t="s">
        <v>56</v>
      </c>
      <c r="SO56" s="270" t="s">
        <v>56</v>
      </c>
      <c r="SP56" s="270" t="s">
        <v>56</v>
      </c>
      <c r="SQ56" s="270" t="s">
        <v>13</v>
      </c>
      <c r="SR56" s="270" t="s">
        <v>56</v>
      </c>
      <c r="SS56" s="270" t="s">
        <v>13</v>
      </c>
      <c r="ST56" s="270" t="s">
        <v>56</v>
      </c>
      <c r="SU56" s="270" t="s">
        <v>56</v>
      </c>
      <c r="SV56" s="270" t="s">
        <v>56</v>
      </c>
      <c r="SW56" s="270" t="s">
        <v>56</v>
      </c>
      <c r="SX56" s="270" t="s">
        <v>13</v>
      </c>
      <c r="SY56" s="270" t="s">
        <v>56</v>
      </c>
      <c r="SZ56" s="270" t="s">
        <v>13</v>
      </c>
      <c r="TA56" s="270" t="s">
        <v>56</v>
      </c>
      <c r="TB56" s="270" t="s">
        <v>13</v>
      </c>
      <c r="TC56" s="270" t="s">
        <v>56</v>
      </c>
      <c r="TD56" s="270" t="s">
        <v>56</v>
      </c>
      <c r="TE56" s="270" t="s">
        <v>56</v>
      </c>
      <c r="TF56" s="270" t="s">
        <v>56</v>
      </c>
      <c r="TG56" s="270" t="s">
        <v>13</v>
      </c>
      <c r="TH56" s="270" t="s">
        <v>56</v>
      </c>
      <c r="TI56" s="270" t="s">
        <v>13</v>
      </c>
      <c r="TJ56" s="270" t="s">
        <v>56</v>
      </c>
      <c r="TK56" s="270" t="s">
        <v>56</v>
      </c>
      <c r="TL56" s="270" t="s">
        <v>56</v>
      </c>
      <c r="TM56" s="273"/>
      <c r="TN56" s="270"/>
      <c r="TO56" s="270"/>
      <c r="TP56" s="270"/>
      <c r="TQ56" s="270"/>
      <c r="TR56" s="270"/>
      <c r="TS56" s="270"/>
      <c r="TT56" s="270"/>
      <c r="TU56" s="270"/>
      <c r="TV56" s="270"/>
      <c r="TW56" s="270"/>
      <c r="TX56" s="270"/>
      <c r="TY56" s="270"/>
      <c r="TZ56" s="270"/>
      <c r="UA56" s="270"/>
      <c r="UB56" s="270" t="s">
        <v>13</v>
      </c>
      <c r="UC56" s="270"/>
      <c r="UD56" s="270" t="s">
        <v>13</v>
      </c>
      <c r="UE56" s="270" t="s">
        <v>13</v>
      </c>
      <c r="UF56" s="270"/>
      <c r="UG56" s="270" t="s">
        <v>56</v>
      </c>
      <c r="UH56" s="270" t="s">
        <v>56</v>
      </c>
      <c r="UI56" s="270" t="s">
        <v>56</v>
      </c>
      <c r="UJ56" s="270" t="s">
        <v>56</v>
      </c>
      <c r="UK56" s="270" t="s">
        <v>56</v>
      </c>
      <c r="UL56" s="270" t="s">
        <v>56</v>
      </c>
      <c r="UM56" s="270" t="s">
        <v>56</v>
      </c>
      <c r="UN56" s="270" t="s">
        <v>56</v>
      </c>
      <c r="UO56" s="270" t="s">
        <v>56</v>
      </c>
      <c r="UP56" s="270" t="s">
        <v>56</v>
      </c>
      <c r="UQ56" s="270" t="s">
        <v>56</v>
      </c>
      <c r="UR56" s="270" t="s">
        <v>56</v>
      </c>
      <c r="US56" s="270" t="s">
        <v>13</v>
      </c>
      <c r="UT56" s="270"/>
      <c r="UU56" s="270"/>
      <c r="UV56" s="270"/>
      <c r="UW56" s="270"/>
      <c r="UX56" s="270"/>
      <c r="UY56" s="270" t="s">
        <v>1226</v>
      </c>
      <c r="UZ56" s="270" t="s">
        <v>1226</v>
      </c>
      <c r="VA56" s="270" t="s">
        <v>1225</v>
      </c>
      <c r="VB56" s="270" t="s">
        <v>1226</v>
      </c>
      <c r="VC56" s="270" t="s">
        <v>1226</v>
      </c>
      <c r="VD56" s="270" t="s">
        <v>1226</v>
      </c>
      <c r="VE56" s="270" t="s">
        <v>1227</v>
      </c>
      <c r="VF56" s="270" t="s">
        <v>1226</v>
      </c>
      <c r="VG56" s="270" t="s">
        <v>1227</v>
      </c>
      <c r="VH56" s="270" t="s">
        <v>1226</v>
      </c>
      <c r="VI56" s="270" t="s">
        <v>1226</v>
      </c>
      <c r="VJ56" s="270" t="s">
        <v>1226</v>
      </c>
      <c r="VK56" s="270" t="s">
        <v>1226</v>
      </c>
      <c r="VL56" s="270" t="s">
        <v>1227</v>
      </c>
      <c r="VM56" s="270" t="s">
        <v>1226</v>
      </c>
      <c r="VN56" s="270" t="s">
        <v>1227</v>
      </c>
      <c r="VO56" s="270" t="s">
        <v>1226</v>
      </c>
      <c r="VP56" s="270" t="s">
        <v>1227</v>
      </c>
      <c r="VQ56" s="270" t="s">
        <v>1226</v>
      </c>
      <c r="VR56" s="270" t="s">
        <v>1226</v>
      </c>
      <c r="VS56" s="270" t="s">
        <v>1226</v>
      </c>
      <c r="VT56" s="270" t="s">
        <v>1226</v>
      </c>
      <c r="VU56" s="270" t="s">
        <v>1227</v>
      </c>
      <c r="VV56" s="270" t="s">
        <v>1226</v>
      </c>
      <c r="VW56" s="270" t="s">
        <v>1227</v>
      </c>
      <c r="VX56" s="270" t="s">
        <v>1226</v>
      </c>
      <c r="VY56" s="270" t="s">
        <v>1226</v>
      </c>
      <c r="VZ56" s="270" t="s">
        <v>1226</v>
      </c>
      <c r="WA56" s="273"/>
      <c r="WB56" s="270"/>
      <c r="WC56" s="270"/>
      <c r="WD56" s="270"/>
      <c r="WE56" s="270"/>
      <c r="WF56" s="270"/>
      <c r="WG56" s="270"/>
      <c r="WH56" s="270"/>
      <c r="WI56" s="270"/>
      <c r="WJ56" s="270"/>
      <c r="WK56" s="270"/>
      <c r="WL56" s="270"/>
      <c r="WM56" s="270"/>
      <c r="WN56" s="270"/>
      <c r="WO56" s="270"/>
      <c r="WP56" s="270" t="s">
        <v>1227</v>
      </c>
      <c r="WQ56" s="270" t="s">
        <v>1228</v>
      </c>
      <c r="WR56" s="270" t="s">
        <v>13</v>
      </c>
      <c r="WS56" s="270" t="s">
        <v>56</v>
      </c>
      <c r="WT56" s="270"/>
      <c r="WU56" s="273" t="s">
        <v>1229</v>
      </c>
      <c r="WV56" s="273" t="s">
        <v>1229</v>
      </c>
      <c r="WW56" s="273" t="s">
        <v>1229</v>
      </c>
      <c r="WX56" s="273" t="s">
        <v>1229</v>
      </c>
      <c r="WY56" s="273" t="s">
        <v>1229</v>
      </c>
      <c r="WZ56" s="273" t="s">
        <v>1229</v>
      </c>
      <c r="XA56" s="273" t="s">
        <v>1229</v>
      </c>
      <c r="XB56" s="273" t="s">
        <v>1229</v>
      </c>
      <c r="XC56" s="273" t="s">
        <v>1229</v>
      </c>
      <c r="XD56" s="273" t="s">
        <v>1229</v>
      </c>
      <c r="XE56" s="273" t="s">
        <v>1229</v>
      </c>
      <c r="XF56" s="273" t="s">
        <v>1229</v>
      </c>
      <c r="XG56" s="270"/>
      <c r="XH56" s="270"/>
      <c r="XI56" s="270"/>
      <c r="XJ56" s="270"/>
      <c r="XK56" s="270"/>
      <c r="XL56" s="270"/>
      <c r="XM56" s="272" t="s">
        <v>13</v>
      </c>
      <c r="XN56" s="272" t="s">
        <v>56</v>
      </c>
      <c r="XO56" s="272" t="s">
        <v>13</v>
      </c>
      <c r="XP56" s="272" t="s">
        <v>13</v>
      </c>
      <c r="XQ56" s="272" t="s">
        <v>56</v>
      </c>
      <c r="XR56" s="272" t="s">
        <v>13</v>
      </c>
      <c r="XS56" s="272" t="s">
        <v>13</v>
      </c>
      <c r="XT56" s="272" t="s">
        <v>13</v>
      </c>
      <c r="XU56" s="272" t="s">
        <v>13</v>
      </c>
      <c r="XV56" s="272" t="s">
        <v>56</v>
      </c>
      <c r="XW56" s="270"/>
      <c r="XX56" s="273">
        <v>1</v>
      </c>
      <c r="XY56" s="273">
        <v>1</v>
      </c>
      <c r="XZ56" s="273" t="s">
        <v>1230</v>
      </c>
      <c r="YA56" s="273">
        <v>1</v>
      </c>
      <c r="YB56" s="273">
        <v>1</v>
      </c>
      <c r="YC56" s="273">
        <v>1</v>
      </c>
      <c r="YD56" s="273" t="s">
        <v>1230</v>
      </c>
      <c r="YE56" s="273">
        <v>1</v>
      </c>
      <c r="YF56" s="273" t="s">
        <v>1230</v>
      </c>
      <c r="YG56" s="273">
        <v>1</v>
      </c>
      <c r="YH56" s="273">
        <v>1</v>
      </c>
      <c r="YI56" s="273">
        <v>1</v>
      </c>
      <c r="YJ56" s="273">
        <v>1</v>
      </c>
      <c r="YK56" s="273" t="s">
        <v>1230</v>
      </c>
      <c r="YL56" s="273">
        <v>1</v>
      </c>
      <c r="YM56" s="273" t="s">
        <v>1230</v>
      </c>
      <c r="YN56" s="273">
        <v>1</v>
      </c>
      <c r="YO56" s="273" t="s">
        <v>1230</v>
      </c>
      <c r="YP56" s="273">
        <v>1</v>
      </c>
      <c r="YQ56" s="273">
        <v>1</v>
      </c>
      <c r="YR56" s="273">
        <v>1</v>
      </c>
      <c r="YS56" s="273">
        <v>1</v>
      </c>
      <c r="YT56" s="273" t="s">
        <v>1230</v>
      </c>
      <c r="YU56" s="273">
        <v>1</v>
      </c>
      <c r="YV56" s="273" t="s">
        <v>1230</v>
      </c>
      <c r="YW56" s="273">
        <v>1</v>
      </c>
      <c r="YX56" s="273" t="s">
        <v>1230</v>
      </c>
      <c r="YY56" s="273">
        <v>1</v>
      </c>
      <c r="YZ56" s="273"/>
      <c r="ZA56" s="270"/>
      <c r="ZB56" s="270"/>
      <c r="ZC56" s="270"/>
      <c r="ZD56" s="270"/>
      <c r="ZE56" s="270"/>
      <c r="ZF56" s="270"/>
      <c r="ZG56" s="270"/>
      <c r="ZH56" s="270"/>
      <c r="ZI56" s="270"/>
      <c r="ZJ56" s="270"/>
      <c r="ZK56" s="270"/>
      <c r="ZL56" s="270"/>
      <c r="ZM56" s="270"/>
      <c r="ZN56" s="270"/>
      <c r="ZO56" s="272" t="s">
        <v>56</v>
      </c>
      <c r="ZP56" s="272"/>
      <c r="ZQ56" s="272"/>
      <c r="ZR56" s="272"/>
      <c r="ZS56" s="272"/>
      <c r="ZT56" s="272" t="s">
        <v>13</v>
      </c>
      <c r="ZU56" s="272"/>
      <c r="ZV56" s="272"/>
      <c r="ZW56" s="270"/>
      <c r="ZX56" s="270"/>
      <c r="ZY56" s="270"/>
      <c r="ZZ56" s="270"/>
      <c r="AAA56" s="270"/>
      <c r="AAB56" s="270"/>
      <c r="AAC56" s="270"/>
      <c r="AAD56" s="270"/>
      <c r="AAE56" s="270"/>
      <c r="AAF56" s="270"/>
      <c r="AAG56" s="270"/>
      <c r="AAH56" s="270"/>
      <c r="AAI56" s="270"/>
      <c r="AAJ56" s="270"/>
      <c r="AAK56" s="270"/>
      <c r="AAL56" s="270"/>
      <c r="AAM56" s="270"/>
      <c r="AAN56" s="270"/>
      <c r="AAO56" s="272" t="s">
        <v>13</v>
      </c>
      <c r="AAP56" s="272" t="s">
        <v>13</v>
      </c>
      <c r="AAQ56" s="272" t="s">
        <v>13</v>
      </c>
      <c r="AAR56" s="272" t="s">
        <v>13</v>
      </c>
      <c r="AAS56" s="272" t="s">
        <v>56</v>
      </c>
      <c r="AAT56" s="272" t="s">
        <v>13</v>
      </c>
      <c r="AAU56" s="272" t="s">
        <v>56</v>
      </c>
      <c r="AAV56" s="272" t="s">
        <v>56</v>
      </c>
      <c r="AAW56" s="272" t="s">
        <v>13</v>
      </c>
      <c r="AAX56" s="272" t="s">
        <v>56</v>
      </c>
    </row>
    <row r="57" spans="1:726" s="71" customFormat="1" ht="15" customHeight="1" x14ac:dyDescent="0.35">
      <c r="A57" s="71" t="s">
        <v>726</v>
      </c>
      <c r="B57" s="71" t="s">
        <v>56</v>
      </c>
      <c r="C57" s="71" t="s">
        <v>56</v>
      </c>
      <c r="D57" s="71" t="s">
        <v>13</v>
      </c>
      <c r="E57" s="71" t="s">
        <v>13</v>
      </c>
      <c r="F57" s="71" t="s">
        <v>13</v>
      </c>
      <c r="G57" s="71" t="s">
        <v>13</v>
      </c>
      <c r="H57" s="71" t="s">
        <v>13</v>
      </c>
      <c r="I57" s="71" t="s">
        <v>13</v>
      </c>
      <c r="J57" s="157" t="s">
        <v>56</v>
      </c>
      <c r="K57" s="157" t="s">
        <v>13</v>
      </c>
      <c r="L57" s="157" t="s">
        <v>56</v>
      </c>
      <c r="M57" s="157" t="s">
        <v>56</v>
      </c>
      <c r="N57" s="157" t="s">
        <v>13</v>
      </c>
      <c r="O57" s="157" t="s">
        <v>13</v>
      </c>
      <c r="P57" s="157" t="s">
        <v>13</v>
      </c>
      <c r="Q57" s="157" t="s">
        <v>13</v>
      </c>
      <c r="R57" s="157" t="s">
        <v>13</v>
      </c>
      <c r="S57" s="157" t="s">
        <v>13</v>
      </c>
      <c r="T57" s="157" t="s">
        <v>13</v>
      </c>
      <c r="U57" s="71" t="s">
        <v>0</v>
      </c>
      <c r="V57" s="157" t="s">
        <v>56</v>
      </c>
      <c r="W57" s="157" t="s">
        <v>13</v>
      </c>
      <c r="X57" s="157" t="s">
        <v>13</v>
      </c>
      <c r="Y57" s="157" t="s">
        <v>13</v>
      </c>
      <c r="Z57" s="157" t="s">
        <v>13</v>
      </c>
      <c r="AA57" s="71" t="s">
        <v>56</v>
      </c>
      <c r="AB57" s="71" t="s">
        <v>56</v>
      </c>
      <c r="AC57" s="71" t="s">
        <v>56</v>
      </c>
      <c r="AD57" s="71" t="s">
        <v>13</v>
      </c>
      <c r="AE57" s="71" t="s">
        <v>13</v>
      </c>
      <c r="AF57" s="134" t="s">
        <v>56</v>
      </c>
      <c r="AG57" s="134" t="s">
        <v>13</v>
      </c>
      <c r="AH57" s="134" t="s">
        <v>13</v>
      </c>
      <c r="AI57" s="71" t="s">
        <v>13</v>
      </c>
      <c r="AJ57" s="71" t="s">
        <v>13</v>
      </c>
      <c r="AK57" s="71" t="s">
        <v>13</v>
      </c>
      <c r="AL57" s="71" t="s">
        <v>13</v>
      </c>
      <c r="AM57" s="71" t="s">
        <v>13</v>
      </c>
      <c r="AN57" s="71" t="s">
        <v>13</v>
      </c>
      <c r="AO57" s="71" t="s">
        <v>13</v>
      </c>
      <c r="AP57" s="71" t="s">
        <v>13</v>
      </c>
      <c r="AQ57" s="71" t="s">
        <v>56</v>
      </c>
      <c r="AR57" s="71" t="s">
        <v>13</v>
      </c>
      <c r="AS57" s="71" t="s">
        <v>13</v>
      </c>
      <c r="AT57" s="134" t="s">
        <v>13</v>
      </c>
      <c r="AU57" s="134" t="s">
        <v>13</v>
      </c>
      <c r="AV57" s="134" t="s">
        <v>13</v>
      </c>
      <c r="AW57" s="134" t="s">
        <v>13</v>
      </c>
      <c r="AX57" s="134" t="s">
        <v>13</v>
      </c>
      <c r="AY57" s="134" t="s">
        <v>13</v>
      </c>
      <c r="AZ57" s="134" t="s">
        <v>13</v>
      </c>
      <c r="BA57" s="134" t="s">
        <v>13</v>
      </c>
      <c r="BB57" s="71" t="s">
        <v>56</v>
      </c>
      <c r="BC57" s="71" t="s">
        <v>56</v>
      </c>
      <c r="BD57" s="71" t="s">
        <v>56</v>
      </c>
      <c r="BE57" s="71" t="s">
        <v>56</v>
      </c>
      <c r="BF57" s="71" t="s">
        <v>13</v>
      </c>
      <c r="BG57" s="71" t="s">
        <v>13</v>
      </c>
      <c r="BH57" s="157" t="s">
        <v>13</v>
      </c>
      <c r="BI57" s="157" t="s">
        <v>56</v>
      </c>
      <c r="BJ57" s="157" t="s">
        <v>13</v>
      </c>
      <c r="BK57" s="157" t="s">
        <v>13</v>
      </c>
      <c r="BL57" s="71" t="s">
        <v>56</v>
      </c>
      <c r="BM57" s="71" t="s">
        <v>13</v>
      </c>
      <c r="BN57" s="71" t="s">
        <v>13</v>
      </c>
      <c r="BO57" s="71" t="s">
        <v>13</v>
      </c>
      <c r="BP57" s="71" t="s">
        <v>13</v>
      </c>
      <c r="BQ57" s="71" t="s">
        <v>13</v>
      </c>
      <c r="BR57" s="71" t="s">
        <v>13</v>
      </c>
      <c r="BS57" s="71" t="s">
        <v>13</v>
      </c>
      <c r="BT57" s="71" t="s">
        <v>13</v>
      </c>
      <c r="BU57" s="71" t="s">
        <v>13</v>
      </c>
      <c r="BV57" s="157" t="s">
        <v>13</v>
      </c>
      <c r="BW57" s="157" t="s">
        <v>13</v>
      </c>
      <c r="BX57" s="157" t="s">
        <v>13</v>
      </c>
      <c r="BY57" s="157" t="s">
        <v>13</v>
      </c>
      <c r="BZ57" s="71" t="s">
        <v>747</v>
      </c>
      <c r="CA57" s="71" t="s">
        <v>747</v>
      </c>
      <c r="CB57" s="71" t="s">
        <v>747</v>
      </c>
      <c r="CC57" s="71" t="s">
        <v>747</v>
      </c>
      <c r="CD57" s="71" t="s">
        <v>747</v>
      </c>
      <c r="CE57" s="157" t="s">
        <v>13</v>
      </c>
      <c r="CF57" s="157" t="s">
        <v>13</v>
      </c>
      <c r="CG57" s="157" t="s">
        <v>13</v>
      </c>
      <c r="CH57" s="71" t="s">
        <v>747</v>
      </c>
      <c r="CI57" s="71" t="s">
        <v>747</v>
      </c>
      <c r="CJ57" s="71" t="s">
        <v>747</v>
      </c>
      <c r="CK57" s="71" t="s">
        <v>747</v>
      </c>
      <c r="CL57" s="157" t="s">
        <v>13</v>
      </c>
      <c r="CM57" s="157" t="s">
        <v>13</v>
      </c>
      <c r="CN57" s="157" t="s">
        <v>13</v>
      </c>
      <c r="CO57" s="71" t="s">
        <v>747</v>
      </c>
      <c r="CP57" s="71" t="s">
        <v>747</v>
      </c>
      <c r="CQ57" s="71" t="s">
        <v>747</v>
      </c>
      <c r="CR57" s="71" t="s">
        <v>747</v>
      </c>
      <c r="CS57" s="71" t="s">
        <v>747</v>
      </c>
      <c r="CT57" s="71" t="s">
        <v>747</v>
      </c>
      <c r="CU57" s="157" t="s">
        <v>13</v>
      </c>
      <c r="CV57" s="157" t="s">
        <v>13</v>
      </c>
      <c r="CW57" s="157" t="s">
        <v>13</v>
      </c>
      <c r="CX57" s="157" t="s">
        <v>13</v>
      </c>
      <c r="CY57" s="157" t="s">
        <v>13</v>
      </c>
      <c r="CZ57" s="71" t="s">
        <v>56</v>
      </c>
      <c r="DA57" s="71" t="s">
        <v>56</v>
      </c>
      <c r="DB57" s="71" t="s">
        <v>56</v>
      </c>
      <c r="DC57" s="71" t="s">
        <v>13</v>
      </c>
      <c r="DD57" s="71" t="s">
        <v>13</v>
      </c>
      <c r="DE57" s="157" t="s">
        <v>56</v>
      </c>
      <c r="DF57" s="157" t="s">
        <v>13</v>
      </c>
      <c r="DG57" s="157" t="s">
        <v>13</v>
      </c>
      <c r="DH57" s="71" t="s">
        <v>13</v>
      </c>
      <c r="DL57" s="157"/>
      <c r="DM57" s="157"/>
      <c r="DN57" s="157"/>
      <c r="DO57" s="157"/>
      <c r="DQ57" s="157"/>
      <c r="DR57" s="157"/>
      <c r="DS57" s="157"/>
      <c r="DT57" s="72"/>
      <c r="DU57" s="157"/>
      <c r="DV57" s="157"/>
      <c r="DW57" s="157"/>
      <c r="EC57" s="157"/>
      <c r="ED57" s="157"/>
      <c r="EE57" s="157"/>
      <c r="EV57" s="157"/>
      <c r="EW57" s="157"/>
      <c r="EX57" s="157"/>
      <c r="EY57" s="157"/>
      <c r="EZ57" s="157"/>
      <c r="FA57" s="157"/>
      <c r="FB57" s="157"/>
      <c r="FC57" s="157"/>
      <c r="FD57" s="157"/>
      <c r="FE57" s="157"/>
      <c r="FP57" s="157"/>
      <c r="FQ57" s="157"/>
      <c r="FR57" s="157"/>
      <c r="FS57" s="157"/>
      <c r="FT57" s="157"/>
      <c r="GW57" s="157"/>
      <c r="GX57" s="157"/>
      <c r="GY57" s="157"/>
      <c r="GZ57" s="157"/>
      <c r="HA57" s="157"/>
      <c r="HB57" s="157"/>
      <c r="HC57" s="157"/>
      <c r="HD57" s="157"/>
      <c r="HE57" s="157"/>
      <c r="HF57" s="157"/>
      <c r="HG57" s="157"/>
      <c r="HH57" s="157"/>
      <c r="HI57" s="157"/>
      <c r="HJ57" s="157"/>
      <c r="HK57" s="157"/>
      <c r="HL57" s="157"/>
      <c r="HM57" s="157"/>
      <c r="HN57" s="157"/>
      <c r="HO57" s="157"/>
      <c r="HP57" s="157"/>
      <c r="HQ57" s="157"/>
      <c r="HR57" s="157"/>
      <c r="HS57" s="157"/>
      <c r="HT57" s="157"/>
      <c r="HU57" s="157"/>
      <c r="HV57" s="157"/>
      <c r="HW57" s="157"/>
      <c r="HX57" s="157"/>
      <c r="ID57" s="157"/>
      <c r="IE57" s="157"/>
      <c r="IF57" s="157"/>
      <c r="IH57" s="71" t="s">
        <v>56</v>
      </c>
      <c r="II57" s="71" t="s">
        <v>13</v>
      </c>
      <c r="IJ57" s="71" t="s">
        <v>13</v>
      </c>
      <c r="IK57" s="71" t="s">
        <v>13</v>
      </c>
      <c r="IL57" s="71" t="s">
        <v>13</v>
      </c>
      <c r="IM57" s="71" t="s">
        <v>13</v>
      </c>
      <c r="IN57" s="71" t="s">
        <v>13</v>
      </c>
      <c r="IO57" s="71" t="s">
        <v>13</v>
      </c>
      <c r="IP57" s="71" t="s">
        <v>13</v>
      </c>
      <c r="IQ57" s="71" t="s">
        <v>13</v>
      </c>
      <c r="IR57" s="71" t="s">
        <v>13</v>
      </c>
      <c r="IS57" s="71" t="s">
        <v>13</v>
      </c>
      <c r="IT57" s="71" t="s">
        <v>13</v>
      </c>
      <c r="IU57" s="157" t="s">
        <v>13</v>
      </c>
      <c r="IV57" s="157" t="s">
        <v>13</v>
      </c>
      <c r="IW57" s="157" t="s">
        <v>13</v>
      </c>
      <c r="IX57" s="157" t="s">
        <v>13</v>
      </c>
      <c r="IY57" s="71" t="s">
        <v>747</v>
      </c>
      <c r="IZ57" s="71" t="s">
        <v>747</v>
      </c>
      <c r="JA57" s="71" t="s">
        <v>747</v>
      </c>
      <c r="JB57" s="71" t="s">
        <v>747</v>
      </c>
      <c r="JC57" s="71" t="s">
        <v>747</v>
      </c>
      <c r="JD57" s="71" t="s">
        <v>747</v>
      </c>
      <c r="JE57" s="71" t="s">
        <v>747</v>
      </c>
      <c r="JF57" s="157" t="s">
        <v>13</v>
      </c>
      <c r="JG57" s="157" t="s">
        <v>13</v>
      </c>
      <c r="JH57" s="157" t="s">
        <v>13</v>
      </c>
      <c r="JI57" s="71" t="s">
        <v>747</v>
      </c>
      <c r="JJ57" s="71" t="s">
        <v>747</v>
      </c>
      <c r="JK57" s="71" t="s">
        <v>747</v>
      </c>
      <c r="JL57" s="71" t="s">
        <v>747</v>
      </c>
      <c r="JM57" s="71" t="s">
        <v>747</v>
      </c>
      <c r="JN57" s="71" t="s">
        <v>747</v>
      </c>
      <c r="JO57" s="71" t="s">
        <v>747</v>
      </c>
      <c r="JP57" s="71" t="s">
        <v>747</v>
      </c>
      <c r="JQ57" s="71" t="s">
        <v>747</v>
      </c>
      <c r="JR57" s="71" t="s">
        <v>747</v>
      </c>
      <c r="JS57" s="71" t="s">
        <v>747</v>
      </c>
      <c r="JT57" s="71" t="s">
        <v>747</v>
      </c>
      <c r="JU57" s="71" t="s">
        <v>747</v>
      </c>
      <c r="JV57" s="157" t="s">
        <v>13</v>
      </c>
      <c r="JW57" s="157" t="s">
        <v>13</v>
      </c>
      <c r="JX57" s="157" t="s">
        <v>13</v>
      </c>
      <c r="JY57" s="71" t="s">
        <v>13</v>
      </c>
      <c r="JZ57" s="71" t="s">
        <v>56</v>
      </c>
      <c r="KA57" s="71" t="s">
        <v>13</v>
      </c>
      <c r="KB57" s="71" t="s">
        <v>13</v>
      </c>
      <c r="KC57" s="71" t="s">
        <v>13</v>
      </c>
      <c r="KD57" s="157" t="s">
        <v>56</v>
      </c>
      <c r="KE57" s="157" t="s">
        <v>13</v>
      </c>
      <c r="KF57" s="157" t="s">
        <v>13</v>
      </c>
      <c r="KG57" s="71" t="s">
        <v>13</v>
      </c>
      <c r="KH57" s="71" t="s">
        <v>13</v>
      </c>
      <c r="KI57" s="71" t="s">
        <v>13</v>
      </c>
      <c r="KJ57" s="71" t="s">
        <v>13</v>
      </c>
      <c r="KK57" s="71" t="s">
        <v>13</v>
      </c>
      <c r="KL57" s="71" t="s">
        <v>13</v>
      </c>
      <c r="KM57" s="71" t="s">
        <v>56</v>
      </c>
      <c r="KN57" s="71" t="s">
        <v>13</v>
      </c>
      <c r="KO57" s="71" t="s">
        <v>13</v>
      </c>
      <c r="KP57" s="157" t="s">
        <v>13</v>
      </c>
      <c r="KQ57" s="71" t="s">
        <v>13</v>
      </c>
      <c r="KR57" s="71" t="s">
        <v>13</v>
      </c>
      <c r="KS57" s="180">
        <v>0</v>
      </c>
      <c r="KT57" s="157" t="s">
        <v>13</v>
      </c>
      <c r="KU57" s="157" t="s">
        <v>13</v>
      </c>
      <c r="KV57" s="157" t="s">
        <v>13</v>
      </c>
      <c r="KW57" s="71" t="s">
        <v>56</v>
      </c>
      <c r="KX57" s="71" t="s">
        <v>56</v>
      </c>
      <c r="KY57" s="71" t="s">
        <v>56</v>
      </c>
      <c r="KZ57" s="71" t="s">
        <v>13</v>
      </c>
      <c r="LA57" s="71" t="s">
        <v>13</v>
      </c>
      <c r="LB57" s="157" t="s">
        <v>56</v>
      </c>
      <c r="LC57" s="157" t="s">
        <v>13</v>
      </c>
      <c r="LD57" s="157" t="s">
        <v>13</v>
      </c>
      <c r="LE57" s="71" t="s">
        <v>13</v>
      </c>
      <c r="LF57" s="71" t="s">
        <v>747</v>
      </c>
      <c r="LG57" s="157" t="s">
        <v>13</v>
      </c>
      <c r="LH57" s="157" t="s">
        <v>13</v>
      </c>
      <c r="LI57" s="157" t="s">
        <v>13</v>
      </c>
      <c r="LJ57" s="71" t="s">
        <v>747</v>
      </c>
      <c r="LK57" s="71" t="s">
        <v>747</v>
      </c>
      <c r="LL57" s="71" t="s">
        <v>747</v>
      </c>
      <c r="LM57" s="71" t="s">
        <v>747</v>
      </c>
      <c r="LN57" s="71" t="s">
        <v>747</v>
      </c>
      <c r="LO57" s="157" t="s">
        <v>13</v>
      </c>
      <c r="LP57" s="157" t="s">
        <v>13</v>
      </c>
      <c r="LQ57" s="157" t="s">
        <v>56</v>
      </c>
      <c r="LR57" s="71" t="s">
        <v>13</v>
      </c>
      <c r="LS57" s="71" t="s">
        <v>747</v>
      </c>
      <c r="LT57" s="71" t="s">
        <v>747</v>
      </c>
      <c r="LU57" s="71" t="s">
        <v>747</v>
      </c>
      <c r="LV57" s="71" t="s">
        <v>747</v>
      </c>
      <c r="LW57" s="71" t="s">
        <v>747</v>
      </c>
      <c r="LX57" s="71" t="s">
        <v>747</v>
      </c>
      <c r="LY57" s="157" t="s">
        <v>13</v>
      </c>
      <c r="LZ57" s="157" t="s">
        <v>13</v>
      </c>
      <c r="MA57" s="71" t="s">
        <v>13</v>
      </c>
      <c r="MB57" s="71" t="s">
        <v>13</v>
      </c>
      <c r="MC57" s="71" t="s">
        <v>56</v>
      </c>
      <c r="MD57" s="71" t="s">
        <v>13</v>
      </c>
      <c r="ME57" s="71" t="s">
        <v>13</v>
      </c>
      <c r="MF57" s="71" t="s">
        <v>13</v>
      </c>
      <c r="MG57" s="157" t="s">
        <v>56</v>
      </c>
      <c r="MH57" s="71" t="s">
        <v>13</v>
      </c>
      <c r="MI57" s="71" t="s">
        <v>56</v>
      </c>
      <c r="MJ57" s="71" t="s">
        <v>13</v>
      </c>
      <c r="MK57" s="71" t="s">
        <v>56</v>
      </c>
      <c r="ML57" s="71" t="s">
        <v>56</v>
      </c>
      <c r="MM57" s="71" t="s">
        <v>56</v>
      </c>
      <c r="MN57" s="71" t="s">
        <v>13</v>
      </c>
      <c r="MO57" s="71" t="s">
        <v>56</v>
      </c>
      <c r="MP57" s="71" t="s">
        <v>13</v>
      </c>
      <c r="MQ57" s="71" t="s">
        <v>13</v>
      </c>
      <c r="MR57" s="71" t="s">
        <v>56</v>
      </c>
      <c r="MS57" s="71" t="s">
        <v>13</v>
      </c>
      <c r="MT57" s="71" t="s">
        <v>13</v>
      </c>
      <c r="MU57" s="71" t="s">
        <v>13</v>
      </c>
      <c r="MV57" s="71" t="s">
        <v>56</v>
      </c>
      <c r="MW57" s="71" t="s">
        <v>56</v>
      </c>
      <c r="MX57" s="71" t="s">
        <v>56</v>
      </c>
      <c r="MY57" s="71" t="s">
        <v>13</v>
      </c>
      <c r="MZ57" s="71" t="s">
        <v>13</v>
      </c>
      <c r="NA57" s="71" t="s">
        <v>13</v>
      </c>
      <c r="NB57" s="157" t="s">
        <v>56</v>
      </c>
      <c r="NC57" s="157" t="s">
        <v>56</v>
      </c>
      <c r="ND57" s="157" t="s">
        <v>56</v>
      </c>
      <c r="NE57" s="157" t="s">
        <v>56</v>
      </c>
      <c r="NF57" s="157" t="s">
        <v>56</v>
      </c>
      <c r="NG57" s="157"/>
      <c r="NH57" s="157"/>
      <c r="NI57" s="157"/>
      <c r="NJ57" s="157"/>
      <c r="NK57" s="157"/>
      <c r="NL57" s="71" t="s">
        <v>13</v>
      </c>
      <c r="NM57" s="71" t="s">
        <v>56</v>
      </c>
      <c r="NN57" s="157" t="s">
        <v>56</v>
      </c>
      <c r="NO57" s="71" t="s">
        <v>13</v>
      </c>
      <c r="NP57" s="71" t="s">
        <v>13</v>
      </c>
      <c r="NQ57" s="71" t="s">
        <v>13</v>
      </c>
      <c r="NR57" s="71" t="s">
        <v>56</v>
      </c>
      <c r="NS57" s="71" t="s">
        <v>13</v>
      </c>
      <c r="NT57" s="71" t="s">
        <v>13</v>
      </c>
      <c r="NU57" s="71" t="s">
        <v>13</v>
      </c>
      <c r="NV57" s="71" t="s">
        <v>13</v>
      </c>
      <c r="NW57" s="71" t="s">
        <v>13</v>
      </c>
      <c r="NX57" s="71" t="s">
        <v>13</v>
      </c>
      <c r="NY57" s="71" t="s">
        <v>13</v>
      </c>
      <c r="NZ57" s="71" t="s">
        <v>13</v>
      </c>
      <c r="OA57" s="157" t="s">
        <v>13</v>
      </c>
      <c r="OB57" s="157" t="s">
        <v>56</v>
      </c>
      <c r="OC57" s="157" t="s">
        <v>13</v>
      </c>
      <c r="OD57" s="157" t="s">
        <v>56</v>
      </c>
      <c r="OE57" s="71" t="s">
        <v>56</v>
      </c>
      <c r="OF57" s="71" t="s">
        <v>13</v>
      </c>
      <c r="OG57" s="71" t="s">
        <v>13</v>
      </c>
      <c r="OH57" s="71" t="s">
        <v>13</v>
      </c>
      <c r="OI57" s="71" t="s">
        <v>13</v>
      </c>
      <c r="OJ57" s="157" t="s">
        <v>56</v>
      </c>
      <c r="OK57" s="136">
        <v>300</v>
      </c>
      <c r="OL57" s="136">
        <v>50</v>
      </c>
      <c r="OM57" s="136">
        <v>2</v>
      </c>
      <c r="ON57" s="136">
        <v>40</v>
      </c>
      <c r="OO57" s="136" t="s">
        <v>758</v>
      </c>
      <c r="OP57" s="136" t="s">
        <v>758</v>
      </c>
      <c r="OQ57" s="136" t="s">
        <v>758</v>
      </c>
      <c r="OR57" s="137">
        <v>0.16666666666666666</v>
      </c>
      <c r="OS57" s="137"/>
      <c r="OT57" s="138">
        <v>5.1976159575126077</v>
      </c>
      <c r="OU57" s="138">
        <v>0.8662693262521014</v>
      </c>
      <c r="OV57" s="138">
        <v>3.4650773050084051E-2</v>
      </c>
      <c r="OW57" s="138">
        <v>0.6930154610016811</v>
      </c>
      <c r="OX57" s="138" t="s">
        <v>758</v>
      </c>
      <c r="OY57" s="138" t="s">
        <v>758</v>
      </c>
      <c r="OZ57" s="138" t="s">
        <v>758</v>
      </c>
      <c r="PA57" s="139">
        <f>SB57/OK57</f>
        <v>59.156666666666666</v>
      </c>
      <c r="PB57" s="139">
        <f>SB57/OL57</f>
        <v>354.94</v>
      </c>
      <c r="PC57" s="139">
        <f>SB57/OM57</f>
        <v>8873.5</v>
      </c>
      <c r="PD57" s="139">
        <f>SB57/ON57</f>
        <v>443.67500000000001</v>
      </c>
      <c r="PE57" s="139" t="s">
        <v>758</v>
      </c>
      <c r="PF57" s="139" t="s">
        <v>758</v>
      </c>
      <c r="PG57" s="139" t="s">
        <v>758</v>
      </c>
      <c r="PH57" s="71" t="s">
        <v>13</v>
      </c>
      <c r="PI57" s="71" t="s">
        <v>56</v>
      </c>
      <c r="PJ57" s="71" t="s">
        <v>56</v>
      </c>
      <c r="PK57" s="71" t="s">
        <v>13</v>
      </c>
      <c r="PL57" s="71" t="s">
        <v>13</v>
      </c>
      <c r="PM57" s="157" t="s">
        <v>56</v>
      </c>
      <c r="PN57" s="157" t="s">
        <v>13</v>
      </c>
      <c r="PO57" s="157" t="s">
        <v>13</v>
      </c>
      <c r="PP57" s="71" t="s">
        <v>13</v>
      </c>
      <c r="PQ57" s="71" t="s">
        <v>56</v>
      </c>
      <c r="PR57" s="71" t="s">
        <v>56</v>
      </c>
      <c r="PS57" s="71" t="s">
        <v>13</v>
      </c>
      <c r="PT57" s="71" t="s">
        <v>13</v>
      </c>
      <c r="PU57" s="71" t="s">
        <v>13</v>
      </c>
      <c r="PV57" s="71" t="s">
        <v>13</v>
      </c>
      <c r="PW57" s="157" t="s">
        <v>56</v>
      </c>
      <c r="PX57" s="71" t="s">
        <v>13</v>
      </c>
      <c r="PY57" s="71" t="s">
        <v>56</v>
      </c>
      <c r="PZ57" s="71" t="s">
        <v>13</v>
      </c>
      <c r="QA57" s="71" t="s">
        <v>56</v>
      </c>
      <c r="QB57" s="71" t="s">
        <v>56</v>
      </c>
      <c r="QC57" s="71" t="s">
        <v>56</v>
      </c>
      <c r="QD57" s="71" t="s">
        <v>13</v>
      </c>
      <c r="QE57" s="71" t="s">
        <v>56</v>
      </c>
      <c r="QF57" s="157" t="s">
        <v>56</v>
      </c>
      <c r="QG57" s="71" t="s">
        <v>13</v>
      </c>
      <c r="QH57" s="71" t="s">
        <v>56</v>
      </c>
      <c r="QI57" s="71">
        <v>3</v>
      </c>
      <c r="QJ57" s="157" t="s">
        <v>56</v>
      </c>
      <c r="QK57" s="157" t="s">
        <v>13</v>
      </c>
      <c r="QL57" s="157" t="s">
        <v>56</v>
      </c>
      <c r="QM57" s="71" t="s">
        <v>13</v>
      </c>
      <c r="QN57" s="71" t="s">
        <v>56</v>
      </c>
      <c r="QO57" s="71" t="s">
        <v>56</v>
      </c>
      <c r="QP57" s="71" t="s">
        <v>56</v>
      </c>
      <c r="QQ57" s="71" t="s">
        <v>56</v>
      </c>
      <c r="QR57" s="71" t="s">
        <v>56</v>
      </c>
      <c r="QS57" s="71" t="s">
        <v>13</v>
      </c>
      <c r="QT57" s="71" t="s">
        <v>13</v>
      </c>
      <c r="QU57" s="71" t="s">
        <v>13</v>
      </c>
      <c r="QV57" s="71" t="s">
        <v>13</v>
      </c>
      <c r="QW57" s="71" t="s">
        <v>13</v>
      </c>
      <c r="QX57" s="157" t="s">
        <v>56</v>
      </c>
      <c r="QY57" s="157" t="s">
        <v>56</v>
      </c>
      <c r="QZ57" s="157" t="s">
        <v>56</v>
      </c>
      <c r="RA57" s="157" t="s">
        <v>56</v>
      </c>
      <c r="RB57" s="71" t="s">
        <v>13</v>
      </c>
      <c r="RC57" s="71" t="s">
        <v>13</v>
      </c>
      <c r="RD57" s="71" t="s">
        <v>733</v>
      </c>
      <c r="RE57" s="157" t="s">
        <v>56</v>
      </c>
      <c r="RF57" s="71" t="s">
        <v>13</v>
      </c>
      <c r="RG57" s="71" t="s">
        <v>13</v>
      </c>
      <c r="RH57" s="71" t="s">
        <v>56</v>
      </c>
      <c r="RI57" s="71" t="s">
        <v>56</v>
      </c>
      <c r="RJ57" s="71" t="s">
        <v>13</v>
      </c>
      <c r="RK57" s="71" t="s">
        <v>13</v>
      </c>
      <c r="RL57" s="157" t="s">
        <v>56</v>
      </c>
      <c r="RM57" s="157" t="s">
        <v>13</v>
      </c>
      <c r="RN57" s="157" t="s">
        <v>13</v>
      </c>
      <c r="RO57" s="71" t="s">
        <v>13</v>
      </c>
      <c r="RP57" s="71" t="s">
        <v>13</v>
      </c>
      <c r="RQ57" s="71" t="s">
        <v>56</v>
      </c>
      <c r="RR57" s="71" t="s">
        <v>13</v>
      </c>
      <c r="RS57" s="71" t="s">
        <v>13</v>
      </c>
      <c r="RT57" s="71" t="s">
        <v>13</v>
      </c>
      <c r="RU57" s="71" t="s">
        <v>13</v>
      </c>
      <c r="RV57" s="157" t="s">
        <v>56</v>
      </c>
      <c r="RX57" s="151" t="s">
        <v>740</v>
      </c>
      <c r="RY57" s="219" t="s">
        <v>745</v>
      </c>
      <c r="RZ57" s="152">
        <v>5771877</v>
      </c>
      <c r="SA57" s="151" t="s">
        <v>795</v>
      </c>
      <c r="SB57" s="229">
        <v>17747</v>
      </c>
      <c r="SC57" s="230">
        <v>301</v>
      </c>
      <c r="SD57" s="178"/>
      <c r="SF57" s="270" t="s">
        <v>726</v>
      </c>
      <c r="SG57" s="270" t="s">
        <v>56</v>
      </c>
      <c r="SH57" s="273">
        <v>0.7</v>
      </c>
      <c r="SI57" s="273">
        <v>0.3</v>
      </c>
      <c r="SJ57" s="271"/>
      <c r="SK57" s="270" t="s">
        <v>56</v>
      </c>
      <c r="SL57" s="270" t="s">
        <v>56</v>
      </c>
      <c r="SM57" s="270" t="s">
        <v>13</v>
      </c>
      <c r="SN57" s="270" t="s">
        <v>56</v>
      </c>
      <c r="SO57" s="270" t="s">
        <v>13</v>
      </c>
      <c r="SP57" s="270" t="s">
        <v>56</v>
      </c>
      <c r="SQ57" s="270" t="s">
        <v>13</v>
      </c>
      <c r="SR57" s="270" t="s">
        <v>56</v>
      </c>
      <c r="SS57" s="270" t="s">
        <v>13</v>
      </c>
      <c r="ST57" s="270" t="s">
        <v>56</v>
      </c>
      <c r="SU57" s="270" t="s">
        <v>56</v>
      </c>
      <c r="SV57" s="270" t="s">
        <v>56</v>
      </c>
      <c r="SW57" s="270" t="s">
        <v>56</v>
      </c>
      <c r="SX57" s="270" t="s">
        <v>13</v>
      </c>
      <c r="SY57" s="270" t="s">
        <v>56</v>
      </c>
      <c r="SZ57" s="270" t="s">
        <v>13</v>
      </c>
      <c r="TA57" s="270" t="s">
        <v>13</v>
      </c>
      <c r="TB57" s="270" t="s">
        <v>13</v>
      </c>
      <c r="TC57" s="270" t="s">
        <v>13</v>
      </c>
      <c r="TD57" s="270" t="s">
        <v>56</v>
      </c>
      <c r="TE57" s="270" t="s">
        <v>56</v>
      </c>
      <c r="TF57" s="270" t="s">
        <v>56</v>
      </c>
      <c r="TG57" s="270" t="s">
        <v>56</v>
      </c>
      <c r="TH57" s="270" t="s">
        <v>56</v>
      </c>
      <c r="TI57" s="270" t="s">
        <v>13</v>
      </c>
      <c r="TJ57" s="270" t="s">
        <v>56</v>
      </c>
      <c r="TK57" s="270" t="s">
        <v>56</v>
      </c>
      <c r="TL57" s="270" t="s">
        <v>56</v>
      </c>
      <c r="TM57" s="273"/>
      <c r="TN57" s="270"/>
      <c r="TO57" s="270"/>
      <c r="TP57" s="270"/>
      <c r="TQ57" s="270"/>
      <c r="TR57" s="270"/>
      <c r="TS57" s="270"/>
      <c r="TT57" s="270"/>
      <c r="TU57" s="270"/>
      <c r="TV57" s="270"/>
      <c r="TW57" s="270"/>
      <c r="TX57" s="270"/>
      <c r="TY57" s="270"/>
      <c r="TZ57" s="270"/>
      <c r="UA57" s="270"/>
      <c r="UB57" s="270" t="s">
        <v>13</v>
      </c>
      <c r="UC57" s="270"/>
      <c r="UD57" s="270" t="s">
        <v>13</v>
      </c>
      <c r="UE57" s="270" t="s">
        <v>13</v>
      </c>
      <c r="UF57" s="270"/>
      <c r="UG57" s="270" t="s">
        <v>56</v>
      </c>
      <c r="UH57" s="270" t="s">
        <v>56</v>
      </c>
      <c r="UI57" s="270" t="s">
        <v>56</v>
      </c>
      <c r="UJ57" s="270" t="s">
        <v>56</v>
      </c>
      <c r="UK57" s="270" t="s">
        <v>56</v>
      </c>
      <c r="UL57" s="270" t="s">
        <v>56</v>
      </c>
      <c r="UM57" s="270" t="s">
        <v>56</v>
      </c>
      <c r="UN57" s="270" t="s">
        <v>56</v>
      </c>
      <c r="UO57" s="270" t="s">
        <v>56</v>
      </c>
      <c r="UP57" s="270" t="s">
        <v>56</v>
      </c>
      <c r="UQ57" s="270" t="s">
        <v>56</v>
      </c>
      <c r="UR57" s="270" t="s">
        <v>56</v>
      </c>
      <c r="US57" s="270" t="s">
        <v>13</v>
      </c>
      <c r="UT57" s="270"/>
      <c r="UU57" s="270"/>
      <c r="UV57" s="270"/>
      <c r="UW57" s="270"/>
      <c r="UX57" s="270"/>
      <c r="UY57" s="273">
        <v>0.03</v>
      </c>
      <c r="UZ57" s="273">
        <v>0</v>
      </c>
      <c r="VA57" s="270" t="s">
        <v>1225</v>
      </c>
      <c r="VB57" s="273">
        <v>7.0000000000000007E-2</v>
      </c>
      <c r="VC57" s="270" t="s">
        <v>1227</v>
      </c>
      <c r="VD57" s="273">
        <v>0.2</v>
      </c>
      <c r="VE57" s="270" t="s">
        <v>1227</v>
      </c>
      <c r="VF57" s="273">
        <v>0.12</v>
      </c>
      <c r="VG57" s="270" t="s">
        <v>1227</v>
      </c>
      <c r="VH57" s="273">
        <v>0.02</v>
      </c>
      <c r="VI57" s="273">
        <v>0.02</v>
      </c>
      <c r="VJ57" s="273">
        <v>0</v>
      </c>
      <c r="VK57" s="273">
        <v>0</v>
      </c>
      <c r="VL57" s="270" t="s">
        <v>1227</v>
      </c>
      <c r="VM57" s="273">
        <v>0</v>
      </c>
      <c r="VN57" s="270" t="s">
        <v>1227</v>
      </c>
      <c r="VO57" s="270" t="s">
        <v>1227</v>
      </c>
      <c r="VP57" s="270" t="s">
        <v>1227</v>
      </c>
      <c r="VQ57" s="270" t="s">
        <v>1227</v>
      </c>
      <c r="VR57" s="273">
        <v>0.15</v>
      </c>
      <c r="VS57" s="273">
        <v>0.14000000000000001</v>
      </c>
      <c r="VT57" s="273">
        <v>0</v>
      </c>
      <c r="VU57" s="273">
        <v>0</v>
      </c>
      <c r="VV57" s="273">
        <v>0.01</v>
      </c>
      <c r="VW57" s="270" t="s">
        <v>1227</v>
      </c>
      <c r="VX57" s="273">
        <v>0.08</v>
      </c>
      <c r="VY57" s="273">
        <v>0</v>
      </c>
      <c r="VZ57" s="273">
        <v>0.16</v>
      </c>
      <c r="WA57" s="273"/>
      <c r="WB57" s="270"/>
      <c r="WC57" s="270"/>
      <c r="WD57" s="270"/>
      <c r="WE57" s="270"/>
      <c r="WF57" s="270"/>
      <c r="WG57" s="270"/>
      <c r="WH57" s="270"/>
      <c r="WI57" s="270"/>
      <c r="WJ57" s="270"/>
      <c r="WK57" s="270"/>
      <c r="WL57" s="270"/>
      <c r="WM57" s="270"/>
      <c r="WN57" s="270"/>
      <c r="WO57" s="270"/>
      <c r="WP57" s="270" t="s">
        <v>1227</v>
      </c>
      <c r="WQ57" s="270" t="s">
        <v>1228</v>
      </c>
      <c r="WR57" s="270" t="s">
        <v>13</v>
      </c>
      <c r="WS57" s="270" t="s">
        <v>13</v>
      </c>
      <c r="WT57" s="270"/>
      <c r="WU57" s="273">
        <v>0.92000000000000015</v>
      </c>
      <c r="WV57" s="273">
        <v>0.08</v>
      </c>
      <c r="WW57" s="273">
        <v>0.32</v>
      </c>
      <c r="WX57" s="273">
        <v>0.4</v>
      </c>
      <c r="WY57" s="273">
        <v>0.39</v>
      </c>
      <c r="WZ57" s="273">
        <v>0.21000000000000002</v>
      </c>
      <c r="XA57" s="273">
        <v>7.0000000000000007E-2</v>
      </c>
      <c r="XB57" s="273">
        <v>0.03</v>
      </c>
      <c r="XC57" s="273">
        <v>0.22000000000000003</v>
      </c>
      <c r="XD57" s="273">
        <v>0.16</v>
      </c>
      <c r="XE57" s="273">
        <v>0.2</v>
      </c>
      <c r="XF57" s="273">
        <v>0.12</v>
      </c>
      <c r="XG57" s="270"/>
      <c r="XH57" s="270"/>
      <c r="XI57" s="270"/>
      <c r="XJ57" s="270"/>
      <c r="XK57" s="270"/>
      <c r="XL57" s="270"/>
      <c r="XM57" s="272" t="s">
        <v>13</v>
      </c>
      <c r="XN57" s="272" t="s">
        <v>56</v>
      </c>
      <c r="XO57" s="272" t="s">
        <v>13</v>
      </c>
      <c r="XP57" s="272" t="s">
        <v>13</v>
      </c>
      <c r="XQ57" s="272" t="s">
        <v>13</v>
      </c>
      <c r="XR57" s="272" t="s">
        <v>13</v>
      </c>
      <c r="XS57" s="272" t="s">
        <v>13</v>
      </c>
      <c r="XT57" s="272" t="s">
        <v>13</v>
      </c>
      <c r="XU57" s="272" t="s">
        <v>13</v>
      </c>
      <c r="XV57" s="272" t="s">
        <v>13</v>
      </c>
      <c r="XW57" s="270"/>
      <c r="XX57" s="273" t="s">
        <v>1232</v>
      </c>
      <c r="XY57" s="273" t="s">
        <v>1232</v>
      </c>
      <c r="XZ57" s="273" t="s">
        <v>1232</v>
      </c>
      <c r="YA57" s="273" t="s">
        <v>1232</v>
      </c>
      <c r="YB57" s="273" t="s">
        <v>1232</v>
      </c>
      <c r="YC57" s="273" t="s">
        <v>1232</v>
      </c>
      <c r="YD57" s="273" t="s">
        <v>1232</v>
      </c>
      <c r="YE57" s="273" t="s">
        <v>1232</v>
      </c>
      <c r="YF57" s="273" t="s">
        <v>1232</v>
      </c>
      <c r="YG57" s="273" t="s">
        <v>1232</v>
      </c>
      <c r="YH57" s="273" t="s">
        <v>1232</v>
      </c>
      <c r="YI57" s="273" t="s">
        <v>1232</v>
      </c>
      <c r="YJ57" s="273" t="s">
        <v>1232</v>
      </c>
      <c r="YK57" s="273" t="s">
        <v>1232</v>
      </c>
      <c r="YL57" s="273" t="s">
        <v>1232</v>
      </c>
      <c r="YM57" s="273" t="s">
        <v>1232</v>
      </c>
      <c r="YN57" s="273" t="s">
        <v>1232</v>
      </c>
      <c r="YO57" s="273" t="s">
        <v>1232</v>
      </c>
      <c r="YP57" s="273" t="s">
        <v>1232</v>
      </c>
      <c r="YQ57" s="273" t="s">
        <v>1232</v>
      </c>
      <c r="YR57" s="273" t="s">
        <v>1232</v>
      </c>
      <c r="YS57" s="273" t="s">
        <v>1232</v>
      </c>
      <c r="YT57" s="273" t="s">
        <v>1232</v>
      </c>
      <c r="YU57" s="273" t="s">
        <v>1232</v>
      </c>
      <c r="YV57" s="273" t="s">
        <v>1232</v>
      </c>
      <c r="YW57" s="273" t="s">
        <v>1232</v>
      </c>
      <c r="YX57" s="273" t="s">
        <v>1232</v>
      </c>
      <c r="YY57" s="273" t="s">
        <v>1232</v>
      </c>
      <c r="YZ57" s="273"/>
      <c r="ZA57" s="270"/>
      <c r="ZB57" s="270"/>
      <c r="ZC57" s="270"/>
      <c r="ZD57" s="270"/>
      <c r="ZE57" s="270"/>
      <c r="ZF57" s="270"/>
      <c r="ZG57" s="270"/>
      <c r="ZH57" s="270"/>
      <c r="ZI57" s="270"/>
      <c r="ZJ57" s="270"/>
      <c r="ZK57" s="270"/>
      <c r="ZL57" s="270"/>
      <c r="ZM57" s="270"/>
      <c r="ZN57" s="270"/>
      <c r="ZO57" s="272" t="s">
        <v>13</v>
      </c>
      <c r="ZP57" s="272"/>
      <c r="ZQ57" s="272"/>
      <c r="ZR57" s="272"/>
      <c r="ZS57" s="272"/>
      <c r="ZT57" s="272" t="s">
        <v>56</v>
      </c>
      <c r="ZU57" s="272"/>
      <c r="ZV57" s="272"/>
      <c r="ZW57" s="270"/>
      <c r="ZX57" s="270"/>
      <c r="ZY57" s="270"/>
      <c r="ZZ57" s="270"/>
      <c r="AAA57" s="270"/>
      <c r="AAB57" s="270"/>
      <c r="AAC57" s="270"/>
      <c r="AAD57" s="270"/>
      <c r="AAE57" s="270"/>
      <c r="AAF57" s="270"/>
      <c r="AAG57" s="270"/>
      <c r="AAH57" s="270"/>
      <c r="AAI57" s="270"/>
      <c r="AAJ57" s="270"/>
      <c r="AAK57" s="270"/>
      <c r="AAL57" s="270"/>
      <c r="AAM57" s="270"/>
      <c r="AAN57" s="270"/>
      <c r="AAO57" s="272" t="s">
        <v>1233</v>
      </c>
      <c r="AAP57" s="272" t="s">
        <v>1233</v>
      </c>
      <c r="AAQ57" s="272" t="s">
        <v>1233</v>
      </c>
      <c r="AAR57" s="272" t="s">
        <v>1233</v>
      </c>
      <c r="AAS57" s="272" t="s">
        <v>1233</v>
      </c>
      <c r="AAT57" s="272" t="s">
        <v>1233</v>
      </c>
      <c r="AAU57" s="272" t="s">
        <v>1233</v>
      </c>
      <c r="AAV57" s="272" t="s">
        <v>1233</v>
      </c>
      <c r="AAW57" s="272" t="s">
        <v>1233</v>
      </c>
      <c r="AAX57" s="272" t="s">
        <v>1233</v>
      </c>
    </row>
    <row r="58" spans="1:726" s="71" customFormat="1" ht="15" customHeight="1" x14ac:dyDescent="0.35">
      <c r="A58" s="71" t="s">
        <v>693</v>
      </c>
      <c r="B58" s="71" t="s">
        <v>56</v>
      </c>
      <c r="C58" s="71" t="s">
        <v>56</v>
      </c>
      <c r="D58" s="71" t="s">
        <v>13</v>
      </c>
      <c r="E58" s="71" t="s">
        <v>13</v>
      </c>
      <c r="F58" s="71" t="s">
        <v>13</v>
      </c>
      <c r="G58" s="71" t="s">
        <v>13</v>
      </c>
      <c r="H58" s="71" t="s">
        <v>13</v>
      </c>
      <c r="I58" s="71" t="s">
        <v>13</v>
      </c>
      <c r="J58" s="157" t="s">
        <v>56</v>
      </c>
      <c r="K58" s="157" t="s">
        <v>13</v>
      </c>
      <c r="L58" s="157" t="s">
        <v>56</v>
      </c>
      <c r="M58" s="157" t="s">
        <v>56</v>
      </c>
      <c r="N58" s="157" t="s">
        <v>13</v>
      </c>
      <c r="O58" s="157" t="s">
        <v>13</v>
      </c>
      <c r="P58" s="157" t="s">
        <v>13</v>
      </c>
      <c r="Q58" s="157" t="s">
        <v>13</v>
      </c>
      <c r="R58" s="157" t="s">
        <v>13</v>
      </c>
      <c r="S58" s="157" t="s">
        <v>13</v>
      </c>
      <c r="T58" s="157" t="s">
        <v>13</v>
      </c>
      <c r="U58" s="71" t="s">
        <v>0</v>
      </c>
      <c r="V58" s="157" t="s">
        <v>56</v>
      </c>
      <c r="W58" s="157" t="s">
        <v>13</v>
      </c>
      <c r="X58" s="157" t="s">
        <v>13</v>
      </c>
      <c r="Y58" s="157" t="s">
        <v>13</v>
      </c>
      <c r="Z58" s="157" t="s">
        <v>13</v>
      </c>
      <c r="AA58" s="71" t="s">
        <v>13</v>
      </c>
      <c r="AB58" s="71" t="s">
        <v>13</v>
      </c>
      <c r="AC58" s="71" t="s">
        <v>56</v>
      </c>
      <c r="AD58" s="71" t="s">
        <v>56</v>
      </c>
      <c r="AE58" s="71" t="s">
        <v>13</v>
      </c>
      <c r="AF58" s="134" t="s">
        <v>13</v>
      </c>
      <c r="AG58" s="134" t="s">
        <v>56</v>
      </c>
      <c r="AH58" s="134" t="s">
        <v>13</v>
      </c>
      <c r="AI58" s="71" t="s">
        <v>13</v>
      </c>
      <c r="AJ58" s="71" t="s">
        <v>13</v>
      </c>
      <c r="AK58" s="71" t="s">
        <v>56</v>
      </c>
      <c r="AL58" s="71" t="s">
        <v>13</v>
      </c>
      <c r="AM58" s="71" t="s">
        <v>13</v>
      </c>
      <c r="AN58" s="71" t="s">
        <v>13</v>
      </c>
      <c r="AO58" s="71" t="s">
        <v>56</v>
      </c>
      <c r="AP58" s="71" t="s">
        <v>56</v>
      </c>
      <c r="AQ58" s="71" t="s">
        <v>13</v>
      </c>
      <c r="AR58" s="71" t="s">
        <v>13</v>
      </c>
      <c r="AS58" s="71" t="s">
        <v>13</v>
      </c>
      <c r="AT58" s="134" t="s">
        <v>56</v>
      </c>
      <c r="AU58" s="134" t="s">
        <v>56</v>
      </c>
      <c r="AV58" s="134" t="s">
        <v>56</v>
      </c>
      <c r="AW58" s="134" t="s">
        <v>13</v>
      </c>
      <c r="AX58" s="134" t="s">
        <v>56</v>
      </c>
      <c r="AY58" s="134" t="s">
        <v>56</v>
      </c>
      <c r="AZ58" s="134" t="s">
        <v>56</v>
      </c>
      <c r="BA58" s="134" t="s">
        <v>13</v>
      </c>
      <c r="BB58" s="71" t="s">
        <v>56</v>
      </c>
      <c r="BC58" s="71" t="s">
        <v>56</v>
      </c>
      <c r="BD58" s="71" t="s">
        <v>13</v>
      </c>
      <c r="BE58" s="71" t="s">
        <v>13</v>
      </c>
      <c r="BF58" s="71" t="s">
        <v>13</v>
      </c>
      <c r="BG58" s="71" t="s">
        <v>13</v>
      </c>
      <c r="BH58" s="157" t="s">
        <v>13</v>
      </c>
      <c r="BI58" s="157" t="s">
        <v>13</v>
      </c>
      <c r="BJ58" s="157" t="s">
        <v>13</v>
      </c>
      <c r="BK58" s="157" t="s">
        <v>13</v>
      </c>
      <c r="BL58" s="71" t="s">
        <v>13</v>
      </c>
      <c r="BM58" s="71" t="s">
        <v>56</v>
      </c>
      <c r="BN58" s="71" t="s">
        <v>56</v>
      </c>
      <c r="BO58" s="71" t="s">
        <v>56</v>
      </c>
      <c r="BP58" s="71" t="s">
        <v>56</v>
      </c>
      <c r="BQ58" s="71" t="s">
        <v>13</v>
      </c>
      <c r="BR58" s="71" t="s">
        <v>56</v>
      </c>
      <c r="BS58" s="71" t="s">
        <v>56</v>
      </c>
      <c r="BT58" s="71" t="s">
        <v>13</v>
      </c>
      <c r="BU58" s="71" t="s">
        <v>13</v>
      </c>
      <c r="BV58" s="157" t="s">
        <v>56</v>
      </c>
      <c r="BW58" s="157" t="s">
        <v>56</v>
      </c>
      <c r="BX58" s="157" t="s">
        <v>56</v>
      </c>
      <c r="BY58" s="157" t="s">
        <v>56</v>
      </c>
      <c r="BZ58" s="71" t="s">
        <v>56</v>
      </c>
      <c r="CA58" s="71" t="s">
        <v>56</v>
      </c>
      <c r="CB58" s="71" t="s">
        <v>56</v>
      </c>
      <c r="CC58" s="71" t="s">
        <v>13</v>
      </c>
      <c r="CD58" s="71" t="s">
        <v>13</v>
      </c>
      <c r="CE58" s="157" t="s">
        <v>56</v>
      </c>
      <c r="CF58" s="157" t="s">
        <v>56</v>
      </c>
      <c r="CG58" s="157" t="s">
        <v>56</v>
      </c>
      <c r="CH58" s="71" t="s">
        <v>13</v>
      </c>
      <c r="CI58" s="71" t="s">
        <v>56</v>
      </c>
      <c r="CJ58" s="71" t="s">
        <v>13</v>
      </c>
      <c r="CK58" s="71" t="s">
        <v>13</v>
      </c>
      <c r="CL58" s="157" t="s">
        <v>13</v>
      </c>
      <c r="CM58" s="157" t="s">
        <v>13</v>
      </c>
      <c r="CN58" s="157" t="s">
        <v>56</v>
      </c>
      <c r="CO58" s="71" t="s">
        <v>56</v>
      </c>
      <c r="CP58" s="71" t="s">
        <v>13</v>
      </c>
      <c r="CQ58" s="71" t="s">
        <v>13</v>
      </c>
      <c r="CR58" s="71" t="s">
        <v>13</v>
      </c>
      <c r="CS58" s="71" t="s">
        <v>13</v>
      </c>
      <c r="CT58" s="71" t="s">
        <v>13</v>
      </c>
      <c r="CU58" s="157" t="s">
        <v>56</v>
      </c>
      <c r="CV58" s="157" t="s">
        <v>13</v>
      </c>
      <c r="CW58" s="157" t="s">
        <v>13</v>
      </c>
      <c r="CX58" s="157" t="s">
        <v>56</v>
      </c>
      <c r="CY58" s="157" t="s">
        <v>13</v>
      </c>
      <c r="CZ58" s="71" t="s">
        <v>13</v>
      </c>
      <c r="DA58" s="71" t="s">
        <v>13</v>
      </c>
      <c r="DB58" s="71" t="s">
        <v>56</v>
      </c>
      <c r="DC58" s="71" t="s">
        <v>13</v>
      </c>
      <c r="DD58" s="71" t="s">
        <v>13</v>
      </c>
      <c r="DE58" s="157" t="s">
        <v>13</v>
      </c>
      <c r="DF58" s="157" t="s">
        <v>56</v>
      </c>
      <c r="DG58" s="157" t="s">
        <v>13</v>
      </c>
      <c r="DH58" s="71" t="s">
        <v>13</v>
      </c>
      <c r="DL58" s="157"/>
      <c r="DM58" s="157"/>
      <c r="DN58" s="157"/>
      <c r="DO58" s="157"/>
      <c r="DQ58" s="157"/>
      <c r="DR58" s="157"/>
      <c r="DS58" s="157"/>
      <c r="DU58" s="157"/>
      <c r="DV58" s="157"/>
      <c r="DW58" s="157"/>
      <c r="EC58" s="157"/>
      <c r="ED58" s="157"/>
      <c r="EE58" s="157"/>
      <c r="EV58" s="157"/>
      <c r="EW58" s="157"/>
      <c r="EX58" s="157"/>
      <c r="EY58" s="157"/>
      <c r="EZ58" s="157"/>
      <c r="FA58" s="157"/>
      <c r="FB58" s="157"/>
      <c r="FC58" s="157"/>
      <c r="FD58" s="157"/>
      <c r="FE58" s="157"/>
      <c r="FP58" s="157"/>
      <c r="FQ58" s="157"/>
      <c r="FR58" s="157"/>
      <c r="FS58" s="157"/>
      <c r="FT58" s="157"/>
      <c r="GW58" s="157"/>
      <c r="GX58" s="157"/>
      <c r="GY58" s="157"/>
      <c r="GZ58" s="157"/>
      <c r="HA58" s="157"/>
      <c r="HB58" s="157"/>
      <c r="HC58" s="157"/>
      <c r="HD58" s="157"/>
      <c r="HE58" s="157"/>
      <c r="HF58" s="157"/>
      <c r="HG58" s="157"/>
      <c r="HH58" s="157"/>
      <c r="HI58" s="157"/>
      <c r="HJ58" s="157"/>
      <c r="HK58" s="157"/>
      <c r="HL58" s="157"/>
      <c r="HM58" s="157"/>
      <c r="HN58" s="157"/>
      <c r="HO58" s="157"/>
      <c r="HP58" s="157"/>
      <c r="HQ58" s="157"/>
      <c r="HR58" s="157"/>
      <c r="HS58" s="157"/>
      <c r="HT58" s="157"/>
      <c r="HU58" s="157"/>
      <c r="HV58" s="157"/>
      <c r="HW58" s="157"/>
      <c r="HX58" s="157"/>
      <c r="ID58" s="157"/>
      <c r="IE58" s="157"/>
      <c r="IF58" s="157"/>
      <c r="IH58" s="71" t="s">
        <v>13</v>
      </c>
      <c r="II58" s="71" t="s">
        <v>56</v>
      </c>
      <c r="IJ58" s="71" t="s">
        <v>13</v>
      </c>
      <c r="IK58" s="71" t="s">
        <v>56</v>
      </c>
      <c r="IL58" s="71" t="s">
        <v>56</v>
      </c>
      <c r="IM58" s="71" t="s">
        <v>56</v>
      </c>
      <c r="IN58" s="71" t="s">
        <v>13</v>
      </c>
      <c r="IO58" s="71" t="s">
        <v>13</v>
      </c>
      <c r="IP58" s="71" t="s">
        <v>56</v>
      </c>
      <c r="IQ58" s="71" t="s">
        <v>56</v>
      </c>
      <c r="IR58" s="71" t="s">
        <v>13</v>
      </c>
      <c r="IS58" s="71" t="s">
        <v>13</v>
      </c>
      <c r="IT58" s="71" t="s">
        <v>13</v>
      </c>
      <c r="IU58" s="157" t="s">
        <v>56</v>
      </c>
      <c r="IV58" s="157" t="s">
        <v>56</v>
      </c>
      <c r="IW58" s="157" t="s">
        <v>56</v>
      </c>
      <c r="IX58" s="157" t="s">
        <v>56</v>
      </c>
      <c r="IY58" s="71" t="s">
        <v>747</v>
      </c>
      <c r="IZ58" s="71" t="s">
        <v>747</v>
      </c>
      <c r="JA58" s="71" t="s">
        <v>747</v>
      </c>
      <c r="JB58" s="71" t="s">
        <v>747</v>
      </c>
      <c r="JC58" s="71" t="s">
        <v>747</v>
      </c>
      <c r="JD58" s="71" t="s">
        <v>747</v>
      </c>
      <c r="JE58" s="71" t="s">
        <v>747</v>
      </c>
      <c r="JF58" s="157" t="s">
        <v>13</v>
      </c>
      <c r="JG58" s="157" t="s">
        <v>13</v>
      </c>
      <c r="JH58" s="157" t="s">
        <v>13</v>
      </c>
      <c r="JI58" s="71" t="s">
        <v>13</v>
      </c>
      <c r="JJ58" s="71" t="s">
        <v>56</v>
      </c>
      <c r="JK58" s="71" t="s">
        <v>56</v>
      </c>
      <c r="JL58" s="71" t="s">
        <v>13</v>
      </c>
      <c r="JM58" s="71" t="s">
        <v>13</v>
      </c>
      <c r="JN58" s="71" t="s">
        <v>56</v>
      </c>
      <c r="JO58" s="71" t="s">
        <v>13</v>
      </c>
      <c r="JP58" s="71" t="s">
        <v>13</v>
      </c>
      <c r="JQ58" s="71" t="s">
        <v>13</v>
      </c>
      <c r="JR58" s="71" t="s">
        <v>13</v>
      </c>
      <c r="JS58" s="71" t="s">
        <v>13</v>
      </c>
      <c r="JT58" s="71" t="s">
        <v>13</v>
      </c>
      <c r="JU58" s="71" t="s">
        <v>13</v>
      </c>
      <c r="JV58" s="157" t="s">
        <v>56</v>
      </c>
      <c r="JW58" s="157" t="s">
        <v>13</v>
      </c>
      <c r="JX58" s="157" t="s">
        <v>13</v>
      </c>
      <c r="JY58" s="71" t="s">
        <v>13</v>
      </c>
      <c r="JZ58" s="71" t="s">
        <v>13</v>
      </c>
      <c r="KA58" s="71" t="s">
        <v>56</v>
      </c>
      <c r="KB58" s="71" t="s">
        <v>13</v>
      </c>
      <c r="KC58" s="71" t="s">
        <v>13</v>
      </c>
      <c r="KD58" s="157" t="s">
        <v>13</v>
      </c>
      <c r="KE58" s="157" t="s">
        <v>56</v>
      </c>
      <c r="KF58" s="157" t="s">
        <v>13</v>
      </c>
      <c r="KG58" s="71" t="s">
        <v>13</v>
      </c>
      <c r="KH58" s="71" t="s">
        <v>13</v>
      </c>
      <c r="KI58" s="71" t="s">
        <v>13</v>
      </c>
      <c r="KJ58" s="71" t="s">
        <v>13</v>
      </c>
      <c r="KK58" s="71" t="s">
        <v>13</v>
      </c>
      <c r="KL58" s="71" t="s">
        <v>13</v>
      </c>
      <c r="KM58" s="71" t="s">
        <v>13</v>
      </c>
      <c r="KN58" s="71" t="s">
        <v>56</v>
      </c>
      <c r="KO58" s="71" t="s">
        <v>13</v>
      </c>
      <c r="KP58" s="157" t="s">
        <v>13</v>
      </c>
      <c r="KQ58" s="71" t="s">
        <v>13</v>
      </c>
      <c r="KR58" s="71" t="s">
        <v>13</v>
      </c>
      <c r="KS58" s="72" t="s">
        <v>983</v>
      </c>
      <c r="KT58" s="157" t="s">
        <v>56</v>
      </c>
      <c r="KU58" s="157" t="s">
        <v>56</v>
      </c>
      <c r="KV58" s="157" t="s">
        <v>13</v>
      </c>
      <c r="KW58" s="71" t="s">
        <v>13</v>
      </c>
      <c r="KX58" s="71" t="s">
        <v>13</v>
      </c>
      <c r="KY58" s="71" t="s">
        <v>56</v>
      </c>
      <c r="KZ58" s="71" t="s">
        <v>13</v>
      </c>
      <c r="LA58" s="71" t="s">
        <v>13</v>
      </c>
      <c r="LB58" s="157" t="s">
        <v>13</v>
      </c>
      <c r="LC58" s="157" t="s">
        <v>56</v>
      </c>
      <c r="LD58" s="157" t="s">
        <v>13</v>
      </c>
      <c r="LE58" s="71" t="s">
        <v>13</v>
      </c>
      <c r="LF58" s="71" t="s">
        <v>731</v>
      </c>
      <c r="LG58" s="157" t="s">
        <v>13</v>
      </c>
      <c r="LH58" s="157" t="s">
        <v>13</v>
      </c>
      <c r="LI58" s="157" t="s">
        <v>13</v>
      </c>
      <c r="LJ58" s="71" t="s">
        <v>13</v>
      </c>
      <c r="LK58" s="71" t="s">
        <v>13</v>
      </c>
      <c r="LL58" s="71" t="s">
        <v>56</v>
      </c>
      <c r="LM58" s="71" t="s">
        <v>13</v>
      </c>
      <c r="LN58" s="71" t="s">
        <v>13</v>
      </c>
      <c r="LO58" s="157" t="s">
        <v>13</v>
      </c>
      <c r="LP58" s="157" t="s">
        <v>56</v>
      </c>
      <c r="LQ58" s="157" t="s">
        <v>13</v>
      </c>
      <c r="LR58" s="71" t="s">
        <v>13</v>
      </c>
      <c r="LS58" s="71" t="s">
        <v>56</v>
      </c>
      <c r="LT58" s="71" t="s">
        <v>56</v>
      </c>
      <c r="LU58" s="71" t="s">
        <v>13</v>
      </c>
      <c r="LV58" s="71" t="s">
        <v>13</v>
      </c>
      <c r="LW58" s="71" t="s">
        <v>13</v>
      </c>
      <c r="LX58" s="71" t="s">
        <v>56</v>
      </c>
      <c r="LY58" s="157" t="s">
        <v>56</v>
      </c>
      <c r="LZ58" s="157" t="s">
        <v>13</v>
      </c>
      <c r="MA58" s="71" t="s">
        <v>13</v>
      </c>
      <c r="MB58" s="71" t="s">
        <v>13</v>
      </c>
      <c r="MC58" s="71" t="s">
        <v>13</v>
      </c>
      <c r="MD58" s="71" t="s">
        <v>13</v>
      </c>
      <c r="ME58" s="71" t="s">
        <v>56</v>
      </c>
      <c r="MF58" s="71" t="s">
        <v>13</v>
      </c>
      <c r="MG58" s="157" t="s">
        <v>13</v>
      </c>
      <c r="MH58" s="71" t="s">
        <v>13</v>
      </c>
      <c r="MI58" s="71" t="s">
        <v>13</v>
      </c>
      <c r="MJ58" s="71" t="s">
        <v>13</v>
      </c>
      <c r="MK58" s="71" t="s">
        <v>56</v>
      </c>
      <c r="ML58" s="71" t="s">
        <v>13</v>
      </c>
      <c r="MM58" s="71" t="s">
        <v>13</v>
      </c>
      <c r="MN58" s="71" t="s">
        <v>13</v>
      </c>
      <c r="MO58" s="71" t="s">
        <v>56</v>
      </c>
      <c r="MP58" s="71" t="s">
        <v>13</v>
      </c>
      <c r="MQ58" s="71" t="s">
        <v>13</v>
      </c>
      <c r="MR58" s="71" t="s">
        <v>56</v>
      </c>
      <c r="MS58" s="71" t="s">
        <v>13</v>
      </c>
      <c r="MT58" s="71" t="s">
        <v>13</v>
      </c>
      <c r="MU58" s="71" t="s">
        <v>13</v>
      </c>
      <c r="MV58" s="71" t="s">
        <v>56</v>
      </c>
      <c r="MW58" s="71" t="s">
        <v>13</v>
      </c>
      <c r="MX58" s="71" t="s">
        <v>56</v>
      </c>
      <c r="MY58" s="71" t="s">
        <v>13</v>
      </c>
      <c r="MZ58" s="71" t="s">
        <v>13</v>
      </c>
      <c r="NA58" s="71" t="s">
        <v>13</v>
      </c>
      <c r="NB58" s="157" t="s">
        <v>56</v>
      </c>
      <c r="NC58" s="157" t="s">
        <v>56</v>
      </c>
      <c r="ND58" s="157" t="s">
        <v>13</v>
      </c>
      <c r="NE58" s="157" t="s">
        <v>13</v>
      </c>
      <c r="NF58" s="157" t="s">
        <v>13</v>
      </c>
      <c r="NG58" s="157"/>
      <c r="NH58" s="157"/>
      <c r="NI58" s="157"/>
      <c r="NJ58" s="157"/>
      <c r="NK58" s="157"/>
      <c r="NL58" s="71" t="s">
        <v>13</v>
      </c>
      <c r="NM58" s="71" t="s">
        <v>731</v>
      </c>
      <c r="NN58" s="157" t="s">
        <v>56</v>
      </c>
      <c r="NO58" s="71" t="s">
        <v>56</v>
      </c>
      <c r="NP58" s="71" t="s">
        <v>56</v>
      </c>
      <c r="NQ58" s="71" t="s">
        <v>56</v>
      </c>
      <c r="NR58" s="71" t="s">
        <v>56</v>
      </c>
      <c r="NS58" s="71" t="s">
        <v>13</v>
      </c>
      <c r="NT58" s="71" t="s">
        <v>13</v>
      </c>
      <c r="NU58" s="71" t="s">
        <v>13</v>
      </c>
      <c r="NV58" s="71" t="s">
        <v>56</v>
      </c>
      <c r="NW58" s="71" t="s">
        <v>13</v>
      </c>
      <c r="NX58" s="71" t="s">
        <v>13</v>
      </c>
      <c r="NY58" s="71" t="s">
        <v>13</v>
      </c>
      <c r="NZ58" s="71" t="s">
        <v>13</v>
      </c>
      <c r="OA58" s="157" t="s">
        <v>56</v>
      </c>
      <c r="OB58" s="157" t="s">
        <v>56</v>
      </c>
      <c r="OC58" s="157" t="s">
        <v>13</v>
      </c>
      <c r="OD58" s="157" t="s">
        <v>56</v>
      </c>
      <c r="OE58" s="71" t="s">
        <v>56</v>
      </c>
      <c r="OF58" s="71" t="s">
        <v>13</v>
      </c>
      <c r="OG58" s="71" t="s">
        <v>13</v>
      </c>
      <c r="OH58" s="71" t="s">
        <v>13</v>
      </c>
      <c r="OI58" s="71" t="s">
        <v>13</v>
      </c>
      <c r="OJ58" s="157" t="s">
        <v>56</v>
      </c>
      <c r="OK58" s="136">
        <v>1</v>
      </c>
      <c r="OL58" s="136">
        <v>0</v>
      </c>
      <c r="OM58" s="136">
        <v>0</v>
      </c>
      <c r="ON58" s="136">
        <v>0</v>
      </c>
      <c r="OO58" s="136">
        <v>0</v>
      </c>
      <c r="OP58" s="136">
        <v>12</v>
      </c>
      <c r="OQ58" s="136">
        <v>0</v>
      </c>
      <c r="OR58" s="137">
        <v>0</v>
      </c>
      <c r="OS58" s="137"/>
      <c r="OT58" s="138">
        <v>0.102716122425292</v>
      </c>
      <c r="OU58" s="138">
        <v>0</v>
      </c>
      <c r="OV58" s="138">
        <v>0</v>
      </c>
      <c r="OW58" s="181">
        <v>0</v>
      </c>
      <c r="OX58" s="138">
        <v>0</v>
      </c>
      <c r="OY58" s="138">
        <v>1.2325934691035039</v>
      </c>
      <c r="OZ58" s="138">
        <v>0</v>
      </c>
      <c r="PA58" s="139">
        <f>SB58/OK58</f>
        <v>10</v>
      </c>
      <c r="PB58" s="139">
        <v>0</v>
      </c>
      <c r="PC58" s="139">
        <v>0</v>
      </c>
      <c r="PD58" s="139">
        <v>0</v>
      </c>
      <c r="PE58" s="139">
        <v>0</v>
      </c>
      <c r="PF58" s="139">
        <f>SB58/OP58</f>
        <v>0.83333333333333337</v>
      </c>
      <c r="PG58" s="139">
        <v>0</v>
      </c>
      <c r="PH58" s="71" t="s">
        <v>13</v>
      </c>
      <c r="PI58" s="71" t="s">
        <v>13</v>
      </c>
      <c r="PJ58" s="71" t="s">
        <v>56</v>
      </c>
      <c r="PK58" s="71" t="s">
        <v>13</v>
      </c>
      <c r="PL58" s="71" t="s">
        <v>13</v>
      </c>
      <c r="PM58" s="157" t="s">
        <v>13</v>
      </c>
      <c r="PN58" s="157" t="s">
        <v>56</v>
      </c>
      <c r="PO58" s="157" t="s">
        <v>13</v>
      </c>
      <c r="PP58" s="71" t="s">
        <v>13</v>
      </c>
      <c r="PQ58" s="71" t="s">
        <v>13</v>
      </c>
      <c r="PR58" s="71" t="s">
        <v>13</v>
      </c>
      <c r="PS58" s="71" t="s">
        <v>13</v>
      </c>
      <c r="PT58" s="71" t="s">
        <v>56</v>
      </c>
      <c r="PU58" s="71" t="s">
        <v>13</v>
      </c>
      <c r="PV58" s="71" t="s">
        <v>13</v>
      </c>
      <c r="PW58" s="157" t="s">
        <v>13</v>
      </c>
      <c r="PX58" s="71" t="s">
        <v>13</v>
      </c>
      <c r="PY58" s="71" t="s">
        <v>13</v>
      </c>
      <c r="PZ58" s="71" t="s">
        <v>747</v>
      </c>
      <c r="QA58" s="71" t="s">
        <v>747</v>
      </c>
      <c r="QB58" s="71" t="s">
        <v>747</v>
      </c>
      <c r="QC58" s="71" t="s">
        <v>747</v>
      </c>
      <c r="QD58" s="71" t="s">
        <v>747</v>
      </c>
      <c r="QE58" s="71" t="s">
        <v>747</v>
      </c>
      <c r="QF58" s="157" t="s">
        <v>13</v>
      </c>
      <c r="QG58" s="71" t="s">
        <v>747</v>
      </c>
      <c r="QH58" s="71" t="s">
        <v>13</v>
      </c>
      <c r="QI58" s="71" t="s">
        <v>747</v>
      </c>
      <c r="QJ58" s="157" t="s">
        <v>13</v>
      </c>
      <c r="QK58" s="157" t="s">
        <v>13</v>
      </c>
      <c r="QL58" s="157" t="s">
        <v>13</v>
      </c>
      <c r="QM58" s="71" t="s">
        <v>747</v>
      </c>
      <c r="QN58" s="71" t="s">
        <v>13</v>
      </c>
      <c r="QO58" s="71" t="s">
        <v>13</v>
      </c>
      <c r="QP58" s="71" t="s">
        <v>13</v>
      </c>
      <c r="QQ58" s="71" t="s">
        <v>13</v>
      </c>
      <c r="QR58" s="71" t="s">
        <v>13</v>
      </c>
      <c r="QS58" s="71" t="s">
        <v>13</v>
      </c>
      <c r="QT58" s="71" t="s">
        <v>13</v>
      </c>
      <c r="QU58" s="71" t="s">
        <v>56</v>
      </c>
      <c r="QV58" s="71" t="s">
        <v>13</v>
      </c>
      <c r="QW58" s="71" t="s">
        <v>13</v>
      </c>
      <c r="QX58" s="157" t="s">
        <v>13</v>
      </c>
      <c r="QY58" s="157" t="s">
        <v>13</v>
      </c>
      <c r="QZ58" s="157" t="s">
        <v>13</v>
      </c>
      <c r="RA58" s="157" t="s">
        <v>13</v>
      </c>
      <c r="RB58" s="71" t="s">
        <v>13</v>
      </c>
      <c r="RC58" s="71" t="s">
        <v>13</v>
      </c>
      <c r="RD58" s="71" t="s">
        <v>13</v>
      </c>
      <c r="RE58" s="157" t="s">
        <v>13</v>
      </c>
      <c r="RF58" s="71" t="s">
        <v>13</v>
      </c>
      <c r="RG58" s="71" t="s">
        <v>13</v>
      </c>
      <c r="RH58" s="71" t="s">
        <v>13</v>
      </c>
      <c r="RI58" s="71" t="s">
        <v>56</v>
      </c>
      <c r="RJ58" s="71" t="s">
        <v>13</v>
      </c>
      <c r="RK58" s="71" t="s">
        <v>13</v>
      </c>
      <c r="RL58" s="157" t="s">
        <v>13</v>
      </c>
      <c r="RM58" s="157" t="s">
        <v>56</v>
      </c>
      <c r="RN58" s="157" t="s">
        <v>13</v>
      </c>
      <c r="RO58" s="71" t="s">
        <v>13</v>
      </c>
      <c r="RP58" s="71" t="s">
        <v>13</v>
      </c>
      <c r="RQ58" s="71" t="s">
        <v>13</v>
      </c>
      <c r="RR58" s="71" t="s">
        <v>56</v>
      </c>
      <c r="RS58" s="71" t="s">
        <v>13</v>
      </c>
      <c r="RT58" s="71" t="s">
        <v>13</v>
      </c>
      <c r="RU58" s="71" t="s">
        <v>13</v>
      </c>
      <c r="RV58" s="157" t="s">
        <v>13</v>
      </c>
      <c r="RX58" s="151" t="s">
        <v>739</v>
      </c>
      <c r="RY58" s="219" t="s">
        <v>746</v>
      </c>
      <c r="RZ58" s="152">
        <v>973557</v>
      </c>
      <c r="SA58" s="151" t="s">
        <v>801</v>
      </c>
      <c r="SB58" s="229">
        <v>10</v>
      </c>
      <c r="SC58" s="230">
        <v>1.03</v>
      </c>
      <c r="SD58" s="178"/>
      <c r="SF58" s="269" t="s">
        <v>693</v>
      </c>
      <c r="SG58" s="269" t="s">
        <v>13</v>
      </c>
      <c r="SH58" s="270"/>
      <c r="SI58" s="270"/>
      <c r="SJ58" s="271"/>
      <c r="SK58" s="270"/>
      <c r="SL58" s="270"/>
      <c r="SM58" s="270"/>
      <c r="SN58" s="270"/>
      <c r="SO58" s="270"/>
      <c r="SP58" s="270"/>
      <c r="SQ58" s="270"/>
      <c r="SR58" s="270"/>
      <c r="SS58" s="270"/>
      <c r="ST58" s="270"/>
      <c r="SU58" s="270"/>
      <c r="SV58" s="270"/>
      <c r="SW58" s="270"/>
      <c r="SX58" s="270"/>
      <c r="SY58" s="270"/>
      <c r="SZ58" s="270"/>
      <c r="TA58" s="270"/>
      <c r="TB58" s="270"/>
      <c r="TC58" s="270"/>
      <c r="TD58" s="270"/>
      <c r="TE58" s="270"/>
      <c r="TF58" s="270"/>
      <c r="TG58" s="270"/>
      <c r="TH58" s="270"/>
      <c r="TI58" s="270"/>
      <c r="TJ58" s="270"/>
      <c r="TK58" s="270"/>
      <c r="TL58" s="270"/>
      <c r="TM58" s="270"/>
      <c r="TN58" s="270"/>
      <c r="TO58" s="270"/>
      <c r="TP58" s="270"/>
      <c r="TQ58" s="270"/>
      <c r="TR58" s="270"/>
      <c r="TS58" s="270"/>
      <c r="TT58" s="270"/>
      <c r="TU58" s="270"/>
      <c r="TV58" s="270"/>
      <c r="TW58" s="270"/>
      <c r="TX58" s="270"/>
      <c r="TY58" s="270"/>
      <c r="TZ58" s="270"/>
      <c r="UA58" s="270"/>
      <c r="UB58" s="270"/>
      <c r="UC58" s="270"/>
      <c r="UD58" s="270"/>
      <c r="UE58" s="270"/>
      <c r="UF58" s="270"/>
      <c r="UG58" s="270"/>
      <c r="UH58" s="270"/>
      <c r="UI58" s="270"/>
      <c r="UJ58" s="270"/>
      <c r="UK58" s="270"/>
      <c r="UL58" s="270"/>
      <c r="UM58" s="270"/>
      <c r="UN58" s="270"/>
      <c r="UO58" s="270"/>
      <c r="UP58" s="270"/>
      <c r="UQ58" s="270"/>
      <c r="UR58" s="270"/>
      <c r="US58" s="270"/>
      <c r="UT58" s="270"/>
      <c r="UU58" s="270"/>
      <c r="UV58" s="270"/>
      <c r="UW58" s="270"/>
      <c r="UX58" s="270"/>
      <c r="UY58" s="270"/>
      <c r="UZ58" s="270"/>
      <c r="VA58" s="270"/>
      <c r="VB58" s="270"/>
      <c r="VC58" s="270"/>
      <c r="VD58" s="270"/>
      <c r="VE58" s="270"/>
      <c r="VF58" s="270"/>
      <c r="VG58" s="270"/>
      <c r="VH58" s="270"/>
      <c r="VI58" s="270"/>
      <c r="VJ58" s="270"/>
      <c r="VK58" s="270"/>
      <c r="VL58" s="270"/>
      <c r="VM58" s="270"/>
      <c r="VN58" s="270"/>
      <c r="VO58" s="270"/>
      <c r="VP58" s="270"/>
      <c r="VQ58" s="270"/>
      <c r="VR58" s="270"/>
      <c r="VS58" s="270"/>
      <c r="VT58" s="270"/>
      <c r="VU58" s="270"/>
      <c r="VV58" s="270"/>
      <c r="VW58" s="270"/>
      <c r="VX58" s="270"/>
      <c r="VY58" s="270"/>
      <c r="VZ58" s="270"/>
      <c r="WA58" s="270"/>
      <c r="WB58" s="270"/>
      <c r="WC58" s="270"/>
      <c r="WD58" s="270"/>
      <c r="WE58" s="270"/>
      <c r="WF58" s="270"/>
      <c r="WG58" s="270"/>
      <c r="WH58" s="270"/>
      <c r="WI58" s="270"/>
      <c r="WJ58" s="270"/>
      <c r="WK58" s="270"/>
      <c r="WL58" s="270"/>
      <c r="WM58" s="270"/>
      <c r="WN58" s="270"/>
      <c r="WO58" s="270"/>
      <c r="WP58" s="270"/>
      <c r="WQ58" s="270"/>
      <c r="WR58" s="270"/>
      <c r="WS58" s="270"/>
      <c r="WT58" s="270"/>
      <c r="WU58" s="270"/>
      <c r="WV58" s="270"/>
      <c r="WW58" s="270"/>
      <c r="WX58" s="270"/>
      <c r="WY58" s="270"/>
      <c r="WZ58" s="270"/>
      <c r="XA58" s="270"/>
      <c r="XB58" s="270"/>
      <c r="XC58" s="270"/>
      <c r="XD58" s="270"/>
      <c r="XE58" s="270"/>
      <c r="XF58" s="270"/>
      <c r="XG58" s="270"/>
      <c r="XH58" s="270"/>
      <c r="XI58" s="270"/>
      <c r="XJ58" s="270"/>
      <c r="XK58" s="270"/>
      <c r="XL58" s="270"/>
      <c r="XM58" s="272"/>
      <c r="XN58" s="272"/>
      <c r="XO58" s="272"/>
      <c r="XP58" s="272"/>
      <c r="XQ58" s="272"/>
      <c r="XR58" s="272"/>
      <c r="XS58" s="272"/>
      <c r="XT58" s="272"/>
      <c r="XU58" s="272"/>
      <c r="XV58" s="272"/>
      <c r="XW58" s="270"/>
      <c r="XX58" s="273"/>
      <c r="XY58" s="273"/>
      <c r="XZ58" s="273"/>
      <c r="YA58" s="273"/>
      <c r="YB58" s="273"/>
      <c r="YC58" s="273"/>
      <c r="YD58" s="273"/>
      <c r="YE58" s="273"/>
      <c r="YF58" s="273"/>
      <c r="YG58" s="273"/>
      <c r="YH58" s="273"/>
      <c r="YI58" s="273"/>
      <c r="YJ58" s="273"/>
      <c r="YK58" s="273"/>
      <c r="YL58" s="273"/>
      <c r="YM58" s="273"/>
      <c r="YN58" s="273"/>
      <c r="YO58" s="273"/>
      <c r="YP58" s="273"/>
      <c r="YQ58" s="273"/>
      <c r="YR58" s="273"/>
      <c r="YS58" s="273"/>
      <c r="YT58" s="273"/>
      <c r="YU58" s="273"/>
      <c r="YV58" s="273"/>
      <c r="YW58" s="273"/>
      <c r="YX58" s="273"/>
      <c r="YY58" s="273"/>
      <c r="YZ58" s="270"/>
      <c r="ZA58" s="270"/>
      <c r="ZB58" s="270"/>
      <c r="ZC58" s="270"/>
      <c r="ZD58" s="270"/>
      <c r="ZE58" s="270"/>
      <c r="ZF58" s="270"/>
      <c r="ZG58" s="270"/>
      <c r="ZH58" s="270"/>
      <c r="ZI58" s="270"/>
      <c r="ZJ58" s="270"/>
      <c r="ZK58" s="270"/>
      <c r="ZL58" s="270"/>
      <c r="ZM58" s="270"/>
      <c r="ZN58" s="270"/>
      <c r="ZO58" s="272"/>
      <c r="ZP58" s="272"/>
      <c r="ZQ58" s="272"/>
      <c r="ZR58" s="272"/>
      <c r="ZS58" s="272"/>
      <c r="ZT58" s="272"/>
      <c r="ZU58" s="272"/>
      <c r="ZV58" s="272"/>
      <c r="ZW58" s="270"/>
      <c r="ZX58" s="270"/>
      <c r="ZY58" s="270"/>
      <c r="ZZ58" s="270"/>
      <c r="AAA58" s="270"/>
      <c r="AAB58" s="270"/>
      <c r="AAC58" s="270"/>
      <c r="AAD58" s="270"/>
      <c r="AAE58" s="270"/>
      <c r="AAF58" s="270"/>
      <c r="AAG58" s="270"/>
      <c r="AAH58" s="270"/>
      <c r="AAI58" s="270"/>
      <c r="AAJ58" s="270"/>
      <c r="AAK58" s="270"/>
      <c r="AAL58" s="270"/>
      <c r="AAM58" s="270"/>
      <c r="AAN58" s="270"/>
      <c r="AAO58" s="272"/>
      <c r="AAP58" s="272"/>
      <c r="AAQ58" s="272"/>
      <c r="AAR58" s="272"/>
      <c r="AAS58" s="272"/>
      <c r="AAT58" s="272"/>
      <c r="AAU58" s="272"/>
      <c r="AAV58" s="272"/>
      <c r="AAW58" s="272"/>
      <c r="AAX58" s="272"/>
    </row>
    <row r="59" spans="1:726" s="71" customFormat="1" ht="15" customHeight="1" x14ac:dyDescent="0.35">
      <c r="A59" s="70" t="s">
        <v>859</v>
      </c>
      <c r="B59" s="1" t="s">
        <v>13</v>
      </c>
      <c r="C59" s="2"/>
      <c r="D59" s="2"/>
      <c r="E59" s="2"/>
      <c r="F59" s="2"/>
      <c r="G59" s="2"/>
      <c r="H59" s="2"/>
      <c r="I59" s="2"/>
      <c r="J59" s="148"/>
      <c r="K59" s="148"/>
      <c r="L59" s="148"/>
      <c r="M59" s="148"/>
      <c r="N59" s="148"/>
      <c r="O59" s="148"/>
      <c r="P59" s="148"/>
      <c r="Q59" s="148"/>
      <c r="R59" s="148"/>
      <c r="S59" s="148"/>
      <c r="T59" s="148"/>
      <c r="U59" s="2"/>
      <c r="V59" s="148"/>
      <c r="W59" s="148"/>
      <c r="X59" s="148"/>
      <c r="Y59" s="148"/>
      <c r="Z59" s="148"/>
      <c r="AA59" s="2"/>
      <c r="AB59" s="2"/>
      <c r="AC59" s="2"/>
      <c r="AD59" s="2"/>
      <c r="AE59" s="2"/>
      <c r="AF59" s="158"/>
      <c r="AG59" s="158"/>
      <c r="AH59" s="158"/>
      <c r="AI59" s="2"/>
      <c r="AJ59" s="2"/>
      <c r="AK59" s="2"/>
      <c r="AL59" s="2"/>
      <c r="AM59" s="2"/>
      <c r="AN59" s="2"/>
      <c r="AO59" s="2"/>
      <c r="AP59" s="2"/>
      <c r="AQ59" s="2"/>
      <c r="AR59" s="2"/>
      <c r="AS59" s="2"/>
      <c r="AT59" s="158"/>
      <c r="AU59" s="158"/>
      <c r="AV59" s="158"/>
      <c r="AW59" s="158"/>
      <c r="AX59" s="158"/>
      <c r="AY59" s="158"/>
      <c r="AZ59" s="158"/>
      <c r="BA59" s="158"/>
      <c r="BB59" s="2"/>
      <c r="BC59" s="2"/>
      <c r="BD59" s="2"/>
      <c r="BE59" s="2"/>
      <c r="BF59" s="2"/>
      <c r="BG59" s="2"/>
      <c r="BH59" s="148"/>
      <c r="BI59" s="148"/>
      <c r="BJ59" s="148"/>
      <c r="BK59" s="148"/>
      <c r="BL59" s="2"/>
      <c r="BM59" s="2"/>
      <c r="BN59" s="2"/>
      <c r="BO59" s="2"/>
      <c r="BP59" s="2"/>
      <c r="BQ59" s="2"/>
      <c r="BR59" s="2"/>
      <c r="BS59" s="2"/>
      <c r="BT59" s="2"/>
      <c r="BU59" s="2"/>
      <c r="BV59" s="148"/>
      <c r="BW59" s="148"/>
      <c r="BX59" s="148"/>
      <c r="BY59" s="148"/>
      <c r="BZ59" s="2"/>
      <c r="CA59" s="2"/>
      <c r="CB59" s="2"/>
      <c r="CC59" s="2"/>
      <c r="CD59" s="2"/>
      <c r="CE59" s="148"/>
      <c r="CF59" s="148"/>
      <c r="CG59" s="148"/>
      <c r="CH59" s="2"/>
      <c r="CI59" s="2"/>
      <c r="CJ59" s="2"/>
      <c r="CK59" s="2"/>
      <c r="CL59" s="148"/>
      <c r="CM59" s="148"/>
      <c r="CN59" s="148"/>
      <c r="CO59" s="2"/>
      <c r="CP59" s="2"/>
      <c r="CQ59" s="2"/>
      <c r="CR59" s="2"/>
      <c r="CS59" s="2"/>
      <c r="CT59" s="2"/>
      <c r="CU59" s="148"/>
      <c r="CV59" s="148"/>
      <c r="CW59" s="148"/>
      <c r="CX59" s="148"/>
      <c r="CY59" s="148"/>
      <c r="CZ59" s="2"/>
      <c r="DA59" s="2"/>
      <c r="DB59" s="2"/>
      <c r="DC59" s="2"/>
      <c r="DD59" s="2"/>
      <c r="DE59" s="148"/>
      <c r="DF59" s="148"/>
      <c r="DG59" s="148"/>
      <c r="DH59" s="2"/>
      <c r="DI59" s="2"/>
      <c r="DJ59" s="2"/>
      <c r="DK59" s="2"/>
      <c r="DL59" s="148"/>
      <c r="DM59" s="148"/>
      <c r="DN59" s="148"/>
      <c r="DO59" s="148"/>
      <c r="DP59" s="2"/>
      <c r="DQ59" s="148"/>
      <c r="DR59" s="148"/>
      <c r="DS59" s="148"/>
      <c r="DT59" s="2"/>
      <c r="DU59" s="148"/>
      <c r="DV59" s="148"/>
      <c r="DW59" s="148"/>
      <c r="DX59" s="2"/>
      <c r="DY59" s="2"/>
      <c r="DZ59" s="2"/>
      <c r="EA59" s="2"/>
      <c r="EB59" s="2"/>
      <c r="EC59" s="148"/>
      <c r="ED59" s="148"/>
      <c r="EE59" s="148"/>
      <c r="EF59" s="2"/>
      <c r="EG59" s="2"/>
      <c r="EH59" s="2"/>
      <c r="EI59" s="2"/>
      <c r="EJ59" s="2"/>
      <c r="EK59" s="2"/>
      <c r="EL59" s="2"/>
      <c r="EM59" s="2"/>
      <c r="EN59" s="2"/>
      <c r="EO59" s="2"/>
      <c r="EP59" s="2"/>
      <c r="EQ59" s="2"/>
      <c r="ER59" s="2"/>
      <c r="ES59" s="2"/>
      <c r="ET59" s="2"/>
      <c r="EU59" s="2"/>
      <c r="EV59" s="148"/>
      <c r="EW59" s="148"/>
      <c r="EX59" s="148"/>
      <c r="EY59" s="148"/>
      <c r="EZ59" s="148"/>
      <c r="FA59" s="148"/>
      <c r="FB59" s="148"/>
      <c r="FC59" s="148"/>
      <c r="FD59" s="148"/>
      <c r="FE59" s="148"/>
      <c r="FF59" s="2"/>
      <c r="FG59" s="2"/>
      <c r="FH59" s="2"/>
      <c r="FI59" s="2"/>
      <c r="FJ59" s="2"/>
      <c r="FK59" s="2"/>
      <c r="FL59" s="2"/>
      <c r="FM59" s="2"/>
      <c r="FN59" s="2"/>
      <c r="FO59" s="2"/>
      <c r="FP59" s="158"/>
      <c r="FQ59" s="158"/>
      <c r="FR59" s="158"/>
      <c r="FS59" s="158"/>
      <c r="FT59" s="148"/>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157"/>
      <c r="GX59" s="157"/>
      <c r="GY59" s="148"/>
      <c r="GZ59" s="148"/>
      <c r="HA59" s="148"/>
      <c r="HB59" s="148"/>
      <c r="HC59" s="148"/>
      <c r="HD59" s="148"/>
      <c r="HE59" s="148"/>
      <c r="HF59" s="148"/>
      <c r="HG59" s="148"/>
      <c r="HH59" s="148"/>
      <c r="HI59" s="148"/>
      <c r="HJ59" s="148"/>
      <c r="HK59" s="148"/>
      <c r="HL59" s="148"/>
      <c r="HM59" s="148"/>
      <c r="HN59" s="148"/>
      <c r="HO59" s="148"/>
      <c r="HP59" s="148"/>
      <c r="HQ59" s="148"/>
      <c r="HR59" s="148"/>
      <c r="HS59" s="148"/>
      <c r="HT59" s="148"/>
      <c r="HU59" s="148"/>
      <c r="HV59" s="148"/>
      <c r="HW59" s="148"/>
      <c r="HX59" s="148"/>
      <c r="HY59" s="2"/>
      <c r="HZ59" s="2"/>
      <c r="IA59" s="2"/>
      <c r="IB59" s="2"/>
      <c r="IC59" s="2"/>
      <c r="ID59" s="148"/>
      <c r="IE59" s="148"/>
      <c r="IF59" s="148"/>
      <c r="IG59" s="2"/>
      <c r="IH59" s="2"/>
      <c r="II59" s="2"/>
      <c r="IJ59" s="2"/>
      <c r="IK59" s="2"/>
      <c r="IL59" s="2"/>
      <c r="IM59" s="2"/>
      <c r="IN59" s="2"/>
      <c r="IO59" s="2"/>
      <c r="IP59" s="2"/>
      <c r="IQ59" s="2"/>
      <c r="IR59" s="2"/>
      <c r="IS59" s="2"/>
      <c r="IT59" s="2"/>
      <c r="IU59" s="148"/>
      <c r="IV59" s="148"/>
      <c r="IW59" s="148"/>
      <c r="IX59" s="148"/>
      <c r="IY59" s="2"/>
      <c r="IZ59" s="2"/>
      <c r="JA59" s="2"/>
      <c r="JB59" s="2"/>
      <c r="JC59" s="2"/>
      <c r="JD59" s="2"/>
      <c r="JE59" s="2"/>
      <c r="JF59" s="148"/>
      <c r="JG59" s="148"/>
      <c r="JH59" s="148"/>
      <c r="JI59" s="2"/>
      <c r="JJ59" s="2"/>
      <c r="JK59" s="2"/>
      <c r="JL59" s="2"/>
      <c r="JM59" s="2"/>
      <c r="JN59" s="2"/>
      <c r="JO59" s="2"/>
      <c r="JP59" s="2"/>
      <c r="JQ59" s="2"/>
      <c r="JR59" s="2"/>
      <c r="JS59" s="2"/>
      <c r="JT59" s="2"/>
      <c r="JU59" s="2"/>
      <c r="JV59" s="148"/>
      <c r="JW59" s="148"/>
      <c r="JX59" s="148"/>
      <c r="JY59" s="2"/>
      <c r="JZ59" s="2"/>
      <c r="KA59" s="2"/>
      <c r="KB59" s="2"/>
      <c r="KC59" s="2"/>
      <c r="KD59" s="148"/>
      <c r="KE59" s="148"/>
      <c r="KF59" s="148"/>
      <c r="KG59" s="2"/>
      <c r="KH59" s="2"/>
      <c r="KI59" s="2"/>
      <c r="KJ59" s="2"/>
      <c r="KK59" s="2"/>
      <c r="KL59" s="2"/>
      <c r="KM59" s="2"/>
      <c r="KN59" s="2"/>
      <c r="KO59" s="2"/>
      <c r="KP59" s="148"/>
      <c r="KQ59" s="2"/>
      <c r="KR59" s="2"/>
      <c r="KS59" s="2"/>
      <c r="KT59" s="148"/>
      <c r="KU59" s="148"/>
      <c r="KV59" s="148"/>
      <c r="KW59" s="2"/>
      <c r="KX59" s="2"/>
      <c r="KY59" s="2"/>
      <c r="KZ59" s="2"/>
      <c r="LA59" s="2"/>
      <c r="LB59" s="148"/>
      <c r="LC59" s="148"/>
      <c r="LD59" s="148"/>
      <c r="LE59" s="2"/>
      <c r="LF59" s="2"/>
      <c r="LG59" s="148"/>
      <c r="LH59" s="148"/>
      <c r="LI59" s="148"/>
      <c r="LJ59" s="2"/>
      <c r="LK59" s="2"/>
      <c r="LL59" s="2"/>
      <c r="LM59" s="2"/>
      <c r="LN59" s="2"/>
      <c r="LO59" s="148"/>
      <c r="LP59" s="148"/>
      <c r="LQ59" s="148"/>
      <c r="LR59" s="2"/>
      <c r="LS59" s="2"/>
      <c r="LT59" s="2"/>
      <c r="LU59" s="2"/>
      <c r="LV59" s="2"/>
      <c r="LW59" s="2"/>
      <c r="LX59" s="2"/>
      <c r="LY59" s="148"/>
      <c r="LZ59" s="148"/>
      <c r="MA59" s="2"/>
      <c r="MB59" s="2"/>
      <c r="MC59" s="2"/>
      <c r="MD59" s="2"/>
      <c r="ME59" s="2"/>
      <c r="MF59" s="2"/>
      <c r="MG59" s="148"/>
      <c r="MH59" s="2"/>
      <c r="MI59" s="2"/>
      <c r="MJ59" s="2"/>
      <c r="MK59" s="2"/>
      <c r="ML59" s="2"/>
      <c r="MM59" s="2"/>
      <c r="MN59" s="2"/>
      <c r="MO59" s="2"/>
      <c r="MP59" s="2"/>
      <c r="MQ59" s="2"/>
      <c r="MR59" s="2"/>
      <c r="MS59" s="2"/>
      <c r="MT59" s="2"/>
      <c r="MU59" s="2"/>
      <c r="MV59" s="2"/>
      <c r="MW59" s="2"/>
      <c r="MX59" s="2"/>
      <c r="MY59" s="2"/>
      <c r="MZ59" s="2"/>
      <c r="NA59" s="2"/>
      <c r="NB59" s="148"/>
      <c r="NC59" s="148"/>
      <c r="ND59" s="148"/>
      <c r="NE59" s="148"/>
      <c r="NF59" s="148"/>
      <c r="NG59" s="148"/>
      <c r="NH59" s="148"/>
      <c r="NI59" s="148"/>
      <c r="NJ59" s="148"/>
      <c r="NK59" s="148"/>
      <c r="NL59" s="2"/>
      <c r="NM59" s="2"/>
      <c r="NN59" s="148"/>
      <c r="NO59" s="2"/>
      <c r="NP59" s="2"/>
      <c r="NQ59" s="2"/>
      <c r="NR59" s="2"/>
      <c r="NS59" s="2"/>
      <c r="NT59" s="2"/>
      <c r="NU59" s="2"/>
      <c r="NV59" s="2"/>
      <c r="NW59" s="2"/>
      <c r="NX59" s="2"/>
      <c r="NY59" s="2"/>
      <c r="NZ59" s="2"/>
      <c r="OA59" s="148"/>
      <c r="OB59" s="148"/>
      <c r="OC59" s="148"/>
      <c r="OD59" s="148"/>
      <c r="OE59" s="2"/>
      <c r="OF59" s="2"/>
      <c r="OG59" s="2"/>
      <c r="OH59" s="2"/>
      <c r="OI59" s="2"/>
      <c r="OJ59" s="148"/>
      <c r="OK59" s="2"/>
      <c r="OL59" s="2"/>
      <c r="OM59" s="2"/>
      <c r="ON59" s="2"/>
      <c r="OO59" s="2"/>
      <c r="OP59" s="2"/>
      <c r="OQ59" s="2"/>
      <c r="OR59" s="147"/>
      <c r="OS59" s="147"/>
      <c r="OT59" s="148"/>
      <c r="OU59" s="148"/>
      <c r="OV59" s="148"/>
      <c r="OW59" s="148"/>
      <c r="OX59" s="148"/>
      <c r="OY59" s="148"/>
      <c r="OZ59" s="148"/>
      <c r="PA59" s="149"/>
      <c r="PB59" s="149"/>
      <c r="PC59" s="149"/>
      <c r="PD59" s="149"/>
      <c r="PE59" s="149"/>
      <c r="PF59" s="149"/>
      <c r="PG59" s="149"/>
      <c r="PH59" s="2"/>
      <c r="PI59" s="2"/>
      <c r="PJ59" s="2"/>
      <c r="PK59" s="2"/>
      <c r="PL59" s="2"/>
      <c r="PM59" s="148"/>
      <c r="PN59" s="148"/>
      <c r="PO59" s="148"/>
      <c r="PP59" s="2"/>
      <c r="PQ59" s="2"/>
      <c r="PR59" s="2"/>
      <c r="PS59" s="2"/>
      <c r="PT59" s="2"/>
      <c r="PU59" s="2"/>
      <c r="PV59" s="2"/>
      <c r="PW59" s="148"/>
      <c r="PX59" s="2"/>
      <c r="PY59" s="2"/>
      <c r="PZ59" s="2"/>
      <c r="QA59" s="2"/>
      <c r="QB59" s="2"/>
      <c r="QC59" s="2"/>
      <c r="QD59" s="2"/>
      <c r="QE59" s="2"/>
      <c r="QF59" s="148"/>
      <c r="QG59" s="2"/>
      <c r="QH59" s="2"/>
      <c r="QI59" s="2"/>
      <c r="QJ59" s="148"/>
      <c r="QK59" s="148"/>
      <c r="QL59" s="148"/>
      <c r="QM59" s="2"/>
      <c r="QN59" s="2"/>
      <c r="QO59" s="2"/>
      <c r="QP59" s="2"/>
      <c r="QQ59" s="2"/>
      <c r="QR59" s="2"/>
      <c r="QS59" s="2"/>
      <c r="QT59" s="2"/>
      <c r="QU59" s="2"/>
      <c r="QV59" s="2"/>
      <c r="QW59" s="2"/>
      <c r="QX59" s="148"/>
      <c r="QY59" s="148"/>
      <c r="QZ59" s="148"/>
      <c r="RA59" s="148"/>
      <c r="RB59" s="2"/>
      <c r="RC59" s="2"/>
      <c r="RD59" s="2"/>
      <c r="RE59" s="148"/>
      <c r="RF59" s="2"/>
      <c r="RG59" s="2"/>
      <c r="RH59" s="2"/>
      <c r="RI59" s="2"/>
      <c r="RJ59" s="2"/>
      <c r="RK59" s="2"/>
      <c r="RL59" s="148"/>
      <c r="RM59" s="148"/>
      <c r="RN59" s="148"/>
      <c r="RO59" s="2"/>
      <c r="RP59" s="2"/>
      <c r="RQ59" s="2"/>
      <c r="RR59" s="2"/>
      <c r="RS59" s="2"/>
      <c r="RT59" s="2"/>
      <c r="RU59" s="2"/>
      <c r="RV59" s="148"/>
      <c r="RW59" s="2"/>
      <c r="RX59" s="151" t="s">
        <v>738</v>
      </c>
      <c r="RY59" s="218" t="s">
        <v>744</v>
      </c>
      <c r="RZ59" s="152">
        <v>71808</v>
      </c>
      <c r="SA59" s="151" t="s">
        <v>805</v>
      </c>
      <c r="SB59" s="229" t="s">
        <v>798</v>
      </c>
      <c r="SC59" s="229" t="s">
        <v>798</v>
      </c>
      <c r="SD59" s="177"/>
      <c r="SE59" s="2"/>
      <c r="SF59" s="268" t="s">
        <v>859</v>
      </c>
      <c r="SG59" s="269" t="s">
        <v>13</v>
      </c>
      <c r="SH59" s="270"/>
      <c r="SI59" s="270"/>
      <c r="SJ59" s="271"/>
      <c r="SK59" s="270"/>
      <c r="SL59" s="270"/>
      <c r="SM59" s="270"/>
      <c r="SN59" s="270"/>
      <c r="SO59" s="270"/>
      <c r="SP59" s="270"/>
      <c r="SQ59" s="270"/>
      <c r="SR59" s="270"/>
      <c r="SS59" s="270"/>
      <c r="ST59" s="270"/>
      <c r="SU59" s="270"/>
      <c r="SV59" s="270"/>
      <c r="SW59" s="270"/>
      <c r="SX59" s="270"/>
      <c r="SY59" s="270"/>
      <c r="SZ59" s="270"/>
      <c r="TA59" s="270"/>
      <c r="TB59" s="270"/>
      <c r="TC59" s="270"/>
      <c r="TD59" s="270"/>
      <c r="TE59" s="270"/>
      <c r="TF59" s="270"/>
      <c r="TG59" s="270"/>
      <c r="TH59" s="270"/>
      <c r="TI59" s="270"/>
      <c r="TJ59" s="270"/>
      <c r="TK59" s="270"/>
      <c r="TL59" s="270"/>
      <c r="TM59" s="270"/>
      <c r="TN59" s="270"/>
      <c r="TO59" s="270"/>
      <c r="TP59" s="270"/>
      <c r="TQ59" s="270"/>
      <c r="TR59" s="270"/>
      <c r="TS59" s="270"/>
      <c r="TT59" s="270"/>
      <c r="TU59" s="270"/>
      <c r="TV59" s="270"/>
      <c r="TW59" s="270"/>
      <c r="TX59" s="270"/>
      <c r="TY59" s="270"/>
      <c r="TZ59" s="270"/>
      <c r="UA59" s="270"/>
      <c r="UB59" s="270"/>
      <c r="UC59" s="270"/>
      <c r="UD59" s="270"/>
      <c r="UE59" s="270"/>
      <c r="UF59" s="270"/>
      <c r="UG59" s="270"/>
      <c r="UH59" s="270"/>
      <c r="UI59" s="270"/>
      <c r="UJ59" s="270"/>
      <c r="UK59" s="270"/>
      <c r="UL59" s="270"/>
      <c r="UM59" s="270"/>
      <c r="UN59" s="270"/>
      <c r="UO59" s="270"/>
      <c r="UP59" s="270"/>
      <c r="UQ59" s="270"/>
      <c r="UR59" s="270"/>
      <c r="US59" s="270"/>
      <c r="UT59" s="270"/>
      <c r="UU59" s="270"/>
      <c r="UV59" s="270"/>
      <c r="UW59" s="270"/>
      <c r="UX59" s="270"/>
      <c r="UY59" s="270"/>
      <c r="UZ59" s="270"/>
      <c r="VA59" s="270"/>
      <c r="VB59" s="270"/>
      <c r="VC59" s="270"/>
      <c r="VD59" s="270"/>
      <c r="VE59" s="270"/>
      <c r="VF59" s="270"/>
      <c r="VG59" s="270"/>
      <c r="VH59" s="270"/>
      <c r="VI59" s="270"/>
      <c r="VJ59" s="270"/>
      <c r="VK59" s="270"/>
      <c r="VL59" s="270"/>
      <c r="VM59" s="270"/>
      <c r="VN59" s="270"/>
      <c r="VO59" s="270"/>
      <c r="VP59" s="270"/>
      <c r="VQ59" s="270"/>
      <c r="VR59" s="270"/>
      <c r="VS59" s="270"/>
      <c r="VT59" s="270"/>
      <c r="VU59" s="270"/>
      <c r="VV59" s="270"/>
      <c r="VW59" s="270"/>
      <c r="VX59" s="270"/>
      <c r="VY59" s="270"/>
      <c r="VZ59" s="270"/>
      <c r="WA59" s="270"/>
      <c r="WB59" s="270"/>
      <c r="WC59" s="270"/>
      <c r="WD59" s="270"/>
      <c r="WE59" s="270"/>
      <c r="WF59" s="270"/>
      <c r="WG59" s="270"/>
      <c r="WH59" s="270"/>
      <c r="WI59" s="270"/>
      <c r="WJ59" s="270"/>
      <c r="WK59" s="270"/>
      <c r="WL59" s="270"/>
      <c r="WM59" s="270"/>
      <c r="WN59" s="270"/>
      <c r="WO59" s="270"/>
      <c r="WP59" s="270"/>
      <c r="WQ59" s="270"/>
      <c r="WR59" s="270"/>
      <c r="WS59" s="270"/>
      <c r="WT59" s="270"/>
      <c r="WU59" s="270"/>
      <c r="WV59" s="270"/>
      <c r="WW59" s="270"/>
      <c r="WX59" s="270"/>
      <c r="WY59" s="270"/>
      <c r="WZ59" s="270"/>
      <c r="XA59" s="270"/>
      <c r="XB59" s="270"/>
      <c r="XC59" s="270"/>
      <c r="XD59" s="270"/>
      <c r="XE59" s="270"/>
      <c r="XF59" s="270"/>
      <c r="XG59" s="270"/>
      <c r="XH59" s="270"/>
      <c r="XI59" s="270"/>
      <c r="XJ59" s="270"/>
      <c r="XK59" s="270"/>
      <c r="XL59" s="270"/>
      <c r="XM59" s="272"/>
      <c r="XN59" s="272"/>
      <c r="XO59" s="272"/>
      <c r="XP59" s="272"/>
      <c r="XQ59" s="272"/>
      <c r="XR59" s="272"/>
      <c r="XS59" s="272"/>
      <c r="XT59" s="272"/>
      <c r="XU59" s="272"/>
      <c r="XV59" s="272"/>
      <c r="XW59" s="270"/>
      <c r="XX59" s="273"/>
      <c r="XY59" s="273"/>
      <c r="XZ59" s="273"/>
      <c r="YA59" s="273"/>
      <c r="YB59" s="273"/>
      <c r="YC59" s="273"/>
      <c r="YD59" s="273"/>
      <c r="YE59" s="273"/>
      <c r="YF59" s="273"/>
      <c r="YG59" s="273"/>
      <c r="YH59" s="273"/>
      <c r="YI59" s="273"/>
      <c r="YJ59" s="273"/>
      <c r="YK59" s="273"/>
      <c r="YL59" s="273"/>
      <c r="YM59" s="273"/>
      <c r="YN59" s="273"/>
      <c r="YO59" s="273"/>
      <c r="YP59" s="273"/>
      <c r="YQ59" s="273"/>
      <c r="YR59" s="273"/>
      <c r="YS59" s="273"/>
      <c r="YT59" s="273"/>
      <c r="YU59" s="273"/>
      <c r="YV59" s="273"/>
      <c r="YW59" s="273"/>
      <c r="YX59" s="273"/>
      <c r="YY59" s="273"/>
      <c r="YZ59" s="270"/>
      <c r="ZA59" s="270"/>
      <c r="ZB59" s="270"/>
      <c r="ZC59" s="270"/>
      <c r="ZD59" s="270"/>
      <c r="ZE59" s="270"/>
      <c r="ZF59" s="270"/>
      <c r="ZG59" s="270"/>
      <c r="ZH59" s="270"/>
      <c r="ZI59" s="270"/>
      <c r="ZJ59" s="270"/>
      <c r="ZK59" s="270"/>
      <c r="ZL59" s="270"/>
      <c r="ZM59" s="270"/>
      <c r="ZN59" s="270"/>
      <c r="ZO59" s="272"/>
      <c r="ZP59" s="272"/>
      <c r="ZQ59" s="272"/>
      <c r="ZR59" s="272"/>
      <c r="ZS59" s="272"/>
      <c r="ZT59" s="272"/>
      <c r="ZU59" s="272"/>
      <c r="ZV59" s="272"/>
      <c r="ZW59" s="270"/>
      <c r="ZX59" s="270"/>
      <c r="ZY59" s="270"/>
      <c r="ZZ59" s="270"/>
      <c r="AAA59" s="270"/>
      <c r="AAB59" s="270"/>
      <c r="AAC59" s="270"/>
      <c r="AAD59" s="270"/>
      <c r="AAE59" s="270"/>
      <c r="AAF59" s="270"/>
      <c r="AAG59" s="270"/>
      <c r="AAH59" s="270"/>
      <c r="AAI59" s="270"/>
      <c r="AAJ59" s="270"/>
      <c r="AAK59" s="270"/>
      <c r="AAL59" s="270"/>
      <c r="AAM59" s="270"/>
      <c r="AAN59" s="270"/>
      <c r="AAO59" s="272"/>
      <c r="AAP59" s="272"/>
      <c r="AAQ59" s="272"/>
      <c r="AAR59" s="272"/>
      <c r="AAS59" s="272"/>
      <c r="AAT59" s="272"/>
      <c r="AAU59" s="272"/>
      <c r="AAV59" s="272"/>
      <c r="AAW59" s="272"/>
      <c r="AAX59" s="272"/>
    </row>
    <row r="60" spans="1:726" s="71" customFormat="1" ht="15" customHeight="1" x14ac:dyDescent="0.35">
      <c r="A60" s="71" t="s">
        <v>654</v>
      </c>
      <c r="B60" s="71" t="s">
        <v>56</v>
      </c>
      <c r="C60" s="71" t="s">
        <v>56</v>
      </c>
      <c r="D60" s="71" t="s">
        <v>56</v>
      </c>
      <c r="E60" s="71" t="s">
        <v>13</v>
      </c>
      <c r="F60" s="71" t="s">
        <v>13</v>
      </c>
      <c r="G60" s="71" t="s">
        <v>13</v>
      </c>
      <c r="H60" s="71" t="s">
        <v>13</v>
      </c>
      <c r="I60" s="71" t="s">
        <v>13</v>
      </c>
      <c r="J60" s="157" t="s">
        <v>56</v>
      </c>
      <c r="K60" s="157" t="s">
        <v>13</v>
      </c>
      <c r="L60" s="157" t="s">
        <v>13</v>
      </c>
      <c r="M60" s="157" t="s">
        <v>56</v>
      </c>
      <c r="N60" s="157" t="s">
        <v>13</v>
      </c>
      <c r="O60" s="157" t="s">
        <v>56</v>
      </c>
      <c r="P60" s="157" t="s">
        <v>56</v>
      </c>
      <c r="Q60" s="157" t="s">
        <v>56</v>
      </c>
      <c r="R60" s="157" t="s">
        <v>13</v>
      </c>
      <c r="S60" s="157" t="s">
        <v>56</v>
      </c>
      <c r="T60" s="157" t="s">
        <v>13</v>
      </c>
      <c r="U60" s="71" t="s">
        <v>1</v>
      </c>
      <c r="V60" s="157" t="s">
        <v>56</v>
      </c>
      <c r="W60" s="157" t="s">
        <v>13</v>
      </c>
      <c r="X60" s="157" t="s">
        <v>56</v>
      </c>
      <c r="Y60" s="157" t="s">
        <v>56</v>
      </c>
      <c r="Z60" s="157" t="s">
        <v>13</v>
      </c>
      <c r="AA60" s="71" t="s">
        <v>56</v>
      </c>
      <c r="AB60" s="71" t="s">
        <v>56</v>
      </c>
      <c r="AC60" s="71" t="s">
        <v>56</v>
      </c>
      <c r="AD60" s="71" t="s">
        <v>13</v>
      </c>
      <c r="AE60" s="71" t="s">
        <v>13</v>
      </c>
      <c r="AF60" s="134" t="s">
        <v>56</v>
      </c>
      <c r="AG60" s="134" t="s">
        <v>13</v>
      </c>
      <c r="AH60" s="134" t="s">
        <v>13</v>
      </c>
      <c r="AI60" s="71" t="s">
        <v>56</v>
      </c>
      <c r="AJ60" s="71" t="s">
        <v>13</v>
      </c>
      <c r="AK60" s="71" t="s">
        <v>13</v>
      </c>
      <c r="AL60" s="71" t="s">
        <v>13</v>
      </c>
      <c r="AM60" s="71" t="s">
        <v>13</v>
      </c>
      <c r="AN60" s="71" t="s">
        <v>13</v>
      </c>
      <c r="AO60" s="71" t="s">
        <v>13</v>
      </c>
      <c r="AP60" s="71" t="s">
        <v>13</v>
      </c>
      <c r="AQ60" s="71" t="s">
        <v>56</v>
      </c>
      <c r="AR60" s="71" t="s">
        <v>13</v>
      </c>
      <c r="AS60" s="71" t="s">
        <v>13</v>
      </c>
      <c r="AT60" s="134" t="s">
        <v>13</v>
      </c>
      <c r="AU60" s="134" t="s">
        <v>13</v>
      </c>
      <c r="AV60" s="134" t="s">
        <v>13</v>
      </c>
      <c r="AW60" s="134" t="s">
        <v>13</v>
      </c>
      <c r="AX60" s="134" t="s">
        <v>13</v>
      </c>
      <c r="AY60" s="134" t="s">
        <v>13</v>
      </c>
      <c r="AZ60" s="134" t="s">
        <v>13</v>
      </c>
      <c r="BA60" s="134" t="s">
        <v>13</v>
      </c>
      <c r="BB60" s="71" t="s">
        <v>56</v>
      </c>
      <c r="BC60" s="71" t="s">
        <v>56</v>
      </c>
      <c r="BD60" s="71" t="s">
        <v>56</v>
      </c>
      <c r="BE60" s="71" t="s">
        <v>56</v>
      </c>
      <c r="BF60" s="71" t="s">
        <v>56</v>
      </c>
      <c r="BG60" s="71" t="s">
        <v>13</v>
      </c>
      <c r="BH60" s="157" t="s">
        <v>13</v>
      </c>
      <c r="BI60" s="157" t="s">
        <v>56</v>
      </c>
      <c r="BJ60" s="157" t="s">
        <v>56</v>
      </c>
      <c r="BK60" s="157" t="s">
        <v>13</v>
      </c>
      <c r="BL60" s="71" t="s">
        <v>13</v>
      </c>
      <c r="BM60" s="71" t="s">
        <v>13</v>
      </c>
      <c r="BN60" s="71" t="s">
        <v>13</v>
      </c>
      <c r="BO60" s="71" t="s">
        <v>13</v>
      </c>
      <c r="BP60" s="71" t="s">
        <v>13</v>
      </c>
      <c r="BQ60" s="71" t="s">
        <v>13</v>
      </c>
      <c r="BR60" s="71" t="s">
        <v>56</v>
      </c>
      <c r="BS60" s="71" t="s">
        <v>13</v>
      </c>
      <c r="BT60" s="71" t="s">
        <v>13</v>
      </c>
      <c r="BU60" s="71" t="s">
        <v>13</v>
      </c>
      <c r="BV60" s="157" t="s">
        <v>56</v>
      </c>
      <c r="BW60" s="157" t="s">
        <v>13</v>
      </c>
      <c r="BX60" s="157" t="s">
        <v>13</v>
      </c>
      <c r="BY60" s="157" t="s">
        <v>56</v>
      </c>
      <c r="BZ60" s="71" t="s">
        <v>747</v>
      </c>
      <c r="CA60" s="71" t="s">
        <v>747</v>
      </c>
      <c r="CB60" s="71" t="s">
        <v>747</v>
      </c>
      <c r="CC60" s="71" t="s">
        <v>747</v>
      </c>
      <c r="CD60" s="71" t="s">
        <v>747</v>
      </c>
      <c r="CE60" s="157" t="s">
        <v>13</v>
      </c>
      <c r="CF60" s="157" t="s">
        <v>13</v>
      </c>
      <c r="CG60" s="157" t="s">
        <v>13</v>
      </c>
      <c r="CH60" s="71" t="s">
        <v>747</v>
      </c>
      <c r="CI60" s="71" t="s">
        <v>747</v>
      </c>
      <c r="CJ60" s="71" t="s">
        <v>747</v>
      </c>
      <c r="CK60" s="71" t="s">
        <v>747</v>
      </c>
      <c r="CL60" s="157" t="s">
        <v>13</v>
      </c>
      <c r="CM60" s="157" t="s">
        <v>13</v>
      </c>
      <c r="CN60" s="157" t="s">
        <v>13</v>
      </c>
      <c r="CO60" s="71" t="s">
        <v>56</v>
      </c>
      <c r="CP60" s="71" t="s">
        <v>13</v>
      </c>
      <c r="CQ60" s="71" t="s">
        <v>13</v>
      </c>
      <c r="CR60" s="71" t="s">
        <v>56</v>
      </c>
      <c r="CS60" s="71" t="s">
        <v>13</v>
      </c>
      <c r="CT60" s="71" t="s">
        <v>13</v>
      </c>
      <c r="CU60" s="157" t="s">
        <v>56</v>
      </c>
      <c r="CV60" s="157" t="s">
        <v>56</v>
      </c>
      <c r="CW60" s="157" t="s">
        <v>56</v>
      </c>
      <c r="CX60" s="157" t="s">
        <v>13</v>
      </c>
      <c r="CY60" s="157" t="s">
        <v>13</v>
      </c>
      <c r="CZ60" s="71" t="s">
        <v>13</v>
      </c>
      <c r="DA60" s="71" t="s">
        <v>56</v>
      </c>
      <c r="DB60" s="71" t="s">
        <v>13</v>
      </c>
      <c r="DC60" s="71" t="s">
        <v>13</v>
      </c>
      <c r="DD60" s="71" t="s">
        <v>13</v>
      </c>
      <c r="DE60" s="157" t="s">
        <v>56</v>
      </c>
      <c r="DF60" s="157" t="s">
        <v>13</v>
      </c>
      <c r="DG60" s="157" t="s">
        <v>13</v>
      </c>
      <c r="DH60" s="71" t="s">
        <v>56</v>
      </c>
      <c r="DL60" s="157"/>
      <c r="DM60" s="157"/>
      <c r="DN60" s="157"/>
      <c r="DO60" s="157"/>
      <c r="DQ60" s="157"/>
      <c r="DR60" s="157"/>
      <c r="DS60" s="157"/>
      <c r="DT60" s="72"/>
      <c r="DU60" s="157"/>
      <c r="DV60" s="157"/>
      <c r="DW60" s="157"/>
      <c r="EC60" s="157"/>
      <c r="ED60" s="157"/>
      <c r="EE60" s="157"/>
      <c r="EV60" s="157"/>
      <c r="EW60" s="157"/>
      <c r="EX60" s="157"/>
      <c r="EY60" s="157"/>
      <c r="EZ60" s="157"/>
      <c r="FA60" s="157"/>
      <c r="FB60" s="157"/>
      <c r="FC60" s="157"/>
      <c r="FD60" s="157"/>
      <c r="FE60" s="157"/>
      <c r="FP60" s="157"/>
      <c r="FQ60" s="157"/>
      <c r="FR60" s="157"/>
      <c r="FS60" s="157"/>
      <c r="FT60" s="157"/>
      <c r="GW60" s="157"/>
      <c r="GX60" s="157"/>
      <c r="GY60" s="157"/>
      <c r="GZ60" s="157"/>
      <c r="HA60" s="157"/>
      <c r="HB60" s="157"/>
      <c r="HC60" s="157"/>
      <c r="HD60" s="157"/>
      <c r="HE60" s="157"/>
      <c r="HF60" s="157"/>
      <c r="HG60" s="157"/>
      <c r="HH60" s="157"/>
      <c r="HI60" s="157"/>
      <c r="HJ60" s="157"/>
      <c r="HK60" s="157"/>
      <c r="HL60" s="157"/>
      <c r="HM60" s="157"/>
      <c r="HN60" s="157"/>
      <c r="HO60" s="157"/>
      <c r="HP60" s="157"/>
      <c r="HQ60" s="157"/>
      <c r="HR60" s="157"/>
      <c r="HS60" s="157"/>
      <c r="HT60" s="157"/>
      <c r="HU60" s="157"/>
      <c r="HV60" s="157"/>
      <c r="HW60" s="157"/>
      <c r="HX60" s="157"/>
      <c r="ID60" s="157"/>
      <c r="IE60" s="157"/>
      <c r="IF60" s="157"/>
      <c r="IH60" s="71" t="s">
        <v>13</v>
      </c>
      <c r="II60" s="71" t="s">
        <v>56</v>
      </c>
      <c r="IJ60" s="71" t="s">
        <v>13</v>
      </c>
      <c r="IK60" s="71" t="s">
        <v>13</v>
      </c>
      <c r="IL60" s="71" t="s">
        <v>13</v>
      </c>
      <c r="IM60" s="71" t="s">
        <v>56</v>
      </c>
      <c r="IN60" s="71" t="s">
        <v>56</v>
      </c>
      <c r="IO60" s="71" t="s">
        <v>13</v>
      </c>
      <c r="IP60" s="71" t="s">
        <v>13</v>
      </c>
      <c r="IQ60" s="71" t="s">
        <v>13</v>
      </c>
      <c r="IR60" s="71" t="s">
        <v>13</v>
      </c>
      <c r="IS60" s="71" t="s">
        <v>13</v>
      </c>
      <c r="IT60" s="71" t="s">
        <v>13</v>
      </c>
      <c r="IU60" s="157" t="s">
        <v>56</v>
      </c>
      <c r="IV60" s="157" t="s">
        <v>56</v>
      </c>
      <c r="IW60" s="157" t="s">
        <v>56</v>
      </c>
      <c r="IX60" s="157" t="s">
        <v>56</v>
      </c>
      <c r="IY60" s="71" t="s">
        <v>747</v>
      </c>
      <c r="IZ60" s="71" t="s">
        <v>747</v>
      </c>
      <c r="JA60" s="71" t="s">
        <v>747</v>
      </c>
      <c r="JB60" s="71" t="s">
        <v>747</v>
      </c>
      <c r="JC60" s="71" t="s">
        <v>747</v>
      </c>
      <c r="JD60" s="71" t="s">
        <v>747</v>
      </c>
      <c r="JE60" s="71" t="s">
        <v>747</v>
      </c>
      <c r="JF60" s="157" t="s">
        <v>13</v>
      </c>
      <c r="JG60" s="157" t="s">
        <v>13</v>
      </c>
      <c r="JH60" s="157" t="s">
        <v>13</v>
      </c>
      <c r="JI60" s="71" t="s">
        <v>747</v>
      </c>
      <c r="JJ60" s="71" t="s">
        <v>747</v>
      </c>
      <c r="JK60" s="71" t="s">
        <v>747</v>
      </c>
      <c r="JL60" s="71" t="s">
        <v>747</v>
      </c>
      <c r="JM60" s="71" t="s">
        <v>747</v>
      </c>
      <c r="JN60" s="71" t="s">
        <v>13</v>
      </c>
      <c r="JO60" s="71" t="s">
        <v>13</v>
      </c>
      <c r="JP60" s="71" t="s">
        <v>56</v>
      </c>
      <c r="JQ60" s="71" t="s">
        <v>13</v>
      </c>
      <c r="JR60" s="71" t="s">
        <v>56</v>
      </c>
      <c r="JS60" s="71" t="s">
        <v>56</v>
      </c>
      <c r="JT60" s="71" t="s">
        <v>13</v>
      </c>
      <c r="JU60" s="71" t="s">
        <v>13</v>
      </c>
      <c r="JV60" s="157" t="s">
        <v>13</v>
      </c>
      <c r="JW60" s="157" t="s">
        <v>56</v>
      </c>
      <c r="JX60" s="157" t="s">
        <v>56</v>
      </c>
      <c r="JY60" s="71" t="s">
        <v>13</v>
      </c>
      <c r="JZ60" s="71" t="s">
        <v>56</v>
      </c>
      <c r="KA60" s="71" t="s">
        <v>13</v>
      </c>
      <c r="KB60" s="71" t="s">
        <v>13</v>
      </c>
      <c r="KC60" s="71" t="s">
        <v>13</v>
      </c>
      <c r="KD60" s="157" t="s">
        <v>56</v>
      </c>
      <c r="KE60" s="157" t="s">
        <v>13</v>
      </c>
      <c r="KF60" s="157" t="s">
        <v>13</v>
      </c>
      <c r="KG60" s="71" t="s">
        <v>56</v>
      </c>
      <c r="KH60" s="71" t="s">
        <v>56</v>
      </c>
      <c r="KI60" s="71" t="s">
        <v>13</v>
      </c>
      <c r="KJ60" s="71" t="s">
        <v>13</v>
      </c>
      <c r="KK60" s="71" t="s">
        <v>13</v>
      </c>
      <c r="KL60" s="71" t="s">
        <v>13</v>
      </c>
      <c r="KM60" s="71" t="s">
        <v>13</v>
      </c>
      <c r="KN60" s="71" t="s">
        <v>13</v>
      </c>
      <c r="KO60" s="71" t="s">
        <v>13</v>
      </c>
      <c r="KP60" s="157" t="s">
        <v>56</v>
      </c>
      <c r="KQ60" s="71" t="s">
        <v>13</v>
      </c>
      <c r="KR60" s="71" t="s">
        <v>13</v>
      </c>
      <c r="KS60" s="72" t="s">
        <v>983</v>
      </c>
      <c r="KT60" s="157" t="s">
        <v>56</v>
      </c>
      <c r="KU60" s="157" t="s">
        <v>56</v>
      </c>
      <c r="KV60" s="157" t="s">
        <v>13</v>
      </c>
      <c r="KW60" s="71" t="s">
        <v>758</v>
      </c>
      <c r="KX60" s="71" t="s">
        <v>758</v>
      </c>
      <c r="KY60" s="71" t="s">
        <v>758</v>
      </c>
      <c r="KZ60" s="71" t="s">
        <v>758</v>
      </c>
      <c r="LA60" s="71" t="s">
        <v>758</v>
      </c>
      <c r="LB60" s="157" t="s">
        <v>13</v>
      </c>
      <c r="LC60" s="157" t="s">
        <v>13</v>
      </c>
      <c r="LD60" s="157" t="s">
        <v>56</v>
      </c>
      <c r="LE60" s="71" t="s">
        <v>56</v>
      </c>
      <c r="LF60" s="72" t="s">
        <v>983</v>
      </c>
      <c r="LG60" s="157" t="s">
        <v>56</v>
      </c>
      <c r="LH60" s="157" t="s">
        <v>13</v>
      </c>
      <c r="LI60" s="157" t="s">
        <v>13</v>
      </c>
      <c r="LJ60" s="71" t="s">
        <v>13</v>
      </c>
      <c r="LK60" s="71" t="s">
        <v>56</v>
      </c>
      <c r="LL60" s="71" t="s">
        <v>13</v>
      </c>
      <c r="LM60" s="71" t="s">
        <v>13</v>
      </c>
      <c r="LN60" s="71" t="s">
        <v>13</v>
      </c>
      <c r="LO60" s="157" t="s">
        <v>56</v>
      </c>
      <c r="LP60" s="157" t="s">
        <v>13</v>
      </c>
      <c r="LQ60" s="157" t="s">
        <v>13</v>
      </c>
      <c r="LR60" s="71" t="s">
        <v>13</v>
      </c>
      <c r="LS60" s="71" t="s">
        <v>13</v>
      </c>
      <c r="LT60" s="71" t="s">
        <v>13</v>
      </c>
      <c r="LU60" s="71" t="s">
        <v>13</v>
      </c>
      <c r="LV60" s="71" t="s">
        <v>56</v>
      </c>
      <c r="LW60" s="71" t="s">
        <v>13</v>
      </c>
      <c r="LX60" s="71" t="s">
        <v>13</v>
      </c>
      <c r="LY60" s="157" t="s">
        <v>13</v>
      </c>
      <c r="LZ60" s="157" t="s">
        <v>56</v>
      </c>
      <c r="MA60" s="71" t="s">
        <v>13</v>
      </c>
      <c r="MB60" s="71" t="s">
        <v>13</v>
      </c>
      <c r="MC60" s="71" t="s">
        <v>13</v>
      </c>
      <c r="MD60" s="71" t="s">
        <v>13</v>
      </c>
      <c r="ME60" s="71" t="s">
        <v>56</v>
      </c>
      <c r="MF60" s="71" t="s">
        <v>13</v>
      </c>
      <c r="MG60" s="157" t="s">
        <v>13</v>
      </c>
      <c r="MH60" s="71" t="s">
        <v>13</v>
      </c>
      <c r="MI60" s="71" t="s">
        <v>13</v>
      </c>
      <c r="MJ60" s="71" t="s">
        <v>13</v>
      </c>
      <c r="MK60" s="71" t="s">
        <v>56</v>
      </c>
      <c r="ML60" s="71" t="s">
        <v>56</v>
      </c>
      <c r="MM60" s="71" t="s">
        <v>56</v>
      </c>
      <c r="MN60" s="71" t="s">
        <v>56</v>
      </c>
      <c r="MO60" s="71" t="s">
        <v>13</v>
      </c>
      <c r="MP60" s="71" t="s">
        <v>13</v>
      </c>
      <c r="MQ60" s="71" t="s">
        <v>13</v>
      </c>
      <c r="MR60" s="71" t="s">
        <v>56</v>
      </c>
      <c r="MS60" s="71" t="s">
        <v>56</v>
      </c>
      <c r="MT60" s="71" t="s">
        <v>13</v>
      </c>
      <c r="MU60" s="71" t="s">
        <v>13</v>
      </c>
      <c r="MV60" s="71" t="s">
        <v>56</v>
      </c>
      <c r="MW60" s="71" t="s">
        <v>56</v>
      </c>
      <c r="MX60" s="71" t="s">
        <v>56</v>
      </c>
      <c r="MY60" s="71" t="s">
        <v>13</v>
      </c>
      <c r="MZ60" s="71" t="s">
        <v>13</v>
      </c>
      <c r="NA60" s="71" t="s">
        <v>13</v>
      </c>
      <c r="NB60" s="157" t="s">
        <v>56</v>
      </c>
      <c r="NC60" s="157" t="s">
        <v>56</v>
      </c>
      <c r="ND60" s="157" t="s">
        <v>56</v>
      </c>
      <c r="NE60" s="157" t="s">
        <v>56</v>
      </c>
      <c r="NF60" s="157" t="s">
        <v>56</v>
      </c>
      <c r="NG60" s="157"/>
      <c r="NH60" s="157"/>
      <c r="NI60" s="157"/>
      <c r="NJ60" s="157"/>
      <c r="NK60" s="157"/>
      <c r="NL60" s="71" t="s">
        <v>13</v>
      </c>
      <c r="NM60" s="71" t="s">
        <v>56</v>
      </c>
      <c r="NN60" s="157" t="s">
        <v>56</v>
      </c>
      <c r="NO60" s="71" t="s">
        <v>56</v>
      </c>
      <c r="NP60" s="71" t="s">
        <v>13</v>
      </c>
      <c r="NQ60" s="71" t="s">
        <v>13</v>
      </c>
      <c r="NR60" s="71" t="s">
        <v>56</v>
      </c>
      <c r="NS60" s="71" t="s">
        <v>56</v>
      </c>
      <c r="NT60" s="71" t="s">
        <v>13</v>
      </c>
      <c r="NU60" s="71" t="s">
        <v>56</v>
      </c>
      <c r="NV60" s="71" t="s">
        <v>13</v>
      </c>
      <c r="NW60" s="71" t="s">
        <v>13</v>
      </c>
      <c r="NX60" s="71" t="s">
        <v>13</v>
      </c>
      <c r="NY60" s="71" t="s">
        <v>13</v>
      </c>
      <c r="NZ60" s="71" t="s">
        <v>13</v>
      </c>
      <c r="OA60" s="157" t="s">
        <v>56</v>
      </c>
      <c r="OB60" s="157" t="s">
        <v>56</v>
      </c>
      <c r="OC60" s="157" t="s">
        <v>56</v>
      </c>
      <c r="OD60" s="157" t="s">
        <v>56</v>
      </c>
      <c r="OE60" s="71" t="s">
        <v>56</v>
      </c>
      <c r="OF60" s="71" t="s">
        <v>13</v>
      </c>
      <c r="OG60" s="71" t="s">
        <v>13</v>
      </c>
      <c r="OH60" s="71" t="s">
        <v>13</v>
      </c>
      <c r="OI60" s="71" t="s">
        <v>13</v>
      </c>
      <c r="OJ60" s="157" t="s">
        <v>56</v>
      </c>
      <c r="OK60" s="136">
        <v>537</v>
      </c>
      <c r="OL60" s="136">
        <v>537</v>
      </c>
      <c r="OM60" s="136">
        <v>12</v>
      </c>
      <c r="ON60" s="136">
        <v>322</v>
      </c>
      <c r="OO60" s="136">
        <v>1</v>
      </c>
      <c r="OP60" s="136">
        <v>200</v>
      </c>
      <c r="OQ60" s="136">
        <v>5</v>
      </c>
      <c r="OR60" s="137">
        <v>1</v>
      </c>
      <c r="OS60" s="137"/>
      <c r="OT60" s="138">
        <v>5.0004856151300352</v>
      </c>
      <c r="OU60" s="138">
        <v>5.0004856151300352</v>
      </c>
      <c r="OV60" s="138">
        <v>0.11174269531016839</v>
      </c>
      <c r="OW60" s="138">
        <v>2.9984289908228519</v>
      </c>
      <c r="OX60" s="138">
        <v>9.311891275847365E-3</v>
      </c>
      <c r="OY60" s="138">
        <v>1.8623782551694732</v>
      </c>
      <c r="OZ60" s="138">
        <v>4.6559456379236829E-2</v>
      </c>
      <c r="PA60" s="139">
        <f>SB60/OK60</f>
        <v>0.52141527001862198</v>
      </c>
      <c r="PB60" s="139">
        <f>SB60/OL60</f>
        <v>0.52141527001862198</v>
      </c>
      <c r="PC60" s="139">
        <f>SB60/OM60</f>
        <v>23.333333333333332</v>
      </c>
      <c r="PD60" s="139">
        <f>SB60/ON60</f>
        <v>0.86956521739130432</v>
      </c>
      <c r="PE60" s="139">
        <f>SB60/OO60</f>
        <v>280</v>
      </c>
      <c r="PF60" s="139">
        <f>SB60/OP60</f>
        <v>1.4</v>
      </c>
      <c r="PG60" s="139">
        <f>SB60/OQ60</f>
        <v>56</v>
      </c>
      <c r="PH60" s="71" t="s">
        <v>13</v>
      </c>
      <c r="PI60" s="71" t="s">
        <v>13</v>
      </c>
      <c r="PJ60" s="71" t="s">
        <v>13</v>
      </c>
      <c r="PK60" s="71" t="s">
        <v>56</v>
      </c>
      <c r="PL60" s="71" t="s">
        <v>13</v>
      </c>
      <c r="PM60" s="157" t="s">
        <v>13</v>
      </c>
      <c r="PN60" s="157" t="s">
        <v>56</v>
      </c>
      <c r="PO60" s="157" t="s">
        <v>13</v>
      </c>
      <c r="PP60" s="71" t="s">
        <v>56</v>
      </c>
      <c r="PQ60" s="71" t="s">
        <v>56</v>
      </c>
      <c r="PR60" s="71" t="s">
        <v>56</v>
      </c>
      <c r="PS60" s="71" t="s">
        <v>13</v>
      </c>
      <c r="PT60" s="71" t="s">
        <v>13</v>
      </c>
      <c r="PU60" s="71" t="s">
        <v>13</v>
      </c>
      <c r="PV60" s="71" t="s">
        <v>13</v>
      </c>
      <c r="PW60" s="157" t="s">
        <v>56</v>
      </c>
      <c r="PX60" s="71" t="s">
        <v>56</v>
      </c>
      <c r="PY60" s="71" t="s">
        <v>56</v>
      </c>
      <c r="PZ60" s="71" t="s">
        <v>56</v>
      </c>
      <c r="QA60" s="71" t="s">
        <v>13</v>
      </c>
      <c r="QB60" s="71" t="s">
        <v>56</v>
      </c>
      <c r="QC60" s="71" t="s">
        <v>56</v>
      </c>
      <c r="QD60" s="71" t="s">
        <v>13</v>
      </c>
      <c r="QE60" s="71" t="s">
        <v>13</v>
      </c>
      <c r="QF60" s="157" t="s">
        <v>56</v>
      </c>
      <c r="QG60" s="71" t="s">
        <v>56</v>
      </c>
      <c r="QH60" s="71" t="s">
        <v>13</v>
      </c>
      <c r="QI60" s="71" t="s">
        <v>747</v>
      </c>
      <c r="QJ60" s="157" t="s">
        <v>13</v>
      </c>
      <c r="QK60" s="157" t="s">
        <v>13</v>
      </c>
      <c r="QL60" s="157" t="s">
        <v>13</v>
      </c>
      <c r="QM60" s="71" t="s">
        <v>747</v>
      </c>
      <c r="QN60" s="71" t="s">
        <v>13</v>
      </c>
      <c r="QO60" s="71" t="s">
        <v>56</v>
      </c>
      <c r="QP60" s="71" t="s">
        <v>13</v>
      </c>
      <c r="QQ60" s="71" t="s">
        <v>13</v>
      </c>
      <c r="QR60" s="71" t="s">
        <v>13</v>
      </c>
      <c r="QS60" s="71" t="s">
        <v>13</v>
      </c>
      <c r="QT60" s="71" t="s">
        <v>13</v>
      </c>
      <c r="QU60" s="71" t="s">
        <v>13</v>
      </c>
      <c r="QV60" s="71" t="s">
        <v>13</v>
      </c>
      <c r="QW60" s="71" t="s">
        <v>56</v>
      </c>
      <c r="QX60" s="157" t="s">
        <v>56</v>
      </c>
      <c r="QY60" s="157" t="s">
        <v>56</v>
      </c>
      <c r="QZ60" s="157" t="s">
        <v>13</v>
      </c>
      <c r="RA60" s="157" t="s">
        <v>13</v>
      </c>
      <c r="RB60" s="71" t="s">
        <v>56</v>
      </c>
      <c r="RC60" s="71" t="s">
        <v>56</v>
      </c>
      <c r="RD60" s="71" t="s">
        <v>733</v>
      </c>
      <c r="RE60" s="157" t="s">
        <v>56</v>
      </c>
      <c r="RF60" s="71" t="s">
        <v>56</v>
      </c>
      <c r="RG60" s="71" t="s">
        <v>13</v>
      </c>
      <c r="RH60" s="71" t="s">
        <v>56</v>
      </c>
      <c r="RI60" s="71" t="s">
        <v>13</v>
      </c>
      <c r="RJ60" s="71" t="s">
        <v>13</v>
      </c>
      <c r="RK60" s="71" t="s">
        <v>13</v>
      </c>
      <c r="RL60" s="157" t="s">
        <v>56</v>
      </c>
      <c r="RM60" s="157" t="s">
        <v>13</v>
      </c>
      <c r="RN60" s="157" t="s">
        <v>13</v>
      </c>
      <c r="RO60" s="71" t="s">
        <v>56</v>
      </c>
      <c r="RP60" s="71" t="s">
        <v>56</v>
      </c>
      <c r="RQ60" s="71" t="s">
        <v>56</v>
      </c>
      <c r="RR60" s="71" t="s">
        <v>13</v>
      </c>
      <c r="RS60" s="71" t="s">
        <v>13</v>
      </c>
      <c r="RT60" s="71" t="s">
        <v>13</v>
      </c>
      <c r="RU60" s="71" t="s">
        <v>13</v>
      </c>
      <c r="RV60" s="157" t="s">
        <v>56</v>
      </c>
      <c r="RX60" s="151" t="s">
        <v>738</v>
      </c>
      <c r="RY60" s="219" t="s">
        <v>744</v>
      </c>
      <c r="RZ60" s="152">
        <v>10738957</v>
      </c>
      <c r="SA60" s="151" t="s">
        <v>805</v>
      </c>
      <c r="SB60" s="229">
        <v>280</v>
      </c>
      <c r="SC60" s="230">
        <v>2.61</v>
      </c>
      <c r="SD60" s="178"/>
      <c r="SF60" s="270" t="s">
        <v>654</v>
      </c>
      <c r="SG60" s="270" t="s">
        <v>56</v>
      </c>
      <c r="SH60" s="273">
        <v>0.95</v>
      </c>
      <c r="SI60" s="273">
        <v>0.05</v>
      </c>
      <c r="SJ60" s="271"/>
      <c r="SK60" s="270" t="s">
        <v>56</v>
      </c>
      <c r="SL60" s="270" t="s">
        <v>56</v>
      </c>
      <c r="SM60" s="270" t="s">
        <v>13</v>
      </c>
      <c r="SN60" s="270" t="s">
        <v>56</v>
      </c>
      <c r="SO60" s="270" t="s">
        <v>56</v>
      </c>
      <c r="SP60" s="270" t="s">
        <v>56</v>
      </c>
      <c r="SQ60" s="270" t="s">
        <v>13</v>
      </c>
      <c r="SR60" s="270" t="s">
        <v>56</v>
      </c>
      <c r="SS60" s="270" t="s">
        <v>13</v>
      </c>
      <c r="ST60" s="270" t="s">
        <v>56</v>
      </c>
      <c r="SU60" s="270" t="s">
        <v>13</v>
      </c>
      <c r="SV60" s="270" t="s">
        <v>56</v>
      </c>
      <c r="SW60" s="270" t="s">
        <v>56</v>
      </c>
      <c r="SX60" s="270" t="s">
        <v>13</v>
      </c>
      <c r="SY60" s="270" t="s">
        <v>56</v>
      </c>
      <c r="SZ60" s="270" t="s">
        <v>13</v>
      </c>
      <c r="TA60" s="270" t="s">
        <v>13</v>
      </c>
      <c r="TB60" s="270" t="s">
        <v>13</v>
      </c>
      <c r="TC60" s="270" t="s">
        <v>13</v>
      </c>
      <c r="TD60" s="270" t="s">
        <v>13</v>
      </c>
      <c r="TE60" s="270" t="s">
        <v>56</v>
      </c>
      <c r="TF60" s="270" t="s">
        <v>56</v>
      </c>
      <c r="TG60" s="270" t="s">
        <v>13</v>
      </c>
      <c r="TH60" s="270" t="s">
        <v>13</v>
      </c>
      <c r="TI60" s="270" t="s">
        <v>13</v>
      </c>
      <c r="TJ60" s="270" t="s">
        <v>56</v>
      </c>
      <c r="TK60" s="270" t="s">
        <v>13</v>
      </c>
      <c r="TL60" s="270" t="s">
        <v>56</v>
      </c>
      <c r="TM60" s="273"/>
      <c r="TN60" s="270"/>
      <c r="TO60" s="270"/>
      <c r="TP60" s="270"/>
      <c r="TQ60" s="270"/>
      <c r="TR60" s="270"/>
      <c r="TS60" s="270"/>
      <c r="TT60" s="270"/>
      <c r="TU60" s="270"/>
      <c r="TV60" s="270"/>
      <c r="TW60" s="270"/>
      <c r="TX60" s="270"/>
      <c r="TY60" s="270"/>
      <c r="TZ60" s="270"/>
      <c r="UA60" s="270"/>
      <c r="UB60" s="270" t="s">
        <v>13</v>
      </c>
      <c r="UC60" s="270"/>
      <c r="UD60" s="270" t="s">
        <v>13</v>
      </c>
      <c r="UE60" s="270" t="s">
        <v>13</v>
      </c>
      <c r="UF60" s="270"/>
      <c r="UG60" s="270" t="s">
        <v>56</v>
      </c>
      <c r="UH60" s="270" t="s">
        <v>56</v>
      </c>
      <c r="UI60" s="270" t="s">
        <v>56</v>
      </c>
      <c r="UJ60" s="270" t="s">
        <v>56</v>
      </c>
      <c r="UK60" s="270" t="s">
        <v>56</v>
      </c>
      <c r="UL60" s="270" t="s">
        <v>56</v>
      </c>
      <c r="UM60" s="270" t="s">
        <v>56</v>
      </c>
      <c r="UN60" s="270" t="s">
        <v>56</v>
      </c>
      <c r="UO60" s="270" t="s">
        <v>56</v>
      </c>
      <c r="UP60" s="270" t="s">
        <v>56</v>
      </c>
      <c r="UQ60" s="270" t="s">
        <v>56</v>
      </c>
      <c r="UR60" s="270" t="s">
        <v>56</v>
      </c>
      <c r="US60" s="270" t="s">
        <v>13</v>
      </c>
      <c r="UT60" s="270"/>
      <c r="UU60" s="270"/>
      <c r="UV60" s="270"/>
      <c r="UW60" s="270"/>
      <c r="UX60" s="270"/>
      <c r="UY60" s="273">
        <v>0.05</v>
      </c>
      <c r="UZ60" s="273">
        <v>0.02</v>
      </c>
      <c r="VA60" s="270" t="s">
        <v>1225</v>
      </c>
      <c r="VB60" s="273">
        <v>0.03</v>
      </c>
      <c r="VC60" s="273">
        <v>0</v>
      </c>
      <c r="VD60" s="273">
        <v>0.01</v>
      </c>
      <c r="VE60" s="270" t="s">
        <v>1227</v>
      </c>
      <c r="VF60" s="273">
        <v>0.11</v>
      </c>
      <c r="VG60" s="270" t="s">
        <v>1227</v>
      </c>
      <c r="VH60" s="273">
        <v>0</v>
      </c>
      <c r="VI60" s="270" t="s">
        <v>1227</v>
      </c>
      <c r="VJ60" s="273">
        <v>0.25</v>
      </c>
      <c r="VK60" s="273">
        <v>0</v>
      </c>
      <c r="VL60" s="270" t="s">
        <v>1227</v>
      </c>
      <c r="VM60" s="273">
        <v>0</v>
      </c>
      <c r="VN60" s="270" t="s">
        <v>1227</v>
      </c>
      <c r="VO60" s="270" t="s">
        <v>1227</v>
      </c>
      <c r="VP60" s="270" t="s">
        <v>1227</v>
      </c>
      <c r="VQ60" s="270" t="s">
        <v>1227</v>
      </c>
      <c r="VR60" s="270" t="s">
        <v>1227</v>
      </c>
      <c r="VS60" s="273">
        <v>0.25</v>
      </c>
      <c r="VT60" s="273">
        <v>0.02</v>
      </c>
      <c r="VU60" s="270" t="s">
        <v>1227</v>
      </c>
      <c r="VV60" s="270" t="s">
        <v>1227</v>
      </c>
      <c r="VW60" s="270" t="s">
        <v>1227</v>
      </c>
      <c r="VX60" s="273">
        <v>0.01</v>
      </c>
      <c r="VY60" s="270" t="s">
        <v>1227</v>
      </c>
      <c r="VZ60" s="273">
        <v>0.25</v>
      </c>
      <c r="WA60" s="273"/>
      <c r="WB60" s="270"/>
      <c r="WC60" s="270"/>
      <c r="WD60" s="270"/>
      <c r="WE60" s="270"/>
      <c r="WF60" s="270"/>
      <c r="WG60" s="270"/>
      <c r="WH60" s="270"/>
      <c r="WI60" s="270"/>
      <c r="WJ60" s="270"/>
      <c r="WK60" s="270"/>
      <c r="WL60" s="270"/>
      <c r="WM60" s="270"/>
      <c r="WN60" s="270"/>
      <c r="WO60" s="270"/>
      <c r="WP60" s="270" t="s">
        <v>1227</v>
      </c>
      <c r="WQ60" s="270" t="s">
        <v>1228</v>
      </c>
      <c r="WR60" s="270" t="s">
        <v>13</v>
      </c>
      <c r="WS60" s="270" t="s">
        <v>13</v>
      </c>
      <c r="WT60" s="270"/>
      <c r="WU60" s="273">
        <v>0.97</v>
      </c>
      <c r="WV60" s="273">
        <v>0.03</v>
      </c>
      <c r="WW60" s="273">
        <v>0.32</v>
      </c>
      <c r="WX60" s="273">
        <v>0.33</v>
      </c>
      <c r="WY60" s="273">
        <v>0.15</v>
      </c>
      <c r="WZ60" s="273">
        <v>0.5</v>
      </c>
      <c r="XA60" s="273">
        <v>0.03</v>
      </c>
      <c r="XB60" s="273">
        <v>0.25</v>
      </c>
      <c r="XC60" s="273">
        <v>0.28000000000000003</v>
      </c>
      <c r="XD60" s="273">
        <v>0.25</v>
      </c>
      <c r="XE60" s="273">
        <v>0.01</v>
      </c>
      <c r="XF60" s="273">
        <v>0.11</v>
      </c>
      <c r="XG60" s="270"/>
      <c r="XH60" s="270"/>
      <c r="XI60" s="270"/>
      <c r="XJ60" s="270"/>
      <c r="XK60" s="270"/>
      <c r="XL60" s="270"/>
      <c r="XM60" s="272" t="s">
        <v>56</v>
      </c>
      <c r="XN60" s="272" t="s">
        <v>56</v>
      </c>
      <c r="XO60" s="272" t="s">
        <v>56</v>
      </c>
      <c r="XP60" s="272" t="s">
        <v>13</v>
      </c>
      <c r="XQ60" s="272" t="s">
        <v>56</v>
      </c>
      <c r="XR60" s="272" t="s">
        <v>13</v>
      </c>
      <c r="XS60" s="272" t="s">
        <v>56</v>
      </c>
      <c r="XT60" s="272" t="s">
        <v>13</v>
      </c>
      <c r="XU60" s="272" t="s">
        <v>56</v>
      </c>
      <c r="XV60" s="272" t="s">
        <v>56</v>
      </c>
      <c r="XW60" s="270"/>
      <c r="XX60" s="273">
        <v>1</v>
      </c>
      <c r="XY60" s="273">
        <v>1</v>
      </c>
      <c r="XZ60" s="273" t="s">
        <v>1230</v>
      </c>
      <c r="YA60" s="273">
        <v>1</v>
      </c>
      <c r="YB60" s="273">
        <v>1</v>
      </c>
      <c r="YC60" s="273">
        <v>1</v>
      </c>
      <c r="YD60" s="273" t="s">
        <v>1230</v>
      </c>
      <c r="YE60" s="273">
        <v>1</v>
      </c>
      <c r="YF60" s="273" t="s">
        <v>1230</v>
      </c>
      <c r="YG60" s="273">
        <v>1</v>
      </c>
      <c r="YH60" s="273">
        <v>0.99</v>
      </c>
      <c r="YI60" s="273" t="s">
        <v>1230</v>
      </c>
      <c r="YJ60" s="273">
        <v>1</v>
      </c>
      <c r="YK60" s="273" t="s">
        <v>1230</v>
      </c>
      <c r="YL60" s="273">
        <v>1</v>
      </c>
      <c r="YM60" s="273" t="s">
        <v>1230</v>
      </c>
      <c r="YN60" s="273" t="s">
        <v>1230</v>
      </c>
      <c r="YO60" s="273" t="s">
        <v>1230</v>
      </c>
      <c r="YP60" s="273" t="s">
        <v>1230</v>
      </c>
      <c r="YQ60" s="273" t="s">
        <v>1230</v>
      </c>
      <c r="YR60" s="273">
        <v>1</v>
      </c>
      <c r="YS60" s="273">
        <v>1</v>
      </c>
      <c r="YT60" s="273" t="s">
        <v>1230</v>
      </c>
      <c r="YU60" s="273" t="s">
        <v>1230</v>
      </c>
      <c r="YV60" s="273" t="s">
        <v>1230</v>
      </c>
      <c r="YW60" s="273">
        <v>1</v>
      </c>
      <c r="YX60" s="273" t="s">
        <v>1230</v>
      </c>
      <c r="YY60" s="273">
        <v>1</v>
      </c>
      <c r="YZ60" s="273"/>
      <c r="ZA60" s="270"/>
      <c r="ZB60" s="270"/>
      <c r="ZC60" s="270"/>
      <c r="ZD60" s="270"/>
      <c r="ZE60" s="270"/>
      <c r="ZF60" s="270"/>
      <c r="ZG60" s="270"/>
      <c r="ZH60" s="270"/>
      <c r="ZI60" s="270"/>
      <c r="ZJ60" s="270"/>
      <c r="ZK60" s="270"/>
      <c r="ZL60" s="270"/>
      <c r="ZM60" s="270"/>
      <c r="ZN60" s="270"/>
      <c r="ZO60" s="272" t="s">
        <v>56</v>
      </c>
      <c r="ZP60" s="272"/>
      <c r="ZQ60" s="272"/>
      <c r="ZR60" s="272"/>
      <c r="ZS60" s="272"/>
      <c r="ZT60" s="272" t="s">
        <v>13</v>
      </c>
      <c r="ZU60" s="272"/>
      <c r="ZV60" s="272"/>
      <c r="ZW60" s="270"/>
      <c r="ZX60" s="270"/>
      <c r="ZY60" s="270"/>
      <c r="ZZ60" s="270"/>
      <c r="AAA60" s="270"/>
      <c r="AAB60" s="270"/>
      <c r="AAC60" s="270"/>
      <c r="AAD60" s="270"/>
      <c r="AAE60" s="270"/>
      <c r="AAF60" s="270"/>
      <c r="AAG60" s="270"/>
      <c r="AAH60" s="270"/>
      <c r="AAI60" s="270"/>
      <c r="AAJ60" s="270"/>
      <c r="AAK60" s="270"/>
      <c r="AAL60" s="270"/>
      <c r="AAM60" s="270"/>
      <c r="AAN60" s="270"/>
      <c r="AAO60" s="272" t="s">
        <v>56</v>
      </c>
      <c r="AAP60" s="272" t="s">
        <v>56</v>
      </c>
      <c r="AAQ60" s="272" t="s">
        <v>13</v>
      </c>
      <c r="AAR60" s="272" t="s">
        <v>13</v>
      </c>
      <c r="AAS60" s="272" t="s">
        <v>56</v>
      </c>
      <c r="AAT60" s="272" t="s">
        <v>56</v>
      </c>
      <c r="AAU60" s="272" t="s">
        <v>56</v>
      </c>
      <c r="AAV60" s="272" t="s">
        <v>13</v>
      </c>
      <c r="AAW60" s="272" t="s">
        <v>13</v>
      </c>
      <c r="AAX60" s="272" t="s">
        <v>56</v>
      </c>
    </row>
    <row r="61" spans="1:726" s="71" customFormat="1" ht="15" customHeight="1" x14ac:dyDescent="0.35">
      <c r="A61" s="71" t="s">
        <v>723</v>
      </c>
      <c r="B61" s="71" t="s">
        <v>56</v>
      </c>
      <c r="C61" s="71" t="s">
        <v>56</v>
      </c>
      <c r="D61" s="71" t="s">
        <v>13</v>
      </c>
      <c r="E61" s="71" t="s">
        <v>13</v>
      </c>
      <c r="F61" s="71" t="s">
        <v>13</v>
      </c>
      <c r="G61" s="71" t="s">
        <v>13</v>
      </c>
      <c r="H61" s="71" t="s">
        <v>13</v>
      </c>
      <c r="I61" s="71" t="s">
        <v>13</v>
      </c>
      <c r="J61" s="157" t="s">
        <v>56</v>
      </c>
      <c r="K61" s="157" t="s">
        <v>13</v>
      </c>
      <c r="L61" s="157" t="s">
        <v>56</v>
      </c>
      <c r="M61" s="157" t="s">
        <v>56</v>
      </c>
      <c r="N61" s="157" t="s">
        <v>13</v>
      </c>
      <c r="O61" s="157" t="s">
        <v>13</v>
      </c>
      <c r="P61" s="157" t="s">
        <v>13</v>
      </c>
      <c r="Q61" s="157" t="s">
        <v>13</v>
      </c>
      <c r="R61" s="157" t="s">
        <v>13</v>
      </c>
      <c r="S61" s="157" t="s">
        <v>13</v>
      </c>
      <c r="T61" s="157" t="s">
        <v>13</v>
      </c>
      <c r="U61" s="71" t="s">
        <v>0</v>
      </c>
      <c r="V61" s="157" t="s">
        <v>56</v>
      </c>
      <c r="W61" s="157" t="s">
        <v>13</v>
      </c>
      <c r="X61" s="157" t="s">
        <v>13</v>
      </c>
      <c r="Y61" s="157" t="s">
        <v>13</v>
      </c>
      <c r="Z61" s="157" t="s">
        <v>13</v>
      </c>
      <c r="AA61" s="71" t="s">
        <v>13</v>
      </c>
      <c r="AB61" s="71" t="s">
        <v>13</v>
      </c>
      <c r="AC61" s="71" t="s">
        <v>56</v>
      </c>
      <c r="AD61" s="71" t="s">
        <v>13</v>
      </c>
      <c r="AE61" s="71" t="s">
        <v>13</v>
      </c>
      <c r="AF61" s="134" t="s">
        <v>13</v>
      </c>
      <c r="AG61" s="134" t="s">
        <v>56</v>
      </c>
      <c r="AH61" s="134" t="s">
        <v>13</v>
      </c>
      <c r="AI61" s="71" t="s">
        <v>13</v>
      </c>
      <c r="AJ61" s="71" t="s">
        <v>56</v>
      </c>
      <c r="AK61" s="71" t="s">
        <v>13</v>
      </c>
      <c r="AL61" s="71" t="s">
        <v>13</v>
      </c>
      <c r="AM61" s="71" t="s">
        <v>13</v>
      </c>
      <c r="AN61" s="71" t="s">
        <v>13</v>
      </c>
      <c r="AO61" s="71" t="s">
        <v>13</v>
      </c>
      <c r="AP61" s="71" t="s">
        <v>13</v>
      </c>
      <c r="AQ61" s="71" t="s">
        <v>13</v>
      </c>
      <c r="AR61" s="71" t="s">
        <v>13</v>
      </c>
      <c r="AS61" s="71" t="s">
        <v>13</v>
      </c>
      <c r="AT61" s="134" t="s">
        <v>56</v>
      </c>
      <c r="AU61" s="134" t="s">
        <v>56</v>
      </c>
      <c r="AV61" s="134" t="s">
        <v>56</v>
      </c>
      <c r="AW61" s="134" t="s">
        <v>13</v>
      </c>
      <c r="AX61" s="134" t="s">
        <v>13</v>
      </c>
      <c r="AY61" s="134" t="s">
        <v>13</v>
      </c>
      <c r="AZ61" s="134" t="s">
        <v>56</v>
      </c>
      <c r="BA61" s="134" t="s">
        <v>13</v>
      </c>
      <c r="BB61" s="71" t="s">
        <v>56</v>
      </c>
      <c r="BC61" s="71" t="s">
        <v>56</v>
      </c>
      <c r="BD61" s="71" t="s">
        <v>56</v>
      </c>
      <c r="BE61" s="71" t="s">
        <v>56</v>
      </c>
      <c r="BF61" s="71" t="s">
        <v>56</v>
      </c>
      <c r="BG61" s="71" t="s">
        <v>13</v>
      </c>
      <c r="BH61" s="157" t="s">
        <v>13</v>
      </c>
      <c r="BI61" s="157" t="s">
        <v>56</v>
      </c>
      <c r="BJ61" s="157" t="s">
        <v>56</v>
      </c>
      <c r="BK61" s="157" t="s">
        <v>13</v>
      </c>
      <c r="BL61" s="71" t="s">
        <v>13</v>
      </c>
      <c r="BM61" s="71" t="s">
        <v>56</v>
      </c>
      <c r="BN61" s="71" t="s">
        <v>56</v>
      </c>
      <c r="BO61" s="71" t="s">
        <v>13</v>
      </c>
      <c r="BP61" s="71" t="s">
        <v>13</v>
      </c>
      <c r="BQ61" s="71" t="s">
        <v>13</v>
      </c>
      <c r="BR61" s="71" t="s">
        <v>13</v>
      </c>
      <c r="BS61" s="71" t="s">
        <v>13</v>
      </c>
      <c r="BT61" s="71" t="s">
        <v>13</v>
      </c>
      <c r="BU61" s="71" t="s">
        <v>13</v>
      </c>
      <c r="BV61" s="157" t="s">
        <v>56</v>
      </c>
      <c r="BW61" s="157" t="s">
        <v>56</v>
      </c>
      <c r="BX61" s="157" t="s">
        <v>56</v>
      </c>
      <c r="BY61" s="157" t="s">
        <v>56</v>
      </c>
      <c r="BZ61" s="71" t="s">
        <v>747</v>
      </c>
      <c r="CA61" s="71" t="s">
        <v>747</v>
      </c>
      <c r="CB61" s="71" t="s">
        <v>747</v>
      </c>
      <c r="CC61" s="71" t="s">
        <v>747</v>
      </c>
      <c r="CD61" s="71" t="s">
        <v>747</v>
      </c>
      <c r="CE61" s="157" t="s">
        <v>13</v>
      </c>
      <c r="CF61" s="157" t="s">
        <v>13</v>
      </c>
      <c r="CG61" s="157" t="s">
        <v>13</v>
      </c>
      <c r="CH61" s="71" t="s">
        <v>747</v>
      </c>
      <c r="CI61" s="71" t="s">
        <v>747</v>
      </c>
      <c r="CJ61" s="71" t="s">
        <v>747</v>
      </c>
      <c r="CK61" s="71" t="s">
        <v>747</v>
      </c>
      <c r="CL61" s="157" t="s">
        <v>13</v>
      </c>
      <c r="CM61" s="157" t="s">
        <v>13</v>
      </c>
      <c r="CN61" s="157" t="s">
        <v>13</v>
      </c>
      <c r="CO61" s="71" t="s">
        <v>747</v>
      </c>
      <c r="CP61" s="71" t="s">
        <v>747</v>
      </c>
      <c r="CQ61" s="71" t="s">
        <v>747</v>
      </c>
      <c r="CR61" s="71" t="s">
        <v>747</v>
      </c>
      <c r="CS61" s="71" t="s">
        <v>747</v>
      </c>
      <c r="CT61" s="71" t="s">
        <v>747</v>
      </c>
      <c r="CU61" s="157" t="s">
        <v>13</v>
      </c>
      <c r="CV61" s="157" t="s">
        <v>13</v>
      </c>
      <c r="CW61" s="157" t="s">
        <v>13</v>
      </c>
      <c r="CX61" s="157" t="s">
        <v>13</v>
      </c>
      <c r="CY61" s="157" t="s">
        <v>13</v>
      </c>
      <c r="CZ61" s="71" t="s">
        <v>13</v>
      </c>
      <c r="DA61" s="71" t="s">
        <v>13</v>
      </c>
      <c r="DB61" s="71" t="s">
        <v>56</v>
      </c>
      <c r="DC61" s="71" t="s">
        <v>13</v>
      </c>
      <c r="DD61" s="71" t="s">
        <v>13</v>
      </c>
      <c r="DE61" s="157" t="s">
        <v>13</v>
      </c>
      <c r="DF61" s="157" t="s">
        <v>56</v>
      </c>
      <c r="DG61" s="157" t="s">
        <v>13</v>
      </c>
      <c r="DH61" s="71" t="s">
        <v>13</v>
      </c>
      <c r="DL61" s="157"/>
      <c r="DM61" s="157"/>
      <c r="DN61" s="157"/>
      <c r="DO61" s="157"/>
      <c r="DQ61" s="157"/>
      <c r="DR61" s="157"/>
      <c r="DS61" s="157"/>
      <c r="DT61" s="72"/>
      <c r="DU61" s="157"/>
      <c r="DV61" s="157"/>
      <c r="DW61" s="157"/>
      <c r="EC61" s="157"/>
      <c r="ED61" s="157"/>
      <c r="EE61" s="157"/>
      <c r="EV61" s="157"/>
      <c r="EW61" s="157"/>
      <c r="EX61" s="157"/>
      <c r="EY61" s="157"/>
      <c r="EZ61" s="157"/>
      <c r="FA61" s="157"/>
      <c r="FB61" s="157"/>
      <c r="FC61" s="157"/>
      <c r="FD61" s="157"/>
      <c r="FE61" s="157"/>
      <c r="FP61" s="157"/>
      <c r="FQ61" s="157"/>
      <c r="FR61" s="157"/>
      <c r="FS61" s="157"/>
      <c r="FT61" s="157"/>
      <c r="GW61" s="157"/>
      <c r="GX61" s="157"/>
      <c r="GY61" s="157"/>
      <c r="GZ61" s="157"/>
      <c r="HA61" s="157"/>
      <c r="HB61" s="157"/>
      <c r="HC61" s="157"/>
      <c r="HD61" s="157"/>
      <c r="HE61" s="157"/>
      <c r="HF61" s="157"/>
      <c r="HG61" s="157"/>
      <c r="HH61" s="157"/>
      <c r="HI61" s="157"/>
      <c r="HJ61" s="157"/>
      <c r="HK61" s="157"/>
      <c r="HL61" s="157"/>
      <c r="HM61" s="157"/>
      <c r="HN61" s="157"/>
      <c r="HO61" s="157"/>
      <c r="HP61" s="157"/>
      <c r="HQ61" s="157"/>
      <c r="HR61" s="157"/>
      <c r="HS61" s="157"/>
      <c r="HT61" s="157"/>
      <c r="HU61" s="157"/>
      <c r="HV61" s="157"/>
      <c r="HW61" s="157"/>
      <c r="HX61" s="157"/>
      <c r="ID61" s="157"/>
      <c r="IE61" s="157"/>
      <c r="IF61" s="157"/>
      <c r="IH61" s="71" t="s">
        <v>13</v>
      </c>
      <c r="II61" s="71" t="s">
        <v>56</v>
      </c>
      <c r="IJ61" s="71" t="s">
        <v>13</v>
      </c>
      <c r="IK61" s="71" t="s">
        <v>56</v>
      </c>
      <c r="IL61" s="71" t="s">
        <v>56</v>
      </c>
      <c r="IM61" s="71" t="s">
        <v>13</v>
      </c>
      <c r="IN61" s="71" t="s">
        <v>56</v>
      </c>
      <c r="IO61" s="71" t="s">
        <v>13</v>
      </c>
      <c r="IP61" s="71" t="s">
        <v>13</v>
      </c>
      <c r="IQ61" s="71" t="s">
        <v>13</v>
      </c>
      <c r="IR61" s="71" t="s">
        <v>56</v>
      </c>
      <c r="IS61" s="71" t="s">
        <v>13</v>
      </c>
      <c r="IT61" s="71" t="s">
        <v>13</v>
      </c>
      <c r="IU61" s="157" t="s">
        <v>56</v>
      </c>
      <c r="IV61" s="157" t="s">
        <v>56</v>
      </c>
      <c r="IW61" s="157" t="s">
        <v>56</v>
      </c>
      <c r="IX61" s="157" t="s">
        <v>56</v>
      </c>
      <c r="IY61" s="71" t="s">
        <v>747</v>
      </c>
      <c r="IZ61" s="71" t="s">
        <v>747</v>
      </c>
      <c r="JA61" s="71" t="s">
        <v>747</v>
      </c>
      <c r="JB61" s="71" t="s">
        <v>747</v>
      </c>
      <c r="JC61" s="71" t="s">
        <v>747</v>
      </c>
      <c r="JD61" s="71" t="s">
        <v>747</v>
      </c>
      <c r="JE61" s="71" t="s">
        <v>747</v>
      </c>
      <c r="JF61" s="157" t="s">
        <v>13</v>
      </c>
      <c r="JG61" s="157" t="s">
        <v>13</v>
      </c>
      <c r="JH61" s="157" t="s">
        <v>13</v>
      </c>
      <c r="JI61" s="71" t="s">
        <v>13</v>
      </c>
      <c r="JJ61" s="71" t="s">
        <v>13</v>
      </c>
      <c r="JK61" s="71" t="s">
        <v>56</v>
      </c>
      <c r="JL61" s="71" t="s">
        <v>13</v>
      </c>
      <c r="JM61" s="71" t="s">
        <v>13</v>
      </c>
      <c r="JN61" s="71" t="s">
        <v>747</v>
      </c>
      <c r="JO61" s="71" t="s">
        <v>747</v>
      </c>
      <c r="JP61" s="71" t="s">
        <v>747</v>
      </c>
      <c r="JQ61" s="71" t="s">
        <v>747</v>
      </c>
      <c r="JR61" s="71" t="s">
        <v>747</v>
      </c>
      <c r="JS61" s="71" t="s">
        <v>747</v>
      </c>
      <c r="JT61" s="71" t="s">
        <v>747</v>
      </c>
      <c r="JU61" s="71" t="s">
        <v>747</v>
      </c>
      <c r="JV61" s="157" t="s">
        <v>13</v>
      </c>
      <c r="JW61" s="157" t="s">
        <v>13</v>
      </c>
      <c r="JX61" s="157" t="s">
        <v>13</v>
      </c>
      <c r="JY61" s="71" t="s">
        <v>13</v>
      </c>
      <c r="JZ61" s="71" t="s">
        <v>13</v>
      </c>
      <c r="KA61" s="71" t="s">
        <v>56</v>
      </c>
      <c r="KB61" s="71" t="s">
        <v>13</v>
      </c>
      <c r="KC61" s="71" t="s">
        <v>13</v>
      </c>
      <c r="KD61" s="157" t="s">
        <v>13</v>
      </c>
      <c r="KE61" s="157" t="s">
        <v>56</v>
      </c>
      <c r="KF61" s="157" t="s">
        <v>13</v>
      </c>
      <c r="KG61" s="71" t="s">
        <v>13</v>
      </c>
      <c r="KH61" s="71" t="s">
        <v>13</v>
      </c>
      <c r="KI61" s="71" t="s">
        <v>13</v>
      </c>
      <c r="KJ61" s="71" t="s">
        <v>13</v>
      </c>
      <c r="KK61" s="71" t="s">
        <v>13</v>
      </c>
      <c r="KL61" s="71" t="s">
        <v>13</v>
      </c>
      <c r="KM61" s="71" t="s">
        <v>56</v>
      </c>
      <c r="KN61" s="71" t="s">
        <v>13</v>
      </c>
      <c r="KO61" s="71" t="s">
        <v>13</v>
      </c>
      <c r="KP61" s="157" t="s">
        <v>13</v>
      </c>
      <c r="KQ61" s="71" t="s">
        <v>56</v>
      </c>
      <c r="KR61" s="71" t="s">
        <v>56</v>
      </c>
      <c r="KS61" s="180">
        <v>0</v>
      </c>
      <c r="KT61" s="157" t="s">
        <v>13</v>
      </c>
      <c r="KU61" s="157" t="s">
        <v>13</v>
      </c>
      <c r="KV61" s="157" t="s">
        <v>13</v>
      </c>
      <c r="KW61" s="71" t="s">
        <v>13</v>
      </c>
      <c r="KX61" s="71" t="s">
        <v>13</v>
      </c>
      <c r="KY61" s="71" t="s">
        <v>56</v>
      </c>
      <c r="KZ61" s="71" t="s">
        <v>13</v>
      </c>
      <c r="LA61" s="71" t="s">
        <v>13</v>
      </c>
      <c r="LB61" s="157" t="s">
        <v>13</v>
      </c>
      <c r="LC61" s="157" t="s">
        <v>56</v>
      </c>
      <c r="LD61" s="157" t="s">
        <v>13</v>
      </c>
      <c r="LE61" s="71" t="s">
        <v>13</v>
      </c>
      <c r="LF61" s="71" t="s">
        <v>747</v>
      </c>
      <c r="LG61" s="157" t="s">
        <v>13</v>
      </c>
      <c r="LH61" s="157" t="s">
        <v>13</v>
      </c>
      <c r="LI61" s="157" t="s">
        <v>13</v>
      </c>
      <c r="LJ61" s="71" t="s">
        <v>747</v>
      </c>
      <c r="LK61" s="71" t="s">
        <v>747</v>
      </c>
      <c r="LL61" s="71" t="s">
        <v>747</v>
      </c>
      <c r="LM61" s="71" t="s">
        <v>747</v>
      </c>
      <c r="LN61" s="71" t="s">
        <v>747</v>
      </c>
      <c r="LO61" s="157" t="s">
        <v>13</v>
      </c>
      <c r="LP61" s="157" t="s">
        <v>13</v>
      </c>
      <c r="LQ61" s="157" t="s">
        <v>56</v>
      </c>
      <c r="LR61" s="71" t="s">
        <v>13</v>
      </c>
      <c r="LS61" s="71" t="s">
        <v>747</v>
      </c>
      <c r="LT61" s="71" t="s">
        <v>747</v>
      </c>
      <c r="LU61" s="71" t="s">
        <v>747</v>
      </c>
      <c r="LV61" s="71" t="s">
        <v>747</v>
      </c>
      <c r="LW61" s="71" t="s">
        <v>747</v>
      </c>
      <c r="LX61" s="71" t="s">
        <v>747</v>
      </c>
      <c r="LY61" s="157" t="s">
        <v>13</v>
      </c>
      <c r="LZ61" s="157" t="s">
        <v>13</v>
      </c>
      <c r="MA61" s="71" t="s">
        <v>13</v>
      </c>
      <c r="MB61" s="71" t="s">
        <v>13</v>
      </c>
      <c r="MC61" s="71" t="s">
        <v>13</v>
      </c>
      <c r="MD61" s="71" t="s">
        <v>13</v>
      </c>
      <c r="ME61" s="71" t="s">
        <v>56</v>
      </c>
      <c r="MF61" s="71" t="s">
        <v>13</v>
      </c>
      <c r="MG61" s="157" t="s">
        <v>13</v>
      </c>
      <c r="MH61" s="71" t="s">
        <v>13</v>
      </c>
      <c r="MI61" s="71" t="s">
        <v>56</v>
      </c>
      <c r="MJ61" s="71" t="s">
        <v>13</v>
      </c>
      <c r="MK61" s="71" t="s">
        <v>56</v>
      </c>
      <c r="ML61" s="71" t="s">
        <v>56</v>
      </c>
      <c r="MM61" s="71" t="s">
        <v>56</v>
      </c>
      <c r="MN61" s="71" t="s">
        <v>56</v>
      </c>
      <c r="MO61" s="71" t="s">
        <v>56</v>
      </c>
      <c r="MP61" s="71" t="s">
        <v>56</v>
      </c>
      <c r="MQ61" s="71" t="s">
        <v>13</v>
      </c>
      <c r="MR61" s="71" t="s">
        <v>56</v>
      </c>
      <c r="MS61" s="71" t="s">
        <v>56</v>
      </c>
      <c r="MT61" s="71" t="s">
        <v>56</v>
      </c>
      <c r="MU61" s="71" t="s">
        <v>56</v>
      </c>
      <c r="MV61" s="71" t="s">
        <v>56</v>
      </c>
      <c r="MW61" s="71" t="s">
        <v>56</v>
      </c>
      <c r="MX61" s="71" t="s">
        <v>56</v>
      </c>
      <c r="MY61" s="71" t="s">
        <v>56</v>
      </c>
      <c r="MZ61" s="71" t="s">
        <v>13</v>
      </c>
      <c r="NA61" s="71" t="s">
        <v>13</v>
      </c>
      <c r="NB61" s="157" t="s">
        <v>56</v>
      </c>
      <c r="NC61" s="157" t="s">
        <v>56</v>
      </c>
      <c r="ND61" s="157" t="s">
        <v>56</v>
      </c>
      <c r="NE61" s="157" t="s">
        <v>56</v>
      </c>
      <c r="NF61" s="157" t="s">
        <v>56</v>
      </c>
      <c r="NG61" s="157"/>
      <c r="NH61" s="157"/>
      <c r="NI61" s="157"/>
      <c r="NJ61" s="157"/>
      <c r="NK61" s="157"/>
      <c r="NL61" s="71" t="s">
        <v>13</v>
      </c>
      <c r="NM61" s="71" t="s">
        <v>56</v>
      </c>
      <c r="NN61" s="157" t="s">
        <v>56</v>
      </c>
      <c r="NO61" s="71" t="s">
        <v>13</v>
      </c>
      <c r="NP61" s="71" t="s">
        <v>13</v>
      </c>
      <c r="NQ61" s="71" t="s">
        <v>13</v>
      </c>
      <c r="NR61" s="71" t="s">
        <v>13</v>
      </c>
      <c r="NS61" s="71" t="s">
        <v>13</v>
      </c>
      <c r="NT61" s="71" t="s">
        <v>13</v>
      </c>
      <c r="NU61" s="71" t="s">
        <v>56</v>
      </c>
      <c r="NV61" s="71" t="s">
        <v>56</v>
      </c>
      <c r="NW61" s="71" t="s">
        <v>56</v>
      </c>
      <c r="NX61" s="71" t="s">
        <v>13</v>
      </c>
      <c r="NY61" s="71" t="s">
        <v>13</v>
      </c>
      <c r="NZ61" s="71" t="s">
        <v>13</v>
      </c>
      <c r="OA61" s="157" t="s">
        <v>56</v>
      </c>
      <c r="OB61" s="157" t="s">
        <v>13</v>
      </c>
      <c r="OC61" s="157" t="s">
        <v>13</v>
      </c>
      <c r="OD61" s="157" t="s">
        <v>56</v>
      </c>
      <c r="OE61" s="71" t="s">
        <v>13</v>
      </c>
      <c r="OF61" s="71" t="s">
        <v>13</v>
      </c>
      <c r="OG61" s="71" t="s">
        <v>56</v>
      </c>
      <c r="OH61" s="71" t="s">
        <v>13</v>
      </c>
      <c r="OI61" s="71" t="s">
        <v>13</v>
      </c>
      <c r="OJ61" s="157" t="s">
        <v>13</v>
      </c>
      <c r="OK61" s="136">
        <v>130</v>
      </c>
      <c r="OL61" s="136">
        <v>7</v>
      </c>
      <c r="OM61" s="136">
        <v>0</v>
      </c>
      <c r="ON61" s="136">
        <v>2</v>
      </c>
      <c r="OO61" s="136">
        <v>0</v>
      </c>
      <c r="OP61" s="136" t="s">
        <v>758</v>
      </c>
      <c r="OQ61" s="136">
        <v>10</v>
      </c>
      <c r="OR61" s="137">
        <v>5.3846153846153849E-2</v>
      </c>
      <c r="OS61" s="137"/>
      <c r="OT61" s="138">
        <v>0.74825927552270655</v>
      </c>
      <c r="OU61" s="181">
        <v>4.0290884066607281E-2</v>
      </c>
      <c r="OV61" s="138">
        <v>0</v>
      </c>
      <c r="OW61" s="181">
        <v>1.1511681161887794E-2</v>
      </c>
      <c r="OX61" s="138">
        <v>0</v>
      </c>
      <c r="OY61" s="138" t="s">
        <v>758</v>
      </c>
      <c r="OZ61" s="138">
        <v>5.7558405809438967E-2</v>
      </c>
      <c r="PA61" s="139">
        <f>SB61/OK61</f>
        <v>4.615384615384615</v>
      </c>
      <c r="PB61" s="139">
        <f>SB61/OL61</f>
        <v>85.714285714285708</v>
      </c>
      <c r="PC61" s="139">
        <v>0</v>
      </c>
      <c r="PD61" s="139">
        <f>SB61/ON61</f>
        <v>300</v>
      </c>
      <c r="PE61" s="139">
        <v>0</v>
      </c>
      <c r="PF61" s="139" t="s">
        <v>758</v>
      </c>
      <c r="PG61" s="139">
        <f>SB61/OQ61</f>
        <v>60</v>
      </c>
      <c r="PH61" s="71" t="s">
        <v>13</v>
      </c>
      <c r="PI61" s="71" t="s">
        <v>13</v>
      </c>
      <c r="PJ61" s="71" t="s">
        <v>56</v>
      </c>
      <c r="PK61" s="71" t="s">
        <v>13</v>
      </c>
      <c r="PL61" s="71" t="s">
        <v>13</v>
      </c>
      <c r="PM61" s="157" t="s">
        <v>13</v>
      </c>
      <c r="PN61" s="157" t="s">
        <v>56</v>
      </c>
      <c r="PO61" s="157" t="s">
        <v>13</v>
      </c>
      <c r="PP61" s="71" t="s">
        <v>56</v>
      </c>
      <c r="PQ61" s="71" t="s">
        <v>13</v>
      </c>
      <c r="PR61" s="71" t="s">
        <v>13</v>
      </c>
      <c r="PS61" s="71" t="s">
        <v>13</v>
      </c>
      <c r="PT61" s="71" t="s">
        <v>56</v>
      </c>
      <c r="PU61" s="71" t="s">
        <v>13</v>
      </c>
      <c r="PV61" s="71" t="s">
        <v>13</v>
      </c>
      <c r="PW61" s="157" t="s">
        <v>13</v>
      </c>
      <c r="PX61" s="71" t="s">
        <v>13</v>
      </c>
      <c r="PY61" s="71" t="s">
        <v>13</v>
      </c>
      <c r="PZ61" s="71" t="s">
        <v>747</v>
      </c>
      <c r="QA61" s="71" t="s">
        <v>747</v>
      </c>
      <c r="QB61" s="71" t="s">
        <v>747</v>
      </c>
      <c r="QC61" s="71" t="s">
        <v>747</v>
      </c>
      <c r="QD61" s="71" t="s">
        <v>747</v>
      </c>
      <c r="QE61" s="71" t="s">
        <v>747</v>
      </c>
      <c r="QF61" s="157" t="s">
        <v>13</v>
      </c>
      <c r="QG61" s="71" t="s">
        <v>747</v>
      </c>
      <c r="QH61" s="71" t="s">
        <v>56</v>
      </c>
      <c r="QI61" s="71">
        <v>4</v>
      </c>
      <c r="QJ61" s="157" t="s">
        <v>13</v>
      </c>
      <c r="QK61" s="157" t="s">
        <v>56</v>
      </c>
      <c r="QL61" s="157" t="s">
        <v>13</v>
      </c>
      <c r="QM61" s="71" t="s">
        <v>13</v>
      </c>
      <c r="QN61" s="71" t="s">
        <v>56</v>
      </c>
      <c r="QO61" s="71" t="s">
        <v>13</v>
      </c>
      <c r="QP61" s="71" t="s">
        <v>56</v>
      </c>
      <c r="QQ61" s="71" t="s">
        <v>13</v>
      </c>
      <c r="QR61" s="71" t="s">
        <v>13</v>
      </c>
      <c r="QS61" s="71" t="s">
        <v>13</v>
      </c>
      <c r="QT61" s="71" t="s">
        <v>13</v>
      </c>
      <c r="QU61" s="71" t="s">
        <v>13</v>
      </c>
      <c r="QV61" s="71" t="s">
        <v>13</v>
      </c>
      <c r="QW61" s="71" t="s">
        <v>56</v>
      </c>
      <c r="QX61" s="157" t="s">
        <v>56</v>
      </c>
      <c r="QY61" s="157" t="s">
        <v>56</v>
      </c>
      <c r="QZ61" s="157" t="s">
        <v>56</v>
      </c>
      <c r="RA61" s="157" t="s">
        <v>13</v>
      </c>
      <c r="RB61" s="71" t="s">
        <v>56</v>
      </c>
      <c r="RC61" s="71" t="s">
        <v>56</v>
      </c>
      <c r="RD61" s="71" t="s">
        <v>732</v>
      </c>
      <c r="RE61" s="157" t="s">
        <v>56</v>
      </c>
      <c r="RF61" s="71" t="s">
        <v>13</v>
      </c>
      <c r="RG61" s="71" t="s">
        <v>13</v>
      </c>
      <c r="RH61" s="71" t="s">
        <v>13</v>
      </c>
      <c r="RI61" s="71" t="s">
        <v>56</v>
      </c>
      <c r="RJ61" s="71" t="s">
        <v>56</v>
      </c>
      <c r="RK61" s="71" t="s">
        <v>13</v>
      </c>
      <c r="RL61" s="157" t="s">
        <v>13</v>
      </c>
      <c r="RM61" s="157" t="s">
        <v>56</v>
      </c>
      <c r="RN61" s="157" t="s">
        <v>13</v>
      </c>
      <c r="RO61" s="71" t="s">
        <v>13</v>
      </c>
      <c r="RP61" s="71" t="s">
        <v>56</v>
      </c>
      <c r="RQ61" s="71" t="s">
        <v>56</v>
      </c>
      <c r="RR61" s="71" t="s">
        <v>13</v>
      </c>
      <c r="RS61" s="71" t="s">
        <v>13</v>
      </c>
      <c r="RT61" s="71" t="s">
        <v>13</v>
      </c>
      <c r="RU61" s="71" t="s">
        <v>13</v>
      </c>
      <c r="RV61" s="157" t="s">
        <v>56</v>
      </c>
      <c r="RX61" s="151" t="s">
        <v>738</v>
      </c>
      <c r="RY61" s="219" t="s">
        <v>744</v>
      </c>
      <c r="RZ61" s="152">
        <v>17373657</v>
      </c>
      <c r="SA61" s="151" t="s">
        <v>797</v>
      </c>
      <c r="SB61" s="229">
        <v>600</v>
      </c>
      <c r="SC61" s="230">
        <v>4</v>
      </c>
      <c r="SD61" s="178"/>
      <c r="SF61" s="270" t="s">
        <v>723</v>
      </c>
      <c r="SG61" s="270" t="s">
        <v>56</v>
      </c>
      <c r="SH61" s="273">
        <v>0.95</v>
      </c>
      <c r="SI61" s="273">
        <v>0.05</v>
      </c>
      <c r="SJ61" s="271"/>
      <c r="SK61" s="270" t="s">
        <v>56</v>
      </c>
      <c r="SL61" s="270" t="s">
        <v>13</v>
      </c>
      <c r="SM61" s="270" t="s">
        <v>13</v>
      </c>
      <c r="SN61" s="270" t="s">
        <v>56</v>
      </c>
      <c r="SO61" s="270" t="s">
        <v>13</v>
      </c>
      <c r="SP61" s="270" t="s">
        <v>13</v>
      </c>
      <c r="SQ61" s="270" t="s">
        <v>13</v>
      </c>
      <c r="SR61" s="270" t="s">
        <v>56</v>
      </c>
      <c r="SS61" s="270" t="s">
        <v>13</v>
      </c>
      <c r="ST61" s="270" t="s">
        <v>13</v>
      </c>
      <c r="SU61" s="270" t="s">
        <v>56</v>
      </c>
      <c r="SV61" s="270" t="s">
        <v>13</v>
      </c>
      <c r="SW61" s="270" t="s">
        <v>13</v>
      </c>
      <c r="SX61" s="270" t="s">
        <v>13</v>
      </c>
      <c r="SY61" s="270" t="s">
        <v>13</v>
      </c>
      <c r="SZ61" s="270" t="s">
        <v>13</v>
      </c>
      <c r="TA61" s="270" t="s">
        <v>13</v>
      </c>
      <c r="TB61" s="270" t="s">
        <v>13</v>
      </c>
      <c r="TC61" s="270" t="s">
        <v>13</v>
      </c>
      <c r="TD61" s="270" t="s">
        <v>13</v>
      </c>
      <c r="TE61" s="270" t="s">
        <v>56</v>
      </c>
      <c r="TF61" s="270" t="s">
        <v>13</v>
      </c>
      <c r="TG61" s="270" t="s">
        <v>13</v>
      </c>
      <c r="TH61" s="270" t="s">
        <v>13</v>
      </c>
      <c r="TI61" s="270" t="s">
        <v>13</v>
      </c>
      <c r="TJ61" s="270" t="s">
        <v>56</v>
      </c>
      <c r="TK61" s="270" t="s">
        <v>13</v>
      </c>
      <c r="TL61" s="270" t="s">
        <v>56</v>
      </c>
      <c r="TM61" s="273"/>
      <c r="TN61" s="270"/>
      <c r="TO61" s="270"/>
      <c r="TP61" s="270"/>
      <c r="TQ61" s="270"/>
      <c r="TR61" s="270"/>
      <c r="TS61" s="270"/>
      <c r="TT61" s="270"/>
      <c r="TU61" s="270"/>
      <c r="TV61" s="270"/>
      <c r="TW61" s="270"/>
      <c r="TX61" s="270"/>
      <c r="TY61" s="270"/>
      <c r="TZ61" s="270"/>
      <c r="UA61" s="270"/>
      <c r="UB61" s="270" t="s">
        <v>13</v>
      </c>
      <c r="UC61" s="270"/>
      <c r="UD61" s="270" t="s">
        <v>13</v>
      </c>
      <c r="UE61" s="270" t="s">
        <v>13</v>
      </c>
      <c r="UF61" s="270"/>
      <c r="UG61" s="270" t="s">
        <v>56</v>
      </c>
      <c r="UH61" s="270" t="s">
        <v>56</v>
      </c>
      <c r="UI61" s="270" t="s">
        <v>56</v>
      </c>
      <c r="UJ61" s="270" t="s">
        <v>56</v>
      </c>
      <c r="UK61" s="270" t="s">
        <v>56</v>
      </c>
      <c r="UL61" s="270" t="s">
        <v>56</v>
      </c>
      <c r="UM61" s="270" t="s">
        <v>56</v>
      </c>
      <c r="UN61" s="270" t="s">
        <v>56</v>
      </c>
      <c r="UO61" s="270" t="s">
        <v>56</v>
      </c>
      <c r="UP61" s="270" t="s">
        <v>56</v>
      </c>
      <c r="UQ61" s="270" t="s">
        <v>13</v>
      </c>
      <c r="UR61" s="270" t="s">
        <v>56</v>
      </c>
      <c r="US61" s="270" t="s">
        <v>13</v>
      </c>
      <c r="UT61" s="270"/>
      <c r="UU61" s="270"/>
      <c r="UV61" s="270"/>
      <c r="UW61" s="270"/>
      <c r="UX61" s="270"/>
      <c r="UY61" s="273">
        <v>0.02</v>
      </c>
      <c r="UZ61" s="270" t="s">
        <v>1225</v>
      </c>
      <c r="VA61" s="270" t="s">
        <v>1225</v>
      </c>
      <c r="VB61" s="273">
        <v>0.02</v>
      </c>
      <c r="VC61" s="270" t="s">
        <v>1227</v>
      </c>
      <c r="VD61" s="270" t="s">
        <v>1227</v>
      </c>
      <c r="VE61" s="270" t="s">
        <v>1227</v>
      </c>
      <c r="VF61" s="273">
        <v>0.2</v>
      </c>
      <c r="VG61" s="270" t="s">
        <v>1227</v>
      </c>
      <c r="VH61" s="270" t="s">
        <v>1227</v>
      </c>
      <c r="VI61" s="273">
        <v>0.5</v>
      </c>
      <c r="VJ61" s="270" t="s">
        <v>1227</v>
      </c>
      <c r="VK61" s="270" t="s">
        <v>1227</v>
      </c>
      <c r="VL61" s="270" t="s">
        <v>1227</v>
      </c>
      <c r="VM61" s="270" t="s">
        <v>1227</v>
      </c>
      <c r="VN61" s="270" t="s">
        <v>1227</v>
      </c>
      <c r="VO61" s="270" t="s">
        <v>1227</v>
      </c>
      <c r="VP61" s="270" t="s">
        <v>1227</v>
      </c>
      <c r="VQ61" s="270" t="s">
        <v>1227</v>
      </c>
      <c r="VR61" s="270" t="s">
        <v>1227</v>
      </c>
      <c r="VS61" s="273">
        <v>0.1</v>
      </c>
      <c r="VT61" s="270" t="s">
        <v>1227</v>
      </c>
      <c r="VU61" s="270" t="s">
        <v>1227</v>
      </c>
      <c r="VV61" s="270" t="s">
        <v>1227</v>
      </c>
      <c r="VW61" s="270" t="s">
        <v>1227</v>
      </c>
      <c r="VX61" s="273">
        <v>0.15</v>
      </c>
      <c r="VY61" s="270" t="s">
        <v>1227</v>
      </c>
      <c r="VZ61" s="273">
        <v>0.01</v>
      </c>
      <c r="WA61" s="273"/>
      <c r="WB61" s="270"/>
      <c r="WC61" s="270"/>
      <c r="WD61" s="270"/>
      <c r="WE61" s="270"/>
      <c r="WF61" s="270"/>
      <c r="WG61" s="270"/>
      <c r="WH61" s="270"/>
      <c r="WI61" s="270"/>
      <c r="WJ61" s="270"/>
      <c r="WK61" s="270"/>
      <c r="WL61" s="270"/>
      <c r="WM61" s="270"/>
      <c r="WN61" s="270"/>
      <c r="WO61" s="270"/>
      <c r="WP61" s="270" t="s">
        <v>1227</v>
      </c>
      <c r="WQ61" s="270" t="s">
        <v>1228</v>
      </c>
      <c r="WR61" s="270" t="s">
        <v>13</v>
      </c>
      <c r="WS61" s="270" t="s">
        <v>13</v>
      </c>
      <c r="WT61" s="270"/>
      <c r="WU61" s="273">
        <v>0.85</v>
      </c>
      <c r="WV61" s="273">
        <v>0.15</v>
      </c>
      <c r="WW61" s="273">
        <v>0.12000000000000001</v>
      </c>
      <c r="WX61" s="273">
        <v>0.27</v>
      </c>
      <c r="WY61" s="273">
        <v>0.22</v>
      </c>
      <c r="WZ61" s="273">
        <v>0.51</v>
      </c>
      <c r="XA61" s="273">
        <v>0.02</v>
      </c>
      <c r="XB61" s="273">
        <v>0.5</v>
      </c>
      <c r="XC61" s="273">
        <v>0.25</v>
      </c>
      <c r="XD61" s="273">
        <v>0.01</v>
      </c>
      <c r="XE61" s="273">
        <v>0</v>
      </c>
      <c r="XF61" s="273">
        <v>0.2</v>
      </c>
      <c r="XG61" s="270"/>
      <c r="XH61" s="270"/>
      <c r="XI61" s="270"/>
      <c r="XJ61" s="270"/>
      <c r="XK61" s="270"/>
      <c r="XL61" s="270"/>
      <c r="XM61" s="272" t="s">
        <v>13</v>
      </c>
      <c r="XN61" s="272" t="s">
        <v>56</v>
      </c>
      <c r="XO61" s="272" t="s">
        <v>13</v>
      </c>
      <c r="XP61" s="272" t="s">
        <v>13</v>
      </c>
      <c r="XQ61" s="272" t="s">
        <v>56</v>
      </c>
      <c r="XR61" s="272" t="s">
        <v>56</v>
      </c>
      <c r="XS61" s="272" t="s">
        <v>56</v>
      </c>
      <c r="XT61" s="272" t="s">
        <v>13</v>
      </c>
      <c r="XU61" s="272" t="s">
        <v>13</v>
      </c>
      <c r="XV61" s="272" t="s">
        <v>56</v>
      </c>
      <c r="XW61" s="270"/>
      <c r="XX61" s="273">
        <v>0.8</v>
      </c>
      <c r="XY61" s="273" t="s">
        <v>1230</v>
      </c>
      <c r="XZ61" s="273" t="s">
        <v>1230</v>
      </c>
      <c r="YA61" s="273">
        <v>0.8</v>
      </c>
      <c r="YB61" s="273" t="s">
        <v>1230</v>
      </c>
      <c r="YC61" s="273" t="s">
        <v>1230</v>
      </c>
      <c r="YD61" s="273" t="s">
        <v>1230</v>
      </c>
      <c r="YE61" s="273">
        <v>1</v>
      </c>
      <c r="YF61" s="273" t="s">
        <v>1230</v>
      </c>
      <c r="YG61" s="273" t="s">
        <v>1230</v>
      </c>
      <c r="YH61" s="273">
        <v>1</v>
      </c>
      <c r="YI61" s="273" t="s">
        <v>1230</v>
      </c>
      <c r="YJ61" s="273" t="s">
        <v>1230</v>
      </c>
      <c r="YK61" s="273" t="s">
        <v>1230</v>
      </c>
      <c r="YL61" s="273" t="s">
        <v>1230</v>
      </c>
      <c r="YM61" s="273" t="s">
        <v>1230</v>
      </c>
      <c r="YN61" s="273" t="s">
        <v>1230</v>
      </c>
      <c r="YO61" s="273" t="s">
        <v>1230</v>
      </c>
      <c r="YP61" s="273" t="s">
        <v>1230</v>
      </c>
      <c r="YQ61" s="273" t="s">
        <v>1230</v>
      </c>
      <c r="YR61" s="273">
        <v>0.9</v>
      </c>
      <c r="YS61" s="273" t="s">
        <v>1230</v>
      </c>
      <c r="YT61" s="273" t="s">
        <v>1230</v>
      </c>
      <c r="YU61" s="273" t="s">
        <v>1230</v>
      </c>
      <c r="YV61" s="273" t="s">
        <v>1230</v>
      </c>
      <c r="YW61" s="273">
        <v>1</v>
      </c>
      <c r="YX61" s="273" t="s">
        <v>1230</v>
      </c>
      <c r="YY61" s="273">
        <v>1</v>
      </c>
      <c r="YZ61" s="273"/>
      <c r="ZA61" s="270"/>
      <c r="ZB61" s="270"/>
      <c r="ZC61" s="270"/>
      <c r="ZD61" s="270"/>
      <c r="ZE61" s="270"/>
      <c r="ZF61" s="270"/>
      <c r="ZG61" s="270"/>
      <c r="ZH61" s="270"/>
      <c r="ZI61" s="270"/>
      <c r="ZJ61" s="270"/>
      <c r="ZK61" s="270"/>
      <c r="ZL61" s="270"/>
      <c r="ZM61" s="270"/>
      <c r="ZN61" s="270"/>
      <c r="ZO61" s="272" t="s">
        <v>56</v>
      </c>
      <c r="ZP61" s="272"/>
      <c r="ZQ61" s="272"/>
      <c r="ZR61" s="272"/>
      <c r="ZS61" s="272"/>
      <c r="ZT61" s="272" t="s">
        <v>13</v>
      </c>
      <c r="ZU61" s="272"/>
      <c r="ZV61" s="272"/>
      <c r="ZW61" s="270"/>
      <c r="ZX61" s="270"/>
      <c r="ZY61" s="270"/>
      <c r="ZZ61" s="270"/>
      <c r="AAA61" s="270"/>
      <c r="AAB61" s="270"/>
      <c r="AAC61" s="270"/>
      <c r="AAD61" s="270"/>
      <c r="AAE61" s="270"/>
      <c r="AAF61" s="270"/>
      <c r="AAG61" s="270"/>
      <c r="AAH61" s="270"/>
      <c r="AAI61" s="270"/>
      <c r="AAJ61" s="270"/>
      <c r="AAK61" s="270"/>
      <c r="AAL61" s="270"/>
      <c r="AAM61" s="270"/>
      <c r="AAN61" s="270"/>
      <c r="AAO61" s="272" t="s">
        <v>13</v>
      </c>
      <c r="AAP61" s="272" t="s">
        <v>56</v>
      </c>
      <c r="AAQ61" s="272" t="s">
        <v>13</v>
      </c>
      <c r="AAR61" s="272" t="s">
        <v>56</v>
      </c>
      <c r="AAS61" s="272" t="s">
        <v>13</v>
      </c>
      <c r="AAT61" s="272" t="s">
        <v>13</v>
      </c>
      <c r="AAU61" s="272" t="s">
        <v>13</v>
      </c>
      <c r="AAV61" s="272" t="s">
        <v>13</v>
      </c>
      <c r="AAW61" s="272" t="s">
        <v>56</v>
      </c>
      <c r="AAX61" s="272" t="s">
        <v>13</v>
      </c>
    </row>
    <row r="62" spans="1:726" s="71" customFormat="1" ht="15" customHeight="1" x14ac:dyDescent="0.35">
      <c r="A62" s="71" t="s">
        <v>667</v>
      </c>
      <c r="B62" s="71" t="s">
        <v>56</v>
      </c>
      <c r="C62" s="71" t="s">
        <v>56</v>
      </c>
      <c r="D62" s="71" t="s">
        <v>56</v>
      </c>
      <c r="E62" s="71" t="s">
        <v>13</v>
      </c>
      <c r="F62" s="71" t="s">
        <v>13</v>
      </c>
      <c r="G62" s="71" t="s">
        <v>13</v>
      </c>
      <c r="H62" s="71" t="s">
        <v>13</v>
      </c>
      <c r="I62" s="71" t="s">
        <v>13</v>
      </c>
      <c r="J62" s="157" t="s">
        <v>56</v>
      </c>
      <c r="K62" s="157" t="s">
        <v>13</v>
      </c>
      <c r="L62" s="157" t="s">
        <v>13</v>
      </c>
      <c r="M62" s="157" t="s">
        <v>56</v>
      </c>
      <c r="N62" s="157" t="s">
        <v>13</v>
      </c>
      <c r="O62" s="157" t="s">
        <v>56</v>
      </c>
      <c r="P62" s="157" t="s">
        <v>56</v>
      </c>
      <c r="Q62" s="157" t="s">
        <v>56</v>
      </c>
      <c r="R62" s="157" t="s">
        <v>13</v>
      </c>
      <c r="S62" s="157" t="s">
        <v>56</v>
      </c>
      <c r="T62" s="157" t="s">
        <v>13</v>
      </c>
      <c r="U62" s="71" t="s">
        <v>0</v>
      </c>
      <c r="V62" s="157" t="s">
        <v>56</v>
      </c>
      <c r="W62" s="157" t="s">
        <v>13</v>
      </c>
      <c r="X62" s="157" t="s">
        <v>13</v>
      </c>
      <c r="Y62" s="157" t="s">
        <v>13</v>
      </c>
      <c r="Z62" s="157" t="s">
        <v>13</v>
      </c>
      <c r="AA62" s="71" t="s">
        <v>56</v>
      </c>
      <c r="AB62" s="71" t="s">
        <v>56</v>
      </c>
      <c r="AC62" s="71" t="s">
        <v>56</v>
      </c>
      <c r="AD62" s="71" t="s">
        <v>56</v>
      </c>
      <c r="AE62" s="71" t="s">
        <v>13</v>
      </c>
      <c r="AF62" s="134" t="s">
        <v>56</v>
      </c>
      <c r="AG62" s="134" t="s">
        <v>13</v>
      </c>
      <c r="AH62" s="134" t="s">
        <v>13</v>
      </c>
      <c r="AI62" s="71" t="s">
        <v>56</v>
      </c>
      <c r="AJ62" s="71" t="s">
        <v>56</v>
      </c>
      <c r="AK62" s="71" t="s">
        <v>13</v>
      </c>
      <c r="AL62" s="71" t="s">
        <v>13</v>
      </c>
      <c r="AM62" s="71" t="s">
        <v>13</v>
      </c>
      <c r="AN62" s="71" t="s">
        <v>13</v>
      </c>
      <c r="AO62" s="71" t="s">
        <v>13</v>
      </c>
      <c r="AP62" s="71" t="s">
        <v>13</v>
      </c>
      <c r="AQ62" s="71" t="s">
        <v>13</v>
      </c>
      <c r="AR62" s="71" t="s">
        <v>13</v>
      </c>
      <c r="AS62" s="71" t="s">
        <v>13</v>
      </c>
      <c r="AT62" s="134" t="s">
        <v>56</v>
      </c>
      <c r="AU62" s="134" t="s">
        <v>56</v>
      </c>
      <c r="AV62" s="134" t="s">
        <v>56</v>
      </c>
      <c r="AW62" s="134" t="s">
        <v>13</v>
      </c>
      <c r="AX62" s="134" t="s">
        <v>13</v>
      </c>
      <c r="AY62" s="134" t="s">
        <v>13</v>
      </c>
      <c r="AZ62" s="134" t="s">
        <v>56</v>
      </c>
      <c r="BA62" s="134" t="s">
        <v>13</v>
      </c>
      <c r="BB62" s="71" t="s">
        <v>56</v>
      </c>
      <c r="BC62" s="71" t="s">
        <v>56</v>
      </c>
      <c r="BD62" s="71" t="s">
        <v>56</v>
      </c>
      <c r="BE62" s="71" t="s">
        <v>56</v>
      </c>
      <c r="BF62" s="71" t="s">
        <v>56</v>
      </c>
      <c r="BG62" s="71" t="s">
        <v>13</v>
      </c>
      <c r="BH62" s="157" t="s">
        <v>13</v>
      </c>
      <c r="BI62" s="157" t="s">
        <v>56</v>
      </c>
      <c r="BJ62" s="157" t="s">
        <v>56</v>
      </c>
      <c r="BK62" s="157" t="s">
        <v>13</v>
      </c>
      <c r="BL62" s="71" t="s">
        <v>13</v>
      </c>
      <c r="BM62" s="71" t="s">
        <v>56</v>
      </c>
      <c r="BN62" s="71" t="s">
        <v>56</v>
      </c>
      <c r="BO62" s="71" t="s">
        <v>13</v>
      </c>
      <c r="BP62" s="71" t="s">
        <v>13</v>
      </c>
      <c r="BQ62" s="71" t="s">
        <v>13</v>
      </c>
      <c r="BR62" s="71" t="s">
        <v>13</v>
      </c>
      <c r="BS62" s="71" t="s">
        <v>13</v>
      </c>
      <c r="BT62" s="71" t="s">
        <v>13</v>
      </c>
      <c r="BU62" s="71" t="s">
        <v>13</v>
      </c>
      <c r="BV62" s="157" t="s">
        <v>56</v>
      </c>
      <c r="BW62" s="157" t="s">
        <v>56</v>
      </c>
      <c r="BX62" s="157" t="s">
        <v>56</v>
      </c>
      <c r="BY62" s="157" t="s">
        <v>56</v>
      </c>
      <c r="BZ62" s="71" t="s">
        <v>747</v>
      </c>
      <c r="CA62" s="71" t="s">
        <v>747</v>
      </c>
      <c r="CB62" s="71" t="s">
        <v>747</v>
      </c>
      <c r="CC62" s="71" t="s">
        <v>747</v>
      </c>
      <c r="CD62" s="71" t="s">
        <v>747</v>
      </c>
      <c r="CE62" s="157" t="s">
        <v>13</v>
      </c>
      <c r="CF62" s="157" t="s">
        <v>13</v>
      </c>
      <c r="CG62" s="157" t="s">
        <v>13</v>
      </c>
      <c r="CH62" s="71" t="s">
        <v>747</v>
      </c>
      <c r="CI62" s="71" t="s">
        <v>747</v>
      </c>
      <c r="CJ62" s="71" t="s">
        <v>747</v>
      </c>
      <c r="CK62" s="71" t="s">
        <v>747</v>
      </c>
      <c r="CL62" s="157" t="s">
        <v>13</v>
      </c>
      <c r="CM62" s="157" t="s">
        <v>13</v>
      </c>
      <c r="CN62" s="157" t="s">
        <v>13</v>
      </c>
      <c r="CO62" s="71" t="s">
        <v>747</v>
      </c>
      <c r="CP62" s="71" t="s">
        <v>747</v>
      </c>
      <c r="CQ62" s="71" t="s">
        <v>747</v>
      </c>
      <c r="CR62" s="71" t="s">
        <v>747</v>
      </c>
      <c r="CS62" s="71" t="s">
        <v>747</v>
      </c>
      <c r="CT62" s="71" t="s">
        <v>747</v>
      </c>
      <c r="CU62" s="157" t="s">
        <v>13</v>
      </c>
      <c r="CV62" s="157" t="s">
        <v>13</v>
      </c>
      <c r="CW62" s="157" t="s">
        <v>13</v>
      </c>
      <c r="CX62" s="157" t="s">
        <v>13</v>
      </c>
      <c r="CY62" s="157" t="s">
        <v>13</v>
      </c>
      <c r="CZ62" s="71" t="s">
        <v>56</v>
      </c>
      <c r="DA62" s="71" t="s">
        <v>56</v>
      </c>
      <c r="DB62" s="71" t="s">
        <v>56</v>
      </c>
      <c r="DC62" s="71" t="s">
        <v>56</v>
      </c>
      <c r="DD62" s="71" t="s">
        <v>13</v>
      </c>
      <c r="DE62" s="157" t="s">
        <v>56</v>
      </c>
      <c r="DF62" s="157" t="s">
        <v>13</v>
      </c>
      <c r="DG62" s="157" t="s">
        <v>13</v>
      </c>
      <c r="DH62" s="71" t="s">
        <v>56</v>
      </c>
      <c r="DL62" s="157"/>
      <c r="DM62" s="157"/>
      <c r="DN62" s="157"/>
      <c r="DO62" s="157"/>
      <c r="DQ62" s="157"/>
      <c r="DR62" s="157"/>
      <c r="DS62" s="157"/>
      <c r="DT62" s="72"/>
      <c r="DU62" s="157"/>
      <c r="DV62" s="157"/>
      <c r="DW62" s="157"/>
      <c r="EC62" s="157"/>
      <c r="ED62" s="157"/>
      <c r="EE62" s="157"/>
      <c r="EV62" s="157"/>
      <c r="EW62" s="157"/>
      <c r="EX62" s="157"/>
      <c r="EY62" s="157"/>
      <c r="EZ62" s="157"/>
      <c r="FA62" s="157"/>
      <c r="FB62" s="157"/>
      <c r="FC62" s="157"/>
      <c r="FD62" s="157"/>
      <c r="FE62" s="157"/>
      <c r="FP62" s="157"/>
      <c r="FQ62" s="157"/>
      <c r="FR62" s="157"/>
      <c r="FS62" s="157"/>
      <c r="FT62" s="157"/>
      <c r="GW62" s="157"/>
      <c r="GX62" s="157"/>
      <c r="GY62" s="157"/>
      <c r="GZ62" s="157"/>
      <c r="HA62" s="157"/>
      <c r="HB62" s="157"/>
      <c r="HC62" s="157"/>
      <c r="HD62" s="157"/>
      <c r="HE62" s="157"/>
      <c r="HF62" s="157"/>
      <c r="HG62" s="157"/>
      <c r="HH62" s="157"/>
      <c r="HI62" s="157"/>
      <c r="HJ62" s="157"/>
      <c r="HK62" s="157"/>
      <c r="HL62" s="157"/>
      <c r="HM62" s="157"/>
      <c r="HN62" s="157"/>
      <c r="HO62" s="157"/>
      <c r="HP62" s="157"/>
      <c r="HQ62" s="157"/>
      <c r="HR62" s="157"/>
      <c r="HS62" s="157"/>
      <c r="HT62" s="157"/>
      <c r="HU62" s="157"/>
      <c r="HV62" s="157"/>
      <c r="HW62" s="157"/>
      <c r="HX62" s="157"/>
      <c r="ID62" s="157"/>
      <c r="IE62" s="157"/>
      <c r="IF62" s="157"/>
      <c r="IH62" s="71" t="s">
        <v>56</v>
      </c>
      <c r="II62" s="71" t="s">
        <v>13</v>
      </c>
      <c r="IJ62" s="71" t="s">
        <v>13</v>
      </c>
      <c r="IK62" s="71" t="s">
        <v>13</v>
      </c>
      <c r="IL62" s="71" t="s">
        <v>13</v>
      </c>
      <c r="IM62" s="71" t="s">
        <v>13</v>
      </c>
      <c r="IN62" s="71" t="s">
        <v>13</v>
      </c>
      <c r="IO62" s="71" t="s">
        <v>13</v>
      </c>
      <c r="IP62" s="71" t="s">
        <v>13</v>
      </c>
      <c r="IQ62" s="71" t="s">
        <v>13</v>
      </c>
      <c r="IR62" s="71" t="s">
        <v>13</v>
      </c>
      <c r="IS62" s="71" t="s">
        <v>13</v>
      </c>
      <c r="IT62" s="71" t="s">
        <v>13</v>
      </c>
      <c r="IU62" s="157" t="s">
        <v>13</v>
      </c>
      <c r="IV62" s="157" t="s">
        <v>13</v>
      </c>
      <c r="IW62" s="157" t="s">
        <v>13</v>
      </c>
      <c r="IX62" s="157" t="s">
        <v>13</v>
      </c>
      <c r="IY62" s="71" t="s">
        <v>747</v>
      </c>
      <c r="IZ62" s="71" t="s">
        <v>747</v>
      </c>
      <c r="JA62" s="71" t="s">
        <v>747</v>
      </c>
      <c r="JB62" s="71" t="s">
        <v>747</v>
      </c>
      <c r="JC62" s="71" t="s">
        <v>747</v>
      </c>
      <c r="JD62" s="71" t="s">
        <v>747</v>
      </c>
      <c r="JE62" s="71" t="s">
        <v>747</v>
      </c>
      <c r="JF62" s="157" t="s">
        <v>13</v>
      </c>
      <c r="JG62" s="157" t="s">
        <v>13</v>
      </c>
      <c r="JH62" s="157" t="s">
        <v>13</v>
      </c>
      <c r="JI62" s="71" t="s">
        <v>747</v>
      </c>
      <c r="JJ62" s="71" t="s">
        <v>747</v>
      </c>
      <c r="JK62" s="71" t="s">
        <v>747</v>
      </c>
      <c r="JL62" s="71" t="s">
        <v>747</v>
      </c>
      <c r="JM62" s="71" t="s">
        <v>747</v>
      </c>
      <c r="JN62" s="71" t="s">
        <v>747</v>
      </c>
      <c r="JO62" s="71" t="s">
        <v>747</v>
      </c>
      <c r="JP62" s="71" t="s">
        <v>747</v>
      </c>
      <c r="JQ62" s="71" t="s">
        <v>747</v>
      </c>
      <c r="JR62" s="71" t="s">
        <v>747</v>
      </c>
      <c r="JS62" s="71" t="s">
        <v>747</v>
      </c>
      <c r="JT62" s="71" t="s">
        <v>747</v>
      </c>
      <c r="JU62" s="71" t="s">
        <v>747</v>
      </c>
      <c r="JV62" s="157" t="s">
        <v>13</v>
      </c>
      <c r="JW62" s="157" t="s">
        <v>13</v>
      </c>
      <c r="JX62" s="157" t="s">
        <v>13</v>
      </c>
      <c r="JY62" s="71" t="s">
        <v>56</v>
      </c>
      <c r="JZ62" s="71" t="s">
        <v>56</v>
      </c>
      <c r="KA62" s="71" t="s">
        <v>56</v>
      </c>
      <c r="KB62" s="71" t="s">
        <v>56</v>
      </c>
      <c r="KC62" s="71" t="s">
        <v>13</v>
      </c>
      <c r="KD62" s="157" t="s">
        <v>56</v>
      </c>
      <c r="KE62" s="157" t="s">
        <v>13</v>
      </c>
      <c r="KF62" s="157" t="s">
        <v>13</v>
      </c>
      <c r="KG62" s="71" t="s">
        <v>56</v>
      </c>
      <c r="KH62" s="71" t="s">
        <v>56</v>
      </c>
      <c r="KI62" s="71" t="s">
        <v>13</v>
      </c>
      <c r="KJ62" s="71" t="s">
        <v>56</v>
      </c>
      <c r="KK62" s="71" t="s">
        <v>13</v>
      </c>
      <c r="KL62" s="71" t="s">
        <v>13</v>
      </c>
      <c r="KM62" s="71" t="s">
        <v>13</v>
      </c>
      <c r="KN62" s="71" t="s">
        <v>13</v>
      </c>
      <c r="KO62" s="71" t="s">
        <v>13</v>
      </c>
      <c r="KP62" s="157" t="s">
        <v>56</v>
      </c>
      <c r="KQ62" s="71" t="s">
        <v>13</v>
      </c>
      <c r="KR62" s="71" t="s">
        <v>13</v>
      </c>
      <c r="KS62" s="72" t="s">
        <v>983</v>
      </c>
      <c r="KT62" s="157" t="s">
        <v>56</v>
      </c>
      <c r="KU62" s="157" t="s">
        <v>56</v>
      </c>
      <c r="KV62" s="157" t="s">
        <v>13</v>
      </c>
      <c r="KW62" s="71" t="s">
        <v>13</v>
      </c>
      <c r="KX62" s="71" t="s">
        <v>56</v>
      </c>
      <c r="KY62" s="71" t="s">
        <v>56</v>
      </c>
      <c r="KZ62" s="71" t="s">
        <v>56</v>
      </c>
      <c r="LA62" s="71" t="s">
        <v>13</v>
      </c>
      <c r="LB62" s="157" t="s">
        <v>56</v>
      </c>
      <c r="LC62" s="157" t="s">
        <v>13</v>
      </c>
      <c r="LD62" s="157" t="s">
        <v>13</v>
      </c>
      <c r="LE62" s="71" t="s">
        <v>13</v>
      </c>
      <c r="LF62" s="71" t="s">
        <v>984</v>
      </c>
      <c r="LG62" s="157" t="s">
        <v>56</v>
      </c>
      <c r="LH62" s="157" t="s">
        <v>13</v>
      </c>
      <c r="LI62" s="157" t="s">
        <v>13</v>
      </c>
      <c r="LJ62" s="71" t="s">
        <v>13</v>
      </c>
      <c r="LK62" s="71" t="s">
        <v>56</v>
      </c>
      <c r="LL62" s="71" t="s">
        <v>56</v>
      </c>
      <c r="LM62" s="71" t="s">
        <v>56</v>
      </c>
      <c r="LN62" s="71" t="s">
        <v>13</v>
      </c>
      <c r="LO62" s="157" t="s">
        <v>56</v>
      </c>
      <c r="LP62" s="157" t="s">
        <v>13</v>
      </c>
      <c r="LQ62" s="157" t="s">
        <v>13</v>
      </c>
      <c r="LR62" s="71" t="s">
        <v>56</v>
      </c>
      <c r="LS62" s="71" t="s">
        <v>13</v>
      </c>
      <c r="LT62" s="71" t="s">
        <v>13</v>
      </c>
      <c r="LU62" s="71" t="s">
        <v>56</v>
      </c>
      <c r="LV62" s="71" t="s">
        <v>13</v>
      </c>
      <c r="LW62" s="71" t="s">
        <v>13</v>
      </c>
      <c r="LX62" s="71" t="s">
        <v>13</v>
      </c>
      <c r="LY62" s="157" t="s">
        <v>56</v>
      </c>
      <c r="LZ62" s="157" t="s">
        <v>13</v>
      </c>
      <c r="MA62" s="71" t="s">
        <v>13</v>
      </c>
      <c r="MB62" s="71" t="s">
        <v>13</v>
      </c>
      <c r="MC62" s="71" t="s">
        <v>13</v>
      </c>
      <c r="MD62" s="71" t="s">
        <v>13</v>
      </c>
      <c r="ME62" s="71" t="s">
        <v>56</v>
      </c>
      <c r="MF62" s="71" t="s">
        <v>13</v>
      </c>
      <c r="MG62" s="157" t="s">
        <v>13</v>
      </c>
      <c r="MH62" s="71" t="s">
        <v>13</v>
      </c>
      <c r="MI62" s="71" t="s">
        <v>56</v>
      </c>
      <c r="MJ62" s="71" t="s">
        <v>13</v>
      </c>
      <c r="MK62" s="71" t="s">
        <v>56</v>
      </c>
      <c r="ML62" s="71" t="s">
        <v>56</v>
      </c>
      <c r="MM62" s="71" t="s">
        <v>56</v>
      </c>
      <c r="MN62" s="71" t="s">
        <v>56</v>
      </c>
      <c r="MO62" s="71" t="s">
        <v>56</v>
      </c>
      <c r="MP62" s="71" t="s">
        <v>56</v>
      </c>
      <c r="MQ62" s="71" t="s">
        <v>13</v>
      </c>
      <c r="MR62" s="71" t="s">
        <v>56</v>
      </c>
      <c r="MS62" s="71" t="s">
        <v>56</v>
      </c>
      <c r="MT62" s="71" t="s">
        <v>56</v>
      </c>
      <c r="MU62" s="71" t="s">
        <v>56</v>
      </c>
      <c r="MV62" s="71" t="s">
        <v>56</v>
      </c>
      <c r="MW62" s="71" t="s">
        <v>56</v>
      </c>
      <c r="MX62" s="71" t="s">
        <v>56</v>
      </c>
      <c r="MY62" s="71" t="s">
        <v>56</v>
      </c>
      <c r="MZ62" s="71" t="s">
        <v>13</v>
      </c>
      <c r="NA62" s="71" t="s">
        <v>13</v>
      </c>
      <c r="NB62" s="157" t="s">
        <v>56</v>
      </c>
      <c r="NC62" s="157" t="s">
        <v>56</v>
      </c>
      <c r="ND62" s="157" t="s">
        <v>56</v>
      </c>
      <c r="NE62" s="157" t="s">
        <v>56</v>
      </c>
      <c r="NF62" s="157" t="s">
        <v>56</v>
      </c>
      <c r="NG62" s="157"/>
      <c r="NH62" s="157"/>
      <c r="NI62" s="157"/>
      <c r="NJ62" s="157"/>
      <c r="NK62" s="157"/>
      <c r="NL62" s="71" t="s">
        <v>13</v>
      </c>
      <c r="NM62" s="71" t="s">
        <v>56</v>
      </c>
      <c r="NN62" s="157" t="s">
        <v>56</v>
      </c>
      <c r="NO62" s="71" t="s">
        <v>56</v>
      </c>
      <c r="NP62" s="71" t="s">
        <v>13</v>
      </c>
      <c r="NQ62" s="71" t="s">
        <v>13</v>
      </c>
      <c r="NR62" s="71" t="s">
        <v>56</v>
      </c>
      <c r="NS62" s="71" t="s">
        <v>56</v>
      </c>
      <c r="NT62" s="71" t="s">
        <v>13</v>
      </c>
      <c r="NU62" s="71" t="s">
        <v>56</v>
      </c>
      <c r="NV62" s="71" t="s">
        <v>13</v>
      </c>
      <c r="NW62" s="71" t="s">
        <v>13</v>
      </c>
      <c r="NX62" s="71" t="s">
        <v>13</v>
      </c>
      <c r="NY62" s="71" t="s">
        <v>13</v>
      </c>
      <c r="NZ62" s="71" t="s">
        <v>13</v>
      </c>
      <c r="OA62" s="157" t="s">
        <v>56</v>
      </c>
      <c r="OB62" s="157" t="s">
        <v>56</v>
      </c>
      <c r="OC62" s="157" t="s">
        <v>56</v>
      </c>
      <c r="OD62" s="157" t="s">
        <v>56</v>
      </c>
      <c r="OE62" s="71" t="s">
        <v>13</v>
      </c>
      <c r="OF62" s="71" t="s">
        <v>13</v>
      </c>
      <c r="OG62" s="71" t="s">
        <v>56</v>
      </c>
      <c r="OH62" s="71" t="s">
        <v>13</v>
      </c>
      <c r="OI62" s="71" t="s">
        <v>13</v>
      </c>
      <c r="OJ62" s="157" t="s">
        <v>13</v>
      </c>
      <c r="OK62" s="136">
        <v>3000</v>
      </c>
      <c r="OL62" s="136">
        <v>150</v>
      </c>
      <c r="OM62" s="136">
        <v>50</v>
      </c>
      <c r="ON62" s="136">
        <v>0</v>
      </c>
      <c r="OO62" s="136">
        <v>1000</v>
      </c>
      <c r="OP62" s="136">
        <v>500</v>
      </c>
      <c r="OQ62" s="136">
        <v>50</v>
      </c>
      <c r="OR62" s="137">
        <v>0.05</v>
      </c>
      <c r="OS62" s="137"/>
      <c r="OT62" s="138">
        <v>2.9884027262361319</v>
      </c>
      <c r="OU62" s="138">
        <v>0.14942013631180659</v>
      </c>
      <c r="OV62" s="138">
        <v>4.980671210393553E-2</v>
      </c>
      <c r="OW62" s="181">
        <v>0</v>
      </c>
      <c r="OX62" s="138">
        <v>0.9961342420787106</v>
      </c>
      <c r="OY62" s="138">
        <v>0.4980671210393553</v>
      </c>
      <c r="OZ62" s="138">
        <v>4.980671210393553E-2</v>
      </c>
      <c r="PA62" s="139">
        <f>SB62/OK62</f>
        <v>19.890333333333334</v>
      </c>
      <c r="PB62" s="139">
        <f>SB62/OL62</f>
        <v>397.80666666666667</v>
      </c>
      <c r="PC62" s="139">
        <f>SB62/OM62</f>
        <v>1193.42</v>
      </c>
      <c r="PD62" s="139">
        <v>0</v>
      </c>
      <c r="PE62" s="139">
        <f>SB62/OO62</f>
        <v>59.670999999999999</v>
      </c>
      <c r="PF62" s="139">
        <f>SB62/OP62</f>
        <v>119.342</v>
      </c>
      <c r="PG62" s="139">
        <f>SB62/OQ62</f>
        <v>1193.42</v>
      </c>
      <c r="PH62" s="71" t="s">
        <v>13</v>
      </c>
      <c r="PI62" s="71" t="s">
        <v>13</v>
      </c>
      <c r="PJ62" s="71" t="s">
        <v>56</v>
      </c>
      <c r="PK62" s="71" t="s">
        <v>56</v>
      </c>
      <c r="PL62" s="71" t="s">
        <v>13</v>
      </c>
      <c r="PM62" s="157" t="s">
        <v>13</v>
      </c>
      <c r="PN62" s="157" t="s">
        <v>56</v>
      </c>
      <c r="PO62" s="157" t="s">
        <v>13</v>
      </c>
      <c r="PP62" s="71" t="s">
        <v>56</v>
      </c>
      <c r="PQ62" s="71" t="s">
        <v>13</v>
      </c>
      <c r="PR62" s="71" t="s">
        <v>56</v>
      </c>
      <c r="PS62" s="71" t="s">
        <v>13</v>
      </c>
      <c r="PT62" s="71" t="s">
        <v>13</v>
      </c>
      <c r="PU62" s="71" t="s">
        <v>13</v>
      </c>
      <c r="PV62" s="71" t="s">
        <v>13</v>
      </c>
      <c r="PW62" s="157" t="s">
        <v>56</v>
      </c>
      <c r="PX62" s="71" t="s">
        <v>56</v>
      </c>
      <c r="PY62" s="71" t="s">
        <v>56</v>
      </c>
      <c r="PZ62" s="71" t="s">
        <v>56</v>
      </c>
      <c r="QA62" s="71" t="s">
        <v>56</v>
      </c>
      <c r="QB62" s="71" t="s">
        <v>56</v>
      </c>
      <c r="QC62" s="71" t="s">
        <v>56</v>
      </c>
      <c r="QD62" s="71" t="s">
        <v>13</v>
      </c>
      <c r="QE62" s="71" t="s">
        <v>13</v>
      </c>
      <c r="QF62" s="157" t="s">
        <v>56</v>
      </c>
      <c r="QG62" s="71" t="s">
        <v>13</v>
      </c>
      <c r="QH62" s="71" t="s">
        <v>56</v>
      </c>
      <c r="QI62" s="71">
        <v>4</v>
      </c>
      <c r="QJ62" s="157" t="s">
        <v>13</v>
      </c>
      <c r="QK62" s="157" t="s">
        <v>56</v>
      </c>
      <c r="QL62" s="157" t="s">
        <v>13</v>
      </c>
      <c r="QM62" s="71" t="s">
        <v>13</v>
      </c>
      <c r="QN62" s="71" t="s">
        <v>56</v>
      </c>
      <c r="QO62" s="71" t="s">
        <v>56</v>
      </c>
      <c r="QP62" s="71" t="s">
        <v>56</v>
      </c>
      <c r="QQ62" s="71" t="s">
        <v>56</v>
      </c>
      <c r="QR62" s="71" t="s">
        <v>56</v>
      </c>
      <c r="QS62" s="71" t="s">
        <v>13</v>
      </c>
      <c r="QT62" s="71" t="s">
        <v>13</v>
      </c>
      <c r="QU62" s="71" t="s">
        <v>13</v>
      </c>
      <c r="QV62" s="71" t="s">
        <v>13</v>
      </c>
      <c r="QW62" s="71" t="s">
        <v>13</v>
      </c>
      <c r="QX62" s="157" t="s">
        <v>56</v>
      </c>
      <c r="QY62" s="157" t="s">
        <v>56</v>
      </c>
      <c r="QZ62" s="157" t="s">
        <v>56</v>
      </c>
      <c r="RA62" s="157" t="s">
        <v>56</v>
      </c>
      <c r="RB62" s="71" t="s">
        <v>56</v>
      </c>
      <c r="RC62" s="71" t="s">
        <v>56</v>
      </c>
      <c r="RD62" s="71" t="s">
        <v>733</v>
      </c>
      <c r="RE62" s="157" t="s">
        <v>56</v>
      </c>
      <c r="RF62" s="71" t="s">
        <v>13</v>
      </c>
      <c r="RG62" s="71" t="s">
        <v>13</v>
      </c>
      <c r="RH62" s="71" t="s">
        <v>13</v>
      </c>
      <c r="RI62" s="71" t="s">
        <v>56</v>
      </c>
      <c r="RJ62" s="71" t="s">
        <v>56</v>
      </c>
      <c r="RK62" s="71" t="s">
        <v>13</v>
      </c>
      <c r="RL62" s="157" t="s">
        <v>13</v>
      </c>
      <c r="RM62" s="157" t="s">
        <v>56</v>
      </c>
      <c r="RN62" s="157" t="s">
        <v>13</v>
      </c>
      <c r="RO62" s="71" t="s">
        <v>56</v>
      </c>
      <c r="RP62" s="71" t="s">
        <v>56</v>
      </c>
      <c r="RQ62" s="71" t="s">
        <v>56</v>
      </c>
      <c r="RR62" s="71" t="s">
        <v>13</v>
      </c>
      <c r="RS62" s="71" t="s">
        <v>13</v>
      </c>
      <c r="RT62" s="71" t="s">
        <v>13</v>
      </c>
      <c r="RU62" s="71" t="s">
        <v>13</v>
      </c>
      <c r="RV62" s="157" t="s">
        <v>56</v>
      </c>
      <c r="RX62" s="151" t="s">
        <v>739</v>
      </c>
      <c r="RY62" s="219" t="s">
        <v>746</v>
      </c>
      <c r="RZ62" s="152">
        <v>100388076</v>
      </c>
      <c r="SA62" s="151" t="s">
        <v>791</v>
      </c>
      <c r="SB62" s="229">
        <v>59671</v>
      </c>
      <c r="SC62" s="230">
        <v>59</v>
      </c>
      <c r="SD62" s="178"/>
      <c r="SF62" s="270" t="s">
        <v>667</v>
      </c>
      <c r="SG62" s="270" t="s">
        <v>56</v>
      </c>
      <c r="SH62" s="273">
        <v>0.9</v>
      </c>
      <c r="SI62" s="273">
        <v>0.1</v>
      </c>
      <c r="SJ62" s="271"/>
      <c r="SK62" s="270" t="s">
        <v>13</v>
      </c>
      <c r="SL62" s="270" t="s">
        <v>56</v>
      </c>
      <c r="SM62" s="270" t="s">
        <v>13</v>
      </c>
      <c r="SN62" s="270" t="s">
        <v>56</v>
      </c>
      <c r="SO62" s="270" t="s">
        <v>56</v>
      </c>
      <c r="SP62" s="270" t="s">
        <v>56</v>
      </c>
      <c r="SQ62" s="270" t="s">
        <v>13</v>
      </c>
      <c r="SR62" s="270" t="s">
        <v>56</v>
      </c>
      <c r="SS62" s="270" t="s">
        <v>13</v>
      </c>
      <c r="ST62" s="270" t="s">
        <v>13</v>
      </c>
      <c r="SU62" s="270" t="s">
        <v>56</v>
      </c>
      <c r="SV62" s="270" t="s">
        <v>56</v>
      </c>
      <c r="SW62" s="270" t="s">
        <v>56</v>
      </c>
      <c r="SX62" s="270" t="s">
        <v>56</v>
      </c>
      <c r="SY62" s="270" t="s">
        <v>56</v>
      </c>
      <c r="SZ62" s="270" t="s">
        <v>13</v>
      </c>
      <c r="TA62" s="270" t="s">
        <v>56</v>
      </c>
      <c r="TB62" s="270" t="s">
        <v>13</v>
      </c>
      <c r="TC62" s="270" t="s">
        <v>56</v>
      </c>
      <c r="TD62" s="270" t="s">
        <v>56</v>
      </c>
      <c r="TE62" s="270" t="s">
        <v>56</v>
      </c>
      <c r="TF62" s="270" t="s">
        <v>13</v>
      </c>
      <c r="TG62" s="270" t="s">
        <v>13</v>
      </c>
      <c r="TH62" s="270" t="s">
        <v>13</v>
      </c>
      <c r="TI62" s="270" t="s">
        <v>13</v>
      </c>
      <c r="TJ62" s="270" t="s">
        <v>56</v>
      </c>
      <c r="TK62" s="270" t="s">
        <v>13</v>
      </c>
      <c r="TL62" s="270" t="s">
        <v>56</v>
      </c>
      <c r="TM62" s="273"/>
      <c r="TN62" s="270"/>
      <c r="TO62" s="270"/>
      <c r="TP62" s="270"/>
      <c r="TQ62" s="270"/>
      <c r="TR62" s="270"/>
      <c r="TS62" s="270"/>
      <c r="TT62" s="270"/>
      <c r="TU62" s="270"/>
      <c r="TV62" s="270"/>
      <c r="TW62" s="270"/>
      <c r="TX62" s="270"/>
      <c r="TY62" s="270"/>
      <c r="TZ62" s="270"/>
      <c r="UA62" s="270"/>
      <c r="UB62" s="270" t="s">
        <v>13</v>
      </c>
      <c r="UC62" s="270"/>
      <c r="UD62" s="270" t="s">
        <v>13</v>
      </c>
      <c r="UE62" s="270" t="s">
        <v>13</v>
      </c>
      <c r="UF62" s="270"/>
      <c r="UG62" s="270" t="s">
        <v>56</v>
      </c>
      <c r="UH62" s="270" t="s">
        <v>56</v>
      </c>
      <c r="UI62" s="270" t="s">
        <v>56</v>
      </c>
      <c r="UJ62" s="270" t="s">
        <v>56</v>
      </c>
      <c r="UK62" s="270" t="s">
        <v>56</v>
      </c>
      <c r="UL62" s="270" t="s">
        <v>56</v>
      </c>
      <c r="UM62" s="270" t="s">
        <v>56</v>
      </c>
      <c r="UN62" s="270" t="s">
        <v>56</v>
      </c>
      <c r="UO62" s="270" t="s">
        <v>56</v>
      </c>
      <c r="UP62" s="270" t="s">
        <v>56</v>
      </c>
      <c r="UQ62" s="270" t="s">
        <v>56</v>
      </c>
      <c r="UR62" s="270" t="s">
        <v>56</v>
      </c>
      <c r="US62" s="270" t="s">
        <v>13</v>
      </c>
      <c r="UT62" s="270"/>
      <c r="UU62" s="270"/>
      <c r="UV62" s="270"/>
      <c r="UW62" s="270"/>
      <c r="UX62" s="270"/>
      <c r="UY62" s="270" t="s">
        <v>1225</v>
      </c>
      <c r="UZ62" s="273">
        <v>0</v>
      </c>
      <c r="VA62" s="270" t="s">
        <v>1225</v>
      </c>
      <c r="VB62" s="273">
        <v>0.01</v>
      </c>
      <c r="VC62" s="273">
        <v>0</v>
      </c>
      <c r="VD62" s="273">
        <v>0.11</v>
      </c>
      <c r="VE62" s="270" t="s">
        <v>1227</v>
      </c>
      <c r="VF62" s="273">
        <v>0.28000000000000003</v>
      </c>
      <c r="VG62" s="270" t="s">
        <v>1227</v>
      </c>
      <c r="VH62" s="270" t="s">
        <v>1227</v>
      </c>
      <c r="VI62" s="273">
        <v>0.23</v>
      </c>
      <c r="VJ62" s="273">
        <v>0.05</v>
      </c>
      <c r="VK62" s="273">
        <v>0</v>
      </c>
      <c r="VL62" s="273">
        <v>0</v>
      </c>
      <c r="VM62" s="273">
        <v>0</v>
      </c>
      <c r="VN62" s="270" t="s">
        <v>1227</v>
      </c>
      <c r="VO62" s="273">
        <v>0</v>
      </c>
      <c r="VP62" s="270" t="s">
        <v>1227</v>
      </c>
      <c r="VQ62" s="273">
        <v>0</v>
      </c>
      <c r="VR62" s="273">
        <v>0.04</v>
      </c>
      <c r="VS62" s="273">
        <v>0.17</v>
      </c>
      <c r="VT62" s="270" t="s">
        <v>1227</v>
      </c>
      <c r="VU62" s="270" t="s">
        <v>1227</v>
      </c>
      <c r="VV62" s="270" t="s">
        <v>1227</v>
      </c>
      <c r="VW62" s="270" t="s">
        <v>1227</v>
      </c>
      <c r="VX62" s="273">
        <v>0.05</v>
      </c>
      <c r="VY62" s="270" t="s">
        <v>1227</v>
      </c>
      <c r="VZ62" s="273">
        <v>0.06</v>
      </c>
      <c r="WA62" s="273"/>
      <c r="WB62" s="270"/>
      <c r="WC62" s="270"/>
      <c r="WD62" s="270"/>
      <c r="WE62" s="270"/>
      <c r="WF62" s="270"/>
      <c r="WG62" s="270"/>
      <c r="WH62" s="270"/>
      <c r="WI62" s="270"/>
      <c r="WJ62" s="270"/>
      <c r="WK62" s="270"/>
      <c r="WL62" s="270"/>
      <c r="WM62" s="270"/>
      <c r="WN62" s="270"/>
      <c r="WO62" s="270"/>
      <c r="WP62" s="270" t="s">
        <v>1227</v>
      </c>
      <c r="WQ62" s="270" t="s">
        <v>1228</v>
      </c>
      <c r="WR62" s="270" t="s">
        <v>13</v>
      </c>
      <c r="WS62" s="270" t="s">
        <v>13</v>
      </c>
      <c r="WT62" s="270"/>
      <c r="WU62" s="273">
        <v>0.95000000000000018</v>
      </c>
      <c r="WV62" s="273">
        <v>0.05</v>
      </c>
      <c r="WW62" s="273">
        <v>0.21000000000000002</v>
      </c>
      <c r="WX62" s="273">
        <v>0.26</v>
      </c>
      <c r="WY62" s="273">
        <v>0.4</v>
      </c>
      <c r="WZ62" s="273">
        <v>0.34</v>
      </c>
      <c r="XA62" s="273">
        <v>0.01</v>
      </c>
      <c r="XB62" s="273">
        <v>0.28000000000000003</v>
      </c>
      <c r="XC62" s="273">
        <v>0.22000000000000003</v>
      </c>
      <c r="XD62" s="273">
        <v>0.06</v>
      </c>
      <c r="XE62" s="273">
        <v>0.11</v>
      </c>
      <c r="XF62" s="273">
        <v>0.28000000000000003</v>
      </c>
      <c r="XG62" s="270"/>
      <c r="XH62" s="270"/>
      <c r="XI62" s="270"/>
      <c r="XJ62" s="270"/>
      <c r="XK62" s="270"/>
      <c r="XL62" s="270"/>
      <c r="XM62" s="272" t="s">
        <v>13</v>
      </c>
      <c r="XN62" s="272" t="s">
        <v>56</v>
      </c>
      <c r="XO62" s="272" t="s">
        <v>13</v>
      </c>
      <c r="XP62" s="272" t="s">
        <v>13</v>
      </c>
      <c r="XQ62" s="272" t="s">
        <v>13</v>
      </c>
      <c r="XR62" s="272" t="s">
        <v>13</v>
      </c>
      <c r="XS62" s="272" t="s">
        <v>13</v>
      </c>
      <c r="XT62" s="272" t="s">
        <v>13</v>
      </c>
      <c r="XU62" s="272" t="s">
        <v>13</v>
      </c>
      <c r="XV62" s="272" t="s">
        <v>13</v>
      </c>
      <c r="XW62" s="270"/>
      <c r="XX62" s="273" t="s">
        <v>1230</v>
      </c>
      <c r="XY62" s="273">
        <v>1</v>
      </c>
      <c r="XZ62" s="273">
        <v>0.4</v>
      </c>
      <c r="YA62" s="273">
        <v>1</v>
      </c>
      <c r="YB62" s="273">
        <v>1</v>
      </c>
      <c r="YC62" s="273">
        <v>1</v>
      </c>
      <c r="YD62" s="273" t="s">
        <v>1230</v>
      </c>
      <c r="YE62" s="273">
        <v>1</v>
      </c>
      <c r="YF62" s="273" t="s">
        <v>1230</v>
      </c>
      <c r="YG62" s="273" t="s">
        <v>1230</v>
      </c>
      <c r="YH62" s="273">
        <v>1</v>
      </c>
      <c r="YI62" s="273">
        <v>1</v>
      </c>
      <c r="YJ62" s="273">
        <v>1</v>
      </c>
      <c r="YK62" s="273">
        <v>1</v>
      </c>
      <c r="YL62" s="273">
        <v>1</v>
      </c>
      <c r="YM62" s="273" t="s">
        <v>1230</v>
      </c>
      <c r="YN62" s="273">
        <v>1</v>
      </c>
      <c r="YO62" s="273" t="s">
        <v>1230</v>
      </c>
      <c r="YP62" s="273">
        <v>1</v>
      </c>
      <c r="YQ62" s="273">
        <v>0.4</v>
      </c>
      <c r="YR62" s="273">
        <v>1</v>
      </c>
      <c r="YS62" s="273" t="s">
        <v>1230</v>
      </c>
      <c r="YT62" s="273" t="s">
        <v>1230</v>
      </c>
      <c r="YU62" s="273" t="s">
        <v>1230</v>
      </c>
      <c r="YV62" s="273" t="s">
        <v>1230</v>
      </c>
      <c r="YW62" s="273">
        <v>1</v>
      </c>
      <c r="YX62" s="273" t="s">
        <v>1230</v>
      </c>
      <c r="YY62" s="273">
        <v>1</v>
      </c>
      <c r="YZ62" s="273"/>
      <c r="ZA62" s="270"/>
      <c r="ZB62" s="270"/>
      <c r="ZC62" s="270"/>
      <c r="ZD62" s="270"/>
      <c r="ZE62" s="270"/>
      <c r="ZF62" s="270"/>
      <c r="ZG62" s="270"/>
      <c r="ZH62" s="270"/>
      <c r="ZI62" s="270"/>
      <c r="ZJ62" s="270"/>
      <c r="ZK62" s="270"/>
      <c r="ZL62" s="270"/>
      <c r="ZM62" s="270"/>
      <c r="ZN62" s="270"/>
      <c r="ZO62" s="272" t="s">
        <v>56</v>
      </c>
      <c r="ZP62" s="272"/>
      <c r="ZQ62" s="272"/>
      <c r="ZR62" s="272"/>
      <c r="ZS62" s="272"/>
      <c r="ZT62" s="272" t="s">
        <v>13</v>
      </c>
      <c r="ZU62" s="272"/>
      <c r="ZV62" s="272"/>
      <c r="ZW62" s="270"/>
      <c r="ZX62" s="270"/>
      <c r="ZY62" s="270"/>
      <c r="ZZ62" s="270"/>
      <c r="AAA62" s="270"/>
      <c r="AAB62" s="270"/>
      <c r="AAC62" s="270"/>
      <c r="AAD62" s="270"/>
      <c r="AAE62" s="270"/>
      <c r="AAF62" s="270"/>
      <c r="AAG62" s="270"/>
      <c r="AAH62" s="270"/>
      <c r="AAI62" s="270"/>
      <c r="AAJ62" s="270"/>
      <c r="AAK62" s="270"/>
      <c r="AAL62" s="270"/>
      <c r="AAM62" s="270"/>
      <c r="AAN62" s="270"/>
      <c r="AAO62" s="272" t="s">
        <v>13</v>
      </c>
      <c r="AAP62" s="272" t="s">
        <v>13</v>
      </c>
      <c r="AAQ62" s="272" t="s">
        <v>13</v>
      </c>
      <c r="AAR62" s="272" t="s">
        <v>13</v>
      </c>
      <c r="AAS62" s="272" t="s">
        <v>13</v>
      </c>
      <c r="AAT62" s="272" t="s">
        <v>13</v>
      </c>
      <c r="AAU62" s="272" t="s">
        <v>56</v>
      </c>
      <c r="AAV62" s="272" t="s">
        <v>56</v>
      </c>
      <c r="AAW62" s="272" t="s">
        <v>13</v>
      </c>
      <c r="AAX62" s="272" t="s">
        <v>13</v>
      </c>
    </row>
    <row r="63" spans="1:726" s="71" customFormat="1" ht="15" customHeight="1" x14ac:dyDescent="0.35">
      <c r="A63" s="70" t="s">
        <v>860</v>
      </c>
      <c r="B63" s="1" t="s">
        <v>13</v>
      </c>
      <c r="C63" s="2"/>
      <c r="D63" s="2"/>
      <c r="E63" s="2"/>
      <c r="F63" s="2"/>
      <c r="G63" s="2"/>
      <c r="H63" s="2"/>
      <c r="I63" s="2"/>
      <c r="J63" s="148"/>
      <c r="K63" s="148"/>
      <c r="L63" s="148"/>
      <c r="M63" s="148"/>
      <c r="N63" s="148"/>
      <c r="O63" s="148"/>
      <c r="P63" s="148"/>
      <c r="Q63" s="148"/>
      <c r="R63" s="148"/>
      <c r="S63" s="148"/>
      <c r="T63" s="148"/>
      <c r="U63" s="2"/>
      <c r="V63" s="148"/>
      <c r="W63" s="148"/>
      <c r="X63" s="148"/>
      <c r="Y63" s="148"/>
      <c r="Z63" s="148"/>
      <c r="AA63" s="2"/>
      <c r="AB63" s="2"/>
      <c r="AC63" s="2"/>
      <c r="AD63" s="2"/>
      <c r="AE63" s="2"/>
      <c r="AF63" s="158"/>
      <c r="AG63" s="158"/>
      <c r="AH63" s="158"/>
      <c r="AI63" s="2"/>
      <c r="AJ63" s="2"/>
      <c r="AK63" s="2"/>
      <c r="AL63" s="2"/>
      <c r="AM63" s="2"/>
      <c r="AN63" s="2"/>
      <c r="AO63" s="2"/>
      <c r="AP63" s="2"/>
      <c r="AQ63" s="2"/>
      <c r="AR63" s="2"/>
      <c r="AS63" s="2"/>
      <c r="AT63" s="158"/>
      <c r="AU63" s="158"/>
      <c r="AV63" s="158"/>
      <c r="AW63" s="158"/>
      <c r="AX63" s="158"/>
      <c r="AY63" s="158"/>
      <c r="AZ63" s="158"/>
      <c r="BA63" s="158"/>
      <c r="BB63" s="2"/>
      <c r="BC63" s="2"/>
      <c r="BD63" s="2"/>
      <c r="BE63" s="2"/>
      <c r="BF63" s="2"/>
      <c r="BG63" s="2"/>
      <c r="BH63" s="148"/>
      <c r="BI63" s="148"/>
      <c r="BJ63" s="148"/>
      <c r="BK63" s="148"/>
      <c r="BL63" s="2"/>
      <c r="BM63" s="2"/>
      <c r="BN63" s="2"/>
      <c r="BO63" s="2"/>
      <c r="BP63" s="2"/>
      <c r="BQ63" s="2"/>
      <c r="BR63" s="2"/>
      <c r="BS63" s="2"/>
      <c r="BT63" s="2"/>
      <c r="BU63" s="2"/>
      <c r="BV63" s="148"/>
      <c r="BW63" s="148"/>
      <c r="BX63" s="148"/>
      <c r="BY63" s="148"/>
      <c r="BZ63" s="2"/>
      <c r="CA63" s="2"/>
      <c r="CB63" s="2"/>
      <c r="CC63" s="2"/>
      <c r="CD63" s="2"/>
      <c r="CE63" s="148"/>
      <c r="CF63" s="148"/>
      <c r="CG63" s="148"/>
      <c r="CH63" s="2"/>
      <c r="CI63" s="2"/>
      <c r="CJ63" s="2"/>
      <c r="CK63" s="2"/>
      <c r="CL63" s="148"/>
      <c r="CM63" s="148"/>
      <c r="CN63" s="148"/>
      <c r="CO63" s="2"/>
      <c r="CP63" s="2"/>
      <c r="CQ63" s="2"/>
      <c r="CR63" s="2"/>
      <c r="CS63" s="2"/>
      <c r="CT63" s="2"/>
      <c r="CU63" s="148"/>
      <c r="CV63" s="148"/>
      <c r="CW63" s="148"/>
      <c r="CX63" s="148"/>
      <c r="CY63" s="148"/>
      <c r="CZ63" s="2"/>
      <c r="DA63" s="2"/>
      <c r="DB63" s="2"/>
      <c r="DC63" s="2"/>
      <c r="DD63" s="2"/>
      <c r="DE63" s="148"/>
      <c r="DF63" s="148"/>
      <c r="DG63" s="148"/>
      <c r="DH63" s="2"/>
      <c r="DI63" s="2"/>
      <c r="DJ63" s="2"/>
      <c r="DK63" s="2"/>
      <c r="DL63" s="148"/>
      <c r="DM63" s="148"/>
      <c r="DN63" s="148"/>
      <c r="DO63" s="148"/>
      <c r="DP63" s="2"/>
      <c r="DQ63" s="148"/>
      <c r="DR63" s="148"/>
      <c r="DS63" s="148"/>
      <c r="DT63" s="2"/>
      <c r="DU63" s="148"/>
      <c r="DV63" s="148"/>
      <c r="DW63" s="148"/>
      <c r="DX63" s="2"/>
      <c r="DY63" s="2"/>
      <c r="DZ63" s="2"/>
      <c r="EA63" s="2"/>
      <c r="EB63" s="2"/>
      <c r="EC63" s="148"/>
      <c r="ED63" s="148"/>
      <c r="EE63" s="148"/>
      <c r="EF63" s="2"/>
      <c r="EG63" s="2"/>
      <c r="EH63" s="2"/>
      <c r="EI63" s="2"/>
      <c r="EJ63" s="2"/>
      <c r="EK63" s="2"/>
      <c r="EL63" s="2"/>
      <c r="EM63" s="2"/>
      <c r="EN63" s="2"/>
      <c r="EO63" s="2"/>
      <c r="EP63" s="2"/>
      <c r="EQ63" s="2"/>
      <c r="ER63" s="2"/>
      <c r="ES63" s="2"/>
      <c r="ET63" s="2"/>
      <c r="EU63" s="2"/>
      <c r="EV63" s="148"/>
      <c r="EW63" s="148"/>
      <c r="EX63" s="148"/>
      <c r="EY63" s="148"/>
      <c r="EZ63" s="148"/>
      <c r="FA63" s="148"/>
      <c r="FB63" s="148"/>
      <c r="FC63" s="148"/>
      <c r="FD63" s="148"/>
      <c r="FE63" s="148"/>
      <c r="FF63" s="2"/>
      <c r="FG63" s="2"/>
      <c r="FH63" s="2"/>
      <c r="FI63" s="2"/>
      <c r="FJ63" s="2"/>
      <c r="FK63" s="2"/>
      <c r="FL63" s="2"/>
      <c r="FM63" s="2"/>
      <c r="FN63" s="2"/>
      <c r="FO63" s="2"/>
      <c r="FP63" s="158"/>
      <c r="FQ63" s="158"/>
      <c r="FR63" s="158"/>
      <c r="FS63" s="158"/>
      <c r="FT63" s="148"/>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157"/>
      <c r="GX63" s="157"/>
      <c r="GY63" s="148"/>
      <c r="GZ63" s="148"/>
      <c r="HA63" s="148"/>
      <c r="HB63" s="148"/>
      <c r="HC63" s="148"/>
      <c r="HD63" s="148"/>
      <c r="HE63" s="148"/>
      <c r="HF63" s="148"/>
      <c r="HG63" s="148"/>
      <c r="HH63" s="148"/>
      <c r="HI63" s="148"/>
      <c r="HJ63" s="148"/>
      <c r="HK63" s="148"/>
      <c r="HL63" s="148"/>
      <c r="HM63" s="148"/>
      <c r="HN63" s="148"/>
      <c r="HO63" s="148"/>
      <c r="HP63" s="148"/>
      <c r="HQ63" s="148"/>
      <c r="HR63" s="148"/>
      <c r="HS63" s="148"/>
      <c r="HT63" s="148"/>
      <c r="HU63" s="148"/>
      <c r="HV63" s="148"/>
      <c r="HW63" s="148"/>
      <c r="HX63" s="148"/>
      <c r="HY63" s="2"/>
      <c r="HZ63" s="2"/>
      <c r="IA63" s="2"/>
      <c r="IB63" s="2"/>
      <c r="IC63" s="2"/>
      <c r="ID63" s="148"/>
      <c r="IE63" s="148"/>
      <c r="IF63" s="148"/>
      <c r="IG63" s="2"/>
      <c r="IH63" s="2"/>
      <c r="II63" s="2"/>
      <c r="IJ63" s="2"/>
      <c r="IK63" s="2"/>
      <c r="IL63" s="2"/>
      <c r="IM63" s="2"/>
      <c r="IN63" s="2"/>
      <c r="IO63" s="2"/>
      <c r="IP63" s="2"/>
      <c r="IQ63" s="2"/>
      <c r="IR63" s="2"/>
      <c r="IS63" s="2"/>
      <c r="IT63" s="2"/>
      <c r="IU63" s="148"/>
      <c r="IV63" s="148"/>
      <c r="IW63" s="148"/>
      <c r="IX63" s="148"/>
      <c r="IY63" s="2"/>
      <c r="IZ63" s="2"/>
      <c r="JA63" s="2"/>
      <c r="JB63" s="2"/>
      <c r="JC63" s="2"/>
      <c r="JD63" s="2"/>
      <c r="JE63" s="2"/>
      <c r="JF63" s="148"/>
      <c r="JG63" s="148"/>
      <c r="JH63" s="148"/>
      <c r="JI63" s="2"/>
      <c r="JJ63" s="2"/>
      <c r="JK63" s="2"/>
      <c r="JL63" s="2"/>
      <c r="JM63" s="2"/>
      <c r="JN63" s="2"/>
      <c r="JO63" s="2"/>
      <c r="JP63" s="2"/>
      <c r="JQ63" s="2"/>
      <c r="JR63" s="2"/>
      <c r="JS63" s="2"/>
      <c r="JT63" s="2"/>
      <c r="JU63" s="2"/>
      <c r="JV63" s="148"/>
      <c r="JW63" s="148"/>
      <c r="JX63" s="148"/>
      <c r="JY63" s="2"/>
      <c r="JZ63" s="2"/>
      <c r="KA63" s="2"/>
      <c r="KB63" s="2"/>
      <c r="KC63" s="2"/>
      <c r="KD63" s="148"/>
      <c r="KE63" s="148"/>
      <c r="KF63" s="148"/>
      <c r="KG63" s="2"/>
      <c r="KH63" s="2"/>
      <c r="KI63" s="2"/>
      <c r="KJ63" s="2"/>
      <c r="KK63" s="2"/>
      <c r="KL63" s="2"/>
      <c r="KM63" s="2"/>
      <c r="KN63" s="2"/>
      <c r="KO63" s="2"/>
      <c r="KP63" s="148"/>
      <c r="KQ63" s="2"/>
      <c r="KR63" s="2"/>
      <c r="KS63" s="2"/>
      <c r="KT63" s="148"/>
      <c r="KU63" s="148"/>
      <c r="KV63" s="148"/>
      <c r="KW63" s="2"/>
      <c r="KX63" s="2"/>
      <c r="KY63" s="2"/>
      <c r="KZ63" s="2"/>
      <c r="LA63" s="2"/>
      <c r="LB63" s="148"/>
      <c r="LC63" s="148"/>
      <c r="LD63" s="148"/>
      <c r="LE63" s="2"/>
      <c r="LF63" s="2"/>
      <c r="LG63" s="148"/>
      <c r="LH63" s="148"/>
      <c r="LI63" s="148"/>
      <c r="LJ63" s="2"/>
      <c r="LK63" s="2"/>
      <c r="LL63" s="2"/>
      <c r="LM63" s="2"/>
      <c r="LN63" s="2"/>
      <c r="LO63" s="148"/>
      <c r="LP63" s="148"/>
      <c r="LQ63" s="148"/>
      <c r="LR63" s="2"/>
      <c r="LS63" s="2"/>
      <c r="LT63" s="2"/>
      <c r="LU63" s="2"/>
      <c r="LV63" s="2"/>
      <c r="LW63" s="2"/>
      <c r="LX63" s="2"/>
      <c r="LY63" s="148"/>
      <c r="LZ63" s="148"/>
      <c r="MA63" s="2"/>
      <c r="MB63" s="2"/>
      <c r="MC63" s="2"/>
      <c r="MD63" s="2"/>
      <c r="ME63" s="2"/>
      <c r="MF63" s="2"/>
      <c r="MG63" s="148"/>
      <c r="MH63" s="2"/>
      <c r="MI63" s="2"/>
      <c r="MJ63" s="2"/>
      <c r="MK63" s="2"/>
      <c r="ML63" s="2"/>
      <c r="MM63" s="2"/>
      <c r="MN63" s="2"/>
      <c r="MO63" s="2"/>
      <c r="MP63" s="2"/>
      <c r="MQ63" s="2"/>
      <c r="MR63" s="2"/>
      <c r="MS63" s="2"/>
      <c r="MT63" s="2"/>
      <c r="MU63" s="2"/>
      <c r="MV63" s="2"/>
      <c r="MW63" s="2"/>
      <c r="MX63" s="2"/>
      <c r="MY63" s="2"/>
      <c r="MZ63" s="2"/>
      <c r="NA63" s="2"/>
      <c r="NB63" s="148"/>
      <c r="NC63" s="148"/>
      <c r="ND63" s="148"/>
      <c r="NE63" s="148"/>
      <c r="NF63" s="148"/>
      <c r="NG63" s="148"/>
      <c r="NH63" s="148"/>
      <c r="NI63" s="148"/>
      <c r="NJ63" s="148"/>
      <c r="NK63" s="148"/>
      <c r="NL63" s="2"/>
      <c r="NM63" s="2"/>
      <c r="NN63" s="148"/>
      <c r="NO63" s="2"/>
      <c r="NP63" s="2"/>
      <c r="NQ63" s="2"/>
      <c r="NR63" s="2"/>
      <c r="NS63" s="2"/>
      <c r="NT63" s="2"/>
      <c r="NU63" s="2"/>
      <c r="NV63" s="2"/>
      <c r="NW63" s="2"/>
      <c r="NX63" s="2"/>
      <c r="NY63" s="2"/>
      <c r="NZ63" s="2"/>
      <c r="OA63" s="148"/>
      <c r="OB63" s="148"/>
      <c r="OC63" s="148"/>
      <c r="OD63" s="148"/>
      <c r="OE63" s="2"/>
      <c r="OF63" s="2"/>
      <c r="OG63" s="2"/>
      <c r="OH63" s="2"/>
      <c r="OI63" s="2"/>
      <c r="OJ63" s="148"/>
      <c r="OK63" s="2"/>
      <c r="OL63" s="2"/>
      <c r="OM63" s="2"/>
      <c r="ON63" s="2"/>
      <c r="OO63" s="2"/>
      <c r="OP63" s="2"/>
      <c r="OQ63" s="2"/>
      <c r="OR63" s="147"/>
      <c r="OS63" s="147"/>
      <c r="OT63" s="148"/>
      <c r="OU63" s="148"/>
      <c r="OV63" s="148"/>
      <c r="OW63" s="148"/>
      <c r="OX63" s="148"/>
      <c r="OY63" s="148"/>
      <c r="OZ63" s="148"/>
      <c r="PA63" s="149"/>
      <c r="PB63" s="149"/>
      <c r="PC63" s="149"/>
      <c r="PD63" s="149"/>
      <c r="PE63" s="149"/>
      <c r="PF63" s="149"/>
      <c r="PG63" s="149"/>
      <c r="PH63" s="2"/>
      <c r="PI63" s="2"/>
      <c r="PJ63" s="2"/>
      <c r="PK63" s="2"/>
      <c r="PL63" s="2"/>
      <c r="PM63" s="148"/>
      <c r="PN63" s="148"/>
      <c r="PO63" s="148"/>
      <c r="PP63" s="2"/>
      <c r="PQ63" s="2"/>
      <c r="PR63" s="2"/>
      <c r="PS63" s="2"/>
      <c r="PT63" s="2"/>
      <c r="PU63" s="2"/>
      <c r="PV63" s="2"/>
      <c r="PW63" s="148"/>
      <c r="PX63" s="2"/>
      <c r="PY63" s="2"/>
      <c r="PZ63" s="2"/>
      <c r="QA63" s="2"/>
      <c r="QB63" s="2"/>
      <c r="QC63" s="2"/>
      <c r="QD63" s="2"/>
      <c r="QE63" s="2"/>
      <c r="QF63" s="148"/>
      <c r="QG63" s="2"/>
      <c r="QH63" s="2"/>
      <c r="QI63" s="2"/>
      <c r="QJ63" s="148"/>
      <c r="QK63" s="148"/>
      <c r="QL63" s="148"/>
      <c r="QM63" s="2"/>
      <c r="QN63" s="2"/>
      <c r="QO63" s="2"/>
      <c r="QP63" s="2"/>
      <c r="QQ63" s="2"/>
      <c r="QR63" s="2"/>
      <c r="QS63" s="2"/>
      <c r="QT63" s="2"/>
      <c r="QU63" s="2"/>
      <c r="QV63" s="2"/>
      <c r="QW63" s="2"/>
      <c r="QX63" s="148"/>
      <c r="QY63" s="148"/>
      <c r="QZ63" s="148"/>
      <c r="RA63" s="148"/>
      <c r="RB63" s="2"/>
      <c r="RC63" s="2"/>
      <c r="RD63" s="2"/>
      <c r="RE63" s="148"/>
      <c r="RF63" s="2"/>
      <c r="RG63" s="2"/>
      <c r="RH63" s="2"/>
      <c r="RI63" s="2"/>
      <c r="RJ63" s="2"/>
      <c r="RK63" s="2"/>
      <c r="RL63" s="148"/>
      <c r="RM63" s="148"/>
      <c r="RN63" s="148"/>
      <c r="RO63" s="2"/>
      <c r="RP63" s="2"/>
      <c r="RQ63" s="2"/>
      <c r="RR63" s="2"/>
      <c r="RS63" s="2"/>
      <c r="RT63" s="2"/>
      <c r="RU63" s="2"/>
      <c r="RV63" s="148"/>
      <c r="RW63" s="2"/>
      <c r="RX63" s="151" t="s">
        <v>738</v>
      </c>
      <c r="RY63" s="218" t="s">
        <v>746</v>
      </c>
      <c r="RZ63" s="152">
        <v>6453550</v>
      </c>
      <c r="SA63" s="151" t="s">
        <v>806</v>
      </c>
      <c r="SB63" s="229" t="s">
        <v>798</v>
      </c>
      <c r="SC63" s="229" t="s">
        <v>798</v>
      </c>
      <c r="SD63" s="177"/>
      <c r="SE63" s="2"/>
      <c r="SF63" s="268" t="s">
        <v>860</v>
      </c>
      <c r="SG63" s="269" t="s">
        <v>13</v>
      </c>
      <c r="SH63" s="270"/>
      <c r="SI63" s="270"/>
      <c r="SJ63" s="271"/>
      <c r="SK63" s="270"/>
      <c r="SL63" s="270"/>
      <c r="SM63" s="270"/>
      <c r="SN63" s="270"/>
      <c r="SO63" s="270"/>
      <c r="SP63" s="270"/>
      <c r="SQ63" s="270"/>
      <c r="SR63" s="270"/>
      <c r="SS63" s="270"/>
      <c r="ST63" s="270"/>
      <c r="SU63" s="270"/>
      <c r="SV63" s="270"/>
      <c r="SW63" s="270"/>
      <c r="SX63" s="270"/>
      <c r="SY63" s="270"/>
      <c r="SZ63" s="270"/>
      <c r="TA63" s="270"/>
      <c r="TB63" s="270"/>
      <c r="TC63" s="270"/>
      <c r="TD63" s="270"/>
      <c r="TE63" s="270"/>
      <c r="TF63" s="270"/>
      <c r="TG63" s="270"/>
      <c r="TH63" s="270"/>
      <c r="TI63" s="270"/>
      <c r="TJ63" s="270"/>
      <c r="TK63" s="270"/>
      <c r="TL63" s="270"/>
      <c r="TM63" s="270"/>
      <c r="TN63" s="270"/>
      <c r="TO63" s="270"/>
      <c r="TP63" s="270"/>
      <c r="TQ63" s="270"/>
      <c r="TR63" s="270"/>
      <c r="TS63" s="270"/>
      <c r="TT63" s="270"/>
      <c r="TU63" s="270"/>
      <c r="TV63" s="270"/>
      <c r="TW63" s="270"/>
      <c r="TX63" s="270"/>
      <c r="TY63" s="270"/>
      <c r="TZ63" s="270"/>
      <c r="UA63" s="270"/>
      <c r="UB63" s="270"/>
      <c r="UC63" s="270"/>
      <c r="UD63" s="270"/>
      <c r="UE63" s="270"/>
      <c r="UF63" s="270"/>
      <c r="UG63" s="270"/>
      <c r="UH63" s="270"/>
      <c r="UI63" s="270"/>
      <c r="UJ63" s="270"/>
      <c r="UK63" s="270"/>
      <c r="UL63" s="270"/>
      <c r="UM63" s="270"/>
      <c r="UN63" s="270"/>
      <c r="UO63" s="270"/>
      <c r="UP63" s="270"/>
      <c r="UQ63" s="270"/>
      <c r="UR63" s="270"/>
      <c r="US63" s="270"/>
      <c r="UT63" s="270"/>
      <c r="UU63" s="270"/>
      <c r="UV63" s="270"/>
      <c r="UW63" s="270"/>
      <c r="UX63" s="270"/>
      <c r="UY63" s="270"/>
      <c r="UZ63" s="270"/>
      <c r="VA63" s="270"/>
      <c r="VB63" s="270"/>
      <c r="VC63" s="270"/>
      <c r="VD63" s="270"/>
      <c r="VE63" s="270"/>
      <c r="VF63" s="270"/>
      <c r="VG63" s="270"/>
      <c r="VH63" s="270"/>
      <c r="VI63" s="270"/>
      <c r="VJ63" s="270"/>
      <c r="VK63" s="270"/>
      <c r="VL63" s="270"/>
      <c r="VM63" s="270"/>
      <c r="VN63" s="270"/>
      <c r="VO63" s="270"/>
      <c r="VP63" s="270"/>
      <c r="VQ63" s="270"/>
      <c r="VR63" s="270"/>
      <c r="VS63" s="270"/>
      <c r="VT63" s="270"/>
      <c r="VU63" s="270"/>
      <c r="VV63" s="270"/>
      <c r="VW63" s="270"/>
      <c r="VX63" s="270"/>
      <c r="VY63" s="270"/>
      <c r="VZ63" s="270"/>
      <c r="WA63" s="270"/>
      <c r="WB63" s="270"/>
      <c r="WC63" s="270"/>
      <c r="WD63" s="270"/>
      <c r="WE63" s="270"/>
      <c r="WF63" s="270"/>
      <c r="WG63" s="270"/>
      <c r="WH63" s="270"/>
      <c r="WI63" s="270"/>
      <c r="WJ63" s="270"/>
      <c r="WK63" s="270"/>
      <c r="WL63" s="270"/>
      <c r="WM63" s="270"/>
      <c r="WN63" s="270"/>
      <c r="WO63" s="270"/>
      <c r="WP63" s="270"/>
      <c r="WQ63" s="270"/>
      <c r="WR63" s="270"/>
      <c r="WS63" s="270"/>
      <c r="WT63" s="270"/>
      <c r="WU63" s="270"/>
      <c r="WV63" s="270"/>
      <c r="WW63" s="270"/>
      <c r="WX63" s="270"/>
      <c r="WY63" s="270"/>
      <c r="WZ63" s="270"/>
      <c r="XA63" s="270"/>
      <c r="XB63" s="270"/>
      <c r="XC63" s="270"/>
      <c r="XD63" s="270"/>
      <c r="XE63" s="270"/>
      <c r="XF63" s="270"/>
      <c r="XG63" s="270"/>
      <c r="XH63" s="270"/>
      <c r="XI63" s="270"/>
      <c r="XJ63" s="270"/>
      <c r="XK63" s="270"/>
      <c r="XL63" s="270"/>
      <c r="XM63" s="272"/>
      <c r="XN63" s="272"/>
      <c r="XO63" s="272"/>
      <c r="XP63" s="272"/>
      <c r="XQ63" s="272"/>
      <c r="XR63" s="272"/>
      <c r="XS63" s="272"/>
      <c r="XT63" s="272"/>
      <c r="XU63" s="272"/>
      <c r="XV63" s="272"/>
      <c r="XW63" s="270"/>
      <c r="XX63" s="273"/>
      <c r="XY63" s="273"/>
      <c r="XZ63" s="273"/>
      <c r="YA63" s="273"/>
      <c r="YB63" s="273"/>
      <c r="YC63" s="273"/>
      <c r="YD63" s="273"/>
      <c r="YE63" s="273"/>
      <c r="YF63" s="273"/>
      <c r="YG63" s="273"/>
      <c r="YH63" s="273"/>
      <c r="YI63" s="273"/>
      <c r="YJ63" s="273"/>
      <c r="YK63" s="273"/>
      <c r="YL63" s="273"/>
      <c r="YM63" s="273"/>
      <c r="YN63" s="273"/>
      <c r="YO63" s="273"/>
      <c r="YP63" s="273"/>
      <c r="YQ63" s="273"/>
      <c r="YR63" s="273"/>
      <c r="YS63" s="273"/>
      <c r="YT63" s="273"/>
      <c r="YU63" s="273"/>
      <c r="YV63" s="273"/>
      <c r="YW63" s="273"/>
      <c r="YX63" s="273"/>
      <c r="YY63" s="273"/>
      <c r="YZ63" s="270"/>
      <c r="ZA63" s="270"/>
      <c r="ZB63" s="270"/>
      <c r="ZC63" s="270"/>
      <c r="ZD63" s="270"/>
      <c r="ZE63" s="270"/>
      <c r="ZF63" s="270"/>
      <c r="ZG63" s="270"/>
      <c r="ZH63" s="270"/>
      <c r="ZI63" s="270"/>
      <c r="ZJ63" s="270"/>
      <c r="ZK63" s="270"/>
      <c r="ZL63" s="270"/>
      <c r="ZM63" s="270"/>
      <c r="ZN63" s="270"/>
      <c r="ZO63" s="272"/>
      <c r="ZP63" s="272"/>
      <c r="ZQ63" s="272"/>
      <c r="ZR63" s="272"/>
      <c r="ZS63" s="272"/>
      <c r="ZT63" s="272"/>
      <c r="ZU63" s="272"/>
      <c r="ZV63" s="272"/>
      <c r="ZW63" s="270"/>
      <c r="ZX63" s="270"/>
      <c r="ZY63" s="270"/>
      <c r="ZZ63" s="270"/>
      <c r="AAA63" s="270"/>
      <c r="AAB63" s="270"/>
      <c r="AAC63" s="270"/>
      <c r="AAD63" s="270"/>
      <c r="AAE63" s="270"/>
      <c r="AAF63" s="270"/>
      <c r="AAG63" s="270"/>
      <c r="AAH63" s="270"/>
      <c r="AAI63" s="270"/>
      <c r="AAJ63" s="270"/>
      <c r="AAK63" s="270"/>
      <c r="AAL63" s="270"/>
      <c r="AAM63" s="270"/>
      <c r="AAN63" s="270"/>
      <c r="AAO63" s="272"/>
      <c r="AAP63" s="272"/>
      <c r="AAQ63" s="272"/>
      <c r="AAR63" s="272"/>
      <c r="AAS63" s="272"/>
      <c r="AAT63" s="272"/>
      <c r="AAU63" s="272"/>
      <c r="AAV63" s="272"/>
      <c r="AAW63" s="272"/>
      <c r="AAX63" s="272"/>
    </row>
    <row r="64" spans="1:726" s="71" customFormat="1" ht="15" customHeight="1" x14ac:dyDescent="0.35">
      <c r="A64" s="70" t="s">
        <v>861</v>
      </c>
      <c r="B64" s="1" t="s">
        <v>13</v>
      </c>
      <c r="C64" s="2"/>
      <c r="D64" s="2"/>
      <c r="E64" s="2"/>
      <c r="F64" s="2"/>
      <c r="G64" s="2"/>
      <c r="H64" s="2"/>
      <c r="I64" s="2"/>
      <c r="J64" s="148"/>
      <c r="K64" s="148"/>
      <c r="L64" s="148"/>
      <c r="M64" s="148"/>
      <c r="N64" s="148"/>
      <c r="O64" s="148"/>
      <c r="P64" s="148"/>
      <c r="Q64" s="148"/>
      <c r="R64" s="148"/>
      <c r="S64" s="148"/>
      <c r="T64" s="148"/>
      <c r="U64" s="2"/>
      <c r="V64" s="148"/>
      <c r="W64" s="148"/>
      <c r="X64" s="148"/>
      <c r="Y64" s="148"/>
      <c r="Z64" s="148"/>
      <c r="AA64" s="2"/>
      <c r="AB64" s="2"/>
      <c r="AC64" s="2"/>
      <c r="AD64" s="2"/>
      <c r="AE64" s="2"/>
      <c r="AF64" s="158"/>
      <c r="AG64" s="158"/>
      <c r="AH64" s="158"/>
      <c r="AI64" s="2"/>
      <c r="AJ64" s="2"/>
      <c r="AK64" s="2"/>
      <c r="AL64" s="2"/>
      <c r="AM64" s="2"/>
      <c r="AN64" s="2"/>
      <c r="AO64" s="2"/>
      <c r="AP64" s="2"/>
      <c r="AQ64" s="2"/>
      <c r="AR64" s="2"/>
      <c r="AS64" s="2"/>
      <c r="AT64" s="158"/>
      <c r="AU64" s="158"/>
      <c r="AV64" s="158"/>
      <c r="AW64" s="158"/>
      <c r="AX64" s="158"/>
      <c r="AY64" s="158"/>
      <c r="AZ64" s="158"/>
      <c r="BA64" s="158"/>
      <c r="BB64" s="2"/>
      <c r="BC64" s="2"/>
      <c r="BD64" s="2"/>
      <c r="BE64" s="2"/>
      <c r="BF64" s="2"/>
      <c r="BG64" s="2"/>
      <c r="BH64" s="148"/>
      <c r="BI64" s="148"/>
      <c r="BJ64" s="148"/>
      <c r="BK64" s="148"/>
      <c r="BL64" s="2"/>
      <c r="BM64" s="2"/>
      <c r="BN64" s="2"/>
      <c r="BO64" s="2"/>
      <c r="BP64" s="2"/>
      <c r="BQ64" s="2"/>
      <c r="BR64" s="2"/>
      <c r="BS64" s="2"/>
      <c r="BT64" s="2"/>
      <c r="BU64" s="2"/>
      <c r="BV64" s="148"/>
      <c r="BW64" s="148"/>
      <c r="BX64" s="148"/>
      <c r="BY64" s="148"/>
      <c r="BZ64" s="2"/>
      <c r="CA64" s="2"/>
      <c r="CB64" s="2"/>
      <c r="CC64" s="2"/>
      <c r="CD64" s="2"/>
      <c r="CE64" s="148"/>
      <c r="CF64" s="148"/>
      <c r="CG64" s="148"/>
      <c r="CH64" s="2"/>
      <c r="CI64" s="2"/>
      <c r="CJ64" s="2"/>
      <c r="CK64" s="2"/>
      <c r="CL64" s="148"/>
      <c r="CM64" s="148"/>
      <c r="CN64" s="148"/>
      <c r="CO64" s="2"/>
      <c r="CP64" s="2"/>
      <c r="CQ64" s="2"/>
      <c r="CR64" s="2"/>
      <c r="CS64" s="2"/>
      <c r="CT64" s="2"/>
      <c r="CU64" s="148"/>
      <c r="CV64" s="148"/>
      <c r="CW64" s="148"/>
      <c r="CX64" s="148"/>
      <c r="CY64" s="148"/>
      <c r="CZ64" s="2"/>
      <c r="DA64" s="2"/>
      <c r="DB64" s="2"/>
      <c r="DC64" s="2"/>
      <c r="DD64" s="2"/>
      <c r="DE64" s="148"/>
      <c r="DF64" s="148"/>
      <c r="DG64" s="148"/>
      <c r="DH64" s="2"/>
      <c r="DI64" s="2"/>
      <c r="DJ64" s="2"/>
      <c r="DK64" s="2"/>
      <c r="DL64" s="148"/>
      <c r="DM64" s="148"/>
      <c r="DN64" s="148"/>
      <c r="DO64" s="148"/>
      <c r="DP64" s="2"/>
      <c r="DQ64" s="148"/>
      <c r="DR64" s="148"/>
      <c r="DS64" s="148"/>
      <c r="DT64" s="2"/>
      <c r="DU64" s="148"/>
      <c r="DV64" s="148"/>
      <c r="DW64" s="148"/>
      <c r="DX64" s="2"/>
      <c r="DY64" s="2"/>
      <c r="DZ64" s="2"/>
      <c r="EA64" s="2"/>
      <c r="EB64" s="2"/>
      <c r="EC64" s="148"/>
      <c r="ED64" s="148"/>
      <c r="EE64" s="148"/>
      <c r="EF64" s="2"/>
      <c r="EG64" s="2"/>
      <c r="EH64" s="2"/>
      <c r="EI64" s="2"/>
      <c r="EJ64" s="2"/>
      <c r="EK64" s="2"/>
      <c r="EL64" s="2"/>
      <c r="EM64" s="2"/>
      <c r="EN64" s="2"/>
      <c r="EO64" s="2"/>
      <c r="EP64" s="2"/>
      <c r="EQ64" s="2"/>
      <c r="ER64" s="2"/>
      <c r="ES64" s="2"/>
      <c r="ET64" s="2"/>
      <c r="EU64" s="2"/>
      <c r="EV64" s="148"/>
      <c r="EW64" s="148"/>
      <c r="EX64" s="148"/>
      <c r="EY64" s="148"/>
      <c r="EZ64" s="148"/>
      <c r="FA64" s="148"/>
      <c r="FB64" s="148"/>
      <c r="FC64" s="148"/>
      <c r="FD64" s="148"/>
      <c r="FE64" s="148"/>
      <c r="FF64" s="2"/>
      <c r="FG64" s="2"/>
      <c r="FH64" s="2"/>
      <c r="FI64" s="2"/>
      <c r="FJ64" s="2"/>
      <c r="FK64" s="2"/>
      <c r="FL64" s="2"/>
      <c r="FM64" s="2"/>
      <c r="FN64" s="2"/>
      <c r="FO64" s="2"/>
      <c r="FP64" s="158"/>
      <c r="FQ64" s="158"/>
      <c r="FR64" s="158"/>
      <c r="FS64" s="158"/>
      <c r="FT64" s="148"/>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157"/>
      <c r="GX64" s="157"/>
      <c r="GY64" s="148"/>
      <c r="GZ64" s="148"/>
      <c r="HA64" s="148"/>
      <c r="HB64" s="148"/>
      <c r="HC64" s="148"/>
      <c r="HD64" s="148"/>
      <c r="HE64" s="148"/>
      <c r="HF64" s="148"/>
      <c r="HG64" s="148"/>
      <c r="HH64" s="148"/>
      <c r="HI64" s="148"/>
      <c r="HJ64" s="148"/>
      <c r="HK64" s="148"/>
      <c r="HL64" s="148"/>
      <c r="HM64" s="148"/>
      <c r="HN64" s="148"/>
      <c r="HO64" s="148"/>
      <c r="HP64" s="148"/>
      <c r="HQ64" s="148"/>
      <c r="HR64" s="148"/>
      <c r="HS64" s="148"/>
      <c r="HT64" s="148"/>
      <c r="HU64" s="148"/>
      <c r="HV64" s="148"/>
      <c r="HW64" s="148"/>
      <c r="HX64" s="148"/>
      <c r="HY64" s="2"/>
      <c r="HZ64" s="2"/>
      <c r="IA64" s="2"/>
      <c r="IB64" s="2"/>
      <c r="IC64" s="2"/>
      <c r="ID64" s="148"/>
      <c r="IE64" s="148"/>
      <c r="IF64" s="148"/>
      <c r="IG64" s="2"/>
      <c r="IH64" s="2"/>
      <c r="II64" s="2"/>
      <c r="IJ64" s="2"/>
      <c r="IK64" s="2"/>
      <c r="IL64" s="2"/>
      <c r="IM64" s="2"/>
      <c r="IN64" s="2"/>
      <c r="IO64" s="2"/>
      <c r="IP64" s="2"/>
      <c r="IQ64" s="2"/>
      <c r="IR64" s="2"/>
      <c r="IS64" s="2"/>
      <c r="IT64" s="2"/>
      <c r="IU64" s="148"/>
      <c r="IV64" s="148"/>
      <c r="IW64" s="148"/>
      <c r="IX64" s="148"/>
      <c r="IY64" s="2"/>
      <c r="IZ64" s="2"/>
      <c r="JA64" s="2"/>
      <c r="JB64" s="2"/>
      <c r="JC64" s="2"/>
      <c r="JD64" s="2"/>
      <c r="JE64" s="2"/>
      <c r="JF64" s="148"/>
      <c r="JG64" s="148"/>
      <c r="JH64" s="148"/>
      <c r="JI64" s="2"/>
      <c r="JJ64" s="2"/>
      <c r="JK64" s="2"/>
      <c r="JL64" s="2"/>
      <c r="JM64" s="2"/>
      <c r="JN64" s="2"/>
      <c r="JO64" s="2"/>
      <c r="JP64" s="2"/>
      <c r="JQ64" s="2"/>
      <c r="JR64" s="2"/>
      <c r="JS64" s="2"/>
      <c r="JT64" s="2"/>
      <c r="JU64" s="2"/>
      <c r="JV64" s="148"/>
      <c r="JW64" s="148"/>
      <c r="JX64" s="148"/>
      <c r="JY64" s="2"/>
      <c r="JZ64" s="2"/>
      <c r="KA64" s="2"/>
      <c r="KB64" s="2"/>
      <c r="KC64" s="2"/>
      <c r="KD64" s="148"/>
      <c r="KE64" s="148"/>
      <c r="KF64" s="148"/>
      <c r="KG64" s="2"/>
      <c r="KH64" s="2"/>
      <c r="KI64" s="2"/>
      <c r="KJ64" s="2"/>
      <c r="KK64" s="2"/>
      <c r="KL64" s="2"/>
      <c r="KM64" s="2"/>
      <c r="KN64" s="2"/>
      <c r="KO64" s="2"/>
      <c r="KP64" s="148"/>
      <c r="KQ64" s="2"/>
      <c r="KR64" s="2"/>
      <c r="KS64" s="2"/>
      <c r="KT64" s="148"/>
      <c r="KU64" s="148"/>
      <c r="KV64" s="148"/>
      <c r="KW64" s="2"/>
      <c r="KX64" s="2"/>
      <c r="KY64" s="2"/>
      <c r="KZ64" s="2"/>
      <c r="LA64" s="2"/>
      <c r="LB64" s="148"/>
      <c r="LC64" s="148"/>
      <c r="LD64" s="148"/>
      <c r="LE64" s="2"/>
      <c r="LF64" s="2"/>
      <c r="LG64" s="148"/>
      <c r="LH64" s="148"/>
      <c r="LI64" s="148"/>
      <c r="LJ64" s="2"/>
      <c r="LK64" s="2"/>
      <c r="LL64" s="2"/>
      <c r="LM64" s="2"/>
      <c r="LN64" s="2"/>
      <c r="LO64" s="148"/>
      <c r="LP64" s="148"/>
      <c r="LQ64" s="148"/>
      <c r="LR64" s="2"/>
      <c r="LS64" s="2"/>
      <c r="LT64" s="2"/>
      <c r="LU64" s="2"/>
      <c r="LV64" s="2"/>
      <c r="LW64" s="2"/>
      <c r="LX64" s="2"/>
      <c r="LY64" s="148"/>
      <c r="LZ64" s="148"/>
      <c r="MA64" s="2"/>
      <c r="MB64" s="2"/>
      <c r="MC64" s="2"/>
      <c r="MD64" s="2"/>
      <c r="ME64" s="2"/>
      <c r="MF64" s="2"/>
      <c r="MG64" s="148"/>
      <c r="MH64" s="2"/>
      <c r="MI64" s="2"/>
      <c r="MJ64" s="2"/>
      <c r="MK64" s="2"/>
      <c r="ML64" s="2"/>
      <c r="MM64" s="2"/>
      <c r="MN64" s="2"/>
      <c r="MO64" s="2"/>
      <c r="MP64" s="2"/>
      <c r="MQ64" s="2"/>
      <c r="MR64" s="2"/>
      <c r="MS64" s="2"/>
      <c r="MT64" s="2"/>
      <c r="MU64" s="2"/>
      <c r="MV64" s="2"/>
      <c r="MW64" s="2"/>
      <c r="MX64" s="2"/>
      <c r="MY64" s="2"/>
      <c r="MZ64" s="2"/>
      <c r="NA64" s="2"/>
      <c r="NB64" s="148"/>
      <c r="NC64" s="148"/>
      <c r="ND64" s="148"/>
      <c r="NE64" s="148"/>
      <c r="NF64" s="148"/>
      <c r="NG64" s="148"/>
      <c r="NH64" s="148"/>
      <c r="NI64" s="148"/>
      <c r="NJ64" s="148"/>
      <c r="NK64" s="148"/>
      <c r="NL64" s="2"/>
      <c r="NM64" s="2"/>
      <c r="NN64" s="148"/>
      <c r="NO64" s="2"/>
      <c r="NP64" s="2"/>
      <c r="NQ64" s="2"/>
      <c r="NR64" s="2"/>
      <c r="NS64" s="2"/>
      <c r="NT64" s="2"/>
      <c r="NU64" s="2"/>
      <c r="NV64" s="2"/>
      <c r="NW64" s="2"/>
      <c r="NX64" s="2"/>
      <c r="NY64" s="2"/>
      <c r="NZ64" s="2"/>
      <c r="OA64" s="148"/>
      <c r="OB64" s="148"/>
      <c r="OC64" s="148"/>
      <c r="OD64" s="148"/>
      <c r="OE64" s="2"/>
      <c r="OF64" s="2"/>
      <c r="OG64" s="2"/>
      <c r="OH64" s="2"/>
      <c r="OI64" s="2"/>
      <c r="OJ64" s="148"/>
      <c r="OK64" s="2"/>
      <c r="OL64" s="2"/>
      <c r="OM64" s="2"/>
      <c r="ON64" s="2"/>
      <c r="OO64" s="2"/>
      <c r="OP64" s="2"/>
      <c r="OQ64" s="2"/>
      <c r="OR64" s="147"/>
      <c r="OS64" s="147"/>
      <c r="OT64" s="148"/>
      <c r="OU64" s="148"/>
      <c r="OV64" s="148"/>
      <c r="OW64" s="148"/>
      <c r="OX64" s="148"/>
      <c r="OY64" s="148"/>
      <c r="OZ64" s="148"/>
      <c r="PA64" s="149"/>
      <c r="PB64" s="149"/>
      <c r="PC64" s="149"/>
      <c r="PD64" s="149"/>
      <c r="PE64" s="149"/>
      <c r="PF64" s="149"/>
      <c r="PG64" s="149"/>
      <c r="PH64" s="2"/>
      <c r="PI64" s="2"/>
      <c r="PJ64" s="2"/>
      <c r="PK64" s="2"/>
      <c r="PL64" s="2"/>
      <c r="PM64" s="148"/>
      <c r="PN64" s="148"/>
      <c r="PO64" s="148"/>
      <c r="PP64" s="2"/>
      <c r="PQ64" s="2"/>
      <c r="PR64" s="2"/>
      <c r="PS64" s="2"/>
      <c r="PT64" s="2"/>
      <c r="PU64" s="2"/>
      <c r="PV64" s="2"/>
      <c r="PW64" s="148"/>
      <c r="PX64" s="2"/>
      <c r="PY64" s="2"/>
      <c r="PZ64" s="2"/>
      <c r="QA64" s="2"/>
      <c r="QB64" s="2"/>
      <c r="QC64" s="2"/>
      <c r="QD64" s="2"/>
      <c r="QE64" s="2"/>
      <c r="QF64" s="148"/>
      <c r="QG64" s="2"/>
      <c r="QH64" s="2"/>
      <c r="QI64" s="2"/>
      <c r="QJ64" s="148"/>
      <c r="QK64" s="148"/>
      <c r="QL64" s="148"/>
      <c r="QM64" s="2"/>
      <c r="QN64" s="2"/>
      <c r="QO64" s="2"/>
      <c r="QP64" s="2"/>
      <c r="QQ64" s="2"/>
      <c r="QR64" s="2"/>
      <c r="QS64" s="2"/>
      <c r="QT64" s="2"/>
      <c r="QU64" s="2"/>
      <c r="QV64" s="2"/>
      <c r="QW64" s="2"/>
      <c r="QX64" s="148"/>
      <c r="QY64" s="148"/>
      <c r="QZ64" s="148"/>
      <c r="RA64" s="148"/>
      <c r="RB64" s="2"/>
      <c r="RC64" s="2"/>
      <c r="RD64" s="2"/>
      <c r="RE64" s="148"/>
      <c r="RF64" s="2"/>
      <c r="RG64" s="2"/>
      <c r="RH64" s="2"/>
      <c r="RI64" s="2"/>
      <c r="RJ64" s="2"/>
      <c r="RK64" s="2"/>
      <c r="RL64" s="148"/>
      <c r="RM64" s="148"/>
      <c r="RN64" s="148"/>
      <c r="RO64" s="2"/>
      <c r="RP64" s="2"/>
      <c r="RQ64" s="2"/>
      <c r="RR64" s="2"/>
      <c r="RS64" s="2"/>
      <c r="RT64" s="2"/>
      <c r="RU64" s="2"/>
      <c r="RV64" s="148"/>
      <c r="RW64" s="2"/>
      <c r="RX64" s="151" t="s">
        <v>737</v>
      </c>
      <c r="RY64" s="218" t="s">
        <v>744</v>
      </c>
      <c r="RZ64" s="152">
        <v>1355982</v>
      </c>
      <c r="SA64" s="151" t="s">
        <v>803</v>
      </c>
      <c r="SB64" s="229" t="s">
        <v>798</v>
      </c>
      <c r="SC64" s="229" t="s">
        <v>798</v>
      </c>
      <c r="SD64" s="177"/>
      <c r="SE64" s="2"/>
      <c r="SF64" s="268" t="s">
        <v>861</v>
      </c>
      <c r="SG64" s="269" t="s">
        <v>13</v>
      </c>
      <c r="SH64" s="270"/>
      <c r="SI64" s="270"/>
      <c r="SJ64" s="271"/>
      <c r="SK64" s="270"/>
      <c r="SL64" s="270"/>
      <c r="SM64" s="270"/>
      <c r="SN64" s="270"/>
      <c r="SO64" s="270"/>
      <c r="SP64" s="270"/>
      <c r="SQ64" s="270"/>
      <c r="SR64" s="270"/>
      <c r="SS64" s="270"/>
      <c r="ST64" s="270"/>
      <c r="SU64" s="270"/>
      <c r="SV64" s="270"/>
      <c r="SW64" s="270"/>
      <c r="SX64" s="270"/>
      <c r="SY64" s="270"/>
      <c r="SZ64" s="270"/>
      <c r="TA64" s="270"/>
      <c r="TB64" s="270"/>
      <c r="TC64" s="270"/>
      <c r="TD64" s="270"/>
      <c r="TE64" s="270"/>
      <c r="TF64" s="270"/>
      <c r="TG64" s="270"/>
      <c r="TH64" s="270"/>
      <c r="TI64" s="270"/>
      <c r="TJ64" s="270"/>
      <c r="TK64" s="270"/>
      <c r="TL64" s="270"/>
      <c r="TM64" s="270"/>
      <c r="TN64" s="270"/>
      <c r="TO64" s="270"/>
      <c r="TP64" s="270"/>
      <c r="TQ64" s="270"/>
      <c r="TR64" s="270"/>
      <c r="TS64" s="270"/>
      <c r="TT64" s="270"/>
      <c r="TU64" s="270"/>
      <c r="TV64" s="270"/>
      <c r="TW64" s="270"/>
      <c r="TX64" s="270"/>
      <c r="TY64" s="270"/>
      <c r="TZ64" s="270"/>
      <c r="UA64" s="270"/>
      <c r="UB64" s="270"/>
      <c r="UC64" s="270"/>
      <c r="UD64" s="270"/>
      <c r="UE64" s="270"/>
      <c r="UF64" s="270"/>
      <c r="UG64" s="270"/>
      <c r="UH64" s="270"/>
      <c r="UI64" s="270"/>
      <c r="UJ64" s="270"/>
      <c r="UK64" s="270"/>
      <c r="UL64" s="270"/>
      <c r="UM64" s="270"/>
      <c r="UN64" s="270"/>
      <c r="UO64" s="270"/>
      <c r="UP64" s="270"/>
      <c r="UQ64" s="270"/>
      <c r="UR64" s="270"/>
      <c r="US64" s="270"/>
      <c r="UT64" s="270"/>
      <c r="UU64" s="270"/>
      <c r="UV64" s="270"/>
      <c r="UW64" s="270"/>
      <c r="UX64" s="270"/>
      <c r="UY64" s="270"/>
      <c r="UZ64" s="270"/>
      <c r="VA64" s="270"/>
      <c r="VB64" s="270"/>
      <c r="VC64" s="270"/>
      <c r="VD64" s="270"/>
      <c r="VE64" s="270"/>
      <c r="VF64" s="270"/>
      <c r="VG64" s="270"/>
      <c r="VH64" s="270"/>
      <c r="VI64" s="270"/>
      <c r="VJ64" s="270"/>
      <c r="VK64" s="270"/>
      <c r="VL64" s="270"/>
      <c r="VM64" s="270"/>
      <c r="VN64" s="270"/>
      <c r="VO64" s="270"/>
      <c r="VP64" s="270"/>
      <c r="VQ64" s="270"/>
      <c r="VR64" s="270"/>
      <c r="VS64" s="270"/>
      <c r="VT64" s="270"/>
      <c r="VU64" s="270"/>
      <c r="VV64" s="270"/>
      <c r="VW64" s="270"/>
      <c r="VX64" s="270"/>
      <c r="VY64" s="270"/>
      <c r="VZ64" s="270"/>
      <c r="WA64" s="270"/>
      <c r="WB64" s="270"/>
      <c r="WC64" s="270"/>
      <c r="WD64" s="270"/>
      <c r="WE64" s="270"/>
      <c r="WF64" s="270"/>
      <c r="WG64" s="270"/>
      <c r="WH64" s="270"/>
      <c r="WI64" s="270"/>
      <c r="WJ64" s="270"/>
      <c r="WK64" s="270"/>
      <c r="WL64" s="270"/>
      <c r="WM64" s="270"/>
      <c r="WN64" s="270"/>
      <c r="WO64" s="270"/>
      <c r="WP64" s="270"/>
      <c r="WQ64" s="270"/>
      <c r="WR64" s="270"/>
      <c r="WS64" s="270"/>
      <c r="WT64" s="270"/>
      <c r="WU64" s="270"/>
      <c r="WV64" s="270"/>
      <c r="WW64" s="270"/>
      <c r="WX64" s="270"/>
      <c r="WY64" s="270"/>
      <c r="WZ64" s="270"/>
      <c r="XA64" s="270"/>
      <c r="XB64" s="270"/>
      <c r="XC64" s="270"/>
      <c r="XD64" s="270"/>
      <c r="XE64" s="270"/>
      <c r="XF64" s="270"/>
      <c r="XG64" s="270"/>
      <c r="XH64" s="270"/>
      <c r="XI64" s="270"/>
      <c r="XJ64" s="270"/>
      <c r="XK64" s="270"/>
      <c r="XL64" s="270"/>
      <c r="XM64" s="272"/>
      <c r="XN64" s="272"/>
      <c r="XO64" s="272"/>
      <c r="XP64" s="272"/>
      <c r="XQ64" s="272"/>
      <c r="XR64" s="272"/>
      <c r="XS64" s="272"/>
      <c r="XT64" s="272"/>
      <c r="XU64" s="272"/>
      <c r="XV64" s="272"/>
      <c r="XW64" s="270"/>
      <c r="XX64" s="273"/>
      <c r="XY64" s="273"/>
      <c r="XZ64" s="273"/>
      <c r="YA64" s="273"/>
      <c r="YB64" s="273"/>
      <c r="YC64" s="273"/>
      <c r="YD64" s="273"/>
      <c r="YE64" s="273"/>
      <c r="YF64" s="273"/>
      <c r="YG64" s="273"/>
      <c r="YH64" s="273"/>
      <c r="YI64" s="273"/>
      <c r="YJ64" s="273"/>
      <c r="YK64" s="273"/>
      <c r="YL64" s="273"/>
      <c r="YM64" s="273"/>
      <c r="YN64" s="273"/>
      <c r="YO64" s="273"/>
      <c r="YP64" s="273"/>
      <c r="YQ64" s="273"/>
      <c r="YR64" s="273"/>
      <c r="YS64" s="273"/>
      <c r="YT64" s="273"/>
      <c r="YU64" s="273"/>
      <c r="YV64" s="273"/>
      <c r="YW64" s="273"/>
      <c r="YX64" s="273"/>
      <c r="YY64" s="273"/>
      <c r="YZ64" s="270"/>
      <c r="ZA64" s="270"/>
      <c r="ZB64" s="270"/>
      <c r="ZC64" s="270"/>
      <c r="ZD64" s="270"/>
      <c r="ZE64" s="270"/>
      <c r="ZF64" s="270"/>
      <c r="ZG64" s="270"/>
      <c r="ZH64" s="270"/>
      <c r="ZI64" s="270"/>
      <c r="ZJ64" s="270"/>
      <c r="ZK64" s="270"/>
      <c r="ZL64" s="270"/>
      <c r="ZM64" s="270"/>
      <c r="ZN64" s="270"/>
      <c r="ZO64" s="272"/>
      <c r="ZP64" s="272"/>
      <c r="ZQ64" s="272"/>
      <c r="ZR64" s="272"/>
      <c r="ZS64" s="272"/>
      <c r="ZT64" s="272"/>
      <c r="ZU64" s="272"/>
      <c r="ZV64" s="272"/>
      <c r="ZW64" s="270"/>
      <c r="ZX64" s="270"/>
      <c r="ZY64" s="270"/>
      <c r="ZZ64" s="270"/>
      <c r="AAA64" s="270"/>
      <c r="AAB64" s="270"/>
      <c r="AAC64" s="270"/>
      <c r="AAD64" s="270"/>
      <c r="AAE64" s="270"/>
      <c r="AAF64" s="270"/>
      <c r="AAG64" s="270"/>
      <c r="AAH64" s="270"/>
      <c r="AAI64" s="270"/>
      <c r="AAJ64" s="270"/>
      <c r="AAK64" s="270"/>
      <c r="AAL64" s="270"/>
      <c r="AAM64" s="270"/>
      <c r="AAN64" s="270"/>
      <c r="AAO64" s="272"/>
      <c r="AAP64" s="272"/>
      <c r="AAQ64" s="272"/>
      <c r="AAR64" s="272"/>
      <c r="AAS64" s="272"/>
      <c r="AAT64" s="272"/>
      <c r="AAU64" s="272"/>
      <c r="AAV64" s="272"/>
      <c r="AAW64" s="272"/>
      <c r="AAX64" s="272"/>
    </row>
    <row r="65" spans="1:726" s="71" customFormat="1" ht="15" customHeight="1" x14ac:dyDescent="0.35">
      <c r="A65" s="70" t="s">
        <v>862</v>
      </c>
      <c r="B65" s="1" t="s">
        <v>13</v>
      </c>
      <c r="C65" s="2"/>
      <c r="D65" s="2"/>
      <c r="E65" s="2"/>
      <c r="F65" s="2"/>
      <c r="G65" s="2"/>
      <c r="H65" s="2"/>
      <c r="I65" s="2"/>
      <c r="J65" s="148"/>
      <c r="K65" s="148"/>
      <c r="L65" s="148"/>
      <c r="M65" s="148"/>
      <c r="N65" s="148"/>
      <c r="O65" s="148"/>
      <c r="P65" s="148"/>
      <c r="Q65" s="148"/>
      <c r="R65" s="148"/>
      <c r="S65" s="148"/>
      <c r="T65" s="148"/>
      <c r="U65" s="2"/>
      <c r="V65" s="148"/>
      <c r="W65" s="148"/>
      <c r="X65" s="148"/>
      <c r="Y65" s="148"/>
      <c r="Z65" s="148"/>
      <c r="AA65" s="2"/>
      <c r="AB65" s="2"/>
      <c r="AC65" s="2"/>
      <c r="AD65" s="2"/>
      <c r="AE65" s="2"/>
      <c r="AF65" s="158"/>
      <c r="AG65" s="158"/>
      <c r="AH65" s="158"/>
      <c r="AI65" s="2"/>
      <c r="AJ65" s="2"/>
      <c r="AK65" s="2"/>
      <c r="AL65" s="2"/>
      <c r="AM65" s="2"/>
      <c r="AN65" s="2"/>
      <c r="AO65" s="2"/>
      <c r="AP65" s="2"/>
      <c r="AQ65" s="2"/>
      <c r="AR65" s="2"/>
      <c r="AS65" s="2"/>
      <c r="AT65" s="158"/>
      <c r="AU65" s="158"/>
      <c r="AV65" s="158"/>
      <c r="AW65" s="158"/>
      <c r="AX65" s="158"/>
      <c r="AY65" s="158"/>
      <c r="AZ65" s="158"/>
      <c r="BA65" s="158"/>
      <c r="BB65" s="2"/>
      <c r="BC65" s="2"/>
      <c r="BD65" s="2"/>
      <c r="BE65" s="2"/>
      <c r="BF65" s="2"/>
      <c r="BG65" s="2"/>
      <c r="BH65" s="148"/>
      <c r="BI65" s="148"/>
      <c r="BJ65" s="148"/>
      <c r="BK65" s="148"/>
      <c r="BL65" s="2"/>
      <c r="BM65" s="2"/>
      <c r="BN65" s="2"/>
      <c r="BO65" s="2"/>
      <c r="BP65" s="2"/>
      <c r="BQ65" s="2"/>
      <c r="BR65" s="2"/>
      <c r="BS65" s="2"/>
      <c r="BT65" s="2"/>
      <c r="BU65" s="2"/>
      <c r="BV65" s="148"/>
      <c r="BW65" s="148"/>
      <c r="BX65" s="148"/>
      <c r="BY65" s="148"/>
      <c r="BZ65" s="2"/>
      <c r="CA65" s="2"/>
      <c r="CB65" s="2"/>
      <c r="CC65" s="2"/>
      <c r="CD65" s="2"/>
      <c r="CE65" s="148"/>
      <c r="CF65" s="148"/>
      <c r="CG65" s="148"/>
      <c r="CH65" s="2"/>
      <c r="CI65" s="2"/>
      <c r="CJ65" s="2"/>
      <c r="CK65" s="2"/>
      <c r="CL65" s="148"/>
      <c r="CM65" s="148"/>
      <c r="CN65" s="148"/>
      <c r="CO65" s="2"/>
      <c r="CP65" s="2"/>
      <c r="CQ65" s="2"/>
      <c r="CR65" s="2"/>
      <c r="CS65" s="2"/>
      <c r="CT65" s="2"/>
      <c r="CU65" s="148"/>
      <c r="CV65" s="148"/>
      <c r="CW65" s="148"/>
      <c r="CX65" s="148"/>
      <c r="CY65" s="148"/>
      <c r="CZ65" s="2"/>
      <c r="DA65" s="2"/>
      <c r="DB65" s="2"/>
      <c r="DC65" s="2"/>
      <c r="DD65" s="2"/>
      <c r="DE65" s="148"/>
      <c r="DF65" s="148"/>
      <c r="DG65" s="148"/>
      <c r="DH65" s="2"/>
      <c r="DI65" s="2"/>
      <c r="DJ65" s="2"/>
      <c r="DK65" s="2"/>
      <c r="DL65" s="148"/>
      <c r="DM65" s="148"/>
      <c r="DN65" s="148"/>
      <c r="DO65" s="148"/>
      <c r="DP65" s="2"/>
      <c r="DQ65" s="148"/>
      <c r="DR65" s="148"/>
      <c r="DS65" s="148"/>
      <c r="DT65" s="2"/>
      <c r="DU65" s="148"/>
      <c r="DV65" s="148"/>
      <c r="DW65" s="148"/>
      <c r="DX65" s="2"/>
      <c r="DY65" s="2"/>
      <c r="DZ65" s="2"/>
      <c r="EA65" s="2"/>
      <c r="EB65" s="2"/>
      <c r="EC65" s="148"/>
      <c r="ED65" s="148"/>
      <c r="EE65" s="148"/>
      <c r="EF65" s="2"/>
      <c r="EG65" s="2"/>
      <c r="EH65" s="2"/>
      <c r="EI65" s="2"/>
      <c r="EJ65" s="2"/>
      <c r="EK65" s="2"/>
      <c r="EL65" s="2"/>
      <c r="EM65" s="2"/>
      <c r="EN65" s="2"/>
      <c r="EO65" s="2"/>
      <c r="EP65" s="2"/>
      <c r="EQ65" s="2"/>
      <c r="ER65" s="2"/>
      <c r="ES65" s="2"/>
      <c r="ET65" s="2"/>
      <c r="EU65" s="2"/>
      <c r="EV65" s="148"/>
      <c r="EW65" s="148"/>
      <c r="EX65" s="148"/>
      <c r="EY65" s="148"/>
      <c r="EZ65" s="148"/>
      <c r="FA65" s="148"/>
      <c r="FB65" s="148"/>
      <c r="FC65" s="148"/>
      <c r="FD65" s="148"/>
      <c r="FE65" s="148"/>
      <c r="FF65" s="2"/>
      <c r="FG65" s="2"/>
      <c r="FH65" s="2"/>
      <c r="FI65" s="2"/>
      <c r="FJ65" s="2"/>
      <c r="FK65" s="2"/>
      <c r="FL65" s="2"/>
      <c r="FM65" s="2"/>
      <c r="FN65" s="2"/>
      <c r="FO65" s="2"/>
      <c r="FP65" s="158"/>
      <c r="FQ65" s="158"/>
      <c r="FR65" s="158"/>
      <c r="FS65" s="158"/>
      <c r="FT65" s="148"/>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157"/>
      <c r="GX65" s="157"/>
      <c r="GY65" s="148"/>
      <c r="GZ65" s="148"/>
      <c r="HA65" s="148"/>
      <c r="HB65" s="148"/>
      <c r="HC65" s="148"/>
      <c r="HD65" s="148"/>
      <c r="HE65" s="148"/>
      <c r="HF65" s="148"/>
      <c r="HG65" s="148"/>
      <c r="HH65" s="148"/>
      <c r="HI65" s="148"/>
      <c r="HJ65" s="148"/>
      <c r="HK65" s="148"/>
      <c r="HL65" s="148"/>
      <c r="HM65" s="148"/>
      <c r="HN65" s="148"/>
      <c r="HO65" s="148"/>
      <c r="HP65" s="148"/>
      <c r="HQ65" s="148"/>
      <c r="HR65" s="148"/>
      <c r="HS65" s="148"/>
      <c r="HT65" s="148"/>
      <c r="HU65" s="148"/>
      <c r="HV65" s="148"/>
      <c r="HW65" s="148"/>
      <c r="HX65" s="148"/>
      <c r="HY65" s="2"/>
      <c r="HZ65" s="2"/>
      <c r="IA65" s="2"/>
      <c r="IB65" s="2"/>
      <c r="IC65" s="2"/>
      <c r="ID65" s="148"/>
      <c r="IE65" s="148"/>
      <c r="IF65" s="148"/>
      <c r="IG65" s="2"/>
      <c r="IH65" s="2"/>
      <c r="II65" s="2"/>
      <c r="IJ65" s="2"/>
      <c r="IK65" s="2"/>
      <c r="IL65" s="2"/>
      <c r="IM65" s="2"/>
      <c r="IN65" s="2"/>
      <c r="IO65" s="2"/>
      <c r="IP65" s="2"/>
      <c r="IQ65" s="2"/>
      <c r="IR65" s="2"/>
      <c r="IS65" s="2"/>
      <c r="IT65" s="2"/>
      <c r="IU65" s="148"/>
      <c r="IV65" s="148"/>
      <c r="IW65" s="148"/>
      <c r="IX65" s="148"/>
      <c r="IY65" s="2"/>
      <c r="IZ65" s="2"/>
      <c r="JA65" s="2"/>
      <c r="JB65" s="2"/>
      <c r="JC65" s="2"/>
      <c r="JD65" s="2"/>
      <c r="JE65" s="2"/>
      <c r="JF65" s="148"/>
      <c r="JG65" s="148"/>
      <c r="JH65" s="148"/>
      <c r="JI65" s="2"/>
      <c r="JJ65" s="2"/>
      <c r="JK65" s="2"/>
      <c r="JL65" s="2"/>
      <c r="JM65" s="2"/>
      <c r="JN65" s="2"/>
      <c r="JO65" s="2"/>
      <c r="JP65" s="2"/>
      <c r="JQ65" s="2"/>
      <c r="JR65" s="2"/>
      <c r="JS65" s="2"/>
      <c r="JT65" s="2"/>
      <c r="JU65" s="2"/>
      <c r="JV65" s="148"/>
      <c r="JW65" s="148"/>
      <c r="JX65" s="148"/>
      <c r="JY65" s="2"/>
      <c r="JZ65" s="2"/>
      <c r="KA65" s="2"/>
      <c r="KB65" s="2"/>
      <c r="KC65" s="2"/>
      <c r="KD65" s="148"/>
      <c r="KE65" s="148"/>
      <c r="KF65" s="148"/>
      <c r="KG65" s="2"/>
      <c r="KH65" s="2"/>
      <c r="KI65" s="2"/>
      <c r="KJ65" s="2"/>
      <c r="KK65" s="2"/>
      <c r="KL65" s="2"/>
      <c r="KM65" s="2"/>
      <c r="KN65" s="2"/>
      <c r="KO65" s="2"/>
      <c r="KP65" s="148"/>
      <c r="KQ65" s="2"/>
      <c r="KR65" s="2"/>
      <c r="KS65" s="2"/>
      <c r="KT65" s="148"/>
      <c r="KU65" s="148"/>
      <c r="KV65" s="148"/>
      <c r="KW65" s="2"/>
      <c r="KX65" s="2"/>
      <c r="KY65" s="2"/>
      <c r="KZ65" s="2"/>
      <c r="LA65" s="2"/>
      <c r="LB65" s="148"/>
      <c r="LC65" s="148"/>
      <c r="LD65" s="148"/>
      <c r="LE65" s="2"/>
      <c r="LF65" s="2"/>
      <c r="LG65" s="148"/>
      <c r="LH65" s="148"/>
      <c r="LI65" s="148"/>
      <c r="LJ65" s="2"/>
      <c r="LK65" s="2"/>
      <c r="LL65" s="2"/>
      <c r="LM65" s="2"/>
      <c r="LN65" s="2"/>
      <c r="LO65" s="148"/>
      <c r="LP65" s="148"/>
      <c r="LQ65" s="148"/>
      <c r="LR65" s="2"/>
      <c r="LS65" s="2"/>
      <c r="LT65" s="2"/>
      <c r="LU65" s="2"/>
      <c r="LV65" s="2"/>
      <c r="LW65" s="2"/>
      <c r="LX65" s="2"/>
      <c r="LY65" s="148"/>
      <c r="LZ65" s="148"/>
      <c r="MA65" s="2"/>
      <c r="MB65" s="2"/>
      <c r="MC65" s="2"/>
      <c r="MD65" s="2"/>
      <c r="ME65" s="2"/>
      <c r="MF65" s="2"/>
      <c r="MG65" s="148"/>
      <c r="MH65" s="2"/>
      <c r="MI65" s="2"/>
      <c r="MJ65" s="2"/>
      <c r="MK65" s="2"/>
      <c r="ML65" s="2"/>
      <c r="MM65" s="2"/>
      <c r="MN65" s="2"/>
      <c r="MO65" s="2"/>
      <c r="MP65" s="2"/>
      <c r="MQ65" s="2"/>
      <c r="MR65" s="2"/>
      <c r="MS65" s="2"/>
      <c r="MT65" s="2"/>
      <c r="MU65" s="2"/>
      <c r="MV65" s="2"/>
      <c r="MW65" s="2"/>
      <c r="MX65" s="2"/>
      <c r="MY65" s="2"/>
      <c r="MZ65" s="2"/>
      <c r="NA65" s="2"/>
      <c r="NB65" s="148"/>
      <c r="NC65" s="148"/>
      <c r="ND65" s="148"/>
      <c r="NE65" s="148"/>
      <c r="NF65" s="148"/>
      <c r="NG65" s="148"/>
      <c r="NH65" s="148"/>
      <c r="NI65" s="148"/>
      <c r="NJ65" s="148"/>
      <c r="NK65" s="148"/>
      <c r="NL65" s="2"/>
      <c r="NM65" s="2"/>
      <c r="NN65" s="148"/>
      <c r="NO65" s="2"/>
      <c r="NP65" s="2"/>
      <c r="NQ65" s="2"/>
      <c r="NR65" s="2"/>
      <c r="NS65" s="2"/>
      <c r="NT65" s="2"/>
      <c r="NU65" s="2"/>
      <c r="NV65" s="2"/>
      <c r="NW65" s="2"/>
      <c r="NX65" s="2"/>
      <c r="NY65" s="2"/>
      <c r="NZ65" s="2"/>
      <c r="OA65" s="148"/>
      <c r="OB65" s="148"/>
      <c r="OC65" s="148"/>
      <c r="OD65" s="148"/>
      <c r="OE65" s="2"/>
      <c r="OF65" s="2"/>
      <c r="OG65" s="2"/>
      <c r="OH65" s="2"/>
      <c r="OI65" s="2"/>
      <c r="OJ65" s="148"/>
      <c r="OK65" s="2"/>
      <c r="OL65" s="2"/>
      <c r="OM65" s="2"/>
      <c r="ON65" s="2"/>
      <c r="OO65" s="2"/>
      <c r="OP65" s="2"/>
      <c r="OQ65" s="2"/>
      <c r="OR65" s="147"/>
      <c r="OS65" s="147"/>
      <c r="OT65" s="148"/>
      <c r="OU65" s="148"/>
      <c r="OV65" s="148"/>
      <c r="OW65" s="148"/>
      <c r="OX65" s="148"/>
      <c r="OY65" s="148"/>
      <c r="OZ65" s="148"/>
      <c r="PA65" s="149"/>
      <c r="PB65" s="149"/>
      <c r="PC65" s="149"/>
      <c r="PD65" s="149"/>
      <c r="PE65" s="149"/>
      <c r="PF65" s="149"/>
      <c r="PG65" s="149"/>
      <c r="PH65" s="2"/>
      <c r="PI65" s="2"/>
      <c r="PJ65" s="2"/>
      <c r="PK65" s="2"/>
      <c r="PL65" s="2"/>
      <c r="PM65" s="148"/>
      <c r="PN65" s="148"/>
      <c r="PO65" s="148"/>
      <c r="PP65" s="2"/>
      <c r="PQ65" s="2"/>
      <c r="PR65" s="2"/>
      <c r="PS65" s="2"/>
      <c r="PT65" s="2"/>
      <c r="PU65" s="2"/>
      <c r="PV65" s="2"/>
      <c r="PW65" s="148"/>
      <c r="PX65" s="2"/>
      <c r="PY65" s="2"/>
      <c r="PZ65" s="2"/>
      <c r="QA65" s="2"/>
      <c r="QB65" s="2"/>
      <c r="QC65" s="2"/>
      <c r="QD65" s="2"/>
      <c r="QE65" s="2"/>
      <c r="QF65" s="148"/>
      <c r="QG65" s="2"/>
      <c r="QH65" s="2"/>
      <c r="QI65" s="2"/>
      <c r="QJ65" s="148"/>
      <c r="QK65" s="148"/>
      <c r="QL65" s="148"/>
      <c r="QM65" s="2"/>
      <c r="QN65" s="2"/>
      <c r="QO65" s="2"/>
      <c r="QP65" s="2"/>
      <c r="QQ65" s="2"/>
      <c r="QR65" s="2"/>
      <c r="QS65" s="2"/>
      <c r="QT65" s="2"/>
      <c r="QU65" s="2"/>
      <c r="QV65" s="2"/>
      <c r="QW65" s="2"/>
      <c r="QX65" s="148"/>
      <c r="QY65" s="148"/>
      <c r="QZ65" s="148"/>
      <c r="RA65" s="148"/>
      <c r="RB65" s="2"/>
      <c r="RC65" s="2"/>
      <c r="RD65" s="2"/>
      <c r="RE65" s="148"/>
      <c r="RF65" s="2"/>
      <c r="RG65" s="2"/>
      <c r="RH65" s="2"/>
      <c r="RI65" s="2"/>
      <c r="RJ65" s="2"/>
      <c r="RK65" s="2"/>
      <c r="RL65" s="148"/>
      <c r="RM65" s="148"/>
      <c r="RN65" s="148"/>
      <c r="RO65" s="2"/>
      <c r="RP65" s="2"/>
      <c r="RQ65" s="2"/>
      <c r="RR65" s="2"/>
      <c r="RS65" s="2"/>
      <c r="RT65" s="2"/>
      <c r="RU65" s="2"/>
      <c r="RV65" s="148"/>
      <c r="RW65" s="2"/>
      <c r="RX65" s="151" t="s">
        <v>737</v>
      </c>
      <c r="RY65" s="218" t="s">
        <v>743</v>
      </c>
      <c r="RZ65" s="152">
        <v>3497117</v>
      </c>
      <c r="SA65" s="151" t="s">
        <v>801</v>
      </c>
      <c r="SB65" s="229" t="s">
        <v>798</v>
      </c>
      <c r="SC65" s="229" t="s">
        <v>798</v>
      </c>
      <c r="SD65" s="177"/>
      <c r="SE65" s="2"/>
      <c r="SF65" s="268" t="s">
        <v>862</v>
      </c>
      <c r="SG65" s="269" t="s">
        <v>13</v>
      </c>
      <c r="SH65" s="270"/>
      <c r="SI65" s="270"/>
      <c r="SJ65" s="271"/>
      <c r="SK65" s="270"/>
      <c r="SL65" s="270"/>
      <c r="SM65" s="270"/>
      <c r="SN65" s="270"/>
      <c r="SO65" s="270"/>
      <c r="SP65" s="270"/>
      <c r="SQ65" s="270"/>
      <c r="SR65" s="270"/>
      <c r="SS65" s="270"/>
      <c r="ST65" s="270"/>
      <c r="SU65" s="270"/>
      <c r="SV65" s="270"/>
      <c r="SW65" s="270"/>
      <c r="SX65" s="270"/>
      <c r="SY65" s="270"/>
      <c r="SZ65" s="270"/>
      <c r="TA65" s="270"/>
      <c r="TB65" s="270"/>
      <c r="TC65" s="270"/>
      <c r="TD65" s="270"/>
      <c r="TE65" s="270"/>
      <c r="TF65" s="270"/>
      <c r="TG65" s="270"/>
      <c r="TH65" s="270"/>
      <c r="TI65" s="270"/>
      <c r="TJ65" s="270"/>
      <c r="TK65" s="270"/>
      <c r="TL65" s="270"/>
      <c r="TM65" s="270"/>
      <c r="TN65" s="270"/>
      <c r="TO65" s="270"/>
      <c r="TP65" s="270"/>
      <c r="TQ65" s="270"/>
      <c r="TR65" s="270"/>
      <c r="TS65" s="270"/>
      <c r="TT65" s="270"/>
      <c r="TU65" s="270"/>
      <c r="TV65" s="270"/>
      <c r="TW65" s="270"/>
      <c r="TX65" s="270"/>
      <c r="TY65" s="270"/>
      <c r="TZ65" s="270"/>
      <c r="UA65" s="270"/>
      <c r="UB65" s="270"/>
      <c r="UC65" s="270"/>
      <c r="UD65" s="270"/>
      <c r="UE65" s="270"/>
      <c r="UF65" s="270"/>
      <c r="UG65" s="270"/>
      <c r="UH65" s="270"/>
      <c r="UI65" s="270"/>
      <c r="UJ65" s="270"/>
      <c r="UK65" s="270"/>
      <c r="UL65" s="270"/>
      <c r="UM65" s="270"/>
      <c r="UN65" s="270"/>
      <c r="UO65" s="270"/>
      <c r="UP65" s="270"/>
      <c r="UQ65" s="270"/>
      <c r="UR65" s="270"/>
      <c r="US65" s="270"/>
      <c r="UT65" s="270"/>
      <c r="UU65" s="270"/>
      <c r="UV65" s="270"/>
      <c r="UW65" s="270"/>
      <c r="UX65" s="270"/>
      <c r="UY65" s="270"/>
      <c r="UZ65" s="270"/>
      <c r="VA65" s="270"/>
      <c r="VB65" s="270"/>
      <c r="VC65" s="270"/>
      <c r="VD65" s="270"/>
      <c r="VE65" s="270"/>
      <c r="VF65" s="270"/>
      <c r="VG65" s="270"/>
      <c r="VH65" s="270"/>
      <c r="VI65" s="270"/>
      <c r="VJ65" s="270"/>
      <c r="VK65" s="270"/>
      <c r="VL65" s="270"/>
      <c r="VM65" s="270"/>
      <c r="VN65" s="270"/>
      <c r="VO65" s="270"/>
      <c r="VP65" s="270"/>
      <c r="VQ65" s="270"/>
      <c r="VR65" s="270"/>
      <c r="VS65" s="270"/>
      <c r="VT65" s="270"/>
      <c r="VU65" s="270"/>
      <c r="VV65" s="270"/>
      <c r="VW65" s="270"/>
      <c r="VX65" s="270"/>
      <c r="VY65" s="270"/>
      <c r="VZ65" s="270"/>
      <c r="WA65" s="270"/>
      <c r="WB65" s="270"/>
      <c r="WC65" s="270"/>
      <c r="WD65" s="270"/>
      <c r="WE65" s="270"/>
      <c r="WF65" s="270"/>
      <c r="WG65" s="270"/>
      <c r="WH65" s="270"/>
      <c r="WI65" s="270"/>
      <c r="WJ65" s="270"/>
      <c r="WK65" s="270"/>
      <c r="WL65" s="270"/>
      <c r="WM65" s="270"/>
      <c r="WN65" s="270"/>
      <c r="WO65" s="270"/>
      <c r="WP65" s="270"/>
      <c r="WQ65" s="270"/>
      <c r="WR65" s="270"/>
      <c r="WS65" s="270"/>
      <c r="WT65" s="270"/>
      <c r="WU65" s="270"/>
      <c r="WV65" s="270"/>
      <c r="WW65" s="270"/>
      <c r="WX65" s="270"/>
      <c r="WY65" s="270"/>
      <c r="WZ65" s="270"/>
      <c r="XA65" s="270"/>
      <c r="XB65" s="270"/>
      <c r="XC65" s="270"/>
      <c r="XD65" s="270"/>
      <c r="XE65" s="270"/>
      <c r="XF65" s="270"/>
      <c r="XG65" s="270"/>
      <c r="XH65" s="270"/>
      <c r="XI65" s="270"/>
      <c r="XJ65" s="270"/>
      <c r="XK65" s="270"/>
      <c r="XL65" s="270"/>
      <c r="XM65" s="272"/>
      <c r="XN65" s="272"/>
      <c r="XO65" s="272"/>
      <c r="XP65" s="272"/>
      <c r="XQ65" s="272"/>
      <c r="XR65" s="272"/>
      <c r="XS65" s="272"/>
      <c r="XT65" s="272"/>
      <c r="XU65" s="272"/>
      <c r="XV65" s="272"/>
      <c r="XW65" s="270"/>
      <c r="XX65" s="273"/>
      <c r="XY65" s="273"/>
      <c r="XZ65" s="273"/>
      <c r="YA65" s="273"/>
      <c r="YB65" s="273"/>
      <c r="YC65" s="273"/>
      <c r="YD65" s="273"/>
      <c r="YE65" s="273"/>
      <c r="YF65" s="273"/>
      <c r="YG65" s="273"/>
      <c r="YH65" s="273"/>
      <c r="YI65" s="273"/>
      <c r="YJ65" s="273"/>
      <c r="YK65" s="273"/>
      <c r="YL65" s="273"/>
      <c r="YM65" s="273"/>
      <c r="YN65" s="273"/>
      <c r="YO65" s="273"/>
      <c r="YP65" s="273"/>
      <c r="YQ65" s="273"/>
      <c r="YR65" s="273"/>
      <c r="YS65" s="273"/>
      <c r="YT65" s="273"/>
      <c r="YU65" s="273"/>
      <c r="YV65" s="273"/>
      <c r="YW65" s="273"/>
      <c r="YX65" s="273"/>
      <c r="YY65" s="273"/>
      <c r="YZ65" s="270"/>
      <c r="ZA65" s="270"/>
      <c r="ZB65" s="270"/>
      <c r="ZC65" s="270"/>
      <c r="ZD65" s="270"/>
      <c r="ZE65" s="270"/>
      <c r="ZF65" s="270"/>
      <c r="ZG65" s="270"/>
      <c r="ZH65" s="270"/>
      <c r="ZI65" s="270"/>
      <c r="ZJ65" s="270"/>
      <c r="ZK65" s="270"/>
      <c r="ZL65" s="270"/>
      <c r="ZM65" s="270"/>
      <c r="ZN65" s="270"/>
      <c r="ZO65" s="272"/>
      <c r="ZP65" s="272"/>
      <c r="ZQ65" s="272"/>
      <c r="ZR65" s="272"/>
      <c r="ZS65" s="272"/>
      <c r="ZT65" s="272"/>
      <c r="ZU65" s="272"/>
      <c r="ZV65" s="272"/>
      <c r="ZW65" s="270"/>
      <c r="ZX65" s="270"/>
      <c r="ZY65" s="270"/>
      <c r="ZZ65" s="270"/>
      <c r="AAA65" s="270"/>
      <c r="AAB65" s="270"/>
      <c r="AAC65" s="270"/>
      <c r="AAD65" s="270"/>
      <c r="AAE65" s="270"/>
      <c r="AAF65" s="270"/>
      <c r="AAG65" s="270"/>
      <c r="AAH65" s="270"/>
      <c r="AAI65" s="270"/>
      <c r="AAJ65" s="270"/>
      <c r="AAK65" s="270"/>
      <c r="AAL65" s="270"/>
      <c r="AAM65" s="270"/>
      <c r="AAN65" s="270"/>
      <c r="AAO65" s="272"/>
      <c r="AAP65" s="272"/>
      <c r="AAQ65" s="272"/>
      <c r="AAR65" s="272"/>
      <c r="AAS65" s="272"/>
      <c r="AAT65" s="272"/>
      <c r="AAU65" s="272"/>
      <c r="AAV65" s="272"/>
      <c r="AAW65" s="272"/>
      <c r="AAX65" s="272"/>
    </row>
    <row r="66" spans="1:726" s="71" customFormat="1" ht="15" customHeight="1" x14ac:dyDescent="0.35">
      <c r="A66" s="70" t="s">
        <v>863</v>
      </c>
      <c r="B66" s="1" t="s">
        <v>13</v>
      </c>
      <c r="C66" s="2"/>
      <c r="D66" s="2"/>
      <c r="E66" s="2"/>
      <c r="F66" s="2"/>
      <c r="G66" s="2"/>
      <c r="H66" s="2"/>
      <c r="I66" s="2"/>
      <c r="J66" s="148"/>
      <c r="K66" s="148"/>
      <c r="L66" s="148"/>
      <c r="M66" s="148"/>
      <c r="N66" s="148"/>
      <c r="O66" s="148"/>
      <c r="P66" s="148"/>
      <c r="Q66" s="148"/>
      <c r="R66" s="148"/>
      <c r="S66" s="148"/>
      <c r="T66" s="148"/>
      <c r="U66" s="2"/>
      <c r="V66" s="148"/>
      <c r="W66" s="148"/>
      <c r="X66" s="148"/>
      <c r="Y66" s="148"/>
      <c r="Z66" s="148"/>
      <c r="AA66" s="2"/>
      <c r="AB66" s="2"/>
      <c r="AC66" s="2"/>
      <c r="AD66" s="2"/>
      <c r="AE66" s="2"/>
      <c r="AF66" s="158"/>
      <c r="AG66" s="158"/>
      <c r="AH66" s="158"/>
      <c r="AI66" s="2"/>
      <c r="AJ66" s="2"/>
      <c r="AK66" s="2"/>
      <c r="AL66" s="2"/>
      <c r="AM66" s="2"/>
      <c r="AN66" s="2"/>
      <c r="AO66" s="2"/>
      <c r="AP66" s="2"/>
      <c r="AQ66" s="2"/>
      <c r="AR66" s="2"/>
      <c r="AS66" s="2"/>
      <c r="AT66" s="158"/>
      <c r="AU66" s="158"/>
      <c r="AV66" s="158"/>
      <c r="AW66" s="158"/>
      <c r="AX66" s="158"/>
      <c r="AY66" s="158"/>
      <c r="AZ66" s="158"/>
      <c r="BA66" s="158"/>
      <c r="BB66" s="2"/>
      <c r="BC66" s="2"/>
      <c r="BD66" s="2"/>
      <c r="BE66" s="2"/>
      <c r="BF66" s="2"/>
      <c r="BG66" s="2"/>
      <c r="BH66" s="148"/>
      <c r="BI66" s="148"/>
      <c r="BJ66" s="148"/>
      <c r="BK66" s="148"/>
      <c r="BL66" s="2"/>
      <c r="BM66" s="2"/>
      <c r="BN66" s="2"/>
      <c r="BO66" s="2"/>
      <c r="BP66" s="2"/>
      <c r="BQ66" s="2"/>
      <c r="BR66" s="2"/>
      <c r="BS66" s="2"/>
      <c r="BT66" s="2"/>
      <c r="BU66" s="2"/>
      <c r="BV66" s="148"/>
      <c r="BW66" s="148"/>
      <c r="BX66" s="148"/>
      <c r="BY66" s="148"/>
      <c r="BZ66" s="2"/>
      <c r="CA66" s="2"/>
      <c r="CB66" s="2"/>
      <c r="CC66" s="2"/>
      <c r="CD66" s="2"/>
      <c r="CE66" s="148"/>
      <c r="CF66" s="148"/>
      <c r="CG66" s="148"/>
      <c r="CH66" s="2"/>
      <c r="CI66" s="2"/>
      <c r="CJ66" s="2"/>
      <c r="CK66" s="2"/>
      <c r="CL66" s="148"/>
      <c r="CM66" s="148"/>
      <c r="CN66" s="148"/>
      <c r="CO66" s="2"/>
      <c r="CP66" s="2"/>
      <c r="CQ66" s="2"/>
      <c r="CR66" s="2"/>
      <c r="CS66" s="2"/>
      <c r="CT66" s="2"/>
      <c r="CU66" s="148"/>
      <c r="CV66" s="148"/>
      <c r="CW66" s="148"/>
      <c r="CX66" s="148"/>
      <c r="CY66" s="148"/>
      <c r="CZ66" s="2"/>
      <c r="DA66" s="2"/>
      <c r="DB66" s="2"/>
      <c r="DC66" s="2"/>
      <c r="DD66" s="2"/>
      <c r="DE66" s="148"/>
      <c r="DF66" s="148"/>
      <c r="DG66" s="148"/>
      <c r="DH66" s="2"/>
      <c r="DI66" s="2"/>
      <c r="DJ66" s="2"/>
      <c r="DK66" s="2"/>
      <c r="DL66" s="148"/>
      <c r="DM66" s="148"/>
      <c r="DN66" s="148"/>
      <c r="DO66" s="148"/>
      <c r="DP66" s="2"/>
      <c r="DQ66" s="148"/>
      <c r="DR66" s="148"/>
      <c r="DS66" s="148"/>
      <c r="DT66" s="2"/>
      <c r="DU66" s="148"/>
      <c r="DV66" s="148"/>
      <c r="DW66" s="148"/>
      <c r="DX66" s="2"/>
      <c r="DY66" s="2"/>
      <c r="DZ66" s="2"/>
      <c r="EA66" s="2"/>
      <c r="EB66" s="2"/>
      <c r="EC66" s="148"/>
      <c r="ED66" s="148"/>
      <c r="EE66" s="148"/>
      <c r="EF66" s="2"/>
      <c r="EG66" s="2"/>
      <c r="EH66" s="2"/>
      <c r="EI66" s="2"/>
      <c r="EJ66" s="2"/>
      <c r="EK66" s="2"/>
      <c r="EL66" s="2"/>
      <c r="EM66" s="2"/>
      <c r="EN66" s="2"/>
      <c r="EO66" s="2"/>
      <c r="EP66" s="2"/>
      <c r="EQ66" s="2"/>
      <c r="ER66" s="2"/>
      <c r="ES66" s="2"/>
      <c r="ET66" s="2"/>
      <c r="EU66" s="2"/>
      <c r="EV66" s="148"/>
      <c r="EW66" s="148"/>
      <c r="EX66" s="148"/>
      <c r="EY66" s="148"/>
      <c r="EZ66" s="148"/>
      <c r="FA66" s="148"/>
      <c r="FB66" s="148"/>
      <c r="FC66" s="148"/>
      <c r="FD66" s="148"/>
      <c r="FE66" s="148"/>
      <c r="FF66" s="2"/>
      <c r="FG66" s="2"/>
      <c r="FH66" s="2"/>
      <c r="FI66" s="2"/>
      <c r="FJ66" s="2"/>
      <c r="FK66" s="2"/>
      <c r="FL66" s="2"/>
      <c r="FM66" s="2"/>
      <c r="FN66" s="2"/>
      <c r="FO66" s="2"/>
      <c r="FP66" s="158"/>
      <c r="FQ66" s="158"/>
      <c r="FR66" s="158"/>
      <c r="FS66" s="158"/>
      <c r="FT66" s="148"/>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157"/>
      <c r="GX66" s="157"/>
      <c r="GY66" s="148"/>
      <c r="GZ66" s="148"/>
      <c r="HA66" s="148"/>
      <c r="HB66" s="148"/>
      <c r="HC66" s="148"/>
      <c r="HD66" s="148"/>
      <c r="HE66" s="148"/>
      <c r="HF66" s="148"/>
      <c r="HG66" s="148"/>
      <c r="HH66" s="148"/>
      <c r="HI66" s="148"/>
      <c r="HJ66" s="148"/>
      <c r="HK66" s="148"/>
      <c r="HL66" s="148"/>
      <c r="HM66" s="148"/>
      <c r="HN66" s="148"/>
      <c r="HO66" s="148"/>
      <c r="HP66" s="148"/>
      <c r="HQ66" s="148"/>
      <c r="HR66" s="148"/>
      <c r="HS66" s="148"/>
      <c r="HT66" s="148"/>
      <c r="HU66" s="148"/>
      <c r="HV66" s="148"/>
      <c r="HW66" s="148"/>
      <c r="HX66" s="148"/>
      <c r="HY66" s="2"/>
      <c r="HZ66" s="2"/>
      <c r="IA66" s="2"/>
      <c r="IB66" s="2"/>
      <c r="IC66" s="2"/>
      <c r="ID66" s="148"/>
      <c r="IE66" s="148"/>
      <c r="IF66" s="148"/>
      <c r="IG66" s="2"/>
      <c r="IH66" s="2"/>
      <c r="II66" s="2"/>
      <c r="IJ66" s="2"/>
      <c r="IK66" s="2"/>
      <c r="IL66" s="2"/>
      <c r="IM66" s="2"/>
      <c r="IN66" s="2"/>
      <c r="IO66" s="2"/>
      <c r="IP66" s="2"/>
      <c r="IQ66" s="2"/>
      <c r="IR66" s="2"/>
      <c r="IS66" s="2"/>
      <c r="IT66" s="2"/>
      <c r="IU66" s="148"/>
      <c r="IV66" s="148"/>
      <c r="IW66" s="148"/>
      <c r="IX66" s="148"/>
      <c r="IY66" s="2"/>
      <c r="IZ66" s="2"/>
      <c r="JA66" s="2"/>
      <c r="JB66" s="2"/>
      <c r="JC66" s="2"/>
      <c r="JD66" s="2"/>
      <c r="JE66" s="2"/>
      <c r="JF66" s="148"/>
      <c r="JG66" s="148"/>
      <c r="JH66" s="148"/>
      <c r="JI66" s="2"/>
      <c r="JJ66" s="2"/>
      <c r="JK66" s="2"/>
      <c r="JL66" s="2"/>
      <c r="JM66" s="2"/>
      <c r="JN66" s="2"/>
      <c r="JO66" s="2"/>
      <c r="JP66" s="2"/>
      <c r="JQ66" s="2"/>
      <c r="JR66" s="2"/>
      <c r="JS66" s="2"/>
      <c r="JT66" s="2"/>
      <c r="JU66" s="2"/>
      <c r="JV66" s="148"/>
      <c r="JW66" s="148"/>
      <c r="JX66" s="148"/>
      <c r="JY66" s="2"/>
      <c r="JZ66" s="2"/>
      <c r="KA66" s="2"/>
      <c r="KB66" s="2"/>
      <c r="KC66" s="2"/>
      <c r="KD66" s="148"/>
      <c r="KE66" s="148"/>
      <c r="KF66" s="148"/>
      <c r="KG66" s="2"/>
      <c r="KH66" s="2"/>
      <c r="KI66" s="2"/>
      <c r="KJ66" s="2"/>
      <c r="KK66" s="2"/>
      <c r="KL66" s="2"/>
      <c r="KM66" s="2"/>
      <c r="KN66" s="2"/>
      <c r="KO66" s="2"/>
      <c r="KP66" s="148"/>
      <c r="KQ66" s="2"/>
      <c r="KR66" s="2"/>
      <c r="KS66" s="2"/>
      <c r="KT66" s="148"/>
      <c r="KU66" s="148"/>
      <c r="KV66" s="148"/>
      <c r="KW66" s="2"/>
      <c r="KX66" s="2"/>
      <c r="KY66" s="2"/>
      <c r="KZ66" s="2"/>
      <c r="LA66" s="2"/>
      <c r="LB66" s="148"/>
      <c r="LC66" s="148"/>
      <c r="LD66" s="148"/>
      <c r="LE66" s="2"/>
      <c r="LF66" s="2"/>
      <c r="LG66" s="148"/>
      <c r="LH66" s="148"/>
      <c r="LI66" s="148"/>
      <c r="LJ66" s="2"/>
      <c r="LK66" s="2"/>
      <c r="LL66" s="2"/>
      <c r="LM66" s="2"/>
      <c r="LN66" s="2"/>
      <c r="LO66" s="148"/>
      <c r="LP66" s="148"/>
      <c r="LQ66" s="148"/>
      <c r="LR66" s="2"/>
      <c r="LS66" s="2"/>
      <c r="LT66" s="2"/>
      <c r="LU66" s="2"/>
      <c r="LV66" s="2"/>
      <c r="LW66" s="2"/>
      <c r="LX66" s="2"/>
      <c r="LY66" s="148"/>
      <c r="LZ66" s="148"/>
      <c r="MA66" s="2"/>
      <c r="MB66" s="2"/>
      <c r="MC66" s="2"/>
      <c r="MD66" s="2"/>
      <c r="ME66" s="2"/>
      <c r="MF66" s="2"/>
      <c r="MG66" s="148"/>
      <c r="MH66" s="2"/>
      <c r="MI66" s="2"/>
      <c r="MJ66" s="2"/>
      <c r="MK66" s="2"/>
      <c r="ML66" s="2"/>
      <c r="MM66" s="2"/>
      <c r="MN66" s="2"/>
      <c r="MO66" s="2"/>
      <c r="MP66" s="2"/>
      <c r="MQ66" s="2"/>
      <c r="MR66" s="2"/>
      <c r="MS66" s="2"/>
      <c r="MT66" s="2"/>
      <c r="MU66" s="2"/>
      <c r="MV66" s="2"/>
      <c r="MW66" s="2"/>
      <c r="MX66" s="2"/>
      <c r="MY66" s="2"/>
      <c r="MZ66" s="2"/>
      <c r="NA66" s="2"/>
      <c r="NB66" s="148"/>
      <c r="NC66" s="148"/>
      <c r="ND66" s="148"/>
      <c r="NE66" s="148"/>
      <c r="NF66" s="148"/>
      <c r="NG66" s="148"/>
      <c r="NH66" s="148"/>
      <c r="NI66" s="148"/>
      <c r="NJ66" s="148"/>
      <c r="NK66" s="148"/>
      <c r="NL66" s="2"/>
      <c r="NM66" s="2"/>
      <c r="NN66" s="148"/>
      <c r="NO66" s="2"/>
      <c r="NP66" s="2"/>
      <c r="NQ66" s="2"/>
      <c r="NR66" s="2"/>
      <c r="NS66" s="2"/>
      <c r="NT66" s="2"/>
      <c r="NU66" s="2"/>
      <c r="NV66" s="2"/>
      <c r="NW66" s="2"/>
      <c r="NX66" s="2"/>
      <c r="NY66" s="2"/>
      <c r="NZ66" s="2"/>
      <c r="OA66" s="148"/>
      <c r="OB66" s="148"/>
      <c r="OC66" s="148"/>
      <c r="OD66" s="148"/>
      <c r="OE66" s="2"/>
      <c r="OF66" s="2"/>
      <c r="OG66" s="2"/>
      <c r="OH66" s="2"/>
      <c r="OI66" s="2"/>
      <c r="OJ66" s="148"/>
      <c r="OK66" s="2"/>
      <c r="OL66" s="2"/>
      <c r="OM66" s="2"/>
      <c r="ON66" s="2"/>
      <c r="OO66" s="2"/>
      <c r="OP66" s="2"/>
      <c r="OQ66" s="2"/>
      <c r="OR66" s="147"/>
      <c r="OS66" s="147"/>
      <c r="OT66" s="148"/>
      <c r="OU66" s="148"/>
      <c r="OV66" s="148"/>
      <c r="OW66" s="148"/>
      <c r="OX66" s="148"/>
      <c r="OY66" s="148"/>
      <c r="OZ66" s="148"/>
      <c r="PA66" s="149"/>
      <c r="PB66" s="149"/>
      <c r="PC66" s="149"/>
      <c r="PD66" s="149"/>
      <c r="PE66" s="149"/>
      <c r="PF66" s="149"/>
      <c r="PG66" s="149"/>
      <c r="PH66" s="2"/>
      <c r="PI66" s="2"/>
      <c r="PJ66" s="2"/>
      <c r="PK66" s="2"/>
      <c r="PL66" s="2"/>
      <c r="PM66" s="148"/>
      <c r="PN66" s="148"/>
      <c r="PO66" s="148"/>
      <c r="PP66" s="2"/>
      <c r="PQ66" s="2"/>
      <c r="PR66" s="2"/>
      <c r="PS66" s="2"/>
      <c r="PT66" s="2"/>
      <c r="PU66" s="2"/>
      <c r="PV66" s="2"/>
      <c r="PW66" s="148"/>
      <c r="PX66" s="2"/>
      <c r="PY66" s="2"/>
      <c r="PZ66" s="2"/>
      <c r="QA66" s="2"/>
      <c r="QB66" s="2"/>
      <c r="QC66" s="2"/>
      <c r="QD66" s="2"/>
      <c r="QE66" s="2"/>
      <c r="QF66" s="148"/>
      <c r="QG66" s="2"/>
      <c r="QH66" s="2"/>
      <c r="QI66" s="2"/>
      <c r="QJ66" s="148"/>
      <c r="QK66" s="148"/>
      <c r="QL66" s="148"/>
      <c r="QM66" s="2"/>
      <c r="QN66" s="2"/>
      <c r="QO66" s="2"/>
      <c r="QP66" s="2"/>
      <c r="QQ66" s="2"/>
      <c r="QR66" s="2"/>
      <c r="QS66" s="2"/>
      <c r="QT66" s="2"/>
      <c r="QU66" s="2"/>
      <c r="QV66" s="2"/>
      <c r="QW66" s="2"/>
      <c r="QX66" s="148"/>
      <c r="QY66" s="148"/>
      <c r="QZ66" s="148"/>
      <c r="RA66" s="148"/>
      <c r="RB66" s="2"/>
      <c r="RC66" s="2"/>
      <c r="RD66" s="2"/>
      <c r="RE66" s="148"/>
      <c r="RF66" s="2"/>
      <c r="RG66" s="2"/>
      <c r="RH66" s="2"/>
      <c r="RI66" s="2"/>
      <c r="RJ66" s="2"/>
      <c r="RK66" s="2"/>
      <c r="RL66" s="148"/>
      <c r="RM66" s="148"/>
      <c r="RN66" s="148"/>
      <c r="RO66" s="2"/>
      <c r="RP66" s="2"/>
      <c r="RQ66" s="2"/>
      <c r="RR66" s="2"/>
      <c r="RS66" s="2"/>
      <c r="RT66" s="2"/>
      <c r="RU66" s="2"/>
      <c r="RV66" s="148"/>
      <c r="RW66" s="2"/>
      <c r="RX66" s="151" t="s">
        <v>740</v>
      </c>
      <c r="RY66" s="218" t="s">
        <v>745</v>
      </c>
      <c r="RZ66" s="152">
        <v>1325649</v>
      </c>
      <c r="SA66" s="151" t="s">
        <v>796</v>
      </c>
      <c r="SB66" s="229">
        <v>1500</v>
      </c>
      <c r="SC66" s="230">
        <v>113.15</v>
      </c>
      <c r="SD66" s="177"/>
      <c r="SE66" s="2"/>
      <c r="SF66" s="268" t="s">
        <v>863</v>
      </c>
      <c r="SG66" s="269" t="s">
        <v>13</v>
      </c>
      <c r="SH66" s="270"/>
      <c r="SI66" s="270"/>
      <c r="SJ66" s="271"/>
      <c r="SK66" s="270"/>
      <c r="SL66" s="270"/>
      <c r="SM66" s="270"/>
      <c r="SN66" s="270"/>
      <c r="SO66" s="270"/>
      <c r="SP66" s="270"/>
      <c r="SQ66" s="270"/>
      <c r="SR66" s="270"/>
      <c r="SS66" s="270"/>
      <c r="ST66" s="270"/>
      <c r="SU66" s="270"/>
      <c r="SV66" s="270"/>
      <c r="SW66" s="270"/>
      <c r="SX66" s="270"/>
      <c r="SY66" s="270"/>
      <c r="SZ66" s="270"/>
      <c r="TA66" s="270"/>
      <c r="TB66" s="270"/>
      <c r="TC66" s="270"/>
      <c r="TD66" s="270"/>
      <c r="TE66" s="270"/>
      <c r="TF66" s="270"/>
      <c r="TG66" s="270"/>
      <c r="TH66" s="270"/>
      <c r="TI66" s="270"/>
      <c r="TJ66" s="270"/>
      <c r="TK66" s="270"/>
      <c r="TL66" s="270"/>
      <c r="TM66" s="270"/>
      <c r="TN66" s="270"/>
      <c r="TO66" s="270"/>
      <c r="TP66" s="270"/>
      <c r="TQ66" s="270"/>
      <c r="TR66" s="270"/>
      <c r="TS66" s="270"/>
      <c r="TT66" s="270"/>
      <c r="TU66" s="270"/>
      <c r="TV66" s="270"/>
      <c r="TW66" s="270"/>
      <c r="TX66" s="270"/>
      <c r="TY66" s="270"/>
      <c r="TZ66" s="270"/>
      <c r="UA66" s="270"/>
      <c r="UB66" s="270"/>
      <c r="UC66" s="270"/>
      <c r="UD66" s="270"/>
      <c r="UE66" s="270"/>
      <c r="UF66" s="270"/>
      <c r="UG66" s="270"/>
      <c r="UH66" s="270"/>
      <c r="UI66" s="270"/>
      <c r="UJ66" s="270"/>
      <c r="UK66" s="270"/>
      <c r="UL66" s="270"/>
      <c r="UM66" s="270"/>
      <c r="UN66" s="270"/>
      <c r="UO66" s="270"/>
      <c r="UP66" s="270"/>
      <c r="UQ66" s="270"/>
      <c r="UR66" s="270"/>
      <c r="US66" s="270"/>
      <c r="UT66" s="270"/>
      <c r="UU66" s="270"/>
      <c r="UV66" s="270"/>
      <c r="UW66" s="270"/>
      <c r="UX66" s="270"/>
      <c r="UY66" s="270"/>
      <c r="UZ66" s="270"/>
      <c r="VA66" s="270"/>
      <c r="VB66" s="270"/>
      <c r="VC66" s="270"/>
      <c r="VD66" s="270"/>
      <c r="VE66" s="270"/>
      <c r="VF66" s="270"/>
      <c r="VG66" s="270"/>
      <c r="VH66" s="270"/>
      <c r="VI66" s="270"/>
      <c r="VJ66" s="270"/>
      <c r="VK66" s="270"/>
      <c r="VL66" s="270"/>
      <c r="VM66" s="270"/>
      <c r="VN66" s="270"/>
      <c r="VO66" s="270"/>
      <c r="VP66" s="270"/>
      <c r="VQ66" s="270"/>
      <c r="VR66" s="270"/>
      <c r="VS66" s="270"/>
      <c r="VT66" s="270"/>
      <c r="VU66" s="270"/>
      <c r="VV66" s="270"/>
      <c r="VW66" s="270"/>
      <c r="VX66" s="270"/>
      <c r="VY66" s="270"/>
      <c r="VZ66" s="270"/>
      <c r="WA66" s="270"/>
      <c r="WB66" s="270"/>
      <c r="WC66" s="270"/>
      <c r="WD66" s="270"/>
      <c r="WE66" s="270"/>
      <c r="WF66" s="270"/>
      <c r="WG66" s="270"/>
      <c r="WH66" s="270"/>
      <c r="WI66" s="270"/>
      <c r="WJ66" s="270"/>
      <c r="WK66" s="270"/>
      <c r="WL66" s="270"/>
      <c r="WM66" s="270"/>
      <c r="WN66" s="270"/>
      <c r="WO66" s="270"/>
      <c r="WP66" s="270"/>
      <c r="WQ66" s="270"/>
      <c r="WR66" s="270"/>
      <c r="WS66" s="270"/>
      <c r="WT66" s="270"/>
      <c r="WU66" s="270"/>
      <c r="WV66" s="270"/>
      <c r="WW66" s="270"/>
      <c r="WX66" s="270"/>
      <c r="WY66" s="270"/>
      <c r="WZ66" s="270"/>
      <c r="XA66" s="270"/>
      <c r="XB66" s="270"/>
      <c r="XC66" s="270"/>
      <c r="XD66" s="270"/>
      <c r="XE66" s="270"/>
      <c r="XF66" s="270"/>
      <c r="XG66" s="270"/>
      <c r="XH66" s="270"/>
      <c r="XI66" s="270"/>
      <c r="XJ66" s="270"/>
      <c r="XK66" s="270"/>
      <c r="XL66" s="270"/>
      <c r="XM66" s="272"/>
      <c r="XN66" s="272"/>
      <c r="XO66" s="272"/>
      <c r="XP66" s="272"/>
      <c r="XQ66" s="272"/>
      <c r="XR66" s="272"/>
      <c r="XS66" s="272"/>
      <c r="XT66" s="272"/>
      <c r="XU66" s="272"/>
      <c r="XV66" s="272"/>
      <c r="XW66" s="270"/>
      <c r="XX66" s="273"/>
      <c r="XY66" s="273"/>
      <c r="XZ66" s="273"/>
      <c r="YA66" s="273"/>
      <c r="YB66" s="273"/>
      <c r="YC66" s="273"/>
      <c r="YD66" s="273"/>
      <c r="YE66" s="273"/>
      <c r="YF66" s="273"/>
      <c r="YG66" s="273"/>
      <c r="YH66" s="273"/>
      <c r="YI66" s="273"/>
      <c r="YJ66" s="273"/>
      <c r="YK66" s="273"/>
      <c r="YL66" s="273"/>
      <c r="YM66" s="273"/>
      <c r="YN66" s="273"/>
      <c r="YO66" s="273"/>
      <c r="YP66" s="273"/>
      <c r="YQ66" s="273"/>
      <c r="YR66" s="273"/>
      <c r="YS66" s="273"/>
      <c r="YT66" s="273"/>
      <c r="YU66" s="273"/>
      <c r="YV66" s="273"/>
      <c r="YW66" s="273"/>
      <c r="YX66" s="273"/>
      <c r="YY66" s="273"/>
      <c r="YZ66" s="270"/>
      <c r="ZA66" s="270"/>
      <c r="ZB66" s="270"/>
      <c r="ZC66" s="270"/>
      <c r="ZD66" s="270"/>
      <c r="ZE66" s="270"/>
      <c r="ZF66" s="270"/>
      <c r="ZG66" s="270"/>
      <c r="ZH66" s="270"/>
      <c r="ZI66" s="270"/>
      <c r="ZJ66" s="270"/>
      <c r="ZK66" s="270"/>
      <c r="ZL66" s="270"/>
      <c r="ZM66" s="270"/>
      <c r="ZN66" s="270"/>
      <c r="ZO66" s="272"/>
      <c r="ZP66" s="272"/>
      <c r="ZQ66" s="272"/>
      <c r="ZR66" s="272"/>
      <c r="ZS66" s="272"/>
      <c r="ZT66" s="272"/>
      <c r="ZU66" s="272"/>
      <c r="ZV66" s="272"/>
      <c r="ZW66" s="270"/>
      <c r="ZX66" s="270"/>
      <c r="ZY66" s="270"/>
      <c r="ZZ66" s="270"/>
      <c r="AAA66" s="270"/>
      <c r="AAB66" s="270"/>
      <c r="AAC66" s="270"/>
      <c r="AAD66" s="270"/>
      <c r="AAE66" s="270"/>
      <c r="AAF66" s="270"/>
      <c r="AAG66" s="270"/>
      <c r="AAH66" s="270"/>
      <c r="AAI66" s="270"/>
      <c r="AAJ66" s="270"/>
      <c r="AAK66" s="270"/>
      <c r="AAL66" s="270"/>
      <c r="AAM66" s="270"/>
      <c r="AAN66" s="270"/>
      <c r="AAO66" s="272"/>
      <c r="AAP66" s="272"/>
      <c r="AAQ66" s="272"/>
      <c r="AAR66" s="272"/>
      <c r="AAS66" s="272"/>
      <c r="AAT66" s="272"/>
      <c r="AAU66" s="272"/>
      <c r="AAV66" s="272"/>
      <c r="AAW66" s="272"/>
      <c r="AAX66" s="272"/>
    </row>
    <row r="67" spans="1:726" s="71" customFormat="1" ht="15" customHeight="1" x14ac:dyDescent="0.35">
      <c r="A67" s="70" t="s">
        <v>864</v>
      </c>
      <c r="B67" s="1" t="s">
        <v>13</v>
      </c>
      <c r="C67" s="2"/>
      <c r="D67" s="2"/>
      <c r="E67" s="2"/>
      <c r="F67" s="2"/>
      <c r="G67" s="2"/>
      <c r="H67" s="2"/>
      <c r="I67" s="2"/>
      <c r="J67" s="148"/>
      <c r="K67" s="148"/>
      <c r="L67" s="148"/>
      <c r="M67" s="148"/>
      <c r="N67" s="148"/>
      <c r="O67" s="148"/>
      <c r="P67" s="148"/>
      <c r="Q67" s="148"/>
      <c r="R67" s="148"/>
      <c r="S67" s="148"/>
      <c r="T67" s="148"/>
      <c r="U67" s="2"/>
      <c r="V67" s="148"/>
      <c r="W67" s="148"/>
      <c r="X67" s="148"/>
      <c r="Y67" s="148"/>
      <c r="Z67" s="148"/>
      <c r="AA67" s="2"/>
      <c r="AB67" s="2"/>
      <c r="AC67" s="2"/>
      <c r="AD67" s="2"/>
      <c r="AE67" s="2"/>
      <c r="AF67" s="158"/>
      <c r="AG67" s="158"/>
      <c r="AH67" s="158"/>
      <c r="AI67" s="2"/>
      <c r="AJ67" s="2"/>
      <c r="AK67" s="2"/>
      <c r="AL67" s="2"/>
      <c r="AM67" s="2"/>
      <c r="AN67" s="2"/>
      <c r="AO67" s="2"/>
      <c r="AP67" s="2"/>
      <c r="AQ67" s="2"/>
      <c r="AR67" s="2"/>
      <c r="AS67" s="2"/>
      <c r="AT67" s="158"/>
      <c r="AU67" s="158"/>
      <c r="AV67" s="158"/>
      <c r="AW67" s="158"/>
      <c r="AX67" s="158"/>
      <c r="AY67" s="158"/>
      <c r="AZ67" s="158"/>
      <c r="BA67" s="158"/>
      <c r="BB67" s="2"/>
      <c r="BC67" s="2"/>
      <c r="BD67" s="2"/>
      <c r="BE67" s="2"/>
      <c r="BF67" s="2"/>
      <c r="BG67" s="2"/>
      <c r="BH67" s="148"/>
      <c r="BI67" s="148"/>
      <c r="BJ67" s="148"/>
      <c r="BK67" s="148"/>
      <c r="BL67" s="2"/>
      <c r="BM67" s="2"/>
      <c r="BN67" s="2"/>
      <c r="BO67" s="2"/>
      <c r="BP67" s="2"/>
      <c r="BQ67" s="2"/>
      <c r="BR67" s="2"/>
      <c r="BS67" s="2"/>
      <c r="BT67" s="2"/>
      <c r="BU67" s="2"/>
      <c r="BV67" s="148"/>
      <c r="BW67" s="148"/>
      <c r="BX67" s="148"/>
      <c r="BY67" s="148"/>
      <c r="BZ67" s="2"/>
      <c r="CA67" s="2"/>
      <c r="CB67" s="2"/>
      <c r="CC67" s="2"/>
      <c r="CD67" s="2"/>
      <c r="CE67" s="148"/>
      <c r="CF67" s="148"/>
      <c r="CG67" s="148"/>
      <c r="CH67" s="2"/>
      <c r="CI67" s="2"/>
      <c r="CJ67" s="2"/>
      <c r="CK67" s="2"/>
      <c r="CL67" s="148"/>
      <c r="CM67" s="148"/>
      <c r="CN67" s="148"/>
      <c r="CO67" s="2"/>
      <c r="CP67" s="2"/>
      <c r="CQ67" s="2"/>
      <c r="CR67" s="2"/>
      <c r="CS67" s="2"/>
      <c r="CT67" s="2"/>
      <c r="CU67" s="148"/>
      <c r="CV67" s="148"/>
      <c r="CW67" s="148"/>
      <c r="CX67" s="148"/>
      <c r="CY67" s="148"/>
      <c r="CZ67" s="2"/>
      <c r="DA67" s="2"/>
      <c r="DB67" s="2"/>
      <c r="DC67" s="2"/>
      <c r="DD67" s="2"/>
      <c r="DE67" s="148"/>
      <c r="DF67" s="148"/>
      <c r="DG67" s="148"/>
      <c r="DH67" s="2"/>
      <c r="DI67" s="2"/>
      <c r="DJ67" s="2"/>
      <c r="DK67" s="2"/>
      <c r="DL67" s="148"/>
      <c r="DM67" s="148"/>
      <c r="DN67" s="148"/>
      <c r="DO67" s="148"/>
      <c r="DP67" s="2"/>
      <c r="DQ67" s="148"/>
      <c r="DR67" s="148"/>
      <c r="DS67" s="148"/>
      <c r="DT67" s="2"/>
      <c r="DU67" s="148"/>
      <c r="DV67" s="148"/>
      <c r="DW67" s="148"/>
      <c r="DX67" s="2"/>
      <c r="DY67" s="2"/>
      <c r="DZ67" s="2"/>
      <c r="EA67" s="2"/>
      <c r="EB67" s="2"/>
      <c r="EC67" s="148"/>
      <c r="ED67" s="148"/>
      <c r="EE67" s="148"/>
      <c r="EF67" s="2"/>
      <c r="EG67" s="2"/>
      <c r="EH67" s="2"/>
      <c r="EI67" s="2"/>
      <c r="EJ67" s="2"/>
      <c r="EK67" s="2"/>
      <c r="EL67" s="2"/>
      <c r="EM67" s="2"/>
      <c r="EN67" s="2"/>
      <c r="EO67" s="2"/>
      <c r="EP67" s="2"/>
      <c r="EQ67" s="2"/>
      <c r="ER67" s="2"/>
      <c r="ES67" s="2"/>
      <c r="ET67" s="2"/>
      <c r="EU67" s="2"/>
      <c r="EV67" s="148"/>
      <c r="EW67" s="148"/>
      <c r="EX67" s="148"/>
      <c r="EY67" s="148"/>
      <c r="EZ67" s="148"/>
      <c r="FA67" s="148"/>
      <c r="FB67" s="148"/>
      <c r="FC67" s="148"/>
      <c r="FD67" s="148"/>
      <c r="FE67" s="148"/>
      <c r="FF67" s="2"/>
      <c r="FG67" s="2"/>
      <c r="FH67" s="2"/>
      <c r="FI67" s="2"/>
      <c r="FJ67" s="2"/>
      <c r="FK67" s="2"/>
      <c r="FL67" s="2"/>
      <c r="FM67" s="2"/>
      <c r="FN67" s="2"/>
      <c r="FO67" s="2"/>
      <c r="FP67" s="158"/>
      <c r="FQ67" s="158"/>
      <c r="FR67" s="158"/>
      <c r="FS67" s="158"/>
      <c r="FT67" s="148"/>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157"/>
      <c r="GX67" s="157"/>
      <c r="GY67" s="148"/>
      <c r="GZ67" s="148"/>
      <c r="HA67" s="148"/>
      <c r="HB67" s="148"/>
      <c r="HC67" s="148"/>
      <c r="HD67" s="148"/>
      <c r="HE67" s="148"/>
      <c r="HF67" s="148"/>
      <c r="HG67" s="148"/>
      <c r="HH67" s="148"/>
      <c r="HI67" s="148"/>
      <c r="HJ67" s="148"/>
      <c r="HK67" s="148"/>
      <c r="HL67" s="148"/>
      <c r="HM67" s="148"/>
      <c r="HN67" s="148"/>
      <c r="HO67" s="148"/>
      <c r="HP67" s="148"/>
      <c r="HQ67" s="148"/>
      <c r="HR67" s="148"/>
      <c r="HS67" s="148"/>
      <c r="HT67" s="148"/>
      <c r="HU67" s="148"/>
      <c r="HV67" s="148"/>
      <c r="HW67" s="148"/>
      <c r="HX67" s="148"/>
      <c r="HY67" s="2"/>
      <c r="HZ67" s="2"/>
      <c r="IA67" s="2"/>
      <c r="IB67" s="2"/>
      <c r="IC67" s="2"/>
      <c r="ID67" s="148"/>
      <c r="IE67" s="148"/>
      <c r="IF67" s="148"/>
      <c r="IG67" s="2"/>
      <c r="IH67" s="2"/>
      <c r="II67" s="2"/>
      <c r="IJ67" s="2"/>
      <c r="IK67" s="2"/>
      <c r="IL67" s="2"/>
      <c r="IM67" s="2"/>
      <c r="IN67" s="2"/>
      <c r="IO67" s="2"/>
      <c r="IP67" s="2"/>
      <c r="IQ67" s="2"/>
      <c r="IR67" s="2"/>
      <c r="IS67" s="2"/>
      <c r="IT67" s="2"/>
      <c r="IU67" s="148"/>
      <c r="IV67" s="148"/>
      <c r="IW67" s="148"/>
      <c r="IX67" s="148"/>
      <c r="IY67" s="2"/>
      <c r="IZ67" s="2"/>
      <c r="JA67" s="2"/>
      <c r="JB67" s="2"/>
      <c r="JC67" s="2"/>
      <c r="JD67" s="2"/>
      <c r="JE67" s="2"/>
      <c r="JF67" s="148"/>
      <c r="JG67" s="148"/>
      <c r="JH67" s="148"/>
      <c r="JI67" s="2"/>
      <c r="JJ67" s="2"/>
      <c r="JK67" s="2"/>
      <c r="JL67" s="2"/>
      <c r="JM67" s="2"/>
      <c r="JN67" s="2"/>
      <c r="JO67" s="2"/>
      <c r="JP67" s="2"/>
      <c r="JQ67" s="2"/>
      <c r="JR67" s="2"/>
      <c r="JS67" s="2"/>
      <c r="JT67" s="2"/>
      <c r="JU67" s="2"/>
      <c r="JV67" s="148"/>
      <c r="JW67" s="148"/>
      <c r="JX67" s="148"/>
      <c r="JY67" s="2"/>
      <c r="JZ67" s="2"/>
      <c r="KA67" s="2"/>
      <c r="KB67" s="2"/>
      <c r="KC67" s="2"/>
      <c r="KD67" s="148"/>
      <c r="KE67" s="148"/>
      <c r="KF67" s="148"/>
      <c r="KG67" s="2"/>
      <c r="KH67" s="2"/>
      <c r="KI67" s="2"/>
      <c r="KJ67" s="2"/>
      <c r="KK67" s="2"/>
      <c r="KL67" s="2"/>
      <c r="KM67" s="2"/>
      <c r="KN67" s="2"/>
      <c r="KO67" s="2"/>
      <c r="KP67" s="148"/>
      <c r="KQ67" s="2"/>
      <c r="KR67" s="2"/>
      <c r="KS67" s="2"/>
      <c r="KT67" s="148"/>
      <c r="KU67" s="148"/>
      <c r="KV67" s="148"/>
      <c r="KW67" s="2"/>
      <c r="KX67" s="2"/>
      <c r="KY67" s="2"/>
      <c r="KZ67" s="2"/>
      <c r="LA67" s="2"/>
      <c r="LB67" s="148"/>
      <c r="LC67" s="148"/>
      <c r="LD67" s="148"/>
      <c r="LE67" s="2"/>
      <c r="LF67" s="2"/>
      <c r="LG67" s="148"/>
      <c r="LH67" s="148"/>
      <c r="LI67" s="148"/>
      <c r="LJ67" s="2"/>
      <c r="LK67" s="2"/>
      <c r="LL67" s="2"/>
      <c r="LM67" s="2"/>
      <c r="LN67" s="2"/>
      <c r="LO67" s="148"/>
      <c r="LP67" s="148"/>
      <c r="LQ67" s="148"/>
      <c r="LR67" s="2"/>
      <c r="LS67" s="2"/>
      <c r="LT67" s="2"/>
      <c r="LU67" s="2"/>
      <c r="LV67" s="2"/>
      <c r="LW67" s="2"/>
      <c r="LX67" s="2"/>
      <c r="LY67" s="148"/>
      <c r="LZ67" s="148"/>
      <c r="MA67" s="2"/>
      <c r="MB67" s="2"/>
      <c r="MC67" s="2"/>
      <c r="MD67" s="2"/>
      <c r="ME67" s="2"/>
      <c r="MF67" s="2"/>
      <c r="MG67" s="148"/>
      <c r="MH67" s="2"/>
      <c r="MI67" s="2"/>
      <c r="MJ67" s="2"/>
      <c r="MK67" s="2"/>
      <c r="ML67" s="2"/>
      <c r="MM67" s="2"/>
      <c r="MN67" s="2"/>
      <c r="MO67" s="2"/>
      <c r="MP67" s="2"/>
      <c r="MQ67" s="2"/>
      <c r="MR67" s="2"/>
      <c r="MS67" s="2"/>
      <c r="MT67" s="2"/>
      <c r="MU67" s="2"/>
      <c r="MV67" s="2"/>
      <c r="MW67" s="2"/>
      <c r="MX67" s="2"/>
      <c r="MY67" s="2"/>
      <c r="MZ67" s="2"/>
      <c r="NA67" s="2"/>
      <c r="NB67" s="148"/>
      <c r="NC67" s="148"/>
      <c r="ND67" s="148"/>
      <c r="NE67" s="148"/>
      <c r="NF67" s="148"/>
      <c r="NG67" s="148"/>
      <c r="NH67" s="148"/>
      <c r="NI67" s="148"/>
      <c r="NJ67" s="148"/>
      <c r="NK67" s="148"/>
      <c r="NL67" s="2"/>
      <c r="NM67" s="2"/>
      <c r="NN67" s="148"/>
      <c r="NO67" s="2"/>
      <c r="NP67" s="2"/>
      <c r="NQ67" s="2"/>
      <c r="NR67" s="2"/>
      <c r="NS67" s="2"/>
      <c r="NT67" s="2"/>
      <c r="NU67" s="2"/>
      <c r="NV67" s="2"/>
      <c r="NW67" s="2"/>
      <c r="NX67" s="2"/>
      <c r="NY67" s="2"/>
      <c r="NZ67" s="2"/>
      <c r="OA67" s="148"/>
      <c r="OB67" s="148"/>
      <c r="OC67" s="148"/>
      <c r="OD67" s="148"/>
      <c r="OE67" s="2"/>
      <c r="OF67" s="2"/>
      <c r="OG67" s="2"/>
      <c r="OH67" s="2"/>
      <c r="OI67" s="2"/>
      <c r="OJ67" s="148"/>
      <c r="OK67" s="2"/>
      <c r="OL67" s="2"/>
      <c r="OM67" s="2"/>
      <c r="ON67" s="2"/>
      <c r="OO67" s="2"/>
      <c r="OP67" s="2"/>
      <c r="OQ67" s="2"/>
      <c r="OR67" s="147"/>
      <c r="OS67" s="147"/>
      <c r="OT67" s="148"/>
      <c r="OU67" s="148"/>
      <c r="OV67" s="148"/>
      <c r="OW67" s="148"/>
      <c r="OX67" s="148"/>
      <c r="OY67" s="148"/>
      <c r="OZ67" s="148"/>
      <c r="PA67" s="149"/>
      <c r="PB67" s="149"/>
      <c r="PC67" s="149"/>
      <c r="PD67" s="149"/>
      <c r="PE67" s="149"/>
      <c r="PF67" s="149"/>
      <c r="PG67" s="149"/>
      <c r="PH67" s="2"/>
      <c r="PI67" s="2"/>
      <c r="PJ67" s="2"/>
      <c r="PK67" s="2"/>
      <c r="PL67" s="2"/>
      <c r="PM67" s="148"/>
      <c r="PN67" s="148"/>
      <c r="PO67" s="148"/>
      <c r="PP67" s="2"/>
      <c r="PQ67" s="2"/>
      <c r="PR67" s="2"/>
      <c r="PS67" s="2"/>
      <c r="PT67" s="2"/>
      <c r="PU67" s="2"/>
      <c r="PV67" s="2"/>
      <c r="PW67" s="148"/>
      <c r="PX67" s="2"/>
      <c r="PY67" s="2"/>
      <c r="PZ67" s="2"/>
      <c r="QA67" s="2"/>
      <c r="QB67" s="2"/>
      <c r="QC67" s="2"/>
      <c r="QD67" s="2"/>
      <c r="QE67" s="2"/>
      <c r="QF67" s="148"/>
      <c r="QG67" s="2"/>
      <c r="QH67" s="2"/>
      <c r="QI67" s="2"/>
      <c r="QJ67" s="148"/>
      <c r="QK67" s="148"/>
      <c r="QL67" s="148"/>
      <c r="QM67" s="2"/>
      <c r="QN67" s="2"/>
      <c r="QO67" s="2"/>
      <c r="QP67" s="2"/>
      <c r="QQ67" s="2"/>
      <c r="QR67" s="2"/>
      <c r="QS67" s="2"/>
      <c r="QT67" s="2"/>
      <c r="QU67" s="2"/>
      <c r="QV67" s="2"/>
      <c r="QW67" s="2"/>
      <c r="QX67" s="148"/>
      <c r="QY67" s="148"/>
      <c r="QZ67" s="148"/>
      <c r="RA67" s="148"/>
      <c r="RB67" s="2"/>
      <c r="RC67" s="2"/>
      <c r="RD67" s="2"/>
      <c r="RE67" s="148"/>
      <c r="RF67" s="2"/>
      <c r="RG67" s="2"/>
      <c r="RH67" s="2"/>
      <c r="RI67" s="2"/>
      <c r="RJ67" s="2"/>
      <c r="RK67" s="2"/>
      <c r="RL67" s="148"/>
      <c r="RM67" s="148"/>
      <c r="RN67" s="148"/>
      <c r="RO67" s="2"/>
      <c r="RP67" s="2"/>
      <c r="RQ67" s="2"/>
      <c r="RR67" s="2"/>
      <c r="RS67" s="2"/>
      <c r="RT67" s="2"/>
      <c r="RU67" s="2"/>
      <c r="RV67" s="148"/>
      <c r="RW67" s="2"/>
      <c r="RX67" s="151" t="s">
        <v>737</v>
      </c>
      <c r="RY67" s="218" t="s">
        <v>746</v>
      </c>
      <c r="RZ67" s="152">
        <v>1148133</v>
      </c>
      <c r="SA67" s="151" t="s">
        <v>810</v>
      </c>
      <c r="SB67" s="229" t="s">
        <v>798</v>
      </c>
      <c r="SC67" s="229" t="s">
        <v>798</v>
      </c>
      <c r="SD67" s="177"/>
      <c r="SE67" s="2"/>
      <c r="SF67" s="268" t="s">
        <v>864</v>
      </c>
      <c r="SG67" s="269" t="s">
        <v>13</v>
      </c>
      <c r="SH67" s="270"/>
      <c r="SI67" s="270"/>
      <c r="SJ67" s="271"/>
      <c r="SK67" s="270"/>
      <c r="SL67" s="270"/>
      <c r="SM67" s="270"/>
      <c r="SN67" s="270"/>
      <c r="SO67" s="270"/>
      <c r="SP67" s="270"/>
      <c r="SQ67" s="270"/>
      <c r="SR67" s="270"/>
      <c r="SS67" s="270"/>
      <c r="ST67" s="270"/>
      <c r="SU67" s="270"/>
      <c r="SV67" s="270"/>
      <c r="SW67" s="270"/>
      <c r="SX67" s="270"/>
      <c r="SY67" s="270"/>
      <c r="SZ67" s="270"/>
      <c r="TA67" s="270"/>
      <c r="TB67" s="270"/>
      <c r="TC67" s="270"/>
      <c r="TD67" s="270"/>
      <c r="TE67" s="270"/>
      <c r="TF67" s="270"/>
      <c r="TG67" s="270"/>
      <c r="TH67" s="270"/>
      <c r="TI67" s="270"/>
      <c r="TJ67" s="270"/>
      <c r="TK67" s="270"/>
      <c r="TL67" s="270"/>
      <c r="TM67" s="270"/>
      <c r="TN67" s="270"/>
      <c r="TO67" s="270"/>
      <c r="TP67" s="270"/>
      <c r="TQ67" s="270"/>
      <c r="TR67" s="270"/>
      <c r="TS67" s="270"/>
      <c r="TT67" s="270"/>
      <c r="TU67" s="270"/>
      <c r="TV67" s="270"/>
      <c r="TW67" s="270"/>
      <c r="TX67" s="270"/>
      <c r="TY67" s="270"/>
      <c r="TZ67" s="270"/>
      <c r="UA67" s="270"/>
      <c r="UB67" s="270"/>
      <c r="UC67" s="270"/>
      <c r="UD67" s="270"/>
      <c r="UE67" s="270"/>
      <c r="UF67" s="270"/>
      <c r="UG67" s="270"/>
      <c r="UH67" s="270"/>
      <c r="UI67" s="270"/>
      <c r="UJ67" s="270"/>
      <c r="UK67" s="270"/>
      <c r="UL67" s="270"/>
      <c r="UM67" s="270"/>
      <c r="UN67" s="270"/>
      <c r="UO67" s="270"/>
      <c r="UP67" s="270"/>
      <c r="UQ67" s="270"/>
      <c r="UR67" s="270"/>
      <c r="US67" s="270"/>
      <c r="UT67" s="270"/>
      <c r="UU67" s="270"/>
      <c r="UV67" s="270"/>
      <c r="UW67" s="270"/>
      <c r="UX67" s="270"/>
      <c r="UY67" s="270"/>
      <c r="UZ67" s="270"/>
      <c r="VA67" s="270"/>
      <c r="VB67" s="270"/>
      <c r="VC67" s="270"/>
      <c r="VD67" s="270"/>
      <c r="VE67" s="270"/>
      <c r="VF67" s="270"/>
      <c r="VG67" s="270"/>
      <c r="VH67" s="270"/>
      <c r="VI67" s="270"/>
      <c r="VJ67" s="270"/>
      <c r="VK67" s="270"/>
      <c r="VL67" s="270"/>
      <c r="VM67" s="270"/>
      <c r="VN67" s="270"/>
      <c r="VO67" s="270"/>
      <c r="VP67" s="270"/>
      <c r="VQ67" s="270"/>
      <c r="VR67" s="270"/>
      <c r="VS67" s="270"/>
      <c r="VT67" s="270"/>
      <c r="VU67" s="270"/>
      <c r="VV67" s="270"/>
      <c r="VW67" s="270"/>
      <c r="VX67" s="270"/>
      <c r="VY67" s="270"/>
      <c r="VZ67" s="270"/>
      <c r="WA67" s="270"/>
      <c r="WB67" s="270"/>
      <c r="WC67" s="270"/>
      <c r="WD67" s="270"/>
      <c r="WE67" s="270"/>
      <c r="WF67" s="270"/>
      <c r="WG67" s="270"/>
      <c r="WH67" s="270"/>
      <c r="WI67" s="270"/>
      <c r="WJ67" s="270"/>
      <c r="WK67" s="270"/>
      <c r="WL67" s="270"/>
      <c r="WM67" s="270"/>
      <c r="WN67" s="270"/>
      <c r="WO67" s="270"/>
      <c r="WP67" s="270"/>
      <c r="WQ67" s="270"/>
      <c r="WR67" s="270"/>
      <c r="WS67" s="270"/>
      <c r="WT67" s="270"/>
      <c r="WU67" s="270"/>
      <c r="WV67" s="270"/>
      <c r="WW67" s="270"/>
      <c r="WX67" s="270"/>
      <c r="WY67" s="270"/>
      <c r="WZ67" s="270"/>
      <c r="XA67" s="270"/>
      <c r="XB67" s="270"/>
      <c r="XC67" s="270"/>
      <c r="XD67" s="270"/>
      <c r="XE67" s="270"/>
      <c r="XF67" s="270"/>
      <c r="XG67" s="270"/>
      <c r="XH67" s="270"/>
      <c r="XI67" s="270"/>
      <c r="XJ67" s="270"/>
      <c r="XK67" s="270"/>
      <c r="XL67" s="270"/>
      <c r="XM67" s="272"/>
      <c r="XN67" s="272"/>
      <c r="XO67" s="272"/>
      <c r="XP67" s="272"/>
      <c r="XQ67" s="272"/>
      <c r="XR67" s="272"/>
      <c r="XS67" s="272"/>
      <c r="XT67" s="272"/>
      <c r="XU67" s="272"/>
      <c r="XV67" s="272"/>
      <c r="XW67" s="270"/>
      <c r="XX67" s="273"/>
      <c r="XY67" s="273"/>
      <c r="XZ67" s="273"/>
      <c r="YA67" s="273"/>
      <c r="YB67" s="273"/>
      <c r="YC67" s="273"/>
      <c r="YD67" s="273"/>
      <c r="YE67" s="273"/>
      <c r="YF67" s="273"/>
      <c r="YG67" s="273"/>
      <c r="YH67" s="273"/>
      <c r="YI67" s="273"/>
      <c r="YJ67" s="273"/>
      <c r="YK67" s="273"/>
      <c r="YL67" s="273"/>
      <c r="YM67" s="273"/>
      <c r="YN67" s="273"/>
      <c r="YO67" s="273"/>
      <c r="YP67" s="273"/>
      <c r="YQ67" s="273"/>
      <c r="YR67" s="273"/>
      <c r="YS67" s="273"/>
      <c r="YT67" s="273"/>
      <c r="YU67" s="273"/>
      <c r="YV67" s="273"/>
      <c r="YW67" s="273"/>
      <c r="YX67" s="273"/>
      <c r="YY67" s="273"/>
      <c r="YZ67" s="270"/>
      <c r="ZA67" s="270"/>
      <c r="ZB67" s="270"/>
      <c r="ZC67" s="270"/>
      <c r="ZD67" s="270"/>
      <c r="ZE67" s="270"/>
      <c r="ZF67" s="270"/>
      <c r="ZG67" s="270"/>
      <c r="ZH67" s="270"/>
      <c r="ZI67" s="270"/>
      <c r="ZJ67" s="270"/>
      <c r="ZK67" s="270"/>
      <c r="ZL67" s="270"/>
      <c r="ZM67" s="270"/>
      <c r="ZN67" s="270"/>
      <c r="ZO67" s="272"/>
      <c r="ZP67" s="272"/>
      <c r="ZQ67" s="272"/>
      <c r="ZR67" s="272"/>
      <c r="ZS67" s="272"/>
      <c r="ZT67" s="272"/>
      <c r="ZU67" s="272"/>
      <c r="ZV67" s="272"/>
      <c r="ZW67" s="270"/>
      <c r="ZX67" s="270"/>
      <c r="ZY67" s="270"/>
      <c r="ZZ67" s="270"/>
      <c r="AAA67" s="270"/>
      <c r="AAB67" s="270"/>
      <c r="AAC67" s="270"/>
      <c r="AAD67" s="270"/>
      <c r="AAE67" s="270"/>
      <c r="AAF67" s="270"/>
      <c r="AAG67" s="270"/>
      <c r="AAH67" s="270"/>
      <c r="AAI67" s="270"/>
      <c r="AAJ67" s="270"/>
      <c r="AAK67" s="270"/>
      <c r="AAL67" s="270"/>
      <c r="AAM67" s="270"/>
      <c r="AAN67" s="270"/>
      <c r="AAO67" s="272"/>
      <c r="AAP67" s="272"/>
      <c r="AAQ67" s="272"/>
      <c r="AAR67" s="272"/>
      <c r="AAS67" s="272"/>
      <c r="AAT67" s="272"/>
      <c r="AAU67" s="272"/>
      <c r="AAV67" s="272"/>
      <c r="AAW67" s="272"/>
      <c r="AAX67" s="272"/>
    </row>
    <row r="68" spans="1:726" s="71" customFormat="1" ht="15" customHeight="1" x14ac:dyDescent="0.35">
      <c r="A68" s="71" t="s">
        <v>631</v>
      </c>
      <c r="B68" s="71" t="s">
        <v>56</v>
      </c>
      <c r="C68" s="71" t="s">
        <v>56</v>
      </c>
      <c r="D68" s="71" t="s">
        <v>56</v>
      </c>
      <c r="E68" s="71" t="s">
        <v>56</v>
      </c>
      <c r="F68" s="71" t="s">
        <v>13</v>
      </c>
      <c r="G68" s="71" t="s">
        <v>13</v>
      </c>
      <c r="H68" s="71" t="s">
        <v>13</v>
      </c>
      <c r="I68" s="71" t="s">
        <v>13</v>
      </c>
      <c r="J68" s="157" t="s">
        <v>56</v>
      </c>
      <c r="K68" s="157" t="s">
        <v>13</v>
      </c>
      <c r="L68" s="157" t="s">
        <v>13</v>
      </c>
      <c r="M68" s="157" t="s">
        <v>56</v>
      </c>
      <c r="N68" s="157" t="s">
        <v>13</v>
      </c>
      <c r="O68" s="157" t="s">
        <v>56</v>
      </c>
      <c r="P68" s="157" t="s">
        <v>56</v>
      </c>
      <c r="Q68" s="157" t="s">
        <v>56</v>
      </c>
      <c r="R68" s="157" t="s">
        <v>13</v>
      </c>
      <c r="S68" s="157" t="s">
        <v>56</v>
      </c>
      <c r="T68" s="157" t="s">
        <v>13</v>
      </c>
      <c r="U68" s="71" t="s">
        <v>0</v>
      </c>
      <c r="V68" s="157" t="s">
        <v>56</v>
      </c>
      <c r="W68" s="157" t="s">
        <v>13</v>
      </c>
      <c r="X68" s="157" t="s">
        <v>13</v>
      </c>
      <c r="Y68" s="157" t="s">
        <v>13</v>
      </c>
      <c r="Z68" s="157" t="s">
        <v>13</v>
      </c>
      <c r="AA68" s="71" t="s">
        <v>56</v>
      </c>
      <c r="AB68" s="71" t="s">
        <v>13</v>
      </c>
      <c r="AC68" s="71" t="s">
        <v>13</v>
      </c>
      <c r="AD68" s="71" t="s">
        <v>13</v>
      </c>
      <c r="AE68" s="71" t="s">
        <v>13</v>
      </c>
      <c r="AF68" s="134" t="s">
        <v>56</v>
      </c>
      <c r="AG68" s="134" t="s">
        <v>13</v>
      </c>
      <c r="AH68" s="134" t="s">
        <v>13</v>
      </c>
      <c r="AI68" s="71" t="s">
        <v>56</v>
      </c>
      <c r="AJ68" s="71" t="s">
        <v>56</v>
      </c>
      <c r="AK68" s="71" t="s">
        <v>56</v>
      </c>
      <c r="AL68" s="71" t="s">
        <v>56</v>
      </c>
      <c r="AM68" s="71" t="s">
        <v>56</v>
      </c>
      <c r="AN68" s="71" t="s">
        <v>56</v>
      </c>
      <c r="AO68" s="71" t="s">
        <v>56</v>
      </c>
      <c r="AP68" s="71" t="s">
        <v>56</v>
      </c>
      <c r="AQ68" s="71" t="s">
        <v>13</v>
      </c>
      <c r="AR68" s="71" t="s">
        <v>13</v>
      </c>
      <c r="AS68" s="71" t="s">
        <v>13</v>
      </c>
      <c r="AT68" s="134" t="s">
        <v>56</v>
      </c>
      <c r="AU68" s="134" t="s">
        <v>56</v>
      </c>
      <c r="AV68" s="134" t="s">
        <v>56</v>
      </c>
      <c r="AW68" s="134" t="s">
        <v>56</v>
      </c>
      <c r="AX68" s="134" t="s">
        <v>56</v>
      </c>
      <c r="AY68" s="134" t="s">
        <v>56</v>
      </c>
      <c r="AZ68" s="134" t="s">
        <v>56</v>
      </c>
      <c r="BA68" s="134" t="s">
        <v>56</v>
      </c>
      <c r="BB68" s="71" t="s">
        <v>56</v>
      </c>
      <c r="BC68" s="71" t="s">
        <v>56</v>
      </c>
      <c r="BD68" s="71" t="s">
        <v>56</v>
      </c>
      <c r="BE68" s="71" t="s">
        <v>56</v>
      </c>
      <c r="BF68" s="71" t="s">
        <v>13</v>
      </c>
      <c r="BG68" s="71" t="s">
        <v>13</v>
      </c>
      <c r="BH68" s="157" t="s">
        <v>13</v>
      </c>
      <c r="BI68" s="157" t="s">
        <v>56</v>
      </c>
      <c r="BJ68" s="157" t="s">
        <v>13</v>
      </c>
      <c r="BK68" s="157" t="s">
        <v>13</v>
      </c>
      <c r="BL68" s="71" t="s">
        <v>13</v>
      </c>
      <c r="BM68" s="71" t="s">
        <v>56</v>
      </c>
      <c r="BN68" s="71" t="s">
        <v>56</v>
      </c>
      <c r="BO68" s="71" t="s">
        <v>56</v>
      </c>
      <c r="BP68" s="71" t="s">
        <v>56</v>
      </c>
      <c r="BQ68" s="71" t="s">
        <v>56</v>
      </c>
      <c r="BR68" s="71" t="s">
        <v>56</v>
      </c>
      <c r="BS68" s="71" t="s">
        <v>56</v>
      </c>
      <c r="BT68" s="71" t="s">
        <v>13</v>
      </c>
      <c r="BU68" s="71" t="s">
        <v>13</v>
      </c>
      <c r="BV68" s="157" t="s">
        <v>56</v>
      </c>
      <c r="BW68" s="157" t="s">
        <v>56</v>
      </c>
      <c r="BX68" s="157" t="s">
        <v>56</v>
      </c>
      <c r="BY68" s="157" t="s">
        <v>56</v>
      </c>
      <c r="BZ68" s="71" t="s">
        <v>56</v>
      </c>
      <c r="CA68" s="71" t="s">
        <v>56</v>
      </c>
      <c r="CB68" s="71" t="s">
        <v>56</v>
      </c>
      <c r="CC68" s="71" t="s">
        <v>13</v>
      </c>
      <c r="CD68" s="71" t="s">
        <v>13</v>
      </c>
      <c r="CE68" s="157" t="s">
        <v>56</v>
      </c>
      <c r="CF68" s="157" t="s">
        <v>56</v>
      </c>
      <c r="CG68" s="157" t="s">
        <v>56</v>
      </c>
      <c r="CH68" s="71" t="s">
        <v>56</v>
      </c>
      <c r="CI68" s="71" t="s">
        <v>56</v>
      </c>
      <c r="CJ68" s="71" t="s">
        <v>13</v>
      </c>
      <c r="CK68" s="71" t="s">
        <v>13</v>
      </c>
      <c r="CL68" s="157" t="s">
        <v>56</v>
      </c>
      <c r="CM68" s="157" t="s">
        <v>13</v>
      </c>
      <c r="CN68" s="157" t="s">
        <v>13</v>
      </c>
      <c r="CO68" s="71" t="s">
        <v>56</v>
      </c>
      <c r="CP68" s="71" t="s">
        <v>56</v>
      </c>
      <c r="CQ68" s="71" t="s">
        <v>13</v>
      </c>
      <c r="CR68" s="71" t="s">
        <v>13</v>
      </c>
      <c r="CS68" s="71" t="s">
        <v>13</v>
      </c>
      <c r="CT68" s="71" t="s">
        <v>13</v>
      </c>
      <c r="CU68" s="157" t="s">
        <v>56</v>
      </c>
      <c r="CV68" s="157" t="s">
        <v>13</v>
      </c>
      <c r="CW68" s="157" t="s">
        <v>13</v>
      </c>
      <c r="CX68" s="157" t="s">
        <v>56</v>
      </c>
      <c r="CY68" s="157" t="s">
        <v>13</v>
      </c>
      <c r="CZ68" s="71" t="s">
        <v>56</v>
      </c>
      <c r="DA68" s="71" t="s">
        <v>56</v>
      </c>
      <c r="DB68" s="71" t="s">
        <v>56</v>
      </c>
      <c r="DC68" s="71" t="s">
        <v>13</v>
      </c>
      <c r="DD68" s="71" t="s">
        <v>13</v>
      </c>
      <c r="DE68" s="157" t="s">
        <v>56</v>
      </c>
      <c r="DF68" s="157" t="s">
        <v>13</v>
      </c>
      <c r="DG68" s="157" t="s">
        <v>13</v>
      </c>
      <c r="DH68" s="71" t="s">
        <v>13</v>
      </c>
      <c r="DL68" s="157"/>
      <c r="DM68" s="157"/>
      <c r="DN68" s="157"/>
      <c r="DO68" s="157"/>
      <c r="DQ68" s="157"/>
      <c r="DR68" s="157"/>
      <c r="DS68" s="157"/>
      <c r="DU68" s="157"/>
      <c r="DV68" s="157"/>
      <c r="DW68" s="157"/>
      <c r="EC68" s="157"/>
      <c r="ED68" s="157"/>
      <c r="EE68" s="157"/>
      <c r="EV68" s="157"/>
      <c r="EW68" s="157"/>
      <c r="EX68" s="157"/>
      <c r="EY68" s="157"/>
      <c r="EZ68" s="157"/>
      <c r="FA68" s="157"/>
      <c r="FB68" s="157"/>
      <c r="FC68" s="157"/>
      <c r="FD68" s="157"/>
      <c r="FE68" s="157"/>
      <c r="FP68" s="157"/>
      <c r="FQ68" s="157"/>
      <c r="FR68" s="157"/>
      <c r="FS68" s="157"/>
      <c r="FT68" s="157"/>
      <c r="GW68" s="157"/>
      <c r="GX68" s="157"/>
      <c r="GY68" s="157"/>
      <c r="GZ68" s="157"/>
      <c r="HA68" s="157"/>
      <c r="HB68" s="157"/>
      <c r="HC68" s="157"/>
      <c r="HD68" s="157"/>
      <c r="HE68" s="157"/>
      <c r="HF68" s="157"/>
      <c r="HG68" s="157"/>
      <c r="HH68" s="157"/>
      <c r="HI68" s="157"/>
      <c r="HJ68" s="157"/>
      <c r="HK68" s="157"/>
      <c r="HL68" s="157"/>
      <c r="HM68" s="157"/>
      <c r="HN68" s="157"/>
      <c r="HO68" s="157"/>
      <c r="HP68" s="157"/>
      <c r="HQ68" s="157"/>
      <c r="HR68" s="157"/>
      <c r="HS68" s="157"/>
      <c r="HT68" s="157"/>
      <c r="HU68" s="157"/>
      <c r="HV68" s="157"/>
      <c r="HW68" s="157"/>
      <c r="HX68" s="157"/>
      <c r="ID68" s="157"/>
      <c r="IE68" s="157"/>
      <c r="IF68" s="157"/>
      <c r="IH68" s="71" t="s">
        <v>13</v>
      </c>
      <c r="II68" s="71" t="s">
        <v>56</v>
      </c>
      <c r="IJ68" s="71" t="s">
        <v>56</v>
      </c>
      <c r="IK68" s="71" t="s">
        <v>56</v>
      </c>
      <c r="IL68" s="71" t="s">
        <v>56</v>
      </c>
      <c r="IM68" s="71" t="s">
        <v>56</v>
      </c>
      <c r="IN68" s="71" t="s">
        <v>13</v>
      </c>
      <c r="IO68" s="71" t="s">
        <v>13</v>
      </c>
      <c r="IP68" s="71" t="s">
        <v>56</v>
      </c>
      <c r="IQ68" s="71" t="s">
        <v>13</v>
      </c>
      <c r="IR68" s="71" t="s">
        <v>56</v>
      </c>
      <c r="IS68" s="71" t="s">
        <v>13</v>
      </c>
      <c r="IT68" s="71" t="s">
        <v>13</v>
      </c>
      <c r="IU68" s="157" t="s">
        <v>56</v>
      </c>
      <c r="IV68" s="157" t="s">
        <v>56</v>
      </c>
      <c r="IW68" s="157" t="s">
        <v>56</v>
      </c>
      <c r="IX68" s="157" t="s">
        <v>56</v>
      </c>
      <c r="IY68" s="71" t="s">
        <v>56</v>
      </c>
      <c r="IZ68" s="71" t="s">
        <v>56</v>
      </c>
      <c r="JA68" s="71" t="s">
        <v>56</v>
      </c>
      <c r="JB68" s="71" t="s">
        <v>56</v>
      </c>
      <c r="JC68" s="71" t="s">
        <v>56</v>
      </c>
      <c r="JD68" s="71" t="s">
        <v>13</v>
      </c>
      <c r="JE68" s="71" t="s">
        <v>13</v>
      </c>
      <c r="JF68" s="157" t="s">
        <v>56</v>
      </c>
      <c r="JG68" s="157" t="s">
        <v>56</v>
      </c>
      <c r="JH68" s="157" t="s">
        <v>13</v>
      </c>
      <c r="JI68" s="71" t="s">
        <v>56</v>
      </c>
      <c r="JJ68" s="71" t="s">
        <v>56</v>
      </c>
      <c r="JK68" s="71" t="s">
        <v>56</v>
      </c>
      <c r="JL68" s="71" t="s">
        <v>13</v>
      </c>
      <c r="JM68" s="71" t="s">
        <v>13</v>
      </c>
      <c r="JN68" s="71" t="s">
        <v>56</v>
      </c>
      <c r="JO68" s="71" t="s">
        <v>56</v>
      </c>
      <c r="JP68" s="71" t="s">
        <v>13</v>
      </c>
      <c r="JQ68" s="71" t="s">
        <v>13</v>
      </c>
      <c r="JR68" s="71" t="s">
        <v>13</v>
      </c>
      <c r="JS68" s="71" t="s">
        <v>13</v>
      </c>
      <c r="JT68" s="71" t="s">
        <v>13</v>
      </c>
      <c r="JU68" s="71" t="s">
        <v>13</v>
      </c>
      <c r="JV68" s="157" t="s">
        <v>56</v>
      </c>
      <c r="JW68" s="157" t="s">
        <v>13</v>
      </c>
      <c r="JX68" s="157" t="s">
        <v>13</v>
      </c>
      <c r="JY68" s="71" t="s">
        <v>56</v>
      </c>
      <c r="JZ68" s="71" t="s">
        <v>56</v>
      </c>
      <c r="KA68" s="71" t="s">
        <v>56</v>
      </c>
      <c r="KB68" s="71" t="s">
        <v>13</v>
      </c>
      <c r="KC68" s="71" t="s">
        <v>13</v>
      </c>
      <c r="KD68" s="157" t="s">
        <v>56</v>
      </c>
      <c r="KE68" s="157" t="s">
        <v>13</v>
      </c>
      <c r="KF68" s="157" t="s">
        <v>13</v>
      </c>
      <c r="KG68" s="71" t="s">
        <v>56</v>
      </c>
      <c r="KH68" s="71" t="s">
        <v>13</v>
      </c>
      <c r="KI68" s="71" t="s">
        <v>13</v>
      </c>
      <c r="KJ68" s="71" t="s">
        <v>13</v>
      </c>
      <c r="KK68" s="71" t="s">
        <v>13</v>
      </c>
      <c r="KL68" s="71" t="s">
        <v>13</v>
      </c>
      <c r="KM68" s="71" t="s">
        <v>13</v>
      </c>
      <c r="KN68" s="71" t="s">
        <v>56</v>
      </c>
      <c r="KO68" s="71" t="s">
        <v>13</v>
      </c>
      <c r="KP68" s="157" t="s">
        <v>13</v>
      </c>
      <c r="KQ68" s="71" t="s">
        <v>5</v>
      </c>
      <c r="KR68" s="71" t="s">
        <v>13</v>
      </c>
      <c r="KS68" s="180">
        <v>1</v>
      </c>
      <c r="KT68" s="157" t="s">
        <v>56</v>
      </c>
      <c r="KU68" s="157" t="s">
        <v>13</v>
      </c>
      <c r="KV68" s="157" t="s">
        <v>56</v>
      </c>
      <c r="KW68" s="71" t="s">
        <v>56</v>
      </c>
      <c r="KX68" s="71" t="s">
        <v>56</v>
      </c>
      <c r="KY68" s="71" t="s">
        <v>56</v>
      </c>
      <c r="KZ68" s="71" t="s">
        <v>13</v>
      </c>
      <c r="LA68" s="71" t="s">
        <v>13</v>
      </c>
      <c r="LB68" s="157" t="s">
        <v>56</v>
      </c>
      <c r="LC68" s="157" t="s">
        <v>13</v>
      </c>
      <c r="LD68" s="157" t="s">
        <v>13</v>
      </c>
      <c r="LE68" s="71" t="s">
        <v>56</v>
      </c>
      <c r="LF68" s="71" t="s">
        <v>731</v>
      </c>
      <c r="LG68" s="157" t="s">
        <v>13</v>
      </c>
      <c r="LH68" s="157" t="s">
        <v>13</v>
      </c>
      <c r="LI68" s="157" t="s">
        <v>13</v>
      </c>
      <c r="LJ68" s="71" t="s">
        <v>758</v>
      </c>
      <c r="LK68" s="71" t="s">
        <v>758</v>
      </c>
      <c r="LL68" s="71" t="s">
        <v>758</v>
      </c>
      <c r="LM68" s="71" t="s">
        <v>758</v>
      </c>
      <c r="LN68" s="71" t="s">
        <v>758</v>
      </c>
      <c r="LO68" s="157" t="s">
        <v>13</v>
      </c>
      <c r="LP68" s="157" t="s">
        <v>13</v>
      </c>
      <c r="LQ68" s="157" t="s">
        <v>56</v>
      </c>
      <c r="LR68" s="71" t="s">
        <v>13</v>
      </c>
      <c r="LS68" s="71" t="s">
        <v>56</v>
      </c>
      <c r="LT68" s="71" t="s">
        <v>13</v>
      </c>
      <c r="LU68" s="71" t="s">
        <v>13</v>
      </c>
      <c r="LV68" s="71" t="s">
        <v>13</v>
      </c>
      <c r="LW68" s="71" t="s">
        <v>13</v>
      </c>
      <c r="LX68" s="71" t="s">
        <v>13</v>
      </c>
      <c r="LY68" s="157" t="s">
        <v>13</v>
      </c>
      <c r="LZ68" s="157" t="s">
        <v>56</v>
      </c>
      <c r="MA68" s="71" t="s">
        <v>13</v>
      </c>
      <c r="MB68" s="71" t="s">
        <v>13</v>
      </c>
      <c r="MC68" s="71" t="s">
        <v>13</v>
      </c>
      <c r="MD68" s="71" t="s">
        <v>13</v>
      </c>
      <c r="ME68" s="71" t="s">
        <v>56</v>
      </c>
      <c r="MF68" s="71" t="s">
        <v>13</v>
      </c>
      <c r="MG68" s="157" t="s">
        <v>13</v>
      </c>
      <c r="MH68" s="71" t="s">
        <v>13</v>
      </c>
      <c r="MI68" s="71" t="s">
        <v>13</v>
      </c>
      <c r="MJ68" s="71" t="s">
        <v>13</v>
      </c>
      <c r="MK68" s="71" t="s">
        <v>56</v>
      </c>
      <c r="ML68" s="71" t="s">
        <v>56</v>
      </c>
      <c r="MM68" s="71" t="s">
        <v>13</v>
      </c>
      <c r="MN68" s="71" t="s">
        <v>13</v>
      </c>
      <c r="MO68" s="71" t="s">
        <v>56</v>
      </c>
      <c r="MP68" s="71" t="s">
        <v>56</v>
      </c>
      <c r="MQ68" s="71" t="s">
        <v>56</v>
      </c>
      <c r="MR68" s="71" t="s">
        <v>56</v>
      </c>
      <c r="MS68" s="71" t="s">
        <v>56</v>
      </c>
      <c r="MT68" s="71" t="s">
        <v>13</v>
      </c>
      <c r="MU68" s="71" t="s">
        <v>13</v>
      </c>
      <c r="MV68" s="71" t="s">
        <v>56</v>
      </c>
      <c r="MW68" s="71" t="s">
        <v>56</v>
      </c>
      <c r="MX68" s="71" t="s">
        <v>56</v>
      </c>
      <c r="MY68" s="71" t="s">
        <v>56</v>
      </c>
      <c r="MZ68" s="71" t="s">
        <v>13</v>
      </c>
      <c r="NA68" s="71" t="s">
        <v>13</v>
      </c>
      <c r="NB68" s="157" t="s">
        <v>56</v>
      </c>
      <c r="NC68" s="157" t="s">
        <v>56</v>
      </c>
      <c r="ND68" s="157" t="s">
        <v>56</v>
      </c>
      <c r="NE68" s="157" t="s">
        <v>56</v>
      </c>
      <c r="NF68" s="157" t="s">
        <v>56</v>
      </c>
      <c r="NG68" s="157"/>
      <c r="NH68" s="157"/>
      <c r="NI68" s="157"/>
      <c r="NJ68" s="157"/>
      <c r="NK68" s="157"/>
      <c r="NL68" s="71" t="s">
        <v>13</v>
      </c>
      <c r="NM68" s="71" t="s">
        <v>56</v>
      </c>
      <c r="NN68" s="157" t="s">
        <v>56</v>
      </c>
      <c r="NO68" s="71" t="s">
        <v>56</v>
      </c>
      <c r="NP68" s="71" t="s">
        <v>56</v>
      </c>
      <c r="NQ68" s="71" t="s">
        <v>56</v>
      </c>
      <c r="NR68" s="71" t="s">
        <v>56</v>
      </c>
      <c r="NS68" s="71" t="s">
        <v>13</v>
      </c>
      <c r="NT68" s="71" t="s">
        <v>13</v>
      </c>
      <c r="NU68" s="71" t="s">
        <v>13</v>
      </c>
      <c r="NV68" s="71" t="s">
        <v>56</v>
      </c>
      <c r="NW68" s="71" t="s">
        <v>56</v>
      </c>
      <c r="NX68" s="71" t="s">
        <v>13</v>
      </c>
      <c r="NY68" s="71" t="s">
        <v>13</v>
      </c>
      <c r="NZ68" s="71" t="s">
        <v>13</v>
      </c>
      <c r="OA68" s="157" t="s">
        <v>56</v>
      </c>
      <c r="OB68" s="157" t="s">
        <v>56</v>
      </c>
      <c r="OC68" s="157" t="s">
        <v>13</v>
      </c>
      <c r="OD68" s="157" t="s">
        <v>56</v>
      </c>
      <c r="OE68" s="71" t="s">
        <v>13</v>
      </c>
      <c r="OF68" s="71" t="s">
        <v>13</v>
      </c>
      <c r="OG68" s="71" t="s">
        <v>56</v>
      </c>
      <c r="OH68" s="71" t="s">
        <v>13</v>
      </c>
      <c r="OI68" s="71" t="s">
        <v>13</v>
      </c>
      <c r="OJ68" s="157" t="s">
        <v>13</v>
      </c>
      <c r="OK68" s="136">
        <v>59</v>
      </c>
      <c r="OL68" s="136">
        <v>0</v>
      </c>
      <c r="OM68" s="136">
        <v>5</v>
      </c>
      <c r="ON68" s="136">
        <v>0</v>
      </c>
      <c r="OO68" s="136">
        <v>6</v>
      </c>
      <c r="OP68" s="136">
        <v>20</v>
      </c>
      <c r="OQ68" s="136">
        <v>7</v>
      </c>
      <c r="OR68" s="137">
        <v>0</v>
      </c>
      <c r="OS68" s="137"/>
      <c r="OT68" s="138">
        <v>5.2641568635946406E-2</v>
      </c>
      <c r="OU68" s="138">
        <v>0</v>
      </c>
      <c r="OV68" s="138">
        <v>4.4611498844022383E-3</v>
      </c>
      <c r="OW68" s="181">
        <v>0</v>
      </c>
      <c r="OX68" s="138">
        <v>5.3533798612826859E-3</v>
      </c>
      <c r="OY68" s="138">
        <v>1.7844599537608953E-2</v>
      </c>
      <c r="OZ68" s="138">
        <v>6.2456098381631336E-3</v>
      </c>
      <c r="PA68" s="143">
        <f>SB68/OK68</f>
        <v>0.55932203389830504</v>
      </c>
      <c r="PB68" s="139">
        <v>0</v>
      </c>
      <c r="PC68" s="139">
        <f>SB68/OM68</f>
        <v>6.6</v>
      </c>
      <c r="PD68" s="139">
        <v>0</v>
      </c>
      <c r="PE68" s="139">
        <f>SB68/OO68</f>
        <v>5.5</v>
      </c>
      <c r="PF68" s="139">
        <f>SB68/OP68</f>
        <v>1.65</v>
      </c>
      <c r="PG68" s="139">
        <f>SB68/OQ68</f>
        <v>4.7142857142857144</v>
      </c>
      <c r="PH68" s="71" t="s">
        <v>56</v>
      </c>
      <c r="PI68" s="71" t="s">
        <v>56</v>
      </c>
      <c r="PJ68" s="71" t="s">
        <v>56</v>
      </c>
      <c r="PK68" s="71" t="s">
        <v>13</v>
      </c>
      <c r="PL68" s="71" t="s">
        <v>13</v>
      </c>
      <c r="PM68" s="157" t="s">
        <v>56</v>
      </c>
      <c r="PN68" s="157" t="s">
        <v>13</v>
      </c>
      <c r="PO68" s="157" t="s">
        <v>13</v>
      </c>
      <c r="PP68" s="71" t="s">
        <v>56</v>
      </c>
      <c r="PQ68" s="71" t="s">
        <v>13</v>
      </c>
      <c r="PR68" s="71" t="s">
        <v>13</v>
      </c>
      <c r="PS68" s="71" t="s">
        <v>13</v>
      </c>
      <c r="PT68" s="71" t="s">
        <v>56</v>
      </c>
      <c r="PU68" s="71" t="s">
        <v>13</v>
      </c>
      <c r="PV68" s="71" t="s">
        <v>13</v>
      </c>
      <c r="PW68" s="157" t="s">
        <v>13</v>
      </c>
      <c r="PX68" s="71" t="s">
        <v>13</v>
      </c>
      <c r="PY68" s="71" t="s">
        <v>13</v>
      </c>
      <c r="PZ68" s="71" t="s">
        <v>747</v>
      </c>
      <c r="QA68" s="71" t="s">
        <v>747</v>
      </c>
      <c r="QB68" s="71" t="s">
        <v>747</v>
      </c>
      <c r="QC68" s="71" t="s">
        <v>747</v>
      </c>
      <c r="QD68" s="71" t="s">
        <v>747</v>
      </c>
      <c r="QE68" s="71" t="s">
        <v>747</v>
      </c>
      <c r="QF68" s="157" t="s">
        <v>13</v>
      </c>
      <c r="QG68" s="71" t="s">
        <v>747</v>
      </c>
      <c r="QH68" s="71" t="s">
        <v>56</v>
      </c>
      <c r="QI68" s="71">
        <v>5</v>
      </c>
      <c r="QJ68" s="157" t="s">
        <v>13</v>
      </c>
      <c r="QK68" s="157" t="s">
        <v>56</v>
      </c>
      <c r="QL68" s="157" t="s">
        <v>13</v>
      </c>
      <c r="QM68" s="71" t="s">
        <v>13</v>
      </c>
      <c r="QN68" s="71" t="s">
        <v>56</v>
      </c>
      <c r="QO68" s="71" t="s">
        <v>13</v>
      </c>
      <c r="QP68" s="71" t="s">
        <v>13</v>
      </c>
      <c r="QQ68" s="71" t="s">
        <v>13</v>
      </c>
      <c r="QR68" s="71" t="s">
        <v>13</v>
      </c>
      <c r="QS68" s="71" t="s">
        <v>13</v>
      </c>
      <c r="QT68" s="71" t="s">
        <v>13</v>
      </c>
      <c r="QU68" s="71" t="s">
        <v>13</v>
      </c>
      <c r="QV68" s="71" t="s">
        <v>13</v>
      </c>
      <c r="QW68" s="71" t="s">
        <v>13</v>
      </c>
      <c r="QX68" s="157" t="s">
        <v>56</v>
      </c>
      <c r="QY68" s="157" t="s">
        <v>13</v>
      </c>
      <c r="QZ68" s="157" t="s">
        <v>56</v>
      </c>
      <c r="RA68" s="157" t="s">
        <v>13</v>
      </c>
      <c r="RB68" s="71" t="s">
        <v>13</v>
      </c>
      <c r="RC68" s="71" t="s">
        <v>13</v>
      </c>
      <c r="RD68" s="71" t="s">
        <v>733</v>
      </c>
      <c r="RE68" s="157" t="s">
        <v>56</v>
      </c>
      <c r="RF68" s="71" t="s">
        <v>13</v>
      </c>
      <c r="RG68" s="71" t="s">
        <v>13</v>
      </c>
      <c r="RH68" s="71" t="s">
        <v>13</v>
      </c>
      <c r="RI68" s="71" t="s">
        <v>56</v>
      </c>
      <c r="RJ68" s="71" t="s">
        <v>13</v>
      </c>
      <c r="RK68" s="71" t="s">
        <v>13</v>
      </c>
      <c r="RL68" s="157" t="s">
        <v>13</v>
      </c>
      <c r="RM68" s="157" t="s">
        <v>56</v>
      </c>
      <c r="RN68" s="157" t="s">
        <v>13</v>
      </c>
      <c r="RO68" s="71" t="s">
        <v>13</v>
      </c>
      <c r="RP68" s="71" t="s">
        <v>56</v>
      </c>
      <c r="RQ68" s="71" t="s">
        <v>13</v>
      </c>
      <c r="RR68" s="71" t="s">
        <v>13</v>
      </c>
      <c r="RS68" s="71" t="s">
        <v>13</v>
      </c>
      <c r="RT68" s="71" t="s">
        <v>13</v>
      </c>
      <c r="RU68" s="71" t="s">
        <v>13</v>
      </c>
      <c r="RV68" s="157" t="s">
        <v>56</v>
      </c>
      <c r="RX68" s="151" t="s">
        <v>737</v>
      </c>
      <c r="RY68" s="219" t="s">
        <v>743</v>
      </c>
      <c r="RZ68" s="152">
        <v>112078727</v>
      </c>
      <c r="SA68" s="151" t="s">
        <v>801</v>
      </c>
      <c r="SB68" s="229">
        <v>33</v>
      </c>
      <c r="SC68" s="232">
        <v>0.03</v>
      </c>
      <c r="SD68" s="178"/>
      <c r="SF68" s="269" t="s">
        <v>631</v>
      </c>
      <c r="SG68" s="269" t="s">
        <v>13</v>
      </c>
      <c r="SH68" s="270"/>
      <c r="SI68" s="270"/>
      <c r="SJ68" s="271"/>
      <c r="SK68" s="270"/>
      <c r="SL68" s="270"/>
      <c r="SM68" s="270"/>
      <c r="SN68" s="270"/>
      <c r="SO68" s="270"/>
      <c r="SP68" s="270"/>
      <c r="SQ68" s="270"/>
      <c r="SR68" s="270"/>
      <c r="SS68" s="270"/>
      <c r="ST68" s="270"/>
      <c r="SU68" s="270"/>
      <c r="SV68" s="270"/>
      <c r="SW68" s="270"/>
      <c r="SX68" s="270"/>
      <c r="SY68" s="270"/>
      <c r="SZ68" s="270"/>
      <c r="TA68" s="270"/>
      <c r="TB68" s="270"/>
      <c r="TC68" s="270"/>
      <c r="TD68" s="270"/>
      <c r="TE68" s="270"/>
      <c r="TF68" s="270"/>
      <c r="TG68" s="270"/>
      <c r="TH68" s="270"/>
      <c r="TI68" s="270"/>
      <c r="TJ68" s="270"/>
      <c r="TK68" s="270"/>
      <c r="TL68" s="270"/>
      <c r="TM68" s="270"/>
      <c r="TN68" s="270"/>
      <c r="TO68" s="270"/>
      <c r="TP68" s="270"/>
      <c r="TQ68" s="270"/>
      <c r="TR68" s="270"/>
      <c r="TS68" s="270"/>
      <c r="TT68" s="270"/>
      <c r="TU68" s="270"/>
      <c r="TV68" s="270"/>
      <c r="TW68" s="270"/>
      <c r="TX68" s="270"/>
      <c r="TY68" s="270"/>
      <c r="TZ68" s="270"/>
      <c r="UA68" s="270"/>
      <c r="UB68" s="270"/>
      <c r="UC68" s="270"/>
      <c r="UD68" s="270"/>
      <c r="UE68" s="270"/>
      <c r="UF68" s="270"/>
      <c r="UG68" s="270"/>
      <c r="UH68" s="270"/>
      <c r="UI68" s="270"/>
      <c r="UJ68" s="270"/>
      <c r="UK68" s="270"/>
      <c r="UL68" s="270"/>
      <c r="UM68" s="270"/>
      <c r="UN68" s="270"/>
      <c r="UO68" s="270"/>
      <c r="UP68" s="270"/>
      <c r="UQ68" s="270"/>
      <c r="UR68" s="270"/>
      <c r="US68" s="270"/>
      <c r="UT68" s="270"/>
      <c r="UU68" s="270"/>
      <c r="UV68" s="270"/>
      <c r="UW68" s="270"/>
      <c r="UX68" s="270"/>
      <c r="UY68" s="270"/>
      <c r="UZ68" s="270"/>
      <c r="VA68" s="270"/>
      <c r="VB68" s="270"/>
      <c r="VC68" s="270"/>
      <c r="VD68" s="270"/>
      <c r="VE68" s="270"/>
      <c r="VF68" s="270"/>
      <c r="VG68" s="270"/>
      <c r="VH68" s="270"/>
      <c r="VI68" s="270"/>
      <c r="VJ68" s="270"/>
      <c r="VK68" s="270"/>
      <c r="VL68" s="270"/>
      <c r="VM68" s="270"/>
      <c r="VN68" s="270"/>
      <c r="VO68" s="270"/>
      <c r="VP68" s="270"/>
      <c r="VQ68" s="270"/>
      <c r="VR68" s="270"/>
      <c r="VS68" s="270"/>
      <c r="VT68" s="270"/>
      <c r="VU68" s="270"/>
      <c r="VV68" s="270"/>
      <c r="VW68" s="270"/>
      <c r="VX68" s="270"/>
      <c r="VY68" s="270"/>
      <c r="VZ68" s="270"/>
      <c r="WA68" s="270"/>
      <c r="WB68" s="270"/>
      <c r="WC68" s="270"/>
      <c r="WD68" s="270"/>
      <c r="WE68" s="270"/>
      <c r="WF68" s="270"/>
      <c r="WG68" s="270"/>
      <c r="WH68" s="270"/>
      <c r="WI68" s="270"/>
      <c r="WJ68" s="270"/>
      <c r="WK68" s="270"/>
      <c r="WL68" s="270"/>
      <c r="WM68" s="270"/>
      <c r="WN68" s="270"/>
      <c r="WO68" s="270"/>
      <c r="WP68" s="270"/>
      <c r="WQ68" s="270"/>
      <c r="WR68" s="270"/>
      <c r="WS68" s="270"/>
      <c r="WT68" s="270"/>
      <c r="WU68" s="270"/>
      <c r="WV68" s="270"/>
      <c r="WW68" s="270"/>
      <c r="WX68" s="270"/>
      <c r="WY68" s="270"/>
      <c r="WZ68" s="270"/>
      <c r="XA68" s="270"/>
      <c r="XB68" s="270"/>
      <c r="XC68" s="270"/>
      <c r="XD68" s="270"/>
      <c r="XE68" s="270"/>
      <c r="XF68" s="270"/>
      <c r="XG68" s="270"/>
      <c r="XH68" s="270"/>
      <c r="XI68" s="270"/>
      <c r="XJ68" s="270"/>
      <c r="XK68" s="270"/>
      <c r="XL68" s="270"/>
      <c r="XM68" s="272"/>
      <c r="XN68" s="272"/>
      <c r="XO68" s="272"/>
      <c r="XP68" s="272"/>
      <c r="XQ68" s="272"/>
      <c r="XR68" s="272"/>
      <c r="XS68" s="272"/>
      <c r="XT68" s="272"/>
      <c r="XU68" s="272"/>
      <c r="XV68" s="272"/>
      <c r="XW68" s="270"/>
      <c r="XX68" s="273"/>
      <c r="XY68" s="273"/>
      <c r="XZ68" s="273"/>
      <c r="YA68" s="273"/>
      <c r="YB68" s="273"/>
      <c r="YC68" s="273"/>
      <c r="YD68" s="273"/>
      <c r="YE68" s="273"/>
      <c r="YF68" s="273"/>
      <c r="YG68" s="273"/>
      <c r="YH68" s="273"/>
      <c r="YI68" s="273"/>
      <c r="YJ68" s="273"/>
      <c r="YK68" s="273"/>
      <c r="YL68" s="273"/>
      <c r="YM68" s="273"/>
      <c r="YN68" s="273"/>
      <c r="YO68" s="273"/>
      <c r="YP68" s="273"/>
      <c r="YQ68" s="273"/>
      <c r="YR68" s="273"/>
      <c r="YS68" s="273"/>
      <c r="YT68" s="273"/>
      <c r="YU68" s="273"/>
      <c r="YV68" s="273"/>
      <c r="YW68" s="273"/>
      <c r="YX68" s="273"/>
      <c r="YY68" s="273"/>
      <c r="YZ68" s="270"/>
      <c r="ZA68" s="270"/>
      <c r="ZB68" s="270"/>
      <c r="ZC68" s="270"/>
      <c r="ZD68" s="270"/>
      <c r="ZE68" s="270"/>
      <c r="ZF68" s="270"/>
      <c r="ZG68" s="270"/>
      <c r="ZH68" s="270"/>
      <c r="ZI68" s="270"/>
      <c r="ZJ68" s="270"/>
      <c r="ZK68" s="270"/>
      <c r="ZL68" s="270"/>
      <c r="ZM68" s="270"/>
      <c r="ZN68" s="270"/>
      <c r="ZO68" s="272"/>
      <c r="ZP68" s="272"/>
      <c r="ZQ68" s="272"/>
      <c r="ZR68" s="272"/>
      <c r="ZS68" s="272"/>
      <c r="ZT68" s="272"/>
      <c r="ZU68" s="272"/>
      <c r="ZV68" s="272"/>
      <c r="ZW68" s="270"/>
      <c r="ZX68" s="270"/>
      <c r="ZY68" s="270"/>
      <c r="ZZ68" s="270"/>
      <c r="AAA68" s="270"/>
      <c r="AAB68" s="270"/>
      <c r="AAC68" s="270"/>
      <c r="AAD68" s="270"/>
      <c r="AAE68" s="270"/>
      <c r="AAF68" s="270"/>
      <c r="AAG68" s="270"/>
      <c r="AAH68" s="270"/>
      <c r="AAI68" s="270"/>
      <c r="AAJ68" s="270"/>
      <c r="AAK68" s="270"/>
      <c r="AAL68" s="270"/>
      <c r="AAM68" s="270"/>
      <c r="AAN68" s="270"/>
      <c r="AAO68" s="272"/>
      <c r="AAP68" s="272"/>
      <c r="AAQ68" s="272"/>
      <c r="AAR68" s="272"/>
      <c r="AAS68" s="272"/>
      <c r="AAT68" s="272"/>
      <c r="AAU68" s="272"/>
      <c r="AAV68" s="272"/>
      <c r="AAW68" s="272"/>
      <c r="AAX68" s="272"/>
    </row>
    <row r="69" spans="1:726" s="71" customFormat="1" ht="15" customHeight="1" x14ac:dyDescent="0.35">
      <c r="A69" s="70" t="s">
        <v>865</v>
      </c>
      <c r="B69" s="1" t="s">
        <v>13</v>
      </c>
      <c r="C69" s="2"/>
      <c r="D69" s="2"/>
      <c r="E69" s="2"/>
      <c r="F69" s="2"/>
      <c r="G69" s="2"/>
      <c r="H69" s="2"/>
      <c r="I69" s="2"/>
      <c r="J69" s="148"/>
      <c r="K69" s="148"/>
      <c r="L69" s="148"/>
      <c r="M69" s="148"/>
      <c r="N69" s="148"/>
      <c r="O69" s="148"/>
      <c r="P69" s="148"/>
      <c r="Q69" s="148"/>
      <c r="R69" s="148"/>
      <c r="S69" s="148"/>
      <c r="T69" s="148"/>
      <c r="U69" s="2"/>
      <c r="V69" s="148"/>
      <c r="W69" s="148"/>
      <c r="X69" s="148"/>
      <c r="Y69" s="148"/>
      <c r="Z69" s="148"/>
      <c r="AA69" s="2"/>
      <c r="AB69" s="2"/>
      <c r="AC69" s="2"/>
      <c r="AD69" s="2"/>
      <c r="AE69" s="2"/>
      <c r="AF69" s="158"/>
      <c r="AG69" s="158"/>
      <c r="AH69" s="158"/>
      <c r="AI69" s="2"/>
      <c r="AJ69" s="2"/>
      <c r="AK69" s="2"/>
      <c r="AL69" s="2"/>
      <c r="AM69" s="2"/>
      <c r="AN69" s="2"/>
      <c r="AO69" s="2"/>
      <c r="AP69" s="2"/>
      <c r="AQ69" s="2"/>
      <c r="AR69" s="2"/>
      <c r="AS69" s="2"/>
      <c r="AT69" s="158"/>
      <c r="AU69" s="158"/>
      <c r="AV69" s="158"/>
      <c r="AW69" s="158"/>
      <c r="AX69" s="158"/>
      <c r="AY69" s="158"/>
      <c r="AZ69" s="158"/>
      <c r="BA69" s="158"/>
      <c r="BB69" s="2"/>
      <c r="BC69" s="2"/>
      <c r="BD69" s="2"/>
      <c r="BE69" s="2"/>
      <c r="BF69" s="2"/>
      <c r="BG69" s="2"/>
      <c r="BH69" s="148"/>
      <c r="BI69" s="148"/>
      <c r="BJ69" s="148"/>
      <c r="BK69" s="148"/>
      <c r="BL69" s="2"/>
      <c r="BM69" s="2"/>
      <c r="BN69" s="2"/>
      <c r="BO69" s="2"/>
      <c r="BP69" s="2"/>
      <c r="BQ69" s="2"/>
      <c r="BR69" s="2"/>
      <c r="BS69" s="2"/>
      <c r="BT69" s="2"/>
      <c r="BU69" s="2"/>
      <c r="BV69" s="148"/>
      <c r="BW69" s="148"/>
      <c r="BX69" s="148"/>
      <c r="BY69" s="148"/>
      <c r="BZ69" s="2"/>
      <c r="CA69" s="2"/>
      <c r="CB69" s="2"/>
      <c r="CC69" s="2"/>
      <c r="CD69" s="2"/>
      <c r="CE69" s="148"/>
      <c r="CF69" s="148"/>
      <c r="CG69" s="148"/>
      <c r="CH69" s="2"/>
      <c r="CI69" s="2"/>
      <c r="CJ69" s="2"/>
      <c r="CK69" s="2"/>
      <c r="CL69" s="148"/>
      <c r="CM69" s="148"/>
      <c r="CN69" s="148"/>
      <c r="CO69" s="2"/>
      <c r="CP69" s="2"/>
      <c r="CQ69" s="2"/>
      <c r="CR69" s="2"/>
      <c r="CS69" s="2"/>
      <c r="CT69" s="2"/>
      <c r="CU69" s="148"/>
      <c r="CV69" s="148"/>
      <c r="CW69" s="148"/>
      <c r="CX69" s="148"/>
      <c r="CY69" s="148"/>
      <c r="CZ69" s="2"/>
      <c r="DA69" s="2"/>
      <c r="DB69" s="2"/>
      <c r="DC69" s="2"/>
      <c r="DD69" s="2"/>
      <c r="DE69" s="148"/>
      <c r="DF69" s="148"/>
      <c r="DG69" s="148"/>
      <c r="DH69" s="2"/>
      <c r="DI69" s="2"/>
      <c r="DJ69" s="2"/>
      <c r="DK69" s="2"/>
      <c r="DL69" s="148"/>
      <c r="DM69" s="148"/>
      <c r="DN69" s="148"/>
      <c r="DO69" s="148"/>
      <c r="DP69" s="2"/>
      <c r="DQ69" s="148"/>
      <c r="DR69" s="148"/>
      <c r="DS69" s="148"/>
      <c r="DT69" s="2"/>
      <c r="DU69" s="148"/>
      <c r="DV69" s="148"/>
      <c r="DW69" s="148"/>
      <c r="DX69" s="2"/>
      <c r="DY69" s="2"/>
      <c r="DZ69" s="2"/>
      <c r="EA69" s="2"/>
      <c r="EB69" s="2"/>
      <c r="EC69" s="148"/>
      <c r="ED69" s="148"/>
      <c r="EE69" s="148"/>
      <c r="EF69" s="2"/>
      <c r="EG69" s="2"/>
      <c r="EH69" s="2"/>
      <c r="EI69" s="2"/>
      <c r="EJ69" s="2"/>
      <c r="EK69" s="2"/>
      <c r="EL69" s="2"/>
      <c r="EM69" s="2"/>
      <c r="EN69" s="2"/>
      <c r="EO69" s="2"/>
      <c r="EP69" s="2"/>
      <c r="EQ69" s="2"/>
      <c r="ER69" s="2"/>
      <c r="ES69" s="2"/>
      <c r="ET69" s="2"/>
      <c r="EU69" s="2"/>
      <c r="EV69" s="148"/>
      <c r="EW69" s="148"/>
      <c r="EX69" s="148"/>
      <c r="EY69" s="148"/>
      <c r="EZ69" s="148"/>
      <c r="FA69" s="148"/>
      <c r="FB69" s="148"/>
      <c r="FC69" s="148"/>
      <c r="FD69" s="148"/>
      <c r="FE69" s="148"/>
      <c r="FF69" s="2"/>
      <c r="FG69" s="2"/>
      <c r="FH69" s="2"/>
      <c r="FI69" s="2"/>
      <c r="FJ69" s="2"/>
      <c r="FK69" s="2"/>
      <c r="FL69" s="2"/>
      <c r="FM69" s="2"/>
      <c r="FN69" s="2"/>
      <c r="FO69" s="2"/>
      <c r="FP69" s="158"/>
      <c r="FQ69" s="158"/>
      <c r="FR69" s="158"/>
      <c r="FS69" s="158"/>
      <c r="FT69" s="148"/>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157"/>
      <c r="GX69" s="157"/>
      <c r="GY69" s="148"/>
      <c r="GZ69" s="148"/>
      <c r="HA69" s="148"/>
      <c r="HB69" s="148"/>
      <c r="HC69" s="148"/>
      <c r="HD69" s="148"/>
      <c r="HE69" s="148"/>
      <c r="HF69" s="148"/>
      <c r="HG69" s="148"/>
      <c r="HH69" s="148"/>
      <c r="HI69" s="148"/>
      <c r="HJ69" s="148"/>
      <c r="HK69" s="148"/>
      <c r="HL69" s="148"/>
      <c r="HM69" s="148"/>
      <c r="HN69" s="148"/>
      <c r="HO69" s="148"/>
      <c r="HP69" s="148"/>
      <c r="HQ69" s="148"/>
      <c r="HR69" s="148"/>
      <c r="HS69" s="148"/>
      <c r="HT69" s="148"/>
      <c r="HU69" s="148"/>
      <c r="HV69" s="148"/>
      <c r="HW69" s="148"/>
      <c r="HX69" s="148"/>
      <c r="HY69" s="2"/>
      <c r="HZ69" s="2"/>
      <c r="IA69" s="2"/>
      <c r="IB69" s="2"/>
      <c r="IC69" s="2"/>
      <c r="ID69" s="148"/>
      <c r="IE69" s="148"/>
      <c r="IF69" s="148"/>
      <c r="IG69" s="2"/>
      <c r="IH69" s="2"/>
      <c r="II69" s="2"/>
      <c r="IJ69" s="2"/>
      <c r="IK69" s="2"/>
      <c r="IL69" s="2"/>
      <c r="IM69" s="2"/>
      <c r="IN69" s="2"/>
      <c r="IO69" s="2"/>
      <c r="IP69" s="2"/>
      <c r="IQ69" s="2"/>
      <c r="IR69" s="2"/>
      <c r="IS69" s="2"/>
      <c r="IT69" s="2"/>
      <c r="IU69" s="148"/>
      <c r="IV69" s="148"/>
      <c r="IW69" s="148"/>
      <c r="IX69" s="148"/>
      <c r="IY69" s="2"/>
      <c r="IZ69" s="2"/>
      <c r="JA69" s="2"/>
      <c r="JB69" s="2"/>
      <c r="JC69" s="2"/>
      <c r="JD69" s="2"/>
      <c r="JE69" s="2"/>
      <c r="JF69" s="148"/>
      <c r="JG69" s="148"/>
      <c r="JH69" s="148"/>
      <c r="JI69" s="2"/>
      <c r="JJ69" s="2"/>
      <c r="JK69" s="2"/>
      <c r="JL69" s="2"/>
      <c r="JM69" s="2"/>
      <c r="JN69" s="2"/>
      <c r="JO69" s="2"/>
      <c r="JP69" s="2"/>
      <c r="JQ69" s="2"/>
      <c r="JR69" s="2"/>
      <c r="JS69" s="2"/>
      <c r="JT69" s="2"/>
      <c r="JU69" s="2"/>
      <c r="JV69" s="148"/>
      <c r="JW69" s="148"/>
      <c r="JX69" s="148"/>
      <c r="JY69" s="2"/>
      <c r="JZ69" s="2"/>
      <c r="KA69" s="2"/>
      <c r="KB69" s="2"/>
      <c r="KC69" s="2"/>
      <c r="KD69" s="148"/>
      <c r="KE69" s="148"/>
      <c r="KF69" s="148"/>
      <c r="KG69" s="2"/>
      <c r="KH69" s="2"/>
      <c r="KI69" s="2"/>
      <c r="KJ69" s="2"/>
      <c r="KK69" s="2"/>
      <c r="KL69" s="2"/>
      <c r="KM69" s="2"/>
      <c r="KN69" s="2"/>
      <c r="KO69" s="2"/>
      <c r="KP69" s="148"/>
      <c r="KQ69" s="2"/>
      <c r="KR69" s="2"/>
      <c r="KS69" s="2"/>
      <c r="KT69" s="148"/>
      <c r="KU69" s="148"/>
      <c r="KV69" s="148"/>
      <c r="KW69" s="2"/>
      <c r="KX69" s="2"/>
      <c r="KY69" s="2"/>
      <c r="KZ69" s="2"/>
      <c r="LA69" s="2"/>
      <c r="LB69" s="148"/>
      <c r="LC69" s="148"/>
      <c r="LD69" s="148"/>
      <c r="LE69" s="2"/>
      <c r="LF69" s="2"/>
      <c r="LG69" s="148"/>
      <c r="LH69" s="148"/>
      <c r="LI69" s="148"/>
      <c r="LJ69" s="2"/>
      <c r="LK69" s="2"/>
      <c r="LL69" s="2"/>
      <c r="LM69" s="2"/>
      <c r="LN69" s="2"/>
      <c r="LO69" s="148"/>
      <c r="LP69" s="148"/>
      <c r="LQ69" s="148"/>
      <c r="LR69" s="2"/>
      <c r="LS69" s="2"/>
      <c r="LT69" s="2"/>
      <c r="LU69" s="2"/>
      <c r="LV69" s="2"/>
      <c r="LW69" s="2"/>
      <c r="LX69" s="2"/>
      <c r="LY69" s="148"/>
      <c r="LZ69" s="148"/>
      <c r="MA69" s="2"/>
      <c r="MB69" s="2"/>
      <c r="MC69" s="2"/>
      <c r="MD69" s="2"/>
      <c r="ME69" s="2"/>
      <c r="MF69" s="2"/>
      <c r="MG69" s="148"/>
      <c r="MH69" s="2"/>
      <c r="MI69" s="2"/>
      <c r="MJ69" s="2"/>
      <c r="MK69" s="2"/>
      <c r="ML69" s="2"/>
      <c r="MM69" s="2"/>
      <c r="MN69" s="2"/>
      <c r="MO69" s="2"/>
      <c r="MP69" s="2"/>
      <c r="MQ69" s="2"/>
      <c r="MR69" s="2"/>
      <c r="MS69" s="2"/>
      <c r="MT69" s="2"/>
      <c r="MU69" s="2"/>
      <c r="MV69" s="2"/>
      <c r="MW69" s="2"/>
      <c r="MX69" s="2"/>
      <c r="MY69" s="2"/>
      <c r="MZ69" s="2"/>
      <c r="NA69" s="2"/>
      <c r="NB69" s="148"/>
      <c r="NC69" s="148"/>
      <c r="ND69" s="148"/>
      <c r="NE69" s="148"/>
      <c r="NF69" s="148"/>
      <c r="NG69" s="148"/>
      <c r="NH69" s="148"/>
      <c r="NI69" s="148"/>
      <c r="NJ69" s="148"/>
      <c r="NK69" s="148"/>
      <c r="NL69" s="2"/>
      <c r="NM69" s="2"/>
      <c r="NN69" s="148"/>
      <c r="NO69" s="2"/>
      <c r="NP69" s="2"/>
      <c r="NQ69" s="2"/>
      <c r="NR69" s="2"/>
      <c r="NS69" s="2"/>
      <c r="NT69" s="2"/>
      <c r="NU69" s="2"/>
      <c r="NV69" s="2"/>
      <c r="NW69" s="2"/>
      <c r="NX69" s="2"/>
      <c r="NY69" s="2"/>
      <c r="NZ69" s="2"/>
      <c r="OA69" s="148"/>
      <c r="OB69" s="148"/>
      <c r="OC69" s="148"/>
      <c r="OD69" s="148"/>
      <c r="OE69" s="2"/>
      <c r="OF69" s="2"/>
      <c r="OG69" s="2"/>
      <c r="OH69" s="2"/>
      <c r="OI69" s="2"/>
      <c r="OJ69" s="148"/>
      <c r="OK69" s="2"/>
      <c r="OL69" s="2"/>
      <c r="OM69" s="2"/>
      <c r="ON69" s="2"/>
      <c r="OO69" s="2"/>
      <c r="OP69" s="2"/>
      <c r="OQ69" s="2"/>
      <c r="OR69" s="147"/>
      <c r="OS69" s="147"/>
      <c r="OT69" s="148"/>
      <c r="OU69" s="148"/>
      <c r="OV69" s="148"/>
      <c r="OW69" s="148"/>
      <c r="OX69" s="148"/>
      <c r="OY69" s="148"/>
      <c r="OZ69" s="148"/>
      <c r="PA69" s="149"/>
      <c r="PB69" s="149"/>
      <c r="PC69" s="149"/>
      <c r="PD69" s="149"/>
      <c r="PE69" s="149"/>
      <c r="PF69" s="149"/>
      <c r="PG69" s="149"/>
      <c r="PH69" s="2"/>
      <c r="PI69" s="2"/>
      <c r="PJ69" s="2"/>
      <c r="PK69" s="2"/>
      <c r="PL69" s="2"/>
      <c r="PM69" s="148"/>
      <c r="PN69" s="148"/>
      <c r="PO69" s="148"/>
      <c r="PP69" s="2"/>
      <c r="PQ69" s="2"/>
      <c r="PR69" s="2"/>
      <c r="PS69" s="2"/>
      <c r="PT69" s="2"/>
      <c r="PU69" s="2"/>
      <c r="PV69" s="2"/>
      <c r="PW69" s="148"/>
      <c r="PX69" s="2"/>
      <c r="PY69" s="2"/>
      <c r="PZ69" s="2"/>
      <c r="QA69" s="2"/>
      <c r="QB69" s="2"/>
      <c r="QC69" s="2"/>
      <c r="QD69" s="2"/>
      <c r="QE69" s="2"/>
      <c r="QF69" s="148"/>
      <c r="QG69" s="2"/>
      <c r="QH69" s="2"/>
      <c r="QI69" s="2"/>
      <c r="QJ69" s="148"/>
      <c r="QK69" s="148"/>
      <c r="QL69" s="148"/>
      <c r="QM69" s="2"/>
      <c r="QN69" s="2"/>
      <c r="QO69" s="2"/>
      <c r="QP69" s="2"/>
      <c r="QQ69" s="2"/>
      <c r="QR69" s="2"/>
      <c r="QS69" s="2"/>
      <c r="QT69" s="2"/>
      <c r="QU69" s="2"/>
      <c r="QV69" s="2"/>
      <c r="QW69" s="2"/>
      <c r="QX69" s="148"/>
      <c r="QY69" s="148"/>
      <c r="QZ69" s="148"/>
      <c r="RA69" s="148"/>
      <c r="RB69" s="2"/>
      <c r="RC69" s="2"/>
      <c r="RD69" s="2"/>
      <c r="RE69" s="148"/>
      <c r="RF69" s="2"/>
      <c r="RG69" s="2"/>
      <c r="RH69" s="2"/>
      <c r="RI69" s="2"/>
      <c r="RJ69" s="2"/>
      <c r="RK69" s="2"/>
      <c r="RL69" s="148"/>
      <c r="RM69" s="148"/>
      <c r="RN69" s="148"/>
      <c r="RO69" s="2"/>
      <c r="RP69" s="2"/>
      <c r="RQ69" s="2"/>
      <c r="RR69" s="2"/>
      <c r="RS69" s="2"/>
      <c r="RT69" s="2"/>
      <c r="RU69" s="2"/>
      <c r="RV69" s="148"/>
      <c r="RW69" s="2"/>
      <c r="RX69" s="151" t="s">
        <v>742</v>
      </c>
      <c r="RY69" s="218" t="s">
        <v>744</v>
      </c>
      <c r="RZ69" s="152">
        <v>889955</v>
      </c>
      <c r="SA69" s="151" t="s">
        <v>937</v>
      </c>
      <c r="SB69" s="229" t="s">
        <v>798</v>
      </c>
      <c r="SC69" s="229" t="s">
        <v>798</v>
      </c>
      <c r="SD69" s="177"/>
      <c r="SE69" s="2"/>
      <c r="SF69" s="268" t="s">
        <v>865</v>
      </c>
      <c r="SG69" s="269" t="s">
        <v>13</v>
      </c>
      <c r="SH69" s="270"/>
      <c r="SI69" s="270"/>
      <c r="SJ69" s="271"/>
      <c r="SK69" s="270"/>
      <c r="SL69" s="270"/>
      <c r="SM69" s="270"/>
      <c r="SN69" s="270"/>
      <c r="SO69" s="270"/>
      <c r="SP69" s="270"/>
      <c r="SQ69" s="270"/>
      <c r="SR69" s="270"/>
      <c r="SS69" s="270"/>
      <c r="ST69" s="270"/>
      <c r="SU69" s="270"/>
      <c r="SV69" s="270"/>
      <c r="SW69" s="270"/>
      <c r="SX69" s="270"/>
      <c r="SY69" s="270"/>
      <c r="SZ69" s="270"/>
      <c r="TA69" s="270"/>
      <c r="TB69" s="270"/>
      <c r="TC69" s="270"/>
      <c r="TD69" s="270"/>
      <c r="TE69" s="270"/>
      <c r="TF69" s="270"/>
      <c r="TG69" s="270"/>
      <c r="TH69" s="270"/>
      <c r="TI69" s="270"/>
      <c r="TJ69" s="270"/>
      <c r="TK69" s="270"/>
      <c r="TL69" s="270"/>
      <c r="TM69" s="270"/>
      <c r="TN69" s="270"/>
      <c r="TO69" s="270"/>
      <c r="TP69" s="270"/>
      <c r="TQ69" s="270"/>
      <c r="TR69" s="270"/>
      <c r="TS69" s="270"/>
      <c r="TT69" s="270"/>
      <c r="TU69" s="270"/>
      <c r="TV69" s="270"/>
      <c r="TW69" s="270"/>
      <c r="TX69" s="270"/>
      <c r="TY69" s="270"/>
      <c r="TZ69" s="270"/>
      <c r="UA69" s="270"/>
      <c r="UB69" s="270"/>
      <c r="UC69" s="270"/>
      <c r="UD69" s="270"/>
      <c r="UE69" s="270"/>
      <c r="UF69" s="270"/>
      <c r="UG69" s="270"/>
      <c r="UH69" s="270"/>
      <c r="UI69" s="270"/>
      <c r="UJ69" s="270"/>
      <c r="UK69" s="270"/>
      <c r="UL69" s="270"/>
      <c r="UM69" s="270"/>
      <c r="UN69" s="270"/>
      <c r="UO69" s="270"/>
      <c r="UP69" s="270"/>
      <c r="UQ69" s="270"/>
      <c r="UR69" s="270"/>
      <c r="US69" s="270"/>
      <c r="UT69" s="270"/>
      <c r="UU69" s="270"/>
      <c r="UV69" s="270"/>
      <c r="UW69" s="270"/>
      <c r="UX69" s="270"/>
      <c r="UY69" s="270"/>
      <c r="UZ69" s="270"/>
      <c r="VA69" s="270"/>
      <c r="VB69" s="270"/>
      <c r="VC69" s="270"/>
      <c r="VD69" s="270"/>
      <c r="VE69" s="270"/>
      <c r="VF69" s="270"/>
      <c r="VG69" s="270"/>
      <c r="VH69" s="270"/>
      <c r="VI69" s="270"/>
      <c r="VJ69" s="270"/>
      <c r="VK69" s="270"/>
      <c r="VL69" s="270"/>
      <c r="VM69" s="270"/>
      <c r="VN69" s="270"/>
      <c r="VO69" s="270"/>
      <c r="VP69" s="270"/>
      <c r="VQ69" s="270"/>
      <c r="VR69" s="270"/>
      <c r="VS69" s="270"/>
      <c r="VT69" s="270"/>
      <c r="VU69" s="270"/>
      <c r="VV69" s="270"/>
      <c r="VW69" s="270"/>
      <c r="VX69" s="270"/>
      <c r="VY69" s="270"/>
      <c r="VZ69" s="270"/>
      <c r="WA69" s="270"/>
      <c r="WB69" s="270"/>
      <c r="WC69" s="270"/>
      <c r="WD69" s="270"/>
      <c r="WE69" s="270"/>
      <c r="WF69" s="270"/>
      <c r="WG69" s="270"/>
      <c r="WH69" s="270"/>
      <c r="WI69" s="270"/>
      <c r="WJ69" s="270"/>
      <c r="WK69" s="270"/>
      <c r="WL69" s="270"/>
      <c r="WM69" s="270"/>
      <c r="WN69" s="270"/>
      <c r="WO69" s="270"/>
      <c r="WP69" s="270"/>
      <c r="WQ69" s="270"/>
      <c r="WR69" s="270"/>
      <c r="WS69" s="270"/>
      <c r="WT69" s="270"/>
      <c r="WU69" s="270"/>
      <c r="WV69" s="270"/>
      <c r="WW69" s="270"/>
      <c r="WX69" s="270"/>
      <c r="WY69" s="270"/>
      <c r="WZ69" s="270"/>
      <c r="XA69" s="270"/>
      <c r="XB69" s="270"/>
      <c r="XC69" s="270"/>
      <c r="XD69" s="270"/>
      <c r="XE69" s="270"/>
      <c r="XF69" s="270"/>
      <c r="XG69" s="270"/>
      <c r="XH69" s="270"/>
      <c r="XI69" s="270"/>
      <c r="XJ69" s="270"/>
      <c r="XK69" s="270"/>
      <c r="XL69" s="270"/>
      <c r="XM69" s="272"/>
      <c r="XN69" s="272"/>
      <c r="XO69" s="272"/>
      <c r="XP69" s="272"/>
      <c r="XQ69" s="272"/>
      <c r="XR69" s="272"/>
      <c r="XS69" s="272"/>
      <c r="XT69" s="272"/>
      <c r="XU69" s="272"/>
      <c r="XV69" s="272"/>
      <c r="XW69" s="270"/>
      <c r="XX69" s="273"/>
      <c r="XY69" s="273"/>
      <c r="XZ69" s="273"/>
      <c r="YA69" s="273"/>
      <c r="YB69" s="273"/>
      <c r="YC69" s="273"/>
      <c r="YD69" s="273"/>
      <c r="YE69" s="273"/>
      <c r="YF69" s="273"/>
      <c r="YG69" s="273"/>
      <c r="YH69" s="273"/>
      <c r="YI69" s="273"/>
      <c r="YJ69" s="273"/>
      <c r="YK69" s="273"/>
      <c r="YL69" s="273"/>
      <c r="YM69" s="273"/>
      <c r="YN69" s="273"/>
      <c r="YO69" s="273"/>
      <c r="YP69" s="273"/>
      <c r="YQ69" s="273"/>
      <c r="YR69" s="273"/>
      <c r="YS69" s="273"/>
      <c r="YT69" s="273"/>
      <c r="YU69" s="273"/>
      <c r="YV69" s="273"/>
      <c r="YW69" s="273"/>
      <c r="YX69" s="273"/>
      <c r="YY69" s="273"/>
      <c r="YZ69" s="270"/>
      <c r="ZA69" s="270"/>
      <c r="ZB69" s="270"/>
      <c r="ZC69" s="270"/>
      <c r="ZD69" s="270"/>
      <c r="ZE69" s="270"/>
      <c r="ZF69" s="270"/>
      <c r="ZG69" s="270"/>
      <c r="ZH69" s="270"/>
      <c r="ZI69" s="270"/>
      <c r="ZJ69" s="270"/>
      <c r="ZK69" s="270"/>
      <c r="ZL69" s="270"/>
      <c r="ZM69" s="270"/>
      <c r="ZN69" s="270"/>
      <c r="ZO69" s="272"/>
      <c r="ZP69" s="272"/>
      <c r="ZQ69" s="272"/>
      <c r="ZR69" s="272"/>
      <c r="ZS69" s="272"/>
      <c r="ZT69" s="272"/>
      <c r="ZU69" s="272"/>
      <c r="ZV69" s="272"/>
      <c r="ZW69" s="270"/>
      <c r="ZX69" s="270"/>
      <c r="ZY69" s="270"/>
      <c r="ZZ69" s="270"/>
      <c r="AAA69" s="270"/>
      <c r="AAB69" s="270"/>
      <c r="AAC69" s="270"/>
      <c r="AAD69" s="270"/>
      <c r="AAE69" s="270"/>
      <c r="AAF69" s="270"/>
      <c r="AAG69" s="270"/>
      <c r="AAH69" s="270"/>
      <c r="AAI69" s="270"/>
      <c r="AAJ69" s="270"/>
      <c r="AAK69" s="270"/>
      <c r="AAL69" s="270"/>
      <c r="AAM69" s="270"/>
      <c r="AAN69" s="270"/>
      <c r="AAO69" s="272"/>
      <c r="AAP69" s="272"/>
      <c r="AAQ69" s="272"/>
      <c r="AAR69" s="272"/>
      <c r="AAS69" s="272"/>
      <c r="AAT69" s="272"/>
      <c r="AAU69" s="272"/>
      <c r="AAV69" s="272"/>
      <c r="AAW69" s="272"/>
      <c r="AAX69" s="272"/>
    </row>
    <row r="70" spans="1:726" s="71" customFormat="1" ht="15" customHeight="1" x14ac:dyDescent="0.35">
      <c r="A70" s="71" t="s">
        <v>690</v>
      </c>
      <c r="B70" s="71" t="s">
        <v>56</v>
      </c>
      <c r="C70" s="71" t="s">
        <v>56</v>
      </c>
      <c r="D70" s="71" t="s">
        <v>13</v>
      </c>
      <c r="E70" s="71" t="s">
        <v>13</v>
      </c>
      <c r="F70" s="71" t="s">
        <v>13</v>
      </c>
      <c r="G70" s="71" t="s">
        <v>13</v>
      </c>
      <c r="H70" s="71" t="s">
        <v>13</v>
      </c>
      <c r="I70" s="71" t="s">
        <v>13</v>
      </c>
      <c r="J70" s="157" t="s">
        <v>56</v>
      </c>
      <c r="K70" s="157" t="s">
        <v>13</v>
      </c>
      <c r="L70" s="157" t="s">
        <v>56</v>
      </c>
      <c r="M70" s="157" t="s">
        <v>56</v>
      </c>
      <c r="N70" s="157" t="s">
        <v>13</v>
      </c>
      <c r="O70" s="157" t="s">
        <v>13</v>
      </c>
      <c r="P70" s="157" t="s">
        <v>13</v>
      </c>
      <c r="Q70" s="157" t="s">
        <v>13</v>
      </c>
      <c r="R70" s="157" t="s">
        <v>13</v>
      </c>
      <c r="S70" s="157" t="s">
        <v>13</v>
      </c>
      <c r="T70" s="157" t="s">
        <v>13</v>
      </c>
      <c r="U70" s="71" t="s">
        <v>0</v>
      </c>
      <c r="V70" s="157" t="s">
        <v>56</v>
      </c>
      <c r="W70" s="157" t="s">
        <v>13</v>
      </c>
      <c r="X70" s="157" t="s">
        <v>13</v>
      </c>
      <c r="Y70" s="157" t="s">
        <v>13</v>
      </c>
      <c r="Z70" s="157" t="s">
        <v>13</v>
      </c>
      <c r="AA70" s="71" t="s">
        <v>13</v>
      </c>
      <c r="AB70" s="71" t="s">
        <v>13</v>
      </c>
      <c r="AC70" s="71" t="s">
        <v>13</v>
      </c>
      <c r="AD70" s="71" t="s">
        <v>13</v>
      </c>
      <c r="AE70" s="71" t="s">
        <v>56</v>
      </c>
      <c r="AF70" s="134" t="s">
        <v>13</v>
      </c>
      <c r="AG70" s="134" t="s">
        <v>56</v>
      </c>
      <c r="AH70" s="134" t="s">
        <v>13</v>
      </c>
      <c r="AI70" s="71" t="s">
        <v>56</v>
      </c>
      <c r="AJ70" s="71" t="s">
        <v>13</v>
      </c>
      <c r="AK70" s="71" t="s">
        <v>13</v>
      </c>
      <c r="AL70" s="71" t="s">
        <v>13</v>
      </c>
      <c r="AM70" s="71" t="s">
        <v>13</v>
      </c>
      <c r="AN70" s="71" t="s">
        <v>13</v>
      </c>
      <c r="AO70" s="71" t="s">
        <v>13</v>
      </c>
      <c r="AP70" s="71" t="s">
        <v>13</v>
      </c>
      <c r="AQ70" s="71" t="s">
        <v>56</v>
      </c>
      <c r="AR70" s="71" t="s">
        <v>13</v>
      </c>
      <c r="AS70" s="71" t="s">
        <v>13</v>
      </c>
      <c r="AT70" s="134" t="s">
        <v>13</v>
      </c>
      <c r="AU70" s="134" t="s">
        <v>13</v>
      </c>
      <c r="AV70" s="134" t="s">
        <v>13</v>
      </c>
      <c r="AW70" s="134" t="s">
        <v>13</v>
      </c>
      <c r="AX70" s="134" t="s">
        <v>13</v>
      </c>
      <c r="AY70" s="134" t="s">
        <v>13</v>
      </c>
      <c r="AZ70" s="134" t="s">
        <v>13</v>
      </c>
      <c r="BA70" s="134" t="s">
        <v>13</v>
      </c>
      <c r="BB70" s="71" t="s">
        <v>56</v>
      </c>
      <c r="BC70" s="71" t="s">
        <v>56</v>
      </c>
      <c r="BD70" s="71" t="s">
        <v>56</v>
      </c>
      <c r="BE70" s="71" t="s">
        <v>56</v>
      </c>
      <c r="BF70" s="71" t="s">
        <v>13</v>
      </c>
      <c r="BG70" s="71" t="s">
        <v>13</v>
      </c>
      <c r="BH70" s="157" t="s">
        <v>13</v>
      </c>
      <c r="BI70" s="157" t="s">
        <v>56</v>
      </c>
      <c r="BJ70" s="157" t="s">
        <v>13</v>
      </c>
      <c r="BK70" s="157" t="s">
        <v>13</v>
      </c>
      <c r="BL70" s="71" t="s">
        <v>56</v>
      </c>
      <c r="BM70" s="71" t="s">
        <v>13</v>
      </c>
      <c r="BN70" s="71" t="s">
        <v>13</v>
      </c>
      <c r="BO70" s="71" t="s">
        <v>13</v>
      </c>
      <c r="BP70" s="71" t="s">
        <v>13</v>
      </c>
      <c r="BQ70" s="71" t="s">
        <v>13</v>
      </c>
      <c r="BR70" s="71" t="s">
        <v>13</v>
      </c>
      <c r="BS70" s="71" t="s">
        <v>13</v>
      </c>
      <c r="BT70" s="71" t="s">
        <v>13</v>
      </c>
      <c r="BU70" s="71" t="s">
        <v>13</v>
      </c>
      <c r="BV70" s="157" t="s">
        <v>13</v>
      </c>
      <c r="BW70" s="157" t="s">
        <v>13</v>
      </c>
      <c r="BX70" s="157" t="s">
        <v>13</v>
      </c>
      <c r="BY70" s="157" t="s">
        <v>13</v>
      </c>
      <c r="BZ70" s="71" t="s">
        <v>747</v>
      </c>
      <c r="CA70" s="71" t="s">
        <v>747</v>
      </c>
      <c r="CB70" s="71" t="s">
        <v>747</v>
      </c>
      <c r="CC70" s="71" t="s">
        <v>747</v>
      </c>
      <c r="CD70" s="71" t="s">
        <v>747</v>
      </c>
      <c r="CE70" s="157" t="s">
        <v>13</v>
      </c>
      <c r="CF70" s="157" t="s">
        <v>13</v>
      </c>
      <c r="CG70" s="157" t="s">
        <v>13</v>
      </c>
      <c r="CH70" s="71" t="s">
        <v>747</v>
      </c>
      <c r="CI70" s="71" t="s">
        <v>747</v>
      </c>
      <c r="CJ70" s="71" t="s">
        <v>747</v>
      </c>
      <c r="CK70" s="71" t="s">
        <v>747</v>
      </c>
      <c r="CL70" s="157" t="s">
        <v>13</v>
      </c>
      <c r="CM70" s="157" t="s">
        <v>13</v>
      </c>
      <c r="CN70" s="157" t="s">
        <v>13</v>
      </c>
      <c r="CO70" s="71" t="s">
        <v>747</v>
      </c>
      <c r="CP70" s="71" t="s">
        <v>747</v>
      </c>
      <c r="CQ70" s="71" t="s">
        <v>747</v>
      </c>
      <c r="CR70" s="71" t="s">
        <v>747</v>
      </c>
      <c r="CS70" s="71" t="s">
        <v>747</v>
      </c>
      <c r="CT70" s="71" t="s">
        <v>747</v>
      </c>
      <c r="CU70" s="157" t="s">
        <v>13</v>
      </c>
      <c r="CV70" s="157" t="s">
        <v>13</v>
      </c>
      <c r="CW70" s="157" t="s">
        <v>13</v>
      </c>
      <c r="CX70" s="157" t="s">
        <v>13</v>
      </c>
      <c r="CY70" s="157" t="s">
        <v>13</v>
      </c>
      <c r="CZ70" s="71" t="s">
        <v>13</v>
      </c>
      <c r="DA70" s="71" t="s">
        <v>56</v>
      </c>
      <c r="DB70" s="71" t="s">
        <v>13</v>
      </c>
      <c r="DC70" s="71" t="s">
        <v>56</v>
      </c>
      <c r="DD70" s="71" t="s">
        <v>56</v>
      </c>
      <c r="DE70" s="157" t="s">
        <v>56</v>
      </c>
      <c r="DF70" s="157" t="s">
        <v>13</v>
      </c>
      <c r="DG70" s="157" t="s">
        <v>13</v>
      </c>
      <c r="DH70" s="71" t="s">
        <v>56</v>
      </c>
      <c r="DL70" s="157"/>
      <c r="DM70" s="157"/>
      <c r="DN70" s="157"/>
      <c r="DO70" s="157"/>
      <c r="DQ70" s="157"/>
      <c r="DR70" s="157"/>
      <c r="DS70" s="157"/>
      <c r="DU70" s="157"/>
      <c r="DV70" s="157"/>
      <c r="DW70" s="157"/>
      <c r="EC70" s="157"/>
      <c r="ED70" s="157"/>
      <c r="EE70" s="157"/>
      <c r="EV70" s="157"/>
      <c r="EW70" s="157"/>
      <c r="EX70" s="157"/>
      <c r="EY70" s="157"/>
      <c r="EZ70" s="157"/>
      <c r="FA70" s="157"/>
      <c r="FB70" s="157"/>
      <c r="FC70" s="157"/>
      <c r="FD70" s="157"/>
      <c r="FE70" s="157"/>
      <c r="FP70" s="157"/>
      <c r="FQ70" s="157"/>
      <c r="FR70" s="157"/>
      <c r="FS70" s="157"/>
      <c r="FT70" s="157"/>
      <c r="GW70" s="157"/>
      <c r="GX70" s="157"/>
      <c r="GY70" s="157"/>
      <c r="GZ70" s="157"/>
      <c r="HA70" s="157"/>
      <c r="HB70" s="157"/>
      <c r="HC70" s="157"/>
      <c r="HD70" s="157"/>
      <c r="HE70" s="157"/>
      <c r="HF70" s="157"/>
      <c r="HG70" s="157"/>
      <c r="HH70" s="157"/>
      <c r="HI70" s="157"/>
      <c r="HJ70" s="157"/>
      <c r="HK70" s="157"/>
      <c r="HL70" s="157"/>
      <c r="HM70" s="157"/>
      <c r="HN70" s="157"/>
      <c r="HO70" s="157"/>
      <c r="HP70" s="157"/>
      <c r="HQ70" s="157"/>
      <c r="HR70" s="157"/>
      <c r="HS70" s="157"/>
      <c r="HT70" s="157"/>
      <c r="HU70" s="157"/>
      <c r="HV70" s="157"/>
      <c r="HW70" s="157"/>
      <c r="HX70" s="157"/>
      <c r="ID70" s="157"/>
      <c r="IE70" s="157"/>
      <c r="IF70" s="157"/>
      <c r="IH70" s="71" t="s">
        <v>56</v>
      </c>
      <c r="II70" s="71" t="s">
        <v>13</v>
      </c>
      <c r="IJ70" s="71" t="s">
        <v>13</v>
      </c>
      <c r="IK70" s="71" t="s">
        <v>13</v>
      </c>
      <c r="IL70" s="71" t="s">
        <v>13</v>
      </c>
      <c r="IM70" s="71" t="s">
        <v>13</v>
      </c>
      <c r="IN70" s="71" t="s">
        <v>13</v>
      </c>
      <c r="IO70" s="71" t="s">
        <v>13</v>
      </c>
      <c r="IP70" s="71" t="s">
        <v>13</v>
      </c>
      <c r="IQ70" s="71" t="s">
        <v>13</v>
      </c>
      <c r="IR70" s="71" t="s">
        <v>13</v>
      </c>
      <c r="IS70" s="71" t="s">
        <v>13</v>
      </c>
      <c r="IT70" s="71" t="s">
        <v>13</v>
      </c>
      <c r="IU70" s="157" t="s">
        <v>13</v>
      </c>
      <c r="IV70" s="157" t="s">
        <v>13</v>
      </c>
      <c r="IW70" s="157" t="s">
        <v>13</v>
      </c>
      <c r="IX70" s="157" t="s">
        <v>13</v>
      </c>
      <c r="IY70" s="71" t="s">
        <v>747</v>
      </c>
      <c r="IZ70" s="71" t="s">
        <v>747</v>
      </c>
      <c r="JA70" s="71" t="s">
        <v>747</v>
      </c>
      <c r="JB70" s="71" t="s">
        <v>747</v>
      </c>
      <c r="JC70" s="71" t="s">
        <v>747</v>
      </c>
      <c r="JD70" s="71" t="s">
        <v>747</v>
      </c>
      <c r="JE70" s="71" t="s">
        <v>747</v>
      </c>
      <c r="JF70" s="157" t="s">
        <v>13</v>
      </c>
      <c r="JG70" s="157" t="s">
        <v>13</v>
      </c>
      <c r="JH70" s="157" t="s">
        <v>13</v>
      </c>
      <c r="JI70" s="71" t="s">
        <v>747</v>
      </c>
      <c r="JJ70" s="71" t="s">
        <v>747</v>
      </c>
      <c r="JK70" s="71" t="s">
        <v>747</v>
      </c>
      <c r="JL70" s="71" t="s">
        <v>747</v>
      </c>
      <c r="JM70" s="71" t="s">
        <v>747</v>
      </c>
      <c r="JN70" s="71" t="s">
        <v>747</v>
      </c>
      <c r="JO70" s="71" t="s">
        <v>747</v>
      </c>
      <c r="JP70" s="71" t="s">
        <v>747</v>
      </c>
      <c r="JQ70" s="71" t="s">
        <v>747</v>
      </c>
      <c r="JR70" s="71" t="s">
        <v>747</v>
      </c>
      <c r="JS70" s="71" t="s">
        <v>747</v>
      </c>
      <c r="JT70" s="71" t="s">
        <v>747</v>
      </c>
      <c r="JU70" s="71" t="s">
        <v>747</v>
      </c>
      <c r="JV70" s="157" t="s">
        <v>13</v>
      </c>
      <c r="JW70" s="157" t="s">
        <v>13</v>
      </c>
      <c r="JX70" s="157" t="s">
        <v>13</v>
      </c>
      <c r="JY70" s="71" t="s">
        <v>13</v>
      </c>
      <c r="JZ70" s="71" t="s">
        <v>56</v>
      </c>
      <c r="KA70" s="71" t="s">
        <v>13</v>
      </c>
      <c r="KB70" s="71" t="s">
        <v>13</v>
      </c>
      <c r="KC70" s="71" t="s">
        <v>56</v>
      </c>
      <c r="KD70" s="157" t="s">
        <v>56</v>
      </c>
      <c r="KE70" s="157" t="s">
        <v>13</v>
      </c>
      <c r="KF70" s="157" t="s">
        <v>13</v>
      </c>
      <c r="KG70" s="71" t="s">
        <v>56</v>
      </c>
      <c r="KH70" s="71" t="s">
        <v>13</v>
      </c>
      <c r="KI70" s="71" t="s">
        <v>13</v>
      </c>
      <c r="KJ70" s="71" t="s">
        <v>13</v>
      </c>
      <c r="KK70" s="71" t="s">
        <v>13</v>
      </c>
      <c r="KL70" s="71" t="s">
        <v>13</v>
      </c>
      <c r="KM70" s="71" t="s">
        <v>56</v>
      </c>
      <c r="KN70" s="71" t="s">
        <v>13</v>
      </c>
      <c r="KO70" s="71" t="s">
        <v>13</v>
      </c>
      <c r="KP70" s="157" t="s">
        <v>13</v>
      </c>
      <c r="KQ70" s="71" t="s">
        <v>13</v>
      </c>
      <c r="KR70" s="71" t="s">
        <v>13</v>
      </c>
      <c r="KS70" s="180">
        <v>0</v>
      </c>
      <c r="KT70" s="157" t="s">
        <v>13</v>
      </c>
      <c r="KU70" s="157" t="s">
        <v>13</v>
      </c>
      <c r="KV70" s="157" t="s">
        <v>13</v>
      </c>
      <c r="KW70" s="71" t="s">
        <v>13</v>
      </c>
      <c r="KX70" s="71" t="s">
        <v>13</v>
      </c>
      <c r="KY70" s="71" t="s">
        <v>13</v>
      </c>
      <c r="KZ70" s="71" t="s">
        <v>56</v>
      </c>
      <c r="LA70" s="71" t="s">
        <v>13</v>
      </c>
      <c r="LB70" s="157" t="s">
        <v>13</v>
      </c>
      <c r="LC70" s="157" t="s">
        <v>56</v>
      </c>
      <c r="LD70" s="157" t="s">
        <v>13</v>
      </c>
      <c r="LE70" s="71" t="s">
        <v>56</v>
      </c>
      <c r="LF70" s="71" t="s">
        <v>747</v>
      </c>
      <c r="LG70" s="157" t="s">
        <v>13</v>
      </c>
      <c r="LH70" s="157" t="s">
        <v>13</v>
      </c>
      <c r="LI70" s="157" t="s">
        <v>13</v>
      </c>
      <c r="LJ70" s="71" t="s">
        <v>747</v>
      </c>
      <c r="LK70" s="71" t="s">
        <v>747</v>
      </c>
      <c r="LL70" s="71" t="s">
        <v>747</v>
      </c>
      <c r="LM70" s="71" t="s">
        <v>747</v>
      </c>
      <c r="LN70" s="71" t="s">
        <v>747</v>
      </c>
      <c r="LO70" s="157" t="s">
        <v>13</v>
      </c>
      <c r="LP70" s="157" t="s">
        <v>13</v>
      </c>
      <c r="LQ70" s="157" t="s">
        <v>56</v>
      </c>
      <c r="LR70" s="71" t="s">
        <v>13</v>
      </c>
      <c r="LS70" s="71" t="s">
        <v>747</v>
      </c>
      <c r="LT70" s="71" t="s">
        <v>747</v>
      </c>
      <c r="LU70" s="71" t="s">
        <v>747</v>
      </c>
      <c r="LV70" s="71" t="s">
        <v>747</v>
      </c>
      <c r="LW70" s="71" t="s">
        <v>747</v>
      </c>
      <c r="LX70" s="71" t="s">
        <v>747</v>
      </c>
      <c r="LY70" s="157" t="s">
        <v>13</v>
      </c>
      <c r="LZ70" s="157" t="s">
        <v>13</v>
      </c>
      <c r="MA70" s="71" t="s">
        <v>13</v>
      </c>
      <c r="MB70" s="71" t="s">
        <v>13</v>
      </c>
      <c r="MC70" s="71" t="s">
        <v>13</v>
      </c>
      <c r="MD70" s="71" t="s">
        <v>13</v>
      </c>
      <c r="ME70" s="71" t="s">
        <v>56</v>
      </c>
      <c r="MF70" s="71" t="s">
        <v>13</v>
      </c>
      <c r="MG70" s="157" t="s">
        <v>13</v>
      </c>
      <c r="MH70" s="71" t="s">
        <v>13</v>
      </c>
      <c r="MI70" s="71" t="s">
        <v>56</v>
      </c>
      <c r="MJ70" s="71" t="s">
        <v>56</v>
      </c>
      <c r="MK70" s="71" t="s">
        <v>56</v>
      </c>
      <c r="ML70" s="71" t="s">
        <v>56</v>
      </c>
      <c r="MM70" s="71" t="s">
        <v>56</v>
      </c>
      <c r="MN70" s="71" t="s">
        <v>56</v>
      </c>
      <c r="MO70" s="71" t="s">
        <v>56</v>
      </c>
      <c r="MP70" s="71" t="s">
        <v>56</v>
      </c>
      <c r="MQ70" s="71" t="s">
        <v>56</v>
      </c>
      <c r="MR70" s="71" t="s">
        <v>56</v>
      </c>
      <c r="MS70" s="71" t="s">
        <v>56</v>
      </c>
      <c r="MT70" s="71" t="s">
        <v>56</v>
      </c>
      <c r="MU70" s="71" t="s">
        <v>56</v>
      </c>
      <c r="MV70" s="71" t="s">
        <v>56</v>
      </c>
      <c r="MW70" s="71" t="s">
        <v>56</v>
      </c>
      <c r="MX70" s="71" t="s">
        <v>56</v>
      </c>
      <c r="MY70" s="71" t="s">
        <v>56</v>
      </c>
      <c r="MZ70" s="71" t="s">
        <v>13</v>
      </c>
      <c r="NA70" s="71" t="s">
        <v>13</v>
      </c>
      <c r="NB70" s="157" t="s">
        <v>56</v>
      </c>
      <c r="NC70" s="157" t="s">
        <v>56</v>
      </c>
      <c r="ND70" s="157" t="s">
        <v>56</v>
      </c>
      <c r="NE70" s="157" t="s">
        <v>56</v>
      </c>
      <c r="NF70" s="157" t="s">
        <v>56</v>
      </c>
      <c r="NG70" s="157"/>
      <c r="NH70" s="157"/>
      <c r="NI70" s="157"/>
      <c r="NJ70" s="157"/>
      <c r="NK70" s="157"/>
      <c r="NL70" s="71" t="s">
        <v>56</v>
      </c>
      <c r="NM70" s="71" t="s">
        <v>56</v>
      </c>
      <c r="NN70" s="157" t="s">
        <v>56</v>
      </c>
      <c r="NO70" s="71" t="s">
        <v>13</v>
      </c>
      <c r="NP70" s="71" t="s">
        <v>13</v>
      </c>
      <c r="NQ70" s="71" t="s">
        <v>13</v>
      </c>
      <c r="NR70" s="71" t="s">
        <v>56</v>
      </c>
      <c r="NS70" s="71" t="s">
        <v>56</v>
      </c>
      <c r="NT70" s="71" t="s">
        <v>13</v>
      </c>
      <c r="NU70" s="71" t="s">
        <v>13</v>
      </c>
      <c r="NV70" s="71" t="s">
        <v>13</v>
      </c>
      <c r="NW70" s="71" t="s">
        <v>13</v>
      </c>
      <c r="NX70" s="71" t="s">
        <v>13</v>
      </c>
      <c r="NY70" s="71" t="s">
        <v>13</v>
      </c>
      <c r="NZ70" s="71" t="s">
        <v>13</v>
      </c>
      <c r="OA70" s="157" t="s">
        <v>13</v>
      </c>
      <c r="OB70" s="157" t="s">
        <v>56</v>
      </c>
      <c r="OC70" s="157" t="s">
        <v>56</v>
      </c>
      <c r="OD70" s="157" t="s">
        <v>56</v>
      </c>
      <c r="OE70" s="71" t="s">
        <v>56</v>
      </c>
      <c r="OF70" s="71" t="s">
        <v>13</v>
      </c>
      <c r="OG70" s="71" t="s">
        <v>13</v>
      </c>
      <c r="OH70" s="71" t="s">
        <v>13</v>
      </c>
      <c r="OI70" s="71" t="s">
        <v>13</v>
      </c>
      <c r="OJ70" s="157" t="s">
        <v>56</v>
      </c>
      <c r="OK70" s="136">
        <v>347</v>
      </c>
      <c r="OL70" s="136">
        <v>30</v>
      </c>
      <c r="OM70" s="136">
        <v>108</v>
      </c>
      <c r="ON70" s="136">
        <v>182</v>
      </c>
      <c r="OO70" s="136" t="s">
        <v>758</v>
      </c>
      <c r="OP70" s="136">
        <v>633</v>
      </c>
      <c r="OQ70" s="136" t="s">
        <v>758</v>
      </c>
      <c r="OR70" s="137">
        <v>8.645533141210375E-2</v>
      </c>
      <c r="OS70" s="137"/>
      <c r="OT70" s="138">
        <v>6.2724155252949165</v>
      </c>
      <c r="OU70" s="138">
        <v>0.54228376299379677</v>
      </c>
      <c r="OV70" s="138">
        <v>1.9522215467776685</v>
      </c>
      <c r="OW70" s="138">
        <v>3.2898548288290339</v>
      </c>
      <c r="OX70" s="138" t="s">
        <v>758</v>
      </c>
      <c r="OY70" s="138">
        <v>11.442187399169113</v>
      </c>
      <c r="OZ70" s="138" t="s">
        <v>758</v>
      </c>
      <c r="PA70" s="139">
        <f>SB70/OK70</f>
        <v>35.063400576368878</v>
      </c>
      <c r="PB70" s="139">
        <f>SB70/OL70</f>
        <v>405.56666666666666</v>
      </c>
      <c r="PC70" s="139">
        <f>SB70/OM70</f>
        <v>112.6574074074074</v>
      </c>
      <c r="PD70" s="139">
        <f>SB70/ON70</f>
        <v>66.85164835164835</v>
      </c>
      <c r="PE70" s="139" t="s">
        <v>758</v>
      </c>
      <c r="PF70" s="139">
        <f>SB70/OP70</f>
        <v>19.221169036334913</v>
      </c>
      <c r="PG70" s="139" t="s">
        <v>758</v>
      </c>
      <c r="PH70" s="71" t="s">
        <v>13</v>
      </c>
      <c r="PI70" s="71" t="s">
        <v>56</v>
      </c>
      <c r="PJ70" s="71" t="s">
        <v>13</v>
      </c>
      <c r="PK70" s="71" t="s">
        <v>13</v>
      </c>
      <c r="PL70" s="71" t="s">
        <v>13</v>
      </c>
      <c r="PM70" s="157" t="s">
        <v>56</v>
      </c>
      <c r="PN70" s="157" t="s">
        <v>13</v>
      </c>
      <c r="PO70" s="157" t="s">
        <v>13</v>
      </c>
      <c r="PP70" s="71" t="s">
        <v>56</v>
      </c>
      <c r="PQ70" s="71" t="s">
        <v>56</v>
      </c>
      <c r="PR70" s="71" t="s">
        <v>56</v>
      </c>
      <c r="PS70" s="71" t="s">
        <v>56</v>
      </c>
      <c r="PT70" s="71" t="s">
        <v>13</v>
      </c>
      <c r="PU70" s="71" t="s">
        <v>13</v>
      </c>
      <c r="PV70" s="71" t="s">
        <v>56</v>
      </c>
      <c r="PW70" s="157" t="s">
        <v>56</v>
      </c>
      <c r="PX70" s="71" t="s">
        <v>56</v>
      </c>
      <c r="PY70" s="71" t="s">
        <v>56</v>
      </c>
      <c r="PZ70" s="71" t="s">
        <v>56</v>
      </c>
      <c r="QA70" s="71" t="s">
        <v>56</v>
      </c>
      <c r="QB70" s="71" t="s">
        <v>56</v>
      </c>
      <c r="QC70" s="71" t="s">
        <v>56</v>
      </c>
      <c r="QD70" s="71" t="s">
        <v>56</v>
      </c>
      <c r="QE70" s="71" t="s">
        <v>13</v>
      </c>
      <c r="QF70" s="157" t="s">
        <v>56</v>
      </c>
      <c r="QG70" s="71" t="s">
        <v>56</v>
      </c>
      <c r="QH70" s="71" t="s">
        <v>56</v>
      </c>
      <c r="QI70" s="71">
        <v>6</v>
      </c>
      <c r="QJ70" s="157" t="s">
        <v>13</v>
      </c>
      <c r="QK70" s="157" t="s">
        <v>56</v>
      </c>
      <c r="QL70" s="157" t="s">
        <v>56</v>
      </c>
      <c r="QM70" s="71" t="s">
        <v>56</v>
      </c>
      <c r="QN70" s="71" t="s">
        <v>56</v>
      </c>
      <c r="QO70" s="71" t="s">
        <v>56</v>
      </c>
      <c r="QP70" s="71" t="s">
        <v>56</v>
      </c>
      <c r="QQ70" s="71" t="s">
        <v>56</v>
      </c>
      <c r="QR70" s="71" t="s">
        <v>56</v>
      </c>
      <c r="QS70" s="71" t="s">
        <v>56</v>
      </c>
      <c r="QT70" s="71" t="s">
        <v>13</v>
      </c>
      <c r="QU70" s="71" t="s">
        <v>13</v>
      </c>
      <c r="QV70" s="71" t="s">
        <v>13</v>
      </c>
      <c r="QW70" s="71" t="s">
        <v>56</v>
      </c>
      <c r="QX70" s="157" t="s">
        <v>56</v>
      </c>
      <c r="QY70" s="157" t="s">
        <v>56</v>
      </c>
      <c r="QZ70" s="157" t="s">
        <v>56</v>
      </c>
      <c r="RA70" s="157" t="s">
        <v>56</v>
      </c>
      <c r="RB70" s="71" t="s">
        <v>5</v>
      </c>
      <c r="RC70" s="71" t="s">
        <v>13</v>
      </c>
      <c r="RD70" s="71" t="s">
        <v>732</v>
      </c>
      <c r="RE70" s="157" t="s">
        <v>56</v>
      </c>
      <c r="RF70" s="71" t="s">
        <v>13</v>
      </c>
      <c r="RG70" s="71" t="s">
        <v>13</v>
      </c>
      <c r="RH70" s="71" t="s">
        <v>13</v>
      </c>
      <c r="RI70" s="71" t="s">
        <v>56</v>
      </c>
      <c r="RJ70" s="71" t="s">
        <v>13</v>
      </c>
      <c r="RK70" s="71" t="s">
        <v>13</v>
      </c>
      <c r="RL70" s="157" t="s">
        <v>13</v>
      </c>
      <c r="RM70" s="157" t="s">
        <v>56</v>
      </c>
      <c r="RN70" s="157" t="s">
        <v>13</v>
      </c>
      <c r="RO70" s="71" t="s">
        <v>13</v>
      </c>
      <c r="RP70" s="71" t="s">
        <v>56</v>
      </c>
      <c r="RQ70" s="71" t="s">
        <v>13</v>
      </c>
      <c r="RR70" s="71" t="s">
        <v>13</v>
      </c>
      <c r="RS70" s="71" t="s">
        <v>13</v>
      </c>
      <c r="RT70" s="71" t="s">
        <v>13</v>
      </c>
      <c r="RU70" s="71" t="s">
        <v>13</v>
      </c>
      <c r="RV70" s="157" t="s">
        <v>56</v>
      </c>
      <c r="RX70" s="151" t="s">
        <v>740</v>
      </c>
      <c r="RY70" s="219" t="s">
        <v>745</v>
      </c>
      <c r="RZ70" s="152">
        <v>5532159</v>
      </c>
      <c r="SA70" s="151" t="s">
        <v>795</v>
      </c>
      <c r="SB70" s="229">
        <v>12167</v>
      </c>
      <c r="SC70" s="230">
        <v>219</v>
      </c>
      <c r="SD70" s="178"/>
      <c r="SF70" s="270" t="s">
        <v>690</v>
      </c>
      <c r="SG70" s="270" t="s">
        <v>56</v>
      </c>
      <c r="SH70" s="273">
        <v>0.48</v>
      </c>
      <c r="SI70" s="273">
        <v>0.52</v>
      </c>
      <c r="SJ70" s="271"/>
      <c r="SK70" s="270" t="s">
        <v>56</v>
      </c>
      <c r="SL70" s="270" t="s">
        <v>56</v>
      </c>
      <c r="SM70" s="270" t="s">
        <v>56</v>
      </c>
      <c r="SN70" s="270" t="s">
        <v>56</v>
      </c>
      <c r="SO70" s="270" t="s">
        <v>56</v>
      </c>
      <c r="SP70" s="270" t="s">
        <v>56</v>
      </c>
      <c r="SQ70" s="270" t="s">
        <v>56</v>
      </c>
      <c r="SR70" s="270" t="s">
        <v>56</v>
      </c>
      <c r="SS70" s="270" t="s">
        <v>56</v>
      </c>
      <c r="ST70" s="270" t="s">
        <v>56</v>
      </c>
      <c r="SU70" s="270" t="s">
        <v>56</v>
      </c>
      <c r="SV70" s="270" t="s">
        <v>56</v>
      </c>
      <c r="SW70" s="270" t="s">
        <v>56</v>
      </c>
      <c r="SX70" s="270" t="s">
        <v>56</v>
      </c>
      <c r="SY70" s="270" t="s">
        <v>56</v>
      </c>
      <c r="SZ70" s="270" t="s">
        <v>56</v>
      </c>
      <c r="TA70" s="270" t="s">
        <v>56</v>
      </c>
      <c r="TB70" s="270" t="s">
        <v>13</v>
      </c>
      <c r="TC70" s="270" t="s">
        <v>56</v>
      </c>
      <c r="TD70" s="270" t="s">
        <v>56</v>
      </c>
      <c r="TE70" s="270" t="s">
        <v>56</v>
      </c>
      <c r="TF70" s="270" t="s">
        <v>56</v>
      </c>
      <c r="TG70" s="270" t="s">
        <v>56</v>
      </c>
      <c r="TH70" s="270" t="s">
        <v>56</v>
      </c>
      <c r="TI70" s="270" t="s">
        <v>56</v>
      </c>
      <c r="TJ70" s="270" t="s">
        <v>56</v>
      </c>
      <c r="TK70" s="270" t="s">
        <v>56</v>
      </c>
      <c r="TL70" s="270" t="s">
        <v>56</v>
      </c>
      <c r="TM70" s="273"/>
      <c r="TN70" s="270"/>
      <c r="TO70" s="270"/>
      <c r="TP70" s="270"/>
      <c r="TQ70" s="270"/>
      <c r="TR70" s="270"/>
      <c r="TS70" s="270"/>
      <c r="TT70" s="270"/>
      <c r="TU70" s="270"/>
      <c r="TV70" s="270"/>
      <c r="TW70" s="270"/>
      <c r="TX70" s="270"/>
      <c r="TY70" s="270"/>
      <c r="TZ70" s="270"/>
      <c r="UA70" s="270"/>
      <c r="UB70" s="270" t="s">
        <v>13</v>
      </c>
      <c r="UC70" s="270"/>
      <c r="UD70" s="270" t="s">
        <v>13</v>
      </c>
      <c r="UE70" s="270" t="s">
        <v>13</v>
      </c>
      <c r="UF70" s="270"/>
      <c r="UG70" s="270" t="s">
        <v>56</v>
      </c>
      <c r="UH70" s="270" t="s">
        <v>56</v>
      </c>
      <c r="UI70" s="270" t="s">
        <v>56</v>
      </c>
      <c r="UJ70" s="270" t="s">
        <v>56</v>
      </c>
      <c r="UK70" s="270" t="s">
        <v>56</v>
      </c>
      <c r="UL70" s="270" t="s">
        <v>56</v>
      </c>
      <c r="UM70" s="270" t="s">
        <v>56</v>
      </c>
      <c r="UN70" s="270" t="s">
        <v>56</v>
      </c>
      <c r="UO70" s="270" t="s">
        <v>56</v>
      </c>
      <c r="UP70" s="270" t="s">
        <v>56</v>
      </c>
      <c r="UQ70" s="270" t="s">
        <v>56</v>
      </c>
      <c r="UR70" s="270" t="s">
        <v>56</v>
      </c>
      <c r="US70" s="270" t="s">
        <v>13</v>
      </c>
      <c r="UT70" s="270"/>
      <c r="UU70" s="270"/>
      <c r="UV70" s="270"/>
      <c r="UW70" s="270"/>
      <c r="UX70" s="270"/>
      <c r="UY70" s="273">
        <v>0.01</v>
      </c>
      <c r="UZ70" s="273">
        <v>0.02</v>
      </c>
      <c r="VA70" s="273">
        <v>0</v>
      </c>
      <c r="VB70" s="273">
        <v>0.05</v>
      </c>
      <c r="VC70" s="273">
        <v>0</v>
      </c>
      <c r="VD70" s="273">
        <v>0.22</v>
      </c>
      <c r="VE70" s="273">
        <v>0</v>
      </c>
      <c r="VF70" s="273">
        <v>0.12</v>
      </c>
      <c r="VG70" s="273">
        <v>0</v>
      </c>
      <c r="VH70" s="273">
        <v>0.12</v>
      </c>
      <c r="VI70" s="273">
        <v>0.1</v>
      </c>
      <c r="VJ70" s="273">
        <v>0.02</v>
      </c>
      <c r="VK70" s="273">
        <v>0</v>
      </c>
      <c r="VL70" s="273">
        <v>0</v>
      </c>
      <c r="VM70" s="273">
        <v>0</v>
      </c>
      <c r="VN70" s="273">
        <v>0</v>
      </c>
      <c r="VO70" s="273">
        <v>0</v>
      </c>
      <c r="VP70" s="270" t="s">
        <v>1227</v>
      </c>
      <c r="VQ70" s="273">
        <v>0</v>
      </c>
      <c r="VR70" s="273">
        <v>0.05</v>
      </c>
      <c r="VS70" s="273">
        <v>7.0000000000000007E-2</v>
      </c>
      <c r="VT70" s="273">
        <v>0</v>
      </c>
      <c r="VU70" s="273">
        <v>0</v>
      </c>
      <c r="VV70" s="273">
        <v>0.03</v>
      </c>
      <c r="VW70" s="273">
        <v>0</v>
      </c>
      <c r="VX70" s="273">
        <v>0.04</v>
      </c>
      <c r="VY70" s="273">
        <v>0</v>
      </c>
      <c r="VZ70" s="273">
        <v>0.13</v>
      </c>
      <c r="WA70" s="273"/>
      <c r="WB70" s="270"/>
      <c r="WC70" s="270"/>
      <c r="WD70" s="270"/>
      <c r="WE70" s="270"/>
      <c r="WF70" s="270"/>
      <c r="WG70" s="270"/>
      <c r="WH70" s="270"/>
      <c r="WI70" s="270"/>
      <c r="WJ70" s="270"/>
      <c r="WK70" s="270"/>
      <c r="WL70" s="270"/>
      <c r="WM70" s="270"/>
      <c r="WN70" s="270"/>
      <c r="WO70" s="270"/>
      <c r="WP70" s="270" t="s">
        <v>1227</v>
      </c>
      <c r="WQ70" s="273">
        <v>0.02</v>
      </c>
      <c r="WR70" s="270" t="s">
        <v>13</v>
      </c>
      <c r="WS70" s="270" t="s">
        <v>13</v>
      </c>
      <c r="WT70" s="270"/>
      <c r="WU70" s="273">
        <v>0.92</v>
      </c>
      <c r="WV70" s="273">
        <v>0.06</v>
      </c>
      <c r="WW70" s="273">
        <v>0.13</v>
      </c>
      <c r="WX70" s="273">
        <v>0.17</v>
      </c>
      <c r="WY70" s="273">
        <v>0.39</v>
      </c>
      <c r="WZ70" s="273">
        <v>0.4</v>
      </c>
      <c r="XA70" s="273">
        <v>0.05</v>
      </c>
      <c r="XB70" s="273">
        <v>0.15000000000000002</v>
      </c>
      <c r="XC70" s="273">
        <v>0.11000000000000001</v>
      </c>
      <c r="XD70" s="273">
        <v>0.13</v>
      </c>
      <c r="XE70" s="273">
        <v>0.22</v>
      </c>
      <c r="XF70" s="273">
        <v>0.12</v>
      </c>
      <c r="XG70" s="270"/>
      <c r="XH70" s="270"/>
      <c r="XI70" s="270"/>
      <c r="XJ70" s="270"/>
      <c r="XK70" s="270"/>
      <c r="XL70" s="270"/>
      <c r="XM70" s="272" t="s">
        <v>56</v>
      </c>
      <c r="XN70" s="272" t="s">
        <v>56</v>
      </c>
      <c r="XO70" s="272" t="s">
        <v>13</v>
      </c>
      <c r="XP70" s="272" t="s">
        <v>13</v>
      </c>
      <c r="XQ70" s="272" t="s">
        <v>13</v>
      </c>
      <c r="XR70" s="272" t="s">
        <v>13</v>
      </c>
      <c r="XS70" s="272" t="s">
        <v>13</v>
      </c>
      <c r="XT70" s="272" t="s">
        <v>13</v>
      </c>
      <c r="XU70" s="272" t="s">
        <v>13</v>
      </c>
      <c r="XV70" s="272" t="s">
        <v>13</v>
      </c>
      <c r="XW70" s="270"/>
      <c r="XX70" s="273">
        <v>1</v>
      </c>
      <c r="XY70" s="273">
        <v>1</v>
      </c>
      <c r="XZ70" s="273">
        <v>1</v>
      </c>
      <c r="YA70" s="273">
        <v>1</v>
      </c>
      <c r="YB70" s="273">
        <v>1</v>
      </c>
      <c r="YC70" s="273">
        <v>1</v>
      </c>
      <c r="YD70" s="273">
        <v>1</v>
      </c>
      <c r="YE70" s="273">
        <v>1</v>
      </c>
      <c r="YF70" s="273">
        <v>1</v>
      </c>
      <c r="YG70" s="273">
        <v>1</v>
      </c>
      <c r="YH70" s="273">
        <v>1</v>
      </c>
      <c r="YI70" s="273">
        <v>1</v>
      </c>
      <c r="YJ70" s="273">
        <v>1</v>
      </c>
      <c r="YK70" s="273">
        <v>1</v>
      </c>
      <c r="YL70" s="273">
        <v>1</v>
      </c>
      <c r="YM70" s="273">
        <v>1</v>
      </c>
      <c r="YN70" s="273">
        <v>1</v>
      </c>
      <c r="YO70" s="273" t="s">
        <v>1230</v>
      </c>
      <c r="YP70" s="273">
        <v>1</v>
      </c>
      <c r="YQ70" s="273">
        <v>1</v>
      </c>
      <c r="YR70" s="273">
        <v>1</v>
      </c>
      <c r="YS70" s="273">
        <v>1</v>
      </c>
      <c r="YT70" s="273">
        <v>1</v>
      </c>
      <c r="YU70" s="273">
        <v>1</v>
      </c>
      <c r="YV70" s="273">
        <v>1</v>
      </c>
      <c r="YW70" s="273">
        <v>1</v>
      </c>
      <c r="YX70" s="273">
        <v>1</v>
      </c>
      <c r="YY70" s="273">
        <v>1</v>
      </c>
      <c r="YZ70" s="273"/>
      <c r="ZA70" s="270"/>
      <c r="ZB70" s="270"/>
      <c r="ZC70" s="270"/>
      <c r="ZD70" s="270"/>
      <c r="ZE70" s="270"/>
      <c r="ZF70" s="270"/>
      <c r="ZG70" s="270"/>
      <c r="ZH70" s="270"/>
      <c r="ZI70" s="270"/>
      <c r="ZJ70" s="270"/>
      <c r="ZK70" s="270"/>
      <c r="ZL70" s="270"/>
      <c r="ZM70" s="270"/>
      <c r="ZN70" s="270"/>
      <c r="ZO70" s="272" t="s">
        <v>13</v>
      </c>
      <c r="ZP70" s="272"/>
      <c r="ZQ70" s="272"/>
      <c r="ZR70" s="272"/>
      <c r="ZS70" s="272"/>
      <c r="ZT70" s="272" t="s">
        <v>13</v>
      </c>
      <c r="ZU70" s="272"/>
      <c r="ZV70" s="272"/>
      <c r="ZW70" s="270"/>
      <c r="ZX70" s="270"/>
      <c r="ZY70" s="270"/>
      <c r="ZZ70" s="270"/>
      <c r="AAA70" s="270"/>
      <c r="AAB70" s="270"/>
      <c r="AAC70" s="270"/>
      <c r="AAD70" s="270"/>
      <c r="AAE70" s="270"/>
      <c r="AAF70" s="270"/>
      <c r="AAG70" s="270"/>
      <c r="AAH70" s="270"/>
      <c r="AAI70" s="270"/>
      <c r="AAJ70" s="270"/>
      <c r="AAK70" s="270"/>
      <c r="AAL70" s="270"/>
      <c r="AAM70" s="270"/>
      <c r="AAN70" s="270"/>
      <c r="AAO70" s="272" t="s">
        <v>13</v>
      </c>
      <c r="AAP70" s="272" t="s">
        <v>56</v>
      </c>
      <c r="AAQ70" s="272" t="s">
        <v>13</v>
      </c>
      <c r="AAR70" s="272" t="s">
        <v>56</v>
      </c>
      <c r="AAS70" s="272" t="s">
        <v>13</v>
      </c>
      <c r="AAT70" s="272" t="s">
        <v>13</v>
      </c>
      <c r="AAU70" s="272" t="s">
        <v>13</v>
      </c>
      <c r="AAV70" s="272" t="s">
        <v>13</v>
      </c>
      <c r="AAW70" s="272" t="s">
        <v>56</v>
      </c>
      <c r="AAX70" s="272" t="s">
        <v>13</v>
      </c>
    </row>
    <row r="71" spans="1:726" s="71" customFormat="1" ht="15" customHeight="1" x14ac:dyDescent="0.35">
      <c r="A71" s="71" t="s">
        <v>717</v>
      </c>
      <c r="B71" s="71" t="s">
        <v>56</v>
      </c>
      <c r="C71" s="71" t="s">
        <v>56</v>
      </c>
      <c r="D71" s="71" t="s">
        <v>13</v>
      </c>
      <c r="E71" s="71" t="s">
        <v>13</v>
      </c>
      <c r="F71" s="71" t="s">
        <v>13</v>
      </c>
      <c r="G71" s="71" t="s">
        <v>13</v>
      </c>
      <c r="H71" s="71" t="s">
        <v>13</v>
      </c>
      <c r="I71" s="71" t="s">
        <v>13</v>
      </c>
      <c r="J71" s="157" t="s">
        <v>56</v>
      </c>
      <c r="K71" s="157" t="s">
        <v>13</v>
      </c>
      <c r="L71" s="157" t="s">
        <v>56</v>
      </c>
      <c r="M71" s="157" t="s">
        <v>56</v>
      </c>
      <c r="N71" s="157" t="s">
        <v>13</v>
      </c>
      <c r="O71" s="157" t="s">
        <v>13</v>
      </c>
      <c r="P71" s="157" t="s">
        <v>13</v>
      </c>
      <c r="Q71" s="157" t="s">
        <v>13</v>
      </c>
      <c r="R71" s="157" t="s">
        <v>13</v>
      </c>
      <c r="S71" s="157" t="s">
        <v>13</v>
      </c>
      <c r="T71" s="157" t="s">
        <v>13</v>
      </c>
      <c r="U71" s="71" t="s">
        <v>0</v>
      </c>
      <c r="V71" s="157" t="s">
        <v>56</v>
      </c>
      <c r="W71" s="157" t="s">
        <v>13</v>
      </c>
      <c r="X71" s="157" t="s">
        <v>13</v>
      </c>
      <c r="Y71" s="157" t="s">
        <v>13</v>
      </c>
      <c r="Z71" s="157" t="s">
        <v>13</v>
      </c>
      <c r="AA71" s="71" t="s">
        <v>13</v>
      </c>
      <c r="AB71" s="71" t="s">
        <v>56</v>
      </c>
      <c r="AC71" s="71" t="s">
        <v>13</v>
      </c>
      <c r="AD71" s="71" t="s">
        <v>13</v>
      </c>
      <c r="AE71" s="71" t="s">
        <v>13</v>
      </c>
      <c r="AF71" s="134" t="s">
        <v>56</v>
      </c>
      <c r="AG71" s="134" t="s">
        <v>13</v>
      </c>
      <c r="AH71" s="134" t="s">
        <v>13</v>
      </c>
      <c r="AI71" s="71" t="s">
        <v>13</v>
      </c>
      <c r="AJ71" s="71" t="s">
        <v>13</v>
      </c>
      <c r="AK71" s="71" t="s">
        <v>13</v>
      </c>
      <c r="AL71" s="71" t="s">
        <v>13</v>
      </c>
      <c r="AM71" s="71" t="s">
        <v>13</v>
      </c>
      <c r="AN71" s="71" t="s">
        <v>13</v>
      </c>
      <c r="AO71" s="71" t="s">
        <v>13</v>
      </c>
      <c r="AP71" s="71" t="s">
        <v>13</v>
      </c>
      <c r="AQ71" s="71" t="s">
        <v>56</v>
      </c>
      <c r="AR71" s="71" t="s">
        <v>13</v>
      </c>
      <c r="AS71" s="71" t="s">
        <v>13</v>
      </c>
      <c r="AT71" s="134" t="s">
        <v>13</v>
      </c>
      <c r="AU71" s="134" t="s">
        <v>13</v>
      </c>
      <c r="AV71" s="134" t="s">
        <v>13</v>
      </c>
      <c r="AW71" s="134" t="s">
        <v>13</v>
      </c>
      <c r="AX71" s="134" t="s">
        <v>13</v>
      </c>
      <c r="AY71" s="134" t="s">
        <v>13</v>
      </c>
      <c r="AZ71" s="134" t="s">
        <v>13</v>
      </c>
      <c r="BA71" s="134" t="s">
        <v>13</v>
      </c>
      <c r="BB71" s="71" t="s">
        <v>56</v>
      </c>
      <c r="BC71" s="71" t="s">
        <v>56</v>
      </c>
      <c r="BD71" s="71" t="s">
        <v>56</v>
      </c>
      <c r="BE71" s="71" t="s">
        <v>13</v>
      </c>
      <c r="BF71" s="71" t="s">
        <v>13</v>
      </c>
      <c r="BG71" s="71" t="s">
        <v>13</v>
      </c>
      <c r="BH71" s="157" t="s">
        <v>13</v>
      </c>
      <c r="BI71" s="157" t="s">
        <v>56</v>
      </c>
      <c r="BJ71" s="157" t="s">
        <v>13</v>
      </c>
      <c r="BK71" s="157" t="s">
        <v>13</v>
      </c>
      <c r="BL71" s="71" t="s">
        <v>13</v>
      </c>
      <c r="BM71" s="71" t="s">
        <v>13</v>
      </c>
      <c r="BN71" s="71" t="s">
        <v>13</v>
      </c>
      <c r="BO71" s="71" t="s">
        <v>56</v>
      </c>
      <c r="BP71" s="71" t="s">
        <v>13</v>
      </c>
      <c r="BQ71" s="71" t="s">
        <v>13</v>
      </c>
      <c r="BR71" s="71" t="s">
        <v>13</v>
      </c>
      <c r="BS71" s="71" t="s">
        <v>13</v>
      </c>
      <c r="BT71" s="71" t="s">
        <v>13</v>
      </c>
      <c r="BU71" s="71" t="s">
        <v>13</v>
      </c>
      <c r="BV71" s="157" t="s">
        <v>56</v>
      </c>
      <c r="BW71" s="157" t="s">
        <v>13</v>
      </c>
      <c r="BX71" s="157" t="s">
        <v>56</v>
      </c>
      <c r="BY71" s="157" t="s">
        <v>13</v>
      </c>
      <c r="BZ71" s="71" t="s">
        <v>747</v>
      </c>
      <c r="CA71" s="71" t="s">
        <v>747</v>
      </c>
      <c r="CB71" s="71" t="s">
        <v>747</v>
      </c>
      <c r="CC71" s="71" t="s">
        <v>747</v>
      </c>
      <c r="CD71" s="71" t="s">
        <v>747</v>
      </c>
      <c r="CE71" s="157" t="s">
        <v>13</v>
      </c>
      <c r="CF71" s="157" t="s">
        <v>13</v>
      </c>
      <c r="CG71" s="157" t="s">
        <v>13</v>
      </c>
      <c r="CH71" s="71" t="s">
        <v>747</v>
      </c>
      <c r="CI71" s="71" t="s">
        <v>747</v>
      </c>
      <c r="CJ71" s="71" t="s">
        <v>747</v>
      </c>
      <c r="CK71" s="71" t="s">
        <v>747</v>
      </c>
      <c r="CL71" s="157" t="s">
        <v>13</v>
      </c>
      <c r="CM71" s="157" t="s">
        <v>13</v>
      </c>
      <c r="CN71" s="157" t="s">
        <v>13</v>
      </c>
      <c r="CO71" s="71" t="s">
        <v>747</v>
      </c>
      <c r="CP71" s="71" t="s">
        <v>747</v>
      </c>
      <c r="CQ71" s="71" t="s">
        <v>747</v>
      </c>
      <c r="CR71" s="71" t="s">
        <v>747</v>
      </c>
      <c r="CS71" s="71" t="s">
        <v>747</v>
      </c>
      <c r="CT71" s="71" t="s">
        <v>747</v>
      </c>
      <c r="CU71" s="157" t="s">
        <v>13</v>
      </c>
      <c r="CV71" s="157" t="s">
        <v>13</v>
      </c>
      <c r="CW71" s="157" t="s">
        <v>13</v>
      </c>
      <c r="CX71" s="157" t="s">
        <v>13</v>
      </c>
      <c r="CY71" s="157" t="s">
        <v>13</v>
      </c>
      <c r="CZ71" s="71" t="s">
        <v>13</v>
      </c>
      <c r="DA71" s="71" t="s">
        <v>13</v>
      </c>
      <c r="DB71" s="71" t="s">
        <v>56</v>
      </c>
      <c r="DC71" s="71" t="s">
        <v>13</v>
      </c>
      <c r="DD71" s="71" t="s">
        <v>13</v>
      </c>
      <c r="DE71" s="157" t="s">
        <v>13</v>
      </c>
      <c r="DF71" s="157" t="s">
        <v>56</v>
      </c>
      <c r="DG71" s="157" t="s">
        <v>13</v>
      </c>
      <c r="DH71" s="71" t="s">
        <v>13</v>
      </c>
      <c r="DL71" s="157"/>
      <c r="DM71" s="157"/>
      <c r="DN71" s="157"/>
      <c r="DO71" s="157"/>
      <c r="DQ71" s="157"/>
      <c r="DR71" s="157"/>
      <c r="DS71" s="157"/>
      <c r="DU71" s="157"/>
      <c r="DV71" s="157"/>
      <c r="DW71" s="157"/>
      <c r="EC71" s="157"/>
      <c r="ED71" s="157"/>
      <c r="EE71" s="157"/>
      <c r="EV71" s="157"/>
      <c r="EW71" s="157"/>
      <c r="EX71" s="157"/>
      <c r="EY71" s="157"/>
      <c r="EZ71" s="157"/>
      <c r="FA71" s="157"/>
      <c r="FB71" s="157"/>
      <c r="FC71" s="157"/>
      <c r="FD71" s="157"/>
      <c r="FE71" s="157"/>
      <c r="FP71" s="157"/>
      <c r="FQ71" s="157"/>
      <c r="FR71" s="157"/>
      <c r="FS71" s="157"/>
      <c r="FT71" s="157"/>
      <c r="GW71" s="157"/>
      <c r="GX71" s="157"/>
      <c r="GY71" s="157"/>
      <c r="GZ71" s="157"/>
      <c r="HA71" s="157"/>
      <c r="HB71" s="157"/>
      <c r="HC71" s="157"/>
      <c r="HD71" s="157"/>
      <c r="HE71" s="157"/>
      <c r="HF71" s="157"/>
      <c r="HG71" s="157"/>
      <c r="HH71" s="157"/>
      <c r="HI71" s="157"/>
      <c r="HJ71" s="157"/>
      <c r="HK71" s="157"/>
      <c r="HL71" s="157"/>
      <c r="HM71" s="157"/>
      <c r="HN71" s="157"/>
      <c r="HO71" s="157"/>
      <c r="HP71" s="157"/>
      <c r="HQ71" s="157"/>
      <c r="HR71" s="157"/>
      <c r="HS71" s="157"/>
      <c r="HT71" s="157"/>
      <c r="HU71" s="157"/>
      <c r="HV71" s="157"/>
      <c r="HW71" s="157"/>
      <c r="HX71" s="157"/>
      <c r="ID71" s="157"/>
      <c r="IE71" s="157"/>
      <c r="IF71" s="157"/>
      <c r="IH71" s="71" t="s">
        <v>56</v>
      </c>
      <c r="II71" s="71" t="s">
        <v>13</v>
      </c>
      <c r="IJ71" s="71" t="s">
        <v>13</v>
      </c>
      <c r="IK71" s="71" t="s">
        <v>13</v>
      </c>
      <c r="IL71" s="71" t="s">
        <v>13</v>
      </c>
      <c r="IM71" s="71" t="s">
        <v>13</v>
      </c>
      <c r="IN71" s="71" t="s">
        <v>13</v>
      </c>
      <c r="IO71" s="71" t="s">
        <v>13</v>
      </c>
      <c r="IP71" s="71" t="s">
        <v>13</v>
      </c>
      <c r="IQ71" s="71" t="s">
        <v>13</v>
      </c>
      <c r="IR71" s="71" t="s">
        <v>13</v>
      </c>
      <c r="IS71" s="71" t="s">
        <v>13</v>
      </c>
      <c r="IT71" s="71" t="s">
        <v>13</v>
      </c>
      <c r="IU71" s="157" t="s">
        <v>13</v>
      </c>
      <c r="IV71" s="157" t="s">
        <v>13</v>
      </c>
      <c r="IW71" s="157" t="s">
        <v>13</v>
      </c>
      <c r="IX71" s="157" t="s">
        <v>13</v>
      </c>
      <c r="IY71" s="71" t="s">
        <v>747</v>
      </c>
      <c r="IZ71" s="71" t="s">
        <v>747</v>
      </c>
      <c r="JA71" s="71" t="s">
        <v>747</v>
      </c>
      <c r="JB71" s="71" t="s">
        <v>747</v>
      </c>
      <c r="JC71" s="71" t="s">
        <v>747</v>
      </c>
      <c r="JD71" s="71" t="s">
        <v>747</v>
      </c>
      <c r="JE71" s="71" t="s">
        <v>747</v>
      </c>
      <c r="JF71" s="157" t="s">
        <v>13</v>
      </c>
      <c r="JG71" s="157" t="s">
        <v>13</v>
      </c>
      <c r="JH71" s="157" t="s">
        <v>13</v>
      </c>
      <c r="JI71" s="71" t="s">
        <v>747</v>
      </c>
      <c r="JJ71" s="71" t="s">
        <v>747</v>
      </c>
      <c r="JK71" s="71" t="s">
        <v>747</v>
      </c>
      <c r="JL71" s="71" t="s">
        <v>747</v>
      </c>
      <c r="JM71" s="71" t="s">
        <v>747</v>
      </c>
      <c r="JN71" s="71" t="s">
        <v>747</v>
      </c>
      <c r="JO71" s="71" t="s">
        <v>747</v>
      </c>
      <c r="JP71" s="71" t="s">
        <v>747</v>
      </c>
      <c r="JQ71" s="71" t="s">
        <v>747</v>
      </c>
      <c r="JR71" s="71" t="s">
        <v>747</v>
      </c>
      <c r="JS71" s="71" t="s">
        <v>747</v>
      </c>
      <c r="JT71" s="71" t="s">
        <v>747</v>
      </c>
      <c r="JU71" s="71" t="s">
        <v>747</v>
      </c>
      <c r="JV71" s="157" t="s">
        <v>13</v>
      </c>
      <c r="JW71" s="157" t="s">
        <v>13</v>
      </c>
      <c r="JX71" s="157" t="s">
        <v>13</v>
      </c>
      <c r="JY71" s="71" t="s">
        <v>13</v>
      </c>
      <c r="JZ71" s="71" t="s">
        <v>13</v>
      </c>
      <c r="KA71" s="71" t="s">
        <v>56</v>
      </c>
      <c r="KB71" s="71" t="s">
        <v>13</v>
      </c>
      <c r="KC71" s="71" t="s">
        <v>13</v>
      </c>
      <c r="KD71" s="157" t="s">
        <v>13</v>
      </c>
      <c r="KE71" s="157" t="s">
        <v>56</v>
      </c>
      <c r="KF71" s="157" t="s">
        <v>13</v>
      </c>
      <c r="KG71" s="71" t="s">
        <v>13</v>
      </c>
      <c r="KH71" s="71" t="s">
        <v>13</v>
      </c>
      <c r="KI71" s="71" t="s">
        <v>13</v>
      </c>
      <c r="KJ71" s="71" t="s">
        <v>13</v>
      </c>
      <c r="KK71" s="71" t="s">
        <v>13</v>
      </c>
      <c r="KL71" s="71" t="s">
        <v>13</v>
      </c>
      <c r="KM71" s="71" t="s">
        <v>56</v>
      </c>
      <c r="KN71" s="71" t="s">
        <v>13</v>
      </c>
      <c r="KO71" s="71" t="s">
        <v>13</v>
      </c>
      <c r="KP71" s="157" t="s">
        <v>13</v>
      </c>
      <c r="KQ71" s="71" t="s">
        <v>13</v>
      </c>
      <c r="KR71" s="71" t="s">
        <v>13</v>
      </c>
      <c r="KS71" s="180">
        <v>0</v>
      </c>
      <c r="KT71" s="157" t="s">
        <v>13</v>
      </c>
      <c r="KU71" s="157" t="s">
        <v>13</v>
      </c>
      <c r="KV71" s="157" t="s">
        <v>13</v>
      </c>
      <c r="KW71" s="71" t="s">
        <v>13</v>
      </c>
      <c r="KX71" s="71" t="s">
        <v>13</v>
      </c>
      <c r="KY71" s="71" t="s">
        <v>13</v>
      </c>
      <c r="KZ71" s="71" t="s">
        <v>13</v>
      </c>
      <c r="LA71" s="71" t="s">
        <v>56</v>
      </c>
      <c r="LB71" s="157" t="s">
        <v>13</v>
      </c>
      <c r="LC71" s="157" t="s">
        <v>56</v>
      </c>
      <c r="LD71" s="157" t="s">
        <v>13</v>
      </c>
      <c r="LE71" s="71" t="s">
        <v>13</v>
      </c>
      <c r="LF71" s="71" t="s">
        <v>747</v>
      </c>
      <c r="LG71" s="157" t="s">
        <v>13</v>
      </c>
      <c r="LH71" s="157" t="s">
        <v>13</v>
      </c>
      <c r="LI71" s="157" t="s">
        <v>13</v>
      </c>
      <c r="LJ71" s="71" t="s">
        <v>747</v>
      </c>
      <c r="LK71" s="71" t="s">
        <v>747</v>
      </c>
      <c r="LL71" s="71" t="s">
        <v>747</v>
      </c>
      <c r="LM71" s="71" t="s">
        <v>747</v>
      </c>
      <c r="LN71" s="71" t="s">
        <v>747</v>
      </c>
      <c r="LO71" s="157" t="s">
        <v>13</v>
      </c>
      <c r="LP71" s="157" t="s">
        <v>13</v>
      </c>
      <c r="LQ71" s="157" t="s">
        <v>56</v>
      </c>
      <c r="LR71" s="71" t="s">
        <v>13</v>
      </c>
      <c r="LS71" s="71" t="s">
        <v>747</v>
      </c>
      <c r="LT71" s="71" t="s">
        <v>747</v>
      </c>
      <c r="LU71" s="71" t="s">
        <v>747</v>
      </c>
      <c r="LV71" s="71" t="s">
        <v>747</v>
      </c>
      <c r="LW71" s="71" t="s">
        <v>747</v>
      </c>
      <c r="LX71" s="71" t="s">
        <v>747</v>
      </c>
      <c r="LY71" s="157" t="s">
        <v>13</v>
      </c>
      <c r="LZ71" s="157" t="s">
        <v>13</v>
      </c>
      <c r="MA71" s="71" t="s">
        <v>13</v>
      </c>
      <c r="MB71" s="71" t="s">
        <v>13</v>
      </c>
      <c r="MC71" s="71" t="s">
        <v>56</v>
      </c>
      <c r="MD71" s="71" t="s">
        <v>13</v>
      </c>
      <c r="ME71" s="71" t="s">
        <v>13</v>
      </c>
      <c r="MF71" s="71" t="s">
        <v>13</v>
      </c>
      <c r="MG71" s="157" t="s">
        <v>56</v>
      </c>
      <c r="MH71" s="71" t="s">
        <v>56</v>
      </c>
      <c r="MI71" s="71" t="s">
        <v>56</v>
      </c>
      <c r="MJ71" s="71" t="s">
        <v>56</v>
      </c>
      <c r="MK71" s="71" t="s">
        <v>56</v>
      </c>
      <c r="ML71" s="71" t="s">
        <v>56</v>
      </c>
      <c r="MM71" s="71" t="s">
        <v>56</v>
      </c>
      <c r="MN71" s="71" t="s">
        <v>56</v>
      </c>
      <c r="MO71" s="71" t="s">
        <v>56</v>
      </c>
      <c r="MP71" s="71" t="s">
        <v>56</v>
      </c>
      <c r="MQ71" s="71" t="s">
        <v>56</v>
      </c>
      <c r="MR71" s="71" t="s">
        <v>56</v>
      </c>
      <c r="MS71" s="71" t="s">
        <v>56</v>
      </c>
      <c r="MT71" s="71" t="s">
        <v>56</v>
      </c>
      <c r="MU71" s="71" t="s">
        <v>56</v>
      </c>
      <c r="MV71" s="71" t="s">
        <v>56</v>
      </c>
      <c r="MW71" s="71" t="s">
        <v>56</v>
      </c>
      <c r="MX71" s="71" t="s">
        <v>56</v>
      </c>
      <c r="MY71" s="71" t="s">
        <v>56</v>
      </c>
      <c r="MZ71" s="71" t="s">
        <v>13</v>
      </c>
      <c r="NA71" s="71" t="s">
        <v>13</v>
      </c>
      <c r="NB71" s="157" t="s">
        <v>56</v>
      </c>
      <c r="NC71" s="157" t="s">
        <v>56</v>
      </c>
      <c r="ND71" s="157" t="s">
        <v>56</v>
      </c>
      <c r="NE71" s="157" t="s">
        <v>56</v>
      </c>
      <c r="NF71" s="157" t="s">
        <v>56</v>
      </c>
      <c r="NG71" s="157"/>
      <c r="NH71" s="157"/>
      <c r="NI71" s="157"/>
      <c r="NJ71" s="157"/>
      <c r="NK71" s="157"/>
      <c r="NL71" s="71" t="s">
        <v>731</v>
      </c>
      <c r="NM71" s="71" t="s">
        <v>13</v>
      </c>
      <c r="NN71" s="157" t="s">
        <v>5</v>
      </c>
      <c r="NO71" s="71" t="s">
        <v>747</v>
      </c>
      <c r="NP71" s="71" t="s">
        <v>747</v>
      </c>
      <c r="NQ71" s="71" t="s">
        <v>747</v>
      </c>
      <c r="NR71" s="71" t="s">
        <v>747</v>
      </c>
      <c r="NS71" s="71" t="s">
        <v>747</v>
      </c>
      <c r="NT71" s="71" t="s">
        <v>747</v>
      </c>
      <c r="NU71" s="71" t="s">
        <v>747</v>
      </c>
      <c r="NV71" s="71" t="s">
        <v>747</v>
      </c>
      <c r="NW71" s="71" t="s">
        <v>747</v>
      </c>
      <c r="NX71" s="71" t="s">
        <v>747</v>
      </c>
      <c r="NY71" s="71" t="s">
        <v>747</v>
      </c>
      <c r="NZ71" s="71" t="s">
        <v>747</v>
      </c>
      <c r="OA71" s="157" t="s">
        <v>13</v>
      </c>
      <c r="OB71" s="157" t="s">
        <v>13</v>
      </c>
      <c r="OC71" s="157" t="s">
        <v>13</v>
      </c>
      <c r="OD71" s="157" t="s">
        <v>13</v>
      </c>
      <c r="OE71" s="71" t="s">
        <v>56</v>
      </c>
      <c r="OF71" s="71" t="s">
        <v>13</v>
      </c>
      <c r="OG71" s="71" t="s">
        <v>13</v>
      </c>
      <c r="OH71" s="71" t="s">
        <v>13</v>
      </c>
      <c r="OI71" s="71" t="s">
        <v>13</v>
      </c>
      <c r="OJ71" s="157" t="s">
        <v>56</v>
      </c>
      <c r="OK71" s="136">
        <v>2648</v>
      </c>
      <c r="OL71" s="136">
        <v>300</v>
      </c>
      <c r="OM71" s="136" t="s">
        <v>758</v>
      </c>
      <c r="ON71" s="136" t="s">
        <v>758</v>
      </c>
      <c r="OO71" s="136" t="s">
        <v>758</v>
      </c>
      <c r="OP71" s="136" t="s">
        <v>758</v>
      </c>
      <c r="OQ71" s="136" t="s">
        <v>758</v>
      </c>
      <c r="OR71" s="137">
        <v>0.11329305135951662</v>
      </c>
      <c r="OS71" s="137"/>
      <c r="OT71" s="138">
        <v>4.0657315166862888</v>
      </c>
      <c r="OU71" s="138">
        <v>0.46061912953394513</v>
      </c>
      <c r="OV71" s="138" t="s">
        <v>758</v>
      </c>
      <c r="OW71" s="138" t="s">
        <v>758</v>
      </c>
      <c r="OX71" s="138" t="s">
        <v>758</v>
      </c>
      <c r="OY71" s="138" t="s">
        <v>758</v>
      </c>
      <c r="OZ71" s="138" t="s">
        <v>758</v>
      </c>
      <c r="PA71" s="139">
        <f>SB71/OK71</f>
        <v>37.764350453172206</v>
      </c>
      <c r="PB71" s="139">
        <f>SB71/OL71</f>
        <v>333.33333333333331</v>
      </c>
      <c r="PC71" s="139" t="s">
        <v>758</v>
      </c>
      <c r="PD71" s="139" t="s">
        <v>758</v>
      </c>
      <c r="PE71" s="139" t="s">
        <v>758</v>
      </c>
      <c r="PF71" s="139" t="s">
        <v>758</v>
      </c>
      <c r="PG71" s="139" t="s">
        <v>758</v>
      </c>
      <c r="PH71" s="71" t="s">
        <v>13</v>
      </c>
      <c r="PI71" s="71" t="s">
        <v>56</v>
      </c>
      <c r="PJ71" s="71" t="s">
        <v>13</v>
      </c>
      <c r="PK71" s="71" t="s">
        <v>13</v>
      </c>
      <c r="PL71" s="71" t="s">
        <v>13</v>
      </c>
      <c r="PM71" s="157" t="s">
        <v>56</v>
      </c>
      <c r="PN71" s="157" t="s">
        <v>13</v>
      </c>
      <c r="PO71" s="157" t="s">
        <v>13</v>
      </c>
      <c r="PP71" s="71" t="s">
        <v>13</v>
      </c>
      <c r="PQ71" s="71" t="s">
        <v>56</v>
      </c>
      <c r="PR71" s="71" t="s">
        <v>56</v>
      </c>
      <c r="PS71" s="71" t="s">
        <v>13</v>
      </c>
      <c r="PT71" s="71" t="s">
        <v>13</v>
      </c>
      <c r="PU71" s="71" t="s">
        <v>13</v>
      </c>
      <c r="PV71" s="71" t="s">
        <v>56</v>
      </c>
      <c r="PW71" s="157" t="s">
        <v>56</v>
      </c>
      <c r="PX71" s="71" t="s">
        <v>56</v>
      </c>
      <c r="PY71" s="71" t="s">
        <v>56</v>
      </c>
      <c r="PZ71" s="71" t="s">
        <v>13</v>
      </c>
      <c r="QA71" s="71" t="s">
        <v>13</v>
      </c>
      <c r="QB71" s="71" t="s">
        <v>56</v>
      </c>
      <c r="QC71" s="71" t="s">
        <v>13</v>
      </c>
      <c r="QD71" s="71" t="s">
        <v>13</v>
      </c>
      <c r="QE71" s="71" t="s">
        <v>13</v>
      </c>
      <c r="QF71" s="157" t="s">
        <v>13</v>
      </c>
      <c r="QG71" s="71" t="s">
        <v>13</v>
      </c>
      <c r="QH71" s="71" t="s">
        <v>56</v>
      </c>
      <c r="QI71" s="71">
        <v>1</v>
      </c>
      <c r="QJ71" s="157" t="s">
        <v>56</v>
      </c>
      <c r="QK71" s="157" t="s">
        <v>13</v>
      </c>
      <c r="QL71" s="157" t="s">
        <v>56</v>
      </c>
      <c r="QM71" s="71" t="s">
        <v>13</v>
      </c>
      <c r="QN71" s="71" t="s">
        <v>56</v>
      </c>
      <c r="QO71" s="71" t="s">
        <v>56</v>
      </c>
      <c r="QP71" s="71" t="s">
        <v>56</v>
      </c>
      <c r="QQ71" s="71" t="s">
        <v>56</v>
      </c>
      <c r="QR71" s="71" t="s">
        <v>56</v>
      </c>
      <c r="QS71" s="71" t="s">
        <v>13</v>
      </c>
      <c r="QT71" s="71" t="s">
        <v>13</v>
      </c>
      <c r="QU71" s="71" t="s">
        <v>13</v>
      </c>
      <c r="QV71" s="71" t="s">
        <v>13</v>
      </c>
      <c r="QW71" s="71" t="s">
        <v>56</v>
      </c>
      <c r="QX71" s="157" t="s">
        <v>56</v>
      </c>
      <c r="QY71" s="157" t="s">
        <v>56</v>
      </c>
      <c r="QZ71" s="157" t="s">
        <v>56</v>
      </c>
      <c r="RA71" s="157" t="s">
        <v>56</v>
      </c>
      <c r="RB71" s="71" t="s">
        <v>13</v>
      </c>
      <c r="RC71" s="71" t="s">
        <v>13</v>
      </c>
      <c r="RD71" s="71" t="s">
        <v>732</v>
      </c>
      <c r="RE71" s="157" t="s">
        <v>56</v>
      </c>
      <c r="RF71" s="71" t="s">
        <v>13</v>
      </c>
      <c r="RG71" s="71" t="s">
        <v>13</v>
      </c>
      <c r="RH71" s="71" t="s">
        <v>56</v>
      </c>
      <c r="RI71" s="71" t="s">
        <v>13</v>
      </c>
      <c r="RJ71" s="71" t="s">
        <v>13</v>
      </c>
      <c r="RK71" s="71" t="s">
        <v>13</v>
      </c>
      <c r="RL71" s="157" t="s">
        <v>56</v>
      </c>
      <c r="RM71" s="157" t="s">
        <v>13</v>
      </c>
      <c r="RN71" s="157" t="s">
        <v>13</v>
      </c>
      <c r="RO71" s="71" t="s">
        <v>13</v>
      </c>
      <c r="RP71" s="71" t="s">
        <v>758</v>
      </c>
      <c r="RQ71" s="71" t="s">
        <v>758</v>
      </c>
      <c r="RR71" s="71" t="s">
        <v>758</v>
      </c>
      <c r="RS71" s="71" t="s">
        <v>758</v>
      </c>
      <c r="RT71" s="71" t="s">
        <v>758</v>
      </c>
      <c r="RU71" s="71" t="s">
        <v>758</v>
      </c>
      <c r="RV71" s="157" t="s">
        <v>13</v>
      </c>
      <c r="RX71" s="151" t="s">
        <v>740</v>
      </c>
      <c r="RY71" s="219" t="s">
        <v>745</v>
      </c>
      <c r="RZ71" s="152">
        <v>65129731</v>
      </c>
      <c r="SA71" s="151" t="s">
        <v>795</v>
      </c>
      <c r="SB71" s="229">
        <v>100000</v>
      </c>
      <c r="SC71" s="230">
        <v>155.15</v>
      </c>
      <c r="SD71" s="178"/>
      <c r="SF71" s="270" t="s">
        <v>717</v>
      </c>
      <c r="SG71" s="270" t="s">
        <v>56</v>
      </c>
      <c r="SH71" s="270" t="s">
        <v>1231</v>
      </c>
      <c r="SI71" s="270" t="s">
        <v>1231</v>
      </c>
      <c r="SJ71" s="271"/>
      <c r="SK71" s="270" t="s">
        <v>13</v>
      </c>
      <c r="SL71" s="270" t="s">
        <v>13</v>
      </c>
      <c r="SM71" s="270" t="s">
        <v>13</v>
      </c>
      <c r="SN71" s="270" t="s">
        <v>56</v>
      </c>
      <c r="SO71" s="270" t="s">
        <v>56</v>
      </c>
      <c r="SP71" s="270" t="s">
        <v>56</v>
      </c>
      <c r="SQ71" s="270" t="s">
        <v>56</v>
      </c>
      <c r="SR71" s="270" t="s">
        <v>56</v>
      </c>
      <c r="SS71" s="270" t="s">
        <v>13</v>
      </c>
      <c r="ST71" s="270" t="s">
        <v>56</v>
      </c>
      <c r="SU71" s="270" t="s">
        <v>56</v>
      </c>
      <c r="SV71" s="270" t="s">
        <v>56</v>
      </c>
      <c r="SW71" s="270" t="s">
        <v>13</v>
      </c>
      <c r="SX71" s="270" t="s">
        <v>13</v>
      </c>
      <c r="SY71" s="270" t="s">
        <v>13</v>
      </c>
      <c r="SZ71" s="270" t="s">
        <v>13</v>
      </c>
      <c r="TA71" s="270" t="s">
        <v>56</v>
      </c>
      <c r="TB71" s="270" t="s">
        <v>13</v>
      </c>
      <c r="TC71" s="270" t="s">
        <v>13</v>
      </c>
      <c r="TD71" s="270" t="s">
        <v>56</v>
      </c>
      <c r="TE71" s="270" t="s">
        <v>56</v>
      </c>
      <c r="TF71" s="270" t="s">
        <v>56</v>
      </c>
      <c r="TG71" s="270" t="s">
        <v>13</v>
      </c>
      <c r="TH71" s="270" t="s">
        <v>56</v>
      </c>
      <c r="TI71" s="270" t="s">
        <v>13</v>
      </c>
      <c r="TJ71" s="270" t="s">
        <v>56</v>
      </c>
      <c r="TK71" s="270" t="s">
        <v>13</v>
      </c>
      <c r="TL71" s="270" t="s">
        <v>56</v>
      </c>
      <c r="TM71" s="273"/>
      <c r="TN71" s="270"/>
      <c r="TO71" s="270"/>
      <c r="TP71" s="270"/>
      <c r="TQ71" s="270"/>
      <c r="TR71" s="270"/>
      <c r="TS71" s="270"/>
      <c r="TT71" s="270"/>
      <c r="TU71" s="270"/>
      <c r="TV71" s="270"/>
      <c r="TW71" s="270"/>
      <c r="TX71" s="270"/>
      <c r="TY71" s="270"/>
      <c r="TZ71" s="270"/>
      <c r="UA71" s="270"/>
      <c r="UB71" s="270" t="s">
        <v>13</v>
      </c>
      <c r="UC71" s="270"/>
      <c r="UD71" s="270" t="s">
        <v>13</v>
      </c>
      <c r="UE71" s="270" t="s">
        <v>13</v>
      </c>
      <c r="UF71" s="270"/>
      <c r="UG71" s="270" t="s">
        <v>56</v>
      </c>
      <c r="UH71" s="270" t="s">
        <v>56</v>
      </c>
      <c r="UI71" s="270" t="s">
        <v>56</v>
      </c>
      <c r="UJ71" s="270" t="s">
        <v>56</v>
      </c>
      <c r="UK71" s="270" t="s">
        <v>56</v>
      </c>
      <c r="UL71" s="270" t="s">
        <v>56</v>
      </c>
      <c r="UM71" s="270" t="s">
        <v>56</v>
      </c>
      <c r="UN71" s="270" t="s">
        <v>56</v>
      </c>
      <c r="UO71" s="270" t="s">
        <v>56</v>
      </c>
      <c r="UP71" s="270" t="s">
        <v>56</v>
      </c>
      <c r="UQ71" s="270" t="s">
        <v>56</v>
      </c>
      <c r="UR71" s="270" t="s">
        <v>56</v>
      </c>
      <c r="US71" s="270" t="s">
        <v>13</v>
      </c>
      <c r="UT71" s="270"/>
      <c r="UU71" s="270"/>
      <c r="UV71" s="270"/>
      <c r="UW71" s="270"/>
      <c r="UX71" s="270"/>
      <c r="UY71" s="270" t="s">
        <v>1225</v>
      </c>
      <c r="UZ71" s="270" t="s">
        <v>1225</v>
      </c>
      <c r="VA71" s="270" t="s">
        <v>1225</v>
      </c>
      <c r="VB71" s="270" t="s">
        <v>1226</v>
      </c>
      <c r="VC71" s="270" t="s">
        <v>1226</v>
      </c>
      <c r="VD71" s="270" t="s">
        <v>1226</v>
      </c>
      <c r="VE71" s="270" t="s">
        <v>1226</v>
      </c>
      <c r="VF71" s="270" t="s">
        <v>1226</v>
      </c>
      <c r="VG71" s="270" t="s">
        <v>1227</v>
      </c>
      <c r="VH71" s="270" t="s">
        <v>1226</v>
      </c>
      <c r="VI71" s="270" t="s">
        <v>1226</v>
      </c>
      <c r="VJ71" s="270" t="s">
        <v>1226</v>
      </c>
      <c r="VK71" s="270" t="s">
        <v>1227</v>
      </c>
      <c r="VL71" s="270" t="s">
        <v>1227</v>
      </c>
      <c r="VM71" s="270" t="s">
        <v>1227</v>
      </c>
      <c r="VN71" s="270" t="s">
        <v>1227</v>
      </c>
      <c r="VO71" s="270" t="s">
        <v>1226</v>
      </c>
      <c r="VP71" s="270" t="s">
        <v>1227</v>
      </c>
      <c r="VQ71" s="270" t="s">
        <v>1227</v>
      </c>
      <c r="VR71" s="270" t="s">
        <v>1226</v>
      </c>
      <c r="VS71" s="270" t="s">
        <v>1226</v>
      </c>
      <c r="VT71" s="270" t="s">
        <v>1226</v>
      </c>
      <c r="VU71" s="270" t="s">
        <v>1227</v>
      </c>
      <c r="VV71" s="270" t="s">
        <v>1226</v>
      </c>
      <c r="VW71" s="270" t="s">
        <v>1227</v>
      </c>
      <c r="VX71" s="270" t="s">
        <v>1226</v>
      </c>
      <c r="VY71" s="270" t="s">
        <v>1227</v>
      </c>
      <c r="VZ71" s="270" t="s">
        <v>1226</v>
      </c>
      <c r="WA71" s="273"/>
      <c r="WB71" s="270"/>
      <c r="WC71" s="270"/>
      <c r="WD71" s="270"/>
      <c r="WE71" s="270"/>
      <c r="WF71" s="270"/>
      <c r="WG71" s="270"/>
      <c r="WH71" s="270"/>
      <c r="WI71" s="270"/>
      <c r="WJ71" s="270"/>
      <c r="WK71" s="270"/>
      <c r="WL71" s="270"/>
      <c r="WM71" s="270"/>
      <c r="WN71" s="270"/>
      <c r="WO71" s="270"/>
      <c r="WP71" s="270" t="s">
        <v>1227</v>
      </c>
      <c r="WQ71" s="270" t="s">
        <v>1228</v>
      </c>
      <c r="WR71" s="270" t="s">
        <v>13</v>
      </c>
      <c r="WS71" s="270" t="s">
        <v>56</v>
      </c>
      <c r="WT71" s="270"/>
      <c r="WU71" s="273" t="s">
        <v>1229</v>
      </c>
      <c r="WV71" s="273" t="s">
        <v>1229</v>
      </c>
      <c r="WW71" s="273" t="s">
        <v>1229</v>
      </c>
      <c r="WX71" s="273" t="s">
        <v>1229</v>
      </c>
      <c r="WY71" s="273" t="s">
        <v>1229</v>
      </c>
      <c r="WZ71" s="273" t="s">
        <v>1229</v>
      </c>
      <c r="XA71" s="273" t="s">
        <v>1229</v>
      </c>
      <c r="XB71" s="273" t="s">
        <v>1229</v>
      </c>
      <c r="XC71" s="273" t="s">
        <v>1229</v>
      </c>
      <c r="XD71" s="273" t="s">
        <v>1229</v>
      </c>
      <c r="XE71" s="273" t="s">
        <v>1229</v>
      </c>
      <c r="XF71" s="273" t="s">
        <v>1229</v>
      </c>
      <c r="XG71" s="270"/>
      <c r="XH71" s="270"/>
      <c r="XI71" s="270"/>
      <c r="XJ71" s="270"/>
      <c r="XK71" s="270"/>
      <c r="XL71" s="270"/>
      <c r="XM71" s="272" t="s">
        <v>13</v>
      </c>
      <c r="XN71" s="272" t="s">
        <v>13</v>
      </c>
      <c r="XO71" s="272" t="s">
        <v>13</v>
      </c>
      <c r="XP71" s="272" t="s">
        <v>13</v>
      </c>
      <c r="XQ71" s="272" t="s">
        <v>13</v>
      </c>
      <c r="XR71" s="272" t="s">
        <v>56</v>
      </c>
      <c r="XS71" s="272" t="s">
        <v>13</v>
      </c>
      <c r="XT71" s="272" t="s">
        <v>13</v>
      </c>
      <c r="XU71" s="272" t="s">
        <v>13</v>
      </c>
      <c r="XV71" s="272" t="s">
        <v>56</v>
      </c>
      <c r="XW71" s="270"/>
      <c r="XX71" s="273" t="s">
        <v>1230</v>
      </c>
      <c r="XY71" s="273">
        <v>1</v>
      </c>
      <c r="XZ71" s="273" t="s">
        <v>1230</v>
      </c>
      <c r="YA71" s="273">
        <v>1</v>
      </c>
      <c r="YB71" s="273">
        <v>1</v>
      </c>
      <c r="YC71" s="273">
        <v>1</v>
      </c>
      <c r="YD71" s="273">
        <v>1</v>
      </c>
      <c r="YE71" s="273">
        <v>1</v>
      </c>
      <c r="YF71" s="273" t="s">
        <v>1230</v>
      </c>
      <c r="YG71" s="273">
        <v>1</v>
      </c>
      <c r="YH71" s="273">
        <v>1</v>
      </c>
      <c r="YI71" s="273">
        <v>1</v>
      </c>
      <c r="YJ71" s="273" t="s">
        <v>1230</v>
      </c>
      <c r="YK71" s="273" t="s">
        <v>1230</v>
      </c>
      <c r="YL71" s="273">
        <v>1</v>
      </c>
      <c r="YM71" s="273" t="s">
        <v>1230</v>
      </c>
      <c r="YN71" s="273">
        <v>1</v>
      </c>
      <c r="YO71" s="273" t="s">
        <v>1230</v>
      </c>
      <c r="YP71" s="273" t="s">
        <v>1230</v>
      </c>
      <c r="YQ71" s="273">
        <v>1</v>
      </c>
      <c r="YR71" s="273">
        <v>1</v>
      </c>
      <c r="YS71" s="273">
        <v>1</v>
      </c>
      <c r="YT71" s="273" t="s">
        <v>1230</v>
      </c>
      <c r="YU71" s="273">
        <v>1</v>
      </c>
      <c r="YV71" s="273" t="s">
        <v>1230</v>
      </c>
      <c r="YW71" s="273">
        <v>1</v>
      </c>
      <c r="YX71" s="273" t="s">
        <v>1230</v>
      </c>
      <c r="YY71" s="273">
        <v>1</v>
      </c>
      <c r="YZ71" s="273"/>
      <c r="ZA71" s="270"/>
      <c r="ZB71" s="270"/>
      <c r="ZC71" s="270"/>
      <c r="ZD71" s="270"/>
      <c r="ZE71" s="270"/>
      <c r="ZF71" s="270"/>
      <c r="ZG71" s="270"/>
      <c r="ZH71" s="270"/>
      <c r="ZI71" s="270"/>
      <c r="ZJ71" s="270"/>
      <c r="ZK71" s="270"/>
      <c r="ZL71" s="270"/>
      <c r="ZM71" s="270"/>
      <c r="ZN71" s="270"/>
      <c r="ZO71" s="272" t="s">
        <v>56</v>
      </c>
      <c r="ZP71" s="272"/>
      <c r="ZQ71" s="272"/>
      <c r="ZR71" s="272"/>
      <c r="ZS71" s="272"/>
      <c r="ZT71" s="272" t="s">
        <v>13</v>
      </c>
      <c r="ZU71" s="272"/>
      <c r="ZV71" s="272"/>
      <c r="ZW71" s="270"/>
      <c r="ZX71" s="270"/>
      <c r="ZY71" s="270"/>
      <c r="ZZ71" s="270"/>
      <c r="AAA71" s="270"/>
      <c r="AAB71" s="270"/>
      <c r="AAC71" s="270"/>
      <c r="AAD71" s="270"/>
      <c r="AAE71" s="270"/>
      <c r="AAF71" s="270"/>
      <c r="AAG71" s="270"/>
      <c r="AAH71" s="270"/>
      <c r="AAI71" s="270"/>
      <c r="AAJ71" s="270"/>
      <c r="AAK71" s="270"/>
      <c r="AAL71" s="270"/>
      <c r="AAM71" s="270"/>
      <c r="AAN71" s="270"/>
      <c r="AAO71" s="272" t="s">
        <v>13</v>
      </c>
      <c r="AAP71" s="272" t="s">
        <v>13</v>
      </c>
      <c r="AAQ71" s="272" t="s">
        <v>13</v>
      </c>
      <c r="AAR71" s="272" t="s">
        <v>13</v>
      </c>
      <c r="AAS71" s="272" t="s">
        <v>13</v>
      </c>
      <c r="AAT71" s="272" t="s">
        <v>56</v>
      </c>
      <c r="AAU71" s="272" t="s">
        <v>13</v>
      </c>
      <c r="AAV71" s="272" t="s">
        <v>13</v>
      </c>
      <c r="AAW71" s="272" t="s">
        <v>13</v>
      </c>
      <c r="AAX71" s="272" t="s">
        <v>56</v>
      </c>
    </row>
    <row r="72" spans="1:726" s="71" customFormat="1" ht="15" customHeight="1" x14ac:dyDescent="0.35">
      <c r="A72" s="70" t="s">
        <v>866</v>
      </c>
      <c r="B72" s="1" t="s">
        <v>13</v>
      </c>
      <c r="C72" s="2"/>
      <c r="D72" s="2"/>
      <c r="E72" s="2"/>
      <c r="F72" s="2"/>
      <c r="G72" s="2"/>
      <c r="H72" s="2"/>
      <c r="I72" s="2"/>
      <c r="J72" s="148"/>
      <c r="K72" s="148"/>
      <c r="L72" s="148"/>
      <c r="M72" s="148"/>
      <c r="N72" s="148"/>
      <c r="O72" s="148"/>
      <c r="P72" s="148"/>
      <c r="Q72" s="148"/>
      <c r="R72" s="148"/>
      <c r="S72" s="148"/>
      <c r="T72" s="148"/>
      <c r="U72" s="2"/>
      <c r="V72" s="148"/>
      <c r="W72" s="148"/>
      <c r="X72" s="148"/>
      <c r="Y72" s="148"/>
      <c r="Z72" s="148"/>
      <c r="AA72" s="2"/>
      <c r="AB72" s="2"/>
      <c r="AC72" s="2"/>
      <c r="AD72" s="2"/>
      <c r="AE72" s="2"/>
      <c r="AF72" s="158"/>
      <c r="AG72" s="158"/>
      <c r="AH72" s="158"/>
      <c r="AI72" s="2"/>
      <c r="AJ72" s="2"/>
      <c r="AK72" s="2"/>
      <c r="AL72" s="2"/>
      <c r="AM72" s="2"/>
      <c r="AN72" s="2"/>
      <c r="AO72" s="2"/>
      <c r="AP72" s="2"/>
      <c r="AQ72" s="2"/>
      <c r="AR72" s="2"/>
      <c r="AS72" s="2"/>
      <c r="AT72" s="158"/>
      <c r="AU72" s="158"/>
      <c r="AV72" s="158"/>
      <c r="AW72" s="158"/>
      <c r="AX72" s="158"/>
      <c r="AY72" s="158"/>
      <c r="AZ72" s="158"/>
      <c r="BA72" s="158"/>
      <c r="BB72" s="2"/>
      <c r="BC72" s="2"/>
      <c r="BD72" s="2"/>
      <c r="BE72" s="2"/>
      <c r="BF72" s="2"/>
      <c r="BG72" s="2"/>
      <c r="BH72" s="148"/>
      <c r="BI72" s="148"/>
      <c r="BJ72" s="148"/>
      <c r="BK72" s="148"/>
      <c r="BL72" s="2"/>
      <c r="BM72" s="2"/>
      <c r="BN72" s="2"/>
      <c r="BO72" s="2"/>
      <c r="BP72" s="2"/>
      <c r="BQ72" s="2"/>
      <c r="BR72" s="2"/>
      <c r="BS72" s="2"/>
      <c r="BT72" s="2"/>
      <c r="BU72" s="2"/>
      <c r="BV72" s="148"/>
      <c r="BW72" s="148"/>
      <c r="BX72" s="148"/>
      <c r="BY72" s="148"/>
      <c r="BZ72" s="2"/>
      <c r="CA72" s="2"/>
      <c r="CB72" s="2"/>
      <c r="CC72" s="2"/>
      <c r="CD72" s="2"/>
      <c r="CE72" s="148"/>
      <c r="CF72" s="148"/>
      <c r="CG72" s="148"/>
      <c r="CH72" s="2"/>
      <c r="CI72" s="2"/>
      <c r="CJ72" s="2"/>
      <c r="CK72" s="2"/>
      <c r="CL72" s="148"/>
      <c r="CM72" s="148"/>
      <c r="CN72" s="148"/>
      <c r="CO72" s="2"/>
      <c r="CP72" s="2"/>
      <c r="CQ72" s="2"/>
      <c r="CR72" s="2"/>
      <c r="CS72" s="2"/>
      <c r="CT72" s="2"/>
      <c r="CU72" s="148"/>
      <c r="CV72" s="148"/>
      <c r="CW72" s="148"/>
      <c r="CX72" s="148"/>
      <c r="CY72" s="148"/>
      <c r="CZ72" s="2"/>
      <c r="DA72" s="2"/>
      <c r="DB72" s="2"/>
      <c r="DC72" s="2"/>
      <c r="DD72" s="2"/>
      <c r="DE72" s="148"/>
      <c r="DF72" s="148"/>
      <c r="DG72" s="148"/>
      <c r="DH72" s="2"/>
      <c r="DI72" s="2"/>
      <c r="DJ72" s="2"/>
      <c r="DK72" s="2"/>
      <c r="DL72" s="148"/>
      <c r="DM72" s="148"/>
      <c r="DN72" s="148"/>
      <c r="DO72" s="148"/>
      <c r="DP72" s="2"/>
      <c r="DQ72" s="148"/>
      <c r="DR72" s="148"/>
      <c r="DS72" s="148"/>
      <c r="DT72" s="2"/>
      <c r="DU72" s="148"/>
      <c r="DV72" s="148"/>
      <c r="DW72" s="148"/>
      <c r="DX72" s="2"/>
      <c r="DY72" s="2"/>
      <c r="DZ72" s="2"/>
      <c r="EA72" s="2"/>
      <c r="EB72" s="2"/>
      <c r="EC72" s="148"/>
      <c r="ED72" s="148"/>
      <c r="EE72" s="148"/>
      <c r="EF72" s="2"/>
      <c r="EG72" s="2"/>
      <c r="EH72" s="2"/>
      <c r="EI72" s="2"/>
      <c r="EJ72" s="2"/>
      <c r="EK72" s="2"/>
      <c r="EL72" s="2"/>
      <c r="EM72" s="2"/>
      <c r="EN72" s="2"/>
      <c r="EO72" s="2"/>
      <c r="EP72" s="2"/>
      <c r="EQ72" s="2"/>
      <c r="ER72" s="2"/>
      <c r="ES72" s="2"/>
      <c r="ET72" s="2"/>
      <c r="EU72" s="2"/>
      <c r="EV72" s="148"/>
      <c r="EW72" s="148"/>
      <c r="EX72" s="148"/>
      <c r="EY72" s="148"/>
      <c r="EZ72" s="148"/>
      <c r="FA72" s="148"/>
      <c r="FB72" s="148"/>
      <c r="FC72" s="148"/>
      <c r="FD72" s="148"/>
      <c r="FE72" s="148"/>
      <c r="FF72" s="2"/>
      <c r="FG72" s="2"/>
      <c r="FH72" s="2"/>
      <c r="FI72" s="2"/>
      <c r="FJ72" s="2"/>
      <c r="FK72" s="2"/>
      <c r="FL72" s="2"/>
      <c r="FM72" s="2"/>
      <c r="FN72" s="2"/>
      <c r="FO72" s="2"/>
      <c r="FP72" s="158"/>
      <c r="FQ72" s="158"/>
      <c r="FR72" s="158"/>
      <c r="FS72" s="158"/>
      <c r="FT72" s="148"/>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157"/>
      <c r="GX72" s="157"/>
      <c r="GY72" s="148"/>
      <c r="GZ72" s="148"/>
      <c r="HA72" s="148"/>
      <c r="HB72" s="148"/>
      <c r="HC72" s="148"/>
      <c r="HD72" s="148"/>
      <c r="HE72" s="148"/>
      <c r="HF72" s="148"/>
      <c r="HG72" s="148"/>
      <c r="HH72" s="148"/>
      <c r="HI72" s="148"/>
      <c r="HJ72" s="148"/>
      <c r="HK72" s="148"/>
      <c r="HL72" s="148"/>
      <c r="HM72" s="148"/>
      <c r="HN72" s="148"/>
      <c r="HO72" s="148"/>
      <c r="HP72" s="148"/>
      <c r="HQ72" s="148"/>
      <c r="HR72" s="148"/>
      <c r="HS72" s="148"/>
      <c r="HT72" s="148"/>
      <c r="HU72" s="148"/>
      <c r="HV72" s="148"/>
      <c r="HW72" s="148"/>
      <c r="HX72" s="148"/>
      <c r="HY72" s="2"/>
      <c r="HZ72" s="2"/>
      <c r="IA72" s="2"/>
      <c r="IB72" s="2"/>
      <c r="IC72" s="2"/>
      <c r="ID72" s="148"/>
      <c r="IE72" s="148"/>
      <c r="IF72" s="148"/>
      <c r="IG72" s="2"/>
      <c r="IH72" s="2"/>
      <c r="II72" s="2"/>
      <c r="IJ72" s="2"/>
      <c r="IK72" s="2"/>
      <c r="IL72" s="2"/>
      <c r="IM72" s="2"/>
      <c r="IN72" s="2"/>
      <c r="IO72" s="2"/>
      <c r="IP72" s="2"/>
      <c r="IQ72" s="2"/>
      <c r="IR72" s="2"/>
      <c r="IS72" s="2"/>
      <c r="IT72" s="2"/>
      <c r="IU72" s="148"/>
      <c r="IV72" s="148"/>
      <c r="IW72" s="148"/>
      <c r="IX72" s="148"/>
      <c r="IY72" s="2"/>
      <c r="IZ72" s="2"/>
      <c r="JA72" s="2"/>
      <c r="JB72" s="2"/>
      <c r="JC72" s="2"/>
      <c r="JD72" s="2"/>
      <c r="JE72" s="2"/>
      <c r="JF72" s="148"/>
      <c r="JG72" s="148"/>
      <c r="JH72" s="148"/>
      <c r="JI72" s="2"/>
      <c r="JJ72" s="2"/>
      <c r="JK72" s="2"/>
      <c r="JL72" s="2"/>
      <c r="JM72" s="2"/>
      <c r="JN72" s="2"/>
      <c r="JO72" s="2"/>
      <c r="JP72" s="2"/>
      <c r="JQ72" s="2"/>
      <c r="JR72" s="2"/>
      <c r="JS72" s="2"/>
      <c r="JT72" s="2"/>
      <c r="JU72" s="2"/>
      <c r="JV72" s="148"/>
      <c r="JW72" s="148"/>
      <c r="JX72" s="148"/>
      <c r="JY72" s="2"/>
      <c r="JZ72" s="2"/>
      <c r="KA72" s="2"/>
      <c r="KB72" s="2"/>
      <c r="KC72" s="2"/>
      <c r="KD72" s="148"/>
      <c r="KE72" s="148"/>
      <c r="KF72" s="148"/>
      <c r="KG72" s="2"/>
      <c r="KH72" s="2"/>
      <c r="KI72" s="2"/>
      <c r="KJ72" s="2"/>
      <c r="KK72" s="2"/>
      <c r="KL72" s="2"/>
      <c r="KM72" s="2"/>
      <c r="KN72" s="2"/>
      <c r="KO72" s="2"/>
      <c r="KP72" s="148"/>
      <c r="KQ72" s="2"/>
      <c r="KR72" s="2"/>
      <c r="KS72" s="2"/>
      <c r="KT72" s="148"/>
      <c r="KU72" s="148"/>
      <c r="KV72" s="148"/>
      <c r="KW72" s="2"/>
      <c r="KX72" s="2"/>
      <c r="KY72" s="2"/>
      <c r="KZ72" s="2"/>
      <c r="LA72" s="2"/>
      <c r="LB72" s="148"/>
      <c r="LC72" s="148"/>
      <c r="LD72" s="148"/>
      <c r="LE72" s="2"/>
      <c r="LF72" s="2"/>
      <c r="LG72" s="148"/>
      <c r="LH72" s="148"/>
      <c r="LI72" s="148"/>
      <c r="LJ72" s="2"/>
      <c r="LK72" s="2"/>
      <c r="LL72" s="2"/>
      <c r="LM72" s="2"/>
      <c r="LN72" s="2"/>
      <c r="LO72" s="148"/>
      <c r="LP72" s="148"/>
      <c r="LQ72" s="148"/>
      <c r="LR72" s="2"/>
      <c r="LS72" s="2"/>
      <c r="LT72" s="2"/>
      <c r="LU72" s="2"/>
      <c r="LV72" s="2"/>
      <c r="LW72" s="2"/>
      <c r="LX72" s="2"/>
      <c r="LY72" s="148"/>
      <c r="LZ72" s="148"/>
      <c r="MA72" s="2"/>
      <c r="MB72" s="2"/>
      <c r="MC72" s="2"/>
      <c r="MD72" s="2"/>
      <c r="ME72" s="2"/>
      <c r="MF72" s="2"/>
      <c r="MG72" s="148"/>
      <c r="MH72" s="2"/>
      <c r="MI72" s="2"/>
      <c r="MJ72" s="2"/>
      <c r="MK72" s="2"/>
      <c r="ML72" s="2"/>
      <c r="MM72" s="2"/>
      <c r="MN72" s="2"/>
      <c r="MO72" s="2"/>
      <c r="MP72" s="2"/>
      <c r="MQ72" s="2"/>
      <c r="MR72" s="2"/>
      <c r="MS72" s="2"/>
      <c r="MT72" s="2"/>
      <c r="MU72" s="2"/>
      <c r="MV72" s="2"/>
      <c r="MW72" s="2"/>
      <c r="MX72" s="2"/>
      <c r="MY72" s="2"/>
      <c r="MZ72" s="2"/>
      <c r="NA72" s="2"/>
      <c r="NB72" s="148"/>
      <c r="NC72" s="148"/>
      <c r="ND72" s="148"/>
      <c r="NE72" s="148"/>
      <c r="NF72" s="148"/>
      <c r="NG72" s="148"/>
      <c r="NH72" s="148"/>
      <c r="NI72" s="148"/>
      <c r="NJ72" s="148"/>
      <c r="NK72" s="148"/>
      <c r="NL72" s="2"/>
      <c r="NM72" s="2"/>
      <c r="NN72" s="148"/>
      <c r="NO72" s="2"/>
      <c r="NP72" s="2"/>
      <c r="NQ72" s="2"/>
      <c r="NR72" s="2"/>
      <c r="NS72" s="2"/>
      <c r="NT72" s="2"/>
      <c r="NU72" s="2"/>
      <c r="NV72" s="2"/>
      <c r="NW72" s="2"/>
      <c r="NX72" s="2"/>
      <c r="NY72" s="2"/>
      <c r="NZ72" s="2"/>
      <c r="OA72" s="148"/>
      <c r="OB72" s="148"/>
      <c r="OC72" s="148"/>
      <c r="OD72" s="148"/>
      <c r="OE72" s="2"/>
      <c r="OF72" s="2"/>
      <c r="OG72" s="2"/>
      <c r="OH72" s="2"/>
      <c r="OI72" s="2"/>
      <c r="OJ72" s="148"/>
      <c r="OK72" s="2"/>
      <c r="OL72" s="2"/>
      <c r="OM72" s="2"/>
      <c r="ON72" s="2"/>
      <c r="OO72" s="2"/>
      <c r="OP72" s="2"/>
      <c r="OQ72" s="2"/>
      <c r="OR72" s="147"/>
      <c r="OS72" s="147"/>
      <c r="OT72" s="148"/>
      <c r="OU72" s="148"/>
      <c r="OV72" s="148"/>
      <c r="OW72" s="148"/>
      <c r="OX72" s="148"/>
      <c r="OY72" s="148"/>
      <c r="OZ72" s="148"/>
      <c r="PA72" s="149"/>
      <c r="PB72" s="149"/>
      <c r="PC72" s="149"/>
      <c r="PD72" s="149"/>
      <c r="PE72" s="149"/>
      <c r="PF72" s="149"/>
      <c r="PG72" s="149"/>
      <c r="PH72" s="2"/>
      <c r="PI72" s="2"/>
      <c r="PJ72" s="2"/>
      <c r="PK72" s="2"/>
      <c r="PL72" s="2"/>
      <c r="PM72" s="148"/>
      <c r="PN72" s="148"/>
      <c r="PO72" s="148"/>
      <c r="PP72" s="2"/>
      <c r="PQ72" s="2"/>
      <c r="PR72" s="2"/>
      <c r="PS72" s="2"/>
      <c r="PT72" s="2"/>
      <c r="PU72" s="2"/>
      <c r="PV72" s="2"/>
      <c r="PW72" s="148"/>
      <c r="PX72" s="2"/>
      <c r="PY72" s="2"/>
      <c r="PZ72" s="2"/>
      <c r="QA72" s="2"/>
      <c r="QB72" s="2"/>
      <c r="QC72" s="2"/>
      <c r="QD72" s="2"/>
      <c r="QE72" s="2"/>
      <c r="QF72" s="148"/>
      <c r="QG72" s="2"/>
      <c r="QH72" s="2"/>
      <c r="QI72" s="2"/>
      <c r="QJ72" s="148"/>
      <c r="QK72" s="148"/>
      <c r="QL72" s="148"/>
      <c r="QM72" s="2"/>
      <c r="QN72" s="2"/>
      <c r="QO72" s="2"/>
      <c r="QP72" s="2"/>
      <c r="QQ72" s="2"/>
      <c r="QR72" s="2"/>
      <c r="QS72" s="2"/>
      <c r="QT72" s="2"/>
      <c r="QU72" s="2"/>
      <c r="QV72" s="2"/>
      <c r="QW72" s="2"/>
      <c r="QX72" s="148"/>
      <c r="QY72" s="148"/>
      <c r="QZ72" s="148"/>
      <c r="RA72" s="148"/>
      <c r="RB72" s="2"/>
      <c r="RC72" s="2"/>
      <c r="RD72" s="2"/>
      <c r="RE72" s="148"/>
      <c r="RF72" s="2"/>
      <c r="RG72" s="2"/>
      <c r="RH72" s="2"/>
      <c r="RI72" s="2"/>
      <c r="RJ72" s="2"/>
      <c r="RK72" s="2"/>
      <c r="RL72" s="148"/>
      <c r="RM72" s="148"/>
      <c r="RN72" s="148"/>
      <c r="RO72" s="2"/>
      <c r="RP72" s="2"/>
      <c r="RQ72" s="2"/>
      <c r="RR72" s="2"/>
      <c r="RS72" s="2"/>
      <c r="RT72" s="2"/>
      <c r="RU72" s="2"/>
      <c r="RV72" s="148"/>
      <c r="RW72" s="2"/>
      <c r="RX72" s="151" t="s">
        <v>742</v>
      </c>
      <c r="RY72" s="218" t="s">
        <v>745</v>
      </c>
      <c r="RZ72" s="152">
        <v>279285</v>
      </c>
      <c r="SA72" s="151" t="s">
        <v>937</v>
      </c>
      <c r="SB72" s="229" t="s">
        <v>798</v>
      </c>
      <c r="SC72" s="229" t="s">
        <v>798</v>
      </c>
      <c r="SD72" s="177"/>
      <c r="SE72" s="2"/>
      <c r="SF72" s="268" t="s">
        <v>866</v>
      </c>
      <c r="SG72" s="269" t="s">
        <v>13</v>
      </c>
      <c r="SH72" s="270"/>
      <c r="SI72" s="270"/>
      <c r="SJ72" s="271"/>
      <c r="SK72" s="270"/>
      <c r="SL72" s="270"/>
      <c r="SM72" s="270"/>
      <c r="SN72" s="270"/>
      <c r="SO72" s="270"/>
      <c r="SP72" s="270"/>
      <c r="SQ72" s="270"/>
      <c r="SR72" s="270"/>
      <c r="SS72" s="270"/>
      <c r="ST72" s="270"/>
      <c r="SU72" s="270"/>
      <c r="SV72" s="270"/>
      <c r="SW72" s="270"/>
      <c r="SX72" s="270"/>
      <c r="SY72" s="270"/>
      <c r="SZ72" s="270"/>
      <c r="TA72" s="270"/>
      <c r="TB72" s="270"/>
      <c r="TC72" s="270"/>
      <c r="TD72" s="270"/>
      <c r="TE72" s="270"/>
      <c r="TF72" s="270"/>
      <c r="TG72" s="270"/>
      <c r="TH72" s="270"/>
      <c r="TI72" s="270"/>
      <c r="TJ72" s="270"/>
      <c r="TK72" s="270"/>
      <c r="TL72" s="270"/>
      <c r="TM72" s="270"/>
      <c r="TN72" s="270"/>
      <c r="TO72" s="270"/>
      <c r="TP72" s="270"/>
      <c r="TQ72" s="270"/>
      <c r="TR72" s="270"/>
      <c r="TS72" s="270"/>
      <c r="TT72" s="270"/>
      <c r="TU72" s="270"/>
      <c r="TV72" s="270"/>
      <c r="TW72" s="270"/>
      <c r="TX72" s="270"/>
      <c r="TY72" s="270"/>
      <c r="TZ72" s="270"/>
      <c r="UA72" s="270"/>
      <c r="UB72" s="270"/>
      <c r="UC72" s="270"/>
      <c r="UD72" s="270"/>
      <c r="UE72" s="270"/>
      <c r="UF72" s="270"/>
      <c r="UG72" s="270"/>
      <c r="UH72" s="270"/>
      <c r="UI72" s="270"/>
      <c r="UJ72" s="270"/>
      <c r="UK72" s="270"/>
      <c r="UL72" s="270"/>
      <c r="UM72" s="270"/>
      <c r="UN72" s="270"/>
      <c r="UO72" s="270"/>
      <c r="UP72" s="270"/>
      <c r="UQ72" s="270"/>
      <c r="UR72" s="270"/>
      <c r="US72" s="270"/>
      <c r="UT72" s="270"/>
      <c r="UU72" s="270"/>
      <c r="UV72" s="270"/>
      <c r="UW72" s="270"/>
      <c r="UX72" s="270"/>
      <c r="UY72" s="270"/>
      <c r="UZ72" s="270"/>
      <c r="VA72" s="270"/>
      <c r="VB72" s="270"/>
      <c r="VC72" s="270"/>
      <c r="VD72" s="270"/>
      <c r="VE72" s="270"/>
      <c r="VF72" s="270"/>
      <c r="VG72" s="270"/>
      <c r="VH72" s="270"/>
      <c r="VI72" s="270"/>
      <c r="VJ72" s="270"/>
      <c r="VK72" s="270"/>
      <c r="VL72" s="270"/>
      <c r="VM72" s="270"/>
      <c r="VN72" s="270"/>
      <c r="VO72" s="270"/>
      <c r="VP72" s="270"/>
      <c r="VQ72" s="270"/>
      <c r="VR72" s="270"/>
      <c r="VS72" s="270"/>
      <c r="VT72" s="270"/>
      <c r="VU72" s="270"/>
      <c r="VV72" s="270"/>
      <c r="VW72" s="270"/>
      <c r="VX72" s="270"/>
      <c r="VY72" s="270"/>
      <c r="VZ72" s="270"/>
      <c r="WA72" s="270"/>
      <c r="WB72" s="270"/>
      <c r="WC72" s="270"/>
      <c r="WD72" s="270"/>
      <c r="WE72" s="270"/>
      <c r="WF72" s="270"/>
      <c r="WG72" s="270"/>
      <c r="WH72" s="270"/>
      <c r="WI72" s="270"/>
      <c r="WJ72" s="270"/>
      <c r="WK72" s="270"/>
      <c r="WL72" s="270"/>
      <c r="WM72" s="270"/>
      <c r="WN72" s="270"/>
      <c r="WO72" s="270"/>
      <c r="WP72" s="270"/>
      <c r="WQ72" s="270"/>
      <c r="WR72" s="270"/>
      <c r="WS72" s="270"/>
      <c r="WT72" s="270"/>
      <c r="WU72" s="270"/>
      <c r="WV72" s="270"/>
      <c r="WW72" s="270"/>
      <c r="WX72" s="270"/>
      <c r="WY72" s="270"/>
      <c r="WZ72" s="270"/>
      <c r="XA72" s="270"/>
      <c r="XB72" s="270"/>
      <c r="XC72" s="270"/>
      <c r="XD72" s="270"/>
      <c r="XE72" s="270"/>
      <c r="XF72" s="270"/>
      <c r="XG72" s="270"/>
      <c r="XH72" s="270"/>
      <c r="XI72" s="270"/>
      <c r="XJ72" s="270"/>
      <c r="XK72" s="270"/>
      <c r="XL72" s="270"/>
      <c r="XM72" s="272"/>
      <c r="XN72" s="272"/>
      <c r="XO72" s="272"/>
      <c r="XP72" s="272"/>
      <c r="XQ72" s="272"/>
      <c r="XR72" s="272"/>
      <c r="XS72" s="272"/>
      <c r="XT72" s="272"/>
      <c r="XU72" s="272"/>
      <c r="XV72" s="272"/>
      <c r="XW72" s="270"/>
      <c r="XX72" s="273"/>
      <c r="XY72" s="273"/>
      <c r="XZ72" s="273"/>
      <c r="YA72" s="273"/>
      <c r="YB72" s="273"/>
      <c r="YC72" s="273"/>
      <c r="YD72" s="273"/>
      <c r="YE72" s="273"/>
      <c r="YF72" s="273"/>
      <c r="YG72" s="273"/>
      <c r="YH72" s="273"/>
      <c r="YI72" s="273"/>
      <c r="YJ72" s="273"/>
      <c r="YK72" s="273"/>
      <c r="YL72" s="273"/>
      <c r="YM72" s="273"/>
      <c r="YN72" s="273"/>
      <c r="YO72" s="273"/>
      <c r="YP72" s="273"/>
      <c r="YQ72" s="273"/>
      <c r="YR72" s="273"/>
      <c r="YS72" s="273"/>
      <c r="YT72" s="273"/>
      <c r="YU72" s="273"/>
      <c r="YV72" s="273"/>
      <c r="YW72" s="273"/>
      <c r="YX72" s="273"/>
      <c r="YY72" s="273"/>
      <c r="YZ72" s="270"/>
      <c r="ZA72" s="270"/>
      <c r="ZB72" s="270"/>
      <c r="ZC72" s="270"/>
      <c r="ZD72" s="270"/>
      <c r="ZE72" s="270"/>
      <c r="ZF72" s="270"/>
      <c r="ZG72" s="270"/>
      <c r="ZH72" s="270"/>
      <c r="ZI72" s="270"/>
      <c r="ZJ72" s="270"/>
      <c r="ZK72" s="270"/>
      <c r="ZL72" s="270"/>
      <c r="ZM72" s="270"/>
      <c r="ZN72" s="270"/>
      <c r="ZO72" s="272"/>
      <c r="ZP72" s="272"/>
      <c r="ZQ72" s="272"/>
      <c r="ZR72" s="272"/>
      <c r="ZS72" s="272"/>
      <c r="ZT72" s="272"/>
      <c r="ZU72" s="272"/>
      <c r="ZV72" s="272"/>
      <c r="ZW72" s="270"/>
      <c r="ZX72" s="270"/>
      <c r="ZY72" s="270"/>
      <c r="ZZ72" s="270"/>
      <c r="AAA72" s="270"/>
      <c r="AAB72" s="270"/>
      <c r="AAC72" s="270"/>
      <c r="AAD72" s="270"/>
      <c r="AAE72" s="270"/>
      <c r="AAF72" s="270"/>
      <c r="AAG72" s="270"/>
      <c r="AAH72" s="270"/>
      <c r="AAI72" s="270"/>
      <c r="AAJ72" s="270"/>
      <c r="AAK72" s="270"/>
      <c r="AAL72" s="270"/>
      <c r="AAM72" s="270"/>
      <c r="AAN72" s="270"/>
      <c r="AAO72" s="272"/>
      <c r="AAP72" s="272"/>
      <c r="AAQ72" s="272"/>
      <c r="AAR72" s="272"/>
      <c r="AAS72" s="272"/>
      <c r="AAT72" s="272"/>
      <c r="AAU72" s="272"/>
      <c r="AAV72" s="272"/>
      <c r="AAW72" s="272"/>
      <c r="AAX72" s="272"/>
    </row>
    <row r="73" spans="1:726" s="71" customFormat="1" ht="15" customHeight="1" x14ac:dyDescent="0.35">
      <c r="A73" s="70" t="s">
        <v>867</v>
      </c>
      <c r="B73" s="1" t="s">
        <v>13</v>
      </c>
      <c r="C73" s="2"/>
      <c r="D73" s="2"/>
      <c r="E73" s="2"/>
      <c r="F73" s="2"/>
      <c r="G73" s="2"/>
      <c r="H73" s="2"/>
      <c r="I73" s="2"/>
      <c r="J73" s="148"/>
      <c r="K73" s="148"/>
      <c r="L73" s="148"/>
      <c r="M73" s="148"/>
      <c r="N73" s="148"/>
      <c r="O73" s="148"/>
      <c r="P73" s="148"/>
      <c r="Q73" s="148"/>
      <c r="R73" s="148"/>
      <c r="S73" s="148"/>
      <c r="T73" s="148"/>
      <c r="U73" s="2"/>
      <c r="V73" s="148"/>
      <c r="W73" s="148"/>
      <c r="X73" s="148"/>
      <c r="Y73" s="148"/>
      <c r="Z73" s="148"/>
      <c r="AA73" s="2"/>
      <c r="AB73" s="2"/>
      <c r="AC73" s="2"/>
      <c r="AD73" s="2"/>
      <c r="AE73" s="2"/>
      <c r="AF73" s="158"/>
      <c r="AG73" s="158"/>
      <c r="AH73" s="158"/>
      <c r="AI73" s="2"/>
      <c r="AJ73" s="2"/>
      <c r="AK73" s="2"/>
      <c r="AL73" s="2"/>
      <c r="AM73" s="2"/>
      <c r="AN73" s="2"/>
      <c r="AO73" s="2"/>
      <c r="AP73" s="2"/>
      <c r="AQ73" s="2"/>
      <c r="AR73" s="2"/>
      <c r="AS73" s="2"/>
      <c r="AT73" s="158"/>
      <c r="AU73" s="158"/>
      <c r="AV73" s="158"/>
      <c r="AW73" s="158"/>
      <c r="AX73" s="158"/>
      <c r="AY73" s="158"/>
      <c r="AZ73" s="158"/>
      <c r="BA73" s="158"/>
      <c r="BB73" s="2"/>
      <c r="BC73" s="2"/>
      <c r="BD73" s="2"/>
      <c r="BE73" s="2"/>
      <c r="BF73" s="2"/>
      <c r="BG73" s="2"/>
      <c r="BH73" s="148"/>
      <c r="BI73" s="148"/>
      <c r="BJ73" s="148"/>
      <c r="BK73" s="148"/>
      <c r="BL73" s="2"/>
      <c r="BM73" s="2"/>
      <c r="BN73" s="2"/>
      <c r="BO73" s="2"/>
      <c r="BP73" s="2"/>
      <c r="BQ73" s="2"/>
      <c r="BR73" s="2"/>
      <c r="BS73" s="2"/>
      <c r="BT73" s="2"/>
      <c r="BU73" s="2"/>
      <c r="BV73" s="148"/>
      <c r="BW73" s="148"/>
      <c r="BX73" s="148"/>
      <c r="BY73" s="148"/>
      <c r="BZ73" s="2"/>
      <c r="CA73" s="2"/>
      <c r="CB73" s="2"/>
      <c r="CC73" s="2"/>
      <c r="CD73" s="2"/>
      <c r="CE73" s="148"/>
      <c r="CF73" s="148"/>
      <c r="CG73" s="148"/>
      <c r="CH73" s="2"/>
      <c r="CI73" s="2"/>
      <c r="CJ73" s="2"/>
      <c r="CK73" s="2"/>
      <c r="CL73" s="148"/>
      <c r="CM73" s="148"/>
      <c r="CN73" s="148"/>
      <c r="CO73" s="2"/>
      <c r="CP73" s="2"/>
      <c r="CQ73" s="2"/>
      <c r="CR73" s="2"/>
      <c r="CS73" s="2"/>
      <c r="CT73" s="2"/>
      <c r="CU73" s="148"/>
      <c r="CV73" s="148"/>
      <c r="CW73" s="148"/>
      <c r="CX73" s="148"/>
      <c r="CY73" s="148"/>
      <c r="CZ73" s="2"/>
      <c r="DA73" s="2"/>
      <c r="DB73" s="2"/>
      <c r="DC73" s="2"/>
      <c r="DD73" s="2"/>
      <c r="DE73" s="148"/>
      <c r="DF73" s="148"/>
      <c r="DG73" s="148"/>
      <c r="DH73" s="2"/>
      <c r="DI73" s="2"/>
      <c r="DJ73" s="2"/>
      <c r="DK73" s="2"/>
      <c r="DL73" s="148"/>
      <c r="DM73" s="148"/>
      <c r="DN73" s="148"/>
      <c r="DO73" s="148"/>
      <c r="DP73" s="2"/>
      <c r="DQ73" s="148"/>
      <c r="DR73" s="148"/>
      <c r="DS73" s="148"/>
      <c r="DT73" s="2"/>
      <c r="DU73" s="148"/>
      <c r="DV73" s="148"/>
      <c r="DW73" s="148"/>
      <c r="DX73" s="2"/>
      <c r="DY73" s="2"/>
      <c r="DZ73" s="2"/>
      <c r="EA73" s="2"/>
      <c r="EB73" s="2"/>
      <c r="EC73" s="148"/>
      <c r="ED73" s="148"/>
      <c r="EE73" s="148"/>
      <c r="EF73" s="2"/>
      <c r="EG73" s="2"/>
      <c r="EH73" s="2"/>
      <c r="EI73" s="2"/>
      <c r="EJ73" s="2"/>
      <c r="EK73" s="2"/>
      <c r="EL73" s="2"/>
      <c r="EM73" s="2"/>
      <c r="EN73" s="2"/>
      <c r="EO73" s="2"/>
      <c r="EP73" s="2"/>
      <c r="EQ73" s="2"/>
      <c r="ER73" s="2"/>
      <c r="ES73" s="2"/>
      <c r="ET73" s="2"/>
      <c r="EU73" s="2"/>
      <c r="EV73" s="148"/>
      <c r="EW73" s="148"/>
      <c r="EX73" s="148"/>
      <c r="EY73" s="148"/>
      <c r="EZ73" s="148"/>
      <c r="FA73" s="148"/>
      <c r="FB73" s="148"/>
      <c r="FC73" s="148"/>
      <c r="FD73" s="148"/>
      <c r="FE73" s="148"/>
      <c r="FF73" s="2"/>
      <c r="FG73" s="2"/>
      <c r="FH73" s="2"/>
      <c r="FI73" s="2"/>
      <c r="FJ73" s="2"/>
      <c r="FK73" s="2"/>
      <c r="FL73" s="2"/>
      <c r="FM73" s="2"/>
      <c r="FN73" s="2"/>
      <c r="FO73" s="2"/>
      <c r="FP73" s="158"/>
      <c r="FQ73" s="158"/>
      <c r="FR73" s="158"/>
      <c r="FS73" s="158"/>
      <c r="FT73" s="148"/>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157"/>
      <c r="GX73" s="157"/>
      <c r="GY73" s="148"/>
      <c r="GZ73" s="148"/>
      <c r="HA73" s="148"/>
      <c r="HB73" s="148"/>
      <c r="HC73" s="148"/>
      <c r="HD73" s="148"/>
      <c r="HE73" s="148"/>
      <c r="HF73" s="148"/>
      <c r="HG73" s="148"/>
      <c r="HH73" s="148"/>
      <c r="HI73" s="148"/>
      <c r="HJ73" s="148"/>
      <c r="HK73" s="148"/>
      <c r="HL73" s="148"/>
      <c r="HM73" s="148"/>
      <c r="HN73" s="148"/>
      <c r="HO73" s="148"/>
      <c r="HP73" s="148"/>
      <c r="HQ73" s="148"/>
      <c r="HR73" s="148"/>
      <c r="HS73" s="148"/>
      <c r="HT73" s="148"/>
      <c r="HU73" s="148"/>
      <c r="HV73" s="148"/>
      <c r="HW73" s="148"/>
      <c r="HX73" s="148"/>
      <c r="HY73" s="2"/>
      <c r="HZ73" s="2"/>
      <c r="IA73" s="2"/>
      <c r="IB73" s="2"/>
      <c r="IC73" s="2"/>
      <c r="ID73" s="148"/>
      <c r="IE73" s="148"/>
      <c r="IF73" s="148"/>
      <c r="IG73" s="2"/>
      <c r="IH73" s="2"/>
      <c r="II73" s="2"/>
      <c r="IJ73" s="2"/>
      <c r="IK73" s="2"/>
      <c r="IL73" s="2"/>
      <c r="IM73" s="2"/>
      <c r="IN73" s="2"/>
      <c r="IO73" s="2"/>
      <c r="IP73" s="2"/>
      <c r="IQ73" s="2"/>
      <c r="IR73" s="2"/>
      <c r="IS73" s="2"/>
      <c r="IT73" s="2"/>
      <c r="IU73" s="148"/>
      <c r="IV73" s="148"/>
      <c r="IW73" s="148"/>
      <c r="IX73" s="148"/>
      <c r="IY73" s="2"/>
      <c r="IZ73" s="2"/>
      <c r="JA73" s="2"/>
      <c r="JB73" s="2"/>
      <c r="JC73" s="2"/>
      <c r="JD73" s="2"/>
      <c r="JE73" s="2"/>
      <c r="JF73" s="148"/>
      <c r="JG73" s="148"/>
      <c r="JH73" s="148"/>
      <c r="JI73" s="2"/>
      <c r="JJ73" s="2"/>
      <c r="JK73" s="2"/>
      <c r="JL73" s="2"/>
      <c r="JM73" s="2"/>
      <c r="JN73" s="2"/>
      <c r="JO73" s="2"/>
      <c r="JP73" s="2"/>
      <c r="JQ73" s="2"/>
      <c r="JR73" s="2"/>
      <c r="JS73" s="2"/>
      <c r="JT73" s="2"/>
      <c r="JU73" s="2"/>
      <c r="JV73" s="148"/>
      <c r="JW73" s="148"/>
      <c r="JX73" s="148"/>
      <c r="JY73" s="2"/>
      <c r="JZ73" s="2"/>
      <c r="KA73" s="2"/>
      <c r="KB73" s="2"/>
      <c r="KC73" s="2"/>
      <c r="KD73" s="148"/>
      <c r="KE73" s="148"/>
      <c r="KF73" s="148"/>
      <c r="KG73" s="2"/>
      <c r="KH73" s="2"/>
      <c r="KI73" s="2"/>
      <c r="KJ73" s="2"/>
      <c r="KK73" s="2"/>
      <c r="KL73" s="2"/>
      <c r="KM73" s="2"/>
      <c r="KN73" s="2"/>
      <c r="KO73" s="2"/>
      <c r="KP73" s="148"/>
      <c r="KQ73" s="2"/>
      <c r="KR73" s="2"/>
      <c r="KS73" s="2"/>
      <c r="KT73" s="148"/>
      <c r="KU73" s="148"/>
      <c r="KV73" s="148"/>
      <c r="KW73" s="2"/>
      <c r="KX73" s="2"/>
      <c r="KY73" s="2"/>
      <c r="KZ73" s="2"/>
      <c r="LA73" s="2"/>
      <c r="LB73" s="148"/>
      <c r="LC73" s="148"/>
      <c r="LD73" s="148"/>
      <c r="LE73" s="2"/>
      <c r="LF73" s="2"/>
      <c r="LG73" s="148"/>
      <c r="LH73" s="148"/>
      <c r="LI73" s="148"/>
      <c r="LJ73" s="2"/>
      <c r="LK73" s="2"/>
      <c r="LL73" s="2"/>
      <c r="LM73" s="2"/>
      <c r="LN73" s="2"/>
      <c r="LO73" s="148"/>
      <c r="LP73" s="148"/>
      <c r="LQ73" s="148"/>
      <c r="LR73" s="2"/>
      <c r="LS73" s="2"/>
      <c r="LT73" s="2"/>
      <c r="LU73" s="2"/>
      <c r="LV73" s="2"/>
      <c r="LW73" s="2"/>
      <c r="LX73" s="2"/>
      <c r="LY73" s="148"/>
      <c r="LZ73" s="148"/>
      <c r="MA73" s="2"/>
      <c r="MB73" s="2"/>
      <c r="MC73" s="2"/>
      <c r="MD73" s="2"/>
      <c r="ME73" s="2"/>
      <c r="MF73" s="2"/>
      <c r="MG73" s="148"/>
      <c r="MH73" s="2"/>
      <c r="MI73" s="2"/>
      <c r="MJ73" s="2"/>
      <c r="MK73" s="2"/>
      <c r="ML73" s="2"/>
      <c r="MM73" s="2"/>
      <c r="MN73" s="2"/>
      <c r="MO73" s="2"/>
      <c r="MP73" s="2"/>
      <c r="MQ73" s="2"/>
      <c r="MR73" s="2"/>
      <c r="MS73" s="2"/>
      <c r="MT73" s="2"/>
      <c r="MU73" s="2"/>
      <c r="MV73" s="2"/>
      <c r="MW73" s="2"/>
      <c r="MX73" s="2"/>
      <c r="MY73" s="2"/>
      <c r="MZ73" s="2"/>
      <c r="NA73" s="2"/>
      <c r="NB73" s="148"/>
      <c r="NC73" s="148"/>
      <c r="ND73" s="148"/>
      <c r="NE73" s="148"/>
      <c r="NF73" s="148"/>
      <c r="NG73" s="148"/>
      <c r="NH73" s="148"/>
      <c r="NI73" s="148"/>
      <c r="NJ73" s="148"/>
      <c r="NK73" s="148"/>
      <c r="NL73" s="2"/>
      <c r="NM73" s="2"/>
      <c r="NN73" s="148"/>
      <c r="NO73" s="2"/>
      <c r="NP73" s="2"/>
      <c r="NQ73" s="2"/>
      <c r="NR73" s="2"/>
      <c r="NS73" s="2"/>
      <c r="NT73" s="2"/>
      <c r="NU73" s="2"/>
      <c r="NV73" s="2"/>
      <c r="NW73" s="2"/>
      <c r="NX73" s="2"/>
      <c r="NY73" s="2"/>
      <c r="NZ73" s="2"/>
      <c r="OA73" s="148"/>
      <c r="OB73" s="148"/>
      <c r="OC73" s="148"/>
      <c r="OD73" s="148"/>
      <c r="OE73" s="2"/>
      <c r="OF73" s="2"/>
      <c r="OG73" s="2"/>
      <c r="OH73" s="2"/>
      <c r="OI73" s="2"/>
      <c r="OJ73" s="148"/>
      <c r="OK73" s="2"/>
      <c r="OL73" s="2"/>
      <c r="OM73" s="2"/>
      <c r="ON73" s="2"/>
      <c r="OO73" s="2"/>
      <c r="OP73" s="2"/>
      <c r="OQ73" s="2"/>
      <c r="OR73" s="147"/>
      <c r="OS73" s="147"/>
      <c r="OT73" s="148"/>
      <c r="OU73" s="148"/>
      <c r="OV73" s="148"/>
      <c r="OW73" s="148"/>
      <c r="OX73" s="148"/>
      <c r="OY73" s="148"/>
      <c r="OZ73" s="148"/>
      <c r="PA73" s="149"/>
      <c r="PB73" s="149"/>
      <c r="PC73" s="149"/>
      <c r="PD73" s="149"/>
      <c r="PE73" s="149"/>
      <c r="PF73" s="149"/>
      <c r="PG73" s="149"/>
      <c r="PH73" s="2"/>
      <c r="PI73" s="2"/>
      <c r="PJ73" s="2"/>
      <c r="PK73" s="2"/>
      <c r="PL73" s="2"/>
      <c r="PM73" s="148"/>
      <c r="PN73" s="148"/>
      <c r="PO73" s="148"/>
      <c r="PP73" s="2"/>
      <c r="PQ73" s="2"/>
      <c r="PR73" s="2"/>
      <c r="PS73" s="2"/>
      <c r="PT73" s="2"/>
      <c r="PU73" s="2"/>
      <c r="PV73" s="2"/>
      <c r="PW73" s="148"/>
      <c r="PX73" s="2"/>
      <c r="PY73" s="2"/>
      <c r="PZ73" s="2"/>
      <c r="QA73" s="2"/>
      <c r="QB73" s="2"/>
      <c r="QC73" s="2"/>
      <c r="QD73" s="2"/>
      <c r="QE73" s="2"/>
      <c r="QF73" s="148"/>
      <c r="QG73" s="2"/>
      <c r="QH73" s="2"/>
      <c r="QI73" s="2"/>
      <c r="QJ73" s="148"/>
      <c r="QK73" s="148"/>
      <c r="QL73" s="148"/>
      <c r="QM73" s="2"/>
      <c r="QN73" s="2"/>
      <c r="QO73" s="2"/>
      <c r="QP73" s="2"/>
      <c r="QQ73" s="2"/>
      <c r="QR73" s="2"/>
      <c r="QS73" s="2"/>
      <c r="QT73" s="2"/>
      <c r="QU73" s="2"/>
      <c r="QV73" s="2"/>
      <c r="QW73" s="2"/>
      <c r="QX73" s="148"/>
      <c r="QY73" s="148"/>
      <c r="QZ73" s="148"/>
      <c r="RA73" s="148"/>
      <c r="RB73" s="2"/>
      <c r="RC73" s="2"/>
      <c r="RD73" s="2"/>
      <c r="RE73" s="148"/>
      <c r="RF73" s="2"/>
      <c r="RG73" s="2"/>
      <c r="RH73" s="2"/>
      <c r="RI73" s="2"/>
      <c r="RJ73" s="2"/>
      <c r="RK73" s="2"/>
      <c r="RL73" s="148"/>
      <c r="RM73" s="148"/>
      <c r="RN73" s="148"/>
      <c r="RO73" s="2"/>
      <c r="RP73" s="2"/>
      <c r="RQ73" s="2"/>
      <c r="RR73" s="2"/>
      <c r="RS73" s="2"/>
      <c r="RT73" s="2"/>
      <c r="RU73" s="2"/>
      <c r="RV73" s="148"/>
      <c r="RW73" s="2"/>
      <c r="RX73" s="151" t="s">
        <v>737</v>
      </c>
      <c r="RY73" s="218" t="s">
        <v>744</v>
      </c>
      <c r="RZ73" s="152">
        <v>2172578</v>
      </c>
      <c r="SA73" s="151" t="s">
        <v>803</v>
      </c>
      <c r="SB73" s="229" t="s">
        <v>798</v>
      </c>
      <c r="SC73" s="229" t="s">
        <v>798</v>
      </c>
      <c r="SD73" s="177"/>
      <c r="SE73" s="2"/>
      <c r="SF73" s="268" t="s">
        <v>867</v>
      </c>
      <c r="SG73" s="269" t="s">
        <v>13</v>
      </c>
      <c r="SH73" s="270"/>
      <c r="SI73" s="270"/>
      <c r="SJ73" s="271"/>
      <c r="SK73" s="270"/>
      <c r="SL73" s="270"/>
      <c r="SM73" s="270"/>
      <c r="SN73" s="270"/>
      <c r="SO73" s="270"/>
      <c r="SP73" s="270"/>
      <c r="SQ73" s="270"/>
      <c r="SR73" s="270"/>
      <c r="SS73" s="270"/>
      <c r="ST73" s="270"/>
      <c r="SU73" s="270"/>
      <c r="SV73" s="270"/>
      <c r="SW73" s="270"/>
      <c r="SX73" s="270"/>
      <c r="SY73" s="270"/>
      <c r="SZ73" s="270"/>
      <c r="TA73" s="270"/>
      <c r="TB73" s="270"/>
      <c r="TC73" s="270"/>
      <c r="TD73" s="270"/>
      <c r="TE73" s="270"/>
      <c r="TF73" s="270"/>
      <c r="TG73" s="270"/>
      <c r="TH73" s="270"/>
      <c r="TI73" s="270"/>
      <c r="TJ73" s="270"/>
      <c r="TK73" s="270"/>
      <c r="TL73" s="270"/>
      <c r="TM73" s="270"/>
      <c r="TN73" s="270"/>
      <c r="TO73" s="270"/>
      <c r="TP73" s="270"/>
      <c r="TQ73" s="270"/>
      <c r="TR73" s="270"/>
      <c r="TS73" s="270"/>
      <c r="TT73" s="270"/>
      <c r="TU73" s="270"/>
      <c r="TV73" s="270"/>
      <c r="TW73" s="270"/>
      <c r="TX73" s="270"/>
      <c r="TY73" s="270"/>
      <c r="TZ73" s="270"/>
      <c r="UA73" s="270"/>
      <c r="UB73" s="270"/>
      <c r="UC73" s="270"/>
      <c r="UD73" s="270"/>
      <c r="UE73" s="270"/>
      <c r="UF73" s="270"/>
      <c r="UG73" s="270"/>
      <c r="UH73" s="270"/>
      <c r="UI73" s="270"/>
      <c r="UJ73" s="270"/>
      <c r="UK73" s="270"/>
      <c r="UL73" s="270"/>
      <c r="UM73" s="270"/>
      <c r="UN73" s="270"/>
      <c r="UO73" s="270"/>
      <c r="UP73" s="270"/>
      <c r="UQ73" s="270"/>
      <c r="UR73" s="270"/>
      <c r="US73" s="270"/>
      <c r="UT73" s="270"/>
      <c r="UU73" s="270"/>
      <c r="UV73" s="270"/>
      <c r="UW73" s="270"/>
      <c r="UX73" s="270"/>
      <c r="UY73" s="270"/>
      <c r="UZ73" s="270"/>
      <c r="VA73" s="270"/>
      <c r="VB73" s="270"/>
      <c r="VC73" s="270"/>
      <c r="VD73" s="270"/>
      <c r="VE73" s="270"/>
      <c r="VF73" s="270"/>
      <c r="VG73" s="270"/>
      <c r="VH73" s="270"/>
      <c r="VI73" s="270"/>
      <c r="VJ73" s="270"/>
      <c r="VK73" s="270"/>
      <c r="VL73" s="270"/>
      <c r="VM73" s="270"/>
      <c r="VN73" s="270"/>
      <c r="VO73" s="270"/>
      <c r="VP73" s="270"/>
      <c r="VQ73" s="270"/>
      <c r="VR73" s="270"/>
      <c r="VS73" s="270"/>
      <c r="VT73" s="270"/>
      <c r="VU73" s="270"/>
      <c r="VV73" s="270"/>
      <c r="VW73" s="270"/>
      <c r="VX73" s="270"/>
      <c r="VY73" s="270"/>
      <c r="VZ73" s="270"/>
      <c r="WA73" s="270"/>
      <c r="WB73" s="270"/>
      <c r="WC73" s="270"/>
      <c r="WD73" s="270"/>
      <c r="WE73" s="270"/>
      <c r="WF73" s="270"/>
      <c r="WG73" s="270"/>
      <c r="WH73" s="270"/>
      <c r="WI73" s="270"/>
      <c r="WJ73" s="270"/>
      <c r="WK73" s="270"/>
      <c r="WL73" s="270"/>
      <c r="WM73" s="270"/>
      <c r="WN73" s="270"/>
      <c r="WO73" s="270"/>
      <c r="WP73" s="270"/>
      <c r="WQ73" s="270"/>
      <c r="WR73" s="270"/>
      <c r="WS73" s="270"/>
      <c r="WT73" s="270"/>
      <c r="WU73" s="270"/>
      <c r="WV73" s="270"/>
      <c r="WW73" s="270"/>
      <c r="WX73" s="270"/>
      <c r="WY73" s="270"/>
      <c r="WZ73" s="270"/>
      <c r="XA73" s="270"/>
      <c r="XB73" s="270"/>
      <c r="XC73" s="270"/>
      <c r="XD73" s="270"/>
      <c r="XE73" s="270"/>
      <c r="XF73" s="270"/>
      <c r="XG73" s="270"/>
      <c r="XH73" s="270"/>
      <c r="XI73" s="270"/>
      <c r="XJ73" s="270"/>
      <c r="XK73" s="270"/>
      <c r="XL73" s="270"/>
      <c r="XM73" s="272"/>
      <c r="XN73" s="272"/>
      <c r="XO73" s="272"/>
      <c r="XP73" s="272"/>
      <c r="XQ73" s="272"/>
      <c r="XR73" s="272"/>
      <c r="XS73" s="272"/>
      <c r="XT73" s="272"/>
      <c r="XU73" s="272"/>
      <c r="XV73" s="272"/>
      <c r="XW73" s="270"/>
      <c r="XX73" s="273"/>
      <c r="XY73" s="273"/>
      <c r="XZ73" s="273"/>
      <c r="YA73" s="273"/>
      <c r="YB73" s="273"/>
      <c r="YC73" s="273"/>
      <c r="YD73" s="273"/>
      <c r="YE73" s="273"/>
      <c r="YF73" s="273"/>
      <c r="YG73" s="273"/>
      <c r="YH73" s="273"/>
      <c r="YI73" s="273"/>
      <c r="YJ73" s="273"/>
      <c r="YK73" s="273"/>
      <c r="YL73" s="273"/>
      <c r="YM73" s="273"/>
      <c r="YN73" s="273"/>
      <c r="YO73" s="273"/>
      <c r="YP73" s="273"/>
      <c r="YQ73" s="273"/>
      <c r="YR73" s="273"/>
      <c r="YS73" s="273"/>
      <c r="YT73" s="273"/>
      <c r="YU73" s="273"/>
      <c r="YV73" s="273"/>
      <c r="YW73" s="273"/>
      <c r="YX73" s="273"/>
      <c r="YY73" s="273"/>
      <c r="YZ73" s="270"/>
      <c r="ZA73" s="270"/>
      <c r="ZB73" s="270"/>
      <c r="ZC73" s="270"/>
      <c r="ZD73" s="270"/>
      <c r="ZE73" s="270"/>
      <c r="ZF73" s="270"/>
      <c r="ZG73" s="270"/>
      <c r="ZH73" s="270"/>
      <c r="ZI73" s="270"/>
      <c r="ZJ73" s="270"/>
      <c r="ZK73" s="270"/>
      <c r="ZL73" s="270"/>
      <c r="ZM73" s="270"/>
      <c r="ZN73" s="270"/>
      <c r="ZO73" s="272"/>
      <c r="ZP73" s="272"/>
      <c r="ZQ73" s="272"/>
      <c r="ZR73" s="272"/>
      <c r="ZS73" s="272"/>
      <c r="ZT73" s="272"/>
      <c r="ZU73" s="272"/>
      <c r="ZV73" s="272"/>
      <c r="ZW73" s="270"/>
      <c r="ZX73" s="270"/>
      <c r="ZY73" s="270"/>
      <c r="ZZ73" s="270"/>
      <c r="AAA73" s="270"/>
      <c r="AAB73" s="270"/>
      <c r="AAC73" s="270"/>
      <c r="AAD73" s="270"/>
      <c r="AAE73" s="270"/>
      <c r="AAF73" s="270"/>
      <c r="AAG73" s="270"/>
      <c r="AAH73" s="270"/>
      <c r="AAI73" s="270"/>
      <c r="AAJ73" s="270"/>
      <c r="AAK73" s="270"/>
      <c r="AAL73" s="270"/>
      <c r="AAM73" s="270"/>
      <c r="AAN73" s="270"/>
      <c r="AAO73" s="272"/>
      <c r="AAP73" s="272"/>
      <c r="AAQ73" s="272"/>
      <c r="AAR73" s="272"/>
      <c r="AAS73" s="272"/>
      <c r="AAT73" s="272"/>
      <c r="AAU73" s="272"/>
      <c r="AAV73" s="272"/>
      <c r="AAW73" s="272"/>
      <c r="AAX73" s="272"/>
    </row>
    <row r="74" spans="1:726" s="71" customFormat="1" ht="15" customHeight="1" x14ac:dyDescent="0.35">
      <c r="A74" s="70" t="s">
        <v>868</v>
      </c>
      <c r="B74" s="1" t="s">
        <v>13</v>
      </c>
      <c r="C74" s="2"/>
      <c r="D74" s="2"/>
      <c r="E74" s="2"/>
      <c r="F74" s="2"/>
      <c r="G74" s="2"/>
      <c r="H74" s="2"/>
      <c r="I74" s="2"/>
      <c r="J74" s="148"/>
      <c r="K74" s="148"/>
      <c r="L74" s="148"/>
      <c r="M74" s="148"/>
      <c r="N74" s="148"/>
      <c r="O74" s="148"/>
      <c r="P74" s="148"/>
      <c r="Q74" s="148"/>
      <c r="R74" s="148"/>
      <c r="S74" s="148"/>
      <c r="T74" s="148"/>
      <c r="U74" s="2"/>
      <c r="V74" s="148"/>
      <c r="W74" s="148"/>
      <c r="X74" s="148"/>
      <c r="Y74" s="148"/>
      <c r="Z74" s="148"/>
      <c r="AA74" s="2"/>
      <c r="AB74" s="2"/>
      <c r="AC74" s="2"/>
      <c r="AD74" s="2"/>
      <c r="AE74" s="2"/>
      <c r="AF74" s="158"/>
      <c r="AG74" s="158"/>
      <c r="AH74" s="158"/>
      <c r="AI74" s="2"/>
      <c r="AJ74" s="2"/>
      <c r="AK74" s="2"/>
      <c r="AL74" s="2"/>
      <c r="AM74" s="2"/>
      <c r="AN74" s="2"/>
      <c r="AO74" s="2"/>
      <c r="AP74" s="2"/>
      <c r="AQ74" s="2"/>
      <c r="AR74" s="2"/>
      <c r="AS74" s="2"/>
      <c r="AT74" s="158"/>
      <c r="AU74" s="158"/>
      <c r="AV74" s="158"/>
      <c r="AW74" s="158"/>
      <c r="AX74" s="158"/>
      <c r="AY74" s="158"/>
      <c r="AZ74" s="158"/>
      <c r="BA74" s="158"/>
      <c r="BB74" s="2"/>
      <c r="BC74" s="2"/>
      <c r="BD74" s="2"/>
      <c r="BE74" s="2"/>
      <c r="BF74" s="2"/>
      <c r="BG74" s="2"/>
      <c r="BH74" s="148"/>
      <c r="BI74" s="148"/>
      <c r="BJ74" s="148"/>
      <c r="BK74" s="148"/>
      <c r="BL74" s="2"/>
      <c r="BM74" s="2"/>
      <c r="BN74" s="2"/>
      <c r="BO74" s="2"/>
      <c r="BP74" s="2"/>
      <c r="BQ74" s="2"/>
      <c r="BR74" s="2"/>
      <c r="BS74" s="2"/>
      <c r="BT74" s="2"/>
      <c r="BU74" s="2"/>
      <c r="BV74" s="148"/>
      <c r="BW74" s="148"/>
      <c r="BX74" s="148"/>
      <c r="BY74" s="148"/>
      <c r="BZ74" s="2"/>
      <c r="CA74" s="2"/>
      <c r="CB74" s="2"/>
      <c r="CC74" s="2"/>
      <c r="CD74" s="2"/>
      <c r="CE74" s="148"/>
      <c r="CF74" s="148"/>
      <c r="CG74" s="148"/>
      <c r="CH74" s="2"/>
      <c r="CI74" s="2"/>
      <c r="CJ74" s="2"/>
      <c r="CK74" s="2"/>
      <c r="CL74" s="148"/>
      <c r="CM74" s="148"/>
      <c r="CN74" s="148"/>
      <c r="CO74" s="2"/>
      <c r="CP74" s="2"/>
      <c r="CQ74" s="2"/>
      <c r="CR74" s="2"/>
      <c r="CS74" s="2"/>
      <c r="CT74" s="2"/>
      <c r="CU74" s="148"/>
      <c r="CV74" s="148"/>
      <c r="CW74" s="148"/>
      <c r="CX74" s="148"/>
      <c r="CY74" s="148"/>
      <c r="CZ74" s="2"/>
      <c r="DA74" s="2"/>
      <c r="DB74" s="2"/>
      <c r="DC74" s="2"/>
      <c r="DD74" s="2"/>
      <c r="DE74" s="148"/>
      <c r="DF74" s="148"/>
      <c r="DG74" s="148"/>
      <c r="DH74" s="2"/>
      <c r="DI74" s="2"/>
      <c r="DJ74" s="2"/>
      <c r="DK74" s="2"/>
      <c r="DL74" s="148"/>
      <c r="DM74" s="148"/>
      <c r="DN74" s="148"/>
      <c r="DO74" s="148"/>
      <c r="DP74" s="2"/>
      <c r="DQ74" s="148"/>
      <c r="DR74" s="148"/>
      <c r="DS74" s="148"/>
      <c r="DT74" s="2"/>
      <c r="DU74" s="148"/>
      <c r="DV74" s="148"/>
      <c r="DW74" s="148"/>
      <c r="DX74" s="2"/>
      <c r="DY74" s="2"/>
      <c r="DZ74" s="2"/>
      <c r="EA74" s="2"/>
      <c r="EB74" s="2"/>
      <c r="EC74" s="148"/>
      <c r="ED74" s="148"/>
      <c r="EE74" s="148"/>
      <c r="EF74" s="2"/>
      <c r="EG74" s="2"/>
      <c r="EH74" s="2"/>
      <c r="EI74" s="2"/>
      <c r="EJ74" s="2"/>
      <c r="EK74" s="2"/>
      <c r="EL74" s="2"/>
      <c r="EM74" s="2"/>
      <c r="EN74" s="2"/>
      <c r="EO74" s="2"/>
      <c r="EP74" s="2"/>
      <c r="EQ74" s="2"/>
      <c r="ER74" s="2"/>
      <c r="ES74" s="2"/>
      <c r="ET74" s="2"/>
      <c r="EU74" s="2"/>
      <c r="EV74" s="148"/>
      <c r="EW74" s="148"/>
      <c r="EX74" s="148"/>
      <c r="EY74" s="148"/>
      <c r="EZ74" s="148"/>
      <c r="FA74" s="148"/>
      <c r="FB74" s="148"/>
      <c r="FC74" s="148"/>
      <c r="FD74" s="148"/>
      <c r="FE74" s="148"/>
      <c r="FF74" s="2"/>
      <c r="FG74" s="2"/>
      <c r="FH74" s="2"/>
      <c r="FI74" s="2"/>
      <c r="FJ74" s="2"/>
      <c r="FK74" s="2"/>
      <c r="FL74" s="2"/>
      <c r="FM74" s="2"/>
      <c r="FN74" s="2"/>
      <c r="FO74" s="2"/>
      <c r="FP74" s="158"/>
      <c r="FQ74" s="158"/>
      <c r="FR74" s="158"/>
      <c r="FS74" s="158"/>
      <c r="FT74" s="148"/>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157"/>
      <c r="GX74" s="157"/>
      <c r="GY74" s="148"/>
      <c r="GZ74" s="148"/>
      <c r="HA74" s="148"/>
      <c r="HB74" s="148"/>
      <c r="HC74" s="148"/>
      <c r="HD74" s="148"/>
      <c r="HE74" s="148"/>
      <c r="HF74" s="148"/>
      <c r="HG74" s="148"/>
      <c r="HH74" s="148"/>
      <c r="HI74" s="148"/>
      <c r="HJ74" s="148"/>
      <c r="HK74" s="148"/>
      <c r="HL74" s="148"/>
      <c r="HM74" s="148"/>
      <c r="HN74" s="148"/>
      <c r="HO74" s="148"/>
      <c r="HP74" s="148"/>
      <c r="HQ74" s="148"/>
      <c r="HR74" s="148"/>
      <c r="HS74" s="148"/>
      <c r="HT74" s="148"/>
      <c r="HU74" s="148"/>
      <c r="HV74" s="148"/>
      <c r="HW74" s="148"/>
      <c r="HX74" s="148"/>
      <c r="HY74" s="2"/>
      <c r="HZ74" s="2"/>
      <c r="IA74" s="2"/>
      <c r="IB74" s="2"/>
      <c r="IC74" s="2"/>
      <c r="ID74" s="148"/>
      <c r="IE74" s="148"/>
      <c r="IF74" s="148"/>
      <c r="IG74" s="2"/>
      <c r="IH74" s="2"/>
      <c r="II74" s="2"/>
      <c r="IJ74" s="2"/>
      <c r="IK74" s="2"/>
      <c r="IL74" s="2"/>
      <c r="IM74" s="2"/>
      <c r="IN74" s="2"/>
      <c r="IO74" s="2"/>
      <c r="IP74" s="2"/>
      <c r="IQ74" s="2"/>
      <c r="IR74" s="2"/>
      <c r="IS74" s="2"/>
      <c r="IT74" s="2"/>
      <c r="IU74" s="148"/>
      <c r="IV74" s="148"/>
      <c r="IW74" s="148"/>
      <c r="IX74" s="148"/>
      <c r="IY74" s="2"/>
      <c r="IZ74" s="2"/>
      <c r="JA74" s="2"/>
      <c r="JB74" s="2"/>
      <c r="JC74" s="2"/>
      <c r="JD74" s="2"/>
      <c r="JE74" s="2"/>
      <c r="JF74" s="148"/>
      <c r="JG74" s="148"/>
      <c r="JH74" s="148"/>
      <c r="JI74" s="2"/>
      <c r="JJ74" s="2"/>
      <c r="JK74" s="2"/>
      <c r="JL74" s="2"/>
      <c r="JM74" s="2"/>
      <c r="JN74" s="2"/>
      <c r="JO74" s="2"/>
      <c r="JP74" s="2"/>
      <c r="JQ74" s="2"/>
      <c r="JR74" s="2"/>
      <c r="JS74" s="2"/>
      <c r="JT74" s="2"/>
      <c r="JU74" s="2"/>
      <c r="JV74" s="148"/>
      <c r="JW74" s="148"/>
      <c r="JX74" s="148"/>
      <c r="JY74" s="2"/>
      <c r="JZ74" s="2"/>
      <c r="KA74" s="2"/>
      <c r="KB74" s="2"/>
      <c r="KC74" s="2"/>
      <c r="KD74" s="148"/>
      <c r="KE74" s="148"/>
      <c r="KF74" s="148"/>
      <c r="KG74" s="2"/>
      <c r="KH74" s="2"/>
      <c r="KI74" s="2"/>
      <c r="KJ74" s="2"/>
      <c r="KK74" s="2"/>
      <c r="KL74" s="2"/>
      <c r="KM74" s="2"/>
      <c r="KN74" s="2"/>
      <c r="KO74" s="2"/>
      <c r="KP74" s="148"/>
      <c r="KQ74" s="2"/>
      <c r="KR74" s="2"/>
      <c r="KS74" s="2"/>
      <c r="KT74" s="148"/>
      <c r="KU74" s="148"/>
      <c r="KV74" s="148"/>
      <c r="KW74" s="2"/>
      <c r="KX74" s="2"/>
      <c r="KY74" s="2"/>
      <c r="KZ74" s="2"/>
      <c r="LA74" s="2"/>
      <c r="LB74" s="148"/>
      <c r="LC74" s="148"/>
      <c r="LD74" s="148"/>
      <c r="LE74" s="2"/>
      <c r="LF74" s="2"/>
      <c r="LG74" s="148"/>
      <c r="LH74" s="148"/>
      <c r="LI74" s="148"/>
      <c r="LJ74" s="2"/>
      <c r="LK74" s="2"/>
      <c r="LL74" s="2"/>
      <c r="LM74" s="2"/>
      <c r="LN74" s="2"/>
      <c r="LO74" s="148"/>
      <c r="LP74" s="148"/>
      <c r="LQ74" s="148"/>
      <c r="LR74" s="2"/>
      <c r="LS74" s="2"/>
      <c r="LT74" s="2"/>
      <c r="LU74" s="2"/>
      <c r="LV74" s="2"/>
      <c r="LW74" s="2"/>
      <c r="LX74" s="2"/>
      <c r="LY74" s="148"/>
      <c r="LZ74" s="148"/>
      <c r="MA74" s="2"/>
      <c r="MB74" s="2"/>
      <c r="MC74" s="2"/>
      <c r="MD74" s="2"/>
      <c r="ME74" s="2"/>
      <c r="MF74" s="2"/>
      <c r="MG74" s="148"/>
      <c r="MH74" s="2"/>
      <c r="MI74" s="2"/>
      <c r="MJ74" s="2"/>
      <c r="MK74" s="2"/>
      <c r="ML74" s="2"/>
      <c r="MM74" s="2"/>
      <c r="MN74" s="2"/>
      <c r="MO74" s="2"/>
      <c r="MP74" s="2"/>
      <c r="MQ74" s="2"/>
      <c r="MR74" s="2"/>
      <c r="MS74" s="2"/>
      <c r="MT74" s="2"/>
      <c r="MU74" s="2"/>
      <c r="MV74" s="2"/>
      <c r="MW74" s="2"/>
      <c r="MX74" s="2"/>
      <c r="MY74" s="2"/>
      <c r="MZ74" s="2"/>
      <c r="NA74" s="2"/>
      <c r="NB74" s="148"/>
      <c r="NC74" s="148"/>
      <c r="ND74" s="148"/>
      <c r="NE74" s="148"/>
      <c r="NF74" s="148"/>
      <c r="NG74" s="148"/>
      <c r="NH74" s="148"/>
      <c r="NI74" s="148"/>
      <c r="NJ74" s="148"/>
      <c r="NK74" s="148"/>
      <c r="NL74" s="2"/>
      <c r="NM74" s="2"/>
      <c r="NN74" s="148"/>
      <c r="NO74" s="2"/>
      <c r="NP74" s="2"/>
      <c r="NQ74" s="2"/>
      <c r="NR74" s="2"/>
      <c r="NS74" s="2"/>
      <c r="NT74" s="2"/>
      <c r="NU74" s="2"/>
      <c r="NV74" s="2"/>
      <c r="NW74" s="2"/>
      <c r="NX74" s="2"/>
      <c r="NY74" s="2"/>
      <c r="NZ74" s="2"/>
      <c r="OA74" s="148"/>
      <c r="OB74" s="148"/>
      <c r="OC74" s="148"/>
      <c r="OD74" s="148"/>
      <c r="OE74" s="2"/>
      <c r="OF74" s="2"/>
      <c r="OG74" s="2"/>
      <c r="OH74" s="2"/>
      <c r="OI74" s="2"/>
      <c r="OJ74" s="148"/>
      <c r="OK74" s="2"/>
      <c r="OL74" s="2"/>
      <c r="OM74" s="2"/>
      <c r="ON74" s="2"/>
      <c r="OO74" s="2"/>
      <c r="OP74" s="2"/>
      <c r="OQ74" s="2"/>
      <c r="OR74" s="147"/>
      <c r="OS74" s="147"/>
      <c r="OT74" s="148"/>
      <c r="OU74" s="148"/>
      <c r="OV74" s="148"/>
      <c r="OW74" s="148"/>
      <c r="OX74" s="148"/>
      <c r="OY74" s="148"/>
      <c r="OZ74" s="148"/>
      <c r="PA74" s="149"/>
      <c r="PB74" s="149"/>
      <c r="PC74" s="149"/>
      <c r="PD74" s="149"/>
      <c r="PE74" s="149"/>
      <c r="PF74" s="149"/>
      <c r="PG74" s="149"/>
      <c r="PH74" s="2"/>
      <c r="PI74" s="2"/>
      <c r="PJ74" s="2"/>
      <c r="PK74" s="2"/>
      <c r="PL74" s="2"/>
      <c r="PM74" s="148"/>
      <c r="PN74" s="148"/>
      <c r="PO74" s="148"/>
      <c r="PP74" s="2"/>
      <c r="PQ74" s="2"/>
      <c r="PR74" s="2"/>
      <c r="PS74" s="2"/>
      <c r="PT74" s="2"/>
      <c r="PU74" s="2"/>
      <c r="PV74" s="2"/>
      <c r="PW74" s="148"/>
      <c r="PX74" s="2"/>
      <c r="PY74" s="2"/>
      <c r="PZ74" s="2"/>
      <c r="QA74" s="2"/>
      <c r="QB74" s="2"/>
      <c r="QC74" s="2"/>
      <c r="QD74" s="2"/>
      <c r="QE74" s="2"/>
      <c r="QF74" s="148"/>
      <c r="QG74" s="2"/>
      <c r="QH74" s="2"/>
      <c r="QI74" s="2"/>
      <c r="QJ74" s="148"/>
      <c r="QK74" s="148"/>
      <c r="QL74" s="148"/>
      <c r="QM74" s="2"/>
      <c r="QN74" s="2"/>
      <c r="QO74" s="2"/>
      <c r="QP74" s="2"/>
      <c r="QQ74" s="2"/>
      <c r="QR74" s="2"/>
      <c r="QS74" s="2"/>
      <c r="QT74" s="2"/>
      <c r="QU74" s="2"/>
      <c r="QV74" s="2"/>
      <c r="QW74" s="2"/>
      <c r="QX74" s="148"/>
      <c r="QY74" s="148"/>
      <c r="QZ74" s="148"/>
      <c r="RA74" s="148"/>
      <c r="RB74" s="2"/>
      <c r="RC74" s="2"/>
      <c r="RD74" s="2"/>
      <c r="RE74" s="148"/>
      <c r="RF74" s="2"/>
      <c r="RG74" s="2"/>
      <c r="RH74" s="2"/>
      <c r="RI74" s="2"/>
      <c r="RJ74" s="2"/>
      <c r="RK74" s="2"/>
      <c r="RL74" s="148"/>
      <c r="RM74" s="148"/>
      <c r="RN74" s="148"/>
      <c r="RO74" s="2"/>
      <c r="RP74" s="2"/>
      <c r="RQ74" s="2"/>
      <c r="RR74" s="2"/>
      <c r="RS74" s="2"/>
      <c r="RT74" s="2"/>
      <c r="RU74" s="2"/>
      <c r="RV74" s="148"/>
      <c r="RW74" s="2"/>
      <c r="RX74" s="151" t="s">
        <v>737</v>
      </c>
      <c r="RY74" s="218" t="s">
        <v>743</v>
      </c>
      <c r="RZ74" s="152">
        <v>2347696</v>
      </c>
      <c r="SA74" s="151" t="s">
        <v>800</v>
      </c>
      <c r="SB74" s="229" t="s">
        <v>798</v>
      </c>
      <c r="SC74" s="229" t="s">
        <v>798</v>
      </c>
      <c r="SD74" s="177"/>
      <c r="SE74" s="2"/>
      <c r="SF74" s="268" t="s">
        <v>868</v>
      </c>
      <c r="SG74" s="269" t="s">
        <v>13</v>
      </c>
      <c r="SH74" s="270"/>
      <c r="SI74" s="270"/>
      <c r="SJ74" s="271"/>
      <c r="SK74" s="270"/>
      <c r="SL74" s="270"/>
      <c r="SM74" s="270"/>
      <c r="SN74" s="270"/>
      <c r="SO74" s="270"/>
      <c r="SP74" s="270"/>
      <c r="SQ74" s="270"/>
      <c r="SR74" s="270"/>
      <c r="SS74" s="270"/>
      <c r="ST74" s="270"/>
      <c r="SU74" s="270"/>
      <c r="SV74" s="270"/>
      <c r="SW74" s="270"/>
      <c r="SX74" s="270"/>
      <c r="SY74" s="270"/>
      <c r="SZ74" s="270"/>
      <c r="TA74" s="270"/>
      <c r="TB74" s="270"/>
      <c r="TC74" s="270"/>
      <c r="TD74" s="270"/>
      <c r="TE74" s="270"/>
      <c r="TF74" s="270"/>
      <c r="TG74" s="270"/>
      <c r="TH74" s="270"/>
      <c r="TI74" s="270"/>
      <c r="TJ74" s="270"/>
      <c r="TK74" s="270"/>
      <c r="TL74" s="270"/>
      <c r="TM74" s="270"/>
      <c r="TN74" s="270"/>
      <c r="TO74" s="270"/>
      <c r="TP74" s="270"/>
      <c r="TQ74" s="270"/>
      <c r="TR74" s="270"/>
      <c r="TS74" s="270"/>
      <c r="TT74" s="270"/>
      <c r="TU74" s="270"/>
      <c r="TV74" s="270"/>
      <c r="TW74" s="270"/>
      <c r="TX74" s="270"/>
      <c r="TY74" s="270"/>
      <c r="TZ74" s="270"/>
      <c r="UA74" s="270"/>
      <c r="UB74" s="270"/>
      <c r="UC74" s="270"/>
      <c r="UD74" s="270"/>
      <c r="UE74" s="270"/>
      <c r="UF74" s="270"/>
      <c r="UG74" s="270"/>
      <c r="UH74" s="270"/>
      <c r="UI74" s="270"/>
      <c r="UJ74" s="270"/>
      <c r="UK74" s="270"/>
      <c r="UL74" s="270"/>
      <c r="UM74" s="270"/>
      <c r="UN74" s="270"/>
      <c r="UO74" s="270"/>
      <c r="UP74" s="270"/>
      <c r="UQ74" s="270"/>
      <c r="UR74" s="270"/>
      <c r="US74" s="270"/>
      <c r="UT74" s="270"/>
      <c r="UU74" s="270"/>
      <c r="UV74" s="270"/>
      <c r="UW74" s="270"/>
      <c r="UX74" s="270"/>
      <c r="UY74" s="270"/>
      <c r="UZ74" s="270"/>
      <c r="VA74" s="270"/>
      <c r="VB74" s="270"/>
      <c r="VC74" s="270"/>
      <c r="VD74" s="270"/>
      <c r="VE74" s="270"/>
      <c r="VF74" s="270"/>
      <c r="VG74" s="270"/>
      <c r="VH74" s="270"/>
      <c r="VI74" s="270"/>
      <c r="VJ74" s="270"/>
      <c r="VK74" s="270"/>
      <c r="VL74" s="270"/>
      <c r="VM74" s="270"/>
      <c r="VN74" s="270"/>
      <c r="VO74" s="270"/>
      <c r="VP74" s="270"/>
      <c r="VQ74" s="270"/>
      <c r="VR74" s="270"/>
      <c r="VS74" s="270"/>
      <c r="VT74" s="270"/>
      <c r="VU74" s="270"/>
      <c r="VV74" s="270"/>
      <c r="VW74" s="270"/>
      <c r="VX74" s="270"/>
      <c r="VY74" s="270"/>
      <c r="VZ74" s="270"/>
      <c r="WA74" s="270"/>
      <c r="WB74" s="270"/>
      <c r="WC74" s="270"/>
      <c r="WD74" s="270"/>
      <c r="WE74" s="270"/>
      <c r="WF74" s="270"/>
      <c r="WG74" s="270"/>
      <c r="WH74" s="270"/>
      <c r="WI74" s="270"/>
      <c r="WJ74" s="270"/>
      <c r="WK74" s="270"/>
      <c r="WL74" s="270"/>
      <c r="WM74" s="270"/>
      <c r="WN74" s="270"/>
      <c r="WO74" s="270"/>
      <c r="WP74" s="270"/>
      <c r="WQ74" s="270"/>
      <c r="WR74" s="270"/>
      <c r="WS74" s="270"/>
      <c r="WT74" s="270"/>
      <c r="WU74" s="270"/>
      <c r="WV74" s="270"/>
      <c r="WW74" s="270"/>
      <c r="WX74" s="270"/>
      <c r="WY74" s="270"/>
      <c r="WZ74" s="270"/>
      <c r="XA74" s="270"/>
      <c r="XB74" s="270"/>
      <c r="XC74" s="270"/>
      <c r="XD74" s="270"/>
      <c r="XE74" s="270"/>
      <c r="XF74" s="270"/>
      <c r="XG74" s="270"/>
      <c r="XH74" s="270"/>
      <c r="XI74" s="270"/>
      <c r="XJ74" s="270"/>
      <c r="XK74" s="270"/>
      <c r="XL74" s="270"/>
      <c r="XM74" s="272"/>
      <c r="XN74" s="272"/>
      <c r="XO74" s="272"/>
      <c r="XP74" s="272"/>
      <c r="XQ74" s="272"/>
      <c r="XR74" s="272"/>
      <c r="XS74" s="272"/>
      <c r="XT74" s="272"/>
      <c r="XU74" s="272"/>
      <c r="XV74" s="272"/>
      <c r="XW74" s="270"/>
      <c r="XX74" s="273"/>
      <c r="XY74" s="273"/>
      <c r="XZ74" s="273"/>
      <c r="YA74" s="273"/>
      <c r="YB74" s="273"/>
      <c r="YC74" s="273"/>
      <c r="YD74" s="273"/>
      <c r="YE74" s="273"/>
      <c r="YF74" s="273"/>
      <c r="YG74" s="273"/>
      <c r="YH74" s="273"/>
      <c r="YI74" s="273"/>
      <c r="YJ74" s="273"/>
      <c r="YK74" s="273"/>
      <c r="YL74" s="273"/>
      <c r="YM74" s="273"/>
      <c r="YN74" s="273"/>
      <c r="YO74" s="273"/>
      <c r="YP74" s="273"/>
      <c r="YQ74" s="273"/>
      <c r="YR74" s="273"/>
      <c r="YS74" s="273"/>
      <c r="YT74" s="273"/>
      <c r="YU74" s="273"/>
      <c r="YV74" s="273"/>
      <c r="YW74" s="273"/>
      <c r="YX74" s="273"/>
      <c r="YY74" s="273"/>
      <c r="YZ74" s="270"/>
      <c r="ZA74" s="270"/>
      <c r="ZB74" s="270"/>
      <c r="ZC74" s="270"/>
      <c r="ZD74" s="270"/>
      <c r="ZE74" s="270"/>
      <c r="ZF74" s="270"/>
      <c r="ZG74" s="270"/>
      <c r="ZH74" s="270"/>
      <c r="ZI74" s="270"/>
      <c r="ZJ74" s="270"/>
      <c r="ZK74" s="270"/>
      <c r="ZL74" s="270"/>
      <c r="ZM74" s="270"/>
      <c r="ZN74" s="270"/>
      <c r="ZO74" s="272"/>
      <c r="ZP74" s="272"/>
      <c r="ZQ74" s="272"/>
      <c r="ZR74" s="272"/>
      <c r="ZS74" s="272"/>
      <c r="ZT74" s="272"/>
      <c r="ZU74" s="272"/>
      <c r="ZV74" s="272"/>
      <c r="ZW74" s="270"/>
      <c r="ZX74" s="270"/>
      <c r="ZY74" s="270"/>
      <c r="ZZ74" s="270"/>
      <c r="AAA74" s="270"/>
      <c r="AAB74" s="270"/>
      <c r="AAC74" s="270"/>
      <c r="AAD74" s="270"/>
      <c r="AAE74" s="270"/>
      <c r="AAF74" s="270"/>
      <c r="AAG74" s="270"/>
      <c r="AAH74" s="270"/>
      <c r="AAI74" s="270"/>
      <c r="AAJ74" s="270"/>
      <c r="AAK74" s="270"/>
      <c r="AAL74" s="270"/>
      <c r="AAM74" s="270"/>
      <c r="AAN74" s="270"/>
      <c r="AAO74" s="272"/>
      <c r="AAP74" s="272"/>
      <c r="AAQ74" s="272"/>
      <c r="AAR74" s="272"/>
      <c r="AAS74" s="272"/>
      <c r="AAT74" s="272"/>
      <c r="AAU74" s="272"/>
      <c r="AAV74" s="272"/>
      <c r="AAW74" s="272"/>
      <c r="AAX74" s="272"/>
    </row>
    <row r="75" spans="1:726" s="71" customFormat="1" ht="15" customHeight="1" x14ac:dyDescent="0.35">
      <c r="A75" s="71" t="s">
        <v>675</v>
      </c>
      <c r="B75" s="71" t="s">
        <v>56</v>
      </c>
      <c r="C75" s="71" t="s">
        <v>56</v>
      </c>
      <c r="D75" s="71" t="s">
        <v>56</v>
      </c>
      <c r="E75" s="71" t="s">
        <v>13</v>
      </c>
      <c r="F75" s="71" t="s">
        <v>13</v>
      </c>
      <c r="G75" s="71" t="s">
        <v>13</v>
      </c>
      <c r="H75" s="71" t="s">
        <v>13</v>
      </c>
      <c r="I75" s="71" t="s">
        <v>13</v>
      </c>
      <c r="J75" s="157" t="s">
        <v>56</v>
      </c>
      <c r="K75" s="157" t="s">
        <v>13</v>
      </c>
      <c r="L75" s="157" t="s">
        <v>13</v>
      </c>
      <c r="M75" s="157" t="s">
        <v>56</v>
      </c>
      <c r="N75" s="157" t="s">
        <v>13</v>
      </c>
      <c r="O75" s="157" t="s">
        <v>56</v>
      </c>
      <c r="P75" s="157" t="s">
        <v>56</v>
      </c>
      <c r="Q75" s="157" t="s">
        <v>56</v>
      </c>
      <c r="R75" s="157" t="s">
        <v>13</v>
      </c>
      <c r="S75" s="157" t="s">
        <v>56</v>
      </c>
      <c r="T75" s="157" t="s">
        <v>13</v>
      </c>
      <c r="U75" s="71" t="s">
        <v>0</v>
      </c>
      <c r="V75" s="157" t="s">
        <v>56</v>
      </c>
      <c r="W75" s="157" t="s">
        <v>13</v>
      </c>
      <c r="X75" s="157" t="s">
        <v>13</v>
      </c>
      <c r="Y75" s="157" t="s">
        <v>13</v>
      </c>
      <c r="Z75" s="157" t="s">
        <v>13</v>
      </c>
      <c r="AA75" s="71" t="s">
        <v>13</v>
      </c>
      <c r="AB75" s="71" t="s">
        <v>56</v>
      </c>
      <c r="AC75" s="71" t="s">
        <v>13</v>
      </c>
      <c r="AD75" s="71" t="s">
        <v>13</v>
      </c>
      <c r="AE75" s="71" t="s">
        <v>13</v>
      </c>
      <c r="AF75" s="134" t="s">
        <v>56</v>
      </c>
      <c r="AG75" s="134" t="s">
        <v>13</v>
      </c>
      <c r="AH75" s="134" t="s">
        <v>13</v>
      </c>
      <c r="AI75" s="71" t="s">
        <v>56</v>
      </c>
      <c r="AJ75" s="71" t="s">
        <v>56</v>
      </c>
      <c r="AK75" s="71" t="s">
        <v>13</v>
      </c>
      <c r="AL75" s="71" t="s">
        <v>13</v>
      </c>
      <c r="AM75" s="71" t="s">
        <v>13</v>
      </c>
      <c r="AN75" s="71" t="s">
        <v>13</v>
      </c>
      <c r="AO75" s="71" t="s">
        <v>13</v>
      </c>
      <c r="AP75" s="71" t="s">
        <v>13</v>
      </c>
      <c r="AQ75" s="71" t="s">
        <v>13</v>
      </c>
      <c r="AR75" s="71" t="s">
        <v>13</v>
      </c>
      <c r="AS75" s="71" t="s">
        <v>13</v>
      </c>
      <c r="AT75" s="134" t="s">
        <v>56</v>
      </c>
      <c r="AU75" s="134" t="s">
        <v>56</v>
      </c>
      <c r="AV75" s="134" t="s">
        <v>56</v>
      </c>
      <c r="AW75" s="134" t="s">
        <v>13</v>
      </c>
      <c r="AX75" s="134" t="s">
        <v>13</v>
      </c>
      <c r="AY75" s="134" t="s">
        <v>13</v>
      </c>
      <c r="AZ75" s="134" t="s">
        <v>56</v>
      </c>
      <c r="BA75" s="134" t="s">
        <v>13</v>
      </c>
      <c r="BB75" s="71" t="s">
        <v>56</v>
      </c>
      <c r="BC75" s="71" t="s">
        <v>56</v>
      </c>
      <c r="BD75" s="71" t="s">
        <v>56</v>
      </c>
      <c r="BE75" s="71" t="s">
        <v>13</v>
      </c>
      <c r="BF75" s="71" t="s">
        <v>13</v>
      </c>
      <c r="BG75" s="71" t="s">
        <v>13</v>
      </c>
      <c r="BH75" s="157" t="s">
        <v>13</v>
      </c>
      <c r="BI75" s="157" t="s">
        <v>56</v>
      </c>
      <c r="BJ75" s="157" t="s">
        <v>13</v>
      </c>
      <c r="BK75" s="157" t="s">
        <v>13</v>
      </c>
      <c r="BL75" s="71" t="s">
        <v>13</v>
      </c>
      <c r="BM75" s="71" t="s">
        <v>56</v>
      </c>
      <c r="BN75" s="71" t="s">
        <v>13</v>
      </c>
      <c r="BO75" s="71" t="s">
        <v>56</v>
      </c>
      <c r="BP75" s="71" t="s">
        <v>13</v>
      </c>
      <c r="BQ75" s="71" t="s">
        <v>13</v>
      </c>
      <c r="BR75" s="71" t="s">
        <v>13</v>
      </c>
      <c r="BS75" s="71" t="s">
        <v>13</v>
      </c>
      <c r="BT75" s="71" t="s">
        <v>13</v>
      </c>
      <c r="BU75" s="71" t="s">
        <v>13</v>
      </c>
      <c r="BV75" s="157" t="s">
        <v>56</v>
      </c>
      <c r="BW75" s="157" t="s">
        <v>56</v>
      </c>
      <c r="BX75" s="157" t="s">
        <v>56</v>
      </c>
      <c r="BY75" s="157" t="s">
        <v>56</v>
      </c>
      <c r="BZ75" s="71" t="s">
        <v>13</v>
      </c>
      <c r="CA75" s="71" t="s">
        <v>56</v>
      </c>
      <c r="CB75" s="71" t="s">
        <v>13</v>
      </c>
      <c r="CC75" s="71" t="s">
        <v>13</v>
      </c>
      <c r="CD75" s="71" t="s">
        <v>13</v>
      </c>
      <c r="CE75" s="157" t="s">
        <v>56</v>
      </c>
      <c r="CF75" s="157" t="s">
        <v>13</v>
      </c>
      <c r="CG75" s="157" t="s">
        <v>13</v>
      </c>
      <c r="CH75" s="71" t="s">
        <v>747</v>
      </c>
      <c r="CI75" s="71" t="s">
        <v>747</v>
      </c>
      <c r="CJ75" s="71" t="s">
        <v>747</v>
      </c>
      <c r="CK75" s="71" t="s">
        <v>747</v>
      </c>
      <c r="CL75" s="157" t="s">
        <v>13</v>
      </c>
      <c r="CM75" s="157" t="s">
        <v>13</v>
      </c>
      <c r="CN75" s="157" t="s">
        <v>13</v>
      </c>
      <c r="CO75" s="71" t="s">
        <v>747</v>
      </c>
      <c r="CP75" s="71" t="s">
        <v>747</v>
      </c>
      <c r="CQ75" s="71" t="s">
        <v>747</v>
      </c>
      <c r="CR75" s="71" t="s">
        <v>747</v>
      </c>
      <c r="CS75" s="71" t="s">
        <v>747</v>
      </c>
      <c r="CT75" s="71" t="s">
        <v>747</v>
      </c>
      <c r="CU75" s="157" t="s">
        <v>13</v>
      </c>
      <c r="CV75" s="157" t="s">
        <v>13</v>
      </c>
      <c r="CW75" s="157" t="s">
        <v>13</v>
      </c>
      <c r="CX75" s="157" t="s">
        <v>13</v>
      </c>
      <c r="CY75" s="157" t="s">
        <v>13</v>
      </c>
      <c r="CZ75" s="71" t="s">
        <v>13</v>
      </c>
      <c r="DA75" s="71" t="s">
        <v>13</v>
      </c>
      <c r="DB75" s="71" t="s">
        <v>56</v>
      </c>
      <c r="DC75" s="71" t="s">
        <v>56</v>
      </c>
      <c r="DD75" s="71" t="s">
        <v>13</v>
      </c>
      <c r="DE75" s="157" t="s">
        <v>13</v>
      </c>
      <c r="DF75" s="157" t="s">
        <v>56</v>
      </c>
      <c r="DG75" s="157" t="s">
        <v>13</v>
      </c>
      <c r="DH75" s="71" t="s">
        <v>56</v>
      </c>
      <c r="DI75" s="73"/>
      <c r="DL75" s="157"/>
      <c r="DM75" s="157"/>
      <c r="DN75" s="157"/>
      <c r="DO75" s="157"/>
      <c r="DQ75" s="157"/>
      <c r="DR75" s="157"/>
      <c r="DS75" s="157"/>
      <c r="DU75" s="157"/>
      <c r="DV75" s="157"/>
      <c r="DW75" s="157"/>
      <c r="EC75" s="157"/>
      <c r="ED75" s="157"/>
      <c r="EE75" s="157"/>
      <c r="EV75" s="157"/>
      <c r="EW75" s="157"/>
      <c r="EX75" s="157"/>
      <c r="EY75" s="157"/>
      <c r="EZ75" s="157"/>
      <c r="FA75" s="157"/>
      <c r="FB75" s="157"/>
      <c r="FC75" s="157"/>
      <c r="FD75" s="157"/>
      <c r="FE75" s="157"/>
      <c r="FP75" s="157"/>
      <c r="FQ75" s="157"/>
      <c r="FR75" s="157"/>
      <c r="FS75" s="157"/>
      <c r="FT75" s="157"/>
      <c r="GW75" s="157"/>
      <c r="GX75" s="157"/>
      <c r="GY75" s="157"/>
      <c r="GZ75" s="157"/>
      <c r="HA75" s="157"/>
      <c r="HB75" s="157"/>
      <c r="HC75" s="157"/>
      <c r="HD75" s="157"/>
      <c r="HE75" s="157"/>
      <c r="HF75" s="157"/>
      <c r="HG75" s="157"/>
      <c r="HH75" s="157"/>
      <c r="HI75" s="157"/>
      <c r="HJ75" s="157"/>
      <c r="HK75" s="157"/>
      <c r="HL75" s="157"/>
      <c r="HM75" s="157"/>
      <c r="HN75" s="157"/>
      <c r="HO75" s="157"/>
      <c r="HP75" s="157"/>
      <c r="HQ75" s="157"/>
      <c r="HR75" s="157"/>
      <c r="HS75" s="157"/>
      <c r="HT75" s="157"/>
      <c r="HU75" s="157"/>
      <c r="HV75" s="157"/>
      <c r="HW75" s="157"/>
      <c r="HX75" s="157"/>
      <c r="ID75" s="157"/>
      <c r="IE75" s="157"/>
      <c r="IF75" s="157"/>
      <c r="IH75" s="71" t="s">
        <v>13</v>
      </c>
      <c r="II75" s="71" t="s">
        <v>56</v>
      </c>
      <c r="IJ75" s="71" t="s">
        <v>13</v>
      </c>
      <c r="IK75" s="71" t="s">
        <v>13</v>
      </c>
      <c r="IL75" s="71" t="s">
        <v>56</v>
      </c>
      <c r="IM75" s="71" t="s">
        <v>56</v>
      </c>
      <c r="IN75" s="71" t="s">
        <v>13</v>
      </c>
      <c r="IO75" s="71" t="s">
        <v>13</v>
      </c>
      <c r="IP75" s="71" t="s">
        <v>13</v>
      </c>
      <c r="IQ75" s="71" t="s">
        <v>13</v>
      </c>
      <c r="IR75" s="71" t="s">
        <v>13</v>
      </c>
      <c r="IS75" s="71" t="s">
        <v>13</v>
      </c>
      <c r="IT75" s="71" t="s">
        <v>13</v>
      </c>
      <c r="IU75" s="157" t="s">
        <v>56</v>
      </c>
      <c r="IV75" s="157" t="s">
        <v>56</v>
      </c>
      <c r="IW75" s="157" t="s">
        <v>56</v>
      </c>
      <c r="IX75" s="157" t="s">
        <v>13</v>
      </c>
      <c r="IY75" s="71" t="s">
        <v>747</v>
      </c>
      <c r="IZ75" s="71" t="s">
        <v>747</v>
      </c>
      <c r="JA75" s="71" t="s">
        <v>747</v>
      </c>
      <c r="JB75" s="71" t="s">
        <v>747</v>
      </c>
      <c r="JC75" s="71" t="s">
        <v>747</v>
      </c>
      <c r="JD75" s="71" t="s">
        <v>747</v>
      </c>
      <c r="JE75" s="71" t="s">
        <v>747</v>
      </c>
      <c r="JF75" s="157" t="s">
        <v>13</v>
      </c>
      <c r="JG75" s="157" t="s">
        <v>13</v>
      </c>
      <c r="JH75" s="157" t="s">
        <v>13</v>
      </c>
      <c r="JI75" s="71" t="s">
        <v>747</v>
      </c>
      <c r="JJ75" s="71" t="s">
        <v>747</v>
      </c>
      <c r="JK75" s="71" t="s">
        <v>747</v>
      </c>
      <c r="JL75" s="71" t="s">
        <v>747</v>
      </c>
      <c r="JM75" s="71" t="s">
        <v>747</v>
      </c>
      <c r="JN75" s="71" t="s">
        <v>56</v>
      </c>
      <c r="JO75" s="71" t="s">
        <v>13</v>
      </c>
      <c r="JP75" s="71" t="s">
        <v>13</v>
      </c>
      <c r="JQ75" s="71" t="s">
        <v>13</v>
      </c>
      <c r="JR75" s="71" t="s">
        <v>13</v>
      </c>
      <c r="JS75" s="71" t="s">
        <v>13</v>
      </c>
      <c r="JT75" s="71" t="s">
        <v>13</v>
      </c>
      <c r="JU75" s="71" t="s">
        <v>13</v>
      </c>
      <c r="JV75" s="157" t="s">
        <v>56</v>
      </c>
      <c r="JW75" s="157" t="s">
        <v>13</v>
      </c>
      <c r="JX75" s="157" t="s">
        <v>13</v>
      </c>
      <c r="JY75" s="71" t="s">
        <v>13</v>
      </c>
      <c r="JZ75" s="71" t="s">
        <v>56</v>
      </c>
      <c r="KA75" s="71" t="s">
        <v>13</v>
      </c>
      <c r="KB75" s="71" t="s">
        <v>13</v>
      </c>
      <c r="KC75" s="71" t="s">
        <v>13</v>
      </c>
      <c r="KD75" s="157" t="s">
        <v>56</v>
      </c>
      <c r="KE75" s="157" t="s">
        <v>13</v>
      </c>
      <c r="KF75" s="157" t="s">
        <v>13</v>
      </c>
      <c r="KG75" s="71" t="s">
        <v>13</v>
      </c>
      <c r="KH75" s="71" t="s">
        <v>56</v>
      </c>
      <c r="KI75" s="71" t="s">
        <v>13</v>
      </c>
      <c r="KJ75" s="71" t="s">
        <v>56</v>
      </c>
      <c r="KK75" s="71" t="s">
        <v>13</v>
      </c>
      <c r="KL75" s="71" t="s">
        <v>13</v>
      </c>
      <c r="KM75" s="71" t="s">
        <v>13</v>
      </c>
      <c r="KN75" s="71" t="s">
        <v>13</v>
      </c>
      <c r="KO75" s="71" t="s">
        <v>13</v>
      </c>
      <c r="KP75" s="157" t="s">
        <v>56</v>
      </c>
      <c r="KQ75" s="71" t="s">
        <v>13</v>
      </c>
      <c r="KR75" s="71" t="s">
        <v>13</v>
      </c>
      <c r="KS75" s="180">
        <v>1</v>
      </c>
      <c r="KT75" s="157" t="s">
        <v>56</v>
      </c>
      <c r="KU75" s="157" t="s">
        <v>13</v>
      </c>
      <c r="KV75" s="157" t="s">
        <v>56</v>
      </c>
      <c r="KW75" s="71" t="s">
        <v>13</v>
      </c>
      <c r="KX75" s="71" t="s">
        <v>56</v>
      </c>
      <c r="KY75" s="71" t="s">
        <v>56</v>
      </c>
      <c r="KZ75" s="71" t="s">
        <v>56</v>
      </c>
      <c r="LA75" s="71" t="s">
        <v>13</v>
      </c>
      <c r="LB75" s="157" t="s">
        <v>56</v>
      </c>
      <c r="LC75" s="157" t="s">
        <v>13</v>
      </c>
      <c r="LD75" s="157" t="s">
        <v>13</v>
      </c>
      <c r="LE75" s="71" t="s">
        <v>13</v>
      </c>
      <c r="LF75" s="180">
        <v>1</v>
      </c>
      <c r="LG75" s="157" t="s">
        <v>13</v>
      </c>
      <c r="LH75" s="157" t="s">
        <v>56</v>
      </c>
      <c r="LI75" s="157" t="s">
        <v>56</v>
      </c>
      <c r="LJ75" s="71" t="s">
        <v>13</v>
      </c>
      <c r="LK75" s="71" t="s">
        <v>56</v>
      </c>
      <c r="LL75" s="71" t="s">
        <v>56</v>
      </c>
      <c r="LM75" s="71" t="s">
        <v>56</v>
      </c>
      <c r="LN75" s="71" t="s">
        <v>56</v>
      </c>
      <c r="LO75" s="157" t="s">
        <v>56</v>
      </c>
      <c r="LP75" s="157" t="s">
        <v>13</v>
      </c>
      <c r="LQ75" s="157" t="s">
        <v>13</v>
      </c>
      <c r="LR75" s="71" t="s">
        <v>13</v>
      </c>
      <c r="LS75" s="71" t="s">
        <v>13</v>
      </c>
      <c r="LT75" s="71" t="s">
        <v>56</v>
      </c>
      <c r="LU75" s="71" t="s">
        <v>13</v>
      </c>
      <c r="LV75" s="71" t="s">
        <v>56</v>
      </c>
      <c r="LW75" s="71" t="s">
        <v>13</v>
      </c>
      <c r="LX75" s="71" t="s">
        <v>13</v>
      </c>
      <c r="LY75" s="157" t="s">
        <v>56</v>
      </c>
      <c r="LZ75" s="157" t="s">
        <v>13</v>
      </c>
      <c r="MA75" s="71" t="s">
        <v>13</v>
      </c>
      <c r="MB75" s="71" t="s">
        <v>13</v>
      </c>
      <c r="MC75" s="71" t="s">
        <v>13</v>
      </c>
      <c r="MD75" s="71" t="s">
        <v>13</v>
      </c>
      <c r="ME75" s="71" t="s">
        <v>56</v>
      </c>
      <c r="MF75" s="71" t="s">
        <v>13</v>
      </c>
      <c r="MG75" s="157" t="s">
        <v>13</v>
      </c>
      <c r="MH75" s="71" t="s">
        <v>13</v>
      </c>
      <c r="MI75" s="71" t="s">
        <v>13</v>
      </c>
      <c r="MJ75" s="71" t="s">
        <v>13</v>
      </c>
      <c r="MK75" s="71" t="s">
        <v>56</v>
      </c>
      <c r="ML75" s="71" t="s">
        <v>56</v>
      </c>
      <c r="MM75" s="71" t="s">
        <v>13</v>
      </c>
      <c r="MN75" s="71" t="s">
        <v>56</v>
      </c>
      <c r="MO75" s="71" t="s">
        <v>56</v>
      </c>
      <c r="MP75" s="71" t="s">
        <v>13</v>
      </c>
      <c r="MQ75" s="71" t="s">
        <v>13</v>
      </c>
      <c r="MR75" s="71" t="s">
        <v>56</v>
      </c>
      <c r="MS75" s="71" t="s">
        <v>13</v>
      </c>
      <c r="MT75" s="71" t="s">
        <v>56</v>
      </c>
      <c r="MU75" s="71" t="s">
        <v>13</v>
      </c>
      <c r="MV75" s="71" t="s">
        <v>13</v>
      </c>
      <c r="MW75" s="71" t="s">
        <v>13</v>
      </c>
      <c r="MX75" s="71" t="s">
        <v>13</v>
      </c>
      <c r="MY75" s="71" t="s">
        <v>56</v>
      </c>
      <c r="MZ75" s="71" t="s">
        <v>13</v>
      </c>
      <c r="NA75" s="71" t="s">
        <v>13</v>
      </c>
      <c r="NB75" s="157" t="s">
        <v>56</v>
      </c>
      <c r="NC75" s="157" t="s">
        <v>56</v>
      </c>
      <c r="ND75" s="157" t="s">
        <v>56</v>
      </c>
      <c r="NE75" s="157" t="s">
        <v>13</v>
      </c>
      <c r="NF75" s="157" t="s">
        <v>56</v>
      </c>
      <c r="NG75" s="157"/>
      <c r="NH75" s="157"/>
      <c r="NI75" s="157"/>
      <c r="NJ75" s="157"/>
      <c r="NK75" s="157"/>
      <c r="NL75" s="71" t="s">
        <v>56</v>
      </c>
      <c r="NM75" s="73" t="s">
        <v>56</v>
      </c>
      <c r="NN75" s="157" t="s">
        <v>56</v>
      </c>
      <c r="NO75" s="71" t="s">
        <v>13</v>
      </c>
      <c r="NP75" s="71" t="s">
        <v>13</v>
      </c>
      <c r="NQ75" s="71" t="s">
        <v>13</v>
      </c>
      <c r="NR75" s="71" t="s">
        <v>56</v>
      </c>
      <c r="NS75" s="71" t="s">
        <v>56</v>
      </c>
      <c r="NT75" s="71" t="s">
        <v>13</v>
      </c>
      <c r="NU75" s="71" t="s">
        <v>13</v>
      </c>
      <c r="NV75" s="71" t="s">
        <v>13</v>
      </c>
      <c r="NW75" s="71" t="s">
        <v>13</v>
      </c>
      <c r="NX75" s="71" t="s">
        <v>13</v>
      </c>
      <c r="NY75" s="71" t="s">
        <v>13</v>
      </c>
      <c r="NZ75" s="71" t="s">
        <v>13</v>
      </c>
      <c r="OA75" s="157" t="s">
        <v>13</v>
      </c>
      <c r="OB75" s="157" t="s">
        <v>56</v>
      </c>
      <c r="OC75" s="157" t="s">
        <v>56</v>
      </c>
      <c r="OD75" s="157" t="s">
        <v>56</v>
      </c>
      <c r="OE75" s="71" t="s">
        <v>13</v>
      </c>
      <c r="OF75" s="71" t="s">
        <v>13</v>
      </c>
      <c r="OG75" s="71" t="s">
        <v>56</v>
      </c>
      <c r="OH75" s="71" t="s">
        <v>13</v>
      </c>
      <c r="OI75" s="71" t="s">
        <v>13</v>
      </c>
      <c r="OJ75" s="157" t="s">
        <v>13</v>
      </c>
      <c r="OK75" s="136" t="s">
        <v>758</v>
      </c>
      <c r="OL75" s="144">
        <v>90</v>
      </c>
      <c r="OM75" s="136" t="s">
        <v>758</v>
      </c>
      <c r="ON75" s="136" t="s">
        <v>758</v>
      </c>
      <c r="OO75" s="136" t="s">
        <v>758</v>
      </c>
      <c r="OP75" s="136" t="s">
        <v>758</v>
      </c>
      <c r="OQ75" s="136">
        <v>5</v>
      </c>
      <c r="OR75" s="140" t="s">
        <v>758</v>
      </c>
      <c r="OS75" s="140"/>
      <c r="OT75" s="138" t="s">
        <v>758</v>
      </c>
      <c r="OU75" s="138">
        <v>2.2518228505975588</v>
      </c>
      <c r="OV75" s="138" t="s">
        <v>758</v>
      </c>
      <c r="OW75" s="138" t="s">
        <v>758</v>
      </c>
      <c r="OX75" s="138" t="s">
        <v>758</v>
      </c>
      <c r="OY75" s="138" t="s">
        <v>758</v>
      </c>
      <c r="OZ75" s="138">
        <v>0.12510126947764216</v>
      </c>
      <c r="PA75" s="141" t="s">
        <v>758</v>
      </c>
      <c r="PB75" s="139">
        <f>SB75/OL75</f>
        <v>13.333333333333334</v>
      </c>
      <c r="PC75" s="141" t="s">
        <v>758</v>
      </c>
      <c r="PD75" s="141" t="s">
        <v>758</v>
      </c>
      <c r="PE75" s="141" t="s">
        <v>758</v>
      </c>
      <c r="PF75" s="141" t="s">
        <v>758</v>
      </c>
      <c r="PG75" s="139">
        <f>SB75/OQ75</f>
        <v>240</v>
      </c>
      <c r="PH75" s="71" t="s">
        <v>13</v>
      </c>
      <c r="PI75" s="71" t="s">
        <v>56</v>
      </c>
      <c r="PJ75" s="71" t="s">
        <v>56</v>
      </c>
      <c r="PK75" s="71" t="s">
        <v>56</v>
      </c>
      <c r="PL75" s="71" t="s">
        <v>13</v>
      </c>
      <c r="PM75" s="157" t="s">
        <v>56</v>
      </c>
      <c r="PN75" s="157" t="s">
        <v>13</v>
      </c>
      <c r="PO75" s="157" t="s">
        <v>13</v>
      </c>
      <c r="PP75" s="71" t="s">
        <v>13</v>
      </c>
      <c r="PQ75" s="71" t="s">
        <v>56</v>
      </c>
      <c r="PR75" s="71" t="s">
        <v>56</v>
      </c>
      <c r="PS75" s="71" t="s">
        <v>13</v>
      </c>
      <c r="PT75" s="71" t="s">
        <v>13</v>
      </c>
      <c r="PU75" s="71" t="s">
        <v>13</v>
      </c>
      <c r="PV75" s="71" t="s">
        <v>13</v>
      </c>
      <c r="PW75" s="157" t="s">
        <v>56</v>
      </c>
      <c r="PX75" s="71" t="s">
        <v>13</v>
      </c>
      <c r="PY75" s="73" t="s">
        <v>56</v>
      </c>
      <c r="PZ75" s="71" t="s">
        <v>13</v>
      </c>
      <c r="QA75" s="71" t="s">
        <v>13</v>
      </c>
      <c r="QB75" s="71" t="s">
        <v>56</v>
      </c>
      <c r="QC75" s="71" t="s">
        <v>56</v>
      </c>
      <c r="QD75" s="71" t="s">
        <v>13</v>
      </c>
      <c r="QE75" s="71" t="s">
        <v>56</v>
      </c>
      <c r="QF75" s="157" t="s">
        <v>13</v>
      </c>
      <c r="QG75" s="71" t="s">
        <v>13</v>
      </c>
      <c r="QH75" s="71" t="s">
        <v>56</v>
      </c>
      <c r="QI75" s="73">
        <v>1</v>
      </c>
      <c r="QJ75" s="157" t="s">
        <v>56</v>
      </c>
      <c r="QK75" s="157" t="s">
        <v>13</v>
      </c>
      <c r="QL75" s="157" t="s">
        <v>56</v>
      </c>
      <c r="QM75" s="71" t="s">
        <v>13</v>
      </c>
      <c r="QN75" s="71" t="s">
        <v>13</v>
      </c>
      <c r="QO75" s="71" t="s">
        <v>13</v>
      </c>
      <c r="QP75" s="73" t="s">
        <v>56</v>
      </c>
      <c r="QQ75" s="71" t="s">
        <v>13</v>
      </c>
      <c r="QR75" s="73" t="s">
        <v>56</v>
      </c>
      <c r="QS75" s="71" t="s">
        <v>13</v>
      </c>
      <c r="QT75" s="71" t="s">
        <v>13</v>
      </c>
      <c r="QU75" s="71" t="s">
        <v>13</v>
      </c>
      <c r="QV75" s="71" t="s">
        <v>13</v>
      </c>
      <c r="QW75" s="71" t="s">
        <v>13</v>
      </c>
      <c r="QX75" s="157" t="s">
        <v>56</v>
      </c>
      <c r="QY75" s="157" t="s">
        <v>56</v>
      </c>
      <c r="QZ75" s="157" t="s">
        <v>13</v>
      </c>
      <c r="RA75" s="157" t="s">
        <v>56</v>
      </c>
      <c r="RB75" s="71" t="s">
        <v>56</v>
      </c>
      <c r="RC75" s="71" t="s">
        <v>13</v>
      </c>
      <c r="RD75" s="73" t="s">
        <v>733</v>
      </c>
      <c r="RE75" s="157" t="s">
        <v>56</v>
      </c>
      <c r="RF75" s="71" t="s">
        <v>13</v>
      </c>
      <c r="RG75" s="71" t="s">
        <v>13</v>
      </c>
      <c r="RH75" s="73" t="s">
        <v>56</v>
      </c>
      <c r="RI75" s="73" t="s">
        <v>56</v>
      </c>
      <c r="RJ75" s="71" t="s">
        <v>13</v>
      </c>
      <c r="RK75" s="71" t="s">
        <v>13</v>
      </c>
      <c r="RL75" s="157" t="s">
        <v>56</v>
      </c>
      <c r="RM75" s="157" t="s">
        <v>13</v>
      </c>
      <c r="RN75" s="157" t="s">
        <v>13</v>
      </c>
      <c r="RO75" s="71" t="s">
        <v>13</v>
      </c>
      <c r="RP75" s="71" t="s">
        <v>56</v>
      </c>
      <c r="RQ75" s="71" t="s">
        <v>13</v>
      </c>
      <c r="RR75" s="71" t="s">
        <v>13</v>
      </c>
      <c r="RS75" s="71" t="s">
        <v>13</v>
      </c>
      <c r="RT75" s="71" t="s">
        <v>13</v>
      </c>
      <c r="RU75" s="71" t="s">
        <v>13</v>
      </c>
      <c r="RV75" s="157" t="s">
        <v>56</v>
      </c>
      <c r="RX75" s="151" t="s">
        <v>740</v>
      </c>
      <c r="RY75" s="219" t="s">
        <v>744</v>
      </c>
      <c r="RZ75" s="152">
        <v>3996762</v>
      </c>
      <c r="SA75" s="151" t="s">
        <v>793</v>
      </c>
      <c r="SB75" s="229">
        <v>1200</v>
      </c>
      <c r="SC75" s="230">
        <v>30</v>
      </c>
      <c r="SD75" s="178"/>
      <c r="SF75" s="270" t="s">
        <v>675</v>
      </c>
      <c r="SG75" s="270" t="s">
        <v>56</v>
      </c>
      <c r="SH75" s="270" t="s">
        <v>1231</v>
      </c>
      <c r="SI75" s="270" t="s">
        <v>1231</v>
      </c>
      <c r="SJ75" s="271"/>
      <c r="SK75" s="270" t="s">
        <v>13</v>
      </c>
      <c r="SL75" s="270" t="s">
        <v>13</v>
      </c>
      <c r="SM75" s="270" t="s">
        <v>13</v>
      </c>
      <c r="SN75" s="270" t="s">
        <v>13</v>
      </c>
      <c r="SO75" s="270" t="s">
        <v>13</v>
      </c>
      <c r="SP75" s="270" t="s">
        <v>13</v>
      </c>
      <c r="SQ75" s="270" t="s">
        <v>13</v>
      </c>
      <c r="SR75" s="270" t="s">
        <v>13</v>
      </c>
      <c r="SS75" s="270" t="s">
        <v>13</v>
      </c>
      <c r="ST75" s="270" t="s">
        <v>56</v>
      </c>
      <c r="SU75" s="270" t="s">
        <v>56</v>
      </c>
      <c r="SV75" s="270" t="s">
        <v>56</v>
      </c>
      <c r="SW75" s="270" t="s">
        <v>56</v>
      </c>
      <c r="SX75" s="270" t="s">
        <v>13</v>
      </c>
      <c r="SY75" s="270" t="s">
        <v>56</v>
      </c>
      <c r="SZ75" s="270" t="s">
        <v>13</v>
      </c>
      <c r="TA75" s="270" t="s">
        <v>13</v>
      </c>
      <c r="TB75" s="270" t="s">
        <v>13</v>
      </c>
      <c r="TC75" s="270" t="s">
        <v>13</v>
      </c>
      <c r="TD75" s="270" t="s">
        <v>56</v>
      </c>
      <c r="TE75" s="270" t="s">
        <v>13</v>
      </c>
      <c r="TF75" s="270" t="s">
        <v>13</v>
      </c>
      <c r="TG75" s="270" t="s">
        <v>13</v>
      </c>
      <c r="TH75" s="270" t="s">
        <v>13</v>
      </c>
      <c r="TI75" s="270" t="s">
        <v>13</v>
      </c>
      <c r="TJ75" s="270" t="s">
        <v>56</v>
      </c>
      <c r="TK75" s="270" t="s">
        <v>13</v>
      </c>
      <c r="TL75" s="270" t="s">
        <v>13</v>
      </c>
      <c r="TM75" s="273"/>
      <c r="TN75" s="270"/>
      <c r="TO75" s="270"/>
      <c r="TP75" s="270"/>
      <c r="TQ75" s="270"/>
      <c r="TR75" s="270"/>
      <c r="TS75" s="270"/>
      <c r="TT75" s="270"/>
      <c r="TU75" s="270"/>
      <c r="TV75" s="270"/>
      <c r="TW75" s="270"/>
      <c r="TX75" s="270"/>
      <c r="TY75" s="270"/>
      <c r="TZ75" s="270"/>
      <c r="UA75" s="270"/>
      <c r="UB75" s="270" t="s">
        <v>13</v>
      </c>
      <c r="UC75" s="270"/>
      <c r="UD75" s="270" t="s">
        <v>13</v>
      </c>
      <c r="UE75" s="270" t="s">
        <v>13</v>
      </c>
      <c r="UF75" s="270"/>
      <c r="UG75" s="270" t="s">
        <v>56</v>
      </c>
      <c r="UH75" s="270" t="s">
        <v>56</v>
      </c>
      <c r="UI75" s="270" t="s">
        <v>56</v>
      </c>
      <c r="UJ75" s="270" t="s">
        <v>56</v>
      </c>
      <c r="UK75" s="270" t="s">
        <v>13</v>
      </c>
      <c r="UL75" s="270" t="s">
        <v>56</v>
      </c>
      <c r="UM75" s="270" t="s">
        <v>13</v>
      </c>
      <c r="UN75" s="270" t="s">
        <v>56</v>
      </c>
      <c r="UO75" s="270" t="s">
        <v>56</v>
      </c>
      <c r="UP75" s="270" t="s">
        <v>13</v>
      </c>
      <c r="UQ75" s="270" t="s">
        <v>13</v>
      </c>
      <c r="UR75" s="270" t="s">
        <v>13</v>
      </c>
      <c r="US75" s="270" t="s">
        <v>13</v>
      </c>
      <c r="UT75" s="270"/>
      <c r="UU75" s="270"/>
      <c r="UV75" s="270"/>
      <c r="UW75" s="270"/>
      <c r="UX75" s="270"/>
      <c r="UY75" s="270" t="s">
        <v>1225</v>
      </c>
      <c r="UZ75" s="270" t="s">
        <v>1225</v>
      </c>
      <c r="VA75" s="270" t="s">
        <v>1225</v>
      </c>
      <c r="VB75" s="270" t="s">
        <v>1225</v>
      </c>
      <c r="VC75" s="270" t="s">
        <v>1227</v>
      </c>
      <c r="VD75" s="270" t="s">
        <v>1227</v>
      </c>
      <c r="VE75" s="270" t="s">
        <v>1227</v>
      </c>
      <c r="VF75" s="270" t="s">
        <v>1227</v>
      </c>
      <c r="VG75" s="270" t="s">
        <v>1227</v>
      </c>
      <c r="VH75" s="270" t="s">
        <v>1226</v>
      </c>
      <c r="VI75" s="270" t="s">
        <v>1226</v>
      </c>
      <c r="VJ75" s="270" t="s">
        <v>1226</v>
      </c>
      <c r="VK75" s="270" t="s">
        <v>1226</v>
      </c>
      <c r="VL75" s="270" t="s">
        <v>1227</v>
      </c>
      <c r="VM75" s="270" t="s">
        <v>1226</v>
      </c>
      <c r="VN75" s="270" t="s">
        <v>1227</v>
      </c>
      <c r="VO75" s="270" t="s">
        <v>1227</v>
      </c>
      <c r="VP75" s="270" t="s">
        <v>1227</v>
      </c>
      <c r="VQ75" s="270" t="s">
        <v>1227</v>
      </c>
      <c r="VR75" s="270" t="s">
        <v>1226</v>
      </c>
      <c r="VS75" s="270" t="s">
        <v>1227</v>
      </c>
      <c r="VT75" s="270" t="s">
        <v>1227</v>
      </c>
      <c r="VU75" s="270" t="s">
        <v>1227</v>
      </c>
      <c r="VV75" s="270" t="s">
        <v>1227</v>
      </c>
      <c r="VW75" s="270" t="s">
        <v>1227</v>
      </c>
      <c r="VX75" s="270" t="s">
        <v>1226</v>
      </c>
      <c r="VY75" s="270" t="s">
        <v>1227</v>
      </c>
      <c r="VZ75" s="270" t="s">
        <v>1227</v>
      </c>
      <c r="WA75" s="273"/>
      <c r="WB75" s="270"/>
      <c r="WC75" s="270"/>
      <c r="WD75" s="270"/>
      <c r="WE75" s="270"/>
      <c r="WF75" s="270"/>
      <c r="WG75" s="270"/>
      <c r="WH75" s="270"/>
      <c r="WI75" s="270"/>
      <c r="WJ75" s="270"/>
      <c r="WK75" s="270"/>
      <c r="WL75" s="270"/>
      <c r="WM75" s="270"/>
      <c r="WN75" s="270"/>
      <c r="WO75" s="270"/>
      <c r="WP75" s="270" t="s">
        <v>1227</v>
      </c>
      <c r="WQ75" s="270" t="s">
        <v>1228</v>
      </c>
      <c r="WR75" s="270" t="s">
        <v>13</v>
      </c>
      <c r="WS75" s="270" t="s">
        <v>56</v>
      </c>
      <c r="WT75" s="270"/>
      <c r="WU75" s="273" t="s">
        <v>1229</v>
      </c>
      <c r="WV75" s="273" t="s">
        <v>1229</v>
      </c>
      <c r="WW75" s="273" t="s">
        <v>1229</v>
      </c>
      <c r="WX75" s="273" t="s">
        <v>1229</v>
      </c>
      <c r="WY75" s="273" t="s">
        <v>1229</v>
      </c>
      <c r="WZ75" s="273" t="s">
        <v>1229</v>
      </c>
      <c r="XA75" s="273" t="s">
        <v>1229</v>
      </c>
      <c r="XB75" s="273" t="s">
        <v>1229</v>
      </c>
      <c r="XC75" s="273" t="s">
        <v>1229</v>
      </c>
      <c r="XD75" s="273" t="s">
        <v>1229</v>
      </c>
      <c r="XE75" s="273" t="s">
        <v>1229</v>
      </c>
      <c r="XF75" s="273" t="s">
        <v>1229</v>
      </c>
      <c r="XG75" s="270"/>
      <c r="XH75" s="270"/>
      <c r="XI75" s="270"/>
      <c r="XJ75" s="270"/>
      <c r="XK75" s="270"/>
      <c r="XL75" s="270"/>
      <c r="XM75" s="272" t="s">
        <v>13</v>
      </c>
      <c r="XN75" s="272" t="s">
        <v>56</v>
      </c>
      <c r="XO75" s="272" t="s">
        <v>13</v>
      </c>
      <c r="XP75" s="272" t="s">
        <v>13</v>
      </c>
      <c r="XQ75" s="272" t="s">
        <v>13</v>
      </c>
      <c r="XR75" s="272" t="s">
        <v>13</v>
      </c>
      <c r="XS75" s="272" t="s">
        <v>13</v>
      </c>
      <c r="XT75" s="272" t="s">
        <v>13</v>
      </c>
      <c r="XU75" s="272" t="s">
        <v>13</v>
      </c>
      <c r="XV75" s="272" t="s">
        <v>13</v>
      </c>
      <c r="XW75" s="270"/>
      <c r="XX75" s="273" t="s">
        <v>1232</v>
      </c>
      <c r="XY75" s="273" t="s">
        <v>1232</v>
      </c>
      <c r="XZ75" s="273" t="s">
        <v>1232</v>
      </c>
      <c r="YA75" s="273" t="s">
        <v>1232</v>
      </c>
      <c r="YB75" s="273" t="s">
        <v>1232</v>
      </c>
      <c r="YC75" s="273" t="s">
        <v>1232</v>
      </c>
      <c r="YD75" s="273" t="s">
        <v>1232</v>
      </c>
      <c r="YE75" s="273" t="s">
        <v>1232</v>
      </c>
      <c r="YF75" s="273" t="s">
        <v>1232</v>
      </c>
      <c r="YG75" s="273" t="s">
        <v>1232</v>
      </c>
      <c r="YH75" s="273" t="s">
        <v>1232</v>
      </c>
      <c r="YI75" s="273" t="s">
        <v>1232</v>
      </c>
      <c r="YJ75" s="273" t="s">
        <v>1232</v>
      </c>
      <c r="YK75" s="273" t="s">
        <v>1232</v>
      </c>
      <c r="YL75" s="273" t="s">
        <v>1232</v>
      </c>
      <c r="YM75" s="273" t="s">
        <v>1232</v>
      </c>
      <c r="YN75" s="273" t="s">
        <v>1232</v>
      </c>
      <c r="YO75" s="273" t="s">
        <v>1232</v>
      </c>
      <c r="YP75" s="273" t="s">
        <v>1232</v>
      </c>
      <c r="YQ75" s="273" t="s">
        <v>1232</v>
      </c>
      <c r="YR75" s="273" t="s">
        <v>1232</v>
      </c>
      <c r="YS75" s="273" t="s">
        <v>1232</v>
      </c>
      <c r="YT75" s="273" t="s">
        <v>1232</v>
      </c>
      <c r="YU75" s="273" t="s">
        <v>1232</v>
      </c>
      <c r="YV75" s="273" t="s">
        <v>1232</v>
      </c>
      <c r="YW75" s="273" t="s">
        <v>1232</v>
      </c>
      <c r="YX75" s="273" t="s">
        <v>1232</v>
      </c>
      <c r="YY75" s="273" t="s">
        <v>1232</v>
      </c>
      <c r="YZ75" s="273"/>
      <c r="ZA75" s="270"/>
      <c r="ZB75" s="270"/>
      <c r="ZC75" s="270"/>
      <c r="ZD75" s="270"/>
      <c r="ZE75" s="270"/>
      <c r="ZF75" s="270"/>
      <c r="ZG75" s="270"/>
      <c r="ZH75" s="270"/>
      <c r="ZI75" s="270"/>
      <c r="ZJ75" s="270"/>
      <c r="ZK75" s="270"/>
      <c r="ZL75" s="270"/>
      <c r="ZM75" s="270"/>
      <c r="ZN75" s="270"/>
      <c r="ZO75" s="272" t="s">
        <v>56</v>
      </c>
      <c r="ZP75" s="272"/>
      <c r="ZQ75" s="272"/>
      <c r="ZR75" s="272"/>
      <c r="ZS75" s="272"/>
      <c r="ZT75" s="272" t="s">
        <v>56</v>
      </c>
      <c r="ZU75" s="272"/>
      <c r="ZV75" s="272"/>
      <c r="ZW75" s="270"/>
      <c r="ZX75" s="270"/>
      <c r="ZY75" s="270"/>
      <c r="ZZ75" s="270"/>
      <c r="AAA75" s="270"/>
      <c r="AAB75" s="270"/>
      <c r="AAC75" s="270"/>
      <c r="AAD75" s="270"/>
      <c r="AAE75" s="270"/>
      <c r="AAF75" s="270"/>
      <c r="AAG75" s="270"/>
      <c r="AAH75" s="270"/>
      <c r="AAI75" s="270"/>
      <c r="AAJ75" s="270"/>
      <c r="AAK75" s="270"/>
      <c r="AAL75" s="270"/>
      <c r="AAM75" s="270"/>
      <c r="AAN75" s="270"/>
      <c r="AAO75" s="272" t="s">
        <v>1233</v>
      </c>
      <c r="AAP75" s="272" t="s">
        <v>1233</v>
      </c>
      <c r="AAQ75" s="272" t="s">
        <v>1233</v>
      </c>
      <c r="AAR75" s="272" t="s">
        <v>1233</v>
      </c>
      <c r="AAS75" s="272" t="s">
        <v>1233</v>
      </c>
      <c r="AAT75" s="272" t="s">
        <v>1233</v>
      </c>
      <c r="AAU75" s="272" t="s">
        <v>1233</v>
      </c>
      <c r="AAV75" s="272" t="s">
        <v>1233</v>
      </c>
      <c r="AAW75" s="272" t="s">
        <v>1233</v>
      </c>
      <c r="AAX75" s="272" t="s">
        <v>1233</v>
      </c>
    </row>
    <row r="76" spans="1:726" s="71" customFormat="1" ht="15" customHeight="1" x14ac:dyDescent="0.35">
      <c r="A76" s="71" t="s">
        <v>679</v>
      </c>
      <c r="B76" s="71" t="s">
        <v>56</v>
      </c>
      <c r="C76" s="71" t="s">
        <v>56</v>
      </c>
      <c r="D76" s="71" t="s">
        <v>56</v>
      </c>
      <c r="E76" s="71" t="s">
        <v>56</v>
      </c>
      <c r="F76" s="71" t="s">
        <v>56</v>
      </c>
      <c r="G76" s="71" t="s">
        <v>13</v>
      </c>
      <c r="H76" s="71" t="s">
        <v>13</v>
      </c>
      <c r="I76" s="71" t="s">
        <v>13</v>
      </c>
      <c r="J76" s="157" t="s">
        <v>56</v>
      </c>
      <c r="K76" s="157" t="s">
        <v>13</v>
      </c>
      <c r="L76" s="157" t="s">
        <v>13</v>
      </c>
      <c r="M76" s="157" t="s">
        <v>13</v>
      </c>
      <c r="N76" s="157" t="s">
        <v>13</v>
      </c>
      <c r="O76" s="157" t="s">
        <v>56</v>
      </c>
      <c r="P76" s="157" t="s">
        <v>56</v>
      </c>
      <c r="Q76" s="157" t="s">
        <v>56</v>
      </c>
      <c r="R76" s="157" t="s">
        <v>56</v>
      </c>
      <c r="S76" s="157" t="s">
        <v>56</v>
      </c>
      <c r="T76" s="157" t="s">
        <v>13</v>
      </c>
      <c r="U76" s="71" t="s">
        <v>0</v>
      </c>
      <c r="V76" s="157" t="s">
        <v>56</v>
      </c>
      <c r="W76" s="157" t="s">
        <v>13</v>
      </c>
      <c r="X76" s="157" t="s">
        <v>13</v>
      </c>
      <c r="Y76" s="157" t="s">
        <v>13</v>
      </c>
      <c r="Z76" s="157" t="s">
        <v>13</v>
      </c>
      <c r="AA76" s="71" t="s">
        <v>13</v>
      </c>
      <c r="AB76" s="71" t="s">
        <v>13</v>
      </c>
      <c r="AC76" s="71" t="s">
        <v>56</v>
      </c>
      <c r="AD76" s="71" t="s">
        <v>56</v>
      </c>
      <c r="AE76" s="71" t="s">
        <v>13</v>
      </c>
      <c r="AF76" s="134" t="s">
        <v>13</v>
      </c>
      <c r="AG76" s="134" t="s">
        <v>56</v>
      </c>
      <c r="AH76" s="134" t="s">
        <v>13</v>
      </c>
      <c r="AI76" s="71" t="s">
        <v>56</v>
      </c>
      <c r="AJ76" s="71" t="s">
        <v>56</v>
      </c>
      <c r="AK76" s="71" t="s">
        <v>13</v>
      </c>
      <c r="AL76" s="71" t="s">
        <v>13</v>
      </c>
      <c r="AM76" s="71" t="s">
        <v>13</v>
      </c>
      <c r="AN76" s="71" t="s">
        <v>13</v>
      </c>
      <c r="AO76" s="71" t="s">
        <v>13</v>
      </c>
      <c r="AP76" s="71" t="s">
        <v>56</v>
      </c>
      <c r="AQ76" s="71" t="s">
        <v>13</v>
      </c>
      <c r="AR76" s="71" t="s">
        <v>13</v>
      </c>
      <c r="AS76" s="71" t="s">
        <v>13</v>
      </c>
      <c r="AT76" s="134" t="s">
        <v>56</v>
      </c>
      <c r="AU76" s="134" t="s">
        <v>56</v>
      </c>
      <c r="AV76" s="134" t="s">
        <v>56</v>
      </c>
      <c r="AW76" s="134" t="s">
        <v>13</v>
      </c>
      <c r="AX76" s="134" t="s">
        <v>13</v>
      </c>
      <c r="AY76" s="134" t="s">
        <v>56</v>
      </c>
      <c r="AZ76" s="134" t="s">
        <v>56</v>
      </c>
      <c r="BA76" s="134" t="s">
        <v>13</v>
      </c>
      <c r="BB76" s="71" t="s">
        <v>56</v>
      </c>
      <c r="BC76" s="71" t="s">
        <v>56</v>
      </c>
      <c r="BD76" s="71" t="s">
        <v>56</v>
      </c>
      <c r="BE76" s="71" t="s">
        <v>56</v>
      </c>
      <c r="BF76" s="71" t="s">
        <v>13</v>
      </c>
      <c r="BG76" s="71" t="s">
        <v>13</v>
      </c>
      <c r="BH76" s="157" t="s">
        <v>13</v>
      </c>
      <c r="BI76" s="157" t="s">
        <v>56</v>
      </c>
      <c r="BJ76" s="157" t="s">
        <v>13</v>
      </c>
      <c r="BK76" s="157" t="s">
        <v>13</v>
      </c>
      <c r="BL76" s="71" t="s">
        <v>13</v>
      </c>
      <c r="BM76" s="71" t="s">
        <v>56</v>
      </c>
      <c r="BN76" s="71" t="s">
        <v>56</v>
      </c>
      <c r="BO76" s="71" t="s">
        <v>13</v>
      </c>
      <c r="BP76" s="71" t="s">
        <v>13</v>
      </c>
      <c r="BQ76" s="71" t="s">
        <v>13</v>
      </c>
      <c r="BR76" s="71" t="s">
        <v>56</v>
      </c>
      <c r="BS76" s="71" t="s">
        <v>13</v>
      </c>
      <c r="BT76" s="71" t="s">
        <v>13</v>
      </c>
      <c r="BU76" s="71" t="s">
        <v>13</v>
      </c>
      <c r="BV76" s="157" t="s">
        <v>56</v>
      </c>
      <c r="BW76" s="157" t="s">
        <v>56</v>
      </c>
      <c r="BX76" s="157" t="s">
        <v>56</v>
      </c>
      <c r="BY76" s="157" t="s">
        <v>56</v>
      </c>
      <c r="BZ76" s="71" t="s">
        <v>747</v>
      </c>
      <c r="CA76" s="71" t="s">
        <v>747</v>
      </c>
      <c r="CB76" s="71" t="s">
        <v>747</v>
      </c>
      <c r="CC76" s="71" t="s">
        <v>747</v>
      </c>
      <c r="CD76" s="71" t="s">
        <v>747</v>
      </c>
      <c r="CE76" s="157" t="s">
        <v>13</v>
      </c>
      <c r="CF76" s="157" t="s">
        <v>13</v>
      </c>
      <c r="CG76" s="157" t="s">
        <v>13</v>
      </c>
      <c r="CH76" s="71" t="s">
        <v>747</v>
      </c>
      <c r="CI76" s="71" t="s">
        <v>747</v>
      </c>
      <c r="CJ76" s="71" t="s">
        <v>747</v>
      </c>
      <c r="CK76" s="71" t="s">
        <v>747</v>
      </c>
      <c r="CL76" s="157" t="s">
        <v>13</v>
      </c>
      <c r="CM76" s="157" t="s">
        <v>13</v>
      </c>
      <c r="CN76" s="157" t="s">
        <v>13</v>
      </c>
      <c r="CO76" s="71" t="s">
        <v>13</v>
      </c>
      <c r="CP76" s="71" t="s">
        <v>13</v>
      </c>
      <c r="CQ76" s="71" t="s">
        <v>56</v>
      </c>
      <c r="CR76" s="71" t="s">
        <v>56</v>
      </c>
      <c r="CS76" s="71" t="s">
        <v>13</v>
      </c>
      <c r="CT76" s="71" t="s">
        <v>13</v>
      </c>
      <c r="CU76" s="157" t="s">
        <v>13</v>
      </c>
      <c r="CV76" s="157" t="s">
        <v>56</v>
      </c>
      <c r="CW76" s="157" t="s">
        <v>13</v>
      </c>
      <c r="CX76" s="157" t="s">
        <v>13</v>
      </c>
      <c r="CY76" s="157" t="s">
        <v>56</v>
      </c>
      <c r="CZ76" s="71" t="s">
        <v>13</v>
      </c>
      <c r="DA76" s="71" t="s">
        <v>13</v>
      </c>
      <c r="DB76" s="71" t="s">
        <v>56</v>
      </c>
      <c r="DC76" s="71" t="s">
        <v>56</v>
      </c>
      <c r="DD76" s="71" t="s">
        <v>13</v>
      </c>
      <c r="DE76" s="157" t="s">
        <v>13</v>
      </c>
      <c r="DF76" s="157" t="s">
        <v>56</v>
      </c>
      <c r="DG76" s="157" t="s">
        <v>13</v>
      </c>
      <c r="DH76" s="71" t="s">
        <v>13</v>
      </c>
      <c r="DL76" s="157"/>
      <c r="DM76" s="157"/>
      <c r="DN76" s="157"/>
      <c r="DO76" s="157"/>
      <c r="DQ76" s="157"/>
      <c r="DR76" s="157"/>
      <c r="DS76" s="157"/>
      <c r="DU76" s="157"/>
      <c r="DV76" s="157"/>
      <c r="DW76" s="157"/>
      <c r="EC76" s="157"/>
      <c r="ED76" s="157"/>
      <c r="EE76" s="157"/>
      <c r="EV76" s="157"/>
      <c r="EW76" s="157"/>
      <c r="EX76" s="157"/>
      <c r="EY76" s="157"/>
      <c r="EZ76" s="157"/>
      <c r="FA76" s="157"/>
      <c r="FB76" s="157"/>
      <c r="FC76" s="157"/>
      <c r="FD76" s="157"/>
      <c r="FE76" s="157"/>
      <c r="FP76" s="157"/>
      <c r="FQ76" s="157"/>
      <c r="FR76" s="157"/>
      <c r="FS76" s="157"/>
      <c r="FT76" s="157"/>
      <c r="GW76" s="157"/>
      <c r="GX76" s="157"/>
      <c r="GY76" s="157"/>
      <c r="GZ76" s="157"/>
      <c r="HA76" s="157"/>
      <c r="HB76" s="157"/>
      <c r="HC76" s="157"/>
      <c r="HD76" s="157"/>
      <c r="HE76" s="157"/>
      <c r="HF76" s="157"/>
      <c r="HG76" s="157"/>
      <c r="HH76" s="157"/>
      <c r="HI76" s="157"/>
      <c r="HJ76" s="157"/>
      <c r="HK76" s="157"/>
      <c r="HL76" s="157"/>
      <c r="HM76" s="157"/>
      <c r="HN76" s="157"/>
      <c r="HO76" s="157"/>
      <c r="HP76" s="157"/>
      <c r="HQ76" s="157"/>
      <c r="HR76" s="157"/>
      <c r="HS76" s="157"/>
      <c r="HT76" s="157"/>
      <c r="HU76" s="157"/>
      <c r="HV76" s="157"/>
      <c r="HW76" s="157"/>
      <c r="HX76" s="157"/>
      <c r="ID76" s="157"/>
      <c r="IE76" s="157"/>
      <c r="IF76" s="157"/>
      <c r="IH76" s="71" t="s">
        <v>56</v>
      </c>
      <c r="II76" s="71" t="s">
        <v>13</v>
      </c>
      <c r="IJ76" s="71" t="s">
        <v>13</v>
      </c>
      <c r="IK76" s="71" t="s">
        <v>13</v>
      </c>
      <c r="IL76" s="71" t="s">
        <v>13</v>
      </c>
      <c r="IM76" s="71" t="s">
        <v>13</v>
      </c>
      <c r="IN76" s="71" t="s">
        <v>13</v>
      </c>
      <c r="IO76" s="71" t="s">
        <v>13</v>
      </c>
      <c r="IP76" s="71" t="s">
        <v>13</v>
      </c>
      <c r="IQ76" s="71" t="s">
        <v>13</v>
      </c>
      <c r="IR76" s="71" t="s">
        <v>13</v>
      </c>
      <c r="IS76" s="71" t="s">
        <v>13</v>
      </c>
      <c r="IT76" s="71" t="s">
        <v>13</v>
      </c>
      <c r="IU76" s="157" t="s">
        <v>13</v>
      </c>
      <c r="IV76" s="157" t="s">
        <v>13</v>
      </c>
      <c r="IW76" s="157" t="s">
        <v>13</v>
      </c>
      <c r="IX76" s="157" t="s">
        <v>13</v>
      </c>
      <c r="IY76" s="71" t="s">
        <v>747</v>
      </c>
      <c r="IZ76" s="71" t="s">
        <v>747</v>
      </c>
      <c r="JA76" s="71" t="s">
        <v>747</v>
      </c>
      <c r="JB76" s="71" t="s">
        <v>747</v>
      </c>
      <c r="JC76" s="71" t="s">
        <v>747</v>
      </c>
      <c r="JD76" s="71" t="s">
        <v>747</v>
      </c>
      <c r="JE76" s="71" t="s">
        <v>747</v>
      </c>
      <c r="JF76" s="157" t="s">
        <v>13</v>
      </c>
      <c r="JG76" s="157" t="s">
        <v>13</v>
      </c>
      <c r="JH76" s="157" t="s">
        <v>13</v>
      </c>
      <c r="JI76" s="71" t="s">
        <v>747</v>
      </c>
      <c r="JJ76" s="71" t="s">
        <v>747</v>
      </c>
      <c r="JK76" s="71" t="s">
        <v>747</v>
      </c>
      <c r="JL76" s="71" t="s">
        <v>747</v>
      </c>
      <c r="JM76" s="71" t="s">
        <v>747</v>
      </c>
      <c r="JN76" s="71" t="s">
        <v>747</v>
      </c>
      <c r="JO76" s="71" t="s">
        <v>747</v>
      </c>
      <c r="JP76" s="71" t="s">
        <v>747</v>
      </c>
      <c r="JQ76" s="71" t="s">
        <v>747</v>
      </c>
      <c r="JR76" s="71" t="s">
        <v>747</v>
      </c>
      <c r="JS76" s="71" t="s">
        <v>747</v>
      </c>
      <c r="JT76" s="71" t="s">
        <v>747</v>
      </c>
      <c r="JU76" s="71" t="s">
        <v>747</v>
      </c>
      <c r="JV76" s="157" t="s">
        <v>13</v>
      </c>
      <c r="JW76" s="157" t="s">
        <v>13</v>
      </c>
      <c r="JX76" s="157" t="s">
        <v>13</v>
      </c>
      <c r="JY76" s="71" t="s">
        <v>56</v>
      </c>
      <c r="JZ76" s="71" t="s">
        <v>56</v>
      </c>
      <c r="KA76" s="71" t="s">
        <v>56</v>
      </c>
      <c r="KB76" s="71" t="s">
        <v>56</v>
      </c>
      <c r="KC76" s="71" t="s">
        <v>13</v>
      </c>
      <c r="KD76" s="157" t="s">
        <v>56</v>
      </c>
      <c r="KE76" s="157" t="s">
        <v>13</v>
      </c>
      <c r="KF76" s="157" t="s">
        <v>13</v>
      </c>
      <c r="KG76" s="71" t="s">
        <v>56</v>
      </c>
      <c r="KH76" s="71" t="s">
        <v>13</v>
      </c>
      <c r="KI76" s="71" t="s">
        <v>13</v>
      </c>
      <c r="KJ76" s="71" t="s">
        <v>13</v>
      </c>
      <c r="KK76" s="71" t="s">
        <v>13</v>
      </c>
      <c r="KL76" s="71" t="s">
        <v>56</v>
      </c>
      <c r="KM76" s="71" t="s">
        <v>13</v>
      </c>
      <c r="KN76" s="71" t="s">
        <v>13</v>
      </c>
      <c r="KO76" s="71" t="s">
        <v>56</v>
      </c>
      <c r="KP76" s="157" t="s">
        <v>56</v>
      </c>
      <c r="KQ76" s="71" t="s">
        <v>13</v>
      </c>
      <c r="KR76" s="71" t="s">
        <v>13</v>
      </c>
      <c r="KS76" s="180">
        <v>0</v>
      </c>
      <c r="KT76" s="157" t="s">
        <v>13</v>
      </c>
      <c r="KU76" s="157" t="s">
        <v>13</v>
      </c>
      <c r="KV76" s="157" t="s">
        <v>13</v>
      </c>
      <c r="KW76" s="71" t="s">
        <v>13</v>
      </c>
      <c r="KX76" s="71" t="s">
        <v>13</v>
      </c>
      <c r="KY76" s="71" t="s">
        <v>56</v>
      </c>
      <c r="KZ76" s="71" t="s">
        <v>56</v>
      </c>
      <c r="LA76" s="71" t="s">
        <v>13</v>
      </c>
      <c r="LB76" s="157" t="s">
        <v>13</v>
      </c>
      <c r="LC76" s="157" t="s">
        <v>56</v>
      </c>
      <c r="LD76" s="157" t="s">
        <v>13</v>
      </c>
      <c r="LE76" s="71" t="s">
        <v>56</v>
      </c>
      <c r="LF76" s="71" t="s">
        <v>747</v>
      </c>
      <c r="LG76" s="157" t="s">
        <v>13</v>
      </c>
      <c r="LH76" s="157" t="s">
        <v>13</v>
      </c>
      <c r="LI76" s="157" t="s">
        <v>13</v>
      </c>
      <c r="LJ76" s="71" t="s">
        <v>747</v>
      </c>
      <c r="LK76" s="71" t="s">
        <v>747</v>
      </c>
      <c r="LL76" s="71" t="s">
        <v>747</v>
      </c>
      <c r="LM76" s="71" t="s">
        <v>747</v>
      </c>
      <c r="LN76" s="71" t="s">
        <v>747</v>
      </c>
      <c r="LO76" s="157" t="s">
        <v>13</v>
      </c>
      <c r="LP76" s="157" t="s">
        <v>13</v>
      </c>
      <c r="LQ76" s="157" t="s">
        <v>56</v>
      </c>
      <c r="LR76" s="71" t="s">
        <v>13</v>
      </c>
      <c r="LS76" s="71" t="s">
        <v>747</v>
      </c>
      <c r="LT76" s="71" t="s">
        <v>747</v>
      </c>
      <c r="LU76" s="71" t="s">
        <v>747</v>
      </c>
      <c r="LV76" s="71" t="s">
        <v>747</v>
      </c>
      <c r="LW76" s="71" t="s">
        <v>747</v>
      </c>
      <c r="LX76" s="71" t="s">
        <v>747</v>
      </c>
      <c r="LY76" s="157" t="s">
        <v>13</v>
      </c>
      <c r="LZ76" s="157" t="s">
        <v>13</v>
      </c>
      <c r="MA76" s="71" t="s">
        <v>56</v>
      </c>
      <c r="MB76" s="71" t="s">
        <v>13</v>
      </c>
      <c r="MC76" s="71" t="s">
        <v>13</v>
      </c>
      <c r="MD76" s="71" t="s">
        <v>13</v>
      </c>
      <c r="ME76" s="71" t="s">
        <v>13</v>
      </c>
      <c r="MF76" s="71" t="s">
        <v>13</v>
      </c>
      <c r="MG76" s="157" t="s">
        <v>56</v>
      </c>
      <c r="MH76" s="71" t="s">
        <v>56</v>
      </c>
      <c r="MI76" s="71" t="s">
        <v>56</v>
      </c>
      <c r="MJ76" s="71" t="s">
        <v>56</v>
      </c>
      <c r="MK76" s="71" t="s">
        <v>56</v>
      </c>
      <c r="ML76" s="71" t="s">
        <v>56</v>
      </c>
      <c r="MM76" s="71" t="s">
        <v>56</v>
      </c>
      <c r="MN76" s="71" t="s">
        <v>56</v>
      </c>
      <c r="MO76" s="71" t="s">
        <v>56</v>
      </c>
      <c r="MP76" s="71" t="s">
        <v>56</v>
      </c>
      <c r="MQ76" s="71" t="s">
        <v>56</v>
      </c>
      <c r="MR76" s="71" t="s">
        <v>56</v>
      </c>
      <c r="MS76" s="71" t="s">
        <v>56</v>
      </c>
      <c r="MT76" s="71" t="s">
        <v>56</v>
      </c>
      <c r="MU76" s="71" t="s">
        <v>56</v>
      </c>
      <c r="MV76" s="71" t="s">
        <v>56</v>
      </c>
      <c r="MW76" s="71" t="s">
        <v>56</v>
      </c>
      <c r="MX76" s="71" t="s">
        <v>56</v>
      </c>
      <c r="MY76" s="71" t="s">
        <v>56</v>
      </c>
      <c r="MZ76" s="71" t="s">
        <v>13</v>
      </c>
      <c r="NA76" s="71" t="s">
        <v>13</v>
      </c>
      <c r="NB76" s="157" t="s">
        <v>56</v>
      </c>
      <c r="NC76" s="157" t="s">
        <v>56</v>
      </c>
      <c r="ND76" s="157" t="s">
        <v>56</v>
      </c>
      <c r="NE76" s="157" t="s">
        <v>56</v>
      </c>
      <c r="NF76" s="157" t="s">
        <v>56</v>
      </c>
      <c r="NG76" s="157"/>
      <c r="NH76" s="157"/>
      <c r="NI76" s="157"/>
      <c r="NJ76" s="157"/>
      <c r="NK76" s="157"/>
      <c r="NL76" s="71" t="s">
        <v>56</v>
      </c>
      <c r="NM76" s="71" t="s">
        <v>56</v>
      </c>
      <c r="NN76" s="157" t="s">
        <v>56</v>
      </c>
      <c r="NO76" s="71" t="s">
        <v>56</v>
      </c>
      <c r="NP76" s="71" t="s">
        <v>56</v>
      </c>
      <c r="NQ76" s="71" t="s">
        <v>13</v>
      </c>
      <c r="NR76" s="71" t="s">
        <v>56</v>
      </c>
      <c r="NS76" s="71" t="s">
        <v>13</v>
      </c>
      <c r="NT76" s="71" t="s">
        <v>13</v>
      </c>
      <c r="NU76" s="71" t="s">
        <v>13</v>
      </c>
      <c r="NV76" s="71" t="s">
        <v>13</v>
      </c>
      <c r="NW76" s="71" t="s">
        <v>56</v>
      </c>
      <c r="NX76" s="71" t="s">
        <v>13</v>
      </c>
      <c r="NY76" s="71" t="s">
        <v>13</v>
      </c>
      <c r="NZ76" s="71" t="s">
        <v>13</v>
      </c>
      <c r="OA76" s="157" t="s">
        <v>56</v>
      </c>
      <c r="OB76" s="157" t="s">
        <v>56</v>
      </c>
      <c r="OC76" s="157" t="s">
        <v>13</v>
      </c>
      <c r="OD76" s="157" t="s">
        <v>56</v>
      </c>
      <c r="OE76" s="71" t="s">
        <v>56</v>
      </c>
      <c r="OF76" s="71" t="s">
        <v>56</v>
      </c>
      <c r="OG76" s="71" t="s">
        <v>13</v>
      </c>
      <c r="OH76" s="71" t="s">
        <v>13</v>
      </c>
      <c r="OI76" s="71" t="s">
        <v>13</v>
      </c>
      <c r="OJ76" s="157" t="s">
        <v>56</v>
      </c>
      <c r="OK76" s="136">
        <v>8344</v>
      </c>
      <c r="OL76" s="136">
        <v>500</v>
      </c>
      <c r="OM76" s="136">
        <v>1000</v>
      </c>
      <c r="ON76" s="136">
        <v>800</v>
      </c>
      <c r="OO76" s="136" t="s">
        <v>758</v>
      </c>
      <c r="OP76" s="136">
        <v>11761</v>
      </c>
      <c r="OQ76" s="136">
        <v>557</v>
      </c>
      <c r="OR76" s="137">
        <v>5.9923298178331738E-2</v>
      </c>
      <c r="OS76" s="137"/>
      <c r="OT76" s="138">
        <v>9.9907748173947635</v>
      </c>
      <c r="OU76" s="138">
        <v>0.59868017841531418</v>
      </c>
      <c r="OV76" s="138">
        <v>1.1973603568306284</v>
      </c>
      <c r="OW76" s="138">
        <v>0.95788828546450266</v>
      </c>
      <c r="OX76" s="138" t="s">
        <v>758</v>
      </c>
      <c r="OY76" s="138">
        <v>14.082155156685019</v>
      </c>
      <c r="OZ76" s="138">
        <v>0.66692971875466001</v>
      </c>
      <c r="PA76" s="139">
        <f>SB76/OK76</f>
        <v>33.557046979865774</v>
      </c>
      <c r="PB76" s="139">
        <f>SB76/OL76</f>
        <v>560</v>
      </c>
      <c r="PC76" s="139">
        <f>SB76/OM76</f>
        <v>280</v>
      </c>
      <c r="PD76" s="139">
        <f>SB76/ON76</f>
        <v>350</v>
      </c>
      <c r="PE76" s="139" t="s">
        <v>758</v>
      </c>
      <c r="PF76" s="139">
        <f>SB76/OP76</f>
        <v>23.807499362299126</v>
      </c>
      <c r="PG76" s="139">
        <f>SB76/OQ76</f>
        <v>502.69299820466784</v>
      </c>
      <c r="PH76" s="71" t="s">
        <v>13</v>
      </c>
      <c r="PI76" s="71" t="s">
        <v>56</v>
      </c>
      <c r="PJ76" s="71" t="s">
        <v>13</v>
      </c>
      <c r="PK76" s="71" t="s">
        <v>13</v>
      </c>
      <c r="PL76" s="71" t="s">
        <v>13</v>
      </c>
      <c r="PM76" s="157" t="s">
        <v>56</v>
      </c>
      <c r="PN76" s="157" t="s">
        <v>13</v>
      </c>
      <c r="PO76" s="157" t="s">
        <v>13</v>
      </c>
      <c r="PP76" s="71" t="s">
        <v>56</v>
      </c>
      <c r="PQ76" s="71" t="s">
        <v>13</v>
      </c>
      <c r="PR76" s="71" t="s">
        <v>13</v>
      </c>
      <c r="PS76" s="71" t="s">
        <v>13</v>
      </c>
      <c r="PT76" s="71" t="s">
        <v>13</v>
      </c>
      <c r="PU76" s="71" t="s">
        <v>56</v>
      </c>
      <c r="PV76" s="71" t="s">
        <v>56</v>
      </c>
      <c r="PW76" s="157" t="s">
        <v>13</v>
      </c>
      <c r="PX76" s="71" t="s">
        <v>56</v>
      </c>
      <c r="PY76" s="71" t="s">
        <v>56</v>
      </c>
      <c r="PZ76" s="71" t="s">
        <v>13</v>
      </c>
      <c r="QA76" s="71" t="s">
        <v>56</v>
      </c>
      <c r="QB76" s="71" t="s">
        <v>13</v>
      </c>
      <c r="QC76" s="71" t="s">
        <v>56</v>
      </c>
      <c r="QD76" s="71" t="s">
        <v>13</v>
      </c>
      <c r="QE76" s="71" t="s">
        <v>13</v>
      </c>
      <c r="QF76" s="157" t="s">
        <v>56</v>
      </c>
      <c r="QG76" s="71" t="s">
        <v>56</v>
      </c>
      <c r="QH76" s="71" t="s">
        <v>56</v>
      </c>
      <c r="QI76" s="71">
        <v>5</v>
      </c>
      <c r="QJ76" s="157" t="s">
        <v>13</v>
      </c>
      <c r="QK76" s="157" t="s">
        <v>56</v>
      </c>
      <c r="QL76" s="157" t="s">
        <v>13</v>
      </c>
      <c r="QM76" s="71" t="s">
        <v>56</v>
      </c>
      <c r="QN76" s="71" t="s">
        <v>56</v>
      </c>
      <c r="QO76" s="71" t="s">
        <v>56</v>
      </c>
      <c r="QP76" s="71" t="s">
        <v>56</v>
      </c>
      <c r="QQ76" s="71" t="s">
        <v>56</v>
      </c>
      <c r="QR76" s="71" t="s">
        <v>56</v>
      </c>
      <c r="QS76" s="71" t="s">
        <v>13</v>
      </c>
      <c r="QT76" s="71" t="s">
        <v>13</v>
      </c>
      <c r="QU76" s="71" t="s">
        <v>13</v>
      </c>
      <c r="QV76" s="71" t="s">
        <v>13</v>
      </c>
      <c r="QW76" s="71" t="s">
        <v>56</v>
      </c>
      <c r="QX76" s="157" t="s">
        <v>56</v>
      </c>
      <c r="QY76" s="157" t="s">
        <v>56</v>
      </c>
      <c r="QZ76" s="157" t="s">
        <v>56</v>
      </c>
      <c r="RA76" s="157" t="s">
        <v>56</v>
      </c>
      <c r="RB76" s="71" t="s">
        <v>5</v>
      </c>
      <c r="RC76" s="71" t="s">
        <v>13</v>
      </c>
      <c r="RD76" s="71" t="s">
        <v>733</v>
      </c>
      <c r="RE76" s="157" t="s">
        <v>56</v>
      </c>
      <c r="RF76" s="71" t="s">
        <v>13</v>
      </c>
      <c r="RG76" s="71" t="s">
        <v>13</v>
      </c>
      <c r="RH76" s="71" t="s">
        <v>13</v>
      </c>
      <c r="RI76" s="71" t="s">
        <v>56</v>
      </c>
      <c r="RJ76" s="71" t="s">
        <v>56</v>
      </c>
      <c r="RK76" s="71" t="s">
        <v>13</v>
      </c>
      <c r="RL76" s="157" t="s">
        <v>13</v>
      </c>
      <c r="RM76" s="157" t="s">
        <v>56</v>
      </c>
      <c r="RN76" s="157" t="s">
        <v>13</v>
      </c>
      <c r="RO76" s="71" t="s">
        <v>13</v>
      </c>
      <c r="RP76" s="71" t="s">
        <v>56</v>
      </c>
      <c r="RQ76" s="71" t="s">
        <v>56</v>
      </c>
      <c r="RR76" s="71" t="s">
        <v>13</v>
      </c>
      <c r="RS76" s="71" t="s">
        <v>13</v>
      </c>
      <c r="RT76" s="71" t="s">
        <v>13</v>
      </c>
      <c r="RU76" s="71" t="s">
        <v>13</v>
      </c>
      <c r="RV76" s="157" t="s">
        <v>56</v>
      </c>
      <c r="RX76" s="151" t="s">
        <v>740</v>
      </c>
      <c r="RY76" s="219" t="s">
        <v>745</v>
      </c>
      <c r="RZ76" s="152">
        <v>83517046</v>
      </c>
      <c r="SA76" s="151" t="s">
        <v>795</v>
      </c>
      <c r="SB76" s="229">
        <v>280000</v>
      </c>
      <c r="SC76" s="230">
        <v>300</v>
      </c>
      <c r="SD76" s="178"/>
      <c r="SF76" s="270" t="s">
        <v>679</v>
      </c>
      <c r="SG76" s="270" t="s">
        <v>56</v>
      </c>
      <c r="SH76" s="273">
        <v>0.48</v>
      </c>
      <c r="SI76" s="273">
        <v>0.52</v>
      </c>
      <c r="SJ76" s="271"/>
      <c r="SK76" s="270" t="s">
        <v>56</v>
      </c>
      <c r="SL76" s="270" t="s">
        <v>56</v>
      </c>
      <c r="SM76" s="270" t="s">
        <v>56</v>
      </c>
      <c r="SN76" s="270" t="s">
        <v>56</v>
      </c>
      <c r="SO76" s="270" t="s">
        <v>56</v>
      </c>
      <c r="SP76" s="270" t="s">
        <v>56</v>
      </c>
      <c r="SQ76" s="270" t="s">
        <v>56</v>
      </c>
      <c r="SR76" s="270" t="s">
        <v>56</v>
      </c>
      <c r="SS76" s="270" t="s">
        <v>13</v>
      </c>
      <c r="ST76" s="270" t="s">
        <v>56</v>
      </c>
      <c r="SU76" s="270" t="s">
        <v>56</v>
      </c>
      <c r="SV76" s="270" t="s">
        <v>56</v>
      </c>
      <c r="SW76" s="270" t="s">
        <v>56</v>
      </c>
      <c r="SX76" s="270" t="s">
        <v>13</v>
      </c>
      <c r="SY76" s="270" t="s">
        <v>56</v>
      </c>
      <c r="SZ76" s="270" t="s">
        <v>13</v>
      </c>
      <c r="TA76" s="270" t="s">
        <v>56</v>
      </c>
      <c r="TB76" s="270" t="s">
        <v>13</v>
      </c>
      <c r="TC76" s="270" t="s">
        <v>13</v>
      </c>
      <c r="TD76" s="270" t="s">
        <v>56</v>
      </c>
      <c r="TE76" s="270" t="s">
        <v>56</v>
      </c>
      <c r="TF76" s="270" t="s">
        <v>56</v>
      </c>
      <c r="TG76" s="270" t="s">
        <v>56</v>
      </c>
      <c r="TH76" s="270" t="s">
        <v>56</v>
      </c>
      <c r="TI76" s="270" t="s">
        <v>56</v>
      </c>
      <c r="TJ76" s="270" t="s">
        <v>56</v>
      </c>
      <c r="TK76" s="270" t="s">
        <v>56</v>
      </c>
      <c r="TL76" s="270" t="s">
        <v>56</v>
      </c>
      <c r="TM76" s="273"/>
      <c r="TN76" s="270"/>
      <c r="TO76" s="270"/>
      <c r="TP76" s="270"/>
      <c r="TQ76" s="270"/>
      <c r="TR76" s="270"/>
      <c r="TS76" s="270"/>
      <c r="TT76" s="270"/>
      <c r="TU76" s="270"/>
      <c r="TV76" s="270"/>
      <c r="TW76" s="270"/>
      <c r="TX76" s="270"/>
      <c r="TY76" s="270"/>
      <c r="TZ76" s="270"/>
      <c r="UA76" s="270"/>
      <c r="UB76" s="270" t="s">
        <v>13</v>
      </c>
      <c r="UC76" s="270"/>
      <c r="UD76" s="270" t="s">
        <v>13</v>
      </c>
      <c r="UE76" s="270" t="s">
        <v>13</v>
      </c>
      <c r="UF76" s="270"/>
      <c r="UG76" s="270" t="s">
        <v>56</v>
      </c>
      <c r="UH76" s="270" t="s">
        <v>56</v>
      </c>
      <c r="UI76" s="270" t="s">
        <v>56</v>
      </c>
      <c r="UJ76" s="270" t="s">
        <v>56</v>
      </c>
      <c r="UK76" s="270" t="s">
        <v>56</v>
      </c>
      <c r="UL76" s="270" t="s">
        <v>56</v>
      </c>
      <c r="UM76" s="270" t="s">
        <v>56</v>
      </c>
      <c r="UN76" s="270" t="s">
        <v>56</v>
      </c>
      <c r="UO76" s="270" t="s">
        <v>56</v>
      </c>
      <c r="UP76" s="270" t="s">
        <v>56</v>
      </c>
      <c r="UQ76" s="270" t="s">
        <v>56</v>
      </c>
      <c r="UR76" s="270" t="s">
        <v>56</v>
      </c>
      <c r="US76" s="270" t="s">
        <v>13</v>
      </c>
      <c r="UT76" s="270"/>
      <c r="UU76" s="270"/>
      <c r="UV76" s="270"/>
      <c r="UW76" s="270"/>
      <c r="UX76" s="270"/>
      <c r="UY76" s="273">
        <v>0</v>
      </c>
      <c r="UZ76" s="273">
        <v>0.02</v>
      </c>
      <c r="VA76" s="273">
        <v>0</v>
      </c>
      <c r="VB76" s="273">
        <v>0.02</v>
      </c>
      <c r="VC76" s="273">
        <v>0</v>
      </c>
      <c r="VD76" s="273">
        <v>0.2</v>
      </c>
      <c r="VE76" s="273">
        <v>0</v>
      </c>
      <c r="VF76" s="273">
        <v>0.12</v>
      </c>
      <c r="VG76" s="270" t="s">
        <v>1227</v>
      </c>
      <c r="VH76" s="273">
        <v>0.18</v>
      </c>
      <c r="VI76" s="273">
        <v>0.14000000000000001</v>
      </c>
      <c r="VJ76" s="273">
        <v>7.0000000000000007E-2</v>
      </c>
      <c r="VK76" s="273">
        <v>0</v>
      </c>
      <c r="VL76" s="270" t="s">
        <v>1227</v>
      </c>
      <c r="VM76" s="273">
        <v>0</v>
      </c>
      <c r="VN76" s="270" t="s">
        <v>1227</v>
      </c>
      <c r="VO76" s="273">
        <v>0</v>
      </c>
      <c r="VP76" s="270" t="s">
        <v>1227</v>
      </c>
      <c r="VQ76" s="270" t="s">
        <v>1227</v>
      </c>
      <c r="VR76" s="273">
        <v>0.05</v>
      </c>
      <c r="VS76" s="273">
        <v>0.05</v>
      </c>
      <c r="VT76" s="273">
        <v>0</v>
      </c>
      <c r="VU76" s="273">
        <v>0</v>
      </c>
      <c r="VV76" s="273">
        <v>0.04</v>
      </c>
      <c r="VW76" s="273">
        <v>0</v>
      </c>
      <c r="VX76" s="273">
        <v>0</v>
      </c>
      <c r="VY76" s="273">
        <v>0</v>
      </c>
      <c r="VZ76" s="273">
        <v>0.11</v>
      </c>
      <c r="WA76" s="273"/>
      <c r="WB76" s="270"/>
      <c r="WC76" s="270"/>
      <c r="WD76" s="270"/>
      <c r="WE76" s="270"/>
      <c r="WF76" s="270"/>
      <c r="WG76" s="270"/>
      <c r="WH76" s="270"/>
      <c r="WI76" s="270"/>
      <c r="WJ76" s="270"/>
      <c r="WK76" s="270"/>
      <c r="WL76" s="270"/>
      <c r="WM76" s="270"/>
      <c r="WN76" s="270"/>
      <c r="WO76" s="270"/>
      <c r="WP76" s="270" t="s">
        <v>1227</v>
      </c>
      <c r="WQ76" s="270" t="s">
        <v>1228</v>
      </c>
      <c r="WR76" s="270" t="s">
        <v>13</v>
      </c>
      <c r="WS76" s="270" t="s">
        <v>13</v>
      </c>
      <c r="WT76" s="270"/>
      <c r="WU76" s="273">
        <v>0.98000000000000009</v>
      </c>
      <c r="WV76" s="273">
        <v>0.02</v>
      </c>
      <c r="WW76" s="273">
        <v>0.1</v>
      </c>
      <c r="WX76" s="273">
        <v>0.1</v>
      </c>
      <c r="WY76" s="273">
        <v>0.33999999999999997</v>
      </c>
      <c r="WZ76" s="273">
        <v>0.54</v>
      </c>
      <c r="XA76" s="273">
        <v>0.02</v>
      </c>
      <c r="XB76" s="273">
        <v>0.25</v>
      </c>
      <c r="XC76" s="273">
        <v>0.05</v>
      </c>
      <c r="XD76" s="273">
        <v>0.11</v>
      </c>
      <c r="XE76" s="273">
        <v>0.2</v>
      </c>
      <c r="XF76" s="273">
        <v>0.12</v>
      </c>
      <c r="XG76" s="270"/>
      <c r="XH76" s="270"/>
      <c r="XI76" s="270"/>
      <c r="XJ76" s="270"/>
      <c r="XK76" s="270"/>
      <c r="XL76" s="270"/>
      <c r="XM76" s="272" t="s">
        <v>56</v>
      </c>
      <c r="XN76" s="272" t="s">
        <v>56</v>
      </c>
      <c r="XO76" s="272" t="s">
        <v>13</v>
      </c>
      <c r="XP76" s="272" t="s">
        <v>13</v>
      </c>
      <c r="XQ76" s="272" t="s">
        <v>13</v>
      </c>
      <c r="XR76" s="272" t="s">
        <v>13</v>
      </c>
      <c r="XS76" s="272" t="s">
        <v>13</v>
      </c>
      <c r="XT76" s="272" t="s">
        <v>13</v>
      </c>
      <c r="XU76" s="272" t="s">
        <v>13</v>
      </c>
      <c r="XV76" s="272" t="s">
        <v>13</v>
      </c>
      <c r="XW76" s="270"/>
      <c r="XX76" s="273">
        <v>1</v>
      </c>
      <c r="XY76" s="273">
        <v>1</v>
      </c>
      <c r="XZ76" s="273">
        <v>1</v>
      </c>
      <c r="YA76" s="273">
        <v>1</v>
      </c>
      <c r="YB76" s="273">
        <v>1</v>
      </c>
      <c r="YC76" s="273">
        <v>1</v>
      </c>
      <c r="YD76" s="273">
        <v>1</v>
      </c>
      <c r="YE76" s="273">
        <v>1</v>
      </c>
      <c r="YF76" s="273" t="s">
        <v>1230</v>
      </c>
      <c r="YG76" s="273">
        <v>1</v>
      </c>
      <c r="YH76" s="273">
        <v>1</v>
      </c>
      <c r="YI76" s="273">
        <v>1</v>
      </c>
      <c r="YJ76" s="273">
        <v>1</v>
      </c>
      <c r="YK76" s="273" t="s">
        <v>1230</v>
      </c>
      <c r="YL76" s="273">
        <v>1</v>
      </c>
      <c r="YM76" s="273" t="s">
        <v>1230</v>
      </c>
      <c r="YN76" s="273">
        <v>1</v>
      </c>
      <c r="YO76" s="273" t="s">
        <v>1230</v>
      </c>
      <c r="YP76" s="273" t="s">
        <v>1230</v>
      </c>
      <c r="YQ76" s="273">
        <v>1</v>
      </c>
      <c r="YR76" s="273">
        <v>1</v>
      </c>
      <c r="YS76" s="273">
        <v>1</v>
      </c>
      <c r="YT76" s="273">
        <v>1</v>
      </c>
      <c r="YU76" s="273">
        <v>1</v>
      </c>
      <c r="YV76" s="273">
        <v>1</v>
      </c>
      <c r="YW76" s="273">
        <v>1</v>
      </c>
      <c r="YX76" s="273">
        <v>1</v>
      </c>
      <c r="YY76" s="273">
        <v>1</v>
      </c>
      <c r="YZ76" s="273"/>
      <c r="ZA76" s="270"/>
      <c r="ZB76" s="270"/>
      <c r="ZC76" s="270"/>
      <c r="ZD76" s="270"/>
      <c r="ZE76" s="270"/>
      <c r="ZF76" s="270"/>
      <c r="ZG76" s="270"/>
      <c r="ZH76" s="270"/>
      <c r="ZI76" s="270"/>
      <c r="ZJ76" s="270"/>
      <c r="ZK76" s="270"/>
      <c r="ZL76" s="270"/>
      <c r="ZM76" s="270"/>
      <c r="ZN76" s="270"/>
      <c r="ZO76" s="272" t="s">
        <v>56</v>
      </c>
      <c r="ZP76" s="272"/>
      <c r="ZQ76" s="272"/>
      <c r="ZR76" s="272"/>
      <c r="ZS76" s="272"/>
      <c r="ZT76" s="272" t="s">
        <v>13</v>
      </c>
      <c r="ZU76" s="272"/>
      <c r="ZV76" s="272"/>
      <c r="ZW76" s="270"/>
      <c r="ZX76" s="270"/>
      <c r="ZY76" s="270"/>
      <c r="ZZ76" s="270"/>
      <c r="AAA76" s="270"/>
      <c r="AAB76" s="270"/>
      <c r="AAC76" s="270"/>
      <c r="AAD76" s="270"/>
      <c r="AAE76" s="270"/>
      <c r="AAF76" s="270"/>
      <c r="AAG76" s="270"/>
      <c r="AAH76" s="270"/>
      <c r="AAI76" s="270"/>
      <c r="AAJ76" s="270"/>
      <c r="AAK76" s="270"/>
      <c r="AAL76" s="270"/>
      <c r="AAM76" s="270"/>
      <c r="AAN76" s="270"/>
      <c r="AAO76" s="272" t="s">
        <v>13</v>
      </c>
      <c r="AAP76" s="272" t="s">
        <v>56</v>
      </c>
      <c r="AAQ76" s="272" t="s">
        <v>13</v>
      </c>
      <c r="AAR76" s="272" t="s">
        <v>13</v>
      </c>
      <c r="AAS76" s="272" t="s">
        <v>13</v>
      </c>
      <c r="AAT76" s="272" t="s">
        <v>13</v>
      </c>
      <c r="AAU76" s="272" t="s">
        <v>13</v>
      </c>
      <c r="AAV76" s="272" t="s">
        <v>13</v>
      </c>
      <c r="AAW76" s="272" t="s">
        <v>13</v>
      </c>
      <c r="AAX76" s="272" t="s">
        <v>13</v>
      </c>
    </row>
    <row r="77" spans="1:726" s="71" customFormat="1" ht="15" customHeight="1" x14ac:dyDescent="0.35">
      <c r="A77" s="71" t="s">
        <v>694</v>
      </c>
      <c r="B77" s="71" t="s">
        <v>56</v>
      </c>
      <c r="C77" s="71" t="s">
        <v>56</v>
      </c>
      <c r="D77" s="71" t="s">
        <v>56</v>
      </c>
      <c r="E77" s="71" t="s">
        <v>56</v>
      </c>
      <c r="F77" s="71" t="s">
        <v>56</v>
      </c>
      <c r="G77" s="71" t="s">
        <v>13</v>
      </c>
      <c r="H77" s="71" t="s">
        <v>13</v>
      </c>
      <c r="I77" s="71" t="s">
        <v>13</v>
      </c>
      <c r="J77" s="157" t="s">
        <v>56</v>
      </c>
      <c r="K77" s="157" t="s">
        <v>13</v>
      </c>
      <c r="L77" s="157" t="s">
        <v>13</v>
      </c>
      <c r="M77" s="157" t="s">
        <v>13</v>
      </c>
      <c r="N77" s="157" t="s">
        <v>13</v>
      </c>
      <c r="O77" s="157" t="s">
        <v>56</v>
      </c>
      <c r="P77" s="157" t="s">
        <v>56</v>
      </c>
      <c r="Q77" s="157" t="s">
        <v>56</v>
      </c>
      <c r="R77" s="157" t="s">
        <v>56</v>
      </c>
      <c r="S77" s="157" t="s">
        <v>56</v>
      </c>
      <c r="T77" s="157" t="s">
        <v>13</v>
      </c>
      <c r="U77" s="71" t="s">
        <v>0</v>
      </c>
      <c r="V77" s="157" t="s">
        <v>56</v>
      </c>
      <c r="W77" s="157" t="s">
        <v>13</v>
      </c>
      <c r="X77" s="157" t="s">
        <v>13</v>
      </c>
      <c r="Y77" s="157" t="s">
        <v>13</v>
      </c>
      <c r="Z77" s="157" t="s">
        <v>13</v>
      </c>
      <c r="AA77" s="71" t="s">
        <v>56</v>
      </c>
      <c r="AB77" s="71" t="s">
        <v>56</v>
      </c>
      <c r="AC77" s="71" t="s">
        <v>56</v>
      </c>
      <c r="AD77" s="71" t="s">
        <v>13</v>
      </c>
      <c r="AE77" s="71" t="s">
        <v>13</v>
      </c>
      <c r="AF77" s="134" t="s">
        <v>56</v>
      </c>
      <c r="AG77" s="134" t="s">
        <v>13</v>
      </c>
      <c r="AH77" s="134" t="s">
        <v>13</v>
      </c>
      <c r="AI77" s="71" t="s">
        <v>13</v>
      </c>
      <c r="AJ77" s="71" t="s">
        <v>13</v>
      </c>
      <c r="AK77" s="71" t="s">
        <v>56</v>
      </c>
      <c r="AL77" s="71" t="s">
        <v>13</v>
      </c>
      <c r="AM77" s="71" t="s">
        <v>13</v>
      </c>
      <c r="AN77" s="71" t="s">
        <v>56</v>
      </c>
      <c r="AO77" s="71" t="s">
        <v>56</v>
      </c>
      <c r="AP77" s="71" t="s">
        <v>56</v>
      </c>
      <c r="AQ77" s="71" t="s">
        <v>13</v>
      </c>
      <c r="AR77" s="71" t="s">
        <v>13</v>
      </c>
      <c r="AS77" s="71" t="s">
        <v>13</v>
      </c>
      <c r="AT77" s="134" t="s">
        <v>56</v>
      </c>
      <c r="AU77" s="134" t="s">
        <v>56</v>
      </c>
      <c r="AV77" s="134" t="s">
        <v>56</v>
      </c>
      <c r="AW77" s="134" t="s">
        <v>13</v>
      </c>
      <c r="AX77" s="134" t="s">
        <v>56</v>
      </c>
      <c r="AY77" s="134" t="s">
        <v>56</v>
      </c>
      <c r="AZ77" s="134" t="s">
        <v>56</v>
      </c>
      <c r="BA77" s="134" t="s">
        <v>56</v>
      </c>
      <c r="BB77" s="71" t="s">
        <v>56</v>
      </c>
      <c r="BC77" s="71" t="s">
        <v>56</v>
      </c>
      <c r="BD77" s="71" t="s">
        <v>56</v>
      </c>
      <c r="BE77" s="71" t="s">
        <v>56</v>
      </c>
      <c r="BF77" s="71" t="s">
        <v>56</v>
      </c>
      <c r="BG77" s="71" t="s">
        <v>13</v>
      </c>
      <c r="BH77" s="157" t="s">
        <v>13</v>
      </c>
      <c r="BI77" s="157" t="s">
        <v>56</v>
      </c>
      <c r="BJ77" s="157" t="s">
        <v>56</v>
      </c>
      <c r="BK77" s="157" t="s">
        <v>13</v>
      </c>
      <c r="BL77" s="71" t="s">
        <v>13</v>
      </c>
      <c r="BM77" s="71" t="s">
        <v>56</v>
      </c>
      <c r="BN77" s="71" t="s">
        <v>56</v>
      </c>
      <c r="BO77" s="71" t="s">
        <v>56</v>
      </c>
      <c r="BP77" s="71" t="s">
        <v>56</v>
      </c>
      <c r="BQ77" s="71" t="s">
        <v>56</v>
      </c>
      <c r="BR77" s="71" t="s">
        <v>56</v>
      </c>
      <c r="BS77" s="71" t="s">
        <v>56</v>
      </c>
      <c r="BT77" s="71" t="s">
        <v>13</v>
      </c>
      <c r="BU77" s="71" t="s">
        <v>13</v>
      </c>
      <c r="BV77" s="157" t="s">
        <v>56</v>
      </c>
      <c r="BW77" s="157" t="s">
        <v>56</v>
      </c>
      <c r="BX77" s="157" t="s">
        <v>56</v>
      </c>
      <c r="BY77" s="157" t="s">
        <v>56</v>
      </c>
      <c r="BZ77" s="71" t="s">
        <v>56</v>
      </c>
      <c r="CA77" s="71" t="s">
        <v>56</v>
      </c>
      <c r="CB77" s="71" t="s">
        <v>56</v>
      </c>
      <c r="CC77" s="71" t="s">
        <v>13</v>
      </c>
      <c r="CD77" s="71" t="s">
        <v>13</v>
      </c>
      <c r="CE77" s="157" t="s">
        <v>56</v>
      </c>
      <c r="CF77" s="157" t="s">
        <v>56</v>
      </c>
      <c r="CG77" s="157" t="s">
        <v>56</v>
      </c>
      <c r="CH77" s="71" t="s">
        <v>13</v>
      </c>
      <c r="CI77" s="71" t="s">
        <v>56</v>
      </c>
      <c r="CJ77" s="71" t="s">
        <v>13</v>
      </c>
      <c r="CK77" s="71" t="s">
        <v>13</v>
      </c>
      <c r="CL77" s="157" t="s">
        <v>13</v>
      </c>
      <c r="CM77" s="157" t="s">
        <v>13</v>
      </c>
      <c r="CN77" s="157" t="s">
        <v>56</v>
      </c>
      <c r="CO77" s="71" t="s">
        <v>56</v>
      </c>
      <c r="CP77" s="71" t="s">
        <v>56</v>
      </c>
      <c r="CQ77" s="71" t="s">
        <v>13</v>
      </c>
      <c r="CR77" s="71" t="s">
        <v>13</v>
      </c>
      <c r="CS77" s="71" t="s">
        <v>13</v>
      </c>
      <c r="CT77" s="71" t="s">
        <v>13</v>
      </c>
      <c r="CU77" s="157" t="s">
        <v>56</v>
      </c>
      <c r="CV77" s="157" t="s">
        <v>13</v>
      </c>
      <c r="CW77" s="157" t="s">
        <v>13</v>
      </c>
      <c r="CX77" s="157" t="s">
        <v>56</v>
      </c>
      <c r="CY77" s="157" t="s">
        <v>13</v>
      </c>
      <c r="CZ77" s="71" t="s">
        <v>56</v>
      </c>
      <c r="DA77" s="71" t="s">
        <v>56</v>
      </c>
      <c r="DB77" s="71" t="s">
        <v>56</v>
      </c>
      <c r="DC77" s="71" t="s">
        <v>13</v>
      </c>
      <c r="DD77" s="71" t="s">
        <v>13</v>
      </c>
      <c r="DE77" s="157" t="s">
        <v>56</v>
      </c>
      <c r="DF77" s="157" t="s">
        <v>13</v>
      </c>
      <c r="DG77" s="157" t="s">
        <v>13</v>
      </c>
      <c r="DH77" s="71" t="s">
        <v>13</v>
      </c>
      <c r="DL77" s="157"/>
      <c r="DM77" s="157"/>
      <c r="DN77" s="157"/>
      <c r="DO77" s="157"/>
      <c r="DQ77" s="157"/>
      <c r="DR77" s="157"/>
      <c r="DS77" s="157"/>
      <c r="DT77" s="72"/>
      <c r="DU77" s="157"/>
      <c r="DV77" s="157"/>
      <c r="DW77" s="157"/>
      <c r="EC77" s="157"/>
      <c r="ED77" s="157"/>
      <c r="EE77" s="157"/>
      <c r="EV77" s="157"/>
      <c r="EW77" s="157"/>
      <c r="EX77" s="157"/>
      <c r="EY77" s="157"/>
      <c r="EZ77" s="157"/>
      <c r="FA77" s="157"/>
      <c r="FB77" s="157"/>
      <c r="FC77" s="157"/>
      <c r="FD77" s="157"/>
      <c r="FE77" s="157"/>
      <c r="FP77" s="157"/>
      <c r="FQ77" s="157"/>
      <c r="FR77" s="157"/>
      <c r="FS77" s="157"/>
      <c r="FT77" s="157"/>
      <c r="GW77" s="157"/>
      <c r="GX77" s="157"/>
      <c r="GY77" s="157"/>
      <c r="GZ77" s="157"/>
      <c r="HA77" s="157"/>
      <c r="HB77" s="157"/>
      <c r="HC77" s="157"/>
      <c r="HD77" s="157"/>
      <c r="HE77" s="157"/>
      <c r="HF77" s="157"/>
      <c r="HG77" s="157"/>
      <c r="HH77" s="157"/>
      <c r="HI77" s="157"/>
      <c r="HJ77" s="157"/>
      <c r="HK77" s="157"/>
      <c r="HL77" s="157"/>
      <c r="HM77" s="157"/>
      <c r="HN77" s="157"/>
      <c r="HO77" s="157"/>
      <c r="HP77" s="157"/>
      <c r="HQ77" s="157"/>
      <c r="HR77" s="157"/>
      <c r="HS77" s="157"/>
      <c r="HT77" s="157"/>
      <c r="HU77" s="157"/>
      <c r="HV77" s="157"/>
      <c r="HW77" s="157"/>
      <c r="HX77" s="157"/>
      <c r="ID77" s="157"/>
      <c r="IE77" s="157"/>
      <c r="IF77" s="157"/>
      <c r="IH77" s="71" t="s">
        <v>13</v>
      </c>
      <c r="II77" s="71" t="s">
        <v>56</v>
      </c>
      <c r="IJ77" s="71" t="s">
        <v>56</v>
      </c>
      <c r="IK77" s="71" t="s">
        <v>56</v>
      </c>
      <c r="IL77" s="71" t="s">
        <v>56</v>
      </c>
      <c r="IM77" s="71" t="s">
        <v>13</v>
      </c>
      <c r="IN77" s="71" t="s">
        <v>13</v>
      </c>
      <c r="IO77" s="71" t="s">
        <v>56</v>
      </c>
      <c r="IP77" s="71" t="s">
        <v>56</v>
      </c>
      <c r="IQ77" s="71" t="s">
        <v>56</v>
      </c>
      <c r="IR77" s="71" t="s">
        <v>13</v>
      </c>
      <c r="IS77" s="71" t="s">
        <v>13</v>
      </c>
      <c r="IT77" s="71" t="s">
        <v>13</v>
      </c>
      <c r="IU77" s="157" t="s">
        <v>56</v>
      </c>
      <c r="IV77" s="157" t="s">
        <v>56</v>
      </c>
      <c r="IW77" s="157" t="s">
        <v>56</v>
      </c>
      <c r="IX77" s="157" t="s">
        <v>56</v>
      </c>
      <c r="IY77" s="71" t="s">
        <v>56</v>
      </c>
      <c r="IZ77" s="71" t="s">
        <v>56</v>
      </c>
      <c r="JA77" s="71" t="s">
        <v>56</v>
      </c>
      <c r="JB77" s="71" t="s">
        <v>13</v>
      </c>
      <c r="JC77" s="71" t="s">
        <v>56</v>
      </c>
      <c r="JD77" s="71" t="s">
        <v>13</v>
      </c>
      <c r="JE77" s="71" t="s">
        <v>13</v>
      </c>
      <c r="JF77" s="157" t="s">
        <v>56</v>
      </c>
      <c r="JG77" s="157" t="s">
        <v>56</v>
      </c>
      <c r="JH77" s="157" t="s">
        <v>13</v>
      </c>
      <c r="JI77" s="71" t="s">
        <v>56</v>
      </c>
      <c r="JJ77" s="71" t="s">
        <v>13</v>
      </c>
      <c r="JK77" s="71" t="s">
        <v>56</v>
      </c>
      <c r="JL77" s="71" t="s">
        <v>13</v>
      </c>
      <c r="JM77" s="71" t="s">
        <v>13</v>
      </c>
      <c r="JN77" s="71" t="s">
        <v>747</v>
      </c>
      <c r="JO77" s="71" t="s">
        <v>747</v>
      </c>
      <c r="JP77" s="71" t="s">
        <v>747</v>
      </c>
      <c r="JQ77" s="71" t="s">
        <v>747</v>
      </c>
      <c r="JR77" s="71" t="s">
        <v>747</v>
      </c>
      <c r="JS77" s="71" t="s">
        <v>747</v>
      </c>
      <c r="JT77" s="71" t="s">
        <v>747</v>
      </c>
      <c r="JU77" s="71" t="s">
        <v>747</v>
      </c>
      <c r="JV77" s="157" t="s">
        <v>13</v>
      </c>
      <c r="JW77" s="157" t="s">
        <v>13</v>
      </c>
      <c r="JX77" s="157" t="s">
        <v>13</v>
      </c>
      <c r="JY77" s="71" t="s">
        <v>13</v>
      </c>
      <c r="JZ77" s="71" t="s">
        <v>56</v>
      </c>
      <c r="KA77" s="71" t="s">
        <v>56</v>
      </c>
      <c r="KB77" s="71" t="s">
        <v>56</v>
      </c>
      <c r="KC77" s="71" t="s">
        <v>13</v>
      </c>
      <c r="KD77" s="157" t="s">
        <v>56</v>
      </c>
      <c r="KE77" s="157" t="s">
        <v>13</v>
      </c>
      <c r="KF77" s="157" t="s">
        <v>13</v>
      </c>
      <c r="KG77" s="71" t="s">
        <v>13</v>
      </c>
      <c r="KH77" s="71" t="s">
        <v>56</v>
      </c>
      <c r="KI77" s="71" t="s">
        <v>13</v>
      </c>
      <c r="KJ77" s="71" t="s">
        <v>13</v>
      </c>
      <c r="KK77" s="71" t="s">
        <v>13</v>
      </c>
      <c r="KL77" s="71" t="s">
        <v>13</v>
      </c>
      <c r="KM77" s="71" t="s">
        <v>13</v>
      </c>
      <c r="KN77" s="71" t="s">
        <v>13</v>
      </c>
      <c r="KO77" s="71" t="s">
        <v>13</v>
      </c>
      <c r="KP77" s="157" t="s">
        <v>56</v>
      </c>
      <c r="KQ77" s="71" t="s">
        <v>56</v>
      </c>
      <c r="KR77" s="71" t="s">
        <v>56</v>
      </c>
      <c r="KS77" s="180">
        <v>1</v>
      </c>
      <c r="KT77" s="157" t="s">
        <v>56</v>
      </c>
      <c r="KU77" s="157" t="s">
        <v>13</v>
      </c>
      <c r="KV77" s="157" t="s">
        <v>56</v>
      </c>
      <c r="KW77" s="71" t="s">
        <v>13</v>
      </c>
      <c r="KX77" s="71" t="s">
        <v>56</v>
      </c>
      <c r="KY77" s="71" t="s">
        <v>56</v>
      </c>
      <c r="KZ77" s="71" t="s">
        <v>56</v>
      </c>
      <c r="LA77" s="71" t="s">
        <v>13</v>
      </c>
      <c r="LB77" s="157" t="s">
        <v>56</v>
      </c>
      <c r="LC77" s="157" t="s">
        <v>13</v>
      </c>
      <c r="LD77" s="157" t="s">
        <v>13</v>
      </c>
      <c r="LE77" s="71" t="s">
        <v>13</v>
      </c>
      <c r="LF77" s="180">
        <v>1</v>
      </c>
      <c r="LG77" s="157" t="s">
        <v>13</v>
      </c>
      <c r="LH77" s="157" t="s">
        <v>56</v>
      </c>
      <c r="LI77" s="157" t="s">
        <v>56</v>
      </c>
      <c r="LJ77" s="71" t="s">
        <v>13</v>
      </c>
      <c r="LK77" s="71" t="s">
        <v>56</v>
      </c>
      <c r="LL77" s="71" t="s">
        <v>56</v>
      </c>
      <c r="LM77" s="71" t="s">
        <v>56</v>
      </c>
      <c r="LN77" s="71" t="s">
        <v>13</v>
      </c>
      <c r="LO77" s="157" t="s">
        <v>56</v>
      </c>
      <c r="LP77" s="157" t="s">
        <v>13</v>
      </c>
      <c r="LQ77" s="157" t="s">
        <v>13</v>
      </c>
      <c r="LR77" s="71" t="s">
        <v>13</v>
      </c>
      <c r="LS77" s="71" t="s">
        <v>13</v>
      </c>
      <c r="LT77" s="71" t="s">
        <v>56</v>
      </c>
      <c r="LU77" s="71" t="s">
        <v>56</v>
      </c>
      <c r="LV77" s="71" t="s">
        <v>13</v>
      </c>
      <c r="LW77" s="71" t="s">
        <v>13</v>
      </c>
      <c r="LX77" s="71" t="s">
        <v>13</v>
      </c>
      <c r="LY77" s="157" t="s">
        <v>56</v>
      </c>
      <c r="LZ77" s="157" t="s">
        <v>13</v>
      </c>
      <c r="MA77" s="71" t="s">
        <v>13</v>
      </c>
      <c r="MB77" s="71" t="s">
        <v>13</v>
      </c>
      <c r="MC77" s="71" t="s">
        <v>13</v>
      </c>
      <c r="MD77" s="71" t="s">
        <v>13</v>
      </c>
      <c r="ME77" s="71" t="s">
        <v>56</v>
      </c>
      <c r="MF77" s="71" t="s">
        <v>13</v>
      </c>
      <c r="MG77" s="157" t="s">
        <v>13</v>
      </c>
      <c r="MH77" s="71" t="s">
        <v>13</v>
      </c>
      <c r="MI77" s="71" t="s">
        <v>56</v>
      </c>
      <c r="MJ77" s="71" t="s">
        <v>13</v>
      </c>
      <c r="MK77" s="71" t="s">
        <v>56</v>
      </c>
      <c r="ML77" s="71" t="s">
        <v>56</v>
      </c>
      <c r="MM77" s="71" t="s">
        <v>56</v>
      </c>
      <c r="MN77" s="71" t="s">
        <v>56</v>
      </c>
      <c r="MO77" s="71" t="s">
        <v>56</v>
      </c>
      <c r="MP77" s="71" t="s">
        <v>56</v>
      </c>
      <c r="MQ77" s="71" t="s">
        <v>56</v>
      </c>
      <c r="MR77" s="71" t="s">
        <v>56</v>
      </c>
      <c r="MS77" s="71" t="s">
        <v>56</v>
      </c>
      <c r="MT77" s="71" t="s">
        <v>56</v>
      </c>
      <c r="MU77" s="71" t="s">
        <v>56</v>
      </c>
      <c r="MV77" s="71" t="s">
        <v>56</v>
      </c>
      <c r="MW77" s="71" t="s">
        <v>56</v>
      </c>
      <c r="MX77" s="71" t="s">
        <v>56</v>
      </c>
      <c r="MY77" s="71" t="s">
        <v>56</v>
      </c>
      <c r="MZ77" s="71" t="s">
        <v>13</v>
      </c>
      <c r="NA77" s="71" t="s">
        <v>13</v>
      </c>
      <c r="NB77" s="157" t="s">
        <v>56</v>
      </c>
      <c r="NC77" s="157" t="s">
        <v>56</v>
      </c>
      <c r="ND77" s="157" t="s">
        <v>56</v>
      </c>
      <c r="NE77" s="157" t="s">
        <v>56</v>
      </c>
      <c r="NF77" s="157" t="s">
        <v>56</v>
      </c>
      <c r="NG77" s="157"/>
      <c r="NH77" s="157"/>
      <c r="NI77" s="157"/>
      <c r="NJ77" s="157"/>
      <c r="NK77" s="157"/>
      <c r="NL77" s="71" t="s">
        <v>56</v>
      </c>
      <c r="NM77" s="71" t="s">
        <v>56</v>
      </c>
      <c r="NN77" s="157" t="s">
        <v>56</v>
      </c>
      <c r="NO77" s="71" t="s">
        <v>56</v>
      </c>
      <c r="NP77" s="71" t="s">
        <v>56</v>
      </c>
      <c r="NQ77" s="71" t="s">
        <v>56</v>
      </c>
      <c r="NR77" s="71" t="s">
        <v>56</v>
      </c>
      <c r="NS77" s="71" t="s">
        <v>56</v>
      </c>
      <c r="NT77" s="71" t="s">
        <v>13</v>
      </c>
      <c r="NU77" s="71" t="s">
        <v>56</v>
      </c>
      <c r="NV77" s="71" t="s">
        <v>56</v>
      </c>
      <c r="NW77" s="71" t="s">
        <v>56</v>
      </c>
      <c r="NX77" s="71" t="s">
        <v>13</v>
      </c>
      <c r="NY77" s="71" t="s">
        <v>13</v>
      </c>
      <c r="NZ77" s="71" t="s">
        <v>13</v>
      </c>
      <c r="OA77" s="157" t="s">
        <v>56</v>
      </c>
      <c r="OB77" s="157" t="s">
        <v>56</v>
      </c>
      <c r="OC77" s="157" t="s">
        <v>56</v>
      </c>
      <c r="OD77" s="157" t="s">
        <v>56</v>
      </c>
      <c r="OE77" s="71" t="s">
        <v>56</v>
      </c>
      <c r="OF77" s="71" t="s">
        <v>13</v>
      </c>
      <c r="OG77" s="71" t="s">
        <v>13</v>
      </c>
      <c r="OH77" s="71" t="s">
        <v>13</v>
      </c>
      <c r="OI77" s="71" t="s">
        <v>13</v>
      </c>
      <c r="OJ77" s="157" t="s">
        <v>56</v>
      </c>
      <c r="OK77" s="136">
        <v>8</v>
      </c>
      <c r="OL77" s="136">
        <v>4</v>
      </c>
      <c r="OM77" s="136">
        <v>3</v>
      </c>
      <c r="ON77" s="136">
        <v>0</v>
      </c>
      <c r="OO77" s="136">
        <v>30</v>
      </c>
      <c r="OP77" s="136">
        <v>20</v>
      </c>
      <c r="OQ77" s="136">
        <v>4</v>
      </c>
      <c r="OR77" s="137">
        <v>0.5</v>
      </c>
      <c r="OS77" s="137"/>
      <c r="OT77" s="181">
        <v>2.6300339754364032E-2</v>
      </c>
      <c r="OU77" s="181">
        <v>1.3150169877182016E-2</v>
      </c>
      <c r="OV77" s="138">
        <v>9.8626274078865116E-3</v>
      </c>
      <c r="OW77" s="181">
        <v>0</v>
      </c>
      <c r="OX77" s="138">
        <v>9.8626274078865123E-2</v>
      </c>
      <c r="OY77" s="138">
        <v>6.5750849385910082E-2</v>
      </c>
      <c r="OZ77" s="138">
        <v>1.3150169877182016E-2</v>
      </c>
      <c r="PA77" s="139">
        <f>SB77/OK77</f>
        <v>19</v>
      </c>
      <c r="PB77" s="139">
        <f>SB77/OL77</f>
        <v>38</v>
      </c>
      <c r="PC77" s="139">
        <f>SB77/OM77</f>
        <v>50.666666666666664</v>
      </c>
      <c r="PD77" s="139">
        <v>0</v>
      </c>
      <c r="PE77" s="139">
        <f>SB77/OO77</f>
        <v>5.0666666666666664</v>
      </c>
      <c r="PF77" s="139">
        <f>SB77/OP77</f>
        <v>7.6</v>
      </c>
      <c r="PG77" s="139">
        <f>SB77/OQ77</f>
        <v>38</v>
      </c>
      <c r="PH77" s="71" t="s">
        <v>13</v>
      </c>
      <c r="PI77" s="71" t="s">
        <v>56</v>
      </c>
      <c r="PJ77" s="71" t="s">
        <v>56</v>
      </c>
      <c r="PK77" s="71" t="s">
        <v>56</v>
      </c>
      <c r="PL77" s="71" t="s">
        <v>13</v>
      </c>
      <c r="PM77" s="157" t="s">
        <v>56</v>
      </c>
      <c r="PN77" s="157" t="s">
        <v>13</v>
      </c>
      <c r="PO77" s="157" t="s">
        <v>13</v>
      </c>
      <c r="PP77" s="71" t="s">
        <v>13</v>
      </c>
      <c r="PQ77" s="71" t="s">
        <v>13</v>
      </c>
      <c r="PR77" s="71" t="s">
        <v>13</v>
      </c>
      <c r="PS77" s="71" t="s">
        <v>13</v>
      </c>
      <c r="PT77" s="71" t="s">
        <v>56</v>
      </c>
      <c r="PU77" s="71" t="s">
        <v>13</v>
      </c>
      <c r="PV77" s="71" t="s">
        <v>13</v>
      </c>
      <c r="PW77" s="157" t="s">
        <v>13</v>
      </c>
      <c r="PX77" s="71" t="s">
        <v>13</v>
      </c>
      <c r="PY77" s="71" t="s">
        <v>13</v>
      </c>
      <c r="PZ77" s="71" t="s">
        <v>747</v>
      </c>
      <c r="QA77" s="71" t="s">
        <v>747</v>
      </c>
      <c r="QB77" s="71" t="s">
        <v>747</v>
      </c>
      <c r="QC77" s="71" t="s">
        <v>747</v>
      </c>
      <c r="QD77" s="71" t="s">
        <v>747</v>
      </c>
      <c r="QE77" s="71" t="s">
        <v>747</v>
      </c>
      <c r="QF77" s="157" t="s">
        <v>13</v>
      </c>
      <c r="QG77" s="71" t="s">
        <v>747</v>
      </c>
      <c r="QH77" s="71" t="s">
        <v>13</v>
      </c>
      <c r="QI77" s="71" t="s">
        <v>747</v>
      </c>
      <c r="QJ77" s="157" t="s">
        <v>13</v>
      </c>
      <c r="QK77" s="157" t="s">
        <v>13</v>
      </c>
      <c r="QL77" s="157" t="s">
        <v>13</v>
      </c>
      <c r="QM77" s="71" t="s">
        <v>747</v>
      </c>
      <c r="QN77" s="71" t="s">
        <v>56</v>
      </c>
      <c r="QO77" s="71" t="s">
        <v>56</v>
      </c>
      <c r="QP77" s="71" t="s">
        <v>13</v>
      </c>
      <c r="QQ77" s="71" t="s">
        <v>56</v>
      </c>
      <c r="QR77" s="71" t="s">
        <v>56</v>
      </c>
      <c r="QS77" s="71" t="s">
        <v>56</v>
      </c>
      <c r="QT77" s="71" t="s">
        <v>56</v>
      </c>
      <c r="QU77" s="71" t="s">
        <v>13</v>
      </c>
      <c r="QV77" s="71" t="s">
        <v>13</v>
      </c>
      <c r="QW77" s="71" t="s">
        <v>13</v>
      </c>
      <c r="QX77" s="157" t="s">
        <v>56</v>
      </c>
      <c r="QY77" s="157" t="s">
        <v>56</v>
      </c>
      <c r="QZ77" s="157" t="s">
        <v>56</v>
      </c>
      <c r="RA77" s="157" t="s">
        <v>56</v>
      </c>
      <c r="RB77" s="71" t="s">
        <v>56</v>
      </c>
      <c r="RC77" s="71" t="s">
        <v>56</v>
      </c>
      <c r="RD77" s="71" t="s">
        <v>732</v>
      </c>
      <c r="RE77" s="157" t="s">
        <v>56</v>
      </c>
      <c r="RF77" s="71" t="s">
        <v>13</v>
      </c>
      <c r="RG77" s="71" t="s">
        <v>13</v>
      </c>
      <c r="RH77" s="71" t="s">
        <v>56</v>
      </c>
      <c r="RI77" s="71" t="s">
        <v>56</v>
      </c>
      <c r="RJ77" s="71" t="s">
        <v>56</v>
      </c>
      <c r="RK77" s="71" t="s">
        <v>13</v>
      </c>
      <c r="RL77" s="157" t="s">
        <v>56</v>
      </c>
      <c r="RM77" s="157" t="s">
        <v>13</v>
      </c>
      <c r="RN77" s="157" t="s">
        <v>13</v>
      </c>
      <c r="RO77" s="71" t="s">
        <v>13</v>
      </c>
      <c r="RP77" s="71" t="s">
        <v>56</v>
      </c>
      <c r="RQ77" s="71" t="s">
        <v>56</v>
      </c>
      <c r="RR77" s="71" t="s">
        <v>13</v>
      </c>
      <c r="RS77" s="71" t="s">
        <v>13</v>
      </c>
      <c r="RT77" s="71" t="s">
        <v>13</v>
      </c>
      <c r="RU77" s="71" t="s">
        <v>13</v>
      </c>
      <c r="RV77" s="157" t="s">
        <v>56</v>
      </c>
      <c r="RX77" s="151" t="s">
        <v>737</v>
      </c>
      <c r="RY77" s="219" t="s">
        <v>746</v>
      </c>
      <c r="RZ77" s="152">
        <v>30417858</v>
      </c>
      <c r="SA77" s="151" t="s">
        <v>800</v>
      </c>
      <c r="SB77" s="229">
        <v>152</v>
      </c>
      <c r="SC77" s="230">
        <v>0.5</v>
      </c>
      <c r="SD77" s="178"/>
      <c r="SF77" s="270" t="s">
        <v>694</v>
      </c>
      <c r="SG77" s="270" t="s">
        <v>56</v>
      </c>
      <c r="SH77" s="273">
        <v>0.5</v>
      </c>
      <c r="SI77" s="273">
        <v>0.5</v>
      </c>
      <c r="SJ77" s="271"/>
      <c r="SK77" s="270" t="s">
        <v>13</v>
      </c>
      <c r="SL77" s="270" t="s">
        <v>56</v>
      </c>
      <c r="SM77" s="270" t="s">
        <v>13</v>
      </c>
      <c r="SN77" s="270" t="s">
        <v>13</v>
      </c>
      <c r="SO77" s="270" t="s">
        <v>13</v>
      </c>
      <c r="SP77" s="270" t="s">
        <v>13</v>
      </c>
      <c r="SQ77" s="270" t="s">
        <v>13</v>
      </c>
      <c r="SR77" s="270" t="s">
        <v>13</v>
      </c>
      <c r="SS77" s="270" t="s">
        <v>13</v>
      </c>
      <c r="ST77" s="270" t="s">
        <v>13</v>
      </c>
      <c r="SU77" s="270" t="s">
        <v>13</v>
      </c>
      <c r="SV77" s="270" t="s">
        <v>13</v>
      </c>
      <c r="SW77" s="270" t="s">
        <v>13</v>
      </c>
      <c r="SX77" s="270" t="s">
        <v>13</v>
      </c>
      <c r="SY77" s="270" t="s">
        <v>13</v>
      </c>
      <c r="SZ77" s="270" t="s">
        <v>13</v>
      </c>
      <c r="TA77" s="270" t="s">
        <v>13</v>
      </c>
      <c r="TB77" s="270" t="s">
        <v>56</v>
      </c>
      <c r="TC77" s="270" t="s">
        <v>13</v>
      </c>
      <c r="TD77" s="270" t="s">
        <v>13</v>
      </c>
      <c r="TE77" s="270" t="s">
        <v>56</v>
      </c>
      <c r="TF77" s="270" t="s">
        <v>13</v>
      </c>
      <c r="TG77" s="270" t="s">
        <v>13</v>
      </c>
      <c r="TH77" s="270" t="s">
        <v>13</v>
      </c>
      <c r="TI77" s="270" t="s">
        <v>13</v>
      </c>
      <c r="TJ77" s="270" t="s">
        <v>56</v>
      </c>
      <c r="TK77" s="270" t="s">
        <v>13</v>
      </c>
      <c r="TL77" s="270" t="s">
        <v>13</v>
      </c>
      <c r="TM77" s="273"/>
      <c r="TN77" s="270"/>
      <c r="TO77" s="270"/>
      <c r="TP77" s="270"/>
      <c r="TQ77" s="270"/>
      <c r="TR77" s="270"/>
      <c r="TS77" s="270"/>
      <c r="TT77" s="270"/>
      <c r="TU77" s="270"/>
      <c r="TV77" s="270"/>
      <c r="TW77" s="270"/>
      <c r="TX77" s="270"/>
      <c r="TY77" s="270"/>
      <c r="TZ77" s="270"/>
      <c r="UA77" s="270"/>
      <c r="UB77" s="270" t="s">
        <v>13</v>
      </c>
      <c r="UC77" s="270"/>
      <c r="UD77" s="270" t="s">
        <v>13</v>
      </c>
      <c r="UE77" s="270" t="s">
        <v>13</v>
      </c>
      <c r="UF77" s="270"/>
      <c r="UG77" s="270" t="s">
        <v>56</v>
      </c>
      <c r="UH77" s="270" t="s">
        <v>56</v>
      </c>
      <c r="UI77" s="270" t="s">
        <v>56</v>
      </c>
      <c r="UJ77" s="270" t="s">
        <v>56</v>
      </c>
      <c r="UK77" s="270" t="s">
        <v>56</v>
      </c>
      <c r="UL77" s="270" t="s">
        <v>13</v>
      </c>
      <c r="UM77" s="270" t="s">
        <v>13</v>
      </c>
      <c r="UN77" s="270" t="s">
        <v>13</v>
      </c>
      <c r="UO77" s="270" t="s">
        <v>56</v>
      </c>
      <c r="UP77" s="270" t="s">
        <v>13</v>
      </c>
      <c r="UQ77" s="270" t="s">
        <v>56</v>
      </c>
      <c r="UR77" s="270" t="s">
        <v>13</v>
      </c>
      <c r="US77" s="270" t="s">
        <v>13</v>
      </c>
      <c r="UT77" s="270"/>
      <c r="UU77" s="270"/>
      <c r="UV77" s="270"/>
      <c r="UW77" s="270"/>
      <c r="UX77" s="270"/>
      <c r="UY77" s="270" t="s">
        <v>1225</v>
      </c>
      <c r="UZ77" s="273">
        <v>0.4</v>
      </c>
      <c r="VA77" s="270" t="s">
        <v>1225</v>
      </c>
      <c r="VB77" s="270" t="s">
        <v>1225</v>
      </c>
      <c r="VC77" s="270" t="s">
        <v>1227</v>
      </c>
      <c r="VD77" s="270" t="s">
        <v>1227</v>
      </c>
      <c r="VE77" s="270" t="s">
        <v>1227</v>
      </c>
      <c r="VF77" s="270" t="s">
        <v>1227</v>
      </c>
      <c r="VG77" s="270" t="s">
        <v>1227</v>
      </c>
      <c r="VH77" s="270" t="s">
        <v>1227</v>
      </c>
      <c r="VI77" s="270" t="s">
        <v>1227</v>
      </c>
      <c r="VJ77" s="270" t="s">
        <v>1227</v>
      </c>
      <c r="VK77" s="270" t="s">
        <v>1227</v>
      </c>
      <c r="VL77" s="270" t="s">
        <v>1227</v>
      </c>
      <c r="VM77" s="270" t="s">
        <v>1227</v>
      </c>
      <c r="VN77" s="270" t="s">
        <v>1227</v>
      </c>
      <c r="VO77" s="270" t="s">
        <v>1227</v>
      </c>
      <c r="VP77" s="273">
        <v>0.4</v>
      </c>
      <c r="VQ77" s="270" t="s">
        <v>1227</v>
      </c>
      <c r="VR77" s="270" t="s">
        <v>1227</v>
      </c>
      <c r="VS77" s="273">
        <v>0.1</v>
      </c>
      <c r="VT77" s="270" t="s">
        <v>1227</v>
      </c>
      <c r="VU77" s="270" t="s">
        <v>1227</v>
      </c>
      <c r="VV77" s="270" t="s">
        <v>1227</v>
      </c>
      <c r="VW77" s="270" t="s">
        <v>1227</v>
      </c>
      <c r="VX77" s="273">
        <v>0.1</v>
      </c>
      <c r="VY77" s="270" t="s">
        <v>1227</v>
      </c>
      <c r="VZ77" s="270" t="s">
        <v>1227</v>
      </c>
      <c r="WA77" s="273"/>
      <c r="WB77" s="270"/>
      <c r="WC77" s="270"/>
      <c r="WD77" s="270"/>
      <c r="WE77" s="270"/>
      <c r="WF77" s="270"/>
      <c r="WG77" s="270"/>
      <c r="WH77" s="270"/>
      <c r="WI77" s="270"/>
      <c r="WJ77" s="270"/>
      <c r="WK77" s="270"/>
      <c r="WL77" s="270"/>
      <c r="WM77" s="270"/>
      <c r="WN77" s="270"/>
      <c r="WO77" s="270"/>
      <c r="WP77" s="270" t="s">
        <v>1227</v>
      </c>
      <c r="WQ77" s="270" t="s">
        <v>1228</v>
      </c>
      <c r="WR77" s="270" t="s">
        <v>13</v>
      </c>
      <c r="WS77" s="270" t="s">
        <v>13</v>
      </c>
      <c r="WT77" s="270"/>
      <c r="WU77" s="273">
        <v>0.5</v>
      </c>
      <c r="WV77" s="273">
        <v>0.5</v>
      </c>
      <c r="WW77" s="273">
        <v>0.1</v>
      </c>
      <c r="WX77" s="273">
        <v>0.2</v>
      </c>
      <c r="WY77" s="273">
        <v>0.4</v>
      </c>
      <c r="WZ77" s="273">
        <v>0</v>
      </c>
      <c r="XA77" s="273">
        <v>0</v>
      </c>
      <c r="XB77" s="273">
        <v>0</v>
      </c>
      <c r="XC77" s="273">
        <v>0.2</v>
      </c>
      <c r="XD77" s="273">
        <v>0</v>
      </c>
      <c r="XE77" s="273">
        <v>0.4</v>
      </c>
      <c r="XF77" s="273">
        <v>0</v>
      </c>
      <c r="XG77" s="270"/>
      <c r="XH77" s="270"/>
      <c r="XI77" s="270"/>
      <c r="XJ77" s="270"/>
      <c r="XK77" s="270"/>
      <c r="XL77" s="270"/>
      <c r="XM77" s="272" t="s">
        <v>13</v>
      </c>
      <c r="XN77" s="272" t="s">
        <v>13</v>
      </c>
      <c r="XO77" s="272" t="s">
        <v>13</v>
      </c>
      <c r="XP77" s="272" t="s">
        <v>13</v>
      </c>
      <c r="XQ77" s="272" t="s">
        <v>56</v>
      </c>
      <c r="XR77" s="272" t="s">
        <v>13</v>
      </c>
      <c r="XS77" s="272" t="s">
        <v>13</v>
      </c>
      <c r="XT77" s="272" t="s">
        <v>13</v>
      </c>
      <c r="XU77" s="272" t="s">
        <v>13</v>
      </c>
      <c r="XV77" s="272" t="s">
        <v>56</v>
      </c>
      <c r="XW77" s="270"/>
      <c r="XX77" s="273" t="s">
        <v>1232</v>
      </c>
      <c r="XY77" s="273">
        <v>0.8</v>
      </c>
      <c r="XZ77" s="273" t="s">
        <v>1232</v>
      </c>
      <c r="YA77" s="273" t="s">
        <v>1232</v>
      </c>
      <c r="YB77" s="273">
        <v>0.5</v>
      </c>
      <c r="YC77" s="273" t="s">
        <v>1232</v>
      </c>
      <c r="YD77" s="273" t="s">
        <v>1232</v>
      </c>
      <c r="YE77" s="273" t="s">
        <v>1232</v>
      </c>
      <c r="YF77" s="273" t="s">
        <v>1232</v>
      </c>
      <c r="YG77" s="273" t="s">
        <v>1232</v>
      </c>
      <c r="YH77" s="273">
        <v>0.4</v>
      </c>
      <c r="YI77" s="273">
        <v>0.4</v>
      </c>
      <c r="YJ77" s="273">
        <v>0.2</v>
      </c>
      <c r="YK77" s="273" t="s">
        <v>1232</v>
      </c>
      <c r="YL77" s="273">
        <v>0.5</v>
      </c>
      <c r="YM77" s="273" t="s">
        <v>1232</v>
      </c>
      <c r="YN77" s="273" t="s">
        <v>1232</v>
      </c>
      <c r="YO77" s="273" t="s">
        <v>1232</v>
      </c>
      <c r="YP77" s="273">
        <v>0.7</v>
      </c>
      <c r="YQ77" s="273" t="s">
        <v>1232</v>
      </c>
      <c r="YR77" s="273">
        <v>0.1</v>
      </c>
      <c r="YS77" s="273" t="s">
        <v>1232</v>
      </c>
      <c r="YT77" s="273" t="s">
        <v>1232</v>
      </c>
      <c r="YU77" s="273">
        <v>0.25</v>
      </c>
      <c r="YV77" s="273" t="s">
        <v>1232</v>
      </c>
      <c r="YW77" s="273">
        <v>0.15</v>
      </c>
      <c r="YX77" s="273" t="s">
        <v>1232</v>
      </c>
      <c r="YY77" s="273" t="s">
        <v>1232</v>
      </c>
      <c r="YZ77" s="273"/>
      <c r="ZA77" s="270"/>
      <c r="ZB77" s="270"/>
      <c r="ZC77" s="270"/>
      <c r="ZD77" s="270"/>
      <c r="ZE77" s="270"/>
      <c r="ZF77" s="270"/>
      <c r="ZG77" s="270"/>
      <c r="ZH77" s="270"/>
      <c r="ZI77" s="270"/>
      <c r="ZJ77" s="270"/>
      <c r="ZK77" s="270"/>
      <c r="ZL77" s="270"/>
      <c r="ZM77" s="270"/>
      <c r="ZN77" s="270"/>
      <c r="ZO77" s="272" t="s">
        <v>56</v>
      </c>
      <c r="ZP77" s="272"/>
      <c r="ZQ77" s="272"/>
      <c r="ZR77" s="272"/>
      <c r="ZS77" s="272"/>
      <c r="ZT77" s="272" t="s">
        <v>13</v>
      </c>
      <c r="ZU77" s="272"/>
      <c r="ZV77" s="272"/>
      <c r="ZW77" s="270"/>
      <c r="ZX77" s="270"/>
      <c r="ZY77" s="270"/>
      <c r="ZZ77" s="270"/>
      <c r="AAA77" s="270"/>
      <c r="AAB77" s="270"/>
      <c r="AAC77" s="270"/>
      <c r="AAD77" s="270"/>
      <c r="AAE77" s="270"/>
      <c r="AAF77" s="270"/>
      <c r="AAG77" s="270"/>
      <c r="AAH77" s="270"/>
      <c r="AAI77" s="270"/>
      <c r="AAJ77" s="270"/>
      <c r="AAK77" s="270"/>
      <c r="AAL77" s="270"/>
      <c r="AAM77" s="270"/>
      <c r="AAN77" s="270"/>
      <c r="AAO77" s="272" t="s">
        <v>13</v>
      </c>
      <c r="AAP77" s="272" t="s">
        <v>13</v>
      </c>
      <c r="AAQ77" s="272" t="s">
        <v>13</v>
      </c>
      <c r="AAR77" s="272" t="s">
        <v>13</v>
      </c>
      <c r="AAS77" s="272" t="s">
        <v>56</v>
      </c>
      <c r="AAT77" s="272" t="s">
        <v>13</v>
      </c>
      <c r="AAU77" s="272" t="s">
        <v>13</v>
      </c>
      <c r="AAV77" s="272" t="s">
        <v>13</v>
      </c>
      <c r="AAW77" s="272" t="s">
        <v>13</v>
      </c>
      <c r="AAX77" s="272" t="s">
        <v>56</v>
      </c>
    </row>
    <row r="78" spans="1:726" s="71" customFormat="1" ht="15" customHeight="1" x14ac:dyDescent="0.35">
      <c r="A78" s="70" t="s">
        <v>869</v>
      </c>
      <c r="B78" s="1" t="s">
        <v>13</v>
      </c>
      <c r="C78" s="2"/>
      <c r="D78" s="2"/>
      <c r="E78" s="2"/>
      <c r="F78" s="2"/>
      <c r="G78" s="2"/>
      <c r="H78" s="2"/>
      <c r="I78" s="2"/>
      <c r="J78" s="148"/>
      <c r="K78" s="148"/>
      <c r="L78" s="148"/>
      <c r="M78" s="148"/>
      <c r="N78" s="148"/>
      <c r="O78" s="148"/>
      <c r="P78" s="148"/>
      <c r="Q78" s="148"/>
      <c r="R78" s="148"/>
      <c r="S78" s="148"/>
      <c r="T78" s="148"/>
      <c r="U78" s="2"/>
      <c r="V78" s="148"/>
      <c r="W78" s="148"/>
      <c r="X78" s="148"/>
      <c r="Y78" s="148"/>
      <c r="Z78" s="148"/>
      <c r="AA78" s="2"/>
      <c r="AB78" s="2"/>
      <c r="AC78" s="2"/>
      <c r="AD78" s="2"/>
      <c r="AE78" s="2"/>
      <c r="AF78" s="158"/>
      <c r="AG78" s="158"/>
      <c r="AH78" s="158"/>
      <c r="AI78" s="2"/>
      <c r="AJ78" s="2"/>
      <c r="AK78" s="2"/>
      <c r="AL78" s="2"/>
      <c r="AM78" s="2"/>
      <c r="AN78" s="2"/>
      <c r="AO78" s="2"/>
      <c r="AP78" s="2"/>
      <c r="AQ78" s="2"/>
      <c r="AR78" s="2"/>
      <c r="AS78" s="2"/>
      <c r="AT78" s="158"/>
      <c r="AU78" s="158"/>
      <c r="AV78" s="158"/>
      <c r="AW78" s="158"/>
      <c r="AX78" s="158"/>
      <c r="AY78" s="158"/>
      <c r="AZ78" s="158"/>
      <c r="BA78" s="158"/>
      <c r="BB78" s="2"/>
      <c r="BC78" s="2"/>
      <c r="BD78" s="2"/>
      <c r="BE78" s="2"/>
      <c r="BF78" s="2"/>
      <c r="BG78" s="2"/>
      <c r="BH78" s="148"/>
      <c r="BI78" s="148"/>
      <c r="BJ78" s="148"/>
      <c r="BK78" s="148"/>
      <c r="BL78" s="2"/>
      <c r="BM78" s="2"/>
      <c r="BN78" s="2"/>
      <c r="BO78" s="2"/>
      <c r="BP78" s="2"/>
      <c r="BQ78" s="2"/>
      <c r="BR78" s="2"/>
      <c r="BS78" s="2"/>
      <c r="BT78" s="2"/>
      <c r="BU78" s="2"/>
      <c r="BV78" s="148"/>
      <c r="BW78" s="148"/>
      <c r="BX78" s="148"/>
      <c r="BY78" s="148"/>
      <c r="BZ78" s="2"/>
      <c r="CA78" s="2"/>
      <c r="CB78" s="2"/>
      <c r="CC78" s="2"/>
      <c r="CD78" s="2"/>
      <c r="CE78" s="148"/>
      <c r="CF78" s="148"/>
      <c r="CG78" s="148"/>
      <c r="CH78" s="2"/>
      <c r="CI78" s="2"/>
      <c r="CJ78" s="2"/>
      <c r="CK78" s="2"/>
      <c r="CL78" s="148"/>
      <c r="CM78" s="148"/>
      <c r="CN78" s="148"/>
      <c r="CO78" s="2"/>
      <c r="CP78" s="2"/>
      <c r="CQ78" s="2"/>
      <c r="CR78" s="2"/>
      <c r="CS78" s="2"/>
      <c r="CT78" s="2"/>
      <c r="CU78" s="148"/>
      <c r="CV78" s="148"/>
      <c r="CW78" s="148"/>
      <c r="CX78" s="148"/>
      <c r="CY78" s="148"/>
      <c r="CZ78" s="2"/>
      <c r="DA78" s="2"/>
      <c r="DB78" s="2"/>
      <c r="DC78" s="2"/>
      <c r="DD78" s="2"/>
      <c r="DE78" s="148"/>
      <c r="DF78" s="148"/>
      <c r="DG78" s="148"/>
      <c r="DH78" s="2"/>
      <c r="DI78" s="2"/>
      <c r="DJ78" s="2"/>
      <c r="DK78" s="2"/>
      <c r="DL78" s="148"/>
      <c r="DM78" s="148"/>
      <c r="DN78" s="148"/>
      <c r="DO78" s="148"/>
      <c r="DP78" s="2"/>
      <c r="DQ78" s="148"/>
      <c r="DR78" s="148"/>
      <c r="DS78" s="148"/>
      <c r="DT78" s="2"/>
      <c r="DU78" s="148"/>
      <c r="DV78" s="148"/>
      <c r="DW78" s="148"/>
      <c r="DX78" s="2"/>
      <c r="DY78" s="2"/>
      <c r="DZ78" s="2"/>
      <c r="EA78" s="2"/>
      <c r="EB78" s="2"/>
      <c r="EC78" s="148"/>
      <c r="ED78" s="148"/>
      <c r="EE78" s="148"/>
      <c r="EF78" s="2"/>
      <c r="EG78" s="2"/>
      <c r="EH78" s="2"/>
      <c r="EI78" s="2"/>
      <c r="EJ78" s="2"/>
      <c r="EK78" s="2"/>
      <c r="EL78" s="2"/>
      <c r="EM78" s="2"/>
      <c r="EN78" s="2"/>
      <c r="EO78" s="2"/>
      <c r="EP78" s="2"/>
      <c r="EQ78" s="2"/>
      <c r="ER78" s="2"/>
      <c r="ES78" s="2"/>
      <c r="ET78" s="2"/>
      <c r="EU78" s="2"/>
      <c r="EV78" s="148"/>
      <c r="EW78" s="148"/>
      <c r="EX78" s="148"/>
      <c r="EY78" s="148"/>
      <c r="EZ78" s="148"/>
      <c r="FA78" s="148"/>
      <c r="FB78" s="148"/>
      <c r="FC78" s="148"/>
      <c r="FD78" s="148"/>
      <c r="FE78" s="148"/>
      <c r="FF78" s="2"/>
      <c r="FG78" s="2"/>
      <c r="FH78" s="2"/>
      <c r="FI78" s="2"/>
      <c r="FJ78" s="2"/>
      <c r="FK78" s="2"/>
      <c r="FL78" s="2"/>
      <c r="FM78" s="2"/>
      <c r="FN78" s="2"/>
      <c r="FO78" s="2"/>
      <c r="FP78" s="158"/>
      <c r="FQ78" s="158"/>
      <c r="FR78" s="158"/>
      <c r="FS78" s="158"/>
      <c r="FT78" s="148"/>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157"/>
      <c r="GX78" s="157"/>
      <c r="GY78" s="148"/>
      <c r="GZ78" s="148"/>
      <c r="HA78" s="148"/>
      <c r="HB78" s="148"/>
      <c r="HC78" s="148"/>
      <c r="HD78" s="148"/>
      <c r="HE78" s="148"/>
      <c r="HF78" s="148"/>
      <c r="HG78" s="148"/>
      <c r="HH78" s="148"/>
      <c r="HI78" s="148"/>
      <c r="HJ78" s="148"/>
      <c r="HK78" s="148"/>
      <c r="HL78" s="148"/>
      <c r="HM78" s="148"/>
      <c r="HN78" s="148"/>
      <c r="HO78" s="148"/>
      <c r="HP78" s="148"/>
      <c r="HQ78" s="148"/>
      <c r="HR78" s="148"/>
      <c r="HS78" s="148"/>
      <c r="HT78" s="148"/>
      <c r="HU78" s="148"/>
      <c r="HV78" s="148"/>
      <c r="HW78" s="148"/>
      <c r="HX78" s="148"/>
      <c r="HY78" s="2"/>
      <c r="HZ78" s="2"/>
      <c r="IA78" s="2"/>
      <c r="IB78" s="2"/>
      <c r="IC78" s="2"/>
      <c r="ID78" s="148"/>
      <c r="IE78" s="148"/>
      <c r="IF78" s="148"/>
      <c r="IG78" s="2"/>
      <c r="IH78" s="2"/>
      <c r="II78" s="2"/>
      <c r="IJ78" s="2"/>
      <c r="IK78" s="2"/>
      <c r="IL78" s="2"/>
      <c r="IM78" s="2"/>
      <c r="IN78" s="2"/>
      <c r="IO78" s="2"/>
      <c r="IP78" s="2"/>
      <c r="IQ78" s="2"/>
      <c r="IR78" s="2"/>
      <c r="IS78" s="2"/>
      <c r="IT78" s="2"/>
      <c r="IU78" s="148"/>
      <c r="IV78" s="148"/>
      <c r="IW78" s="148"/>
      <c r="IX78" s="148"/>
      <c r="IY78" s="2"/>
      <c r="IZ78" s="2"/>
      <c r="JA78" s="2"/>
      <c r="JB78" s="2"/>
      <c r="JC78" s="2"/>
      <c r="JD78" s="2"/>
      <c r="JE78" s="2"/>
      <c r="JF78" s="148"/>
      <c r="JG78" s="148"/>
      <c r="JH78" s="148"/>
      <c r="JI78" s="2"/>
      <c r="JJ78" s="2"/>
      <c r="JK78" s="2"/>
      <c r="JL78" s="2"/>
      <c r="JM78" s="2"/>
      <c r="JN78" s="2"/>
      <c r="JO78" s="2"/>
      <c r="JP78" s="2"/>
      <c r="JQ78" s="2"/>
      <c r="JR78" s="2"/>
      <c r="JS78" s="2"/>
      <c r="JT78" s="2"/>
      <c r="JU78" s="2"/>
      <c r="JV78" s="148"/>
      <c r="JW78" s="148"/>
      <c r="JX78" s="148"/>
      <c r="JY78" s="2"/>
      <c r="JZ78" s="2"/>
      <c r="KA78" s="2"/>
      <c r="KB78" s="2"/>
      <c r="KC78" s="2"/>
      <c r="KD78" s="148"/>
      <c r="KE78" s="148"/>
      <c r="KF78" s="148"/>
      <c r="KG78" s="2"/>
      <c r="KH78" s="2"/>
      <c r="KI78" s="2"/>
      <c r="KJ78" s="2"/>
      <c r="KK78" s="2"/>
      <c r="KL78" s="2"/>
      <c r="KM78" s="2"/>
      <c r="KN78" s="2"/>
      <c r="KO78" s="2"/>
      <c r="KP78" s="148"/>
      <c r="KQ78" s="2"/>
      <c r="KR78" s="2"/>
      <c r="KS78" s="2"/>
      <c r="KT78" s="148"/>
      <c r="KU78" s="148"/>
      <c r="KV78" s="148"/>
      <c r="KW78" s="2"/>
      <c r="KX78" s="2"/>
      <c r="KY78" s="2"/>
      <c r="KZ78" s="2"/>
      <c r="LA78" s="2"/>
      <c r="LB78" s="148"/>
      <c r="LC78" s="148"/>
      <c r="LD78" s="148"/>
      <c r="LE78" s="2"/>
      <c r="LF78" s="2"/>
      <c r="LG78" s="148"/>
      <c r="LH78" s="148"/>
      <c r="LI78" s="148"/>
      <c r="LJ78" s="2"/>
      <c r="LK78" s="2"/>
      <c r="LL78" s="2"/>
      <c r="LM78" s="2"/>
      <c r="LN78" s="2"/>
      <c r="LO78" s="148"/>
      <c r="LP78" s="148"/>
      <c r="LQ78" s="148"/>
      <c r="LR78" s="2"/>
      <c r="LS78" s="2"/>
      <c r="LT78" s="2"/>
      <c r="LU78" s="2"/>
      <c r="LV78" s="2"/>
      <c r="LW78" s="2"/>
      <c r="LX78" s="2"/>
      <c r="LY78" s="148"/>
      <c r="LZ78" s="148"/>
      <c r="MA78" s="2"/>
      <c r="MB78" s="2"/>
      <c r="MC78" s="2"/>
      <c r="MD78" s="2"/>
      <c r="ME78" s="2"/>
      <c r="MF78" s="2"/>
      <c r="MG78" s="148"/>
      <c r="MH78" s="2"/>
      <c r="MI78" s="2"/>
      <c r="MJ78" s="2"/>
      <c r="MK78" s="2"/>
      <c r="ML78" s="2"/>
      <c r="MM78" s="2"/>
      <c r="MN78" s="2"/>
      <c r="MO78" s="2"/>
      <c r="MP78" s="2"/>
      <c r="MQ78" s="2"/>
      <c r="MR78" s="2"/>
      <c r="MS78" s="2"/>
      <c r="MT78" s="2"/>
      <c r="MU78" s="2"/>
      <c r="MV78" s="2"/>
      <c r="MW78" s="2"/>
      <c r="MX78" s="2"/>
      <c r="MY78" s="2"/>
      <c r="MZ78" s="2"/>
      <c r="NA78" s="2"/>
      <c r="NB78" s="148"/>
      <c r="NC78" s="148"/>
      <c r="ND78" s="148"/>
      <c r="NE78" s="148"/>
      <c r="NF78" s="148"/>
      <c r="NG78" s="148"/>
      <c r="NH78" s="148"/>
      <c r="NI78" s="148"/>
      <c r="NJ78" s="148"/>
      <c r="NK78" s="148"/>
      <c r="NL78" s="2"/>
      <c r="NM78" s="2"/>
      <c r="NN78" s="148"/>
      <c r="NO78" s="2"/>
      <c r="NP78" s="2"/>
      <c r="NQ78" s="2"/>
      <c r="NR78" s="2"/>
      <c r="NS78" s="2"/>
      <c r="NT78" s="2"/>
      <c r="NU78" s="2"/>
      <c r="NV78" s="2"/>
      <c r="NW78" s="2"/>
      <c r="NX78" s="2"/>
      <c r="NY78" s="2"/>
      <c r="NZ78" s="2"/>
      <c r="OA78" s="148"/>
      <c r="OB78" s="148"/>
      <c r="OC78" s="148"/>
      <c r="OD78" s="148"/>
      <c r="OE78" s="2"/>
      <c r="OF78" s="2"/>
      <c r="OG78" s="2"/>
      <c r="OH78" s="2"/>
      <c r="OI78" s="2"/>
      <c r="OJ78" s="148"/>
      <c r="OK78" s="2"/>
      <c r="OL78" s="2"/>
      <c r="OM78" s="2"/>
      <c r="ON78" s="2"/>
      <c r="OO78" s="2"/>
      <c r="OP78" s="2"/>
      <c r="OQ78" s="2"/>
      <c r="OR78" s="147"/>
      <c r="OS78" s="147"/>
      <c r="OT78" s="148"/>
      <c r="OU78" s="148"/>
      <c r="OV78" s="148"/>
      <c r="OW78" s="148"/>
      <c r="OX78" s="148"/>
      <c r="OY78" s="148"/>
      <c r="OZ78" s="148"/>
      <c r="PA78" s="149"/>
      <c r="PB78" s="149"/>
      <c r="PC78" s="149"/>
      <c r="PD78" s="149"/>
      <c r="PE78" s="149"/>
      <c r="PF78" s="149"/>
      <c r="PG78" s="149"/>
      <c r="PH78" s="2"/>
      <c r="PI78" s="2"/>
      <c r="PJ78" s="2"/>
      <c r="PK78" s="2"/>
      <c r="PL78" s="2"/>
      <c r="PM78" s="148"/>
      <c r="PN78" s="148"/>
      <c r="PO78" s="148"/>
      <c r="PP78" s="2"/>
      <c r="PQ78" s="2"/>
      <c r="PR78" s="2"/>
      <c r="PS78" s="2"/>
      <c r="PT78" s="2"/>
      <c r="PU78" s="2"/>
      <c r="PV78" s="2"/>
      <c r="PW78" s="148"/>
      <c r="PX78" s="2"/>
      <c r="PY78" s="2"/>
      <c r="PZ78" s="2"/>
      <c r="QA78" s="2"/>
      <c r="QB78" s="2"/>
      <c r="QC78" s="2"/>
      <c r="QD78" s="2"/>
      <c r="QE78" s="2"/>
      <c r="QF78" s="148"/>
      <c r="QG78" s="2"/>
      <c r="QH78" s="2"/>
      <c r="QI78" s="2"/>
      <c r="QJ78" s="148"/>
      <c r="QK78" s="148"/>
      <c r="QL78" s="148"/>
      <c r="QM78" s="2"/>
      <c r="QN78" s="2"/>
      <c r="QO78" s="2"/>
      <c r="QP78" s="2"/>
      <c r="QQ78" s="2"/>
      <c r="QR78" s="2"/>
      <c r="QS78" s="2"/>
      <c r="QT78" s="2"/>
      <c r="QU78" s="2"/>
      <c r="QV78" s="2"/>
      <c r="QW78" s="2"/>
      <c r="QX78" s="148"/>
      <c r="QY78" s="148"/>
      <c r="QZ78" s="148"/>
      <c r="RA78" s="148"/>
      <c r="RB78" s="2"/>
      <c r="RC78" s="2"/>
      <c r="RD78" s="2"/>
      <c r="RE78" s="148"/>
      <c r="RF78" s="2"/>
      <c r="RG78" s="2"/>
      <c r="RH78" s="2"/>
      <c r="RI78" s="2"/>
      <c r="RJ78" s="2"/>
      <c r="RK78" s="2"/>
      <c r="RL78" s="148"/>
      <c r="RM78" s="148"/>
      <c r="RN78" s="148"/>
      <c r="RO78" s="2"/>
      <c r="RP78" s="2"/>
      <c r="RQ78" s="2"/>
      <c r="RR78" s="2"/>
      <c r="RS78" s="2"/>
      <c r="RT78" s="2"/>
      <c r="RU78" s="2"/>
      <c r="RV78" s="148"/>
      <c r="RW78" s="2"/>
      <c r="RX78" s="151" t="s">
        <v>740</v>
      </c>
      <c r="RY78" s="218" t="s">
        <v>745</v>
      </c>
      <c r="RZ78" s="152">
        <v>33706</v>
      </c>
      <c r="SA78" s="151" t="s">
        <v>795</v>
      </c>
      <c r="SB78" s="229" t="s">
        <v>798</v>
      </c>
      <c r="SC78" s="229" t="s">
        <v>798</v>
      </c>
      <c r="SD78" s="177"/>
      <c r="SE78" s="2"/>
      <c r="SF78" s="268" t="s">
        <v>869</v>
      </c>
      <c r="SG78" s="269" t="s">
        <v>13</v>
      </c>
      <c r="SH78" s="270"/>
      <c r="SI78" s="270"/>
      <c r="SJ78" s="271"/>
      <c r="SK78" s="270"/>
      <c r="SL78" s="270"/>
      <c r="SM78" s="270"/>
      <c r="SN78" s="270"/>
      <c r="SO78" s="270"/>
      <c r="SP78" s="270"/>
      <c r="SQ78" s="270"/>
      <c r="SR78" s="270"/>
      <c r="SS78" s="270"/>
      <c r="ST78" s="270"/>
      <c r="SU78" s="270"/>
      <c r="SV78" s="270"/>
      <c r="SW78" s="270"/>
      <c r="SX78" s="270"/>
      <c r="SY78" s="270"/>
      <c r="SZ78" s="270"/>
      <c r="TA78" s="270"/>
      <c r="TB78" s="270"/>
      <c r="TC78" s="270"/>
      <c r="TD78" s="270"/>
      <c r="TE78" s="270"/>
      <c r="TF78" s="270"/>
      <c r="TG78" s="270"/>
      <c r="TH78" s="270"/>
      <c r="TI78" s="270"/>
      <c r="TJ78" s="270"/>
      <c r="TK78" s="270"/>
      <c r="TL78" s="270"/>
      <c r="TM78" s="270"/>
      <c r="TN78" s="270"/>
      <c r="TO78" s="270"/>
      <c r="TP78" s="270"/>
      <c r="TQ78" s="270"/>
      <c r="TR78" s="270"/>
      <c r="TS78" s="270"/>
      <c r="TT78" s="270"/>
      <c r="TU78" s="270"/>
      <c r="TV78" s="270"/>
      <c r="TW78" s="270"/>
      <c r="TX78" s="270"/>
      <c r="TY78" s="270"/>
      <c r="TZ78" s="270"/>
      <c r="UA78" s="270"/>
      <c r="UB78" s="270"/>
      <c r="UC78" s="270"/>
      <c r="UD78" s="270"/>
      <c r="UE78" s="270"/>
      <c r="UF78" s="270"/>
      <c r="UG78" s="270"/>
      <c r="UH78" s="270"/>
      <c r="UI78" s="270"/>
      <c r="UJ78" s="270"/>
      <c r="UK78" s="270"/>
      <c r="UL78" s="270"/>
      <c r="UM78" s="270"/>
      <c r="UN78" s="270"/>
      <c r="UO78" s="270"/>
      <c r="UP78" s="270"/>
      <c r="UQ78" s="270"/>
      <c r="UR78" s="270"/>
      <c r="US78" s="270"/>
      <c r="UT78" s="270"/>
      <c r="UU78" s="270"/>
      <c r="UV78" s="270"/>
      <c r="UW78" s="270"/>
      <c r="UX78" s="270"/>
      <c r="UY78" s="270"/>
      <c r="UZ78" s="270"/>
      <c r="VA78" s="270"/>
      <c r="VB78" s="270"/>
      <c r="VC78" s="270"/>
      <c r="VD78" s="270"/>
      <c r="VE78" s="270"/>
      <c r="VF78" s="270"/>
      <c r="VG78" s="270"/>
      <c r="VH78" s="270"/>
      <c r="VI78" s="270"/>
      <c r="VJ78" s="270"/>
      <c r="VK78" s="270"/>
      <c r="VL78" s="270"/>
      <c r="VM78" s="270"/>
      <c r="VN78" s="270"/>
      <c r="VO78" s="270"/>
      <c r="VP78" s="270"/>
      <c r="VQ78" s="270"/>
      <c r="VR78" s="270"/>
      <c r="VS78" s="270"/>
      <c r="VT78" s="270"/>
      <c r="VU78" s="270"/>
      <c r="VV78" s="270"/>
      <c r="VW78" s="270"/>
      <c r="VX78" s="270"/>
      <c r="VY78" s="270"/>
      <c r="VZ78" s="270"/>
      <c r="WA78" s="270"/>
      <c r="WB78" s="270"/>
      <c r="WC78" s="270"/>
      <c r="WD78" s="270"/>
      <c r="WE78" s="270"/>
      <c r="WF78" s="270"/>
      <c r="WG78" s="270"/>
      <c r="WH78" s="270"/>
      <c r="WI78" s="270"/>
      <c r="WJ78" s="270"/>
      <c r="WK78" s="270"/>
      <c r="WL78" s="270"/>
      <c r="WM78" s="270"/>
      <c r="WN78" s="270"/>
      <c r="WO78" s="270"/>
      <c r="WP78" s="270"/>
      <c r="WQ78" s="270"/>
      <c r="WR78" s="270"/>
      <c r="WS78" s="270"/>
      <c r="WT78" s="270"/>
      <c r="WU78" s="270"/>
      <c r="WV78" s="270"/>
      <c r="WW78" s="270"/>
      <c r="WX78" s="270"/>
      <c r="WY78" s="270"/>
      <c r="WZ78" s="270"/>
      <c r="XA78" s="270"/>
      <c r="XB78" s="270"/>
      <c r="XC78" s="270"/>
      <c r="XD78" s="270"/>
      <c r="XE78" s="270"/>
      <c r="XF78" s="270"/>
      <c r="XG78" s="270"/>
      <c r="XH78" s="270"/>
      <c r="XI78" s="270"/>
      <c r="XJ78" s="270"/>
      <c r="XK78" s="270"/>
      <c r="XL78" s="270"/>
      <c r="XM78" s="272"/>
      <c r="XN78" s="272"/>
      <c r="XO78" s="272"/>
      <c r="XP78" s="272"/>
      <c r="XQ78" s="272"/>
      <c r="XR78" s="272"/>
      <c r="XS78" s="272"/>
      <c r="XT78" s="272"/>
      <c r="XU78" s="272"/>
      <c r="XV78" s="272"/>
      <c r="XW78" s="270"/>
      <c r="XX78" s="273"/>
      <c r="XY78" s="273"/>
      <c r="XZ78" s="273"/>
      <c r="YA78" s="273"/>
      <c r="YB78" s="273"/>
      <c r="YC78" s="273"/>
      <c r="YD78" s="273"/>
      <c r="YE78" s="273"/>
      <c r="YF78" s="273"/>
      <c r="YG78" s="273"/>
      <c r="YH78" s="273"/>
      <c r="YI78" s="273"/>
      <c r="YJ78" s="273"/>
      <c r="YK78" s="273"/>
      <c r="YL78" s="273"/>
      <c r="YM78" s="273"/>
      <c r="YN78" s="273"/>
      <c r="YO78" s="273"/>
      <c r="YP78" s="273"/>
      <c r="YQ78" s="273"/>
      <c r="YR78" s="273"/>
      <c r="YS78" s="273"/>
      <c r="YT78" s="273"/>
      <c r="YU78" s="273"/>
      <c r="YV78" s="273"/>
      <c r="YW78" s="273"/>
      <c r="YX78" s="273"/>
      <c r="YY78" s="273"/>
      <c r="YZ78" s="270"/>
      <c r="ZA78" s="270"/>
      <c r="ZB78" s="270"/>
      <c r="ZC78" s="270"/>
      <c r="ZD78" s="270"/>
      <c r="ZE78" s="270"/>
      <c r="ZF78" s="270"/>
      <c r="ZG78" s="270"/>
      <c r="ZH78" s="270"/>
      <c r="ZI78" s="270"/>
      <c r="ZJ78" s="270"/>
      <c r="ZK78" s="270"/>
      <c r="ZL78" s="270"/>
      <c r="ZM78" s="270"/>
      <c r="ZN78" s="270"/>
      <c r="ZO78" s="272"/>
      <c r="ZP78" s="272"/>
      <c r="ZQ78" s="272"/>
      <c r="ZR78" s="272"/>
      <c r="ZS78" s="272"/>
      <c r="ZT78" s="272"/>
      <c r="ZU78" s="272"/>
      <c r="ZV78" s="272"/>
      <c r="ZW78" s="270"/>
      <c r="ZX78" s="270"/>
      <c r="ZY78" s="270"/>
      <c r="ZZ78" s="270"/>
      <c r="AAA78" s="270"/>
      <c r="AAB78" s="270"/>
      <c r="AAC78" s="270"/>
      <c r="AAD78" s="270"/>
      <c r="AAE78" s="270"/>
      <c r="AAF78" s="270"/>
      <c r="AAG78" s="270"/>
      <c r="AAH78" s="270"/>
      <c r="AAI78" s="270"/>
      <c r="AAJ78" s="270"/>
      <c r="AAK78" s="270"/>
      <c r="AAL78" s="270"/>
      <c r="AAM78" s="270"/>
      <c r="AAN78" s="270"/>
      <c r="AAO78" s="272"/>
      <c r="AAP78" s="272"/>
      <c r="AAQ78" s="272"/>
      <c r="AAR78" s="272"/>
      <c r="AAS78" s="272"/>
      <c r="AAT78" s="272"/>
      <c r="AAU78" s="272"/>
      <c r="AAV78" s="272"/>
      <c r="AAW78" s="272"/>
      <c r="AAX78" s="272"/>
    </row>
    <row r="79" spans="1:726" s="71" customFormat="1" ht="15" customHeight="1" x14ac:dyDescent="0.35">
      <c r="A79" s="71" t="s">
        <v>682</v>
      </c>
      <c r="B79" s="71" t="s">
        <v>56</v>
      </c>
      <c r="C79" s="71" t="s">
        <v>56</v>
      </c>
      <c r="D79" s="71" t="s">
        <v>13</v>
      </c>
      <c r="E79" s="71" t="s">
        <v>13</v>
      </c>
      <c r="F79" s="71" t="s">
        <v>13</v>
      </c>
      <c r="G79" s="71" t="s">
        <v>13</v>
      </c>
      <c r="H79" s="71" t="s">
        <v>13</v>
      </c>
      <c r="I79" s="71" t="s">
        <v>13</v>
      </c>
      <c r="J79" s="157" t="s">
        <v>56</v>
      </c>
      <c r="K79" s="157" t="s">
        <v>13</v>
      </c>
      <c r="L79" s="157" t="s">
        <v>56</v>
      </c>
      <c r="M79" s="157" t="s">
        <v>56</v>
      </c>
      <c r="N79" s="157" t="s">
        <v>13</v>
      </c>
      <c r="O79" s="157" t="s">
        <v>13</v>
      </c>
      <c r="P79" s="157" t="s">
        <v>13</v>
      </c>
      <c r="Q79" s="157" t="s">
        <v>13</v>
      </c>
      <c r="R79" s="157" t="s">
        <v>13</v>
      </c>
      <c r="S79" s="157" t="s">
        <v>13</v>
      </c>
      <c r="T79" s="157" t="s">
        <v>13</v>
      </c>
      <c r="U79" s="71" t="s">
        <v>0</v>
      </c>
      <c r="V79" s="157" t="s">
        <v>56</v>
      </c>
      <c r="W79" s="157" t="s">
        <v>13</v>
      </c>
      <c r="X79" s="157" t="s">
        <v>13</v>
      </c>
      <c r="Y79" s="157" t="s">
        <v>13</v>
      </c>
      <c r="Z79" s="157" t="s">
        <v>13</v>
      </c>
      <c r="AA79" s="71" t="s">
        <v>13</v>
      </c>
      <c r="AB79" s="71" t="s">
        <v>56</v>
      </c>
      <c r="AC79" s="71" t="s">
        <v>13</v>
      </c>
      <c r="AD79" s="71" t="s">
        <v>13</v>
      </c>
      <c r="AE79" s="71" t="s">
        <v>13</v>
      </c>
      <c r="AF79" s="134" t="s">
        <v>56</v>
      </c>
      <c r="AG79" s="134" t="s">
        <v>13</v>
      </c>
      <c r="AH79" s="134" t="s">
        <v>13</v>
      </c>
      <c r="AI79" s="71" t="s">
        <v>13</v>
      </c>
      <c r="AJ79" s="71" t="s">
        <v>56</v>
      </c>
      <c r="AK79" s="71" t="s">
        <v>13</v>
      </c>
      <c r="AL79" s="71" t="s">
        <v>13</v>
      </c>
      <c r="AM79" s="71" t="s">
        <v>13</v>
      </c>
      <c r="AN79" s="71" t="s">
        <v>56</v>
      </c>
      <c r="AO79" s="71" t="s">
        <v>56</v>
      </c>
      <c r="AP79" s="71" t="s">
        <v>13</v>
      </c>
      <c r="AQ79" s="71" t="s">
        <v>13</v>
      </c>
      <c r="AR79" s="71" t="s">
        <v>13</v>
      </c>
      <c r="AS79" s="71" t="s">
        <v>13</v>
      </c>
      <c r="AT79" s="134" t="s">
        <v>56</v>
      </c>
      <c r="AU79" s="134" t="s">
        <v>56</v>
      </c>
      <c r="AV79" s="134" t="s">
        <v>56</v>
      </c>
      <c r="AW79" s="134" t="s">
        <v>13</v>
      </c>
      <c r="AX79" s="134" t="s">
        <v>56</v>
      </c>
      <c r="AY79" s="134" t="s">
        <v>56</v>
      </c>
      <c r="AZ79" s="134" t="s">
        <v>56</v>
      </c>
      <c r="BA79" s="134" t="s">
        <v>56</v>
      </c>
      <c r="BB79" s="71" t="s">
        <v>56</v>
      </c>
      <c r="BC79" s="71" t="s">
        <v>56</v>
      </c>
      <c r="BD79" s="71" t="s">
        <v>56</v>
      </c>
      <c r="BE79" s="71" t="s">
        <v>56</v>
      </c>
      <c r="BF79" s="71" t="s">
        <v>13</v>
      </c>
      <c r="BG79" s="71" t="s">
        <v>13</v>
      </c>
      <c r="BH79" s="157" t="s">
        <v>13</v>
      </c>
      <c r="BI79" s="157" t="s">
        <v>56</v>
      </c>
      <c r="BJ79" s="157" t="s">
        <v>13</v>
      </c>
      <c r="BK79" s="157" t="s">
        <v>13</v>
      </c>
      <c r="BL79" s="71" t="s">
        <v>13</v>
      </c>
      <c r="BM79" s="71" t="s">
        <v>56</v>
      </c>
      <c r="BN79" s="71" t="s">
        <v>56</v>
      </c>
      <c r="BO79" s="71" t="s">
        <v>13</v>
      </c>
      <c r="BP79" s="71" t="s">
        <v>13</v>
      </c>
      <c r="BQ79" s="71" t="s">
        <v>13</v>
      </c>
      <c r="BR79" s="71" t="s">
        <v>56</v>
      </c>
      <c r="BS79" s="71" t="s">
        <v>13</v>
      </c>
      <c r="BT79" s="71" t="s">
        <v>13</v>
      </c>
      <c r="BU79" s="71" t="s">
        <v>13</v>
      </c>
      <c r="BV79" s="157" t="s">
        <v>56</v>
      </c>
      <c r="BW79" s="157" t="s">
        <v>56</v>
      </c>
      <c r="BX79" s="157" t="s">
        <v>56</v>
      </c>
      <c r="BY79" s="157" t="s">
        <v>56</v>
      </c>
      <c r="BZ79" s="71" t="s">
        <v>747</v>
      </c>
      <c r="CA79" s="71" t="s">
        <v>747</v>
      </c>
      <c r="CB79" s="71" t="s">
        <v>747</v>
      </c>
      <c r="CC79" s="71" t="s">
        <v>747</v>
      </c>
      <c r="CD79" s="71" t="s">
        <v>747</v>
      </c>
      <c r="CE79" s="157" t="s">
        <v>13</v>
      </c>
      <c r="CF79" s="157" t="s">
        <v>13</v>
      </c>
      <c r="CG79" s="157" t="s">
        <v>13</v>
      </c>
      <c r="CH79" s="71" t="s">
        <v>747</v>
      </c>
      <c r="CI79" s="71" t="s">
        <v>747</v>
      </c>
      <c r="CJ79" s="71" t="s">
        <v>747</v>
      </c>
      <c r="CK79" s="71" t="s">
        <v>747</v>
      </c>
      <c r="CL79" s="157" t="s">
        <v>13</v>
      </c>
      <c r="CM79" s="157" t="s">
        <v>13</v>
      </c>
      <c r="CN79" s="157" t="s">
        <v>13</v>
      </c>
      <c r="CO79" s="71" t="s">
        <v>56</v>
      </c>
      <c r="CP79" s="71" t="s">
        <v>13</v>
      </c>
      <c r="CQ79" s="71" t="s">
        <v>13</v>
      </c>
      <c r="CR79" s="71" t="s">
        <v>56</v>
      </c>
      <c r="CS79" s="71" t="s">
        <v>13</v>
      </c>
      <c r="CT79" s="71" t="s">
        <v>13</v>
      </c>
      <c r="CU79" s="157" t="s">
        <v>56</v>
      </c>
      <c r="CV79" s="157" t="s">
        <v>56</v>
      </c>
      <c r="CW79" s="157" t="s">
        <v>56</v>
      </c>
      <c r="CX79" s="157" t="s">
        <v>13</v>
      </c>
      <c r="CY79" s="157" t="s">
        <v>13</v>
      </c>
      <c r="CZ79" s="71" t="s">
        <v>13</v>
      </c>
      <c r="DA79" s="71" t="s">
        <v>56</v>
      </c>
      <c r="DB79" s="71" t="s">
        <v>13</v>
      </c>
      <c r="DC79" s="71" t="s">
        <v>13</v>
      </c>
      <c r="DD79" s="71" t="s">
        <v>13</v>
      </c>
      <c r="DE79" s="157" t="s">
        <v>56</v>
      </c>
      <c r="DF79" s="157" t="s">
        <v>13</v>
      </c>
      <c r="DG79" s="157" t="s">
        <v>13</v>
      </c>
      <c r="DH79" s="71" t="s">
        <v>13</v>
      </c>
      <c r="DL79" s="157"/>
      <c r="DM79" s="157"/>
      <c r="DN79" s="157"/>
      <c r="DO79" s="157"/>
      <c r="DQ79" s="157"/>
      <c r="DR79" s="157"/>
      <c r="DS79" s="157"/>
      <c r="DU79" s="157"/>
      <c r="DV79" s="157"/>
      <c r="DW79" s="157"/>
      <c r="EC79" s="157"/>
      <c r="ED79" s="157"/>
      <c r="EE79" s="157"/>
      <c r="EV79" s="157"/>
      <c r="EW79" s="157"/>
      <c r="EX79" s="157"/>
      <c r="EY79" s="157"/>
      <c r="EZ79" s="157"/>
      <c r="FA79" s="157"/>
      <c r="FB79" s="157"/>
      <c r="FC79" s="157"/>
      <c r="FD79" s="157"/>
      <c r="FE79" s="157"/>
      <c r="FP79" s="157"/>
      <c r="FQ79" s="157"/>
      <c r="FR79" s="157"/>
      <c r="FS79" s="157"/>
      <c r="FT79" s="157"/>
      <c r="GW79" s="157"/>
      <c r="GX79" s="157"/>
      <c r="GY79" s="157"/>
      <c r="GZ79" s="157"/>
      <c r="HA79" s="157"/>
      <c r="HB79" s="157"/>
      <c r="HC79" s="157"/>
      <c r="HD79" s="157"/>
      <c r="HE79" s="157"/>
      <c r="HF79" s="157"/>
      <c r="HG79" s="157"/>
      <c r="HH79" s="157"/>
      <c r="HI79" s="157"/>
      <c r="HJ79" s="157"/>
      <c r="HK79" s="157"/>
      <c r="HL79" s="157"/>
      <c r="HM79" s="157"/>
      <c r="HN79" s="157"/>
      <c r="HO79" s="157"/>
      <c r="HP79" s="157"/>
      <c r="HQ79" s="157"/>
      <c r="HR79" s="157"/>
      <c r="HS79" s="157"/>
      <c r="HT79" s="157"/>
      <c r="HU79" s="157"/>
      <c r="HV79" s="157"/>
      <c r="HW79" s="157"/>
      <c r="HX79" s="157"/>
      <c r="ID79" s="157"/>
      <c r="IE79" s="157"/>
      <c r="IF79" s="157"/>
      <c r="IH79" s="71" t="s">
        <v>13</v>
      </c>
      <c r="II79" s="71" t="s">
        <v>56</v>
      </c>
      <c r="IJ79" s="71" t="s">
        <v>13</v>
      </c>
      <c r="IK79" s="71" t="s">
        <v>13</v>
      </c>
      <c r="IL79" s="71" t="s">
        <v>13</v>
      </c>
      <c r="IM79" s="71" t="s">
        <v>13</v>
      </c>
      <c r="IN79" s="71" t="s">
        <v>13</v>
      </c>
      <c r="IO79" s="71" t="s">
        <v>13</v>
      </c>
      <c r="IP79" s="71" t="s">
        <v>13</v>
      </c>
      <c r="IQ79" s="71" t="s">
        <v>13</v>
      </c>
      <c r="IR79" s="71" t="s">
        <v>56</v>
      </c>
      <c r="IS79" s="71" t="s">
        <v>13</v>
      </c>
      <c r="IT79" s="71" t="s">
        <v>13</v>
      </c>
      <c r="IU79" s="157" t="s">
        <v>56</v>
      </c>
      <c r="IV79" s="157" t="s">
        <v>56</v>
      </c>
      <c r="IW79" s="157" t="s">
        <v>56</v>
      </c>
      <c r="IX79" s="157" t="s">
        <v>13</v>
      </c>
      <c r="IY79" s="71" t="s">
        <v>747</v>
      </c>
      <c r="IZ79" s="71" t="s">
        <v>747</v>
      </c>
      <c r="JA79" s="71" t="s">
        <v>747</v>
      </c>
      <c r="JB79" s="71" t="s">
        <v>747</v>
      </c>
      <c r="JC79" s="71" t="s">
        <v>747</v>
      </c>
      <c r="JD79" s="71" t="s">
        <v>747</v>
      </c>
      <c r="JE79" s="71" t="s">
        <v>747</v>
      </c>
      <c r="JF79" s="157" t="s">
        <v>13</v>
      </c>
      <c r="JG79" s="157" t="s">
        <v>13</v>
      </c>
      <c r="JH79" s="157" t="s">
        <v>13</v>
      </c>
      <c r="JI79" s="71" t="s">
        <v>747</v>
      </c>
      <c r="JJ79" s="71" t="s">
        <v>747</v>
      </c>
      <c r="JK79" s="71" t="s">
        <v>747</v>
      </c>
      <c r="JL79" s="71" t="s">
        <v>747</v>
      </c>
      <c r="JM79" s="71" t="s">
        <v>747</v>
      </c>
      <c r="JN79" s="71" t="s">
        <v>747</v>
      </c>
      <c r="JO79" s="71" t="s">
        <v>747</v>
      </c>
      <c r="JP79" s="71" t="s">
        <v>747</v>
      </c>
      <c r="JQ79" s="71" t="s">
        <v>747</v>
      </c>
      <c r="JR79" s="71" t="s">
        <v>747</v>
      </c>
      <c r="JS79" s="71" t="s">
        <v>747</v>
      </c>
      <c r="JT79" s="71" t="s">
        <v>747</v>
      </c>
      <c r="JU79" s="71" t="s">
        <v>747</v>
      </c>
      <c r="JV79" s="157" t="s">
        <v>13</v>
      </c>
      <c r="JW79" s="157" t="s">
        <v>13</v>
      </c>
      <c r="JX79" s="157" t="s">
        <v>13</v>
      </c>
      <c r="JY79" s="71" t="s">
        <v>13</v>
      </c>
      <c r="JZ79" s="71" t="s">
        <v>56</v>
      </c>
      <c r="KA79" s="71" t="s">
        <v>13</v>
      </c>
      <c r="KB79" s="71" t="s">
        <v>13</v>
      </c>
      <c r="KC79" s="71" t="s">
        <v>13</v>
      </c>
      <c r="KD79" s="157" t="s">
        <v>56</v>
      </c>
      <c r="KE79" s="157" t="s">
        <v>13</v>
      </c>
      <c r="KF79" s="157" t="s">
        <v>13</v>
      </c>
      <c r="KG79" s="71" t="s">
        <v>13</v>
      </c>
      <c r="KH79" s="71" t="s">
        <v>13</v>
      </c>
      <c r="KI79" s="71" t="s">
        <v>56</v>
      </c>
      <c r="KJ79" s="71" t="s">
        <v>13</v>
      </c>
      <c r="KK79" s="71" t="s">
        <v>13</v>
      </c>
      <c r="KL79" s="71" t="s">
        <v>13</v>
      </c>
      <c r="KM79" s="71" t="s">
        <v>13</v>
      </c>
      <c r="KN79" s="71" t="s">
        <v>13</v>
      </c>
      <c r="KO79" s="71" t="s">
        <v>13</v>
      </c>
      <c r="KP79" s="157" t="s">
        <v>56</v>
      </c>
      <c r="KQ79" s="71" t="s">
        <v>13</v>
      </c>
      <c r="KR79" s="71" t="s">
        <v>13</v>
      </c>
      <c r="KS79" s="180">
        <v>0</v>
      </c>
      <c r="KT79" s="157" t="s">
        <v>13</v>
      </c>
      <c r="KU79" s="157" t="s">
        <v>13</v>
      </c>
      <c r="KV79" s="157" t="s">
        <v>13</v>
      </c>
      <c r="KW79" s="71" t="s">
        <v>13</v>
      </c>
      <c r="KX79" s="71" t="s">
        <v>56</v>
      </c>
      <c r="KY79" s="71" t="s">
        <v>13</v>
      </c>
      <c r="KZ79" s="71" t="s">
        <v>13</v>
      </c>
      <c r="LA79" s="71" t="s">
        <v>13</v>
      </c>
      <c r="LB79" s="157" t="s">
        <v>56</v>
      </c>
      <c r="LC79" s="157" t="s">
        <v>13</v>
      </c>
      <c r="LD79" s="157" t="s">
        <v>13</v>
      </c>
      <c r="LE79" s="71" t="s">
        <v>13</v>
      </c>
      <c r="LF79" s="71" t="s">
        <v>747</v>
      </c>
      <c r="LG79" s="157" t="s">
        <v>13</v>
      </c>
      <c r="LH79" s="157" t="s">
        <v>13</v>
      </c>
      <c r="LI79" s="157" t="s">
        <v>13</v>
      </c>
      <c r="LJ79" s="71" t="s">
        <v>747</v>
      </c>
      <c r="LK79" s="71" t="s">
        <v>747</v>
      </c>
      <c r="LL79" s="71" t="s">
        <v>747</v>
      </c>
      <c r="LM79" s="71" t="s">
        <v>747</v>
      </c>
      <c r="LN79" s="71" t="s">
        <v>747</v>
      </c>
      <c r="LO79" s="157" t="s">
        <v>13</v>
      </c>
      <c r="LP79" s="157" t="s">
        <v>13</v>
      </c>
      <c r="LQ79" s="157" t="s">
        <v>56</v>
      </c>
      <c r="LR79" s="71" t="s">
        <v>13</v>
      </c>
      <c r="LS79" s="71" t="s">
        <v>747</v>
      </c>
      <c r="LT79" s="71" t="s">
        <v>747</v>
      </c>
      <c r="LU79" s="71" t="s">
        <v>747</v>
      </c>
      <c r="LV79" s="71" t="s">
        <v>747</v>
      </c>
      <c r="LW79" s="71" t="s">
        <v>747</v>
      </c>
      <c r="LX79" s="71" t="s">
        <v>747</v>
      </c>
      <c r="LY79" s="157" t="s">
        <v>13</v>
      </c>
      <c r="LZ79" s="157" t="s">
        <v>13</v>
      </c>
      <c r="MA79" s="71" t="s">
        <v>13</v>
      </c>
      <c r="MB79" s="71" t="s">
        <v>56</v>
      </c>
      <c r="MC79" s="71" t="s">
        <v>13</v>
      </c>
      <c r="MD79" s="71" t="s">
        <v>13</v>
      </c>
      <c r="ME79" s="71" t="s">
        <v>13</v>
      </c>
      <c r="MF79" s="71" t="s">
        <v>13</v>
      </c>
      <c r="MG79" s="157" t="s">
        <v>56</v>
      </c>
      <c r="MH79" s="71" t="s">
        <v>13</v>
      </c>
      <c r="MI79" s="71" t="s">
        <v>56</v>
      </c>
      <c r="MJ79" s="71" t="s">
        <v>56</v>
      </c>
      <c r="MK79" s="71" t="s">
        <v>56</v>
      </c>
      <c r="ML79" s="71" t="s">
        <v>56</v>
      </c>
      <c r="MM79" s="71" t="s">
        <v>56</v>
      </c>
      <c r="MN79" s="71" t="s">
        <v>56</v>
      </c>
      <c r="MO79" s="71" t="s">
        <v>56</v>
      </c>
      <c r="MP79" s="71" t="s">
        <v>56</v>
      </c>
      <c r="MQ79" s="71" t="s">
        <v>56</v>
      </c>
      <c r="MR79" s="71" t="s">
        <v>56</v>
      </c>
      <c r="MS79" s="71" t="s">
        <v>56</v>
      </c>
      <c r="MT79" s="71" t="s">
        <v>56</v>
      </c>
      <c r="MU79" s="71" t="s">
        <v>56</v>
      </c>
      <c r="MV79" s="71" t="s">
        <v>56</v>
      </c>
      <c r="MW79" s="71" t="s">
        <v>56</v>
      </c>
      <c r="MX79" s="71" t="s">
        <v>56</v>
      </c>
      <c r="MY79" s="71" t="s">
        <v>56</v>
      </c>
      <c r="MZ79" s="71" t="s">
        <v>13</v>
      </c>
      <c r="NA79" s="71" t="s">
        <v>13</v>
      </c>
      <c r="NB79" s="157" t="s">
        <v>56</v>
      </c>
      <c r="NC79" s="157" t="s">
        <v>56</v>
      </c>
      <c r="ND79" s="157" t="s">
        <v>56</v>
      </c>
      <c r="NE79" s="157" t="s">
        <v>56</v>
      </c>
      <c r="NF79" s="157" t="s">
        <v>56</v>
      </c>
      <c r="NG79" s="157"/>
      <c r="NH79" s="157"/>
      <c r="NI79" s="157"/>
      <c r="NJ79" s="157"/>
      <c r="NK79" s="157"/>
      <c r="NL79" s="71" t="s">
        <v>13</v>
      </c>
      <c r="NM79" s="71" t="s">
        <v>56</v>
      </c>
      <c r="NN79" s="157" t="s">
        <v>56</v>
      </c>
      <c r="NO79" s="71" t="s">
        <v>56</v>
      </c>
      <c r="NP79" s="71" t="s">
        <v>13</v>
      </c>
      <c r="NQ79" s="71" t="s">
        <v>13</v>
      </c>
      <c r="NR79" s="71" t="s">
        <v>56</v>
      </c>
      <c r="NS79" s="71" t="s">
        <v>56</v>
      </c>
      <c r="NT79" s="71" t="s">
        <v>13</v>
      </c>
      <c r="NU79" s="71" t="s">
        <v>56</v>
      </c>
      <c r="NV79" s="71" t="s">
        <v>56</v>
      </c>
      <c r="NW79" s="71" t="s">
        <v>56</v>
      </c>
      <c r="NX79" s="71" t="s">
        <v>13</v>
      </c>
      <c r="NY79" s="71" t="s">
        <v>13</v>
      </c>
      <c r="NZ79" s="71" t="s">
        <v>13</v>
      </c>
      <c r="OA79" s="157" t="s">
        <v>56</v>
      </c>
      <c r="OB79" s="157" t="s">
        <v>56</v>
      </c>
      <c r="OC79" s="157" t="s">
        <v>56</v>
      </c>
      <c r="OD79" s="157" t="s">
        <v>56</v>
      </c>
      <c r="OE79" s="71" t="s">
        <v>56</v>
      </c>
      <c r="OF79" s="71" t="s">
        <v>13</v>
      </c>
      <c r="OG79" s="71" t="s">
        <v>13</v>
      </c>
      <c r="OH79" s="71" t="s">
        <v>13</v>
      </c>
      <c r="OI79" s="71" t="s">
        <v>13</v>
      </c>
      <c r="OJ79" s="157" t="s">
        <v>56</v>
      </c>
      <c r="OK79" s="136">
        <v>1000</v>
      </c>
      <c r="OL79" s="136">
        <v>200</v>
      </c>
      <c r="OM79" s="136">
        <v>15</v>
      </c>
      <c r="ON79" s="136">
        <v>6</v>
      </c>
      <c r="OO79" s="136" t="s">
        <v>758</v>
      </c>
      <c r="OP79" s="136" t="s">
        <v>758</v>
      </c>
      <c r="OQ79" s="136" t="s">
        <v>758</v>
      </c>
      <c r="OR79" s="137">
        <v>0.2</v>
      </c>
      <c r="OS79" s="137"/>
      <c r="OT79" s="138">
        <v>9.5479503796837957</v>
      </c>
      <c r="OU79" s="138">
        <v>1.909590075936759</v>
      </c>
      <c r="OV79" s="138">
        <v>0.14321925569525693</v>
      </c>
      <c r="OW79" s="138">
        <v>5.7287702278102766E-2</v>
      </c>
      <c r="OX79" s="138" t="s">
        <v>758</v>
      </c>
      <c r="OY79" s="138" t="s">
        <v>758</v>
      </c>
      <c r="OZ79" s="138" t="s">
        <v>758</v>
      </c>
      <c r="PA79" s="139">
        <f>SB79/OK79</f>
        <v>19</v>
      </c>
      <c r="PB79" s="139">
        <f>SB79/OL79</f>
        <v>95</v>
      </c>
      <c r="PC79" s="139">
        <f>SB79/OM79</f>
        <v>1266.6666666666667</v>
      </c>
      <c r="PD79" s="139">
        <f>SB79/ON79</f>
        <v>3166.6666666666665</v>
      </c>
      <c r="PE79" s="139" t="s">
        <v>758</v>
      </c>
      <c r="PF79" s="139" t="s">
        <v>758</v>
      </c>
      <c r="PG79" s="139" t="s">
        <v>758</v>
      </c>
      <c r="PH79" s="71" t="s">
        <v>13</v>
      </c>
      <c r="PI79" s="71" t="s">
        <v>56</v>
      </c>
      <c r="PJ79" s="71" t="s">
        <v>13</v>
      </c>
      <c r="PK79" s="71" t="s">
        <v>13</v>
      </c>
      <c r="PL79" s="71" t="s">
        <v>13</v>
      </c>
      <c r="PM79" s="157" t="s">
        <v>56</v>
      </c>
      <c r="PN79" s="157" t="s">
        <v>13</v>
      </c>
      <c r="PO79" s="157" t="s">
        <v>13</v>
      </c>
      <c r="PP79" s="71" t="s">
        <v>13</v>
      </c>
      <c r="PQ79" s="71" t="s">
        <v>56</v>
      </c>
      <c r="PR79" s="71" t="s">
        <v>56</v>
      </c>
      <c r="PS79" s="71" t="s">
        <v>13</v>
      </c>
      <c r="PT79" s="71" t="s">
        <v>13</v>
      </c>
      <c r="PU79" s="71" t="s">
        <v>13</v>
      </c>
      <c r="PV79" s="71" t="s">
        <v>13</v>
      </c>
      <c r="PW79" s="157" t="s">
        <v>56</v>
      </c>
      <c r="PX79" s="71" t="s">
        <v>13</v>
      </c>
      <c r="PY79" s="71" t="s">
        <v>13</v>
      </c>
      <c r="PZ79" s="71" t="s">
        <v>747</v>
      </c>
      <c r="QA79" s="71" t="s">
        <v>747</v>
      </c>
      <c r="QB79" s="71" t="s">
        <v>747</v>
      </c>
      <c r="QC79" s="71" t="s">
        <v>747</v>
      </c>
      <c r="QD79" s="71" t="s">
        <v>747</v>
      </c>
      <c r="QE79" s="71" t="s">
        <v>747</v>
      </c>
      <c r="QF79" s="157" t="s">
        <v>13</v>
      </c>
      <c r="QG79" s="71" t="s">
        <v>747</v>
      </c>
      <c r="QH79" s="71" t="s">
        <v>56</v>
      </c>
      <c r="QI79" s="71">
        <v>4</v>
      </c>
      <c r="QJ79" s="157" t="s">
        <v>13</v>
      </c>
      <c r="QK79" s="157" t="s">
        <v>56</v>
      </c>
      <c r="QL79" s="157" t="s">
        <v>13</v>
      </c>
      <c r="QM79" s="71" t="s">
        <v>13</v>
      </c>
      <c r="QN79" s="71" t="s">
        <v>13</v>
      </c>
      <c r="QO79" s="71" t="s">
        <v>13</v>
      </c>
      <c r="QP79" s="71" t="s">
        <v>13</v>
      </c>
      <c r="QQ79" s="71" t="s">
        <v>13</v>
      </c>
      <c r="QR79" s="71" t="s">
        <v>13</v>
      </c>
      <c r="QS79" s="71" t="s">
        <v>13</v>
      </c>
      <c r="QT79" s="71" t="s">
        <v>13</v>
      </c>
      <c r="QU79" s="71" t="s">
        <v>56</v>
      </c>
      <c r="QV79" s="71" t="s">
        <v>13</v>
      </c>
      <c r="QW79" s="71" t="s">
        <v>13</v>
      </c>
      <c r="QX79" s="157" t="s">
        <v>13</v>
      </c>
      <c r="QY79" s="157" t="s">
        <v>13</v>
      </c>
      <c r="QZ79" s="157" t="s">
        <v>13</v>
      </c>
      <c r="RA79" s="157" t="s">
        <v>13</v>
      </c>
      <c r="RB79" s="71" t="s">
        <v>13</v>
      </c>
      <c r="RC79" s="71" t="s">
        <v>13</v>
      </c>
      <c r="RD79" s="71" t="s">
        <v>5</v>
      </c>
      <c r="RE79" s="157" t="s">
        <v>13</v>
      </c>
      <c r="RF79" s="71" t="s">
        <v>13</v>
      </c>
      <c r="RG79" s="71" t="s">
        <v>13</v>
      </c>
      <c r="RH79" s="71" t="s">
        <v>56</v>
      </c>
      <c r="RI79" s="71" t="s">
        <v>13</v>
      </c>
      <c r="RJ79" s="71" t="s">
        <v>13</v>
      </c>
      <c r="RK79" s="71" t="s">
        <v>13</v>
      </c>
      <c r="RL79" s="157" t="s">
        <v>56</v>
      </c>
      <c r="RM79" s="157" t="s">
        <v>13</v>
      </c>
      <c r="RN79" s="157" t="s">
        <v>13</v>
      </c>
      <c r="RO79" s="71" t="s">
        <v>13</v>
      </c>
      <c r="RP79" s="71" t="s">
        <v>56</v>
      </c>
      <c r="RQ79" s="71" t="s">
        <v>13</v>
      </c>
      <c r="RR79" s="71" t="s">
        <v>13</v>
      </c>
      <c r="RS79" s="71" t="s">
        <v>13</v>
      </c>
      <c r="RT79" s="71" t="s">
        <v>13</v>
      </c>
      <c r="RU79" s="71" t="s">
        <v>13</v>
      </c>
      <c r="RV79" s="157" t="s">
        <v>56</v>
      </c>
      <c r="RX79" s="151" t="s">
        <v>740</v>
      </c>
      <c r="RY79" s="219" t="s">
        <v>745</v>
      </c>
      <c r="RZ79" s="152">
        <v>10473452</v>
      </c>
      <c r="SA79" s="151" t="s">
        <v>795</v>
      </c>
      <c r="SB79" s="229">
        <v>19000</v>
      </c>
      <c r="SC79" s="230">
        <v>178</v>
      </c>
      <c r="SD79" s="178"/>
      <c r="SF79" s="270" t="s">
        <v>682</v>
      </c>
      <c r="SG79" s="270" t="s">
        <v>56</v>
      </c>
      <c r="SH79" s="273">
        <v>0.7</v>
      </c>
      <c r="SI79" s="273">
        <v>0.3</v>
      </c>
      <c r="SJ79" s="271"/>
      <c r="SK79" s="270" t="s">
        <v>56</v>
      </c>
      <c r="SL79" s="270" t="s">
        <v>56</v>
      </c>
      <c r="SM79" s="270" t="s">
        <v>13</v>
      </c>
      <c r="SN79" s="270" t="s">
        <v>56</v>
      </c>
      <c r="SO79" s="270" t="s">
        <v>56</v>
      </c>
      <c r="SP79" s="270" t="s">
        <v>56</v>
      </c>
      <c r="SQ79" s="270" t="s">
        <v>13</v>
      </c>
      <c r="SR79" s="270" t="s">
        <v>56</v>
      </c>
      <c r="SS79" s="270" t="s">
        <v>13</v>
      </c>
      <c r="ST79" s="270" t="s">
        <v>56</v>
      </c>
      <c r="SU79" s="270" t="s">
        <v>56</v>
      </c>
      <c r="SV79" s="270" t="s">
        <v>56</v>
      </c>
      <c r="SW79" s="270" t="s">
        <v>56</v>
      </c>
      <c r="SX79" s="270" t="s">
        <v>13</v>
      </c>
      <c r="SY79" s="270" t="s">
        <v>56</v>
      </c>
      <c r="SZ79" s="270" t="s">
        <v>13</v>
      </c>
      <c r="TA79" s="270" t="s">
        <v>56</v>
      </c>
      <c r="TB79" s="270" t="s">
        <v>13</v>
      </c>
      <c r="TC79" s="270" t="s">
        <v>56</v>
      </c>
      <c r="TD79" s="270" t="s">
        <v>56</v>
      </c>
      <c r="TE79" s="270" t="s">
        <v>56</v>
      </c>
      <c r="TF79" s="270" t="s">
        <v>56</v>
      </c>
      <c r="TG79" s="270" t="s">
        <v>56</v>
      </c>
      <c r="TH79" s="270" t="s">
        <v>56</v>
      </c>
      <c r="TI79" s="270" t="s">
        <v>13</v>
      </c>
      <c r="TJ79" s="270" t="s">
        <v>56</v>
      </c>
      <c r="TK79" s="270" t="s">
        <v>56</v>
      </c>
      <c r="TL79" s="270" t="s">
        <v>56</v>
      </c>
      <c r="TM79" s="273"/>
      <c r="TN79" s="270"/>
      <c r="TO79" s="270"/>
      <c r="TP79" s="270"/>
      <c r="TQ79" s="270"/>
      <c r="TR79" s="270"/>
      <c r="TS79" s="270"/>
      <c r="TT79" s="270"/>
      <c r="TU79" s="270"/>
      <c r="TV79" s="270"/>
      <c r="TW79" s="270"/>
      <c r="TX79" s="270"/>
      <c r="TY79" s="270"/>
      <c r="TZ79" s="270"/>
      <c r="UA79" s="270"/>
      <c r="UB79" s="270" t="s">
        <v>13</v>
      </c>
      <c r="UC79" s="270"/>
      <c r="UD79" s="270" t="s">
        <v>13</v>
      </c>
      <c r="UE79" s="270" t="s">
        <v>13</v>
      </c>
      <c r="UF79" s="270"/>
      <c r="UG79" s="270" t="s">
        <v>56</v>
      </c>
      <c r="UH79" s="270" t="s">
        <v>56</v>
      </c>
      <c r="UI79" s="270" t="s">
        <v>56</v>
      </c>
      <c r="UJ79" s="270" t="s">
        <v>56</v>
      </c>
      <c r="UK79" s="270" t="s">
        <v>56</v>
      </c>
      <c r="UL79" s="270" t="s">
        <v>56</v>
      </c>
      <c r="UM79" s="270" t="s">
        <v>56</v>
      </c>
      <c r="UN79" s="270" t="s">
        <v>56</v>
      </c>
      <c r="UO79" s="270" t="s">
        <v>56</v>
      </c>
      <c r="UP79" s="270" t="s">
        <v>56</v>
      </c>
      <c r="UQ79" s="270" t="s">
        <v>56</v>
      </c>
      <c r="UR79" s="270" t="s">
        <v>56</v>
      </c>
      <c r="US79" s="270" t="s">
        <v>13</v>
      </c>
      <c r="UT79" s="270"/>
      <c r="UU79" s="270"/>
      <c r="UV79" s="270"/>
      <c r="UW79" s="270"/>
      <c r="UX79" s="270"/>
      <c r="UY79" s="273">
        <v>0.02</v>
      </c>
      <c r="UZ79" s="273">
        <v>0</v>
      </c>
      <c r="VA79" s="270" t="s">
        <v>1225</v>
      </c>
      <c r="VB79" s="273">
        <v>0.03</v>
      </c>
      <c r="VC79" s="273">
        <v>0</v>
      </c>
      <c r="VD79" s="273">
        <v>0.17</v>
      </c>
      <c r="VE79" s="270" t="s">
        <v>1227</v>
      </c>
      <c r="VF79" s="273">
        <v>0.17</v>
      </c>
      <c r="VG79" s="270" t="s">
        <v>1227</v>
      </c>
      <c r="VH79" s="273">
        <v>0.13</v>
      </c>
      <c r="VI79" s="273">
        <v>0.28000000000000003</v>
      </c>
      <c r="VJ79" s="273">
        <v>0.02</v>
      </c>
      <c r="VK79" s="273">
        <v>0</v>
      </c>
      <c r="VL79" s="270" t="s">
        <v>1227</v>
      </c>
      <c r="VM79" s="273">
        <v>0</v>
      </c>
      <c r="VN79" s="270" t="s">
        <v>1227</v>
      </c>
      <c r="VO79" s="273">
        <v>0</v>
      </c>
      <c r="VP79" s="270" t="s">
        <v>1227</v>
      </c>
      <c r="VQ79" s="273">
        <v>0</v>
      </c>
      <c r="VR79" s="273">
        <v>0.09</v>
      </c>
      <c r="VS79" s="273">
        <v>0.03</v>
      </c>
      <c r="VT79" s="273">
        <v>0</v>
      </c>
      <c r="VU79" s="273">
        <v>0</v>
      </c>
      <c r="VV79" s="273">
        <v>0</v>
      </c>
      <c r="VW79" s="270" t="s">
        <v>1227</v>
      </c>
      <c r="VX79" s="273">
        <v>0</v>
      </c>
      <c r="VY79" s="273">
        <v>0</v>
      </c>
      <c r="VZ79" s="273">
        <v>0.06</v>
      </c>
      <c r="WA79" s="273"/>
      <c r="WB79" s="270"/>
      <c r="WC79" s="270"/>
      <c r="WD79" s="270"/>
      <c r="WE79" s="270"/>
      <c r="WF79" s="270"/>
      <c r="WG79" s="270"/>
      <c r="WH79" s="270"/>
      <c r="WI79" s="270"/>
      <c r="WJ79" s="270"/>
      <c r="WK79" s="270"/>
      <c r="WL79" s="270"/>
      <c r="WM79" s="270"/>
      <c r="WN79" s="270"/>
      <c r="WO79" s="270"/>
      <c r="WP79" s="270" t="s">
        <v>1227</v>
      </c>
      <c r="WQ79" s="270" t="s">
        <v>1228</v>
      </c>
      <c r="WR79" s="270" t="s">
        <v>13</v>
      </c>
      <c r="WS79" s="270" t="s">
        <v>13</v>
      </c>
      <c r="WT79" s="270"/>
      <c r="WU79" s="273">
        <v>1</v>
      </c>
      <c r="WV79" s="273">
        <v>0</v>
      </c>
      <c r="WW79" s="273">
        <v>0.14000000000000001</v>
      </c>
      <c r="WX79" s="273">
        <v>0.14000000000000001</v>
      </c>
      <c r="WY79" s="273">
        <v>0.37</v>
      </c>
      <c r="WZ79" s="273">
        <v>0.49000000000000005</v>
      </c>
      <c r="XA79" s="273">
        <v>0.03</v>
      </c>
      <c r="XB79" s="273">
        <v>0.30000000000000004</v>
      </c>
      <c r="XC79" s="273">
        <v>0.03</v>
      </c>
      <c r="XD79" s="273">
        <v>0.06</v>
      </c>
      <c r="XE79" s="273">
        <v>0.17</v>
      </c>
      <c r="XF79" s="273">
        <v>0.17</v>
      </c>
      <c r="XG79" s="270"/>
      <c r="XH79" s="270"/>
      <c r="XI79" s="270"/>
      <c r="XJ79" s="270"/>
      <c r="XK79" s="270"/>
      <c r="XL79" s="270"/>
      <c r="XM79" s="272" t="s">
        <v>56</v>
      </c>
      <c r="XN79" s="272" t="s">
        <v>13</v>
      </c>
      <c r="XO79" s="272" t="s">
        <v>56</v>
      </c>
      <c r="XP79" s="272" t="s">
        <v>13</v>
      </c>
      <c r="XQ79" s="272" t="s">
        <v>56</v>
      </c>
      <c r="XR79" s="272" t="s">
        <v>13</v>
      </c>
      <c r="XS79" s="272" t="s">
        <v>13</v>
      </c>
      <c r="XT79" s="272" t="s">
        <v>56</v>
      </c>
      <c r="XU79" s="272" t="s">
        <v>56</v>
      </c>
      <c r="XV79" s="272" t="s">
        <v>56</v>
      </c>
      <c r="XW79" s="270"/>
      <c r="XX79" s="273">
        <v>1</v>
      </c>
      <c r="XY79" s="273">
        <v>1</v>
      </c>
      <c r="XZ79" s="273" t="s">
        <v>1230</v>
      </c>
      <c r="YA79" s="273">
        <v>1</v>
      </c>
      <c r="YB79" s="273">
        <v>1</v>
      </c>
      <c r="YC79" s="273">
        <v>1</v>
      </c>
      <c r="YD79" s="273" t="s">
        <v>1230</v>
      </c>
      <c r="YE79" s="273">
        <v>1</v>
      </c>
      <c r="YF79" s="273" t="s">
        <v>1230</v>
      </c>
      <c r="YG79" s="273">
        <v>1</v>
      </c>
      <c r="YH79" s="273">
        <v>1</v>
      </c>
      <c r="YI79" s="273">
        <v>1</v>
      </c>
      <c r="YJ79" s="273">
        <v>1</v>
      </c>
      <c r="YK79" s="273" t="s">
        <v>1230</v>
      </c>
      <c r="YL79" s="273">
        <v>1</v>
      </c>
      <c r="YM79" s="273">
        <v>1</v>
      </c>
      <c r="YN79" s="273">
        <v>1</v>
      </c>
      <c r="YO79" s="273" t="s">
        <v>1230</v>
      </c>
      <c r="YP79" s="273">
        <v>1</v>
      </c>
      <c r="YQ79" s="273">
        <v>1</v>
      </c>
      <c r="YR79" s="273">
        <v>1</v>
      </c>
      <c r="YS79" s="273">
        <v>1</v>
      </c>
      <c r="YT79" s="273">
        <v>1</v>
      </c>
      <c r="YU79" s="273">
        <v>1</v>
      </c>
      <c r="YV79" s="273" t="s">
        <v>1230</v>
      </c>
      <c r="YW79" s="273">
        <v>1</v>
      </c>
      <c r="YX79" s="273">
        <v>1</v>
      </c>
      <c r="YY79" s="273">
        <v>1</v>
      </c>
      <c r="YZ79" s="273"/>
      <c r="ZA79" s="270"/>
      <c r="ZB79" s="270"/>
      <c r="ZC79" s="270"/>
      <c r="ZD79" s="270"/>
      <c r="ZE79" s="270"/>
      <c r="ZF79" s="270"/>
      <c r="ZG79" s="270"/>
      <c r="ZH79" s="270"/>
      <c r="ZI79" s="270"/>
      <c r="ZJ79" s="270"/>
      <c r="ZK79" s="270"/>
      <c r="ZL79" s="270"/>
      <c r="ZM79" s="270"/>
      <c r="ZN79" s="270"/>
      <c r="ZO79" s="272" t="s">
        <v>56</v>
      </c>
      <c r="ZP79" s="272"/>
      <c r="ZQ79" s="272"/>
      <c r="ZR79" s="272"/>
      <c r="ZS79" s="272"/>
      <c r="ZT79" s="272" t="s">
        <v>13</v>
      </c>
      <c r="ZU79" s="272"/>
      <c r="ZV79" s="272"/>
      <c r="ZW79" s="270"/>
      <c r="ZX79" s="270"/>
      <c r="ZY79" s="270"/>
      <c r="ZZ79" s="270"/>
      <c r="AAA79" s="270"/>
      <c r="AAB79" s="270"/>
      <c r="AAC79" s="270"/>
      <c r="AAD79" s="270"/>
      <c r="AAE79" s="270"/>
      <c r="AAF79" s="270"/>
      <c r="AAG79" s="270"/>
      <c r="AAH79" s="270"/>
      <c r="AAI79" s="270"/>
      <c r="AAJ79" s="270"/>
      <c r="AAK79" s="270"/>
      <c r="AAL79" s="270"/>
      <c r="AAM79" s="270"/>
      <c r="AAN79" s="270"/>
      <c r="AAO79" s="272" t="s">
        <v>13</v>
      </c>
      <c r="AAP79" s="272" t="s">
        <v>13</v>
      </c>
      <c r="AAQ79" s="272" t="s">
        <v>13</v>
      </c>
      <c r="AAR79" s="272" t="s">
        <v>56</v>
      </c>
      <c r="AAS79" s="272" t="s">
        <v>13</v>
      </c>
      <c r="AAT79" s="272" t="s">
        <v>13</v>
      </c>
      <c r="AAU79" s="272" t="s">
        <v>13</v>
      </c>
      <c r="AAV79" s="272" t="s">
        <v>56</v>
      </c>
      <c r="AAW79" s="272" t="s">
        <v>56</v>
      </c>
      <c r="AAX79" s="272" t="s">
        <v>13</v>
      </c>
    </row>
    <row r="80" spans="1:726" s="71" customFormat="1" ht="15" customHeight="1" x14ac:dyDescent="0.35">
      <c r="A80" s="70" t="s">
        <v>936</v>
      </c>
      <c r="B80" s="1" t="s">
        <v>13</v>
      </c>
      <c r="C80" s="2"/>
      <c r="D80" s="2"/>
      <c r="E80" s="2"/>
      <c r="F80" s="2"/>
      <c r="G80" s="2"/>
      <c r="H80" s="2"/>
      <c r="I80" s="2"/>
      <c r="J80" s="148"/>
      <c r="K80" s="148"/>
      <c r="L80" s="148"/>
      <c r="M80" s="148"/>
      <c r="N80" s="148"/>
      <c r="O80" s="148"/>
      <c r="P80" s="148"/>
      <c r="Q80" s="148"/>
      <c r="R80" s="148"/>
      <c r="S80" s="148"/>
      <c r="T80" s="148"/>
      <c r="U80" s="2"/>
      <c r="V80" s="148"/>
      <c r="W80" s="148"/>
      <c r="X80" s="148"/>
      <c r="Y80" s="148"/>
      <c r="Z80" s="148"/>
      <c r="AA80" s="2"/>
      <c r="AB80" s="2"/>
      <c r="AC80" s="2"/>
      <c r="AD80" s="2"/>
      <c r="AE80" s="2"/>
      <c r="AF80" s="158"/>
      <c r="AG80" s="158"/>
      <c r="AH80" s="158"/>
      <c r="AI80" s="2"/>
      <c r="AJ80" s="2"/>
      <c r="AK80" s="2"/>
      <c r="AL80" s="2"/>
      <c r="AM80" s="2"/>
      <c r="AN80" s="2"/>
      <c r="AO80" s="2"/>
      <c r="AP80" s="2"/>
      <c r="AQ80" s="2"/>
      <c r="AR80" s="2"/>
      <c r="AS80" s="2"/>
      <c r="AT80" s="158"/>
      <c r="AU80" s="158"/>
      <c r="AV80" s="158"/>
      <c r="AW80" s="158"/>
      <c r="AX80" s="158"/>
      <c r="AY80" s="158"/>
      <c r="AZ80" s="158"/>
      <c r="BA80" s="158"/>
      <c r="BB80" s="2"/>
      <c r="BC80" s="2"/>
      <c r="BD80" s="2"/>
      <c r="BE80" s="2"/>
      <c r="BF80" s="2"/>
      <c r="BG80" s="2"/>
      <c r="BH80" s="148"/>
      <c r="BI80" s="148"/>
      <c r="BJ80" s="148"/>
      <c r="BK80" s="148"/>
      <c r="BL80" s="2"/>
      <c r="BM80" s="2"/>
      <c r="BN80" s="2"/>
      <c r="BO80" s="2"/>
      <c r="BP80" s="2"/>
      <c r="BQ80" s="2"/>
      <c r="BR80" s="2"/>
      <c r="BS80" s="2"/>
      <c r="BT80" s="2"/>
      <c r="BU80" s="2"/>
      <c r="BV80" s="148"/>
      <c r="BW80" s="148"/>
      <c r="BX80" s="148"/>
      <c r="BY80" s="148"/>
      <c r="BZ80" s="2"/>
      <c r="CA80" s="2"/>
      <c r="CB80" s="2"/>
      <c r="CC80" s="2"/>
      <c r="CD80" s="2"/>
      <c r="CE80" s="148"/>
      <c r="CF80" s="148"/>
      <c r="CG80" s="148"/>
      <c r="CH80" s="2"/>
      <c r="CI80" s="2"/>
      <c r="CJ80" s="2"/>
      <c r="CK80" s="2"/>
      <c r="CL80" s="148"/>
      <c r="CM80" s="148"/>
      <c r="CN80" s="148"/>
      <c r="CO80" s="2"/>
      <c r="CP80" s="2"/>
      <c r="CQ80" s="2"/>
      <c r="CR80" s="2"/>
      <c r="CS80" s="2"/>
      <c r="CT80" s="2"/>
      <c r="CU80" s="148"/>
      <c r="CV80" s="148"/>
      <c r="CW80" s="148"/>
      <c r="CX80" s="148"/>
      <c r="CY80" s="148"/>
      <c r="CZ80" s="2"/>
      <c r="DA80" s="2"/>
      <c r="DB80" s="2"/>
      <c r="DC80" s="2"/>
      <c r="DD80" s="2"/>
      <c r="DE80" s="148"/>
      <c r="DF80" s="148"/>
      <c r="DG80" s="148"/>
      <c r="DH80" s="2"/>
      <c r="DI80" s="2"/>
      <c r="DJ80" s="2"/>
      <c r="DK80" s="2"/>
      <c r="DL80" s="148"/>
      <c r="DM80" s="148"/>
      <c r="DN80" s="148"/>
      <c r="DO80" s="148"/>
      <c r="DP80" s="2"/>
      <c r="DQ80" s="148"/>
      <c r="DR80" s="148"/>
      <c r="DS80" s="148"/>
      <c r="DT80" s="2"/>
      <c r="DU80" s="148"/>
      <c r="DV80" s="148"/>
      <c r="DW80" s="148"/>
      <c r="DX80" s="2"/>
      <c r="DY80" s="2"/>
      <c r="DZ80" s="2"/>
      <c r="EA80" s="2"/>
      <c r="EB80" s="2"/>
      <c r="EC80" s="148"/>
      <c r="ED80" s="148"/>
      <c r="EE80" s="148"/>
      <c r="EF80" s="2"/>
      <c r="EG80" s="2"/>
      <c r="EH80" s="2"/>
      <c r="EI80" s="2"/>
      <c r="EJ80" s="2"/>
      <c r="EK80" s="2"/>
      <c r="EL80" s="2"/>
      <c r="EM80" s="2"/>
      <c r="EN80" s="2"/>
      <c r="EO80" s="2"/>
      <c r="EP80" s="2"/>
      <c r="EQ80" s="2"/>
      <c r="ER80" s="2"/>
      <c r="ES80" s="2"/>
      <c r="ET80" s="2"/>
      <c r="EU80" s="2"/>
      <c r="EV80" s="148"/>
      <c r="EW80" s="148"/>
      <c r="EX80" s="148"/>
      <c r="EY80" s="148"/>
      <c r="EZ80" s="148"/>
      <c r="FA80" s="148"/>
      <c r="FB80" s="148"/>
      <c r="FC80" s="148"/>
      <c r="FD80" s="148"/>
      <c r="FE80" s="148"/>
      <c r="FF80" s="2"/>
      <c r="FG80" s="2"/>
      <c r="FH80" s="2"/>
      <c r="FI80" s="2"/>
      <c r="FJ80" s="2"/>
      <c r="FK80" s="2"/>
      <c r="FL80" s="2"/>
      <c r="FM80" s="2"/>
      <c r="FN80" s="2"/>
      <c r="FO80" s="2"/>
      <c r="FP80" s="158"/>
      <c r="FQ80" s="158"/>
      <c r="FR80" s="158"/>
      <c r="FS80" s="158"/>
      <c r="FT80" s="148"/>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157"/>
      <c r="GX80" s="157"/>
      <c r="GY80" s="148"/>
      <c r="GZ80" s="148"/>
      <c r="HA80" s="148"/>
      <c r="HB80" s="148"/>
      <c r="HC80" s="148"/>
      <c r="HD80" s="148"/>
      <c r="HE80" s="148"/>
      <c r="HF80" s="148"/>
      <c r="HG80" s="148"/>
      <c r="HH80" s="148"/>
      <c r="HI80" s="148"/>
      <c r="HJ80" s="148"/>
      <c r="HK80" s="148"/>
      <c r="HL80" s="148"/>
      <c r="HM80" s="148"/>
      <c r="HN80" s="148"/>
      <c r="HO80" s="148"/>
      <c r="HP80" s="148"/>
      <c r="HQ80" s="148"/>
      <c r="HR80" s="148"/>
      <c r="HS80" s="148"/>
      <c r="HT80" s="148"/>
      <c r="HU80" s="148"/>
      <c r="HV80" s="148"/>
      <c r="HW80" s="148"/>
      <c r="HX80" s="148"/>
      <c r="HY80" s="2"/>
      <c r="HZ80" s="2"/>
      <c r="IA80" s="2"/>
      <c r="IB80" s="2"/>
      <c r="IC80" s="2"/>
      <c r="ID80" s="148"/>
      <c r="IE80" s="148"/>
      <c r="IF80" s="148"/>
      <c r="IG80" s="2"/>
      <c r="IH80" s="2"/>
      <c r="II80" s="2"/>
      <c r="IJ80" s="2"/>
      <c r="IK80" s="2"/>
      <c r="IL80" s="2"/>
      <c r="IM80" s="2"/>
      <c r="IN80" s="2"/>
      <c r="IO80" s="2"/>
      <c r="IP80" s="2"/>
      <c r="IQ80" s="2"/>
      <c r="IR80" s="2"/>
      <c r="IS80" s="2"/>
      <c r="IT80" s="2"/>
      <c r="IU80" s="148"/>
      <c r="IV80" s="148"/>
      <c r="IW80" s="148"/>
      <c r="IX80" s="148"/>
      <c r="IY80" s="2"/>
      <c r="IZ80" s="2"/>
      <c r="JA80" s="2"/>
      <c r="JB80" s="2"/>
      <c r="JC80" s="2"/>
      <c r="JD80" s="2"/>
      <c r="JE80" s="2"/>
      <c r="JF80" s="148"/>
      <c r="JG80" s="148"/>
      <c r="JH80" s="148"/>
      <c r="JI80" s="2"/>
      <c r="JJ80" s="2"/>
      <c r="JK80" s="2"/>
      <c r="JL80" s="2"/>
      <c r="JM80" s="2"/>
      <c r="JN80" s="2"/>
      <c r="JO80" s="2"/>
      <c r="JP80" s="2"/>
      <c r="JQ80" s="2"/>
      <c r="JR80" s="2"/>
      <c r="JS80" s="2"/>
      <c r="JT80" s="2"/>
      <c r="JU80" s="2"/>
      <c r="JV80" s="148"/>
      <c r="JW80" s="148"/>
      <c r="JX80" s="148"/>
      <c r="JY80" s="2"/>
      <c r="JZ80" s="2"/>
      <c r="KA80" s="2"/>
      <c r="KB80" s="2"/>
      <c r="KC80" s="2"/>
      <c r="KD80" s="148"/>
      <c r="KE80" s="148"/>
      <c r="KF80" s="148"/>
      <c r="KG80" s="2"/>
      <c r="KH80" s="2"/>
      <c r="KI80" s="2"/>
      <c r="KJ80" s="2"/>
      <c r="KK80" s="2"/>
      <c r="KL80" s="2"/>
      <c r="KM80" s="2"/>
      <c r="KN80" s="2"/>
      <c r="KO80" s="2"/>
      <c r="KP80" s="148"/>
      <c r="KQ80" s="2"/>
      <c r="KR80" s="2"/>
      <c r="KS80" s="2"/>
      <c r="KT80" s="148"/>
      <c r="KU80" s="148"/>
      <c r="KV80" s="148"/>
      <c r="KW80" s="2"/>
      <c r="KX80" s="2"/>
      <c r="KY80" s="2"/>
      <c r="KZ80" s="2"/>
      <c r="LA80" s="2"/>
      <c r="LB80" s="148"/>
      <c r="LC80" s="148"/>
      <c r="LD80" s="148"/>
      <c r="LE80" s="2"/>
      <c r="LF80" s="2"/>
      <c r="LG80" s="148"/>
      <c r="LH80" s="148"/>
      <c r="LI80" s="148"/>
      <c r="LJ80" s="2"/>
      <c r="LK80" s="2"/>
      <c r="LL80" s="2"/>
      <c r="LM80" s="2"/>
      <c r="LN80" s="2"/>
      <c r="LO80" s="148"/>
      <c r="LP80" s="148"/>
      <c r="LQ80" s="148"/>
      <c r="LR80" s="2"/>
      <c r="LS80" s="2"/>
      <c r="LT80" s="2"/>
      <c r="LU80" s="2"/>
      <c r="LV80" s="2"/>
      <c r="LW80" s="2"/>
      <c r="LX80" s="2"/>
      <c r="LY80" s="148"/>
      <c r="LZ80" s="148"/>
      <c r="MA80" s="2"/>
      <c r="MB80" s="2"/>
      <c r="MC80" s="2"/>
      <c r="MD80" s="2"/>
      <c r="ME80" s="2"/>
      <c r="MF80" s="2"/>
      <c r="MG80" s="148"/>
      <c r="MH80" s="2"/>
      <c r="MI80" s="2"/>
      <c r="MJ80" s="2"/>
      <c r="MK80" s="2"/>
      <c r="ML80" s="2"/>
      <c r="MM80" s="2"/>
      <c r="MN80" s="2"/>
      <c r="MO80" s="2"/>
      <c r="MP80" s="2"/>
      <c r="MQ80" s="2"/>
      <c r="MR80" s="2"/>
      <c r="MS80" s="2"/>
      <c r="MT80" s="2"/>
      <c r="MU80" s="2"/>
      <c r="MV80" s="2"/>
      <c r="MW80" s="2"/>
      <c r="MX80" s="2"/>
      <c r="MY80" s="2"/>
      <c r="MZ80" s="2"/>
      <c r="NA80" s="2"/>
      <c r="NB80" s="148"/>
      <c r="NC80" s="148"/>
      <c r="ND80" s="148"/>
      <c r="NE80" s="148"/>
      <c r="NF80" s="148"/>
      <c r="NG80" s="148"/>
      <c r="NH80" s="148"/>
      <c r="NI80" s="148"/>
      <c r="NJ80" s="148"/>
      <c r="NK80" s="148"/>
      <c r="NL80" s="2"/>
      <c r="NM80" s="2"/>
      <c r="NN80" s="148"/>
      <c r="NO80" s="2"/>
      <c r="NP80" s="2"/>
      <c r="NQ80" s="2"/>
      <c r="NR80" s="2"/>
      <c r="NS80" s="2"/>
      <c r="NT80" s="2"/>
      <c r="NU80" s="2"/>
      <c r="NV80" s="2"/>
      <c r="NW80" s="2"/>
      <c r="NX80" s="2"/>
      <c r="NY80" s="2"/>
      <c r="NZ80" s="2"/>
      <c r="OA80" s="148"/>
      <c r="OB80" s="148"/>
      <c r="OC80" s="148"/>
      <c r="OD80" s="148"/>
      <c r="OE80" s="2"/>
      <c r="OF80" s="2"/>
      <c r="OG80" s="2"/>
      <c r="OH80" s="2"/>
      <c r="OI80" s="2"/>
      <c r="OJ80" s="148"/>
      <c r="OK80" s="2"/>
      <c r="OL80" s="2"/>
      <c r="OM80" s="2"/>
      <c r="ON80" s="2"/>
      <c r="OO80" s="2"/>
      <c r="OP80" s="2"/>
      <c r="OQ80" s="2"/>
      <c r="OR80" s="147"/>
      <c r="OS80" s="147"/>
      <c r="OT80" s="148"/>
      <c r="OU80" s="148"/>
      <c r="OV80" s="148"/>
      <c r="OW80" s="148"/>
      <c r="OX80" s="148"/>
      <c r="OY80" s="148"/>
      <c r="OZ80" s="148"/>
      <c r="PA80" s="149"/>
      <c r="PB80" s="149"/>
      <c r="PC80" s="149"/>
      <c r="PD80" s="149"/>
      <c r="PE80" s="149"/>
      <c r="PF80" s="149"/>
      <c r="PG80" s="149"/>
      <c r="PH80" s="2"/>
      <c r="PI80" s="2"/>
      <c r="PJ80" s="2"/>
      <c r="PK80" s="2"/>
      <c r="PL80" s="2"/>
      <c r="PM80" s="148"/>
      <c r="PN80" s="148"/>
      <c r="PO80" s="148"/>
      <c r="PP80" s="2"/>
      <c r="PQ80" s="2"/>
      <c r="PR80" s="2"/>
      <c r="PS80" s="2"/>
      <c r="PT80" s="2"/>
      <c r="PU80" s="2"/>
      <c r="PV80" s="2"/>
      <c r="PW80" s="148"/>
      <c r="PX80" s="2"/>
      <c r="PY80" s="2"/>
      <c r="PZ80" s="2"/>
      <c r="QA80" s="2"/>
      <c r="QB80" s="2"/>
      <c r="QC80" s="2"/>
      <c r="QD80" s="2"/>
      <c r="QE80" s="2"/>
      <c r="QF80" s="148"/>
      <c r="QG80" s="2"/>
      <c r="QH80" s="2"/>
      <c r="QI80" s="2"/>
      <c r="QJ80" s="148"/>
      <c r="QK80" s="148"/>
      <c r="QL80" s="148"/>
      <c r="QM80" s="2"/>
      <c r="QN80" s="2"/>
      <c r="QO80" s="2"/>
      <c r="QP80" s="2"/>
      <c r="QQ80" s="2"/>
      <c r="QR80" s="2"/>
      <c r="QS80" s="2"/>
      <c r="QT80" s="2"/>
      <c r="QU80" s="2"/>
      <c r="QV80" s="2"/>
      <c r="QW80" s="2"/>
      <c r="QX80" s="148"/>
      <c r="QY80" s="148"/>
      <c r="QZ80" s="148"/>
      <c r="RA80" s="148"/>
      <c r="RB80" s="2"/>
      <c r="RC80" s="2"/>
      <c r="RD80" s="2"/>
      <c r="RE80" s="148"/>
      <c r="RF80" s="2"/>
      <c r="RG80" s="2"/>
      <c r="RH80" s="2"/>
      <c r="RI80" s="2"/>
      <c r="RJ80" s="2"/>
      <c r="RK80" s="2"/>
      <c r="RL80" s="148"/>
      <c r="RM80" s="148"/>
      <c r="RN80" s="148"/>
      <c r="RO80" s="2"/>
      <c r="RP80" s="2"/>
      <c r="RQ80" s="2"/>
      <c r="RR80" s="2"/>
      <c r="RS80" s="2"/>
      <c r="RT80" s="2"/>
      <c r="RU80" s="2"/>
      <c r="RV80" s="148"/>
      <c r="RW80" s="2"/>
      <c r="RX80" s="164" t="s">
        <v>740</v>
      </c>
      <c r="RY80" s="224" t="s">
        <v>745</v>
      </c>
      <c r="RZ80" s="152"/>
      <c r="SA80" s="151"/>
      <c r="SB80" s="229" t="s">
        <v>798</v>
      </c>
      <c r="SC80" s="229" t="s">
        <v>798</v>
      </c>
      <c r="SD80" s="177"/>
      <c r="SE80" s="2"/>
      <c r="SF80" s="268" t="s">
        <v>936</v>
      </c>
      <c r="SG80" s="269" t="s">
        <v>13</v>
      </c>
      <c r="SH80" s="270"/>
      <c r="SI80" s="270"/>
      <c r="SJ80" s="271"/>
      <c r="SK80" s="270"/>
      <c r="SL80" s="270"/>
      <c r="SM80" s="270"/>
      <c r="SN80" s="270"/>
      <c r="SO80" s="270"/>
      <c r="SP80" s="270"/>
      <c r="SQ80" s="270"/>
      <c r="SR80" s="270"/>
      <c r="SS80" s="270"/>
      <c r="ST80" s="270"/>
      <c r="SU80" s="270"/>
      <c r="SV80" s="270"/>
      <c r="SW80" s="270"/>
      <c r="SX80" s="270"/>
      <c r="SY80" s="270"/>
      <c r="SZ80" s="270"/>
      <c r="TA80" s="270"/>
      <c r="TB80" s="270"/>
      <c r="TC80" s="270"/>
      <c r="TD80" s="270"/>
      <c r="TE80" s="270"/>
      <c r="TF80" s="270"/>
      <c r="TG80" s="270"/>
      <c r="TH80" s="270"/>
      <c r="TI80" s="270"/>
      <c r="TJ80" s="270"/>
      <c r="TK80" s="270"/>
      <c r="TL80" s="270"/>
      <c r="TM80" s="270"/>
      <c r="TN80" s="270"/>
      <c r="TO80" s="270"/>
      <c r="TP80" s="270"/>
      <c r="TQ80" s="270"/>
      <c r="TR80" s="270"/>
      <c r="TS80" s="270"/>
      <c r="TT80" s="270"/>
      <c r="TU80" s="270"/>
      <c r="TV80" s="270"/>
      <c r="TW80" s="270"/>
      <c r="TX80" s="270"/>
      <c r="TY80" s="270"/>
      <c r="TZ80" s="270"/>
      <c r="UA80" s="270"/>
      <c r="UB80" s="270"/>
      <c r="UC80" s="270"/>
      <c r="UD80" s="270"/>
      <c r="UE80" s="270"/>
      <c r="UF80" s="270"/>
      <c r="UG80" s="270"/>
      <c r="UH80" s="270"/>
      <c r="UI80" s="270"/>
      <c r="UJ80" s="270"/>
      <c r="UK80" s="270"/>
      <c r="UL80" s="270"/>
      <c r="UM80" s="270"/>
      <c r="UN80" s="270"/>
      <c r="UO80" s="270"/>
      <c r="UP80" s="270"/>
      <c r="UQ80" s="270"/>
      <c r="UR80" s="270"/>
      <c r="US80" s="270"/>
      <c r="UT80" s="270"/>
      <c r="UU80" s="270"/>
      <c r="UV80" s="270"/>
      <c r="UW80" s="270"/>
      <c r="UX80" s="270"/>
      <c r="UY80" s="270"/>
      <c r="UZ80" s="270"/>
      <c r="VA80" s="270"/>
      <c r="VB80" s="270"/>
      <c r="VC80" s="270"/>
      <c r="VD80" s="270"/>
      <c r="VE80" s="270"/>
      <c r="VF80" s="270"/>
      <c r="VG80" s="270"/>
      <c r="VH80" s="270"/>
      <c r="VI80" s="270"/>
      <c r="VJ80" s="270"/>
      <c r="VK80" s="270"/>
      <c r="VL80" s="270"/>
      <c r="VM80" s="270"/>
      <c r="VN80" s="270"/>
      <c r="VO80" s="270"/>
      <c r="VP80" s="270"/>
      <c r="VQ80" s="270"/>
      <c r="VR80" s="270"/>
      <c r="VS80" s="270"/>
      <c r="VT80" s="270"/>
      <c r="VU80" s="270"/>
      <c r="VV80" s="270"/>
      <c r="VW80" s="270"/>
      <c r="VX80" s="270"/>
      <c r="VY80" s="270"/>
      <c r="VZ80" s="270"/>
      <c r="WA80" s="270"/>
      <c r="WB80" s="270"/>
      <c r="WC80" s="270"/>
      <c r="WD80" s="270"/>
      <c r="WE80" s="270"/>
      <c r="WF80" s="270"/>
      <c r="WG80" s="270"/>
      <c r="WH80" s="270"/>
      <c r="WI80" s="270"/>
      <c r="WJ80" s="270"/>
      <c r="WK80" s="270"/>
      <c r="WL80" s="270"/>
      <c r="WM80" s="270"/>
      <c r="WN80" s="270"/>
      <c r="WO80" s="270"/>
      <c r="WP80" s="270"/>
      <c r="WQ80" s="270"/>
      <c r="WR80" s="270"/>
      <c r="WS80" s="270"/>
      <c r="WT80" s="270"/>
      <c r="WU80" s="270"/>
      <c r="WV80" s="270"/>
      <c r="WW80" s="270"/>
      <c r="WX80" s="270"/>
      <c r="WY80" s="270"/>
      <c r="WZ80" s="270"/>
      <c r="XA80" s="270"/>
      <c r="XB80" s="270"/>
      <c r="XC80" s="270"/>
      <c r="XD80" s="270"/>
      <c r="XE80" s="270"/>
      <c r="XF80" s="270"/>
      <c r="XG80" s="270"/>
      <c r="XH80" s="270"/>
      <c r="XI80" s="270"/>
      <c r="XJ80" s="270"/>
      <c r="XK80" s="270"/>
      <c r="XL80" s="270"/>
      <c r="XM80" s="272"/>
      <c r="XN80" s="272"/>
      <c r="XO80" s="272"/>
      <c r="XP80" s="272"/>
      <c r="XQ80" s="272"/>
      <c r="XR80" s="272"/>
      <c r="XS80" s="272"/>
      <c r="XT80" s="272"/>
      <c r="XU80" s="272"/>
      <c r="XV80" s="272"/>
      <c r="XW80" s="270"/>
      <c r="XX80" s="273"/>
      <c r="XY80" s="273"/>
      <c r="XZ80" s="273"/>
      <c r="YA80" s="273"/>
      <c r="YB80" s="273"/>
      <c r="YC80" s="273"/>
      <c r="YD80" s="273"/>
      <c r="YE80" s="273"/>
      <c r="YF80" s="273"/>
      <c r="YG80" s="273"/>
      <c r="YH80" s="273"/>
      <c r="YI80" s="273"/>
      <c r="YJ80" s="273"/>
      <c r="YK80" s="273"/>
      <c r="YL80" s="273"/>
      <c r="YM80" s="273"/>
      <c r="YN80" s="273"/>
      <c r="YO80" s="273"/>
      <c r="YP80" s="273"/>
      <c r="YQ80" s="273"/>
      <c r="YR80" s="273"/>
      <c r="YS80" s="273"/>
      <c r="YT80" s="273"/>
      <c r="YU80" s="273"/>
      <c r="YV80" s="273"/>
      <c r="YW80" s="273"/>
      <c r="YX80" s="273"/>
      <c r="YY80" s="273"/>
      <c r="YZ80" s="270"/>
      <c r="ZA80" s="270"/>
      <c r="ZB80" s="270"/>
      <c r="ZC80" s="270"/>
      <c r="ZD80" s="270"/>
      <c r="ZE80" s="270"/>
      <c r="ZF80" s="270"/>
      <c r="ZG80" s="270"/>
      <c r="ZH80" s="270"/>
      <c r="ZI80" s="270"/>
      <c r="ZJ80" s="270"/>
      <c r="ZK80" s="270"/>
      <c r="ZL80" s="270"/>
      <c r="ZM80" s="270"/>
      <c r="ZN80" s="270"/>
      <c r="ZO80" s="272"/>
      <c r="ZP80" s="272"/>
      <c r="ZQ80" s="272"/>
      <c r="ZR80" s="272"/>
      <c r="ZS80" s="272"/>
      <c r="ZT80" s="272"/>
      <c r="ZU80" s="272"/>
      <c r="ZV80" s="272"/>
      <c r="ZW80" s="270"/>
      <c r="ZX80" s="270"/>
      <c r="ZY80" s="270"/>
      <c r="ZZ80" s="270"/>
      <c r="AAA80" s="270"/>
      <c r="AAB80" s="270"/>
      <c r="AAC80" s="270"/>
      <c r="AAD80" s="270"/>
      <c r="AAE80" s="270"/>
      <c r="AAF80" s="270"/>
      <c r="AAG80" s="270"/>
      <c r="AAH80" s="270"/>
      <c r="AAI80" s="270"/>
      <c r="AAJ80" s="270"/>
      <c r="AAK80" s="270"/>
      <c r="AAL80" s="270"/>
      <c r="AAM80" s="270"/>
      <c r="AAN80" s="270"/>
      <c r="AAO80" s="272"/>
      <c r="AAP80" s="272"/>
      <c r="AAQ80" s="272"/>
      <c r="AAR80" s="272"/>
      <c r="AAS80" s="272"/>
      <c r="AAT80" s="272"/>
      <c r="AAU80" s="272"/>
      <c r="AAV80" s="272"/>
      <c r="AAW80" s="272"/>
      <c r="AAX80" s="272"/>
    </row>
    <row r="81" spans="1:726" s="71" customFormat="1" ht="15" customHeight="1" x14ac:dyDescent="0.35">
      <c r="A81" s="70" t="s">
        <v>870</v>
      </c>
      <c r="B81" s="1" t="s">
        <v>13</v>
      </c>
      <c r="C81" s="2"/>
      <c r="D81" s="2"/>
      <c r="E81" s="2"/>
      <c r="F81" s="2"/>
      <c r="G81" s="2"/>
      <c r="H81" s="2"/>
      <c r="I81" s="2"/>
      <c r="J81" s="148"/>
      <c r="K81" s="148"/>
      <c r="L81" s="148"/>
      <c r="M81" s="148"/>
      <c r="N81" s="148"/>
      <c r="O81" s="148"/>
      <c r="P81" s="148"/>
      <c r="Q81" s="148"/>
      <c r="R81" s="148"/>
      <c r="S81" s="148"/>
      <c r="T81" s="148"/>
      <c r="U81" s="2"/>
      <c r="V81" s="148"/>
      <c r="W81" s="148"/>
      <c r="X81" s="148"/>
      <c r="Y81" s="148"/>
      <c r="Z81" s="148"/>
      <c r="AA81" s="2"/>
      <c r="AB81" s="2"/>
      <c r="AC81" s="2"/>
      <c r="AD81" s="2"/>
      <c r="AE81" s="2"/>
      <c r="AF81" s="158"/>
      <c r="AG81" s="158"/>
      <c r="AH81" s="158"/>
      <c r="AI81" s="2"/>
      <c r="AJ81" s="2"/>
      <c r="AK81" s="2"/>
      <c r="AL81" s="2"/>
      <c r="AM81" s="2"/>
      <c r="AN81" s="2"/>
      <c r="AO81" s="2"/>
      <c r="AP81" s="2"/>
      <c r="AQ81" s="2"/>
      <c r="AR81" s="2"/>
      <c r="AS81" s="2"/>
      <c r="AT81" s="158"/>
      <c r="AU81" s="158"/>
      <c r="AV81" s="158"/>
      <c r="AW81" s="158"/>
      <c r="AX81" s="158"/>
      <c r="AY81" s="158"/>
      <c r="AZ81" s="158"/>
      <c r="BA81" s="158"/>
      <c r="BB81" s="2"/>
      <c r="BC81" s="2"/>
      <c r="BD81" s="2"/>
      <c r="BE81" s="2"/>
      <c r="BF81" s="2"/>
      <c r="BG81" s="2"/>
      <c r="BH81" s="148"/>
      <c r="BI81" s="148"/>
      <c r="BJ81" s="148"/>
      <c r="BK81" s="148"/>
      <c r="BL81" s="2"/>
      <c r="BM81" s="2"/>
      <c r="BN81" s="2"/>
      <c r="BO81" s="2"/>
      <c r="BP81" s="2"/>
      <c r="BQ81" s="2"/>
      <c r="BR81" s="2"/>
      <c r="BS81" s="2"/>
      <c r="BT81" s="2"/>
      <c r="BU81" s="2"/>
      <c r="BV81" s="148"/>
      <c r="BW81" s="148"/>
      <c r="BX81" s="148"/>
      <c r="BY81" s="148"/>
      <c r="BZ81" s="2"/>
      <c r="CA81" s="2"/>
      <c r="CB81" s="2"/>
      <c r="CC81" s="2"/>
      <c r="CD81" s="2"/>
      <c r="CE81" s="148"/>
      <c r="CF81" s="148"/>
      <c r="CG81" s="148"/>
      <c r="CH81" s="2"/>
      <c r="CI81" s="2"/>
      <c r="CJ81" s="2"/>
      <c r="CK81" s="2"/>
      <c r="CL81" s="148"/>
      <c r="CM81" s="148"/>
      <c r="CN81" s="148"/>
      <c r="CO81" s="2"/>
      <c r="CP81" s="2"/>
      <c r="CQ81" s="2"/>
      <c r="CR81" s="2"/>
      <c r="CS81" s="2"/>
      <c r="CT81" s="2"/>
      <c r="CU81" s="148"/>
      <c r="CV81" s="148"/>
      <c r="CW81" s="148"/>
      <c r="CX81" s="148"/>
      <c r="CY81" s="148"/>
      <c r="CZ81" s="2"/>
      <c r="DA81" s="2"/>
      <c r="DB81" s="2"/>
      <c r="DC81" s="2"/>
      <c r="DD81" s="2"/>
      <c r="DE81" s="148"/>
      <c r="DF81" s="148"/>
      <c r="DG81" s="148"/>
      <c r="DH81" s="2"/>
      <c r="DI81" s="2"/>
      <c r="DJ81" s="2"/>
      <c r="DK81" s="2"/>
      <c r="DL81" s="148"/>
      <c r="DM81" s="148"/>
      <c r="DN81" s="148"/>
      <c r="DO81" s="148"/>
      <c r="DP81" s="2"/>
      <c r="DQ81" s="148"/>
      <c r="DR81" s="148"/>
      <c r="DS81" s="148"/>
      <c r="DT81" s="2"/>
      <c r="DU81" s="148"/>
      <c r="DV81" s="148"/>
      <c r="DW81" s="148"/>
      <c r="DX81" s="2"/>
      <c r="DY81" s="2"/>
      <c r="DZ81" s="2"/>
      <c r="EA81" s="2"/>
      <c r="EB81" s="2"/>
      <c r="EC81" s="148"/>
      <c r="ED81" s="148"/>
      <c r="EE81" s="148"/>
      <c r="EF81" s="2"/>
      <c r="EG81" s="2"/>
      <c r="EH81" s="2"/>
      <c r="EI81" s="2"/>
      <c r="EJ81" s="2"/>
      <c r="EK81" s="2"/>
      <c r="EL81" s="2"/>
      <c r="EM81" s="2"/>
      <c r="EN81" s="2"/>
      <c r="EO81" s="2"/>
      <c r="EP81" s="2"/>
      <c r="EQ81" s="2"/>
      <c r="ER81" s="2"/>
      <c r="ES81" s="2"/>
      <c r="ET81" s="2"/>
      <c r="EU81" s="2"/>
      <c r="EV81" s="148"/>
      <c r="EW81" s="148"/>
      <c r="EX81" s="148"/>
      <c r="EY81" s="148"/>
      <c r="EZ81" s="148"/>
      <c r="FA81" s="148"/>
      <c r="FB81" s="148"/>
      <c r="FC81" s="148"/>
      <c r="FD81" s="148"/>
      <c r="FE81" s="148"/>
      <c r="FF81" s="2"/>
      <c r="FG81" s="2"/>
      <c r="FH81" s="2"/>
      <c r="FI81" s="2"/>
      <c r="FJ81" s="2"/>
      <c r="FK81" s="2"/>
      <c r="FL81" s="2"/>
      <c r="FM81" s="2"/>
      <c r="FN81" s="2"/>
      <c r="FO81" s="2"/>
      <c r="FP81" s="158"/>
      <c r="FQ81" s="158"/>
      <c r="FR81" s="158"/>
      <c r="FS81" s="158"/>
      <c r="FT81" s="148"/>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157"/>
      <c r="GX81" s="157"/>
      <c r="GY81" s="148"/>
      <c r="GZ81" s="148"/>
      <c r="HA81" s="148"/>
      <c r="HB81" s="148"/>
      <c r="HC81" s="148"/>
      <c r="HD81" s="148"/>
      <c r="HE81" s="148"/>
      <c r="HF81" s="148"/>
      <c r="HG81" s="148"/>
      <c r="HH81" s="148"/>
      <c r="HI81" s="148"/>
      <c r="HJ81" s="148"/>
      <c r="HK81" s="148"/>
      <c r="HL81" s="148"/>
      <c r="HM81" s="148"/>
      <c r="HN81" s="148"/>
      <c r="HO81" s="148"/>
      <c r="HP81" s="148"/>
      <c r="HQ81" s="148"/>
      <c r="HR81" s="148"/>
      <c r="HS81" s="148"/>
      <c r="HT81" s="148"/>
      <c r="HU81" s="148"/>
      <c r="HV81" s="148"/>
      <c r="HW81" s="148"/>
      <c r="HX81" s="148"/>
      <c r="HY81" s="2"/>
      <c r="HZ81" s="2"/>
      <c r="IA81" s="2"/>
      <c r="IB81" s="2"/>
      <c r="IC81" s="2"/>
      <c r="ID81" s="148"/>
      <c r="IE81" s="148"/>
      <c r="IF81" s="148"/>
      <c r="IG81" s="2"/>
      <c r="IH81" s="2"/>
      <c r="II81" s="2"/>
      <c r="IJ81" s="2"/>
      <c r="IK81" s="2"/>
      <c r="IL81" s="2"/>
      <c r="IM81" s="2"/>
      <c r="IN81" s="2"/>
      <c r="IO81" s="2"/>
      <c r="IP81" s="2"/>
      <c r="IQ81" s="2"/>
      <c r="IR81" s="2"/>
      <c r="IS81" s="2"/>
      <c r="IT81" s="2"/>
      <c r="IU81" s="148"/>
      <c r="IV81" s="148"/>
      <c r="IW81" s="148"/>
      <c r="IX81" s="148"/>
      <c r="IY81" s="2"/>
      <c r="IZ81" s="2"/>
      <c r="JA81" s="2"/>
      <c r="JB81" s="2"/>
      <c r="JC81" s="2"/>
      <c r="JD81" s="2"/>
      <c r="JE81" s="2"/>
      <c r="JF81" s="148"/>
      <c r="JG81" s="148"/>
      <c r="JH81" s="148"/>
      <c r="JI81" s="2"/>
      <c r="JJ81" s="2"/>
      <c r="JK81" s="2"/>
      <c r="JL81" s="2"/>
      <c r="JM81" s="2"/>
      <c r="JN81" s="2"/>
      <c r="JO81" s="2"/>
      <c r="JP81" s="2"/>
      <c r="JQ81" s="2"/>
      <c r="JR81" s="2"/>
      <c r="JS81" s="2"/>
      <c r="JT81" s="2"/>
      <c r="JU81" s="2"/>
      <c r="JV81" s="148"/>
      <c r="JW81" s="148"/>
      <c r="JX81" s="148"/>
      <c r="JY81" s="2"/>
      <c r="JZ81" s="2"/>
      <c r="KA81" s="2"/>
      <c r="KB81" s="2"/>
      <c r="KC81" s="2"/>
      <c r="KD81" s="148"/>
      <c r="KE81" s="148"/>
      <c r="KF81" s="148"/>
      <c r="KG81" s="2"/>
      <c r="KH81" s="2"/>
      <c r="KI81" s="2"/>
      <c r="KJ81" s="2"/>
      <c r="KK81" s="2"/>
      <c r="KL81" s="2"/>
      <c r="KM81" s="2"/>
      <c r="KN81" s="2"/>
      <c r="KO81" s="2"/>
      <c r="KP81" s="148"/>
      <c r="KQ81" s="2"/>
      <c r="KR81" s="2"/>
      <c r="KS81" s="2"/>
      <c r="KT81" s="148"/>
      <c r="KU81" s="148"/>
      <c r="KV81" s="148"/>
      <c r="KW81" s="2"/>
      <c r="KX81" s="2"/>
      <c r="KY81" s="2"/>
      <c r="KZ81" s="2"/>
      <c r="LA81" s="2"/>
      <c r="LB81" s="148"/>
      <c r="LC81" s="148"/>
      <c r="LD81" s="148"/>
      <c r="LE81" s="2"/>
      <c r="LF81" s="2"/>
      <c r="LG81" s="148"/>
      <c r="LH81" s="148"/>
      <c r="LI81" s="148"/>
      <c r="LJ81" s="2"/>
      <c r="LK81" s="2"/>
      <c r="LL81" s="2"/>
      <c r="LM81" s="2"/>
      <c r="LN81" s="2"/>
      <c r="LO81" s="148"/>
      <c r="LP81" s="148"/>
      <c r="LQ81" s="148"/>
      <c r="LR81" s="2"/>
      <c r="LS81" s="2"/>
      <c r="LT81" s="2"/>
      <c r="LU81" s="2"/>
      <c r="LV81" s="2"/>
      <c r="LW81" s="2"/>
      <c r="LX81" s="2"/>
      <c r="LY81" s="148"/>
      <c r="LZ81" s="148"/>
      <c r="MA81" s="2"/>
      <c r="MB81" s="2"/>
      <c r="MC81" s="2"/>
      <c r="MD81" s="2"/>
      <c r="ME81" s="2"/>
      <c r="MF81" s="2"/>
      <c r="MG81" s="148"/>
      <c r="MH81" s="2"/>
      <c r="MI81" s="2"/>
      <c r="MJ81" s="2"/>
      <c r="MK81" s="2"/>
      <c r="ML81" s="2"/>
      <c r="MM81" s="2"/>
      <c r="MN81" s="2"/>
      <c r="MO81" s="2"/>
      <c r="MP81" s="2"/>
      <c r="MQ81" s="2"/>
      <c r="MR81" s="2"/>
      <c r="MS81" s="2"/>
      <c r="MT81" s="2"/>
      <c r="MU81" s="2"/>
      <c r="MV81" s="2"/>
      <c r="MW81" s="2"/>
      <c r="MX81" s="2"/>
      <c r="MY81" s="2"/>
      <c r="MZ81" s="2"/>
      <c r="NA81" s="2"/>
      <c r="NB81" s="148"/>
      <c r="NC81" s="148"/>
      <c r="ND81" s="148"/>
      <c r="NE81" s="148"/>
      <c r="NF81" s="148"/>
      <c r="NG81" s="148"/>
      <c r="NH81" s="148"/>
      <c r="NI81" s="148"/>
      <c r="NJ81" s="148"/>
      <c r="NK81" s="148"/>
      <c r="NL81" s="2"/>
      <c r="NM81" s="2"/>
      <c r="NN81" s="148"/>
      <c r="NO81" s="2"/>
      <c r="NP81" s="2"/>
      <c r="NQ81" s="2"/>
      <c r="NR81" s="2"/>
      <c r="NS81" s="2"/>
      <c r="NT81" s="2"/>
      <c r="NU81" s="2"/>
      <c r="NV81" s="2"/>
      <c r="NW81" s="2"/>
      <c r="NX81" s="2"/>
      <c r="NY81" s="2"/>
      <c r="NZ81" s="2"/>
      <c r="OA81" s="148"/>
      <c r="OB81" s="148"/>
      <c r="OC81" s="148"/>
      <c r="OD81" s="148"/>
      <c r="OE81" s="2"/>
      <c r="OF81" s="2"/>
      <c r="OG81" s="2"/>
      <c r="OH81" s="2"/>
      <c r="OI81" s="2"/>
      <c r="OJ81" s="148"/>
      <c r="OK81" s="2"/>
      <c r="OL81" s="2"/>
      <c r="OM81" s="2"/>
      <c r="ON81" s="2"/>
      <c r="OO81" s="2"/>
      <c r="OP81" s="2"/>
      <c r="OQ81" s="2"/>
      <c r="OR81" s="147"/>
      <c r="OS81" s="147"/>
      <c r="OT81" s="148"/>
      <c r="OU81" s="148"/>
      <c r="OV81" s="148"/>
      <c r="OW81" s="148"/>
      <c r="OX81" s="148"/>
      <c r="OY81" s="148"/>
      <c r="OZ81" s="148"/>
      <c r="PA81" s="149"/>
      <c r="PB81" s="149"/>
      <c r="PC81" s="149"/>
      <c r="PD81" s="149"/>
      <c r="PE81" s="149"/>
      <c r="PF81" s="149"/>
      <c r="PG81" s="149"/>
      <c r="PH81" s="2"/>
      <c r="PI81" s="2"/>
      <c r="PJ81" s="2"/>
      <c r="PK81" s="2"/>
      <c r="PL81" s="2"/>
      <c r="PM81" s="148"/>
      <c r="PN81" s="148"/>
      <c r="PO81" s="148"/>
      <c r="PP81" s="2"/>
      <c r="PQ81" s="2"/>
      <c r="PR81" s="2"/>
      <c r="PS81" s="2"/>
      <c r="PT81" s="2"/>
      <c r="PU81" s="2"/>
      <c r="PV81" s="2"/>
      <c r="PW81" s="148"/>
      <c r="PX81" s="2"/>
      <c r="PY81" s="2"/>
      <c r="PZ81" s="2"/>
      <c r="QA81" s="2"/>
      <c r="QB81" s="2"/>
      <c r="QC81" s="2"/>
      <c r="QD81" s="2"/>
      <c r="QE81" s="2"/>
      <c r="QF81" s="148"/>
      <c r="QG81" s="2"/>
      <c r="QH81" s="2"/>
      <c r="QI81" s="2"/>
      <c r="QJ81" s="148"/>
      <c r="QK81" s="148"/>
      <c r="QL81" s="148"/>
      <c r="QM81" s="2"/>
      <c r="QN81" s="2"/>
      <c r="QO81" s="2"/>
      <c r="QP81" s="2"/>
      <c r="QQ81" s="2"/>
      <c r="QR81" s="2"/>
      <c r="QS81" s="2"/>
      <c r="QT81" s="2"/>
      <c r="QU81" s="2"/>
      <c r="QV81" s="2"/>
      <c r="QW81" s="2"/>
      <c r="QX81" s="148"/>
      <c r="QY81" s="148"/>
      <c r="QZ81" s="148"/>
      <c r="RA81" s="148"/>
      <c r="RB81" s="2"/>
      <c r="RC81" s="2"/>
      <c r="RD81" s="2"/>
      <c r="RE81" s="148"/>
      <c r="RF81" s="2"/>
      <c r="RG81" s="2"/>
      <c r="RH81" s="2"/>
      <c r="RI81" s="2"/>
      <c r="RJ81" s="2"/>
      <c r="RK81" s="2"/>
      <c r="RL81" s="148"/>
      <c r="RM81" s="148"/>
      <c r="RN81" s="148"/>
      <c r="RO81" s="2"/>
      <c r="RP81" s="2"/>
      <c r="RQ81" s="2"/>
      <c r="RR81" s="2"/>
      <c r="RS81" s="2"/>
      <c r="RT81" s="2"/>
      <c r="RU81" s="2"/>
      <c r="RV81" s="148"/>
      <c r="RW81" s="2"/>
      <c r="RX81" s="151" t="s">
        <v>738</v>
      </c>
      <c r="RY81" s="218" t="s">
        <v>744</v>
      </c>
      <c r="RZ81" s="152">
        <v>112002</v>
      </c>
      <c r="SA81" s="151" t="s">
        <v>805</v>
      </c>
      <c r="SB81" s="229" t="s">
        <v>798</v>
      </c>
      <c r="SC81" s="229" t="s">
        <v>798</v>
      </c>
      <c r="SD81" s="177"/>
      <c r="SE81" s="2"/>
      <c r="SF81" s="268" t="s">
        <v>870</v>
      </c>
      <c r="SG81" s="269" t="s">
        <v>13</v>
      </c>
      <c r="SH81" s="270"/>
      <c r="SI81" s="270"/>
      <c r="SJ81" s="271"/>
      <c r="SK81" s="270"/>
      <c r="SL81" s="270"/>
      <c r="SM81" s="270"/>
      <c r="SN81" s="270"/>
      <c r="SO81" s="270"/>
      <c r="SP81" s="270"/>
      <c r="SQ81" s="270"/>
      <c r="SR81" s="270"/>
      <c r="SS81" s="270"/>
      <c r="ST81" s="270"/>
      <c r="SU81" s="270"/>
      <c r="SV81" s="270"/>
      <c r="SW81" s="270"/>
      <c r="SX81" s="270"/>
      <c r="SY81" s="270"/>
      <c r="SZ81" s="270"/>
      <c r="TA81" s="270"/>
      <c r="TB81" s="270"/>
      <c r="TC81" s="270"/>
      <c r="TD81" s="270"/>
      <c r="TE81" s="270"/>
      <c r="TF81" s="270"/>
      <c r="TG81" s="270"/>
      <c r="TH81" s="270"/>
      <c r="TI81" s="270"/>
      <c r="TJ81" s="270"/>
      <c r="TK81" s="270"/>
      <c r="TL81" s="270"/>
      <c r="TM81" s="270"/>
      <c r="TN81" s="270"/>
      <c r="TO81" s="270"/>
      <c r="TP81" s="270"/>
      <c r="TQ81" s="270"/>
      <c r="TR81" s="270"/>
      <c r="TS81" s="270"/>
      <c r="TT81" s="270"/>
      <c r="TU81" s="270"/>
      <c r="TV81" s="270"/>
      <c r="TW81" s="270"/>
      <c r="TX81" s="270"/>
      <c r="TY81" s="270"/>
      <c r="TZ81" s="270"/>
      <c r="UA81" s="270"/>
      <c r="UB81" s="270"/>
      <c r="UC81" s="270"/>
      <c r="UD81" s="270"/>
      <c r="UE81" s="270"/>
      <c r="UF81" s="270"/>
      <c r="UG81" s="270"/>
      <c r="UH81" s="270"/>
      <c r="UI81" s="270"/>
      <c r="UJ81" s="270"/>
      <c r="UK81" s="270"/>
      <c r="UL81" s="270"/>
      <c r="UM81" s="270"/>
      <c r="UN81" s="270"/>
      <c r="UO81" s="270"/>
      <c r="UP81" s="270"/>
      <c r="UQ81" s="270"/>
      <c r="UR81" s="270"/>
      <c r="US81" s="270"/>
      <c r="UT81" s="270"/>
      <c r="UU81" s="270"/>
      <c r="UV81" s="270"/>
      <c r="UW81" s="270"/>
      <c r="UX81" s="270"/>
      <c r="UY81" s="270"/>
      <c r="UZ81" s="270"/>
      <c r="VA81" s="270"/>
      <c r="VB81" s="270"/>
      <c r="VC81" s="270"/>
      <c r="VD81" s="270"/>
      <c r="VE81" s="270"/>
      <c r="VF81" s="270"/>
      <c r="VG81" s="270"/>
      <c r="VH81" s="270"/>
      <c r="VI81" s="270"/>
      <c r="VJ81" s="270"/>
      <c r="VK81" s="270"/>
      <c r="VL81" s="270"/>
      <c r="VM81" s="270"/>
      <c r="VN81" s="270"/>
      <c r="VO81" s="270"/>
      <c r="VP81" s="270"/>
      <c r="VQ81" s="270"/>
      <c r="VR81" s="270"/>
      <c r="VS81" s="270"/>
      <c r="VT81" s="270"/>
      <c r="VU81" s="270"/>
      <c r="VV81" s="270"/>
      <c r="VW81" s="270"/>
      <c r="VX81" s="270"/>
      <c r="VY81" s="270"/>
      <c r="VZ81" s="270"/>
      <c r="WA81" s="270"/>
      <c r="WB81" s="270"/>
      <c r="WC81" s="270"/>
      <c r="WD81" s="270"/>
      <c r="WE81" s="270"/>
      <c r="WF81" s="270"/>
      <c r="WG81" s="270"/>
      <c r="WH81" s="270"/>
      <c r="WI81" s="270"/>
      <c r="WJ81" s="270"/>
      <c r="WK81" s="270"/>
      <c r="WL81" s="270"/>
      <c r="WM81" s="270"/>
      <c r="WN81" s="270"/>
      <c r="WO81" s="270"/>
      <c r="WP81" s="270"/>
      <c r="WQ81" s="270"/>
      <c r="WR81" s="270"/>
      <c r="WS81" s="270"/>
      <c r="WT81" s="270"/>
      <c r="WU81" s="270"/>
      <c r="WV81" s="270"/>
      <c r="WW81" s="270"/>
      <c r="WX81" s="270"/>
      <c r="WY81" s="270"/>
      <c r="WZ81" s="270"/>
      <c r="XA81" s="270"/>
      <c r="XB81" s="270"/>
      <c r="XC81" s="270"/>
      <c r="XD81" s="270"/>
      <c r="XE81" s="270"/>
      <c r="XF81" s="270"/>
      <c r="XG81" s="270"/>
      <c r="XH81" s="270"/>
      <c r="XI81" s="270"/>
      <c r="XJ81" s="270"/>
      <c r="XK81" s="270"/>
      <c r="XL81" s="270"/>
      <c r="XM81" s="272"/>
      <c r="XN81" s="272"/>
      <c r="XO81" s="272"/>
      <c r="XP81" s="272"/>
      <c r="XQ81" s="272"/>
      <c r="XR81" s="272"/>
      <c r="XS81" s="272"/>
      <c r="XT81" s="272"/>
      <c r="XU81" s="272"/>
      <c r="XV81" s="272"/>
      <c r="XW81" s="270"/>
      <c r="XX81" s="273"/>
      <c r="XY81" s="273"/>
      <c r="XZ81" s="273"/>
      <c r="YA81" s="273"/>
      <c r="YB81" s="273"/>
      <c r="YC81" s="273"/>
      <c r="YD81" s="273"/>
      <c r="YE81" s="273"/>
      <c r="YF81" s="273"/>
      <c r="YG81" s="273"/>
      <c r="YH81" s="273"/>
      <c r="YI81" s="273"/>
      <c r="YJ81" s="273"/>
      <c r="YK81" s="273"/>
      <c r="YL81" s="273"/>
      <c r="YM81" s="273"/>
      <c r="YN81" s="273"/>
      <c r="YO81" s="273"/>
      <c r="YP81" s="273"/>
      <c r="YQ81" s="273"/>
      <c r="YR81" s="273"/>
      <c r="YS81" s="273"/>
      <c r="YT81" s="273"/>
      <c r="YU81" s="273"/>
      <c r="YV81" s="273"/>
      <c r="YW81" s="273"/>
      <c r="YX81" s="273"/>
      <c r="YY81" s="273"/>
      <c r="YZ81" s="270"/>
      <c r="ZA81" s="270"/>
      <c r="ZB81" s="270"/>
      <c r="ZC81" s="270"/>
      <c r="ZD81" s="270"/>
      <c r="ZE81" s="270"/>
      <c r="ZF81" s="270"/>
      <c r="ZG81" s="270"/>
      <c r="ZH81" s="270"/>
      <c r="ZI81" s="270"/>
      <c r="ZJ81" s="270"/>
      <c r="ZK81" s="270"/>
      <c r="ZL81" s="270"/>
      <c r="ZM81" s="270"/>
      <c r="ZN81" s="270"/>
      <c r="ZO81" s="272"/>
      <c r="ZP81" s="272"/>
      <c r="ZQ81" s="272"/>
      <c r="ZR81" s="272"/>
      <c r="ZS81" s="272"/>
      <c r="ZT81" s="272"/>
      <c r="ZU81" s="272"/>
      <c r="ZV81" s="272"/>
      <c r="ZW81" s="270"/>
      <c r="ZX81" s="270"/>
      <c r="ZY81" s="270"/>
      <c r="ZZ81" s="270"/>
      <c r="AAA81" s="270"/>
      <c r="AAB81" s="270"/>
      <c r="AAC81" s="270"/>
      <c r="AAD81" s="270"/>
      <c r="AAE81" s="270"/>
      <c r="AAF81" s="270"/>
      <c r="AAG81" s="270"/>
      <c r="AAH81" s="270"/>
      <c r="AAI81" s="270"/>
      <c r="AAJ81" s="270"/>
      <c r="AAK81" s="270"/>
      <c r="AAL81" s="270"/>
      <c r="AAM81" s="270"/>
      <c r="AAN81" s="270"/>
      <c r="AAO81" s="272"/>
      <c r="AAP81" s="272"/>
      <c r="AAQ81" s="272"/>
      <c r="AAR81" s="272"/>
      <c r="AAS81" s="272"/>
      <c r="AAT81" s="272"/>
      <c r="AAU81" s="272"/>
      <c r="AAV81" s="272"/>
      <c r="AAW81" s="272"/>
      <c r="AAX81" s="272"/>
    </row>
    <row r="82" spans="1:726" s="71" customFormat="1" ht="15" customHeight="1" x14ac:dyDescent="0.35">
      <c r="A82" s="70" t="s">
        <v>871</v>
      </c>
      <c r="B82" s="1" t="s">
        <v>13</v>
      </c>
      <c r="C82" s="2"/>
      <c r="D82" s="2"/>
      <c r="E82" s="2"/>
      <c r="F82" s="2"/>
      <c r="G82" s="2"/>
      <c r="H82" s="2"/>
      <c r="I82" s="2"/>
      <c r="J82" s="148"/>
      <c r="K82" s="148"/>
      <c r="L82" s="148"/>
      <c r="M82" s="148"/>
      <c r="N82" s="148"/>
      <c r="O82" s="148"/>
      <c r="P82" s="148"/>
      <c r="Q82" s="148"/>
      <c r="R82" s="148"/>
      <c r="S82" s="148"/>
      <c r="T82" s="148"/>
      <c r="U82" s="2"/>
      <c r="V82" s="148"/>
      <c r="W82" s="148"/>
      <c r="X82" s="148"/>
      <c r="Y82" s="148"/>
      <c r="Z82" s="148"/>
      <c r="AA82" s="2"/>
      <c r="AB82" s="2"/>
      <c r="AC82" s="2"/>
      <c r="AD82" s="2"/>
      <c r="AE82" s="2"/>
      <c r="AF82" s="158"/>
      <c r="AG82" s="158"/>
      <c r="AH82" s="158"/>
      <c r="AI82" s="2"/>
      <c r="AJ82" s="2"/>
      <c r="AK82" s="2"/>
      <c r="AL82" s="2"/>
      <c r="AM82" s="2"/>
      <c r="AN82" s="2"/>
      <c r="AO82" s="2"/>
      <c r="AP82" s="2"/>
      <c r="AQ82" s="2"/>
      <c r="AR82" s="2"/>
      <c r="AS82" s="2"/>
      <c r="AT82" s="158"/>
      <c r="AU82" s="158"/>
      <c r="AV82" s="158"/>
      <c r="AW82" s="158"/>
      <c r="AX82" s="158"/>
      <c r="AY82" s="158"/>
      <c r="AZ82" s="158"/>
      <c r="BA82" s="158"/>
      <c r="BB82" s="2"/>
      <c r="BC82" s="2"/>
      <c r="BD82" s="2"/>
      <c r="BE82" s="2"/>
      <c r="BF82" s="2"/>
      <c r="BG82" s="2"/>
      <c r="BH82" s="148"/>
      <c r="BI82" s="148"/>
      <c r="BJ82" s="148"/>
      <c r="BK82" s="148"/>
      <c r="BL82" s="2"/>
      <c r="BM82" s="2"/>
      <c r="BN82" s="2"/>
      <c r="BO82" s="2"/>
      <c r="BP82" s="2"/>
      <c r="BQ82" s="2"/>
      <c r="BR82" s="2"/>
      <c r="BS82" s="2"/>
      <c r="BT82" s="2"/>
      <c r="BU82" s="2"/>
      <c r="BV82" s="148"/>
      <c r="BW82" s="148"/>
      <c r="BX82" s="148"/>
      <c r="BY82" s="148"/>
      <c r="BZ82" s="2"/>
      <c r="CA82" s="2"/>
      <c r="CB82" s="2"/>
      <c r="CC82" s="2"/>
      <c r="CD82" s="2"/>
      <c r="CE82" s="148"/>
      <c r="CF82" s="148"/>
      <c r="CG82" s="148"/>
      <c r="CH82" s="2"/>
      <c r="CI82" s="2"/>
      <c r="CJ82" s="2"/>
      <c r="CK82" s="2"/>
      <c r="CL82" s="148"/>
      <c r="CM82" s="148"/>
      <c r="CN82" s="148"/>
      <c r="CO82" s="2"/>
      <c r="CP82" s="2"/>
      <c r="CQ82" s="2"/>
      <c r="CR82" s="2"/>
      <c r="CS82" s="2"/>
      <c r="CT82" s="2"/>
      <c r="CU82" s="148"/>
      <c r="CV82" s="148"/>
      <c r="CW82" s="148"/>
      <c r="CX82" s="148"/>
      <c r="CY82" s="148"/>
      <c r="CZ82" s="2"/>
      <c r="DA82" s="2"/>
      <c r="DB82" s="2"/>
      <c r="DC82" s="2"/>
      <c r="DD82" s="2"/>
      <c r="DE82" s="148"/>
      <c r="DF82" s="148"/>
      <c r="DG82" s="148"/>
      <c r="DH82" s="2"/>
      <c r="DI82" s="2"/>
      <c r="DJ82" s="2"/>
      <c r="DK82" s="2"/>
      <c r="DL82" s="148"/>
      <c r="DM82" s="148"/>
      <c r="DN82" s="148"/>
      <c r="DO82" s="148"/>
      <c r="DP82" s="2"/>
      <c r="DQ82" s="148"/>
      <c r="DR82" s="148"/>
      <c r="DS82" s="148"/>
      <c r="DT82" s="2"/>
      <c r="DU82" s="148"/>
      <c r="DV82" s="148"/>
      <c r="DW82" s="148"/>
      <c r="DX82" s="2"/>
      <c r="DY82" s="2"/>
      <c r="DZ82" s="2"/>
      <c r="EA82" s="2"/>
      <c r="EB82" s="2"/>
      <c r="EC82" s="148"/>
      <c r="ED82" s="148"/>
      <c r="EE82" s="148"/>
      <c r="EF82" s="2"/>
      <c r="EG82" s="2"/>
      <c r="EH82" s="2"/>
      <c r="EI82" s="2"/>
      <c r="EJ82" s="2"/>
      <c r="EK82" s="2"/>
      <c r="EL82" s="2"/>
      <c r="EM82" s="2"/>
      <c r="EN82" s="2"/>
      <c r="EO82" s="2"/>
      <c r="EP82" s="2"/>
      <c r="EQ82" s="2"/>
      <c r="ER82" s="2"/>
      <c r="ES82" s="2"/>
      <c r="ET82" s="2"/>
      <c r="EU82" s="2"/>
      <c r="EV82" s="148"/>
      <c r="EW82" s="148"/>
      <c r="EX82" s="148"/>
      <c r="EY82" s="148"/>
      <c r="EZ82" s="148"/>
      <c r="FA82" s="148"/>
      <c r="FB82" s="148"/>
      <c r="FC82" s="148"/>
      <c r="FD82" s="148"/>
      <c r="FE82" s="148"/>
      <c r="FF82" s="2"/>
      <c r="FG82" s="2"/>
      <c r="FH82" s="2"/>
      <c r="FI82" s="2"/>
      <c r="FJ82" s="2"/>
      <c r="FK82" s="2"/>
      <c r="FL82" s="2"/>
      <c r="FM82" s="2"/>
      <c r="FN82" s="2"/>
      <c r="FO82" s="2"/>
      <c r="FP82" s="158"/>
      <c r="FQ82" s="158"/>
      <c r="FR82" s="158"/>
      <c r="FS82" s="158"/>
      <c r="FT82" s="148"/>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157"/>
      <c r="GX82" s="157"/>
      <c r="GY82" s="148"/>
      <c r="GZ82" s="148"/>
      <c r="HA82" s="148"/>
      <c r="HB82" s="148"/>
      <c r="HC82" s="148"/>
      <c r="HD82" s="148"/>
      <c r="HE82" s="148"/>
      <c r="HF82" s="148"/>
      <c r="HG82" s="148"/>
      <c r="HH82" s="148"/>
      <c r="HI82" s="148"/>
      <c r="HJ82" s="148"/>
      <c r="HK82" s="148"/>
      <c r="HL82" s="148"/>
      <c r="HM82" s="148"/>
      <c r="HN82" s="148"/>
      <c r="HO82" s="148"/>
      <c r="HP82" s="148"/>
      <c r="HQ82" s="148"/>
      <c r="HR82" s="148"/>
      <c r="HS82" s="148"/>
      <c r="HT82" s="148"/>
      <c r="HU82" s="148"/>
      <c r="HV82" s="148"/>
      <c r="HW82" s="148"/>
      <c r="HX82" s="148"/>
      <c r="HY82" s="2"/>
      <c r="HZ82" s="2"/>
      <c r="IA82" s="2"/>
      <c r="IB82" s="2"/>
      <c r="IC82" s="2"/>
      <c r="ID82" s="148"/>
      <c r="IE82" s="148"/>
      <c r="IF82" s="148"/>
      <c r="IG82" s="2"/>
      <c r="IH82" s="2"/>
      <c r="II82" s="2"/>
      <c r="IJ82" s="2"/>
      <c r="IK82" s="2"/>
      <c r="IL82" s="2"/>
      <c r="IM82" s="2"/>
      <c r="IN82" s="2"/>
      <c r="IO82" s="2"/>
      <c r="IP82" s="2"/>
      <c r="IQ82" s="2"/>
      <c r="IR82" s="2"/>
      <c r="IS82" s="2"/>
      <c r="IT82" s="2"/>
      <c r="IU82" s="148"/>
      <c r="IV82" s="148"/>
      <c r="IW82" s="148"/>
      <c r="IX82" s="148"/>
      <c r="IY82" s="2"/>
      <c r="IZ82" s="2"/>
      <c r="JA82" s="2"/>
      <c r="JB82" s="2"/>
      <c r="JC82" s="2"/>
      <c r="JD82" s="2"/>
      <c r="JE82" s="2"/>
      <c r="JF82" s="148"/>
      <c r="JG82" s="148"/>
      <c r="JH82" s="148"/>
      <c r="JI82" s="2"/>
      <c r="JJ82" s="2"/>
      <c r="JK82" s="2"/>
      <c r="JL82" s="2"/>
      <c r="JM82" s="2"/>
      <c r="JN82" s="2"/>
      <c r="JO82" s="2"/>
      <c r="JP82" s="2"/>
      <c r="JQ82" s="2"/>
      <c r="JR82" s="2"/>
      <c r="JS82" s="2"/>
      <c r="JT82" s="2"/>
      <c r="JU82" s="2"/>
      <c r="JV82" s="148"/>
      <c r="JW82" s="148"/>
      <c r="JX82" s="148"/>
      <c r="JY82" s="2"/>
      <c r="JZ82" s="2"/>
      <c r="KA82" s="2"/>
      <c r="KB82" s="2"/>
      <c r="KC82" s="2"/>
      <c r="KD82" s="148"/>
      <c r="KE82" s="148"/>
      <c r="KF82" s="148"/>
      <c r="KG82" s="2"/>
      <c r="KH82" s="2"/>
      <c r="KI82" s="2"/>
      <c r="KJ82" s="2"/>
      <c r="KK82" s="2"/>
      <c r="KL82" s="2"/>
      <c r="KM82" s="2"/>
      <c r="KN82" s="2"/>
      <c r="KO82" s="2"/>
      <c r="KP82" s="148"/>
      <c r="KQ82" s="2"/>
      <c r="KR82" s="2"/>
      <c r="KS82" s="2"/>
      <c r="KT82" s="148"/>
      <c r="KU82" s="148"/>
      <c r="KV82" s="148"/>
      <c r="KW82" s="2"/>
      <c r="KX82" s="2"/>
      <c r="KY82" s="2"/>
      <c r="KZ82" s="2"/>
      <c r="LA82" s="2"/>
      <c r="LB82" s="148"/>
      <c r="LC82" s="148"/>
      <c r="LD82" s="148"/>
      <c r="LE82" s="2"/>
      <c r="LF82" s="2"/>
      <c r="LG82" s="148"/>
      <c r="LH82" s="148"/>
      <c r="LI82" s="148"/>
      <c r="LJ82" s="2"/>
      <c r="LK82" s="2"/>
      <c r="LL82" s="2"/>
      <c r="LM82" s="2"/>
      <c r="LN82" s="2"/>
      <c r="LO82" s="148"/>
      <c r="LP82" s="148"/>
      <c r="LQ82" s="148"/>
      <c r="LR82" s="2"/>
      <c r="LS82" s="2"/>
      <c r="LT82" s="2"/>
      <c r="LU82" s="2"/>
      <c r="LV82" s="2"/>
      <c r="LW82" s="2"/>
      <c r="LX82" s="2"/>
      <c r="LY82" s="148"/>
      <c r="LZ82" s="148"/>
      <c r="MA82" s="2"/>
      <c r="MB82" s="2"/>
      <c r="MC82" s="2"/>
      <c r="MD82" s="2"/>
      <c r="ME82" s="2"/>
      <c r="MF82" s="2"/>
      <c r="MG82" s="148"/>
      <c r="MH82" s="2"/>
      <c r="MI82" s="2"/>
      <c r="MJ82" s="2"/>
      <c r="MK82" s="2"/>
      <c r="ML82" s="2"/>
      <c r="MM82" s="2"/>
      <c r="MN82" s="2"/>
      <c r="MO82" s="2"/>
      <c r="MP82" s="2"/>
      <c r="MQ82" s="2"/>
      <c r="MR82" s="2"/>
      <c r="MS82" s="2"/>
      <c r="MT82" s="2"/>
      <c r="MU82" s="2"/>
      <c r="MV82" s="2"/>
      <c r="MW82" s="2"/>
      <c r="MX82" s="2"/>
      <c r="MY82" s="2"/>
      <c r="MZ82" s="2"/>
      <c r="NA82" s="2"/>
      <c r="NB82" s="148"/>
      <c r="NC82" s="148"/>
      <c r="ND82" s="148"/>
      <c r="NE82" s="148"/>
      <c r="NF82" s="148"/>
      <c r="NG82" s="148"/>
      <c r="NH82" s="148"/>
      <c r="NI82" s="148"/>
      <c r="NJ82" s="148"/>
      <c r="NK82" s="148"/>
      <c r="NL82" s="2"/>
      <c r="NM82" s="2"/>
      <c r="NN82" s="148"/>
      <c r="NO82" s="2"/>
      <c r="NP82" s="2"/>
      <c r="NQ82" s="2"/>
      <c r="NR82" s="2"/>
      <c r="NS82" s="2"/>
      <c r="NT82" s="2"/>
      <c r="NU82" s="2"/>
      <c r="NV82" s="2"/>
      <c r="NW82" s="2"/>
      <c r="NX82" s="2"/>
      <c r="NY82" s="2"/>
      <c r="NZ82" s="2"/>
      <c r="OA82" s="148"/>
      <c r="OB82" s="148"/>
      <c r="OC82" s="148"/>
      <c r="OD82" s="148"/>
      <c r="OE82" s="2"/>
      <c r="OF82" s="2"/>
      <c r="OG82" s="2"/>
      <c r="OH82" s="2"/>
      <c r="OI82" s="2"/>
      <c r="OJ82" s="148"/>
      <c r="OK82" s="2"/>
      <c r="OL82" s="2"/>
      <c r="OM82" s="2"/>
      <c r="ON82" s="2"/>
      <c r="OO82" s="2"/>
      <c r="OP82" s="2"/>
      <c r="OQ82" s="2"/>
      <c r="OR82" s="147"/>
      <c r="OS82" s="147"/>
      <c r="OT82" s="148"/>
      <c r="OU82" s="148"/>
      <c r="OV82" s="148"/>
      <c r="OW82" s="148"/>
      <c r="OX82" s="148"/>
      <c r="OY82" s="148"/>
      <c r="OZ82" s="148"/>
      <c r="PA82" s="149"/>
      <c r="PB82" s="149"/>
      <c r="PC82" s="149"/>
      <c r="PD82" s="149"/>
      <c r="PE82" s="149"/>
      <c r="PF82" s="149"/>
      <c r="PG82" s="149"/>
      <c r="PH82" s="2"/>
      <c r="PI82" s="2"/>
      <c r="PJ82" s="2"/>
      <c r="PK82" s="2"/>
      <c r="PL82" s="2"/>
      <c r="PM82" s="148"/>
      <c r="PN82" s="148"/>
      <c r="PO82" s="148"/>
      <c r="PP82" s="2"/>
      <c r="PQ82" s="2"/>
      <c r="PR82" s="2"/>
      <c r="PS82" s="2"/>
      <c r="PT82" s="2"/>
      <c r="PU82" s="2"/>
      <c r="PV82" s="2"/>
      <c r="PW82" s="148"/>
      <c r="PX82" s="2"/>
      <c r="PY82" s="2"/>
      <c r="PZ82" s="2"/>
      <c r="QA82" s="2"/>
      <c r="QB82" s="2"/>
      <c r="QC82" s="2"/>
      <c r="QD82" s="2"/>
      <c r="QE82" s="2"/>
      <c r="QF82" s="148"/>
      <c r="QG82" s="2"/>
      <c r="QH82" s="2"/>
      <c r="QI82" s="2"/>
      <c r="QJ82" s="148"/>
      <c r="QK82" s="148"/>
      <c r="QL82" s="148"/>
      <c r="QM82" s="2"/>
      <c r="QN82" s="2"/>
      <c r="QO82" s="2"/>
      <c r="QP82" s="2"/>
      <c r="QQ82" s="2"/>
      <c r="QR82" s="2"/>
      <c r="QS82" s="2"/>
      <c r="QT82" s="2"/>
      <c r="QU82" s="2"/>
      <c r="QV82" s="2"/>
      <c r="QW82" s="2"/>
      <c r="QX82" s="148"/>
      <c r="QY82" s="148"/>
      <c r="QZ82" s="148"/>
      <c r="RA82" s="148"/>
      <c r="RB82" s="2"/>
      <c r="RC82" s="2"/>
      <c r="RD82" s="2"/>
      <c r="RE82" s="148"/>
      <c r="RF82" s="2"/>
      <c r="RG82" s="2"/>
      <c r="RH82" s="2"/>
      <c r="RI82" s="2"/>
      <c r="RJ82" s="2"/>
      <c r="RK82" s="2"/>
      <c r="RL82" s="148"/>
      <c r="RM82" s="148"/>
      <c r="RN82" s="148"/>
      <c r="RO82" s="2"/>
      <c r="RP82" s="2"/>
      <c r="RQ82" s="2"/>
      <c r="RR82" s="2"/>
      <c r="RS82" s="2"/>
      <c r="RT82" s="2"/>
      <c r="RU82" s="2"/>
      <c r="RV82" s="148"/>
      <c r="RW82" s="2"/>
      <c r="RX82" s="151" t="s">
        <v>742</v>
      </c>
      <c r="RY82" s="223" t="s">
        <v>745</v>
      </c>
      <c r="RZ82" s="152">
        <v>167295</v>
      </c>
      <c r="SA82" s="151" t="s">
        <v>937</v>
      </c>
      <c r="SB82" s="229" t="s">
        <v>798</v>
      </c>
      <c r="SC82" s="229" t="s">
        <v>798</v>
      </c>
      <c r="SD82" s="177"/>
      <c r="SE82" s="2"/>
      <c r="SF82" s="268" t="s">
        <v>871</v>
      </c>
      <c r="SG82" s="269" t="s">
        <v>13</v>
      </c>
      <c r="SH82" s="270"/>
      <c r="SI82" s="270"/>
      <c r="SJ82" s="271"/>
      <c r="SK82" s="270"/>
      <c r="SL82" s="270"/>
      <c r="SM82" s="270"/>
      <c r="SN82" s="270"/>
      <c r="SO82" s="270"/>
      <c r="SP82" s="270"/>
      <c r="SQ82" s="270"/>
      <c r="SR82" s="270"/>
      <c r="SS82" s="270"/>
      <c r="ST82" s="270"/>
      <c r="SU82" s="270"/>
      <c r="SV82" s="270"/>
      <c r="SW82" s="270"/>
      <c r="SX82" s="270"/>
      <c r="SY82" s="270"/>
      <c r="SZ82" s="270"/>
      <c r="TA82" s="270"/>
      <c r="TB82" s="270"/>
      <c r="TC82" s="270"/>
      <c r="TD82" s="270"/>
      <c r="TE82" s="270"/>
      <c r="TF82" s="270"/>
      <c r="TG82" s="270"/>
      <c r="TH82" s="270"/>
      <c r="TI82" s="270"/>
      <c r="TJ82" s="270"/>
      <c r="TK82" s="270"/>
      <c r="TL82" s="270"/>
      <c r="TM82" s="270"/>
      <c r="TN82" s="270"/>
      <c r="TO82" s="270"/>
      <c r="TP82" s="270"/>
      <c r="TQ82" s="270"/>
      <c r="TR82" s="270"/>
      <c r="TS82" s="270"/>
      <c r="TT82" s="270"/>
      <c r="TU82" s="270"/>
      <c r="TV82" s="270"/>
      <c r="TW82" s="270"/>
      <c r="TX82" s="270"/>
      <c r="TY82" s="270"/>
      <c r="TZ82" s="270"/>
      <c r="UA82" s="270"/>
      <c r="UB82" s="270"/>
      <c r="UC82" s="270"/>
      <c r="UD82" s="270"/>
      <c r="UE82" s="270"/>
      <c r="UF82" s="270"/>
      <c r="UG82" s="270"/>
      <c r="UH82" s="270"/>
      <c r="UI82" s="270"/>
      <c r="UJ82" s="270"/>
      <c r="UK82" s="270"/>
      <c r="UL82" s="270"/>
      <c r="UM82" s="270"/>
      <c r="UN82" s="270"/>
      <c r="UO82" s="270"/>
      <c r="UP82" s="270"/>
      <c r="UQ82" s="270"/>
      <c r="UR82" s="270"/>
      <c r="US82" s="270"/>
      <c r="UT82" s="270"/>
      <c r="UU82" s="270"/>
      <c r="UV82" s="270"/>
      <c r="UW82" s="270"/>
      <c r="UX82" s="270"/>
      <c r="UY82" s="270"/>
      <c r="UZ82" s="270"/>
      <c r="VA82" s="270"/>
      <c r="VB82" s="270"/>
      <c r="VC82" s="270"/>
      <c r="VD82" s="270"/>
      <c r="VE82" s="270"/>
      <c r="VF82" s="270"/>
      <c r="VG82" s="270"/>
      <c r="VH82" s="270"/>
      <c r="VI82" s="270"/>
      <c r="VJ82" s="270"/>
      <c r="VK82" s="270"/>
      <c r="VL82" s="270"/>
      <c r="VM82" s="270"/>
      <c r="VN82" s="270"/>
      <c r="VO82" s="270"/>
      <c r="VP82" s="270"/>
      <c r="VQ82" s="270"/>
      <c r="VR82" s="270"/>
      <c r="VS82" s="270"/>
      <c r="VT82" s="270"/>
      <c r="VU82" s="270"/>
      <c r="VV82" s="270"/>
      <c r="VW82" s="270"/>
      <c r="VX82" s="270"/>
      <c r="VY82" s="270"/>
      <c r="VZ82" s="270"/>
      <c r="WA82" s="270"/>
      <c r="WB82" s="270"/>
      <c r="WC82" s="270"/>
      <c r="WD82" s="270"/>
      <c r="WE82" s="270"/>
      <c r="WF82" s="270"/>
      <c r="WG82" s="270"/>
      <c r="WH82" s="270"/>
      <c r="WI82" s="270"/>
      <c r="WJ82" s="270"/>
      <c r="WK82" s="270"/>
      <c r="WL82" s="270"/>
      <c r="WM82" s="270"/>
      <c r="WN82" s="270"/>
      <c r="WO82" s="270"/>
      <c r="WP82" s="270"/>
      <c r="WQ82" s="270"/>
      <c r="WR82" s="270"/>
      <c r="WS82" s="270"/>
      <c r="WT82" s="270"/>
      <c r="WU82" s="270"/>
      <c r="WV82" s="270"/>
      <c r="WW82" s="270"/>
      <c r="WX82" s="270"/>
      <c r="WY82" s="270"/>
      <c r="WZ82" s="270"/>
      <c r="XA82" s="270"/>
      <c r="XB82" s="270"/>
      <c r="XC82" s="270"/>
      <c r="XD82" s="270"/>
      <c r="XE82" s="270"/>
      <c r="XF82" s="270"/>
      <c r="XG82" s="270"/>
      <c r="XH82" s="270"/>
      <c r="XI82" s="270"/>
      <c r="XJ82" s="270"/>
      <c r="XK82" s="270"/>
      <c r="XL82" s="270"/>
      <c r="XM82" s="272"/>
      <c r="XN82" s="272"/>
      <c r="XO82" s="272"/>
      <c r="XP82" s="272"/>
      <c r="XQ82" s="272"/>
      <c r="XR82" s="272"/>
      <c r="XS82" s="272"/>
      <c r="XT82" s="272"/>
      <c r="XU82" s="272"/>
      <c r="XV82" s="272"/>
      <c r="XW82" s="270"/>
      <c r="XX82" s="273"/>
      <c r="XY82" s="273"/>
      <c r="XZ82" s="273"/>
      <c r="YA82" s="273"/>
      <c r="YB82" s="273"/>
      <c r="YC82" s="273"/>
      <c r="YD82" s="273"/>
      <c r="YE82" s="273"/>
      <c r="YF82" s="273"/>
      <c r="YG82" s="273"/>
      <c r="YH82" s="273"/>
      <c r="YI82" s="273"/>
      <c r="YJ82" s="273"/>
      <c r="YK82" s="273"/>
      <c r="YL82" s="273"/>
      <c r="YM82" s="273"/>
      <c r="YN82" s="273"/>
      <c r="YO82" s="273"/>
      <c r="YP82" s="273"/>
      <c r="YQ82" s="273"/>
      <c r="YR82" s="273"/>
      <c r="YS82" s="273"/>
      <c r="YT82" s="273"/>
      <c r="YU82" s="273"/>
      <c r="YV82" s="273"/>
      <c r="YW82" s="273"/>
      <c r="YX82" s="273"/>
      <c r="YY82" s="273"/>
      <c r="YZ82" s="270"/>
      <c r="ZA82" s="270"/>
      <c r="ZB82" s="270"/>
      <c r="ZC82" s="270"/>
      <c r="ZD82" s="270"/>
      <c r="ZE82" s="270"/>
      <c r="ZF82" s="270"/>
      <c r="ZG82" s="270"/>
      <c r="ZH82" s="270"/>
      <c r="ZI82" s="270"/>
      <c r="ZJ82" s="270"/>
      <c r="ZK82" s="270"/>
      <c r="ZL82" s="270"/>
      <c r="ZM82" s="270"/>
      <c r="ZN82" s="270"/>
      <c r="ZO82" s="272"/>
      <c r="ZP82" s="272"/>
      <c r="ZQ82" s="272"/>
      <c r="ZR82" s="272"/>
      <c r="ZS82" s="272"/>
      <c r="ZT82" s="272"/>
      <c r="ZU82" s="272"/>
      <c r="ZV82" s="272"/>
      <c r="ZW82" s="270"/>
      <c r="ZX82" s="270"/>
      <c r="ZY82" s="270"/>
      <c r="ZZ82" s="270"/>
      <c r="AAA82" s="270"/>
      <c r="AAB82" s="270"/>
      <c r="AAC82" s="270"/>
      <c r="AAD82" s="270"/>
      <c r="AAE82" s="270"/>
      <c r="AAF82" s="270"/>
      <c r="AAG82" s="270"/>
      <c r="AAH82" s="270"/>
      <c r="AAI82" s="270"/>
      <c r="AAJ82" s="270"/>
      <c r="AAK82" s="270"/>
      <c r="AAL82" s="270"/>
      <c r="AAM82" s="270"/>
      <c r="AAN82" s="270"/>
      <c r="AAO82" s="272"/>
      <c r="AAP82" s="272"/>
      <c r="AAQ82" s="272"/>
      <c r="AAR82" s="272"/>
      <c r="AAS82" s="272"/>
      <c r="AAT82" s="272"/>
      <c r="AAU82" s="272"/>
      <c r="AAV82" s="272"/>
      <c r="AAW82" s="272"/>
      <c r="AAX82" s="272"/>
    </row>
    <row r="83" spans="1:726" s="71" customFormat="1" ht="15" customHeight="1" x14ac:dyDescent="0.35">
      <c r="A83" s="71" t="s">
        <v>653</v>
      </c>
      <c r="B83" s="71" t="s">
        <v>56</v>
      </c>
      <c r="C83" s="71" t="s">
        <v>56</v>
      </c>
      <c r="D83" s="71" t="s">
        <v>13</v>
      </c>
      <c r="E83" s="71" t="s">
        <v>13</v>
      </c>
      <c r="F83" s="71" t="s">
        <v>13</v>
      </c>
      <c r="G83" s="71" t="s">
        <v>13</v>
      </c>
      <c r="H83" s="71" t="s">
        <v>13</v>
      </c>
      <c r="I83" s="71" t="s">
        <v>13</v>
      </c>
      <c r="J83" s="157" t="s">
        <v>56</v>
      </c>
      <c r="K83" s="157" t="s">
        <v>13</v>
      </c>
      <c r="L83" s="157" t="s">
        <v>56</v>
      </c>
      <c r="M83" s="157" t="s">
        <v>56</v>
      </c>
      <c r="N83" s="157" t="s">
        <v>13</v>
      </c>
      <c r="O83" s="157" t="s">
        <v>13</v>
      </c>
      <c r="P83" s="157" t="s">
        <v>13</v>
      </c>
      <c r="Q83" s="157" t="s">
        <v>13</v>
      </c>
      <c r="R83" s="157" t="s">
        <v>13</v>
      </c>
      <c r="S83" s="157" t="s">
        <v>13</v>
      </c>
      <c r="T83" s="157" t="s">
        <v>13</v>
      </c>
      <c r="U83" s="71" t="s">
        <v>0</v>
      </c>
      <c r="V83" s="157" t="s">
        <v>56</v>
      </c>
      <c r="W83" s="157" t="s">
        <v>13</v>
      </c>
      <c r="X83" s="157" t="s">
        <v>13</v>
      </c>
      <c r="Y83" s="157" t="s">
        <v>13</v>
      </c>
      <c r="Z83" s="157" t="s">
        <v>13</v>
      </c>
      <c r="AA83" s="71" t="s">
        <v>13</v>
      </c>
      <c r="AB83" s="71" t="s">
        <v>13</v>
      </c>
      <c r="AC83" s="71" t="s">
        <v>56</v>
      </c>
      <c r="AD83" s="71" t="s">
        <v>56</v>
      </c>
      <c r="AE83" s="71" t="s">
        <v>13</v>
      </c>
      <c r="AF83" s="134" t="s">
        <v>13</v>
      </c>
      <c r="AG83" s="134" t="s">
        <v>56</v>
      </c>
      <c r="AH83" s="134" t="s">
        <v>13</v>
      </c>
      <c r="AI83" s="71" t="s">
        <v>56</v>
      </c>
      <c r="AJ83" s="71" t="s">
        <v>13</v>
      </c>
      <c r="AK83" s="71" t="s">
        <v>13</v>
      </c>
      <c r="AL83" s="71" t="s">
        <v>13</v>
      </c>
      <c r="AM83" s="71" t="s">
        <v>13</v>
      </c>
      <c r="AN83" s="71" t="s">
        <v>13</v>
      </c>
      <c r="AO83" s="71" t="s">
        <v>13</v>
      </c>
      <c r="AP83" s="71" t="s">
        <v>13</v>
      </c>
      <c r="AQ83" s="71" t="s">
        <v>13</v>
      </c>
      <c r="AR83" s="71" t="s">
        <v>56</v>
      </c>
      <c r="AS83" s="71" t="s">
        <v>13</v>
      </c>
      <c r="AT83" s="134" t="s">
        <v>13</v>
      </c>
      <c r="AU83" s="134" t="s">
        <v>13</v>
      </c>
      <c r="AV83" s="134" t="s">
        <v>13</v>
      </c>
      <c r="AW83" s="134" t="s">
        <v>13</v>
      </c>
      <c r="AX83" s="134" t="s">
        <v>13</v>
      </c>
      <c r="AY83" s="134" t="s">
        <v>13</v>
      </c>
      <c r="AZ83" s="134" t="s">
        <v>13</v>
      </c>
      <c r="BA83" s="134" t="s">
        <v>13</v>
      </c>
      <c r="BB83" s="71" t="s">
        <v>56</v>
      </c>
      <c r="BC83" s="71" t="s">
        <v>56</v>
      </c>
      <c r="BD83" s="71" t="s">
        <v>56</v>
      </c>
      <c r="BE83" s="71" t="s">
        <v>56</v>
      </c>
      <c r="BF83" s="71" t="s">
        <v>13</v>
      </c>
      <c r="BG83" s="71" t="s">
        <v>13</v>
      </c>
      <c r="BH83" s="157" t="s">
        <v>13</v>
      </c>
      <c r="BI83" s="157" t="s">
        <v>56</v>
      </c>
      <c r="BJ83" s="157" t="s">
        <v>13</v>
      </c>
      <c r="BK83" s="157" t="s">
        <v>13</v>
      </c>
      <c r="BL83" s="71" t="s">
        <v>13</v>
      </c>
      <c r="BM83" s="71" t="s">
        <v>56</v>
      </c>
      <c r="BN83" s="71" t="s">
        <v>56</v>
      </c>
      <c r="BO83" s="71" t="s">
        <v>13</v>
      </c>
      <c r="BP83" s="71" t="s">
        <v>13</v>
      </c>
      <c r="BQ83" s="71" t="s">
        <v>13</v>
      </c>
      <c r="BR83" s="71" t="s">
        <v>56</v>
      </c>
      <c r="BS83" s="71" t="s">
        <v>56</v>
      </c>
      <c r="BT83" s="71" t="s">
        <v>13</v>
      </c>
      <c r="BU83" s="71" t="s">
        <v>13</v>
      </c>
      <c r="BV83" s="157" t="s">
        <v>56</v>
      </c>
      <c r="BW83" s="157" t="s">
        <v>56</v>
      </c>
      <c r="BX83" s="157" t="s">
        <v>56</v>
      </c>
      <c r="BY83" s="157" t="s">
        <v>56</v>
      </c>
      <c r="BZ83" s="71" t="s">
        <v>747</v>
      </c>
      <c r="CA83" s="71" t="s">
        <v>747</v>
      </c>
      <c r="CB83" s="71" t="s">
        <v>747</v>
      </c>
      <c r="CC83" s="71" t="s">
        <v>747</v>
      </c>
      <c r="CD83" s="71" t="s">
        <v>747</v>
      </c>
      <c r="CE83" s="157" t="s">
        <v>13</v>
      </c>
      <c r="CF83" s="157" t="s">
        <v>13</v>
      </c>
      <c r="CG83" s="157" t="s">
        <v>13</v>
      </c>
      <c r="CH83" s="71" t="s">
        <v>747</v>
      </c>
      <c r="CI83" s="71" t="s">
        <v>747</v>
      </c>
      <c r="CJ83" s="71" t="s">
        <v>747</v>
      </c>
      <c r="CK83" s="71" t="s">
        <v>747</v>
      </c>
      <c r="CL83" s="157" t="s">
        <v>13</v>
      </c>
      <c r="CM83" s="157" t="s">
        <v>13</v>
      </c>
      <c r="CN83" s="157" t="s">
        <v>13</v>
      </c>
      <c r="CO83" s="71" t="s">
        <v>56</v>
      </c>
      <c r="CP83" s="71" t="s">
        <v>56</v>
      </c>
      <c r="CQ83" s="71" t="s">
        <v>13</v>
      </c>
      <c r="CR83" s="71" t="s">
        <v>13</v>
      </c>
      <c r="CS83" s="71" t="s">
        <v>13</v>
      </c>
      <c r="CT83" s="71" t="s">
        <v>13</v>
      </c>
      <c r="CU83" s="157" t="s">
        <v>56</v>
      </c>
      <c r="CV83" s="157" t="s">
        <v>13</v>
      </c>
      <c r="CW83" s="157" t="s">
        <v>13</v>
      </c>
      <c r="CX83" s="157" t="s">
        <v>56</v>
      </c>
      <c r="CY83" s="157" t="s">
        <v>13</v>
      </c>
      <c r="CZ83" s="71" t="s">
        <v>13</v>
      </c>
      <c r="DA83" s="71" t="s">
        <v>56</v>
      </c>
      <c r="DB83" s="71" t="s">
        <v>56</v>
      </c>
      <c r="DC83" s="71" t="s">
        <v>56</v>
      </c>
      <c r="DD83" s="71" t="s">
        <v>13</v>
      </c>
      <c r="DE83" s="157" t="s">
        <v>56</v>
      </c>
      <c r="DF83" s="157" t="s">
        <v>13</v>
      </c>
      <c r="DG83" s="157" t="s">
        <v>13</v>
      </c>
      <c r="DH83" s="71" t="s">
        <v>56</v>
      </c>
      <c r="DL83" s="157"/>
      <c r="DM83" s="157"/>
      <c r="DN83" s="157"/>
      <c r="DO83" s="157"/>
      <c r="DQ83" s="157"/>
      <c r="DR83" s="157"/>
      <c r="DS83" s="157"/>
      <c r="DT83" s="72"/>
      <c r="DU83" s="157"/>
      <c r="DV83" s="157"/>
      <c r="DW83" s="157"/>
      <c r="EC83" s="157"/>
      <c r="ED83" s="157"/>
      <c r="EE83" s="157"/>
      <c r="EV83" s="157"/>
      <c r="EW83" s="157"/>
      <c r="EX83" s="157"/>
      <c r="EY83" s="157"/>
      <c r="EZ83" s="157"/>
      <c r="FA83" s="157"/>
      <c r="FB83" s="157"/>
      <c r="FC83" s="157"/>
      <c r="FD83" s="157"/>
      <c r="FE83" s="157"/>
      <c r="FP83" s="157"/>
      <c r="FQ83" s="157"/>
      <c r="FR83" s="157"/>
      <c r="FS83" s="157"/>
      <c r="FT83" s="157"/>
      <c r="GW83" s="157"/>
      <c r="GX83" s="157"/>
      <c r="GY83" s="157"/>
      <c r="GZ83" s="157"/>
      <c r="HA83" s="157"/>
      <c r="HB83" s="157"/>
      <c r="HC83" s="157"/>
      <c r="HD83" s="157"/>
      <c r="HE83" s="157"/>
      <c r="HF83" s="157"/>
      <c r="HG83" s="157"/>
      <c r="HH83" s="157"/>
      <c r="HI83" s="157"/>
      <c r="HJ83" s="157"/>
      <c r="HK83" s="157"/>
      <c r="HL83" s="157"/>
      <c r="HM83" s="157"/>
      <c r="HN83" s="157"/>
      <c r="HO83" s="157"/>
      <c r="HP83" s="157"/>
      <c r="HQ83" s="157"/>
      <c r="HR83" s="157"/>
      <c r="HS83" s="157"/>
      <c r="HT83" s="157"/>
      <c r="HU83" s="157"/>
      <c r="HV83" s="157"/>
      <c r="HW83" s="157"/>
      <c r="HX83" s="157"/>
      <c r="ID83" s="157"/>
      <c r="IE83" s="157"/>
      <c r="IF83" s="157"/>
      <c r="IH83" s="71" t="s">
        <v>13</v>
      </c>
      <c r="II83" s="71" t="s">
        <v>13</v>
      </c>
      <c r="IJ83" s="71" t="s">
        <v>13</v>
      </c>
      <c r="IK83" s="71" t="s">
        <v>13</v>
      </c>
      <c r="IL83" s="71" t="s">
        <v>56</v>
      </c>
      <c r="IM83" s="71" t="s">
        <v>13</v>
      </c>
      <c r="IN83" s="71" t="s">
        <v>56</v>
      </c>
      <c r="IO83" s="71" t="s">
        <v>13</v>
      </c>
      <c r="IP83" s="71" t="s">
        <v>13</v>
      </c>
      <c r="IQ83" s="71" t="s">
        <v>13</v>
      </c>
      <c r="IR83" s="71" t="s">
        <v>56</v>
      </c>
      <c r="IS83" s="71" t="s">
        <v>13</v>
      </c>
      <c r="IT83" s="71" t="s">
        <v>13</v>
      </c>
      <c r="IU83" s="157" t="s">
        <v>56</v>
      </c>
      <c r="IV83" s="157" t="s">
        <v>13</v>
      </c>
      <c r="IW83" s="157" t="s">
        <v>56</v>
      </c>
      <c r="IX83" s="157" t="s">
        <v>56</v>
      </c>
      <c r="IY83" s="71" t="s">
        <v>747</v>
      </c>
      <c r="IZ83" s="71" t="s">
        <v>747</v>
      </c>
      <c r="JA83" s="71" t="s">
        <v>747</v>
      </c>
      <c r="JB83" s="71" t="s">
        <v>747</v>
      </c>
      <c r="JC83" s="71" t="s">
        <v>747</v>
      </c>
      <c r="JD83" s="71" t="s">
        <v>747</v>
      </c>
      <c r="JE83" s="71" t="s">
        <v>747</v>
      </c>
      <c r="JF83" s="157" t="s">
        <v>13</v>
      </c>
      <c r="JG83" s="157" t="s">
        <v>13</v>
      </c>
      <c r="JH83" s="157" t="s">
        <v>13</v>
      </c>
      <c r="JI83" s="71" t="s">
        <v>747</v>
      </c>
      <c r="JJ83" s="71" t="s">
        <v>747</v>
      </c>
      <c r="JK83" s="71" t="s">
        <v>747</v>
      </c>
      <c r="JL83" s="71" t="s">
        <v>747</v>
      </c>
      <c r="JM83" s="71" t="s">
        <v>747</v>
      </c>
      <c r="JN83" s="71" t="s">
        <v>747</v>
      </c>
      <c r="JO83" s="71" t="s">
        <v>747</v>
      </c>
      <c r="JP83" s="71" t="s">
        <v>747</v>
      </c>
      <c r="JQ83" s="71" t="s">
        <v>747</v>
      </c>
      <c r="JR83" s="71" t="s">
        <v>747</v>
      </c>
      <c r="JS83" s="71" t="s">
        <v>747</v>
      </c>
      <c r="JT83" s="71" t="s">
        <v>747</v>
      </c>
      <c r="JU83" s="71" t="s">
        <v>747</v>
      </c>
      <c r="JV83" s="157" t="s">
        <v>13</v>
      </c>
      <c r="JW83" s="157" t="s">
        <v>13</v>
      </c>
      <c r="JX83" s="157" t="s">
        <v>13</v>
      </c>
      <c r="JY83" s="71" t="s">
        <v>13</v>
      </c>
      <c r="JZ83" s="71" t="s">
        <v>13</v>
      </c>
      <c r="KA83" s="71" t="s">
        <v>56</v>
      </c>
      <c r="KB83" s="71" t="s">
        <v>13</v>
      </c>
      <c r="KC83" s="71" t="s">
        <v>13</v>
      </c>
      <c r="KD83" s="157" t="s">
        <v>13</v>
      </c>
      <c r="KE83" s="157" t="s">
        <v>56</v>
      </c>
      <c r="KF83" s="157" t="s">
        <v>13</v>
      </c>
      <c r="KG83" s="71" t="s">
        <v>56</v>
      </c>
      <c r="KH83" s="71" t="s">
        <v>13</v>
      </c>
      <c r="KI83" s="71" t="s">
        <v>13</v>
      </c>
      <c r="KJ83" s="71" t="s">
        <v>13</v>
      </c>
      <c r="KK83" s="71" t="s">
        <v>13</v>
      </c>
      <c r="KL83" s="71" t="s">
        <v>13</v>
      </c>
      <c r="KM83" s="71" t="s">
        <v>56</v>
      </c>
      <c r="KN83" s="71" t="s">
        <v>13</v>
      </c>
      <c r="KO83" s="71" t="s">
        <v>13</v>
      </c>
      <c r="KP83" s="157" t="s">
        <v>13</v>
      </c>
      <c r="KQ83" s="71" t="s">
        <v>13</v>
      </c>
      <c r="KR83" s="71" t="s">
        <v>13</v>
      </c>
      <c r="KS83" s="72" t="s">
        <v>983</v>
      </c>
      <c r="KT83" s="157" t="s">
        <v>56</v>
      </c>
      <c r="KU83" s="157" t="s">
        <v>56</v>
      </c>
      <c r="KV83" s="157" t="s">
        <v>13</v>
      </c>
      <c r="KW83" s="71" t="s">
        <v>13</v>
      </c>
      <c r="KX83" s="71" t="s">
        <v>13</v>
      </c>
      <c r="KY83" s="71" t="s">
        <v>56</v>
      </c>
      <c r="KZ83" s="71" t="s">
        <v>13</v>
      </c>
      <c r="LA83" s="71" t="s">
        <v>13</v>
      </c>
      <c r="LB83" s="157" t="s">
        <v>13</v>
      </c>
      <c r="LC83" s="157" t="s">
        <v>56</v>
      </c>
      <c r="LD83" s="157" t="s">
        <v>13</v>
      </c>
      <c r="LE83" s="71" t="s">
        <v>13</v>
      </c>
      <c r="LF83" s="72" t="s">
        <v>983</v>
      </c>
      <c r="LG83" s="157" t="s">
        <v>56</v>
      </c>
      <c r="LH83" s="157" t="s">
        <v>13</v>
      </c>
      <c r="LI83" s="157" t="s">
        <v>13</v>
      </c>
      <c r="LJ83" s="71" t="s">
        <v>13</v>
      </c>
      <c r="LK83" s="71" t="s">
        <v>13</v>
      </c>
      <c r="LL83" s="71" t="s">
        <v>56</v>
      </c>
      <c r="LM83" s="71" t="s">
        <v>13</v>
      </c>
      <c r="LN83" s="71" t="s">
        <v>13</v>
      </c>
      <c r="LO83" s="157" t="s">
        <v>13</v>
      </c>
      <c r="LP83" s="157" t="s">
        <v>56</v>
      </c>
      <c r="LQ83" s="157" t="s">
        <v>13</v>
      </c>
      <c r="LR83" s="71" t="s">
        <v>13</v>
      </c>
      <c r="LS83" s="71" t="s">
        <v>13</v>
      </c>
      <c r="LT83" s="71" t="s">
        <v>13</v>
      </c>
      <c r="LU83" s="71" t="s">
        <v>13</v>
      </c>
      <c r="LV83" s="71" t="s">
        <v>56</v>
      </c>
      <c r="LW83" s="71" t="s">
        <v>13</v>
      </c>
      <c r="LX83" s="71" t="s">
        <v>13</v>
      </c>
      <c r="LY83" s="157" t="s">
        <v>13</v>
      </c>
      <c r="LZ83" s="157" t="s">
        <v>56</v>
      </c>
      <c r="MA83" s="71" t="s">
        <v>13</v>
      </c>
      <c r="MB83" s="71" t="s">
        <v>13</v>
      </c>
      <c r="MC83" s="71" t="s">
        <v>13</v>
      </c>
      <c r="MD83" s="71" t="s">
        <v>13</v>
      </c>
      <c r="ME83" s="71" t="s">
        <v>56</v>
      </c>
      <c r="MF83" s="71" t="s">
        <v>13</v>
      </c>
      <c r="MG83" s="157" t="s">
        <v>13</v>
      </c>
      <c r="MH83" s="71" t="s">
        <v>13</v>
      </c>
      <c r="MI83" s="71" t="s">
        <v>56</v>
      </c>
      <c r="MJ83" s="71" t="s">
        <v>56</v>
      </c>
      <c r="MK83" s="71" t="s">
        <v>56</v>
      </c>
      <c r="ML83" s="71" t="s">
        <v>56</v>
      </c>
      <c r="MM83" s="71" t="s">
        <v>56</v>
      </c>
      <c r="MN83" s="71" t="s">
        <v>56</v>
      </c>
      <c r="MO83" s="71" t="s">
        <v>56</v>
      </c>
      <c r="MP83" s="71" t="s">
        <v>56</v>
      </c>
      <c r="MQ83" s="71" t="s">
        <v>56</v>
      </c>
      <c r="MR83" s="71" t="s">
        <v>56</v>
      </c>
      <c r="MS83" s="71" t="s">
        <v>56</v>
      </c>
      <c r="MT83" s="71" t="s">
        <v>56</v>
      </c>
      <c r="MU83" s="71" t="s">
        <v>56</v>
      </c>
      <c r="MV83" s="71" t="s">
        <v>56</v>
      </c>
      <c r="MW83" s="71" t="s">
        <v>56</v>
      </c>
      <c r="MX83" s="71" t="s">
        <v>56</v>
      </c>
      <c r="MY83" s="71" t="s">
        <v>56</v>
      </c>
      <c r="MZ83" s="71" t="s">
        <v>13</v>
      </c>
      <c r="NA83" s="71" t="s">
        <v>13</v>
      </c>
      <c r="NB83" s="157" t="s">
        <v>56</v>
      </c>
      <c r="NC83" s="157" t="s">
        <v>56</v>
      </c>
      <c r="ND83" s="157" t="s">
        <v>56</v>
      </c>
      <c r="NE83" s="157" t="s">
        <v>56</v>
      </c>
      <c r="NF83" s="157" t="s">
        <v>56</v>
      </c>
      <c r="NG83" s="157"/>
      <c r="NH83" s="157"/>
      <c r="NI83" s="157"/>
      <c r="NJ83" s="157"/>
      <c r="NK83" s="157"/>
      <c r="NL83" s="71" t="s">
        <v>13</v>
      </c>
      <c r="NM83" s="71" t="s">
        <v>56</v>
      </c>
      <c r="NN83" s="157" t="s">
        <v>56</v>
      </c>
      <c r="NO83" s="71" t="s">
        <v>13</v>
      </c>
      <c r="NP83" s="71" t="s">
        <v>13</v>
      </c>
      <c r="NQ83" s="71" t="s">
        <v>13</v>
      </c>
      <c r="NR83" s="71" t="s">
        <v>56</v>
      </c>
      <c r="NS83" s="71" t="s">
        <v>56</v>
      </c>
      <c r="NT83" s="71" t="s">
        <v>13</v>
      </c>
      <c r="NU83" s="71" t="s">
        <v>56</v>
      </c>
      <c r="NV83" s="71" t="s">
        <v>56</v>
      </c>
      <c r="NW83" s="71" t="s">
        <v>56</v>
      </c>
      <c r="NX83" s="71" t="s">
        <v>13</v>
      </c>
      <c r="NY83" s="71" t="s">
        <v>13</v>
      </c>
      <c r="NZ83" s="71" t="s">
        <v>13</v>
      </c>
      <c r="OA83" s="157" t="s">
        <v>56</v>
      </c>
      <c r="OB83" s="157" t="s">
        <v>56</v>
      </c>
      <c r="OC83" s="157" t="s">
        <v>56</v>
      </c>
      <c r="OD83" s="157" t="s">
        <v>56</v>
      </c>
      <c r="OE83" s="71" t="s">
        <v>56</v>
      </c>
      <c r="OF83" s="71" t="s">
        <v>13</v>
      </c>
      <c r="OG83" s="71" t="s">
        <v>13</v>
      </c>
      <c r="OH83" s="71" t="s">
        <v>13</v>
      </c>
      <c r="OI83" s="71" t="s">
        <v>13</v>
      </c>
      <c r="OJ83" s="157" t="s">
        <v>56</v>
      </c>
      <c r="OK83" s="136">
        <v>32</v>
      </c>
      <c r="OL83" s="136">
        <v>8</v>
      </c>
      <c r="OM83" s="136">
        <v>4</v>
      </c>
      <c r="ON83" s="136">
        <v>5</v>
      </c>
      <c r="OO83" s="136">
        <v>0</v>
      </c>
      <c r="OP83" s="136">
        <v>42</v>
      </c>
      <c r="OQ83" s="136">
        <v>3</v>
      </c>
      <c r="OR83" s="137">
        <v>0.25</v>
      </c>
      <c r="OS83" s="137"/>
      <c r="OT83" s="138">
        <v>0.18200974707698034</v>
      </c>
      <c r="OU83" s="181">
        <v>4.5502436769245085E-2</v>
      </c>
      <c r="OV83" s="138">
        <v>2.2751218384622542E-2</v>
      </c>
      <c r="OW83" s="181">
        <v>2.8439022980778179E-2</v>
      </c>
      <c r="OX83" s="138">
        <v>0</v>
      </c>
      <c r="OY83" s="138">
        <v>0.23888779303853669</v>
      </c>
      <c r="OZ83" s="138">
        <v>1.7063413788466906E-2</v>
      </c>
      <c r="PA83" s="139">
        <f>SB83/OK83</f>
        <v>18.75</v>
      </c>
      <c r="PB83" s="139">
        <f>SB83/OL83</f>
        <v>75</v>
      </c>
      <c r="PC83" s="139">
        <f>SB83/OM83</f>
        <v>150</v>
      </c>
      <c r="PD83" s="139">
        <f>SB83/ON83</f>
        <v>120</v>
      </c>
      <c r="PE83" s="139">
        <v>0</v>
      </c>
      <c r="PF83" s="139">
        <f>SB83/OP83</f>
        <v>14.285714285714286</v>
      </c>
      <c r="PG83" s="139">
        <f>SB83/OQ83</f>
        <v>200</v>
      </c>
      <c r="PH83" s="71" t="s">
        <v>13</v>
      </c>
      <c r="PI83" s="71" t="s">
        <v>56</v>
      </c>
      <c r="PJ83" s="71" t="s">
        <v>13</v>
      </c>
      <c r="PK83" s="71" t="s">
        <v>13</v>
      </c>
      <c r="PL83" s="71" t="s">
        <v>13</v>
      </c>
      <c r="PM83" s="157" t="s">
        <v>56</v>
      </c>
      <c r="PN83" s="157" t="s">
        <v>13</v>
      </c>
      <c r="PO83" s="157" t="s">
        <v>13</v>
      </c>
      <c r="PP83" s="71" t="s">
        <v>13</v>
      </c>
      <c r="PQ83" s="71" t="s">
        <v>13</v>
      </c>
      <c r="PR83" s="71" t="s">
        <v>13</v>
      </c>
      <c r="PS83" s="71" t="s">
        <v>13</v>
      </c>
      <c r="PT83" s="71" t="s">
        <v>56</v>
      </c>
      <c r="PU83" s="71" t="s">
        <v>13</v>
      </c>
      <c r="PV83" s="71" t="s">
        <v>13</v>
      </c>
      <c r="PW83" s="157" t="s">
        <v>13</v>
      </c>
      <c r="PX83" s="71" t="s">
        <v>13</v>
      </c>
      <c r="PY83" s="71" t="s">
        <v>13</v>
      </c>
      <c r="PZ83" s="71" t="s">
        <v>747</v>
      </c>
      <c r="QA83" s="71" t="s">
        <v>747</v>
      </c>
      <c r="QB83" s="71" t="s">
        <v>747</v>
      </c>
      <c r="QC83" s="71" t="s">
        <v>747</v>
      </c>
      <c r="QD83" s="71" t="s">
        <v>747</v>
      </c>
      <c r="QE83" s="71" t="s">
        <v>747</v>
      </c>
      <c r="QF83" s="157" t="s">
        <v>13</v>
      </c>
      <c r="QG83" s="71" t="s">
        <v>747</v>
      </c>
      <c r="QH83" s="71" t="s">
        <v>56</v>
      </c>
      <c r="QI83" s="71">
        <v>5</v>
      </c>
      <c r="QJ83" s="157" t="s">
        <v>13</v>
      </c>
      <c r="QK83" s="157" t="s">
        <v>56</v>
      </c>
      <c r="QL83" s="157" t="s">
        <v>13</v>
      </c>
      <c r="QM83" s="71" t="s">
        <v>13</v>
      </c>
      <c r="QN83" s="71" t="s">
        <v>13</v>
      </c>
      <c r="QO83" s="71" t="s">
        <v>13</v>
      </c>
      <c r="QP83" s="71" t="s">
        <v>13</v>
      </c>
      <c r="QQ83" s="71" t="s">
        <v>13</v>
      </c>
      <c r="QR83" s="71" t="s">
        <v>13</v>
      </c>
      <c r="QS83" s="71" t="s">
        <v>13</v>
      </c>
      <c r="QT83" s="71" t="s">
        <v>13</v>
      </c>
      <c r="QU83" s="71" t="s">
        <v>56</v>
      </c>
      <c r="QV83" s="71" t="s">
        <v>13</v>
      </c>
      <c r="QW83" s="71" t="s">
        <v>13</v>
      </c>
      <c r="QX83" s="157" t="s">
        <v>13</v>
      </c>
      <c r="QY83" s="157" t="s">
        <v>13</v>
      </c>
      <c r="QZ83" s="157" t="s">
        <v>13</v>
      </c>
      <c r="RA83" s="157" t="s">
        <v>13</v>
      </c>
      <c r="RB83" s="71" t="s">
        <v>56</v>
      </c>
      <c r="RC83" s="71" t="s">
        <v>56</v>
      </c>
      <c r="RD83" s="71" t="s">
        <v>13</v>
      </c>
      <c r="RE83" s="157" t="s">
        <v>13</v>
      </c>
      <c r="RF83" s="71" t="s">
        <v>13</v>
      </c>
      <c r="RG83" s="71" t="s">
        <v>13</v>
      </c>
      <c r="RH83" s="71" t="s">
        <v>13</v>
      </c>
      <c r="RI83" s="71" t="s">
        <v>56</v>
      </c>
      <c r="RJ83" s="71" t="s">
        <v>13</v>
      </c>
      <c r="RK83" s="71" t="s">
        <v>13</v>
      </c>
      <c r="RL83" s="157" t="s">
        <v>13</v>
      </c>
      <c r="RM83" s="157" t="s">
        <v>56</v>
      </c>
      <c r="RN83" s="157" t="s">
        <v>13</v>
      </c>
      <c r="RO83" s="71" t="s">
        <v>13</v>
      </c>
      <c r="RP83" s="71" t="s">
        <v>13</v>
      </c>
      <c r="RQ83" s="71" t="s">
        <v>56</v>
      </c>
      <c r="RR83" s="71" t="s">
        <v>13</v>
      </c>
      <c r="RS83" s="71" t="s">
        <v>13</v>
      </c>
      <c r="RT83" s="71" t="s">
        <v>13</v>
      </c>
      <c r="RU83" s="71" t="s">
        <v>13</v>
      </c>
      <c r="RV83" s="157" t="s">
        <v>56</v>
      </c>
      <c r="RX83" s="151" t="s">
        <v>738</v>
      </c>
      <c r="RY83" s="222" t="s">
        <v>744</v>
      </c>
      <c r="RZ83" s="152">
        <v>17581476</v>
      </c>
      <c r="SA83" s="151" t="s">
        <v>806</v>
      </c>
      <c r="SB83" s="233">
        <v>600</v>
      </c>
      <c r="SC83" s="234">
        <v>3.35</v>
      </c>
      <c r="SD83" s="178"/>
      <c r="SF83" s="270" t="s">
        <v>653</v>
      </c>
      <c r="SG83" s="270" t="s">
        <v>56</v>
      </c>
      <c r="SH83" s="273">
        <v>0.7</v>
      </c>
      <c r="SI83" s="273">
        <v>0.3</v>
      </c>
      <c r="SJ83" s="271"/>
      <c r="SK83" s="270" t="s">
        <v>56</v>
      </c>
      <c r="SL83" s="270" t="s">
        <v>13</v>
      </c>
      <c r="SM83" s="270" t="s">
        <v>13</v>
      </c>
      <c r="SN83" s="270" t="s">
        <v>56</v>
      </c>
      <c r="SO83" s="270" t="s">
        <v>56</v>
      </c>
      <c r="SP83" s="270" t="s">
        <v>13</v>
      </c>
      <c r="SQ83" s="270" t="s">
        <v>13</v>
      </c>
      <c r="SR83" s="270" t="s">
        <v>56</v>
      </c>
      <c r="SS83" s="270" t="s">
        <v>13</v>
      </c>
      <c r="ST83" s="270" t="s">
        <v>13</v>
      </c>
      <c r="SU83" s="270" t="s">
        <v>56</v>
      </c>
      <c r="SV83" s="270" t="s">
        <v>56</v>
      </c>
      <c r="SW83" s="270" t="s">
        <v>13</v>
      </c>
      <c r="SX83" s="270" t="s">
        <v>13</v>
      </c>
      <c r="SY83" s="270" t="s">
        <v>13</v>
      </c>
      <c r="SZ83" s="270" t="s">
        <v>13</v>
      </c>
      <c r="TA83" s="270" t="s">
        <v>13</v>
      </c>
      <c r="TB83" s="270" t="s">
        <v>13</v>
      </c>
      <c r="TC83" s="270" t="s">
        <v>13</v>
      </c>
      <c r="TD83" s="270" t="s">
        <v>56</v>
      </c>
      <c r="TE83" s="270" t="s">
        <v>56</v>
      </c>
      <c r="TF83" s="270" t="s">
        <v>13</v>
      </c>
      <c r="TG83" s="270" t="s">
        <v>13</v>
      </c>
      <c r="TH83" s="270" t="s">
        <v>13</v>
      </c>
      <c r="TI83" s="270" t="s">
        <v>13</v>
      </c>
      <c r="TJ83" s="270" t="s">
        <v>56</v>
      </c>
      <c r="TK83" s="270" t="s">
        <v>13</v>
      </c>
      <c r="TL83" s="270" t="s">
        <v>56</v>
      </c>
      <c r="TM83" s="273"/>
      <c r="TN83" s="270"/>
      <c r="TO83" s="270"/>
      <c r="TP83" s="270"/>
      <c r="TQ83" s="270"/>
      <c r="TR83" s="270"/>
      <c r="TS83" s="270"/>
      <c r="TT83" s="270"/>
      <c r="TU83" s="270"/>
      <c r="TV83" s="270"/>
      <c r="TW83" s="270"/>
      <c r="TX83" s="270"/>
      <c r="TY83" s="270"/>
      <c r="TZ83" s="270"/>
      <c r="UA83" s="270"/>
      <c r="UB83" s="270" t="s">
        <v>13</v>
      </c>
      <c r="UC83" s="270"/>
      <c r="UD83" s="270" t="s">
        <v>13</v>
      </c>
      <c r="UE83" s="270" t="s">
        <v>13</v>
      </c>
      <c r="UF83" s="270"/>
      <c r="UG83" s="270" t="s">
        <v>56</v>
      </c>
      <c r="UH83" s="270" t="s">
        <v>56</v>
      </c>
      <c r="UI83" s="270" t="s">
        <v>56</v>
      </c>
      <c r="UJ83" s="270" t="s">
        <v>56</v>
      </c>
      <c r="UK83" s="270" t="s">
        <v>56</v>
      </c>
      <c r="UL83" s="270" t="s">
        <v>56</v>
      </c>
      <c r="UM83" s="270" t="s">
        <v>56</v>
      </c>
      <c r="UN83" s="270" t="s">
        <v>56</v>
      </c>
      <c r="UO83" s="270" t="s">
        <v>56</v>
      </c>
      <c r="UP83" s="270" t="s">
        <v>56</v>
      </c>
      <c r="UQ83" s="270" t="s">
        <v>13</v>
      </c>
      <c r="UR83" s="270" t="s">
        <v>56</v>
      </c>
      <c r="US83" s="270" t="s">
        <v>13</v>
      </c>
      <c r="UT83" s="270"/>
      <c r="UU83" s="270"/>
      <c r="UV83" s="270"/>
      <c r="UW83" s="270"/>
      <c r="UX83" s="270"/>
      <c r="UY83" s="273">
        <v>0.01</v>
      </c>
      <c r="UZ83" s="270" t="s">
        <v>1225</v>
      </c>
      <c r="VA83" s="270" t="s">
        <v>1225</v>
      </c>
      <c r="VB83" s="273">
        <v>0.01</v>
      </c>
      <c r="VC83" s="273">
        <v>0</v>
      </c>
      <c r="VD83" s="270" t="s">
        <v>1227</v>
      </c>
      <c r="VE83" s="270" t="s">
        <v>1227</v>
      </c>
      <c r="VF83" s="273">
        <v>0.33</v>
      </c>
      <c r="VG83" s="270" t="s">
        <v>1227</v>
      </c>
      <c r="VH83" s="270" t="s">
        <v>1227</v>
      </c>
      <c r="VI83" s="273">
        <v>0.3</v>
      </c>
      <c r="VJ83" s="273">
        <v>0.09</v>
      </c>
      <c r="VK83" s="270" t="s">
        <v>1227</v>
      </c>
      <c r="VL83" s="270" t="s">
        <v>1227</v>
      </c>
      <c r="VM83" s="270" t="s">
        <v>1227</v>
      </c>
      <c r="VN83" s="270" t="s">
        <v>1227</v>
      </c>
      <c r="VO83" s="270" t="s">
        <v>1227</v>
      </c>
      <c r="VP83" s="270" t="s">
        <v>1227</v>
      </c>
      <c r="VQ83" s="270" t="s">
        <v>1227</v>
      </c>
      <c r="VR83" s="273">
        <v>0.18</v>
      </c>
      <c r="VS83" s="273">
        <v>0.03</v>
      </c>
      <c r="VT83" s="270" t="s">
        <v>1227</v>
      </c>
      <c r="VU83" s="270" t="s">
        <v>1227</v>
      </c>
      <c r="VV83" s="270" t="s">
        <v>1227</v>
      </c>
      <c r="VW83" s="270" t="s">
        <v>1227</v>
      </c>
      <c r="VX83" s="273">
        <v>0.03</v>
      </c>
      <c r="VY83" s="270" t="s">
        <v>1227</v>
      </c>
      <c r="VZ83" s="273">
        <v>0.02</v>
      </c>
      <c r="WA83" s="273"/>
      <c r="WB83" s="270"/>
      <c r="WC83" s="270"/>
      <c r="WD83" s="270"/>
      <c r="WE83" s="270"/>
      <c r="WF83" s="270"/>
      <c r="WG83" s="270"/>
      <c r="WH83" s="270"/>
      <c r="WI83" s="270"/>
      <c r="WJ83" s="270"/>
      <c r="WK83" s="270"/>
      <c r="WL83" s="270"/>
      <c r="WM83" s="270"/>
      <c r="WN83" s="270"/>
      <c r="WO83" s="270"/>
      <c r="WP83" s="270" t="s">
        <v>1227</v>
      </c>
      <c r="WQ83" s="270" t="s">
        <v>1228</v>
      </c>
      <c r="WR83" s="270" t="s">
        <v>13</v>
      </c>
      <c r="WS83" s="270" t="s">
        <v>13</v>
      </c>
      <c r="WT83" s="270"/>
      <c r="WU83" s="273">
        <v>0.97</v>
      </c>
      <c r="WV83" s="273">
        <v>0.03</v>
      </c>
      <c r="WW83" s="273">
        <v>0.22</v>
      </c>
      <c r="WX83" s="273">
        <v>0.25</v>
      </c>
      <c r="WY83" s="273">
        <v>0.34</v>
      </c>
      <c r="WZ83" s="273">
        <v>0.41000000000000003</v>
      </c>
      <c r="XA83" s="273">
        <v>0.01</v>
      </c>
      <c r="XB83" s="273">
        <v>0.39</v>
      </c>
      <c r="XC83" s="273">
        <v>0.06</v>
      </c>
      <c r="XD83" s="273">
        <v>0.02</v>
      </c>
      <c r="XE83" s="273">
        <v>0</v>
      </c>
      <c r="XF83" s="273">
        <v>0.33</v>
      </c>
      <c r="XG83" s="270"/>
      <c r="XH83" s="270"/>
      <c r="XI83" s="270"/>
      <c r="XJ83" s="270"/>
      <c r="XK83" s="270"/>
      <c r="XL83" s="270"/>
      <c r="XM83" s="272" t="s">
        <v>13</v>
      </c>
      <c r="XN83" s="272" t="s">
        <v>13</v>
      </c>
      <c r="XO83" s="272" t="s">
        <v>13</v>
      </c>
      <c r="XP83" s="272" t="s">
        <v>13</v>
      </c>
      <c r="XQ83" s="272" t="s">
        <v>13</v>
      </c>
      <c r="XR83" s="272" t="s">
        <v>56</v>
      </c>
      <c r="XS83" s="272" t="s">
        <v>13</v>
      </c>
      <c r="XT83" s="272" t="s">
        <v>13</v>
      </c>
      <c r="XU83" s="272" t="s">
        <v>13</v>
      </c>
      <c r="XV83" s="272" t="s">
        <v>56</v>
      </c>
      <c r="XW83" s="270"/>
      <c r="XX83" s="273" t="s">
        <v>1232</v>
      </c>
      <c r="XY83" s="273" t="s">
        <v>1232</v>
      </c>
      <c r="XZ83" s="273" t="s">
        <v>1232</v>
      </c>
      <c r="YA83" s="273" t="s">
        <v>1232</v>
      </c>
      <c r="YB83" s="273" t="s">
        <v>1232</v>
      </c>
      <c r="YC83" s="273" t="s">
        <v>1232</v>
      </c>
      <c r="YD83" s="273" t="s">
        <v>1232</v>
      </c>
      <c r="YE83" s="273" t="s">
        <v>1232</v>
      </c>
      <c r="YF83" s="273" t="s">
        <v>1232</v>
      </c>
      <c r="YG83" s="273" t="s">
        <v>1232</v>
      </c>
      <c r="YH83" s="273" t="s">
        <v>1232</v>
      </c>
      <c r="YI83" s="273" t="s">
        <v>1232</v>
      </c>
      <c r="YJ83" s="273" t="s">
        <v>1232</v>
      </c>
      <c r="YK83" s="273" t="s">
        <v>1232</v>
      </c>
      <c r="YL83" s="273" t="s">
        <v>1232</v>
      </c>
      <c r="YM83" s="273" t="s">
        <v>1232</v>
      </c>
      <c r="YN83" s="273" t="s">
        <v>1232</v>
      </c>
      <c r="YO83" s="273" t="s">
        <v>1232</v>
      </c>
      <c r="YP83" s="273" t="s">
        <v>1232</v>
      </c>
      <c r="YQ83" s="273" t="s">
        <v>1232</v>
      </c>
      <c r="YR83" s="273" t="s">
        <v>1232</v>
      </c>
      <c r="YS83" s="273" t="s">
        <v>1232</v>
      </c>
      <c r="YT83" s="273" t="s">
        <v>1232</v>
      </c>
      <c r="YU83" s="273" t="s">
        <v>1232</v>
      </c>
      <c r="YV83" s="273" t="s">
        <v>1232</v>
      </c>
      <c r="YW83" s="273" t="s">
        <v>1232</v>
      </c>
      <c r="YX83" s="273" t="s">
        <v>1232</v>
      </c>
      <c r="YY83" s="273" t="s">
        <v>1232</v>
      </c>
      <c r="YZ83" s="273"/>
      <c r="ZA83" s="270"/>
      <c r="ZB83" s="270"/>
      <c r="ZC83" s="270"/>
      <c r="ZD83" s="270"/>
      <c r="ZE83" s="270"/>
      <c r="ZF83" s="270"/>
      <c r="ZG83" s="270"/>
      <c r="ZH83" s="270"/>
      <c r="ZI83" s="270"/>
      <c r="ZJ83" s="270"/>
      <c r="ZK83" s="270"/>
      <c r="ZL83" s="270"/>
      <c r="ZM83" s="270"/>
      <c r="ZN83" s="270"/>
      <c r="ZO83" s="272" t="s">
        <v>56</v>
      </c>
      <c r="ZP83" s="272"/>
      <c r="ZQ83" s="272"/>
      <c r="ZR83" s="272"/>
      <c r="ZS83" s="272"/>
      <c r="ZT83" s="272" t="s">
        <v>56</v>
      </c>
      <c r="ZU83" s="272"/>
      <c r="ZV83" s="272"/>
      <c r="ZW83" s="270"/>
      <c r="ZX83" s="270"/>
      <c r="ZY83" s="270"/>
      <c r="ZZ83" s="270"/>
      <c r="AAA83" s="270"/>
      <c r="AAB83" s="270"/>
      <c r="AAC83" s="270"/>
      <c r="AAD83" s="270"/>
      <c r="AAE83" s="270"/>
      <c r="AAF83" s="270"/>
      <c r="AAG83" s="270"/>
      <c r="AAH83" s="270"/>
      <c r="AAI83" s="270"/>
      <c r="AAJ83" s="270"/>
      <c r="AAK83" s="270"/>
      <c r="AAL83" s="270"/>
      <c r="AAM83" s="270"/>
      <c r="AAN83" s="270"/>
      <c r="AAO83" s="272" t="s">
        <v>1233</v>
      </c>
      <c r="AAP83" s="272" t="s">
        <v>1233</v>
      </c>
      <c r="AAQ83" s="272" t="s">
        <v>1233</v>
      </c>
      <c r="AAR83" s="272" t="s">
        <v>1233</v>
      </c>
      <c r="AAS83" s="272" t="s">
        <v>1233</v>
      </c>
      <c r="AAT83" s="272" t="s">
        <v>1233</v>
      </c>
      <c r="AAU83" s="272" t="s">
        <v>1233</v>
      </c>
      <c r="AAV83" s="272" t="s">
        <v>1233</v>
      </c>
      <c r="AAW83" s="272" t="s">
        <v>1233</v>
      </c>
      <c r="AAX83" s="272" t="s">
        <v>1233</v>
      </c>
    </row>
    <row r="84" spans="1:726" s="71" customFormat="1" ht="15" customHeight="1" x14ac:dyDescent="0.35">
      <c r="A84" s="70" t="s">
        <v>872</v>
      </c>
      <c r="B84" s="1" t="s">
        <v>13</v>
      </c>
      <c r="C84" s="2"/>
      <c r="D84" s="2"/>
      <c r="E84" s="2"/>
      <c r="F84" s="2"/>
      <c r="G84" s="2"/>
      <c r="H84" s="2"/>
      <c r="I84" s="2"/>
      <c r="J84" s="148"/>
      <c r="K84" s="148"/>
      <c r="L84" s="148"/>
      <c r="M84" s="148"/>
      <c r="N84" s="148"/>
      <c r="O84" s="148"/>
      <c r="P84" s="148"/>
      <c r="Q84" s="148"/>
      <c r="R84" s="148"/>
      <c r="S84" s="148"/>
      <c r="T84" s="148"/>
      <c r="U84" s="2"/>
      <c r="V84" s="148"/>
      <c r="W84" s="148"/>
      <c r="X84" s="148"/>
      <c r="Y84" s="148"/>
      <c r="Z84" s="148"/>
      <c r="AA84" s="2"/>
      <c r="AB84" s="2"/>
      <c r="AC84" s="2"/>
      <c r="AD84" s="2"/>
      <c r="AE84" s="2"/>
      <c r="AF84" s="158"/>
      <c r="AG84" s="158"/>
      <c r="AH84" s="158"/>
      <c r="AI84" s="2"/>
      <c r="AJ84" s="2"/>
      <c r="AK84" s="2"/>
      <c r="AL84" s="2"/>
      <c r="AM84" s="2"/>
      <c r="AN84" s="2"/>
      <c r="AO84" s="2"/>
      <c r="AP84" s="2"/>
      <c r="AQ84" s="2"/>
      <c r="AR84" s="2"/>
      <c r="AS84" s="2"/>
      <c r="AT84" s="158"/>
      <c r="AU84" s="158"/>
      <c r="AV84" s="158"/>
      <c r="AW84" s="158"/>
      <c r="AX84" s="158"/>
      <c r="AY84" s="158"/>
      <c r="AZ84" s="158"/>
      <c r="BA84" s="158"/>
      <c r="BB84" s="2"/>
      <c r="BC84" s="2"/>
      <c r="BD84" s="2"/>
      <c r="BE84" s="2"/>
      <c r="BF84" s="2"/>
      <c r="BG84" s="2"/>
      <c r="BH84" s="148"/>
      <c r="BI84" s="148"/>
      <c r="BJ84" s="148"/>
      <c r="BK84" s="148"/>
      <c r="BL84" s="2"/>
      <c r="BM84" s="2"/>
      <c r="BN84" s="2"/>
      <c r="BO84" s="2"/>
      <c r="BP84" s="2"/>
      <c r="BQ84" s="2"/>
      <c r="BR84" s="2"/>
      <c r="BS84" s="2"/>
      <c r="BT84" s="2"/>
      <c r="BU84" s="2"/>
      <c r="BV84" s="148"/>
      <c r="BW84" s="148"/>
      <c r="BX84" s="148"/>
      <c r="BY84" s="148"/>
      <c r="BZ84" s="2"/>
      <c r="CA84" s="2"/>
      <c r="CB84" s="2"/>
      <c r="CC84" s="2"/>
      <c r="CD84" s="2"/>
      <c r="CE84" s="148"/>
      <c r="CF84" s="148"/>
      <c r="CG84" s="148"/>
      <c r="CH84" s="2"/>
      <c r="CI84" s="2"/>
      <c r="CJ84" s="2"/>
      <c r="CK84" s="2"/>
      <c r="CL84" s="148"/>
      <c r="CM84" s="148"/>
      <c r="CN84" s="148"/>
      <c r="CO84" s="2"/>
      <c r="CP84" s="2"/>
      <c r="CQ84" s="2"/>
      <c r="CR84" s="2"/>
      <c r="CS84" s="2"/>
      <c r="CT84" s="2"/>
      <c r="CU84" s="148"/>
      <c r="CV84" s="148"/>
      <c r="CW84" s="148"/>
      <c r="CX84" s="148"/>
      <c r="CY84" s="148"/>
      <c r="CZ84" s="2"/>
      <c r="DA84" s="2"/>
      <c r="DB84" s="2"/>
      <c r="DC84" s="2"/>
      <c r="DD84" s="2"/>
      <c r="DE84" s="148"/>
      <c r="DF84" s="148"/>
      <c r="DG84" s="148"/>
      <c r="DH84" s="2"/>
      <c r="DI84" s="2"/>
      <c r="DJ84" s="2"/>
      <c r="DK84" s="2"/>
      <c r="DL84" s="148"/>
      <c r="DM84" s="148"/>
      <c r="DN84" s="148"/>
      <c r="DO84" s="148"/>
      <c r="DP84" s="2"/>
      <c r="DQ84" s="148"/>
      <c r="DR84" s="148"/>
      <c r="DS84" s="148"/>
      <c r="DT84" s="2"/>
      <c r="DU84" s="148"/>
      <c r="DV84" s="148"/>
      <c r="DW84" s="148"/>
      <c r="DX84" s="2"/>
      <c r="DY84" s="2"/>
      <c r="DZ84" s="2"/>
      <c r="EA84" s="2"/>
      <c r="EB84" s="2"/>
      <c r="EC84" s="148"/>
      <c r="ED84" s="148"/>
      <c r="EE84" s="148"/>
      <c r="EF84" s="2"/>
      <c r="EG84" s="2"/>
      <c r="EH84" s="2"/>
      <c r="EI84" s="2"/>
      <c r="EJ84" s="2"/>
      <c r="EK84" s="2"/>
      <c r="EL84" s="2"/>
      <c r="EM84" s="2"/>
      <c r="EN84" s="2"/>
      <c r="EO84" s="2"/>
      <c r="EP84" s="2"/>
      <c r="EQ84" s="2"/>
      <c r="ER84" s="2"/>
      <c r="ES84" s="2"/>
      <c r="ET84" s="2"/>
      <c r="EU84" s="2"/>
      <c r="EV84" s="148"/>
      <c r="EW84" s="148"/>
      <c r="EX84" s="148"/>
      <c r="EY84" s="148"/>
      <c r="EZ84" s="148"/>
      <c r="FA84" s="148"/>
      <c r="FB84" s="148"/>
      <c r="FC84" s="148"/>
      <c r="FD84" s="148"/>
      <c r="FE84" s="148"/>
      <c r="FF84" s="2"/>
      <c r="FG84" s="2"/>
      <c r="FH84" s="2"/>
      <c r="FI84" s="2"/>
      <c r="FJ84" s="2"/>
      <c r="FK84" s="2"/>
      <c r="FL84" s="2"/>
      <c r="FM84" s="2"/>
      <c r="FN84" s="2"/>
      <c r="FO84" s="2"/>
      <c r="FP84" s="158"/>
      <c r="FQ84" s="158"/>
      <c r="FR84" s="158"/>
      <c r="FS84" s="158"/>
      <c r="FT84" s="148"/>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157"/>
      <c r="GX84" s="157"/>
      <c r="GY84" s="148"/>
      <c r="GZ84" s="148"/>
      <c r="HA84" s="148"/>
      <c r="HB84" s="148"/>
      <c r="HC84" s="148"/>
      <c r="HD84" s="148"/>
      <c r="HE84" s="148"/>
      <c r="HF84" s="148"/>
      <c r="HG84" s="148"/>
      <c r="HH84" s="148"/>
      <c r="HI84" s="148"/>
      <c r="HJ84" s="148"/>
      <c r="HK84" s="148"/>
      <c r="HL84" s="148"/>
      <c r="HM84" s="148"/>
      <c r="HN84" s="148"/>
      <c r="HO84" s="148"/>
      <c r="HP84" s="148"/>
      <c r="HQ84" s="148"/>
      <c r="HR84" s="148"/>
      <c r="HS84" s="148"/>
      <c r="HT84" s="148"/>
      <c r="HU84" s="148"/>
      <c r="HV84" s="148"/>
      <c r="HW84" s="148"/>
      <c r="HX84" s="148"/>
      <c r="HY84" s="2"/>
      <c r="HZ84" s="2"/>
      <c r="IA84" s="2"/>
      <c r="IB84" s="2"/>
      <c r="IC84" s="2"/>
      <c r="ID84" s="148"/>
      <c r="IE84" s="148"/>
      <c r="IF84" s="148"/>
      <c r="IG84" s="2"/>
      <c r="IH84" s="2"/>
      <c r="II84" s="2"/>
      <c r="IJ84" s="2"/>
      <c r="IK84" s="2"/>
      <c r="IL84" s="2"/>
      <c r="IM84" s="2"/>
      <c r="IN84" s="2"/>
      <c r="IO84" s="2"/>
      <c r="IP84" s="2"/>
      <c r="IQ84" s="2"/>
      <c r="IR84" s="2"/>
      <c r="IS84" s="2"/>
      <c r="IT84" s="2"/>
      <c r="IU84" s="148"/>
      <c r="IV84" s="148"/>
      <c r="IW84" s="148"/>
      <c r="IX84" s="148"/>
      <c r="IY84" s="2"/>
      <c r="IZ84" s="2"/>
      <c r="JA84" s="2"/>
      <c r="JB84" s="2"/>
      <c r="JC84" s="2"/>
      <c r="JD84" s="2"/>
      <c r="JE84" s="2"/>
      <c r="JF84" s="148"/>
      <c r="JG84" s="148"/>
      <c r="JH84" s="148"/>
      <c r="JI84" s="2"/>
      <c r="JJ84" s="2"/>
      <c r="JK84" s="2"/>
      <c r="JL84" s="2"/>
      <c r="JM84" s="2"/>
      <c r="JN84" s="2"/>
      <c r="JO84" s="2"/>
      <c r="JP84" s="2"/>
      <c r="JQ84" s="2"/>
      <c r="JR84" s="2"/>
      <c r="JS84" s="2"/>
      <c r="JT84" s="2"/>
      <c r="JU84" s="2"/>
      <c r="JV84" s="148"/>
      <c r="JW84" s="148"/>
      <c r="JX84" s="148"/>
      <c r="JY84" s="2"/>
      <c r="JZ84" s="2"/>
      <c r="KA84" s="2"/>
      <c r="KB84" s="2"/>
      <c r="KC84" s="2"/>
      <c r="KD84" s="148"/>
      <c r="KE84" s="148"/>
      <c r="KF84" s="148"/>
      <c r="KG84" s="2"/>
      <c r="KH84" s="2"/>
      <c r="KI84" s="2"/>
      <c r="KJ84" s="2"/>
      <c r="KK84" s="2"/>
      <c r="KL84" s="2"/>
      <c r="KM84" s="2"/>
      <c r="KN84" s="2"/>
      <c r="KO84" s="2"/>
      <c r="KP84" s="148"/>
      <c r="KQ84" s="2"/>
      <c r="KR84" s="2"/>
      <c r="KS84" s="2"/>
      <c r="KT84" s="148"/>
      <c r="KU84" s="148"/>
      <c r="KV84" s="148"/>
      <c r="KW84" s="2"/>
      <c r="KX84" s="2"/>
      <c r="KY84" s="2"/>
      <c r="KZ84" s="2"/>
      <c r="LA84" s="2"/>
      <c r="LB84" s="148"/>
      <c r="LC84" s="148"/>
      <c r="LD84" s="148"/>
      <c r="LE84" s="2"/>
      <c r="LF84" s="2"/>
      <c r="LG84" s="148"/>
      <c r="LH84" s="148"/>
      <c r="LI84" s="148"/>
      <c r="LJ84" s="2"/>
      <c r="LK84" s="2"/>
      <c r="LL84" s="2"/>
      <c r="LM84" s="2"/>
      <c r="LN84" s="2"/>
      <c r="LO84" s="148"/>
      <c r="LP84" s="148"/>
      <c r="LQ84" s="148"/>
      <c r="LR84" s="2"/>
      <c r="LS84" s="2"/>
      <c r="LT84" s="2"/>
      <c r="LU84" s="2"/>
      <c r="LV84" s="2"/>
      <c r="LW84" s="2"/>
      <c r="LX84" s="2"/>
      <c r="LY84" s="148"/>
      <c r="LZ84" s="148"/>
      <c r="MA84" s="2"/>
      <c r="MB84" s="2"/>
      <c r="MC84" s="2"/>
      <c r="MD84" s="2"/>
      <c r="ME84" s="2"/>
      <c r="MF84" s="2"/>
      <c r="MG84" s="148"/>
      <c r="MH84" s="2"/>
      <c r="MI84" s="2"/>
      <c r="MJ84" s="2"/>
      <c r="MK84" s="2"/>
      <c r="ML84" s="2"/>
      <c r="MM84" s="2"/>
      <c r="MN84" s="2"/>
      <c r="MO84" s="2"/>
      <c r="MP84" s="2"/>
      <c r="MQ84" s="2"/>
      <c r="MR84" s="2"/>
      <c r="MS84" s="2"/>
      <c r="MT84" s="2"/>
      <c r="MU84" s="2"/>
      <c r="MV84" s="2"/>
      <c r="MW84" s="2"/>
      <c r="MX84" s="2"/>
      <c r="MY84" s="2"/>
      <c r="MZ84" s="2"/>
      <c r="NA84" s="2"/>
      <c r="NB84" s="148"/>
      <c r="NC84" s="148"/>
      <c r="ND84" s="148"/>
      <c r="NE84" s="148"/>
      <c r="NF84" s="148"/>
      <c r="NG84" s="148"/>
      <c r="NH84" s="148"/>
      <c r="NI84" s="148"/>
      <c r="NJ84" s="148"/>
      <c r="NK84" s="148"/>
      <c r="NL84" s="2"/>
      <c r="NM84" s="2"/>
      <c r="NN84" s="148"/>
      <c r="NO84" s="2"/>
      <c r="NP84" s="2"/>
      <c r="NQ84" s="2"/>
      <c r="NR84" s="2"/>
      <c r="NS84" s="2"/>
      <c r="NT84" s="2"/>
      <c r="NU84" s="2"/>
      <c r="NV84" s="2"/>
      <c r="NW84" s="2"/>
      <c r="NX84" s="2"/>
      <c r="NY84" s="2"/>
      <c r="NZ84" s="2"/>
      <c r="OA84" s="148"/>
      <c r="OB84" s="148"/>
      <c r="OC84" s="148"/>
      <c r="OD84" s="148"/>
      <c r="OE84" s="2"/>
      <c r="OF84" s="2"/>
      <c r="OG84" s="2"/>
      <c r="OH84" s="2"/>
      <c r="OI84" s="2"/>
      <c r="OJ84" s="148"/>
      <c r="OK84" s="2"/>
      <c r="OL84" s="2"/>
      <c r="OM84" s="2"/>
      <c r="ON84" s="2"/>
      <c r="OO84" s="2"/>
      <c r="OP84" s="2"/>
      <c r="OQ84" s="2"/>
      <c r="OR84" s="147"/>
      <c r="OS84" s="147"/>
      <c r="OT84" s="148"/>
      <c r="OU84" s="148"/>
      <c r="OV84" s="148"/>
      <c r="OW84" s="148"/>
      <c r="OX84" s="148"/>
      <c r="OY84" s="148"/>
      <c r="OZ84" s="148"/>
      <c r="PA84" s="149"/>
      <c r="PB84" s="149"/>
      <c r="PC84" s="149"/>
      <c r="PD84" s="149"/>
      <c r="PE84" s="149"/>
      <c r="PF84" s="149"/>
      <c r="PG84" s="149"/>
      <c r="PH84" s="2"/>
      <c r="PI84" s="2"/>
      <c r="PJ84" s="2"/>
      <c r="PK84" s="2"/>
      <c r="PL84" s="2"/>
      <c r="PM84" s="148"/>
      <c r="PN84" s="148"/>
      <c r="PO84" s="148"/>
      <c r="PP84" s="2"/>
      <c r="PQ84" s="2"/>
      <c r="PR84" s="2"/>
      <c r="PS84" s="2"/>
      <c r="PT84" s="2"/>
      <c r="PU84" s="2"/>
      <c r="PV84" s="2"/>
      <c r="PW84" s="148"/>
      <c r="PX84" s="2"/>
      <c r="PY84" s="2"/>
      <c r="PZ84" s="2"/>
      <c r="QA84" s="2"/>
      <c r="QB84" s="2"/>
      <c r="QC84" s="2"/>
      <c r="QD84" s="2"/>
      <c r="QE84" s="2"/>
      <c r="QF84" s="148"/>
      <c r="QG84" s="2"/>
      <c r="QH84" s="2"/>
      <c r="QI84" s="2"/>
      <c r="QJ84" s="148"/>
      <c r="QK84" s="148"/>
      <c r="QL84" s="148"/>
      <c r="QM84" s="2"/>
      <c r="QN84" s="2"/>
      <c r="QO84" s="2"/>
      <c r="QP84" s="2"/>
      <c r="QQ84" s="2"/>
      <c r="QR84" s="2"/>
      <c r="QS84" s="2"/>
      <c r="QT84" s="2"/>
      <c r="QU84" s="2"/>
      <c r="QV84" s="2"/>
      <c r="QW84" s="2"/>
      <c r="QX84" s="148"/>
      <c r="QY84" s="148"/>
      <c r="QZ84" s="148"/>
      <c r="RA84" s="148"/>
      <c r="RB84" s="2"/>
      <c r="RC84" s="2"/>
      <c r="RD84" s="2"/>
      <c r="RE84" s="148"/>
      <c r="RF84" s="2"/>
      <c r="RG84" s="2"/>
      <c r="RH84" s="2"/>
      <c r="RI84" s="2"/>
      <c r="RJ84" s="2"/>
      <c r="RK84" s="2"/>
      <c r="RL84" s="148"/>
      <c r="RM84" s="148"/>
      <c r="RN84" s="148"/>
      <c r="RO84" s="2"/>
      <c r="RP84" s="2"/>
      <c r="RQ84" s="2"/>
      <c r="RR84" s="2"/>
      <c r="RS84" s="2"/>
      <c r="RT84" s="2"/>
      <c r="RU84" s="2"/>
      <c r="RV84" s="148"/>
      <c r="RW84" s="2"/>
      <c r="RX84" s="151" t="s">
        <v>737</v>
      </c>
      <c r="RY84" s="223" t="s">
        <v>743</v>
      </c>
      <c r="RZ84" s="152">
        <v>12771246</v>
      </c>
      <c r="SA84" s="151" t="s">
        <v>800</v>
      </c>
      <c r="SB84" s="229" t="s">
        <v>798</v>
      </c>
      <c r="SC84" s="229" t="s">
        <v>798</v>
      </c>
      <c r="SD84" s="177"/>
      <c r="SE84" s="2"/>
      <c r="SF84" s="268" t="s">
        <v>872</v>
      </c>
      <c r="SG84" s="269" t="s">
        <v>13</v>
      </c>
      <c r="SH84" s="270"/>
      <c r="SI84" s="270"/>
      <c r="SJ84" s="271"/>
      <c r="SK84" s="270"/>
      <c r="SL84" s="270"/>
      <c r="SM84" s="270"/>
      <c r="SN84" s="270"/>
      <c r="SO84" s="270"/>
      <c r="SP84" s="270"/>
      <c r="SQ84" s="270"/>
      <c r="SR84" s="270"/>
      <c r="SS84" s="270"/>
      <c r="ST84" s="270"/>
      <c r="SU84" s="270"/>
      <c r="SV84" s="270"/>
      <c r="SW84" s="270"/>
      <c r="SX84" s="270"/>
      <c r="SY84" s="270"/>
      <c r="SZ84" s="270"/>
      <c r="TA84" s="270"/>
      <c r="TB84" s="270"/>
      <c r="TC84" s="270"/>
      <c r="TD84" s="270"/>
      <c r="TE84" s="270"/>
      <c r="TF84" s="270"/>
      <c r="TG84" s="270"/>
      <c r="TH84" s="270"/>
      <c r="TI84" s="270"/>
      <c r="TJ84" s="270"/>
      <c r="TK84" s="270"/>
      <c r="TL84" s="270"/>
      <c r="TM84" s="270"/>
      <c r="TN84" s="270"/>
      <c r="TO84" s="270"/>
      <c r="TP84" s="270"/>
      <c r="TQ84" s="270"/>
      <c r="TR84" s="270"/>
      <c r="TS84" s="270"/>
      <c r="TT84" s="270"/>
      <c r="TU84" s="270"/>
      <c r="TV84" s="270"/>
      <c r="TW84" s="270"/>
      <c r="TX84" s="270"/>
      <c r="TY84" s="270"/>
      <c r="TZ84" s="270"/>
      <c r="UA84" s="270"/>
      <c r="UB84" s="270"/>
      <c r="UC84" s="270"/>
      <c r="UD84" s="270"/>
      <c r="UE84" s="270"/>
      <c r="UF84" s="270"/>
      <c r="UG84" s="270"/>
      <c r="UH84" s="270"/>
      <c r="UI84" s="270"/>
      <c r="UJ84" s="270"/>
      <c r="UK84" s="270"/>
      <c r="UL84" s="270"/>
      <c r="UM84" s="270"/>
      <c r="UN84" s="270"/>
      <c r="UO84" s="270"/>
      <c r="UP84" s="270"/>
      <c r="UQ84" s="270"/>
      <c r="UR84" s="270"/>
      <c r="US84" s="270"/>
      <c r="UT84" s="270"/>
      <c r="UU84" s="270"/>
      <c r="UV84" s="270"/>
      <c r="UW84" s="270"/>
      <c r="UX84" s="270"/>
      <c r="UY84" s="270"/>
      <c r="UZ84" s="270"/>
      <c r="VA84" s="270"/>
      <c r="VB84" s="270"/>
      <c r="VC84" s="270"/>
      <c r="VD84" s="270"/>
      <c r="VE84" s="270"/>
      <c r="VF84" s="270"/>
      <c r="VG84" s="270"/>
      <c r="VH84" s="270"/>
      <c r="VI84" s="270"/>
      <c r="VJ84" s="270"/>
      <c r="VK84" s="270"/>
      <c r="VL84" s="270"/>
      <c r="VM84" s="270"/>
      <c r="VN84" s="270"/>
      <c r="VO84" s="270"/>
      <c r="VP84" s="270"/>
      <c r="VQ84" s="270"/>
      <c r="VR84" s="270"/>
      <c r="VS84" s="270"/>
      <c r="VT84" s="270"/>
      <c r="VU84" s="270"/>
      <c r="VV84" s="270"/>
      <c r="VW84" s="270"/>
      <c r="VX84" s="270"/>
      <c r="VY84" s="270"/>
      <c r="VZ84" s="270"/>
      <c r="WA84" s="270"/>
      <c r="WB84" s="270"/>
      <c r="WC84" s="270"/>
      <c r="WD84" s="270"/>
      <c r="WE84" s="270"/>
      <c r="WF84" s="270"/>
      <c r="WG84" s="270"/>
      <c r="WH84" s="270"/>
      <c r="WI84" s="270"/>
      <c r="WJ84" s="270"/>
      <c r="WK84" s="270"/>
      <c r="WL84" s="270"/>
      <c r="WM84" s="270"/>
      <c r="WN84" s="270"/>
      <c r="WO84" s="270"/>
      <c r="WP84" s="270"/>
      <c r="WQ84" s="270"/>
      <c r="WR84" s="270"/>
      <c r="WS84" s="270"/>
      <c r="WT84" s="270"/>
      <c r="WU84" s="270"/>
      <c r="WV84" s="270"/>
      <c r="WW84" s="270"/>
      <c r="WX84" s="270"/>
      <c r="WY84" s="270"/>
      <c r="WZ84" s="270"/>
      <c r="XA84" s="270"/>
      <c r="XB84" s="270"/>
      <c r="XC84" s="270"/>
      <c r="XD84" s="270"/>
      <c r="XE84" s="270"/>
      <c r="XF84" s="270"/>
      <c r="XG84" s="270"/>
      <c r="XH84" s="270"/>
      <c r="XI84" s="270"/>
      <c r="XJ84" s="270"/>
      <c r="XK84" s="270"/>
      <c r="XL84" s="270"/>
      <c r="XM84" s="272"/>
      <c r="XN84" s="272"/>
      <c r="XO84" s="272"/>
      <c r="XP84" s="272"/>
      <c r="XQ84" s="272"/>
      <c r="XR84" s="272"/>
      <c r="XS84" s="272"/>
      <c r="XT84" s="272"/>
      <c r="XU84" s="272"/>
      <c r="XV84" s="272"/>
      <c r="XW84" s="270"/>
      <c r="XX84" s="273"/>
      <c r="XY84" s="273"/>
      <c r="XZ84" s="273"/>
      <c r="YA84" s="273"/>
      <c r="YB84" s="273"/>
      <c r="YC84" s="273"/>
      <c r="YD84" s="273"/>
      <c r="YE84" s="273"/>
      <c r="YF84" s="273"/>
      <c r="YG84" s="273"/>
      <c r="YH84" s="273"/>
      <c r="YI84" s="273"/>
      <c r="YJ84" s="273"/>
      <c r="YK84" s="273"/>
      <c r="YL84" s="273"/>
      <c r="YM84" s="273"/>
      <c r="YN84" s="273"/>
      <c r="YO84" s="273"/>
      <c r="YP84" s="273"/>
      <c r="YQ84" s="273"/>
      <c r="YR84" s="273"/>
      <c r="YS84" s="273"/>
      <c r="YT84" s="273"/>
      <c r="YU84" s="273"/>
      <c r="YV84" s="273"/>
      <c r="YW84" s="273"/>
      <c r="YX84" s="273"/>
      <c r="YY84" s="273"/>
      <c r="YZ84" s="270"/>
      <c r="ZA84" s="270"/>
      <c r="ZB84" s="270"/>
      <c r="ZC84" s="270"/>
      <c r="ZD84" s="270"/>
      <c r="ZE84" s="270"/>
      <c r="ZF84" s="270"/>
      <c r="ZG84" s="270"/>
      <c r="ZH84" s="270"/>
      <c r="ZI84" s="270"/>
      <c r="ZJ84" s="270"/>
      <c r="ZK84" s="270"/>
      <c r="ZL84" s="270"/>
      <c r="ZM84" s="270"/>
      <c r="ZN84" s="270"/>
      <c r="ZO84" s="272"/>
      <c r="ZP84" s="272"/>
      <c r="ZQ84" s="272"/>
      <c r="ZR84" s="272"/>
      <c r="ZS84" s="272"/>
      <c r="ZT84" s="272"/>
      <c r="ZU84" s="272"/>
      <c r="ZV84" s="272"/>
      <c r="ZW84" s="270"/>
      <c r="ZX84" s="270"/>
      <c r="ZY84" s="270"/>
      <c r="ZZ84" s="270"/>
      <c r="AAA84" s="270"/>
      <c r="AAB84" s="270"/>
      <c r="AAC84" s="270"/>
      <c r="AAD84" s="270"/>
      <c r="AAE84" s="270"/>
      <c r="AAF84" s="270"/>
      <c r="AAG84" s="270"/>
      <c r="AAH84" s="270"/>
      <c r="AAI84" s="270"/>
      <c r="AAJ84" s="270"/>
      <c r="AAK84" s="270"/>
      <c r="AAL84" s="270"/>
      <c r="AAM84" s="270"/>
      <c r="AAN84" s="270"/>
      <c r="AAO84" s="272"/>
      <c r="AAP84" s="272"/>
      <c r="AAQ84" s="272"/>
      <c r="AAR84" s="272"/>
      <c r="AAS84" s="272"/>
      <c r="AAT84" s="272"/>
      <c r="AAU84" s="272"/>
      <c r="AAV84" s="272"/>
      <c r="AAW84" s="272"/>
      <c r="AAX84" s="272"/>
    </row>
    <row r="85" spans="1:726" s="71" customFormat="1" ht="15" customHeight="1" x14ac:dyDescent="0.35">
      <c r="A85" s="70" t="s">
        <v>873</v>
      </c>
      <c r="B85" s="1" t="s">
        <v>13</v>
      </c>
      <c r="C85" s="2"/>
      <c r="D85" s="2"/>
      <c r="E85" s="2"/>
      <c r="F85" s="2"/>
      <c r="G85" s="2"/>
      <c r="H85" s="2"/>
      <c r="I85" s="2"/>
      <c r="J85" s="148"/>
      <c r="K85" s="148"/>
      <c r="L85" s="148"/>
      <c r="M85" s="148"/>
      <c r="N85" s="148"/>
      <c r="O85" s="148"/>
      <c r="P85" s="148"/>
      <c r="Q85" s="148"/>
      <c r="R85" s="148"/>
      <c r="S85" s="148"/>
      <c r="T85" s="148"/>
      <c r="U85" s="2"/>
      <c r="V85" s="148"/>
      <c r="W85" s="148"/>
      <c r="X85" s="148"/>
      <c r="Y85" s="148"/>
      <c r="Z85" s="148"/>
      <c r="AA85" s="2"/>
      <c r="AB85" s="2"/>
      <c r="AC85" s="2"/>
      <c r="AD85" s="2"/>
      <c r="AE85" s="2"/>
      <c r="AF85" s="158"/>
      <c r="AG85" s="158"/>
      <c r="AH85" s="158"/>
      <c r="AI85" s="2"/>
      <c r="AJ85" s="2"/>
      <c r="AK85" s="2"/>
      <c r="AL85" s="2"/>
      <c r="AM85" s="2"/>
      <c r="AN85" s="2"/>
      <c r="AO85" s="2"/>
      <c r="AP85" s="2"/>
      <c r="AQ85" s="2"/>
      <c r="AR85" s="2"/>
      <c r="AS85" s="2"/>
      <c r="AT85" s="158"/>
      <c r="AU85" s="158"/>
      <c r="AV85" s="158"/>
      <c r="AW85" s="158"/>
      <c r="AX85" s="158"/>
      <c r="AY85" s="158"/>
      <c r="AZ85" s="158"/>
      <c r="BA85" s="158"/>
      <c r="BB85" s="2"/>
      <c r="BC85" s="2"/>
      <c r="BD85" s="2"/>
      <c r="BE85" s="2"/>
      <c r="BF85" s="2"/>
      <c r="BG85" s="2"/>
      <c r="BH85" s="148"/>
      <c r="BI85" s="148"/>
      <c r="BJ85" s="148"/>
      <c r="BK85" s="148"/>
      <c r="BL85" s="2"/>
      <c r="BM85" s="2"/>
      <c r="BN85" s="2"/>
      <c r="BO85" s="2"/>
      <c r="BP85" s="2"/>
      <c r="BQ85" s="2"/>
      <c r="BR85" s="2"/>
      <c r="BS85" s="2"/>
      <c r="BT85" s="2"/>
      <c r="BU85" s="2"/>
      <c r="BV85" s="148"/>
      <c r="BW85" s="148"/>
      <c r="BX85" s="148"/>
      <c r="BY85" s="148"/>
      <c r="BZ85" s="2"/>
      <c r="CA85" s="2"/>
      <c r="CB85" s="2"/>
      <c r="CC85" s="2"/>
      <c r="CD85" s="2"/>
      <c r="CE85" s="148"/>
      <c r="CF85" s="148"/>
      <c r="CG85" s="148"/>
      <c r="CH85" s="2"/>
      <c r="CI85" s="2"/>
      <c r="CJ85" s="2"/>
      <c r="CK85" s="2"/>
      <c r="CL85" s="148"/>
      <c r="CM85" s="148"/>
      <c r="CN85" s="148"/>
      <c r="CO85" s="2"/>
      <c r="CP85" s="2"/>
      <c r="CQ85" s="2"/>
      <c r="CR85" s="2"/>
      <c r="CS85" s="2"/>
      <c r="CT85" s="2"/>
      <c r="CU85" s="148"/>
      <c r="CV85" s="148"/>
      <c r="CW85" s="148"/>
      <c r="CX85" s="148"/>
      <c r="CY85" s="148"/>
      <c r="CZ85" s="2"/>
      <c r="DA85" s="2"/>
      <c r="DB85" s="2"/>
      <c r="DC85" s="2"/>
      <c r="DD85" s="2"/>
      <c r="DE85" s="148"/>
      <c r="DF85" s="148"/>
      <c r="DG85" s="148"/>
      <c r="DH85" s="2"/>
      <c r="DI85" s="2"/>
      <c r="DJ85" s="2"/>
      <c r="DK85" s="2"/>
      <c r="DL85" s="148"/>
      <c r="DM85" s="148"/>
      <c r="DN85" s="148"/>
      <c r="DO85" s="148"/>
      <c r="DP85" s="2"/>
      <c r="DQ85" s="148"/>
      <c r="DR85" s="148"/>
      <c r="DS85" s="148"/>
      <c r="DT85" s="2"/>
      <c r="DU85" s="148"/>
      <c r="DV85" s="148"/>
      <c r="DW85" s="148"/>
      <c r="DX85" s="2"/>
      <c r="DY85" s="2"/>
      <c r="DZ85" s="2"/>
      <c r="EA85" s="2"/>
      <c r="EB85" s="2"/>
      <c r="EC85" s="148"/>
      <c r="ED85" s="148"/>
      <c r="EE85" s="148"/>
      <c r="EF85" s="2"/>
      <c r="EG85" s="2"/>
      <c r="EH85" s="2"/>
      <c r="EI85" s="2"/>
      <c r="EJ85" s="2"/>
      <c r="EK85" s="2"/>
      <c r="EL85" s="2"/>
      <c r="EM85" s="2"/>
      <c r="EN85" s="2"/>
      <c r="EO85" s="2"/>
      <c r="EP85" s="2"/>
      <c r="EQ85" s="2"/>
      <c r="ER85" s="2"/>
      <c r="ES85" s="2"/>
      <c r="ET85" s="2"/>
      <c r="EU85" s="2"/>
      <c r="EV85" s="148"/>
      <c r="EW85" s="148"/>
      <c r="EX85" s="148"/>
      <c r="EY85" s="148"/>
      <c r="EZ85" s="148"/>
      <c r="FA85" s="148"/>
      <c r="FB85" s="148"/>
      <c r="FC85" s="148"/>
      <c r="FD85" s="148"/>
      <c r="FE85" s="148"/>
      <c r="FF85" s="2"/>
      <c r="FG85" s="2"/>
      <c r="FH85" s="2"/>
      <c r="FI85" s="2"/>
      <c r="FJ85" s="2"/>
      <c r="FK85" s="2"/>
      <c r="FL85" s="2"/>
      <c r="FM85" s="2"/>
      <c r="FN85" s="2"/>
      <c r="FO85" s="2"/>
      <c r="FP85" s="158"/>
      <c r="FQ85" s="158"/>
      <c r="FR85" s="158"/>
      <c r="FS85" s="158"/>
      <c r="FT85" s="148"/>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157"/>
      <c r="GX85" s="157"/>
      <c r="GY85" s="148"/>
      <c r="GZ85" s="148"/>
      <c r="HA85" s="148"/>
      <c r="HB85" s="148"/>
      <c r="HC85" s="148"/>
      <c r="HD85" s="148"/>
      <c r="HE85" s="148"/>
      <c r="HF85" s="148"/>
      <c r="HG85" s="148"/>
      <c r="HH85" s="148"/>
      <c r="HI85" s="148"/>
      <c r="HJ85" s="148"/>
      <c r="HK85" s="148"/>
      <c r="HL85" s="148"/>
      <c r="HM85" s="148"/>
      <c r="HN85" s="148"/>
      <c r="HO85" s="148"/>
      <c r="HP85" s="148"/>
      <c r="HQ85" s="148"/>
      <c r="HR85" s="148"/>
      <c r="HS85" s="148"/>
      <c r="HT85" s="148"/>
      <c r="HU85" s="148"/>
      <c r="HV85" s="148"/>
      <c r="HW85" s="148"/>
      <c r="HX85" s="148"/>
      <c r="HY85" s="2"/>
      <c r="HZ85" s="2"/>
      <c r="IA85" s="2"/>
      <c r="IB85" s="2"/>
      <c r="IC85" s="2"/>
      <c r="ID85" s="148"/>
      <c r="IE85" s="148"/>
      <c r="IF85" s="148"/>
      <c r="IG85" s="2"/>
      <c r="IH85" s="2"/>
      <c r="II85" s="2"/>
      <c r="IJ85" s="2"/>
      <c r="IK85" s="2"/>
      <c r="IL85" s="2"/>
      <c r="IM85" s="2"/>
      <c r="IN85" s="2"/>
      <c r="IO85" s="2"/>
      <c r="IP85" s="2"/>
      <c r="IQ85" s="2"/>
      <c r="IR85" s="2"/>
      <c r="IS85" s="2"/>
      <c r="IT85" s="2"/>
      <c r="IU85" s="148"/>
      <c r="IV85" s="148"/>
      <c r="IW85" s="148"/>
      <c r="IX85" s="148"/>
      <c r="IY85" s="2"/>
      <c r="IZ85" s="2"/>
      <c r="JA85" s="2"/>
      <c r="JB85" s="2"/>
      <c r="JC85" s="2"/>
      <c r="JD85" s="2"/>
      <c r="JE85" s="2"/>
      <c r="JF85" s="148"/>
      <c r="JG85" s="148"/>
      <c r="JH85" s="148"/>
      <c r="JI85" s="2"/>
      <c r="JJ85" s="2"/>
      <c r="JK85" s="2"/>
      <c r="JL85" s="2"/>
      <c r="JM85" s="2"/>
      <c r="JN85" s="2"/>
      <c r="JO85" s="2"/>
      <c r="JP85" s="2"/>
      <c r="JQ85" s="2"/>
      <c r="JR85" s="2"/>
      <c r="JS85" s="2"/>
      <c r="JT85" s="2"/>
      <c r="JU85" s="2"/>
      <c r="JV85" s="148"/>
      <c r="JW85" s="148"/>
      <c r="JX85" s="148"/>
      <c r="JY85" s="2"/>
      <c r="JZ85" s="2"/>
      <c r="KA85" s="2"/>
      <c r="KB85" s="2"/>
      <c r="KC85" s="2"/>
      <c r="KD85" s="148"/>
      <c r="KE85" s="148"/>
      <c r="KF85" s="148"/>
      <c r="KG85" s="2"/>
      <c r="KH85" s="2"/>
      <c r="KI85" s="2"/>
      <c r="KJ85" s="2"/>
      <c r="KK85" s="2"/>
      <c r="KL85" s="2"/>
      <c r="KM85" s="2"/>
      <c r="KN85" s="2"/>
      <c r="KO85" s="2"/>
      <c r="KP85" s="148"/>
      <c r="KQ85" s="2"/>
      <c r="KR85" s="2"/>
      <c r="KS85" s="2"/>
      <c r="KT85" s="148"/>
      <c r="KU85" s="148"/>
      <c r="KV85" s="148"/>
      <c r="KW85" s="2"/>
      <c r="KX85" s="2"/>
      <c r="KY85" s="2"/>
      <c r="KZ85" s="2"/>
      <c r="LA85" s="2"/>
      <c r="LB85" s="148"/>
      <c r="LC85" s="148"/>
      <c r="LD85" s="148"/>
      <c r="LE85" s="2"/>
      <c r="LF85" s="2"/>
      <c r="LG85" s="148"/>
      <c r="LH85" s="148"/>
      <c r="LI85" s="148"/>
      <c r="LJ85" s="2"/>
      <c r="LK85" s="2"/>
      <c r="LL85" s="2"/>
      <c r="LM85" s="2"/>
      <c r="LN85" s="2"/>
      <c r="LO85" s="148"/>
      <c r="LP85" s="148"/>
      <c r="LQ85" s="148"/>
      <c r="LR85" s="2"/>
      <c r="LS85" s="2"/>
      <c r="LT85" s="2"/>
      <c r="LU85" s="2"/>
      <c r="LV85" s="2"/>
      <c r="LW85" s="2"/>
      <c r="LX85" s="2"/>
      <c r="LY85" s="148"/>
      <c r="LZ85" s="148"/>
      <c r="MA85" s="2"/>
      <c r="MB85" s="2"/>
      <c r="MC85" s="2"/>
      <c r="MD85" s="2"/>
      <c r="ME85" s="2"/>
      <c r="MF85" s="2"/>
      <c r="MG85" s="148"/>
      <c r="MH85" s="2"/>
      <c r="MI85" s="2"/>
      <c r="MJ85" s="2"/>
      <c r="MK85" s="2"/>
      <c r="ML85" s="2"/>
      <c r="MM85" s="2"/>
      <c r="MN85" s="2"/>
      <c r="MO85" s="2"/>
      <c r="MP85" s="2"/>
      <c r="MQ85" s="2"/>
      <c r="MR85" s="2"/>
      <c r="MS85" s="2"/>
      <c r="MT85" s="2"/>
      <c r="MU85" s="2"/>
      <c r="MV85" s="2"/>
      <c r="MW85" s="2"/>
      <c r="MX85" s="2"/>
      <c r="MY85" s="2"/>
      <c r="MZ85" s="2"/>
      <c r="NA85" s="2"/>
      <c r="NB85" s="148"/>
      <c r="NC85" s="148"/>
      <c r="ND85" s="148"/>
      <c r="NE85" s="148"/>
      <c r="NF85" s="148"/>
      <c r="NG85" s="148"/>
      <c r="NH85" s="148"/>
      <c r="NI85" s="148"/>
      <c r="NJ85" s="148"/>
      <c r="NK85" s="148"/>
      <c r="NL85" s="2"/>
      <c r="NM85" s="2"/>
      <c r="NN85" s="148"/>
      <c r="NO85" s="2"/>
      <c r="NP85" s="2"/>
      <c r="NQ85" s="2"/>
      <c r="NR85" s="2"/>
      <c r="NS85" s="2"/>
      <c r="NT85" s="2"/>
      <c r="NU85" s="2"/>
      <c r="NV85" s="2"/>
      <c r="NW85" s="2"/>
      <c r="NX85" s="2"/>
      <c r="NY85" s="2"/>
      <c r="NZ85" s="2"/>
      <c r="OA85" s="148"/>
      <c r="OB85" s="148"/>
      <c r="OC85" s="148"/>
      <c r="OD85" s="148"/>
      <c r="OE85" s="2"/>
      <c r="OF85" s="2"/>
      <c r="OG85" s="2"/>
      <c r="OH85" s="2"/>
      <c r="OI85" s="2"/>
      <c r="OJ85" s="148"/>
      <c r="OK85" s="2"/>
      <c r="OL85" s="2"/>
      <c r="OM85" s="2"/>
      <c r="ON85" s="2"/>
      <c r="OO85" s="2"/>
      <c r="OP85" s="2"/>
      <c r="OQ85" s="2"/>
      <c r="OR85" s="147"/>
      <c r="OS85" s="147"/>
      <c r="OT85" s="148"/>
      <c r="OU85" s="148"/>
      <c r="OV85" s="148"/>
      <c r="OW85" s="148"/>
      <c r="OX85" s="148"/>
      <c r="OY85" s="148"/>
      <c r="OZ85" s="148"/>
      <c r="PA85" s="149"/>
      <c r="PB85" s="149"/>
      <c r="PC85" s="149"/>
      <c r="PD85" s="149"/>
      <c r="PE85" s="149"/>
      <c r="PF85" s="149"/>
      <c r="PG85" s="149"/>
      <c r="PH85" s="2"/>
      <c r="PI85" s="2"/>
      <c r="PJ85" s="2"/>
      <c r="PK85" s="2"/>
      <c r="PL85" s="2"/>
      <c r="PM85" s="148"/>
      <c r="PN85" s="148"/>
      <c r="PO85" s="148"/>
      <c r="PP85" s="2"/>
      <c r="PQ85" s="2"/>
      <c r="PR85" s="2"/>
      <c r="PS85" s="2"/>
      <c r="PT85" s="2"/>
      <c r="PU85" s="2"/>
      <c r="PV85" s="2"/>
      <c r="PW85" s="148"/>
      <c r="PX85" s="2"/>
      <c r="PY85" s="2"/>
      <c r="PZ85" s="2"/>
      <c r="QA85" s="2"/>
      <c r="QB85" s="2"/>
      <c r="QC85" s="2"/>
      <c r="QD85" s="2"/>
      <c r="QE85" s="2"/>
      <c r="QF85" s="148"/>
      <c r="QG85" s="2"/>
      <c r="QH85" s="2"/>
      <c r="QI85" s="2"/>
      <c r="QJ85" s="148"/>
      <c r="QK85" s="148"/>
      <c r="QL85" s="148"/>
      <c r="QM85" s="2"/>
      <c r="QN85" s="2"/>
      <c r="QO85" s="2"/>
      <c r="QP85" s="2"/>
      <c r="QQ85" s="2"/>
      <c r="QR85" s="2"/>
      <c r="QS85" s="2"/>
      <c r="QT85" s="2"/>
      <c r="QU85" s="2"/>
      <c r="QV85" s="2"/>
      <c r="QW85" s="2"/>
      <c r="QX85" s="148"/>
      <c r="QY85" s="148"/>
      <c r="QZ85" s="148"/>
      <c r="RA85" s="148"/>
      <c r="RB85" s="2"/>
      <c r="RC85" s="2"/>
      <c r="RD85" s="2"/>
      <c r="RE85" s="148"/>
      <c r="RF85" s="2"/>
      <c r="RG85" s="2"/>
      <c r="RH85" s="2"/>
      <c r="RI85" s="2"/>
      <c r="RJ85" s="2"/>
      <c r="RK85" s="2"/>
      <c r="RL85" s="148"/>
      <c r="RM85" s="148"/>
      <c r="RN85" s="148"/>
      <c r="RO85" s="2"/>
      <c r="RP85" s="2"/>
      <c r="RQ85" s="2"/>
      <c r="RR85" s="2"/>
      <c r="RS85" s="2"/>
      <c r="RT85" s="2"/>
      <c r="RU85" s="2"/>
      <c r="RV85" s="148"/>
      <c r="RW85" s="2"/>
      <c r="RX85" s="151" t="s">
        <v>737</v>
      </c>
      <c r="RY85" s="223" t="s">
        <v>743</v>
      </c>
      <c r="RZ85" s="152">
        <v>1920917</v>
      </c>
      <c r="SA85" s="151" t="s">
        <v>800</v>
      </c>
      <c r="SB85" s="229" t="s">
        <v>798</v>
      </c>
      <c r="SC85" s="229" t="s">
        <v>798</v>
      </c>
      <c r="SD85" s="177"/>
      <c r="SE85" s="2"/>
      <c r="SF85" s="268" t="s">
        <v>873</v>
      </c>
      <c r="SG85" s="269" t="s">
        <v>13</v>
      </c>
      <c r="SH85" s="270"/>
      <c r="SI85" s="270"/>
      <c r="SJ85" s="271"/>
      <c r="SK85" s="270"/>
      <c r="SL85" s="270"/>
      <c r="SM85" s="270"/>
      <c r="SN85" s="270"/>
      <c r="SO85" s="270"/>
      <c r="SP85" s="270"/>
      <c r="SQ85" s="270"/>
      <c r="SR85" s="270"/>
      <c r="SS85" s="270"/>
      <c r="ST85" s="270"/>
      <c r="SU85" s="270"/>
      <c r="SV85" s="270"/>
      <c r="SW85" s="270"/>
      <c r="SX85" s="270"/>
      <c r="SY85" s="270"/>
      <c r="SZ85" s="270"/>
      <c r="TA85" s="270"/>
      <c r="TB85" s="270"/>
      <c r="TC85" s="270"/>
      <c r="TD85" s="270"/>
      <c r="TE85" s="270"/>
      <c r="TF85" s="270"/>
      <c r="TG85" s="270"/>
      <c r="TH85" s="270"/>
      <c r="TI85" s="270"/>
      <c r="TJ85" s="270"/>
      <c r="TK85" s="270"/>
      <c r="TL85" s="270"/>
      <c r="TM85" s="270"/>
      <c r="TN85" s="270"/>
      <c r="TO85" s="270"/>
      <c r="TP85" s="270"/>
      <c r="TQ85" s="270"/>
      <c r="TR85" s="270"/>
      <c r="TS85" s="270"/>
      <c r="TT85" s="270"/>
      <c r="TU85" s="270"/>
      <c r="TV85" s="270"/>
      <c r="TW85" s="270"/>
      <c r="TX85" s="270"/>
      <c r="TY85" s="270"/>
      <c r="TZ85" s="270"/>
      <c r="UA85" s="270"/>
      <c r="UB85" s="270"/>
      <c r="UC85" s="270"/>
      <c r="UD85" s="270"/>
      <c r="UE85" s="270"/>
      <c r="UF85" s="270"/>
      <c r="UG85" s="270"/>
      <c r="UH85" s="270"/>
      <c r="UI85" s="270"/>
      <c r="UJ85" s="270"/>
      <c r="UK85" s="270"/>
      <c r="UL85" s="270"/>
      <c r="UM85" s="270"/>
      <c r="UN85" s="270"/>
      <c r="UO85" s="270"/>
      <c r="UP85" s="270"/>
      <c r="UQ85" s="270"/>
      <c r="UR85" s="270"/>
      <c r="US85" s="270"/>
      <c r="UT85" s="270"/>
      <c r="UU85" s="270"/>
      <c r="UV85" s="270"/>
      <c r="UW85" s="270"/>
      <c r="UX85" s="270"/>
      <c r="UY85" s="270"/>
      <c r="UZ85" s="270"/>
      <c r="VA85" s="270"/>
      <c r="VB85" s="270"/>
      <c r="VC85" s="270"/>
      <c r="VD85" s="270"/>
      <c r="VE85" s="270"/>
      <c r="VF85" s="270"/>
      <c r="VG85" s="270"/>
      <c r="VH85" s="270"/>
      <c r="VI85" s="270"/>
      <c r="VJ85" s="270"/>
      <c r="VK85" s="270"/>
      <c r="VL85" s="270"/>
      <c r="VM85" s="270"/>
      <c r="VN85" s="270"/>
      <c r="VO85" s="270"/>
      <c r="VP85" s="270"/>
      <c r="VQ85" s="270"/>
      <c r="VR85" s="270"/>
      <c r="VS85" s="270"/>
      <c r="VT85" s="270"/>
      <c r="VU85" s="270"/>
      <c r="VV85" s="270"/>
      <c r="VW85" s="270"/>
      <c r="VX85" s="270"/>
      <c r="VY85" s="270"/>
      <c r="VZ85" s="270"/>
      <c r="WA85" s="270"/>
      <c r="WB85" s="270"/>
      <c r="WC85" s="270"/>
      <c r="WD85" s="270"/>
      <c r="WE85" s="270"/>
      <c r="WF85" s="270"/>
      <c r="WG85" s="270"/>
      <c r="WH85" s="270"/>
      <c r="WI85" s="270"/>
      <c r="WJ85" s="270"/>
      <c r="WK85" s="270"/>
      <c r="WL85" s="270"/>
      <c r="WM85" s="270"/>
      <c r="WN85" s="270"/>
      <c r="WO85" s="270"/>
      <c r="WP85" s="270"/>
      <c r="WQ85" s="270"/>
      <c r="WR85" s="270"/>
      <c r="WS85" s="270"/>
      <c r="WT85" s="270"/>
      <c r="WU85" s="270"/>
      <c r="WV85" s="270"/>
      <c r="WW85" s="270"/>
      <c r="WX85" s="270"/>
      <c r="WY85" s="270"/>
      <c r="WZ85" s="270"/>
      <c r="XA85" s="270"/>
      <c r="XB85" s="270"/>
      <c r="XC85" s="270"/>
      <c r="XD85" s="270"/>
      <c r="XE85" s="270"/>
      <c r="XF85" s="270"/>
      <c r="XG85" s="270"/>
      <c r="XH85" s="270"/>
      <c r="XI85" s="270"/>
      <c r="XJ85" s="270"/>
      <c r="XK85" s="270"/>
      <c r="XL85" s="270"/>
      <c r="XM85" s="272"/>
      <c r="XN85" s="272"/>
      <c r="XO85" s="272"/>
      <c r="XP85" s="272"/>
      <c r="XQ85" s="272"/>
      <c r="XR85" s="272"/>
      <c r="XS85" s="272"/>
      <c r="XT85" s="272"/>
      <c r="XU85" s="272"/>
      <c r="XV85" s="272"/>
      <c r="XW85" s="270"/>
      <c r="XX85" s="273"/>
      <c r="XY85" s="273"/>
      <c r="XZ85" s="273"/>
      <c r="YA85" s="273"/>
      <c r="YB85" s="273"/>
      <c r="YC85" s="273"/>
      <c r="YD85" s="273"/>
      <c r="YE85" s="273"/>
      <c r="YF85" s="273"/>
      <c r="YG85" s="273"/>
      <c r="YH85" s="273"/>
      <c r="YI85" s="273"/>
      <c r="YJ85" s="273"/>
      <c r="YK85" s="273"/>
      <c r="YL85" s="273"/>
      <c r="YM85" s="273"/>
      <c r="YN85" s="273"/>
      <c r="YO85" s="273"/>
      <c r="YP85" s="273"/>
      <c r="YQ85" s="273"/>
      <c r="YR85" s="273"/>
      <c r="YS85" s="273"/>
      <c r="YT85" s="273"/>
      <c r="YU85" s="273"/>
      <c r="YV85" s="273"/>
      <c r="YW85" s="273"/>
      <c r="YX85" s="273"/>
      <c r="YY85" s="273"/>
      <c r="YZ85" s="270"/>
      <c r="ZA85" s="270"/>
      <c r="ZB85" s="270"/>
      <c r="ZC85" s="270"/>
      <c r="ZD85" s="270"/>
      <c r="ZE85" s="270"/>
      <c r="ZF85" s="270"/>
      <c r="ZG85" s="270"/>
      <c r="ZH85" s="270"/>
      <c r="ZI85" s="270"/>
      <c r="ZJ85" s="270"/>
      <c r="ZK85" s="270"/>
      <c r="ZL85" s="270"/>
      <c r="ZM85" s="270"/>
      <c r="ZN85" s="270"/>
      <c r="ZO85" s="272"/>
      <c r="ZP85" s="272"/>
      <c r="ZQ85" s="272"/>
      <c r="ZR85" s="272"/>
      <c r="ZS85" s="272"/>
      <c r="ZT85" s="272"/>
      <c r="ZU85" s="272"/>
      <c r="ZV85" s="272"/>
      <c r="ZW85" s="270"/>
      <c r="ZX85" s="270"/>
      <c r="ZY85" s="270"/>
      <c r="ZZ85" s="270"/>
      <c r="AAA85" s="270"/>
      <c r="AAB85" s="270"/>
      <c r="AAC85" s="270"/>
      <c r="AAD85" s="270"/>
      <c r="AAE85" s="270"/>
      <c r="AAF85" s="270"/>
      <c r="AAG85" s="270"/>
      <c r="AAH85" s="270"/>
      <c r="AAI85" s="270"/>
      <c r="AAJ85" s="270"/>
      <c r="AAK85" s="270"/>
      <c r="AAL85" s="270"/>
      <c r="AAM85" s="270"/>
      <c r="AAN85" s="270"/>
      <c r="AAO85" s="272"/>
      <c r="AAP85" s="272"/>
      <c r="AAQ85" s="272"/>
      <c r="AAR85" s="272"/>
      <c r="AAS85" s="272"/>
      <c r="AAT85" s="272"/>
      <c r="AAU85" s="272"/>
      <c r="AAV85" s="272"/>
      <c r="AAW85" s="272"/>
      <c r="AAX85" s="272"/>
    </row>
    <row r="86" spans="1:726" s="71" customFormat="1" ht="15" customHeight="1" x14ac:dyDescent="0.35">
      <c r="A86" s="70" t="s">
        <v>874</v>
      </c>
      <c r="B86" s="1" t="s">
        <v>13</v>
      </c>
      <c r="C86" s="2"/>
      <c r="D86" s="2"/>
      <c r="E86" s="2"/>
      <c r="F86" s="2"/>
      <c r="G86" s="2"/>
      <c r="H86" s="2"/>
      <c r="I86" s="2"/>
      <c r="J86" s="148"/>
      <c r="K86" s="148"/>
      <c r="L86" s="148"/>
      <c r="M86" s="148"/>
      <c r="N86" s="148"/>
      <c r="O86" s="148"/>
      <c r="P86" s="148"/>
      <c r="Q86" s="148"/>
      <c r="R86" s="148"/>
      <c r="S86" s="148"/>
      <c r="T86" s="148"/>
      <c r="U86" s="2"/>
      <c r="V86" s="148"/>
      <c r="W86" s="148"/>
      <c r="X86" s="148"/>
      <c r="Y86" s="148"/>
      <c r="Z86" s="148"/>
      <c r="AA86" s="2"/>
      <c r="AB86" s="2"/>
      <c r="AC86" s="2"/>
      <c r="AD86" s="2"/>
      <c r="AE86" s="2"/>
      <c r="AF86" s="158"/>
      <c r="AG86" s="158"/>
      <c r="AH86" s="158"/>
      <c r="AI86" s="2"/>
      <c r="AJ86" s="2"/>
      <c r="AK86" s="2"/>
      <c r="AL86" s="2"/>
      <c r="AM86" s="2"/>
      <c r="AN86" s="2"/>
      <c r="AO86" s="2"/>
      <c r="AP86" s="2"/>
      <c r="AQ86" s="2"/>
      <c r="AR86" s="2"/>
      <c r="AS86" s="2"/>
      <c r="AT86" s="158"/>
      <c r="AU86" s="158"/>
      <c r="AV86" s="158"/>
      <c r="AW86" s="158"/>
      <c r="AX86" s="158"/>
      <c r="AY86" s="158"/>
      <c r="AZ86" s="158"/>
      <c r="BA86" s="158"/>
      <c r="BB86" s="2"/>
      <c r="BC86" s="2"/>
      <c r="BD86" s="2"/>
      <c r="BE86" s="2"/>
      <c r="BF86" s="2"/>
      <c r="BG86" s="2"/>
      <c r="BH86" s="148"/>
      <c r="BI86" s="148"/>
      <c r="BJ86" s="148"/>
      <c r="BK86" s="148"/>
      <c r="BL86" s="2"/>
      <c r="BM86" s="2"/>
      <c r="BN86" s="2"/>
      <c r="BO86" s="2"/>
      <c r="BP86" s="2"/>
      <c r="BQ86" s="2"/>
      <c r="BR86" s="2"/>
      <c r="BS86" s="2"/>
      <c r="BT86" s="2"/>
      <c r="BU86" s="2"/>
      <c r="BV86" s="148"/>
      <c r="BW86" s="148"/>
      <c r="BX86" s="148"/>
      <c r="BY86" s="148"/>
      <c r="BZ86" s="2"/>
      <c r="CA86" s="2"/>
      <c r="CB86" s="2"/>
      <c r="CC86" s="2"/>
      <c r="CD86" s="2"/>
      <c r="CE86" s="148"/>
      <c r="CF86" s="148"/>
      <c r="CG86" s="148"/>
      <c r="CH86" s="2"/>
      <c r="CI86" s="2"/>
      <c r="CJ86" s="2"/>
      <c r="CK86" s="2"/>
      <c r="CL86" s="148"/>
      <c r="CM86" s="148"/>
      <c r="CN86" s="148"/>
      <c r="CO86" s="2"/>
      <c r="CP86" s="2"/>
      <c r="CQ86" s="2"/>
      <c r="CR86" s="2"/>
      <c r="CS86" s="2"/>
      <c r="CT86" s="2"/>
      <c r="CU86" s="148"/>
      <c r="CV86" s="148"/>
      <c r="CW86" s="148"/>
      <c r="CX86" s="148"/>
      <c r="CY86" s="148"/>
      <c r="CZ86" s="2"/>
      <c r="DA86" s="2"/>
      <c r="DB86" s="2"/>
      <c r="DC86" s="2"/>
      <c r="DD86" s="2"/>
      <c r="DE86" s="148"/>
      <c r="DF86" s="148"/>
      <c r="DG86" s="148"/>
      <c r="DH86" s="2"/>
      <c r="DI86" s="2"/>
      <c r="DJ86" s="2"/>
      <c r="DK86" s="2"/>
      <c r="DL86" s="148"/>
      <c r="DM86" s="148"/>
      <c r="DN86" s="148"/>
      <c r="DO86" s="148"/>
      <c r="DP86" s="2"/>
      <c r="DQ86" s="148"/>
      <c r="DR86" s="148"/>
      <c r="DS86" s="148"/>
      <c r="DT86" s="2"/>
      <c r="DU86" s="148"/>
      <c r="DV86" s="148"/>
      <c r="DW86" s="148"/>
      <c r="DX86" s="2"/>
      <c r="DY86" s="2"/>
      <c r="DZ86" s="2"/>
      <c r="EA86" s="2"/>
      <c r="EB86" s="2"/>
      <c r="EC86" s="148"/>
      <c r="ED86" s="148"/>
      <c r="EE86" s="148"/>
      <c r="EF86" s="2"/>
      <c r="EG86" s="2"/>
      <c r="EH86" s="2"/>
      <c r="EI86" s="2"/>
      <c r="EJ86" s="2"/>
      <c r="EK86" s="2"/>
      <c r="EL86" s="2"/>
      <c r="EM86" s="2"/>
      <c r="EN86" s="2"/>
      <c r="EO86" s="2"/>
      <c r="EP86" s="2"/>
      <c r="EQ86" s="2"/>
      <c r="ER86" s="2"/>
      <c r="ES86" s="2"/>
      <c r="ET86" s="2"/>
      <c r="EU86" s="2"/>
      <c r="EV86" s="148"/>
      <c r="EW86" s="148"/>
      <c r="EX86" s="148"/>
      <c r="EY86" s="148"/>
      <c r="EZ86" s="148"/>
      <c r="FA86" s="148"/>
      <c r="FB86" s="148"/>
      <c r="FC86" s="148"/>
      <c r="FD86" s="148"/>
      <c r="FE86" s="148"/>
      <c r="FF86" s="2"/>
      <c r="FG86" s="2"/>
      <c r="FH86" s="2"/>
      <c r="FI86" s="2"/>
      <c r="FJ86" s="2"/>
      <c r="FK86" s="2"/>
      <c r="FL86" s="2"/>
      <c r="FM86" s="2"/>
      <c r="FN86" s="2"/>
      <c r="FO86" s="2"/>
      <c r="FP86" s="158"/>
      <c r="FQ86" s="158"/>
      <c r="FR86" s="158"/>
      <c r="FS86" s="158"/>
      <c r="FT86" s="148"/>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157"/>
      <c r="GX86" s="157"/>
      <c r="GY86" s="148"/>
      <c r="GZ86" s="148"/>
      <c r="HA86" s="148"/>
      <c r="HB86" s="148"/>
      <c r="HC86" s="148"/>
      <c r="HD86" s="148"/>
      <c r="HE86" s="148"/>
      <c r="HF86" s="148"/>
      <c r="HG86" s="148"/>
      <c r="HH86" s="148"/>
      <c r="HI86" s="148"/>
      <c r="HJ86" s="148"/>
      <c r="HK86" s="148"/>
      <c r="HL86" s="148"/>
      <c r="HM86" s="148"/>
      <c r="HN86" s="148"/>
      <c r="HO86" s="148"/>
      <c r="HP86" s="148"/>
      <c r="HQ86" s="148"/>
      <c r="HR86" s="148"/>
      <c r="HS86" s="148"/>
      <c r="HT86" s="148"/>
      <c r="HU86" s="148"/>
      <c r="HV86" s="148"/>
      <c r="HW86" s="148"/>
      <c r="HX86" s="148"/>
      <c r="HY86" s="2"/>
      <c r="HZ86" s="2"/>
      <c r="IA86" s="2"/>
      <c r="IB86" s="2"/>
      <c r="IC86" s="2"/>
      <c r="ID86" s="148"/>
      <c r="IE86" s="148"/>
      <c r="IF86" s="148"/>
      <c r="IG86" s="2"/>
      <c r="IH86" s="2"/>
      <c r="II86" s="2"/>
      <c r="IJ86" s="2"/>
      <c r="IK86" s="2"/>
      <c r="IL86" s="2"/>
      <c r="IM86" s="2"/>
      <c r="IN86" s="2"/>
      <c r="IO86" s="2"/>
      <c r="IP86" s="2"/>
      <c r="IQ86" s="2"/>
      <c r="IR86" s="2"/>
      <c r="IS86" s="2"/>
      <c r="IT86" s="2"/>
      <c r="IU86" s="148"/>
      <c r="IV86" s="148"/>
      <c r="IW86" s="148"/>
      <c r="IX86" s="148"/>
      <c r="IY86" s="2"/>
      <c r="IZ86" s="2"/>
      <c r="JA86" s="2"/>
      <c r="JB86" s="2"/>
      <c r="JC86" s="2"/>
      <c r="JD86" s="2"/>
      <c r="JE86" s="2"/>
      <c r="JF86" s="148"/>
      <c r="JG86" s="148"/>
      <c r="JH86" s="148"/>
      <c r="JI86" s="2"/>
      <c r="JJ86" s="2"/>
      <c r="JK86" s="2"/>
      <c r="JL86" s="2"/>
      <c r="JM86" s="2"/>
      <c r="JN86" s="2"/>
      <c r="JO86" s="2"/>
      <c r="JP86" s="2"/>
      <c r="JQ86" s="2"/>
      <c r="JR86" s="2"/>
      <c r="JS86" s="2"/>
      <c r="JT86" s="2"/>
      <c r="JU86" s="2"/>
      <c r="JV86" s="148"/>
      <c r="JW86" s="148"/>
      <c r="JX86" s="148"/>
      <c r="JY86" s="2"/>
      <c r="JZ86" s="2"/>
      <c r="KA86" s="2"/>
      <c r="KB86" s="2"/>
      <c r="KC86" s="2"/>
      <c r="KD86" s="148"/>
      <c r="KE86" s="148"/>
      <c r="KF86" s="148"/>
      <c r="KG86" s="2"/>
      <c r="KH86" s="2"/>
      <c r="KI86" s="2"/>
      <c r="KJ86" s="2"/>
      <c r="KK86" s="2"/>
      <c r="KL86" s="2"/>
      <c r="KM86" s="2"/>
      <c r="KN86" s="2"/>
      <c r="KO86" s="2"/>
      <c r="KP86" s="148"/>
      <c r="KQ86" s="2"/>
      <c r="KR86" s="2"/>
      <c r="KS86" s="2"/>
      <c r="KT86" s="148"/>
      <c r="KU86" s="148"/>
      <c r="KV86" s="148"/>
      <c r="KW86" s="2"/>
      <c r="KX86" s="2"/>
      <c r="KY86" s="2"/>
      <c r="KZ86" s="2"/>
      <c r="LA86" s="2"/>
      <c r="LB86" s="148"/>
      <c r="LC86" s="148"/>
      <c r="LD86" s="148"/>
      <c r="LE86" s="2"/>
      <c r="LF86" s="2"/>
      <c r="LG86" s="148"/>
      <c r="LH86" s="148"/>
      <c r="LI86" s="148"/>
      <c r="LJ86" s="2"/>
      <c r="LK86" s="2"/>
      <c r="LL86" s="2"/>
      <c r="LM86" s="2"/>
      <c r="LN86" s="2"/>
      <c r="LO86" s="148"/>
      <c r="LP86" s="148"/>
      <c r="LQ86" s="148"/>
      <c r="LR86" s="2"/>
      <c r="LS86" s="2"/>
      <c r="LT86" s="2"/>
      <c r="LU86" s="2"/>
      <c r="LV86" s="2"/>
      <c r="LW86" s="2"/>
      <c r="LX86" s="2"/>
      <c r="LY86" s="148"/>
      <c r="LZ86" s="148"/>
      <c r="MA86" s="2"/>
      <c r="MB86" s="2"/>
      <c r="MC86" s="2"/>
      <c r="MD86" s="2"/>
      <c r="ME86" s="2"/>
      <c r="MF86" s="2"/>
      <c r="MG86" s="148"/>
      <c r="MH86" s="2"/>
      <c r="MI86" s="2"/>
      <c r="MJ86" s="2"/>
      <c r="MK86" s="2"/>
      <c r="ML86" s="2"/>
      <c r="MM86" s="2"/>
      <c r="MN86" s="2"/>
      <c r="MO86" s="2"/>
      <c r="MP86" s="2"/>
      <c r="MQ86" s="2"/>
      <c r="MR86" s="2"/>
      <c r="MS86" s="2"/>
      <c r="MT86" s="2"/>
      <c r="MU86" s="2"/>
      <c r="MV86" s="2"/>
      <c r="MW86" s="2"/>
      <c r="MX86" s="2"/>
      <c r="MY86" s="2"/>
      <c r="MZ86" s="2"/>
      <c r="NA86" s="2"/>
      <c r="NB86" s="148"/>
      <c r="NC86" s="148"/>
      <c r="ND86" s="148"/>
      <c r="NE86" s="148"/>
      <c r="NF86" s="148"/>
      <c r="NG86" s="148"/>
      <c r="NH86" s="148"/>
      <c r="NI86" s="148"/>
      <c r="NJ86" s="148"/>
      <c r="NK86" s="148"/>
      <c r="NL86" s="2"/>
      <c r="NM86" s="2"/>
      <c r="NN86" s="148"/>
      <c r="NO86" s="2"/>
      <c r="NP86" s="2"/>
      <c r="NQ86" s="2"/>
      <c r="NR86" s="2"/>
      <c r="NS86" s="2"/>
      <c r="NT86" s="2"/>
      <c r="NU86" s="2"/>
      <c r="NV86" s="2"/>
      <c r="NW86" s="2"/>
      <c r="NX86" s="2"/>
      <c r="NY86" s="2"/>
      <c r="NZ86" s="2"/>
      <c r="OA86" s="148"/>
      <c r="OB86" s="148"/>
      <c r="OC86" s="148"/>
      <c r="OD86" s="148"/>
      <c r="OE86" s="2"/>
      <c r="OF86" s="2"/>
      <c r="OG86" s="2"/>
      <c r="OH86" s="2"/>
      <c r="OI86" s="2"/>
      <c r="OJ86" s="148"/>
      <c r="OK86" s="2"/>
      <c r="OL86" s="2"/>
      <c r="OM86" s="2"/>
      <c r="ON86" s="2"/>
      <c r="OO86" s="2"/>
      <c r="OP86" s="2"/>
      <c r="OQ86" s="2"/>
      <c r="OR86" s="147"/>
      <c r="OS86" s="147"/>
      <c r="OT86" s="148"/>
      <c r="OU86" s="148"/>
      <c r="OV86" s="148"/>
      <c r="OW86" s="148"/>
      <c r="OX86" s="148"/>
      <c r="OY86" s="148"/>
      <c r="OZ86" s="148"/>
      <c r="PA86" s="149"/>
      <c r="PB86" s="149"/>
      <c r="PC86" s="149"/>
      <c r="PD86" s="149"/>
      <c r="PE86" s="149"/>
      <c r="PF86" s="149"/>
      <c r="PG86" s="149"/>
      <c r="PH86" s="2"/>
      <c r="PI86" s="2"/>
      <c r="PJ86" s="2"/>
      <c r="PK86" s="2"/>
      <c r="PL86" s="2"/>
      <c r="PM86" s="148"/>
      <c r="PN86" s="148"/>
      <c r="PO86" s="148"/>
      <c r="PP86" s="2"/>
      <c r="PQ86" s="2"/>
      <c r="PR86" s="2"/>
      <c r="PS86" s="2"/>
      <c r="PT86" s="2"/>
      <c r="PU86" s="2"/>
      <c r="PV86" s="2"/>
      <c r="PW86" s="148"/>
      <c r="PX86" s="2"/>
      <c r="PY86" s="2"/>
      <c r="PZ86" s="2"/>
      <c r="QA86" s="2"/>
      <c r="QB86" s="2"/>
      <c r="QC86" s="2"/>
      <c r="QD86" s="2"/>
      <c r="QE86" s="2"/>
      <c r="QF86" s="148"/>
      <c r="QG86" s="2"/>
      <c r="QH86" s="2"/>
      <c r="QI86" s="2"/>
      <c r="QJ86" s="148"/>
      <c r="QK86" s="148"/>
      <c r="QL86" s="148"/>
      <c r="QM86" s="2"/>
      <c r="QN86" s="2"/>
      <c r="QO86" s="2"/>
      <c r="QP86" s="2"/>
      <c r="QQ86" s="2"/>
      <c r="QR86" s="2"/>
      <c r="QS86" s="2"/>
      <c r="QT86" s="2"/>
      <c r="QU86" s="2"/>
      <c r="QV86" s="2"/>
      <c r="QW86" s="2"/>
      <c r="QX86" s="148"/>
      <c r="QY86" s="148"/>
      <c r="QZ86" s="148"/>
      <c r="RA86" s="148"/>
      <c r="RB86" s="2"/>
      <c r="RC86" s="2"/>
      <c r="RD86" s="2"/>
      <c r="RE86" s="148"/>
      <c r="RF86" s="2"/>
      <c r="RG86" s="2"/>
      <c r="RH86" s="2"/>
      <c r="RI86" s="2"/>
      <c r="RJ86" s="2"/>
      <c r="RK86" s="2"/>
      <c r="RL86" s="148"/>
      <c r="RM86" s="148"/>
      <c r="RN86" s="148"/>
      <c r="RO86" s="2"/>
      <c r="RP86" s="2"/>
      <c r="RQ86" s="2"/>
      <c r="RR86" s="2"/>
      <c r="RS86" s="2"/>
      <c r="RT86" s="2"/>
      <c r="RU86" s="2"/>
      <c r="RV86" s="148"/>
      <c r="RW86" s="2"/>
      <c r="RX86" s="151" t="s">
        <v>738</v>
      </c>
      <c r="RY86" s="223" t="s">
        <v>744</v>
      </c>
      <c r="RZ86" s="152">
        <v>782775</v>
      </c>
      <c r="SA86" s="151" t="s">
        <v>805</v>
      </c>
      <c r="SB86" s="229" t="s">
        <v>798</v>
      </c>
      <c r="SC86" s="229" t="s">
        <v>798</v>
      </c>
      <c r="SD86" s="177"/>
      <c r="SE86" s="2"/>
      <c r="SF86" s="268" t="s">
        <v>874</v>
      </c>
      <c r="SG86" s="269" t="s">
        <v>13</v>
      </c>
      <c r="SH86" s="270"/>
      <c r="SI86" s="270"/>
      <c r="SJ86" s="271"/>
      <c r="SK86" s="270"/>
      <c r="SL86" s="270"/>
      <c r="SM86" s="270"/>
      <c r="SN86" s="270"/>
      <c r="SO86" s="270"/>
      <c r="SP86" s="270"/>
      <c r="SQ86" s="270"/>
      <c r="SR86" s="270"/>
      <c r="SS86" s="270"/>
      <c r="ST86" s="270"/>
      <c r="SU86" s="270"/>
      <c r="SV86" s="270"/>
      <c r="SW86" s="270"/>
      <c r="SX86" s="270"/>
      <c r="SY86" s="270"/>
      <c r="SZ86" s="270"/>
      <c r="TA86" s="270"/>
      <c r="TB86" s="270"/>
      <c r="TC86" s="270"/>
      <c r="TD86" s="270"/>
      <c r="TE86" s="270"/>
      <c r="TF86" s="270"/>
      <c r="TG86" s="270"/>
      <c r="TH86" s="270"/>
      <c r="TI86" s="270"/>
      <c r="TJ86" s="270"/>
      <c r="TK86" s="270"/>
      <c r="TL86" s="270"/>
      <c r="TM86" s="270"/>
      <c r="TN86" s="270"/>
      <c r="TO86" s="270"/>
      <c r="TP86" s="270"/>
      <c r="TQ86" s="270"/>
      <c r="TR86" s="270"/>
      <c r="TS86" s="270"/>
      <c r="TT86" s="270"/>
      <c r="TU86" s="270"/>
      <c r="TV86" s="270"/>
      <c r="TW86" s="270"/>
      <c r="TX86" s="270"/>
      <c r="TY86" s="270"/>
      <c r="TZ86" s="270"/>
      <c r="UA86" s="270"/>
      <c r="UB86" s="270"/>
      <c r="UC86" s="270"/>
      <c r="UD86" s="270"/>
      <c r="UE86" s="270"/>
      <c r="UF86" s="270"/>
      <c r="UG86" s="270"/>
      <c r="UH86" s="270"/>
      <c r="UI86" s="270"/>
      <c r="UJ86" s="270"/>
      <c r="UK86" s="270"/>
      <c r="UL86" s="270"/>
      <c r="UM86" s="270"/>
      <c r="UN86" s="270"/>
      <c r="UO86" s="270"/>
      <c r="UP86" s="270"/>
      <c r="UQ86" s="270"/>
      <c r="UR86" s="270"/>
      <c r="US86" s="270"/>
      <c r="UT86" s="270"/>
      <c r="UU86" s="270"/>
      <c r="UV86" s="270"/>
      <c r="UW86" s="270"/>
      <c r="UX86" s="270"/>
      <c r="UY86" s="270"/>
      <c r="UZ86" s="270"/>
      <c r="VA86" s="270"/>
      <c r="VB86" s="270"/>
      <c r="VC86" s="270"/>
      <c r="VD86" s="270"/>
      <c r="VE86" s="270"/>
      <c r="VF86" s="270"/>
      <c r="VG86" s="270"/>
      <c r="VH86" s="270"/>
      <c r="VI86" s="270"/>
      <c r="VJ86" s="270"/>
      <c r="VK86" s="270"/>
      <c r="VL86" s="270"/>
      <c r="VM86" s="270"/>
      <c r="VN86" s="270"/>
      <c r="VO86" s="270"/>
      <c r="VP86" s="270"/>
      <c r="VQ86" s="270"/>
      <c r="VR86" s="270"/>
      <c r="VS86" s="270"/>
      <c r="VT86" s="270"/>
      <c r="VU86" s="270"/>
      <c r="VV86" s="270"/>
      <c r="VW86" s="270"/>
      <c r="VX86" s="270"/>
      <c r="VY86" s="270"/>
      <c r="VZ86" s="270"/>
      <c r="WA86" s="270"/>
      <c r="WB86" s="270"/>
      <c r="WC86" s="270"/>
      <c r="WD86" s="270"/>
      <c r="WE86" s="270"/>
      <c r="WF86" s="270"/>
      <c r="WG86" s="270"/>
      <c r="WH86" s="270"/>
      <c r="WI86" s="270"/>
      <c r="WJ86" s="270"/>
      <c r="WK86" s="270"/>
      <c r="WL86" s="270"/>
      <c r="WM86" s="270"/>
      <c r="WN86" s="270"/>
      <c r="WO86" s="270"/>
      <c r="WP86" s="270"/>
      <c r="WQ86" s="270"/>
      <c r="WR86" s="270"/>
      <c r="WS86" s="270"/>
      <c r="WT86" s="270"/>
      <c r="WU86" s="270"/>
      <c r="WV86" s="270"/>
      <c r="WW86" s="270"/>
      <c r="WX86" s="270"/>
      <c r="WY86" s="270"/>
      <c r="WZ86" s="270"/>
      <c r="XA86" s="270"/>
      <c r="XB86" s="270"/>
      <c r="XC86" s="270"/>
      <c r="XD86" s="270"/>
      <c r="XE86" s="270"/>
      <c r="XF86" s="270"/>
      <c r="XG86" s="270"/>
      <c r="XH86" s="270"/>
      <c r="XI86" s="270"/>
      <c r="XJ86" s="270"/>
      <c r="XK86" s="270"/>
      <c r="XL86" s="270"/>
      <c r="XM86" s="272"/>
      <c r="XN86" s="272"/>
      <c r="XO86" s="272"/>
      <c r="XP86" s="272"/>
      <c r="XQ86" s="272"/>
      <c r="XR86" s="272"/>
      <c r="XS86" s="272"/>
      <c r="XT86" s="272"/>
      <c r="XU86" s="272"/>
      <c r="XV86" s="272"/>
      <c r="XW86" s="270"/>
      <c r="XX86" s="273"/>
      <c r="XY86" s="273"/>
      <c r="XZ86" s="273"/>
      <c r="YA86" s="273"/>
      <c r="YB86" s="273"/>
      <c r="YC86" s="273"/>
      <c r="YD86" s="273"/>
      <c r="YE86" s="273"/>
      <c r="YF86" s="273"/>
      <c r="YG86" s="273"/>
      <c r="YH86" s="273"/>
      <c r="YI86" s="273"/>
      <c r="YJ86" s="273"/>
      <c r="YK86" s="273"/>
      <c r="YL86" s="273"/>
      <c r="YM86" s="273"/>
      <c r="YN86" s="273"/>
      <c r="YO86" s="273"/>
      <c r="YP86" s="273"/>
      <c r="YQ86" s="273"/>
      <c r="YR86" s="273"/>
      <c r="YS86" s="273"/>
      <c r="YT86" s="273"/>
      <c r="YU86" s="273"/>
      <c r="YV86" s="273"/>
      <c r="YW86" s="273"/>
      <c r="YX86" s="273"/>
      <c r="YY86" s="273"/>
      <c r="YZ86" s="270"/>
      <c r="ZA86" s="270"/>
      <c r="ZB86" s="270"/>
      <c r="ZC86" s="270"/>
      <c r="ZD86" s="270"/>
      <c r="ZE86" s="270"/>
      <c r="ZF86" s="270"/>
      <c r="ZG86" s="270"/>
      <c r="ZH86" s="270"/>
      <c r="ZI86" s="270"/>
      <c r="ZJ86" s="270"/>
      <c r="ZK86" s="270"/>
      <c r="ZL86" s="270"/>
      <c r="ZM86" s="270"/>
      <c r="ZN86" s="270"/>
      <c r="ZO86" s="272"/>
      <c r="ZP86" s="272"/>
      <c r="ZQ86" s="272"/>
      <c r="ZR86" s="272"/>
      <c r="ZS86" s="272"/>
      <c r="ZT86" s="272"/>
      <c r="ZU86" s="272"/>
      <c r="ZV86" s="272"/>
      <c r="ZW86" s="270"/>
      <c r="ZX86" s="270"/>
      <c r="ZY86" s="270"/>
      <c r="ZZ86" s="270"/>
      <c r="AAA86" s="270"/>
      <c r="AAB86" s="270"/>
      <c r="AAC86" s="270"/>
      <c r="AAD86" s="270"/>
      <c r="AAE86" s="270"/>
      <c r="AAF86" s="270"/>
      <c r="AAG86" s="270"/>
      <c r="AAH86" s="270"/>
      <c r="AAI86" s="270"/>
      <c r="AAJ86" s="270"/>
      <c r="AAK86" s="270"/>
      <c r="AAL86" s="270"/>
      <c r="AAM86" s="270"/>
      <c r="AAN86" s="270"/>
      <c r="AAO86" s="272"/>
      <c r="AAP86" s="272"/>
      <c r="AAQ86" s="272"/>
      <c r="AAR86" s="272"/>
      <c r="AAS86" s="272"/>
      <c r="AAT86" s="272"/>
      <c r="AAU86" s="272"/>
      <c r="AAV86" s="272"/>
      <c r="AAW86" s="272"/>
      <c r="AAX86" s="272"/>
    </row>
    <row r="87" spans="1:726" s="71" customFormat="1" ht="15" customHeight="1" x14ac:dyDescent="0.35">
      <c r="A87" s="70" t="s">
        <v>875</v>
      </c>
      <c r="B87" s="1" t="s">
        <v>13</v>
      </c>
      <c r="C87" s="2"/>
      <c r="D87" s="2"/>
      <c r="E87" s="2"/>
      <c r="F87" s="2"/>
      <c r="G87" s="2"/>
      <c r="H87" s="2"/>
      <c r="I87" s="2"/>
      <c r="J87" s="148"/>
      <c r="K87" s="148"/>
      <c r="L87" s="148"/>
      <c r="M87" s="148"/>
      <c r="N87" s="148"/>
      <c r="O87" s="148"/>
      <c r="P87" s="148"/>
      <c r="Q87" s="148"/>
      <c r="R87" s="148"/>
      <c r="S87" s="148"/>
      <c r="T87" s="148"/>
      <c r="U87" s="2"/>
      <c r="V87" s="148"/>
      <c r="W87" s="148"/>
      <c r="X87" s="148"/>
      <c r="Y87" s="148"/>
      <c r="Z87" s="148"/>
      <c r="AA87" s="2"/>
      <c r="AB87" s="2"/>
      <c r="AC87" s="2"/>
      <c r="AD87" s="2"/>
      <c r="AE87" s="2"/>
      <c r="AF87" s="158"/>
      <c r="AG87" s="158"/>
      <c r="AH87" s="158"/>
      <c r="AI87" s="2"/>
      <c r="AJ87" s="2"/>
      <c r="AK87" s="2"/>
      <c r="AL87" s="2"/>
      <c r="AM87" s="2"/>
      <c r="AN87" s="2"/>
      <c r="AO87" s="2"/>
      <c r="AP87" s="2"/>
      <c r="AQ87" s="2"/>
      <c r="AR87" s="2"/>
      <c r="AS87" s="2"/>
      <c r="AT87" s="158"/>
      <c r="AU87" s="158"/>
      <c r="AV87" s="158"/>
      <c r="AW87" s="158"/>
      <c r="AX87" s="158"/>
      <c r="AY87" s="158"/>
      <c r="AZ87" s="158"/>
      <c r="BA87" s="158"/>
      <c r="BB87" s="2"/>
      <c r="BC87" s="2"/>
      <c r="BD87" s="2"/>
      <c r="BE87" s="2"/>
      <c r="BF87" s="2"/>
      <c r="BG87" s="2"/>
      <c r="BH87" s="148"/>
      <c r="BI87" s="148"/>
      <c r="BJ87" s="148"/>
      <c r="BK87" s="148"/>
      <c r="BL87" s="2"/>
      <c r="BM87" s="2"/>
      <c r="BN87" s="2"/>
      <c r="BO87" s="2"/>
      <c r="BP87" s="2"/>
      <c r="BQ87" s="2"/>
      <c r="BR87" s="2"/>
      <c r="BS87" s="2"/>
      <c r="BT87" s="2"/>
      <c r="BU87" s="2"/>
      <c r="BV87" s="148"/>
      <c r="BW87" s="148"/>
      <c r="BX87" s="148"/>
      <c r="BY87" s="148"/>
      <c r="BZ87" s="2"/>
      <c r="CA87" s="2"/>
      <c r="CB87" s="2"/>
      <c r="CC87" s="2"/>
      <c r="CD87" s="2"/>
      <c r="CE87" s="148"/>
      <c r="CF87" s="148"/>
      <c r="CG87" s="148"/>
      <c r="CH87" s="2"/>
      <c r="CI87" s="2"/>
      <c r="CJ87" s="2"/>
      <c r="CK87" s="2"/>
      <c r="CL87" s="148"/>
      <c r="CM87" s="148"/>
      <c r="CN87" s="148"/>
      <c r="CO87" s="2"/>
      <c r="CP87" s="2"/>
      <c r="CQ87" s="2"/>
      <c r="CR87" s="2"/>
      <c r="CS87" s="2"/>
      <c r="CT87" s="2"/>
      <c r="CU87" s="148"/>
      <c r="CV87" s="148"/>
      <c r="CW87" s="148"/>
      <c r="CX87" s="148"/>
      <c r="CY87" s="148"/>
      <c r="CZ87" s="2"/>
      <c r="DA87" s="2"/>
      <c r="DB87" s="2"/>
      <c r="DC87" s="2"/>
      <c r="DD87" s="2"/>
      <c r="DE87" s="148"/>
      <c r="DF87" s="148"/>
      <c r="DG87" s="148"/>
      <c r="DH87" s="2"/>
      <c r="DI87" s="2"/>
      <c r="DJ87" s="2"/>
      <c r="DK87" s="2"/>
      <c r="DL87" s="148"/>
      <c r="DM87" s="148"/>
      <c r="DN87" s="148"/>
      <c r="DO87" s="148"/>
      <c r="DP87" s="2"/>
      <c r="DQ87" s="148"/>
      <c r="DR87" s="148"/>
      <c r="DS87" s="148"/>
      <c r="DT87" s="2"/>
      <c r="DU87" s="148"/>
      <c r="DV87" s="148"/>
      <c r="DW87" s="148"/>
      <c r="DX87" s="2"/>
      <c r="DY87" s="2"/>
      <c r="DZ87" s="2"/>
      <c r="EA87" s="2"/>
      <c r="EB87" s="2"/>
      <c r="EC87" s="148"/>
      <c r="ED87" s="148"/>
      <c r="EE87" s="148"/>
      <c r="EF87" s="2"/>
      <c r="EG87" s="2"/>
      <c r="EH87" s="2"/>
      <c r="EI87" s="2"/>
      <c r="EJ87" s="2"/>
      <c r="EK87" s="2"/>
      <c r="EL87" s="2"/>
      <c r="EM87" s="2"/>
      <c r="EN87" s="2"/>
      <c r="EO87" s="2"/>
      <c r="EP87" s="2"/>
      <c r="EQ87" s="2"/>
      <c r="ER87" s="2"/>
      <c r="ES87" s="2"/>
      <c r="ET87" s="2"/>
      <c r="EU87" s="2"/>
      <c r="EV87" s="148"/>
      <c r="EW87" s="148"/>
      <c r="EX87" s="148"/>
      <c r="EY87" s="148"/>
      <c r="EZ87" s="148"/>
      <c r="FA87" s="148"/>
      <c r="FB87" s="148"/>
      <c r="FC87" s="148"/>
      <c r="FD87" s="148"/>
      <c r="FE87" s="148"/>
      <c r="FF87" s="2"/>
      <c r="FG87" s="2"/>
      <c r="FH87" s="2"/>
      <c r="FI87" s="2"/>
      <c r="FJ87" s="2"/>
      <c r="FK87" s="2"/>
      <c r="FL87" s="2"/>
      <c r="FM87" s="2"/>
      <c r="FN87" s="2"/>
      <c r="FO87" s="2"/>
      <c r="FP87" s="158"/>
      <c r="FQ87" s="158"/>
      <c r="FR87" s="158"/>
      <c r="FS87" s="158"/>
      <c r="FT87" s="148"/>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157"/>
      <c r="GX87" s="157"/>
      <c r="GY87" s="148"/>
      <c r="GZ87" s="148"/>
      <c r="HA87" s="148"/>
      <c r="HB87" s="148"/>
      <c r="HC87" s="148"/>
      <c r="HD87" s="148"/>
      <c r="HE87" s="148"/>
      <c r="HF87" s="148"/>
      <c r="HG87" s="148"/>
      <c r="HH87" s="148"/>
      <c r="HI87" s="148"/>
      <c r="HJ87" s="148"/>
      <c r="HK87" s="148"/>
      <c r="HL87" s="148"/>
      <c r="HM87" s="148"/>
      <c r="HN87" s="148"/>
      <c r="HO87" s="148"/>
      <c r="HP87" s="148"/>
      <c r="HQ87" s="148"/>
      <c r="HR87" s="148"/>
      <c r="HS87" s="148"/>
      <c r="HT87" s="148"/>
      <c r="HU87" s="148"/>
      <c r="HV87" s="148"/>
      <c r="HW87" s="148"/>
      <c r="HX87" s="148"/>
      <c r="HY87" s="2"/>
      <c r="HZ87" s="2"/>
      <c r="IA87" s="2"/>
      <c r="IB87" s="2"/>
      <c r="IC87" s="2"/>
      <c r="ID87" s="148"/>
      <c r="IE87" s="148"/>
      <c r="IF87" s="148"/>
      <c r="IG87" s="2"/>
      <c r="IH87" s="2"/>
      <c r="II87" s="2"/>
      <c r="IJ87" s="2"/>
      <c r="IK87" s="2"/>
      <c r="IL87" s="2"/>
      <c r="IM87" s="2"/>
      <c r="IN87" s="2"/>
      <c r="IO87" s="2"/>
      <c r="IP87" s="2"/>
      <c r="IQ87" s="2"/>
      <c r="IR87" s="2"/>
      <c r="IS87" s="2"/>
      <c r="IT87" s="2"/>
      <c r="IU87" s="148"/>
      <c r="IV87" s="148"/>
      <c r="IW87" s="148"/>
      <c r="IX87" s="148"/>
      <c r="IY87" s="2"/>
      <c r="IZ87" s="2"/>
      <c r="JA87" s="2"/>
      <c r="JB87" s="2"/>
      <c r="JC87" s="2"/>
      <c r="JD87" s="2"/>
      <c r="JE87" s="2"/>
      <c r="JF87" s="148"/>
      <c r="JG87" s="148"/>
      <c r="JH87" s="148"/>
      <c r="JI87" s="2"/>
      <c r="JJ87" s="2"/>
      <c r="JK87" s="2"/>
      <c r="JL87" s="2"/>
      <c r="JM87" s="2"/>
      <c r="JN87" s="2"/>
      <c r="JO87" s="2"/>
      <c r="JP87" s="2"/>
      <c r="JQ87" s="2"/>
      <c r="JR87" s="2"/>
      <c r="JS87" s="2"/>
      <c r="JT87" s="2"/>
      <c r="JU87" s="2"/>
      <c r="JV87" s="148"/>
      <c r="JW87" s="148"/>
      <c r="JX87" s="148"/>
      <c r="JY87" s="2"/>
      <c r="JZ87" s="2"/>
      <c r="KA87" s="2"/>
      <c r="KB87" s="2"/>
      <c r="KC87" s="2"/>
      <c r="KD87" s="148"/>
      <c r="KE87" s="148"/>
      <c r="KF87" s="148"/>
      <c r="KG87" s="2"/>
      <c r="KH87" s="2"/>
      <c r="KI87" s="2"/>
      <c r="KJ87" s="2"/>
      <c r="KK87" s="2"/>
      <c r="KL87" s="2"/>
      <c r="KM87" s="2"/>
      <c r="KN87" s="2"/>
      <c r="KO87" s="2"/>
      <c r="KP87" s="148"/>
      <c r="KQ87" s="2"/>
      <c r="KR87" s="2"/>
      <c r="KS87" s="2"/>
      <c r="KT87" s="148"/>
      <c r="KU87" s="148"/>
      <c r="KV87" s="148"/>
      <c r="KW87" s="2"/>
      <c r="KX87" s="2"/>
      <c r="KY87" s="2"/>
      <c r="KZ87" s="2"/>
      <c r="LA87" s="2"/>
      <c r="LB87" s="148"/>
      <c r="LC87" s="148"/>
      <c r="LD87" s="148"/>
      <c r="LE87" s="2"/>
      <c r="LF87" s="2"/>
      <c r="LG87" s="148"/>
      <c r="LH87" s="148"/>
      <c r="LI87" s="148"/>
      <c r="LJ87" s="2"/>
      <c r="LK87" s="2"/>
      <c r="LL87" s="2"/>
      <c r="LM87" s="2"/>
      <c r="LN87" s="2"/>
      <c r="LO87" s="148"/>
      <c r="LP87" s="148"/>
      <c r="LQ87" s="148"/>
      <c r="LR87" s="2"/>
      <c r="LS87" s="2"/>
      <c r="LT87" s="2"/>
      <c r="LU87" s="2"/>
      <c r="LV87" s="2"/>
      <c r="LW87" s="2"/>
      <c r="LX87" s="2"/>
      <c r="LY87" s="148"/>
      <c r="LZ87" s="148"/>
      <c r="MA87" s="2"/>
      <c r="MB87" s="2"/>
      <c r="MC87" s="2"/>
      <c r="MD87" s="2"/>
      <c r="ME87" s="2"/>
      <c r="MF87" s="2"/>
      <c r="MG87" s="148"/>
      <c r="MH87" s="2"/>
      <c r="MI87" s="2"/>
      <c r="MJ87" s="2"/>
      <c r="MK87" s="2"/>
      <c r="ML87" s="2"/>
      <c r="MM87" s="2"/>
      <c r="MN87" s="2"/>
      <c r="MO87" s="2"/>
      <c r="MP87" s="2"/>
      <c r="MQ87" s="2"/>
      <c r="MR87" s="2"/>
      <c r="MS87" s="2"/>
      <c r="MT87" s="2"/>
      <c r="MU87" s="2"/>
      <c r="MV87" s="2"/>
      <c r="MW87" s="2"/>
      <c r="MX87" s="2"/>
      <c r="MY87" s="2"/>
      <c r="MZ87" s="2"/>
      <c r="NA87" s="2"/>
      <c r="NB87" s="148"/>
      <c r="NC87" s="148"/>
      <c r="ND87" s="148"/>
      <c r="NE87" s="148"/>
      <c r="NF87" s="148"/>
      <c r="NG87" s="148"/>
      <c r="NH87" s="148"/>
      <c r="NI87" s="148"/>
      <c r="NJ87" s="148"/>
      <c r="NK87" s="148"/>
      <c r="NL87" s="2"/>
      <c r="NM87" s="2"/>
      <c r="NN87" s="148"/>
      <c r="NO87" s="2"/>
      <c r="NP87" s="2"/>
      <c r="NQ87" s="2"/>
      <c r="NR87" s="2"/>
      <c r="NS87" s="2"/>
      <c r="NT87" s="2"/>
      <c r="NU87" s="2"/>
      <c r="NV87" s="2"/>
      <c r="NW87" s="2"/>
      <c r="NX87" s="2"/>
      <c r="NY87" s="2"/>
      <c r="NZ87" s="2"/>
      <c r="OA87" s="148"/>
      <c r="OB87" s="148"/>
      <c r="OC87" s="148"/>
      <c r="OD87" s="148"/>
      <c r="OE87" s="2"/>
      <c r="OF87" s="2"/>
      <c r="OG87" s="2"/>
      <c r="OH87" s="2"/>
      <c r="OI87" s="2"/>
      <c r="OJ87" s="148"/>
      <c r="OK87" s="2"/>
      <c r="OL87" s="2"/>
      <c r="OM87" s="2"/>
      <c r="ON87" s="2"/>
      <c r="OO87" s="2"/>
      <c r="OP87" s="2"/>
      <c r="OQ87" s="2"/>
      <c r="OR87" s="147"/>
      <c r="OS87" s="147"/>
      <c r="OT87" s="148"/>
      <c r="OU87" s="148"/>
      <c r="OV87" s="148"/>
      <c r="OW87" s="148"/>
      <c r="OX87" s="148"/>
      <c r="OY87" s="148"/>
      <c r="OZ87" s="148"/>
      <c r="PA87" s="149"/>
      <c r="PB87" s="149"/>
      <c r="PC87" s="149"/>
      <c r="PD87" s="149"/>
      <c r="PE87" s="149"/>
      <c r="PF87" s="149"/>
      <c r="PG87" s="149"/>
      <c r="PH87" s="2"/>
      <c r="PI87" s="2"/>
      <c r="PJ87" s="2"/>
      <c r="PK87" s="2"/>
      <c r="PL87" s="2"/>
      <c r="PM87" s="148"/>
      <c r="PN87" s="148"/>
      <c r="PO87" s="148"/>
      <c r="PP87" s="2"/>
      <c r="PQ87" s="2"/>
      <c r="PR87" s="2"/>
      <c r="PS87" s="2"/>
      <c r="PT87" s="2"/>
      <c r="PU87" s="2"/>
      <c r="PV87" s="2"/>
      <c r="PW87" s="148"/>
      <c r="PX87" s="2"/>
      <c r="PY87" s="2"/>
      <c r="PZ87" s="2"/>
      <c r="QA87" s="2"/>
      <c r="QB87" s="2"/>
      <c r="QC87" s="2"/>
      <c r="QD87" s="2"/>
      <c r="QE87" s="2"/>
      <c r="QF87" s="148"/>
      <c r="QG87" s="2"/>
      <c r="QH87" s="2"/>
      <c r="QI87" s="2"/>
      <c r="QJ87" s="148"/>
      <c r="QK87" s="148"/>
      <c r="QL87" s="148"/>
      <c r="QM87" s="2"/>
      <c r="QN87" s="2"/>
      <c r="QO87" s="2"/>
      <c r="QP87" s="2"/>
      <c r="QQ87" s="2"/>
      <c r="QR87" s="2"/>
      <c r="QS87" s="2"/>
      <c r="QT87" s="2"/>
      <c r="QU87" s="2"/>
      <c r="QV87" s="2"/>
      <c r="QW87" s="2"/>
      <c r="QX87" s="148"/>
      <c r="QY87" s="148"/>
      <c r="QZ87" s="148"/>
      <c r="RA87" s="148"/>
      <c r="RB87" s="2"/>
      <c r="RC87" s="2"/>
      <c r="RD87" s="2"/>
      <c r="RE87" s="148"/>
      <c r="RF87" s="2"/>
      <c r="RG87" s="2"/>
      <c r="RH87" s="2"/>
      <c r="RI87" s="2"/>
      <c r="RJ87" s="2"/>
      <c r="RK87" s="2"/>
      <c r="RL87" s="148"/>
      <c r="RM87" s="148"/>
      <c r="RN87" s="148"/>
      <c r="RO87" s="2"/>
      <c r="RP87" s="2"/>
      <c r="RQ87" s="2"/>
      <c r="RR87" s="2"/>
      <c r="RS87" s="2"/>
      <c r="RT87" s="2"/>
      <c r="RU87" s="2"/>
      <c r="RV87" s="148"/>
      <c r="RW87" s="2"/>
      <c r="RX87" s="151" t="s">
        <v>738</v>
      </c>
      <c r="RY87" s="223" t="s">
        <v>743</v>
      </c>
      <c r="RZ87" s="152">
        <v>11263079</v>
      </c>
      <c r="SA87" s="151" t="s">
        <v>805</v>
      </c>
      <c r="SB87" s="229">
        <v>10</v>
      </c>
      <c r="SC87" s="238">
        <v>0.09</v>
      </c>
      <c r="SD87" s="177"/>
      <c r="SE87" s="2"/>
      <c r="SF87" s="268" t="s">
        <v>875</v>
      </c>
      <c r="SG87" s="269" t="s">
        <v>13</v>
      </c>
      <c r="SH87" s="270"/>
      <c r="SI87" s="270"/>
      <c r="SJ87" s="271"/>
      <c r="SK87" s="270"/>
      <c r="SL87" s="270"/>
      <c r="SM87" s="270"/>
      <c r="SN87" s="270"/>
      <c r="SO87" s="270"/>
      <c r="SP87" s="270"/>
      <c r="SQ87" s="270"/>
      <c r="SR87" s="270"/>
      <c r="SS87" s="270"/>
      <c r="ST87" s="270"/>
      <c r="SU87" s="270"/>
      <c r="SV87" s="270"/>
      <c r="SW87" s="270"/>
      <c r="SX87" s="270"/>
      <c r="SY87" s="270"/>
      <c r="SZ87" s="270"/>
      <c r="TA87" s="270"/>
      <c r="TB87" s="270"/>
      <c r="TC87" s="270"/>
      <c r="TD87" s="270"/>
      <c r="TE87" s="270"/>
      <c r="TF87" s="270"/>
      <c r="TG87" s="270"/>
      <c r="TH87" s="270"/>
      <c r="TI87" s="270"/>
      <c r="TJ87" s="270"/>
      <c r="TK87" s="270"/>
      <c r="TL87" s="270"/>
      <c r="TM87" s="270"/>
      <c r="TN87" s="270"/>
      <c r="TO87" s="270"/>
      <c r="TP87" s="270"/>
      <c r="TQ87" s="270"/>
      <c r="TR87" s="270"/>
      <c r="TS87" s="270"/>
      <c r="TT87" s="270"/>
      <c r="TU87" s="270"/>
      <c r="TV87" s="270"/>
      <c r="TW87" s="270"/>
      <c r="TX87" s="270"/>
      <c r="TY87" s="270"/>
      <c r="TZ87" s="270"/>
      <c r="UA87" s="270"/>
      <c r="UB87" s="270"/>
      <c r="UC87" s="270"/>
      <c r="UD87" s="270"/>
      <c r="UE87" s="270"/>
      <c r="UF87" s="270"/>
      <c r="UG87" s="270"/>
      <c r="UH87" s="270"/>
      <c r="UI87" s="270"/>
      <c r="UJ87" s="270"/>
      <c r="UK87" s="270"/>
      <c r="UL87" s="270"/>
      <c r="UM87" s="270"/>
      <c r="UN87" s="270"/>
      <c r="UO87" s="270"/>
      <c r="UP87" s="270"/>
      <c r="UQ87" s="270"/>
      <c r="UR87" s="270"/>
      <c r="US87" s="270"/>
      <c r="UT87" s="270"/>
      <c r="UU87" s="270"/>
      <c r="UV87" s="270"/>
      <c r="UW87" s="270"/>
      <c r="UX87" s="270"/>
      <c r="UY87" s="270"/>
      <c r="UZ87" s="270"/>
      <c r="VA87" s="270"/>
      <c r="VB87" s="270"/>
      <c r="VC87" s="270"/>
      <c r="VD87" s="270"/>
      <c r="VE87" s="270"/>
      <c r="VF87" s="270"/>
      <c r="VG87" s="270"/>
      <c r="VH87" s="270"/>
      <c r="VI87" s="270"/>
      <c r="VJ87" s="270"/>
      <c r="VK87" s="270"/>
      <c r="VL87" s="270"/>
      <c r="VM87" s="270"/>
      <c r="VN87" s="270"/>
      <c r="VO87" s="270"/>
      <c r="VP87" s="270"/>
      <c r="VQ87" s="270"/>
      <c r="VR87" s="270"/>
      <c r="VS87" s="270"/>
      <c r="VT87" s="270"/>
      <c r="VU87" s="270"/>
      <c r="VV87" s="270"/>
      <c r="VW87" s="270"/>
      <c r="VX87" s="270"/>
      <c r="VY87" s="270"/>
      <c r="VZ87" s="270"/>
      <c r="WA87" s="270"/>
      <c r="WB87" s="270"/>
      <c r="WC87" s="270"/>
      <c r="WD87" s="270"/>
      <c r="WE87" s="270"/>
      <c r="WF87" s="270"/>
      <c r="WG87" s="270"/>
      <c r="WH87" s="270"/>
      <c r="WI87" s="270"/>
      <c r="WJ87" s="270"/>
      <c r="WK87" s="270"/>
      <c r="WL87" s="270"/>
      <c r="WM87" s="270"/>
      <c r="WN87" s="270"/>
      <c r="WO87" s="270"/>
      <c r="WP87" s="270"/>
      <c r="WQ87" s="270"/>
      <c r="WR87" s="270"/>
      <c r="WS87" s="270"/>
      <c r="WT87" s="270"/>
      <c r="WU87" s="270"/>
      <c r="WV87" s="270"/>
      <c r="WW87" s="270"/>
      <c r="WX87" s="270"/>
      <c r="WY87" s="270"/>
      <c r="WZ87" s="270"/>
      <c r="XA87" s="270"/>
      <c r="XB87" s="270"/>
      <c r="XC87" s="270"/>
      <c r="XD87" s="270"/>
      <c r="XE87" s="270"/>
      <c r="XF87" s="270"/>
      <c r="XG87" s="270"/>
      <c r="XH87" s="270"/>
      <c r="XI87" s="270"/>
      <c r="XJ87" s="270"/>
      <c r="XK87" s="270"/>
      <c r="XL87" s="270"/>
      <c r="XM87" s="272"/>
      <c r="XN87" s="272"/>
      <c r="XO87" s="272"/>
      <c r="XP87" s="272"/>
      <c r="XQ87" s="272"/>
      <c r="XR87" s="272"/>
      <c r="XS87" s="272"/>
      <c r="XT87" s="272"/>
      <c r="XU87" s="272"/>
      <c r="XV87" s="272"/>
      <c r="XW87" s="270"/>
      <c r="XX87" s="273"/>
      <c r="XY87" s="273"/>
      <c r="XZ87" s="273"/>
      <c r="YA87" s="273"/>
      <c r="YB87" s="273"/>
      <c r="YC87" s="273"/>
      <c r="YD87" s="273"/>
      <c r="YE87" s="273"/>
      <c r="YF87" s="273"/>
      <c r="YG87" s="273"/>
      <c r="YH87" s="273"/>
      <c r="YI87" s="273"/>
      <c r="YJ87" s="273"/>
      <c r="YK87" s="273"/>
      <c r="YL87" s="273"/>
      <c r="YM87" s="273"/>
      <c r="YN87" s="273"/>
      <c r="YO87" s="273"/>
      <c r="YP87" s="273"/>
      <c r="YQ87" s="273"/>
      <c r="YR87" s="273"/>
      <c r="YS87" s="273"/>
      <c r="YT87" s="273"/>
      <c r="YU87" s="273"/>
      <c r="YV87" s="273"/>
      <c r="YW87" s="273"/>
      <c r="YX87" s="273"/>
      <c r="YY87" s="273"/>
      <c r="YZ87" s="270"/>
      <c r="ZA87" s="270"/>
      <c r="ZB87" s="270"/>
      <c r="ZC87" s="270"/>
      <c r="ZD87" s="270"/>
      <c r="ZE87" s="270"/>
      <c r="ZF87" s="270"/>
      <c r="ZG87" s="270"/>
      <c r="ZH87" s="270"/>
      <c r="ZI87" s="270"/>
      <c r="ZJ87" s="270"/>
      <c r="ZK87" s="270"/>
      <c r="ZL87" s="270"/>
      <c r="ZM87" s="270"/>
      <c r="ZN87" s="270"/>
      <c r="ZO87" s="272"/>
      <c r="ZP87" s="272"/>
      <c r="ZQ87" s="272"/>
      <c r="ZR87" s="272"/>
      <c r="ZS87" s="272"/>
      <c r="ZT87" s="272"/>
      <c r="ZU87" s="272"/>
      <c r="ZV87" s="272"/>
      <c r="ZW87" s="270"/>
      <c r="ZX87" s="270"/>
      <c r="ZY87" s="270"/>
      <c r="ZZ87" s="270"/>
      <c r="AAA87" s="270"/>
      <c r="AAB87" s="270"/>
      <c r="AAC87" s="270"/>
      <c r="AAD87" s="270"/>
      <c r="AAE87" s="270"/>
      <c r="AAF87" s="270"/>
      <c r="AAG87" s="270"/>
      <c r="AAH87" s="270"/>
      <c r="AAI87" s="270"/>
      <c r="AAJ87" s="270"/>
      <c r="AAK87" s="270"/>
      <c r="AAL87" s="270"/>
      <c r="AAM87" s="270"/>
      <c r="AAN87" s="270"/>
      <c r="AAO87" s="272"/>
      <c r="AAP87" s="272"/>
      <c r="AAQ87" s="272"/>
      <c r="AAR87" s="272"/>
      <c r="AAS87" s="272"/>
      <c r="AAT87" s="272"/>
      <c r="AAU87" s="272"/>
      <c r="AAV87" s="272"/>
      <c r="AAW87" s="272"/>
      <c r="AAX87" s="272"/>
    </row>
    <row r="88" spans="1:726" s="71" customFormat="1" ht="15" customHeight="1" x14ac:dyDescent="0.35">
      <c r="A88" s="71" t="s">
        <v>683</v>
      </c>
      <c r="B88" s="71" t="s">
        <v>56</v>
      </c>
      <c r="C88" s="71" t="s">
        <v>13</v>
      </c>
      <c r="D88" s="71" t="s">
        <v>56</v>
      </c>
      <c r="E88" s="71" t="s">
        <v>13</v>
      </c>
      <c r="F88" s="71" t="s">
        <v>13</v>
      </c>
      <c r="G88" s="71" t="s">
        <v>13</v>
      </c>
      <c r="H88" s="71" t="s">
        <v>13</v>
      </c>
      <c r="I88" s="71" t="s">
        <v>13</v>
      </c>
      <c r="J88" s="157" t="s">
        <v>56</v>
      </c>
      <c r="K88" s="157" t="s">
        <v>13</v>
      </c>
      <c r="L88" s="157" t="s">
        <v>13</v>
      </c>
      <c r="M88" s="157" t="s">
        <v>56</v>
      </c>
      <c r="N88" s="157" t="s">
        <v>56</v>
      </c>
      <c r="O88" s="157" t="s">
        <v>13</v>
      </c>
      <c r="P88" s="157" t="s">
        <v>13</v>
      </c>
      <c r="Q88" s="157" t="s">
        <v>13</v>
      </c>
      <c r="R88" s="157" t="s">
        <v>13</v>
      </c>
      <c r="S88" s="157" t="s">
        <v>56</v>
      </c>
      <c r="T88" s="157" t="s">
        <v>13</v>
      </c>
      <c r="U88" s="71" t="s">
        <v>1</v>
      </c>
      <c r="V88" s="157" t="s">
        <v>56</v>
      </c>
      <c r="W88" s="157" t="s">
        <v>13</v>
      </c>
      <c r="X88" s="157" t="s">
        <v>56</v>
      </c>
      <c r="Y88" s="157" t="s">
        <v>56</v>
      </c>
      <c r="Z88" s="157" t="s">
        <v>13</v>
      </c>
      <c r="AA88" s="71" t="s">
        <v>56</v>
      </c>
      <c r="AB88" s="71" t="s">
        <v>56</v>
      </c>
      <c r="AC88" s="71" t="s">
        <v>13</v>
      </c>
      <c r="AD88" s="71" t="s">
        <v>13</v>
      </c>
      <c r="AE88" s="71" t="s">
        <v>13</v>
      </c>
      <c r="AF88" s="134" t="s">
        <v>56</v>
      </c>
      <c r="AG88" s="134" t="s">
        <v>13</v>
      </c>
      <c r="AH88" s="134" t="s">
        <v>13</v>
      </c>
      <c r="AI88" s="71" t="s">
        <v>13</v>
      </c>
      <c r="AJ88" s="71" t="s">
        <v>13</v>
      </c>
      <c r="AK88" s="71" t="s">
        <v>56</v>
      </c>
      <c r="AL88" s="71" t="s">
        <v>13</v>
      </c>
      <c r="AM88" s="71" t="s">
        <v>13</v>
      </c>
      <c r="AN88" s="71" t="s">
        <v>56</v>
      </c>
      <c r="AO88" s="71" t="s">
        <v>13</v>
      </c>
      <c r="AP88" s="71" t="s">
        <v>56</v>
      </c>
      <c r="AQ88" s="71" t="s">
        <v>13</v>
      </c>
      <c r="AR88" s="71" t="s">
        <v>13</v>
      </c>
      <c r="AS88" s="71" t="s">
        <v>13</v>
      </c>
      <c r="AT88" s="134" t="s">
        <v>56</v>
      </c>
      <c r="AU88" s="134" t="s">
        <v>56</v>
      </c>
      <c r="AV88" s="134" t="s">
        <v>56</v>
      </c>
      <c r="AW88" s="134" t="s">
        <v>13</v>
      </c>
      <c r="AX88" s="134" t="s">
        <v>56</v>
      </c>
      <c r="AY88" s="134" t="s">
        <v>56</v>
      </c>
      <c r="AZ88" s="134" t="s">
        <v>56</v>
      </c>
      <c r="BA88" s="134" t="s">
        <v>56</v>
      </c>
      <c r="BB88" s="71" t="s">
        <v>56</v>
      </c>
      <c r="BC88" s="71" t="s">
        <v>56</v>
      </c>
      <c r="BD88" s="71" t="s">
        <v>56</v>
      </c>
      <c r="BE88" s="71" t="s">
        <v>56</v>
      </c>
      <c r="BF88" s="71" t="s">
        <v>13</v>
      </c>
      <c r="BG88" s="71" t="s">
        <v>13</v>
      </c>
      <c r="BH88" s="157" t="s">
        <v>13</v>
      </c>
      <c r="BI88" s="157" t="s">
        <v>56</v>
      </c>
      <c r="BJ88" s="157" t="s">
        <v>13</v>
      </c>
      <c r="BK88" s="157" t="s">
        <v>13</v>
      </c>
      <c r="BL88" s="71" t="s">
        <v>13</v>
      </c>
      <c r="BM88" s="71" t="s">
        <v>13</v>
      </c>
      <c r="BN88" s="71" t="s">
        <v>13</v>
      </c>
      <c r="BO88" s="71" t="s">
        <v>13</v>
      </c>
      <c r="BP88" s="71" t="s">
        <v>13</v>
      </c>
      <c r="BQ88" s="71" t="s">
        <v>56</v>
      </c>
      <c r="BR88" s="71" t="s">
        <v>56</v>
      </c>
      <c r="BS88" s="71" t="s">
        <v>56</v>
      </c>
      <c r="BT88" s="71" t="s">
        <v>13</v>
      </c>
      <c r="BU88" s="71" t="s">
        <v>13</v>
      </c>
      <c r="BV88" s="157" t="s">
        <v>56</v>
      </c>
      <c r="BW88" s="157" t="s">
        <v>13</v>
      </c>
      <c r="BX88" s="157" t="s">
        <v>56</v>
      </c>
      <c r="BY88" s="157" t="s">
        <v>56</v>
      </c>
      <c r="BZ88" s="71" t="s">
        <v>747</v>
      </c>
      <c r="CA88" s="71" t="s">
        <v>747</v>
      </c>
      <c r="CB88" s="71" t="s">
        <v>747</v>
      </c>
      <c r="CC88" s="71" t="s">
        <v>747</v>
      </c>
      <c r="CD88" s="71" t="s">
        <v>747</v>
      </c>
      <c r="CE88" s="157" t="s">
        <v>13</v>
      </c>
      <c r="CF88" s="157" t="s">
        <v>13</v>
      </c>
      <c r="CG88" s="157" t="s">
        <v>13</v>
      </c>
      <c r="CH88" s="71" t="s">
        <v>747</v>
      </c>
      <c r="CI88" s="71" t="s">
        <v>747</v>
      </c>
      <c r="CJ88" s="71" t="s">
        <v>747</v>
      </c>
      <c r="CK88" s="71" t="s">
        <v>747</v>
      </c>
      <c r="CL88" s="157" t="s">
        <v>13</v>
      </c>
      <c r="CM88" s="157" t="s">
        <v>13</v>
      </c>
      <c r="CN88" s="157" t="s">
        <v>13</v>
      </c>
      <c r="CO88" s="71" t="s">
        <v>56</v>
      </c>
      <c r="CP88" s="71" t="s">
        <v>13</v>
      </c>
      <c r="CQ88" s="71" t="s">
        <v>13</v>
      </c>
      <c r="CR88" s="71" t="s">
        <v>13</v>
      </c>
      <c r="CS88" s="71" t="s">
        <v>13</v>
      </c>
      <c r="CT88" s="71" t="s">
        <v>13</v>
      </c>
      <c r="CU88" s="157" t="s">
        <v>56</v>
      </c>
      <c r="CV88" s="157" t="s">
        <v>13</v>
      </c>
      <c r="CW88" s="157" t="s">
        <v>13</v>
      </c>
      <c r="CX88" s="157" t="s">
        <v>56</v>
      </c>
      <c r="CY88" s="157" t="s">
        <v>13</v>
      </c>
      <c r="CZ88" s="71" t="s">
        <v>56</v>
      </c>
      <c r="DA88" s="71" t="s">
        <v>56</v>
      </c>
      <c r="DB88" s="71" t="s">
        <v>13</v>
      </c>
      <c r="DC88" s="71" t="s">
        <v>13</v>
      </c>
      <c r="DD88" s="71" t="s">
        <v>13</v>
      </c>
      <c r="DE88" s="157" t="s">
        <v>56</v>
      </c>
      <c r="DF88" s="157" t="s">
        <v>13</v>
      </c>
      <c r="DG88" s="157" t="s">
        <v>13</v>
      </c>
      <c r="DH88" s="71" t="s">
        <v>13</v>
      </c>
      <c r="DL88" s="157"/>
      <c r="DM88" s="157"/>
      <c r="DN88" s="157"/>
      <c r="DO88" s="157"/>
      <c r="DQ88" s="157"/>
      <c r="DR88" s="157"/>
      <c r="DS88" s="157"/>
      <c r="DU88" s="157"/>
      <c r="DV88" s="157"/>
      <c r="DW88" s="157"/>
      <c r="EC88" s="157"/>
      <c r="ED88" s="157"/>
      <c r="EE88" s="157"/>
      <c r="EV88" s="157"/>
      <c r="EW88" s="157"/>
      <c r="EX88" s="157"/>
      <c r="EY88" s="157"/>
      <c r="EZ88" s="157"/>
      <c r="FA88" s="157"/>
      <c r="FB88" s="157"/>
      <c r="FC88" s="157"/>
      <c r="FD88" s="157"/>
      <c r="FE88" s="157"/>
      <c r="FP88" s="157"/>
      <c r="FQ88" s="157"/>
      <c r="FR88" s="157"/>
      <c r="FS88" s="157"/>
      <c r="FT88" s="157"/>
      <c r="GW88" s="157"/>
      <c r="GX88" s="157"/>
      <c r="GY88" s="157"/>
      <c r="GZ88" s="157"/>
      <c r="HA88" s="157"/>
      <c r="HB88" s="157"/>
      <c r="HC88" s="157"/>
      <c r="HD88" s="157"/>
      <c r="HE88" s="157"/>
      <c r="HF88" s="157"/>
      <c r="HG88" s="157"/>
      <c r="HH88" s="157"/>
      <c r="HI88" s="157"/>
      <c r="HJ88" s="157"/>
      <c r="HK88" s="157"/>
      <c r="HL88" s="157"/>
      <c r="HM88" s="157"/>
      <c r="HN88" s="157"/>
      <c r="HO88" s="157"/>
      <c r="HP88" s="157"/>
      <c r="HQ88" s="157"/>
      <c r="HR88" s="157"/>
      <c r="HS88" s="157"/>
      <c r="HT88" s="157"/>
      <c r="HU88" s="157"/>
      <c r="HV88" s="157"/>
      <c r="HW88" s="157"/>
      <c r="HX88" s="157"/>
      <c r="ID88" s="157"/>
      <c r="IE88" s="157"/>
      <c r="IF88" s="157"/>
      <c r="IH88" s="71" t="s">
        <v>13</v>
      </c>
      <c r="II88" s="71" t="s">
        <v>13</v>
      </c>
      <c r="IJ88" s="71" t="s">
        <v>13</v>
      </c>
      <c r="IK88" s="71" t="s">
        <v>13</v>
      </c>
      <c r="IL88" s="71" t="s">
        <v>56</v>
      </c>
      <c r="IM88" s="71" t="s">
        <v>56</v>
      </c>
      <c r="IN88" s="71" t="s">
        <v>56</v>
      </c>
      <c r="IO88" s="71" t="s">
        <v>13</v>
      </c>
      <c r="IP88" s="71" t="s">
        <v>13</v>
      </c>
      <c r="IQ88" s="71" t="s">
        <v>13</v>
      </c>
      <c r="IR88" s="71" t="s">
        <v>56</v>
      </c>
      <c r="IS88" s="71" t="s">
        <v>13</v>
      </c>
      <c r="IT88" s="71" t="s">
        <v>13</v>
      </c>
      <c r="IU88" s="157" t="s">
        <v>56</v>
      </c>
      <c r="IV88" s="157" t="s">
        <v>13</v>
      </c>
      <c r="IW88" s="157" t="s">
        <v>56</v>
      </c>
      <c r="IX88" s="157" t="s">
        <v>56</v>
      </c>
      <c r="IY88" s="71" t="s">
        <v>747</v>
      </c>
      <c r="IZ88" s="71" t="s">
        <v>747</v>
      </c>
      <c r="JA88" s="71" t="s">
        <v>747</v>
      </c>
      <c r="JB88" s="71" t="s">
        <v>747</v>
      </c>
      <c r="JC88" s="71" t="s">
        <v>747</v>
      </c>
      <c r="JD88" s="71" t="s">
        <v>747</v>
      </c>
      <c r="JE88" s="71" t="s">
        <v>747</v>
      </c>
      <c r="JF88" s="157" t="s">
        <v>13</v>
      </c>
      <c r="JG88" s="157" t="s">
        <v>13</v>
      </c>
      <c r="JH88" s="157" t="s">
        <v>13</v>
      </c>
      <c r="JI88" s="71" t="s">
        <v>747</v>
      </c>
      <c r="JJ88" s="71" t="s">
        <v>747</v>
      </c>
      <c r="JK88" s="71" t="s">
        <v>747</v>
      </c>
      <c r="JL88" s="71" t="s">
        <v>747</v>
      </c>
      <c r="JM88" s="71" t="s">
        <v>747</v>
      </c>
      <c r="JN88" s="71" t="s">
        <v>56</v>
      </c>
      <c r="JO88" s="71" t="s">
        <v>13</v>
      </c>
      <c r="JP88" s="71" t="s">
        <v>56</v>
      </c>
      <c r="JQ88" s="71" t="s">
        <v>13</v>
      </c>
      <c r="JR88" s="71" t="s">
        <v>56</v>
      </c>
      <c r="JS88" s="71" t="s">
        <v>56</v>
      </c>
      <c r="JT88" s="71" t="s">
        <v>13</v>
      </c>
      <c r="JU88" s="71" t="s">
        <v>13</v>
      </c>
      <c r="JV88" s="157" t="s">
        <v>56</v>
      </c>
      <c r="JW88" s="157" t="s">
        <v>56</v>
      </c>
      <c r="JX88" s="157" t="s">
        <v>56</v>
      </c>
      <c r="JY88" s="71" t="s">
        <v>56</v>
      </c>
      <c r="JZ88" s="71" t="s">
        <v>56</v>
      </c>
      <c r="KA88" s="71" t="s">
        <v>13</v>
      </c>
      <c r="KB88" s="71" t="s">
        <v>13</v>
      </c>
      <c r="KC88" s="71" t="s">
        <v>13</v>
      </c>
      <c r="KD88" s="157" t="s">
        <v>56</v>
      </c>
      <c r="KE88" s="157" t="s">
        <v>13</v>
      </c>
      <c r="KF88" s="157" t="s">
        <v>13</v>
      </c>
      <c r="KG88" s="71" t="s">
        <v>13</v>
      </c>
      <c r="KH88" s="71" t="s">
        <v>56</v>
      </c>
      <c r="KI88" s="71" t="s">
        <v>13</v>
      </c>
      <c r="KJ88" s="71" t="s">
        <v>13</v>
      </c>
      <c r="KK88" s="71" t="s">
        <v>13</v>
      </c>
      <c r="KL88" s="71" t="s">
        <v>56</v>
      </c>
      <c r="KM88" s="71" t="s">
        <v>13</v>
      </c>
      <c r="KN88" s="71" t="s">
        <v>13</v>
      </c>
      <c r="KO88" s="71" t="s">
        <v>13</v>
      </c>
      <c r="KP88" s="157" t="s">
        <v>56</v>
      </c>
      <c r="KQ88" s="71" t="s">
        <v>13</v>
      </c>
      <c r="KR88" s="71" t="s">
        <v>13</v>
      </c>
      <c r="KS88" s="72" t="s">
        <v>983</v>
      </c>
      <c r="KT88" s="157" t="s">
        <v>56</v>
      </c>
      <c r="KU88" s="157" t="s">
        <v>56</v>
      </c>
      <c r="KV88" s="157" t="s">
        <v>13</v>
      </c>
      <c r="KW88" s="71" t="s">
        <v>56</v>
      </c>
      <c r="KX88" s="71" t="s">
        <v>56</v>
      </c>
      <c r="KY88" s="71" t="s">
        <v>13</v>
      </c>
      <c r="KZ88" s="71" t="s">
        <v>13</v>
      </c>
      <c r="LA88" s="71" t="s">
        <v>13</v>
      </c>
      <c r="LB88" s="157" t="s">
        <v>56</v>
      </c>
      <c r="LC88" s="157" t="s">
        <v>13</v>
      </c>
      <c r="LD88" s="157" t="s">
        <v>13</v>
      </c>
      <c r="LE88" s="71" t="s">
        <v>13</v>
      </c>
      <c r="LF88" s="72" t="s">
        <v>983</v>
      </c>
      <c r="LG88" s="157" t="s">
        <v>56</v>
      </c>
      <c r="LH88" s="157" t="s">
        <v>13</v>
      </c>
      <c r="LI88" s="157" t="s">
        <v>13</v>
      </c>
      <c r="LJ88" s="71" t="s">
        <v>56</v>
      </c>
      <c r="LK88" s="71" t="s">
        <v>56</v>
      </c>
      <c r="LL88" s="71" t="s">
        <v>13</v>
      </c>
      <c r="LM88" s="71" t="s">
        <v>13</v>
      </c>
      <c r="LN88" s="71" t="s">
        <v>13</v>
      </c>
      <c r="LO88" s="157" t="s">
        <v>56</v>
      </c>
      <c r="LP88" s="157" t="s">
        <v>13</v>
      </c>
      <c r="LQ88" s="157" t="s">
        <v>13</v>
      </c>
      <c r="LR88" s="71" t="s">
        <v>13</v>
      </c>
      <c r="LS88" s="71" t="s">
        <v>56</v>
      </c>
      <c r="LT88" s="71" t="s">
        <v>56</v>
      </c>
      <c r="LU88" s="71" t="s">
        <v>56</v>
      </c>
      <c r="LV88" s="71" t="s">
        <v>56</v>
      </c>
      <c r="LW88" s="71" t="s">
        <v>13</v>
      </c>
      <c r="LX88" s="71" t="s">
        <v>13</v>
      </c>
      <c r="LY88" s="157" t="s">
        <v>56</v>
      </c>
      <c r="LZ88" s="157" t="s">
        <v>13</v>
      </c>
      <c r="MA88" s="71" t="s">
        <v>13</v>
      </c>
      <c r="MB88" s="71" t="s">
        <v>56</v>
      </c>
      <c r="MC88" s="71" t="s">
        <v>13</v>
      </c>
      <c r="MD88" s="71" t="s">
        <v>13</v>
      </c>
      <c r="ME88" s="71" t="s">
        <v>13</v>
      </c>
      <c r="MF88" s="71" t="s">
        <v>13</v>
      </c>
      <c r="MG88" s="157" t="s">
        <v>56</v>
      </c>
      <c r="MH88" s="71" t="s">
        <v>13</v>
      </c>
      <c r="MI88" s="71" t="s">
        <v>13</v>
      </c>
      <c r="MJ88" s="71" t="s">
        <v>13</v>
      </c>
      <c r="MK88" s="71" t="s">
        <v>56</v>
      </c>
      <c r="ML88" s="71" t="s">
        <v>13</v>
      </c>
      <c r="MM88" s="71" t="s">
        <v>13</v>
      </c>
      <c r="MN88" s="71" t="s">
        <v>56</v>
      </c>
      <c r="MO88" s="71" t="s">
        <v>13</v>
      </c>
      <c r="MP88" s="71" t="s">
        <v>56</v>
      </c>
      <c r="MQ88" s="71" t="s">
        <v>13</v>
      </c>
      <c r="MR88" s="71" t="s">
        <v>56</v>
      </c>
      <c r="MS88" s="71" t="s">
        <v>13</v>
      </c>
      <c r="MT88" s="71" t="s">
        <v>13</v>
      </c>
      <c r="MU88" s="71" t="s">
        <v>13</v>
      </c>
      <c r="MV88" s="71" t="s">
        <v>13</v>
      </c>
      <c r="MW88" s="71" t="s">
        <v>13</v>
      </c>
      <c r="MX88" s="71" t="s">
        <v>56</v>
      </c>
      <c r="MY88" s="71" t="s">
        <v>56</v>
      </c>
      <c r="MZ88" s="71" t="s">
        <v>13</v>
      </c>
      <c r="NA88" s="71" t="s">
        <v>13</v>
      </c>
      <c r="NB88" s="157" t="s">
        <v>56</v>
      </c>
      <c r="NC88" s="157" t="s">
        <v>56</v>
      </c>
      <c r="ND88" s="157" t="s">
        <v>56</v>
      </c>
      <c r="NE88" s="157" t="s">
        <v>13</v>
      </c>
      <c r="NF88" s="157" t="s">
        <v>56</v>
      </c>
      <c r="NG88" s="157"/>
      <c r="NH88" s="157"/>
      <c r="NI88" s="157"/>
      <c r="NJ88" s="157"/>
      <c r="NK88" s="157"/>
      <c r="NL88" s="71" t="s">
        <v>13</v>
      </c>
      <c r="NM88" s="71" t="s">
        <v>56</v>
      </c>
      <c r="NN88" s="157" t="s">
        <v>56</v>
      </c>
      <c r="NO88" s="71" t="s">
        <v>56</v>
      </c>
      <c r="NP88" s="71" t="s">
        <v>13</v>
      </c>
      <c r="NQ88" s="71" t="s">
        <v>13</v>
      </c>
      <c r="NR88" s="71" t="s">
        <v>56</v>
      </c>
      <c r="NS88" s="71" t="s">
        <v>56</v>
      </c>
      <c r="NT88" s="71" t="s">
        <v>56</v>
      </c>
      <c r="NU88" s="71" t="s">
        <v>56</v>
      </c>
      <c r="NV88" s="71" t="s">
        <v>56</v>
      </c>
      <c r="NW88" s="71" t="s">
        <v>56</v>
      </c>
      <c r="NX88" s="71" t="s">
        <v>13</v>
      </c>
      <c r="NY88" s="71" t="s">
        <v>13</v>
      </c>
      <c r="NZ88" s="71" t="s">
        <v>56</v>
      </c>
      <c r="OA88" s="157" t="s">
        <v>56</v>
      </c>
      <c r="OB88" s="157" t="s">
        <v>56</v>
      </c>
      <c r="OC88" s="157" t="s">
        <v>56</v>
      </c>
      <c r="OD88" s="157" t="s">
        <v>56</v>
      </c>
      <c r="OE88" s="71" t="s">
        <v>13</v>
      </c>
      <c r="OF88" s="71" t="s">
        <v>13</v>
      </c>
      <c r="OG88" s="71" t="s">
        <v>56</v>
      </c>
      <c r="OH88" s="71" t="s">
        <v>13</v>
      </c>
      <c r="OI88" s="71" t="s">
        <v>13</v>
      </c>
      <c r="OJ88" s="157" t="s">
        <v>13</v>
      </c>
      <c r="OK88" s="136">
        <v>16</v>
      </c>
      <c r="OL88" s="136">
        <v>2</v>
      </c>
      <c r="OM88" s="136">
        <v>5</v>
      </c>
      <c r="ON88" s="136">
        <v>0</v>
      </c>
      <c r="OO88" s="136">
        <v>0</v>
      </c>
      <c r="OP88" s="136" t="s">
        <v>758</v>
      </c>
      <c r="OQ88" s="136">
        <v>2</v>
      </c>
      <c r="OR88" s="137">
        <v>0.125</v>
      </c>
      <c r="OS88" s="137"/>
      <c r="OT88" s="138">
        <v>0.16416797872793415</v>
      </c>
      <c r="OU88" s="181">
        <v>2.0520997340991769E-2</v>
      </c>
      <c r="OV88" s="138">
        <v>5.1302493352479425E-2</v>
      </c>
      <c r="OW88" s="181">
        <v>0</v>
      </c>
      <c r="OX88" s="138">
        <v>0</v>
      </c>
      <c r="OY88" s="138" t="s">
        <v>758</v>
      </c>
      <c r="OZ88" s="138">
        <v>2.0520997340991769E-2</v>
      </c>
      <c r="PA88" s="139">
        <f t="shared" ref="PA88:PA94" si="0">SB88/OK88</f>
        <v>29.5625</v>
      </c>
      <c r="PB88" s="139">
        <f>SB88/OL88</f>
        <v>236.5</v>
      </c>
      <c r="PC88" s="139">
        <f>SB88/OM88</f>
        <v>94.6</v>
      </c>
      <c r="PD88" s="139">
        <v>0</v>
      </c>
      <c r="PE88" s="139">
        <v>0</v>
      </c>
      <c r="PF88" s="139" t="s">
        <v>758</v>
      </c>
      <c r="PG88" s="139">
        <f>SB88/OQ88</f>
        <v>236.5</v>
      </c>
      <c r="PH88" s="71" t="s">
        <v>56</v>
      </c>
      <c r="PI88" s="71" t="s">
        <v>56</v>
      </c>
      <c r="PJ88" s="71" t="s">
        <v>13</v>
      </c>
      <c r="PK88" s="71" t="s">
        <v>13</v>
      </c>
      <c r="PL88" s="71" t="s">
        <v>13</v>
      </c>
      <c r="PM88" s="157" t="s">
        <v>56</v>
      </c>
      <c r="PN88" s="157" t="s">
        <v>13</v>
      </c>
      <c r="PO88" s="157" t="s">
        <v>13</v>
      </c>
      <c r="PP88" s="71" t="s">
        <v>13</v>
      </c>
      <c r="PQ88" s="71" t="s">
        <v>13</v>
      </c>
      <c r="PR88" s="71" t="s">
        <v>13</v>
      </c>
      <c r="PS88" s="71" t="s">
        <v>13</v>
      </c>
      <c r="PT88" s="71" t="s">
        <v>56</v>
      </c>
      <c r="PU88" s="71" t="s">
        <v>13</v>
      </c>
      <c r="PV88" s="71" t="s">
        <v>13</v>
      </c>
      <c r="PW88" s="157" t="s">
        <v>13</v>
      </c>
      <c r="PX88" s="71" t="s">
        <v>13</v>
      </c>
      <c r="PY88" s="71" t="s">
        <v>13</v>
      </c>
      <c r="PZ88" s="71" t="s">
        <v>747</v>
      </c>
      <c r="QA88" s="71" t="s">
        <v>747</v>
      </c>
      <c r="QB88" s="71" t="s">
        <v>747</v>
      </c>
      <c r="QC88" s="71" t="s">
        <v>747</v>
      </c>
      <c r="QD88" s="71" t="s">
        <v>747</v>
      </c>
      <c r="QE88" s="71" t="s">
        <v>747</v>
      </c>
      <c r="QF88" s="157" t="s">
        <v>13</v>
      </c>
      <c r="QG88" s="71" t="s">
        <v>747</v>
      </c>
      <c r="QH88" s="71" t="s">
        <v>56</v>
      </c>
      <c r="QI88" s="71">
        <v>5</v>
      </c>
      <c r="QJ88" s="157" t="s">
        <v>13</v>
      </c>
      <c r="QK88" s="157" t="s">
        <v>56</v>
      </c>
      <c r="QL88" s="157" t="s">
        <v>13</v>
      </c>
      <c r="QM88" s="71" t="s">
        <v>13</v>
      </c>
      <c r="QN88" s="71" t="s">
        <v>13</v>
      </c>
      <c r="QO88" s="71" t="s">
        <v>13</v>
      </c>
      <c r="QP88" s="71" t="s">
        <v>13</v>
      </c>
      <c r="QQ88" s="71" t="s">
        <v>13</v>
      </c>
      <c r="QR88" s="71" t="s">
        <v>13</v>
      </c>
      <c r="QS88" s="71" t="s">
        <v>13</v>
      </c>
      <c r="QT88" s="71" t="s">
        <v>56</v>
      </c>
      <c r="QU88" s="71" t="s">
        <v>13</v>
      </c>
      <c r="QV88" s="71" t="s">
        <v>13</v>
      </c>
      <c r="QW88" s="71" t="s">
        <v>13</v>
      </c>
      <c r="QX88" s="157" t="s">
        <v>56</v>
      </c>
      <c r="QY88" s="157" t="s">
        <v>13</v>
      </c>
      <c r="QZ88" s="157" t="s">
        <v>56</v>
      </c>
      <c r="RA88" s="157" t="s">
        <v>13</v>
      </c>
      <c r="RB88" s="71" t="s">
        <v>13</v>
      </c>
      <c r="RC88" s="71" t="s">
        <v>13</v>
      </c>
      <c r="RD88" s="71" t="s">
        <v>13</v>
      </c>
      <c r="RE88" s="157" t="s">
        <v>13</v>
      </c>
      <c r="RF88" s="71" t="s">
        <v>13</v>
      </c>
      <c r="RG88" s="71" t="s">
        <v>56</v>
      </c>
      <c r="RH88" s="71" t="s">
        <v>56</v>
      </c>
      <c r="RI88" s="71" t="s">
        <v>13</v>
      </c>
      <c r="RJ88" s="71" t="s">
        <v>13</v>
      </c>
      <c r="RK88" s="71" t="s">
        <v>13</v>
      </c>
      <c r="RL88" s="157" t="s">
        <v>56</v>
      </c>
      <c r="RM88" s="157" t="s">
        <v>13</v>
      </c>
      <c r="RN88" s="157" t="s">
        <v>13</v>
      </c>
      <c r="RO88" s="71" t="s">
        <v>13</v>
      </c>
      <c r="RP88" s="71" t="s">
        <v>56</v>
      </c>
      <c r="RQ88" s="71" t="s">
        <v>13</v>
      </c>
      <c r="RR88" s="71" t="s">
        <v>13</v>
      </c>
      <c r="RS88" s="71" t="s">
        <v>13</v>
      </c>
      <c r="RT88" s="71" t="s">
        <v>13</v>
      </c>
      <c r="RU88" s="71" t="s">
        <v>13</v>
      </c>
      <c r="RV88" s="157" t="s">
        <v>56</v>
      </c>
      <c r="RX88" s="151" t="s">
        <v>738</v>
      </c>
      <c r="RY88" s="219" t="s">
        <v>746</v>
      </c>
      <c r="RZ88" s="152">
        <v>9746115</v>
      </c>
      <c r="SA88" s="151" t="s">
        <v>806</v>
      </c>
      <c r="SB88" s="229">
        <v>473</v>
      </c>
      <c r="SC88" s="230">
        <v>5.0999999999999996</v>
      </c>
      <c r="SD88" s="178"/>
      <c r="SF88" s="270" t="s">
        <v>683</v>
      </c>
      <c r="SG88" s="270" t="s">
        <v>56</v>
      </c>
      <c r="SH88" s="273">
        <v>0.9</v>
      </c>
      <c r="SI88" s="273">
        <v>0.1</v>
      </c>
      <c r="SJ88" s="271"/>
      <c r="SK88" s="270" t="s">
        <v>56</v>
      </c>
      <c r="SL88" s="270" t="s">
        <v>56</v>
      </c>
      <c r="SM88" s="270" t="s">
        <v>13</v>
      </c>
      <c r="SN88" s="270" t="s">
        <v>13</v>
      </c>
      <c r="SO88" s="270" t="s">
        <v>56</v>
      </c>
      <c r="SP88" s="270" t="s">
        <v>13</v>
      </c>
      <c r="SQ88" s="270" t="s">
        <v>13</v>
      </c>
      <c r="SR88" s="270" t="s">
        <v>56</v>
      </c>
      <c r="SS88" s="270" t="s">
        <v>13</v>
      </c>
      <c r="ST88" s="270" t="s">
        <v>56</v>
      </c>
      <c r="SU88" s="270" t="s">
        <v>56</v>
      </c>
      <c r="SV88" s="270" t="s">
        <v>56</v>
      </c>
      <c r="SW88" s="270" t="s">
        <v>56</v>
      </c>
      <c r="SX88" s="270" t="s">
        <v>13</v>
      </c>
      <c r="SY88" s="270" t="s">
        <v>13</v>
      </c>
      <c r="SZ88" s="270" t="s">
        <v>13</v>
      </c>
      <c r="TA88" s="270" t="s">
        <v>56</v>
      </c>
      <c r="TB88" s="270" t="s">
        <v>13</v>
      </c>
      <c r="TC88" s="270" t="s">
        <v>56</v>
      </c>
      <c r="TD88" s="270" t="s">
        <v>56</v>
      </c>
      <c r="TE88" s="270" t="s">
        <v>56</v>
      </c>
      <c r="TF88" s="270" t="s">
        <v>13</v>
      </c>
      <c r="TG88" s="270" t="s">
        <v>13</v>
      </c>
      <c r="TH88" s="270" t="s">
        <v>13</v>
      </c>
      <c r="TI88" s="270" t="s">
        <v>13</v>
      </c>
      <c r="TJ88" s="270" t="s">
        <v>56</v>
      </c>
      <c r="TK88" s="270" t="s">
        <v>13</v>
      </c>
      <c r="TL88" s="270" t="s">
        <v>56</v>
      </c>
      <c r="TM88" s="273"/>
      <c r="TN88" s="270"/>
      <c r="TO88" s="270"/>
      <c r="TP88" s="270"/>
      <c r="TQ88" s="270"/>
      <c r="TR88" s="270"/>
      <c r="TS88" s="270"/>
      <c r="TT88" s="270"/>
      <c r="TU88" s="270"/>
      <c r="TV88" s="270"/>
      <c r="TW88" s="270"/>
      <c r="TX88" s="270"/>
      <c r="TY88" s="270"/>
      <c r="TZ88" s="270"/>
      <c r="UA88" s="270"/>
      <c r="UB88" s="270" t="s">
        <v>13</v>
      </c>
      <c r="UC88" s="270"/>
      <c r="UD88" s="270" t="s">
        <v>13</v>
      </c>
      <c r="UE88" s="270" t="s">
        <v>13</v>
      </c>
      <c r="UF88" s="270"/>
      <c r="UG88" s="270" t="s">
        <v>56</v>
      </c>
      <c r="UH88" s="270" t="s">
        <v>56</v>
      </c>
      <c r="UI88" s="270" t="s">
        <v>56</v>
      </c>
      <c r="UJ88" s="270" t="s">
        <v>56</v>
      </c>
      <c r="UK88" s="270" t="s">
        <v>56</v>
      </c>
      <c r="UL88" s="270" t="s">
        <v>56</v>
      </c>
      <c r="UM88" s="270" t="s">
        <v>13</v>
      </c>
      <c r="UN88" s="270" t="s">
        <v>56</v>
      </c>
      <c r="UO88" s="270" t="s">
        <v>56</v>
      </c>
      <c r="UP88" s="270" t="s">
        <v>56</v>
      </c>
      <c r="UQ88" s="270" t="s">
        <v>13</v>
      </c>
      <c r="UR88" s="270" t="s">
        <v>56</v>
      </c>
      <c r="US88" s="270" t="s">
        <v>13</v>
      </c>
      <c r="UT88" s="270"/>
      <c r="UU88" s="270"/>
      <c r="UV88" s="270"/>
      <c r="UW88" s="270"/>
      <c r="UX88" s="270"/>
      <c r="UY88" s="273">
        <v>0.01</v>
      </c>
      <c r="UZ88" s="273">
        <v>0</v>
      </c>
      <c r="VA88" s="270" t="s">
        <v>1225</v>
      </c>
      <c r="VB88" s="270" t="s">
        <v>1225</v>
      </c>
      <c r="VC88" s="273">
        <v>0</v>
      </c>
      <c r="VD88" s="270" t="s">
        <v>1227</v>
      </c>
      <c r="VE88" s="270" t="s">
        <v>1227</v>
      </c>
      <c r="VF88" s="273">
        <v>0.04</v>
      </c>
      <c r="VG88" s="270" t="s">
        <v>1227</v>
      </c>
      <c r="VH88" s="273">
        <v>0.03</v>
      </c>
      <c r="VI88" s="273">
        <v>0.7</v>
      </c>
      <c r="VJ88" s="273">
        <v>0.06</v>
      </c>
      <c r="VK88" s="273">
        <v>0</v>
      </c>
      <c r="VL88" s="270" t="s">
        <v>1227</v>
      </c>
      <c r="VM88" s="270" t="s">
        <v>1227</v>
      </c>
      <c r="VN88" s="270" t="s">
        <v>1227</v>
      </c>
      <c r="VO88" s="273">
        <v>0</v>
      </c>
      <c r="VP88" s="270" t="s">
        <v>1227</v>
      </c>
      <c r="VQ88" s="273">
        <v>0</v>
      </c>
      <c r="VR88" s="273">
        <v>0.1</v>
      </c>
      <c r="VS88" s="273">
        <v>0.05</v>
      </c>
      <c r="VT88" s="270" t="s">
        <v>1227</v>
      </c>
      <c r="VU88" s="270" t="s">
        <v>1227</v>
      </c>
      <c r="VV88" s="270" t="s">
        <v>1227</v>
      </c>
      <c r="VW88" s="270" t="s">
        <v>1227</v>
      </c>
      <c r="VX88" s="273">
        <v>0.01</v>
      </c>
      <c r="VY88" s="270" t="s">
        <v>1227</v>
      </c>
      <c r="VZ88" s="273">
        <v>0</v>
      </c>
      <c r="WA88" s="273"/>
      <c r="WB88" s="270"/>
      <c r="WC88" s="270"/>
      <c r="WD88" s="270"/>
      <c r="WE88" s="270"/>
      <c r="WF88" s="270"/>
      <c r="WG88" s="270"/>
      <c r="WH88" s="270"/>
      <c r="WI88" s="270"/>
      <c r="WJ88" s="270"/>
      <c r="WK88" s="270"/>
      <c r="WL88" s="270"/>
      <c r="WM88" s="270"/>
      <c r="WN88" s="270"/>
      <c r="WO88" s="270"/>
      <c r="WP88" s="270" t="s">
        <v>1227</v>
      </c>
      <c r="WQ88" s="270" t="s">
        <v>1228</v>
      </c>
      <c r="WR88" s="270" t="s">
        <v>13</v>
      </c>
      <c r="WS88" s="270" t="s">
        <v>13</v>
      </c>
      <c r="WT88" s="270"/>
      <c r="WU88" s="273">
        <v>0.98999999999999988</v>
      </c>
      <c r="WV88" s="273">
        <v>0.01</v>
      </c>
      <c r="WW88" s="273">
        <v>0.16</v>
      </c>
      <c r="WX88" s="273">
        <v>0.17</v>
      </c>
      <c r="WY88" s="273">
        <v>0.04</v>
      </c>
      <c r="WZ88" s="273">
        <v>0.79</v>
      </c>
      <c r="XA88" s="273">
        <v>0</v>
      </c>
      <c r="XB88" s="273">
        <v>0.76</v>
      </c>
      <c r="XC88" s="273">
        <v>6.0000000000000005E-2</v>
      </c>
      <c r="XD88" s="273">
        <v>0</v>
      </c>
      <c r="XE88" s="273">
        <v>0</v>
      </c>
      <c r="XF88" s="273">
        <v>0.04</v>
      </c>
      <c r="XG88" s="270"/>
      <c r="XH88" s="270"/>
      <c r="XI88" s="270"/>
      <c r="XJ88" s="270"/>
      <c r="XK88" s="270"/>
      <c r="XL88" s="270"/>
      <c r="XM88" s="272" t="s">
        <v>13</v>
      </c>
      <c r="XN88" s="272" t="s">
        <v>56</v>
      </c>
      <c r="XO88" s="272" t="s">
        <v>13</v>
      </c>
      <c r="XP88" s="272" t="s">
        <v>13</v>
      </c>
      <c r="XQ88" s="272" t="s">
        <v>56</v>
      </c>
      <c r="XR88" s="272" t="s">
        <v>56</v>
      </c>
      <c r="XS88" s="272" t="s">
        <v>13</v>
      </c>
      <c r="XT88" s="272" t="s">
        <v>13</v>
      </c>
      <c r="XU88" s="272" t="s">
        <v>13</v>
      </c>
      <c r="XV88" s="272" t="s">
        <v>56</v>
      </c>
      <c r="XW88" s="270"/>
      <c r="XX88" s="273" t="s">
        <v>1232</v>
      </c>
      <c r="XY88" s="273" t="s">
        <v>1232</v>
      </c>
      <c r="XZ88" s="273" t="s">
        <v>1232</v>
      </c>
      <c r="YA88" s="273" t="s">
        <v>1232</v>
      </c>
      <c r="YB88" s="273" t="s">
        <v>1232</v>
      </c>
      <c r="YC88" s="273" t="s">
        <v>1232</v>
      </c>
      <c r="YD88" s="273" t="s">
        <v>1232</v>
      </c>
      <c r="YE88" s="273" t="s">
        <v>1232</v>
      </c>
      <c r="YF88" s="273" t="s">
        <v>1232</v>
      </c>
      <c r="YG88" s="273" t="s">
        <v>1232</v>
      </c>
      <c r="YH88" s="273" t="s">
        <v>1232</v>
      </c>
      <c r="YI88" s="273" t="s">
        <v>1232</v>
      </c>
      <c r="YJ88" s="273" t="s">
        <v>1232</v>
      </c>
      <c r="YK88" s="273" t="s">
        <v>1232</v>
      </c>
      <c r="YL88" s="273" t="s">
        <v>1232</v>
      </c>
      <c r="YM88" s="273" t="s">
        <v>1232</v>
      </c>
      <c r="YN88" s="273" t="s">
        <v>1232</v>
      </c>
      <c r="YO88" s="273" t="s">
        <v>1232</v>
      </c>
      <c r="YP88" s="273" t="s">
        <v>1232</v>
      </c>
      <c r="YQ88" s="273" t="s">
        <v>1232</v>
      </c>
      <c r="YR88" s="273" t="s">
        <v>1232</v>
      </c>
      <c r="YS88" s="273" t="s">
        <v>1232</v>
      </c>
      <c r="YT88" s="273" t="s">
        <v>1232</v>
      </c>
      <c r="YU88" s="273" t="s">
        <v>1232</v>
      </c>
      <c r="YV88" s="273" t="s">
        <v>1232</v>
      </c>
      <c r="YW88" s="273" t="s">
        <v>1232</v>
      </c>
      <c r="YX88" s="273" t="s">
        <v>1232</v>
      </c>
      <c r="YY88" s="273" t="s">
        <v>1232</v>
      </c>
      <c r="YZ88" s="273"/>
      <c r="ZA88" s="270"/>
      <c r="ZB88" s="270"/>
      <c r="ZC88" s="270"/>
      <c r="ZD88" s="270"/>
      <c r="ZE88" s="270"/>
      <c r="ZF88" s="270"/>
      <c r="ZG88" s="270"/>
      <c r="ZH88" s="270"/>
      <c r="ZI88" s="270"/>
      <c r="ZJ88" s="270"/>
      <c r="ZK88" s="270"/>
      <c r="ZL88" s="270"/>
      <c r="ZM88" s="270"/>
      <c r="ZN88" s="270"/>
      <c r="ZO88" s="272" t="s">
        <v>56</v>
      </c>
      <c r="ZP88" s="272"/>
      <c r="ZQ88" s="272"/>
      <c r="ZR88" s="272"/>
      <c r="ZS88" s="272"/>
      <c r="ZT88" s="272" t="s">
        <v>56</v>
      </c>
      <c r="ZU88" s="272"/>
      <c r="ZV88" s="272"/>
      <c r="ZW88" s="270"/>
      <c r="ZX88" s="270"/>
      <c r="ZY88" s="270"/>
      <c r="ZZ88" s="270"/>
      <c r="AAA88" s="270"/>
      <c r="AAB88" s="270"/>
      <c r="AAC88" s="270"/>
      <c r="AAD88" s="270"/>
      <c r="AAE88" s="270"/>
      <c r="AAF88" s="270"/>
      <c r="AAG88" s="270"/>
      <c r="AAH88" s="270"/>
      <c r="AAI88" s="270"/>
      <c r="AAJ88" s="270"/>
      <c r="AAK88" s="270"/>
      <c r="AAL88" s="270"/>
      <c r="AAM88" s="270"/>
      <c r="AAN88" s="270"/>
      <c r="AAO88" s="272" t="s">
        <v>1233</v>
      </c>
      <c r="AAP88" s="272" t="s">
        <v>1233</v>
      </c>
      <c r="AAQ88" s="272" t="s">
        <v>1233</v>
      </c>
      <c r="AAR88" s="272" t="s">
        <v>1233</v>
      </c>
      <c r="AAS88" s="272" t="s">
        <v>1233</v>
      </c>
      <c r="AAT88" s="272" t="s">
        <v>1233</v>
      </c>
      <c r="AAU88" s="272" t="s">
        <v>1233</v>
      </c>
      <c r="AAV88" s="272" t="s">
        <v>1233</v>
      </c>
      <c r="AAW88" s="272" t="s">
        <v>1233</v>
      </c>
      <c r="AAX88" s="272" t="s">
        <v>1233</v>
      </c>
    </row>
    <row r="89" spans="1:726" s="71" customFormat="1" ht="15" customHeight="1" x14ac:dyDescent="0.35">
      <c r="A89" s="71" t="s">
        <v>1000</v>
      </c>
      <c r="B89" s="71" t="s">
        <v>56</v>
      </c>
      <c r="C89" s="71" t="s">
        <v>56</v>
      </c>
      <c r="D89" s="71" t="s">
        <v>13</v>
      </c>
      <c r="E89" s="71" t="s">
        <v>13</v>
      </c>
      <c r="F89" s="71" t="s">
        <v>13</v>
      </c>
      <c r="G89" s="71" t="s">
        <v>13</v>
      </c>
      <c r="H89" s="71" t="s">
        <v>13</v>
      </c>
      <c r="I89" s="71" t="s">
        <v>13</v>
      </c>
      <c r="J89" s="157" t="s">
        <v>56</v>
      </c>
      <c r="K89" s="157" t="s">
        <v>13</v>
      </c>
      <c r="L89" s="157" t="s">
        <v>56</v>
      </c>
      <c r="M89" s="157" t="s">
        <v>56</v>
      </c>
      <c r="N89" s="157" t="s">
        <v>13</v>
      </c>
      <c r="O89" s="157" t="s">
        <v>13</v>
      </c>
      <c r="P89" s="157" t="s">
        <v>13</v>
      </c>
      <c r="Q89" s="157" t="s">
        <v>13</v>
      </c>
      <c r="R89" s="157" t="s">
        <v>13</v>
      </c>
      <c r="S89" s="157" t="s">
        <v>13</v>
      </c>
      <c r="T89" s="157" t="s">
        <v>13</v>
      </c>
      <c r="U89" s="71" t="s">
        <v>0</v>
      </c>
      <c r="V89" s="157" t="s">
        <v>56</v>
      </c>
      <c r="W89" s="157" t="s">
        <v>13</v>
      </c>
      <c r="X89" s="157" t="s">
        <v>13</v>
      </c>
      <c r="Y89" s="157" t="s">
        <v>13</v>
      </c>
      <c r="Z89" s="157" t="s">
        <v>13</v>
      </c>
      <c r="AA89" s="71" t="s">
        <v>13</v>
      </c>
      <c r="AB89" s="71" t="s">
        <v>56</v>
      </c>
      <c r="AC89" s="71" t="s">
        <v>56</v>
      </c>
      <c r="AD89" s="71" t="s">
        <v>13</v>
      </c>
      <c r="AE89" s="71" t="s">
        <v>13</v>
      </c>
      <c r="AF89" s="134" t="s">
        <v>56</v>
      </c>
      <c r="AG89" s="134" t="s">
        <v>13</v>
      </c>
      <c r="AH89" s="134" t="s">
        <v>13</v>
      </c>
      <c r="AI89" s="71" t="s">
        <v>13</v>
      </c>
      <c r="AJ89" s="71" t="s">
        <v>13</v>
      </c>
      <c r="AK89" s="71" t="s">
        <v>13</v>
      </c>
      <c r="AL89" s="71" t="s">
        <v>13</v>
      </c>
      <c r="AM89" s="71" t="s">
        <v>13</v>
      </c>
      <c r="AN89" s="71" t="s">
        <v>13</v>
      </c>
      <c r="AO89" s="71" t="s">
        <v>13</v>
      </c>
      <c r="AP89" s="71" t="s">
        <v>13</v>
      </c>
      <c r="AQ89" s="71" t="s">
        <v>56</v>
      </c>
      <c r="AR89" s="71" t="s">
        <v>13</v>
      </c>
      <c r="AS89" s="71" t="s">
        <v>13</v>
      </c>
      <c r="AT89" s="134" t="s">
        <v>13</v>
      </c>
      <c r="AU89" s="134" t="s">
        <v>13</v>
      </c>
      <c r="AV89" s="134" t="s">
        <v>13</v>
      </c>
      <c r="AW89" s="134" t="s">
        <v>13</v>
      </c>
      <c r="AX89" s="134" t="s">
        <v>13</v>
      </c>
      <c r="AY89" s="134" t="s">
        <v>13</v>
      </c>
      <c r="AZ89" s="134" t="s">
        <v>13</v>
      </c>
      <c r="BA89" s="134" t="s">
        <v>13</v>
      </c>
      <c r="BB89" s="71" t="s">
        <v>56</v>
      </c>
      <c r="BC89" s="71" t="s">
        <v>56</v>
      </c>
      <c r="BD89" s="71" t="s">
        <v>56</v>
      </c>
      <c r="BE89" s="71" t="s">
        <v>56</v>
      </c>
      <c r="BF89" s="71" t="s">
        <v>13</v>
      </c>
      <c r="BG89" s="71" t="s">
        <v>13</v>
      </c>
      <c r="BH89" s="157" t="s">
        <v>13</v>
      </c>
      <c r="BI89" s="157" t="s">
        <v>56</v>
      </c>
      <c r="BJ89" s="157" t="s">
        <v>13</v>
      </c>
      <c r="BK89" s="157" t="s">
        <v>13</v>
      </c>
      <c r="BL89" s="71" t="s">
        <v>13</v>
      </c>
      <c r="BM89" s="71" t="s">
        <v>56</v>
      </c>
      <c r="BN89" s="71" t="s">
        <v>56</v>
      </c>
      <c r="BO89" s="71" t="s">
        <v>56</v>
      </c>
      <c r="BP89" s="71" t="s">
        <v>56</v>
      </c>
      <c r="BQ89" s="71" t="s">
        <v>13</v>
      </c>
      <c r="BR89" s="71" t="s">
        <v>13</v>
      </c>
      <c r="BS89" s="71" t="s">
        <v>13</v>
      </c>
      <c r="BT89" s="71" t="s">
        <v>13</v>
      </c>
      <c r="BU89" s="71" t="s">
        <v>13</v>
      </c>
      <c r="BV89" s="157" t="s">
        <v>56</v>
      </c>
      <c r="BW89" s="157" t="s">
        <v>56</v>
      </c>
      <c r="BX89" s="157" t="s">
        <v>56</v>
      </c>
      <c r="BY89" s="157" t="s">
        <v>56</v>
      </c>
      <c r="BZ89" s="71" t="s">
        <v>13</v>
      </c>
      <c r="CA89" s="71" t="s">
        <v>56</v>
      </c>
      <c r="CB89" s="71" t="s">
        <v>56</v>
      </c>
      <c r="CC89" s="71" t="s">
        <v>13</v>
      </c>
      <c r="CD89" s="71" t="s">
        <v>13</v>
      </c>
      <c r="CE89" s="157" t="s">
        <v>56</v>
      </c>
      <c r="CF89" s="157" t="s">
        <v>56</v>
      </c>
      <c r="CG89" s="157" t="s">
        <v>56</v>
      </c>
      <c r="CH89" s="71" t="s">
        <v>56</v>
      </c>
      <c r="CI89" s="71" t="s">
        <v>13</v>
      </c>
      <c r="CJ89" s="71" t="s">
        <v>13</v>
      </c>
      <c r="CK89" s="71" t="s">
        <v>13</v>
      </c>
      <c r="CL89" s="157" t="s">
        <v>13</v>
      </c>
      <c r="CM89" s="157" t="s">
        <v>56</v>
      </c>
      <c r="CN89" s="157" t="s">
        <v>13</v>
      </c>
      <c r="CO89" s="71" t="s">
        <v>747</v>
      </c>
      <c r="CP89" s="71" t="s">
        <v>747</v>
      </c>
      <c r="CQ89" s="71" t="s">
        <v>747</v>
      </c>
      <c r="CR89" s="71" t="s">
        <v>747</v>
      </c>
      <c r="CS89" s="71" t="s">
        <v>747</v>
      </c>
      <c r="CT89" s="71" t="s">
        <v>747</v>
      </c>
      <c r="CU89" s="157" t="s">
        <v>13</v>
      </c>
      <c r="CV89" s="157" t="s">
        <v>13</v>
      </c>
      <c r="CW89" s="157" t="s">
        <v>13</v>
      </c>
      <c r="CX89" s="157" t="s">
        <v>13</v>
      </c>
      <c r="CY89" s="157" t="s">
        <v>13</v>
      </c>
      <c r="CZ89" s="71" t="s">
        <v>13</v>
      </c>
      <c r="DA89" s="71" t="s">
        <v>13</v>
      </c>
      <c r="DB89" s="71" t="s">
        <v>56</v>
      </c>
      <c r="DC89" s="71" t="s">
        <v>13</v>
      </c>
      <c r="DD89" s="71" t="s">
        <v>13</v>
      </c>
      <c r="DE89" s="157" t="s">
        <v>13</v>
      </c>
      <c r="DF89" s="157" t="s">
        <v>56</v>
      </c>
      <c r="DG89" s="157" t="s">
        <v>13</v>
      </c>
      <c r="DH89" s="71" t="s">
        <v>13</v>
      </c>
      <c r="DL89" s="157"/>
      <c r="DM89" s="157"/>
      <c r="DN89" s="157"/>
      <c r="DO89" s="157"/>
      <c r="DQ89" s="157"/>
      <c r="DR89" s="157"/>
      <c r="DS89" s="157"/>
      <c r="DU89" s="157"/>
      <c r="DV89" s="157"/>
      <c r="DW89" s="157"/>
      <c r="EC89" s="157"/>
      <c r="ED89" s="157"/>
      <c r="EE89" s="157"/>
      <c r="EV89" s="157"/>
      <c r="EW89" s="157"/>
      <c r="EX89" s="157"/>
      <c r="EY89" s="157"/>
      <c r="EZ89" s="157"/>
      <c r="FA89" s="157"/>
      <c r="FB89" s="157"/>
      <c r="FC89" s="157"/>
      <c r="FD89" s="157"/>
      <c r="FE89" s="157"/>
      <c r="FP89" s="157"/>
      <c r="FQ89" s="157"/>
      <c r="FR89" s="157"/>
      <c r="FS89" s="157"/>
      <c r="FT89" s="157"/>
      <c r="GW89" s="157"/>
      <c r="GX89" s="157"/>
      <c r="GY89" s="157"/>
      <c r="GZ89" s="157"/>
      <c r="HA89" s="157"/>
      <c r="HB89" s="157"/>
      <c r="HC89" s="157"/>
      <c r="HD89" s="157"/>
      <c r="HE89" s="157"/>
      <c r="HF89" s="157"/>
      <c r="HG89" s="157"/>
      <c r="HH89" s="157"/>
      <c r="HI89" s="157"/>
      <c r="HJ89" s="157"/>
      <c r="HK89" s="157"/>
      <c r="HL89" s="157"/>
      <c r="HM89" s="157"/>
      <c r="HN89" s="157"/>
      <c r="HO89" s="157"/>
      <c r="HP89" s="157"/>
      <c r="HQ89" s="157"/>
      <c r="HR89" s="157"/>
      <c r="HS89" s="157"/>
      <c r="HT89" s="157"/>
      <c r="HU89" s="157"/>
      <c r="HV89" s="157"/>
      <c r="HW89" s="157"/>
      <c r="HX89" s="157"/>
      <c r="ID89" s="157"/>
      <c r="IE89" s="157"/>
      <c r="IF89" s="157"/>
      <c r="IH89" s="71" t="s">
        <v>13</v>
      </c>
      <c r="II89" s="71" t="s">
        <v>13</v>
      </c>
      <c r="IJ89" s="71" t="s">
        <v>56</v>
      </c>
      <c r="IK89" s="71" t="s">
        <v>13</v>
      </c>
      <c r="IL89" s="71" t="s">
        <v>56</v>
      </c>
      <c r="IM89" s="71" t="s">
        <v>13</v>
      </c>
      <c r="IN89" s="71" t="s">
        <v>13</v>
      </c>
      <c r="IO89" s="71" t="s">
        <v>13</v>
      </c>
      <c r="IP89" s="71" t="s">
        <v>13</v>
      </c>
      <c r="IQ89" s="71" t="s">
        <v>13</v>
      </c>
      <c r="IR89" s="71" t="s">
        <v>13</v>
      </c>
      <c r="IS89" s="71" t="s">
        <v>13</v>
      </c>
      <c r="IT89" s="71" t="s">
        <v>13</v>
      </c>
      <c r="IU89" s="157" t="s">
        <v>56</v>
      </c>
      <c r="IV89" s="157" t="s">
        <v>56</v>
      </c>
      <c r="IW89" s="157" t="s">
        <v>56</v>
      </c>
      <c r="IX89" s="157" t="s">
        <v>13</v>
      </c>
      <c r="IY89" s="71" t="s">
        <v>13</v>
      </c>
      <c r="IZ89" s="71" t="s">
        <v>56</v>
      </c>
      <c r="JA89" s="71" t="s">
        <v>13</v>
      </c>
      <c r="JB89" s="71" t="s">
        <v>13</v>
      </c>
      <c r="JC89" s="71" t="s">
        <v>13</v>
      </c>
      <c r="JD89" s="71" t="s">
        <v>13</v>
      </c>
      <c r="JE89" s="71" t="s">
        <v>13</v>
      </c>
      <c r="JF89" s="157" t="s">
        <v>56</v>
      </c>
      <c r="JG89" s="157" t="s">
        <v>13</v>
      </c>
      <c r="JH89" s="157" t="s">
        <v>13</v>
      </c>
      <c r="JI89" s="71" t="s">
        <v>747</v>
      </c>
      <c r="JJ89" s="71" t="s">
        <v>747</v>
      </c>
      <c r="JK89" s="71" t="s">
        <v>747</v>
      </c>
      <c r="JL89" s="71" t="s">
        <v>747</v>
      </c>
      <c r="JM89" s="71" t="s">
        <v>747</v>
      </c>
      <c r="JN89" s="71" t="s">
        <v>747</v>
      </c>
      <c r="JO89" s="71" t="s">
        <v>747</v>
      </c>
      <c r="JP89" s="71" t="s">
        <v>747</v>
      </c>
      <c r="JQ89" s="71" t="s">
        <v>747</v>
      </c>
      <c r="JR89" s="71" t="s">
        <v>747</v>
      </c>
      <c r="JS89" s="71" t="s">
        <v>747</v>
      </c>
      <c r="JT89" s="71" t="s">
        <v>747</v>
      </c>
      <c r="JU89" s="71" t="s">
        <v>747</v>
      </c>
      <c r="JV89" s="157" t="s">
        <v>13</v>
      </c>
      <c r="JW89" s="157" t="s">
        <v>13</v>
      </c>
      <c r="JX89" s="157" t="s">
        <v>13</v>
      </c>
      <c r="JY89" s="71" t="s">
        <v>13</v>
      </c>
      <c r="JZ89" s="71" t="s">
        <v>13</v>
      </c>
      <c r="KA89" s="71" t="s">
        <v>56</v>
      </c>
      <c r="KB89" s="71" t="s">
        <v>13</v>
      </c>
      <c r="KC89" s="71" t="s">
        <v>13</v>
      </c>
      <c r="KD89" s="157" t="s">
        <v>13</v>
      </c>
      <c r="KE89" s="157" t="s">
        <v>56</v>
      </c>
      <c r="KF89" s="157" t="s">
        <v>13</v>
      </c>
      <c r="KG89" s="71" t="s">
        <v>13</v>
      </c>
      <c r="KH89" s="71" t="s">
        <v>13</v>
      </c>
      <c r="KI89" s="71" t="s">
        <v>13</v>
      </c>
      <c r="KJ89" s="71" t="s">
        <v>13</v>
      </c>
      <c r="KK89" s="71" t="s">
        <v>13</v>
      </c>
      <c r="KL89" s="71" t="s">
        <v>13</v>
      </c>
      <c r="KM89" s="71" t="s">
        <v>13</v>
      </c>
      <c r="KN89" s="71" t="s">
        <v>56</v>
      </c>
      <c r="KO89" s="71" t="s">
        <v>56</v>
      </c>
      <c r="KP89" s="157" t="s">
        <v>13</v>
      </c>
      <c r="KQ89" s="71" t="s">
        <v>13</v>
      </c>
      <c r="KR89" s="71" t="s">
        <v>13</v>
      </c>
      <c r="KS89" s="72" t="s">
        <v>983</v>
      </c>
      <c r="KT89" s="157" t="s">
        <v>56</v>
      </c>
      <c r="KU89" s="157" t="s">
        <v>56</v>
      </c>
      <c r="KV89" s="157" t="s">
        <v>13</v>
      </c>
      <c r="KW89" s="71" t="s">
        <v>13</v>
      </c>
      <c r="KX89" s="71" t="s">
        <v>13</v>
      </c>
      <c r="KY89" s="71" t="s">
        <v>56</v>
      </c>
      <c r="KZ89" s="71" t="s">
        <v>13</v>
      </c>
      <c r="LA89" s="71" t="s">
        <v>13</v>
      </c>
      <c r="LB89" s="157" t="s">
        <v>13</v>
      </c>
      <c r="LC89" s="157" t="s">
        <v>56</v>
      </c>
      <c r="LD89" s="157" t="s">
        <v>13</v>
      </c>
      <c r="LE89" s="71" t="s">
        <v>13</v>
      </c>
      <c r="LF89" s="71" t="s">
        <v>985</v>
      </c>
      <c r="LG89" s="157" t="s">
        <v>13</v>
      </c>
      <c r="LH89" s="157" t="s">
        <v>56</v>
      </c>
      <c r="LI89" s="157" t="s">
        <v>13</v>
      </c>
      <c r="LJ89" s="71" t="s">
        <v>13</v>
      </c>
      <c r="LK89" s="71" t="s">
        <v>13</v>
      </c>
      <c r="LL89" s="71" t="s">
        <v>56</v>
      </c>
      <c r="LM89" s="71" t="s">
        <v>13</v>
      </c>
      <c r="LN89" s="71" t="s">
        <v>13</v>
      </c>
      <c r="LO89" s="157" t="s">
        <v>13</v>
      </c>
      <c r="LP89" s="157" t="s">
        <v>56</v>
      </c>
      <c r="LQ89" s="157" t="s">
        <v>13</v>
      </c>
      <c r="LR89" s="71" t="s">
        <v>13</v>
      </c>
      <c r="LS89" s="71" t="s">
        <v>13</v>
      </c>
      <c r="LT89" s="71" t="s">
        <v>13</v>
      </c>
      <c r="LU89" s="71" t="s">
        <v>13</v>
      </c>
      <c r="LV89" s="71" t="s">
        <v>56</v>
      </c>
      <c r="LW89" s="71" t="s">
        <v>13</v>
      </c>
      <c r="LX89" s="71" t="s">
        <v>13</v>
      </c>
      <c r="LY89" s="157" t="s">
        <v>13</v>
      </c>
      <c r="LZ89" s="157" t="s">
        <v>56</v>
      </c>
      <c r="MA89" s="71" t="s">
        <v>13</v>
      </c>
      <c r="MB89" s="71" t="s">
        <v>13</v>
      </c>
      <c r="MC89" s="71" t="s">
        <v>13</v>
      </c>
      <c r="MD89" s="71" t="s">
        <v>13</v>
      </c>
      <c r="ME89" s="71" t="s">
        <v>56</v>
      </c>
      <c r="MF89" s="71" t="s">
        <v>13</v>
      </c>
      <c r="MG89" s="157" t="s">
        <v>13</v>
      </c>
      <c r="MH89" s="71" t="s">
        <v>13</v>
      </c>
      <c r="MI89" s="71" t="s">
        <v>13</v>
      </c>
      <c r="MJ89" s="71" t="s">
        <v>13</v>
      </c>
      <c r="MK89" s="71" t="s">
        <v>56</v>
      </c>
      <c r="ML89" s="71" t="s">
        <v>56</v>
      </c>
      <c r="MM89" s="71" t="s">
        <v>56</v>
      </c>
      <c r="MN89" s="71" t="s">
        <v>13</v>
      </c>
      <c r="MO89" s="71" t="s">
        <v>56</v>
      </c>
      <c r="MP89" s="71" t="s">
        <v>56</v>
      </c>
      <c r="MQ89" s="71" t="s">
        <v>56</v>
      </c>
      <c r="MR89" s="71" t="s">
        <v>13</v>
      </c>
      <c r="MS89" s="71" t="s">
        <v>13</v>
      </c>
      <c r="MT89" s="71" t="s">
        <v>13</v>
      </c>
      <c r="MU89" s="71" t="s">
        <v>13</v>
      </c>
      <c r="MV89" s="71" t="s">
        <v>56</v>
      </c>
      <c r="MW89" s="71" t="s">
        <v>56</v>
      </c>
      <c r="MX89" s="71" t="s">
        <v>56</v>
      </c>
      <c r="MY89" s="71" t="s">
        <v>56</v>
      </c>
      <c r="MZ89" s="71" t="s">
        <v>13</v>
      </c>
      <c r="NA89" s="71" t="s">
        <v>13</v>
      </c>
      <c r="NB89" s="157" t="s">
        <v>56</v>
      </c>
      <c r="NC89" s="157" t="s">
        <v>56</v>
      </c>
      <c r="ND89" s="157" t="s">
        <v>56</v>
      </c>
      <c r="NE89" s="157" t="s">
        <v>56</v>
      </c>
      <c r="NF89" s="157" t="s">
        <v>56</v>
      </c>
      <c r="NG89" s="157"/>
      <c r="NH89" s="157"/>
      <c r="NI89" s="157"/>
      <c r="NJ89" s="157"/>
      <c r="NK89" s="157"/>
      <c r="NL89" s="71" t="s">
        <v>13</v>
      </c>
      <c r="NM89" s="71" t="s">
        <v>56</v>
      </c>
      <c r="NN89" s="157" t="s">
        <v>56</v>
      </c>
      <c r="NO89" s="71" t="s">
        <v>56</v>
      </c>
      <c r="NP89" s="71" t="s">
        <v>13</v>
      </c>
      <c r="NQ89" s="71" t="s">
        <v>13</v>
      </c>
      <c r="NR89" s="71" t="s">
        <v>13</v>
      </c>
      <c r="NS89" s="71" t="s">
        <v>13</v>
      </c>
      <c r="NT89" s="71" t="s">
        <v>56</v>
      </c>
      <c r="NU89" s="71" t="s">
        <v>56</v>
      </c>
      <c r="NV89" s="71" t="s">
        <v>13</v>
      </c>
      <c r="NW89" s="71" t="s">
        <v>56</v>
      </c>
      <c r="NX89" s="71" t="s">
        <v>13</v>
      </c>
      <c r="NY89" s="71" t="s">
        <v>13</v>
      </c>
      <c r="NZ89" s="71" t="s">
        <v>56</v>
      </c>
      <c r="OA89" s="157" t="s">
        <v>56</v>
      </c>
      <c r="OB89" s="157" t="s">
        <v>13</v>
      </c>
      <c r="OC89" s="157" t="s">
        <v>56</v>
      </c>
      <c r="OD89" s="157" t="s">
        <v>56</v>
      </c>
      <c r="OE89" s="71" t="s">
        <v>13</v>
      </c>
      <c r="OF89" s="71" t="s">
        <v>13</v>
      </c>
      <c r="OG89" s="71" t="s">
        <v>56</v>
      </c>
      <c r="OH89" s="71" t="s">
        <v>13</v>
      </c>
      <c r="OI89" s="71" t="s">
        <v>13</v>
      </c>
      <c r="OJ89" s="157" t="s">
        <v>13</v>
      </c>
      <c r="OK89" s="136">
        <v>140</v>
      </c>
      <c r="OL89" s="136">
        <v>15</v>
      </c>
      <c r="OM89" s="136">
        <v>5</v>
      </c>
      <c r="ON89" s="136">
        <v>2</v>
      </c>
      <c r="OO89" s="136">
        <v>50</v>
      </c>
      <c r="OP89" s="136">
        <v>420</v>
      </c>
      <c r="OQ89" s="136">
        <v>20</v>
      </c>
      <c r="OR89" s="137">
        <v>0.10714285714285714</v>
      </c>
      <c r="OS89" s="137"/>
      <c r="OT89" s="138">
        <v>1.8826929017232961</v>
      </c>
      <c r="OU89" s="138">
        <v>0.2017170966132103</v>
      </c>
      <c r="OV89" s="138">
        <v>6.7239032204403429E-2</v>
      </c>
      <c r="OW89" s="181">
        <v>2.6895612881761372E-2</v>
      </c>
      <c r="OX89" s="138">
        <v>0.67239032204403426</v>
      </c>
      <c r="OY89" s="138">
        <v>5.6480787051698877</v>
      </c>
      <c r="OZ89" s="138">
        <v>0.26895612881761372</v>
      </c>
      <c r="PA89" s="143">
        <f t="shared" si="0"/>
        <v>0.37142857142857144</v>
      </c>
      <c r="PB89" s="139">
        <f>SB89/OL89</f>
        <v>3.4666666666666668</v>
      </c>
      <c r="PC89" s="139">
        <f>SB89/OM89</f>
        <v>10.4</v>
      </c>
      <c r="PD89" s="139">
        <f>SB89/ON89</f>
        <v>26</v>
      </c>
      <c r="PE89" s="139">
        <f>SB89/OO89</f>
        <v>1.04</v>
      </c>
      <c r="PF89" s="143">
        <f>SB89/OP89</f>
        <v>0.12380952380952381</v>
      </c>
      <c r="PG89" s="139">
        <f>SB89/OQ89</f>
        <v>2.6</v>
      </c>
      <c r="PH89" s="71" t="s">
        <v>13</v>
      </c>
      <c r="PI89" s="71" t="s">
        <v>56</v>
      </c>
      <c r="PJ89" s="71" t="s">
        <v>56</v>
      </c>
      <c r="PK89" s="71" t="s">
        <v>13</v>
      </c>
      <c r="PL89" s="71" t="s">
        <v>13</v>
      </c>
      <c r="PM89" s="157" t="s">
        <v>56</v>
      </c>
      <c r="PN89" s="157" t="s">
        <v>13</v>
      </c>
      <c r="PO89" s="157" t="s">
        <v>13</v>
      </c>
      <c r="PP89" s="71" t="s">
        <v>56</v>
      </c>
      <c r="PQ89" s="71" t="s">
        <v>13</v>
      </c>
      <c r="PR89" s="71" t="s">
        <v>13</v>
      </c>
      <c r="PS89" s="71" t="s">
        <v>13</v>
      </c>
      <c r="PT89" s="71" t="s">
        <v>56</v>
      </c>
      <c r="PU89" s="71" t="s">
        <v>13</v>
      </c>
      <c r="PV89" s="71" t="s">
        <v>13</v>
      </c>
      <c r="PW89" s="157" t="s">
        <v>13</v>
      </c>
      <c r="PX89" s="71" t="s">
        <v>13</v>
      </c>
      <c r="PY89" s="71" t="s">
        <v>13</v>
      </c>
      <c r="PZ89" s="71" t="s">
        <v>747</v>
      </c>
      <c r="QA89" s="71" t="s">
        <v>747</v>
      </c>
      <c r="QB89" s="71" t="s">
        <v>747</v>
      </c>
      <c r="QC89" s="71" t="s">
        <v>747</v>
      </c>
      <c r="QD89" s="71" t="s">
        <v>747</v>
      </c>
      <c r="QE89" s="71" t="s">
        <v>747</v>
      </c>
      <c r="QF89" s="157" t="s">
        <v>13</v>
      </c>
      <c r="QG89" s="71" t="s">
        <v>747</v>
      </c>
      <c r="QH89" s="71" t="s">
        <v>13</v>
      </c>
      <c r="QI89" s="71" t="s">
        <v>747</v>
      </c>
      <c r="QJ89" s="157" t="s">
        <v>13</v>
      </c>
      <c r="QK89" s="157" t="s">
        <v>13</v>
      </c>
      <c r="QL89" s="157" t="s">
        <v>13</v>
      </c>
      <c r="QM89" s="71" t="s">
        <v>747</v>
      </c>
      <c r="QN89" s="71" t="s">
        <v>13</v>
      </c>
      <c r="QO89" s="71" t="s">
        <v>13</v>
      </c>
      <c r="QP89" s="71" t="s">
        <v>13</v>
      </c>
      <c r="QQ89" s="71" t="s">
        <v>13</v>
      </c>
      <c r="QR89" s="71" t="s">
        <v>13</v>
      </c>
      <c r="QS89" s="71" t="s">
        <v>13</v>
      </c>
      <c r="QT89" s="71" t="s">
        <v>13</v>
      </c>
      <c r="QU89" s="71" t="s">
        <v>56</v>
      </c>
      <c r="QV89" s="71" t="s">
        <v>13</v>
      </c>
      <c r="QW89" s="71" t="s">
        <v>13</v>
      </c>
      <c r="QX89" s="157" t="s">
        <v>13</v>
      </c>
      <c r="QY89" s="157" t="s">
        <v>13</v>
      </c>
      <c r="QZ89" s="157" t="s">
        <v>13</v>
      </c>
      <c r="RA89" s="157" t="s">
        <v>13</v>
      </c>
      <c r="RB89" s="71" t="s">
        <v>13</v>
      </c>
      <c r="RC89" s="71" t="s">
        <v>13</v>
      </c>
      <c r="RD89" s="71" t="s">
        <v>13</v>
      </c>
      <c r="RE89" s="157" t="s">
        <v>13</v>
      </c>
      <c r="RF89" s="71" t="s">
        <v>13</v>
      </c>
      <c r="RG89" s="71" t="s">
        <v>13</v>
      </c>
      <c r="RH89" s="71" t="s">
        <v>13</v>
      </c>
      <c r="RI89" s="71" t="s">
        <v>56</v>
      </c>
      <c r="RJ89" s="71" t="s">
        <v>13</v>
      </c>
      <c r="RK89" s="71" t="s">
        <v>13</v>
      </c>
      <c r="RL89" s="157" t="s">
        <v>13</v>
      </c>
      <c r="RM89" s="157" t="s">
        <v>56</v>
      </c>
      <c r="RN89" s="157" t="s">
        <v>13</v>
      </c>
      <c r="RO89" s="71" t="s">
        <v>13</v>
      </c>
      <c r="RP89" s="71" t="s">
        <v>758</v>
      </c>
      <c r="RQ89" s="71" t="s">
        <v>758</v>
      </c>
      <c r="RR89" s="71" t="s">
        <v>758</v>
      </c>
      <c r="RS89" s="71" t="s">
        <v>758</v>
      </c>
      <c r="RT89" s="71" t="s">
        <v>758</v>
      </c>
      <c r="RU89" s="71" t="s">
        <v>758</v>
      </c>
      <c r="RV89" s="157" t="s">
        <v>13</v>
      </c>
      <c r="RX89" s="151" t="s">
        <v>742</v>
      </c>
      <c r="RY89" s="219" t="s">
        <v>745</v>
      </c>
      <c r="RZ89" s="152">
        <v>7436157</v>
      </c>
      <c r="SA89" s="151" t="s">
        <v>804</v>
      </c>
      <c r="SB89" s="229">
        <v>52</v>
      </c>
      <c r="SC89" s="230">
        <v>0.7</v>
      </c>
      <c r="SD89" s="178"/>
      <c r="SF89" s="269" t="s">
        <v>1000</v>
      </c>
      <c r="SG89" s="269" t="s">
        <v>13</v>
      </c>
      <c r="SH89" s="270"/>
      <c r="SI89" s="270"/>
      <c r="SJ89" s="271"/>
      <c r="SK89" s="270"/>
      <c r="SL89" s="270"/>
      <c r="SM89" s="270"/>
      <c r="SN89" s="270"/>
      <c r="SO89" s="270"/>
      <c r="SP89" s="270"/>
      <c r="SQ89" s="270"/>
      <c r="SR89" s="270"/>
      <c r="SS89" s="270"/>
      <c r="ST89" s="270"/>
      <c r="SU89" s="270"/>
      <c r="SV89" s="270"/>
      <c r="SW89" s="270"/>
      <c r="SX89" s="270"/>
      <c r="SY89" s="270"/>
      <c r="SZ89" s="270"/>
      <c r="TA89" s="270"/>
      <c r="TB89" s="270"/>
      <c r="TC89" s="270"/>
      <c r="TD89" s="270"/>
      <c r="TE89" s="270"/>
      <c r="TF89" s="270"/>
      <c r="TG89" s="270"/>
      <c r="TH89" s="270"/>
      <c r="TI89" s="270"/>
      <c r="TJ89" s="270"/>
      <c r="TK89" s="270"/>
      <c r="TL89" s="270"/>
      <c r="TM89" s="270"/>
      <c r="TN89" s="270"/>
      <c r="TO89" s="270"/>
      <c r="TP89" s="270"/>
      <c r="TQ89" s="270"/>
      <c r="TR89" s="270"/>
      <c r="TS89" s="270"/>
      <c r="TT89" s="270"/>
      <c r="TU89" s="270"/>
      <c r="TV89" s="270"/>
      <c r="TW89" s="270"/>
      <c r="TX89" s="270"/>
      <c r="TY89" s="270"/>
      <c r="TZ89" s="270"/>
      <c r="UA89" s="270"/>
      <c r="UB89" s="270"/>
      <c r="UC89" s="270"/>
      <c r="UD89" s="270"/>
      <c r="UE89" s="270"/>
      <c r="UF89" s="270"/>
      <c r="UG89" s="270"/>
      <c r="UH89" s="270"/>
      <c r="UI89" s="270"/>
      <c r="UJ89" s="270"/>
      <c r="UK89" s="270"/>
      <c r="UL89" s="270"/>
      <c r="UM89" s="270"/>
      <c r="UN89" s="270"/>
      <c r="UO89" s="270"/>
      <c r="UP89" s="270"/>
      <c r="UQ89" s="270"/>
      <c r="UR89" s="270"/>
      <c r="US89" s="270"/>
      <c r="UT89" s="270"/>
      <c r="UU89" s="270"/>
      <c r="UV89" s="270"/>
      <c r="UW89" s="270"/>
      <c r="UX89" s="270"/>
      <c r="UY89" s="270"/>
      <c r="UZ89" s="270"/>
      <c r="VA89" s="270"/>
      <c r="VB89" s="270"/>
      <c r="VC89" s="270"/>
      <c r="VD89" s="270"/>
      <c r="VE89" s="270"/>
      <c r="VF89" s="270"/>
      <c r="VG89" s="270"/>
      <c r="VH89" s="270"/>
      <c r="VI89" s="270"/>
      <c r="VJ89" s="270"/>
      <c r="VK89" s="270"/>
      <c r="VL89" s="270"/>
      <c r="VM89" s="270"/>
      <c r="VN89" s="270"/>
      <c r="VO89" s="270"/>
      <c r="VP89" s="270"/>
      <c r="VQ89" s="270"/>
      <c r="VR89" s="270"/>
      <c r="VS89" s="270"/>
      <c r="VT89" s="270"/>
      <c r="VU89" s="270"/>
      <c r="VV89" s="270"/>
      <c r="VW89" s="270"/>
      <c r="VX89" s="270"/>
      <c r="VY89" s="270"/>
      <c r="VZ89" s="270"/>
      <c r="WA89" s="270"/>
      <c r="WB89" s="270"/>
      <c r="WC89" s="270"/>
      <c r="WD89" s="270"/>
      <c r="WE89" s="270"/>
      <c r="WF89" s="270"/>
      <c r="WG89" s="270"/>
      <c r="WH89" s="270"/>
      <c r="WI89" s="270"/>
      <c r="WJ89" s="270"/>
      <c r="WK89" s="270"/>
      <c r="WL89" s="270"/>
      <c r="WM89" s="270"/>
      <c r="WN89" s="270"/>
      <c r="WO89" s="270"/>
      <c r="WP89" s="270"/>
      <c r="WQ89" s="270"/>
      <c r="WR89" s="270"/>
      <c r="WS89" s="270"/>
      <c r="WT89" s="270"/>
      <c r="WU89" s="270"/>
      <c r="WV89" s="270"/>
      <c r="WW89" s="270"/>
      <c r="WX89" s="270"/>
      <c r="WY89" s="270"/>
      <c r="WZ89" s="270"/>
      <c r="XA89" s="270"/>
      <c r="XB89" s="270"/>
      <c r="XC89" s="270"/>
      <c r="XD89" s="270"/>
      <c r="XE89" s="270"/>
      <c r="XF89" s="270"/>
      <c r="XG89" s="270"/>
      <c r="XH89" s="270"/>
      <c r="XI89" s="270"/>
      <c r="XJ89" s="270"/>
      <c r="XK89" s="270"/>
      <c r="XL89" s="270"/>
      <c r="XM89" s="272"/>
      <c r="XN89" s="272"/>
      <c r="XO89" s="272"/>
      <c r="XP89" s="272"/>
      <c r="XQ89" s="272"/>
      <c r="XR89" s="272"/>
      <c r="XS89" s="272"/>
      <c r="XT89" s="272"/>
      <c r="XU89" s="272"/>
      <c r="XV89" s="272"/>
      <c r="XW89" s="270"/>
      <c r="XX89" s="273"/>
      <c r="XY89" s="273"/>
      <c r="XZ89" s="273"/>
      <c r="YA89" s="273"/>
      <c r="YB89" s="273"/>
      <c r="YC89" s="273"/>
      <c r="YD89" s="273"/>
      <c r="YE89" s="273"/>
      <c r="YF89" s="273"/>
      <c r="YG89" s="273"/>
      <c r="YH89" s="273"/>
      <c r="YI89" s="273"/>
      <c r="YJ89" s="273"/>
      <c r="YK89" s="273"/>
      <c r="YL89" s="273"/>
      <c r="YM89" s="273"/>
      <c r="YN89" s="273"/>
      <c r="YO89" s="273"/>
      <c r="YP89" s="273"/>
      <c r="YQ89" s="273"/>
      <c r="YR89" s="273"/>
      <c r="YS89" s="273"/>
      <c r="YT89" s="273"/>
      <c r="YU89" s="273"/>
      <c r="YV89" s="273"/>
      <c r="YW89" s="273"/>
      <c r="YX89" s="273"/>
      <c r="YY89" s="273"/>
      <c r="YZ89" s="270"/>
      <c r="ZA89" s="270"/>
      <c r="ZB89" s="270"/>
      <c r="ZC89" s="270"/>
      <c r="ZD89" s="270"/>
      <c r="ZE89" s="270"/>
      <c r="ZF89" s="270"/>
      <c r="ZG89" s="270"/>
      <c r="ZH89" s="270"/>
      <c r="ZI89" s="270"/>
      <c r="ZJ89" s="270"/>
      <c r="ZK89" s="270"/>
      <c r="ZL89" s="270"/>
      <c r="ZM89" s="270"/>
      <c r="ZN89" s="270"/>
      <c r="ZO89" s="272"/>
      <c r="ZP89" s="272"/>
      <c r="ZQ89" s="272"/>
      <c r="ZR89" s="272"/>
      <c r="ZS89" s="272"/>
      <c r="ZT89" s="272"/>
      <c r="ZU89" s="272"/>
      <c r="ZV89" s="272"/>
      <c r="ZW89" s="270"/>
      <c r="ZX89" s="270"/>
      <c r="ZY89" s="270"/>
      <c r="ZZ89" s="270"/>
      <c r="AAA89" s="270"/>
      <c r="AAB89" s="270"/>
      <c r="AAC89" s="270"/>
      <c r="AAD89" s="270"/>
      <c r="AAE89" s="270"/>
      <c r="AAF89" s="270"/>
      <c r="AAG89" s="270"/>
      <c r="AAH89" s="270"/>
      <c r="AAI89" s="270"/>
      <c r="AAJ89" s="270"/>
      <c r="AAK89" s="270"/>
      <c r="AAL89" s="270"/>
      <c r="AAM89" s="270"/>
      <c r="AAN89" s="270"/>
      <c r="AAO89" s="272"/>
      <c r="AAP89" s="272"/>
      <c r="AAQ89" s="272"/>
      <c r="AAR89" s="272"/>
      <c r="AAS89" s="272"/>
      <c r="AAT89" s="272"/>
      <c r="AAU89" s="272"/>
      <c r="AAV89" s="272"/>
      <c r="AAW89" s="272"/>
      <c r="AAX89" s="272"/>
    </row>
    <row r="90" spans="1:726" s="71" customFormat="1" ht="15" customHeight="1" x14ac:dyDescent="0.35">
      <c r="A90" s="71" t="s">
        <v>669</v>
      </c>
      <c r="B90" s="71" t="s">
        <v>56</v>
      </c>
      <c r="C90" s="71" t="s">
        <v>56</v>
      </c>
      <c r="D90" s="71" t="s">
        <v>13</v>
      </c>
      <c r="E90" s="71" t="s">
        <v>13</v>
      </c>
      <c r="F90" s="71" t="s">
        <v>13</v>
      </c>
      <c r="G90" s="71" t="s">
        <v>13</v>
      </c>
      <c r="H90" s="71" t="s">
        <v>13</v>
      </c>
      <c r="I90" s="71" t="s">
        <v>13</v>
      </c>
      <c r="J90" s="157" t="s">
        <v>56</v>
      </c>
      <c r="K90" s="157" t="s">
        <v>13</v>
      </c>
      <c r="L90" s="157" t="s">
        <v>56</v>
      </c>
      <c r="M90" s="157" t="s">
        <v>56</v>
      </c>
      <c r="N90" s="157" t="s">
        <v>13</v>
      </c>
      <c r="O90" s="157" t="s">
        <v>13</v>
      </c>
      <c r="P90" s="157" t="s">
        <v>13</v>
      </c>
      <c r="Q90" s="157" t="s">
        <v>13</v>
      </c>
      <c r="R90" s="157" t="s">
        <v>13</v>
      </c>
      <c r="S90" s="157" t="s">
        <v>13</v>
      </c>
      <c r="T90" s="157" t="s">
        <v>13</v>
      </c>
      <c r="U90" s="71" t="s">
        <v>0</v>
      </c>
      <c r="V90" s="157" t="s">
        <v>56</v>
      </c>
      <c r="W90" s="157" t="s">
        <v>13</v>
      </c>
      <c r="X90" s="157" t="s">
        <v>13</v>
      </c>
      <c r="Y90" s="157" t="s">
        <v>13</v>
      </c>
      <c r="Z90" s="157" t="s">
        <v>13</v>
      </c>
      <c r="AA90" s="71" t="s">
        <v>13</v>
      </c>
      <c r="AB90" s="71" t="s">
        <v>13</v>
      </c>
      <c r="AC90" s="71" t="s">
        <v>13</v>
      </c>
      <c r="AD90" s="71" t="s">
        <v>56</v>
      </c>
      <c r="AE90" s="71" t="s">
        <v>13</v>
      </c>
      <c r="AF90" s="134" t="s">
        <v>13</v>
      </c>
      <c r="AG90" s="134" t="s">
        <v>56</v>
      </c>
      <c r="AH90" s="134" t="s">
        <v>13</v>
      </c>
      <c r="AI90" s="71" t="s">
        <v>56</v>
      </c>
      <c r="AJ90" s="71" t="s">
        <v>13</v>
      </c>
      <c r="AK90" s="71" t="s">
        <v>13</v>
      </c>
      <c r="AL90" s="71" t="s">
        <v>13</v>
      </c>
      <c r="AM90" s="71" t="s">
        <v>13</v>
      </c>
      <c r="AN90" s="71" t="s">
        <v>13</v>
      </c>
      <c r="AO90" s="71" t="s">
        <v>13</v>
      </c>
      <c r="AP90" s="71" t="s">
        <v>13</v>
      </c>
      <c r="AQ90" s="71" t="s">
        <v>13</v>
      </c>
      <c r="AR90" s="71" t="s">
        <v>13</v>
      </c>
      <c r="AS90" s="71" t="s">
        <v>56</v>
      </c>
      <c r="AT90" s="134" t="s">
        <v>56</v>
      </c>
      <c r="AU90" s="134" t="s">
        <v>13</v>
      </c>
      <c r="AV90" s="134" t="s">
        <v>13</v>
      </c>
      <c r="AW90" s="134" t="s">
        <v>13</v>
      </c>
      <c r="AX90" s="134" t="s">
        <v>13</v>
      </c>
      <c r="AY90" s="134" t="s">
        <v>13</v>
      </c>
      <c r="AZ90" s="134" t="s">
        <v>13</v>
      </c>
      <c r="BA90" s="134" t="s">
        <v>13</v>
      </c>
      <c r="BB90" s="71" t="s">
        <v>56</v>
      </c>
      <c r="BC90" s="71" t="s">
        <v>56</v>
      </c>
      <c r="BD90" s="71" t="s">
        <v>56</v>
      </c>
      <c r="BE90" s="71" t="s">
        <v>56</v>
      </c>
      <c r="BF90" s="71" t="s">
        <v>56</v>
      </c>
      <c r="BG90" s="71" t="s">
        <v>13</v>
      </c>
      <c r="BH90" s="157" t="s">
        <v>13</v>
      </c>
      <c r="BI90" s="157" t="s">
        <v>56</v>
      </c>
      <c r="BJ90" s="157" t="s">
        <v>56</v>
      </c>
      <c r="BK90" s="157" t="s">
        <v>13</v>
      </c>
      <c r="BL90" s="71" t="s">
        <v>13</v>
      </c>
      <c r="BM90" s="71" t="s">
        <v>13</v>
      </c>
      <c r="BN90" s="71" t="s">
        <v>13</v>
      </c>
      <c r="BO90" s="71" t="s">
        <v>13</v>
      </c>
      <c r="BP90" s="71" t="s">
        <v>13</v>
      </c>
      <c r="BQ90" s="71" t="s">
        <v>13</v>
      </c>
      <c r="BR90" s="71" t="s">
        <v>13</v>
      </c>
      <c r="BS90" s="71" t="s">
        <v>56</v>
      </c>
      <c r="BT90" s="71" t="s">
        <v>13</v>
      </c>
      <c r="BU90" s="71" t="s">
        <v>13</v>
      </c>
      <c r="BV90" s="157" t="s">
        <v>56</v>
      </c>
      <c r="BW90" s="157" t="s">
        <v>13</v>
      </c>
      <c r="BX90" s="157" t="s">
        <v>56</v>
      </c>
      <c r="BY90" s="157" t="s">
        <v>13</v>
      </c>
      <c r="BZ90" s="71" t="s">
        <v>747</v>
      </c>
      <c r="CA90" s="71" t="s">
        <v>747</v>
      </c>
      <c r="CB90" s="71" t="s">
        <v>747</v>
      </c>
      <c r="CC90" s="71" t="s">
        <v>747</v>
      </c>
      <c r="CD90" s="71" t="s">
        <v>747</v>
      </c>
      <c r="CE90" s="157" t="s">
        <v>13</v>
      </c>
      <c r="CF90" s="157" t="s">
        <v>13</v>
      </c>
      <c r="CG90" s="157" t="s">
        <v>13</v>
      </c>
      <c r="CH90" s="71" t="s">
        <v>747</v>
      </c>
      <c r="CI90" s="71" t="s">
        <v>747</v>
      </c>
      <c r="CJ90" s="71" t="s">
        <v>747</v>
      </c>
      <c r="CK90" s="71" t="s">
        <v>747</v>
      </c>
      <c r="CL90" s="157" t="s">
        <v>13</v>
      </c>
      <c r="CM90" s="157" t="s">
        <v>13</v>
      </c>
      <c r="CN90" s="157" t="s">
        <v>13</v>
      </c>
      <c r="CO90" s="71" t="s">
        <v>747</v>
      </c>
      <c r="CP90" s="71" t="s">
        <v>747</v>
      </c>
      <c r="CQ90" s="71" t="s">
        <v>747</v>
      </c>
      <c r="CR90" s="71" t="s">
        <v>747</v>
      </c>
      <c r="CS90" s="71" t="s">
        <v>747</v>
      </c>
      <c r="CT90" s="71" t="s">
        <v>747</v>
      </c>
      <c r="CU90" s="157" t="s">
        <v>13</v>
      </c>
      <c r="CV90" s="157" t="s">
        <v>13</v>
      </c>
      <c r="CW90" s="157" t="s">
        <v>13</v>
      </c>
      <c r="CX90" s="157" t="s">
        <v>13</v>
      </c>
      <c r="CY90" s="157" t="s">
        <v>13</v>
      </c>
      <c r="CZ90" s="71" t="s">
        <v>13</v>
      </c>
      <c r="DA90" s="71" t="s">
        <v>56</v>
      </c>
      <c r="DB90" s="71" t="s">
        <v>13</v>
      </c>
      <c r="DC90" s="71" t="s">
        <v>56</v>
      </c>
      <c r="DD90" s="71" t="s">
        <v>13</v>
      </c>
      <c r="DE90" s="157" t="s">
        <v>56</v>
      </c>
      <c r="DF90" s="157" t="s">
        <v>13</v>
      </c>
      <c r="DG90" s="157" t="s">
        <v>13</v>
      </c>
      <c r="DH90" s="71" t="s">
        <v>13</v>
      </c>
      <c r="DL90" s="157"/>
      <c r="DM90" s="157"/>
      <c r="DN90" s="157"/>
      <c r="DO90" s="157"/>
      <c r="DQ90" s="157"/>
      <c r="DR90" s="157"/>
      <c r="DS90" s="157"/>
      <c r="DT90" s="72"/>
      <c r="DU90" s="157"/>
      <c r="DV90" s="157"/>
      <c r="DW90" s="157"/>
      <c r="EC90" s="157"/>
      <c r="ED90" s="157"/>
      <c r="EE90" s="157"/>
      <c r="EV90" s="157"/>
      <c r="EW90" s="157"/>
      <c r="EX90" s="157"/>
      <c r="EY90" s="157"/>
      <c r="EZ90" s="157"/>
      <c r="FA90" s="157"/>
      <c r="FB90" s="157"/>
      <c r="FC90" s="157"/>
      <c r="FD90" s="157"/>
      <c r="FE90" s="157"/>
      <c r="FP90" s="157"/>
      <c r="FQ90" s="157"/>
      <c r="FR90" s="157"/>
      <c r="FS90" s="157"/>
      <c r="FT90" s="157"/>
      <c r="GW90" s="157"/>
      <c r="GX90" s="157"/>
      <c r="GY90" s="157"/>
      <c r="GZ90" s="157"/>
      <c r="HA90" s="157"/>
      <c r="HB90" s="157"/>
      <c r="HC90" s="157"/>
      <c r="HD90" s="157"/>
      <c r="HE90" s="157"/>
      <c r="HF90" s="157"/>
      <c r="HG90" s="157"/>
      <c r="HH90" s="157"/>
      <c r="HI90" s="157"/>
      <c r="HJ90" s="157"/>
      <c r="HK90" s="157"/>
      <c r="HL90" s="157"/>
      <c r="HM90" s="157"/>
      <c r="HN90" s="157"/>
      <c r="HO90" s="157"/>
      <c r="HP90" s="157"/>
      <c r="HQ90" s="157"/>
      <c r="HR90" s="157"/>
      <c r="HS90" s="157"/>
      <c r="HT90" s="157"/>
      <c r="HU90" s="157"/>
      <c r="HV90" s="157"/>
      <c r="HW90" s="157"/>
      <c r="HX90" s="157"/>
      <c r="ID90" s="157"/>
      <c r="IE90" s="157"/>
      <c r="IF90" s="157"/>
      <c r="IH90" s="71" t="s">
        <v>56</v>
      </c>
      <c r="II90" s="71" t="s">
        <v>13</v>
      </c>
      <c r="IJ90" s="71" t="s">
        <v>13</v>
      </c>
      <c r="IK90" s="71" t="s">
        <v>13</v>
      </c>
      <c r="IL90" s="71" t="s">
        <v>13</v>
      </c>
      <c r="IM90" s="71" t="s">
        <v>13</v>
      </c>
      <c r="IN90" s="71" t="s">
        <v>13</v>
      </c>
      <c r="IO90" s="71" t="s">
        <v>13</v>
      </c>
      <c r="IP90" s="71" t="s">
        <v>13</v>
      </c>
      <c r="IQ90" s="71" t="s">
        <v>13</v>
      </c>
      <c r="IR90" s="71" t="s">
        <v>56</v>
      </c>
      <c r="IS90" s="71" t="s">
        <v>13</v>
      </c>
      <c r="IT90" s="71" t="s">
        <v>13</v>
      </c>
      <c r="IU90" s="157" t="s">
        <v>13</v>
      </c>
      <c r="IV90" s="157" t="s">
        <v>13</v>
      </c>
      <c r="IW90" s="157" t="s">
        <v>56</v>
      </c>
      <c r="IX90" s="157" t="s">
        <v>13</v>
      </c>
      <c r="IY90" s="71" t="s">
        <v>747</v>
      </c>
      <c r="IZ90" s="71" t="s">
        <v>747</v>
      </c>
      <c r="JA90" s="71" t="s">
        <v>747</v>
      </c>
      <c r="JB90" s="71" t="s">
        <v>747</v>
      </c>
      <c r="JC90" s="71" t="s">
        <v>747</v>
      </c>
      <c r="JD90" s="71" t="s">
        <v>747</v>
      </c>
      <c r="JE90" s="71" t="s">
        <v>747</v>
      </c>
      <c r="JF90" s="157" t="s">
        <v>13</v>
      </c>
      <c r="JG90" s="157" t="s">
        <v>13</v>
      </c>
      <c r="JH90" s="157" t="s">
        <v>13</v>
      </c>
      <c r="JI90" s="71" t="s">
        <v>747</v>
      </c>
      <c r="JJ90" s="71" t="s">
        <v>747</v>
      </c>
      <c r="JK90" s="71" t="s">
        <v>747</v>
      </c>
      <c r="JL90" s="71" t="s">
        <v>747</v>
      </c>
      <c r="JM90" s="71" t="s">
        <v>747</v>
      </c>
      <c r="JN90" s="71" t="s">
        <v>747</v>
      </c>
      <c r="JO90" s="71" t="s">
        <v>747</v>
      </c>
      <c r="JP90" s="71" t="s">
        <v>747</v>
      </c>
      <c r="JQ90" s="71" t="s">
        <v>747</v>
      </c>
      <c r="JR90" s="71" t="s">
        <v>747</v>
      </c>
      <c r="JS90" s="71" t="s">
        <v>747</v>
      </c>
      <c r="JT90" s="71" t="s">
        <v>747</v>
      </c>
      <c r="JU90" s="71" t="s">
        <v>747</v>
      </c>
      <c r="JV90" s="157" t="s">
        <v>13</v>
      </c>
      <c r="JW90" s="157" t="s">
        <v>13</v>
      </c>
      <c r="JX90" s="157" t="s">
        <v>13</v>
      </c>
      <c r="JY90" s="71" t="s">
        <v>13</v>
      </c>
      <c r="JZ90" s="71" t="s">
        <v>13</v>
      </c>
      <c r="KA90" s="71" t="s">
        <v>13</v>
      </c>
      <c r="KB90" s="71" t="s">
        <v>56</v>
      </c>
      <c r="KC90" s="71" t="s">
        <v>13</v>
      </c>
      <c r="KD90" s="157" t="s">
        <v>13</v>
      </c>
      <c r="KE90" s="157" t="s">
        <v>56</v>
      </c>
      <c r="KF90" s="157" t="s">
        <v>13</v>
      </c>
      <c r="KG90" s="71" t="s">
        <v>56</v>
      </c>
      <c r="KH90" s="71" t="s">
        <v>13</v>
      </c>
      <c r="KI90" s="71" t="s">
        <v>13</v>
      </c>
      <c r="KJ90" s="71" t="s">
        <v>13</v>
      </c>
      <c r="KK90" s="71" t="s">
        <v>13</v>
      </c>
      <c r="KL90" s="71" t="s">
        <v>13</v>
      </c>
      <c r="KM90" s="71" t="s">
        <v>56</v>
      </c>
      <c r="KN90" s="71" t="s">
        <v>13</v>
      </c>
      <c r="KO90" s="71" t="s">
        <v>13</v>
      </c>
      <c r="KP90" s="157" t="s">
        <v>13</v>
      </c>
      <c r="KQ90" s="71" t="s">
        <v>13</v>
      </c>
      <c r="KR90" s="71" t="s">
        <v>13</v>
      </c>
      <c r="KS90" s="180">
        <v>0</v>
      </c>
      <c r="KT90" s="157" t="s">
        <v>13</v>
      </c>
      <c r="KU90" s="157" t="s">
        <v>13</v>
      </c>
      <c r="KV90" s="157" t="s">
        <v>13</v>
      </c>
      <c r="KW90" s="71" t="s">
        <v>13</v>
      </c>
      <c r="KX90" s="71" t="s">
        <v>56</v>
      </c>
      <c r="KY90" s="71" t="s">
        <v>13</v>
      </c>
      <c r="KZ90" s="71" t="s">
        <v>13</v>
      </c>
      <c r="LA90" s="71" t="s">
        <v>13</v>
      </c>
      <c r="LB90" s="157" t="s">
        <v>56</v>
      </c>
      <c r="LC90" s="157" t="s">
        <v>13</v>
      </c>
      <c r="LD90" s="157" t="s">
        <v>13</v>
      </c>
      <c r="LE90" s="71" t="s">
        <v>56</v>
      </c>
      <c r="LF90" s="71" t="s">
        <v>747</v>
      </c>
      <c r="LG90" s="157" t="s">
        <v>13</v>
      </c>
      <c r="LH90" s="157" t="s">
        <v>13</v>
      </c>
      <c r="LI90" s="157" t="s">
        <v>13</v>
      </c>
      <c r="LJ90" s="71" t="s">
        <v>747</v>
      </c>
      <c r="LK90" s="71" t="s">
        <v>747</v>
      </c>
      <c r="LL90" s="71" t="s">
        <v>747</v>
      </c>
      <c r="LM90" s="71" t="s">
        <v>747</v>
      </c>
      <c r="LN90" s="71" t="s">
        <v>747</v>
      </c>
      <c r="LO90" s="157" t="s">
        <v>13</v>
      </c>
      <c r="LP90" s="157" t="s">
        <v>13</v>
      </c>
      <c r="LQ90" s="157" t="s">
        <v>56</v>
      </c>
      <c r="LR90" s="71" t="s">
        <v>13</v>
      </c>
      <c r="LS90" s="71" t="s">
        <v>747</v>
      </c>
      <c r="LT90" s="71" t="s">
        <v>747</v>
      </c>
      <c r="LU90" s="71" t="s">
        <v>747</v>
      </c>
      <c r="LV90" s="71" t="s">
        <v>747</v>
      </c>
      <c r="LW90" s="71" t="s">
        <v>747</v>
      </c>
      <c r="LX90" s="71" t="s">
        <v>747</v>
      </c>
      <c r="LY90" s="157" t="s">
        <v>13</v>
      </c>
      <c r="LZ90" s="157" t="s">
        <v>13</v>
      </c>
      <c r="MA90" s="71" t="s">
        <v>13</v>
      </c>
      <c r="MB90" s="71" t="s">
        <v>13</v>
      </c>
      <c r="MC90" s="71" t="s">
        <v>56</v>
      </c>
      <c r="MD90" s="71" t="s">
        <v>13</v>
      </c>
      <c r="ME90" s="71" t="s">
        <v>13</v>
      </c>
      <c r="MF90" s="71" t="s">
        <v>13</v>
      </c>
      <c r="MG90" s="157" t="s">
        <v>56</v>
      </c>
      <c r="MH90" s="71" t="s">
        <v>56</v>
      </c>
      <c r="MI90" s="71" t="s">
        <v>56</v>
      </c>
      <c r="MJ90" s="71" t="s">
        <v>13</v>
      </c>
      <c r="MK90" s="71" t="s">
        <v>56</v>
      </c>
      <c r="ML90" s="71" t="s">
        <v>56</v>
      </c>
      <c r="MM90" s="71" t="s">
        <v>56</v>
      </c>
      <c r="MN90" s="71" t="s">
        <v>56</v>
      </c>
      <c r="MO90" s="71" t="s">
        <v>56</v>
      </c>
      <c r="MP90" s="71" t="s">
        <v>56</v>
      </c>
      <c r="MQ90" s="71" t="s">
        <v>56</v>
      </c>
      <c r="MR90" s="71" t="s">
        <v>56</v>
      </c>
      <c r="MS90" s="71" t="s">
        <v>56</v>
      </c>
      <c r="MT90" s="71" t="s">
        <v>56</v>
      </c>
      <c r="MU90" s="71" t="s">
        <v>56</v>
      </c>
      <c r="MV90" s="71" t="s">
        <v>56</v>
      </c>
      <c r="MW90" s="71" t="s">
        <v>56</v>
      </c>
      <c r="MX90" s="71" t="s">
        <v>56</v>
      </c>
      <c r="MY90" s="71" t="s">
        <v>56</v>
      </c>
      <c r="MZ90" s="71" t="s">
        <v>13</v>
      </c>
      <c r="NA90" s="71" t="s">
        <v>13</v>
      </c>
      <c r="NB90" s="157" t="s">
        <v>56</v>
      </c>
      <c r="NC90" s="157" t="s">
        <v>56</v>
      </c>
      <c r="ND90" s="157" t="s">
        <v>56</v>
      </c>
      <c r="NE90" s="157" t="s">
        <v>56</v>
      </c>
      <c r="NF90" s="157" t="s">
        <v>56</v>
      </c>
      <c r="NG90" s="157"/>
      <c r="NH90" s="157"/>
      <c r="NI90" s="157"/>
      <c r="NJ90" s="157"/>
      <c r="NK90" s="157"/>
      <c r="NL90" s="71" t="s">
        <v>56</v>
      </c>
      <c r="NM90" s="71" t="s">
        <v>56</v>
      </c>
      <c r="NN90" s="157" t="s">
        <v>56</v>
      </c>
      <c r="NO90" s="71" t="s">
        <v>13</v>
      </c>
      <c r="NP90" s="71" t="s">
        <v>13</v>
      </c>
      <c r="NQ90" s="71" t="s">
        <v>13</v>
      </c>
      <c r="NR90" s="71" t="s">
        <v>13</v>
      </c>
      <c r="NS90" s="71" t="s">
        <v>13</v>
      </c>
      <c r="NT90" s="71" t="s">
        <v>13</v>
      </c>
      <c r="NU90" s="71" t="s">
        <v>13</v>
      </c>
      <c r="NV90" s="71" t="s">
        <v>56</v>
      </c>
      <c r="NW90" s="71" t="s">
        <v>56</v>
      </c>
      <c r="NX90" s="71" t="s">
        <v>13</v>
      </c>
      <c r="NY90" s="71" t="s">
        <v>13</v>
      </c>
      <c r="NZ90" s="71" t="s">
        <v>13</v>
      </c>
      <c r="OA90" s="157" t="s">
        <v>56</v>
      </c>
      <c r="OB90" s="157" t="s">
        <v>13</v>
      </c>
      <c r="OC90" s="157" t="s">
        <v>13</v>
      </c>
      <c r="OD90" s="157" t="s">
        <v>56</v>
      </c>
      <c r="OE90" s="71" t="s">
        <v>56</v>
      </c>
      <c r="OF90" s="71" t="s">
        <v>13</v>
      </c>
      <c r="OG90" s="71" t="s">
        <v>13</v>
      </c>
      <c r="OH90" s="71" t="s">
        <v>13</v>
      </c>
      <c r="OI90" s="71" t="s">
        <v>13</v>
      </c>
      <c r="OJ90" s="157" t="s">
        <v>56</v>
      </c>
      <c r="OK90" s="136">
        <v>400</v>
      </c>
      <c r="OL90" s="136">
        <v>50</v>
      </c>
      <c r="OM90" s="136">
        <v>5</v>
      </c>
      <c r="ON90" s="136">
        <v>60</v>
      </c>
      <c r="OO90" s="136" t="s">
        <v>758</v>
      </c>
      <c r="OP90" s="136" t="s">
        <v>758</v>
      </c>
      <c r="OQ90" s="136">
        <v>20</v>
      </c>
      <c r="OR90" s="137">
        <v>0.125</v>
      </c>
      <c r="OS90" s="137"/>
      <c r="OT90" s="138">
        <v>4.1302345560204365</v>
      </c>
      <c r="OU90" s="138">
        <v>0.51627931950255457</v>
      </c>
      <c r="OV90" s="138">
        <v>5.1627931950255453E-2</v>
      </c>
      <c r="OW90" s="138">
        <v>0.61953518340306546</v>
      </c>
      <c r="OX90" s="138" t="s">
        <v>758</v>
      </c>
      <c r="OY90" s="138" t="s">
        <v>758</v>
      </c>
      <c r="OZ90" s="138">
        <v>0.20651172780102181</v>
      </c>
      <c r="PA90" s="139">
        <f t="shared" si="0"/>
        <v>21.7425</v>
      </c>
      <c r="PB90" s="139">
        <f>SB90/OL90</f>
        <v>173.94</v>
      </c>
      <c r="PC90" s="139">
        <f>SB90/OM90</f>
        <v>1739.4</v>
      </c>
      <c r="PD90" s="139">
        <f>SB90/ON90</f>
        <v>144.94999999999999</v>
      </c>
      <c r="PE90" s="139" t="s">
        <v>758</v>
      </c>
      <c r="PF90" s="139" t="s">
        <v>758</v>
      </c>
      <c r="PG90" s="139">
        <f>SB90/OQ90</f>
        <v>434.85</v>
      </c>
      <c r="PH90" s="71" t="s">
        <v>13</v>
      </c>
      <c r="PI90" s="71" t="s">
        <v>13</v>
      </c>
      <c r="PJ90" s="71" t="s">
        <v>13</v>
      </c>
      <c r="PK90" s="71" t="s">
        <v>13</v>
      </c>
      <c r="PL90" s="71" t="s">
        <v>56</v>
      </c>
      <c r="PM90" s="157" t="s">
        <v>13</v>
      </c>
      <c r="PN90" s="157" t="s">
        <v>56</v>
      </c>
      <c r="PO90" s="157" t="s">
        <v>13</v>
      </c>
      <c r="PP90" s="71" t="s">
        <v>56</v>
      </c>
      <c r="PQ90" s="71" t="s">
        <v>56</v>
      </c>
      <c r="PR90" s="71" t="s">
        <v>56</v>
      </c>
      <c r="PS90" s="71" t="s">
        <v>13</v>
      </c>
      <c r="PT90" s="71" t="s">
        <v>13</v>
      </c>
      <c r="PU90" s="71" t="s">
        <v>13</v>
      </c>
      <c r="PV90" s="71" t="s">
        <v>13</v>
      </c>
      <c r="PW90" s="157" t="s">
        <v>56</v>
      </c>
      <c r="PX90" s="71" t="s">
        <v>56</v>
      </c>
      <c r="PY90" s="71" t="s">
        <v>56</v>
      </c>
      <c r="PZ90" s="71" t="s">
        <v>13</v>
      </c>
      <c r="QA90" s="71" t="s">
        <v>13</v>
      </c>
      <c r="QB90" s="71" t="s">
        <v>56</v>
      </c>
      <c r="QC90" s="71" t="s">
        <v>56</v>
      </c>
      <c r="QD90" s="71" t="s">
        <v>56</v>
      </c>
      <c r="QE90" s="71" t="s">
        <v>13</v>
      </c>
      <c r="QF90" s="157" t="s">
        <v>56</v>
      </c>
      <c r="QG90" s="71" t="s">
        <v>56</v>
      </c>
      <c r="QH90" s="71" t="s">
        <v>56</v>
      </c>
      <c r="QI90" s="71">
        <v>4</v>
      </c>
      <c r="QJ90" s="157" t="s">
        <v>13</v>
      </c>
      <c r="QK90" s="157" t="s">
        <v>56</v>
      </c>
      <c r="QL90" s="157" t="s">
        <v>13</v>
      </c>
      <c r="QM90" s="71" t="s">
        <v>13</v>
      </c>
      <c r="QN90" s="71" t="s">
        <v>13</v>
      </c>
      <c r="QO90" s="71" t="s">
        <v>56</v>
      </c>
      <c r="QP90" s="71" t="s">
        <v>56</v>
      </c>
      <c r="QQ90" s="71" t="s">
        <v>56</v>
      </c>
      <c r="QR90" s="71" t="s">
        <v>56</v>
      </c>
      <c r="QS90" s="71" t="s">
        <v>56</v>
      </c>
      <c r="QT90" s="71" t="s">
        <v>13</v>
      </c>
      <c r="QU90" s="71" t="s">
        <v>13</v>
      </c>
      <c r="QV90" s="71" t="s">
        <v>13</v>
      </c>
      <c r="QW90" s="71" t="s">
        <v>56</v>
      </c>
      <c r="QX90" s="157" t="s">
        <v>56</v>
      </c>
      <c r="QY90" s="157" t="s">
        <v>56</v>
      </c>
      <c r="QZ90" s="157" t="s">
        <v>13</v>
      </c>
      <c r="RA90" s="157" t="s">
        <v>56</v>
      </c>
      <c r="RB90" s="71" t="s">
        <v>13</v>
      </c>
      <c r="RC90" s="71" t="s">
        <v>13</v>
      </c>
      <c r="RD90" s="71" t="s">
        <v>732</v>
      </c>
      <c r="RE90" s="157" t="s">
        <v>56</v>
      </c>
      <c r="RF90" s="71" t="s">
        <v>13</v>
      </c>
      <c r="RG90" s="71" t="s">
        <v>13</v>
      </c>
      <c r="RH90" s="71" t="s">
        <v>13</v>
      </c>
      <c r="RI90" s="71" t="s">
        <v>13</v>
      </c>
      <c r="RJ90" s="71" t="s">
        <v>56</v>
      </c>
      <c r="RK90" s="71" t="s">
        <v>13</v>
      </c>
      <c r="RL90" s="157" t="s">
        <v>13</v>
      </c>
      <c r="RM90" s="157" t="s">
        <v>56</v>
      </c>
      <c r="RN90" s="157" t="s">
        <v>13</v>
      </c>
      <c r="RO90" s="71" t="s">
        <v>56</v>
      </c>
      <c r="RP90" s="71" t="s">
        <v>56</v>
      </c>
      <c r="RQ90" s="71" t="s">
        <v>56</v>
      </c>
      <c r="RR90" s="71" t="s">
        <v>13</v>
      </c>
      <c r="RS90" s="71" t="s">
        <v>13</v>
      </c>
      <c r="RT90" s="71" t="s">
        <v>13</v>
      </c>
      <c r="RU90" s="71" t="s">
        <v>13</v>
      </c>
      <c r="RV90" s="157" t="s">
        <v>56</v>
      </c>
      <c r="RX90" s="151" t="s">
        <v>740</v>
      </c>
      <c r="RY90" s="219" t="s">
        <v>745</v>
      </c>
      <c r="RZ90" s="152">
        <v>9684680</v>
      </c>
      <c r="SA90" s="151" t="s">
        <v>790</v>
      </c>
      <c r="SB90" s="229">
        <v>8697</v>
      </c>
      <c r="SC90" s="230">
        <v>89.8</v>
      </c>
      <c r="SD90" s="178"/>
      <c r="SF90" s="270" t="s">
        <v>669</v>
      </c>
      <c r="SG90" s="270" t="s">
        <v>56</v>
      </c>
      <c r="SH90" s="273">
        <v>0.6</v>
      </c>
      <c r="SI90" s="273">
        <v>0.4</v>
      </c>
      <c r="SJ90" s="271"/>
      <c r="SK90" s="270" t="s">
        <v>56</v>
      </c>
      <c r="SL90" s="270" t="s">
        <v>13</v>
      </c>
      <c r="SM90" s="270" t="s">
        <v>13</v>
      </c>
      <c r="SN90" s="270" t="s">
        <v>56</v>
      </c>
      <c r="SO90" s="270" t="s">
        <v>13</v>
      </c>
      <c r="SP90" s="270" t="s">
        <v>56</v>
      </c>
      <c r="SQ90" s="270" t="s">
        <v>13</v>
      </c>
      <c r="SR90" s="270" t="s">
        <v>56</v>
      </c>
      <c r="SS90" s="270" t="s">
        <v>13</v>
      </c>
      <c r="ST90" s="270" t="s">
        <v>56</v>
      </c>
      <c r="SU90" s="270" t="s">
        <v>56</v>
      </c>
      <c r="SV90" s="270" t="s">
        <v>56</v>
      </c>
      <c r="SW90" s="270" t="s">
        <v>13</v>
      </c>
      <c r="SX90" s="270" t="s">
        <v>13</v>
      </c>
      <c r="SY90" s="270" t="s">
        <v>13</v>
      </c>
      <c r="SZ90" s="270" t="s">
        <v>13</v>
      </c>
      <c r="TA90" s="270" t="s">
        <v>13</v>
      </c>
      <c r="TB90" s="270" t="s">
        <v>13</v>
      </c>
      <c r="TC90" s="270" t="s">
        <v>13</v>
      </c>
      <c r="TD90" s="270" t="s">
        <v>56</v>
      </c>
      <c r="TE90" s="270" t="s">
        <v>56</v>
      </c>
      <c r="TF90" s="270" t="s">
        <v>13</v>
      </c>
      <c r="TG90" s="270" t="s">
        <v>13</v>
      </c>
      <c r="TH90" s="270" t="s">
        <v>56</v>
      </c>
      <c r="TI90" s="270" t="s">
        <v>13</v>
      </c>
      <c r="TJ90" s="270" t="s">
        <v>13</v>
      </c>
      <c r="TK90" s="270" t="s">
        <v>13</v>
      </c>
      <c r="TL90" s="270" t="s">
        <v>56</v>
      </c>
      <c r="TM90" s="273"/>
      <c r="TN90" s="270"/>
      <c r="TO90" s="270"/>
      <c r="TP90" s="270"/>
      <c r="TQ90" s="270"/>
      <c r="TR90" s="270"/>
      <c r="TS90" s="270"/>
      <c r="TT90" s="270"/>
      <c r="TU90" s="270"/>
      <c r="TV90" s="270"/>
      <c r="TW90" s="270"/>
      <c r="TX90" s="270"/>
      <c r="TY90" s="270"/>
      <c r="TZ90" s="270"/>
      <c r="UA90" s="270"/>
      <c r="UB90" s="270" t="s">
        <v>13</v>
      </c>
      <c r="UC90" s="270"/>
      <c r="UD90" s="270" t="s">
        <v>13</v>
      </c>
      <c r="UE90" s="270" t="s">
        <v>13</v>
      </c>
      <c r="UF90" s="270"/>
      <c r="UG90" s="270" t="s">
        <v>56</v>
      </c>
      <c r="UH90" s="270" t="s">
        <v>13</v>
      </c>
      <c r="UI90" s="270" t="s">
        <v>56</v>
      </c>
      <c r="UJ90" s="270" t="s">
        <v>56</v>
      </c>
      <c r="UK90" s="270" t="s">
        <v>56</v>
      </c>
      <c r="UL90" s="270" t="s">
        <v>56</v>
      </c>
      <c r="UM90" s="270" t="s">
        <v>56</v>
      </c>
      <c r="UN90" s="270" t="s">
        <v>56</v>
      </c>
      <c r="UO90" s="270" t="s">
        <v>56</v>
      </c>
      <c r="UP90" s="270" t="s">
        <v>56</v>
      </c>
      <c r="UQ90" s="270" t="s">
        <v>56</v>
      </c>
      <c r="UR90" s="270" t="s">
        <v>56</v>
      </c>
      <c r="US90" s="270" t="s">
        <v>13</v>
      </c>
      <c r="UT90" s="270"/>
      <c r="UU90" s="270"/>
      <c r="UV90" s="270"/>
      <c r="UW90" s="270"/>
      <c r="UX90" s="270"/>
      <c r="UY90" s="273">
        <v>0.01</v>
      </c>
      <c r="UZ90" s="270" t="s">
        <v>1225</v>
      </c>
      <c r="VA90" s="270" t="s">
        <v>1225</v>
      </c>
      <c r="VB90" s="273">
        <v>0.02</v>
      </c>
      <c r="VC90" s="270" t="s">
        <v>1227</v>
      </c>
      <c r="VD90" s="273">
        <v>0.28999999999999998</v>
      </c>
      <c r="VE90" s="270" t="s">
        <v>1227</v>
      </c>
      <c r="VF90" s="273">
        <v>0.14000000000000001</v>
      </c>
      <c r="VG90" s="270" t="s">
        <v>1227</v>
      </c>
      <c r="VH90" s="273">
        <v>0.13</v>
      </c>
      <c r="VI90" s="273">
        <v>0.1</v>
      </c>
      <c r="VJ90" s="273">
        <v>0.03</v>
      </c>
      <c r="VK90" s="270" t="s">
        <v>1227</v>
      </c>
      <c r="VL90" s="270" t="s">
        <v>1227</v>
      </c>
      <c r="VM90" s="270" t="s">
        <v>1227</v>
      </c>
      <c r="VN90" s="270" t="s">
        <v>1227</v>
      </c>
      <c r="VO90" s="270" t="s">
        <v>1227</v>
      </c>
      <c r="VP90" s="270" t="s">
        <v>1227</v>
      </c>
      <c r="VQ90" s="270" t="s">
        <v>1227</v>
      </c>
      <c r="VR90" s="273">
        <v>0.1</v>
      </c>
      <c r="VS90" s="273">
        <v>0.05</v>
      </c>
      <c r="VT90" s="270" t="s">
        <v>1227</v>
      </c>
      <c r="VU90" s="270" t="s">
        <v>1227</v>
      </c>
      <c r="VV90" s="273">
        <v>0.01</v>
      </c>
      <c r="VW90" s="270" t="s">
        <v>1227</v>
      </c>
      <c r="VX90" s="270" t="s">
        <v>1227</v>
      </c>
      <c r="VY90" s="270" t="s">
        <v>1227</v>
      </c>
      <c r="VZ90" s="273">
        <v>0.12</v>
      </c>
      <c r="WA90" s="273"/>
      <c r="WB90" s="270"/>
      <c r="WC90" s="270"/>
      <c r="WD90" s="270"/>
      <c r="WE90" s="270"/>
      <c r="WF90" s="270"/>
      <c r="WG90" s="270"/>
      <c r="WH90" s="270"/>
      <c r="WI90" s="270"/>
      <c r="WJ90" s="270"/>
      <c r="WK90" s="270"/>
      <c r="WL90" s="270"/>
      <c r="WM90" s="270"/>
      <c r="WN90" s="270"/>
      <c r="WO90" s="270"/>
      <c r="WP90" s="270" t="s">
        <v>1227</v>
      </c>
      <c r="WQ90" s="270" t="s">
        <v>1228</v>
      </c>
      <c r="WR90" s="270" t="s">
        <v>13</v>
      </c>
      <c r="WS90" s="270" t="s">
        <v>13</v>
      </c>
      <c r="WT90" s="270"/>
      <c r="WU90" s="273">
        <v>1</v>
      </c>
      <c r="WV90" s="273">
        <v>0</v>
      </c>
      <c r="WW90" s="273">
        <v>0.16</v>
      </c>
      <c r="WX90" s="273">
        <v>0.16</v>
      </c>
      <c r="WY90" s="273">
        <v>0.45</v>
      </c>
      <c r="WZ90" s="273">
        <v>0.39</v>
      </c>
      <c r="XA90" s="273">
        <v>0.02</v>
      </c>
      <c r="XB90" s="273">
        <v>0.14000000000000001</v>
      </c>
      <c r="XC90" s="273">
        <v>0.05</v>
      </c>
      <c r="XD90" s="273">
        <v>0.12</v>
      </c>
      <c r="XE90" s="273">
        <v>0.28999999999999998</v>
      </c>
      <c r="XF90" s="273">
        <v>0.14000000000000001</v>
      </c>
      <c r="XG90" s="270"/>
      <c r="XH90" s="270"/>
      <c r="XI90" s="270"/>
      <c r="XJ90" s="270"/>
      <c r="XK90" s="270"/>
      <c r="XL90" s="270"/>
      <c r="XM90" s="272" t="s">
        <v>13</v>
      </c>
      <c r="XN90" s="272" t="s">
        <v>56</v>
      </c>
      <c r="XO90" s="272" t="s">
        <v>13</v>
      </c>
      <c r="XP90" s="272" t="s">
        <v>13</v>
      </c>
      <c r="XQ90" s="272" t="s">
        <v>56</v>
      </c>
      <c r="XR90" s="272" t="s">
        <v>56</v>
      </c>
      <c r="XS90" s="272" t="s">
        <v>13</v>
      </c>
      <c r="XT90" s="272" t="s">
        <v>13</v>
      </c>
      <c r="XU90" s="272" t="s">
        <v>13</v>
      </c>
      <c r="XV90" s="272" t="s">
        <v>56</v>
      </c>
      <c r="XW90" s="270"/>
      <c r="XX90" s="273">
        <v>1</v>
      </c>
      <c r="XY90" s="273">
        <v>0</v>
      </c>
      <c r="XZ90" s="273" t="s">
        <v>1230</v>
      </c>
      <c r="YA90" s="273">
        <v>1</v>
      </c>
      <c r="YB90" s="273">
        <v>0</v>
      </c>
      <c r="YC90" s="273">
        <v>1</v>
      </c>
      <c r="YD90" s="273" t="s">
        <v>1230</v>
      </c>
      <c r="YE90" s="273">
        <v>1</v>
      </c>
      <c r="YF90" s="273" t="s">
        <v>1230</v>
      </c>
      <c r="YG90" s="273">
        <v>1</v>
      </c>
      <c r="YH90" s="273">
        <v>1</v>
      </c>
      <c r="YI90" s="273">
        <v>1</v>
      </c>
      <c r="YJ90" s="273">
        <v>0</v>
      </c>
      <c r="YK90" s="273" t="s">
        <v>1230</v>
      </c>
      <c r="YL90" s="273" t="s">
        <v>1230</v>
      </c>
      <c r="YM90" s="273" t="s">
        <v>1230</v>
      </c>
      <c r="YN90" s="273">
        <v>0</v>
      </c>
      <c r="YO90" s="273" t="s">
        <v>1230</v>
      </c>
      <c r="YP90" s="273" t="s">
        <v>1230</v>
      </c>
      <c r="YQ90" s="273">
        <v>1</v>
      </c>
      <c r="YR90" s="273">
        <v>1</v>
      </c>
      <c r="YS90" s="273">
        <v>0</v>
      </c>
      <c r="YT90" s="273" t="s">
        <v>1230</v>
      </c>
      <c r="YU90" s="273">
        <v>1</v>
      </c>
      <c r="YV90" s="273" t="s">
        <v>1230</v>
      </c>
      <c r="YW90" s="273">
        <v>0</v>
      </c>
      <c r="YX90" s="273">
        <v>0</v>
      </c>
      <c r="YY90" s="273">
        <v>1</v>
      </c>
      <c r="YZ90" s="273"/>
      <c r="ZA90" s="270"/>
      <c r="ZB90" s="270"/>
      <c r="ZC90" s="270"/>
      <c r="ZD90" s="270"/>
      <c r="ZE90" s="270"/>
      <c r="ZF90" s="270"/>
      <c r="ZG90" s="270"/>
      <c r="ZH90" s="270"/>
      <c r="ZI90" s="270"/>
      <c r="ZJ90" s="270"/>
      <c r="ZK90" s="270"/>
      <c r="ZL90" s="270"/>
      <c r="ZM90" s="270"/>
      <c r="ZN90" s="270"/>
      <c r="ZO90" s="272" t="s">
        <v>56</v>
      </c>
      <c r="ZP90" s="272"/>
      <c r="ZQ90" s="272"/>
      <c r="ZR90" s="272"/>
      <c r="ZS90" s="272"/>
      <c r="ZT90" s="272" t="s">
        <v>13</v>
      </c>
      <c r="ZU90" s="272"/>
      <c r="ZV90" s="272"/>
      <c r="ZW90" s="270"/>
      <c r="ZX90" s="270"/>
      <c r="ZY90" s="270"/>
      <c r="ZZ90" s="270"/>
      <c r="AAA90" s="270"/>
      <c r="AAB90" s="270"/>
      <c r="AAC90" s="270"/>
      <c r="AAD90" s="270"/>
      <c r="AAE90" s="270"/>
      <c r="AAF90" s="270"/>
      <c r="AAG90" s="270"/>
      <c r="AAH90" s="270"/>
      <c r="AAI90" s="270"/>
      <c r="AAJ90" s="270"/>
      <c r="AAK90" s="270"/>
      <c r="AAL90" s="270"/>
      <c r="AAM90" s="270"/>
      <c r="AAN90" s="270"/>
      <c r="AAO90" s="272" t="s">
        <v>13</v>
      </c>
      <c r="AAP90" s="272" t="s">
        <v>13</v>
      </c>
      <c r="AAQ90" s="272" t="s">
        <v>13</v>
      </c>
      <c r="AAR90" s="272" t="s">
        <v>56</v>
      </c>
      <c r="AAS90" s="272" t="s">
        <v>13</v>
      </c>
      <c r="AAT90" s="272" t="s">
        <v>56</v>
      </c>
      <c r="AAU90" s="272" t="s">
        <v>13</v>
      </c>
      <c r="AAV90" s="272" t="s">
        <v>13</v>
      </c>
      <c r="AAW90" s="272" t="s">
        <v>56</v>
      </c>
      <c r="AAX90" s="272" t="s">
        <v>56</v>
      </c>
    </row>
    <row r="91" spans="1:726" s="71" customFormat="1" ht="15" customHeight="1" x14ac:dyDescent="0.35">
      <c r="A91" s="71" t="s">
        <v>672</v>
      </c>
      <c r="B91" s="71" t="s">
        <v>56</v>
      </c>
      <c r="C91" s="71" t="s">
        <v>56</v>
      </c>
      <c r="D91" s="71" t="s">
        <v>13</v>
      </c>
      <c r="E91" s="71" t="s">
        <v>13</v>
      </c>
      <c r="F91" s="71" t="s">
        <v>13</v>
      </c>
      <c r="G91" s="71" t="s">
        <v>13</v>
      </c>
      <c r="H91" s="71" t="s">
        <v>13</v>
      </c>
      <c r="I91" s="71" t="s">
        <v>13</v>
      </c>
      <c r="J91" s="157" t="s">
        <v>56</v>
      </c>
      <c r="K91" s="157" t="s">
        <v>13</v>
      </c>
      <c r="L91" s="157" t="s">
        <v>56</v>
      </c>
      <c r="M91" s="157" t="s">
        <v>56</v>
      </c>
      <c r="N91" s="157" t="s">
        <v>13</v>
      </c>
      <c r="O91" s="157" t="s">
        <v>13</v>
      </c>
      <c r="P91" s="157" t="s">
        <v>13</v>
      </c>
      <c r="Q91" s="157" t="s">
        <v>13</v>
      </c>
      <c r="R91" s="157" t="s">
        <v>13</v>
      </c>
      <c r="S91" s="157" t="s">
        <v>13</v>
      </c>
      <c r="T91" s="157" t="s">
        <v>13</v>
      </c>
      <c r="U91" s="71" t="s">
        <v>0</v>
      </c>
      <c r="V91" s="157" t="s">
        <v>56</v>
      </c>
      <c r="W91" s="157" t="s">
        <v>13</v>
      </c>
      <c r="X91" s="157" t="s">
        <v>13</v>
      </c>
      <c r="Y91" s="157" t="s">
        <v>13</v>
      </c>
      <c r="Z91" s="157" t="s">
        <v>13</v>
      </c>
      <c r="AA91" s="71" t="s">
        <v>13</v>
      </c>
      <c r="AB91" s="71" t="s">
        <v>13</v>
      </c>
      <c r="AC91" s="71" t="s">
        <v>13</v>
      </c>
      <c r="AD91" s="71" t="s">
        <v>56</v>
      </c>
      <c r="AE91" s="71" t="s">
        <v>13</v>
      </c>
      <c r="AF91" s="134" t="s">
        <v>13</v>
      </c>
      <c r="AG91" s="134" t="s">
        <v>56</v>
      </c>
      <c r="AH91" s="134" t="s">
        <v>13</v>
      </c>
      <c r="AI91" s="71" t="s">
        <v>56</v>
      </c>
      <c r="AJ91" s="71" t="s">
        <v>13</v>
      </c>
      <c r="AK91" s="71" t="s">
        <v>13</v>
      </c>
      <c r="AL91" s="71" t="s">
        <v>13</v>
      </c>
      <c r="AM91" s="71" t="s">
        <v>13</v>
      </c>
      <c r="AN91" s="71" t="s">
        <v>13</v>
      </c>
      <c r="AO91" s="71" t="s">
        <v>13</v>
      </c>
      <c r="AP91" s="71" t="s">
        <v>13</v>
      </c>
      <c r="AQ91" s="71" t="s">
        <v>56</v>
      </c>
      <c r="AR91" s="71" t="s">
        <v>13</v>
      </c>
      <c r="AS91" s="71" t="s">
        <v>13</v>
      </c>
      <c r="AT91" s="134" t="s">
        <v>13</v>
      </c>
      <c r="AU91" s="134" t="s">
        <v>13</v>
      </c>
      <c r="AV91" s="134" t="s">
        <v>13</v>
      </c>
      <c r="AW91" s="134" t="s">
        <v>13</v>
      </c>
      <c r="AX91" s="134" t="s">
        <v>13</v>
      </c>
      <c r="AY91" s="134" t="s">
        <v>13</v>
      </c>
      <c r="AZ91" s="134" t="s">
        <v>13</v>
      </c>
      <c r="BA91" s="134" t="s">
        <v>13</v>
      </c>
      <c r="BB91" s="71" t="s">
        <v>56</v>
      </c>
      <c r="BC91" s="71" t="s">
        <v>56</v>
      </c>
      <c r="BD91" s="71" t="s">
        <v>56</v>
      </c>
      <c r="BE91" s="71" t="s">
        <v>13</v>
      </c>
      <c r="BF91" s="71" t="s">
        <v>56</v>
      </c>
      <c r="BG91" s="71" t="s">
        <v>56</v>
      </c>
      <c r="BH91" s="157" t="s">
        <v>13</v>
      </c>
      <c r="BI91" s="157" t="s">
        <v>56</v>
      </c>
      <c r="BJ91" s="157" t="s">
        <v>56</v>
      </c>
      <c r="BK91" s="157" t="s">
        <v>13</v>
      </c>
      <c r="BL91" s="71" t="s">
        <v>13</v>
      </c>
      <c r="BM91" s="71" t="s">
        <v>13</v>
      </c>
      <c r="BN91" s="71" t="s">
        <v>56</v>
      </c>
      <c r="BO91" s="71" t="s">
        <v>56</v>
      </c>
      <c r="BP91" s="71" t="s">
        <v>13</v>
      </c>
      <c r="BQ91" s="71" t="s">
        <v>13</v>
      </c>
      <c r="BR91" s="71" t="s">
        <v>13</v>
      </c>
      <c r="BS91" s="71" t="s">
        <v>13</v>
      </c>
      <c r="BT91" s="71" t="s">
        <v>13</v>
      </c>
      <c r="BU91" s="71" t="s">
        <v>13</v>
      </c>
      <c r="BV91" s="157" t="s">
        <v>56</v>
      </c>
      <c r="BW91" s="157" t="s">
        <v>56</v>
      </c>
      <c r="BX91" s="157" t="s">
        <v>56</v>
      </c>
      <c r="BY91" s="157" t="s">
        <v>13</v>
      </c>
      <c r="BZ91" s="71" t="s">
        <v>56</v>
      </c>
      <c r="CA91" s="71" t="s">
        <v>56</v>
      </c>
      <c r="CB91" s="71" t="s">
        <v>13</v>
      </c>
      <c r="CC91" s="71" t="s">
        <v>13</v>
      </c>
      <c r="CD91" s="71" t="s">
        <v>13</v>
      </c>
      <c r="CE91" s="157" t="s">
        <v>56</v>
      </c>
      <c r="CF91" s="157" t="s">
        <v>13</v>
      </c>
      <c r="CG91" s="157" t="s">
        <v>13</v>
      </c>
      <c r="CH91" s="71" t="s">
        <v>747</v>
      </c>
      <c r="CI91" s="71" t="s">
        <v>747</v>
      </c>
      <c r="CJ91" s="71" t="s">
        <v>747</v>
      </c>
      <c r="CK91" s="71" t="s">
        <v>747</v>
      </c>
      <c r="CL91" s="157" t="s">
        <v>13</v>
      </c>
      <c r="CM91" s="157" t="s">
        <v>13</v>
      </c>
      <c r="CN91" s="157" t="s">
        <v>13</v>
      </c>
      <c r="CO91" s="71" t="s">
        <v>747</v>
      </c>
      <c r="CP91" s="71" t="s">
        <v>747</v>
      </c>
      <c r="CQ91" s="71" t="s">
        <v>747</v>
      </c>
      <c r="CR91" s="71" t="s">
        <v>747</v>
      </c>
      <c r="CS91" s="71" t="s">
        <v>747</v>
      </c>
      <c r="CT91" s="71" t="s">
        <v>747</v>
      </c>
      <c r="CU91" s="157" t="s">
        <v>13</v>
      </c>
      <c r="CV91" s="157" t="s">
        <v>13</v>
      </c>
      <c r="CW91" s="157" t="s">
        <v>13</v>
      </c>
      <c r="CX91" s="157" t="s">
        <v>13</v>
      </c>
      <c r="CY91" s="157" t="s">
        <v>13</v>
      </c>
      <c r="CZ91" s="71" t="s">
        <v>13</v>
      </c>
      <c r="DA91" s="71" t="s">
        <v>56</v>
      </c>
      <c r="DB91" s="71" t="s">
        <v>56</v>
      </c>
      <c r="DC91" s="71" t="s">
        <v>56</v>
      </c>
      <c r="DD91" s="71" t="s">
        <v>13</v>
      </c>
      <c r="DE91" s="157" t="s">
        <v>56</v>
      </c>
      <c r="DF91" s="157" t="s">
        <v>13</v>
      </c>
      <c r="DG91" s="157" t="s">
        <v>13</v>
      </c>
      <c r="DH91" s="71" t="s">
        <v>56</v>
      </c>
      <c r="DL91" s="157"/>
      <c r="DM91" s="157"/>
      <c r="DN91" s="157"/>
      <c r="DO91" s="157"/>
      <c r="DQ91" s="157"/>
      <c r="DR91" s="157"/>
      <c r="DS91" s="157"/>
      <c r="DU91" s="157"/>
      <c r="DV91" s="157"/>
      <c r="DW91" s="157"/>
      <c r="EC91" s="157"/>
      <c r="ED91" s="157"/>
      <c r="EE91" s="157"/>
      <c r="EV91" s="157"/>
      <c r="EW91" s="157"/>
      <c r="EX91" s="157"/>
      <c r="EY91" s="157"/>
      <c r="EZ91" s="157"/>
      <c r="FA91" s="157"/>
      <c r="FB91" s="157"/>
      <c r="FC91" s="157"/>
      <c r="FD91" s="157"/>
      <c r="FE91" s="157"/>
      <c r="FP91" s="157"/>
      <c r="FQ91" s="157"/>
      <c r="FR91" s="157"/>
      <c r="FS91" s="157"/>
      <c r="FT91" s="157"/>
      <c r="GW91" s="157"/>
      <c r="GX91" s="157"/>
      <c r="GY91" s="157"/>
      <c r="GZ91" s="157"/>
      <c r="HA91" s="157"/>
      <c r="HB91" s="157"/>
      <c r="HC91" s="157"/>
      <c r="HD91" s="157"/>
      <c r="HE91" s="157"/>
      <c r="HF91" s="157"/>
      <c r="HG91" s="157"/>
      <c r="HH91" s="157"/>
      <c r="HI91" s="157"/>
      <c r="HJ91" s="157"/>
      <c r="HK91" s="157"/>
      <c r="HL91" s="157"/>
      <c r="HM91" s="157"/>
      <c r="HN91" s="157"/>
      <c r="HO91" s="157"/>
      <c r="HP91" s="157"/>
      <c r="HQ91" s="157"/>
      <c r="HR91" s="157"/>
      <c r="HS91" s="157"/>
      <c r="HT91" s="157"/>
      <c r="HU91" s="157"/>
      <c r="HV91" s="157"/>
      <c r="HW91" s="157"/>
      <c r="HX91" s="157"/>
      <c r="ID91" s="157"/>
      <c r="IE91" s="157"/>
      <c r="IF91" s="157"/>
      <c r="IH91" s="71" t="s">
        <v>13</v>
      </c>
      <c r="II91" s="71" t="s">
        <v>13</v>
      </c>
      <c r="IJ91" s="71" t="s">
        <v>13</v>
      </c>
      <c r="IK91" s="71" t="s">
        <v>13</v>
      </c>
      <c r="IL91" s="71" t="s">
        <v>13</v>
      </c>
      <c r="IM91" s="71" t="s">
        <v>56</v>
      </c>
      <c r="IN91" s="71" t="s">
        <v>56</v>
      </c>
      <c r="IO91" s="71" t="s">
        <v>13</v>
      </c>
      <c r="IP91" s="71" t="s">
        <v>13</v>
      </c>
      <c r="IQ91" s="71" t="s">
        <v>13</v>
      </c>
      <c r="IR91" s="71" t="s">
        <v>13</v>
      </c>
      <c r="IS91" s="71" t="s">
        <v>13</v>
      </c>
      <c r="IT91" s="71" t="s">
        <v>13</v>
      </c>
      <c r="IU91" s="157" t="s">
        <v>56</v>
      </c>
      <c r="IV91" s="157" t="s">
        <v>13</v>
      </c>
      <c r="IW91" s="157" t="s">
        <v>56</v>
      </c>
      <c r="IX91" s="157" t="s">
        <v>56</v>
      </c>
      <c r="IY91" s="71" t="s">
        <v>747</v>
      </c>
      <c r="IZ91" s="71" t="s">
        <v>747</v>
      </c>
      <c r="JA91" s="71" t="s">
        <v>747</v>
      </c>
      <c r="JB91" s="71" t="s">
        <v>747</v>
      </c>
      <c r="JC91" s="71" t="s">
        <v>747</v>
      </c>
      <c r="JD91" s="71" t="s">
        <v>747</v>
      </c>
      <c r="JE91" s="71" t="s">
        <v>747</v>
      </c>
      <c r="JF91" s="157" t="s">
        <v>13</v>
      </c>
      <c r="JG91" s="157" t="s">
        <v>13</v>
      </c>
      <c r="JH91" s="157" t="s">
        <v>13</v>
      </c>
      <c r="JI91" s="71" t="s">
        <v>747</v>
      </c>
      <c r="JJ91" s="71" t="s">
        <v>747</v>
      </c>
      <c r="JK91" s="71" t="s">
        <v>747</v>
      </c>
      <c r="JL91" s="71" t="s">
        <v>747</v>
      </c>
      <c r="JM91" s="71" t="s">
        <v>747</v>
      </c>
      <c r="JN91" s="71" t="s">
        <v>13</v>
      </c>
      <c r="JO91" s="71" t="s">
        <v>56</v>
      </c>
      <c r="JP91" s="71" t="s">
        <v>56</v>
      </c>
      <c r="JQ91" s="71" t="s">
        <v>56</v>
      </c>
      <c r="JR91" s="71" t="s">
        <v>13</v>
      </c>
      <c r="JS91" s="71" t="s">
        <v>56</v>
      </c>
      <c r="JT91" s="71" t="s">
        <v>13</v>
      </c>
      <c r="JU91" s="71" t="s">
        <v>13</v>
      </c>
      <c r="JV91" s="157" t="s">
        <v>56</v>
      </c>
      <c r="JW91" s="157" t="s">
        <v>56</v>
      </c>
      <c r="JX91" s="157" t="s">
        <v>56</v>
      </c>
      <c r="JY91" s="71" t="s">
        <v>13</v>
      </c>
      <c r="JZ91" s="71" t="s">
        <v>13</v>
      </c>
      <c r="KA91" s="71" t="s">
        <v>56</v>
      </c>
      <c r="KB91" s="71" t="s">
        <v>13</v>
      </c>
      <c r="KC91" s="71" t="s">
        <v>13</v>
      </c>
      <c r="KD91" s="157" t="s">
        <v>13</v>
      </c>
      <c r="KE91" s="157" t="s">
        <v>56</v>
      </c>
      <c r="KF91" s="157" t="s">
        <v>13</v>
      </c>
      <c r="KG91" s="71" t="s">
        <v>56</v>
      </c>
      <c r="KH91" s="71" t="s">
        <v>13</v>
      </c>
      <c r="KI91" s="71" t="s">
        <v>56</v>
      </c>
      <c r="KJ91" s="71" t="s">
        <v>13</v>
      </c>
      <c r="KK91" s="71" t="s">
        <v>13</v>
      </c>
      <c r="KL91" s="71" t="s">
        <v>13</v>
      </c>
      <c r="KM91" s="71" t="s">
        <v>13</v>
      </c>
      <c r="KN91" s="71" t="s">
        <v>13</v>
      </c>
      <c r="KO91" s="71" t="s">
        <v>13</v>
      </c>
      <c r="KP91" s="157" t="s">
        <v>56</v>
      </c>
      <c r="KQ91" s="71" t="s">
        <v>13</v>
      </c>
      <c r="KR91" s="71" t="s">
        <v>13</v>
      </c>
      <c r="KS91" s="180">
        <v>0</v>
      </c>
      <c r="KT91" s="157" t="s">
        <v>13</v>
      </c>
      <c r="KU91" s="157" t="s">
        <v>13</v>
      </c>
      <c r="KV91" s="157" t="s">
        <v>13</v>
      </c>
      <c r="KW91" s="71" t="s">
        <v>13</v>
      </c>
      <c r="KX91" s="71" t="s">
        <v>56</v>
      </c>
      <c r="KY91" s="71" t="s">
        <v>13</v>
      </c>
      <c r="KZ91" s="71" t="s">
        <v>13</v>
      </c>
      <c r="LA91" s="71" t="s">
        <v>13</v>
      </c>
      <c r="LB91" s="157" t="s">
        <v>56</v>
      </c>
      <c r="LC91" s="157" t="s">
        <v>13</v>
      </c>
      <c r="LD91" s="157" t="s">
        <v>13</v>
      </c>
      <c r="LE91" s="71" t="s">
        <v>56</v>
      </c>
      <c r="LF91" s="71" t="s">
        <v>747</v>
      </c>
      <c r="LG91" s="157" t="s">
        <v>13</v>
      </c>
      <c r="LH91" s="157" t="s">
        <v>13</v>
      </c>
      <c r="LI91" s="157" t="s">
        <v>13</v>
      </c>
      <c r="LJ91" s="71" t="s">
        <v>747</v>
      </c>
      <c r="LK91" s="71" t="s">
        <v>747</v>
      </c>
      <c r="LL91" s="71" t="s">
        <v>747</v>
      </c>
      <c r="LM91" s="71" t="s">
        <v>747</v>
      </c>
      <c r="LN91" s="71" t="s">
        <v>747</v>
      </c>
      <c r="LO91" s="157" t="s">
        <v>13</v>
      </c>
      <c r="LP91" s="157" t="s">
        <v>13</v>
      </c>
      <c r="LQ91" s="157" t="s">
        <v>56</v>
      </c>
      <c r="LR91" s="71" t="s">
        <v>13</v>
      </c>
      <c r="LS91" s="71" t="s">
        <v>747</v>
      </c>
      <c r="LT91" s="71" t="s">
        <v>747</v>
      </c>
      <c r="LU91" s="71" t="s">
        <v>747</v>
      </c>
      <c r="LV91" s="71" t="s">
        <v>747</v>
      </c>
      <c r="LW91" s="71" t="s">
        <v>747</v>
      </c>
      <c r="LX91" s="71" t="s">
        <v>747</v>
      </c>
      <c r="LY91" s="157" t="s">
        <v>13</v>
      </c>
      <c r="LZ91" s="157" t="s">
        <v>13</v>
      </c>
      <c r="MA91" s="71" t="s">
        <v>13</v>
      </c>
      <c r="MB91" s="71" t="s">
        <v>13</v>
      </c>
      <c r="MC91" s="71" t="s">
        <v>13</v>
      </c>
      <c r="MD91" s="71" t="s">
        <v>13</v>
      </c>
      <c r="ME91" s="71" t="s">
        <v>56</v>
      </c>
      <c r="MF91" s="71" t="s">
        <v>13</v>
      </c>
      <c r="MG91" s="157" t="s">
        <v>13</v>
      </c>
      <c r="MH91" s="71" t="s">
        <v>13</v>
      </c>
      <c r="MI91" s="71" t="s">
        <v>56</v>
      </c>
      <c r="MJ91" s="71" t="s">
        <v>56</v>
      </c>
      <c r="MK91" s="71" t="s">
        <v>56</v>
      </c>
      <c r="ML91" s="71" t="s">
        <v>56</v>
      </c>
      <c r="MM91" s="71" t="s">
        <v>56</v>
      </c>
      <c r="MN91" s="71" t="s">
        <v>56</v>
      </c>
      <c r="MO91" s="71" t="s">
        <v>56</v>
      </c>
      <c r="MP91" s="71" t="s">
        <v>56</v>
      </c>
      <c r="MQ91" s="71" t="s">
        <v>56</v>
      </c>
      <c r="MR91" s="71" t="s">
        <v>56</v>
      </c>
      <c r="MS91" s="71" t="s">
        <v>56</v>
      </c>
      <c r="MT91" s="71" t="s">
        <v>56</v>
      </c>
      <c r="MU91" s="71" t="s">
        <v>56</v>
      </c>
      <c r="MV91" s="71" t="s">
        <v>56</v>
      </c>
      <c r="MW91" s="71" t="s">
        <v>56</v>
      </c>
      <c r="MX91" s="71" t="s">
        <v>56</v>
      </c>
      <c r="MY91" s="71" t="s">
        <v>56</v>
      </c>
      <c r="MZ91" s="71" t="s">
        <v>13</v>
      </c>
      <c r="NA91" s="71" t="s">
        <v>13</v>
      </c>
      <c r="NB91" s="157" t="s">
        <v>56</v>
      </c>
      <c r="NC91" s="157" t="s">
        <v>56</v>
      </c>
      <c r="ND91" s="157" t="s">
        <v>56</v>
      </c>
      <c r="NE91" s="157" t="s">
        <v>56</v>
      </c>
      <c r="NF91" s="157" t="s">
        <v>56</v>
      </c>
      <c r="NG91" s="157"/>
      <c r="NH91" s="157"/>
      <c r="NI91" s="157"/>
      <c r="NJ91" s="157"/>
      <c r="NK91" s="157"/>
      <c r="NL91" s="71" t="s">
        <v>13</v>
      </c>
      <c r="NM91" s="71" t="s">
        <v>13</v>
      </c>
      <c r="NN91" s="157" t="s">
        <v>56</v>
      </c>
      <c r="NO91" s="71" t="s">
        <v>56</v>
      </c>
      <c r="NP91" s="71" t="s">
        <v>56</v>
      </c>
      <c r="NQ91" s="71" t="s">
        <v>13</v>
      </c>
      <c r="NR91" s="71" t="s">
        <v>56</v>
      </c>
      <c r="NS91" s="71" t="s">
        <v>13</v>
      </c>
      <c r="NT91" s="71" t="s">
        <v>13</v>
      </c>
      <c r="NU91" s="71" t="s">
        <v>56</v>
      </c>
      <c r="NV91" s="71" t="s">
        <v>56</v>
      </c>
      <c r="NW91" s="71" t="s">
        <v>13</v>
      </c>
      <c r="NX91" s="71" t="s">
        <v>13</v>
      </c>
      <c r="NY91" s="71" t="s">
        <v>13</v>
      </c>
      <c r="NZ91" s="71" t="s">
        <v>13</v>
      </c>
      <c r="OA91" s="157" t="s">
        <v>56</v>
      </c>
      <c r="OB91" s="157" t="s">
        <v>56</v>
      </c>
      <c r="OC91" s="157" t="s">
        <v>13</v>
      </c>
      <c r="OD91" s="157" t="s">
        <v>56</v>
      </c>
      <c r="OE91" s="71" t="s">
        <v>56</v>
      </c>
      <c r="OF91" s="71" t="s">
        <v>13</v>
      </c>
      <c r="OG91" s="71" t="s">
        <v>13</v>
      </c>
      <c r="OH91" s="71" t="s">
        <v>13</v>
      </c>
      <c r="OI91" s="71" t="s">
        <v>13</v>
      </c>
      <c r="OJ91" s="157" t="s">
        <v>56</v>
      </c>
      <c r="OK91" s="136">
        <v>23</v>
      </c>
      <c r="OL91" s="136">
        <v>6</v>
      </c>
      <c r="OM91" s="136">
        <v>3</v>
      </c>
      <c r="ON91" s="136">
        <v>6</v>
      </c>
      <c r="OO91" s="136">
        <v>85</v>
      </c>
      <c r="OP91" s="136">
        <v>162</v>
      </c>
      <c r="OQ91" s="136" t="s">
        <v>788</v>
      </c>
      <c r="OR91" s="137">
        <v>0.2608695652173913</v>
      </c>
      <c r="OS91" s="137"/>
      <c r="OT91" s="138">
        <v>6.783920339078036</v>
      </c>
      <c r="OU91" s="138">
        <v>1.7697183493247051</v>
      </c>
      <c r="OV91" s="138">
        <v>0.88485917466235253</v>
      </c>
      <c r="OW91" s="138">
        <v>1.7697183493247051</v>
      </c>
      <c r="OX91" s="138">
        <v>25.071009948766655</v>
      </c>
      <c r="OY91" s="138">
        <v>47.782395431767036</v>
      </c>
      <c r="OZ91" s="138" t="s">
        <v>788</v>
      </c>
      <c r="PA91" s="139">
        <f t="shared" si="0"/>
        <v>31.304347826086957</v>
      </c>
      <c r="PB91" s="139">
        <f>SB91/OL91</f>
        <v>120</v>
      </c>
      <c r="PC91" s="139">
        <f>SB91/OM91</f>
        <v>240</v>
      </c>
      <c r="PD91" s="139">
        <f>SB91/ON91</f>
        <v>120</v>
      </c>
      <c r="PE91" s="139">
        <f>SB91/OO91</f>
        <v>8.4705882352941178</v>
      </c>
      <c r="PF91" s="139">
        <f>SB91/OP91</f>
        <v>4.4444444444444446</v>
      </c>
      <c r="PG91" s="139" t="s">
        <v>758</v>
      </c>
      <c r="PH91" s="71" t="s">
        <v>13</v>
      </c>
      <c r="PI91" s="71" t="s">
        <v>56</v>
      </c>
      <c r="PJ91" s="71" t="s">
        <v>56</v>
      </c>
      <c r="PK91" s="71" t="s">
        <v>13</v>
      </c>
      <c r="PL91" s="71" t="s">
        <v>13</v>
      </c>
      <c r="PM91" s="157" t="s">
        <v>56</v>
      </c>
      <c r="PN91" s="157" t="s">
        <v>13</v>
      </c>
      <c r="PO91" s="157" t="s">
        <v>13</v>
      </c>
      <c r="PP91" s="71" t="s">
        <v>13</v>
      </c>
      <c r="PQ91" s="71" t="s">
        <v>13</v>
      </c>
      <c r="PR91" s="71" t="s">
        <v>13</v>
      </c>
      <c r="PS91" s="71" t="s">
        <v>13</v>
      </c>
      <c r="PT91" s="71" t="s">
        <v>56</v>
      </c>
      <c r="PU91" s="71" t="s">
        <v>13</v>
      </c>
      <c r="PV91" s="71" t="s">
        <v>13</v>
      </c>
      <c r="PW91" s="157" t="s">
        <v>13</v>
      </c>
      <c r="PX91" s="71" t="s">
        <v>13</v>
      </c>
      <c r="PY91" s="71" t="s">
        <v>13</v>
      </c>
      <c r="PZ91" s="71" t="s">
        <v>747</v>
      </c>
      <c r="QA91" s="71" t="s">
        <v>747</v>
      </c>
      <c r="QB91" s="71" t="s">
        <v>747</v>
      </c>
      <c r="QC91" s="71" t="s">
        <v>747</v>
      </c>
      <c r="QD91" s="71" t="s">
        <v>747</v>
      </c>
      <c r="QE91" s="71" t="s">
        <v>747</v>
      </c>
      <c r="QF91" s="157" t="s">
        <v>13</v>
      </c>
      <c r="QG91" s="71" t="s">
        <v>747</v>
      </c>
      <c r="QH91" s="71" t="s">
        <v>56</v>
      </c>
      <c r="QI91" s="71">
        <v>5</v>
      </c>
      <c r="QJ91" s="157" t="s">
        <v>13</v>
      </c>
      <c r="QK91" s="157" t="s">
        <v>56</v>
      </c>
      <c r="QL91" s="157" t="s">
        <v>13</v>
      </c>
      <c r="QM91" s="71" t="s">
        <v>13</v>
      </c>
      <c r="QN91" s="71" t="s">
        <v>13</v>
      </c>
      <c r="QO91" s="71" t="s">
        <v>13</v>
      </c>
      <c r="QP91" s="71" t="s">
        <v>13</v>
      </c>
      <c r="QQ91" s="71" t="s">
        <v>13</v>
      </c>
      <c r="QR91" s="71" t="s">
        <v>13</v>
      </c>
      <c r="QS91" s="71" t="s">
        <v>13</v>
      </c>
      <c r="QT91" s="71" t="s">
        <v>13</v>
      </c>
      <c r="QU91" s="71" t="s">
        <v>56</v>
      </c>
      <c r="QV91" s="71" t="s">
        <v>13</v>
      </c>
      <c r="QW91" s="71" t="s">
        <v>13</v>
      </c>
      <c r="QX91" s="157" t="s">
        <v>13</v>
      </c>
      <c r="QY91" s="157" t="s">
        <v>13</v>
      </c>
      <c r="QZ91" s="157" t="s">
        <v>13</v>
      </c>
      <c r="RA91" s="157" t="s">
        <v>13</v>
      </c>
      <c r="RB91" s="71" t="s">
        <v>13</v>
      </c>
      <c r="RC91" s="71" t="s">
        <v>13</v>
      </c>
      <c r="RD91" s="71" t="s">
        <v>13</v>
      </c>
      <c r="RE91" s="157" t="s">
        <v>13</v>
      </c>
      <c r="RF91" s="71" t="s">
        <v>13</v>
      </c>
      <c r="RG91" s="71" t="s">
        <v>13</v>
      </c>
      <c r="RH91" s="71" t="s">
        <v>13</v>
      </c>
      <c r="RI91" s="71" t="s">
        <v>56</v>
      </c>
      <c r="RJ91" s="71" t="s">
        <v>13</v>
      </c>
      <c r="RK91" s="71" t="s">
        <v>13</v>
      </c>
      <c r="RL91" s="157" t="s">
        <v>13</v>
      </c>
      <c r="RM91" s="157" t="s">
        <v>56</v>
      </c>
      <c r="RN91" s="157" t="s">
        <v>13</v>
      </c>
      <c r="RO91" s="71" t="s">
        <v>13</v>
      </c>
      <c r="RP91" s="71" t="s">
        <v>13</v>
      </c>
      <c r="RQ91" s="71" t="s">
        <v>13</v>
      </c>
      <c r="RR91" s="71" t="s">
        <v>13</v>
      </c>
      <c r="RS91" s="71" t="s">
        <v>13</v>
      </c>
      <c r="RT91" s="71" t="s">
        <v>56</v>
      </c>
      <c r="RU91" s="71" t="s">
        <v>13</v>
      </c>
      <c r="RV91" s="157" t="s">
        <v>13</v>
      </c>
      <c r="RX91" s="151" t="s">
        <v>740</v>
      </c>
      <c r="RY91" s="219" t="s">
        <v>745</v>
      </c>
      <c r="RZ91" s="152">
        <v>339037</v>
      </c>
      <c r="SA91" s="151" t="s">
        <v>795</v>
      </c>
      <c r="SB91" s="229">
        <v>720</v>
      </c>
      <c r="SC91" s="230">
        <v>212.37</v>
      </c>
      <c r="SD91" s="178"/>
      <c r="SF91" s="270" t="s">
        <v>672</v>
      </c>
      <c r="SG91" s="270" t="s">
        <v>56</v>
      </c>
      <c r="SH91" s="270" t="s">
        <v>1231</v>
      </c>
      <c r="SI91" s="270" t="s">
        <v>1231</v>
      </c>
      <c r="SJ91" s="271"/>
      <c r="SK91" s="270" t="s">
        <v>13</v>
      </c>
      <c r="SL91" s="270" t="s">
        <v>13</v>
      </c>
      <c r="SM91" s="270" t="s">
        <v>13</v>
      </c>
      <c r="SN91" s="270" t="s">
        <v>56</v>
      </c>
      <c r="SO91" s="270" t="s">
        <v>13</v>
      </c>
      <c r="SP91" s="270" t="s">
        <v>56</v>
      </c>
      <c r="SQ91" s="270" t="s">
        <v>13</v>
      </c>
      <c r="SR91" s="270" t="s">
        <v>56</v>
      </c>
      <c r="SS91" s="270" t="s">
        <v>56</v>
      </c>
      <c r="ST91" s="270" t="s">
        <v>56</v>
      </c>
      <c r="SU91" s="270" t="s">
        <v>56</v>
      </c>
      <c r="SV91" s="270" t="s">
        <v>56</v>
      </c>
      <c r="SW91" s="270" t="s">
        <v>56</v>
      </c>
      <c r="SX91" s="270" t="s">
        <v>56</v>
      </c>
      <c r="SY91" s="270" t="s">
        <v>13</v>
      </c>
      <c r="SZ91" s="270" t="s">
        <v>13</v>
      </c>
      <c r="TA91" s="270" t="s">
        <v>13</v>
      </c>
      <c r="TB91" s="270" t="s">
        <v>13</v>
      </c>
      <c r="TC91" s="270" t="s">
        <v>13</v>
      </c>
      <c r="TD91" s="270" t="s">
        <v>56</v>
      </c>
      <c r="TE91" s="270" t="s">
        <v>56</v>
      </c>
      <c r="TF91" s="270" t="s">
        <v>56</v>
      </c>
      <c r="TG91" s="270" t="s">
        <v>13</v>
      </c>
      <c r="TH91" s="270" t="s">
        <v>56</v>
      </c>
      <c r="TI91" s="270" t="s">
        <v>13</v>
      </c>
      <c r="TJ91" s="270" t="s">
        <v>56</v>
      </c>
      <c r="TK91" s="270" t="s">
        <v>56</v>
      </c>
      <c r="TL91" s="270" t="s">
        <v>56</v>
      </c>
      <c r="TM91" s="273"/>
      <c r="TN91" s="270"/>
      <c r="TO91" s="270"/>
      <c r="TP91" s="270"/>
      <c r="TQ91" s="270"/>
      <c r="TR91" s="270"/>
      <c r="TS91" s="270"/>
      <c r="TT91" s="270"/>
      <c r="TU91" s="270"/>
      <c r="TV91" s="270"/>
      <c r="TW91" s="270"/>
      <c r="TX91" s="270"/>
      <c r="TY91" s="270"/>
      <c r="TZ91" s="270"/>
      <c r="UA91" s="270"/>
      <c r="UB91" s="270" t="s">
        <v>13</v>
      </c>
      <c r="UC91" s="270"/>
      <c r="UD91" s="270" t="s">
        <v>13</v>
      </c>
      <c r="UE91" s="270" t="s">
        <v>13</v>
      </c>
      <c r="UF91" s="270"/>
      <c r="UG91" s="270" t="s">
        <v>56</v>
      </c>
      <c r="UH91" s="270" t="s">
        <v>56</v>
      </c>
      <c r="UI91" s="270" t="s">
        <v>56</v>
      </c>
      <c r="UJ91" s="270" t="s">
        <v>56</v>
      </c>
      <c r="UK91" s="270" t="s">
        <v>56</v>
      </c>
      <c r="UL91" s="270" t="s">
        <v>56</v>
      </c>
      <c r="UM91" s="270" t="s">
        <v>56</v>
      </c>
      <c r="UN91" s="270" t="s">
        <v>56</v>
      </c>
      <c r="UO91" s="270" t="s">
        <v>56</v>
      </c>
      <c r="UP91" s="270" t="s">
        <v>56</v>
      </c>
      <c r="UQ91" s="270" t="s">
        <v>56</v>
      </c>
      <c r="UR91" s="270" t="s">
        <v>56</v>
      </c>
      <c r="US91" s="270" t="s">
        <v>13</v>
      </c>
      <c r="UT91" s="270"/>
      <c r="UU91" s="270"/>
      <c r="UV91" s="270"/>
      <c r="UW91" s="270"/>
      <c r="UX91" s="270"/>
      <c r="UY91" s="270" t="s">
        <v>1225</v>
      </c>
      <c r="UZ91" s="270" t="s">
        <v>1225</v>
      </c>
      <c r="VA91" s="270" t="s">
        <v>1225</v>
      </c>
      <c r="VB91" s="270" t="s">
        <v>1226</v>
      </c>
      <c r="VC91" s="270" t="s">
        <v>1227</v>
      </c>
      <c r="VD91" s="270" t="s">
        <v>1226</v>
      </c>
      <c r="VE91" s="270" t="s">
        <v>1227</v>
      </c>
      <c r="VF91" s="270" t="s">
        <v>1226</v>
      </c>
      <c r="VG91" s="270" t="s">
        <v>1226</v>
      </c>
      <c r="VH91" s="270" t="s">
        <v>1226</v>
      </c>
      <c r="VI91" s="270" t="s">
        <v>1226</v>
      </c>
      <c r="VJ91" s="270" t="s">
        <v>1226</v>
      </c>
      <c r="VK91" s="270" t="s">
        <v>1226</v>
      </c>
      <c r="VL91" s="270" t="s">
        <v>1226</v>
      </c>
      <c r="VM91" s="270" t="s">
        <v>1227</v>
      </c>
      <c r="VN91" s="270" t="s">
        <v>1227</v>
      </c>
      <c r="VO91" s="270" t="s">
        <v>1227</v>
      </c>
      <c r="VP91" s="270" t="s">
        <v>1227</v>
      </c>
      <c r="VQ91" s="270" t="s">
        <v>1227</v>
      </c>
      <c r="VR91" s="270" t="s">
        <v>1226</v>
      </c>
      <c r="VS91" s="270" t="s">
        <v>1226</v>
      </c>
      <c r="VT91" s="270" t="s">
        <v>1226</v>
      </c>
      <c r="VU91" s="270" t="s">
        <v>1227</v>
      </c>
      <c r="VV91" s="270" t="s">
        <v>1226</v>
      </c>
      <c r="VW91" s="270" t="s">
        <v>1227</v>
      </c>
      <c r="VX91" s="270" t="s">
        <v>1226</v>
      </c>
      <c r="VY91" s="270" t="s">
        <v>1226</v>
      </c>
      <c r="VZ91" s="270" t="s">
        <v>1226</v>
      </c>
      <c r="WA91" s="273"/>
      <c r="WB91" s="270"/>
      <c r="WC91" s="270"/>
      <c r="WD91" s="270"/>
      <c r="WE91" s="270"/>
      <c r="WF91" s="270"/>
      <c r="WG91" s="270"/>
      <c r="WH91" s="270"/>
      <c r="WI91" s="270"/>
      <c r="WJ91" s="270"/>
      <c r="WK91" s="270"/>
      <c r="WL91" s="270"/>
      <c r="WM91" s="270"/>
      <c r="WN91" s="270"/>
      <c r="WO91" s="270"/>
      <c r="WP91" s="270" t="s">
        <v>1227</v>
      </c>
      <c r="WQ91" s="270" t="s">
        <v>1228</v>
      </c>
      <c r="WR91" s="270" t="s">
        <v>13</v>
      </c>
      <c r="WS91" s="270" t="s">
        <v>56</v>
      </c>
      <c r="WT91" s="270"/>
      <c r="WU91" s="273" t="s">
        <v>1229</v>
      </c>
      <c r="WV91" s="273" t="s">
        <v>1229</v>
      </c>
      <c r="WW91" s="273" t="s">
        <v>1229</v>
      </c>
      <c r="WX91" s="273" t="s">
        <v>1229</v>
      </c>
      <c r="WY91" s="273" t="s">
        <v>1229</v>
      </c>
      <c r="WZ91" s="273" t="s">
        <v>1229</v>
      </c>
      <c r="XA91" s="273" t="s">
        <v>1229</v>
      </c>
      <c r="XB91" s="273" t="s">
        <v>1229</v>
      </c>
      <c r="XC91" s="273" t="s">
        <v>1229</v>
      </c>
      <c r="XD91" s="273" t="s">
        <v>1229</v>
      </c>
      <c r="XE91" s="273" t="s">
        <v>1229</v>
      </c>
      <c r="XF91" s="273" t="s">
        <v>1229</v>
      </c>
      <c r="XG91" s="270"/>
      <c r="XH91" s="270"/>
      <c r="XI91" s="270"/>
      <c r="XJ91" s="270"/>
      <c r="XK91" s="270"/>
      <c r="XL91" s="270"/>
      <c r="XM91" s="272" t="s">
        <v>13</v>
      </c>
      <c r="XN91" s="272" t="s">
        <v>13</v>
      </c>
      <c r="XO91" s="272" t="s">
        <v>13</v>
      </c>
      <c r="XP91" s="272" t="s">
        <v>13</v>
      </c>
      <c r="XQ91" s="272" t="s">
        <v>56</v>
      </c>
      <c r="XR91" s="272" t="s">
        <v>56</v>
      </c>
      <c r="XS91" s="272" t="s">
        <v>13</v>
      </c>
      <c r="XT91" s="272" t="s">
        <v>13</v>
      </c>
      <c r="XU91" s="272" t="s">
        <v>13</v>
      </c>
      <c r="XV91" s="272" t="s">
        <v>56</v>
      </c>
      <c r="XW91" s="270"/>
      <c r="XX91" s="273" t="s">
        <v>1230</v>
      </c>
      <c r="XY91" s="273" t="s">
        <v>1230</v>
      </c>
      <c r="XZ91" s="273" t="s">
        <v>1230</v>
      </c>
      <c r="YA91" s="273">
        <v>1</v>
      </c>
      <c r="YB91" s="273" t="s">
        <v>1230</v>
      </c>
      <c r="YC91" s="273">
        <v>1</v>
      </c>
      <c r="YD91" s="273" t="s">
        <v>1230</v>
      </c>
      <c r="YE91" s="273">
        <v>1</v>
      </c>
      <c r="YF91" s="273">
        <v>1</v>
      </c>
      <c r="YG91" s="273">
        <v>1</v>
      </c>
      <c r="YH91" s="273">
        <v>1</v>
      </c>
      <c r="YI91" s="273">
        <v>1</v>
      </c>
      <c r="YJ91" s="273">
        <v>1</v>
      </c>
      <c r="YK91" s="273">
        <v>1</v>
      </c>
      <c r="YL91" s="273" t="s">
        <v>1230</v>
      </c>
      <c r="YM91" s="273" t="s">
        <v>1230</v>
      </c>
      <c r="YN91" s="273" t="s">
        <v>1230</v>
      </c>
      <c r="YO91" s="273" t="s">
        <v>1230</v>
      </c>
      <c r="YP91" s="273" t="s">
        <v>1230</v>
      </c>
      <c r="YQ91" s="273">
        <v>1</v>
      </c>
      <c r="YR91" s="273">
        <v>1</v>
      </c>
      <c r="YS91" s="273">
        <v>1</v>
      </c>
      <c r="YT91" s="273" t="s">
        <v>1230</v>
      </c>
      <c r="YU91" s="273">
        <v>1</v>
      </c>
      <c r="YV91" s="273" t="s">
        <v>1230</v>
      </c>
      <c r="YW91" s="273">
        <v>1</v>
      </c>
      <c r="YX91" s="273">
        <v>1</v>
      </c>
      <c r="YY91" s="273">
        <v>1</v>
      </c>
      <c r="YZ91" s="273"/>
      <c r="ZA91" s="270"/>
      <c r="ZB91" s="270"/>
      <c r="ZC91" s="270"/>
      <c r="ZD91" s="270"/>
      <c r="ZE91" s="270"/>
      <c r="ZF91" s="270"/>
      <c r="ZG91" s="270"/>
      <c r="ZH91" s="270"/>
      <c r="ZI91" s="270"/>
      <c r="ZJ91" s="270"/>
      <c r="ZK91" s="270"/>
      <c r="ZL91" s="270"/>
      <c r="ZM91" s="270"/>
      <c r="ZN91" s="270"/>
      <c r="ZO91" s="272" t="s">
        <v>56</v>
      </c>
      <c r="ZP91" s="272"/>
      <c r="ZQ91" s="272"/>
      <c r="ZR91" s="272"/>
      <c r="ZS91" s="272"/>
      <c r="ZT91" s="272" t="s">
        <v>13</v>
      </c>
      <c r="ZU91" s="272"/>
      <c r="ZV91" s="272"/>
      <c r="ZW91" s="270"/>
      <c r="ZX91" s="270"/>
      <c r="ZY91" s="270"/>
      <c r="ZZ91" s="270"/>
      <c r="AAA91" s="270"/>
      <c r="AAB91" s="270"/>
      <c r="AAC91" s="270"/>
      <c r="AAD91" s="270"/>
      <c r="AAE91" s="270"/>
      <c r="AAF91" s="270"/>
      <c r="AAG91" s="270"/>
      <c r="AAH91" s="270"/>
      <c r="AAI91" s="270"/>
      <c r="AAJ91" s="270"/>
      <c r="AAK91" s="270"/>
      <c r="AAL91" s="270"/>
      <c r="AAM91" s="270"/>
      <c r="AAN91" s="270"/>
      <c r="AAO91" s="272" t="s">
        <v>13</v>
      </c>
      <c r="AAP91" s="272" t="s">
        <v>56</v>
      </c>
      <c r="AAQ91" s="272" t="s">
        <v>13</v>
      </c>
      <c r="AAR91" s="272" t="s">
        <v>13</v>
      </c>
      <c r="AAS91" s="272" t="s">
        <v>13</v>
      </c>
      <c r="AAT91" s="272" t="s">
        <v>13</v>
      </c>
      <c r="AAU91" s="272" t="s">
        <v>13</v>
      </c>
      <c r="AAV91" s="272" t="s">
        <v>13</v>
      </c>
      <c r="AAW91" s="272" t="s">
        <v>13</v>
      </c>
      <c r="AAX91" s="272" t="s">
        <v>13</v>
      </c>
    </row>
    <row r="92" spans="1:726" s="71" customFormat="1" ht="15" customHeight="1" x14ac:dyDescent="0.35">
      <c r="A92" s="71" t="s">
        <v>658</v>
      </c>
      <c r="B92" s="71" t="s">
        <v>56</v>
      </c>
      <c r="C92" s="71" t="s">
        <v>56</v>
      </c>
      <c r="D92" s="71" t="s">
        <v>56</v>
      </c>
      <c r="E92" s="71" t="s">
        <v>56</v>
      </c>
      <c r="F92" s="71" t="s">
        <v>56</v>
      </c>
      <c r="G92" s="71" t="s">
        <v>13</v>
      </c>
      <c r="H92" s="71" t="s">
        <v>13</v>
      </c>
      <c r="I92" s="71" t="s">
        <v>13</v>
      </c>
      <c r="J92" s="157" t="s">
        <v>56</v>
      </c>
      <c r="K92" s="157" t="s">
        <v>13</v>
      </c>
      <c r="L92" s="157" t="s">
        <v>13</v>
      </c>
      <c r="M92" s="157" t="s">
        <v>13</v>
      </c>
      <c r="N92" s="157" t="s">
        <v>13</v>
      </c>
      <c r="O92" s="157" t="s">
        <v>56</v>
      </c>
      <c r="P92" s="157" t="s">
        <v>56</v>
      </c>
      <c r="Q92" s="157" t="s">
        <v>56</v>
      </c>
      <c r="R92" s="157" t="s">
        <v>56</v>
      </c>
      <c r="S92" s="157" t="s">
        <v>56</v>
      </c>
      <c r="T92" s="157" t="s">
        <v>13</v>
      </c>
      <c r="U92" s="71" t="s">
        <v>0</v>
      </c>
      <c r="V92" s="157" t="s">
        <v>56</v>
      </c>
      <c r="W92" s="157" t="s">
        <v>13</v>
      </c>
      <c r="X92" s="157" t="s">
        <v>13</v>
      </c>
      <c r="Y92" s="157" t="s">
        <v>13</v>
      </c>
      <c r="Z92" s="157" t="s">
        <v>13</v>
      </c>
      <c r="AA92" s="71" t="s">
        <v>56</v>
      </c>
      <c r="AB92" s="71" t="s">
        <v>56</v>
      </c>
      <c r="AC92" s="71" t="s">
        <v>56</v>
      </c>
      <c r="AD92" s="71" t="s">
        <v>13</v>
      </c>
      <c r="AE92" s="71" t="s">
        <v>13</v>
      </c>
      <c r="AF92" s="134" t="s">
        <v>56</v>
      </c>
      <c r="AG92" s="134" t="s">
        <v>13</v>
      </c>
      <c r="AH92" s="134" t="s">
        <v>13</v>
      </c>
      <c r="AI92" s="71" t="s">
        <v>13</v>
      </c>
      <c r="AJ92" s="71" t="s">
        <v>13</v>
      </c>
      <c r="AK92" s="71" t="s">
        <v>56</v>
      </c>
      <c r="AL92" s="71" t="s">
        <v>56</v>
      </c>
      <c r="AM92" s="71" t="s">
        <v>56</v>
      </c>
      <c r="AN92" s="71" t="s">
        <v>56</v>
      </c>
      <c r="AO92" s="71" t="s">
        <v>56</v>
      </c>
      <c r="AP92" s="71" t="s">
        <v>56</v>
      </c>
      <c r="AQ92" s="71" t="s">
        <v>13</v>
      </c>
      <c r="AR92" s="71" t="s">
        <v>13</v>
      </c>
      <c r="AS92" s="71" t="s">
        <v>13</v>
      </c>
      <c r="AT92" s="134" t="s">
        <v>56</v>
      </c>
      <c r="AU92" s="134" t="s">
        <v>56</v>
      </c>
      <c r="AV92" s="134" t="s">
        <v>56</v>
      </c>
      <c r="AW92" s="134" t="s">
        <v>56</v>
      </c>
      <c r="AX92" s="134" t="s">
        <v>56</v>
      </c>
      <c r="AY92" s="134" t="s">
        <v>56</v>
      </c>
      <c r="AZ92" s="134" t="s">
        <v>56</v>
      </c>
      <c r="BA92" s="134" t="s">
        <v>56</v>
      </c>
      <c r="BB92" s="71" t="s">
        <v>56</v>
      </c>
      <c r="BC92" s="71" t="s">
        <v>56</v>
      </c>
      <c r="BD92" s="71" t="s">
        <v>56</v>
      </c>
      <c r="BE92" s="71" t="s">
        <v>56</v>
      </c>
      <c r="BF92" s="71" t="s">
        <v>56</v>
      </c>
      <c r="BG92" s="71" t="s">
        <v>13</v>
      </c>
      <c r="BH92" s="157" t="s">
        <v>13</v>
      </c>
      <c r="BI92" s="157" t="s">
        <v>56</v>
      </c>
      <c r="BJ92" s="157" t="s">
        <v>56</v>
      </c>
      <c r="BK92" s="157" t="s">
        <v>13</v>
      </c>
      <c r="BL92" s="71" t="s">
        <v>13</v>
      </c>
      <c r="BM92" s="71" t="s">
        <v>56</v>
      </c>
      <c r="BN92" s="71" t="s">
        <v>56</v>
      </c>
      <c r="BO92" s="71" t="s">
        <v>56</v>
      </c>
      <c r="BP92" s="71" t="s">
        <v>56</v>
      </c>
      <c r="BQ92" s="71" t="s">
        <v>56</v>
      </c>
      <c r="BR92" s="71" t="s">
        <v>56</v>
      </c>
      <c r="BS92" s="71" t="s">
        <v>13</v>
      </c>
      <c r="BT92" s="71" t="s">
        <v>13</v>
      </c>
      <c r="BU92" s="71" t="s">
        <v>13</v>
      </c>
      <c r="BV92" s="157" t="s">
        <v>56</v>
      </c>
      <c r="BW92" s="157" t="s">
        <v>56</v>
      </c>
      <c r="BX92" s="157" t="s">
        <v>56</v>
      </c>
      <c r="BY92" s="157" t="s">
        <v>56</v>
      </c>
      <c r="BZ92" s="71" t="s">
        <v>56</v>
      </c>
      <c r="CA92" s="71" t="s">
        <v>56</v>
      </c>
      <c r="CB92" s="71" t="s">
        <v>56</v>
      </c>
      <c r="CC92" s="71" t="s">
        <v>13</v>
      </c>
      <c r="CD92" s="71" t="s">
        <v>13</v>
      </c>
      <c r="CE92" s="157" t="s">
        <v>56</v>
      </c>
      <c r="CF92" s="157" t="s">
        <v>56</v>
      </c>
      <c r="CG92" s="157" t="s">
        <v>56</v>
      </c>
      <c r="CH92" s="71" t="s">
        <v>56</v>
      </c>
      <c r="CI92" s="71" t="s">
        <v>56</v>
      </c>
      <c r="CJ92" s="71" t="s">
        <v>13</v>
      </c>
      <c r="CK92" s="71" t="s">
        <v>13</v>
      </c>
      <c r="CL92" s="157" t="s">
        <v>56</v>
      </c>
      <c r="CM92" s="157" t="s">
        <v>13</v>
      </c>
      <c r="CN92" s="157" t="s">
        <v>13</v>
      </c>
      <c r="CO92" s="71" t="s">
        <v>56</v>
      </c>
      <c r="CP92" s="71" t="s">
        <v>56</v>
      </c>
      <c r="CQ92" s="71" t="s">
        <v>56</v>
      </c>
      <c r="CR92" s="71" t="s">
        <v>56</v>
      </c>
      <c r="CS92" s="71" t="s">
        <v>13</v>
      </c>
      <c r="CT92" s="71" t="s">
        <v>13</v>
      </c>
      <c r="CU92" s="157" t="s">
        <v>56</v>
      </c>
      <c r="CV92" s="157" t="s">
        <v>56</v>
      </c>
      <c r="CW92" s="157" t="s">
        <v>56</v>
      </c>
      <c r="CX92" s="157" t="s">
        <v>13</v>
      </c>
      <c r="CY92" s="157" t="s">
        <v>13</v>
      </c>
      <c r="CZ92" s="71" t="s">
        <v>13</v>
      </c>
      <c r="DA92" s="71" t="s">
        <v>13</v>
      </c>
      <c r="DB92" s="71" t="s">
        <v>56</v>
      </c>
      <c r="DC92" s="71" t="s">
        <v>56</v>
      </c>
      <c r="DD92" s="71" t="s">
        <v>13</v>
      </c>
      <c r="DE92" s="157" t="s">
        <v>13</v>
      </c>
      <c r="DF92" s="157" t="s">
        <v>56</v>
      </c>
      <c r="DG92" s="157" t="s">
        <v>13</v>
      </c>
      <c r="DH92" s="71" t="s">
        <v>13</v>
      </c>
      <c r="DL92" s="157"/>
      <c r="DM92" s="157"/>
      <c r="DN92" s="157"/>
      <c r="DO92" s="157"/>
      <c r="DQ92" s="157"/>
      <c r="DR92" s="157"/>
      <c r="DS92" s="157"/>
      <c r="DU92" s="157"/>
      <c r="DV92" s="157"/>
      <c r="DW92" s="157"/>
      <c r="EC92" s="157"/>
      <c r="ED92" s="157"/>
      <c r="EE92" s="157"/>
      <c r="EV92" s="157"/>
      <c r="EW92" s="157"/>
      <c r="EX92" s="157"/>
      <c r="EY92" s="157"/>
      <c r="EZ92" s="157"/>
      <c r="FA92" s="157"/>
      <c r="FB92" s="157"/>
      <c r="FC92" s="157"/>
      <c r="FD92" s="157"/>
      <c r="FE92" s="157"/>
      <c r="FP92" s="157"/>
      <c r="FQ92" s="157"/>
      <c r="FR92" s="157"/>
      <c r="FS92" s="157"/>
      <c r="FT92" s="157"/>
      <c r="GW92" s="157"/>
      <c r="GX92" s="157"/>
      <c r="GY92" s="157"/>
      <c r="GZ92" s="157"/>
      <c r="HA92" s="157"/>
      <c r="HB92" s="157"/>
      <c r="HC92" s="157"/>
      <c r="HD92" s="157"/>
      <c r="HE92" s="157"/>
      <c r="HF92" s="157"/>
      <c r="HG92" s="157"/>
      <c r="HH92" s="157"/>
      <c r="HI92" s="157"/>
      <c r="HJ92" s="157"/>
      <c r="HK92" s="157"/>
      <c r="HL92" s="157"/>
      <c r="HM92" s="157"/>
      <c r="HN92" s="157"/>
      <c r="HO92" s="157"/>
      <c r="HP92" s="157"/>
      <c r="HQ92" s="157"/>
      <c r="HR92" s="157"/>
      <c r="HS92" s="157"/>
      <c r="HT92" s="157"/>
      <c r="HU92" s="157"/>
      <c r="HV92" s="157"/>
      <c r="HW92" s="157"/>
      <c r="HX92" s="157"/>
      <c r="ID92" s="157"/>
      <c r="IE92" s="157"/>
      <c r="IF92" s="157"/>
      <c r="IH92" s="71" t="s">
        <v>13</v>
      </c>
      <c r="II92" s="71" t="s">
        <v>56</v>
      </c>
      <c r="IJ92" s="71" t="s">
        <v>56</v>
      </c>
      <c r="IK92" s="71" t="s">
        <v>56</v>
      </c>
      <c r="IL92" s="71" t="s">
        <v>56</v>
      </c>
      <c r="IM92" s="71" t="s">
        <v>56</v>
      </c>
      <c r="IN92" s="71" t="s">
        <v>56</v>
      </c>
      <c r="IO92" s="71" t="s">
        <v>13</v>
      </c>
      <c r="IP92" s="71" t="s">
        <v>13</v>
      </c>
      <c r="IQ92" s="71" t="s">
        <v>13</v>
      </c>
      <c r="IR92" s="71" t="s">
        <v>13</v>
      </c>
      <c r="IS92" s="71" t="s">
        <v>13</v>
      </c>
      <c r="IT92" s="71" t="s">
        <v>13</v>
      </c>
      <c r="IU92" s="157" t="s">
        <v>56</v>
      </c>
      <c r="IV92" s="157" t="s">
        <v>56</v>
      </c>
      <c r="IW92" s="157" t="s">
        <v>56</v>
      </c>
      <c r="IX92" s="157" t="s">
        <v>56</v>
      </c>
      <c r="IY92" s="71" t="s">
        <v>56</v>
      </c>
      <c r="IZ92" s="71" t="s">
        <v>56</v>
      </c>
      <c r="JA92" s="71" t="s">
        <v>56</v>
      </c>
      <c r="JB92" s="71" t="s">
        <v>56</v>
      </c>
      <c r="JC92" s="71" t="s">
        <v>56</v>
      </c>
      <c r="JD92" s="71" t="s">
        <v>13</v>
      </c>
      <c r="JE92" s="71" t="s">
        <v>13</v>
      </c>
      <c r="JF92" s="157" t="s">
        <v>56</v>
      </c>
      <c r="JG92" s="157" t="s">
        <v>56</v>
      </c>
      <c r="JH92" s="157" t="s">
        <v>13</v>
      </c>
      <c r="JI92" s="71" t="s">
        <v>56</v>
      </c>
      <c r="JJ92" s="71" t="s">
        <v>56</v>
      </c>
      <c r="JK92" s="71" t="s">
        <v>56</v>
      </c>
      <c r="JL92" s="71" t="s">
        <v>13</v>
      </c>
      <c r="JM92" s="71" t="s">
        <v>13</v>
      </c>
      <c r="JN92" s="71" t="s">
        <v>56</v>
      </c>
      <c r="JO92" s="71" t="s">
        <v>56</v>
      </c>
      <c r="JP92" s="71" t="s">
        <v>56</v>
      </c>
      <c r="JQ92" s="71" t="s">
        <v>56</v>
      </c>
      <c r="JR92" s="71" t="s">
        <v>56</v>
      </c>
      <c r="JS92" s="71" t="s">
        <v>56</v>
      </c>
      <c r="JT92" s="71" t="s">
        <v>13</v>
      </c>
      <c r="JU92" s="71" t="s">
        <v>13</v>
      </c>
      <c r="JV92" s="157" t="s">
        <v>56</v>
      </c>
      <c r="JW92" s="157" t="s">
        <v>56</v>
      </c>
      <c r="JX92" s="157" t="s">
        <v>56</v>
      </c>
      <c r="JY92" s="71" t="s">
        <v>13</v>
      </c>
      <c r="JZ92" s="71" t="s">
        <v>13</v>
      </c>
      <c r="KA92" s="71" t="s">
        <v>56</v>
      </c>
      <c r="KB92" s="71" t="s">
        <v>56</v>
      </c>
      <c r="KC92" s="71" t="s">
        <v>13</v>
      </c>
      <c r="KD92" s="157" t="s">
        <v>13</v>
      </c>
      <c r="KE92" s="157" t="s">
        <v>56</v>
      </c>
      <c r="KF92" s="157" t="s">
        <v>13</v>
      </c>
      <c r="KG92" s="71" t="s">
        <v>13</v>
      </c>
      <c r="KH92" s="71" t="s">
        <v>13</v>
      </c>
      <c r="KI92" s="71" t="s">
        <v>56</v>
      </c>
      <c r="KJ92" s="71" t="s">
        <v>56</v>
      </c>
      <c r="KK92" s="71" t="s">
        <v>13</v>
      </c>
      <c r="KL92" s="71" t="s">
        <v>13</v>
      </c>
      <c r="KM92" s="71" t="s">
        <v>13</v>
      </c>
      <c r="KN92" s="71" t="s">
        <v>13</v>
      </c>
      <c r="KO92" s="71" t="s">
        <v>13</v>
      </c>
      <c r="KP92" s="157" t="s">
        <v>56</v>
      </c>
      <c r="KQ92" s="71" t="s">
        <v>5</v>
      </c>
      <c r="KR92" s="71" t="s">
        <v>13</v>
      </c>
      <c r="KS92" s="71" t="s">
        <v>731</v>
      </c>
      <c r="KT92" s="157" t="s">
        <v>13</v>
      </c>
      <c r="KU92" s="157" t="s">
        <v>13</v>
      </c>
      <c r="KV92" s="157" t="s">
        <v>13</v>
      </c>
      <c r="KW92" s="71" t="s">
        <v>13</v>
      </c>
      <c r="KX92" s="71" t="s">
        <v>13</v>
      </c>
      <c r="KY92" s="71" t="s">
        <v>56</v>
      </c>
      <c r="KZ92" s="71" t="s">
        <v>56</v>
      </c>
      <c r="LA92" s="71" t="s">
        <v>13</v>
      </c>
      <c r="LB92" s="157" t="s">
        <v>13</v>
      </c>
      <c r="LC92" s="157" t="s">
        <v>56</v>
      </c>
      <c r="LD92" s="157" t="s">
        <v>13</v>
      </c>
      <c r="LE92" s="71" t="s">
        <v>13</v>
      </c>
      <c r="LF92" s="71" t="s">
        <v>747</v>
      </c>
      <c r="LG92" s="157" t="s">
        <v>13</v>
      </c>
      <c r="LH92" s="157" t="s">
        <v>13</v>
      </c>
      <c r="LI92" s="157" t="s">
        <v>13</v>
      </c>
      <c r="LJ92" s="71" t="s">
        <v>747</v>
      </c>
      <c r="LK92" s="71" t="s">
        <v>747</v>
      </c>
      <c r="LL92" s="71" t="s">
        <v>747</v>
      </c>
      <c r="LM92" s="71" t="s">
        <v>747</v>
      </c>
      <c r="LN92" s="71" t="s">
        <v>747</v>
      </c>
      <c r="LO92" s="157" t="s">
        <v>13</v>
      </c>
      <c r="LP92" s="157" t="s">
        <v>13</v>
      </c>
      <c r="LQ92" s="157" t="s">
        <v>56</v>
      </c>
      <c r="LR92" s="71" t="s">
        <v>13</v>
      </c>
      <c r="LS92" s="71" t="s">
        <v>747</v>
      </c>
      <c r="LT92" s="71" t="s">
        <v>747</v>
      </c>
      <c r="LU92" s="71" t="s">
        <v>747</v>
      </c>
      <c r="LV92" s="71" t="s">
        <v>747</v>
      </c>
      <c r="LW92" s="71" t="s">
        <v>747</v>
      </c>
      <c r="LX92" s="71" t="s">
        <v>747</v>
      </c>
      <c r="LY92" s="157" t="s">
        <v>13</v>
      </c>
      <c r="LZ92" s="157" t="s">
        <v>13</v>
      </c>
      <c r="MA92" s="71" t="s">
        <v>13</v>
      </c>
      <c r="MB92" s="71" t="s">
        <v>56</v>
      </c>
      <c r="MC92" s="71" t="s">
        <v>13</v>
      </c>
      <c r="MD92" s="71" t="s">
        <v>13</v>
      </c>
      <c r="ME92" s="71" t="s">
        <v>13</v>
      </c>
      <c r="MF92" s="71" t="s">
        <v>13</v>
      </c>
      <c r="MG92" s="157" t="s">
        <v>56</v>
      </c>
      <c r="MH92" s="71" t="s">
        <v>13</v>
      </c>
      <c r="MI92" s="71" t="s">
        <v>56</v>
      </c>
      <c r="MJ92" s="71" t="s">
        <v>56</v>
      </c>
      <c r="MK92" s="71" t="s">
        <v>56</v>
      </c>
      <c r="ML92" s="71" t="s">
        <v>56</v>
      </c>
      <c r="MM92" s="71" t="s">
        <v>56</v>
      </c>
      <c r="MN92" s="71" t="s">
        <v>56</v>
      </c>
      <c r="MO92" s="71" t="s">
        <v>56</v>
      </c>
      <c r="MP92" s="71" t="s">
        <v>56</v>
      </c>
      <c r="MQ92" s="71" t="s">
        <v>56</v>
      </c>
      <c r="MR92" s="71" t="s">
        <v>56</v>
      </c>
      <c r="MS92" s="71" t="s">
        <v>56</v>
      </c>
      <c r="MT92" s="71" t="s">
        <v>56</v>
      </c>
      <c r="MU92" s="71" t="s">
        <v>56</v>
      </c>
      <c r="MV92" s="71" t="s">
        <v>56</v>
      </c>
      <c r="MW92" s="71" t="s">
        <v>56</v>
      </c>
      <c r="MX92" s="71" t="s">
        <v>56</v>
      </c>
      <c r="MY92" s="71" t="s">
        <v>56</v>
      </c>
      <c r="MZ92" s="71" t="s">
        <v>13</v>
      </c>
      <c r="NA92" s="71" t="s">
        <v>13</v>
      </c>
      <c r="NB92" s="157" t="s">
        <v>56</v>
      </c>
      <c r="NC92" s="157" t="s">
        <v>56</v>
      </c>
      <c r="ND92" s="157" t="s">
        <v>56</v>
      </c>
      <c r="NE92" s="157" t="s">
        <v>56</v>
      </c>
      <c r="NF92" s="157" t="s">
        <v>56</v>
      </c>
      <c r="NG92" s="157"/>
      <c r="NH92" s="157"/>
      <c r="NI92" s="157"/>
      <c r="NJ92" s="157"/>
      <c r="NK92" s="157"/>
      <c r="NL92" s="71" t="s">
        <v>13</v>
      </c>
      <c r="NM92" s="71" t="s">
        <v>731</v>
      </c>
      <c r="NN92" s="157" t="s">
        <v>56</v>
      </c>
      <c r="NO92" s="71" t="s">
        <v>56</v>
      </c>
      <c r="NP92" s="71" t="s">
        <v>56</v>
      </c>
      <c r="NQ92" s="71" t="s">
        <v>56</v>
      </c>
      <c r="NR92" s="71" t="s">
        <v>56</v>
      </c>
      <c r="NS92" s="71" t="s">
        <v>56</v>
      </c>
      <c r="NT92" s="71" t="s">
        <v>56</v>
      </c>
      <c r="NU92" s="71" t="s">
        <v>56</v>
      </c>
      <c r="NV92" s="71" t="s">
        <v>56</v>
      </c>
      <c r="NW92" s="71" t="s">
        <v>13</v>
      </c>
      <c r="NX92" s="71" t="s">
        <v>13</v>
      </c>
      <c r="NY92" s="71" t="s">
        <v>13</v>
      </c>
      <c r="NZ92" s="71" t="s">
        <v>13</v>
      </c>
      <c r="OA92" s="157" t="s">
        <v>56</v>
      </c>
      <c r="OB92" s="157" t="s">
        <v>56</v>
      </c>
      <c r="OC92" s="157" t="s">
        <v>56</v>
      </c>
      <c r="OD92" s="157" t="s">
        <v>56</v>
      </c>
      <c r="OE92" s="71" t="s">
        <v>56</v>
      </c>
      <c r="OF92" s="71" t="s">
        <v>13</v>
      </c>
      <c r="OG92" s="71" t="s">
        <v>13</v>
      </c>
      <c r="OH92" s="71" t="s">
        <v>13</v>
      </c>
      <c r="OI92" s="71" t="s">
        <v>13</v>
      </c>
      <c r="OJ92" s="157" t="s">
        <v>56</v>
      </c>
      <c r="OK92" s="136">
        <v>1500</v>
      </c>
      <c r="OL92" s="136" t="s">
        <v>758</v>
      </c>
      <c r="OM92" s="136" t="s">
        <v>758</v>
      </c>
      <c r="ON92" s="136" t="s">
        <v>758</v>
      </c>
      <c r="OO92" s="136" t="s">
        <v>758</v>
      </c>
      <c r="OP92" s="136" t="s">
        <v>758</v>
      </c>
      <c r="OQ92" s="136" t="s">
        <v>758</v>
      </c>
      <c r="OR92" s="140" t="s">
        <v>758</v>
      </c>
      <c r="OS92" s="140"/>
      <c r="OT92" s="138">
        <v>0.10977609105366455</v>
      </c>
      <c r="OU92" s="138" t="s">
        <v>758</v>
      </c>
      <c r="OV92" s="138" t="s">
        <v>758</v>
      </c>
      <c r="OW92" s="138" t="s">
        <v>758</v>
      </c>
      <c r="OX92" s="138" t="s">
        <v>758</v>
      </c>
      <c r="OY92" s="138" t="s">
        <v>758</v>
      </c>
      <c r="OZ92" s="138" t="s">
        <v>758</v>
      </c>
      <c r="PA92" s="139">
        <f t="shared" si="0"/>
        <v>97.2</v>
      </c>
      <c r="PB92" s="139" t="s">
        <v>758</v>
      </c>
      <c r="PC92" s="139" t="s">
        <v>758</v>
      </c>
      <c r="PD92" s="139" t="s">
        <v>758</v>
      </c>
      <c r="PE92" s="139" t="s">
        <v>758</v>
      </c>
      <c r="PF92" s="139" t="s">
        <v>758</v>
      </c>
      <c r="PG92" s="139" t="s">
        <v>758</v>
      </c>
      <c r="PH92" s="71" t="s">
        <v>13</v>
      </c>
      <c r="PI92" s="71" t="s">
        <v>13</v>
      </c>
      <c r="PJ92" s="71" t="s">
        <v>56</v>
      </c>
      <c r="PK92" s="71" t="s">
        <v>56</v>
      </c>
      <c r="PL92" s="71" t="s">
        <v>13</v>
      </c>
      <c r="PM92" s="157" t="s">
        <v>13</v>
      </c>
      <c r="PN92" s="157" t="s">
        <v>56</v>
      </c>
      <c r="PO92" s="157" t="s">
        <v>13</v>
      </c>
      <c r="PP92" s="71" t="s">
        <v>13</v>
      </c>
      <c r="PQ92" s="71" t="s">
        <v>56</v>
      </c>
      <c r="PR92" s="71" t="s">
        <v>56</v>
      </c>
      <c r="PS92" s="71" t="s">
        <v>56</v>
      </c>
      <c r="PT92" s="71" t="s">
        <v>13</v>
      </c>
      <c r="PU92" s="71" t="s">
        <v>13</v>
      </c>
      <c r="PV92" s="71" t="s">
        <v>13</v>
      </c>
      <c r="PW92" s="157" t="s">
        <v>56</v>
      </c>
      <c r="PX92" s="71" t="s">
        <v>13</v>
      </c>
      <c r="PY92" s="71" t="s">
        <v>758</v>
      </c>
      <c r="PZ92" s="71" t="s">
        <v>747</v>
      </c>
      <c r="QA92" s="71" t="s">
        <v>747</v>
      </c>
      <c r="QB92" s="71" t="s">
        <v>747</v>
      </c>
      <c r="QC92" s="71" t="s">
        <v>747</v>
      </c>
      <c r="QD92" s="71" t="s">
        <v>747</v>
      </c>
      <c r="QE92" s="71" t="s">
        <v>747</v>
      </c>
      <c r="QF92" s="157" t="s">
        <v>13</v>
      </c>
      <c r="QG92" s="71" t="s">
        <v>747</v>
      </c>
      <c r="QH92" s="71" t="s">
        <v>13</v>
      </c>
      <c r="QI92" s="71" t="s">
        <v>747</v>
      </c>
      <c r="QJ92" s="157" t="s">
        <v>13</v>
      </c>
      <c r="QK92" s="157" t="s">
        <v>13</v>
      </c>
      <c r="QL92" s="157" t="s">
        <v>13</v>
      </c>
      <c r="QM92" s="71" t="s">
        <v>747</v>
      </c>
      <c r="QN92" s="71" t="s">
        <v>13</v>
      </c>
      <c r="QO92" s="71" t="s">
        <v>13</v>
      </c>
      <c r="QP92" s="71" t="s">
        <v>13</v>
      </c>
      <c r="QQ92" s="71" t="s">
        <v>13</v>
      </c>
      <c r="QR92" s="71" t="s">
        <v>13</v>
      </c>
      <c r="QS92" s="71" t="s">
        <v>13</v>
      </c>
      <c r="QT92" s="71" t="s">
        <v>13</v>
      </c>
      <c r="QU92" s="71" t="s">
        <v>56</v>
      </c>
      <c r="QV92" s="71" t="s">
        <v>13</v>
      </c>
      <c r="QW92" s="71" t="s">
        <v>13</v>
      </c>
      <c r="QX92" s="157" t="s">
        <v>13</v>
      </c>
      <c r="QY92" s="157" t="s">
        <v>13</v>
      </c>
      <c r="QZ92" s="157" t="s">
        <v>13</v>
      </c>
      <c r="RA92" s="157" t="s">
        <v>13</v>
      </c>
      <c r="RB92" s="71" t="s">
        <v>5</v>
      </c>
      <c r="RC92" s="71" t="s">
        <v>13</v>
      </c>
      <c r="RD92" s="71" t="s">
        <v>5</v>
      </c>
      <c r="RE92" s="157" t="s">
        <v>13</v>
      </c>
      <c r="RF92" s="71" t="s">
        <v>13</v>
      </c>
      <c r="RG92" s="71" t="s">
        <v>13</v>
      </c>
      <c r="RH92" s="71" t="s">
        <v>13</v>
      </c>
      <c r="RI92" s="71" t="s">
        <v>56</v>
      </c>
      <c r="RJ92" s="71" t="s">
        <v>56</v>
      </c>
      <c r="RK92" s="71" t="s">
        <v>13</v>
      </c>
      <c r="RL92" s="157" t="s">
        <v>13</v>
      </c>
      <c r="RM92" s="157" t="s">
        <v>56</v>
      </c>
      <c r="RN92" s="157" t="s">
        <v>13</v>
      </c>
      <c r="RO92" s="71" t="s">
        <v>13</v>
      </c>
      <c r="RP92" s="71" t="s">
        <v>13</v>
      </c>
      <c r="RQ92" s="71" t="s">
        <v>13</v>
      </c>
      <c r="RR92" s="71" t="s">
        <v>13</v>
      </c>
      <c r="RS92" s="71" t="s">
        <v>56</v>
      </c>
      <c r="RT92" s="71" t="s">
        <v>13</v>
      </c>
      <c r="RU92" s="71" t="s">
        <v>13</v>
      </c>
      <c r="RV92" s="157" t="s">
        <v>13</v>
      </c>
      <c r="RX92" s="151" t="s">
        <v>741</v>
      </c>
      <c r="RY92" s="219" t="s">
        <v>746</v>
      </c>
      <c r="RZ92" s="152">
        <v>1366417756</v>
      </c>
      <c r="SA92" s="151" t="s">
        <v>807</v>
      </c>
      <c r="SB92" s="229">
        <v>145800</v>
      </c>
      <c r="SC92" s="230">
        <v>10.9</v>
      </c>
      <c r="SD92" s="178"/>
      <c r="SF92" s="270" t="s">
        <v>658</v>
      </c>
      <c r="SG92" s="270" t="s">
        <v>56</v>
      </c>
      <c r="SH92" s="273">
        <v>0.9</v>
      </c>
      <c r="SI92" s="273">
        <v>0.1</v>
      </c>
      <c r="SJ92" s="271"/>
      <c r="SK92" s="270" t="s">
        <v>56</v>
      </c>
      <c r="SL92" s="270" t="s">
        <v>56</v>
      </c>
      <c r="SM92" s="270" t="s">
        <v>13</v>
      </c>
      <c r="SN92" s="270" t="s">
        <v>13</v>
      </c>
      <c r="SO92" s="270" t="s">
        <v>56</v>
      </c>
      <c r="SP92" s="270" t="s">
        <v>56</v>
      </c>
      <c r="SQ92" s="270" t="s">
        <v>13</v>
      </c>
      <c r="SR92" s="270" t="s">
        <v>56</v>
      </c>
      <c r="SS92" s="270" t="s">
        <v>13</v>
      </c>
      <c r="ST92" s="270" t="s">
        <v>56</v>
      </c>
      <c r="SU92" s="270" t="s">
        <v>56</v>
      </c>
      <c r="SV92" s="270" t="s">
        <v>56</v>
      </c>
      <c r="SW92" s="270" t="s">
        <v>56</v>
      </c>
      <c r="SX92" s="270" t="s">
        <v>13</v>
      </c>
      <c r="SY92" s="270" t="s">
        <v>13</v>
      </c>
      <c r="SZ92" s="270" t="s">
        <v>13</v>
      </c>
      <c r="TA92" s="270" t="s">
        <v>56</v>
      </c>
      <c r="TB92" s="270" t="s">
        <v>13</v>
      </c>
      <c r="TC92" s="270" t="s">
        <v>56</v>
      </c>
      <c r="TD92" s="270" t="s">
        <v>56</v>
      </c>
      <c r="TE92" s="270" t="s">
        <v>13</v>
      </c>
      <c r="TF92" s="270" t="s">
        <v>13</v>
      </c>
      <c r="TG92" s="270" t="s">
        <v>13</v>
      </c>
      <c r="TH92" s="270" t="s">
        <v>56</v>
      </c>
      <c r="TI92" s="270" t="s">
        <v>13</v>
      </c>
      <c r="TJ92" s="270" t="s">
        <v>56</v>
      </c>
      <c r="TK92" s="270" t="s">
        <v>13</v>
      </c>
      <c r="TL92" s="270" t="s">
        <v>56</v>
      </c>
      <c r="TM92" s="273"/>
      <c r="TN92" s="270"/>
      <c r="TO92" s="270"/>
      <c r="TP92" s="270"/>
      <c r="TQ92" s="270"/>
      <c r="TR92" s="270"/>
      <c r="TS92" s="270"/>
      <c r="TT92" s="270"/>
      <c r="TU92" s="270"/>
      <c r="TV92" s="270"/>
      <c r="TW92" s="270"/>
      <c r="TX92" s="270"/>
      <c r="TY92" s="270"/>
      <c r="TZ92" s="270"/>
      <c r="UA92" s="270"/>
      <c r="UB92" s="270" t="s">
        <v>13</v>
      </c>
      <c r="UC92" s="270"/>
      <c r="UD92" s="270" t="s">
        <v>13</v>
      </c>
      <c r="UE92" s="270" t="s">
        <v>13</v>
      </c>
      <c r="UF92" s="270"/>
      <c r="UG92" s="270" t="s">
        <v>56</v>
      </c>
      <c r="UH92" s="270" t="s">
        <v>56</v>
      </c>
      <c r="UI92" s="270" t="s">
        <v>56</v>
      </c>
      <c r="UJ92" s="270" t="s">
        <v>56</v>
      </c>
      <c r="UK92" s="270" t="s">
        <v>56</v>
      </c>
      <c r="UL92" s="270" t="s">
        <v>56</v>
      </c>
      <c r="UM92" s="270" t="s">
        <v>13</v>
      </c>
      <c r="UN92" s="270" t="s">
        <v>56</v>
      </c>
      <c r="UO92" s="270" t="s">
        <v>56</v>
      </c>
      <c r="UP92" s="270" t="s">
        <v>56</v>
      </c>
      <c r="UQ92" s="270" t="s">
        <v>56</v>
      </c>
      <c r="UR92" s="270" t="s">
        <v>56</v>
      </c>
      <c r="US92" s="270" t="s">
        <v>13</v>
      </c>
      <c r="UT92" s="270"/>
      <c r="UU92" s="270"/>
      <c r="UV92" s="270"/>
      <c r="UW92" s="270"/>
      <c r="UX92" s="270"/>
      <c r="UY92" s="273">
        <v>0</v>
      </c>
      <c r="UZ92" s="273">
        <v>0.05</v>
      </c>
      <c r="VA92" s="270" t="s">
        <v>1225</v>
      </c>
      <c r="VB92" s="270" t="s">
        <v>1225</v>
      </c>
      <c r="VC92" s="273">
        <v>0</v>
      </c>
      <c r="VD92" s="273">
        <v>0.23</v>
      </c>
      <c r="VE92" s="270" t="s">
        <v>1227</v>
      </c>
      <c r="VF92" s="273">
        <v>0.03</v>
      </c>
      <c r="VG92" s="270" t="s">
        <v>1227</v>
      </c>
      <c r="VH92" s="273">
        <v>0.01</v>
      </c>
      <c r="VI92" s="273">
        <v>0.15</v>
      </c>
      <c r="VJ92" s="273">
        <v>0.05</v>
      </c>
      <c r="VK92" s="273">
        <v>0</v>
      </c>
      <c r="VL92" s="270" t="s">
        <v>1227</v>
      </c>
      <c r="VM92" s="270" t="s">
        <v>1227</v>
      </c>
      <c r="VN92" s="270" t="s">
        <v>1227</v>
      </c>
      <c r="VO92" s="273">
        <v>0.02</v>
      </c>
      <c r="VP92" s="270" t="s">
        <v>1227</v>
      </c>
      <c r="VQ92" s="273">
        <v>0.05</v>
      </c>
      <c r="VR92" s="273">
        <v>0.05</v>
      </c>
      <c r="VS92" s="270" t="s">
        <v>1227</v>
      </c>
      <c r="VT92" s="270" t="s">
        <v>1227</v>
      </c>
      <c r="VU92" s="270" t="s">
        <v>1227</v>
      </c>
      <c r="VV92" s="273">
        <v>0.06</v>
      </c>
      <c r="VW92" s="270" t="s">
        <v>1227</v>
      </c>
      <c r="VX92" s="273">
        <v>0.2</v>
      </c>
      <c r="VY92" s="270" t="s">
        <v>1227</v>
      </c>
      <c r="VZ92" s="273">
        <v>0.1</v>
      </c>
      <c r="WA92" s="273"/>
      <c r="WB92" s="270"/>
      <c r="WC92" s="270"/>
      <c r="WD92" s="270"/>
      <c r="WE92" s="270"/>
      <c r="WF92" s="270"/>
      <c r="WG92" s="270"/>
      <c r="WH92" s="270"/>
      <c r="WI92" s="270"/>
      <c r="WJ92" s="270"/>
      <c r="WK92" s="270"/>
      <c r="WL92" s="270"/>
      <c r="WM92" s="270"/>
      <c r="WN92" s="270"/>
      <c r="WO92" s="270"/>
      <c r="WP92" s="270" t="s">
        <v>1227</v>
      </c>
      <c r="WQ92" s="270" t="s">
        <v>1228</v>
      </c>
      <c r="WR92" s="270" t="s">
        <v>13</v>
      </c>
      <c r="WS92" s="270" t="s">
        <v>13</v>
      </c>
      <c r="WT92" s="270"/>
      <c r="WU92" s="273">
        <v>0.68</v>
      </c>
      <c r="WV92" s="273">
        <v>0.32</v>
      </c>
      <c r="WW92" s="273">
        <v>0.05</v>
      </c>
      <c r="WX92" s="273">
        <v>0.25</v>
      </c>
      <c r="WY92" s="273">
        <v>0.26</v>
      </c>
      <c r="WZ92" s="273">
        <v>0.37</v>
      </c>
      <c r="XA92" s="273">
        <v>0</v>
      </c>
      <c r="XB92" s="273">
        <v>0.26</v>
      </c>
      <c r="XC92" s="273">
        <v>0.2</v>
      </c>
      <c r="XD92" s="273">
        <v>0.1</v>
      </c>
      <c r="XE92" s="273">
        <v>0.23</v>
      </c>
      <c r="XF92" s="273">
        <v>0.03</v>
      </c>
      <c r="XG92" s="270"/>
      <c r="XH92" s="270"/>
      <c r="XI92" s="270"/>
      <c r="XJ92" s="270"/>
      <c r="XK92" s="270"/>
      <c r="XL92" s="270"/>
      <c r="XM92" s="272" t="s">
        <v>13</v>
      </c>
      <c r="XN92" s="272" t="s">
        <v>56</v>
      </c>
      <c r="XO92" s="272" t="s">
        <v>13</v>
      </c>
      <c r="XP92" s="272" t="s">
        <v>13</v>
      </c>
      <c r="XQ92" s="272" t="s">
        <v>56</v>
      </c>
      <c r="XR92" s="272" t="s">
        <v>13</v>
      </c>
      <c r="XS92" s="272" t="s">
        <v>56</v>
      </c>
      <c r="XT92" s="272" t="s">
        <v>13</v>
      </c>
      <c r="XU92" s="272" t="s">
        <v>13</v>
      </c>
      <c r="XV92" s="272" t="s">
        <v>56</v>
      </c>
      <c r="XW92" s="270"/>
      <c r="XX92" s="273">
        <v>0</v>
      </c>
      <c r="XY92" s="273">
        <v>1</v>
      </c>
      <c r="XZ92" s="273" t="s">
        <v>1230</v>
      </c>
      <c r="YA92" s="273" t="s">
        <v>1230</v>
      </c>
      <c r="YB92" s="273">
        <v>0.7</v>
      </c>
      <c r="YC92" s="273">
        <v>0.7</v>
      </c>
      <c r="YD92" s="273" t="s">
        <v>1230</v>
      </c>
      <c r="YE92" s="273">
        <v>0.7</v>
      </c>
      <c r="YF92" s="273" t="s">
        <v>1230</v>
      </c>
      <c r="YG92" s="273">
        <v>0.4</v>
      </c>
      <c r="YH92" s="273">
        <v>0.2</v>
      </c>
      <c r="YI92" s="273">
        <v>0.1</v>
      </c>
      <c r="YJ92" s="273">
        <v>0.01</v>
      </c>
      <c r="YK92" s="273" t="s">
        <v>1230</v>
      </c>
      <c r="YL92" s="273" t="s">
        <v>1230</v>
      </c>
      <c r="YM92" s="273" t="s">
        <v>1230</v>
      </c>
      <c r="YN92" s="273" t="s">
        <v>1230</v>
      </c>
      <c r="YO92" s="273" t="s">
        <v>1230</v>
      </c>
      <c r="YP92" s="273">
        <v>0.7</v>
      </c>
      <c r="YQ92" s="273">
        <v>0</v>
      </c>
      <c r="YR92" s="273" t="s">
        <v>1230</v>
      </c>
      <c r="YS92" s="273" t="s">
        <v>1230</v>
      </c>
      <c r="YT92" s="273" t="s">
        <v>1230</v>
      </c>
      <c r="YU92" s="273">
        <v>0.1</v>
      </c>
      <c r="YV92" s="273" t="s">
        <v>1230</v>
      </c>
      <c r="YW92" s="273">
        <v>0.5</v>
      </c>
      <c r="YX92" s="273" t="s">
        <v>1230</v>
      </c>
      <c r="YY92" s="273">
        <v>0.7</v>
      </c>
      <c r="YZ92" s="273"/>
      <c r="ZA92" s="270"/>
      <c r="ZB92" s="270"/>
      <c r="ZC92" s="270"/>
      <c r="ZD92" s="270"/>
      <c r="ZE92" s="270"/>
      <c r="ZF92" s="270"/>
      <c r="ZG92" s="270"/>
      <c r="ZH92" s="270"/>
      <c r="ZI92" s="270"/>
      <c r="ZJ92" s="270"/>
      <c r="ZK92" s="270"/>
      <c r="ZL92" s="270"/>
      <c r="ZM92" s="270"/>
      <c r="ZN92" s="270"/>
      <c r="ZO92" s="272" t="s">
        <v>56</v>
      </c>
      <c r="ZP92" s="272"/>
      <c r="ZQ92" s="272"/>
      <c r="ZR92" s="272"/>
      <c r="ZS92" s="272"/>
      <c r="ZT92" s="272" t="s">
        <v>13</v>
      </c>
      <c r="ZU92" s="272"/>
      <c r="ZV92" s="272"/>
      <c r="ZW92" s="270"/>
      <c r="ZX92" s="270"/>
      <c r="ZY92" s="270"/>
      <c r="ZZ92" s="270"/>
      <c r="AAA92" s="270"/>
      <c r="AAB92" s="270"/>
      <c r="AAC92" s="270"/>
      <c r="AAD92" s="270"/>
      <c r="AAE92" s="270"/>
      <c r="AAF92" s="270"/>
      <c r="AAG92" s="270"/>
      <c r="AAH92" s="270"/>
      <c r="AAI92" s="270"/>
      <c r="AAJ92" s="270"/>
      <c r="AAK92" s="270"/>
      <c r="AAL92" s="270"/>
      <c r="AAM92" s="270"/>
      <c r="AAN92" s="270"/>
      <c r="AAO92" s="272" t="s">
        <v>13</v>
      </c>
      <c r="AAP92" s="272" t="s">
        <v>56</v>
      </c>
      <c r="AAQ92" s="272" t="s">
        <v>13</v>
      </c>
      <c r="AAR92" s="272" t="s">
        <v>13</v>
      </c>
      <c r="AAS92" s="272" t="s">
        <v>56</v>
      </c>
      <c r="AAT92" s="272" t="s">
        <v>13</v>
      </c>
      <c r="AAU92" s="272" t="s">
        <v>56</v>
      </c>
      <c r="AAV92" s="272" t="s">
        <v>13</v>
      </c>
      <c r="AAW92" s="272" t="s">
        <v>13</v>
      </c>
      <c r="AAX92" s="272" t="s">
        <v>56</v>
      </c>
    </row>
    <row r="93" spans="1:726" s="71" customFormat="1" ht="15" customHeight="1" x14ac:dyDescent="0.35">
      <c r="A93" s="71" t="s">
        <v>684</v>
      </c>
      <c r="B93" s="71" t="s">
        <v>56</v>
      </c>
      <c r="C93" s="71" t="s">
        <v>13</v>
      </c>
      <c r="D93" s="71" t="s">
        <v>56</v>
      </c>
      <c r="E93" s="71" t="s">
        <v>13</v>
      </c>
      <c r="F93" s="71" t="s">
        <v>13</v>
      </c>
      <c r="G93" s="71" t="s">
        <v>13</v>
      </c>
      <c r="H93" s="71" t="s">
        <v>13</v>
      </c>
      <c r="I93" s="71" t="s">
        <v>13</v>
      </c>
      <c r="J93" s="157" t="s">
        <v>56</v>
      </c>
      <c r="K93" s="157" t="s">
        <v>13</v>
      </c>
      <c r="L93" s="157" t="s">
        <v>13</v>
      </c>
      <c r="M93" s="157" t="s">
        <v>56</v>
      </c>
      <c r="N93" s="157" t="s">
        <v>56</v>
      </c>
      <c r="O93" s="157" t="s">
        <v>13</v>
      </c>
      <c r="P93" s="157" t="s">
        <v>13</v>
      </c>
      <c r="Q93" s="157" t="s">
        <v>13</v>
      </c>
      <c r="R93" s="157" t="s">
        <v>13</v>
      </c>
      <c r="S93" s="157" t="s">
        <v>56</v>
      </c>
      <c r="T93" s="157" t="s">
        <v>13</v>
      </c>
      <c r="U93" s="71" t="s">
        <v>1</v>
      </c>
      <c r="V93" s="157" t="s">
        <v>56</v>
      </c>
      <c r="W93" s="157" t="s">
        <v>13</v>
      </c>
      <c r="X93" s="157" t="s">
        <v>56</v>
      </c>
      <c r="Y93" s="157" t="s">
        <v>56</v>
      </c>
      <c r="Z93" s="157" t="s">
        <v>13</v>
      </c>
      <c r="AA93" s="71" t="s">
        <v>56</v>
      </c>
      <c r="AB93" s="71" t="s">
        <v>56</v>
      </c>
      <c r="AC93" s="71" t="s">
        <v>56</v>
      </c>
      <c r="AD93" s="71" t="s">
        <v>56</v>
      </c>
      <c r="AE93" s="71" t="s">
        <v>13</v>
      </c>
      <c r="AF93" s="134" t="s">
        <v>56</v>
      </c>
      <c r="AG93" s="134" t="s">
        <v>13</v>
      </c>
      <c r="AH93" s="134" t="s">
        <v>13</v>
      </c>
      <c r="AI93" s="71" t="s">
        <v>56</v>
      </c>
      <c r="AJ93" s="71" t="s">
        <v>56</v>
      </c>
      <c r="AK93" s="71" t="s">
        <v>13</v>
      </c>
      <c r="AL93" s="71" t="s">
        <v>13</v>
      </c>
      <c r="AM93" s="71" t="s">
        <v>56</v>
      </c>
      <c r="AN93" s="71" t="s">
        <v>56</v>
      </c>
      <c r="AO93" s="71" t="s">
        <v>56</v>
      </c>
      <c r="AP93" s="71" t="s">
        <v>13</v>
      </c>
      <c r="AQ93" s="71" t="s">
        <v>13</v>
      </c>
      <c r="AR93" s="71" t="s">
        <v>13</v>
      </c>
      <c r="AS93" s="71" t="s">
        <v>13</v>
      </c>
      <c r="AT93" s="134" t="s">
        <v>56</v>
      </c>
      <c r="AU93" s="134" t="s">
        <v>56</v>
      </c>
      <c r="AV93" s="134" t="s">
        <v>56</v>
      </c>
      <c r="AW93" s="134" t="s">
        <v>56</v>
      </c>
      <c r="AX93" s="134" t="s">
        <v>56</v>
      </c>
      <c r="AY93" s="134" t="s">
        <v>56</v>
      </c>
      <c r="AZ93" s="134" t="s">
        <v>56</v>
      </c>
      <c r="BA93" s="134" t="s">
        <v>56</v>
      </c>
      <c r="BB93" s="71" t="s">
        <v>56</v>
      </c>
      <c r="BC93" s="71" t="s">
        <v>56</v>
      </c>
      <c r="BD93" s="71" t="s">
        <v>56</v>
      </c>
      <c r="BE93" s="71" t="s">
        <v>56</v>
      </c>
      <c r="BF93" s="71" t="s">
        <v>13</v>
      </c>
      <c r="BG93" s="71" t="s">
        <v>13</v>
      </c>
      <c r="BH93" s="157" t="s">
        <v>13</v>
      </c>
      <c r="BI93" s="157" t="s">
        <v>56</v>
      </c>
      <c r="BJ93" s="157" t="s">
        <v>13</v>
      </c>
      <c r="BK93" s="157" t="s">
        <v>13</v>
      </c>
      <c r="BL93" s="71" t="s">
        <v>13</v>
      </c>
      <c r="BM93" s="71" t="s">
        <v>56</v>
      </c>
      <c r="BN93" s="71" t="s">
        <v>56</v>
      </c>
      <c r="BO93" s="71" t="s">
        <v>56</v>
      </c>
      <c r="BP93" s="71" t="s">
        <v>13</v>
      </c>
      <c r="BQ93" s="71" t="s">
        <v>56</v>
      </c>
      <c r="BR93" s="71" t="s">
        <v>56</v>
      </c>
      <c r="BS93" s="71" t="s">
        <v>56</v>
      </c>
      <c r="BT93" s="71" t="s">
        <v>13</v>
      </c>
      <c r="BU93" s="71" t="s">
        <v>13</v>
      </c>
      <c r="BV93" s="157" t="s">
        <v>56</v>
      </c>
      <c r="BW93" s="157" t="s">
        <v>56</v>
      </c>
      <c r="BX93" s="157" t="s">
        <v>56</v>
      </c>
      <c r="BY93" s="157" t="s">
        <v>56</v>
      </c>
      <c r="BZ93" s="71" t="s">
        <v>13</v>
      </c>
      <c r="CA93" s="71" t="s">
        <v>56</v>
      </c>
      <c r="CB93" s="71" t="s">
        <v>56</v>
      </c>
      <c r="CC93" s="71" t="s">
        <v>13</v>
      </c>
      <c r="CD93" s="71" t="s">
        <v>13</v>
      </c>
      <c r="CE93" s="157" t="s">
        <v>56</v>
      </c>
      <c r="CF93" s="157" t="s">
        <v>56</v>
      </c>
      <c r="CG93" s="157" t="s">
        <v>56</v>
      </c>
      <c r="CH93" s="71" t="s">
        <v>747</v>
      </c>
      <c r="CI93" s="71" t="s">
        <v>747</v>
      </c>
      <c r="CJ93" s="71" t="s">
        <v>747</v>
      </c>
      <c r="CK93" s="71" t="s">
        <v>747</v>
      </c>
      <c r="CL93" s="157" t="s">
        <v>13</v>
      </c>
      <c r="CM93" s="157" t="s">
        <v>13</v>
      </c>
      <c r="CN93" s="157" t="s">
        <v>13</v>
      </c>
      <c r="CO93" s="71" t="s">
        <v>56</v>
      </c>
      <c r="CP93" s="71" t="s">
        <v>13</v>
      </c>
      <c r="CQ93" s="71" t="s">
        <v>13</v>
      </c>
      <c r="CR93" s="71" t="s">
        <v>13</v>
      </c>
      <c r="CS93" s="71" t="s">
        <v>13</v>
      </c>
      <c r="CT93" s="71" t="s">
        <v>13</v>
      </c>
      <c r="CU93" s="157" t="s">
        <v>56</v>
      </c>
      <c r="CV93" s="157" t="s">
        <v>13</v>
      </c>
      <c r="CW93" s="157" t="s">
        <v>13</v>
      </c>
      <c r="CX93" s="157" t="s">
        <v>56</v>
      </c>
      <c r="CY93" s="157" t="s">
        <v>13</v>
      </c>
      <c r="CZ93" s="71" t="s">
        <v>13</v>
      </c>
      <c r="DA93" s="71" t="s">
        <v>56</v>
      </c>
      <c r="DB93" s="71" t="s">
        <v>56</v>
      </c>
      <c r="DC93" s="71" t="s">
        <v>56</v>
      </c>
      <c r="DD93" s="71" t="s">
        <v>13</v>
      </c>
      <c r="DE93" s="157" t="s">
        <v>56</v>
      </c>
      <c r="DF93" s="157" t="s">
        <v>13</v>
      </c>
      <c r="DG93" s="157" t="s">
        <v>13</v>
      </c>
      <c r="DH93" s="71" t="s">
        <v>56</v>
      </c>
      <c r="DL93" s="157"/>
      <c r="DM93" s="157"/>
      <c r="DN93" s="157"/>
      <c r="DO93" s="157"/>
      <c r="DQ93" s="157"/>
      <c r="DR93" s="157"/>
      <c r="DS93" s="157"/>
      <c r="DU93" s="157"/>
      <c r="DV93" s="157"/>
      <c r="DW93" s="157"/>
      <c r="EC93" s="157"/>
      <c r="ED93" s="157"/>
      <c r="EE93" s="157"/>
      <c r="EV93" s="157"/>
      <c r="EW93" s="157"/>
      <c r="EX93" s="157"/>
      <c r="EY93" s="157"/>
      <c r="EZ93" s="157"/>
      <c r="FA93" s="157"/>
      <c r="FB93" s="157"/>
      <c r="FC93" s="157"/>
      <c r="FD93" s="157"/>
      <c r="FE93" s="157"/>
      <c r="FP93" s="134"/>
      <c r="FQ93" s="157"/>
      <c r="FR93" s="134"/>
      <c r="FS93" s="157"/>
      <c r="FT93" s="157"/>
      <c r="GW93" s="157"/>
      <c r="GX93" s="157"/>
      <c r="GY93" s="157"/>
      <c r="GZ93" s="157"/>
      <c r="HA93" s="157"/>
      <c r="HB93" s="157"/>
      <c r="HC93" s="157"/>
      <c r="HD93" s="157"/>
      <c r="HE93" s="157"/>
      <c r="HF93" s="157"/>
      <c r="HG93" s="157"/>
      <c r="HH93" s="157"/>
      <c r="HI93" s="157"/>
      <c r="HJ93" s="157"/>
      <c r="HK93" s="157"/>
      <c r="HL93" s="157"/>
      <c r="HM93" s="157"/>
      <c r="HN93" s="157"/>
      <c r="HO93" s="157"/>
      <c r="HP93" s="157"/>
      <c r="HQ93" s="157"/>
      <c r="HR93" s="157"/>
      <c r="HS93" s="157"/>
      <c r="HT93" s="157"/>
      <c r="HU93" s="157"/>
      <c r="HV93" s="157"/>
      <c r="HW93" s="157"/>
      <c r="HX93" s="157"/>
      <c r="ID93" s="157"/>
      <c r="IE93" s="157"/>
      <c r="IF93" s="157"/>
      <c r="IH93" s="71" t="s">
        <v>13</v>
      </c>
      <c r="II93" s="71" t="s">
        <v>13</v>
      </c>
      <c r="IJ93" s="71" t="s">
        <v>56</v>
      </c>
      <c r="IK93" s="71" t="s">
        <v>13</v>
      </c>
      <c r="IL93" s="71" t="s">
        <v>56</v>
      </c>
      <c r="IM93" s="71" t="s">
        <v>56</v>
      </c>
      <c r="IN93" s="71" t="s">
        <v>56</v>
      </c>
      <c r="IO93" s="71" t="s">
        <v>13</v>
      </c>
      <c r="IP93" s="71" t="s">
        <v>13</v>
      </c>
      <c r="IQ93" s="71" t="s">
        <v>56</v>
      </c>
      <c r="IR93" s="71" t="s">
        <v>13</v>
      </c>
      <c r="IS93" s="71" t="s">
        <v>13</v>
      </c>
      <c r="IT93" s="71" t="s">
        <v>13</v>
      </c>
      <c r="IU93" s="157" t="s">
        <v>56</v>
      </c>
      <c r="IV93" s="157" t="s">
        <v>56</v>
      </c>
      <c r="IW93" s="157" t="s">
        <v>56</v>
      </c>
      <c r="IX93" s="157" t="s">
        <v>56</v>
      </c>
      <c r="IY93" s="71" t="s">
        <v>13</v>
      </c>
      <c r="IZ93" s="71" t="s">
        <v>56</v>
      </c>
      <c r="JA93" s="71" t="s">
        <v>13</v>
      </c>
      <c r="JB93" s="71" t="s">
        <v>13</v>
      </c>
      <c r="JC93" s="71" t="s">
        <v>56</v>
      </c>
      <c r="JD93" s="71" t="s">
        <v>13</v>
      </c>
      <c r="JE93" s="71" t="s">
        <v>13</v>
      </c>
      <c r="JF93" s="157" t="s">
        <v>56</v>
      </c>
      <c r="JG93" s="157" t="s">
        <v>56</v>
      </c>
      <c r="JH93" s="157" t="s">
        <v>13</v>
      </c>
      <c r="JI93" s="71" t="s">
        <v>747</v>
      </c>
      <c r="JJ93" s="71" t="s">
        <v>747</v>
      </c>
      <c r="JK93" s="71" t="s">
        <v>747</v>
      </c>
      <c r="JL93" s="71" t="s">
        <v>747</v>
      </c>
      <c r="JM93" s="71" t="s">
        <v>747</v>
      </c>
      <c r="JN93" s="71" t="s">
        <v>56</v>
      </c>
      <c r="JO93" s="71" t="s">
        <v>13</v>
      </c>
      <c r="JP93" s="71" t="s">
        <v>13</v>
      </c>
      <c r="JQ93" s="71" t="s">
        <v>56</v>
      </c>
      <c r="JR93" s="71" t="s">
        <v>56</v>
      </c>
      <c r="JS93" s="71" t="s">
        <v>56</v>
      </c>
      <c r="JT93" s="71" t="s">
        <v>13</v>
      </c>
      <c r="JU93" s="71" t="s">
        <v>13</v>
      </c>
      <c r="JV93" s="157" t="s">
        <v>56</v>
      </c>
      <c r="JW93" s="157" t="s">
        <v>56</v>
      </c>
      <c r="JX93" s="157" t="s">
        <v>56</v>
      </c>
      <c r="JY93" s="71" t="s">
        <v>13</v>
      </c>
      <c r="JZ93" s="71" t="s">
        <v>56</v>
      </c>
      <c r="KA93" s="71" t="s">
        <v>56</v>
      </c>
      <c r="KB93" s="71" t="s">
        <v>56</v>
      </c>
      <c r="KC93" s="71" t="s">
        <v>13</v>
      </c>
      <c r="KD93" s="157" t="s">
        <v>56</v>
      </c>
      <c r="KE93" s="157" t="s">
        <v>13</v>
      </c>
      <c r="KF93" s="157" t="s">
        <v>13</v>
      </c>
      <c r="KG93" s="71" t="s">
        <v>13</v>
      </c>
      <c r="KH93" s="71" t="s">
        <v>13</v>
      </c>
      <c r="KI93" s="71" t="s">
        <v>13</v>
      </c>
      <c r="KJ93" s="71" t="s">
        <v>13</v>
      </c>
      <c r="KK93" s="71" t="s">
        <v>56</v>
      </c>
      <c r="KL93" s="71" t="s">
        <v>56</v>
      </c>
      <c r="KM93" s="71" t="s">
        <v>13</v>
      </c>
      <c r="KN93" s="71" t="s">
        <v>13</v>
      </c>
      <c r="KO93" s="71" t="s">
        <v>56</v>
      </c>
      <c r="KP93" s="157" t="s">
        <v>56</v>
      </c>
      <c r="KQ93" s="71" t="s">
        <v>13</v>
      </c>
      <c r="KR93" s="71" t="s">
        <v>13</v>
      </c>
      <c r="KS93" s="71" t="s">
        <v>986</v>
      </c>
      <c r="KT93" s="157" t="s">
        <v>56</v>
      </c>
      <c r="KU93" s="157" t="s">
        <v>13</v>
      </c>
      <c r="KV93" s="157" t="s">
        <v>56</v>
      </c>
      <c r="KW93" s="71" t="s">
        <v>13</v>
      </c>
      <c r="KX93" s="71" t="s">
        <v>56</v>
      </c>
      <c r="KY93" s="71" t="s">
        <v>56</v>
      </c>
      <c r="KZ93" s="71" t="s">
        <v>56</v>
      </c>
      <c r="LA93" s="71" t="s">
        <v>13</v>
      </c>
      <c r="LB93" s="157" t="s">
        <v>56</v>
      </c>
      <c r="LC93" s="157" t="s">
        <v>13</v>
      </c>
      <c r="LD93" s="157" t="s">
        <v>13</v>
      </c>
      <c r="LE93" s="71" t="s">
        <v>13</v>
      </c>
      <c r="LF93" s="71" t="s">
        <v>986</v>
      </c>
      <c r="LG93" s="157" t="s">
        <v>13</v>
      </c>
      <c r="LH93" s="157" t="s">
        <v>56</v>
      </c>
      <c r="LI93" s="157" t="s">
        <v>56</v>
      </c>
      <c r="LJ93" s="71" t="s">
        <v>13</v>
      </c>
      <c r="LK93" s="71" t="s">
        <v>56</v>
      </c>
      <c r="LL93" s="71" t="s">
        <v>56</v>
      </c>
      <c r="LM93" s="71" t="s">
        <v>56</v>
      </c>
      <c r="LN93" s="71" t="s">
        <v>13</v>
      </c>
      <c r="LO93" s="157" t="s">
        <v>56</v>
      </c>
      <c r="LP93" s="157" t="s">
        <v>13</v>
      </c>
      <c r="LQ93" s="157" t="s">
        <v>13</v>
      </c>
      <c r="LR93" s="71" t="s">
        <v>13</v>
      </c>
      <c r="LS93" s="71" t="s">
        <v>56</v>
      </c>
      <c r="LT93" s="71" t="s">
        <v>56</v>
      </c>
      <c r="LU93" s="71" t="s">
        <v>13</v>
      </c>
      <c r="LV93" s="71" t="s">
        <v>13</v>
      </c>
      <c r="LW93" s="71" t="s">
        <v>13</v>
      </c>
      <c r="LX93" s="71" t="s">
        <v>13</v>
      </c>
      <c r="LY93" s="157" t="s">
        <v>56</v>
      </c>
      <c r="LZ93" s="157" t="s">
        <v>13</v>
      </c>
      <c r="MA93" s="71" t="s">
        <v>13</v>
      </c>
      <c r="MB93" s="71" t="s">
        <v>13</v>
      </c>
      <c r="MC93" s="71" t="s">
        <v>13</v>
      </c>
      <c r="MD93" s="71" t="s">
        <v>13</v>
      </c>
      <c r="ME93" s="71" t="s">
        <v>56</v>
      </c>
      <c r="MF93" s="71" t="s">
        <v>13</v>
      </c>
      <c r="MG93" s="157" t="s">
        <v>13</v>
      </c>
      <c r="MH93" s="71" t="s">
        <v>13</v>
      </c>
      <c r="MI93" s="71" t="s">
        <v>13</v>
      </c>
      <c r="MJ93" s="71" t="s">
        <v>13</v>
      </c>
      <c r="MK93" s="71" t="s">
        <v>56</v>
      </c>
      <c r="ML93" s="71" t="s">
        <v>56</v>
      </c>
      <c r="MM93" s="71" t="s">
        <v>56</v>
      </c>
      <c r="MN93" s="71" t="s">
        <v>13</v>
      </c>
      <c r="MO93" s="71" t="s">
        <v>56</v>
      </c>
      <c r="MP93" s="71" t="s">
        <v>56</v>
      </c>
      <c r="MQ93" s="71" t="s">
        <v>56</v>
      </c>
      <c r="MR93" s="71" t="s">
        <v>13</v>
      </c>
      <c r="MS93" s="71" t="s">
        <v>13</v>
      </c>
      <c r="MT93" s="71" t="s">
        <v>13</v>
      </c>
      <c r="MU93" s="71" t="s">
        <v>13</v>
      </c>
      <c r="MV93" s="71" t="s">
        <v>56</v>
      </c>
      <c r="MW93" s="71" t="s">
        <v>56</v>
      </c>
      <c r="MX93" s="71" t="s">
        <v>56</v>
      </c>
      <c r="MY93" s="71" t="s">
        <v>13</v>
      </c>
      <c r="MZ93" s="71" t="s">
        <v>13</v>
      </c>
      <c r="NA93" s="71" t="s">
        <v>13</v>
      </c>
      <c r="NB93" s="157" t="s">
        <v>56</v>
      </c>
      <c r="NC93" s="157" t="s">
        <v>56</v>
      </c>
      <c r="ND93" s="157" t="s">
        <v>56</v>
      </c>
      <c r="NE93" s="157" t="s">
        <v>56</v>
      </c>
      <c r="NF93" s="157" t="s">
        <v>56</v>
      </c>
      <c r="NG93" s="157"/>
      <c r="NH93" s="157"/>
      <c r="NI93" s="157"/>
      <c r="NJ93" s="157"/>
      <c r="NK93" s="157"/>
      <c r="NL93" s="71" t="s">
        <v>13</v>
      </c>
      <c r="NM93" s="71" t="s">
        <v>56</v>
      </c>
      <c r="NN93" s="157" t="s">
        <v>56</v>
      </c>
      <c r="NO93" s="71" t="s">
        <v>56</v>
      </c>
      <c r="NP93" s="71" t="s">
        <v>56</v>
      </c>
      <c r="NQ93" s="71" t="s">
        <v>56</v>
      </c>
      <c r="NR93" s="71" t="s">
        <v>13</v>
      </c>
      <c r="NS93" s="71" t="s">
        <v>13</v>
      </c>
      <c r="NT93" s="71" t="s">
        <v>56</v>
      </c>
      <c r="NU93" s="71" t="s">
        <v>56</v>
      </c>
      <c r="NV93" s="71" t="s">
        <v>56</v>
      </c>
      <c r="NW93" s="71" t="s">
        <v>56</v>
      </c>
      <c r="NX93" s="71" t="s">
        <v>13</v>
      </c>
      <c r="NY93" s="71" t="s">
        <v>13</v>
      </c>
      <c r="NZ93" s="71" t="s">
        <v>56</v>
      </c>
      <c r="OA93" s="157" t="s">
        <v>56</v>
      </c>
      <c r="OB93" s="157" t="s">
        <v>13</v>
      </c>
      <c r="OC93" s="157" t="s">
        <v>56</v>
      </c>
      <c r="OD93" s="157" t="s">
        <v>56</v>
      </c>
      <c r="OE93" s="71" t="s">
        <v>13</v>
      </c>
      <c r="OF93" s="71" t="s">
        <v>13</v>
      </c>
      <c r="OG93" s="71" t="s">
        <v>13</v>
      </c>
      <c r="OH93" s="71" t="s">
        <v>56</v>
      </c>
      <c r="OI93" s="71" t="s">
        <v>13</v>
      </c>
      <c r="OJ93" s="157" t="s">
        <v>13</v>
      </c>
      <c r="OK93" s="136">
        <v>1805</v>
      </c>
      <c r="OL93" s="136">
        <v>10</v>
      </c>
      <c r="OM93" s="136" t="s">
        <v>758</v>
      </c>
      <c r="ON93" s="136">
        <v>0</v>
      </c>
      <c r="OO93" s="136">
        <v>50</v>
      </c>
      <c r="OP93" s="136">
        <v>1620</v>
      </c>
      <c r="OQ93" s="136">
        <v>19</v>
      </c>
      <c r="OR93" s="137">
        <v>5.5401662049861496E-3</v>
      </c>
      <c r="OS93" s="137"/>
      <c r="OT93" s="138">
        <v>0.66697319843398239</v>
      </c>
      <c r="OU93" s="138">
        <v>3.6951423735954703E-3</v>
      </c>
      <c r="OV93" s="138" t="s">
        <v>758</v>
      </c>
      <c r="OW93" s="181">
        <v>0</v>
      </c>
      <c r="OX93" s="138">
        <v>1.8475711867977352E-2</v>
      </c>
      <c r="OY93" s="138">
        <v>0.59861306452246621</v>
      </c>
      <c r="OZ93" s="138">
        <v>7.0207705098313941E-3</v>
      </c>
      <c r="PA93" s="143">
        <f t="shared" si="0"/>
        <v>8.8642659279778394E-2</v>
      </c>
      <c r="PB93" s="139">
        <f>SB93/OL93</f>
        <v>16</v>
      </c>
      <c r="PC93" s="139" t="s">
        <v>758</v>
      </c>
      <c r="PD93" s="139">
        <v>0</v>
      </c>
      <c r="PE93" s="139">
        <f>SB93/OO93</f>
        <v>3.2</v>
      </c>
      <c r="PF93" s="143">
        <f>SB93/OP93</f>
        <v>9.8765432098765427E-2</v>
      </c>
      <c r="PG93" s="139">
        <f>SB93/OQ93</f>
        <v>8.4210526315789469</v>
      </c>
      <c r="PH93" s="71" t="s">
        <v>13</v>
      </c>
      <c r="PI93" s="71" t="s">
        <v>56</v>
      </c>
      <c r="PJ93" s="71" t="s">
        <v>13</v>
      </c>
      <c r="PK93" s="71" t="s">
        <v>13</v>
      </c>
      <c r="PL93" s="71" t="s">
        <v>13</v>
      </c>
      <c r="PM93" s="157" t="s">
        <v>56</v>
      </c>
      <c r="PN93" s="157" t="s">
        <v>13</v>
      </c>
      <c r="PO93" s="157" t="s">
        <v>13</v>
      </c>
      <c r="PP93" s="71" t="s">
        <v>13</v>
      </c>
      <c r="PQ93" s="71" t="s">
        <v>56</v>
      </c>
      <c r="PR93" s="71" t="s">
        <v>56</v>
      </c>
      <c r="PS93" s="71" t="s">
        <v>13</v>
      </c>
      <c r="PT93" s="71" t="s">
        <v>13</v>
      </c>
      <c r="PU93" s="71" t="s">
        <v>13</v>
      </c>
      <c r="PV93" s="71" t="s">
        <v>13</v>
      </c>
      <c r="PW93" s="157" t="s">
        <v>56</v>
      </c>
      <c r="PX93" s="71" t="s">
        <v>13</v>
      </c>
      <c r="PY93" s="71" t="s">
        <v>13</v>
      </c>
      <c r="PZ93" s="71" t="s">
        <v>747</v>
      </c>
      <c r="QA93" s="71" t="s">
        <v>747</v>
      </c>
      <c r="QB93" s="71" t="s">
        <v>747</v>
      </c>
      <c r="QC93" s="71" t="s">
        <v>747</v>
      </c>
      <c r="QD93" s="71" t="s">
        <v>747</v>
      </c>
      <c r="QE93" s="71" t="s">
        <v>747</v>
      </c>
      <c r="QF93" s="157" t="s">
        <v>13</v>
      </c>
      <c r="QG93" s="71" t="s">
        <v>747</v>
      </c>
      <c r="QH93" s="71" t="s">
        <v>13</v>
      </c>
      <c r="QI93" s="71" t="s">
        <v>747</v>
      </c>
      <c r="QJ93" s="157" t="s">
        <v>13</v>
      </c>
      <c r="QK93" s="157" t="s">
        <v>13</v>
      </c>
      <c r="QL93" s="157" t="s">
        <v>13</v>
      </c>
      <c r="QM93" s="71" t="s">
        <v>747</v>
      </c>
      <c r="QN93" s="71" t="s">
        <v>13</v>
      </c>
      <c r="QO93" s="71" t="s">
        <v>13</v>
      </c>
      <c r="QP93" s="71" t="s">
        <v>13</v>
      </c>
      <c r="QQ93" s="71" t="s">
        <v>13</v>
      </c>
      <c r="QR93" s="71" t="s">
        <v>13</v>
      </c>
      <c r="QS93" s="71" t="s">
        <v>13</v>
      </c>
      <c r="QT93" s="71" t="s">
        <v>13</v>
      </c>
      <c r="QU93" s="71" t="s">
        <v>56</v>
      </c>
      <c r="QV93" s="71" t="s">
        <v>13</v>
      </c>
      <c r="QW93" s="71" t="s">
        <v>13</v>
      </c>
      <c r="QX93" s="157" t="s">
        <v>13</v>
      </c>
      <c r="QY93" s="157" t="s">
        <v>13</v>
      </c>
      <c r="QZ93" s="157" t="s">
        <v>13</v>
      </c>
      <c r="RA93" s="157" t="s">
        <v>13</v>
      </c>
      <c r="RB93" s="71" t="s">
        <v>13</v>
      </c>
      <c r="RC93" s="71" t="s">
        <v>13</v>
      </c>
      <c r="RD93" s="71" t="s">
        <v>733</v>
      </c>
      <c r="RE93" s="157" t="s">
        <v>56</v>
      </c>
      <c r="RF93" s="71" t="s">
        <v>56</v>
      </c>
      <c r="RG93" s="71" t="s">
        <v>56</v>
      </c>
      <c r="RH93" s="71" t="s">
        <v>13</v>
      </c>
      <c r="RI93" s="71" t="s">
        <v>56</v>
      </c>
      <c r="RJ93" s="71" t="s">
        <v>56</v>
      </c>
      <c r="RK93" s="71" t="s">
        <v>13</v>
      </c>
      <c r="RL93" s="157" t="s">
        <v>56</v>
      </c>
      <c r="RM93" s="157" t="s">
        <v>13</v>
      </c>
      <c r="RN93" s="157" t="s">
        <v>13</v>
      </c>
      <c r="RO93" s="71" t="s">
        <v>13</v>
      </c>
      <c r="RP93" s="71" t="s">
        <v>56</v>
      </c>
      <c r="RQ93" s="71" t="s">
        <v>13</v>
      </c>
      <c r="RR93" s="71" t="s">
        <v>13</v>
      </c>
      <c r="RS93" s="71" t="s">
        <v>13</v>
      </c>
      <c r="RT93" s="71" t="s">
        <v>13</v>
      </c>
      <c r="RU93" s="71" t="s">
        <v>13</v>
      </c>
      <c r="RV93" s="157" t="s">
        <v>56</v>
      </c>
      <c r="RX93" s="151" t="s">
        <v>741</v>
      </c>
      <c r="RY93" s="219" t="s">
        <v>744</v>
      </c>
      <c r="RZ93" s="152">
        <v>270625567</v>
      </c>
      <c r="SA93" s="151" t="s">
        <v>808</v>
      </c>
      <c r="SB93" s="229">
        <v>160</v>
      </c>
      <c r="SC93" s="238">
        <v>0.06</v>
      </c>
      <c r="SD93" s="178"/>
      <c r="SF93" s="270" t="s">
        <v>684</v>
      </c>
      <c r="SG93" s="270" t="s">
        <v>56</v>
      </c>
      <c r="SH93" s="273">
        <v>0.75</v>
      </c>
      <c r="SI93" s="273">
        <v>0.25</v>
      </c>
      <c r="SJ93" s="271"/>
      <c r="SK93" s="270" t="s">
        <v>13</v>
      </c>
      <c r="SL93" s="270" t="s">
        <v>56</v>
      </c>
      <c r="SM93" s="270" t="s">
        <v>13</v>
      </c>
      <c r="SN93" s="270" t="s">
        <v>13</v>
      </c>
      <c r="SO93" s="270" t="s">
        <v>56</v>
      </c>
      <c r="SP93" s="270" t="s">
        <v>13</v>
      </c>
      <c r="SQ93" s="270" t="s">
        <v>13</v>
      </c>
      <c r="SR93" s="270" t="s">
        <v>56</v>
      </c>
      <c r="SS93" s="270" t="s">
        <v>13</v>
      </c>
      <c r="ST93" s="270" t="s">
        <v>13</v>
      </c>
      <c r="SU93" s="270" t="s">
        <v>56</v>
      </c>
      <c r="SV93" s="270" t="s">
        <v>13</v>
      </c>
      <c r="SW93" s="270" t="s">
        <v>13</v>
      </c>
      <c r="SX93" s="270" t="s">
        <v>13</v>
      </c>
      <c r="SY93" s="270" t="s">
        <v>13</v>
      </c>
      <c r="SZ93" s="270" t="s">
        <v>13</v>
      </c>
      <c r="TA93" s="270" t="s">
        <v>13</v>
      </c>
      <c r="TB93" s="270" t="s">
        <v>13</v>
      </c>
      <c r="TC93" s="270" t="s">
        <v>56</v>
      </c>
      <c r="TD93" s="270" t="s">
        <v>13</v>
      </c>
      <c r="TE93" s="270" t="s">
        <v>13</v>
      </c>
      <c r="TF93" s="270" t="s">
        <v>13</v>
      </c>
      <c r="TG93" s="270" t="s">
        <v>13</v>
      </c>
      <c r="TH93" s="270" t="s">
        <v>13</v>
      </c>
      <c r="TI93" s="270" t="s">
        <v>13</v>
      </c>
      <c r="TJ93" s="270" t="s">
        <v>56</v>
      </c>
      <c r="TK93" s="270" t="s">
        <v>13</v>
      </c>
      <c r="TL93" s="270" t="s">
        <v>13</v>
      </c>
      <c r="TM93" s="273"/>
      <c r="TN93" s="270"/>
      <c r="TO93" s="270"/>
      <c r="TP93" s="270"/>
      <c r="TQ93" s="270"/>
      <c r="TR93" s="270"/>
      <c r="TS93" s="270"/>
      <c r="TT93" s="270"/>
      <c r="TU93" s="270"/>
      <c r="TV93" s="270"/>
      <c r="TW93" s="270"/>
      <c r="TX93" s="270"/>
      <c r="TY93" s="270"/>
      <c r="TZ93" s="270"/>
      <c r="UA93" s="270"/>
      <c r="UB93" s="270" t="s">
        <v>13</v>
      </c>
      <c r="UC93" s="270"/>
      <c r="UD93" s="270" t="s">
        <v>13</v>
      </c>
      <c r="UE93" s="270" t="s">
        <v>13</v>
      </c>
      <c r="UF93" s="270"/>
      <c r="UG93" s="270" t="s">
        <v>56</v>
      </c>
      <c r="UH93" s="270" t="s">
        <v>56</v>
      </c>
      <c r="UI93" s="270" t="s">
        <v>13</v>
      </c>
      <c r="UJ93" s="270" t="s">
        <v>56</v>
      </c>
      <c r="UK93" s="270" t="s">
        <v>56</v>
      </c>
      <c r="UL93" s="270" t="s">
        <v>56</v>
      </c>
      <c r="UM93" s="270" t="s">
        <v>13</v>
      </c>
      <c r="UN93" s="270" t="s">
        <v>56</v>
      </c>
      <c r="UO93" s="270" t="s">
        <v>56</v>
      </c>
      <c r="UP93" s="270" t="s">
        <v>13</v>
      </c>
      <c r="UQ93" s="270" t="s">
        <v>13</v>
      </c>
      <c r="UR93" s="270" t="s">
        <v>56</v>
      </c>
      <c r="US93" s="270" t="s">
        <v>56</v>
      </c>
      <c r="UT93" s="270"/>
      <c r="UU93" s="270"/>
      <c r="UV93" s="270"/>
      <c r="UW93" s="270"/>
      <c r="UX93" s="270"/>
      <c r="UY93" s="270" t="s">
        <v>1225</v>
      </c>
      <c r="UZ93" s="273">
        <v>0.8</v>
      </c>
      <c r="VA93" s="270" t="s">
        <v>1225</v>
      </c>
      <c r="VB93" s="270" t="s">
        <v>1225</v>
      </c>
      <c r="VC93" s="273">
        <v>0</v>
      </c>
      <c r="VD93" s="270" t="s">
        <v>1227</v>
      </c>
      <c r="VE93" s="270" t="s">
        <v>1227</v>
      </c>
      <c r="VF93" s="273">
        <v>0.05</v>
      </c>
      <c r="VG93" s="270" t="s">
        <v>1227</v>
      </c>
      <c r="VH93" s="270" t="s">
        <v>1227</v>
      </c>
      <c r="VI93" s="273">
        <v>0.1</v>
      </c>
      <c r="VJ93" s="270" t="s">
        <v>1227</v>
      </c>
      <c r="VK93" s="270" t="s">
        <v>1227</v>
      </c>
      <c r="VL93" s="270" t="s">
        <v>1227</v>
      </c>
      <c r="VM93" s="270" t="s">
        <v>1227</v>
      </c>
      <c r="VN93" s="270" t="s">
        <v>1227</v>
      </c>
      <c r="VO93" s="270" t="s">
        <v>1227</v>
      </c>
      <c r="VP93" s="270" t="s">
        <v>1227</v>
      </c>
      <c r="VQ93" s="273">
        <v>0.03</v>
      </c>
      <c r="VR93" s="270" t="s">
        <v>1227</v>
      </c>
      <c r="VS93" s="270" t="s">
        <v>1227</v>
      </c>
      <c r="VT93" s="270" t="s">
        <v>1227</v>
      </c>
      <c r="VU93" s="270" t="s">
        <v>1227</v>
      </c>
      <c r="VV93" s="270" t="s">
        <v>1227</v>
      </c>
      <c r="VW93" s="270" t="s">
        <v>1227</v>
      </c>
      <c r="VX93" s="273">
        <v>0.02</v>
      </c>
      <c r="VY93" s="270" t="s">
        <v>1227</v>
      </c>
      <c r="VZ93" s="270" t="s">
        <v>1227</v>
      </c>
      <c r="WA93" s="273"/>
      <c r="WB93" s="270"/>
      <c r="WC93" s="270"/>
      <c r="WD93" s="270"/>
      <c r="WE93" s="270"/>
      <c r="WF93" s="270"/>
      <c r="WG93" s="270"/>
      <c r="WH93" s="270"/>
      <c r="WI93" s="270"/>
      <c r="WJ93" s="270"/>
      <c r="WK93" s="270"/>
      <c r="WL93" s="270"/>
      <c r="WM93" s="270"/>
      <c r="WN93" s="270"/>
      <c r="WO93" s="270"/>
      <c r="WP93" s="270" t="s">
        <v>1227</v>
      </c>
      <c r="WQ93" s="270" t="s">
        <v>1228</v>
      </c>
      <c r="WR93" s="270" t="s">
        <v>13</v>
      </c>
      <c r="WS93" s="270" t="s">
        <v>13</v>
      </c>
      <c r="WT93" s="270"/>
      <c r="WU93" s="273">
        <v>0.15000000000000002</v>
      </c>
      <c r="WV93" s="273">
        <v>0.85000000000000009</v>
      </c>
      <c r="WW93" s="273">
        <v>0</v>
      </c>
      <c r="WX93" s="273">
        <v>0.02</v>
      </c>
      <c r="WY93" s="273">
        <v>0.05</v>
      </c>
      <c r="WZ93" s="273">
        <v>0.1</v>
      </c>
      <c r="XA93" s="273">
        <v>0</v>
      </c>
      <c r="XB93" s="273">
        <v>0.1</v>
      </c>
      <c r="XC93" s="273">
        <v>0.02</v>
      </c>
      <c r="XD93" s="273">
        <v>0</v>
      </c>
      <c r="XE93" s="273">
        <v>0</v>
      </c>
      <c r="XF93" s="273">
        <v>0.05</v>
      </c>
      <c r="XG93" s="270"/>
      <c r="XH93" s="270"/>
      <c r="XI93" s="270"/>
      <c r="XJ93" s="270"/>
      <c r="XK93" s="270"/>
      <c r="XL93" s="270"/>
      <c r="XM93" s="272" t="s">
        <v>13</v>
      </c>
      <c r="XN93" s="272" t="s">
        <v>13</v>
      </c>
      <c r="XO93" s="272" t="s">
        <v>13</v>
      </c>
      <c r="XP93" s="272" t="s">
        <v>13</v>
      </c>
      <c r="XQ93" s="272" t="s">
        <v>13</v>
      </c>
      <c r="XR93" s="272" t="s">
        <v>13</v>
      </c>
      <c r="XS93" s="272" t="s">
        <v>56</v>
      </c>
      <c r="XT93" s="272" t="s">
        <v>13</v>
      </c>
      <c r="XU93" s="272" t="s">
        <v>13</v>
      </c>
      <c r="XV93" s="272" t="s">
        <v>13</v>
      </c>
      <c r="XW93" s="270"/>
      <c r="XX93" s="273" t="s">
        <v>1230</v>
      </c>
      <c r="XY93" s="273">
        <v>0.9</v>
      </c>
      <c r="XZ93" s="273" t="s">
        <v>1230</v>
      </c>
      <c r="YA93" s="273" t="s">
        <v>1230</v>
      </c>
      <c r="YB93" s="273">
        <v>0</v>
      </c>
      <c r="YC93" s="273">
        <v>0</v>
      </c>
      <c r="YD93" s="273" t="s">
        <v>1230</v>
      </c>
      <c r="YE93" s="273">
        <v>0.1</v>
      </c>
      <c r="YF93" s="273" t="s">
        <v>1230</v>
      </c>
      <c r="YG93" s="273">
        <v>0</v>
      </c>
      <c r="YH93" s="273">
        <v>0.1</v>
      </c>
      <c r="YI93" s="273">
        <v>0.05</v>
      </c>
      <c r="YJ93" s="273">
        <v>0.05</v>
      </c>
      <c r="YK93" s="273" t="s">
        <v>1230</v>
      </c>
      <c r="YL93" s="273">
        <v>0</v>
      </c>
      <c r="YM93" s="273" t="s">
        <v>1230</v>
      </c>
      <c r="YN93" s="273">
        <v>0</v>
      </c>
      <c r="YO93" s="273" t="s">
        <v>1230</v>
      </c>
      <c r="YP93" s="273">
        <v>7.0000000000000007E-2</v>
      </c>
      <c r="YQ93" s="273">
        <v>0</v>
      </c>
      <c r="YR93" s="273">
        <v>0</v>
      </c>
      <c r="YS93" s="273" t="s">
        <v>1230</v>
      </c>
      <c r="YT93" s="273" t="s">
        <v>1230</v>
      </c>
      <c r="YU93" s="273" t="s">
        <v>1230</v>
      </c>
      <c r="YV93" s="273" t="s">
        <v>1230</v>
      </c>
      <c r="YW93" s="273">
        <v>0.05</v>
      </c>
      <c r="YX93" s="273" t="s">
        <v>1230</v>
      </c>
      <c r="YY93" s="273" t="s">
        <v>1230</v>
      </c>
      <c r="YZ93" s="273"/>
      <c r="ZA93" s="270"/>
      <c r="ZB93" s="270"/>
      <c r="ZC93" s="270"/>
      <c r="ZD93" s="270"/>
      <c r="ZE93" s="270"/>
      <c r="ZF93" s="270"/>
      <c r="ZG93" s="270"/>
      <c r="ZH93" s="270"/>
      <c r="ZI93" s="270"/>
      <c r="ZJ93" s="270"/>
      <c r="ZK93" s="270"/>
      <c r="ZL93" s="270"/>
      <c r="ZM93" s="270"/>
      <c r="ZN93" s="270"/>
      <c r="ZO93" s="272" t="s">
        <v>56</v>
      </c>
      <c r="ZP93" s="272"/>
      <c r="ZQ93" s="272"/>
      <c r="ZR93" s="272"/>
      <c r="ZS93" s="272"/>
      <c r="ZT93" s="272" t="s">
        <v>13</v>
      </c>
      <c r="ZU93" s="272"/>
      <c r="ZV93" s="272"/>
      <c r="ZW93" s="270"/>
      <c r="ZX93" s="270"/>
      <c r="ZY93" s="270"/>
      <c r="ZZ93" s="270"/>
      <c r="AAA93" s="270"/>
      <c r="AAB93" s="270"/>
      <c r="AAC93" s="270"/>
      <c r="AAD93" s="270"/>
      <c r="AAE93" s="270"/>
      <c r="AAF93" s="270"/>
      <c r="AAG93" s="270"/>
      <c r="AAH93" s="270"/>
      <c r="AAI93" s="270"/>
      <c r="AAJ93" s="270"/>
      <c r="AAK93" s="270"/>
      <c r="AAL93" s="270"/>
      <c r="AAM93" s="270"/>
      <c r="AAN93" s="270"/>
      <c r="AAO93" s="272" t="s">
        <v>13</v>
      </c>
      <c r="AAP93" s="272" t="s">
        <v>13</v>
      </c>
      <c r="AAQ93" s="272" t="s">
        <v>13</v>
      </c>
      <c r="AAR93" s="272" t="s">
        <v>13</v>
      </c>
      <c r="AAS93" s="272" t="s">
        <v>13</v>
      </c>
      <c r="AAT93" s="272" t="s">
        <v>13</v>
      </c>
      <c r="AAU93" s="272" t="s">
        <v>56</v>
      </c>
      <c r="AAV93" s="272" t="s">
        <v>13</v>
      </c>
      <c r="AAW93" s="272" t="s">
        <v>13</v>
      </c>
      <c r="AAX93" s="272" t="s">
        <v>13</v>
      </c>
    </row>
    <row r="94" spans="1:726" s="71" customFormat="1" ht="15" customHeight="1" x14ac:dyDescent="0.35">
      <c r="A94" s="71" t="s">
        <v>638</v>
      </c>
      <c r="B94" s="71" t="s">
        <v>56</v>
      </c>
      <c r="C94" s="71" t="s">
        <v>56</v>
      </c>
      <c r="D94" s="71" t="s">
        <v>56</v>
      </c>
      <c r="E94" s="71" t="s">
        <v>56</v>
      </c>
      <c r="F94" s="71" t="s">
        <v>56</v>
      </c>
      <c r="G94" s="71" t="s">
        <v>13</v>
      </c>
      <c r="H94" s="71" t="s">
        <v>13</v>
      </c>
      <c r="I94" s="71" t="s">
        <v>13</v>
      </c>
      <c r="J94" s="157" t="s">
        <v>56</v>
      </c>
      <c r="K94" s="157" t="s">
        <v>13</v>
      </c>
      <c r="L94" s="157" t="s">
        <v>13</v>
      </c>
      <c r="M94" s="157" t="s">
        <v>13</v>
      </c>
      <c r="N94" s="157" t="s">
        <v>13</v>
      </c>
      <c r="O94" s="157" t="s">
        <v>56</v>
      </c>
      <c r="P94" s="157" t="s">
        <v>56</v>
      </c>
      <c r="Q94" s="157" t="s">
        <v>56</v>
      </c>
      <c r="R94" s="157" t="s">
        <v>56</v>
      </c>
      <c r="S94" s="157" t="s">
        <v>56</v>
      </c>
      <c r="T94" s="157" t="s">
        <v>13</v>
      </c>
      <c r="U94" s="71" t="s">
        <v>0</v>
      </c>
      <c r="V94" s="157" t="s">
        <v>56</v>
      </c>
      <c r="W94" s="157" t="s">
        <v>13</v>
      </c>
      <c r="X94" s="157" t="s">
        <v>13</v>
      </c>
      <c r="Y94" s="157" t="s">
        <v>13</v>
      </c>
      <c r="Z94" s="157" t="s">
        <v>13</v>
      </c>
      <c r="AA94" s="71" t="s">
        <v>56</v>
      </c>
      <c r="AB94" s="71" t="s">
        <v>56</v>
      </c>
      <c r="AC94" s="71" t="s">
        <v>56</v>
      </c>
      <c r="AD94" s="71" t="s">
        <v>13</v>
      </c>
      <c r="AE94" s="71" t="s">
        <v>13</v>
      </c>
      <c r="AF94" s="134" t="s">
        <v>56</v>
      </c>
      <c r="AG94" s="134" t="s">
        <v>13</v>
      </c>
      <c r="AH94" s="134" t="s">
        <v>13</v>
      </c>
      <c r="AI94" s="71" t="s">
        <v>56</v>
      </c>
      <c r="AJ94" s="71" t="s">
        <v>13</v>
      </c>
      <c r="AK94" s="71" t="s">
        <v>13</v>
      </c>
      <c r="AL94" s="71" t="s">
        <v>13</v>
      </c>
      <c r="AM94" s="71" t="s">
        <v>13</v>
      </c>
      <c r="AN94" s="71" t="s">
        <v>13</v>
      </c>
      <c r="AO94" s="71" t="s">
        <v>13</v>
      </c>
      <c r="AP94" s="71" t="s">
        <v>13</v>
      </c>
      <c r="AQ94" s="71" t="s">
        <v>13</v>
      </c>
      <c r="AR94" s="71" t="s">
        <v>56</v>
      </c>
      <c r="AS94" s="71" t="s">
        <v>13</v>
      </c>
      <c r="AT94" s="134" t="s">
        <v>13</v>
      </c>
      <c r="AU94" s="134" t="s">
        <v>13</v>
      </c>
      <c r="AV94" s="134" t="s">
        <v>13</v>
      </c>
      <c r="AW94" s="134" t="s">
        <v>13</v>
      </c>
      <c r="AX94" s="134" t="s">
        <v>13</v>
      </c>
      <c r="AY94" s="134" t="s">
        <v>13</v>
      </c>
      <c r="AZ94" s="134" t="s">
        <v>13</v>
      </c>
      <c r="BA94" s="134" t="s">
        <v>13</v>
      </c>
      <c r="BB94" s="71" t="s">
        <v>56</v>
      </c>
      <c r="BC94" s="71" t="s">
        <v>56</v>
      </c>
      <c r="BD94" s="71" t="s">
        <v>56</v>
      </c>
      <c r="BE94" s="71" t="s">
        <v>13</v>
      </c>
      <c r="BF94" s="71" t="s">
        <v>13</v>
      </c>
      <c r="BG94" s="71" t="s">
        <v>13</v>
      </c>
      <c r="BH94" s="157" t="s">
        <v>13</v>
      </c>
      <c r="BI94" s="157" t="s">
        <v>56</v>
      </c>
      <c r="BJ94" s="157" t="s">
        <v>13</v>
      </c>
      <c r="BK94" s="157" t="s">
        <v>13</v>
      </c>
      <c r="BL94" s="71" t="s">
        <v>56</v>
      </c>
      <c r="BM94" s="71" t="s">
        <v>13</v>
      </c>
      <c r="BN94" s="71" t="s">
        <v>13</v>
      </c>
      <c r="BO94" s="71" t="s">
        <v>13</v>
      </c>
      <c r="BP94" s="71" t="s">
        <v>13</v>
      </c>
      <c r="BQ94" s="71" t="s">
        <v>13</v>
      </c>
      <c r="BR94" s="71" t="s">
        <v>13</v>
      </c>
      <c r="BS94" s="71" t="s">
        <v>13</v>
      </c>
      <c r="BT94" s="71" t="s">
        <v>13</v>
      </c>
      <c r="BU94" s="71" t="s">
        <v>13</v>
      </c>
      <c r="BV94" s="157" t="s">
        <v>13</v>
      </c>
      <c r="BW94" s="157" t="s">
        <v>13</v>
      </c>
      <c r="BX94" s="157" t="s">
        <v>13</v>
      </c>
      <c r="BY94" s="157" t="s">
        <v>13</v>
      </c>
      <c r="BZ94" s="71" t="s">
        <v>747</v>
      </c>
      <c r="CA94" s="71" t="s">
        <v>747</v>
      </c>
      <c r="CB94" s="71" t="s">
        <v>747</v>
      </c>
      <c r="CC94" s="71" t="s">
        <v>747</v>
      </c>
      <c r="CD94" s="71" t="s">
        <v>747</v>
      </c>
      <c r="CE94" s="157" t="s">
        <v>13</v>
      </c>
      <c r="CF94" s="157" t="s">
        <v>13</v>
      </c>
      <c r="CG94" s="157" t="s">
        <v>13</v>
      </c>
      <c r="CH94" s="71" t="s">
        <v>747</v>
      </c>
      <c r="CI94" s="71" t="s">
        <v>747</v>
      </c>
      <c r="CJ94" s="71" t="s">
        <v>747</v>
      </c>
      <c r="CK94" s="71" t="s">
        <v>747</v>
      </c>
      <c r="CL94" s="157" t="s">
        <v>13</v>
      </c>
      <c r="CM94" s="157" t="s">
        <v>13</v>
      </c>
      <c r="CN94" s="157" t="s">
        <v>13</v>
      </c>
      <c r="CO94" s="71" t="s">
        <v>747</v>
      </c>
      <c r="CP94" s="71" t="s">
        <v>747</v>
      </c>
      <c r="CQ94" s="71" t="s">
        <v>747</v>
      </c>
      <c r="CR94" s="71" t="s">
        <v>747</v>
      </c>
      <c r="CS94" s="71" t="s">
        <v>747</v>
      </c>
      <c r="CT94" s="71" t="s">
        <v>747</v>
      </c>
      <c r="CU94" s="157" t="s">
        <v>13</v>
      </c>
      <c r="CV94" s="157" t="s">
        <v>13</v>
      </c>
      <c r="CW94" s="157" t="s">
        <v>13</v>
      </c>
      <c r="CX94" s="157" t="s">
        <v>13</v>
      </c>
      <c r="CY94" s="157" t="s">
        <v>13</v>
      </c>
      <c r="CZ94" s="71" t="s">
        <v>56</v>
      </c>
      <c r="DA94" s="71" t="s">
        <v>56</v>
      </c>
      <c r="DB94" s="71" t="s">
        <v>56</v>
      </c>
      <c r="DC94" s="71" t="s">
        <v>13</v>
      </c>
      <c r="DD94" s="71" t="s">
        <v>13</v>
      </c>
      <c r="DE94" s="157" t="s">
        <v>56</v>
      </c>
      <c r="DF94" s="157" t="s">
        <v>13</v>
      </c>
      <c r="DG94" s="157" t="s">
        <v>13</v>
      </c>
      <c r="DH94" s="71" t="s">
        <v>56</v>
      </c>
      <c r="DL94" s="157"/>
      <c r="DM94" s="157"/>
      <c r="DN94" s="157"/>
      <c r="DO94" s="157"/>
      <c r="DQ94" s="157"/>
      <c r="DR94" s="157"/>
      <c r="DS94" s="157"/>
      <c r="DT94" s="72"/>
      <c r="DU94" s="157"/>
      <c r="DV94" s="157"/>
      <c r="DW94" s="157"/>
      <c r="EC94" s="157"/>
      <c r="ED94" s="157"/>
      <c r="EE94" s="157"/>
      <c r="EV94" s="157"/>
      <c r="EW94" s="157"/>
      <c r="EX94" s="157"/>
      <c r="EY94" s="157"/>
      <c r="EZ94" s="157"/>
      <c r="FA94" s="157"/>
      <c r="FB94" s="157"/>
      <c r="FC94" s="157"/>
      <c r="FD94" s="157"/>
      <c r="FE94" s="157"/>
      <c r="FP94" s="157"/>
      <c r="FQ94" s="157"/>
      <c r="FR94" s="157"/>
      <c r="FS94" s="157"/>
      <c r="FT94" s="157"/>
      <c r="GW94" s="157"/>
      <c r="GX94" s="157"/>
      <c r="GY94" s="157"/>
      <c r="GZ94" s="157"/>
      <c r="HA94" s="157"/>
      <c r="HB94" s="157"/>
      <c r="HC94" s="157"/>
      <c r="HD94" s="157"/>
      <c r="HE94" s="157"/>
      <c r="HF94" s="157"/>
      <c r="HG94" s="157"/>
      <c r="HH94" s="157"/>
      <c r="HI94" s="157"/>
      <c r="HJ94" s="157"/>
      <c r="HK94" s="157"/>
      <c r="HL94" s="157"/>
      <c r="HM94" s="157"/>
      <c r="HN94" s="157"/>
      <c r="HO94" s="157"/>
      <c r="HP94" s="157"/>
      <c r="HQ94" s="157"/>
      <c r="HR94" s="157"/>
      <c r="HS94" s="157"/>
      <c r="HT94" s="157"/>
      <c r="HU94" s="157"/>
      <c r="HV94" s="157"/>
      <c r="HW94" s="157"/>
      <c r="HX94" s="157"/>
      <c r="ID94" s="157"/>
      <c r="IE94" s="157"/>
      <c r="IF94" s="157"/>
      <c r="IH94" s="71" t="s">
        <v>56</v>
      </c>
      <c r="II94" s="71" t="s">
        <v>13</v>
      </c>
      <c r="IJ94" s="71" t="s">
        <v>13</v>
      </c>
      <c r="IK94" s="71" t="s">
        <v>13</v>
      </c>
      <c r="IL94" s="71" t="s">
        <v>13</v>
      </c>
      <c r="IM94" s="71" t="s">
        <v>13</v>
      </c>
      <c r="IN94" s="71" t="s">
        <v>13</v>
      </c>
      <c r="IO94" s="71" t="s">
        <v>13</v>
      </c>
      <c r="IP94" s="71" t="s">
        <v>13</v>
      </c>
      <c r="IQ94" s="71" t="s">
        <v>13</v>
      </c>
      <c r="IR94" s="71" t="s">
        <v>13</v>
      </c>
      <c r="IS94" s="71" t="s">
        <v>13</v>
      </c>
      <c r="IT94" s="71" t="s">
        <v>13</v>
      </c>
      <c r="IU94" s="157" t="s">
        <v>13</v>
      </c>
      <c r="IV94" s="157" t="s">
        <v>13</v>
      </c>
      <c r="IW94" s="157" t="s">
        <v>13</v>
      </c>
      <c r="IX94" s="157" t="s">
        <v>13</v>
      </c>
      <c r="IY94" s="71" t="s">
        <v>747</v>
      </c>
      <c r="IZ94" s="71" t="s">
        <v>747</v>
      </c>
      <c r="JA94" s="71" t="s">
        <v>747</v>
      </c>
      <c r="JB94" s="71" t="s">
        <v>747</v>
      </c>
      <c r="JC94" s="71" t="s">
        <v>747</v>
      </c>
      <c r="JD94" s="71" t="s">
        <v>747</v>
      </c>
      <c r="JE94" s="71" t="s">
        <v>747</v>
      </c>
      <c r="JF94" s="157" t="s">
        <v>13</v>
      </c>
      <c r="JG94" s="157" t="s">
        <v>13</v>
      </c>
      <c r="JH94" s="157" t="s">
        <v>13</v>
      </c>
      <c r="JI94" s="71" t="s">
        <v>747</v>
      </c>
      <c r="JJ94" s="71" t="s">
        <v>747</v>
      </c>
      <c r="JK94" s="71" t="s">
        <v>747</v>
      </c>
      <c r="JL94" s="71" t="s">
        <v>747</v>
      </c>
      <c r="JM94" s="71" t="s">
        <v>747</v>
      </c>
      <c r="JN94" s="71" t="s">
        <v>747</v>
      </c>
      <c r="JO94" s="71" t="s">
        <v>747</v>
      </c>
      <c r="JP94" s="71" t="s">
        <v>747</v>
      </c>
      <c r="JQ94" s="71" t="s">
        <v>747</v>
      </c>
      <c r="JR94" s="71" t="s">
        <v>747</v>
      </c>
      <c r="JS94" s="71" t="s">
        <v>747</v>
      </c>
      <c r="JT94" s="71" t="s">
        <v>747</v>
      </c>
      <c r="JU94" s="71" t="s">
        <v>747</v>
      </c>
      <c r="JV94" s="157" t="s">
        <v>13</v>
      </c>
      <c r="JW94" s="157" t="s">
        <v>13</v>
      </c>
      <c r="JX94" s="157" t="s">
        <v>13</v>
      </c>
      <c r="JY94" s="71" t="s">
        <v>13</v>
      </c>
      <c r="JZ94" s="71" t="s">
        <v>56</v>
      </c>
      <c r="KA94" s="71" t="s">
        <v>56</v>
      </c>
      <c r="KB94" s="71" t="s">
        <v>13</v>
      </c>
      <c r="KC94" s="71" t="s">
        <v>13</v>
      </c>
      <c r="KD94" s="157" t="s">
        <v>56</v>
      </c>
      <c r="KE94" s="157" t="s">
        <v>13</v>
      </c>
      <c r="KF94" s="157" t="s">
        <v>13</v>
      </c>
      <c r="KG94" s="71" t="s">
        <v>13</v>
      </c>
      <c r="KH94" s="71" t="s">
        <v>56</v>
      </c>
      <c r="KI94" s="71" t="s">
        <v>13</v>
      </c>
      <c r="KJ94" s="71" t="s">
        <v>13</v>
      </c>
      <c r="KK94" s="71" t="s">
        <v>13</v>
      </c>
      <c r="KL94" s="71" t="s">
        <v>56</v>
      </c>
      <c r="KM94" s="71" t="s">
        <v>13</v>
      </c>
      <c r="KN94" s="71" t="s">
        <v>13</v>
      </c>
      <c r="KO94" s="71" t="s">
        <v>56</v>
      </c>
      <c r="KP94" s="157" t="s">
        <v>56</v>
      </c>
      <c r="KQ94" s="71" t="s">
        <v>13</v>
      </c>
      <c r="KR94" s="71" t="s">
        <v>56</v>
      </c>
      <c r="KS94" s="71" t="s">
        <v>986</v>
      </c>
      <c r="KT94" s="157" t="s">
        <v>56</v>
      </c>
      <c r="KU94" s="157" t="s">
        <v>13</v>
      </c>
      <c r="KV94" s="157" t="s">
        <v>56</v>
      </c>
      <c r="KW94" s="71" t="s">
        <v>13</v>
      </c>
      <c r="KX94" s="71" t="s">
        <v>56</v>
      </c>
      <c r="KY94" s="71" t="s">
        <v>56</v>
      </c>
      <c r="KZ94" s="71" t="s">
        <v>13</v>
      </c>
      <c r="LA94" s="71" t="s">
        <v>13</v>
      </c>
      <c r="LB94" s="157" t="s">
        <v>56</v>
      </c>
      <c r="LC94" s="157" t="s">
        <v>13</v>
      </c>
      <c r="LD94" s="157" t="s">
        <v>13</v>
      </c>
      <c r="LE94" s="71" t="s">
        <v>13</v>
      </c>
      <c r="LF94" s="72" t="s">
        <v>983</v>
      </c>
      <c r="LG94" s="157" t="s">
        <v>56</v>
      </c>
      <c r="LH94" s="157" t="s">
        <v>13</v>
      </c>
      <c r="LI94" s="157" t="s">
        <v>13</v>
      </c>
      <c r="LJ94" s="71" t="s">
        <v>13</v>
      </c>
      <c r="LK94" s="71" t="s">
        <v>56</v>
      </c>
      <c r="LL94" s="71" t="s">
        <v>56</v>
      </c>
      <c r="LM94" s="71" t="s">
        <v>13</v>
      </c>
      <c r="LN94" s="71" t="s">
        <v>13</v>
      </c>
      <c r="LO94" s="157" t="s">
        <v>56</v>
      </c>
      <c r="LP94" s="157" t="s">
        <v>13</v>
      </c>
      <c r="LQ94" s="157" t="s">
        <v>13</v>
      </c>
      <c r="LR94" s="71" t="s">
        <v>56</v>
      </c>
      <c r="LS94" s="71" t="s">
        <v>13</v>
      </c>
      <c r="LT94" s="71" t="s">
        <v>13</v>
      </c>
      <c r="LU94" s="71" t="s">
        <v>13</v>
      </c>
      <c r="LV94" s="71" t="s">
        <v>56</v>
      </c>
      <c r="LW94" s="71" t="s">
        <v>13</v>
      </c>
      <c r="LX94" s="71" t="s">
        <v>13</v>
      </c>
      <c r="LY94" s="157" t="s">
        <v>13</v>
      </c>
      <c r="LZ94" s="157" t="s">
        <v>56</v>
      </c>
      <c r="MA94" s="71" t="s">
        <v>13</v>
      </c>
      <c r="MB94" s="71" t="s">
        <v>13</v>
      </c>
      <c r="MC94" s="71" t="s">
        <v>13</v>
      </c>
      <c r="MD94" s="71" t="s">
        <v>13</v>
      </c>
      <c r="ME94" s="71" t="s">
        <v>56</v>
      </c>
      <c r="MF94" s="71" t="s">
        <v>13</v>
      </c>
      <c r="MG94" s="157" t="s">
        <v>13</v>
      </c>
      <c r="MH94" s="71" t="s">
        <v>13</v>
      </c>
      <c r="MI94" s="71" t="s">
        <v>13</v>
      </c>
      <c r="MJ94" s="71" t="s">
        <v>13</v>
      </c>
      <c r="MK94" s="71" t="s">
        <v>56</v>
      </c>
      <c r="ML94" s="71" t="s">
        <v>56</v>
      </c>
      <c r="MM94" s="71" t="s">
        <v>56</v>
      </c>
      <c r="MN94" s="71" t="s">
        <v>56</v>
      </c>
      <c r="MO94" s="71" t="s">
        <v>13</v>
      </c>
      <c r="MP94" s="71" t="s">
        <v>13</v>
      </c>
      <c r="MQ94" s="71" t="s">
        <v>13</v>
      </c>
      <c r="MR94" s="71" t="s">
        <v>13</v>
      </c>
      <c r="MS94" s="71" t="s">
        <v>56</v>
      </c>
      <c r="MT94" s="71" t="s">
        <v>56</v>
      </c>
      <c r="MU94" s="71" t="s">
        <v>13</v>
      </c>
      <c r="MV94" s="71" t="s">
        <v>56</v>
      </c>
      <c r="MW94" s="71" t="s">
        <v>13</v>
      </c>
      <c r="MX94" s="71" t="s">
        <v>56</v>
      </c>
      <c r="MY94" s="71" t="s">
        <v>13</v>
      </c>
      <c r="MZ94" s="71" t="s">
        <v>13</v>
      </c>
      <c r="NA94" s="71" t="s">
        <v>13</v>
      </c>
      <c r="NB94" s="157" t="s">
        <v>56</v>
      </c>
      <c r="NC94" s="157" t="s">
        <v>56</v>
      </c>
      <c r="ND94" s="157" t="s">
        <v>56</v>
      </c>
      <c r="NE94" s="157" t="s">
        <v>56</v>
      </c>
      <c r="NF94" s="157" t="s">
        <v>56</v>
      </c>
      <c r="NG94" s="157"/>
      <c r="NH94" s="157"/>
      <c r="NI94" s="157"/>
      <c r="NJ94" s="157"/>
      <c r="NK94" s="157"/>
      <c r="NL94" s="71" t="s">
        <v>13</v>
      </c>
      <c r="NM94" s="71" t="s">
        <v>56</v>
      </c>
      <c r="NN94" s="157" t="s">
        <v>56</v>
      </c>
      <c r="NO94" s="71" t="s">
        <v>56</v>
      </c>
      <c r="NP94" s="71" t="s">
        <v>13</v>
      </c>
      <c r="NQ94" s="71" t="s">
        <v>56</v>
      </c>
      <c r="NR94" s="71" t="s">
        <v>56</v>
      </c>
      <c r="NS94" s="71" t="s">
        <v>56</v>
      </c>
      <c r="NT94" s="71" t="s">
        <v>13</v>
      </c>
      <c r="NU94" s="71" t="s">
        <v>13</v>
      </c>
      <c r="NV94" s="71" t="s">
        <v>13</v>
      </c>
      <c r="NW94" s="71" t="s">
        <v>13</v>
      </c>
      <c r="NX94" s="71" t="s">
        <v>13</v>
      </c>
      <c r="NY94" s="71" t="s">
        <v>13</v>
      </c>
      <c r="NZ94" s="71" t="s">
        <v>13</v>
      </c>
      <c r="OA94" s="157" t="s">
        <v>56</v>
      </c>
      <c r="OB94" s="157" t="s">
        <v>56</v>
      </c>
      <c r="OC94" s="157" t="s">
        <v>56</v>
      </c>
      <c r="OD94" s="157" t="s">
        <v>56</v>
      </c>
      <c r="OE94" s="71" t="s">
        <v>13</v>
      </c>
      <c r="OF94" s="71" t="s">
        <v>13</v>
      </c>
      <c r="OG94" s="71" t="s">
        <v>56</v>
      </c>
      <c r="OH94" s="71" t="s">
        <v>13</v>
      </c>
      <c r="OI94" s="71" t="s">
        <v>13</v>
      </c>
      <c r="OJ94" s="157" t="s">
        <v>13</v>
      </c>
      <c r="OK94" s="136">
        <v>1600</v>
      </c>
      <c r="OL94" s="136">
        <v>40</v>
      </c>
      <c r="OM94" s="136">
        <v>100</v>
      </c>
      <c r="ON94" s="136">
        <v>200</v>
      </c>
      <c r="OO94" s="136" t="s">
        <v>758</v>
      </c>
      <c r="OP94" s="136">
        <v>2000</v>
      </c>
      <c r="OQ94" s="136">
        <v>15</v>
      </c>
      <c r="OR94" s="137">
        <v>2.5000000000000001E-2</v>
      </c>
      <c r="OS94" s="137"/>
      <c r="OT94" s="138">
        <v>1.9297127925232023</v>
      </c>
      <c r="OU94" s="181">
        <v>4.8242819813080061E-2</v>
      </c>
      <c r="OV94" s="138">
        <v>0.12060704953270014</v>
      </c>
      <c r="OW94" s="138">
        <v>0.24121409906540028</v>
      </c>
      <c r="OX94" s="138" t="s">
        <v>758</v>
      </c>
      <c r="OY94" s="138">
        <v>2.4121409906540028</v>
      </c>
      <c r="OZ94" s="138">
        <v>1.8091057429905022E-2</v>
      </c>
      <c r="PA94" s="139">
        <f t="shared" si="0"/>
        <v>53.91</v>
      </c>
      <c r="PB94" s="139">
        <f>SB94/OL94</f>
        <v>2156.4</v>
      </c>
      <c r="PC94" s="139">
        <f>SB94/OM94</f>
        <v>862.56</v>
      </c>
      <c r="PD94" s="139">
        <f>SB94/ON94</f>
        <v>431.28</v>
      </c>
      <c r="PE94" s="139" t="s">
        <v>758</v>
      </c>
      <c r="PF94" s="139">
        <f>SB94/OP94</f>
        <v>43.128</v>
      </c>
      <c r="PG94" s="139">
        <f>SB94/OQ94</f>
        <v>5750.4</v>
      </c>
      <c r="PH94" s="71" t="s">
        <v>13</v>
      </c>
      <c r="PI94" s="71" t="s">
        <v>13</v>
      </c>
      <c r="PJ94" s="71" t="s">
        <v>56</v>
      </c>
      <c r="PK94" s="71" t="s">
        <v>56</v>
      </c>
      <c r="PL94" s="71" t="s">
        <v>13</v>
      </c>
      <c r="PM94" s="157" t="s">
        <v>13</v>
      </c>
      <c r="PN94" s="157" t="s">
        <v>56</v>
      </c>
      <c r="PO94" s="157" t="s">
        <v>13</v>
      </c>
      <c r="PP94" s="71" t="s">
        <v>13</v>
      </c>
      <c r="PQ94" s="71" t="s">
        <v>56</v>
      </c>
      <c r="PR94" s="71" t="s">
        <v>56</v>
      </c>
      <c r="PS94" s="71" t="s">
        <v>13</v>
      </c>
      <c r="PT94" s="71" t="s">
        <v>13</v>
      </c>
      <c r="PU94" s="71" t="s">
        <v>13</v>
      </c>
      <c r="PV94" s="71" t="s">
        <v>13</v>
      </c>
      <c r="PW94" s="157" t="s">
        <v>56</v>
      </c>
      <c r="PX94" s="71" t="s">
        <v>13</v>
      </c>
      <c r="PY94" s="71" t="s">
        <v>56</v>
      </c>
      <c r="PZ94" s="71" t="s">
        <v>56</v>
      </c>
      <c r="QA94" s="71" t="s">
        <v>56</v>
      </c>
      <c r="QB94" s="71" t="s">
        <v>56</v>
      </c>
      <c r="QC94" s="71" t="s">
        <v>13</v>
      </c>
      <c r="QD94" s="71" t="s">
        <v>56</v>
      </c>
      <c r="QE94" s="71" t="s">
        <v>13</v>
      </c>
      <c r="QF94" s="157" t="s">
        <v>56</v>
      </c>
      <c r="QG94" s="71" t="s">
        <v>13</v>
      </c>
      <c r="QH94" s="71" t="s">
        <v>56</v>
      </c>
      <c r="QI94" s="71">
        <v>2</v>
      </c>
      <c r="QJ94" s="157" t="s">
        <v>56</v>
      </c>
      <c r="QK94" s="157" t="s">
        <v>13</v>
      </c>
      <c r="QL94" s="157" t="s">
        <v>56</v>
      </c>
      <c r="QM94" s="71" t="s">
        <v>13</v>
      </c>
      <c r="QN94" s="71" t="s">
        <v>13</v>
      </c>
      <c r="QO94" s="71" t="s">
        <v>13</v>
      </c>
      <c r="QP94" s="71" t="s">
        <v>56</v>
      </c>
      <c r="QQ94" s="71" t="s">
        <v>56</v>
      </c>
      <c r="QR94" s="71" t="s">
        <v>13</v>
      </c>
      <c r="QS94" s="71" t="s">
        <v>13</v>
      </c>
      <c r="QT94" s="71" t="s">
        <v>13</v>
      </c>
      <c r="QU94" s="71" t="s">
        <v>13</v>
      </c>
      <c r="QV94" s="71" t="s">
        <v>13</v>
      </c>
      <c r="QW94" s="71" t="s">
        <v>13</v>
      </c>
      <c r="QX94" s="157" t="s">
        <v>56</v>
      </c>
      <c r="QY94" s="157" t="s">
        <v>56</v>
      </c>
      <c r="QZ94" s="157" t="s">
        <v>13</v>
      </c>
      <c r="RA94" s="157" t="s">
        <v>56</v>
      </c>
      <c r="RB94" s="71" t="s">
        <v>13</v>
      </c>
      <c r="RC94" s="71" t="s">
        <v>13</v>
      </c>
      <c r="RD94" s="71" t="s">
        <v>13</v>
      </c>
      <c r="RE94" s="157" t="s">
        <v>13</v>
      </c>
      <c r="RF94" s="71" t="s">
        <v>13</v>
      </c>
      <c r="RG94" s="71" t="s">
        <v>13</v>
      </c>
      <c r="RH94" s="71" t="s">
        <v>13</v>
      </c>
      <c r="RI94" s="71" t="s">
        <v>56</v>
      </c>
      <c r="RJ94" s="71" t="s">
        <v>13</v>
      </c>
      <c r="RK94" s="71" t="s">
        <v>13</v>
      </c>
      <c r="RL94" s="157" t="s">
        <v>13</v>
      </c>
      <c r="RM94" s="157" t="s">
        <v>56</v>
      </c>
      <c r="RN94" s="157" t="s">
        <v>13</v>
      </c>
      <c r="RO94" s="71" t="s">
        <v>13</v>
      </c>
      <c r="RP94" s="71" t="s">
        <v>13</v>
      </c>
      <c r="RQ94" s="71" t="s">
        <v>13</v>
      </c>
      <c r="RR94" s="71" t="s">
        <v>13</v>
      </c>
      <c r="RS94" s="71" t="s">
        <v>13</v>
      </c>
      <c r="RT94" s="71" t="s">
        <v>13</v>
      </c>
      <c r="RU94" s="71" t="s">
        <v>56</v>
      </c>
      <c r="RV94" s="157" t="s">
        <v>56</v>
      </c>
      <c r="RX94" s="151" t="s">
        <v>739</v>
      </c>
      <c r="RY94" s="219" t="s">
        <v>744</v>
      </c>
      <c r="RZ94" s="152">
        <v>82913893</v>
      </c>
      <c r="SA94" s="151" t="s">
        <v>791</v>
      </c>
      <c r="SB94" s="229">
        <v>86256</v>
      </c>
      <c r="SC94" s="230">
        <v>101</v>
      </c>
      <c r="SD94" s="178"/>
      <c r="SF94" s="270" t="s">
        <v>638</v>
      </c>
      <c r="SG94" s="270" t="s">
        <v>56</v>
      </c>
      <c r="SH94" s="273">
        <v>0.6</v>
      </c>
      <c r="SI94" s="273">
        <v>0.4</v>
      </c>
      <c r="SJ94" s="271"/>
      <c r="SK94" s="270" t="s">
        <v>56</v>
      </c>
      <c r="SL94" s="270" t="s">
        <v>56</v>
      </c>
      <c r="SM94" s="270" t="s">
        <v>56</v>
      </c>
      <c r="SN94" s="270" t="s">
        <v>56</v>
      </c>
      <c r="SO94" s="270" t="s">
        <v>56</v>
      </c>
      <c r="SP94" s="270" t="s">
        <v>56</v>
      </c>
      <c r="SQ94" s="270" t="s">
        <v>13</v>
      </c>
      <c r="SR94" s="270" t="s">
        <v>56</v>
      </c>
      <c r="SS94" s="270" t="s">
        <v>13</v>
      </c>
      <c r="ST94" s="270" t="s">
        <v>56</v>
      </c>
      <c r="SU94" s="270" t="s">
        <v>56</v>
      </c>
      <c r="SV94" s="270" t="s">
        <v>56</v>
      </c>
      <c r="SW94" s="270" t="s">
        <v>56</v>
      </c>
      <c r="SX94" s="270" t="s">
        <v>13</v>
      </c>
      <c r="SY94" s="270" t="s">
        <v>56</v>
      </c>
      <c r="SZ94" s="270" t="s">
        <v>13</v>
      </c>
      <c r="TA94" s="270" t="s">
        <v>56</v>
      </c>
      <c r="TB94" s="270" t="s">
        <v>13</v>
      </c>
      <c r="TC94" s="270" t="s">
        <v>56</v>
      </c>
      <c r="TD94" s="270" t="s">
        <v>56</v>
      </c>
      <c r="TE94" s="270" t="s">
        <v>56</v>
      </c>
      <c r="TF94" s="270" t="s">
        <v>13</v>
      </c>
      <c r="TG94" s="270" t="s">
        <v>13</v>
      </c>
      <c r="TH94" s="270" t="s">
        <v>13</v>
      </c>
      <c r="TI94" s="270" t="s">
        <v>13</v>
      </c>
      <c r="TJ94" s="270" t="s">
        <v>56</v>
      </c>
      <c r="TK94" s="270" t="s">
        <v>13</v>
      </c>
      <c r="TL94" s="270" t="s">
        <v>56</v>
      </c>
      <c r="TM94" s="273"/>
      <c r="TN94" s="270"/>
      <c r="TO94" s="270"/>
      <c r="TP94" s="270"/>
      <c r="TQ94" s="270"/>
      <c r="TR94" s="270"/>
      <c r="TS94" s="270"/>
      <c r="TT94" s="270"/>
      <c r="TU94" s="270"/>
      <c r="TV94" s="270"/>
      <c r="TW94" s="270"/>
      <c r="TX94" s="270"/>
      <c r="TY94" s="270"/>
      <c r="TZ94" s="270"/>
      <c r="UA94" s="270"/>
      <c r="UB94" s="270" t="s">
        <v>13</v>
      </c>
      <c r="UC94" s="270"/>
      <c r="UD94" s="270" t="s">
        <v>13</v>
      </c>
      <c r="UE94" s="270" t="s">
        <v>13</v>
      </c>
      <c r="UF94" s="270"/>
      <c r="UG94" s="270" t="s">
        <v>56</v>
      </c>
      <c r="UH94" s="270" t="s">
        <v>56</v>
      </c>
      <c r="UI94" s="270" t="s">
        <v>56</v>
      </c>
      <c r="UJ94" s="270" t="s">
        <v>56</v>
      </c>
      <c r="UK94" s="270" t="s">
        <v>56</v>
      </c>
      <c r="UL94" s="270" t="s">
        <v>56</v>
      </c>
      <c r="UM94" s="270" t="s">
        <v>56</v>
      </c>
      <c r="UN94" s="270" t="s">
        <v>56</v>
      </c>
      <c r="UO94" s="270" t="s">
        <v>56</v>
      </c>
      <c r="UP94" s="270" t="s">
        <v>56</v>
      </c>
      <c r="UQ94" s="270" t="s">
        <v>56</v>
      </c>
      <c r="UR94" s="270" t="s">
        <v>56</v>
      </c>
      <c r="US94" s="270" t="s">
        <v>13</v>
      </c>
      <c r="UT94" s="270"/>
      <c r="UU94" s="270"/>
      <c r="UV94" s="270"/>
      <c r="UW94" s="270"/>
      <c r="UX94" s="270"/>
      <c r="UY94" s="273">
        <v>0</v>
      </c>
      <c r="UZ94" s="273">
        <v>0</v>
      </c>
      <c r="VA94" s="273">
        <v>0</v>
      </c>
      <c r="VB94" s="273">
        <v>0</v>
      </c>
      <c r="VC94" s="273">
        <v>0</v>
      </c>
      <c r="VD94" s="273">
        <v>0.15</v>
      </c>
      <c r="VE94" s="270" t="s">
        <v>1227</v>
      </c>
      <c r="VF94" s="273">
        <v>0.1</v>
      </c>
      <c r="VG94" s="270" t="s">
        <v>1227</v>
      </c>
      <c r="VH94" s="273">
        <v>0.1</v>
      </c>
      <c r="VI94" s="273">
        <v>0.2</v>
      </c>
      <c r="VJ94" s="273">
        <v>0.05</v>
      </c>
      <c r="VK94" s="273">
        <v>0</v>
      </c>
      <c r="VL94" s="270" t="s">
        <v>1227</v>
      </c>
      <c r="VM94" s="273">
        <v>0</v>
      </c>
      <c r="VN94" s="270" t="s">
        <v>1227</v>
      </c>
      <c r="VO94" s="273">
        <v>0</v>
      </c>
      <c r="VP94" s="270" t="s">
        <v>1227</v>
      </c>
      <c r="VQ94" s="273">
        <v>0</v>
      </c>
      <c r="VR94" s="273">
        <v>0.05</v>
      </c>
      <c r="VS94" s="273">
        <v>0.1</v>
      </c>
      <c r="VT94" s="270" t="s">
        <v>1227</v>
      </c>
      <c r="VU94" s="270" t="s">
        <v>1227</v>
      </c>
      <c r="VV94" s="270" t="s">
        <v>1227</v>
      </c>
      <c r="VW94" s="270" t="s">
        <v>1227</v>
      </c>
      <c r="VX94" s="273">
        <v>0.15</v>
      </c>
      <c r="VY94" s="270" t="s">
        <v>1227</v>
      </c>
      <c r="VZ94" s="273">
        <v>0.05</v>
      </c>
      <c r="WA94" s="273"/>
      <c r="WB94" s="270"/>
      <c r="WC94" s="270"/>
      <c r="WD94" s="270"/>
      <c r="WE94" s="270"/>
      <c r="WF94" s="270"/>
      <c r="WG94" s="270"/>
      <c r="WH94" s="270"/>
      <c r="WI94" s="270"/>
      <c r="WJ94" s="270"/>
      <c r="WK94" s="270"/>
      <c r="WL94" s="270"/>
      <c r="WM94" s="270"/>
      <c r="WN94" s="270"/>
      <c r="WO94" s="270"/>
      <c r="WP94" s="270" t="s">
        <v>1227</v>
      </c>
      <c r="WQ94" s="273">
        <v>0.05</v>
      </c>
      <c r="WR94" s="270" t="s">
        <v>13</v>
      </c>
      <c r="WS94" s="270" t="s">
        <v>13</v>
      </c>
      <c r="WT94" s="270"/>
      <c r="WU94" s="273">
        <v>0.80000000000000016</v>
      </c>
      <c r="WV94" s="273">
        <v>0.15</v>
      </c>
      <c r="WW94" s="273">
        <v>0.15000000000000002</v>
      </c>
      <c r="WX94" s="273">
        <v>0.30000000000000004</v>
      </c>
      <c r="WY94" s="273">
        <v>0.25</v>
      </c>
      <c r="WZ94" s="273">
        <v>0.4</v>
      </c>
      <c r="XA94" s="273">
        <v>0</v>
      </c>
      <c r="XB94" s="273">
        <v>0.25</v>
      </c>
      <c r="XC94" s="273">
        <v>0.25</v>
      </c>
      <c r="XD94" s="273">
        <v>0.05</v>
      </c>
      <c r="XE94" s="273">
        <v>0.15</v>
      </c>
      <c r="XF94" s="273">
        <v>0.1</v>
      </c>
      <c r="XG94" s="270"/>
      <c r="XH94" s="270"/>
      <c r="XI94" s="270"/>
      <c r="XJ94" s="270"/>
      <c r="XK94" s="270"/>
      <c r="XL94" s="270"/>
      <c r="XM94" s="272" t="s">
        <v>56</v>
      </c>
      <c r="XN94" s="272" t="s">
        <v>56</v>
      </c>
      <c r="XO94" s="272" t="s">
        <v>13</v>
      </c>
      <c r="XP94" s="272" t="s">
        <v>13</v>
      </c>
      <c r="XQ94" s="272" t="s">
        <v>13</v>
      </c>
      <c r="XR94" s="272" t="s">
        <v>13</v>
      </c>
      <c r="XS94" s="272" t="s">
        <v>13</v>
      </c>
      <c r="XT94" s="272" t="s">
        <v>13</v>
      </c>
      <c r="XU94" s="272" t="s">
        <v>13</v>
      </c>
      <c r="XV94" s="272" t="s">
        <v>13</v>
      </c>
      <c r="XW94" s="270"/>
      <c r="XX94" s="273">
        <v>0.5</v>
      </c>
      <c r="XY94" s="273">
        <v>1</v>
      </c>
      <c r="XZ94" s="273">
        <v>1</v>
      </c>
      <c r="YA94" s="273" t="s">
        <v>1230</v>
      </c>
      <c r="YB94" s="273">
        <v>1</v>
      </c>
      <c r="YC94" s="273">
        <v>1</v>
      </c>
      <c r="YD94" s="273" t="s">
        <v>1230</v>
      </c>
      <c r="YE94" s="273">
        <v>1</v>
      </c>
      <c r="YF94" s="273" t="s">
        <v>1230</v>
      </c>
      <c r="YG94" s="273">
        <v>1</v>
      </c>
      <c r="YH94" s="273">
        <v>1</v>
      </c>
      <c r="YI94" s="273">
        <v>1</v>
      </c>
      <c r="YJ94" s="273">
        <v>0.5</v>
      </c>
      <c r="YK94" s="273" t="s">
        <v>1230</v>
      </c>
      <c r="YL94" s="273">
        <v>1</v>
      </c>
      <c r="YM94" s="273" t="s">
        <v>1230</v>
      </c>
      <c r="YN94" s="273">
        <v>1</v>
      </c>
      <c r="YO94" s="273" t="s">
        <v>1230</v>
      </c>
      <c r="YP94" s="273">
        <v>1</v>
      </c>
      <c r="YQ94" s="273">
        <v>0.7</v>
      </c>
      <c r="YR94" s="273">
        <v>1</v>
      </c>
      <c r="YS94" s="273" t="s">
        <v>1230</v>
      </c>
      <c r="YT94" s="273" t="s">
        <v>1230</v>
      </c>
      <c r="YU94" s="273" t="s">
        <v>1230</v>
      </c>
      <c r="YV94" s="273" t="s">
        <v>1230</v>
      </c>
      <c r="YW94" s="273">
        <v>1</v>
      </c>
      <c r="YX94" s="273" t="s">
        <v>1230</v>
      </c>
      <c r="YY94" s="273">
        <v>1</v>
      </c>
      <c r="YZ94" s="273"/>
      <c r="ZA94" s="270"/>
      <c r="ZB94" s="270"/>
      <c r="ZC94" s="270"/>
      <c r="ZD94" s="270"/>
      <c r="ZE94" s="270"/>
      <c r="ZF94" s="270"/>
      <c r="ZG94" s="270"/>
      <c r="ZH94" s="270"/>
      <c r="ZI94" s="270"/>
      <c r="ZJ94" s="270"/>
      <c r="ZK94" s="270"/>
      <c r="ZL94" s="270"/>
      <c r="ZM94" s="270"/>
      <c r="ZN94" s="270"/>
      <c r="ZO94" s="272" t="s">
        <v>56</v>
      </c>
      <c r="ZP94" s="272"/>
      <c r="ZQ94" s="272"/>
      <c r="ZR94" s="272"/>
      <c r="ZS94" s="272"/>
      <c r="ZT94" s="272" t="s">
        <v>13</v>
      </c>
      <c r="ZU94" s="272"/>
      <c r="ZV94" s="272"/>
      <c r="ZW94" s="270"/>
      <c r="ZX94" s="270"/>
      <c r="ZY94" s="270"/>
      <c r="ZZ94" s="270"/>
      <c r="AAA94" s="270"/>
      <c r="AAB94" s="270"/>
      <c r="AAC94" s="270"/>
      <c r="AAD94" s="270"/>
      <c r="AAE94" s="270"/>
      <c r="AAF94" s="270"/>
      <c r="AAG94" s="270"/>
      <c r="AAH94" s="270"/>
      <c r="AAI94" s="270"/>
      <c r="AAJ94" s="270"/>
      <c r="AAK94" s="270"/>
      <c r="AAL94" s="270"/>
      <c r="AAM94" s="270"/>
      <c r="AAN94" s="270"/>
      <c r="AAO94" s="272" t="s">
        <v>56</v>
      </c>
      <c r="AAP94" s="272" t="s">
        <v>56</v>
      </c>
      <c r="AAQ94" s="272" t="s">
        <v>56</v>
      </c>
      <c r="AAR94" s="272" t="s">
        <v>13</v>
      </c>
      <c r="AAS94" s="272" t="s">
        <v>13</v>
      </c>
      <c r="AAT94" s="272" t="s">
        <v>56</v>
      </c>
      <c r="AAU94" s="272" t="s">
        <v>13</v>
      </c>
      <c r="AAV94" s="272" t="s">
        <v>13</v>
      </c>
      <c r="AAW94" s="272" t="s">
        <v>56</v>
      </c>
      <c r="AAX94" s="272" t="s">
        <v>56</v>
      </c>
    </row>
    <row r="95" spans="1:726" s="71" customFormat="1" ht="15" customHeight="1" x14ac:dyDescent="0.35">
      <c r="A95" s="71" t="s">
        <v>633</v>
      </c>
      <c r="B95" s="71" t="s">
        <v>56</v>
      </c>
      <c r="C95" s="71" t="s">
        <v>56</v>
      </c>
      <c r="D95" s="71" t="s">
        <v>56</v>
      </c>
      <c r="E95" s="71" t="s">
        <v>13</v>
      </c>
      <c r="F95" s="71" t="s">
        <v>13</v>
      </c>
      <c r="G95" s="71" t="s">
        <v>13</v>
      </c>
      <c r="H95" s="71" t="s">
        <v>13</v>
      </c>
      <c r="I95" s="71" t="s">
        <v>13</v>
      </c>
      <c r="J95" s="157" t="s">
        <v>56</v>
      </c>
      <c r="K95" s="157" t="s">
        <v>13</v>
      </c>
      <c r="L95" s="157" t="s">
        <v>13</v>
      </c>
      <c r="M95" s="157" t="s">
        <v>56</v>
      </c>
      <c r="N95" s="157" t="s">
        <v>13</v>
      </c>
      <c r="O95" s="157" t="s">
        <v>56</v>
      </c>
      <c r="P95" s="157" t="s">
        <v>56</v>
      </c>
      <c r="Q95" s="157" t="s">
        <v>56</v>
      </c>
      <c r="R95" s="157" t="s">
        <v>13</v>
      </c>
      <c r="S95" s="157" t="s">
        <v>56</v>
      </c>
      <c r="T95" s="157" t="s">
        <v>13</v>
      </c>
      <c r="U95" s="71" t="s">
        <v>0</v>
      </c>
      <c r="V95" s="157" t="s">
        <v>56</v>
      </c>
      <c r="W95" s="157" t="s">
        <v>13</v>
      </c>
      <c r="X95" s="157" t="s">
        <v>13</v>
      </c>
      <c r="Y95" s="157" t="s">
        <v>13</v>
      </c>
      <c r="Z95" s="157" t="s">
        <v>13</v>
      </c>
      <c r="AA95" s="71" t="s">
        <v>56</v>
      </c>
      <c r="AB95" s="71" t="s">
        <v>56</v>
      </c>
      <c r="AC95" s="71" t="s">
        <v>13</v>
      </c>
      <c r="AD95" s="71" t="s">
        <v>13</v>
      </c>
      <c r="AE95" s="71" t="s">
        <v>13</v>
      </c>
      <c r="AF95" s="134" t="s">
        <v>56</v>
      </c>
      <c r="AG95" s="134" t="s">
        <v>13</v>
      </c>
      <c r="AH95" s="134" t="s">
        <v>13</v>
      </c>
      <c r="AI95" s="71" t="s">
        <v>56</v>
      </c>
      <c r="AJ95" s="71" t="s">
        <v>13</v>
      </c>
      <c r="AK95" s="71" t="s">
        <v>13</v>
      </c>
      <c r="AL95" s="71" t="s">
        <v>13</v>
      </c>
      <c r="AM95" s="71" t="s">
        <v>13</v>
      </c>
      <c r="AN95" s="71" t="s">
        <v>13</v>
      </c>
      <c r="AO95" s="71" t="s">
        <v>13</v>
      </c>
      <c r="AP95" s="71" t="s">
        <v>13</v>
      </c>
      <c r="AQ95" s="71" t="s">
        <v>56</v>
      </c>
      <c r="AR95" s="71" t="s">
        <v>13</v>
      </c>
      <c r="AS95" s="71" t="s">
        <v>13</v>
      </c>
      <c r="AT95" s="134" t="s">
        <v>13</v>
      </c>
      <c r="AU95" s="134" t="s">
        <v>13</v>
      </c>
      <c r="AV95" s="134" t="s">
        <v>13</v>
      </c>
      <c r="AW95" s="134" t="s">
        <v>13</v>
      </c>
      <c r="AX95" s="134" t="s">
        <v>13</v>
      </c>
      <c r="AY95" s="134" t="s">
        <v>13</v>
      </c>
      <c r="AZ95" s="134" t="s">
        <v>13</v>
      </c>
      <c r="BA95" s="134" t="s">
        <v>13</v>
      </c>
      <c r="BB95" s="71" t="s">
        <v>56</v>
      </c>
      <c r="BC95" s="71" t="s">
        <v>56</v>
      </c>
      <c r="BD95" s="71" t="s">
        <v>56</v>
      </c>
      <c r="BE95" s="71" t="s">
        <v>56</v>
      </c>
      <c r="BF95" s="71" t="s">
        <v>56</v>
      </c>
      <c r="BG95" s="71" t="s">
        <v>13</v>
      </c>
      <c r="BH95" s="157" t="s">
        <v>13</v>
      </c>
      <c r="BI95" s="157" t="s">
        <v>56</v>
      </c>
      <c r="BJ95" s="157" t="s">
        <v>56</v>
      </c>
      <c r="BK95" s="157" t="s">
        <v>13</v>
      </c>
      <c r="BL95" s="71" t="s">
        <v>13</v>
      </c>
      <c r="BM95" s="71" t="s">
        <v>56</v>
      </c>
      <c r="BN95" s="71" t="s">
        <v>56</v>
      </c>
      <c r="BO95" s="71" t="s">
        <v>56</v>
      </c>
      <c r="BP95" s="71" t="s">
        <v>56</v>
      </c>
      <c r="BQ95" s="71" t="s">
        <v>56</v>
      </c>
      <c r="BR95" s="71" t="s">
        <v>56</v>
      </c>
      <c r="BS95" s="71" t="s">
        <v>13</v>
      </c>
      <c r="BT95" s="71" t="s">
        <v>13</v>
      </c>
      <c r="BU95" s="71" t="s">
        <v>13</v>
      </c>
      <c r="BV95" s="157" t="s">
        <v>56</v>
      </c>
      <c r="BW95" s="157" t="s">
        <v>56</v>
      </c>
      <c r="BX95" s="157" t="s">
        <v>56</v>
      </c>
      <c r="BY95" s="157" t="s">
        <v>56</v>
      </c>
      <c r="BZ95" s="71" t="s">
        <v>13</v>
      </c>
      <c r="CA95" s="71" t="s">
        <v>13</v>
      </c>
      <c r="CB95" s="71" t="s">
        <v>56</v>
      </c>
      <c r="CC95" s="71" t="s">
        <v>13</v>
      </c>
      <c r="CD95" s="71" t="s">
        <v>13</v>
      </c>
      <c r="CE95" s="157" t="s">
        <v>13</v>
      </c>
      <c r="CF95" s="157" t="s">
        <v>56</v>
      </c>
      <c r="CG95" s="157" t="s">
        <v>13</v>
      </c>
      <c r="CH95" s="71" t="s">
        <v>13</v>
      </c>
      <c r="CI95" s="71" t="s">
        <v>56</v>
      </c>
      <c r="CJ95" s="71" t="s">
        <v>13</v>
      </c>
      <c r="CK95" s="71" t="s">
        <v>13</v>
      </c>
      <c r="CL95" s="157" t="s">
        <v>13</v>
      </c>
      <c r="CM95" s="157" t="s">
        <v>13</v>
      </c>
      <c r="CN95" s="157" t="s">
        <v>56</v>
      </c>
      <c r="CO95" s="71" t="s">
        <v>56</v>
      </c>
      <c r="CP95" s="71" t="s">
        <v>56</v>
      </c>
      <c r="CQ95" s="71" t="s">
        <v>56</v>
      </c>
      <c r="CR95" s="71" t="s">
        <v>13</v>
      </c>
      <c r="CS95" s="71" t="s">
        <v>13</v>
      </c>
      <c r="CT95" s="71" t="s">
        <v>13</v>
      </c>
      <c r="CU95" s="157" t="s">
        <v>56</v>
      </c>
      <c r="CV95" s="157" t="s">
        <v>56</v>
      </c>
      <c r="CW95" s="157" t="s">
        <v>56</v>
      </c>
      <c r="CX95" s="157" t="s">
        <v>13</v>
      </c>
      <c r="CY95" s="157" t="s">
        <v>13</v>
      </c>
      <c r="CZ95" s="71" t="s">
        <v>13</v>
      </c>
      <c r="DA95" s="71" t="s">
        <v>13</v>
      </c>
      <c r="DB95" s="71" t="s">
        <v>56</v>
      </c>
      <c r="DC95" s="71" t="s">
        <v>56</v>
      </c>
      <c r="DD95" s="71" t="s">
        <v>13</v>
      </c>
      <c r="DE95" s="157" t="s">
        <v>13</v>
      </c>
      <c r="DF95" s="157" t="s">
        <v>56</v>
      </c>
      <c r="DG95" s="157" t="s">
        <v>13</v>
      </c>
      <c r="DH95" s="71" t="s">
        <v>13</v>
      </c>
      <c r="DL95" s="157"/>
      <c r="DM95" s="157"/>
      <c r="DN95" s="157"/>
      <c r="DO95" s="157"/>
      <c r="DQ95" s="157"/>
      <c r="DR95" s="157"/>
      <c r="DS95" s="157"/>
      <c r="DU95" s="157"/>
      <c r="DV95" s="157"/>
      <c r="DW95" s="157"/>
      <c r="EC95" s="157"/>
      <c r="ED95" s="157"/>
      <c r="EE95" s="157"/>
      <c r="EV95" s="157"/>
      <c r="EW95" s="157"/>
      <c r="EX95" s="157"/>
      <c r="EY95" s="157"/>
      <c r="EZ95" s="157"/>
      <c r="FA95" s="157"/>
      <c r="FB95" s="157"/>
      <c r="FC95" s="157"/>
      <c r="FD95" s="157"/>
      <c r="FE95" s="157"/>
      <c r="FP95" s="157"/>
      <c r="FQ95" s="157"/>
      <c r="FR95" s="157"/>
      <c r="FS95" s="157"/>
      <c r="FT95" s="157"/>
      <c r="GW95" s="157"/>
      <c r="GX95" s="157"/>
      <c r="GY95" s="157"/>
      <c r="GZ95" s="157"/>
      <c r="HA95" s="157"/>
      <c r="HB95" s="157"/>
      <c r="HC95" s="157"/>
      <c r="HD95" s="157"/>
      <c r="HE95" s="157"/>
      <c r="HF95" s="157"/>
      <c r="HG95" s="157"/>
      <c r="HH95" s="157"/>
      <c r="HI95" s="157"/>
      <c r="HJ95" s="157"/>
      <c r="HK95" s="157"/>
      <c r="HL95" s="157"/>
      <c r="HM95" s="157"/>
      <c r="HN95" s="157"/>
      <c r="HO95" s="157"/>
      <c r="HP95" s="157"/>
      <c r="HQ95" s="157"/>
      <c r="HR95" s="157"/>
      <c r="HS95" s="157"/>
      <c r="HT95" s="157"/>
      <c r="HU95" s="157"/>
      <c r="HV95" s="157"/>
      <c r="HW95" s="157"/>
      <c r="HX95" s="157"/>
      <c r="ID95" s="157"/>
      <c r="IE95" s="157"/>
      <c r="IF95" s="157"/>
      <c r="IH95" s="71" t="s">
        <v>13</v>
      </c>
      <c r="II95" s="71" t="s">
        <v>13</v>
      </c>
      <c r="IJ95" s="71" t="s">
        <v>13</v>
      </c>
      <c r="IK95" s="71" t="s">
        <v>13</v>
      </c>
      <c r="IL95" s="71" t="s">
        <v>13</v>
      </c>
      <c r="IM95" s="71" t="s">
        <v>13</v>
      </c>
      <c r="IN95" s="71" t="s">
        <v>13</v>
      </c>
      <c r="IO95" s="71" t="s">
        <v>13</v>
      </c>
      <c r="IP95" s="71" t="s">
        <v>13</v>
      </c>
      <c r="IQ95" s="71" t="s">
        <v>13</v>
      </c>
      <c r="IR95" s="71" t="s">
        <v>13</v>
      </c>
      <c r="IS95" s="71" t="s">
        <v>56</v>
      </c>
      <c r="IT95" s="71" t="s">
        <v>13</v>
      </c>
      <c r="IU95" s="157" t="s">
        <v>13</v>
      </c>
      <c r="IV95" s="157" t="s">
        <v>13</v>
      </c>
      <c r="IW95" s="157" t="s">
        <v>13</v>
      </c>
      <c r="IX95" s="157" t="s">
        <v>13</v>
      </c>
      <c r="IY95" s="71" t="s">
        <v>747</v>
      </c>
      <c r="IZ95" s="71" t="s">
        <v>747</v>
      </c>
      <c r="JA95" s="71" t="s">
        <v>747</v>
      </c>
      <c r="JB95" s="71" t="s">
        <v>747</v>
      </c>
      <c r="JC95" s="71" t="s">
        <v>747</v>
      </c>
      <c r="JD95" s="71" t="s">
        <v>747</v>
      </c>
      <c r="JE95" s="71" t="s">
        <v>747</v>
      </c>
      <c r="JF95" s="157" t="s">
        <v>13</v>
      </c>
      <c r="JG95" s="157" t="s">
        <v>13</v>
      </c>
      <c r="JH95" s="157" t="s">
        <v>13</v>
      </c>
      <c r="JI95" s="71" t="s">
        <v>747</v>
      </c>
      <c r="JJ95" s="71" t="s">
        <v>747</v>
      </c>
      <c r="JK95" s="71" t="s">
        <v>747</v>
      </c>
      <c r="JL95" s="71" t="s">
        <v>747</v>
      </c>
      <c r="JM95" s="71" t="s">
        <v>747</v>
      </c>
      <c r="JN95" s="71" t="s">
        <v>747</v>
      </c>
      <c r="JO95" s="71" t="s">
        <v>747</v>
      </c>
      <c r="JP95" s="71" t="s">
        <v>747</v>
      </c>
      <c r="JQ95" s="71" t="s">
        <v>747</v>
      </c>
      <c r="JR95" s="71" t="s">
        <v>747</v>
      </c>
      <c r="JS95" s="71" t="s">
        <v>747</v>
      </c>
      <c r="JT95" s="71" t="s">
        <v>747</v>
      </c>
      <c r="JU95" s="71" t="s">
        <v>747</v>
      </c>
      <c r="JV95" s="157" t="s">
        <v>13</v>
      </c>
      <c r="JW95" s="157" t="s">
        <v>13</v>
      </c>
      <c r="JX95" s="157" t="s">
        <v>13</v>
      </c>
      <c r="JY95" s="71" t="s">
        <v>758</v>
      </c>
      <c r="JZ95" s="71" t="s">
        <v>758</v>
      </c>
      <c r="KA95" s="71" t="s">
        <v>758</v>
      </c>
      <c r="KB95" s="71" t="s">
        <v>758</v>
      </c>
      <c r="KC95" s="71" t="s">
        <v>758</v>
      </c>
      <c r="KD95" s="157" t="s">
        <v>13</v>
      </c>
      <c r="KE95" s="157" t="s">
        <v>13</v>
      </c>
      <c r="KF95" s="157" t="s">
        <v>56</v>
      </c>
      <c r="KG95" s="71" t="s">
        <v>758</v>
      </c>
      <c r="KH95" s="71" t="s">
        <v>56</v>
      </c>
      <c r="KI95" s="71" t="s">
        <v>13</v>
      </c>
      <c r="KJ95" s="71" t="s">
        <v>13</v>
      </c>
      <c r="KK95" s="71" t="s">
        <v>13</v>
      </c>
      <c r="KL95" s="71" t="s">
        <v>13</v>
      </c>
      <c r="KM95" s="71" t="s">
        <v>13</v>
      </c>
      <c r="KN95" s="71" t="s">
        <v>13</v>
      </c>
      <c r="KO95" s="71" t="s">
        <v>13</v>
      </c>
      <c r="KP95" s="157" t="s">
        <v>56</v>
      </c>
      <c r="KQ95" s="71" t="s">
        <v>13</v>
      </c>
      <c r="KR95" s="71" t="s">
        <v>13</v>
      </c>
      <c r="KS95" s="180">
        <v>0</v>
      </c>
      <c r="KT95" s="157" t="s">
        <v>13</v>
      </c>
      <c r="KU95" s="157" t="s">
        <v>13</v>
      </c>
      <c r="KV95" s="157" t="s">
        <v>13</v>
      </c>
      <c r="KW95" s="71" t="s">
        <v>13</v>
      </c>
      <c r="KX95" s="71" t="s">
        <v>56</v>
      </c>
      <c r="KY95" s="71" t="s">
        <v>13</v>
      </c>
      <c r="KZ95" s="71" t="s">
        <v>56</v>
      </c>
      <c r="LA95" s="71" t="s">
        <v>13</v>
      </c>
      <c r="LB95" s="157" t="s">
        <v>56</v>
      </c>
      <c r="LC95" s="157" t="s">
        <v>13</v>
      </c>
      <c r="LD95" s="157" t="s">
        <v>13</v>
      </c>
      <c r="LE95" s="71" t="s">
        <v>13</v>
      </c>
      <c r="LF95" s="71" t="s">
        <v>747</v>
      </c>
      <c r="LG95" s="157" t="s">
        <v>13</v>
      </c>
      <c r="LH95" s="157" t="s">
        <v>13</v>
      </c>
      <c r="LI95" s="157" t="s">
        <v>13</v>
      </c>
      <c r="LJ95" s="71" t="s">
        <v>747</v>
      </c>
      <c r="LK95" s="71" t="s">
        <v>747</v>
      </c>
      <c r="LL95" s="71" t="s">
        <v>747</v>
      </c>
      <c r="LM95" s="71" t="s">
        <v>747</v>
      </c>
      <c r="LN95" s="71" t="s">
        <v>747</v>
      </c>
      <c r="LO95" s="157" t="s">
        <v>13</v>
      </c>
      <c r="LP95" s="157" t="s">
        <v>13</v>
      </c>
      <c r="LQ95" s="157" t="s">
        <v>56</v>
      </c>
      <c r="LR95" s="71" t="s">
        <v>13</v>
      </c>
      <c r="LS95" s="71" t="s">
        <v>747</v>
      </c>
      <c r="LT95" s="71" t="s">
        <v>747</v>
      </c>
      <c r="LU95" s="71" t="s">
        <v>747</v>
      </c>
      <c r="LV95" s="71" t="s">
        <v>747</v>
      </c>
      <c r="LW95" s="71" t="s">
        <v>747</v>
      </c>
      <c r="LX95" s="71" t="s">
        <v>747</v>
      </c>
      <c r="LY95" s="157" t="s">
        <v>13</v>
      </c>
      <c r="LZ95" s="157" t="s">
        <v>13</v>
      </c>
      <c r="MA95" s="71" t="s">
        <v>13</v>
      </c>
      <c r="MB95" s="71" t="s">
        <v>13</v>
      </c>
      <c r="MC95" s="71" t="s">
        <v>13</v>
      </c>
      <c r="MD95" s="71" t="s">
        <v>13</v>
      </c>
      <c r="ME95" s="71" t="s">
        <v>56</v>
      </c>
      <c r="MF95" s="71" t="s">
        <v>13</v>
      </c>
      <c r="MG95" s="157" t="s">
        <v>13</v>
      </c>
      <c r="MH95" s="71" t="s">
        <v>13</v>
      </c>
      <c r="MI95" s="71" t="s">
        <v>56</v>
      </c>
      <c r="MJ95" s="71" t="s">
        <v>13</v>
      </c>
      <c r="MK95" s="71" t="s">
        <v>56</v>
      </c>
      <c r="ML95" s="71" t="s">
        <v>56</v>
      </c>
      <c r="MM95" s="71" t="s">
        <v>56</v>
      </c>
      <c r="MN95" s="71" t="s">
        <v>13</v>
      </c>
      <c r="MO95" s="71" t="s">
        <v>56</v>
      </c>
      <c r="MP95" s="71" t="s">
        <v>13</v>
      </c>
      <c r="MQ95" s="71" t="s">
        <v>13</v>
      </c>
      <c r="MR95" s="71" t="s">
        <v>56</v>
      </c>
      <c r="MS95" s="71" t="s">
        <v>56</v>
      </c>
      <c r="MT95" s="71" t="s">
        <v>56</v>
      </c>
      <c r="MU95" s="71" t="s">
        <v>13</v>
      </c>
      <c r="MV95" s="71" t="s">
        <v>13</v>
      </c>
      <c r="MW95" s="71" t="s">
        <v>13</v>
      </c>
      <c r="MX95" s="71" t="s">
        <v>13</v>
      </c>
      <c r="MY95" s="71" t="s">
        <v>56</v>
      </c>
      <c r="MZ95" s="71" t="s">
        <v>13</v>
      </c>
      <c r="NA95" s="71" t="s">
        <v>13</v>
      </c>
      <c r="NB95" s="157" t="s">
        <v>56</v>
      </c>
      <c r="NC95" s="157" t="s">
        <v>56</v>
      </c>
      <c r="ND95" s="157" t="s">
        <v>56</v>
      </c>
      <c r="NE95" s="157" t="s">
        <v>56</v>
      </c>
      <c r="NF95" s="157" t="s">
        <v>56</v>
      </c>
      <c r="NG95" s="157"/>
      <c r="NH95" s="157"/>
      <c r="NI95" s="157"/>
      <c r="NJ95" s="157"/>
      <c r="NK95" s="157"/>
      <c r="NL95" s="71" t="s">
        <v>13</v>
      </c>
      <c r="NM95" s="71" t="s">
        <v>731</v>
      </c>
      <c r="NN95" s="157" t="s">
        <v>56</v>
      </c>
      <c r="NO95" s="71" t="s">
        <v>13</v>
      </c>
      <c r="NP95" s="71" t="s">
        <v>56</v>
      </c>
      <c r="NQ95" s="71" t="s">
        <v>13</v>
      </c>
      <c r="NR95" s="71" t="s">
        <v>13</v>
      </c>
      <c r="NS95" s="71" t="s">
        <v>13</v>
      </c>
      <c r="NT95" s="71" t="s">
        <v>13</v>
      </c>
      <c r="NU95" s="71" t="s">
        <v>13</v>
      </c>
      <c r="NV95" s="71" t="s">
        <v>13</v>
      </c>
      <c r="NW95" s="71" t="s">
        <v>13</v>
      </c>
      <c r="NX95" s="71" t="s">
        <v>13</v>
      </c>
      <c r="NY95" s="71" t="s">
        <v>13</v>
      </c>
      <c r="NZ95" s="71" t="s">
        <v>13</v>
      </c>
      <c r="OA95" s="157" t="s">
        <v>56</v>
      </c>
      <c r="OB95" s="157" t="s">
        <v>13</v>
      </c>
      <c r="OC95" s="157" t="s">
        <v>13</v>
      </c>
      <c r="OD95" s="157" t="s">
        <v>56</v>
      </c>
      <c r="OE95" s="71" t="s">
        <v>56</v>
      </c>
      <c r="OF95" s="71" t="s">
        <v>13</v>
      </c>
      <c r="OG95" s="71" t="s">
        <v>13</v>
      </c>
      <c r="OH95" s="71" t="s">
        <v>13</v>
      </c>
      <c r="OI95" s="71" t="s">
        <v>13</v>
      </c>
      <c r="OJ95" s="157" t="s">
        <v>56</v>
      </c>
      <c r="OK95" s="136" t="s">
        <v>758</v>
      </c>
      <c r="OL95" s="136" t="s">
        <v>758</v>
      </c>
      <c r="OM95" s="136" t="s">
        <v>758</v>
      </c>
      <c r="ON95" s="136" t="s">
        <v>758</v>
      </c>
      <c r="OO95" s="136" t="s">
        <v>758</v>
      </c>
      <c r="OP95" s="136" t="s">
        <v>758</v>
      </c>
      <c r="OQ95" s="136" t="s">
        <v>758</v>
      </c>
      <c r="OR95" s="140" t="s">
        <v>758</v>
      </c>
      <c r="OS95" s="140"/>
      <c r="OT95" s="138" t="s">
        <v>758</v>
      </c>
      <c r="OU95" s="138" t="s">
        <v>758</v>
      </c>
      <c r="OV95" s="138" t="s">
        <v>758</v>
      </c>
      <c r="OW95" s="138" t="s">
        <v>758</v>
      </c>
      <c r="OX95" s="138" t="s">
        <v>758</v>
      </c>
      <c r="OY95" s="138" t="s">
        <v>758</v>
      </c>
      <c r="OZ95" s="138" t="s">
        <v>758</v>
      </c>
      <c r="PA95" s="141" t="s">
        <v>758</v>
      </c>
      <c r="PB95" s="141" t="s">
        <v>758</v>
      </c>
      <c r="PC95" s="141" t="s">
        <v>758</v>
      </c>
      <c r="PD95" s="141" t="s">
        <v>758</v>
      </c>
      <c r="PE95" s="141" t="s">
        <v>758</v>
      </c>
      <c r="PF95" s="141" t="s">
        <v>758</v>
      </c>
      <c r="PG95" s="141" t="s">
        <v>758</v>
      </c>
      <c r="PH95" s="71" t="s">
        <v>758</v>
      </c>
      <c r="PI95" s="71" t="s">
        <v>758</v>
      </c>
      <c r="PJ95" s="71" t="s">
        <v>758</v>
      </c>
      <c r="PK95" s="71" t="s">
        <v>758</v>
      </c>
      <c r="PL95" s="71" t="s">
        <v>758</v>
      </c>
      <c r="PM95" s="157" t="s">
        <v>758</v>
      </c>
      <c r="PN95" s="157" t="s">
        <v>758</v>
      </c>
      <c r="PO95" s="157" t="s">
        <v>758</v>
      </c>
      <c r="PP95" s="71" t="s">
        <v>758</v>
      </c>
      <c r="PQ95" s="71" t="s">
        <v>56</v>
      </c>
      <c r="PR95" s="71" t="s">
        <v>56</v>
      </c>
      <c r="PS95" s="71" t="s">
        <v>13</v>
      </c>
      <c r="PT95" s="71" t="s">
        <v>13</v>
      </c>
      <c r="PU95" s="71" t="s">
        <v>13</v>
      </c>
      <c r="PV95" s="71" t="s">
        <v>13</v>
      </c>
      <c r="PW95" s="157" t="s">
        <v>56</v>
      </c>
      <c r="PX95" s="71" t="s">
        <v>56</v>
      </c>
      <c r="PY95" s="71" t="s">
        <v>56</v>
      </c>
      <c r="PZ95" s="71" t="s">
        <v>13</v>
      </c>
      <c r="QA95" s="71" t="s">
        <v>13</v>
      </c>
      <c r="QB95" s="71" t="s">
        <v>13</v>
      </c>
      <c r="QC95" s="71" t="s">
        <v>56</v>
      </c>
      <c r="QD95" s="71" t="s">
        <v>56</v>
      </c>
      <c r="QE95" s="71" t="s">
        <v>13</v>
      </c>
      <c r="QF95" s="157" t="s">
        <v>56</v>
      </c>
      <c r="QG95" s="71" t="s">
        <v>13</v>
      </c>
      <c r="QH95" s="71" t="s">
        <v>13</v>
      </c>
      <c r="QI95" s="71" t="s">
        <v>747</v>
      </c>
      <c r="QJ95" s="157" t="s">
        <v>13</v>
      </c>
      <c r="QK95" s="157" t="s">
        <v>13</v>
      </c>
      <c r="QL95" s="157" t="s">
        <v>13</v>
      </c>
      <c r="QM95" s="71" t="s">
        <v>747</v>
      </c>
      <c r="QN95" s="71" t="s">
        <v>13</v>
      </c>
      <c r="QO95" s="71" t="s">
        <v>13</v>
      </c>
      <c r="QP95" s="71" t="s">
        <v>56</v>
      </c>
      <c r="QQ95" s="71" t="s">
        <v>13</v>
      </c>
      <c r="QR95" s="71" t="s">
        <v>56</v>
      </c>
      <c r="QS95" s="71" t="s">
        <v>13</v>
      </c>
      <c r="QT95" s="71" t="s">
        <v>13</v>
      </c>
      <c r="QU95" s="71" t="s">
        <v>13</v>
      </c>
      <c r="QV95" s="71" t="s">
        <v>13</v>
      </c>
      <c r="QW95" s="71" t="s">
        <v>56</v>
      </c>
      <c r="QX95" s="157" t="s">
        <v>56</v>
      </c>
      <c r="QY95" s="157" t="s">
        <v>56</v>
      </c>
      <c r="QZ95" s="157" t="s">
        <v>13</v>
      </c>
      <c r="RA95" s="157" t="s">
        <v>56</v>
      </c>
      <c r="RB95" s="71" t="s">
        <v>13</v>
      </c>
      <c r="RC95" s="71" t="s">
        <v>13</v>
      </c>
      <c r="RD95" s="71" t="s">
        <v>13</v>
      </c>
      <c r="RE95" s="157" t="s">
        <v>13</v>
      </c>
      <c r="RF95" s="71" t="s">
        <v>13</v>
      </c>
      <c r="RG95" s="71" t="s">
        <v>758</v>
      </c>
      <c r="RH95" s="71" t="s">
        <v>758</v>
      </c>
      <c r="RI95" s="71" t="s">
        <v>758</v>
      </c>
      <c r="RJ95" s="71" t="s">
        <v>758</v>
      </c>
      <c r="RK95" s="71" t="s">
        <v>758</v>
      </c>
      <c r="RL95" s="157" t="s">
        <v>13</v>
      </c>
      <c r="RM95" s="157" t="s">
        <v>13</v>
      </c>
      <c r="RN95" s="157" t="s">
        <v>56</v>
      </c>
      <c r="RO95" s="71" t="s">
        <v>13</v>
      </c>
      <c r="RP95" s="71" t="s">
        <v>56</v>
      </c>
      <c r="RQ95" s="71" t="s">
        <v>13</v>
      </c>
      <c r="RR95" s="71" t="s">
        <v>13</v>
      </c>
      <c r="RS95" s="71" t="s">
        <v>13</v>
      </c>
      <c r="RT95" s="71" t="s">
        <v>13</v>
      </c>
      <c r="RU95" s="71" t="s">
        <v>13</v>
      </c>
      <c r="RV95" s="157" t="s">
        <v>56</v>
      </c>
      <c r="RX95" s="151" t="s">
        <v>739</v>
      </c>
      <c r="RY95" s="219" t="s">
        <v>744</v>
      </c>
      <c r="RZ95" s="152">
        <v>39309789</v>
      </c>
      <c r="SA95" s="151" t="s">
        <v>791</v>
      </c>
      <c r="SB95" s="229">
        <v>5000</v>
      </c>
      <c r="SC95" s="230">
        <v>11.73</v>
      </c>
      <c r="SD95" s="178"/>
      <c r="SF95" s="270" t="s">
        <v>633</v>
      </c>
      <c r="SG95" s="270" t="s">
        <v>56</v>
      </c>
      <c r="SH95" s="273">
        <v>0.9</v>
      </c>
      <c r="SI95" s="273">
        <v>0.1</v>
      </c>
      <c r="SJ95" s="271"/>
      <c r="SK95" s="270" t="s">
        <v>13</v>
      </c>
      <c r="SL95" s="270" t="s">
        <v>56</v>
      </c>
      <c r="SM95" s="270" t="s">
        <v>13</v>
      </c>
      <c r="SN95" s="270" t="s">
        <v>13</v>
      </c>
      <c r="SO95" s="270" t="s">
        <v>13</v>
      </c>
      <c r="SP95" s="270" t="s">
        <v>13</v>
      </c>
      <c r="SQ95" s="270" t="s">
        <v>13</v>
      </c>
      <c r="SR95" s="270" t="s">
        <v>56</v>
      </c>
      <c r="SS95" s="270" t="s">
        <v>13</v>
      </c>
      <c r="ST95" s="270" t="s">
        <v>13</v>
      </c>
      <c r="SU95" s="270" t="s">
        <v>56</v>
      </c>
      <c r="SV95" s="270" t="s">
        <v>56</v>
      </c>
      <c r="SW95" s="270" t="s">
        <v>13</v>
      </c>
      <c r="SX95" s="270" t="s">
        <v>13</v>
      </c>
      <c r="SY95" s="270" t="s">
        <v>13</v>
      </c>
      <c r="SZ95" s="270" t="s">
        <v>13</v>
      </c>
      <c r="TA95" s="270" t="s">
        <v>13</v>
      </c>
      <c r="TB95" s="270" t="s">
        <v>13</v>
      </c>
      <c r="TC95" s="270" t="s">
        <v>13</v>
      </c>
      <c r="TD95" s="270" t="s">
        <v>56</v>
      </c>
      <c r="TE95" s="270" t="s">
        <v>13</v>
      </c>
      <c r="TF95" s="270" t="s">
        <v>13</v>
      </c>
      <c r="TG95" s="270" t="s">
        <v>13</v>
      </c>
      <c r="TH95" s="270" t="s">
        <v>13</v>
      </c>
      <c r="TI95" s="270" t="s">
        <v>13</v>
      </c>
      <c r="TJ95" s="270" t="s">
        <v>56</v>
      </c>
      <c r="TK95" s="270" t="s">
        <v>13</v>
      </c>
      <c r="TL95" s="270" t="s">
        <v>13</v>
      </c>
      <c r="TM95" s="273"/>
      <c r="TN95" s="270"/>
      <c r="TO95" s="270"/>
      <c r="TP95" s="270"/>
      <c r="TQ95" s="270"/>
      <c r="TR95" s="270"/>
      <c r="TS95" s="270"/>
      <c r="TT95" s="270"/>
      <c r="TU95" s="270"/>
      <c r="TV95" s="270"/>
      <c r="TW95" s="270"/>
      <c r="TX95" s="270"/>
      <c r="TY95" s="270"/>
      <c r="TZ95" s="270"/>
      <c r="UA95" s="270"/>
      <c r="UB95" s="270" t="s">
        <v>13</v>
      </c>
      <c r="UC95" s="270"/>
      <c r="UD95" s="270" t="s">
        <v>13</v>
      </c>
      <c r="UE95" s="270" t="s">
        <v>13</v>
      </c>
      <c r="UF95" s="270"/>
      <c r="UG95" s="270" t="s">
        <v>56</v>
      </c>
      <c r="UH95" s="270" t="s">
        <v>56</v>
      </c>
      <c r="UI95" s="270" t="s">
        <v>56</v>
      </c>
      <c r="UJ95" s="270" t="s">
        <v>56</v>
      </c>
      <c r="UK95" s="270" t="s">
        <v>56</v>
      </c>
      <c r="UL95" s="270" t="s">
        <v>56</v>
      </c>
      <c r="UM95" s="270" t="s">
        <v>13</v>
      </c>
      <c r="UN95" s="270" t="s">
        <v>56</v>
      </c>
      <c r="UO95" s="270" t="s">
        <v>56</v>
      </c>
      <c r="UP95" s="270" t="s">
        <v>13</v>
      </c>
      <c r="UQ95" s="270" t="s">
        <v>13</v>
      </c>
      <c r="UR95" s="270" t="s">
        <v>56</v>
      </c>
      <c r="US95" s="270" t="s">
        <v>13</v>
      </c>
      <c r="UT95" s="270"/>
      <c r="UU95" s="270"/>
      <c r="UV95" s="270"/>
      <c r="UW95" s="270"/>
      <c r="UX95" s="270"/>
      <c r="UY95" s="270" t="s">
        <v>1225</v>
      </c>
      <c r="UZ95" s="273">
        <v>0</v>
      </c>
      <c r="VA95" s="270" t="s">
        <v>1225</v>
      </c>
      <c r="VB95" s="270" t="s">
        <v>1225</v>
      </c>
      <c r="VC95" s="270" t="s">
        <v>1227</v>
      </c>
      <c r="VD95" s="270" t="s">
        <v>1227</v>
      </c>
      <c r="VE95" s="270" t="s">
        <v>1227</v>
      </c>
      <c r="VF95" s="273">
        <v>0.1</v>
      </c>
      <c r="VG95" s="270" t="s">
        <v>1227</v>
      </c>
      <c r="VH95" s="270" t="s">
        <v>1227</v>
      </c>
      <c r="VI95" s="273">
        <v>0.2</v>
      </c>
      <c r="VJ95" s="273">
        <v>0.45</v>
      </c>
      <c r="VK95" s="270" t="s">
        <v>1227</v>
      </c>
      <c r="VL95" s="270" t="s">
        <v>1227</v>
      </c>
      <c r="VM95" s="270" t="s">
        <v>1227</v>
      </c>
      <c r="VN95" s="270" t="s">
        <v>1227</v>
      </c>
      <c r="VO95" s="270" t="s">
        <v>1227</v>
      </c>
      <c r="VP95" s="270" t="s">
        <v>1227</v>
      </c>
      <c r="VQ95" s="270" t="s">
        <v>1227</v>
      </c>
      <c r="VR95" s="273">
        <v>0.2</v>
      </c>
      <c r="VS95" s="270" t="s">
        <v>1227</v>
      </c>
      <c r="VT95" s="270" t="s">
        <v>1227</v>
      </c>
      <c r="VU95" s="270" t="s">
        <v>1227</v>
      </c>
      <c r="VV95" s="270" t="s">
        <v>1227</v>
      </c>
      <c r="VW95" s="270" t="s">
        <v>1227</v>
      </c>
      <c r="VX95" s="273">
        <v>0.05</v>
      </c>
      <c r="VY95" s="270" t="s">
        <v>1227</v>
      </c>
      <c r="VZ95" s="270" t="s">
        <v>1227</v>
      </c>
      <c r="WA95" s="273"/>
      <c r="WB95" s="270"/>
      <c r="WC95" s="270"/>
      <c r="WD95" s="270"/>
      <c r="WE95" s="270"/>
      <c r="WF95" s="270"/>
      <c r="WG95" s="270"/>
      <c r="WH95" s="270"/>
      <c r="WI95" s="270"/>
      <c r="WJ95" s="270"/>
      <c r="WK95" s="270"/>
      <c r="WL95" s="270"/>
      <c r="WM95" s="270"/>
      <c r="WN95" s="270"/>
      <c r="WO95" s="270"/>
      <c r="WP95" s="270" t="s">
        <v>1227</v>
      </c>
      <c r="WQ95" s="270" t="s">
        <v>1228</v>
      </c>
      <c r="WR95" s="270" t="s">
        <v>13</v>
      </c>
      <c r="WS95" s="270" t="s">
        <v>13</v>
      </c>
      <c r="WT95" s="270"/>
      <c r="WU95" s="273">
        <v>0.95</v>
      </c>
      <c r="WV95" s="273">
        <v>0.05</v>
      </c>
      <c r="WW95" s="273">
        <v>0.2</v>
      </c>
      <c r="WX95" s="273">
        <v>0.25</v>
      </c>
      <c r="WY95" s="273">
        <v>0.1</v>
      </c>
      <c r="WZ95" s="273">
        <v>0.65</v>
      </c>
      <c r="XA95" s="273">
        <v>0</v>
      </c>
      <c r="XB95" s="273">
        <v>0.65</v>
      </c>
      <c r="XC95" s="273">
        <v>0.05</v>
      </c>
      <c r="XD95" s="273">
        <v>0</v>
      </c>
      <c r="XE95" s="273">
        <v>0</v>
      </c>
      <c r="XF95" s="273">
        <v>0.1</v>
      </c>
      <c r="XG95" s="270"/>
      <c r="XH95" s="270"/>
      <c r="XI95" s="270"/>
      <c r="XJ95" s="270"/>
      <c r="XK95" s="270"/>
      <c r="XL95" s="270"/>
      <c r="XM95" s="272" t="s">
        <v>13</v>
      </c>
      <c r="XN95" s="272" t="s">
        <v>56</v>
      </c>
      <c r="XO95" s="272" t="s">
        <v>56</v>
      </c>
      <c r="XP95" s="272" t="s">
        <v>56</v>
      </c>
      <c r="XQ95" s="272" t="s">
        <v>13</v>
      </c>
      <c r="XR95" s="272" t="s">
        <v>13</v>
      </c>
      <c r="XS95" s="272" t="s">
        <v>13</v>
      </c>
      <c r="XT95" s="272" t="s">
        <v>13</v>
      </c>
      <c r="XU95" s="272" t="s">
        <v>56</v>
      </c>
      <c r="XV95" s="272" t="s">
        <v>13</v>
      </c>
      <c r="XW95" s="270"/>
      <c r="XX95" s="273" t="s">
        <v>1230</v>
      </c>
      <c r="XY95" s="273" t="s">
        <v>1230</v>
      </c>
      <c r="XZ95" s="273" t="s">
        <v>1230</v>
      </c>
      <c r="YA95" s="273" t="s">
        <v>1230</v>
      </c>
      <c r="YB95" s="273" t="s">
        <v>1230</v>
      </c>
      <c r="YC95" s="273" t="s">
        <v>1230</v>
      </c>
      <c r="YD95" s="273" t="s">
        <v>1230</v>
      </c>
      <c r="YE95" s="273">
        <v>1</v>
      </c>
      <c r="YF95" s="273" t="s">
        <v>1230</v>
      </c>
      <c r="YG95" s="273" t="s">
        <v>1230</v>
      </c>
      <c r="YH95" s="273">
        <v>1</v>
      </c>
      <c r="YI95" s="273">
        <v>1</v>
      </c>
      <c r="YJ95" s="273" t="s">
        <v>1230</v>
      </c>
      <c r="YK95" s="273" t="s">
        <v>1230</v>
      </c>
      <c r="YL95" s="273" t="s">
        <v>1230</v>
      </c>
      <c r="YM95" s="273" t="s">
        <v>1230</v>
      </c>
      <c r="YN95" s="273" t="s">
        <v>1230</v>
      </c>
      <c r="YO95" s="273" t="s">
        <v>1230</v>
      </c>
      <c r="YP95" s="273" t="s">
        <v>1230</v>
      </c>
      <c r="YQ95" s="273">
        <v>1</v>
      </c>
      <c r="YR95" s="273" t="s">
        <v>1230</v>
      </c>
      <c r="YS95" s="273" t="s">
        <v>1230</v>
      </c>
      <c r="YT95" s="273" t="s">
        <v>1230</v>
      </c>
      <c r="YU95" s="273" t="s">
        <v>1230</v>
      </c>
      <c r="YV95" s="273" t="s">
        <v>1230</v>
      </c>
      <c r="YW95" s="273">
        <v>1</v>
      </c>
      <c r="YX95" s="273" t="s">
        <v>1230</v>
      </c>
      <c r="YY95" s="273" t="s">
        <v>1230</v>
      </c>
      <c r="YZ95" s="273"/>
      <c r="ZA95" s="270"/>
      <c r="ZB95" s="270"/>
      <c r="ZC95" s="270"/>
      <c r="ZD95" s="270"/>
      <c r="ZE95" s="270"/>
      <c r="ZF95" s="270"/>
      <c r="ZG95" s="270"/>
      <c r="ZH95" s="270"/>
      <c r="ZI95" s="270"/>
      <c r="ZJ95" s="270"/>
      <c r="ZK95" s="270"/>
      <c r="ZL95" s="270"/>
      <c r="ZM95" s="270"/>
      <c r="ZN95" s="270"/>
      <c r="ZO95" s="272" t="s">
        <v>56</v>
      </c>
      <c r="ZP95" s="272"/>
      <c r="ZQ95" s="272"/>
      <c r="ZR95" s="272"/>
      <c r="ZS95" s="272"/>
      <c r="ZT95" s="272" t="s">
        <v>13</v>
      </c>
      <c r="ZU95" s="272"/>
      <c r="ZV95" s="272"/>
      <c r="ZW95" s="270"/>
      <c r="ZX95" s="270"/>
      <c r="ZY95" s="270"/>
      <c r="ZZ95" s="270"/>
      <c r="AAA95" s="270"/>
      <c r="AAB95" s="270"/>
      <c r="AAC95" s="270"/>
      <c r="AAD95" s="270"/>
      <c r="AAE95" s="270"/>
      <c r="AAF95" s="270"/>
      <c r="AAG95" s="270"/>
      <c r="AAH95" s="270"/>
      <c r="AAI95" s="270"/>
      <c r="AAJ95" s="270"/>
      <c r="AAK95" s="270"/>
      <c r="AAL95" s="270"/>
      <c r="AAM95" s="270"/>
      <c r="AAN95" s="270"/>
      <c r="AAO95" s="272" t="s">
        <v>13</v>
      </c>
      <c r="AAP95" s="272" t="s">
        <v>56</v>
      </c>
      <c r="AAQ95" s="272" t="s">
        <v>13</v>
      </c>
      <c r="AAR95" s="272" t="s">
        <v>56</v>
      </c>
      <c r="AAS95" s="272" t="s">
        <v>13</v>
      </c>
      <c r="AAT95" s="272" t="s">
        <v>13</v>
      </c>
      <c r="AAU95" s="272" t="s">
        <v>13</v>
      </c>
      <c r="AAV95" s="272" t="s">
        <v>13</v>
      </c>
      <c r="AAW95" s="272" t="s">
        <v>56</v>
      </c>
      <c r="AAX95" s="272" t="s">
        <v>13</v>
      </c>
    </row>
    <row r="96" spans="1:726" s="71" customFormat="1" ht="15" customHeight="1" x14ac:dyDescent="0.35">
      <c r="A96" s="71" t="s">
        <v>641</v>
      </c>
      <c r="B96" s="71" t="s">
        <v>56</v>
      </c>
      <c r="C96" s="71" t="s">
        <v>56</v>
      </c>
      <c r="D96" s="71" t="s">
        <v>13</v>
      </c>
      <c r="E96" s="71" t="s">
        <v>13</v>
      </c>
      <c r="F96" s="71" t="s">
        <v>13</v>
      </c>
      <c r="G96" s="71" t="s">
        <v>13</v>
      </c>
      <c r="H96" s="71" t="s">
        <v>13</v>
      </c>
      <c r="I96" s="71" t="s">
        <v>13</v>
      </c>
      <c r="J96" s="157" t="s">
        <v>56</v>
      </c>
      <c r="K96" s="157" t="s">
        <v>13</v>
      </c>
      <c r="L96" s="157" t="s">
        <v>56</v>
      </c>
      <c r="M96" s="157" t="s">
        <v>56</v>
      </c>
      <c r="N96" s="157" t="s">
        <v>13</v>
      </c>
      <c r="O96" s="157" t="s">
        <v>13</v>
      </c>
      <c r="P96" s="157" t="s">
        <v>13</v>
      </c>
      <c r="Q96" s="157" t="s">
        <v>13</v>
      </c>
      <c r="R96" s="157" t="s">
        <v>13</v>
      </c>
      <c r="S96" s="157" t="s">
        <v>13</v>
      </c>
      <c r="T96" s="157" t="s">
        <v>13</v>
      </c>
      <c r="U96" s="71" t="s">
        <v>0</v>
      </c>
      <c r="V96" s="157" t="s">
        <v>56</v>
      </c>
      <c r="W96" s="157" t="s">
        <v>13</v>
      </c>
      <c r="X96" s="157" t="s">
        <v>13</v>
      </c>
      <c r="Y96" s="157" t="s">
        <v>13</v>
      </c>
      <c r="Z96" s="157" t="s">
        <v>13</v>
      </c>
      <c r="AA96" s="71" t="s">
        <v>13</v>
      </c>
      <c r="AB96" s="71" t="s">
        <v>13</v>
      </c>
      <c r="AC96" s="71" t="s">
        <v>56</v>
      </c>
      <c r="AD96" s="71" t="s">
        <v>13</v>
      </c>
      <c r="AE96" s="71" t="s">
        <v>13</v>
      </c>
      <c r="AF96" s="134" t="s">
        <v>13</v>
      </c>
      <c r="AG96" s="134" t="s">
        <v>56</v>
      </c>
      <c r="AH96" s="134" t="s">
        <v>13</v>
      </c>
      <c r="AI96" s="71" t="s">
        <v>13</v>
      </c>
      <c r="AJ96" s="71" t="s">
        <v>13</v>
      </c>
      <c r="AK96" s="71" t="s">
        <v>13</v>
      </c>
      <c r="AL96" s="71" t="s">
        <v>13</v>
      </c>
      <c r="AM96" s="71" t="s">
        <v>13</v>
      </c>
      <c r="AN96" s="71" t="s">
        <v>13</v>
      </c>
      <c r="AO96" s="71" t="s">
        <v>13</v>
      </c>
      <c r="AP96" s="71" t="s">
        <v>13</v>
      </c>
      <c r="AQ96" s="71" t="s">
        <v>56</v>
      </c>
      <c r="AR96" s="71" t="s">
        <v>13</v>
      </c>
      <c r="AS96" s="71" t="s">
        <v>13</v>
      </c>
      <c r="AT96" s="134" t="s">
        <v>13</v>
      </c>
      <c r="AU96" s="134" t="s">
        <v>13</v>
      </c>
      <c r="AV96" s="134" t="s">
        <v>13</v>
      </c>
      <c r="AW96" s="134" t="s">
        <v>13</v>
      </c>
      <c r="AX96" s="134" t="s">
        <v>13</v>
      </c>
      <c r="AY96" s="134" t="s">
        <v>13</v>
      </c>
      <c r="AZ96" s="134" t="s">
        <v>13</v>
      </c>
      <c r="BA96" s="134" t="s">
        <v>13</v>
      </c>
      <c r="BB96" s="71" t="s">
        <v>56</v>
      </c>
      <c r="BC96" s="71" t="s">
        <v>56</v>
      </c>
      <c r="BD96" s="71" t="s">
        <v>56</v>
      </c>
      <c r="BE96" s="71" t="s">
        <v>56</v>
      </c>
      <c r="BF96" s="71" t="s">
        <v>56</v>
      </c>
      <c r="BG96" s="71" t="s">
        <v>13</v>
      </c>
      <c r="BH96" s="157" t="s">
        <v>13</v>
      </c>
      <c r="BI96" s="157" t="s">
        <v>56</v>
      </c>
      <c r="BJ96" s="157" t="s">
        <v>56</v>
      </c>
      <c r="BK96" s="157" t="s">
        <v>13</v>
      </c>
      <c r="BL96" s="71" t="s">
        <v>13</v>
      </c>
      <c r="BM96" s="71" t="s">
        <v>13</v>
      </c>
      <c r="BN96" s="71" t="s">
        <v>13</v>
      </c>
      <c r="BO96" s="71" t="s">
        <v>13</v>
      </c>
      <c r="BP96" s="71" t="s">
        <v>56</v>
      </c>
      <c r="BQ96" s="71" t="s">
        <v>13</v>
      </c>
      <c r="BR96" s="71" t="s">
        <v>13</v>
      </c>
      <c r="BS96" s="71" t="s">
        <v>56</v>
      </c>
      <c r="BT96" s="71" t="s">
        <v>13</v>
      </c>
      <c r="BU96" s="71" t="s">
        <v>13</v>
      </c>
      <c r="BV96" s="157" t="s">
        <v>56</v>
      </c>
      <c r="BW96" s="157" t="s">
        <v>13</v>
      </c>
      <c r="BX96" s="157" t="s">
        <v>56</v>
      </c>
      <c r="BY96" s="157" t="s">
        <v>13</v>
      </c>
      <c r="BZ96" s="71" t="s">
        <v>747</v>
      </c>
      <c r="CA96" s="71" t="s">
        <v>747</v>
      </c>
      <c r="CB96" s="71" t="s">
        <v>747</v>
      </c>
      <c r="CC96" s="71" t="s">
        <v>747</v>
      </c>
      <c r="CD96" s="71" t="s">
        <v>747</v>
      </c>
      <c r="CE96" s="157" t="s">
        <v>13</v>
      </c>
      <c r="CF96" s="157" t="s">
        <v>13</v>
      </c>
      <c r="CG96" s="157" t="s">
        <v>13</v>
      </c>
      <c r="CH96" s="71" t="s">
        <v>56</v>
      </c>
      <c r="CI96" s="71" t="s">
        <v>13</v>
      </c>
      <c r="CJ96" s="71" t="s">
        <v>13</v>
      </c>
      <c r="CK96" s="71" t="s">
        <v>13</v>
      </c>
      <c r="CL96" s="157" t="s">
        <v>13</v>
      </c>
      <c r="CM96" s="157" t="s">
        <v>56</v>
      </c>
      <c r="CN96" s="157" t="s">
        <v>13</v>
      </c>
      <c r="CO96" s="71" t="s">
        <v>747</v>
      </c>
      <c r="CP96" s="71" t="s">
        <v>747</v>
      </c>
      <c r="CQ96" s="71" t="s">
        <v>747</v>
      </c>
      <c r="CR96" s="71" t="s">
        <v>747</v>
      </c>
      <c r="CS96" s="71" t="s">
        <v>747</v>
      </c>
      <c r="CT96" s="71" t="s">
        <v>747</v>
      </c>
      <c r="CU96" s="157" t="s">
        <v>13</v>
      </c>
      <c r="CV96" s="157" t="s">
        <v>13</v>
      </c>
      <c r="CW96" s="157" t="s">
        <v>13</v>
      </c>
      <c r="CX96" s="157" t="s">
        <v>13</v>
      </c>
      <c r="CY96" s="157" t="s">
        <v>13</v>
      </c>
      <c r="CZ96" s="71" t="s">
        <v>13</v>
      </c>
      <c r="DA96" s="71" t="s">
        <v>13</v>
      </c>
      <c r="DB96" s="71" t="s">
        <v>56</v>
      </c>
      <c r="DC96" s="71" t="s">
        <v>13</v>
      </c>
      <c r="DD96" s="71" t="s">
        <v>13</v>
      </c>
      <c r="DE96" s="157" t="s">
        <v>13</v>
      </c>
      <c r="DF96" s="157" t="s">
        <v>56</v>
      </c>
      <c r="DG96" s="157" t="s">
        <v>13</v>
      </c>
      <c r="DH96" s="71" t="s">
        <v>13</v>
      </c>
      <c r="DL96" s="157"/>
      <c r="DM96" s="157"/>
      <c r="DN96" s="157"/>
      <c r="DO96" s="157"/>
      <c r="DQ96" s="157"/>
      <c r="DR96" s="157"/>
      <c r="DS96" s="157"/>
      <c r="DT96" s="72"/>
      <c r="DU96" s="157"/>
      <c r="DV96" s="157"/>
      <c r="DW96" s="157"/>
      <c r="EC96" s="157"/>
      <c r="ED96" s="157"/>
      <c r="EE96" s="157"/>
      <c r="EV96" s="157"/>
      <c r="EW96" s="157"/>
      <c r="EX96" s="157"/>
      <c r="EY96" s="157"/>
      <c r="EZ96" s="157"/>
      <c r="FA96" s="157"/>
      <c r="FB96" s="157"/>
      <c r="FC96" s="157"/>
      <c r="FD96" s="157"/>
      <c r="FE96" s="157"/>
      <c r="FP96" s="157"/>
      <c r="FQ96" s="157"/>
      <c r="FR96" s="157"/>
      <c r="FS96" s="157"/>
      <c r="FT96" s="157"/>
      <c r="GW96" s="157"/>
      <c r="GX96" s="157"/>
      <c r="GY96" s="157"/>
      <c r="GZ96" s="157"/>
      <c r="HA96" s="157"/>
      <c r="HB96" s="157"/>
      <c r="HC96" s="157"/>
      <c r="HD96" s="157"/>
      <c r="HE96" s="157"/>
      <c r="HF96" s="157"/>
      <c r="HG96" s="157"/>
      <c r="HH96" s="157"/>
      <c r="HI96" s="157"/>
      <c r="HJ96" s="157"/>
      <c r="HK96" s="157"/>
      <c r="HL96" s="157"/>
      <c r="HM96" s="157"/>
      <c r="HN96" s="157"/>
      <c r="HO96" s="157"/>
      <c r="HP96" s="157"/>
      <c r="HQ96" s="157"/>
      <c r="HR96" s="157"/>
      <c r="HS96" s="157"/>
      <c r="HT96" s="157"/>
      <c r="HU96" s="157"/>
      <c r="HV96" s="157"/>
      <c r="HW96" s="157"/>
      <c r="HX96" s="157"/>
      <c r="ID96" s="157"/>
      <c r="IE96" s="157"/>
      <c r="IF96" s="157"/>
      <c r="IH96" s="71" t="s">
        <v>56</v>
      </c>
      <c r="II96" s="71" t="s">
        <v>13</v>
      </c>
      <c r="IJ96" s="71" t="s">
        <v>13</v>
      </c>
      <c r="IK96" s="71" t="s">
        <v>13</v>
      </c>
      <c r="IL96" s="71" t="s">
        <v>13</v>
      </c>
      <c r="IM96" s="71" t="s">
        <v>13</v>
      </c>
      <c r="IN96" s="71" t="s">
        <v>13</v>
      </c>
      <c r="IO96" s="71" t="s">
        <v>13</v>
      </c>
      <c r="IP96" s="71" t="s">
        <v>13</v>
      </c>
      <c r="IQ96" s="71" t="s">
        <v>13</v>
      </c>
      <c r="IR96" s="71" t="s">
        <v>13</v>
      </c>
      <c r="IS96" s="71" t="s">
        <v>13</v>
      </c>
      <c r="IT96" s="71" t="s">
        <v>13</v>
      </c>
      <c r="IU96" s="157" t="s">
        <v>13</v>
      </c>
      <c r="IV96" s="157" t="s">
        <v>13</v>
      </c>
      <c r="IW96" s="157" t="s">
        <v>13</v>
      </c>
      <c r="IX96" s="157" t="s">
        <v>13</v>
      </c>
      <c r="IY96" s="71" t="s">
        <v>747</v>
      </c>
      <c r="IZ96" s="71" t="s">
        <v>747</v>
      </c>
      <c r="JA96" s="71" t="s">
        <v>747</v>
      </c>
      <c r="JB96" s="71" t="s">
        <v>747</v>
      </c>
      <c r="JC96" s="71" t="s">
        <v>747</v>
      </c>
      <c r="JD96" s="71" t="s">
        <v>747</v>
      </c>
      <c r="JE96" s="71" t="s">
        <v>747</v>
      </c>
      <c r="JF96" s="157" t="s">
        <v>13</v>
      </c>
      <c r="JG96" s="157" t="s">
        <v>13</v>
      </c>
      <c r="JH96" s="157" t="s">
        <v>13</v>
      </c>
      <c r="JI96" s="71" t="s">
        <v>747</v>
      </c>
      <c r="JJ96" s="71" t="s">
        <v>747</v>
      </c>
      <c r="JK96" s="71" t="s">
        <v>747</v>
      </c>
      <c r="JL96" s="71" t="s">
        <v>747</v>
      </c>
      <c r="JM96" s="71" t="s">
        <v>747</v>
      </c>
      <c r="JN96" s="71" t="s">
        <v>747</v>
      </c>
      <c r="JO96" s="71" t="s">
        <v>747</v>
      </c>
      <c r="JP96" s="71" t="s">
        <v>747</v>
      </c>
      <c r="JQ96" s="71" t="s">
        <v>747</v>
      </c>
      <c r="JR96" s="71" t="s">
        <v>747</v>
      </c>
      <c r="JS96" s="71" t="s">
        <v>747</v>
      </c>
      <c r="JT96" s="71" t="s">
        <v>747</v>
      </c>
      <c r="JU96" s="71" t="s">
        <v>747</v>
      </c>
      <c r="JV96" s="157" t="s">
        <v>13</v>
      </c>
      <c r="JW96" s="157" t="s">
        <v>13</v>
      </c>
      <c r="JX96" s="157" t="s">
        <v>13</v>
      </c>
      <c r="JY96" s="71" t="s">
        <v>13</v>
      </c>
      <c r="JZ96" s="71" t="s">
        <v>13</v>
      </c>
      <c r="KA96" s="71" t="s">
        <v>56</v>
      </c>
      <c r="KB96" s="71" t="s">
        <v>13</v>
      </c>
      <c r="KC96" s="71" t="s">
        <v>13</v>
      </c>
      <c r="KD96" s="157" t="s">
        <v>13</v>
      </c>
      <c r="KE96" s="157" t="s">
        <v>56</v>
      </c>
      <c r="KF96" s="157" t="s">
        <v>13</v>
      </c>
      <c r="KG96" s="71" t="s">
        <v>13</v>
      </c>
      <c r="KH96" s="71" t="s">
        <v>13</v>
      </c>
      <c r="KI96" s="71" t="s">
        <v>13</v>
      </c>
      <c r="KJ96" s="71" t="s">
        <v>13</v>
      </c>
      <c r="KK96" s="71" t="s">
        <v>13</v>
      </c>
      <c r="KL96" s="71" t="s">
        <v>13</v>
      </c>
      <c r="KM96" s="71" t="s">
        <v>56</v>
      </c>
      <c r="KN96" s="71" t="s">
        <v>13</v>
      </c>
      <c r="KO96" s="71" t="s">
        <v>13</v>
      </c>
      <c r="KP96" s="157" t="s">
        <v>13</v>
      </c>
      <c r="KQ96" s="71" t="s">
        <v>13</v>
      </c>
      <c r="KR96" s="71" t="s">
        <v>13</v>
      </c>
      <c r="KS96" s="180">
        <v>0</v>
      </c>
      <c r="KT96" s="157" t="s">
        <v>13</v>
      </c>
      <c r="KU96" s="157" t="s">
        <v>13</v>
      </c>
      <c r="KV96" s="157" t="s">
        <v>13</v>
      </c>
      <c r="KW96" s="71" t="s">
        <v>13</v>
      </c>
      <c r="KX96" s="71" t="s">
        <v>56</v>
      </c>
      <c r="KY96" s="71" t="s">
        <v>56</v>
      </c>
      <c r="KZ96" s="71" t="s">
        <v>13</v>
      </c>
      <c r="LA96" s="71" t="s">
        <v>13</v>
      </c>
      <c r="LB96" s="157" t="s">
        <v>56</v>
      </c>
      <c r="LC96" s="157" t="s">
        <v>13</v>
      </c>
      <c r="LD96" s="157" t="s">
        <v>13</v>
      </c>
      <c r="LE96" s="71" t="s">
        <v>13</v>
      </c>
      <c r="LF96" s="71" t="s">
        <v>747</v>
      </c>
      <c r="LG96" s="157" t="s">
        <v>13</v>
      </c>
      <c r="LH96" s="157" t="s">
        <v>13</v>
      </c>
      <c r="LI96" s="157" t="s">
        <v>13</v>
      </c>
      <c r="LJ96" s="71" t="s">
        <v>747</v>
      </c>
      <c r="LK96" s="71" t="s">
        <v>747</v>
      </c>
      <c r="LL96" s="71" t="s">
        <v>747</v>
      </c>
      <c r="LM96" s="71" t="s">
        <v>747</v>
      </c>
      <c r="LN96" s="71" t="s">
        <v>747</v>
      </c>
      <c r="LO96" s="157" t="s">
        <v>13</v>
      </c>
      <c r="LP96" s="157" t="s">
        <v>13</v>
      </c>
      <c r="LQ96" s="157" t="s">
        <v>56</v>
      </c>
      <c r="LR96" s="71" t="s">
        <v>13</v>
      </c>
      <c r="LS96" s="71" t="s">
        <v>747</v>
      </c>
      <c r="LT96" s="71" t="s">
        <v>747</v>
      </c>
      <c r="LU96" s="71" t="s">
        <v>747</v>
      </c>
      <c r="LV96" s="71" t="s">
        <v>747</v>
      </c>
      <c r="LW96" s="71" t="s">
        <v>747</v>
      </c>
      <c r="LX96" s="71" t="s">
        <v>747</v>
      </c>
      <c r="LY96" s="157" t="s">
        <v>13</v>
      </c>
      <c r="LZ96" s="157" t="s">
        <v>13</v>
      </c>
      <c r="MA96" s="71" t="s">
        <v>13</v>
      </c>
      <c r="MB96" s="71" t="s">
        <v>13</v>
      </c>
      <c r="MC96" s="71" t="s">
        <v>56</v>
      </c>
      <c r="MD96" s="71" t="s">
        <v>56</v>
      </c>
      <c r="ME96" s="71" t="s">
        <v>13</v>
      </c>
      <c r="MF96" s="71" t="s">
        <v>13</v>
      </c>
      <c r="MG96" s="157" t="s">
        <v>56</v>
      </c>
      <c r="MH96" s="71" t="s">
        <v>13</v>
      </c>
      <c r="MI96" s="71" t="s">
        <v>56</v>
      </c>
      <c r="MJ96" s="71" t="s">
        <v>13</v>
      </c>
      <c r="MK96" s="71" t="s">
        <v>56</v>
      </c>
      <c r="ML96" s="71" t="s">
        <v>56</v>
      </c>
      <c r="MM96" s="71" t="s">
        <v>56</v>
      </c>
      <c r="MN96" s="71" t="s">
        <v>56</v>
      </c>
      <c r="MO96" s="71" t="s">
        <v>56</v>
      </c>
      <c r="MP96" s="71" t="s">
        <v>56</v>
      </c>
      <c r="MQ96" s="71" t="s">
        <v>13</v>
      </c>
      <c r="MR96" s="71" t="s">
        <v>56</v>
      </c>
      <c r="MS96" s="71" t="s">
        <v>13</v>
      </c>
      <c r="MT96" s="71" t="s">
        <v>13</v>
      </c>
      <c r="MU96" s="71" t="s">
        <v>56</v>
      </c>
      <c r="MV96" s="71" t="s">
        <v>56</v>
      </c>
      <c r="MW96" s="71" t="s">
        <v>56</v>
      </c>
      <c r="MX96" s="71" t="s">
        <v>56</v>
      </c>
      <c r="MY96" s="71" t="s">
        <v>56</v>
      </c>
      <c r="MZ96" s="71" t="s">
        <v>13</v>
      </c>
      <c r="NA96" s="71" t="s">
        <v>13</v>
      </c>
      <c r="NB96" s="157" t="s">
        <v>56</v>
      </c>
      <c r="NC96" s="157" t="s">
        <v>56</v>
      </c>
      <c r="ND96" s="157" t="s">
        <v>56</v>
      </c>
      <c r="NE96" s="157" t="s">
        <v>56</v>
      </c>
      <c r="NF96" s="157" t="s">
        <v>56</v>
      </c>
      <c r="NG96" s="157"/>
      <c r="NH96" s="157"/>
      <c r="NI96" s="157"/>
      <c r="NJ96" s="157"/>
      <c r="NK96" s="157"/>
      <c r="NL96" s="71" t="s">
        <v>13</v>
      </c>
      <c r="NM96" s="71" t="s">
        <v>56</v>
      </c>
      <c r="NN96" s="157" t="s">
        <v>56</v>
      </c>
      <c r="NO96" s="71" t="s">
        <v>13</v>
      </c>
      <c r="NP96" s="71" t="s">
        <v>56</v>
      </c>
      <c r="NQ96" s="71" t="s">
        <v>13</v>
      </c>
      <c r="NR96" s="71" t="s">
        <v>13</v>
      </c>
      <c r="NS96" s="71" t="s">
        <v>13</v>
      </c>
      <c r="NT96" s="71" t="s">
        <v>13</v>
      </c>
      <c r="NU96" s="71" t="s">
        <v>56</v>
      </c>
      <c r="NV96" s="71" t="s">
        <v>56</v>
      </c>
      <c r="NW96" s="71" t="s">
        <v>13</v>
      </c>
      <c r="NX96" s="71" t="s">
        <v>13</v>
      </c>
      <c r="NY96" s="71" t="s">
        <v>13</v>
      </c>
      <c r="NZ96" s="71" t="s">
        <v>13</v>
      </c>
      <c r="OA96" s="157" t="s">
        <v>56</v>
      </c>
      <c r="OB96" s="157" t="s">
        <v>13</v>
      </c>
      <c r="OC96" s="157" t="s">
        <v>13</v>
      </c>
      <c r="OD96" s="157" t="s">
        <v>56</v>
      </c>
      <c r="OE96" s="71" t="s">
        <v>56</v>
      </c>
      <c r="OF96" s="71" t="s">
        <v>13</v>
      </c>
      <c r="OG96" s="71" t="s">
        <v>13</v>
      </c>
      <c r="OH96" s="71" t="s">
        <v>13</v>
      </c>
      <c r="OI96" s="71" t="s">
        <v>13</v>
      </c>
      <c r="OJ96" s="157" t="s">
        <v>56</v>
      </c>
      <c r="OK96" s="136">
        <v>37</v>
      </c>
      <c r="OL96" s="136">
        <v>6</v>
      </c>
      <c r="OM96" s="136">
        <v>6</v>
      </c>
      <c r="ON96" s="136">
        <v>12</v>
      </c>
      <c r="OO96" s="136" t="s">
        <v>758</v>
      </c>
      <c r="OP96" s="136" t="s">
        <v>758</v>
      </c>
      <c r="OQ96" s="136">
        <v>10</v>
      </c>
      <c r="OR96" s="137">
        <v>0.16216216216216217</v>
      </c>
      <c r="OS96" s="137"/>
      <c r="OT96" s="138">
        <v>0.75780881016233903</v>
      </c>
      <c r="OU96" s="138">
        <v>0.12288791516146039</v>
      </c>
      <c r="OV96" s="138">
        <v>0.12288791516146039</v>
      </c>
      <c r="OW96" s="138">
        <v>0.24577583032292077</v>
      </c>
      <c r="OX96" s="138" t="s">
        <v>758</v>
      </c>
      <c r="OY96" s="138" t="s">
        <v>758</v>
      </c>
      <c r="OZ96" s="138">
        <v>0.2048131919357673</v>
      </c>
      <c r="PA96" s="139">
        <f>SB96/OK96</f>
        <v>243.24324324324326</v>
      </c>
      <c r="PB96" s="139">
        <f>SB96/OL96</f>
        <v>1500</v>
      </c>
      <c r="PC96" s="139">
        <f>SB96/OM96</f>
        <v>1500</v>
      </c>
      <c r="PD96" s="139">
        <f>SB96/ON96</f>
        <v>750</v>
      </c>
      <c r="PE96" s="139" t="s">
        <v>758</v>
      </c>
      <c r="PF96" s="139" t="s">
        <v>758</v>
      </c>
      <c r="PG96" s="139">
        <f>SB96/OQ96</f>
        <v>900</v>
      </c>
      <c r="PH96" s="71" t="s">
        <v>13</v>
      </c>
      <c r="PI96" s="71" t="s">
        <v>56</v>
      </c>
      <c r="PJ96" s="71" t="s">
        <v>56</v>
      </c>
      <c r="PK96" s="71" t="s">
        <v>13</v>
      </c>
      <c r="PL96" s="71" t="s">
        <v>13</v>
      </c>
      <c r="PM96" s="157" t="s">
        <v>56</v>
      </c>
      <c r="PN96" s="157" t="s">
        <v>13</v>
      </c>
      <c r="PO96" s="157" t="s">
        <v>13</v>
      </c>
      <c r="PP96" s="71" t="s">
        <v>56</v>
      </c>
      <c r="PQ96" s="71" t="s">
        <v>13</v>
      </c>
      <c r="PR96" s="71" t="s">
        <v>56</v>
      </c>
      <c r="PS96" s="71" t="s">
        <v>13</v>
      </c>
      <c r="PT96" s="71" t="s">
        <v>13</v>
      </c>
      <c r="PU96" s="71" t="s">
        <v>13</v>
      </c>
      <c r="PV96" s="71" t="s">
        <v>13</v>
      </c>
      <c r="PW96" s="157" t="s">
        <v>56</v>
      </c>
      <c r="PX96" s="71" t="s">
        <v>13</v>
      </c>
      <c r="PY96" s="71" t="s">
        <v>13</v>
      </c>
      <c r="PZ96" s="71" t="s">
        <v>747</v>
      </c>
      <c r="QA96" s="71" t="s">
        <v>747</v>
      </c>
      <c r="QB96" s="71" t="s">
        <v>747</v>
      </c>
      <c r="QC96" s="71" t="s">
        <v>747</v>
      </c>
      <c r="QD96" s="71" t="s">
        <v>747</v>
      </c>
      <c r="QE96" s="71" t="s">
        <v>747</v>
      </c>
      <c r="QF96" s="157" t="s">
        <v>13</v>
      </c>
      <c r="QG96" s="71" t="s">
        <v>747</v>
      </c>
      <c r="QH96" s="71" t="s">
        <v>56</v>
      </c>
      <c r="QI96" s="71">
        <v>5</v>
      </c>
      <c r="QJ96" s="157" t="s">
        <v>13</v>
      </c>
      <c r="QK96" s="157" t="s">
        <v>56</v>
      </c>
      <c r="QL96" s="157" t="s">
        <v>13</v>
      </c>
      <c r="QM96" s="71" t="s">
        <v>13</v>
      </c>
      <c r="QN96" s="71" t="s">
        <v>13</v>
      </c>
      <c r="QO96" s="71" t="s">
        <v>13</v>
      </c>
      <c r="QP96" s="71" t="s">
        <v>56</v>
      </c>
      <c r="QQ96" s="71" t="s">
        <v>13</v>
      </c>
      <c r="QR96" s="71" t="s">
        <v>13</v>
      </c>
      <c r="QS96" s="71" t="s">
        <v>13</v>
      </c>
      <c r="QT96" s="71" t="s">
        <v>13</v>
      </c>
      <c r="QU96" s="71" t="s">
        <v>13</v>
      </c>
      <c r="QV96" s="71" t="s">
        <v>13</v>
      </c>
      <c r="QW96" s="71" t="s">
        <v>56</v>
      </c>
      <c r="QX96" s="157" t="s">
        <v>56</v>
      </c>
      <c r="QY96" s="157" t="s">
        <v>56</v>
      </c>
      <c r="QZ96" s="157" t="s">
        <v>13</v>
      </c>
      <c r="RA96" s="157" t="s">
        <v>13</v>
      </c>
      <c r="RB96" s="71" t="s">
        <v>13</v>
      </c>
      <c r="RC96" s="71" t="s">
        <v>13</v>
      </c>
      <c r="RD96" s="71" t="s">
        <v>13</v>
      </c>
      <c r="RE96" s="157" t="s">
        <v>13</v>
      </c>
      <c r="RF96" s="71" t="s">
        <v>13</v>
      </c>
      <c r="RG96" s="71" t="s">
        <v>13</v>
      </c>
      <c r="RH96" s="71" t="s">
        <v>13</v>
      </c>
      <c r="RI96" s="71" t="s">
        <v>56</v>
      </c>
      <c r="RJ96" s="71" t="s">
        <v>13</v>
      </c>
      <c r="RK96" s="71" t="s">
        <v>13</v>
      </c>
      <c r="RL96" s="157" t="s">
        <v>13</v>
      </c>
      <c r="RM96" s="157" t="s">
        <v>56</v>
      </c>
      <c r="RN96" s="157" t="s">
        <v>13</v>
      </c>
      <c r="RO96" s="71" t="s">
        <v>13</v>
      </c>
      <c r="RP96" s="71" t="s">
        <v>758</v>
      </c>
      <c r="RQ96" s="71" t="s">
        <v>758</v>
      </c>
      <c r="RR96" s="71" t="s">
        <v>758</v>
      </c>
      <c r="RS96" s="71" t="s">
        <v>758</v>
      </c>
      <c r="RT96" s="71" t="s">
        <v>758</v>
      </c>
      <c r="RU96" s="71" t="s">
        <v>758</v>
      </c>
      <c r="RV96" s="157" t="s">
        <v>13</v>
      </c>
      <c r="RX96" s="151" t="s">
        <v>740</v>
      </c>
      <c r="RY96" s="219" t="s">
        <v>745</v>
      </c>
      <c r="RZ96" s="152">
        <v>4882498</v>
      </c>
      <c r="SA96" s="151" t="s">
        <v>795</v>
      </c>
      <c r="SB96" s="229">
        <v>9000</v>
      </c>
      <c r="SC96" s="230">
        <v>193.45</v>
      </c>
      <c r="SD96" s="178"/>
      <c r="SF96" s="270" t="s">
        <v>641</v>
      </c>
      <c r="SG96" s="270" t="s">
        <v>56</v>
      </c>
      <c r="SH96" s="273">
        <v>0.7</v>
      </c>
      <c r="SI96" s="273">
        <v>0.3</v>
      </c>
      <c r="SJ96" s="271"/>
      <c r="SK96" s="270" t="s">
        <v>56</v>
      </c>
      <c r="SL96" s="270" t="s">
        <v>13</v>
      </c>
      <c r="SM96" s="270" t="s">
        <v>13</v>
      </c>
      <c r="SN96" s="270" t="s">
        <v>56</v>
      </c>
      <c r="SO96" s="270" t="s">
        <v>13</v>
      </c>
      <c r="SP96" s="270" t="s">
        <v>56</v>
      </c>
      <c r="SQ96" s="270" t="s">
        <v>13</v>
      </c>
      <c r="SR96" s="270" t="s">
        <v>56</v>
      </c>
      <c r="SS96" s="270" t="s">
        <v>13</v>
      </c>
      <c r="ST96" s="270" t="s">
        <v>56</v>
      </c>
      <c r="SU96" s="270" t="s">
        <v>56</v>
      </c>
      <c r="SV96" s="270" t="s">
        <v>56</v>
      </c>
      <c r="SW96" s="270" t="s">
        <v>56</v>
      </c>
      <c r="SX96" s="270" t="s">
        <v>13</v>
      </c>
      <c r="SY96" s="270" t="s">
        <v>13</v>
      </c>
      <c r="SZ96" s="270" t="s">
        <v>13</v>
      </c>
      <c r="TA96" s="270" t="s">
        <v>56</v>
      </c>
      <c r="TB96" s="270" t="s">
        <v>13</v>
      </c>
      <c r="TC96" s="270" t="s">
        <v>13</v>
      </c>
      <c r="TD96" s="270" t="s">
        <v>56</v>
      </c>
      <c r="TE96" s="270" t="s">
        <v>56</v>
      </c>
      <c r="TF96" s="270" t="s">
        <v>56</v>
      </c>
      <c r="TG96" s="270" t="s">
        <v>56</v>
      </c>
      <c r="TH96" s="270" t="s">
        <v>56</v>
      </c>
      <c r="TI96" s="270" t="s">
        <v>56</v>
      </c>
      <c r="TJ96" s="270" t="s">
        <v>56</v>
      </c>
      <c r="TK96" s="270" t="s">
        <v>56</v>
      </c>
      <c r="TL96" s="270" t="s">
        <v>56</v>
      </c>
      <c r="TM96" s="273"/>
      <c r="TN96" s="270"/>
      <c r="TO96" s="270"/>
      <c r="TP96" s="270"/>
      <c r="TQ96" s="270"/>
      <c r="TR96" s="270"/>
      <c r="TS96" s="270"/>
      <c r="TT96" s="270"/>
      <c r="TU96" s="270"/>
      <c r="TV96" s="270"/>
      <c r="TW96" s="270"/>
      <c r="TX96" s="270"/>
      <c r="TY96" s="270"/>
      <c r="TZ96" s="270"/>
      <c r="UA96" s="270"/>
      <c r="UB96" s="270" t="s">
        <v>13</v>
      </c>
      <c r="UC96" s="270"/>
      <c r="UD96" s="270" t="s">
        <v>13</v>
      </c>
      <c r="UE96" s="270" t="s">
        <v>13</v>
      </c>
      <c r="UF96" s="270"/>
      <c r="UG96" s="270" t="s">
        <v>56</v>
      </c>
      <c r="UH96" s="270" t="s">
        <v>56</v>
      </c>
      <c r="UI96" s="270" t="s">
        <v>56</v>
      </c>
      <c r="UJ96" s="270" t="s">
        <v>56</v>
      </c>
      <c r="UK96" s="270" t="s">
        <v>56</v>
      </c>
      <c r="UL96" s="270" t="s">
        <v>56</v>
      </c>
      <c r="UM96" s="270" t="s">
        <v>56</v>
      </c>
      <c r="UN96" s="270" t="s">
        <v>56</v>
      </c>
      <c r="UO96" s="270" t="s">
        <v>56</v>
      </c>
      <c r="UP96" s="270" t="s">
        <v>56</v>
      </c>
      <c r="UQ96" s="270" t="s">
        <v>56</v>
      </c>
      <c r="UR96" s="270" t="s">
        <v>56</v>
      </c>
      <c r="US96" s="270" t="s">
        <v>13</v>
      </c>
      <c r="UT96" s="270"/>
      <c r="UU96" s="270"/>
      <c r="UV96" s="270"/>
      <c r="UW96" s="270"/>
      <c r="UX96" s="270"/>
      <c r="UY96" s="270" t="s">
        <v>1226</v>
      </c>
      <c r="UZ96" s="270" t="s">
        <v>1225</v>
      </c>
      <c r="VA96" s="270" t="s">
        <v>1225</v>
      </c>
      <c r="VB96" s="270" t="s">
        <v>1226</v>
      </c>
      <c r="VC96" s="270" t="s">
        <v>1227</v>
      </c>
      <c r="VD96" s="270" t="s">
        <v>1226</v>
      </c>
      <c r="VE96" s="270" t="s">
        <v>1227</v>
      </c>
      <c r="VF96" s="270" t="s">
        <v>1226</v>
      </c>
      <c r="VG96" s="270" t="s">
        <v>1227</v>
      </c>
      <c r="VH96" s="270" t="s">
        <v>1226</v>
      </c>
      <c r="VI96" s="270" t="s">
        <v>1226</v>
      </c>
      <c r="VJ96" s="270" t="s">
        <v>1226</v>
      </c>
      <c r="VK96" s="270" t="s">
        <v>1226</v>
      </c>
      <c r="VL96" s="270" t="s">
        <v>1227</v>
      </c>
      <c r="VM96" s="270" t="s">
        <v>1227</v>
      </c>
      <c r="VN96" s="270" t="s">
        <v>1227</v>
      </c>
      <c r="VO96" s="270" t="s">
        <v>1226</v>
      </c>
      <c r="VP96" s="270" t="s">
        <v>1227</v>
      </c>
      <c r="VQ96" s="270" t="s">
        <v>1227</v>
      </c>
      <c r="VR96" s="270" t="s">
        <v>1226</v>
      </c>
      <c r="VS96" s="270" t="s">
        <v>1226</v>
      </c>
      <c r="VT96" s="270" t="s">
        <v>1226</v>
      </c>
      <c r="VU96" s="270" t="s">
        <v>1226</v>
      </c>
      <c r="VV96" s="270" t="s">
        <v>1226</v>
      </c>
      <c r="VW96" s="270" t="s">
        <v>1226</v>
      </c>
      <c r="VX96" s="270" t="s">
        <v>1226</v>
      </c>
      <c r="VY96" s="270" t="s">
        <v>1226</v>
      </c>
      <c r="VZ96" s="270" t="s">
        <v>1226</v>
      </c>
      <c r="WA96" s="273"/>
      <c r="WB96" s="270"/>
      <c r="WC96" s="270"/>
      <c r="WD96" s="270"/>
      <c r="WE96" s="270"/>
      <c r="WF96" s="270"/>
      <c r="WG96" s="270"/>
      <c r="WH96" s="270"/>
      <c r="WI96" s="270"/>
      <c r="WJ96" s="270"/>
      <c r="WK96" s="270"/>
      <c r="WL96" s="270"/>
      <c r="WM96" s="270"/>
      <c r="WN96" s="270"/>
      <c r="WO96" s="270"/>
      <c r="WP96" s="270" t="s">
        <v>1227</v>
      </c>
      <c r="WQ96" s="270" t="s">
        <v>1228</v>
      </c>
      <c r="WR96" s="270" t="s">
        <v>13</v>
      </c>
      <c r="WS96" s="270" t="s">
        <v>56</v>
      </c>
      <c r="WT96" s="270"/>
      <c r="WU96" s="273" t="s">
        <v>1229</v>
      </c>
      <c r="WV96" s="273" t="s">
        <v>1229</v>
      </c>
      <c r="WW96" s="273" t="s">
        <v>1229</v>
      </c>
      <c r="WX96" s="273" t="s">
        <v>1229</v>
      </c>
      <c r="WY96" s="273" t="s">
        <v>1229</v>
      </c>
      <c r="WZ96" s="273" t="s">
        <v>1229</v>
      </c>
      <c r="XA96" s="273" t="s">
        <v>1229</v>
      </c>
      <c r="XB96" s="273" t="s">
        <v>1229</v>
      </c>
      <c r="XC96" s="273" t="s">
        <v>1229</v>
      </c>
      <c r="XD96" s="273" t="s">
        <v>1229</v>
      </c>
      <c r="XE96" s="273" t="s">
        <v>1229</v>
      </c>
      <c r="XF96" s="273" t="s">
        <v>1229</v>
      </c>
      <c r="XG96" s="270"/>
      <c r="XH96" s="270"/>
      <c r="XI96" s="270"/>
      <c r="XJ96" s="270"/>
      <c r="XK96" s="270"/>
      <c r="XL96" s="270"/>
      <c r="XM96" s="272" t="s">
        <v>13</v>
      </c>
      <c r="XN96" s="272" t="s">
        <v>56</v>
      </c>
      <c r="XO96" s="272" t="s">
        <v>13</v>
      </c>
      <c r="XP96" s="272" t="s">
        <v>13</v>
      </c>
      <c r="XQ96" s="272" t="s">
        <v>56</v>
      </c>
      <c r="XR96" s="272" t="s">
        <v>13</v>
      </c>
      <c r="XS96" s="272" t="s">
        <v>56</v>
      </c>
      <c r="XT96" s="272" t="s">
        <v>13</v>
      </c>
      <c r="XU96" s="272" t="s">
        <v>13</v>
      </c>
      <c r="XV96" s="272" t="s">
        <v>56</v>
      </c>
      <c r="XW96" s="270"/>
      <c r="XX96" s="273">
        <v>1</v>
      </c>
      <c r="XY96" s="273">
        <v>1</v>
      </c>
      <c r="XZ96" s="273">
        <v>1</v>
      </c>
      <c r="YA96" s="273">
        <v>1</v>
      </c>
      <c r="YB96" s="273">
        <v>1</v>
      </c>
      <c r="YC96" s="273">
        <v>1</v>
      </c>
      <c r="YD96" s="273">
        <v>1</v>
      </c>
      <c r="YE96" s="273">
        <v>1</v>
      </c>
      <c r="YF96" s="273">
        <v>1</v>
      </c>
      <c r="YG96" s="273">
        <v>1</v>
      </c>
      <c r="YH96" s="273">
        <v>1</v>
      </c>
      <c r="YI96" s="273">
        <v>1</v>
      </c>
      <c r="YJ96" s="273">
        <v>1</v>
      </c>
      <c r="YK96" s="273">
        <v>1</v>
      </c>
      <c r="YL96" s="273">
        <v>1</v>
      </c>
      <c r="YM96" s="273">
        <v>1</v>
      </c>
      <c r="YN96" s="273">
        <v>1</v>
      </c>
      <c r="YO96" s="273">
        <v>1</v>
      </c>
      <c r="YP96" s="273">
        <v>1</v>
      </c>
      <c r="YQ96" s="273">
        <v>1</v>
      </c>
      <c r="YR96" s="273">
        <v>1</v>
      </c>
      <c r="YS96" s="273">
        <v>1</v>
      </c>
      <c r="YT96" s="273">
        <v>1</v>
      </c>
      <c r="YU96" s="273">
        <v>1</v>
      </c>
      <c r="YV96" s="273">
        <v>1</v>
      </c>
      <c r="YW96" s="273">
        <v>1</v>
      </c>
      <c r="YX96" s="273">
        <v>1</v>
      </c>
      <c r="YY96" s="273">
        <v>1</v>
      </c>
      <c r="YZ96" s="273"/>
      <c r="ZA96" s="270"/>
      <c r="ZB96" s="270"/>
      <c r="ZC96" s="270"/>
      <c r="ZD96" s="270"/>
      <c r="ZE96" s="270"/>
      <c r="ZF96" s="270"/>
      <c r="ZG96" s="270"/>
      <c r="ZH96" s="270"/>
      <c r="ZI96" s="270"/>
      <c r="ZJ96" s="270"/>
      <c r="ZK96" s="270"/>
      <c r="ZL96" s="270"/>
      <c r="ZM96" s="270"/>
      <c r="ZN96" s="270"/>
      <c r="ZO96" s="272" t="s">
        <v>56</v>
      </c>
      <c r="ZP96" s="272"/>
      <c r="ZQ96" s="272"/>
      <c r="ZR96" s="272"/>
      <c r="ZS96" s="272"/>
      <c r="ZT96" s="272" t="s">
        <v>13</v>
      </c>
      <c r="ZU96" s="272"/>
      <c r="ZV96" s="272"/>
      <c r="ZW96" s="270"/>
      <c r="ZX96" s="270"/>
      <c r="ZY96" s="270"/>
      <c r="ZZ96" s="270"/>
      <c r="AAA96" s="270"/>
      <c r="AAB96" s="270"/>
      <c r="AAC96" s="270"/>
      <c r="AAD96" s="270"/>
      <c r="AAE96" s="270"/>
      <c r="AAF96" s="270"/>
      <c r="AAG96" s="270"/>
      <c r="AAH96" s="270"/>
      <c r="AAI96" s="270"/>
      <c r="AAJ96" s="270"/>
      <c r="AAK96" s="270"/>
      <c r="AAL96" s="270"/>
      <c r="AAM96" s="270"/>
      <c r="AAN96" s="270"/>
      <c r="AAO96" s="272" t="s">
        <v>13</v>
      </c>
      <c r="AAP96" s="272" t="s">
        <v>13</v>
      </c>
      <c r="AAQ96" s="272" t="s">
        <v>13</v>
      </c>
      <c r="AAR96" s="272" t="s">
        <v>56</v>
      </c>
      <c r="AAS96" s="272" t="s">
        <v>56</v>
      </c>
      <c r="AAT96" s="272" t="s">
        <v>56</v>
      </c>
      <c r="AAU96" s="272" t="s">
        <v>56</v>
      </c>
      <c r="AAV96" s="272" t="s">
        <v>13</v>
      </c>
      <c r="AAW96" s="272" t="s">
        <v>56</v>
      </c>
      <c r="AAX96" s="272" t="s">
        <v>56</v>
      </c>
    </row>
    <row r="97" spans="1:726" s="71" customFormat="1" ht="15" customHeight="1" x14ac:dyDescent="0.35">
      <c r="A97" s="70" t="s">
        <v>876</v>
      </c>
      <c r="B97" s="1" t="s">
        <v>13</v>
      </c>
      <c r="C97" s="2"/>
      <c r="D97" s="2"/>
      <c r="E97" s="2"/>
      <c r="F97" s="2"/>
      <c r="G97" s="2"/>
      <c r="H97" s="2"/>
      <c r="I97" s="2"/>
      <c r="J97" s="148"/>
      <c r="K97" s="148"/>
      <c r="L97" s="148"/>
      <c r="M97" s="148"/>
      <c r="N97" s="148"/>
      <c r="O97" s="148"/>
      <c r="P97" s="148"/>
      <c r="Q97" s="148"/>
      <c r="R97" s="148"/>
      <c r="S97" s="148"/>
      <c r="T97" s="148"/>
      <c r="U97" s="2"/>
      <c r="V97" s="148"/>
      <c r="W97" s="148"/>
      <c r="X97" s="148"/>
      <c r="Y97" s="148"/>
      <c r="Z97" s="148"/>
      <c r="AA97" s="2"/>
      <c r="AB97" s="2"/>
      <c r="AC97" s="2"/>
      <c r="AD97" s="2"/>
      <c r="AE97" s="2"/>
      <c r="AF97" s="158"/>
      <c r="AG97" s="158"/>
      <c r="AH97" s="158"/>
      <c r="AI97" s="2"/>
      <c r="AJ97" s="2"/>
      <c r="AK97" s="2"/>
      <c r="AL97" s="2"/>
      <c r="AM97" s="2"/>
      <c r="AN97" s="2"/>
      <c r="AO97" s="2"/>
      <c r="AP97" s="2"/>
      <c r="AQ97" s="2"/>
      <c r="AR97" s="2"/>
      <c r="AS97" s="2"/>
      <c r="AT97" s="158"/>
      <c r="AU97" s="158"/>
      <c r="AV97" s="158"/>
      <c r="AW97" s="158"/>
      <c r="AX97" s="158"/>
      <c r="AY97" s="158"/>
      <c r="AZ97" s="158"/>
      <c r="BA97" s="158"/>
      <c r="BB97" s="2"/>
      <c r="BC97" s="2"/>
      <c r="BD97" s="2"/>
      <c r="BE97" s="2"/>
      <c r="BF97" s="2"/>
      <c r="BG97" s="2"/>
      <c r="BH97" s="148"/>
      <c r="BI97" s="148"/>
      <c r="BJ97" s="148"/>
      <c r="BK97" s="148"/>
      <c r="BL97" s="2"/>
      <c r="BM97" s="2"/>
      <c r="BN97" s="2"/>
      <c r="BO97" s="2"/>
      <c r="BP97" s="2"/>
      <c r="BQ97" s="2"/>
      <c r="BR97" s="2"/>
      <c r="BS97" s="2"/>
      <c r="BT97" s="2"/>
      <c r="BU97" s="2"/>
      <c r="BV97" s="148"/>
      <c r="BW97" s="148"/>
      <c r="BX97" s="148"/>
      <c r="BY97" s="148"/>
      <c r="BZ97" s="2"/>
      <c r="CA97" s="2"/>
      <c r="CB97" s="2"/>
      <c r="CC97" s="2"/>
      <c r="CD97" s="2"/>
      <c r="CE97" s="148"/>
      <c r="CF97" s="148"/>
      <c r="CG97" s="148"/>
      <c r="CH97" s="2"/>
      <c r="CI97" s="2"/>
      <c r="CJ97" s="2"/>
      <c r="CK97" s="2"/>
      <c r="CL97" s="148"/>
      <c r="CM97" s="148"/>
      <c r="CN97" s="148"/>
      <c r="CO97" s="2"/>
      <c r="CP97" s="2"/>
      <c r="CQ97" s="2"/>
      <c r="CR97" s="2"/>
      <c r="CS97" s="2"/>
      <c r="CT97" s="2"/>
      <c r="CU97" s="148"/>
      <c r="CV97" s="148"/>
      <c r="CW97" s="148"/>
      <c r="CX97" s="148"/>
      <c r="CY97" s="148"/>
      <c r="CZ97" s="2"/>
      <c r="DA97" s="2"/>
      <c r="DB97" s="2"/>
      <c r="DC97" s="2"/>
      <c r="DD97" s="2"/>
      <c r="DE97" s="148"/>
      <c r="DF97" s="148"/>
      <c r="DG97" s="148"/>
      <c r="DH97" s="2"/>
      <c r="DI97" s="2"/>
      <c r="DJ97" s="2"/>
      <c r="DK97" s="2"/>
      <c r="DL97" s="148"/>
      <c r="DM97" s="148"/>
      <c r="DN97" s="148"/>
      <c r="DO97" s="148"/>
      <c r="DP97" s="2"/>
      <c r="DQ97" s="148"/>
      <c r="DR97" s="148"/>
      <c r="DS97" s="148"/>
      <c r="DT97" s="2"/>
      <c r="DU97" s="148"/>
      <c r="DV97" s="148"/>
      <c r="DW97" s="148"/>
      <c r="DX97" s="2"/>
      <c r="DY97" s="2"/>
      <c r="DZ97" s="2"/>
      <c r="EA97" s="2"/>
      <c r="EB97" s="2"/>
      <c r="EC97" s="148"/>
      <c r="ED97" s="148"/>
      <c r="EE97" s="148"/>
      <c r="EF97" s="2"/>
      <c r="EG97" s="2"/>
      <c r="EH97" s="2"/>
      <c r="EI97" s="2"/>
      <c r="EJ97" s="2"/>
      <c r="EK97" s="2"/>
      <c r="EL97" s="2"/>
      <c r="EM97" s="2"/>
      <c r="EN97" s="2"/>
      <c r="EO97" s="2"/>
      <c r="EP97" s="2"/>
      <c r="EQ97" s="2"/>
      <c r="ER97" s="2"/>
      <c r="ES97" s="2"/>
      <c r="ET97" s="2"/>
      <c r="EU97" s="2"/>
      <c r="EV97" s="148"/>
      <c r="EW97" s="148"/>
      <c r="EX97" s="148"/>
      <c r="EY97" s="148"/>
      <c r="EZ97" s="148"/>
      <c r="FA97" s="148"/>
      <c r="FB97" s="148"/>
      <c r="FC97" s="148"/>
      <c r="FD97" s="148"/>
      <c r="FE97" s="148"/>
      <c r="FF97" s="2"/>
      <c r="FG97" s="2"/>
      <c r="FH97" s="2"/>
      <c r="FI97" s="2"/>
      <c r="FJ97" s="2"/>
      <c r="FK97" s="2"/>
      <c r="FL97" s="2"/>
      <c r="FM97" s="2"/>
      <c r="FN97" s="2"/>
      <c r="FO97" s="2"/>
      <c r="FP97" s="158"/>
      <c r="FQ97" s="158"/>
      <c r="FR97" s="158"/>
      <c r="FS97" s="158"/>
      <c r="FT97" s="148"/>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157"/>
      <c r="GX97" s="157"/>
      <c r="GY97" s="148"/>
      <c r="GZ97" s="148"/>
      <c r="HA97" s="148"/>
      <c r="HB97" s="148"/>
      <c r="HC97" s="148"/>
      <c r="HD97" s="148"/>
      <c r="HE97" s="148"/>
      <c r="HF97" s="148"/>
      <c r="HG97" s="148"/>
      <c r="HH97" s="148"/>
      <c r="HI97" s="148"/>
      <c r="HJ97" s="148"/>
      <c r="HK97" s="148"/>
      <c r="HL97" s="148"/>
      <c r="HM97" s="148"/>
      <c r="HN97" s="148"/>
      <c r="HO97" s="148"/>
      <c r="HP97" s="148"/>
      <c r="HQ97" s="148"/>
      <c r="HR97" s="148"/>
      <c r="HS97" s="148"/>
      <c r="HT97" s="148"/>
      <c r="HU97" s="148"/>
      <c r="HV97" s="148"/>
      <c r="HW97" s="148"/>
      <c r="HX97" s="148"/>
      <c r="HY97" s="2"/>
      <c r="HZ97" s="2"/>
      <c r="IA97" s="2"/>
      <c r="IB97" s="2"/>
      <c r="IC97" s="2"/>
      <c r="ID97" s="148"/>
      <c r="IE97" s="148"/>
      <c r="IF97" s="148"/>
      <c r="IG97" s="2"/>
      <c r="IH97" s="2"/>
      <c r="II97" s="2"/>
      <c r="IJ97" s="2"/>
      <c r="IK97" s="2"/>
      <c r="IL97" s="2"/>
      <c r="IM97" s="2"/>
      <c r="IN97" s="2"/>
      <c r="IO97" s="2"/>
      <c r="IP97" s="2"/>
      <c r="IQ97" s="2"/>
      <c r="IR97" s="2"/>
      <c r="IS97" s="2"/>
      <c r="IT97" s="2"/>
      <c r="IU97" s="148"/>
      <c r="IV97" s="148"/>
      <c r="IW97" s="148"/>
      <c r="IX97" s="148"/>
      <c r="IY97" s="2"/>
      <c r="IZ97" s="2"/>
      <c r="JA97" s="2"/>
      <c r="JB97" s="2"/>
      <c r="JC97" s="2"/>
      <c r="JD97" s="2"/>
      <c r="JE97" s="2"/>
      <c r="JF97" s="148"/>
      <c r="JG97" s="148"/>
      <c r="JH97" s="148"/>
      <c r="JI97" s="2"/>
      <c r="JJ97" s="2"/>
      <c r="JK97" s="2"/>
      <c r="JL97" s="2"/>
      <c r="JM97" s="2"/>
      <c r="JN97" s="2"/>
      <c r="JO97" s="2"/>
      <c r="JP97" s="2"/>
      <c r="JQ97" s="2"/>
      <c r="JR97" s="2"/>
      <c r="JS97" s="2"/>
      <c r="JT97" s="2"/>
      <c r="JU97" s="2"/>
      <c r="JV97" s="148"/>
      <c r="JW97" s="148"/>
      <c r="JX97" s="148"/>
      <c r="JY97" s="2"/>
      <c r="JZ97" s="2"/>
      <c r="KA97" s="2"/>
      <c r="KB97" s="2"/>
      <c r="KC97" s="2"/>
      <c r="KD97" s="148"/>
      <c r="KE97" s="148"/>
      <c r="KF97" s="148"/>
      <c r="KG97" s="2"/>
      <c r="KH97" s="2"/>
      <c r="KI97" s="2"/>
      <c r="KJ97" s="2"/>
      <c r="KK97" s="2"/>
      <c r="KL97" s="2"/>
      <c r="KM97" s="2"/>
      <c r="KN97" s="2"/>
      <c r="KO97" s="2"/>
      <c r="KP97" s="148"/>
      <c r="KQ97" s="2"/>
      <c r="KR97" s="2"/>
      <c r="KS97" s="2"/>
      <c r="KT97" s="148"/>
      <c r="KU97" s="148"/>
      <c r="KV97" s="148"/>
      <c r="KW97" s="2"/>
      <c r="KX97" s="2"/>
      <c r="KY97" s="2"/>
      <c r="KZ97" s="2"/>
      <c r="LA97" s="2"/>
      <c r="LB97" s="148"/>
      <c r="LC97" s="148"/>
      <c r="LD97" s="148"/>
      <c r="LE97" s="2"/>
      <c r="LF97" s="2"/>
      <c r="LG97" s="148"/>
      <c r="LH97" s="148"/>
      <c r="LI97" s="148"/>
      <c r="LJ97" s="2"/>
      <c r="LK97" s="2"/>
      <c r="LL97" s="2"/>
      <c r="LM97" s="2"/>
      <c r="LN97" s="2"/>
      <c r="LO97" s="148"/>
      <c r="LP97" s="148"/>
      <c r="LQ97" s="148"/>
      <c r="LR97" s="2"/>
      <c r="LS97" s="2"/>
      <c r="LT97" s="2"/>
      <c r="LU97" s="2"/>
      <c r="LV97" s="2"/>
      <c r="LW97" s="2"/>
      <c r="LX97" s="2"/>
      <c r="LY97" s="148"/>
      <c r="LZ97" s="148"/>
      <c r="MA97" s="2"/>
      <c r="MB97" s="2"/>
      <c r="MC97" s="2"/>
      <c r="MD97" s="2"/>
      <c r="ME97" s="2"/>
      <c r="MF97" s="2"/>
      <c r="MG97" s="148"/>
      <c r="MH97" s="2"/>
      <c r="MI97" s="2"/>
      <c r="MJ97" s="2"/>
      <c r="MK97" s="2"/>
      <c r="ML97" s="2"/>
      <c r="MM97" s="2"/>
      <c r="MN97" s="2"/>
      <c r="MO97" s="2"/>
      <c r="MP97" s="2"/>
      <c r="MQ97" s="2"/>
      <c r="MR97" s="2"/>
      <c r="MS97" s="2"/>
      <c r="MT97" s="2"/>
      <c r="MU97" s="2"/>
      <c r="MV97" s="2"/>
      <c r="MW97" s="2"/>
      <c r="MX97" s="2"/>
      <c r="MY97" s="2"/>
      <c r="MZ97" s="2"/>
      <c r="NA97" s="2"/>
      <c r="NB97" s="148"/>
      <c r="NC97" s="148"/>
      <c r="ND97" s="148"/>
      <c r="NE97" s="148"/>
      <c r="NF97" s="148"/>
      <c r="NG97" s="148"/>
      <c r="NH97" s="148"/>
      <c r="NI97" s="148"/>
      <c r="NJ97" s="148"/>
      <c r="NK97" s="148"/>
      <c r="NL97" s="2"/>
      <c r="NM97" s="2"/>
      <c r="NN97" s="148"/>
      <c r="NO97" s="2"/>
      <c r="NP97" s="2"/>
      <c r="NQ97" s="2"/>
      <c r="NR97" s="2"/>
      <c r="NS97" s="2"/>
      <c r="NT97" s="2"/>
      <c r="NU97" s="2"/>
      <c r="NV97" s="2"/>
      <c r="NW97" s="2"/>
      <c r="NX97" s="2"/>
      <c r="NY97" s="2"/>
      <c r="NZ97" s="2"/>
      <c r="OA97" s="148"/>
      <c r="OB97" s="148"/>
      <c r="OC97" s="148"/>
      <c r="OD97" s="148"/>
      <c r="OE97" s="2"/>
      <c r="OF97" s="2"/>
      <c r="OG97" s="2"/>
      <c r="OH97" s="2"/>
      <c r="OI97" s="2"/>
      <c r="OJ97" s="148"/>
      <c r="OK97" s="2"/>
      <c r="OL97" s="2"/>
      <c r="OM97" s="2"/>
      <c r="ON97" s="2"/>
      <c r="OO97" s="2"/>
      <c r="OP97" s="2"/>
      <c r="OQ97" s="2"/>
      <c r="OR97" s="147"/>
      <c r="OS97" s="147"/>
      <c r="OT97" s="148"/>
      <c r="OU97" s="148"/>
      <c r="OV97" s="148"/>
      <c r="OW97" s="148"/>
      <c r="OX97" s="148"/>
      <c r="OY97" s="148"/>
      <c r="OZ97" s="148"/>
      <c r="PA97" s="149"/>
      <c r="PB97" s="149"/>
      <c r="PC97" s="149"/>
      <c r="PD97" s="149"/>
      <c r="PE97" s="149"/>
      <c r="PF97" s="149"/>
      <c r="PG97" s="149"/>
      <c r="PH97" s="2"/>
      <c r="PI97" s="2"/>
      <c r="PJ97" s="2"/>
      <c r="PK97" s="2"/>
      <c r="PL97" s="2"/>
      <c r="PM97" s="148"/>
      <c r="PN97" s="148"/>
      <c r="PO97" s="148"/>
      <c r="PP97" s="2"/>
      <c r="PQ97" s="2"/>
      <c r="PR97" s="2"/>
      <c r="PS97" s="2"/>
      <c r="PT97" s="2"/>
      <c r="PU97" s="2"/>
      <c r="PV97" s="2"/>
      <c r="PW97" s="148"/>
      <c r="PX97" s="2"/>
      <c r="PY97" s="2"/>
      <c r="PZ97" s="2"/>
      <c r="QA97" s="2"/>
      <c r="QB97" s="2"/>
      <c r="QC97" s="2"/>
      <c r="QD97" s="2"/>
      <c r="QE97" s="2"/>
      <c r="QF97" s="148"/>
      <c r="QG97" s="2"/>
      <c r="QH97" s="2"/>
      <c r="QI97" s="2"/>
      <c r="QJ97" s="148"/>
      <c r="QK97" s="148"/>
      <c r="QL97" s="148"/>
      <c r="QM97" s="2"/>
      <c r="QN97" s="2"/>
      <c r="QO97" s="2"/>
      <c r="QP97" s="2"/>
      <c r="QQ97" s="2"/>
      <c r="QR97" s="2"/>
      <c r="QS97" s="2"/>
      <c r="QT97" s="2"/>
      <c r="QU97" s="2"/>
      <c r="QV97" s="2"/>
      <c r="QW97" s="2"/>
      <c r="QX97" s="148"/>
      <c r="QY97" s="148"/>
      <c r="QZ97" s="148"/>
      <c r="RA97" s="148"/>
      <c r="RB97" s="2"/>
      <c r="RC97" s="2"/>
      <c r="RD97" s="2"/>
      <c r="RE97" s="148"/>
      <c r="RF97" s="2"/>
      <c r="RG97" s="2"/>
      <c r="RH97" s="2"/>
      <c r="RI97" s="2"/>
      <c r="RJ97" s="2"/>
      <c r="RK97" s="2"/>
      <c r="RL97" s="148"/>
      <c r="RM97" s="148"/>
      <c r="RN97" s="148"/>
      <c r="RO97" s="2"/>
      <c r="RP97" s="2"/>
      <c r="RQ97" s="2"/>
      <c r="RR97" s="2"/>
      <c r="RS97" s="2"/>
      <c r="RT97" s="2"/>
      <c r="RU97" s="2"/>
      <c r="RV97" s="148"/>
      <c r="RW97" s="2"/>
      <c r="RX97" s="151" t="s">
        <v>740</v>
      </c>
      <c r="RY97" s="218" t="s">
        <v>745</v>
      </c>
      <c r="RZ97" s="152">
        <v>84589</v>
      </c>
      <c r="SA97" s="151" t="s">
        <v>795</v>
      </c>
      <c r="SB97" s="229" t="s">
        <v>798</v>
      </c>
      <c r="SC97" s="229" t="s">
        <v>798</v>
      </c>
      <c r="SD97" s="177"/>
      <c r="SE97" s="2"/>
      <c r="SF97" s="268" t="s">
        <v>876</v>
      </c>
      <c r="SG97" s="269" t="s">
        <v>13</v>
      </c>
      <c r="SH97" s="270"/>
      <c r="SI97" s="270"/>
      <c r="SJ97" s="271"/>
      <c r="SK97" s="270"/>
      <c r="SL97" s="270"/>
      <c r="SM97" s="270"/>
      <c r="SN97" s="270"/>
      <c r="SO97" s="270"/>
      <c r="SP97" s="270"/>
      <c r="SQ97" s="270"/>
      <c r="SR97" s="270"/>
      <c r="SS97" s="270"/>
      <c r="ST97" s="270"/>
      <c r="SU97" s="270"/>
      <c r="SV97" s="270"/>
      <c r="SW97" s="270"/>
      <c r="SX97" s="270"/>
      <c r="SY97" s="270"/>
      <c r="SZ97" s="270"/>
      <c r="TA97" s="270"/>
      <c r="TB97" s="270"/>
      <c r="TC97" s="270"/>
      <c r="TD97" s="270"/>
      <c r="TE97" s="270"/>
      <c r="TF97" s="270"/>
      <c r="TG97" s="270"/>
      <c r="TH97" s="270"/>
      <c r="TI97" s="270"/>
      <c r="TJ97" s="270"/>
      <c r="TK97" s="270"/>
      <c r="TL97" s="270"/>
      <c r="TM97" s="270"/>
      <c r="TN97" s="270"/>
      <c r="TO97" s="270"/>
      <c r="TP97" s="270"/>
      <c r="TQ97" s="270"/>
      <c r="TR97" s="270"/>
      <c r="TS97" s="270"/>
      <c r="TT97" s="270"/>
      <c r="TU97" s="270"/>
      <c r="TV97" s="270"/>
      <c r="TW97" s="270"/>
      <c r="TX97" s="270"/>
      <c r="TY97" s="270"/>
      <c r="TZ97" s="270"/>
      <c r="UA97" s="270"/>
      <c r="UB97" s="270"/>
      <c r="UC97" s="270"/>
      <c r="UD97" s="270"/>
      <c r="UE97" s="270"/>
      <c r="UF97" s="270"/>
      <c r="UG97" s="270"/>
      <c r="UH97" s="270"/>
      <c r="UI97" s="270"/>
      <c r="UJ97" s="270"/>
      <c r="UK97" s="270"/>
      <c r="UL97" s="270"/>
      <c r="UM97" s="270"/>
      <c r="UN97" s="270"/>
      <c r="UO97" s="270"/>
      <c r="UP97" s="270"/>
      <c r="UQ97" s="270"/>
      <c r="UR97" s="270"/>
      <c r="US97" s="270"/>
      <c r="UT97" s="270"/>
      <c r="UU97" s="270"/>
      <c r="UV97" s="270"/>
      <c r="UW97" s="270"/>
      <c r="UX97" s="270"/>
      <c r="UY97" s="270"/>
      <c r="UZ97" s="270"/>
      <c r="VA97" s="270"/>
      <c r="VB97" s="270"/>
      <c r="VC97" s="270"/>
      <c r="VD97" s="270"/>
      <c r="VE97" s="270"/>
      <c r="VF97" s="270"/>
      <c r="VG97" s="270"/>
      <c r="VH97" s="270"/>
      <c r="VI97" s="270"/>
      <c r="VJ97" s="270"/>
      <c r="VK97" s="270"/>
      <c r="VL97" s="270"/>
      <c r="VM97" s="270"/>
      <c r="VN97" s="270"/>
      <c r="VO97" s="270"/>
      <c r="VP97" s="270"/>
      <c r="VQ97" s="270"/>
      <c r="VR97" s="270"/>
      <c r="VS97" s="270"/>
      <c r="VT97" s="270"/>
      <c r="VU97" s="270"/>
      <c r="VV97" s="270"/>
      <c r="VW97" s="270"/>
      <c r="VX97" s="270"/>
      <c r="VY97" s="270"/>
      <c r="VZ97" s="270"/>
      <c r="WA97" s="270"/>
      <c r="WB97" s="270"/>
      <c r="WC97" s="270"/>
      <c r="WD97" s="270"/>
      <c r="WE97" s="270"/>
      <c r="WF97" s="270"/>
      <c r="WG97" s="270"/>
      <c r="WH97" s="270"/>
      <c r="WI97" s="270"/>
      <c r="WJ97" s="270"/>
      <c r="WK97" s="270"/>
      <c r="WL97" s="270"/>
      <c r="WM97" s="270"/>
      <c r="WN97" s="270"/>
      <c r="WO97" s="270"/>
      <c r="WP97" s="270"/>
      <c r="WQ97" s="270"/>
      <c r="WR97" s="270"/>
      <c r="WS97" s="270"/>
      <c r="WT97" s="270"/>
      <c r="WU97" s="270"/>
      <c r="WV97" s="270"/>
      <c r="WW97" s="270"/>
      <c r="WX97" s="270"/>
      <c r="WY97" s="270"/>
      <c r="WZ97" s="270"/>
      <c r="XA97" s="270"/>
      <c r="XB97" s="270"/>
      <c r="XC97" s="270"/>
      <c r="XD97" s="270"/>
      <c r="XE97" s="270"/>
      <c r="XF97" s="270"/>
      <c r="XG97" s="270"/>
      <c r="XH97" s="270"/>
      <c r="XI97" s="270"/>
      <c r="XJ97" s="270"/>
      <c r="XK97" s="270"/>
      <c r="XL97" s="270"/>
      <c r="XM97" s="272"/>
      <c r="XN97" s="272"/>
      <c r="XO97" s="272"/>
      <c r="XP97" s="272"/>
      <c r="XQ97" s="272"/>
      <c r="XR97" s="272"/>
      <c r="XS97" s="272"/>
      <c r="XT97" s="272"/>
      <c r="XU97" s="272"/>
      <c r="XV97" s="272"/>
      <c r="XW97" s="270"/>
      <c r="XX97" s="273"/>
      <c r="XY97" s="273"/>
      <c r="XZ97" s="273"/>
      <c r="YA97" s="273"/>
      <c r="YB97" s="273"/>
      <c r="YC97" s="273"/>
      <c r="YD97" s="273"/>
      <c r="YE97" s="273"/>
      <c r="YF97" s="273"/>
      <c r="YG97" s="273"/>
      <c r="YH97" s="273"/>
      <c r="YI97" s="273"/>
      <c r="YJ97" s="273"/>
      <c r="YK97" s="273"/>
      <c r="YL97" s="273"/>
      <c r="YM97" s="273"/>
      <c r="YN97" s="273"/>
      <c r="YO97" s="273"/>
      <c r="YP97" s="273"/>
      <c r="YQ97" s="273"/>
      <c r="YR97" s="273"/>
      <c r="YS97" s="273"/>
      <c r="YT97" s="273"/>
      <c r="YU97" s="273"/>
      <c r="YV97" s="273"/>
      <c r="YW97" s="273"/>
      <c r="YX97" s="273"/>
      <c r="YY97" s="273"/>
      <c r="YZ97" s="270"/>
      <c r="ZA97" s="270"/>
      <c r="ZB97" s="270"/>
      <c r="ZC97" s="270"/>
      <c r="ZD97" s="270"/>
      <c r="ZE97" s="270"/>
      <c r="ZF97" s="270"/>
      <c r="ZG97" s="270"/>
      <c r="ZH97" s="270"/>
      <c r="ZI97" s="270"/>
      <c r="ZJ97" s="270"/>
      <c r="ZK97" s="270"/>
      <c r="ZL97" s="270"/>
      <c r="ZM97" s="270"/>
      <c r="ZN97" s="270"/>
      <c r="ZO97" s="272"/>
      <c r="ZP97" s="272"/>
      <c r="ZQ97" s="272"/>
      <c r="ZR97" s="272"/>
      <c r="ZS97" s="272"/>
      <c r="ZT97" s="272"/>
      <c r="ZU97" s="272"/>
      <c r="ZV97" s="272"/>
      <c r="ZW97" s="270"/>
      <c r="ZX97" s="270"/>
      <c r="ZY97" s="270"/>
      <c r="ZZ97" s="270"/>
      <c r="AAA97" s="270"/>
      <c r="AAB97" s="270"/>
      <c r="AAC97" s="270"/>
      <c r="AAD97" s="270"/>
      <c r="AAE97" s="270"/>
      <c r="AAF97" s="270"/>
      <c r="AAG97" s="270"/>
      <c r="AAH97" s="270"/>
      <c r="AAI97" s="270"/>
      <c r="AAJ97" s="270"/>
      <c r="AAK97" s="270"/>
      <c r="AAL97" s="270"/>
      <c r="AAM97" s="270"/>
      <c r="AAN97" s="270"/>
      <c r="AAO97" s="272"/>
      <c r="AAP97" s="272"/>
      <c r="AAQ97" s="272"/>
      <c r="AAR97" s="272"/>
      <c r="AAS97" s="272"/>
      <c r="AAT97" s="272"/>
      <c r="AAU97" s="272"/>
      <c r="AAV97" s="272"/>
      <c r="AAW97" s="272"/>
      <c r="AAX97" s="272"/>
    </row>
    <row r="98" spans="1:726" s="71" customFormat="1" ht="15" customHeight="1" x14ac:dyDescent="0.35">
      <c r="A98" s="71" t="s">
        <v>657</v>
      </c>
      <c r="B98" s="71" t="s">
        <v>56</v>
      </c>
      <c r="C98" s="71" t="s">
        <v>56</v>
      </c>
      <c r="D98" s="71" t="s">
        <v>13</v>
      </c>
      <c r="E98" s="71" t="s">
        <v>13</v>
      </c>
      <c r="F98" s="71" t="s">
        <v>13</v>
      </c>
      <c r="G98" s="71" t="s">
        <v>13</v>
      </c>
      <c r="H98" s="71" t="s">
        <v>13</v>
      </c>
      <c r="I98" s="71" t="s">
        <v>13</v>
      </c>
      <c r="J98" s="157" t="s">
        <v>56</v>
      </c>
      <c r="K98" s="157" t="s">
        <v>13</v>
      </c>
      <c r="L98" s="157" t="s">
        <v>56</v>
      </c>
      <c r="M98" s="157" t="s">
        <v>56</v>
      </c>
      <c r="N98" s="157" t="s">
        <v>13</v>
      </c>
      <c r="O98" s="157" t="s">
        <v>13</v>
      </c>
      <c r="P98" s="157" t="s">
        <v>13</v>
      </c>
      <c r="Q98" s="157" t="s">
        <v>13</v>
      </c>
      <c r="R98" s="157" t="s">
        <v>13</v>
      </c>
      <c r="S98" s="157" t="s">
        <v>13</v>
      </c>
      <c r="T98" s="157" t="s">
        <v>13</v>
      </c>
      <c r="U98" s="71" t="s">
        <v>0</v>
      </c>
      <c r="V98" s="157" t="s">
        <v>56</v>
      </c>
      <c r="W98" s="157" t="s">
        <v>13</v>
      </c>
      <c r="X98" s="157" t="s">
        <v>13</v>
      </c>
      <c r="Y98" s="157" t="s">
        <v>13</v>
      </c>
      <c r="Z98" s="157" t="s">
        <v>13</v>
      </c>
      <c r="AA98" s="71" t="s">
        <v>13</v>
      </c>
      <c r="AB98" s="71" t="s">
        <v>13</v>
      </c>
      <c r="AC98" s="71" t="s">
        <v>56</v>
      </c>
      <c r="AD98" s="71" t="s">
        <v>56</v>
      </c>
      <c r="AE98" s="71" t="s">
        <v>13</v>
      </c>
      <c r="AF98" s="134" t="s">
        <v>13</v>
      </c>
      <c r="AG98" s="134" t="s">
        <v>56</v>
      </c>
      <c r="AH98" s="134" t="s">
        <v>13</v>
      </c>
      <c r="AI98" s="71" t="s">
        <v>13</v>
      </c>
      <c r="AJ98" s="71" t="s">
        <v>13</v>
      </c>
      <c r="AK98" s="71" t="s">
        <v>13</v>
      </c>
      <c r="AL98" s="71" t="s">
        <v>13</v>
      </c>
      <c r="AM98" s="71" t="s">
        <v>13</v>
      </c>
      <c r="AN98" s="71" t="s">
        <v>13</v>
      </c>
      <c r="AO98" s="71" t="s">
        <v>13</v>
      </c>
      <c r="AP98" s="71" t="s">
        <v>13</v>
      </c>
      <c r="AQ98" s="71" t="s">
        <v>56</v>
      </c>
      <c r="AR98" s="71" t="s">
        <v>13</v>
      </c>
      <c r="AS98" s="71" t="s">
        <v>13</v>
      </c>
      <c r="AT98" s="134" t="s">
        <v>13</v>
      </c>
      <c r="AU98" s="134" t="s">
        <v>13</v>
      </c>
      <c r="AV98" s="134" t="s">
        <v>13</v>
      </c>
      <c r="AW98" s="134" t="s">
        <v>13</v>
      </c>
      <c r="AX98" s="134" t="s">
        <v>13</v>
      </c>
      <c r="AY98" s="134" t="s">
        <v>13</v>
      </c>
      <c r="AZ98" s="134" t="s">
        <v>13</v>
      </c>
      <c r="BA98" s="134" t="s">
        <v>13</v>
      </c>
      <c r="BB98" s="71" t="s">
        <v>56</v>
      </c>
      <c r="BC98" s="71" t="s">
        <v>56</v>
      </c>
      <c r="BD98" s="71" t="s">
        <v>56</v>
      </c>
      <c r="BE98" s="71" t="s">
        <v>56</v>
      </c>
      <c r="BF98" s="71" t="s">
        <v>56</v>
      </c>
      <c r="BG98" s="71" t="s">
        <v>56</v>
      </c>
      <c r="BH98" s="157" t="s">
        <v>13</v>
      </c>
      <c r="BI98" s="157" t="s">
        <v>56</v>
      </c>
      <c r="BJ98" s="157" t="s">
        <v>56</v>
      </c>
      <c r="BK98" s="157" t="s">
        <v>13</v>
      </c>
      <c r="BL98" s="71" t="s">
        <v>56</v>
      </c>
      <c r="BM98" s="71" t="s">
        <v>13</v>
      </c>
      <c r="BN98" s="71" t="s">
        <v>13</v>
      </c>
      <c r="BO98" s="71" t="s">
        <v>13</v>
      </c>
      <c r="BP98" s="71" t="s">
        <v>13</v>
      </c>
      <c r="BQ98" s="71" t="s">
        <v>13</v>
      </c>
      <c r="BR98" s="71" t="s">
        <v>13</v>
      </c>
      <c r="BS98" s="71" t="s">
        <v>13</v>
      </c>
      <c r="BT98" s="71" t="s">
        <v>13</v>
      </c>
      <c r="BU98" s="71" t="s">
        <v>13</v>
      </c>
      <c r="BV98" s="157" t="s">
        <v>13</v>
      </c>
      <c r="BW98" s="157" t="s">
        <v>13</v>
      </c>
      <c r="BX98" s="157" t="s">
        <v>13</v>
      </c>
      <c r="BY98" s="157" t="s">
        <v>13</v>
      </c>
      <c r="BZ98" s="71" t="s">
        <v>747</v>
      </c>
      <c r="CA98" s="71" t="s">
        <v>747</v>
      </c>
      <c r="CB98" s="71" t="s">
        <v>747</v>
      </c>
      <c r="CC98" s="71" t="s">
        <v>747</v>
      </c>
      <c r="CD98" s="71" t="s">
        <v>747</v>
      </c>
      <c r="CE98" s="157" t="s">
        <v>13</v>
      </c>
      <c r="CF98" s="157" t="s">
        <v>13</v>
      </c>
      <c r="CG98" s="157" t="s">
        <v>13</v>
      </c>
      <c r="CH98" s="71" t="s">
        <v>747</v>
      </c>
      <c r="CI98" s="71" t="s">
        <v>747</v>
      </c>
      <c r="CJ98" s="71" t="s">
        <v>747</v>
      </c>
      <c r="CK98" s="71" t="s">
        <v>747</v>
      </c>
      <c r="CL98" s="157" t="s">
        <v>13</v>
      </c>
      <c r="CM98" s="157" t="s">
        <v>13</v>
      </c>
      <c r="CN98" s="157" t="s">
        <v>13</v>
      </c>
      <c r="CO98" s="71" t="s">
        <v>747</v>
      </c>
      <c r="CP98" s="71" t="s">
        <v>747</v>
      </c>
      <c r="CQ98" s="71" t="s">
        <v>747</v>
      </c>
      <c r="CR98" s="71" t="s">
        <v>747</v>
      </c>
      <c r="CS98" s="71" t="s">
        <v>747</v>
      </c>
      <c r="CT98" s="71" t="s">
        <v>747</v>
      </c>
      <c r="CU98" s="157" t="s">
        <v>13</v>
      </c>
      <c r="CV98" s="157" t="s">
        <v>13</v>
      </c>
      <c r="CW98" s="157" t="s">
        <v>13</v>
      </c>
      <c r="CX98" s="157" t="s">
        <v>13</v>
      </c>
      <c r="CY98" s="157" t="s">
        <v>13</v>
      </c>
      <c r="CZ98" s="71" t="s">
        <v>13</v>
      </c>
      <c r="DA98" s="71" t="s">
        <v>13</v>
      </c>
      <c r="DB98" s="71" t="s">
        <v>56</v>
      </c>
      <c r="DC98" s="71" t="s">
        <v>56</v>
      </c>
      <c r="DD98" s="71" t="s">
        <v>13</v>
      </c>
      <c r="DE98" s="157" t="s">
        <v>13</v>
      </c>
      <c r="DF98" s="157" t="s">
        <v>56</v>
      </c>
      <c r="DG98" s="157" t="s">
        <v>13</v>
      </c>
      <c r="DH98" s="71" t="s">
        <v>13</v>
      </c>
      <c r="DL98" s="157"/>
      <c r="DM98" s="157"/>
      <c r="DN98" s="157"/>
      <c r="DO98" s="157"/>
      <c r="DQ98" s="157"/>
      <c r="DR98" s="157"/>
      <c r="DS98" s="157"/>
      <c r="DT98" s="72"/>
      <c r="DU98" s="157"/>
      <c r="DV98" s="157"/>
      <c r="DW98" s="157"/>
      <c r="EC98" s="157"/>
      <c r="ED98" s="157"/>
      <c r="EE98" s="157"/>
      <c r="EV98" s="157"/>
      <c r="EW98" s="157"/>
      <c r="EX98" s="157"/>
      <c r="EY98" s="157"/>
      <c r="EZ98" s="157"/>
      <c r="FA98" s="157"/>
      <c r="FB98" s="157"/>
      <c r="FC98" s="157"/>
      <c r="FD98" s="157"/>
      <c r="FE98" s="157"/>
      <c r="FP98" s="134"/>
      <c r="FQ98" s="157"/>
      <c r="FR98" s="134"/>
      <c r="FS98" s="157"/>
      <c r="FT98" s="157"/>
      <c r="GW98" s="157"/>
      <c r="GX98" s="157"/>
      <c r="GY98" s="157"/>
      <c r="GZ98" s="157"/>
      <c r="HA98" s="157"/>
      <c r="HB98" s="157"/>
      <c r="HC98" s="157"/>
      <c r="HD98" s="157"/>
      <c r="HE98" s="157"/>
      <c r="HF98" s="157"/>
      <c r="HG98" s="157"/>
      <c r="HH98" s="157"/>
      <c r="HI98" s="157"/>
      <c r="HJ98" s="157"/>
      <c r="HK98" s="157"/>
      <c r="HL98" s="157"/>
      <c r="HM98" s="157"/>
      <c r="HN98" s="157"/>
      <c r="HO98" s="157"/>
      <c r="HP98" s="157"/>
      <c r="HQ98" s="157"/>
      <c r="HR98" s="157"/>
      <c r="HS98" s="157"/>
      <c r="HT98" s="157"/>
      <c r="HU98" s="157"/>
      <c r="HV98" s="157"/>
      <c r="HW98" s="157"/>
      <c r="HX98" s="157"/>
      <c r="ID98" s="157"/>
      <c r="IE98" s="157"/>
      <c r="IF98" s="157"/>
      <c r="IH98" s="71" t="s">
        <v>56</v>
      </c>
      <c r="II98" s="71" t="s">
        <v>13</v>
      </c>
      <c r="IJ98" s="71" t="s">
        <v>13</v>
      </c>
      <c r="IK98" s="71" t="s">
        <v>13</v>
      </c>
      <c r="IL98" s="71" t="s">
        <v>13</v>
      </c>
      <c r="IM98" s="71" t="s">
        <v>13</v>
      </c>
      <c r="IN98" s="71" t="s">
        <v>13</v>
      </c>
      <c r="IO98" s="71" t="s">
        <v>13</v>
      </c>
      <c r="IP98" s="71" t="s">
        <v>13</v>
      </c>
      <c r="IQ98" s="71" t="s">
        <v>13</v>
      </c>
      <c r="IR98" s="71" t="s">
        <v>13</v>
      </c>
      <c r="IS98" s="71" t="s">
        <v>13</v>
      </c>
      <c r="IT98" s="71" t="s">
        <v>13</v>
      </c>
      <c r="IU98" s="157" t="s">
        <v>13</v>
      </c>
      <c r="IV98" s="157" t="s">
        <v>13</v>
      </c>
      <c r="IW98" s="157" t="s">
        <v>13</v>
      </c>
      <c r="IX98" s="157" t="s">
        <v>13</v>
      </c>
      <c r="IY98" s="71" t="s">
        <v>747</v>
      </c>
      <c r="IZ98" s="71" t="s">
        <v>747</v>
      </c>
      <c r="JA98" s="71" t="s">
        <v>747</v>
      </c>
      <c r="JB98" s="71" t="s">
        <v>747</v>
      </c>
      <c r="JC98" s="71" t="s">
        <v>747</v>
      </c>
      <c r="JD98" s="71" t="s">
        <v>747</v>
      </c>
      <c r="JE98" s="71" t="s">
        <v>747</v>
      </c>
      <c r="JF98" s="157" t="s">
        <v>13</v>
      </c>
      <c r="JG98" s="157" t="s">
        <v>13</v>
      </c>
      <c r="JH98" s="157" t="s">
        <v>13</v>
      </c>
      <c r="JI98" s="71" t="s">
        <v>747</v>
      </c>
      <c r="JJ98" s="71" t="s">
        <v>747</v>
      </c>
      <c r="JK98" s="71" t="s">
        <v>747</v>
      </c>
      <c r="JL98" s="71" t="s">
        <v>747</v>
      </c>
      <c r="JM98" s="71" t="s">
        <v>747</v>
      </c>
      <c r="JN98" s="71" t="s">
        <v>747</v>
      </c>
      <c r="JO98" s="71" t="s">
        <v>747</v>
      </c>
      <c r="JP98" s="71" t="s">
        <v>747</v>
      </c>
      <c r="JQ98" s="71" t="s">
        <v>747</v>
      </c>
      <c r="JR98" s="71" t="s">
        <v>747</v>
      </c>
      <c r="JS98" s="71" t="s">
        <v>747</v>
      </c>
      <c r="JT98" s="71" t="s">
        <v>747</v>
      </c>
      <c r="JU98" s="71" t="s">
        <v>747</v>
      </c>
      <c r="JV98" s="157" t="s">
        <v>13</v>
      </c>
      <c r="JW98" s="157" t="s">
        <v>13</v>
      </c>
      <c r="JX98" s="157" t="s">
        <v>13</v>
      </c>
      <c r="JY98" s="71" t="s">
        <v>13</v>
      </c>
      <c r="JZ98" s="71" t="s">
        <v>13</v>
      </c>
      <c r="KA98" s="71" t="s">
        <v>56</v>
      </c>
      <c r="KB98" s="71" t="s">
        <v>56</v>
      </c>
      <c r="KC98" s="71" t="s">
        <v>13</v>
      </c>
      <c r="KD98" s="157" t="s">
        <v>13</v>
      </c>
      <c r="KE98" s="157" t="s">
        <v>56</v>
      </c>
      <c r="KF98" s="157" t="s">
        <v>13</v>
      </c>
      <c r="KG98" s="71" t="s">
        <v>13</v>
      </c>
      <c r="KH98" s="71" t="s">
        <v>13</v>
      </c>
      <c r="KI98" s="71" t="s">
        <v>13</v>
      </c>
      <c r="KJ98" s="71" t="s">
        <v>56</v>
      </c>
      <c r="KK98" s="71" t="s">
        <v>13</v>
      </c>
      <c r="KL98" s="71" t="s">
        <v>13</v>
      </c>
      <c r="KM98" s="71" t="s">
        <v>13</v>
      </c>
      <c r="KN98" s="71" t="s">
        <v>13</v>
      </c>
      <c r="KO98" s="71" t="s">
        <v>13</v>
      </c>
      <c r="KP98" s="157" t="s">
        <v>56</v>
      </c>
      <c r="KQ98" s="71" t="s">
        <v>5</v>
      </c>
      <c r="KR98" s="71" t="s">
        <v>56</v>
      </c>
      <c r="KS98" s="72" t="s">
        <v>983</v>
      </c>
      <c r="KT98" s="157" t="s">
        <v>56</v>
      </c>
      <c r="KU98" s="157" t="s">
        <v>56</v>
      </c>
      <c r="KV98" s="157" t="s">
        <v>13</v>
      </c>
      <c r="KW98" s="71" t="s">
        <v>13</v>
      </c>
      <c r="KX98" s="71" t="s">
        <v>13</v>
      </c>
      <c r="KY98" s="71" t="s">
        <v>56</v>
      </c>
      <c r="KZ98" s="71" t="s">
        <v>56</v>
      </c>
      <c r="LA98" s="71" t="s">
        <v>13</v>
      </c>
      <c r="LB98" s="157" t="s">
        <v>13</v>
      </c>
      <c r="LC98" s="157" t="s">
        <v>56</v>
      </c>
      <c r="LD98" s="157" t="s">
        <v>13</v>
      </c>
      <c r="LE98" s="71" t="s">
        <v>13</v>
      </c>
      <c r="LF98" s="72" t="s">
        <v>983</v>
      </c>
      <c r="LG98" s="157" t="s">
        <v>56</v>
      </c>
      <c r="LH98" s="157" t="s">
        <v>13</v>
      </c>
      <c r="LI98" s="157" t="s">
        <v>13</v>
      </c>
      <c r="LJ98" s="71" t="s">
        <v>13</v>
      </c>
      <c r="LK98" s="71" t="s">
        <v>56</v>
      </c>
      <c r="LL98" s="71" t="s">
        <v>13</v>
      </c>
      <c r="LM98" s="71" t="s">
        <v>13</v>
      </c>
      <c r="LN98" s="71" t="s">
        <v>13</v>
      </c>
      <c r="LO98" s="157" t="s">
        <v>56</v>
      </c>
      <c r="LP98" s="157" t="s">
        <v>13</v>
      </c>
      <c r="LQ98" s="157" t="s">
        <v>13</v>
      </c>
      <c r="LR98" s="71" t="s">
        <v>13</v>
      </c>
      <c r="LS98" s="71" t="s">
        <v>13</v>
      </c>
      <c r="LT98" s="71" t="s">
        <v>13</v>
      </c>
      <c r="LU98" s="71" t="s">
        <v>13</v>
      </c>
      <c r="LV98" s="71" t="s">
        <v>56</v>
      </c>
      <c r="LW98" s="71" t="s">
        <v>13</v>
      </c>
      <c r="LX98" s="71" t="s">
        <v>13</v>
      </c>
      <c r="LY98" s="157" t="s">
        <v>13</v>
      </c>
      <c r="LZ98" s="157" t="s">
        <v>56</v>
      </c>
      <c r="MA98" s="71" t="s">
        <v>13</v>
      </c>
      <c r="MB98" s="71" t="s">
        <v>13</v>
      </c>
      <c r="MC98" s="71" t="s">
        <v>13</v>
      </c>
      <c r="MD98" s="71" t="s">
        <v>13</v>
      </c>
      <c r="ME98" s="71" t="s">
        <v>56</v>
      </c>
      <c r="MF98" s="71" t="s">
        <v>13</v>
      </c>
      <c r="MG98" s="157" t="s">
        <v>13</v>
      </c>
      <c r="MH98" s="71" t="s">
        <v>13</v>
      </c>
      <c r="MI98" s="71" t="s">
        <v>56</v>
      </c>
      <c r="MJ98" s="71" t="s">
        <v>13</v>
      </c>
      <c r="MK98" s="71" t="s">
        <v>56</v>
      </c>
      <c r="ML98" s="71" t="s">
        <v>56</v>
      </c>
      <c r="MM98" s="71" t="s">
        <v>56</v>
      </c>
      <c r="MN98" s="71" t="s">
        <v>56</v>
      </c>
      <c r="MO98" s="71" t="s">
        <v>56</v>
      </c>
      <c r="MP98" s="71" t="s">
        <v>56</v>
      </c>
      <c r="MQ98" s="71" t="s">
        <v>56</v>
      </c>
      <c r="MR98" s="71" t="s">
        <v>56</v>
      </c>
      <c r="MS98" s="71" t="s">
        <v>56</v>
      </c>
      <c r="MT98" s="71" t="s">
        <v>56</v>
      </c>
      <c r="MU98" s="71" t="s">
        <v>56</v>
      </c>
      <c r="MV98" s="71" t="s">
        <v>56</v>
      </c>
      <c r="MW98" s="71" t="s">
        <v>56</v>
      </c>
      <c r="MX98" s="71" t="s">
        <v>56</v>
      </c>
      <c r="MY98" s="71" t="s">
        <v>56</v>
      </c>
      <c r="MZ98" s="71" t="s">
        <v>13</v>
      </c>
      <c r="NA98" s="71" t="s">
        <v>13</v>
      </c>
      <c r="NB98" s="157" t="s">
        <v>56</v>
      </c>
      <c r="NC98" s="157" t="s">
        <v>56</v>
      </c>
      <c r="ND98" s="157" t="s">
        <v>56</v>
      </c>
      <c r="NE98" s="157" t="s">
        <v>56</v>
      </c>
      <c r="NF98" s="157" t="s">
        <v>56</v>
      </c>
      <c r="NG98" s="157"/>
      <c r="NH98" s="157"/>
      <c r="NI98" s="157"/>
      <c r="NJ98" s="157"/>
      <c r="NK98" s="157"/>
      <c r="NL98" s="71" t="s">
        <v>13</v>
      </c>
      <c r="NM98" s="71" t="s">
        <v>56</v>
      </c>
      <c r="NN98" s="157" t="s">
        <v>56</v>
      </c>
      <c r="NO98" s="71" t="s">
        <v>56</v>
      </c>
      <c r="NP98" s="71" t="s">
        <v>56</v>
      </c>
      <c r="NQ98" s="71" t="s">
        <v>56</v>
      </c>
      <c r="NR98" s="71" t="s">
        <v>56</v>
      </c>
      <c r="NS98" s="71" t="s">
        <v>56</v>
      </c>
      <c r="NT98" s="71" t="s">
        <v>13</v>
      </c>
      <c r="NU98" s="71" t="s">
        <v>56</v>
      </c>
      <c r="NV98" s="71" t="s">
        <v>56</v>
      </c>
      <c r="NW98" s="71" t="s">
        <v>56</v>
      </c>
      <c r="NX98" s="71" t="s">
        <v>13</v>
      </c>
      <c r="NY98" s="71" t="s">
        <v>13</v>
      </c>
      <c r="NZ98" s="71" t="s">
        <v>13</v>
      </c>
      <c r="OA98" s="157" t="s">
        <v>56</v>
      </c>
      <c r="OB98" s="157" t="s">
        <v>56</v>
      </c>
      <c r="OC98" s="157" t="s">
        <v>56</v>
      </c>
      <c r="OD98" s="157" t="s">
        <v>56</v>
      </c>
      <c r="OE98" s="71" t="s">
        <v>56</v>
      </c>
      <c r="OF98" s="71" t="s">
        <v>13</v>
      </c>
      <c r="OG98" s="71" t="s">
        <v>13</v>
      </c>
      <c r="OH98" s="71" t="s">
        <v>13</v>
      </c>
      <c r="OI98" s="71" t="s">
        <v>13</v>
      </c>
      <c r="OJ98" s="157" t="s">
        <v>56</v>
      </c>
      <c r="OK98" s="136">
        <v>330</v>
      </c>
      <c r="OL98" s="136">
        <v>25</v>
      </c>
      <c r="OM98" s="136" t="s">
        <v>758</v>
      </c>
      <c r="ON98" s="136">
        <v>15</v>
      </c>
      <c r="OO98" s="136" t="s">
        <v>758</v>
      </c>
      <c r="OP98" s="136">
        <v>580</v>
      </c>
      <c r="OQ98" s="136" t="s">
        <v>758</v>
      </c>
      <c r="OR98" s="137">
        <v>7.575757575757576E-2</v>
      </c>
      <c r="OS98" s="137"/>
      <c r="OT98" s="138">
        <v>3.8735244952885619</v>
      </c>
      <c r="OU98" s="138">
        <v>0.29344882540064859</v>
      </c>
      <c r="OV98" s="138" t="s">
        <v>758</v>
      </c>
      <c r="OW98" s="138">
        <v>0.17606929524038917</v>
      </c>
      <c r="OX98" s="138" t="s">
        <v>758</v>
      </c>
      <c r="OY98" s="138">
        <v>6.808012749295048</v>
      </c>
      <c r="OZ98" s="138" t="s">
        <v>758</v>
      </c>
      <c r="PA98" s="139">
        <f>SB98/OK98</f>
        <v>38.972727272727276</v>
      </c>
      <c r="PB98" s="139">
        <f>SB98/OL98</f>
        <v>514.44000000000005</v>
      </c>
      <c r="PC98" s="139" t="s">
        <v>758</v>
      </c>
      <c r="PD98" s="139">
        <f>SB98/ON98</f>
        <v>857.4</v>
      </c>
      <c r="PE98" s="139" t="s">
        <v>758</v>
      </c>
      <c r="PF98" s="139">
        <f>SB98/OP98</f>
        <v>22.174137931034483</v>
      </c>
      <c r="PG98" s="139" t="s">
        <v>758</v>
      </c>
      <c r="PH98" s="71" t="s">
        <v>13</v>
      </c>
      <c r="PI98" s="71" t="s">
        <v>56</v>
      </c>
      <c r="PJ98" s="71" t="s">
        <v>56</v>
      </c>
      <c r="PK98" s="71" t="s">
        <v>56</v>
      </c>
      <c r="PL98" s="71" t="s">
        <v>13</v>
      </c>
      <c r="PM98" s="157" t="s">
        <v>56</v>
      </c>
      <c r="PN98" s="157" t="s">
        <v>13</v>
      </c>
      <c r="PO98" s="157" t="s">
        <v>13</v>
      </c>
      <c r="PP98" s="71" t="s">
        <v>56</v>
      </c>
      <c r="PQ98" s="71" t="s">
        <v>13</v>
      </c>
      <c r="PR98" s="71" t="s">
        <v>13</v>
      </c>
      <c r="PS98" s="71" t="s">
        <v>13</v>
      </c>
      <c r="PT98" s="71" t="s">
        <v>56</v>
      </c>
      <c r="PU98" s="71" t="s">
        <v>13</v>
      </c>
      <c r="PV98" s="71" t="s">
        <v>13</v>
      </c>
      <c r="PW98" s="157" t="s">
        <v>13</v>
      </c>
      <c r="PX98" s="71" t="s">
        <v>13</v>
      </c>
      <c r="PY98" s="71" t="s">
        <v>13</v>
      </c>
      <c r="PZ98" s="71" t="s">
        <v>747</v>
      </c>
      <c r="QA98" s="71" t="s">
        <v>747</v>
      </c>
      <c r="QB98" s="71" t="s">
        <v>747</v>
      </c>
      <c r="QC98" s="71" t="s">
        <v>747</v>
      </c>
      <c r="QD98" s="71" t="s">
        <v>747</v>
      </c>
      <c r="QE98" s="71" t="s">
        <v>747</v>
      </c>
      <c r="QF98" s="157" t="s">
        <v>13</v>
      </c>
      <c r="QG98" s="71" t="s">
        <v>747</v>
      </c>
      <c r="QH98" s="71" t="s">
        <v>56</v>
      </c>
      <c r="QI98" s="71">
        <v>5</v>
      </c>
      <c r="QJ98" s="157" t="s">
        <v>13</v>
      </c>
      <c r="QK98" s="157" t="s">
        <v>56</v>
      </c>
      <c r="QL98" s="157" t="s">
        <v>13</v>
      </c>
      <c r="QM98" s="71" t="s">
        <v>13</v>
      </c>
      <c r="QN98" s="71" t="s">
        <v>13</v>
      </c>
      <c r="QO98" s="71" t="s">
        <v>13</v>
      </c>
      <c r="QP98" s="71" t="s">
        <v>56</v>
      </c>
      <c r="QQ98" s="71" t="s">
        <v>13</v>
      </c>
      <c r="QR98" s="71" t="s">
        <v>13</v>
      </c>
      <c r="QS98" s="71" t="s">
        <v>13</v>
      </c>
      <c r="QT98" s="71" t="s">
        <v>13</v>
      </c>
      <c r="QU98" s="71" t="s">
        <v>13</v>
      </c>
      <c r="QV98" s="71" t="s">
        <v>56</v>
      </c>
      <c r="QW98" s="71" t="s">
        <v>13</v>
      </c>
      <c r="QX98" s="157" t="s">
        <v>56</v>
      </c>
      <c r="QY98" s="157" t="s">
        <v>56</v>
      </c>
      <c r="QZ98" s="157" t="s">
        <v>13</v>
      </c>
      <c r="RA98" s="157" t="s">
        <v>13</v>
      </c>
      <c r="RB98" s="71" t="s">
        <v>56</v>
      </c>
      <c r="RC98" s="71" t="s">
        <v>56</v>
      </c>
      <c r="RD98" s="71" t="s">
        <v>13</v>
      </c>
      <c r="RE98" s="157" t="s">
        <v>13</v>
      </c>
      <c r="RF98" s="71" t="s">
        <v>13</v>
      </c>
      <c r="RG98" s="71" t="s">
        <v>13</v>
      </c>
      <c r="RH98" s="71" t="s">
        <v>13</v>
      </c>
      <c r="RI98" s="71" t="s">
        <v>56</v>
      </c>
      <c r="RJ98" s="71" t="s">
        <v>56</v>
      </c>
      <c r="RK98" s="71" t="s">
        <v>13</v>
      </c>
      <c r="RL98" s="157" t="s">
        <v>13</v>
      </c>
      <c r="RM98" s="157" t="s">
        <v>56</v>
      </c>
      <c r="RN98" s="157" t="s">
        <v>13</v>
      </c>
      <c r="RO98" s="71" t="s">
        <v>13</v>
      </c>
      <c r="RP98" s="71" t="s">
        <v>56</v>
      </c>
      <c r="RQ98" s="71" t="s">
        <v>56</v>
      </c>
      <c r="RR98" s="71" t="s">
        <v>13</v>
      </c>
      <c r="RS98" s="71" t="s">
        <v>13</v>
      </c>
      <c r="RT98" s="71" t="s">
        <v>13</v>
      </c>
      <c r="RU98" s="71" t="s">
        <v>13</v>
      </c>
      <c r="RV98" s="157" t="s">
        <v>56</v>
      </c>
      <c r="RX98" s="151" t="s">
        <v>740</v>
      </c>
      <c r="RY98" s="219" t="s">
        <v>745</v>
      </c>
      <c r="RZ98" s="152">
        <v>8519373</v>
      </c>
      <c r="SA98" s="151" t="s">
        <v>795</v>
      </c>
      <c r="SB98" s="229">
        <v>12861</v>
      </c>
      <c r="SC98" s="230">
        <v>150.96</v>
      </c>
      <c r="SD98" s="178"/>
      <c r="SF98" s="270" t="s">
        <v>657</v>
      </c>
      <c r="SG98" s="270" t="s">
        <v>56</v>
      </c>
      <c r="SH98" s="273">
        <v>0.7</v>
      </c>
      <c r="SI98" s="273">
        <v>0.3</v>
      </c>
      <c r="SJ98" s="271"/>
      <c r="SK98" s="270" t="s">
        <v>56</v>
      </c>
      <c r="SL98" s="270" t="s">
        <v>56</v>
      </c>
      <c r="SM98" s="270" t="s">
        <v>13</v>
      </c>
      <c r="SN98" s="270" t="s">
        <v>56</v>
      </c>
      <c r="SO98" s="270" t="s">
        <v>56</v>
      </c>
      <c r="SP98" s="270" t="s">
        <v>56</v>
      </c>
      <c r="SQ98" s="270" t="s">
        <v>56</v>
      </c>
      <c r="SR98" s="270" t="s">
        <v>56</v>
      </c>
      <c r="SS98" s="270" t="s">
        <v>13</v>
      </c>
      <c r="ST98" s="270" t="s">
        <v>56</v>
      </c>
      <c r="SU98" s="270" t="s">
        <v>56</v>
      </c>
      <c r="SV98" s="270" t="s">
        <v>56</v>
      </c>
      <c r="SW98" s="270" t="s">
        <v>13</v>
      </c>
      <c r="SX98" s="270" t="s">
        <v>13</v>
      </c>
      <c r="SY98" s="270" t="s">
        <v>56</v>
      </c>
      <c r="SZ98" s="270" t="s">
        <v>13</v>
      </c>
      <c r="TA98" s="270" t="s">
        <v>13</v>
      </c>
      <c r="TB98" s="270" t="s">
        <v>13</v>
      </c>
      <c r="TC98" s="270" t="s">
        <v>13</v>
      </c>
      <c r="TD98" s="270" t="s">
        <v>56</v>
      </c>
      <c r="TE98" s="270" t="s">
        <v>56</v>
      </c>
      <c r="TF98" s="270" t="s">
        <v>56</v>
      </c>
      <c r="TG98" s="270" t="s">
        <v>56</v>
      </c>
      <c r="TH98" s="270" t="s">
        <v>56</v>
      </c>
      <c r="TI98" s="270" t="s">
        <v>56</v>
      </c>
      <c r="TJ98" s="270" t="s">
        <v>56</v>
      </c>
      <c r="TK98" s="270" t="s">
        <v>56</v>
      </c>
      <c r="TL98" s="270" t="s">
        <v>56</v>
      </c>
      <c r="TM98" s="273"/>
      <c r="TN98" s="270"/>
      <c r="TO98" s="270"/>
      <c r="TP98" s="270"/>
      <c r="TQ98" s="270"/>
      <c r="TR98" s="270"/>
      <c r="TS98" s="270"/>
      <c r="TT98" s="270"/>
      <c r="TU98" s="270"/>
      <c r="TV98" s="270"/>
      <c r="TW98" s="270"/>
      <c r="TX98" s="270"/>
      <c r="TY98" s="270"/>
      <c r="TZ98" s="270"/>
      <c r="UA98" s="270"/>
      <c r="UB98" s="270" t="s">
        <v>13</v>
      </c>
      <c r="UC98" s="270"/>
      <c r="UD98" s="270" t="s">
        <v>13</v>
      </c>
      <c r="UE98" s="270" t="s">
        <v>13</v>
      </c>
      <c r="UF98" s="270"/>
      <c r="UG98" s="270" t="s">
        <v>56</v>
      </c>
      <c r="UH98" s="270" t="s">
        <v>56</v>
      </c>
      <c r="UI98" s="270" t="s">
        <v>56</v>
      </c>
      <c r="UJ98" s="270" t="s">
        <v>56</v>
      </c>
      <c r="UK98" s="270" t="s">
        <v>56</v>
      </c>
      <c r="UL98" s="270" t="s">
        <v>56</v>
      </c>
      <c r="UM98" s="270" t="s">
        <v>56</v>
      </c>
      <c r="UN98" s="270" t="s">
        <v>56</v>
      </c>
      <c r="UO98" s="270" t="s">
        <v>56</v>
      </c>
      <c r="UP98" s="270" t="s">
        <v>56</v>
      </c>
      <c r="UQ98" s="270" t="s">
        <v>56</v>
      </c>
      <c r="UR98" s="270" t="s">
        <v>56</v>
      </c>
      <c r="US98" s="270" t="s">
        <v>13</v>
      </c>
      <c r="UT98" s="270"/>
      <c r="UU98" s="270"/>
      <c r="UV98" s="270"/>
      <c r="UW98" s="270"/>
      <c r="UX98" s="270"/>
      <c r="UY98" s="270" t="s">
        <v>1226</v>
      </c>
      <c r="UZ98" s="270" t="s">
        <v>1226</v>
      </c>
      <c r="VA98" s="270" t="s">
        <v>1225</v>
      </c>
      <c r="VB98" s="270" t="s">
        <v>1226</v>
      </c>
      <c r="VC98" s="270" t="s">
        <v>1226</v>
      </c>
      <c r="VD98" s="270" t="s">
        <v>1226</v>
      </c>
      <c r="VE98" s="270" t="s">
        <v>1226</v>
      </c>
      <c r="VF98" s="270" t="s">
        <v>1226</v>
      </c>
      <c r="VG98" s="270" t="s">
        <v>1227</v>
      </c>
      <c r="VH98" s="270" t="s">
        <v>1226</v>
      </c>
      <c r="VI98" s="270" t="s">
        <v>1226</v>
      </c>
      <c r="VJ98" s="270" t="s">
        <v>1226</v>
      </c>
      <c r="VK98" s="270" t="s">
        <v>1227</v>
      </c>
      <c r="VL98" s="270" t="s">
        <v>1227</v>
      </c>
      <c r="VM98" s="270" t="s">
        <v>1226</v>
      </c>
      <c r="VN98" s="270" t="s">
        <v>1227</v>
      </c>
      <c r="VO98" s="270" t="s">
        <v>1227</v>
      </c>
      <c r="VP98" s="270" t="s">
        <v>1227</v>
      </c>
      <c r="VQ98" s="270" t="s">
        <v>1227</v>
      </c>
      <c r="VR98" s="270" t="s">
        <v>1226</v>
      </c>
      <c r="VS98" s="270" t="s">
        <v>1226</v>
      </c>
      <c r="VT98" s="270" t="s">
        <v>1226</v>
      </c>
      <c r="VU98" s="270" t="s">
        <v>1226</v>
      </c>
      <c r="VV98" s="270" t="s">
        <v>1226</v>
      </c>
      <c r="VW98" s="270" t="s">
        <v>1226</v>
      </c>
      <c r="VX98" s="270" t="s">
        <v>1226</v>
      </c>
      <c r="VY98" s="270" t="s">
        <v>1226</v>
      </c>
      <c r="VZ98" s="270" t="s">
        <v>1226</v>
      </c>
      <c r="WA98" s="273"/>
      <c r="WB98" s="270"/>
      <c r="WC98" s="270"/>
      <c r="WD98" s="270"/>
      <c r="WE98" s="270"/>
      <c r="WF98" s="270"/>
      <c r="WG98" s="270"/>
      <c r="WH98" s="270"/>
      <c r="WI98" s="270"/>
      <c r="WJ98" s="270"/>
      <c r="WK98" s="270"/>
      <c r="WL98" s="270"/>
      <c r="WM98" s="270"/>
      <c r="WN98" s="270"/>
      <c r="WO98" s="270"/>
      <c r="WP98" s="270" t="s">
        <v>1227</v>
      </c>
      <c r="WQ98" s="270" t="s">
        <v>1228</v>
      </c>
      <c r="WR98" s="270" t="s">
        <v>13</v>
      </c>
      <c r="WS98" s="270" t="s">
        <v>56</v>
      </c>
      <c r="WT98" s="270"/>
      <c r="WU98" s="273" t="s">
        <v>1229</v>
      </c>
      <c r="WV98" s="273" t="s">
        <v>1229</v>
      </c>
      <c r="WW98" s="273" t="s">
        <v>1229</v>
      </c>
      <c r="WX98" s="273" t="s">
        <v>1229</v>
      </c>
      <c r="WY98" s="273" t="s">
        <v>1229</v>
      </c>
      <c r="WZ98" s="273" t="s">
        <v>1229</v>
      </c>
      <c r="XA98" s="273" t="s">
        <v>1229</v>
      </c>
      <c r="XB98" s="273" t="s">
        <v>1229</v>
      </c>
      <c r="XC98" s="273" t="s">
        <v>1229</v>
      </c>
      <c r="XD98" s="273" t="s">
        <v>1229</v>
      </c>
      <c r="XE98" s="273" t="s">
        <v>1229</v>
      </c>
      <c r="XF98" s="273" t="s">
        <v>1229</v>
      </c>
      <c r="XG98" s="270"/>
      <c r="XH98" s="270"/>
      <c r="XI98" s="270"/>
      <c r="XJ98" s="270"/>
      <c r="XK98" s="270"/>
      <c r="XL98" s="270"/>
      <c r="XM98" s="272" t="s">
        <v>56</v>
      </c>
      <c r="XN98" s="272" t="s">
        <v>13</v>
      </c>
      <c r="XO98" s="272" t="s">
        <v>13</v>
      </c>
      <c r="XP98" s="272" t="s">
        <v>13</v>
      </c>
      <c r="XQ98" s="272" t="s">
        <v>13</v>
      </c>
      <c r="XR98" s="272" t="s">
        <v>13</v>
      </c>
      <c r="XS98" s="272" t="s">
        <v>13</v>
      </c>
      <c r="XT98" s="272" t="s">
        <v>13</v>
      </c>
      <c r="XU98" s="272" t="s">
        <v>13</v>
      </c>
      <c r="XV98" s="272" t="s">
        <v>13</v>
      </c>
      <c r="XW98" s="270"/>
      <c r="XX98" s="273">
        <v>1</v>
      </c>
      <c r="XY98" s="273">
        <v>1</v>
      </c>
      <c r="XZ98" s="273">
        <v>1</v>
      </c>
      <c r="YA98" s="273">
        <v>1</v>
      </c>
      <c r="YB98" s="273">
        <v>1</v>
      </c>
      <c r="YC98" s="273">
        <v>1</v>
      </c>
      <c r="YD98" s="273">
        <v>1</v>
      </c>
      <c r="YE98" s="273">
        <v>1</v>
      </c>
      <c r="YF98" s="273" t="s">
        <v>1230</v>
      </c>
      <c r="YG98" s="273">
        <v>1</v>
      </c>
      <c r="YH98" s="273">
        <v>1</v>
      </c>
      <c r="YI98" s="273">
        <v>1</v>
      </c>
      <c r="YJ98" s="273" t="s">
        <v>1230</v>
      </c>
      <c r="YK98" s="273" t="s">
        <v>1230</v>
      </c>
      <c r="YL98" s="273">
        <v>1</v>
      </c>
      <c r="YM98" s="273">
        <v>1</v>
      </c>
      <c r="YN98" s="273">
        <v>1</v>
      </c>
      <c r="YO98" s="273" t="s">
        <v>1230</v>
      </c>
      <c r="YP98" s="273" t="s">
        <v>1230</v>
      </c>
      <c r="YQ98" s="273">
        <v>1</v>
      </c>
      <c r="YR98" s="273">
        <v>1</v>
      </c>
      <c r="YS98" s="273">
        <v>1</v>
      </c>
      <c r="YT98" s="273">
        <v>1</v>
      </c>
      <c r="YU98" s="273">
        <v>1</v>
      </c>
      <c r="YV98" s="273" t="s">
        <v>1230</v>
      </c>
      <c r="YW98" s="273">
        <v>1</v>
      </c>
      <c r="YX98" s="273">
        <v>1</v>
      </c>
      <c r="YY98" s="273">
        <v>1</v>
      </c>
      <c r="YZ98" s="273"/>
      <c r="ZA98" s="270"/>
      <c r="ZB98" s="270"/>
      <c r="ZC98" s="270"/>
      <c r="ZD98" s="270"/>
      <c r="ZE98" s="270"/>
      <c r="ZF98" s="270"/>
      <c r="ZG98" s="270"/>
      <c r="ZH98" s="270"/>
      <c r="ZI98" s="270"/>
      <c r="ZJ98" s="270"/>
      <c r="ZK98" s="270"/>
      <c r="ZL98" s="270"/>
      <c r="ZM98" s="270"/>
      <c r="ZN98" s="270"/>
      <c r="ZO98" s="272" t="s">
        <v>56</v>
      </c>
      <c r="ZP98" s="272"/>
      <c r="ZQ98" s="272"/>
      <c r="ZR98" s="272"/>
      <c r="ZS98" s="272"/>
      <c r="ZT98" s="272" t="s">
        <v>13</v>
      </c>
      <c r="ZU98" s="272"/>
      <c r="ZV98" s="272"/>
      <c r="ZW98" s="270"/>
      <c r="ZX98" s="270"/>
      <c r="ZY98" s="270"/>
      <c r="ZZ98" s="270"/>
      <c r="AAA98" s="270"/>
      <c r="AAB98" s="270"/>
      <c r="AAC98" s="270"/>
      <c r="AAD98" s="270"/>
      <c r="AAE98" s="270"/>
      <c r="AAF98" s="270"/>
      <c r="AAG98" s="270"/>
      <c r="AAH98" s="270"/>
      <c r="AAI98" s="270"/>
      <c r="AAJ98" s="270"/>
      <c r="AAK98" s="270"/>
      <c r="AAL98" s="270"/>
      <c r="AAM98" s="270"/>
      <c r="AAN98" s="270"/>
      <c r="AAO98" s="272" t="s">
        <v>13</v>
      </c>
      <c r="AAP98" s="272" t="s">
        <v>13</v>
      </c>
      <c r="AAQ98" s="272" t="s">
        <v>13</v>
      </c>
      <c r="AAR98" s="272" t="s">
        <v>13</v>
      </c>
      <c r="AAS98" s="272" t="s">
        <v>56</v>
      </c>
      <c r="AAT98" s="272" t="s">
        <v>13</v>
      </c>
      <c r="AAU98" s="272" t="s">
        <v>13</v>
      </c>
      <c r="AAV98" s="272" t="s">
        <v>13</v>
      </c>
      <c r="AAW98" s="272" t="s">
        <v>13</v>
      </c>
      <c r="AAX98" s="272" t="s">
        <v>56</v>
      </c>
    </row>
    <row r="99" spans="1:726" s="71" customFormat="1" ht="15" customHeight="1" x14ac:dyDescent="0.35">
      <c r="A99" s="71" t="s">
        <v>655</v>
      </c>
      <c r="B99" s="71" t="s">
        <v>56</v>
      </c>
      <c r="C99" s="71" t="s">
        <v>56</v>
      </c>
      <c r="D99" s="71" t="s">
        <v>56</v>
      </c>
      <c r="E99" s="71" t="s">
        <v>13</v>
      </c>
      <c r="F99" s="71" t="s">
        <v>13</v>
      </c>
      <c r="G99" s="71" t="s">
        <v>13</v>
      </c>
      <c r="H99" s="71" t="s">
        <v>13</v>
      </c>
      <c r="I99" s="71" t="s">
        <v>13</v>
      </c>
      <c r="J99" s="157" t="s">
        <v>56</v>
      </c>
      <c r="K99" s="157" t="s">
        <v>13</v>
      </c>
      <c r="L99" s="157" t="s">
        <v>13</v>
      </c>
      <c r="M99" s="157" t="s">
        <v>56</v>
      </c>
      <c r="N99" s="157" t="s">
        <v>13</v>
      </c>
      <c r="O99" s="157" t="s">
        <v>56</v>
      </c>
      <c r="P99" s="157" t="s">
        <v>56</v>
      </c>
      <c r="Q99" s="157" t="s">
        <v>56</v>
      </c>
      <c r="R99" s="157" t="s">
        <v>13</v>
      </c>
      <c r="S99" s="157" t="s">
        <v>56</v>
      </c>
      <c r="T99" s="157" t="s">
        <v>13</v>
      </c>
      <c r="U99" s="71" t="s">
        <v>0</v>
      </c>
      <c r="V99" s="157" t="s">
        <v>56</v>
      </c>
      <c r="W99" s="157" t="s">
        <v>13</v>
      </c>
      <c r="X99" s="157" t="s">
        <v>13</v>
      </c>
      <c r="Y99" s="157" t="s">
        <v>13</v>
      </c>
      <c r="Z99" s="157" t="s">
        <v>13</v>
      </c>
      <c r="AA99" s="71" t="s">
        <v>13</v>
      </c>
      <c r="AB99" s="71" t="s">
        <v>56</v>
      </c>
      <c r="AC99" s="71" t="s">
        <v>13</v>
      </c>
      <c r="AD99" s="71" t="s">
        <v>13</v>
      </c>
      <c r="AE99" s="71" t="s">
        <v>13</v>
      </c>
      <c r="AF99" s="134" t="s">
        <v>56</v>
      </c>
      <c r="AG99" s="134" t="s">
        <v>13</v>
      </c>
      <c r="AH99" s="134" t="s">
        <v>13</v>
      </c>
      <c r="AI99" s="71" t="s">
        <v>13</v>
      </c>
      <c r="AJ99" s="71" t="s">
        <v>13</v>
      </c>
      <c r="AK99" s="71" t="s">
        <v>13</v>
      </c>
      <c r="AL99" s="71" t="s">
        <v>13</v>
      </c>
      <c r="AM99" s="71" t="s">
        <v>13</v>
      </c>
      <c r="AN99" s="71" t="s">
        <v>13</v>
      </c>
      <c r="AO99" s="71" t="s">
        <v>13</v>
      </c>
      <c r="AP99" s="71" t="s">
        <v>13</v>
      </c>
      <c r="AQ99" s="71" t="s">
        <v>56</v>
      </c>
      <c r="AR99" s="71" t="s">
        <v>13</v>
      </c>
      <c r="AS99" s="71" t="s">
        <v>13</v>
      </c>
      <c r="AT99" s="134" t="s">
        <v>13</v>
      </c>
      <c r="AU99" s="134" t="s">
        <v>13</v>
      </c>
      <c r="AV99" s="134" t="s">
        <v>13</v>
      </c>
      <c r="AW99" s="134" t="s">
        <v>13</v>
      </c>
      <c r="AX99" s="134" t="s">
        <v>13</v>
      </c>
      <c r="AY99" s="134" t="s">
        <v>13</v>
      </c>
      <c r="AZ99" s="134" t="s">
        <v>13</v>
      </c>
      <c r="BA99" s="134" t="s">
        <v>13</v>
      </c>
      <c r="BB99" s="71" t="s">
        <v>56</v>
      </c>
      <c r="BC99" s="71" t="s">
        <v>56</v>
      </c>
      <c r="BD99" s="71" t="s">
        <v>56</v>
      </c>
      <c r="BE99" s="71" t="s">
        <v>56</v>
      </c>
      <c r="BF99" s="71" t="s">
        <v>56</v>
      </c>
      <c r="BG99" s="71" t="s">
        <v>13</v>
      </c>
      <c r="BH99" s="157" t="s">
        <v>13</v>
      </c>
      <c r="BI99" s="157" t="s">
        <v>56</v>
      </c>
      <c r="BJ99" s="157" t="s">
        <v>56</v>
      </c>
      <c r="BK99" s="157" t="s">
        <v>13</v>
      </c>
      <c r="BL99" s="71" t="s">
        <v>56</v>
      </c>
      <c r="BM99" s="71" t="s">
        <v>13</v>
      </c>
      <c r="BN99" s="71" t="s">
        <v>13</v>
      </c>
      <c r="BO99" s="71" t="s">
        <v>13</v>
      </c>
      <c r="BP99" s="71" t="s">
        <v>13</v>
      </c>
      <c r="BQ99" s="71" t="s">
        <v>13</v>
      </c>
      <c r="BR99" s="71" t="s">
        <v>13</v>
      </c>
      <c r="BS99" s="71" t="s">
        <v>13</v>
      </c>
      <c r="BT99" s="71" t="s">
        <v>13</v>
      </c>
      <c r="BU99" s="71" t="s">
        <v>13</v>
      </c>
      <c r="BV99" s="157" t="s">
        <v>13</v>
      </c>
      <c r="BW99" s="157" t="s">
        <v>13</v>
      </c>
      <c r="BX99" s="157" t="s">
        <v>13</v>
      </c>
      <c r="BY99" s="157" t="s">
        <v>13</v>
      </c>
      <c r="BZ99" s="71" t="s">
        <v>747</v>
      </c>
      <c r="CA99" s="71" t="s">
        <v>747</v>
      </c>
      <c r="CB99" s="71" t="s">
        <v>747</v>
      </c>
      <c r="CC99" s="71" t="s">
        <v>747</v>
      </c>
      <c r="CD99" s="71" t="s">
        <v>747</v>
      </c>
      <c r="CE99" s="157" t="s">
        <v>13</v>
      </c>
      <c r="CF99" s="157" t="s">
        <v>13</v>
      </c>
      <c r="CG99" s="157" t="s">
        <v>13</v>
      </c>
      <c r="CH99" s="71" t="s">
        <v>747</v>
      </c>
      <c r="CI99" s="71" t="s">
        <v>747</v>
      </c>
      <c r="CJ99" s="71" t="s">
        <v>747</v>
      </c>
      <c r="CK99" s="71" t="s">
        <v>747</v>
      </c>
      <c r="CL99" s="157" t="s">
        <v>13</v>
      </c>
      <c r="CM99" s="157" t="s">
        <v>13</v>
      </c>
      <c r="CN99" s="157" t="s">
        <v>13</v>
      </c>
      <c r="CO99" s="71" t="s">
        <v>747</v>
      </c>
      <c r="CP99" s="71" t="s">
        <v>747</v>
      </c>
      <c r="CQ99" s="71" t="s">
        <v>747</v>
      </c>
      <c r="CR99" s="71" t="s">
        <v>747</v>
      </c>
      <c r="CS99" s="71" t="s">
        <v>747</v>
      </c>
      <c r="CT99" s="71" t="s">
        <v>747</v>
      </c>
      <c r="CU99" s="157" t="s">
        <v>13</v>
      </c>
      <c r="CV99" s="157" t="s">
        <v>13</v>
      </c>
      <c r="CW99" s="157" t="s">
        <v>13</v>
      </c>
      <c r="CX99" s="157" t="s">
        <v>13</v>
      </c>
      <c r="CY99" s="157" t="s">
        <v>13</v>
      </c>
      <c r="CZ99" s="71" t="s">
        <v>13</v>
      </c>
      <c r="DA99" s="71" t="s">
        <v>56</v>
      </c>
      <c r="DB99" s="71" t="s">
        <v>13</v>
      </c>
      <c r="DC99" s="71" t="s">
        <v>13</v>
      </c>
      <c r="DD99" s="71" t="s">
        <v>13</v>
      </c>
      <c r="DE99" s="157" t="s">
        <v>56</v>
      </c>
      <c r="DF99" s="157" t="s">
        <v>13</v>
      </c>
      <c r="DG99" s="157" t="s">
        <v>13</v>
      </c>
      <c r="DH99" s="71" t="s">
        <v>13</v>
      </c>
      <c r="DL99" s="157"/>
      <c r="DM99" s="157"/>
      <c r="DN99" s="157"/>
      <c r="DO99" s="157"/>
      <c r="DQ99" s="157"/>
      <c r="DR99" s="157"/>
      <c r="DS99" s="157"/>
      <c r="DT99" s="72"/>
      <c r="DU99" s="157"/>
      <c r="DV99" s="157"/>
      <c r="DW99" s="157"/>
      <c r="EC99" s="157"/>
      <c r="ED99" s="157"/>
      <c r="EE99" s="157"/>
      <c r="EV99" s="157"/>
      <c r="EW99" s="157"/>
      <c r="EX99" s="157"/>
      <c r="EY99" s="157"/>
      <c r="EZ99" s="157"/>
      <c r="FA99" s="157"/>
      <c r="FB99" s="157"/>
      <c r="FC99" s="157"/>
      <c r="FD99" s="157"/>
      <c r="FE99" s="157"/>
      <c r="FP99" s="157"/>
      <c r="FQ99" s="157"/>
      <c r="FR99" s="157"/>
      <c r="FS99" s="157"/>
      <c r="FT99" s="157"/>
      <c r="GW99" s="157"/>
      <c r="GX99" s="157"/>
      <c r="GY99" s="157"/>
      <c r="GZ99" s="157"/>
      <c r="HA99" s="157"/>
      <c r="HB99" s="157"/>
      <c r="HC99" s="157"/>
      <c r="HD99" s="157"/>
      <c r="HE99" s="157"/>
      <c r="HF99" s="157"/>
      <c r="HG99" s="157"/>
      <c r="HH99" s="157"/>
      <c r="HI99" s="157"/>
      <c r="HJ99" s="157"/>
      <c r="HK99" s="157"/>
      <c r="HL99" s="157"/>
      <c r="HM99" s="157"/>
      <c r="HN99" s="157"/>
      <c r="HO99" s="157"/>
      <c r="HP99" s="157"/>
      <c r="HQ99" s="157"/>
      <c r="HR99" s="157"/>
      <c r="HS99" s="157"/>
      <c r="HT99" s="157"/>
      <c r="HU99" s="157"/>
      <c r="HV99" s="157"/>
      <c r="HW99" s="157"/>
      <c r="HX99" s="157"/>
      <c r="ID99" s="157"/>
      <c r="IE99" s="157"/>
      <c r="IF99" s="157"/>
      <c r="IH99" s="71" t="s">
        <v>56</v>
      </c>
      <c r="II99" s="71" t="s">
        <v>13</v>
      </c>
      <c r="IJ99" s="71" t="s">
        <v>13</v>
      </c>
      <c r="IK99" s="71" t="s">
        <v>13</v>
      </c>
      <c r="IL99" s="71" t="s">
        <v>13</v>
      </c>
      <c r="IM99" s="71" t="s">
        <v>13</v>
      </c>
      <c r="IN99" s="71" t="s">
        <v>13</v>
      </c>
      <c r="IO99" s="71" t="s">
        <v>13</v>
      </c>
      <c r="IP99" s="71" t="s">
        <v>13</v>
      </c>
      <c r="IQ99" s="71" t="s">
        <v>13</v>
      </c>
      <c r="IR99" s="71" t="s">
        <v>13</v>
      </c>
      <c r="IS99" s="71" t="s">
        <v>13</v>
      </c>
      <c r="IT99" s="71" t="s">
        <v>13</v>
      </c>
      <c r="IU99" s="157" t="s">
        <v>13</v>
      </c>
      <c r="IV99" s="157" t="s">
        <v>13</v>
      </c>
      <c r="IW99" s="157" t="s">
        <v>13</v>
      </c>
      <c r="IX99" s="157" t="s">
        <v>13</v>
      </c>
      <c r="IY99" s="71" t="s">
        <v>747</v>
      </c>
      <c r="IZ99" s="71" t="s">
        <v>747</v>
      </c>
      <c r="JA99" s="71" t="s">
        <v>747</v>
      </c>
      <c r="JB99" s="71" t="s">
        <v>747</v>
      </c>
      <c r="JC99" s="71" t="s">
        <v>747</v>
      </c>
      <c r="JD99" s="71" t="s">
        <v>747</v>
      </c>
      <c r="JE99" s="71" t="s">
        <v>747</v>
      </c>
      <c r="JF99" s="157" t="s">
        <v>13</v>
      </c>
      <c r="JG99" s="157" t="s">
        <v>13</v>
      </c>
      <c r="JH99" s="157" t="s">
        <v>13</v>
      </c>
      <c r="JI99" s="71" t="s">
        <v>747</v>
      </c>
      <c r="JJ99" s="71" t="s">
        <v>747</v>
      </c>
      <c r="JK99" s="71" t="s">
        <v>747</v>
      </c>
      <c r="JL99" s="71" t="s">
        <v>747</v>
      </c>
      <c r="JM99" s="71" t="s">
        <v>747</v>
      </c>
      <c r="JN99" s="71" t="s">
        <v>747</v>
      </c>
      <c r="JO99" s="71" t="s">
        <v>747</v>
      </c>
      <c r="JP99" s="71" t="s">
        <v>747</v>
      </c>
      <c r="JQ99" s="71" t="s">
        <v>747</v>
      </c>
      <c r="JR99" s="71" t="s">
        <v>747</v>
      </c>
      <c r="JS99" s="71" t="s">
        <v>747</v>
      </c>
      <c r="JT99" s="71" t="s">
        <v>747</v>
      </c>
      <c r="JU99" s="71" t="s">
        <v>747</v>
      </c>
      <c r="JV99" s="157" t="s">
        <v>13</v>
      </c>
      <c r="JW99" s="157" t="s">
        <v>13</v>
      </c>
      <c r="JX99" s="157" t="s">
        <v>13</v>
      </c>
      <c r="JY99" s="71" t="s">
        <v>13</v>
      </c>
      <c r="JZ99" s="71" t="s">
        <v>56</v>
      </c>
      <c r="KA99" s="71" t="s">
        <v>13</v>
      </c>
      <c r="KB99" s="71" t="s">
        <v>13</v>
      </c>
      <c r="KC99" s="71" t="s">
        <v>13</v>
      </c>
      <c r="KD99" s="157" t="s">
        <v>56</v>
      </c>
      <c r="KE99" s="157" t="s">
        <v>13</v>
      </c>
      <c r="KF99" s="157" t="s">
        <v>13</v>
      </c>
      <c r="KG99" s="71" t="s">
        <v>56</v>
      </c>
      <c r="KH99" s="71" t="s">
        <v>13</v>
      </c>
      <c r="KI99" s="71" t="s">
        <v>13</v>
      </c>
      <c r="KJ99" s="71" t="s">
        <v>13</v>
      </c>
      <c r="KK99" s="71" t="s">
        <v>13</v>
      </c>
      <c r="KL99" s="71" t="s">
        <v>13</v>
      </c>
      <c r="KM99" s="71" t="s">
        <v>56</v>
      </c>
      <c r="KN99" s="71" t="s">
        <v>13</v>
      </c>
      <c r="KO99" s="71" t="s">
        <v>13</v>
      </c>
      <c r="KP99" s="157" t="s">
        <v>13</v>
      </c>
      <c r="KQ99" s="71" t="s">
        <v>13</v>
      </c>
      <c r="KR99" s="71" t="s">
        <v>13</v>
      </c>
      <c r="KS99" s="180">
        <v>0</v>
      </c>
      <c r="KT99" s="157" t="s">
        <v>13</v>
      </c>
      <c r="KU99" s="157" t="s">
        <v>13</v>
      </c>
      <c r="KV99" s="157" t="s">
        <v>13</v>
      </c>
      <c r="KW99" s="71" t="s">
        <v>13</v>
      </c>
      <c r="KX99" s="71" t="s">
        <v>56</v>
      </c>
      <c r="KY99" s="71" t="s">
        <v>13</v>
      </c>
      <c r="KZ99" s="71" t="s">
        <v>13</v>
      </c>
      <c r="LA99" s="71" t="s">
        <v>13</v>
      </c>
      <c r="LB99" s="157" t="s">
        <v>56</v>
      </c>
      <c r="LC99" s="157" t="s">
        <v>13</v>
      </c>
      <c r="LD99" s="157" t="s">
        <v>13</v>
      </c>
      <c r="LE99" s="71" t="s">
        <v>56</v>
      </c>
      <c r="LF99" s="71" t="s">
        <v>747</v>
      </c>
      <c r="LG99" s="157" t="s">
        <v>13</v>
      </c>
      <c r="LH99" s="157" t="s">
        <v>13</v>
      </c>
      <c r="LI99" s="157" t="s">
        <v>13</v>
      </c>
      <c r="LJ99" s="71" t="s">
        <v>747</v>
      </c>
      <c r="LK99" s="71" t="s">
        <v>747</v>
      </c>
      <c r="LL99" s="71" t="s">
        <v>747</v>
      </c>
      <c r="LM99" s="71" t="s">
        <v>747</v>
      </c>
      <c r="LN99" s="71" t="s">
        <v>747</v>
      </c>
      <c r="LO99" s="157" t="s">
        <v>13</v>
      </c>
      <c r="LP99" s="157" t="s">
        <v>13</v>
      </c>
      <c r="LQ99" s="157" t="s">
        <v>56</v>
      </c>
      <c r="LR99" s="71" t="s">
        <v>13</v>
      </c>
      <c r="LS99" s="71" t="s">
        <v>747</v>
      </c>
      <c r="LT99" s="71" t="s">
        <v>747</v>
      </c>
      <c r="LU99" s="71" t="s">
        <v>747</v>
      </c>
      <c r="LV99" s="71" t="s">
        <v>747</v>
      </c>
      <c r="LW99" s="71" t="s">
        <v>747</v>
      </c>
      <c r="LX99" s="71" t="s">
        <v>747</v>
      </c>
      <c r="LY99" s="157" t="s">
        <v>13</v>
      </c>
      <c r="LZ99" s="157" t="s">
        <v>13</v>
      </c>
      <c r="MA99" s="71" t="s">
        <v>13</v>
      </c>
      <c r="MB99" s="71" t="s">
        <v>13</v>
      </c>
      <c r="MC99" s="71" t="s">
        <v>56</v>
      </c>
      <c r="MD99" s="71" t="s">
        <v>13</v>
      </c>
      <c r="ME99" s="71" t="s">
        <v>13</v>
      </c>
      <c r="MF99" s="71" t="s">
        <v>13</v>
      </c>
      <c r="MG99" s="157" t="s">
        <v>56</v>
      </c>
      <c r="MH99" s="71" t="s">
        <v>13</v>
      </c>
      <c r="MI99" s="71" t="s">
        <v>56</v>
      </c>
      <c r="MJ99" s="71" t="s">
        <v>56</v>
      </c>
      <c r="MK99" s="71" t="s">
        <v>56</v>
      </c>
      <c r="ML99" s="71" t="s">
        <v>56</v>
      </c>
      <c r="MM99" s="71" t="s">
        <v>56</v>
      </c>
      <c r="MN99" s="71" t="s">
        <v>56</v>
      </c>
      <c r="MO99" s="71" t="s">
        <v>56</v>
      </c>
      <c r="MP99" s="71" t="s">
        <v>56</v>
      </c>
      <c r="MQ99" s="71" t="s">
        <v>56</v>
      </c>
      <c r="MR99" s="71" t="s">
        <v>56</v>
      </c>
      <c r="MS99" s="71" t="s">
        <v>56</v>
      </c>
      <c r="MT99" s="71" t="s">
        <v>56</v>
      </c>
      <c r="MU99" s="71" t="s">
        <v>56</v>
      </c>
      <c r="MV99" s="71" t="s">
        <v>56</v>
      </c>
      <c r="MW99" s="71" t="s">
        <v>56</v>
      </c>
      <c r="MX99" s="71" t="s">
        <v>56</v>
      </c>
      <c r="MY99" s="71" t="s">
        <v>56</v>
      </c>
      <c r="MZ99" s="71" t="s">
        <v>13</v>
      </c>
      <c r="NA99" s="71" t="s">
        <v>13</v>
      </c>
      <c r="NB99" s="157" t="s">
        <v>56</v>
      </c>
      <c r="NC99" s="157" t="s">
        <v>56</v>
      </c>
      <c r="ND99" s="157" t="s">
        <v>56</v>
      </c>
      <c r="NE99" s="157" t="s">
        <v>56</v>
      </c>
      <c r="NF99" s="157" t="s">
        <v>56</v>
      </c>
      <c r="NG99" s="157"/>
      <c r="NH99" s="157"/>
      <c r="NI99" s="157"/>
      <c r="NJ99" s="157"/>
      <c r="NK99" s="157"/>
      <c r="NL99" s="71" t="s">
        <v>13</v>
      </c>
      <c r="NM99" s="71" t="s">
        <v>56</v>
      </c>
      <c r="NN99" s="157" t="s">
        <v>56</v>
      </c>
      <c r="NO99" s="71" t="s">
        <v>13</v>
      </c>
      <c r="NP99" s="71" t="s">
        <v>13</v>
      </c>
      <c r="NQ99" s="71" t="s">
        <v>13</v>
      </c>
      <c r="NR99" s="71" t="s">
        <v>13</v>
      </c>
      <c r="NS99" s="71" t="s">
        <v>13</v>
      </c>
      <c r="NT99" s="71" t="s">
        <v>13</v>
      </c>
      <c r="NU99" s="71" t="s">
        <v>56</v>
      </c>
      <c r="NV99" s="71" t="s">
        <v>13</v>
      </c>
      <c r="NW99" s="71" t="s">
        <v>13</v>
      </c>
      <c r="NX99" s="71" t="s">
        <v>13</v>
      </c>
      <c r="NY99" s="71" t="s">
        <v>13</v>
      </c>
      <c r="NZ99" s="71" t="s">
        <v>13</v>
      </c>
      <c r="OA99" s="157" t="s">
        <v>56</v>
      </c>
      <c r="OB99" s="157" t="s">
        <v>13</v>
      </c>
      <c r="OC99" s="157" t="s">
        <v>13</v>
      </c>
      <c r="OD99" s="157" t="s">
        <v>56</v>
      </c>
      <c r="OE99" s="71" t="s">
        <v>56</v>
      </c>
      <c r="OF99" s="71" t="s">
        <v>56</v>
      </c>
      <c r="OG99" s="71" t="s">
        <v>13</v>
      </c>
      <c r="OH99" s="71" t="s">
        <v>13</v>
      </c>
      <c r="OI99" s="71" t="s">
        <v>56</v>
      </c>
      <c r="OJ99" s="157" t="s">
        <v>56</v>
      </c>
      <c r="OK99" s="136">
        <v>6000</v>
      </c>
      <c r="OL99" s="136">
        <v>700</v>
      </c>
      <c r="OM99" s="136">
        <v>100</v>
      </c>
      <c r="ON99" s="136">
        <v>350</v>
      </c>
      <c r="OO99" s="136">
        <v>4200</v>
      </c>
      <c r="OP99" s="136">
        <v>10</v>
      </c>
      <c r="OQ99" s="136">
        <v>400</v>
      </c>
      <c r="OR99" s="137">
        <v>0.11666666666666667</v>
      </c>
      <c r="OS99" s="137"/>
      <c r="OT99" s="138">
        <v>9.9091509225122234</v>
      </c>
      <c r="OU99" s="138">
        <v>1.156067607626426</v>
      </c>
      <c r="OV99" s="138">
        <v>0.16515251537520373</v>
      </c>
      <c r="OW99" s="138">
        <v>0.57803380381321301</v>
      </c>
      <c r="OX99" s="138">
        <v>6.9364056457585566</v>
      </c>
      <c r="OY99" s="138">
        <v>1.6515251537520374E-2</v>
      </c>
      <c r="OZ99" s="138">
        <v>0.66061006150081492</v>
      </c>
      <c r="PA99" s="139">
        <f>SB99/OK99</f>
        <v>22.166666666666668</v>
      </c>
      <c r="PB99" s="139">
        <f>SB99/OL99</f>
        <v>190</v>
      </c>
      <c r="PC99" s="139">
        <f>SB99/OM99</f>
        <v>1330</v>
      </c>
      <c r="PD99" s="139">
        <f>SB99/ON99</f>
        <v>380</v>
      </c>
      <c r="PE99" s="139">
        <f>SB99/OO99</f>
        <v>31.666666666666668</v>
      </c>
      <c r="PF99" s="139">
        <f>SB99/OP99</f>
        <v>13300</v>
      </c>
      <c r="PG99" s="139">
        <f>SB99/OQ99</f>
        <v>332.5</v>
      </c>
      <c r="PH99" s="71" t="s">
        <v>13</v>
      </c>
      <c r="PI99" s="71" t="s">
        <v>13</v>
      </c>
      <c r="PJ99" s="71" t="s">
        <v>13</v>
      </c>
      <c r="PK99" s="71" t="s">
        <v>56</v>
      </c>
      <c r="PL99" s="71" t="s">
        <v>56</v>
      </c>
      <c r="PM99" s="157" t="s">
        <v>13</v>
      </c>
      <c r="PN99" s="157" t="s">
        <v>56</v>
      </c>
      <c r="PO99" s="157" t="s">
        <v>13</v>
      </c>
      <c r="PP99" s="71" t="s">
        <v>13</v>
      </c>
      <c r="PQ99" s="71" t="s">
        <v>56</v>
      </c>
      <c r="PR99" s="71" t="s">
        <v>56</v>
      </c>
      <c r="PS99" s="71" t="s">
        <v>56</v>
      </c>
      <c r="PT99" s="71" t="s">
        <v>13</v>
      </c>
      <c r="PU99" s="71" t="s">
        <v>13</v>
      </c>
      <c r="PV99" s="71" t="s">
        <v>56</v>
      </c>
      <c r="PW99" s="157" t="s">
        <v>56</v>
      </c>
      <c r="PX99" s="71" t="s">
        <v>56</v>
      </c>
      <c r="PY99" s="71" t="s">
        <v>56</v>
      </c>
      <c r="PZ99" s="71" t="s">
        <v>56</v>
      </c>
      <c r="QA99" s="71" t="s">
        <v>56</v>
      </c>
      <c r="QB99" s="71" t="s">
        <v>56</v>
      </c>
      <c r="QC99" s="71" t="s">
        <v>56</v>
      </c>
      <c r="QD99" s="71" t="s">
        <v>56</v>
      </c>
      <c r="QE99" s="71" t="s">
        <v>13</v>
      </c>
      <c r="QF99" s="157" t="s">
        <v>56</v>
      </c>
      <c r="QG99" s="71" t="s">
        <v>56</v>
      </c>
      <c r="QH99" s="71" t="s">
        <v>56</v>
      </c>
      <c r="QI99" s="71">
        <v>6</v>
      </c>
      <c r="QJ99" s="157" t="s">
        <v>13</v>
      </c>
      <c r="QK99" s="157" t="s">
        <v>56</v>
      </c>
      <c r="QL99" s="157" t="s">
        <v>56</v>
      </c>
      <c r="QM99" s="71" t="s">
        <v>56</v>
      </c>
      <c r="QN99" s="71" t="s">
        <v>13</v>
      </c>
      <c r="QO99" s="71" t="s">
        <v>13</v>
      </c>
      <c r="QP99" s="71" t="s">
        <v>56</v>
      </c>
      <c r="QQ99" s="71" t="s">
        <v>56</v>
      </c>
      <c r="QR99" s="71" t="s">
        <v>13</v>
      </c>
      <c r="QS99" s="71" t="s">
        <v>13</v>
      </c>
      <c r="QT99" s="71" t="s">
        <v>13</v>
      </c>
      <c r="QU99" s="71" t="s">
        <v>13</v>
      </c>
      <c r="QV99" s="71" t="s">
        <v>13</v>
      </c>
      <c r="QW99" s="71" t="s">
        <v>56</v>
      </c>
      <c r="QX99" s="157" t="s">
        <v>56</v>
      </c>
      <c r="QY99" s="157" t="s">
        <v>56</v>
      </c>
      <c r="QZ99" s="157" t="s">
        <v>13</v>
      </c>
      <c r="RA99" s="157" t="s">
        <v>56</v>
      </c>
      <c r="RB99" s="71" t="s">
        <v>56</v>
      </c>
      <c r="RC99" s="71" t="s">
        <v>56</v>
      </c>
      <c r="RD99" s="71" t="s">
        <v>13</v>
      </c>
      <c r="RE99" s="157" t="s">
        <v>13</v>
      </c>
      <c r="RF99" s="71" t="s">
        <v>13</v>
      </c>
      <c r="RG99" s="71" t="s">
        <v>758</v>
      </c>
      <c r="RH99" s="71" t="s">
        <v>758</v>
      </c>
      <c r="RI99" s="71" t="s">
        <v>758</v>
      </c>
      <c r="RJ99" s="71" t="s">
        <v>758</v>
      </c>
      <c r="RK99" s="71" t="s">
        <v>758</v>
      </c>
      <c r="RL99" s="157" t="s">
        <v>13</v>
      </c>
      <c r="RM99" s="157" t="s">
        <v>13</v>
      </c>
      <c r="RN99" s="157" t="s">
        <v>56</v>
      </c>
      <c r="RO99" s="71" t="s">
        <v>13</v>
      </c>
      <c r="RP99" s="71" t="s">
        <v>56</v>
      </c>
      <c r="RQ99" s="71" t="s">
        <v>13</v>
      </c>
      <c r="RR99" s="71" t="s">
        <v>13</v>
      </c>
      <c r="RS99" s="71" t="s">
        <v>13</v>
      </c>
      <c r="RT99" s="71" t="s">
        <v>13</v>
      </c>
      <c r="RU99" s="71" t="s">
        <v>13</v>
      </c>
      <c r="RV99" s="157" t="s">
        <v>56</v>
      </c>
      <c r="RX99" s="151" t="s">
        <v>740</v>
      </c>
      <c r="RY99" s="219" t="s">
        <v>745</v>
      </c>
      <c r="RZ99" s="152">
        <v>60550092</v>
      </c>
      <c r="SA99" s="151" t="s">
        <v>795</v>
      </c>
      <c r="SB99" s="229">
        <v>133000</v>
      </c>
      <c r="SC99" s="230">
        <v>215</v>
      </c>
      <c r="SD99" s="178"/>
      <c r="SF99" s="270" t="s">
        <v>655</v>
      </c>
      <c r="SG99" s="270" t="s">
        <v>56</v>
      </c>
      <c r="SH99" s="273">
        <v>0.63</v>
      </c>
      <c r="SI99" s="273">
        <v>0.37</v>
      </c>
      <c r="SJ99" s="271"/>
      <c r="SK99" s="270" t="s">
        <v>56</v>
      </c>
      <c r="SL99" s="270" t="s">
        <v>56</v>
      </c>
      <c r="SM99" s="270" t="s">
        <v>13</v>
      </c>
      <c r="SN99" s="270" t="s">
        <v>56</v>
      </c>
      <c r="SO99" s="270" t="s">
        <v>56</v>
      </c>
      <c r="SP99" s="270" t="s">
        <v>56</v>
      </c>
      <c r="SQ99" s="270" t="s">
        <v>13</v>
      </c>
      <c r="SR99" s="270" t="s">
        <v>56</v>
      </c>
      <c r="SS99" s="270" t="s">
        <v>13</v>
      </c>
      <c r="ST99" s="270" t="s">
        <v>56</v>
      </c>
      <c r="SU99" s="270" t="s">
        <v>56</v>
      </c>
      <c r="SV99" s="270" t="s">
        <v>56</v>
      </c>
      <c r="SW99" s="270" t="s">
        <v>56</v>
      </c>
      <c r="SX99" s="270" t="s">
        <v>13</v>
      </c>
      <c r="SY99" s="270" t="s">
        <v>56</v>
      </c>
      <c r="SZ99" s="270" t="s">
        <v>13</v>
      </c>
      <c r="TA99" s="270" t="s">
        <v>56</v>
      </c>
      <c r="TB99" s="270" t="s">
        <v>13</v>
      </c>
      <c r="TC99" s="270" t="s">
        <v>13</v>
      </c>
      <c r="TD99" s="270" t="s">
        <v>56</v>
      </c>
      <c r="TE99" s="270" t="s">
        <v>56</v>
      </c>
      <c r="TF99" s="270" t="s">
        <v>56</v>
      </c>
      <c r="TG99" s="270" t="s">
        <v>56</v>
      </c>
      <c r="TH99" s="270" t="s">
        <v>56</v>
      </c>
      <c r="TI99" s="270" t="s">
        <v>56</v>
      </c>
      <c r="TJ99" s="270" t="s">
        <v>56</v>
      </c>
      <c r="TK99" s="270" t="s">
        <v>56</v>
      </c>
      <c r="TL99" s="270" t="s">
        <v>56</v>
      </c>
      <c r="TM99" s="273"/>
      <c r="TN99" s="270"/>
      <c r="TO99" s="270"/>
      <c r="TP99" s="270"/>
      <c r="TQ99" s="270"/>
      <c r="TR99" s="270"/>
      <c r="TS99" s="270"/>
      <c r="TT99" s="270"/>
      <c r="TU99" s="270"/>
      <c r="TV99" s="270"/>
      <c r="TW99" s="270"/>
      <c r="TX99" s="270"/>
      <c r="TY99" s="270"/>
      <c r="TZ99" s="270"/>
      <c r="UA99" s="270"/>
      <c r="UB99" s="270" t="s">
        <v>13</v>
      </c>
      <c r="UC99" s="270"/>
      <c r="UD99" s="270" t="s">
        <v>13</v>
      </c>
      <c r="UE99" s="270" t="s">
        <v>13</v>
      </c>
      <c r="UF99" s="270"/>
      <c r="UG99" s="270" t="s">
        <v>56</v>
      </c>
      <c r="UH99" s="270" t="s">
        <v>56</v>
      </c>
      <c r="UI99" s="270" t="s">
        <v>56</v>
      </c>
      <c r="UJ99" s="270" t="s">
        <v>56</v>
      </c>
      <c r="UK99" s="270" t="s">
        <v>56</v>
      </c>
      <c r="UL99" s="270" t="s">
        <v>56</v>
      </c>
      <c r="UM99" s="270" t="s">
        <v>56</v>
      </c>
      <c r="UN99" s="270" t="s">
        <v>56</v>
      </c>
      <c r="UO99" s="270" t="s">
        <v>56</v>
      </c>
      <c r="UP99" s="270" t="s">
        <v>56</v>
      </c>
      <c r="UQ99" s="270" t="s">
        <v>56</v>
      </c>
      <c r="UR99" s="270" t="s">
        <v>56</v>
      </c>
      <c r="US99" s="270" t="s">
        <v>13</v>
      </c>
      <c r="UT99" s="270"/>
      <c r="UU99" s="270"/>
      <c r="UV99" s="270"/>
      <c r="UW99" s="270"/>
      <c r="UX99" s="270"/>
      <c r="UY99" s="273">
        <v>0</v>
      </c>
      <c r="UZ99" s="273">
        <v>0</v>
      </c>
      <c r="VA99" s="270" t="s">
        <v>1225</v>
      </c>
      <c r="VB99" s="273">
        <v>0.03</v>
      </c>
      <c r="VC99" s="273">
        <v>0</v>
      </c>
      <c r="VD99" s="273">
        <v>0.24</v>
      </c>
      <c r="VE99" s="270" t="s">
        <v>1227</v>
      </c>
      <c r="VF99" s="273">
        <v>0.13</v>
      </c>
      <c r="VG99" s="270" t="s">
        <v>1227</v>
      </c>
      <c r="VH99" s="273">
        <v>0.11</v>
      </c>
      <c r="VI99" s="273">
        <v>0.05</v>
      </c>
      <c r="VJ99" s="273">
        <v>0.1</v>
      </c>
      <c r="VK99" s="273">
        <v>0</v>
      </c>
      <c r="VL99" s="270" t="s">
        <v>1227</v>
      </c>
      <c r="VM99" s="273">
        <v>0</v>
      </c>
      <c r="VN99" s="270" t="s">
        <v>1227</v>
      </c>
      <c r="VO99" s="273">
        <v>0</v>
      </c>
      <c r="VP99" s="270" t="s">
        <v>1227</v>
      </c>
      <c r="VQ99" s="270" t="s">
        <v>1227</v>
      </c>
      <c r="VR99" s="273">
        <v>0.1</v>
      </c>
      <c r="VS99" s="273">
        <v>0.1</v>
      </c>
      <c r="VT99" s="273">
        <v>0</v>
      </c>
      <c r="VU99" s="273">
        <v>0</v>
      </c>
      <c r="VV99" s="273">
        <v>0.04</v>
      </c>
      <c r="VW99" s="273">
        <v>0</v>
      </c>
      <c r="VX99" s="273">
        <v>0</v>
      </c>
      <c r="VY99" s="273">
        <v>0</v>
      </c>
      <c r="VZ99" s="273">
        <v>0.1</v>
      </c>
      <c r="WA99" s="273"/>
      <c r="WB99" s="270"/>
      <c r="WC99" s="270"/>
      <c r="WD99" s="270"/>
      <c r="WE99" s="270"/>
      <c r="WF99" s="270"/>
      <c r="WG99" s="270"/>
      <c r="WH99" s="270"/>
      <c r="WI99" s="270"/>
      <c r="WJ99" s="270"/>
      <c r="WK99" s="270"/>
      <c r="WL99" s="270"/>
      <c r="WM99" s="270"/>
      <c r="WN99" s="270"/>
      <c r="WO99" s="270"/>
      <c r="WP99" s="270" t="s">
        <v>1227</v>
      </c>
      <c r="WQ99" s="270" t="s">
        <v>1228</v>
      </c>
      <c r="WR99" s="270" t="s">
        <v>13</v>
      </c>
      <c r="WS99" s="270" t="s">
        <v>13</v>
      </c>
      <c r="WT99" s="270"/>
      <c r="WU99" s="273">
        <v>1</v>
      </c>
      <c r="WV99" s="273">
        <v>0</v>
      </c>
      <c r="WW99" s="273">
        <v>0.2</v>
      </c>
      <c r="WX99" s="273">
        <v>0.2</v>
      </c>
      <c r="WY99" s="273">
        <v>0.4</v>
      </c>
      <c r="WZ99" s="273">
        <v>0.4</v>
      </c>
      <c r="XA99" s="273">
        <v>0.03</v>
      </c>
      <c r="XB99" s="273">
        <v>0.19000000000000003</v>
      </c>
      <c r="XC99" s="273">
        <v>0.1</v>
      </c>
      <c r="XD99" s="273">
        <v>0.1</v>
      </c>
      <c r="XE99" s="273">
        <v>0.24</v>
      </c>
      <c r="XF99" s="273">
        <v>0.13</v>
      </c>
      <c r="XG99" s="270"/>
      <c r="XH99" s="270"/>
      <c r="XI99" s="270"/>
      <c r="XJ99" s="270"/>
      <c r="XK99" s="270"/>
      <c r="XL99" s="270"/>
      <c r="XM99" s="272" t="s">
        <v>13</v>
      </c>
      <c r="XN99" s="272" t="s">
        <v>13</v>
      </c>
      <c r="XO99" s="272" t="s">
        <v>13</v>
      </c>
      <c r="XP99" s="272" t="s">
        <v>13</v>
      </c>
      <c r="XQ99" s="272" t="s">
        <v>13</v>
      </c>
      <c r="XR99" s="272" t="s">
        <v>13</v>
      </c>
      <c r="XS99" s="272" t="s">
        <v>13</v>
      </c>
      <c r="XT99" s="272" t="s">
        <v>56</v>
      </c>
      <c r="XU99" s="272" t="s">
        <v>13</v>
      </c>
      <c r="XV99" s="272" t="s">
        <v>13</v>
      </c>
      <c r="XW99" s="270"/>
      <c r="XX99" s="273">
        <v>1</v>
      </c>
      <c r="XY99" s="273">
        <v>1</v>
      </c>
      <c r="XZ99" s="273" t="s">
        <v>1230</v>
      </c>
      <c r="YA99" s="273">
        <v>1</v>
      </c>
      <c r="YB99" s="273">
        <v>1</v>
      </c>
      <c r="YC99" s="273">
        <v>1</v>
      </c>
      <c r="YD99" s="273">
        <v>0</v>
      </c>
      <c r="YE99" s="273">
        <v>1</v>
      </c>
      <c r="YF99" s="273">
        <v>0</v>
      </c>
      <c r="YG99" s="273">
        <v>1</v>
      </c>
      <c r="YH99" s="273">
        <v>1</v>
      </c>
      <c r="YI99" s="273">
        <v>1</v>
      </c>
      <c r="YJ99" s="273">
        <v>1</v>
      </c>
      <c r="YK99" s="273">
        <v>0</v>
      </c>
      <c r="YL99" s="273">
        <v>1</v>
      </c>
      <c r="YM99" s="273">
        <v>0</v>
      </c>
      <c r="YN99" s="273">
        <v>1</v>
      </c>
      <c r="YO99" s="273">
        <v>0</v>
      </c>
      <c r="YP99" s="273">
        <v>0</v>
      </c>
      <c r="YQ99" s="273">
        <v>1</v>
      </c>
      <c r="YR99" s="273">
        <v>1</v>
      </c>
      <c r="YS99" s="273">
        <v>1</v>
      </c>
      <c r="YT99" s="273">
        <v>1</v>
      </c>
      <c r="YU99" s="273">
        <v>1</v>
      </c>
      <c r="YV99" s="273">
        <v>1</v>
      </c>
      <c r="YW99" s="273">
        <v>1</v>
      </c>
      <c r="YX99" s="273">
        <v>1</v>
      </c>
      <c r="YY99" s="273">
        <v>1</v>
      </c>
      <c r="YZ99" s="273"/>
      <c r="ZA99" s="270"/>
      <c r="ZB99" s="270"/>
      <c r="ZC99" s="270"/>
      <c r="ZD99" s="270"/>
      <c r="ZE99" s="270"/>
      <c r="ZF99" s="270"/>
      <c r="ZG99" s="270"/>
      <c r="ZH99" s="270"/>
      <c r="ZI99" s="270"/>
      <c r="ZJ99" s="270"/>
      <c r="ZK99" s="270"/>
      <c r="ZL99" s="270"/>
      <c r="ZM99" s="270"/>
      <c r="ZN99" s="270"/>
      <c r="ZO99" s="272" t="s">
        <v>56</v>
      </c>
      <c r="ZP99" s="272"/>
      <c r="ZQ99" s="272"/>
      <c r="ZR99" s="272"/>
      <c r="ZS99" s="272"/>
      <c r="ZT99" s="272" t="s">
        <v>13</v>
      </c>
      <c r="ZU99" s="272"/>
      <c r="ZV99" s="272"/>
      <c r="ZW99" s="270"/>
      <c r="ZX99" s="270"/>
      <c r="ZY99" s="270"/>
      <c r="ZZ99" s="270"/>
      <c r="AAA99" s="270"/>
      <c r="AAB99" s="270"/>
      <c r="AAC99" s="270"/>
      <c r="AAD99" s="270"/>
      <c r="AAE99" s="270"/>
      <c r="AAF99" s="270"/>
      <c r="AAG99" s="270"/>
      <c r="AAH99" s="270"/>
      <c r="AAI99" s="270"/>
      <c r="AAJ99" s="270"/>
      <c r="AAK99" s="270"/>
      <c r="AAL99" s="270"/>
      <c r="AAM99" s="270"/>
      <c r="AAN99" s="270"/>
      <c r="AAO99" s="272" t="s">
        <v>13</v>
      </c>
      <c r="AAP99" s="272" t="s">
        <v>13</v>
      </c>
      <c r="AAQ99" s="272" t="s">
        <v>13</v>
      </c>
      <c r="AAR99" s="272" t="s">
        <v>13</v>
      </c>
      <c r="AAS99" s="272" t="s">
        <v>56</v>
      </c>
      <c r="AAT99" s="272" t="s">
        <v>13</v>
      </c>
      <c r="AAU99" s="272" t="s">
        <v>13</v>
      </c>
      <c r="AAV99" s="272" t="s">
        <v>13</v>
      </c>
      <c r="AAW99" s="272" t="s">
        <v>13</v>
      </c>
      <c r="AAX99" s="272" t="s">
        <v>56</v>
      </c>
    </row>
    <row r="100" spans="1:726" s="71" customFormat="1" ht="15" customHeight="1" x14ac:dyDescent="0.35">
      <c r="A100" s="70" t="s">
        <v>877</v>
      </c>
      <c r="B100" s="1" t="s">
        <v>13</v>
      </c>
      <c r="C100" s="2"/>
      <c r="D100" s="2"/>
      <c r="E100" s="2"/>
      <c r="F100" s="2"/>
      <c r="G100" s="2"/>
      <c r="H100" s="2"/>
      <c r="I100" s="2"/>
      <c r="J100" s="148"/>
      <c r="K100" s="148"/>
      <c r="L100" s="148"/>
      <c r="M100" s="148"/>
      <c r="N100" s="148"/>
      <c r="O100" s="148"/>
      <c r="P100" s="148"/>
      <c r="Q100" s="148"/>
      <c r="R100" s="148"/>
      <c r="S100" s="148"/>
      <c r="T100" s="148"/>
      <c r="U100" s="2"/>
      <c r="V100" s="148"/>
      <c r="W100" s="148"/>
      <c r="X100" s="148"/>
      <c r="Y100" s="148"/>
      <c r="Z100" s="148"/>
      <c r="AA100" s="2"/>
      <c r="AB100" s="2"/>
      <c r="AC100" s="2"/>
      <c r="AD100" s="2"/>
      <c r="AE100" s="2"/>
      <c r="AF100" s="158"/>
      <c r="AG100" s="158"/>
      <c r="AH100" s="158"/>
      <c r="AI100" s="2"/>
      <c r="AJ100" s="2"/>
      <c r="AK100" s="2"/>
      <c r="AL100" s="2"/>
      <c r="AM100" s="2"/>
      <c r="AN100" s="2"/>
      <c r="AO100" s="2"/>
      <c r="AP100" s="2"/>
      <c r="AQ100" s="2"/>
      <c r="AR100" s="2"/>
      <c r="AS100" s="2"/>
      <c r="AT100" s="158"/>
      <c r="AU100" s="158"/>
      <c r="AV100" s="158"/>
      <c r="AW100" s="158"/>
      <c r="AX100" s="158"/>
      <c r="AY100" s="158"/>
      <c r="AZ100" s="158"/>
      <c r="BA100" s="158"/>
      <c r="BB100" s="2"/>
      <c r="BC100" s="2"/>
      <c r="BD100" s="2"/>
      <c r="BE100" s="2"/>
      <c r="BF100" s="2"/>
      <c r="BG100" s="2"/>
      <c r="BH100" s="148"/>
      <c r="BI100" s="148"/>
      <c r="BJ100" s="148"/>
      <c r="BK100" s="148"/>
      <c r="BL100" s="2"/>
      <c r="BM100" s="2"/>
      <c r="BN100" s="2"/>
      <c r="BO100" s="2"/>
      <c r="BP100" s="2"/>
      <c r="BQ100" s="2"/>
      <c r="BR100" s="2"/>
      <c r="BS100" s="2"/>
      <c r="BT100" s="2"/>
      <c r="BU100" s="2"/>
      <c r="BV100" s="148"/>
      <c r="BW100" s="148"/>
      <c r="BX100" s="148"/>
      <c r="BY100" s="148"/>
      <c r="BZ100" s="2"/>
      <c r="CA100" s="2"/>
      <c r="CB100" s="2"/>
      <c r="CC100" s="2"/>
      <c r="CD100" s="2"/>
      <c r="CE100" s="148"/>
      <c r="CF100" s="148"/>
      <c r="CG100" s="148"/>
      <c r="CH100" s="2"/>
      <c r="CI100" s="2"/>
      <c r="CJ100" s="2"/>
      <c r="CK100" s="2"/>
      <c r="CL100" s="148"/>
      <c r="CM100" s="148"/>
      <c r="CN100" s="148"/>
      <c r="CO100" s="2"/>
      <c r="CP100" s="2"/>
      <c r="CQ100" s="2"/>
      <c r="CR100" s="2"/>
      <c r="CS100" s="2"/>
      <c r="CT100" s="2"/>
      <c r="CU100" s="148"/>
      <c r="CV100" s="148"/>
      <c r="CW100" s="148"/>
      <c r="CX100" s="148"/>
      <c r="CY100" s="148"/>
      <c r="CZ100" s="2"/>
      <c r="DA100" s="2"/>
      <c r="DB100" s="2"/>
      <c r="DC100" s="2"/>
      <c r="DD100" s="2"/>
      <c r="DE100" s="148"/>
      <c r="DF100" s="148"/>
      <c r="DG100" s="148"/>
      <c r="DH100" s="2"/>
      <c r="DI100" s="2"/>
      <c r="DJ100" s="2"/>
      <c r="DK100" s="2"/>
      <c r="DL100" s="148"/>
      <c r="DM100" s="148"/>
      <c r="DN100" s="148"/>
      <c r="DO100" s="148"/>
      <c r="DP100" s="2"/>
      <c r="DQ100" s="148"/>
      <c r="DR100" s="148"/>
      <c r="DS100" s="148"/>
      <c r="DT100" s="2"/>
      <c r="DU100" s="148"/>
      <c r="DV100" s="148"/>
      <c r="DW100" s="148"/>
      <c r="DX100" s="2"/>
      <c r="DY100" s="2"/>
      <c r="DZ100" s="2"/>
      <c r="EA100" s="2"/>
      <c r="EB100" s="2"/>
      <c r="EC100" s="148"/>
      <c r="ED100" s="148"/>
      <c r="EE100" s="148"/>
      <c r="EF100" s="2"/>
      <c r="EG100" s="2"/>
      <c r="EH100" s="2"/>
      <c r="EI100" s="2"/>
      <c r="EJ100" s="2"/>
      <c r="EK100" s="2"/>
      <c r="EL100" s="2"/>
      <c r="EM100" s="2"/>
      <c r="EN100" s="2"/>
      <c r="EO100" s="2"/>
      <c r="EP100" s="2"/>
      <c r="EQ100" s="2"/>
      <c r="ER100" s="2"/>
      <c r="ES100" s="2"/>
      <c r="ET100" s="2"/>
      <c r="EU100" s="2"/>
      <c r="EV100" s="148"/>
      <c r="EW100" s="148"/>
      <c r="EX100" s="148"/>
      <c r="EY100" s="148"/>
      <c r="EZ100" s="148"/>
      <c r="FA100" s="148"/>
      <c r="FB100" s="148"/>
      <c r="FC100" s="148"/>
      <c r="FD100" s="148"/>
      <c r="FE100" s="148"/>
      <c r="FF100" s="2"/>
      <c r="FG100" s="2"/>
      <c r="FH100" s="2"/>
      <c r="FI100" s="2"/>
      <c r="FJ100" s="2"/>
      <c r="FK100" s="2"/>
      <c r="FL100" s="2"/>
      <c r="FM100" s="2"/>
      <c r="FN100" s="2"/>
      <c r="FO100" s="2"/>
      <c r="FP100" s="158"/>
      <c r="FQ100" s="158"/>
      <c r="FR100" s="158"/>
      <c r="FS100" s="158"/>
      <c r="FT100" s="148"/>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157"/>
      <c r="GX100" s="157"/>
      <c r="GY100" s="148"/>
      <c r="GZ100" s="148"/>
      <c r="HA100" s="148"/>
      <c r="HB100" s="148"/>
      <c r="HC100" s="148"/>
      <c r="HD100" s="148"/>
      <c r="HE100" s="148"/>
      <c r="HF100" s="148"/>
      <c r="HG100" s="148"/>
      <c r="HH100" s="148"/>
      <c r="HI100" s="148"/>
      <c r="HJ100" s="148"/>
      <c r="HK100" s="148"/>
      <c r="HL100" s="148"/>
      <c r="HM100" s="148"/>
      <c r="HN100" s="148"/>
      <c r="HO100" s="148"/>
      <c r="HP100" s="148"/>
      <c r="HQ100" s="148"/>
      <c r="HR100" s="148"/>
      <c r="HS100" s="148"/>
      <c r="HT100" s="148"/>
      <c r="HU100" s="148"/>
      <c r="HV100" s="148"/>
      <c r="HW100" s="148"/>
      <c r="HX100" s="148"/>
      <c r="HY100" s="2"/>
      <c r="HZ100" s="2"/>
      <c r="IA100" s="2"/>
      <c r="IB100" s="2"/>
      <c r="IC100" s="2"/>
      <c r="ID100" s="148"/>
      <c r="IE100" s="148"/>
      <c r="IF100" s="148"/>
      <c r="IG100" s="2"/>
      <c r="IH100" s="2"/>
      <c r="II100" s="2"/>
      <c r="IJ100" s="2"/>
      <c r="IK100" s="2"/>
      <c r="IL100" s="2"/>
      <c r="IM100" s="2"/>
      <c r="IN100" s="2"/>
      <c r="IO100" s="2"/>
      <c r="IP100" s="2"/>
      <c r="IQ100" s="2"/>
      <c r="IR100" s="2"/>
      <c r="IS100" s="2"/>
      <c r="IT100" s="2"/>
      <c r="IU100" s="148"/>
      <c r="IV100" s="148"/>
      <c r="IW100" s="148"/>
      <c r="IX100" s="148"/>
      <c r="IY100" s="2"/>
      <c r="IZ100" s="2"/>
      <c r="JA100" s="2"/>
      <c r="JB100" s="2"/>
      <c r="JC100" s="2"/>
      <c r="JD100" s="2"/>
      <c r="JE100" s="2"/>
      <c r="JF100" s="148"/>
      <c r="JG100" s="148"/>
      <c r="JH100" s="148"/>
      <c r="JI100" s="2"/>
      <c r="JJ100" s="2"/>
      <c r="JK100" s="2"/>
      <c r="JL100" s="2"/>
      <c r="JM100" s="2"/>
      <c r="JN100" s="2"/>
      <c r="JO100" s="2"/>
      <c r="JP100" s="2"/>
      <c r="JQ100" s="2"/>
      <c r="JR100" s="2"/>
      <c r="JS100" s="2"/>
      <c r="JT100" s="2"/>
      <c r="JU100" s="2"/>
      <c r="JV100" s="148"/>
      <c r="JW100" s="148"/>
      <c r="JX100" s="148"/>
      <c r="JY100" s="2"/>
      <c r="JZ100" s="2"/>
      <c r="KA100" s="2"/>
      <c r="KB100" s="2"/>
      <c r="KC100" s="2"/>
      <c r="KD100" s="148"/>
      <c r="KE100" s="148"/>
      <c r="KF100" s="148"/>
      <c r="KG100" s="2"/>
      <c r="KH100" s="2"/>
      <c r="KI100" s="2"/>
      <c r="KJ100" s="2"/>
      <c r="KK100" s="2"/>
      <c r="KL100" s="2"/>
      <c r="KM100" s="2"/>
      <c r="KN100" s="2"/>
      <c r="KO100" s="2"/>
      <c r="KP100" s="148"/>
      <c r="KQ100" s="2"/>
      <c r="KR100" s="2"/>
      <c r="KS100" s="2"/>
      <c r="KT100" s="148"/>
      <c r="KU100" s="148"/>
      <c r="KV100" s="148"/>
      <c r="KW100" s="2"/>
      <c r="KX100" s="2"/>
      <c r="KY100" s="2"/>
      <c r="KZ100" s="2"/>
      <c r="LA100" s="2"/>
      <c r="LB100" s="148"/>
      <c r="LC100" s="148"/>
      <c r="LD100" s="148"/>
      <c r="LE100" s="2"/>
      <c r="LF100" s="2"/>
      <c r="LG100" s="148"/>
      <c r="LH100" s="148"/>
      <c r="LI100" s="148"/>
      <c r="LJ100" s="2"/>
      <c r="LK100" s="2"/>
      <c r="LL100" s="2"/>
      <c r="LM100" s="2"/>
      <c r="LN100" s="2"/>
      <c r="LO100" s="148"/>
      <c r="LP100" s="148"/>
      <c r="LQ100" s="148"/>
      <c r="LR100" s="2"/>
      <c r="LS100" s="2"/>
      <c r="LT100" s="2"/>
      <c r="LU100" s="2"/>
      <c r="LV100" s="2"/>
      <c r="LW100" s="2"/>
      <c r="LX100" s="2"/>
      <c r="LY100" s="148"/>
      <c r="LZ100" s="148"/>
      <c r="MA100" s="2"/>
      <c r="MB100" s="2"/>
      <c r="MC100" s="2"/>
      <c r="MD100" s="2"/>
      <c r="ME100" s="2"/>
      <c r="MF100" s="2"/>
      <c r="MG100" s="148"/>
      <c r="MH100" s="2"/>
      <c r="MI100" s="2"/>
      <c r="MJ100" s="2"/>
      <c r="MK100" s="2"/>
      <c r="ML100" s="2"/>
      <c r="MM100" s="2"/>
      <c r="MN100" s="2"/>
      <c r="MO100" s="2"/>
      <c r="MP100" s="2"/>
      <c r="MQ100" s="2"/>
      <c r="MR100" s="2"/>
      <c r="MS100" s="2"/>
      <c r="MT100" s="2"/>
      <c r="MU100" s="2"/>
      <c r="MV100" s="2"/>
      <c r="MW100" s="2"/>
      <c r="MX100" s="2"/>
      <c r="MY100" s="2"/>
      <c r="MZ100" s="2"/>
      <c r="NA100" s="2"/>
      <c r="NB100" s="148"/>
      <c r="NC100" s="148"/>
      <c r="ND100" s="148"/>
      <c r="NE100" s="148"/>
      <c r="NF100" s="148"/>
      <c r="NG100" s="148"/>
      <c r="NH100" s="148"/>
      <c r="NI100" s="148"/>
      <c r="NJ100" s="148"/>
      <c r="NK100" s="148"/>
      <c r="NL100" s="2"/>
      <c r="NM100" s="2"/>
      <c r="NN100" s="148"/>
      <c r="NO100" s="2"/>
      <c r="NP100" s="2"/>
      <c r="NQ100" s="2"/>
      <c r="NR100" s="2"/>
      <c r="NS100" s="2"/>
      <c r="NT100" s="2"/>
      <c r="NU100" s="2"/>
      <c r="NV100" s="2"/>
      <c r="NW100" s="2"/>
      <c r="NX100" s="2"/>
      <c r="NY100" s="2"/>
      <c r="NZ100" s="2"/>
      <c r="OA100" s="148"/>
      <c r="OB100" s="148"/>
      <c r="OC100" s="148"/>
      <c r="OD100" s="148"/>
      <c r="OE100" s="2"/>
      <c r="OF100" s="2"/>
      <c r="OG100" s="2"/>
      <c r="OH100" s="2"/>
      <c r="OI100" s="2"/>
      <c r="OJ100" s="148"/>
      <c r="OK100" s="2"/>
      <c r="OL100" s="2"/>
      <c r="OM100" s="2"/>
      <c r="ON100" s="2"/>
      <c r="OO100" s="2"/>
      <c r="OP100" s="2"/>
      <c r="OQ100" s="2"/>
      <c r="OR100" s="147"/>
      <c r="OS100" s="147"/>
      <c r="OT100" s="148"/>
      <c r="OU100" s="148"/>
      <c r="OV100" s="148"/>
      <c r="OW100" s="148"/>
      <c r="OX100" s="148"/>
      <c r="OY100" s="148"/>
      <c r="OZ100" s="148"/>
      <c r="PA100" s="149"/>
      <c r="PB100" s="149"/>
      <c r="PC100" s="149"/>
      <c r="PD100" s="149"/>
      <c r="PE100" s="149"/>
      <c r="PF100" s="149"/>
      <c r="PG100" s="149"/>
      <c r="PH100" s="2"/>
      <c r="PI100" s="2"/>
      <c r="PJ100" s="2"/>
      <c r="PK100" s="2"/>
      <c r="PL100" s="2"/>
      <c r="PM100" s="148"/>
      <c r="PN100" s="148"/>
      <c r="PO100" s="148"/>
      <c r="PP100" s="2"/>
      <c r="PQ100" s="2"/>
      <c r="PR100" s="2"/>
      <c r="PS100" s="2"/>
      <c r="PT100" s="2"/>
      <c r="PU100" s="2"/>
      <c r="PV100" s="2"/>
      <c r="PW100" s="148"/>
      <c r="PX100" s="2"/>
      <c r="PY100" s="2"/>
      <c r="PZ100" s="2"/>
      <c r="QA100" s="2"/>
      <c r="QB100" s="2"/>
      <c r="QC100" s="2"/>
      <c r="QD100" s="2"/>
      <c r="QE100" s="2"/>
      <c r="QF100" s="148"/>
      <c r="QG100" s="2"/>
      <c r="QH100" s="2"/>
      <c r="QI100" s="2"/>
      <c r="QJ100" s="148"/>
      <c r="QK100" s="148"/>
      <c r="QL100" s="148"/>
      <c r="QM100" s="2"/>
      <c r="QN100" s="2"/>
      <c r="QO100" s="2"/>
      <c r="QP100" s="2"/>
      <c r="QQ100" s="2"/>
      <c r="QR100" s="2"/>
      <c r="QS100" s="2"/>
      <c r="QT100" s="2"/>
      <c r="QU100" s="2"/>
      <c r="QV100" s="2"/>
      <c r="QW100" s="2"/>
      <c r="QX100" s="148"/>
      <c r="QY100" s="148"/>
      <c r="QZ100" s="148"/>
      <c r="RA100" s="148"/>
      <c r="RB100" s="2"/>
      <c r="RC100" s="2"/>
      <c r="RD100" s="2"/>
      <c r="RE100" s="148"/>
      <c r="RF100" s="2"/>
      <c r="RG100" s="2"/>
      <c r="RH100" s="2"/>
      <c r="RI100" s="2"/>
      <c r="RJ100" s="2"/>
      <c r="RK100" s="2"/>
      <c r="RL100" s="148"/>
      <c r="RM100" s="148"/>
      <c r="RN100" s="148"/>
      <c r="RO100" s="2"/>
      <c r="RP100" s="2"/>
      <c r="RQ100" s="2"/>
      <c r="RR100" s="2"/>
      <c r="RS100" s="2"/>
      <c r="RT100" s="2"/>
      <c r="RU100" s="2"/>
      <c r="RV100" s="148"/>
      <c r="RW100" s="2"/>
      <c r="RX100" s="151" t="s">
        <v>738</v>
      </c>
      <c r="RY100" s="218" t="s">
        <v>744</v>
      </c>
      <c r="RZ100" s="152">
        <v>2948277</v>
      </c>
      <c r="SA100" s="151" t="s">
        <v>805</v>
      </c>
      <c r="SB100" s="229" t="s">
        <v>798</v>
      </c>
      <c r="SC100" s="229" t="s">
        <v>798</v>
      </c>
      <c r="SD100" s="177"/>
      <c r="SE100" s="2"/>
      <c r="SF100" s="268" t="s">
        <v>877</v>
      </c>
      <c r="SG100" s="269" t="s">
        <v>13</v>
      </c>
      <c r="SH100" s="270"/>
      <c r="SI100" s="270"/>
      <c r="SJ100" s="271"/>
      <c r="SK100" s="270"/>
      <c r="SL100" s="270"/>
      <c r="SM100" s="270"/>
      <c r="SN100" s="270"/>
      <c r="SO100" s="270"/>
      <c r="SP100" s="270"/>
      <c r="SQ100" s="270"/>
      <c r="SR100" s="270"/>
      <c r="SS100" s="270"/>
      <c r="ST100" s="270"/>
      <c r="SU100" s="270"/>
      <c r="SV100" s="270"/>
      <c r="SW100" s="270"/>
      <c r="SX100" s="270"/>
      <c r="SY100" s="270"/>
      <c r="SZ100" s="270"/>
      <c r="TA100" s="270"/>
      <c r="TB100" s="270"/>
      <c r="TC100" s="270"/>
      <c r="TD100" s="270"/>
      <c r="TE100" s="270"/>
      <c r="TF100" s="270"/>
      <c r="TG100" s="270"/>
      <c r="TH100" s="270"/>
      <c r="TI100" s="270"/>
      <c r="TJ100" s="270"/>
      <c r="TK100" s="270"/>
      <c r="TL100" s="270"/>
      <c r="TM100" s="270"/>
      <c r="TN100" s="270"/>
      <c r="TO100" s="270"/>
      <c r="TP100" s="270"/>
      <c r="TQ100" s="270"/>
      <c r="TR100" s="270"/>
      <c r="TS100" s="270"/>
      <c r="TT100" s="270"/>
      <c r="TU100" s="270"/>
      <c r="TV100" s="270"/>
      <c r="TW100" s="270"/>
      <c r="TX100" s="270"/>
      <c r="TY100" s="270"/>
      <c r="TZ100" s="270"/>
      <c r="UA100" s="270"/>
      <c r="UB100" s="270"/>
      <c r="UC100" s="270"/>
      <c r="UD100" s="270"/>
      <c r="UE100" s="270"/>
      <c r="UF100" s="270"/>
      <c r="UG100" s="270"/>
      <c r="UH100" s="270"/>
      <c r="UI100" s="270"/>
      <c r="UJ100" s="270"/>
      <c r="UK100" s="270"/>
      <c r="UL100" s="270"/>
      <c r="UM100" s="270"/>
      <c r="UN100" s="270"/>
      <c r="UO100" s="270"/>
      <c r="UP100" s="270"/>
      <c r="UQ100" s="270"/>
      <c r="UR100" s="270"/>
      <c r="US100" s="270"/>
      <c r="UT100" s="270"/>
      <c r="UU100" s="270"/>
      <c r="UV100" s="270"/>
      <c r="UW100" s="270"/>
      <c r="UX100" s="270"/>
      <c r="UY100" s="270"/>
      <c r="UZ100" s="270"/>
      <c r="VA100" s="270"/>
      <c r="VB100" s="270"/>
      <c r="VC100" s="270"/>
      <c r="VD100" s="270"/>
      <c r="VE100" s="270"/>
      <c r="VF100" s="270"/>
      <c r="VG100" s="270"/>
      <c r="VH100" s="270"/>
      <c r="VI100" s="270"/>
      <c r="VJ100" s="270"/>
      <c r="VK100" s="270"/>
      <c r="VL100" s="270"/>
      <c r="VM100" s="270"/>
      <c r="VN100" s="270"/>
      <c r="VO100" s="270"/>
      <c r="VP100" s="270"/>
      <c r="VQ100" s="270"/>
      <c r="VR100" s="270"/>
      <c r="VS100" s="270"/>
      <c r="VT100" s="270"/>
      <c r="VU100" s="270"/>
      <c r="VV100" s="270"/>
      <c r="VW100" s="270"/>
      <c r="VX100" s="270"/>
      <c r="VY100" s="270"/>
      <c r="VZ100" s="270"/>
      <c r="WA100" s="270"/>
      <c r="WB100" s="270"/>
      <c r="WC100" s="270"/>
      <c r="WD100" s="270"/>
      <c r="WE100" s="270"/>
      <c r="WF100" s="270"/>
      <c r="WG100" s="270"/>
      <c r="WH100" s="270"/>
      <c r="WI100" s="270"/>
      <c r="WJ100" s="270"/>
      <c r="WK100" s="270"/>
      <c r="WL100" s="270"/>
      <c r="WM100" s="270"/>
      <c r="WN100" s="270"/>
      <c r="WO100" s="270"/>
      <c r="WP100" s="270"/>
      <c r="WQ100" s="270"/>
      <c r="WR100" s="270"/>
      <c r="WS100" s="270"/>
      <c r="WT100" s="270"/>
      <c r="WU100" s="270"/>
      <c r="WV100" s="270"/>
      <c r="WW100" s="270"/>
      <c r="WX100" s="270"/>
      <c r="WY100" s="270"/>
      <c r="WZ100" s="270"/>
      <c r="XA100" s="270"/>
      <c r="XB100" s="270"/>
      <c r="XC100" s="270"/>
      <c r="XD100" s="270"/>
      <c r="XE100" s="270"/>
      <c r="XF100" s="270"/>
      <c r="XG100" s="270"/>
      <c r="XH100" s="270"/>
      <c r="XI100" s="270"/>
      <c r="XJ100" s="270"/>
      <c r="XK100" s="270"/>
      <c r="XL100" s="270"/>
      <c r="XM100" s="272"/>
      <c r="XN100" s="272"/>
      <c r="XO100" s="272"/>
      <c r="XP100" s="272"/>
      <c r="XQ100" s="272"/>
      <c r="XR100" s="272"/>
      <c r="XS100" s="272"/>
      <c r="XT100" s="272"/>
      <c r="XU100" s="272"/>
      <c r="XV100" s="272"/>
      <c r="XW100" s="270"/>
      <c r="XX100" s="273"/>
      <c r="XY100" s="273"/>
      <c r="XZ100" s="273"/>
      <c r="YA100" s="273"/>
      <c r="YB100" s="273"/>
      <c r="YC100" s="273"/>
      <c r="YD100" s="273"/>
      <c r="YE100" s="273"/>
      <c r="YF100" s="273"/>
      <c r="YG100" s="273"/>
      <c r="YH100" s="273"/>
      <c r="YI100" s="273"/>
      <c r="YJ100" s="273"/>
      <c r="YK100" s="273"/>
      <c r="YL100" s="273"/>
      <c r="YM100" s="273"/>
      <c r="YN100" s="273"/>
      <c r="YO100" s="273"/>
      <c r="YP100" s="273"/>
      <c r="YQ100" s="273"/>
      <c r="YR100" s="273"/>
      <c r="YS100" s="273"/>
      <c r="YT100" s="273"/>
      <c r="YU100" s="273"/>
      <c r="YV100" s="273"/>
      <c r="YW100" s="273"/>
      <c r="YX100" s="273"/>
      <c r="YY100" s="273"/>
      <c r="YZ100" s="270"/>
      <c r="ZA100" s="270"/>
      <c r="ZB100" s="270"/>
      <c r="ZC100" s="270"/>
      <c r="ZD100" s="270"/>
      <c r="ZE100" s="270"/>
      <c r="ZF100" s="270"/>
      <c r="ZG100" s="270"/>
      <c r="ZH100" s="270"/>
      <c r="ZI100" s="270"/>
      <c r="ZJ100" s="270"/>
      <c r="ZK100" s="270"/>
      <c r="ZL100" s="270"/>
      <c r="ZM100" s="270"/>
      <c r="ZN100" s="270"/>
      <c r="ZO100" s="272"/>
      <c r="ZP100" s="272"/>
      <c r="ZQ100" s="272"/>
      <c r="ZR100" s="272"/>
      <c r="ZS100" s="272"/>
      <c r="ZT100" s="272"/>
      <c r="ZU100" s="272"/>
      <c r="ZV100" s="272"/>
      <c r="ZW100" s="270"/>
      <c r="ZX100" s="270"/>
      <c r="ZY100" s="270"/>
      <c r="ZZ100" s="270"/>
      <c r="AAA100" s="270"/>
      <c r="AAB100" s="270"/>
      <c r="AAC100" s="270"/>
      <c r="AAD100" s="270"/>
      <c r="AAE100" s="270"/>
      <c r="AAF100" s="270"/>
      <c r="AAG100" s="270"/>
      <c r="AAH100" s="270"/>
      <c r="AAI100" s="270"/>
      <c r="AAJ100" s="270"/>
      <c r="AAK100" s="270"/>
      <c r="AAL100" s="270"/>
      <c r="AAM100" s="270"/>
      <c r="AAN100" s="270"/>
      <c r="AAO100" s="272"/>
      <c r="AAP100" s="272"/>
      <c r="AAQ100" s="272"/>
      <c r="AAR100" s="272"/>
      <c r="AAS100" s="272"/>
      <c r="AAT100" s="272"/>
      <c r="AAU100" s="272"/>
      <c r="AAV100" s="272"/>
      <c r="AAW100" s="272"/>
      <c r="AAX100" s="272"/>
    </row>
    <row r="101" spans="1:726" s="71" customFormat="1" ht="15" customHeight="1" x14ac:dyDescent="0.35">
      <c r="A101" s="71" t="s">
        <v>639</v>
      </c>
      <c r="B101" s="71" t="s">
        <v>56</v>
      </c>
      <c r="C101" s="71" t="s">
        <v>56</v>
      </c>
      <c r="D101" s="71" t="s">
        <v>56</v>
      </c>
      <c r="E101" s="71" t="s">
        <v>13</v>
      </c>
      <c r="F101" s="71" t="s">
        <v>56</v>
      </c>
      <c r="G101" s="71" t="s">
        <v>13</v>
      </c>
      <c r="H101" s="71" t="s">
        <v>13</v>
      </c>
      <c r="I101" s="71" t="s">
        <v>13</v>
      </c>
      <c r="J101" s="157" t="s">
        <v>56</v>
      </c>
      <c r="K101" s="157" t="s">
        <v>13</v>
      </c>
      <c r="L101" s="157" t="s">
        <v>13</v>
      </c>
      <c r="M101" s="157" t="s">
        <v>13</v>
      </c>
      <c r="N101" s="157" t="s">
        <v>13</v>
      </c>
      <c r="O101" s="157" t="s">
        <v>56</v>
      </c>
      <c r="P101" s="157" t="s">
        <v>56</v>
      </c>
      <c r="Q101" s="157" t="s">
        <v>56</v>
      </c>
      <c r="R101" s="157" t="s">
        <v>56</v>
      </c>
      <c r="S101" s="157" t="s">
        <v>56</v>
      </c>
      <c r="T101" s="157" t="s">
        <v>13</v>
      </c>
      <c r="U101" s="71" t="s">
        <v>0</v>
      </c>
      <c r="V101" s="157" t="s">
        <v>56</v>
      </c>
      <c r="W101" s="157" t="s">
        <v>13</v>
      </c>
      <c r="X101" s="157" t="s">
        <v>13</v>
      </c>
      <c r="Y101" s="157" t="s">
        <v>13</v>
      </c>
      <c r="Z101" s="157" t="s">
        <v>13</v>
      </c>
      <c r="AA101" s="71" t="s">
        <v>56</v>
      </c>
      <c r="AB101" s="71" t="s">
        <v>13</v>
      </c>
      <c r="AC101" s="71" t="s">
        <v>56</v>
      </c>
      <c r="AD101" s="71" t="s">
        <v>13</v>
      </c>
      <c r="AE101" s="71" t="s">
        <v>13</v>
      </c>
      <c r="AF101" s="134" t="s">
        <v>56</v>
      </c>
      <c r="AG101" s="134" t="s">
        <v>13</v>
      </c>
      <c r="AH101" s="134" t="s">
        <v>13</v>
      </c>
      <c r="AI101" s="71" t="s">
        <v>56</v>
      </c>
      <c r="AJ101" s="71" t="s">
        <v>56</v>
      </c>
      <c r="AK101" s="71" t="s">
        <v>56</v>
      </c>
      <c r="AL101" s="71" t="s">
        <v>13</v>
      </c>
      <c r="AM101" s="71" t="s">
        <v>13</v>
      </c>
      <c r="AN101" s="71" t="s">
        <v>13</v>
      </c>
      <c r="AO101" s="71" t="s">
        <v>13</v>
      </c>
      <c r="AP101" s="71" t="s">
        <v>13</v>
      </c>
      <c r="AQ101" s="71" t="s">
        <v>13</v>
      </c>
      <c r="AR101" s="71" t="s">
        <v>13</v>
      </c>
      <c r="AS101" s="71" t="s">
        <v>13</v>
      </c>
      <c r="AT101" s="134" t="s">
        <v>56</v>
      </c>
      <c r="AU101" s="134" t="s">
        <v>56</v>
      </c>
      <c r="AV101" s="134" t="s">
        <v>56</v>
      </c>
      <c r="AW101" s="134" t="s">
        <v>13</v>
      </c>
      <c r="AX101" s="134" t="s">
        <v>13</v>
      </c>
      <c r="AY101" s="134" t="s">
        <v>13</v>
      </c>
      <c r="AZ101" s="134" t="s">
        <v>56</v>
      </c>
      <c r="BA101" s="134" t="s">
        <v>13</v>
      </c>
      <c r="BB101" s="71" t="s">
        <v>56</v>
      </c>
      <c r="BC101" s="71" t="s">
        <v>56</v>
      </c>
      <c r="BD101" s="71" t="s">
        <v>56</v>
      </c>
      <c r="BE101" s="71" t="s">
        <v>56</v>
      </c>
      <c r="BF101" s="71" t="s">
        <v>56</v>
      </c>
      <c r="BG101" s="71" t="s">
        <v>13</v>
      </c>
      <c r="BH101" s="157" t="s">
        <v>13</v>
      </c>
      <c r="BI101" s="157" t="s">
        <v>56</v>
      </c>
      <c r="BJ101" s="157" t="s">
        <v>56</v>
      </c>
      <c r="BK101" s="157" t="s">
        <v>13</v>
      </c>
      <c r="BL101" s="71" t="s">
        <v>13</v>
      </c>
      <c r="BM101" s="71" t="s">
        <v>56</v>
      </c>
      <c r="BN101" s="71" t="s">
        <v>56</v>
      </c>
      <c r="BO101" s="71" t="s">
        <v>56</v>
      </c>
      <c r="BP101" s="71" t="s">
        <v>13</v>
      </c>
      <c r="BQ101" s="71" t="s">
        <v>13</v>
      </c>
      <c r="BR101" s="71" t="s">
        <v>13</v>
      </c>
      <c r="BS101" s="71" t="s">
        <v>13</v>
      </c>
      <c r="BT101" s="71" t="s">
        <v>13</v>
      </c>
      <c r="BU101" s="71" t="s">
        <v>13</v>
      </c>
      <c r="BV101" s="157" t="s">
        <v>56</v>
      </c>
      <c r="BW101" s="157" t="s">
        <v>56</v>
      </c>
      <c r="BX101" s="157" t="s">
        <v>56</v>
      </c>
      <c r="BY101" s="157" t="s">
        <v>56</v>
      </c>
      <c r="BZ101" s="71" t="s">
        <v>13</v>
      </c>
      <c r="CA101" s="71" t="s">
        <v>56</v>
      </c>
      <c r="CB101" s="71" t="s">
        <v>13</v>
      </c>
      <c r="CC101" s="71" t="s">
        <v>13</v>
      </c>
      <c r="CD101" s="71" t="s">
        <v>13</v>
      </c>
      <c r="CE101" s="157" t="s">
        <v>56</v>
      </c>
      <c r="CF101" s="157" t="s">
        <v>13</v>
      </c>
      <c r="CG101" s="157" t="s">
        <v>13</v>
      </c>
      <c r="CH101" s="71" t="s">
        <v>747</v>
      </c>
      <c r="CI101" s="71" t="s">
        <v>747</v>
      </c>
      <c r="CJ101" s="71" t="s">
        <v>747</v>
      </c>
      <c r="CK101" s="71" t="s">
        <v>747</v>
      </c>
      <c r="CL101" s="157" t="s">
        <v>13</v>
      </c>
      <c r="CM101" s="157" t="s">
        <v>13</v>
      </c>
      <c r="CN101" s="157" t="s">
        <v>13</v>
      </c>
      <c r="CO101" s="71" t="s">
        <v>747</v>
      </c>
      <c r="CP101" s="71" t="s">
        <v>747</v>
      </c>
      <c r="CQ101" s="71" t="s">
        <v>747</v>
      </c>
      <c r="CR101" s="71" t="s">
        <v>747</v>
      </c>
      <c r="CS101" s="71" t="s">
        <v>747</v>
      </c>
      <c r="CT101" s="71" t="s">
        <v>747</v>
      </c>
      <c r="CU101" s="157" t="s">
        <v>13</v>
      </c>
      <c r="CV101" s="157" t="s">
        <v>13</v>
      </c>
      <c r="CW101" s="157" t="s">
        <v>13</v>
      </c>
      <c r="CX101" s="157" t="s">
        <v>13</v>
      </c>
      <c r="CY101" s="157" t="s">
        <v>13</v>
      </c>
      <c r="CZ101" s="71" t="s">
        <v>13</v>
      </c>
      <c r="DA101" s="71" t="s">
        <v>13</v>
      </c>
      <c r="DB101" s="71" t="s">
        <v>56</v>
      </c>
      <c r="DC101" s="71" t="s">
        <v>13</v>
      </c>
      <c r="DD101" s="71" t="s">
        <v>13</v>
      </c>
      <c r="DE101" s="157" t="s">
        <v>13</v>
      </c>
      <c r="DF101" s="157" t="s">
        <v>56</v>
      </c>
      <c r="DG101" s="157" t="s">
        <v>13</v>
      </c>
      <c r="DH101" s="71" t="s">
        <v>56</v>
      </c>
      <c r="DL101" s="157"/>
      <c r="DM101" s="157"/>
      <c r="DN101" s="157"/>
      <c r="DO101" s="157"/>
      <c r="DQ101" s="157"/>
      <c r="DR101" s="157"/>
      <c r="DS101" s="157"/>
      <c r="DU101" s="157"/>
      <c r="DV101" s="157"/>
      <c r="DW101" s="157"/>
      <c r="EC101" s="157"/>
      <c r="ED101" s="157"/>
      <c r="EE101" s="157"/>
      <c r="EV101" s="157"/>
      <c r="EW101" s="157"/>
      <c r="EX101" s="157"/>
      <c r="EY101" s="157"/>
      <c r="EZ101" s="157"/>
      <c r="FA101" s="157"/>
      <c r="FB101" s="157"/>
      <c r="FC101" s="157"/>
      <c r="FD101" s="157"/>
      <c r="FE101" s="157"/>
      <c r="FP101" s="157"/>
      <c r="FQ101" s="157"/>
      <c r="FR101" s="157"/>
      <c r="FS101" s="157"/>
      <c r="FT101" s="157"/>
      <c r="GW101" s="157"/>
      <c r="GX101" s="157"/>
      <c r="GY101" s="157"/>
      <c r="GZ101" s="157"/>
      <c r="HA101" s="157"/>
      <c r="HB101" s="157"/>
      <c r="HC101" s="157"/>
      <c r="HD101" s="157"/>
      <c r="HE101" s="157"/>
      <c r="HF101" s="157"/>
      <c r="HG101" s="157"/>
      <c r="HH101" s="157"/>
      <c r="HI101" s="157"/>
      <c r="HJ101" s="157"/>
      <c r="HK101" s="157"/>
      <c r="HL101" s="157"/>
      <c r="HM101" s="157"/>
      <c r="HN101" s="157"/>
      <c r="HO101" s="157"/>
      <c r="HP101" s="157"/>
      <c r="HQ101" s="157"/>
      <c r="HR101" s="157"/>
      <c r="HS101" s="157"/>
      <c r="HT101" s="157"/>
      <c r="HU101" s="157"/>
      <c r="HV101" s="157"/>
      <c r="HW101" s="157"/>
      <c r="HX101" s="157"/>
      <c r="ID101" s="157"/>
      <c r="IE101" s="157"/>
      <c r="IF101" s="157"/>
      <c r="IH101" s="71" t="s">
        <v>13</v>
      </c>
      <c r="II101" s="71" t="s">
        <v>13</v>
      </c>
      <c r="IJ101" s="71" t="s">
        <v>56</v>
      </c>
      <c r="IK101" s="71" t="s">
        <v>13</v>
      </c>
      <c r="IL101" s="71" t="s">
        <v>13</v>
      </c>
      <c r="IM101" s="71" t="s">
        <v>13</v>
      </c>
      <c r="IN101" s="71" t="s">
        <v>13</v>
      </c>
      <c r="IO101" s="71" t="s">
        <v>13</v>
      </c>
      <c r="IP101" s="71" t="s">
        <v>56</v>
      </c>
      <c r="IQ101" s="71" t="s">
        <v>13</v>
      </c>
      <c r="IR101" s="71" t="s">
        <v>13</v>
      </c>
      <c r="IS101" s="71" t="s">
        <v>13</v>
      </c>
      <c r="IT101" s="71" t="s">
        <v>13</v>
      </c>
      <c r="IU101" s="157" t="s">
        <v>56</v>
      </c>
      <c r="IV101" s="157" t="s">
        <v>56</v>
      </c>
      <c r="IW101" s="157" t="s">
        <v>56</v>
      </c>
      <c r="IX101" s="157" t="s">
        <v>56</v>
      </c>
      <c r="IY101" s="71" t="s">
        <v>13</v>
      </c>
      <c r="IZ101" s="71" t="s">
        <v>56</v>
      </c>
      <c r="JA101" s="71" t="s">
        <v>13</v>
      </c>
      <c r="JB101" s="71" t="s">
        <v>13</v>
      </c>
      <c r="JC101" s="71" t="s">
        <v>56</v>
      </c>
      <c r="JD101" s="71" t="s">
        <v>13</v>
      </c>
      <c r="JE101" s="71" t="s">
        <v>13</v>
      </c>
      <c r="JF101" s="157" t="s">
        <v>56</v>
      </c>
      <c r="JG101" s="157" t="s">
        <v>56</v>
      </c>
      <c r="JH101" s="157" t="s">
        <v>13</v>
      </c>
      <c r="JI101" s="71" t="s">
        <v>747</v>
      </c>
      <c r="JJ101" s="71" t="s">
        <v>747</v>
      </c>
      <c r="JK101" s="71" t="s">
        <v>747</v>
      </c>
      <c r="JL101" s="71" t="s">
        <v>747</v>
      </c>
      <c r="JM101" s="71" t="s">
        <v>747</v>
      </c>
      <c r="JN101" s="71" t="s">
        <v>747</v>
      </c>
      <c r="JO101" s="71" t="s">
        <v>747</v>
      </c>
      <c r="JP101" s="71" t="s">
        <v>747</v>
      </c>
      <c r="JQ101" s="71" t="s">
        <v>747</v>
      </c>
      <c r="JR101" s="71" t="s">
        <v>747</v>
      </c>
      <c r="JS101" s="71" t="s">
        <v>747</v>
      </c>
      <c r="JT101" s="71" t="s">
        <v>747</v>
      </c>
      <c r="JU101" s="71" t="s">
        <v>747</v>
      </c>
      <c r="JV101" s="157" t="s">
        <v>13</v>
      </c>
      <c r="JW101" s="157" t="s">
        <v>13</v>
      </c>
      <c r="JX101" s="157" t="s">
        <v>13</v>
      </c>
      <c r="JY101" s="71" t="s">
        <v>13</v>
      </c>
      <c r="JZ101" s="71" t="s">
        <v>13</v>
      </c>
      <c r="KA101" s="71" t="s">
        <v>56</v>
      </c>
      <c r="KB101" s="71" t="s">
        <v>13</v>
      </c>
      <c r="KC101" s="71" t="s">
        <v>13</v>
      </c>
      <c r="KD101" s="157" t="s">
        <v>13</v>
      </c>
      <c r="KE101" s="157" t="s">
        <v>56</v>
      </c>
      <c r="KF101" s="157" t="s">
        <v>13</v>
      </c>
      <c r="KG101" s="71" t="s">
        <v>13</v>
      </c>
      <c r="KH101" s="71" t="s">
        <v>13</v>
      </c>
      <c r="KI101" s="71" t="s">
        <v>13</v>
      </c>
      <c r="KJ101" s="71" t="s">
        <v>13</v>
      </c>
      <c r="KK101" s="71" t="s">
        <v>13</v>
      </c>
      <c r="KL101" s="71" t="s">
        <v>13</v>
      </c>
      <c r="KM101" s="71" t="s">
        <v>56</v>
      </c>
      <c r="KN101" s="71" t="s">
        <v>13</v>
      </c>
      <c r="KO101" s="71" t="s">
        <v>13</v>
      </c>
      <c r="KP101" s="157" t="s">
        <v>13</v>
      </c>
      <c r="KQ101" s="71" t="s">
        <v>13</v>
      </c>
      <c r="KR101" s="71" t="s">
        <v>13</v>
      </c>
      <c r="KS101" s="71" t="s">
        <v>731</v>
      </c>
      <c r="KT101" s="157" t="s">
        <v>13</v>
      </c>
      <c r="KU101" s="157" t="s">
        <v>13</v>
      </c>
      <c r="KV101" s="157" t="s">
        <v>13</v>
      </c>
      <c r="KW101" s="71" t="s">
        <v>758</v>
      </c>
      <c r="KX101" s="71" t="s">
        <v>758</v>
      </c>
      <c r="KY101" s="71" t="s">
        <v>758</v>
      </c>
      <c r="KZ101" s="71" t="s">
        <v>758</v>
      </c>
      <c r="LA101" s="71" t="s">
        <v>758</v>
      </c>
      <c r="LB101" s="157" t="s">
        <v>13</v>
      </c>
      <c r="LC101" s="157" t="s">
        <v>13</v>
      </c>
      <c r="LD101" s="157" t="s">
        <v>56</v>
      </c>
      <c r="LE101" s="71" t="s">
        <v>56</v>
      </c>
      <c r="LF101" s="71" t="s">
        <v>747</v>
      </c>
      <c r="LG101" s="157" t="s">
        <v>13</v>
      </c>
      <c r="LH101" s="157" t="s">
        <v>13</v>
      </c>
      <c r="LI101" s="157" t="s">
        <v>13</v>
      </c>
      <c r="LJ101" s="71" t="s">
        <v>747</v>
      </c>
      <c r="LK101" s="71" t="s">
        <v>747</v>
      </c>
      <c r="LL101" s="71" t="s">
        <v>747</v>
      </c>
      <c r="LM101" s="71" t="s">
        <v>747</v>
      </c>
      <c r="LN101" s="71" t="s">
        <v>747</v>
      </c>
      <c r="LO101" s="157" t="s">
        <v>13</v>
      </c>
      <c r="LP101" s="157" t="s">
        <v>13</v>
      </c>
      <c r="LQ101" s="157" t="s">
        <v>56</v>
      </c>
      <c r="LR101" s="71" t="s">
        <v>13</v>
      </c>
      <c r="LS101" s="71" t="s">
        <v>747</v>
      </c>
      <c r="LT101" s="71" t="s">
        <v>747</v>
      </c>
      <c r="LU101" s="71" t="s">
        <v>747</v>
      </c>
      <c r="LV101" s="71" t="s">
        <v>747</v>
      </c>
      <c r="LW101" s="71" t="s">
        <v>747</v>
      </c>
      <c r="LX101" s="71" t="s">
        <v>747</v>
      </c>
      <c r="LY101" s="157" t="s">
        <v>13</v>
      </c>
      <c r="LZ101" s="157" t="s">
        <v>13</v>
      </c>
      <c r="MA101" s="71" t="s">
        <v>13</v>
      </c>
      <c r="MB101" s="71" t="s">
        <v>13</v>
      </c>
      <c r="MC101" s="71" t="s">
        <v>13</v>
      </c>
      <c r="MD101" s="71" t="s">
        <v>13</v>
      </c>
      <c r="ME101" s="71" t="s">
        <v>56</v>
      </c>
      <c r="MF101" s="71" t="s">
        <v>13</v>
      </c>
      <c r="MG101" s="157" t="s">
        <v>13</v>
      </c>
      <c r="MH101" s="71" t="s">
        <v>13</v>
      </c>
      <c r="MI101" s="71" t="s">
        <v>56</v>
      </c>
      <c r="MJ101" s="71" t="s">
        <v>13</v>
      </c>
      <c r="MK101" s="71" t="s">
        <v>56</v>
      </c>
      <c r="ML101" s="71" t="s">
        <v>56</v>
      </c>
      <c r="MM101" s="71" t="s">
        <v>13</v>
      </c>
      <c r="MN101" s="71" t="s">
        <v>13</v>
      </c>
      <c r="MO101" s="71" t="s">
        <v>13</v>
      </c>
      <c r="MP101" s="71" t="s">
        <v>13</v>
      </c>
      <c r="MQ101" s="71" t="s">
        <v>13</v>
      </c>
      <c r="MR101" s="71" t="s">
        <v>13</v>
      </c>
      <c r="MS101" s="71" t="s">
        <v>13</v>
      </c>
      <c r="MT101" s="71" t="s">
        <v>13</v>
      </c>
      <c r="MU101" s="71" t="s">
        <v>13</v>
      </c>
      <c r="MV101" s="71" t="s">
        <v>56</v>
      </c>
      <c r="MW101" s="71" t="s">
        <v>56</v>
      </c>
      <c r="MX101" s="71" t="s">
        <v>56</v>
      </c>
      <c r="MY101" s="71" t="s">
        <v>13</v>
      </c>
      <c r="MZ101" s="71" t="s">
        <v>13</v>
      </c>
      <c r="NA101" s="71" t="s">
        <v>13</v>
      </c>
      <c r="NB101" s="157" t="s">
        <v>56</v>
      </c>
      <c r="NC101" s="157" t="s">
        <v>56</v>
      </c>
      <c r="ND101" s="157" t="s">
        <v>56</v>
      </c>
      <c r="NE101" s="157" t="s">
        <v>13</v>
      </c>
      <c r="NF101" s="157" t="s">
        <v>56</v>
      </c>
      <c r="NG101" s="157"/>
      <c r="NH101" s="157"/>
      <c r="NI101" s="157"/>
      <c r="NJ101" s="157"/>
      <c r="NK101" s="157"/>
      <c r="NL101" s="71" t="s">
        <v>13</v>
      </c>
      <c r="NM101" s="71" t="s">
        <v>56</v>
      </c>
      <c r="NN101" s="157" t="s">
        <v>56</v>
      </c>
      <c r="NO101" s="71" t="s">
        <v>13</v>
      </c>
      <c r="NP101" s="71" t="s">
        <v>13</v>
      </c>
      <c r="NQ101" s="71" t="s">
        <v>13</v>
      </c>
      <c r="NR101" s="71" t="s">
        <v>13</v>
      </c>
      <c r="NS101" s="71" t="s">
        <v>13</v>
      </c>
      <c r="NT101" s="71" t="s">
        <v>13</v>
      </c>
      <c r="NU101" s="71" t="s">
        <v>13</v>
      </c>
      <c r="NV101" s="71" t="s">
        <v>56</v>
      </c>
      <c r="NW101" s="71" t="s">
        <v>13</v>
      </c>
      <c r="NX101" s="71" t="s">
        <v>13</v>
      </c>
      <c r="NY101" s="71" t="s">
        <v>13</v>
      </c>
      <c r="NZ101" s="71" t="s">
        <v>13</v>
      </c>
      <c r="OA101" s="157" t="s">
        <v>56</v>
      </c>
      <c r="OB101" s="157" t="s">
        <v>13</v>
      </c>
      <c r="OC101" s="157" t="s">
        <v>13</v>
      </c>
      <c r="OD101" s="157" t="s">
        <v>56</v>
      </c>
      <c r="OE101" s="71" t="s">
        <v>13</v>
      </c>
      <c r="OF101" s="71" t="s">
        <v>13</v>
      </c>
      <c r="OG101" s="71" t="s">
        <v>13</v>
      </c>
      <c r="OH101" s="71" t="s">
        <v>56</v>
      </c>
      <c r="OI101" s="71" t="s">
        <v>13</v>
      </c>
      <c r="OJ101" s="157" t="s">
        <v>13</v>
      </c>
      <c r="OK101" s="136">
        <v>9000</v>
      </c>
      <c r="OL101" s="136" t="s">
        <v>758</v>
      </c>
      <c r="OM101" s="136">
        <v>1000</v>
      </c>
      <c r="ON101" s="136" t="s">
        <v>758</v>
      </c>
      <c r="OO101" s="136" t="s">
        <v>758</v>
      </c>
      <c r="OP101" s="136" t="s">
        <v>758</v>
      </c>
      <c r="OQ101" s="136" t="s">
        <v>758</v>
      </c>
      <c r="OR101" s="140" t="s">
        <v>758</v>
      </c>
      <c r="OS101" s="140"/>
      <c r="OT101" s="138">
        <v>7.0944180889877924</v>
      </c>
      <c r="OU101" s="138" t="s">
        <v>758</v>
      </c>
      <c r="OV101" s="138">
        <v>0.78826867655419919</v>
      </c>
      <c r="OW101" s="138" t="s">
        <v>758</v>
      </c>
      <c r="OX101" s="138" t="s">
        <v>758</v>
      </c>
      <c r="OY101" s="138" t="s">
        <v>758</v>
      </c>
      <c r="OZ101" s="138" t="s">
        <v>758</v>
      </c>
      <c r="PA101" s="139">
        <f>SB101/OK101</f>
        <v>2</v>
      </c>
      <c r="PB101" s="139" t="s">
        <v>758</v>
      </c>
      <c r="PC101" s="139">
        <f>SB101/OM101</f>
        <v>18</v>
      </c>
      <c r="PD101" s="139" t="s">
        <v>758</v>
      </c>
      <c r="PE101" s="139" t="s">
        <v>758</v>
      </c>
      <c r="PF101" s="139" t="s">
        <v>758</v>
      </c>
      <c r="PG101" s="139" t="s">
        <v>758</v>
      </c>
      <c r="PH101" s="71" t="s">
        <v>13</v>
      </c>
      <c r="PI101" s="71" t="s">
        <v>13</v>
      </c>
      <c r="PJ101" s="71" t="s">
        <v>13</v>
      </c>
      <c r="PK101" s="71" t="s">
        <v>13</v>
      </c>
      <c r="PL101" s="71" t="s">
        <v>56</v>
      </c>
      <c r="PM101" s="157" t="s">
        <v>13</v>
      </c>
      <c r="PN101" s="157" t="s">
        <v>56</v>
      </c>
      <c r="PO101" s="157" t="s">
        <v>13</v>
      </c>
      <c r="PP101" s="71" t="s">
        <v>56</v>
      </c>
      <c r="PQ101" s="71" t="s">
        <v>56</v>
      </c>
      <c r="PR101" s="71" t="s">
        <v>56</v>
      </c>
      <c r="PS101" s="71" t="s">
        <v>13</v>
      </c>
      <c r="PT101" s="71" t="s">
        <v>13</v>
      </c>
      <c r="PU101" s="71" t="s">
        <v>13</v>
      </c>
      <c r="PV101" s="71" t="s">
        <v>13</v>
      </c>
      <c r="PW101" s="157" t="s">
        <v>56</v>
      </c>
      <c r="PX101" s="71" t="s">
        <v>56</v>
      </c>
      <c r="PY101" s="71" t="s">
        <v>13</v>
      </c>
      <c r="PZ101" s="71" t="s">
        <v>747</v>
      </c>
      <c r="QA101" s="71" t="s">
        <v>747</v>
      </c>
      <c r="QB101" s="71" t="s">
        <v>747</v>
      </c>
      <c r="QC101" s="71" t="s">
        <v>747</v>
      </c>
      <c r="QD101" s="71" t="s">
        <v>747</v>
      </c>
      <c r="QE101" s="71" t="s">
        <v>747</v>
      </c>
      <c r="QF101" s="157" t="s">
        <v>13</v>
      </c>
      <c r="QG101" s="71" t="s">
        <v>747</v>
      </c>
      <c r="QH101" s="71" t="s">
        <v>56</v>
      </c>
      <c r="QI101" s="71">
        <v>5</v>
      </c>
      <c r="QJ101" s="157" t="s">
        <v>13</v>
      </c>
      <c r="QK101" s="157" t="s">
        <v>56</v>
      </c>
      <c r="QL101" s="157" t="s">
        <v>13</v>
      </c>
      <c r="QM101" s="71" t="s">
        <v>13</v>
      </c>
      <c r="QN101" s="71" t="s">
        <v>13</v>
      </c>
      <c r="QO101" s="71" t="s">
        <v>13</v>
      </c>
      <c r="QP101" s="71" t="s">
        <v>56</v>
      </c>
      <c r="QQ101" s="71" t="s">
        <v>13</v>
      </c>
      <c r="QR101" s="71" t="s">
        <v>13</v>
      </c>
      <c r="QS101" s="71" t="s">
        <v>13</v>
      </c>
      <c r="QT101" s="71" t="s">
        <v>13</v>
      </c>
      <c r="QU101" s="71" t="s">
        <v>13</v>
      </c>
      <c r="QV101" s="71" t="s">
        <v>56</v>
      </c>
      <c r="QW101" s="71" t="s">
        <v>56</v>
      </c>
      <c r="QX101" s="157" t="s">
        <v>56</v>
      </c>
      <c r="QY101" s="157" t="s">
        <v>56</v>
      </c>
      <c r="QZ101" s="157" t="s">
        <v>13</v>
      </c>
      <c r="RA101" s="157" t="s">
        <v>13</v>
      </c>
      <c r="RB101" s="71" t="s">
        <v>13</v>
      </c>
      <c r="RC101" s="71" t="s">
        <v>13</v>
      </c>
      <c r="RD101" s="71" t="s">
        <v>13</v>
      </c>
      <c r="RE101" s="157" t="s">
        <v>13</v>
      </c>
      <c r="RF101" s="71" t="s">
        <v>13</v>
      </c>
      <c r="RG101" s="71" t="s">
        <v>13</v>
      </c>
      <c r="RH101" s="71" t="s">
        <v>13</v>
      </c>
      <c r="RI101" s="71" t="s">
        <v>56</v>
      </c>
      <c r="RJ101" s="71" t="s">
        <v>13</v>
      </c>
      <c r="RK101" s="71" t="s">
        <v>13</v>
      </c>
      <c r="RL101" s="157" t="s">
        <v>13</v>
      </c>
      <c r="RM101" s="157" t="s">
        <v>56</v>
      </c>
      <c r="RN101" s="157" t="s">
        <v>13</v>
      </c>
      <c r="RO101" s="71" t="s">
        <v>13</v>
      </c>
      <c r="RP101" s="71" t="s">
        <v>13</v>
      </c>
      <c r="RQ101" s="71" t="s">
        <v>56</v>
      </c>
      <c r="RR101" s="71" t="s">
        <v>13</v>
      </c>
      <c r="RS101" s="71" t="s">
        <v>13</v>
      </c>
      <c r="RT101" s="71" t="s">
        <v>13</v>
      </c>
      <c r="RU101" s="71" t="s">
        <v>13</v>
      </c>
      <c r="RV101" s="157" t="s">
        <v>56</v>
      </c>
      <c r="RX101" s="151" t="s">
        <v>742</v>
      </c>
      <c r="RY101" s="219" t="s">
        <v>745</v>
      </c>
      <c r="RZ101" s="152">
        <v>126860299</v>
      </c>
      <c r="SA101" s="151" t="s">
        <v>809</v>
      </c>
      <c r="SB101" s="229">
        <v>18000</v>
      </c>
      <c r="SC101" s="230">
        <v>14.3</v>
      </c>
      <c r="SD101" s="178"/>
      <c r="SF101" s="270" t="s">
        <v>639</v>
      </c>
      <c r="SG101" s="270" t="s">
        <v>56</v>
      </c>
      <c r="SH101" s="273">
        <v>0.65</v>
      </c>
      <c r="SI101" s="273">
        <v>0.35</v>
      </c>
      <c r="SJ101" s="271"/>
      <c r="SK101" s="270" t="s">
        <v>13</v>
      </c>
      <c r="SL101" s="270" t="s">
        <v>13</v>
      </c>
      <c r="SM101" s="270" t="s">
        <v>13</v>
      </c>
      <c r="SN101" s="270" t="s">
        <v>13</v>
      </c>
      <c r="SO101" s="270" t="s">
        <v>13</v>
      </c>
      <c r="SP101" s="270" t="s">
        <v>56</v>
      </c>
      <c r="SQ101" s="270" t="s">
        <v>13</v>
      </c>
      <c r="SR101" s="270" t="s">
        <v>56</v>
      </c>
      <c r="SS101" s="270" t="s">
        <v>13</v>
      </c>
      <c r="ST101" s="270" t="s">
        <v>56</v>
      </c>
      <c r="SU101" s="270" t="s">
        <v>56</v>
      </c>
      <c r="SV101" s="270" t="s">
        <v>56</v>
      </c>
      <c r="SW101" s="270" t="s">
        <v>13</v>
      </c>
      <c r="SX101" s="270" t="s">
        <v>13</v>
      </c>
      <c r="SY101" s="270" t="s">
        <v>13</v>
      </c>
      <c r="SZ101" s="270" t="s">
        <v>13</v>
      </c>
      <c r="TA101" s="270" t="s">
        <v>13</v>
      </c>
      <c r="TB101" s="270" t="s">
        <v>13</v>
      </c>
      <c r="TC101" s="270" t="s">
        <v>13</v>
      </c>
      <c r="TD101" s="270" t="s">
        <v>56</v>
      </c>
      <c r="TE101" s="270" t="s">
        <v>13</v>
      </c>
      <c r="TF101" s="270" t="s">
        <v>56</v>
      </c>
      <c r="TG101" s="270" t="s">
        <v>13</v>
      </c>
      <c r="TH101" s="270" t="s">
        <v>13</v>
      </c>
      <c r="TI101" s="270" t="s">
        <v>13</v>
      </c>
      <c r="TJ101" s="270" t="s">
        <v>13</v>
      </c>
      <c r="TK101" s="270" t="s">
        <v>56</v>
      </c>
      <c r="TL101" s="270" t="s">
        <v>13</v>
      </c>
      <c r="TM101" s="273"/>
      <c r="TN101" s="270"/>
      <c r="TO101" s="270"/>
      <c r="TP101" s="270"/>
      <c r="TQ101" s="270"/>
      <c r="TR101" s="270"/>
      <c r="TS101" s="270"/>
      <c r="TT101" s="270"/>
      <c r="TU101" s="270"/>
      <c r="TV101" s="270"/>
      <c r="TW101" s="270"/>
      <c r="TX101" s="270"/>
      <c r="TY101" s="270"/>
      <c r="TZ101" s="270"/>
      <c r="UA101" s="270"/>
      <c r="UB101" s="270" t="s">
        <v>13</v>
      </c>
      <c r="UC101" s="270"/>
      <c r="UD101" s="270" t="s">
        <v>13</v>
      </c>
      <c r="UE101" s="270" t="s">
        <v>13</v>
      </c>
      <c r="UF101" s="270"/>
      <c r="UG101" s="270" t="s">
        <v>56</v>
      </c>
      <c r="UH101" s="270" t="s">
        <v>13</v>
      </c>
      <c r="UI101" s="270" t="s">
        <v>56</v>
      </c>
      <c r="UJ101" s="270" t="s">
        <v>56</v>
      </c>
      <c r="UK101" s="270" t="s">
        <v>56</v>
      </c>
      <c r="UL101" s="270" t="s">
        <v>56</v>
      </c>
      <c r="UM101" s="270" t="s">
        <v>13</v>
      </c>
      <c r="UN101" s="270" t="s">
        <v>56</v>
      </c>
      <c r="UO101" s="270" t="s">
        <v>56</v>
      </c>
      <c r="UP101" s="270" t="s">
        <v>13</v>
      </c>
      <c r="UQ101" s="270" t="s">
        <v>56</v>
      </c>
      <c r="UR101" s="270" t="s">
        <v>56</v>
      </c>
      <c r="US101" s="270" t="s">
        <v>13</v>
      </c>
      <c r="UT101" s="270"/>
      <c r="UU101" s="270"/>
      <c r="UV101" s="270"/>
      <c r="UW101" s="270"/>
      <c r="UX101" s="270"/>
      <c r="UY101" s="270" t="s">
        <v>1225</v>
      </c>
      <c r="UZ101" s="270" t="s">
        <v>1225</v>
      </c>
      <c r="VA101" s="270" t="s">
        <v>1225</v>
      </c>
      <c r="VB101" s="270" t="s">
        <v>1225</v>
      </c>
      <c r="VC101" s="270" t="s">
        <v>1227</v>
      </c>
      <c r="VD101" s="270" t="s">
        <v>1226</v>
      </c>
      <c r="VE101" s="270" t="s">
        <v>1227</v>
      </c>
      <c r="VF101" s="270" t="s">
        <v>1226</v>
      </c>
      <c r="VG101" s="270" t="s">
        <v>1227</v>
      </c>
      <c r="VH101" s="270" t="s">
        <v>1226</v>
      </c>
      <c r="VI101" s="270" t="s">
        <v>1226</v>
      </c>
      <c r="VJ101" s="270" t="s">
        <v>1226</v>
      </c>
      <c r="VK101" s="270" t="s">
        <v>1227</v>
      </c>
      <c r="VL101" s="270" t="s">
        <v>1227</v>
      </c>
      <c r="VM101" s="270" t="s">
        <v>1227</v>
      </c>
      <c r="VN101" s="270" t="s">
        <v>1227</v>
      </c>
      <c r="VO101" s="270" t="s">
        <v>1227</v>
      </c>
      <c r="VP101" s="270" t="s">
        <v>1227</v>
      </c>
      <c r="VQ101" s="270" t="s">
        <v>1227</v>
      </c>
      <c r="VR101" s="270" t="s">
        <v>1226</v>
      </c>
      <c r="VS101" s="270" t="s">
        <v>1227</v>
      </c>
      <c r="VT101" s="270" t="s">
        <v>1226</v>
      </c>
      <c r="VU101" s="270" t="s">
        <v>1227</v>
      </c>
      <c r="VV101" s="270" t="s">
        <v>1227</v>
      </c>
      <c r="VW101" s="270" t="s">
        <v>1227</v>
      </c>
      <c r="VX101" s="270" t="s">
        <v>1227</v>
      </c>
      <c r="VY101" s="270" t="s">
        <v>1226</v>
      </c>
      <c r="VZ101" s="270" t="s">
        <v>1227</v>
      </c>
      <c r="WA101" s="273"/>
      <c r="WB101" s="270"/>
      <c r="WC101" s="270"/>
      <c r="WD101" s="270"/>
      <c r="WE101" s="270"/>
      <c r="WF101" s="270"/>
      <c r="WG101" s="270"/>
      <c r="WH101" s="270"/>
      <c r="WI101" s="270"/>
      <c r="WJ101" s="270"/>
      <c r="WK101" s="270"/>
      <c r="WL101" s="270"/>
      <c r="WM101" s="270"/>
      <c r="WN101" s="270"/>
      <c r="WO101" s="270"/>
      <c r="WP101" s="270" t="s">
        <v>1227</v>
      </c>
      <c r="WQ101" s="270" t="s">
        <v>1228</v>
      </c>
      <c r="WR101" s="270" t="s">
        <v>13</v>
      </c>
      <c r="WS101" s="270" t="s">
        <v>56</v>
      </c>
      <c r="WT101" s="270"/>
      <c r="WU101" s="273" t="s">
        <v>1229</v>
      </c>
      <c r="WV101" s="273" t="s">
        <v>1229</v>
      </c>
      <c r="WW101" s="273" t="s">
        <v>1229</v>
      </c>
      <c r="WX101" s="273" t="s">
        <v>1229</v>
      </c>
      <c r="WY101" s="273" t="s">
        <v>1229</v>
      </c>
      <c r="WZ101" s="273" t="s">
        <v>1229</v>
      </c>
      <c r="XA101" s="273" t="s">
        <v>1229</v>
      </c>
      <c r="XB101" s="273" t="s">
        <v>1229</v>
      </c>
      <c r="XC101" s="273" t="s">
        <v>1229</v>
      </c>
      <c r="XD101" s="273" t="s">
        <v>1229</v>
      </c>
      <c r="XE101" s="273" t="s">
        <v>1229</v>
      </c>
      <c r="XF101" s="273" t="s">
        <v>1229</v>
      </c>
      <c r="XG101" s="270"/>
      <c r="XH101" s="270"/>
      <c r="XI101" s="270"/>
      <c r="XJ101" s="270"/>
      <c r="XK101" s="270"/>
      <c r="XL101" s="270"/>
      <c r="XM101" s="272" t="s">
        <v>56</v>
      </c>
      <c r="XN101" s="272" t="s">
        <v>13</v>
      </c>
      <c r="XO101" s="272" t="s">
        <v>13</v>
      </c>
      <c r="XP101" s="272" t="s">
        <v>13</v>
      </c>
      <c r="XQ101" s="272" t="s">
        <v>13</v>
      </c>
      <c r="XR101" s="272" t="s">
        <v>13</v>
      </c>
      <c r="XS101" s="272" t="s">
        <v>13</v>
      </c>
      <c r="XT101" s="272" t="s">
        <v>13</v>
      </c>
      <c r="XU101" s="272" t="s">
        <v>13</v>
      </c>
      <c r="XV101" s="272" t="s">
        <v>13</v>
      </c>
      <c r="XW101" s="270"/>
      <c r="XX101" s="273" t="s">
        <v>1230</v>
      </c>
      <c r="XY101" s="273" t="s">
        <v>1230</v>
      </c>
      <c r="XZ101" s="273" t="s">
        <v>1230</v>
      </c>
      <c r="YA101" s="273" t="s">
        <v>1230</v>
      </c>
      <c r="YB101" s="273" t="s">
        <v>1230</v>
      </c>
      <c r="YC101" s="273">
        <v>1</v>
      </c>
      <c r="YD101" s="273" t="s">
        <v>1230</v>
      </c>
      <c r="YE101" s="273">
        <v>1</v>
      </c>
      <c r="YF101" s="273" t="s">
        <v>1230</v>
      </c>
      <c r="YG101" s="273">
        <v>1</v>
      </c>
      <c r="YH101" s="273">
        <v>1</v>
      </c>
      <c r="YI101" s="273">
        <v>1</v>
      </c>
      <c r="YJ101" s="273" t="s">
        <v>1230</v>
      </c>
      <c r="YK101" s="273" t="s">
        <v>1230</v>
      </c>
      <c r="YL101" s="273" t="s">
        <v>1230</v>
      </c>
      <c r="YM101" s="273" t="s">
        <v>1230</v>
      </c>
      <c r="YN101" s="273" t="s">
        <v>1230</v>
      </c>
      <c r="YO101" s="273" t="s">
        <v>1230</v>
      </c>
      <c r="YP101" s="273" t="s">
        <v>1230</v>
      </c>
      <c r="YQ101" s="273">
        <v>1</v>
      </c>
      <c r="YR101" s="273" t="s">
        <v>1230</v>
      </c>
      <c r="YS101" s="273">
        <v>1</v>
      </c>
      <c r="YT101" s="273" t="s">
        <v>1230</v>
      </c>
      <c r="YU101" s="273" t="s">
        <v>1230</v>
      </c>
      <c r="YV101" s="273" t="s">
        <v>1230</v>
      </c>
      <c r="YW101" s="273" t="s">
        <v>1230</v>
      </c>
      <c r="YX101" s="273">
        <v>1</v>
      </c>
      <c r="YY101" s="273" t="s">
        <v>1230</v>
      </c>
      <c r="YZ101" s="273"/>
      <c r="ZA101" s="270"/>
      <c r="ZB101" s="270"/>
      <c r="ZC101" s="270"/>
      <c r="ZD101" s="270"/>
      <c r="ZE101" s="270"/>
      <c r="ZF101" s="270"/>
      <c r="ZG101" s="270"/>
      <c r="ZH101" s="270"/>
      <c r="ZI101" s="270"/>
      <c r="ZJ101" s="270"/>
      <c r="ZK101" s="270"/>
      <c r="ZL101" s="270"/>
      <c r="ZM101" s="270"/>
      <c r="ZN101" s="270"/>
      <c r="ZO101" s="272" t="s">
        <v>56</v>
      </c>
      <c r="ZP101" s="272"/>
      <c r="ZQ101" s="272"/>
      <c r="ZR101" s="272"/>
      <c r="ZS101" s="272"/>
      <c r="ZT101" s="272" t="s">
        <v>13</v>
      </c>
      <c r="ZU101" s="272"/>
      <c r="ZV101" s="272"/>
      <c r="ZW101" s="270"/>
      <c r="ZX101" s="270"/>
      <c r="ZY101" s="270"/>
      <c r="ZZ101" s="270"/>
      <c r="AAA101" s="270"/>
      <c r="AAB101" s="270"/>
      <c r="AAC101" s="270"/>
      <c r="AAD101" s="270"/>
      <c r="AAE101" s="270"/>
      <c r="AAF101" s="270"/>
      <c r="AAG101" s="270"/>
      <c r="AAH101" s="270"/>
      <c r="AAI101" s="270"/>
      <c r="AAJ101" s="270"/>
      <c r="AAK101" s="270"/>
      <c r="AAL101" s="270"/>
      <c r="AAM101" s="270"/>
      <c r="AAN101" s="270"/>
      <c r="AAO101" s="272" t="s">
        <v>13</v>
      </c>
      <c r="AAP101" s="272" t="s">
        <v>13</v>
      </c>
      <c r="AAQ101" s="272" t="s">
        <v>13</v>
      </c>
      <c r="AAR101" s="272" t="s">
        <v>56</v>
      </c>
      <c r="AAS101" s="272" t="s">
        <v>13</v>
      </c>
      <c r="AAT101" s="272" t="s">
        <v>13</v>
      </c>
      <c r="AAU101" s="272" t="s">
        <v>13</v>
      </c>
      <c r="AAV101" s="272" t="s">
        <v>56</v>
      </c>
      <c r="AAW101" s="272" t="s">
        <v>56</v>
      </c>
      <c r="AAX101" s="272" t="s">
        <v>13</v>
      </c>
    </row>
    <row r="102" spans="1:726" s="71" customFormat="1" ht="15" customHeight="1" x14ac:dyDescent="0.35">
      <c r="A102" s="70" t="s">
        <v>878</v>
      </c>
      <c r="B102" s="1" t="s">
        <v>13</v>
      </c>
      <c r="C102" s="2"/>
      <c r="D102" s="2"/>
      <c r="E102" s="2"/>
      <c r="F102" s="2"/>
      <c r="G102" s="2"/>
      <c r="H102" s="2"/>
      <c r="I102" s="2"/>
      <c r="J102" s="148"/>
      <c r="K102" s="148"/>
      <c r="L102" s="148"/>
      <c r="M102" s="148"/>
      <c r="N102" s="148"/>
      <c r="O102" s="148"/>
      <c r="P102" s="148"/>
      <c r="Q102" s="148"/>
      <c r="R102" s="148"/>
      <c r="S102" s="148"/>
      <c r="T102" s="148"/>
      <c r="U102" s="2"/>
      <c r="V102" s="148"/>
      <c r="W102" s="148"/>
      <c r="X102" s="148"/>
      <c r="Y102" s="148"/>
      <c r="Z102" s="148"/>
      <c r="AA102" s="2"/>
      <c r="AB102" s="2"/>
      <c r="AC102" s="2"/>
      <c r="AD102" s="2"/>
      <c r="AE102" s="2"/>
      <c r="AF102" s="158"/>
      <c r="AG102" s="158"/>
      <c r="AH102" s="158"/>
      <c r="AI102" s="2"/>
      <c r="AJ102" s="2"/>
      <c r="AK102" s="2"/>
      <c r="AL102" s="2"/>
      <c r="AM102" s="2"/>
      <c r="AN102" s="2"/>
      <c r="AO102" s="2"/>
      <c r="AP102" s="2"/>
      <c r="AQ102" s="2"/>
      <c r="AR102" s="2"/>
      <c r="AS102" s="2"/>
      <c r="AT102" s="158"/>
      <c r="AU102" s="158"/>
      <c r="AV102" s="158"/>
      <c r="AW102" s="158"/>
      <c r="AX102" s="158"/>
      <c r="AY102" s="158"/>
      <c r="AZ102" s="158"/>
      <c r="BA102" s="158"/>
      <c r="BB102" s="2"/>
      <c r="BC102" s="2"/>
      <c r="BD102" s="2"/>
      <c r="BE102" s="2"/>
      <c r="BF102" s="2"/>
      <c r="BG102" s="2"/>
      <c r="BH102" s="148"/>
      <c r="BI102" s="148"/>
      <c r="BJ102" s="148"/>
      <c r="BK102" s="148"/>
      <c r="BL102" s="2"/>
      <c r="BM102" s="2"/>
      <c r="BN102" s="2"/>
      <c r="BO102" s="2"/>
      <c r="BP102" s="2"/>
      <c r="BQ102" s="2"/>
      <c r="BR102" s="2"/>
      <c r="BS102" s="2"/>
      <c r="BT102" s="2"/>
      <c r="BU102" s="2"/>
      <c r="BV102" s="148"/>
      <c r="BW102" s="148"/>
      <c r="BX102" s="148"/>
      <c r="BY102" s="148"/>
      <c r="BZ102" s="2"/>
      <c r="CA102" s="2"/>
      <c r="CB102" s="2"/>
      <c r="CC102" s="2"/>
      <c r="CD102" s="2"/>
      <c r="CE102" s="148"/>
      <c r="CF102" s="148"/>
      <c r="CG102" s="148"/>
      <c r="CH102" s="2"/>
      <c r="CI102" s="2"/>
      <c r="CJ102" s="2"/>
      <c r="CK102" s="2"/>
      <c r="CL102" s="148"/>
      <c r="CM102" s="148"/>
      <c r="CN102" s="148"/>
      <c r="CO102" s="2"/>
      <c r="CP102" s="2"/>
      <c r="CQ102" s="2"/>
      <c r="CR102" s="2"/>
      <c r="CS102" s="2"/>
      <c r="CT102" s="2"/>
      <c r="CU102" s="148"/>
      <c r="CV102" s="148"/>
      <c r="CW102" s="148"/>
      <c r="CX102" s="148"/>
      <c r="CY102" s="148"/>
      <c r="CZ102" s="2"/>
      <c r="DA102" s="2"/>
      <c r="DB102" s="2"/>
      <c r="DC102" s="2"/>
      <c r="DD102" s="2"/>
      <c r="DE102" s="148"/>
      <c r="DF102" s="148"/>
      <c r="DG102" s="148"/>
      <c r="DH102" s="2"/>
      <c r="DI102" s="2"/>
      <c r="DJ102" s="2"/>
      <c r="DK102" s="2"/>
      <c r="DL102" s="148"/>
      <c r="DM102" s="148"/>
      <c r="DN102" s="148"/>
      <c r="DO102" s="148"/>
      <c r="DP102" s="2"/>
      <c r="DQ102" s="148"/>
      <c r="DR102" s="148"/>
      <c r="DS102" s="148"/>
      <c r="DT102" s="2"/>
      <c r="DU102" s="148"/>
      <c r="DV102" s="148"/>
      <c r="DW102" s="148"/>
      <c r="DX102" s="2"/>
      <c r="DY102" s="2"/>
      <c r="DZ102" s="2"/>
      <c r="EA102" s="2"/>
      <c r="EB102" s="2"/>
      <c r="EC102" s="148"/>
      <c r="ED102" s="148"/>
      <c r="EE102" s="148"/>
      <c r="EF102" s="2"/>
      <c r="EG102" s="2"/>
      <c r="EH102" s="2"/>
      <c r="EI102" s="2"/>
      <c r="EJ102" s="2"/>
      <c r="EK102" s="2"/>
      <c r="EL102" s="2"/>
      <c r="EM102" s="2"/>
      <c r="EN102" s="2"/>
      <c r="EO102" s="2"/>
      <c r="EP102" s="2"/>
      <c r="EQ102" s="2"/>
      <c r="ER102" s="2"/>
      <c r="ES102" s="2"/>
      <c r="ET102" s="2"/>
      <c r="EU102" s="2"/>
      <c r="EV102" s="148"/>
      <c r="EW102" s="148"/>
      <c r="EX102" s="148"/>
      <c r="EY102" s="148"/>
      <c r="EZ102" s="148"/>
      <c r="FA102" s="148"/>
      <c r="FB102" s="148"/>
      <c r="FC102" s="148"/>
      <c r="FD102" s="148"/>
      <c r="FE102" s="148"/>
      <c r="FF102" s="2"/>
      <c r="FG102" s="2"/>
      <c r="FH102" s="2"/>
      <c r="FI102" s="2"/>
      <c r="FJ102" s="2"/>
      <c r="FK102" s="2"/>
      <c r="FL102" s="2"/>
      <c r="FM102" s="2"/>
      <c r="FN102" s="2"/>
      <c r="FO102" s="2"/>
      <c r="FP102" s="158"/>
      <c r="FQ102" s="158"/>
      <c r="FR102" s="158"/>
      <c r="FS102" s="158"/>
      <c r="FT102" s="148"/>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157"/>
      <c r="GX102" s="157"/>
      <c r="GY102" s="148"/>
      <c r="GZ102" s="148"/>
      <c r="HA102" s="148"/>
      <c r="HB102" s="148"/>
      <c r="HC102" s="148"/>
      <c r="HD102" s="148"/>
      <c r="HE102" s="148"/>
      <c r="HF102" s="148"/>
      <c r="HG102" s="148"/>
      <c r="HH102" s="148"/>
      <c r="HI102" s="148"/>
      <c r="HJ102" s="148"/>
      <c r="HK102" s="148"/>
      <c r="HL102" s="148"/>
      <c r="HM102" s="148"/>
      <c r="HN102" s="148"/>
      <c r="HO102" s="148"/>
      <c r="HP102" s="148"/>
      <c r="HQ102" s="148"/>
      <c r="HR102" s="148"/>
      <c r="HS102" s="148"/>
      <c r="HT102" s="148"/>
      <c r="HU102" s="148"/>
      <c r="HV102" s="148"/>
      <c r="HW102" s="148"/>
      <c r="HX102" s="148"/>
      <c r="HY102" s="2"/>
      <c r="HZ102" s="2"/>
      <c r="IA102" s="2"/>
      <c r="IB102" s="2"/>
      <c r="IC102" s="2"/>
      <c r="ID102" s="148"/>
      <c r="IE102" s="148"/>
      <c r="IF102" s="148"/>
      <c r="IG102" s="2"/>
      <c r="IH102" s="2"/>
      <c r="II102" s="2"/>
      <c r="IJ102" s="2"/>
      <c r="IK102" s="2"/>
      <c r="IL102" s="2"/>
      <c r="IM102" s="2"/>
      <c r="IN102" s="2"/>
      <c r="IO102" s="2"/>
      <c r="IP102" s="2"/>
      <c r="IQ102" s="2"/>
      <c r="IR102" s="2"/>
      <c r="IS102" s="2"/>
      <c r="IT102" s="2"/>
      <c r="IU102" s="148"/>
      <c r="IV102" s="148"/>
      <c r="IW102" s="148"/>
      <c r="IX102" s="148"/>
      <c r="IY102" s="2"/>
      <c r="IZ102" s="2"/>
      <c r="JA102" s="2"/>
      <c r="JB102" s="2"/>
      <c r="JC102" s="2"/>
      <c r="JD102" s="2"/>
      <c r="JE102" s="2"/>
      <c r="JF102" s="148"/>
      <c r="JG102" s="148"/>
      <c r="JH102" s="148"/>
      <c r="JI102" s="2"/>
      <c r="JJ102" s="2"/>
      <c r="JK102" s="2"/>
      <c r="JL102" s="2"/>
      <c r="JM102" s="2"/>
      <c r="JN102" s="2"/>
      <c r="JO102" s="2"/>
      <c r="JP102" s="2"/>
      <c r="JQ102" s="2"/>
      <c r="JR102" s="2"/>
      <c r="JS102" s="2"/>
      <c r="JT102" s="2"/>
      <c r="JU102" s="2"/>
      <c r="JV102" s="148"/>
      <c r="JW102" s="148"/>
      <c r="JX102" s="148"/>
      <c r="JY102" s="2"/>
      <c r="JZ102" s="2"/>
      <c r="KA102" s="2"/>
      <c r="KB102" s="2"/>
      <c r="KC102" s="2"/>
      <c r="KD102" s="148"/>
      <c r="KE102" s="148"/>
      <c r="KF102" s="148"/>
      <c r="KG102" s="2"/>
      <c r="KH102" s="2"/>
      <c r="KI102" s="2"/>
      <c r="KJ102" s="2"/>
      <c r="KK102" s="2"/>
      <c r="KL102" s="2"/>
      <c r="KM102" s="2"/>
      <c r="KN102" s="2"/>
      <c r="KO102" s="2"/>
      <c r="KP102" s="148"/>
      <c r="KQ102" s="2"/>
      <c r="KR102" s="2"/>
      <c r="KS102" s="2"/>
      <c r="KT102" s="148"/>
      <c r="KU102" s="148"/>
      <c r="KV102" s="148"/>
      <c r="KW102" s="2"/>
      <c r="KX102" s="2"/>
      <c r="KY102" s="2"/>
      <c r="KZ102" s="2"/>
      <c r="LA102" s="2"/>
      <c r="LB102" s="148"/>
      <c r="LC102" s="148"/>
      <c r="LD102" s="148"/>
      <c r="LE102" s="2"/>
      <c r="LF102" s="2"/>
      <c r="LG102" s="148"/>
      <c r="LH102" s="148"/>
      <c r="LI102" s="148"/>
      <c r="LJ102" s="2"/>
      <c r="LK102" s="2"/>
      <c r="LL102" s="2"/>
      <c r="LM102" s="2"/>
      <c r="LN102" s="2"/>
      <c r="LO102" s="148"/>
      <c r="LP102" s="148"/>
      <c r="LQ102" s="148"/>
      <c r="LR102" s="2"/>
      <c r="LS102" s="2"/>
      <c r="LT102" s="2"/>
      <c r="LU102" s="2"/>
      <c r="LV102" s="2"/>
      <c r="LW102" s="2"/>
      <c r="LX102" s="2"/>
      <c r="LY102" s="148"/>
      <c r="LZ102" s="148"/>
      <c r="MA102" s="2"/>
      <c r="MB102" s="2"/>
      <c r="MC102" s="2"/>
      <c r="MD102" s="2"/>
      <c r="ME102" s="2"/>
      <c r="MF102" s="2"/>
      <c r="MG102" s="148"/>
      <c r="MH102" s="2"/>
      <c r="MI102" s="2"/>
      <c r="MJ102" s="2"/>
      <c r="MK102" s="2"/>
      <c r="ML102" s="2"/>
      <c r="MM102" s="2"/>
      <c r="MN102" s="2"/>
      <c r="MO102" s="2"/>
      <c r="MP102" s="2"/>
      <c r="MQ102" s="2"/>
      <c r="MR102" s="2"/>
      <c r="MS102" s="2"/>
      <c r="MT102" s="2"/>
      <c r="MU102" s="2"/>
      <c r="MV102" s="2"/>
      <c r="MW102" s="2"/>
      <c r="MX102" s="2"/>
      <c r="MY102" s="2"/>
      <c r="MZ102" s="2"/>
      <c r="NA102" s="2"/>
      <c r="NB102" s="148"/>
      <c r="NC102" s="148"/>
      <c r="ND102" s="148"/>
      <c r="NE102" s="148"/>
      <c r="NF102" s="148"/>
      <c r="NG102" s="148"/>
      <c r="NH102" s="148"/>
      <c r="NI102" s="148"/>
      <c r="NJ102" s="148"/>
      <c r="NK102" s="148"/>
      <c r="NL102" s="2"/>
      <c r="NM102" s="2"/>
      <c r="NN102" s="148"/>
      <c r="NO102" s="2"/>
      <c r="NP102" s="2"/>
      <c r="NQ102" s="2"/>
      <c r="NR102" s="2"/>
      <c r="NS102" s="2"/>
      <c r="NT102" s="2"/>
      <c r="NU102" s="2"/>
      <c r="NV102" s="2"/>
      <c r="NW102" s="2"/>
      <c r="NX102" s="2"/>
      <c r="NY102" s="2"/>
      <c r="NZ102" s="2"/>
      <c r="OA102" s="148"/>
      <c r="OB102" s="148"/>
      <c r="OC102" s="148"/>
      <c r="OD102" s="148"/>
      <c r="OE102" s="2"/>
      <c r="OF102" s="2"/>
      <c r="OG102" s="2"/>
      <c r="OH102" s="2"/>
      <c r="OI102" s="2"/>
      <c r="OJ102" s="148"/>
      <c r="OK102" s="2"/>
      <c r="OL102" s="2"/>
      <c r="OM102" s="2"/>
      <c r="ON102" s="2"/>
      <c r="OO102" s="2"/>
      <c r="OP102" s="2"/>
      <c r="OQ102" s="2"/>
      <c r="OR102" s="147"/>
      <c r="OS102" s="147"/>
      <c r="OT102" s="148"/>
      <c r="OU102" s="148"/>
      <c r="OV102" s="148"/>
      <c r="OW102" s="148"/>
      <c r="OX102" s="148"/>
      <c r="OY102" s="148"/>
      <c r="OZ102" s="148"/>
      <c r="PA102" s="149"/>
      <c r="PB102" s="149"/>
      <c r="PC102" s="149"/>
      <c r="PD102" s="149"/>
      <c r="PE102" s="149"/>
      <c r="PF102" s="149"/>
      <c r="PG102" s="149"/>
      <c r="PH102" s="2"/>
      <c r="PI102" s="2"/>
      <c r="PJ102" s="2"/>
      <c r="PK102" s="2"/>
      <c r="PL102" s="2"/>
      <c r="PM102" s="148"/>
      <c r="PN102" s="148"/>
      <c r="PO102" s="148"/>
      <c r="PP102" s="2"/>
      <c r="PQ102" s="2"/>
      <c r="PR102" s="2"/>
      <c r="PS102" s="2"/>
      <c r="PT102" s="2"/>
      <c r="PU102" s="2"/>
      <c r="PV102" s="2"/>
      <c r="PW102" s="148"/>
      <c r="PX102" s="2"/>
      <c r="PY102" s="2"/>
      <c r="PZ102" s="2"/>
      <c r="QA102" s="2"/>
      <c r="QB102" s="2"/>
      <c r="QC102" s="2"/>
      <c r="QD102" s="2"/>
      <c r="QE102" s="2"/>
      <c r="QF102" s="148"/>
      <c r="QG102" s="2"/>
      <c r="QH102" s="2"/>
      <c r="QI102" s="2"/>
      <c r="QJ102" s="148"/>
      <c r="QK102" s="148"/>
      <c r="QL102" s="148"/>
      <c r="QM102" s="2"/>
      <c r="QN102" s="2"/>
      <c r="QO102" s="2"/>
      <c r="QP102" s="2"/>
      <c r="QQ102" s="2"/>
      <c r="QR102" s="2"/>
      <c r="QS102" s="2"/>
      <c r="QT102" s="2"/>
      <c r="QU102" s="2"/>
      <c r="QV102" s="2"/>
      <c r="QW102" s="2"/>
      <c r="QX102" s="148"/>
      <c r="QY102" s="148"/>
      <c r="QZ102" s="148"/>
      <c r="RA102" s="148"/>
      <c r="RB102" s="2"/>
      <c r="RC102" s="2"/>
      <c r="RD102" s="2"/>
      <c r="RE102" s="148"/>
      <c r="RF102" s="2"/>
      <c r="RG102" s="2"/>
      <c r="RH102" s="2"/>
      <c r="RI102" s="2"/>
      <c r="RJ102" s="2"/>
      <c r="RK102" s="2"/>
      <c r="RL102" s="148"/>
      <c r="RM102" s="148"/>
      <c r="RN102" s="148"/>
      <c r="RO102" s="2"/>
      <c r="RP102" s="2"/>
      <c r="RQ102" s="2"/>
      <c r="RR102" s="2"/>
      <c r="RS102" s="2"/>
      <c r="RT102" s="2"/>
      <c r="RU102" s="2"/>
      <c r="RV102" s="148"/>
      <c r="RW102" s="2"/>
      <c r="RX102" s="151" t="s">
        <v>739</v>
      </c>
      <c r="RY102" s="218" t="s">
        <v>744</v>
      </c>
      <c r="RZ102" s="152">
        <v>10101697</v>
      </c>
      <c r="SA102" s="151" t="s">
        <v>791</v>
      </c>
      <c r="SB102" s="229" t="s">
        <v>798</v>
      </c>
      <c r="SC102" s="229" t="s">
        <v>798</v>
      </c>
      <c r="SD102" s="177"/>
      <c r="SE102" s="2"/>
      <c r="SF102" s="268" t="s">
        <v>878</v>
      </c>
      <c r="SG102" s="269" t="s">
        <v>13</v>
      </c>
      <c r="SH102" s="270"/>
      <c r="SI102" s="270"/>
      <c r="SJ102" s="271"/>
      <c r="SK102" s="270"/>
      <c r="SL102" s="270"/>
      <c r="SM102" s="270"/>
      <c r="SN102" s="270"/>
      <c r="SO102" s="270"/>
      <c r="SP102" s="270"/>
      <c r="SQ102" s="270"/>
      <c r="SR102" s="270"/>
      <c r="SS102" s="270"/>
      <c r="ST102" s="270"/>
      <c r="SU102" s="270"/>
      <c r="SV102" s="270"/>
      <c r="SW102" s="270"/>
      <c r="SX102" s="270"/>
      <c r="SY102" s="270"/>
      <c r="SZ102" s="270"/>
      <c r="TA102" s="270"/>
      <c r="TB102" s="270"/>
      <c r="TC102" s="270"/>
      <c r="TD102" s="270"/>
      <c r="TE102" s="270"/>
      <c r="TF102" s="270"/>
      <c r="TG102" s="270"/>
      <c r="TH102" s="270"/>
      <c r="TI102" s="270"/>
      <c r="TJ102" s="270"/>
      <c r="TK102" s="270"/>
      <c r="TL102" s="270"/>
      <c r="TM102" s="270"/>
      <c r="TN102" s="270"/>
      <c r="TO102" s="270"/>
      <c r="TP102" s="270"/>
      <c r="TQ102" s="270"/>
      <c r="TR102" s="270"/>
      <c r="TS102" s="270"/>
      <c r="TT102" s="270"/>
      <c r="TU102" s="270"/>
      <c r="TV102" s="270"/>
      <c r="TW102" s="270"/>
      <c r="TX102" s="270"/>
      <c r="TY102" s="270"/>
      <c r="TZ102" s="270"/>
      <c r="UA102" s="270"/>
      <c r="UB102" s="270"/>
      <c r="UC102" s="270"/>
      <c r="UD102" s="270"/>
      <c r="UE102" s="270"/>
      <c r="UF102" s="270"/>
      <c r="UG102" s="270"/>
      <c r="UH102" s="270"/>
      <c r="UI102" s="270"/>
      <c r="UJ102" s="270"/>
      <c r="UK102" s="270"/>
      <c r="UL102" s="270"/>
      <c r="UM102" s="270"/>
      <c r="UN102" s="270"/>
      <c r="UO102" s="270"/>
      <c r="UP102" s="270"/>
      <c r="UQ102" s="270"/>
      <c r="UR102" s="270"/>
      <c r="US102" s="270"/>
      <c r="UT102" s="270"/>
      <c r="UU102" s="270"/>
      <c r="UV102" s="270"/>
      <c r="UW102" s="270"/>
      <c r="UX102" s="270"/>
      <c r="UY102" s="270"/>
      <c r="UZ102" s="270"/>
      <c r="VA102" s="270"/>
      <c r="VB102" s="270"/>
      <c r="VC102" s="270"/>
      <c r="VD102" s="270"/>
      <c r="VE102" s="270"/>
      <c r="VF102" s="270"/>
      <c r="VG102" s="270"/>
      <c r="VH102" s="270"/>
      <c r="VI102" s="270"/>
      <c r="VJ102" s="270"/>
      <c r="VK102" s="270"/>
      <c r="VL102" s="270"/>
      <c r="VM102" s="270"/>
      <c r="VN102" s="270"/>
      <c r="VO102" s="270"/>
      <c r="VP102" s="270"/>
      <c r="VQ102" s="270"/>
      <c r="VR102" s="270"/>
      <c r="VS102" s="270"/>
      <c r="VT102" s="270"/>
      <c r="VU102" s="270"/>
      <c r="VV102" s="270"/>
      <c r="VW102" s="270"/>
      <c r="VX102" s="270"/>
      <c r="VY102" s="270"/>
      <c r="VZ102" s="270"/>
      <c r="WA102" s="270"/>
      <c r="WB102" s="270"/>
      <c r="WC102" s="270"/>
      <c r="WD102" s="270"/>
      <c r="WE102" s="270"/>
      <c r="WF102" s="270"/>
      <c r="WG102" s="270"/>
      <c r="WH102" s="270"/>
      <c r="WI102" s="270"/>
      <c r="WJ102" s="270"/>
      <c r="WK102" s="270"/>
      <c r="WL102" s="270"/>
      <c r="WM102" s="270"/>
      <c r="WN102" s="270"/>
      <c r="WO102" s="270"/>
      <c r="WP102" s="270"/>
      <c r="WQ102" s="270"/>
      <c r="WR102" s="270"/>
      <c r="WS102" s="270"/>
      <c r="WT102" s="270"/>
      <c r="WU102" s="270"/>
      <c r="WV102" s="270"/>
      <c r="WW102" s="270"/>
      <c r="WX102" s="270"/>
      <c r="WY102" s="270"/>
      <c r="WZ102" s="270"/>
      <c r="XA102" s="270"/>
      <c r="XB102" s="270"/>
      <c r="XC102" s="270"/>
      <c r="XD102" s="270"/>
      <c r="XE102" s="270"/>
      <c r="XF102" s="270"/>
      <c r="XG102" s="270"/>
      <c r="XH102" s="270"/>
      <c r="XI102" s="270"/>
      <c r="XJ102" s="270"/>
      <c r="XK102" s="270"/>
      <c r="XL102" s="270"/>
      <c r="XM102" s="272"/>
      <c r="XN102" s="272"/>
      <c r="XO102" s="272"/>
      <c r="XP102" s="272"/>
      <c r="XQ102" s="272"/>
      <c r="XR102" s="272"/>
      <c r="XS102" s="272"/>
      <c r="XT102" s="272"/>
      <c r="XU102" s="272"/>
      <c r="XV102" s="272"/>
      <c r="XW102" s="270"/>
      <c r="XX102" s="273"/>
      <c r="XY102" s="273"/>
      <c r="XZ102" s="273"/>
      <c r="YA102" s="273"/>
      <c r="YB102" s="273"/>
      <c r="YC102" s="273"/>
      <c r="YD102" s="273"/>
      <c r="YE102" s="273"/>
      <c r="YF102" s="273"/>
      <c r="YG102" s="273"/>
      <c r="YH102" s="273"/>
      <c r="YI102" s="273"/>
      <c r="YJ102" s="273"/>
      <c r="YK102" s="273"/>
      <c r="YL102" s="273"/>
      <c r="YM102" s="273"/>
      <c r="YN102" s="273"/>
      <c r="YO102" s="273"/>
      <c r="YP102" s="273"/>
      <c r="YQ102" s="273"/>
      <c r="YR102" s="273"/>
      <c r="YS102" s="273"/>
      <c r="YT102" s="273"/>
      <c r="YU102" s="273"/>
      <c r="YV102" s="273"/>
      <c r="YW102" s="273"/>
      <c r="YX102" s="273"/>
      <c r="YY102" s="273"/>
      <c r="YZ102" s="270"/>
      <c r="ZA102" s="270"/>
      <c r="ZB102" s="270"/>
      <c r="ZC102" s="270"/>
      <c r="ZD102" s="270"/>
      <c r="ZE102" s="270"/>
      <c r="ZF102" s="270"/>
      <c r="ZG102" s="270"/>
      <c r="ZH102" s="270"/>
      <c r="ZI102" s="270"/>
      <c r="ZJ102" s="270"/>
      <c r="ZK102" s="270"/>
      <c r="ZL102" s="270"/>
      <c r="ZM102" s="270"/>
      <c r="ZN102" s="270"/>
      <c r="ZO102" s="272"/>
      <c r="ZP102" s="272"/>
      <c r="ZQ102" s="272"/>
      <c r="ZR102" s="272"/>
      <c r="ZS102" s="272"/>
      <c r="ZT102" s="272"/>
      <c r="ZU102" s="272"/>
      <c r="ZV102" s="272"/>
      <c r="ZW102" s="270"/>
      <c r="ZX102" s="270"/>
      <c r="ZY102" s="270"/>
      <c r="ZZ102" s="270"/>
      <c r="AAA102" s="270"/>
      <c r="AAB102" s="270"/>
      <c r="AAC102" s="270"/>
      <c r="AAD102" s="270"/>
      <c r="AAE102" s="270"/>
      <c r="AAF102" s="270"/>
      <c r="AAG102" s="270"/>
      <c r="AAH102" s="270"/>
      <c r="AAI102" s="270"/>
      <c r="AAJ102" s="270"/>
      <c r="AAK102" s="270"/>
      <c r="AAL102" s="270"/>
      <c r="AAM102" s="270"/>
      <c r="AAN102" s="270"/>
      <c r="AAO102" s="272"/>
      <c r="AAP102" s="272"/>
      <c r="AAQ102" s="272"/>
      <c r="AAR102" s="272"/>
      <c r="AAS102" s="272"/>
      <c r="AAT102" s="272"/>
      <c r="AAU102" s="272"/>
      <c r="AAV102" s="272"/>
      <c r="AAW102" s="272"/>
      <c r="AAX102" s="272"/>
    </row>
    <row r="103" spans="1:726" s="71" customFormat="1" ht="15" customHeight="1" x14ac:dyDescent="0.35">
      <c r="A103" s="70" t="s">
        <v>879</v>
      </c>
      <c r="B103" s="1" t="s">
        <v>13</v>
      </c>
      <c r="C103" s="2"/>
      <c r="D103" s="2"/>
      <c r="E103" s="2"/>
      <c r="F103" s="2"/>
      <c r="G103" s="2"/>
      <c r="H103" s="2"/>
      <c r="I103" s="2"/>
      <c r="J103" s="148"/>
      <c r="K103" s="148"/>
      <c r="L103" s="148"/>
      <c r="M103" s="148"/>
      <c r="N103" s="148"/>
      <c r="O103" s="148"/>
      <c r="P103" s="148"/>
      <c r="Q103" s="148"/>
      <c r="R103" s="148"/>
      <c r="S103" s="148"/>
      <c r="T103" s="148"/>
      <c r="U103" s="2"/>
      <c r="V103" s="148"/>
      <c r="W103" s="148"/>
      <c r="X103" s="148"/>
      <c r="Y103" s="148"/>
      <c r="Z103" s="148"/>
      <c r="AA103" s="2"/>
      <c r="AB103" s="2"/>
      <c r="AC103" s="2"/>
      <c r="AD103" s="2"/>
      <c r="AE103" s="2"/>
      <c r="AF103" s="158"/>
      <c r="AG103" s="158"/>
      <c r="AH103" s="158"/>
      <c r="AI103" s="2"/>
      <c r="AJ103" s="2"/>
      <c r="AK103" s="2"/>
      <c r="AL103" s="2"/>
      <c r="AM103" s="2"/>
      <c r="AN103" s="2"/>
      <c r="AO103" s="2"/>
      <c r="AP103" s="2"/>
      <c r="AQ103" s="2"/>
      <c r="AR103" s="2"/>
      <c r="AS103" s="2"/>
      <c r="AT103" s="158"/>
      <c r="AU103" s="158"/>
      <c r="AV103" s="158"/>
      <c r="AW103" s="158"/>
      <c r="AX103" s="158"/>
      <c r="AY103" s="158"/>
      <c r="AZ103" s="158"/>
      <c r="BA103" s="158"/>
      <c r="BB103" s="2"/>
      <c r="BC103" s="2"/>
      <c r="BD103" s="2"/>
      <c r="BE103" s="2"/>
      <c r="BF103" s="2"/>
      <c r="BG103" s="2"/>
      <c r="BH103" s="148"/>
      <c r="BI103" s="148"/>
      <c r="BJ103" s="148"/>
      <c r="BK103" s="148"/>
      <c r="BL103" s="2"/>
      <c r="BM103" s="2"/>
      <c r="BN103" s="2"/>
      <c r="BO103" s="2"/>
      <c r="BP103" s="2"/>
      <c r="BQ103" s="2"/>
      <c r="BR103" s="2"/>
      <c r="BS103" s="2"/>
      <c r="BT103" s="2"/>
      <c r="BU103" s="2"/>
      <c r="BV103" s="148"/>
      <c r="BW103" s="148"/>
      <c r="BX103" s="148"/>
      <c r="BY103" s="148"/>
      <c r="BZ103" s="2"/>
      <c r="CA103" s="2"/>
      <c r="CB103" s="2"/>
      <c r="CC103" s="2"/>
      <c r="CD103" s="2"/>
      <c r="CE103" s="148"/>
      <c r="CF103" s="148"/>
      <c r="CG103" s="148"/>
      <c r="CH103" s="2"/>
      <c r="CI103" s="2"/>
      <c r="CJ103" s="2"/>
      <c r="CK103" s="2"/>
      <c r="CL103" s="148"/>
      <c r="CM103" s="148"/>
      <c r="CN103" s="148"/>
      <c r="CO103" s="2"/>
      <c r="CP103" s="2"/>
      <c r="CQ103" s="2"/>
      <c r="CR103" s="2"/>
      <c r="CS103" s="2"/>
      <c r="CT103" s="2"/>
      <c r="CU103" s="148"/>
      <c r="CV103" s="148"/>
      <c r="CW103" s="148"/>
      <c r="CX103" s="148"/>
      <c r="CY103" s="148"/>
      <c r="CZ103" s="2"/>
      <c r="DA103" s="2"/>
      <c r="DB103" s="2"/>
      <c r="DC103" s="2"/>
      <c r="DD103" s="2"/>
      <c r="DE103" s="148"/>
      <c r="DF103" s="148"/>
      <c r="DG103" s="148"/>
      <c r="DH103" s="2"/>
      <c r="DI103" s="2"/>
      <c r="DJ103" s="2"/>
      <c r="DK103" s="2"/>
      <c r="DL103" s="148"/>
      <c r="DM103" s="148"/>
      <c r="DN103" s="148"/>
      <c r="DO103" s="148"/>
      <c r="DP103" s="2"/>
      <c r="DQ103" s="148"/>
      <c r="DR103" s="148"/>
      <c r="DS103" s="148"/>
      <c r="DT103" s="2"/>
      <c r="DU103" s="148"/>
      <c r="DV103" s="148"/>
      <c r="DW103" s="148"/>
      <c r="DX103" s="2"/>
      <c r="DY103" s="2"/>
      <c r="DZ103" s="2"/>
      <c r="EA103" s="2"/>
      <c r="EB103" s="2"/>
      <c r="EC103" s="148"/>
      <c r="ED103" s="148"/>
      <c r="EE103" s="148"/>
      <c r="EF103" s="2"/>
      <c r="EG103" s="2"/>
      <c r="EH103" s="2"/>
      <c r="EI103" s="2"/>
      <c r="EJ103" s="2"/>
      <c r="EK103" s="2"/>
      <c r="EL103" s="2"/>
      <c r="EM103" s="2"/>
      <c r="EN103" s="2"/>
      <c r="EO103" s="2"/>
      <c r="EP103" s="2"/>
      <c r="EQ103" s="2"/>
      <c r="ER103" s="2"/>
      <c r="ES103" s="2"/>
      <c r="ET103" s="2"/>
      <c r="EU103" s="2"/>
      <c r="EV103" s="148"/>
      <c r="EW103" s="148"/>
      <c r="EX103" s="148"/>
      <c r="EY103" s="148"/>
      <c r="EZ103" s="148"/>
      <c r="FA103" s="148"/>
      <c r="FB103" s="148"/>
      <c r="FC103" s="148"/>
      <c r="FD103" s="148"/>
      <c r="FE103" s="148"/>
      <c r="FF103" s="2"/>
      <c r="FG103" s="2"/>
      <c r="FH103" s="2"/>
      <c r="FI103" s="2"/>
      <c r="FJ103" s="2"/>
      <c r="FK103" s="2"/>
      <c r="FL103" s="2"/>
      <c r="FM103" s="2"/>
      <c r="FN103" s="2"/>
      <c r="FO103" s="2"/>
      <c r="FP103" s="158"/>
      <c r="FQ103" s="158"/>
      <c r="FR103" s="158"/>
      <c r="FS103" s="158"/>
      <c r="FT103" s="148"/>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157"/>
      <c r="GX103" s="157"/>
      <c r="GY103" s="148"/>
      <c r="GZ103" s="148"/>
      <c r="HA103" s="148"/>
      <c r="HB103" s="148"/>
      <c r="HC103" s="148"/>
      <c r="HD103" s="148"/>
      <c r="HE103" s="148"/>
      <c r="HF103" s="148"/>
      <c r="HG103" s="148"/>
      <c r="HH103" s="148"/>
      <c r="HI103" s="148"/>
      <c r="HJ103" s="148"/>
      <c r="HK103" s="148"/>
      <c r="HL103" s="148"/>
      <c r="HM103" s="148"/>
      <c r="HN103" s="148"/>
      <c r="HO103" s="148"/>
      <c r="HP103" s="148"/>
      <c r="HQ103" s="148"/>
      <c r="HR103" s="148"/>
      <c r="HS103" s="148"/>
      <c r="HT103" s="148"/>
      <c r="HU103" s="148"/>
      <c r="HV103" s="148"/>
      <c r="HW103" s="148"/>
      <c r="HX103" s="148"/>
      <c r="HY103" s="2"/>
      <c r="HZ103" s="2"/>
      <c r="IA103" s="2"/>
      <c r="IB103" s="2"/>
      <c r="IC103" s="2"/>
      <c r="ID103" s="148"/>
      <c r="IE103" s="148"/>
      <c r="IF103" s="148"/>
      <c r="IG103" s="2"/>
      <c r="IH103" s="2"/>
      <c r="II103" s="2"/>
      <c r="IJ103" s="2"/>
      <c r="IK103" s="2"/>
      <c r="IL103" s="2"/>
      <c r="IM103" s="2"/>
      <c r="IN103" s="2"/>
      <c r="IO103" s="2"/>
      <c r="IP103" s="2"/>
      <c r="IQ103" s="2"/>
      <c r="IR103" s="2"/>
      <c r="IS103" s="2"/>
      <c r="IT103" s="2"/>
      <c r="IU103" s="148"/>
      <c r="IV103" s="148"/>
      <c r="IW103" s="148"/>
      <c r="IX103" s="148"/>
      <c r="IY103" s="2"/>
      <c r="IZ103" s="2"/>
      <c r="JA103" s="2"/>
      <c r="JB103" s="2"/>
      <c r="JC103" s="2"/>
      <c r="JD103" s="2"/>
      <c r="JE103" s="2"/>
      <c r="JF103" s="148"/>
      <c r="JG103" s="148"/>
      <c r="JH103" s="148"/>
      <c r="JI103" s="2"/>
      <c r="JJ103" s="2"/>
      <c r="JK103" s="2"/>
      <c r="JL103" s="2"/>
      <c r="JM103" s="2"/>
      <c r="JN103" s="2"/>
      <c r="JO103" s="2"/>
      <c r="JP103" s="2"/>
      <c r="JQ103" s="2"/>
      <c r="JR103" s="2"/>
      <c r="JS103" s="2"/>
      <c r="JT103" s="2"/>
      <c r="JU103" s="2"/>
      <c r="JV103" s="148"/>
      <c r="JW103" s="148"/>
      <c r="JX103" s="148"/>
      <c r="JY103" s="2"/>
      <c r="JZ103" s="2"/>
      <c r="KA103" s="2"/>
      <c r="KB103" s="2"/>
      <c r="KC103" s="2"/>
      <c r="KD103" s="148"/>
      <c r="KE103" s="148"/>
      <c r="KF103" s="148"/>
      <c r="KG103" s="2"/>
      <c r="KH103" s="2"/>
      <c r="KI103" s="2"/>
      <c r="KJ103" s="2"/>
      <c r="KK103" s="2"/>
      <c r="KL103" s="2"/>
      <c r="KM103" s="2"/>
      <c r="KN103" s="2"/>
      <c r="KO103" s="2"/>
      <c r="KP103" s="148"/>
      <c r="KQ103" s="2"/>
      <c r="KR103" s="2"/>
      <c r="KS103" s="2"/>
      <c r="KT103" s="148"/>
      <c r="KU103" s="148"/>
      <c r="KV103" s="148"/>
      <c r="KW103" s="2"/>
      <c r="KX103" s="2"/>
      <c r="KY103" s="2"/>
      <c r="KZ103" s="2"/>
      <c r="LA103" s="2"/>
      <c r="LB103" s="148"/>
      <c r="LC103" s="148"/>
      <c r="LD103" s="148"/>
      <c r="LE103" s="2"/>
      <c r="LF103" s="2"/>
      <c r="LG103" s="148"/>
      <c r="LH103" s="148"/>
      <c r="LI103" s="148"/>
      <c r="LJ103" s="2"/>
      <c r="LK103" s="2"/>
      <c r="LL103" s="2"/>
      <c r="LM103" s="2"/>
      <c r="LN103" s="2"/>
      <c r="LO103" s="148"/>
      <c r="LP103" s="148"/>
      <c r="LQ103" s="148"/>
      <c r="LR103" s="2"/>
      <c r="LS103" s="2"/>
      <c r="LT103" s="2"/>
      <c r="LU103" s="2"/>
      <c r="LV103" s="2"/>
      <c r="LW103" s="2"/>
      <c r="LX103" s="2"/>
      <c r="LY103" s="148"/>
      <c r="LZ103" s="148"/>
      <c r="MA103" s="2"/>
      <c r="MB103" s="2"/>
      <c r="MC103" s="2"/>
      <c r="MD103" s="2"/>
      <c r="ME103" s="2"/>
      <c r="MF103" s="2"/>
      <c r="MG103" s="148"/>
      <c r="MH103" s="2"/>
      <c r="MI103" s="2"/>
      <c r="MJ103" s="2"/>
      <c r="MK103" s="2"/>
      <c r="ML103" s="2"/>
      <c r="MM103" s="2"/>
      <c r="MN103" s="2"/>
      <c r="MO103" s="2"/>
      <c r="MP103" s="2"/>
      <c r="MQ103" s="2"/>
      <c r="MR103" s="2"/>
      <c r="MS103" s="2"/>
      <c r="MT103" s="2"/>
      <c r="MU103" s="2"/>
      <c r="MV103" s="2"/>
      <c r="MW103" s="2"/>
      <c r="MX103" s="2"/>
      <c r="MY103" s="2"/>
      <c r="MZ103" s="2"/>
      <c r="NA103" s="2"/>
      <c r="NB103" s="148"/>
      <c r="NC103" s="148"/>
      <c r="ND103" s="148"/>
      <c r="NE103" s="148"/>
      <c r="NF103" s="148"/>
      <c r="NG103" s="148"/>
      <c r="NH103" s="148"/>
      <c r="NI103" s="148"/>
      <c r="NJ103" s="148"/>
      <c r="NK103" s="148"/>
      <c r="NL103" s="2"/>
      <c r="NM103" s="2"/>
      <c r="NN103" s="148"/>
      <c r="NO103" s="2"/>
      <c r="NP103" s="2"/>
      <c r="NQ103" s="2"/>
      <c r="NR103" s="2"/>
      <c r="NS103" s="2"/>
      <c r="NT103" s="2"/>
      <c r="NU103" s="2"/>
      <c r="NV103" s="2"/>
      <c r="NW103" s="2"/>
      <c r="NX103" s="2"/>
      <c r="NY103" s="2"/>
      <c r="NZ103" s="2"/>
      <c r="OA103" s="148"/>
      <c r="OB103" s="148"/>
      <c r="OC103" s="148"/>
      <c r="OD103" s="148"/>
      <c r="OE103" s="2"/>
      <c r="OF103" s="2"/>
      <c r="OG103" s="2"/>
      <c r="OH103" s="2"/>
      <c r="OI103" s="2"/>
      <c r="OJ103" s="148"/>
      <c r="OK103" s="2"/>
      <c r="OL103" s="2"/>
      <c r="OM103" s="2"/>
      <c r="ON103" s="2"/>
      <c r="OO103" s="2"/>
      <c r="OP103" s="2"/>
      <c r="OQ103" s="2"/>
      <c r="OR103" s="147"/>
      <c r="OS103" s="147"/>
      <c r="OT103" s="148"/>
      <c r="OU103" s="148"/>
      <c r="OV103" s="148"/>
      <c r="OW103" s="148"/>
      <c r="OX103" s="148"/>
      <c r="OY103" s="148"/>
      <c r="OZ103" s="148"/>
      <c r="PA103" s="149"/>
      <c r="PB103" s="149"/>
      <c r="PC103" s="149"/>
      <c r="PD103" s="149"/>
      <c r="PE103" s="149"/>
      <c r="PF103" s="149"/>
      <c r="PG103" s="149"/>
      <c r="PH103" s="2"/>
      <c r="PI103" s="2"/>
      <c r="PJ103" s="2"/>
      <c r="PK103" s="2"/>
      <c r="PL103" s="2"/>
      <c r="PM103" s="148"/>
      <c r="PN103" s="148"/>
      <c r="PO103" s="148"/>
      <c r="PP103" s="2"/>
      <c r="PQ103" s="2"/>
      <c r="PR103" s="2"/>
      <c r="PS103" s="2"/>
      <c r="PT103" s="2"/>
      <c r="PU103" s="2"/>
      <c r="PV103" s="2"/>
      <c r="PW103" s="148"/>
      <c r="PX103" s="2"/>
      <c r="PY103" s="2"/>
      <c r="PZ103" s="2"/>
      <c r="QA103" s="2"/>
      <c r="QB103" s="2"/>
      <c r="QC103" s="2"/>
      <c r="QD103" s="2"/>
      <c r="QE103" s="2"/>
      <c r="QF103" s="148"/>
      <c r="QG103" s="2"/>
      <c r="QH103" s="2"/>
      <c r="QI103" s="2"/>
      <c r="QJ103" s="148"/>
      <c r="QK103" s="148"/>
      <c r="QL103" s="148"/>
      <c r="QM103" s="2"/>
      <c r="QN103" s="2"/>
      <c r="QO103" s="2"/>
      <c r="QP103" s="2"/>
      <c r="QQ103" s="2"/>
      <c r="QR103" s="2"/>
      <c r="QS103" s="2"/>
      <c r="QT103" s="2"/>
      <c r="QU103" s="2"/>
      <c r="QV103" s="2"/>
      <c r="QW103" s="2"/>
      <c r="QX103" s="148"/>
      <c r="QY103" s="148"/>
      <c r="QZ103" s="148"/>
      <c r="RA103" s="148"/>
      <c r="RB103" s="2"/>
      <c r="RC103" s="2"/>
      <c r="RD103" s="2"/>
      <c r="RE103" s="148"/>
      <c r="RF103" s="2"/>
      <c r="RG103" s="2"/>
      <c r="RH103" s="2"/>
      <c r="RI103" s="2"/>
      <c r="RJ103" s="2"/>
      <c r="RK103" s="2"/>
      <c r="RL103" s="148"/>
      <c r="RM103" s="148"/>
      <c r="RN103" s="148"/>
      <c r="RO103" s="2"/>
      <c r="RP103" s="2"/>
      <c r="RQ103" s="2"/>
      <c r="RR103" s="2"/>
      <c r="RS103" s="2"/>
      <c r="RT103" s="2"/>
      <c r="RU103" s="2"/>
      <c r="RV103" s="148"/>
      <c r="RW103" s="2"/>
      <c r="RX103" s="151" t="s">
        <v>740</v>
      </c>
      <c r="RY103" s="218" t="s">
        <v>744</v>
      </c>
      <c r="RZ103" s="152">
        <v>18551428</v>
      </c>
      <c r="SA103" s="151" t="s">
        <v>793</v>
      </c>
      <c r="SB103" s="237">
        <v>2014</v>
      </c>
      <c r="SC103" s="231">
        <v>10.86</v>
      </c>
      <c r="SD103" s="177"/>
      <c r="SE103" s="2"/>
      <c r="SF103" s="270" t="s">
        <v>879</v>
      </c>
      <c r="SG103" s="270" t="s">
        <v>56</v>
      </c>
      <c r="SH103" s="273">
        <v>0.9</v>
      </c>
      <c r="SI103" s="273">
        <v>0.1</v>
      </c>
      <c r="SJ103" s="271"/>
      <c r="SK103" s="270" t="s">
        <v>13</v>
      </c>
      <c r="SL103" s="270" t="s">
        <v>13</v>
      </c>
      <c r="SM103" s="270" t="s">
        <v>13</v>
      </c>
      <c r="SN103" s="270" t="s">
        <v>56</v>
      </c>
      <c r="SO103" s="270" t="s">
        <v>13</v>
      </c>
      <c r="SP103" s="270" t="s">
        <v>56</v>
      </c>
      <c r="SQ103" s="270" t="s">
        <v>13</v>
      </c>
      <c r="SR103" s="270" t="s">
        <v>13</v>
      </c>
      <c r="SS103" s="270" t="s">
        <v>13</v>
      </c>
      <c r="ST103" s="270" t="s">
        <v>56</v>
      </c>
      <c r="SU103" s="270" t="s">
        <v>56</v>
      </c>
      <c r="SV103" s="270" t="s">
        <v>56</v>
      </c>
      <c r="SW103" s="270" t="s">
        <v>13</v>
      </c>
      <c r="SX103" s="270" t="s">
        <v>13</v>
      </c>
      <c r="SY103" s="270" t="s">
        <v>13</v>
      </c>
      <c r="SZ103" s="270" t="s">
        <v>13</v>
      </c>
      <c r="TA103" s="270" t="s">
        <v>13</v>
      </c>
      <c r="TB103" s="270" t="s">
        <v>13</v>
      </c>
      <c r="TC103" s="270" t="s">
        <v>13</v>
      </c>
      <c r="TD103" s="270" t="s">
        <v>56</v>
      </c>
      <c r="TE103" s="270" t="s">
        <v>56</v>
      </c>
      <c r="TF103" s="270" t="s">
        <v>13</v>
      </c>
      <c r="TG103" s="270" t="s">
        <v>13</v>
      </c>
      <c r="TH103" s="270" t="s">
        <v>56</v>
      </c>
      <c r="TI103" s="270" t="s">
        <v>13</v>
      </c>
      <c r="TJ103" s="270" t="s">
        <v>13</v>
      </c>
      <c r="TK103" s="270" t="s">
        <v>13</v>
      </c>
      <c r="TL103" s="270" t="s">
        <v>56</v>
      </c>
      <c r="TM103" s="273"/>
      <c r="TN103" s="270"/>
      <c r="TO103" s="270"/>
      <c r="TP103" s="270"/>
      <c r="TQ103" s="270"/>
      <c r="TR103" s="270"/>
      <c r="TS103" s="270"/>
      <c r="TT103" s="270"/>
      <c r="TU103" s="270"/>
      <c r="TV103" s="270"/>
      <c r="TW103" s="270"/>
      <c r="TX103" s="270"/>
      <c r="TY103" s="270"/>
      <c r="TZ103" s="270"/>
      <c r="UA103" s="270"/>
      <c r="UB103" s="270" t="s">
        <v>13</v>
      </c>
      <c r="UC103" s="270"/>
      <c r="UD103" s="270" t="s">
        <v>13</v>
      </c>
      <c r="UE103" s="270" t="s">
        <v>13</v>
      </c>
      <c r="UF103" s="270"/>
      <c r="UG103" s="270" t="s">
        <v>56</v>
      </c>
      <c r="UH103" s="270" t="s">
        <v>13</v>
      </c>
      <c r="UI103" s="270" t="s">
        <v>56</v>
      </c>
      <c r="UJ103" s="270" t="s">
        <v>56</v>
      </c>
      <c r="UK103" s="270" t="s">
        <v>56</v>
      </c>
      <c r="UL103" s="270" t="s">
        <v>56</v>
      </c>
      <c r="UM103" s="270" t="s">
        <v>56</v>
      </c>
      <c r="UN103" s="270" t="s">
        <v>56</v>
      </c>
      <c r="UO103" s="270" t="s">
        <v>56</v>
      </c>
      <c r="UP103" s="270" t="s">
        <v>56</v>
      </c>
      <c r="UQ103" s="270" t="s">
        <v>56</v>
      </c>
      <c r="UR103" s="270" t="s">
        <v>13</v>
      </c>
      <c r="US103" s="270" t="s">
        <v>13</v>
      </c>
      <c r="UT103" s="270"/>
      <c r="UU103" s="270"/>
      <c r="UV103" s="270"/>
      <c r="UW103" s="270"/>
      <c r="UX103" s="270"/>
      <c r="UY103" s="270" t="s">
        <v>1225</v>
      </c>
      <c r="UZ103" s="270" t="s">
        <v>1225</v>
      </c>
      <c r="VA103" s="270" t="s">
        <v>1225</v>
      </c>
      <c r="VB103" s="273">
        <v>0.03</v>
      </c>
      <c r="VC103" s="270" t="s">
        <v>1227</v>
      </c>
      <c r="VD103" s="273">
        <v>0.04</v>
      </c>
      <c r="VE103" s="270" t="s">
        <v>1227</v>
      </c>
      <c r="VF103" s="270" t="s">
        <v>1227</v>
      </c>
      <c r="VG103" s="270" t="s">
        <v>1227</v>
      </c>
      <c r="VH103" s="273">
        <v>0.14000000000000001</v>
      </c>
      <c r="VI103" s="273">
        <v>0.24</v>
      </c>
      <c r="VJ103" s="273">
        <v>0.2</v>
      </c>
      <c r="VK103" s="270" t="s">
        <v>1227</v>
      </c>
      <c r="VL103" s="270" t="s">
        <v>1227</v>
      </c>
      <c r="VM103" s="270" t="s">
        <v>1227</v>
      </c>
      <c r="VN103" s="270" t="s">
        <v>1227</v>
      </c>
      <c r="VO103" s="270" t="s">
        <v>1227</v>
      </c>
      <c r="VP103" s="270" t="s">
        <v>1227</v>
      </c>
      <c r="VQ103" s="270" t="s">
        <v>1227</v>
      </c>
      <c r="VR103" s="273">
        <v>0.11</v>
      </c>
      <c r="VS103" s="273">
        <v>7.0000000000000007E-2</v>
      </c>
      <c r="VT103" s="270" t="s">
        <v>1227</v>
      </c>
      <c r="VU103" s="270" t="s">
        <v>1227</v>
      </c>
      <c r="VV103" s="273">
        <v>0.15</v>
      </c>
      <c r="VW103" s="270" t="s">
        <v>1227</v>
      </c>
      <c r="VX103" s="270" t="s">
        <v>1227</v>
      </c>
      <c r="VY103" s="270" t="s">
        <v>1227</v>
      </c>
      <c r="VZ103" s="273">
        <v>0.02</v>
      </c>
      <c r="WA103" s="273"/>
      <c r="WB103" s="270"/>
      <c r="WC103" s="270"/>
      <c r="WD103" s="270"/>
      <c r="WE103" s="270"/>
      <c r="WF103" s="270"/>
      <c r="WG103" s="270"/>
      <c r="WH103" s="270"/>
      <c r="WI103" s="270"/>
      <c r="WJ103" s="270"/>
      <c r="WK103" s="270"/>
      <c r="WL103" s="270"/>
      <c r="WM103" s="270"/>
      <c r="WN103" s="270"/>
      <c r="WO103" s="270"/>
      <c r="WP103" s="270" t="s">
        <v>1227</v>
      </c>
      <c r="WQ103" s="270" t="s">
        <v>1228</v>
      </c>
      <c r="WR103" s="270" t="s">
        <v>13</v>
      </c>
      <c r="WS103" s="270" t="s">
        <v>13</v>
      </c>
      <c r="WT103" s="270"/>
      <c r="WU103" s="273">
        <v>1</v>
      </c>
      <c r="WV103" s="273">
        <v>0</v>
      </c>
      <c r="WW103" s="273">
        <v>0.18</v>
      </c>
      <c r="WX103" s="273">
        <v>0.18</v>
      </c>
      <c r="WY103" s="273">
        <v>7.0000000000000007E-2</v>
      </c>
      <c r="WZ103" s="273">
        <v>0.75000000000000011</v>
      </c>
      <c r="XA103" s="273">
        <v>0.03</v>
      </c>
      <c r="XB103" s="273">
        <v>0.59</v>
      </c>
      <c r="XC103" s="273">
        <v>7.0000000000000007E-2</v>
      </c>
      <c r="XD103" s="273">
        <v>0.02</v>
      </c>
      <c r="XE103" s="273">
        <v>0.04</v>
      </c>
      <c r="XF103" s="273">
        <v>0</v>
      </c>
      <c r="XG103" s="270"/>
      <c r="XH103" s="270"/>
      <c r="XI103" s="270"/>
      <c r="XJ103" s="270"/>
      <c r="XK103" s="270"/>
      <c r="XL103" s="270"/>
      <c r="XM103" s="272" t="s">
        <v>13</v>
      </c>
      <c r="XN103" s="272" t="s">
        <v>56</v>
      </c>
      <c r="XO103" s="272" t="s">
        <v>56</v>
      </c>
      <c r="XP103" s="272" t="s">
        <v>13</v>
      </c>
      <c r="XQ103" s="272" t="s">
        <v>13</v>
      </c>
      <c r="XR103" s="272" t="s">
        <v>56</v>
      </c>
      <c r="XS103" s="272" t="s">
        <v>13</v>
      </c>
      <c r="XT103" s="272" t="s">
        <v>56</v>
      </c>
      <c r="XU103" s="272" t="s">
        <v>56</v>
      </c>
      <c r="XV103" s="272" t="s">
        <v>56</v>
      </c>
      <c r="XW103" s="270"/>
      <c r="XX103" s="273" t="s">
        <v>1230</v>
      </c>
      <c r="XY103" s="273" t="s">
        <v>1230</v>
      </c>
      <c r="XZ103" s="273" t="s">
        <v>1230</v>
      </c>
      <c r="YA103" s="273">
        <v>1</v>
      </c>
      <c r="YB103" s="273" t="s">
        <v>1230</v>
      </c>
      <c r="YC103" s="273">
        <v>1</v>
      </c>
      <c r="YD103" s="273" t="s">
        <v>1230</v>
      </c>
      <c r="YE103" s="273" t="s">
        <v>1230</v>
      </c>
      <c r="YF103" s="273" t="s">
        <v>1230</v>
      </c>
      <c r="YG103" s="273">
        <v>1</v>
      </c>
      <c r="YH103" s="273">
        <v>1</v>
      </c>
      <c r="YI103" s="273">
        <v>1</v>
      </c>
      <c r="YJ103" s="273" t="s">
        <v>1230</v>
      </c>
      <c r="YK103" s="273" t="s">
        <v>1230</v>
      </c>
      <c r="YL103" s="273" t="s">
        <v>1230</v>
      </c>
      <c r="YM103" s="273" t="s">
        <v>1230</v>
      </c>
      <c r="YN103" s="273" t="s">
        <v>1230</v>
      </c>
      <c r="YO103" s="273" t="s">
        <v>1230</v>
      </c>
      <c r="YP103" s="273" t="s">
        <v>1230</v>
      </c>
      <c r="YQ103" s="273">
        <v>1</v>
      </c>
      <c r="YR103" s="273">
        <v>1</v>
      </c>
      <c r="YS103" s="273" t="s">
        <v>1230</v>
      </c>
      <c r="YT103" s="273" t="s">
        <v>1230</v>
      </c>
      <c r="YU103" s="273">
        <v>1</v>
      </c>
      <c r="YV103" s="273" t="s">
        <v>1230</v>
      </c>
      <c r="YW103" s="273" t="s">
        <v>1230</v>
      </c>
      <c r="YX103" s="273" t="s">
        <v>1230</v>
      </c>
      <c r="YY103" s="273">
        <v>1</v>
      </c>
      <c r="YZ103" s="273"/>
      <c r="ZA103" s="270"/>
      <c r="ZB103" s="270"/>
      <c r="ZC103" s="270"/>
      <c r="ZD103" s="270"/>
      <c r="ZE103" s="270"/>
      <c r="ZF103" s="270"/>
      <c r="ZG103" s="270"/>
      <c r="ZH103" s="270"/>
      <c r="ZI103" s="270"/>
      <c r="ZJ103" s="270"/>
      <c r="ZK103" s="270"/>
      <c r="ZL103" s="270"/>
      <c r="ZM103" s="270"/>
      <c r="ZN103" s="270"/>
      <c r="ZO103" s="272" t="s">
        <v>56</v>
      </c>
      <c r="ZP103" s="272"/>
      <c r="ZQ103" s="272"/>
      <c r="ZR103" s="272"/>
      <c r="ZS103" s="272"/>
      <c r="ZT103" s="272" t="s">
        <v>13</v>
      </c>
      <c r="ZU103" s="272"/>
      <c r="ZV103" s="272"/>
      <c r="ZW103" s="270"/>
      <c r="ZX103" s="270"/>
      <c r="ZY103" s="270"/>
      <c r="ZZ103" s="270"/>
      <c r="AAA103" s="270"/>
      <c r="AAB103" s="270"/>
      <c r="AAC103" s="270"/>
      <c r="AAD103" s="270"/>
      <c r="AAE103" s="270"/>
      <c r="AAF103" s="270"/>
      <c r="AAG103" s="270"/>
      <c r="AAH103" s="270"/>
      <c r="AAI103" s="270"/>
      <c r="AAJ103" s="270"/>
      <c r="AAK103" s="270"/>
      <c r="AAL103" s="270"/>
      <c r="AAM103" s="270"/>
      <c r="AAN103" s="270"/>
      <c r="AAO103" s="272" t="s">
        <v>13</v>
      </c>
      <c r="AAP103" s="272" t="s">
        <v>56</v>
      </c>
      <c r="AAQ103" s="272" t="s">
        <v>13</v>
      </c>
      <c r="AAR103" s="272" t="s">
        <v>13</v>
      </c>
      <c r="AAS103" s="272" t="s">
        <v>56</v>
      </c>
      <c r="AAT103" s="272" t="s">
        <v>56</v>
      </c>
      <c r="AAU103" s="272" t="s">
        <v>13</v>
      </c>
      <c r="AAV103" s="272" t="s">
        <v>56</v>
      </c>
      <c r="AAW103" s="272" t="s">
        <v>13</v>
      </c>
      <c r="AAX103" s="272" t="s">
        <v>56</v>
      </c>
    </row>
    <row r="104" spans="1:726" s="71" customFormat="1" ht="15" customHeight="1" x14ac:dyDescent="0.35">
      <c r="A104" s="71" t="s">
        <v>691</v>
      </c>
      <c r="B104" s="71" t="s">
        <v>56</v>
      </c>
      <c r="C104" s="71" t="s">
        <v>56</v>
      </c>
      <c r="D104" s="71" t="s">
        <v>56</v>
      </c>
      <c r="E104" s="71" t="s">
        <v>13</v>
      </c>
      <c r="F104" s="71" t="s">
        <v>13</v>
      </c>
      <c r="G104" s="71" t="s">
        <v>13</v>
      </c>
      <c r="H104" s="71" t="s">
        <v>13</v>
      </c>
      <c r="I104" s="71" t="s">
        <v>13</v>
      </c>
      <c r="J104" s="157" t="s">
        <v>56</v>
      </c>
      <c r="K104" s="157" t="s">
        <v>13</v>
      </c>
      <c r="L104" s="157" t="s">
        <v>13</v>
      </c>
      <c r="M104" s="157" t="s">
        <v>56</v>
      </c>
      <c r="N104" s="157" t="s">
        <v>13</v>
      </c>
      <c r="O104" s="157" t="s">
        <v>56</v>
      </c>
      <c r="P104" s="157" t="s">
        <v>56</v>
      </c>
      <c r="Q104" s="157" t="s">
        <v>56</v>
      </c>
      <c r="R104" s="157" t="s">
        <v>13</v>
      </c>
      <c r="S104" s="157" t="s">
        <v>56</v>
      </c>
      <c r="T104" s="157" t="s">
        <v>13</v>
      </c>
      <c r="U104" s="71" t="s">
        <v>1</v>
      </c>
      <c r="V104" s="157" t="s">
        <v>56</v>
      </c>
      <c r="W104" s="157" t="s">
        <v>13</v>
      </c>
      <c r="X104" s="157" t="s">
        <v>56</v>
      </c>
      <c r="Y104" s="157" t="s">
        <v>56</v>
      </c>
      <c r="Z104" s="157" t="s">
        <v>13</v>
      </c>
      <c r="AA104" s="71" t="s">
        <v>13</v>
      </c>
      <c r="AB104" s="71" t="s">
        <v>13</v>
      </c>
      <c r="AC104" s="71" t="s">
        <v>56</v>
      </c>
      <c r="AD104" s="71" t="s">
        <v>56</v>
      </c>
      <c r="AE104" s="71" t="s">
        <v>13</v>
      </c>
      <c r="AF104" s="134" t="s">
        <v>13</v>
      </c>
      <c r="AG104" s="134" t="s">
        <v>56</v>
      </c>
      <c r="AH104" s="134" t="s">
        <v>13</v>
      </c>
      <c r="AI104" s="71" t="s">
        <v>56</v>
      </c>
      <c r="AJ104" s="71" t="s">
        <v>56</v>
      </c>
      <c r="AK104" s="71" t="s">
        <v>13</v>
      </c>
      <c r="AL104" s="71" t="s">
        <v>13</v>
      </c>
      <c r="AM104" s="71" t="s">
        <v>13</v>
      </c>
      <c r="AN104" s="71" t="s">
        <v>13</v>
      </c>
      <c r="AO104" s="71" t="s">
        <v>13</v>
      </c>
      <c r="AP104" s="71" t="s">
        <v>56</v>
      </c>
      <c r="AQ104" s="71" t="s">
        <v>13</v>
      </c>
      <c r="AR104" s="71" t="s">
        <v>13</v>
      </c>
      <c r="AS104" s="71" t="s">
        <v>13</v>
      </c>
      <c r="AT104" s="134" t="s">
        <v>56</v>
      </c>
      <c r="AU104" s="134" t="s">
        <v>56</v>
      </c>
      <c r="AV104" s="134" t="s">
        <v>56</v>
      </c>
      <c r="AW104" s="134" t="s">
        <v>13</v>
      </c>
      <c r="AX104" s="134" t="s">
        <v>13</v>
      </c>
      <c r="AY104" s="134" t="s">
        <v>56</v>
      </c>
      <c r="AZ104" s="134" t="s">
        <v>56</v>
      </c>
      <c r="BA104" s="134" t="s">
        <v>13</v>
      </c>
      <c r="BB104" s="71" t="s">
        <v>56</v>
      </c>
      <c r="BC104" s="71" t="s">
        <v>56</v>
      </c>
      <c r="BD104" s="71" t="s">
        <v>56</v>
      </c>
      <c r="BE104" s="71" t="s">
        <v>56</v>
      </c>
      <c r="BF104" s="71" t="s">
        <v>13</v>
      </c>
      <c r="BG104" s="71" t="s">
        <v>13</v>
      </c>
      <c r="BH104" s="157" t="s">
        <v>13</v>
      </c>
      <c r="BI104" s="157" t="s">
        <v>56</v>
      </c>
      <c r="BJ104" s="157" t="s">
        <v>13</v>
      </c>
      <c r="BK104" s="157" t="s">
        <v>13</v>
      </c>
      <c r="BL104" s="71" t="s">
        <v>13</v>
      </c>
      <c r="BM104" s="71" t="s">
        <v>56</v>
      </c>
      <c r="BN104" s="71" t="s">
        <v>56</v>
      </c>
      <c r="BO104" s="71" t="s">
        <v>56</v>
      </c>
      <c r="BP104" s="71" t="s">
        <v>13</v>
      </c>
      <c r="BQ104" s="71" t="s">
        <v>56</v>
      </c>
      <c r="BR104" s="71" t="s">
        <v>56</v>
      </c>
      <c r="BS104" s="71" t="s">
        <v>56</v>
      </c>
      <c r="BT104" s="71" t="s">
        <v>13</v>
      </c>
      <c r="BU104" s="71" t="s">
        <v>13</v>
      </c>
      <c r="BV104" s="157" t="s">
        <v>56</v>
      </c>
      <c r="BW104" s="157" t="s">
        <v>56</v>
      </c>
      <c r="BX104" s="157" t="s">
        <v>56</v>
      </c>
      <c r="BY104" s="157" t="s">
        <v>56</v>
      </c>
      <c r="BZ104" s="71" t="s">
        <v>56</v>
      </c>
      <c r="CA104" s="71" t="s">
        <v>56</v>
      </c>
      <c r="CB104" s="71" t="s">
        <v>13</v>
      </c>
      <c r="CC104" s="71" t="s">
        <v>13</v>
      </c>
      <c r="CD104" s="71" t="s">
        <v>13</v>
      </c>
      <c r="CE104" s="157" t="s">
        <v>56</v>
      </c>
      <c r="CF104" s="157" t="s">
        <v>13</v>
      </c>
      <c r="CG104" s="157" t="s">
        <v>13</v>
      </c>
      <c r="CH104" s="71" t="s">
        <v>747</v>
      </c>
      <c r="CI104" s="71" t="s">
        <v>747</v>
      </c>
      <c r="CJ104" s="71" t="s">
        <v>747</v>
      </c>
      <c r="CK104" s="71" t="s">
        <v>747</v>
      </c>
      <c r="CL104" s="157" t="s">
        <v>13</v>
      </c>
      <c r="CM104" s="157" t="s">
        <v>13</v>
      </c>
      <c r="CN104" s="157" t="s">
        <v>13</v>
      </c>
      <c r="CO104" s="71" t="s">
        <v>56</v>
      </c>
      <c r="CP104" s="71" t="s">
        <v>56</v>
      </c>
      <c r="CQ104" s="71" t="s">
        <v>13</v>
      </c>
      <c r="CR104" s="71" t="s">
        <v>13</v>
      </c>
      <c r="CS104" s="71" t="s">
        <v>13</v>
      </c>
      <c r="CT104" s="71" t="s">
        <v>13</v>
      </c>
      <c r="CU104" s="157" t="s">
        <v>56</v>
      </c>
      <c r="CV104" s="157" t="s">
        <v>13</v>
      </c>
      <c r="CW104" s="157" t="s">
        <v>13</v>
      </c>
      <c r="CX104" s="157" t="s">
        <v>56</v>
      </c>
      <c r="CY104" s="157" t="s">
        <v>13</v>
      </c>
      <c r="CZ104" s="71" t="s">
        <v>13</v>
      </c>
      <c r="DA104" s="71" t="s">
        <v>56</v>
      </c>
      <c r="DB104" s="71" t="s">
        <v>56</v>
      </c>
      <c r="DC104" s="71" t="s">
        <v>56</v>
      </c>
      <c r="DD104" s="71" t="s">
        <v>13</v>
      </c>
      <c r="DE104" s="157" t="s">
        <v>56</v>
      </c>
      <c r="DF104" s="157" t="s">
        <v>13</v>
      </c>
      <c r="DG104" s="157" t="s">
        <v>13</v>
      </c>
      <c r="DH104" s="71" t="s">
        <v>56</v>
      </c>
      <c r="DL104" s="157"/>
      <c r="DM104" s="157"/>
      <c r="DN104" s="157"/>
      <c r="DO104" s="157"/>
      <c r="DQ104" s="157"/>
      <c r="DR104" s="157"/>
      <c r="DS104" s="157"/>
      <c r="DT104" s="72"/>
      <c r="DU104" s="157"/>
      <c r="DV104" s="157"/>
      <c r="DW104" s="157"/>
      <c r="EC104" s="157"/>
      <c r="ED104" s="157"/>
      <c r="EE104" s="157"/>
      <c r="EV104" s="157"/>
      <c r="EW104" s="157"/>
      <c r="EX104" s="157"/>
      <c r="EY104" s="157"/>
      <c r="EZ104" s="157"/>
      <c r="FA104" s="157"/>
      <c r="FB104" s="157"/>
      <c r="FC104" s="157"/>
      <c r="FD104" s="157"/>
      <c r="FE104" s="157"/>
      <c r="FP104" s="157"/>
      <c r="FQ104" s="157"/>
      <c r="FR104" s="157"/>
      <c r="FS104" s="157"/>
      <c r="FT104" s="157"/>
      <c r="GW104" s="157"/>
      <c r="GX104" s="157"/>
      <c r="GY104" s="157"/>
      <c r="GZ104" s="157"/>
      <c r="HA104" s="157"/>
      <c r="HB104" s="157"/>
      <c r="HC104" s="157"/>
      <c r="HD104" s="157"/>
      <c r="HE104" s="157"/>
      <c r="HF104" s="157"/>
      <c r="HG104" s="157"/>
      <c r="HH104" s="157"/>
      <c r="HI104" s="157"/>
      <c r="HJ104" s="157"/>
      <c r="HK104" s="157"/>
      <c r="HL104" s="157"/>
      <c r="HM104" s="157"/>
      <c r="HN104" s="157"/>
      <c r="HO104" s="157"/>
      <c r="HP104" s="157"/>
      <c r="HQ104" s="157"/>
      <c r="HR104" s="157"/>
      <c r="HS104" s="157"/>
      <c r="HT104" s="157"/>
      <c r="HU104" s="157"/>
      <c r="HV104" s="157"/>
      <c r="HW104" s="157"/>
      <c r="HX104" s="157"/>
      <c r="ID104" s="157"/>
      <c r="IE104" s="157"/>
      <c r="IF104" s="157"/>
      <c r="IH104" s="71" t="s">
        <v>13</v>
      </c>
      <c r="II104" s="71" t="s">
        <v>56</v>
      </c>
      <c r="IJ104" s="71" t="s">
        <v>56</v>
      </c>
      <c r="IK104" s="71" t="s">
        <v>56</v>
      </c>
      <c r="IL104" s="71" t="s">
        <v>56</v>
      </c>
      <c r="IM104" s="71" t="s">
        <v>56</v>
      </c>
      <c r="IN104" s="71" t="s">
        <v>56</v>
      </c>
      <c r="IO104" s="71" t="s">
        <v>56</v>
      </c>
      <c r="IP104" s="71" t="s">
        <v>56</v>
      </c>
      <c r="IQ104" s="71" t="s">
        <v>56</v>
      </c>
      <c r="IR104" s="71" t="s">
        <v>56</v>
      </c>
      <c r="IS104" s="71" t="s">
        <v>13</v>
      </c>
      <c r="IT104" s="71" t="s">
        <v>13</v>
      </c>
      <c r="IU104" s="157" t="s">
        <v>56</v>
      </c>
      <c r="IV104" s="157" t="s">
        <v>56</v>
      </c>
      <c r="IW104" s="157" t="s">
        <v>56</v>
      </c>
      <c r="IX104" s="157" t="s">
        <v>56</v>
      </c>
      <c r="IY104" s="71" t="s">
        <v>56</v>
      </c>
      <c r="IZ104" s="71" t="s">
        <v>56</v>
      </c>
      <c r="JA104" s="71" t="s">
        <v>56</v>
      </c>
      <c r="JB104" s="71" t="s">
        <v>56</v>
      </c>
      <c r="JC104" s="71" t="s">
        <v>56</v>
      </c>
      <c r="JD104" s="71" t="s">
        <v>13</v>
      </c>
      <c r="JE104" s="71" t="s">
        <v>13</v>
      </c>
      <c r="JF104" s="157" t="s">
        <v>56</v>
      </c>
      <c r="JG104" s="157" t="s">
        <v>56</v>
      </c>
      <c r="JH104" s="157" t="s">
        <v>13</v>
      </c>
      <c r="JI104" s="71" t="s">
        <v>13</v>
      </c>
      <c r="JJ104" s="71" t="s">
        <v>56</v>
      </c>
      <c r="JK104" s="71" t="s">
        <v>56</v>
      </c>
      <c r="JL104" s="71" t="s">
        <v>13</v>
      </c>
      <c r="JM104" s="71" t="s">
        <v>13</v>
      </c>
      <c r="JN104" s="71" t="s">
        <v>56</v>
      </c>
      <c r="JO104" s="71" t="s">
        <v>13</v>
      </c>
      <c r="JP104" s="71" t="s">
        <v>56</v>
      </c>
      <c r="JQ104" s="71" t="s">
        <v>13</v>
      </c>
      <c r="JR104" s="71" t="s">
        <v>56</v>
      </c>
      <c r="JS104" s="71" t="s">
        <v>56</v>
      </c>
      <c r="JT104" s="71" t="s">
        <v>13</v>
      </c>
      <c r="JU104" s="71" t="s">
        <v>13</v>
      </c>
      <c r="JV104" s="157" t="s">
        <v>56</v>
      </c>
      <c r="JW104" s="157" t="s">
        <v>56</v>
      </c>
      <c r="JX104" s="157" t="s">
        <v>56</v>
      </c>
      <c r="JY104" s="71" t="s">
        <v>758</v>
      </c>
      <c r="JZ104" s="71" t="s">
        <v>758</v>
      </c>
      <c r="KA104" s="71" t="s">
        <v>758</v>
      </c>
      <c r="KB104" s="71" t="s">
        <v>758</v>
      </c>
      <c r="KC104" s="71" t="s">
        <v>758</v>
      </c>
      <c r="KD104" s="157" t="s">
        <v>13</v>
      </c>
      <c r="KE104" s="157" t="s">
        <v>13</v>
      </c>
      <c r="KF104" s="157" t="s">
        <v>56</v>
      </c>
      <c r="KG104" s="71" t="s">
        <v>758</v>
      </c>
      <c r="KH104" s="71" t="s">
        <v>56</v>
      </c>
      <c r="KI104" s="71" t="s">
        <v>56</v>
      </c>
      <c r="KJ104" s="71" t="s">
        <v>13</v>
      </c>
      <c r="KK104" s="71" t="s">
        <v>13</v>
      </c>
      <c r="KL104" s="71" t="s">
        <v>56</v>
      </c>
      <c r="KM104" s="71" t="s">
        <v>13</v>
      </c>
      <c r="KN104" s="71" t="s">
        <v>13</v>
      </c>
      <c r="KO104" s="71" t="s">
        <v>13</v>
      </c>
      <c r="KP104" s="157" t="s">
        <v>56</v>
      </c>
      <c r="KQ104" s="71" t="s">
        <v>56</v>
      </c>
      <c r="KR104" s="71" t="s">
        <v>56</v>
      </c>
      <c r="KS104" s="71" t="s">
        <v>986</v>
      </c>
      <c r="KT104" s="157" t="s">
        <v>56</v>
      </c>
      <c r="KU104" s="157" t="s">
        <v>13</v>
      </c>
      <c r="KV104" s="157" t="s">
        <v>56</v>
      </c>
      <c r="KW104" s="71" t="s">
        <v>758</v>
      </c>
      <c r="KX104" s="71" t="s">
        <v>758</v>
      </c>
      <c r="KY104" s="71" t="s">
        <v>758</v>
      </c>
      <c r="KZ104" s="71" t="s">
        <v>758</v>
      </c>
      <c r="LA104" s="71" t="s">
        <v>758</v>
      </c>
      <c r="LB104" s="157" t="s">
        <v>13</v>
      </c>
      <c r="LC104" s="157" t="s">
        <v>13</v>
      </c>
      <c r="LD104" s="157" t="s">
        <v>56</v>
      </c>
      <c r="LE104" s="71" t="s">
        <v>758</v>
      </c>
      <c r="LF104" s="71" t="s">
        <v>985</v>
      </c>
      <c r="LG104" s="157" t="s">
        <v>13</v>
      </c>
      <c r="LH104" s="157" t="s">
        <v>56</v>
      </c>
      <c r="LI104" s="157" t="s">
        <v>13</v>
      </c>
      <c r="LJ104" s="71" t="s">
        <v>758</v>
      </c>
      <c r="LK104" s="71" t="s">
        <v>758</v>
      </c>
      <c r="LL104" s="71" t="s">
        <v>758</v>
      </c>
      <c r="LM104" s="71" t="s">
        <v>758</v>
      </c>
      <c r="LN104" s="71" t="s">
        <v>758</v>
      </c>
      <c r="LO104" s="157" t="s">
        <v>13</v>
      </c>
      <c r="LP104" s="157" t="s">
        <v>13</v>
      </c>
      <c r="LQ104" s="157" t="s">
        <v>56</v>
      </c>
      <c r="LR104" s="71" t="s">
        <v>13</v>
      </c>
      <c r="LS104" s="71" t="s">
        <v>56</v>
      </c>
      <c r="LT104" s="71" t="s">
        <v>56</v>
      </c>
      <c r="LU104" s="71" t="s">
        <v>56</v>
      </c>
      <c r="LV104" s="71" t="s">
        <v>56</v>
      </c>
      <c r="LW104" s="71" t="s">
        <v>13</v>
      </c>
      <c r="LX104" s="71" t="s">
        <v>13</v>
      </c>
      <c r="LY104" s="157" t="s">
        <v>56</v>
      </c>
      <c r="LZ104" s="157" t="s">
        <v>13</v>
      </c>
      <c r="MA104" s="71" t="s">
        <v>13</v>
      </c>
      <c r="MB104" s="71" t="s">
        <v>13</v>
      </c>
      <c r="MC104" s="71" t="s">
        <v>13</v>
      </c>
      <c r="MD104" s="71" t="s">
        <v>13</v>
      </c>
      <c r="ME104" s="71" t="s">
        <v>56</v>
      </c>
      <c r="MF104" s="71" t="s">
        <v>13</v>
      </c>
      <c r="MG104" s="157" t="s">
        <v>13</v>
      </c>
      <c r="MH104" s="71" t="s">
        <v>13</v>
      </c>
      <c r="MI104" s="71" t="s">
        <v>56</v>
      </c>
      <c r="MJ104" s="71" t="s">
        <v>13</v>
      </c>
      <c r="MK104" s="71" t="s">
        <v>13</v>
      </c>
      <c r="ML104" s="71" t="s">
        <v>56</v>
      </c>
      <c r="MM104" s="71" t="s">
        <v>13</v>
      </c>
      <c r="MN104" s="71" t="s">
        <v>56</v>
      </c>
      <c r="MO104" s="71" t="s">
        <v>56</v>
      </c>
      <c r="MP104" s="71" t="s">
        <v>56</v>
      </c>
      <c r="MQ104" s="71" t="s">
        <v>56</v>
      </c>
      <c r="MR104" s="71" t="s">
        <v>56</v>
      </c>
      <c r="MS104" s="71" t="s">
        <v>13</v>
      </c>
      <c r="MT104" s="71" t="s">
        <v>13</v>
      </c>
      <c r="MU104" s="71" t="s">
        <v>13</v>
      </c>
      <c r="MV104" s="71" t="s">
        <v>13</v>
      </c>
      <c r="MW104" s="71" t="s">
        <v>56</v>
      </c>
      <c r="MX104" s="71" t="s">
        <v>56</v>
      </c>
      <c r="MY104" s="71" t="s">
        <v>56</v>
      </c>
      <c r="MZ104" s="71" t="s">
        <v>13</v>
      </c>
      <c r="NA104" s="71" t="s">
        <v>13</v>
      </c>
      <c r="NB104" s="157" t="s">
        <v>13</v>
      </c>
      <c r="NC104" s="157" t="s">
        <v>56</v>
      </c>
      <c r="ND104" s="157" t="s">
        <v>56</v>
      </c>
      <c r="NE104" s="157" t="s">
        <v>13</v>
      </c>
      <c r="NF104" s="157" t="s">
        <v>56</v>
      </c>
      <c r="NG104" s="157"/>
      <c r="NH104" s="157"/>
      <c r="NI104" s="157"/>
      <c r="NJ104" s="157"/>
      <c r="NK104" s="157"/>
      <c r="NL104" s="71" t="s">
        <v>13</v>
      </c>
      <c r="NM104" s="71" t="s">
        <v>56</v>
      </c>
      <c r="NN104" s="157" t="s">
        <v>56</v>
      </c>
      <c r="NO104" s="71" t="s">
        <v>56</v>
      </c>
      <c r="NP104" s="71" t="s">
        <v>13</v>
      </c>
      <c r="NQ104" s="71" t="s">
        <v>56</v>
      </c>
      <c r="NR104" s="71" t="s">
        <v>56</v>
      </c>
      <c r="NS104" s="71" t="s">
        <v>56</v>
      </c>
      <c r="NT104" s="71" t="s">
        <v>56</v>
      </c>
      <c r="NU104" s="71" t="s">
        <v>56</v>
      </c>
      <c r="NV104" s="71" t="s">
        <v>56</v>
      </c>
      <c r="NW104" s="71" t="s">
        <v>56</v>
      </c>
      <c r="NX104" s="71" t="s">
        <v>13</v>
      </c>
      <c r="NY104" s="71" t="s">
        <v>13</v>
      </c>
      <c r="NZ104" s="71" t="s">
        <v>56</v>
      </c>
      <c r="OA104" s="157" t="s">
        <v>56</v>
      </c>
      <c r="OB104" s="157" t="s">
        <v>56</v>
      </c>
      <c r="OC104" s="157" t="s">
        <v>56</v>
      </c>
      <c r="OD104" s="157" t="s">
        <v>56</v>
      </c>
      <c r="OE104" s="71" t="s">
        <v>56</v>
      </c>
      <c r="OF104" s="71" t="s">
        <v>13</v>
      </c>
      <c r="OG104" s="71" t="s">
        <v>13</v>
      </c>
      <c r="OH104" s="71" t="s">
        <v>13</v>
      </c>
      <c r="OI104" s="71" t="s">
        <v>56</v>
      </c>
      <c r="OJ104" s="157" t="s">
        <v>56</v>
      </c>
      <c r="OK104" s="136">
        <v>18</v>
      </c>
      <c r="OL104" s="136">
        <v>1</v>
      </c>
      <c r="OM104" s="136" t="s">
        <v>758</v>
      </c>
      <c r="ON104" s="136">
        <v>1</v>
      </c>
      <c r="OO104" s="136">
        <v>0</v>
      </c>
      <c r="OP104" s="136" t="s">
        <v>758</v>
      </c>
      <c r="OQ104" s="136">
        <v>4</v>
      </c>
      <c r="OR104" s="137">
        <v>5.5555555555555552E-2</v>
      </c>
      <c r="OS104" s="137"/>
      <c r="OT104" s="181">
        <v>3.4237477267028374E-2</v>
      </c>
      <c r="OU104" s="138">
        <v>1.9020820703904654E-3</v>
      </c>
      <c r="OV104" s="138" t="s">
        <v>758</v>
      </c>
      <c r="OW104" s="181">
        <v>1.9020820703904654E-3</v>
      </c>
      <c r="OX104" s="138">
        <v>0</v>
      </c>
      <c r="OY104" s="138" t="s">
        <v>758</v>
      </c>
      <c r="OZ104" s="138">
        <v>7.6083282815618616E-3</v>
      </c>
      <c r="PA104" s="139">
        <f>SB104/OK104</f>
        <v>11.111111111111111</v>
      </c>
      <c r="PB104" s="139">
        <f>SB104/OL104</f>
        <v>200</v>
      </c>
      <c r="PC104" s="139" t="s">
        <v>758</v>
      </c>
      <c r="PD104" s="139">
        <f>SB104/ON104</f>
        <v>200</v>
      </c>
      <c r="PE104" s="139">
        <v>0</v>
      </c>
      <c r="PF104" s="139" t="s">
        <v>758</v>
      </c>
      <c r="PG104" s="139">
        <f>SB104/OQ104</f>
        <v>50</v>
      </c>
      <c r="PH104" s="71" t="s">
        <v>13</v>
      </c>
      <c r="PI104" s="71" t="s">
        <v>13</v>
      </c>
      <c r="PJ104" s="71" t="s">
        <v>56</v>
      </c>
      <c r="PK104" s="71" t="s">
        <v>56</v>
      </c>
      <c r="PL104" s="71" t="s">
        <v>13</v>
      </c>
      <c r="PM104" s="157" t="s">
        <v>13</v>
      </c>
      <c r="PN104" s="157" t="s">
        <v>56</v>
      </c>
      <c r="PO104" s="157" t="s">
        <v>13</v>
      </c>
      <c r="PP104" s="71" t="s">
        <v>13</v>
      </c>
      <c r="PQ104" s="71" t="s">
        <v>13</v>
      </c>
      <c r="PR104" s="71" t="s">
        <v>13</v>
      </c>
      <c r="PS104" s="71" t="s">
        <v>13</v>
      </c>
      <c r="PT104" s="71" t="s">
        <v>56</v>
      </c>
      <c r="PU104" s="71" t="s">
        <v>13</v>
      </c>
      <c r="PV104" s="71" t="s">
        <v>56</v>
      </c>
      <c r="PW104" s="157" t="s">
        <v>13</v>
      </c>
      <c r="PX104" s="71" t="s">
        <v>13</v>
      </c>
      <c r="PY104" s="71" t="s">
        <v>13</v>
      </c>
      <c r="PZ104" s="71" t="s">
        <v>747</v>
      </c>
      <c r="QA104" s="71" t="s">
        <v>747</v>
      </c>
      <c r="QB104" s="71" t="s">
        <v>747</v>
      </c>
      <c r="QC104" s="71" t="s">
        <v>747</v>
      </c>
      <c r="QD104" s="71" t="s">
        <v>747</v>
      </c>
      <c r="QE104" s="71" t="s">
        <v>747</v>
      </c>
      <c r="QF104" s="157" t="s">
        <v>13</v>
      </c>
      <c r="QG104" s="71" t="s">
        <v>747</v>
      </c>
      <c r="QH104" s="71" t="s">
        <v>13</v>
      </c>
      <c r="QI104" s="71" t="s">
        <v>747</v>
      </c>
      <c r="QJ104" s="157" t="s">
        <v>13</v>
      </c>
      <c r="QK104" s="157" t="s">
        <v>13</v>
      </c>
      <c r="QL104" s="157" t="s">
        <v>13</v>
      </c>
      <c r="QM104" s="71" t="s">
        <v>747</v>
      </c>
      <c r="QN104" s="71" t="s">
        <v>56</v>
      </c>
      <c r="QO104" s="71" t="s">
        <v>56</v>
      </c>
      <c r="QP104" s="71" t="s">
        <v>56</v>
      </c>
      <c r="QQ104" s="71" t="s">
        <v>56</v>
      </c>
      <c r="QR104" s="71" t="s">
        <v>56</v>
      </c>
      <c r="QS104" s="71" t="s">
        <v>56</v>
      </c>
      <c r="QT104" s="71" t="s">
        <v>56</v>
      </c>
      <c r="QU104" s="71" t="s">
        <v>13</v>
      </c>
      <c r="QV104" s="71" t="s">
        <v>13</v>
      </c>
      <c r="QW104" s="71" t="s">
        <v>56</v>
      </c>
      <c r="QX104" s="157" t="s">
        <v>56</v>
      </c>
      <c r="QY104" s="157" t="s">
        <v>56</v>
      </c>
      <c r="QZ104" s="157" t="s">
        <v>56</v>
      </c>
      <c r="RA104" s="157" t="s">
        <v>56</v>
      </c>
      <c r="RB104" s="71" t="s">
        <v>13</v>
      </c>
      <c r="RC104" s="71" t="s">
        <v>13</v>
      </c>
      <c r="RD104" s="71" t="s">
        <v>13</v>
      </c>
      <c r="RE104" s="157" t="s">
        <v>13</v>
      </c>
      <c r="RF104" s="71" t="s">
        <v>56</v>
      </c>
      <c r="RG104" s="71" t="s">
        <v>13</v>
      </c>
      <c r="RH104" s="71" t="s">
        <v>13</v>
      </c>
      <c r="RI104" s="71" t="s">
        <v>56</v>
      </c>
      <c r="RJ104" s="71" t="s">
        <v>13</v>
      </c>
      <c r="RK104" s="71" t="s">
        <v>13</v>
      </c>
      <c r="RL104" s="157" t="s">
        <v>758</v>
      </c>
      <c r="RM104" s="157" t="s">
        <v>758</v>
      </c>
      <c r="RN104" s="157" t="s">
        <v>758</v>
      </c>
      <c r="RO104" s="71" t="s">
        <v>13</v>
      </c>
      <c r="RP104" s="71" t="s">
        <v>758</v>
      </c>
      <c r="RQ104" s="71" t="s">
        <v>758</v>
      </c>
      <c r="RR104" s="71" t="s">
        <v>758</v>
      </c>
      <c r="RS104" s="71" t="s">
        <v>758</v>
      </c>
      <c r="RT104" s="71" t="s">
        <v>758</v>
      </c>
      <c r="RU104" s="71" t="s">
        <v>758</v>
      </c>
      <c r="RV104" s="157" t="s">
        <v>758</v>
      </c>
      <c r="RX104" s="151" t="s">
        <v>737</v>
      </c>
      <c r="RY104" s="219" t="s">
        <v>746</v>
      </c>
      <c r="RZ104" s="152">
        <v>52573967</v>
      </c>
      <c r="SA104" s="151" t="s">
        <v>801</v>
      </c>
      <c r="SB104" s="229">
        <v>200</v>
      </c>
      <c r="SC104" s="238">
        <v>0.5</v>
      </c>
      <c r="SD104" s="178"/>
      <c r="SF104" s="270" t="s">
        <v>691</v>
      </c>
      <c r="SG104" s="270" t="s">
        <v>56</v>
      </c>
      <c r="SH104" s="273">
        <v>0.6</v>
      </c>
      <c r="SI104" s="273">
        <v>0.4</v>
      </c>
      <c r="SJ104" s="271"/>
      <c r="SK104" s="270" t="s">
        <v>56</v>
      </c>
      <c r="SL104" s="270" t="s">
        <v>56</v>
      </c>
      <c r="SM104" s="270" t="s">
        <v>13</v>
      </c>
      <c r="SN104" s="270" t="s">
        <v>56</v>
      </c>
      <c r="SO104" s="270" t="s">
        <v>56</v>
      </c>
      <c r="SP104" s="270" t="s">
        <v>13</v>
      </c>
      <c r="SQ104" s="270" t="s">
        <v>13</v>
      </c>
      <c r="SR104" s="270" t="s">
        <v>56</v>
      </c>
      <c r="SS104" s="270" t="s">
        <v>13</v>
      </c>
      <c r="ST104" s="270" t="s">
        <v>56</v>
      </c>
      <c r="SU104" s="270" t="s">
        <v>56</v>
      </c>
      <c r="SV104" s="270" t="s">
        <v>56</v>
      </c>
      <c r="SW104" s="270" t="s">
        <v>56</v>
      </c>
      <c r="SX104" s="270" t="s">
        <v>13</v>
      </c>
      <c r="SY104" s="270" t="s">
        <v>13</v>
      </c>
      <c r="SZ104" s="270" t="s">
        <v>56</v>
      </c>
      <c r="TA104" s="270" t="s">
        <v>13</v>
      </c>
      <c r="TB104" s="270" t="s">
        <v>13</v>
      </c>
      <c r="TC104" s="270" t="s">
        <v>13</v>
      </c>
      <c r="TD104" s="270" t="s">
        <v>56</v>
      </c>
      <c r="TE104" s="270" t="s">
        <v>56</v>
      </c>
      <c r="TF104" s="270" t="s">
        <v>13</v>
      </c>
      <c r="TG104" s="270" t="s">
        <v>13</v>
      </c>
      <c r="TH104" s="270" t="s">
        <v>13</v>
      </c>
      <c r="TI104" s="270" t="s">
        <v>13</v>
      </c>
      <c r="TJ104" s="270" t="s">
        <v>56</v>
      </c>
      <c r="TK104" s="270" t="s">
        <v>13</v>
      </c>
      <c r="TL104" s="270" t="s">
        <v>13</v>
      </c>
      <c r="TM104" s="273"/>
      <c r="TN104" s="270"/>
      <c r="TO104" s="270"/>
      <c r="TP104" s="270"/>
      <c r="TQ104" s="270"/>
      <c r="TR104" s="270"/>
      <c r="TS104" s="270"/>
      <c r="TT104" s="270"/>
      <c r="TU104" s="270"/>
      <c r="TV104" s="270"/>
      <c r="TW104" s="270"/>
      <c r="TX104" s="270"/>
      <c r="TY104" s="270"/>
      <c r="TZ104" s="270"/>
      <c r="UA104" s="270"/>
      <c r="UB104" s="270" t="s">
        <v>13</v>
      </c>
      <c r="UC104" s="270"/>
      <c r="UD104" s="270" t="s">
        <v>13</v>
      </c>
      <c r="UE104" s="270" t="s">
        <v>13</v>
      </c>
      <c r="UF104" s="270"/>
      <c r="UG104" s="270" t="s">
        <v>56</v>
      </c>
      <c r="UH104" s="270" t="s">
        <v>56</v>
      </c>
      <c r="UI104" s="270" t="s">
        <v>56</v>
      </c>
      <c r="UJ104" s="270" t="s">
        <v>56</v>
      </c>
      <c r="UK104" s="270" t="s">
        <v>56</v>
      </c>
      <c r="UL104" s="270" t="s">
        <v>56</v>
      </c>
      <c r="UM104" s="270" t="s">
        <v>56</v>
      </c>
      <c r="UN104" s="270" t="s">
        <v>56</v>
      </c>
      <c r="UO104" s="270" t="s">
        <v>56</v>
      </c>
      <c r="UP104" s="270" t="s">
        <v>13</v>
      </c>
      <c r="UQ104" s="270" t="s">
        <v>13</v>
      </c>
      <c r="UR104" s="270" t="s">
        <v>56</v>
      </c>
      <c r="US104" s="270" t="s">
        <v>13</v>
      </c>
      <c r="UT104" s="270"/>
      <c r="UU104" s="270"/>
      <c r="UV104" s="270"/>
      <c r="UW104" s="270"/>
      <c r="UX104" s="270"/>
      <c r="UY104" s="273">
        <v>0</v>
      </c>
      <c r="UZ104" s="273">
        <v>0.3</v>
      </c>
      <c r="VA104" s="270" t="s">
        <v>1225</v>
      </c>
      <c r="VB104" s="273">
        <v>0.01</v>
      </c>
      <c r="VC104" s="273">
        <v>0</v>
      </c>
      <c r="VD104" s="270" t="s">
        <v>1227</v>
      </c>
      <c r="VE104" s="270" t="s">
        <v>1227</v>
      </c>
      <c r="VF104" s="273">
        <v>0.01</v>
      </c>
      <c r="VG104" s="270" t="s">
        <v>1227</v>
      </c>
      <c r="VH104" s="273">
        <v>0.1</v>
      </c>
      <c r="VI104" s="273">
        <v>0</v>
      </c>
      <c r="VJ104" s="273">
        <v>0.2</v>
      </c>
      <c r="VK104" s="273">
        <v>0</v>
      </c>
      <c r="VL104" s="270" t="s">
        <v>1227</v>
      </c>
      <c r="VM104" s="270" t="s">
        <v>1227</v>
      </c>
      <c r="VN104" s="273">
        <v>0</v>
      </c>
      <c r="VO104" s="270" t="s">
        <v>1227</v>
      </c>
      <c r="VP104" s="270" t="s">
        <v>1227</v>
      </c>
      <c r="VQ104" s="270" t="s">
        <v>1227</v>
      </c>
      <c r="VR104" s="273">
        <v>0.03</v>
      </c>
      <c r="VS104" s="273">
        <v>0.05</v>
      </c>
      <c r="VT104" s="270" t="s">
        <v>1227</v>
      </c>
      <c r="VU104" s="270" t="s">
        <v>1227</v>
      </c>
      <c r="VV104" s="270" t="s">
        <v>1227</v>
      </c>
      <c r="VW104" s="270" t="s">
        <v>1227</v>
      </c>
      <c r="VX104" s="273">
        <v>0.3</v>
      </c>
      <c r="VY104" s="270" t="s">
        <v>1227</v>
      </c>
      <c r="VZ104" s="270" t="s">
        <v>1227</v>
      </c>
      <c r="WA104" s="273"/>
      <c r="WB104" s="270"/>
      <c r="WC104" s="270"/>
      <c r="WD104" s="270"/>
      <c r="WE104" s="270"/>
      <c r="WF104" s="270"/>
      <c r="WG104" s="270"/>
      <c r="WH104" s="270"/>
      <c r="WI104" s="270"/>
      <c r="WJ104" s="270"/>
      <c r="WK104" s="270"/>
      <c r="WL104" s="270"/>
      <c r="WM104" s="270"/>
      <c r="WN104" s="270"/>
      <c r="WO104" s="270"/>
      <c r="WP104" s="270" t="s">
        <v>1227</v>
      </c>
      <c r="WQ104" s="270" t="s">
        <v>1228</v>
      </c>
      <c r="WR104" s="270" t="s">
        <v>13</v>
      </c>
      <c r="WS104" s="270" t="s">
        <v>13</v>
      </c>
      <c r="WT104" s="270"/>
      <c r="WU104" s="273">
        <v>0.39999999999999997</v>
      </c>
      <c r="WV104" s="273">
        <v>0.6</v>
      </c>
      <c r="WW104" s="273">
        <v>0.08</v>
      </c>
      <c r="WX104" s="273">
        <v>0.38</v>
      </c>
      <c r="WY104" s="273">
        <v>0.02</v>
      </c>
      <c r="WZ104" s="273">
        <v>0.30000000000000004</v>
      </c>
      <c r="XA104" s="273">
        <v>0.01</v>
      </c>
      <c r="XB104" s="273">
        <v>0.2</v>
      </c>
      <c r="XC104" s="273">
        <v>0.35</v>
      </c>
      <c r="XD104" s="273">
        <v>0</v>
      </c>
      <c r="XE104" s="273">
        <v>0</v>
      </c>
      <c r="XF104" s="273">
        <v>0.01</v>
      </c>
      <c r="XG104" s="270"/>
      <c r="XH104" s="270"/>
      <c r="XI104" s="270"/>
      <c r="XJ104" s="270"/>
      <c r="XK104" s="270"/>
      <c r="XL104" s="270"/>
      <c r="XM104" s="272" t="s">
        <v>56</v>
      </c>
      <c r="XN104" s="272" t="s">
        <v>56</v>
      </c>
      <c r="XO104" s="272" t="s">
        <v>13</v>
      </c>
      <c r="XP104" s="272" t="s">
        <v>13</v>
      </c>
      <c r="XQ104" s="272" t="s">
        <v>56</v>
      </c>
      <c r="XR104" s="272" t="s">
        <v>13</v>
      </c>
      <c r="XS104" s="272" t="s">
        <v>13</v>
      </c>
      <c r="XT104" s="272" t="s">
        <v>13</v>
      </c>
      <c r="XU104" s="272" t="s">
        <v>13</v>
      </c>
      <c r="XV104" s="272" t="s">
        <v>56</v>
      </c>
      <c r="XW104" s="270"/>
      <c r="XX104" s="273" t="s">
        <v>1232</v>
      </c>
      <c r="XY104" s="273" t="s">
        <v>1232</v>
      </c>
      <c r="XZ104" s="273" t="s">
        <v>1232</v>
      </c>
      <c r="YA104" s="273" t="s">
        <v>1232</v>
      </c>
      <c r="YB104" s="273" t="s">
        <v>1232</v>
      </c>
      <c r="YC104" s="273" t="s">
        <v>1232</v>
      </c>
      <c r="YD104" s="273" t="s">
        <v>1232</v>
      </c>
      <c r="YE104" s="273" t="s">
        <v>1232</v>
      </c>
      <c r="YF104" s="273" t="s">
        <v>1232</v>
      </c>
      <c r="YG104" s="273" t="s">
        <v>1232</v>
      </c>
      <c r="YH104" s="273" t="s">
        <v>1232</v>
      </c>
      <c r="YI104" s="273" t="s">
        <v>1232</v>
      </c>
      <c r="YJ104" s="273" t="s">
        <v>1232</v>
      </c>
      <c r="YK104" s="273" t="s">
        <v>1232</v>
      </c>
      <c r="YL104" s="273" t="s">
        <v>1232</v>
      </c>
      <c r="YM104" s="273" t="s">
        <v>1232</v>
      </c>
      <c r="YN104" s="273" t="s">
        <v>1232</v>
      </c>
      <c r="YO104" s="273" t="s">
        <v>1232</v>
      </c>
      <c r="YP104" s="273" t="s">
        <v>1232</v>
      </c>
      <c r="YQ104" s="273" t="s">
        <v>1232</v>
      </c>
      <c r="YR104" s="273" t="s">
        <v>1232</v>
      </c>
      <c r="YS104" s="273" t="s">
        <v>1232</v>
      </c>
      <c r="YT104" s="273" t="s">
        <v>1232</v>
      </c>
      <c r="YU104" s="273" t="s">
        <v>1232</v>
      </c>
      <c r="YV104" s="273" t="s">
        <v>1232</v>
      </c>
      <c r="YW104" s="273" t="s">
        <v>1232</v>
      </c>
      <c r="YX104" s="273" t="s">
        <v>1232</v>
      </c>
      <c r="YY104" s="273" t="s">
        <v>1232</v>
      </c>
      <c r="YZ104" s="273"/>
      <c r="ZA104" s="270"/>
      <c r="ZB104" s="270"/>
      <c r="ZC104" s="270"/>
      <c r="ZD104" s="270"/>
      <c r="ZE104" s="270"/>
      <c r="ZF104" s="270"/>
      <c r="ZG104" s="270"/>
      <c r="ZH104" s="270"/>
      <c r="ZI104" s="270"/>
      <c r="ZJ104" s="270"/>
      <c r="ZK104" s="270"/>
      <c r="ZL104" s="270"/>
      <c r="ZM104" s="270"/>
      <c r="ZN104" s="270"/>
      <c r="ZO104" s="272" t="s">
        <v>56</v>
      </c>
      <c r="ZP104" s="272"/>
      <c r="ZQ104" s="272"/>
      <c r="ZR104" s="272"/>
      <c r="ZS104" s="272"/>
      <c r="ZT104" s="272" t="s">
        <v>56</v>
      </c>
      <c r="ZU104" s="272"/>
      <c r="ZV104" s="272"/>
      <c r="ZW104" s="270"/>
      <c r="ZX104" s="270"/>
      <c r="ZY104" s="270"/>
      <c r="ZZ104" s="270"/>
      <c r="AAA104" s="270"/>
      <c r="AAB104" s="270"/>
      <c r="AAC104" s="270"/>
      <c r="AAD104" s="270"/>
      <c r="AAE104" s="270"/>
      <c r="AAF104" s="270"/>
      <c r="AAG104" s="270"/>
      <c r="AAH104" s="270"/>
      <c r="AAI104" s="270"/>
      <c r="AAJ104" s="270"/>
      <c r="AAK104" s="270"/>
      <c r="AAL104" s="270"/>
      <c r="AAM104" s="270"/>
      <c r="AAN104" s="270"/>
      <c r="AAO104" s="272" t="s">
        <v>1233</v>
      </c>
      <c r="AAP104" s="272" t="s">
        <v>1233</v>
      </c>
      <c r="AAQ104" s="272" t="s">
        <v>1233</v>
      </c>
      <c r="AAR104" s="272" t="s">
        <v>1233</v>
      </c>
      <c r="AAS104" s="272" t="s">
        <v>1233</v>
      </c>
      <c r="AAT104" s="272" t="s">
        <v>1233</v>
      </c>
      <c r="AAU104" s="272" t="s">
        <v>1233</v>
      </c>
      <c r="AAV104" s="272" t="s">
        <v>1233</v>
      </c>
      <c r="AAW104" s="272" t="s">
        <v>1233</v>
      </c>
      <c r="AAX104" s="272" t="s">
        <v>1233</v>
      </c>
    </row>
    <row r="105" spans="1:726" s="71" customFormat="1" ht="15" customHeight="1" x14ac:dyDescent="0.35">
      <c r="A105" s="70" t="s">
        <v>880</v>
      </c>
      <c r="B105" s="1" t="s">
        <v>13</v>
      </c>
      <c r="C105" s="2"/>
      <c r="D105" s="2"/>
      <c r="E105" s="2"/>
      <c r="F105" s="2"/>
      <c r="G105" s="2"/>
      <c r="H105" s="2"/>
      <c r="I105" s="2"/>
      <c r="J105" s="148"/>
      <c r="K105" s="148"/>
      <c r="L105" s="148"/>
      <c r="M105" s="148"/>
      <c r="N105" s="148"/>
      <c r="O105" s="148"/>
      <c r="P105" s="148"/>
      <c r="Q105" s="148"/>
      <c r="R105" s="148"/>
      <c r="S105" s="148"/>
      <c r="T105" s="148"/>
      <c r="U105" s="2"/>
      <c r="V105" s="148"/>
      <c r="W105" s="148"/>
      <c r="X105" s="148"/>
      <c r="Y105" s="148"/>
      <c r="Z105" s="148"/>
      <c r="AA105" s="2"/>
      <c r="AB105" s="2"/>
      <c r="AC105" s="2"/>
      <c r="AD105" s="2"/>
      <c r="AE105" s="2"/>
      <c r="AF105" s="158"/>
      <c r="AG105" s="158"/>
      <c r="AH105" s="158"/>
      <c r="AI105" s="2"/>
      <c r="AJ105" s="2"/>
      <c r="AK105" s="2"/>
      <c r="AL105" s="2"/>
      <c r="AM105" s="2"/>
      <c r="AN105" s="2"/>
      <c r="AO105" s="2"/>
      <c r="AP105" s="2"/>
      <c r="AQ105" s="2"/>
      <c r="AR105" s="2"/>
      <c r="AS105" s="2"/>
      <c r="AT105" s="158"/>
      <c r="AU105" s="158"/>
      <c r="AV105" s="158"/>
      <c r="AW105" s="158"/>
      <c r="AX105" s="158"/>
      <c r="AY105" s="158"/>
      <c r="AZ105" s="158"/>
      <c r="BA105" s="158"/>
      <c r="BB105" s="2"/>
      <c r="BC105" s="2"/>
      <c r="BD105" s="2"/>
      <c r="BE105" s="2"/>
      <c r="BF105" s="2"/>
      <c r="BG105" s="2"/>
      <c r="BH105" s="148"/>
      <c r="BI105" s="148"/>
      <c r="BJ105" s="148"/>
      <c r="BK105" s="148"/>
      <c r="BL105" s="2"/>
      <c r="BM105" s="2"/>
      <c r="BN105" s="2"/>
      <c r="BO105" s="2"/>
      <c r="BP105" s="2"/>
      <c r="BQ105" s="2"/>
      <c r="BR105" s="2"/>
      <c r="BS105" s="2"/>
      <c r="BT105" s="2"/>
      <c r="BU105" s="2"/>
      <c r="BV105" s="148"/>
      <c r="BW105" s="148"/>
      <c r="BX105" s="148"/>
      <c r="BY105" s="148"/>
      <c r="BZ105" s="2"/>
      <c r="CA105" s="2"/>
      <c r="CB105" s="2"/>
      <c r="CC105" s="2"/>
      <c r="CD105" s="2"/>
      <c r="CE105" s="148"/>
      <c r="CF105" s="148"/>
      <c r="CG105" s="148"/>
      <c r="CH105" s="2"/>
      <c r="CI105" s="2"/>
      <c r="CJ105" s="2"/>
      <c r="CK105" s="2"/>
      <c r="CL105" s="148"/>
      <c r="CM105" s="148"/>
      <c r="CN105" s="148"/>
      <c r="CO105" s="2"/>
      <c r="CP105" s="2"/>
      <c r="CQ105" s="2"/>
      <c r="CR105" s="2"/>
      <c r="CS105" s="2"/>
      <c r="CT105" s="2"/>
      <c r="CU105" s="148"/>
      <c r="CV105" s="148"/>
      <c r="CW105" s="148"/>
      <c r="CX105" s="148"/>
      <c r="CY105" s="148"/>
      <c r="CZ105" s="2"/>
      <c r="DA105" s="2"/>
      <c r="DB105" s="2"/>
      <c r="DC105" s="2"/>
      <c r="DD105" s="2"/>
      <c r="DE105" s="148"/>
      <c r="DF105" s="148"/>
      <c r="DG105" s="148"/>
      <c r="DH105" s="2"/>
      <c r="DI105" s="2"/>
      <c r="DJ105" s="2"/>
      <c r="DK105" s="2"/>
      <c r="DL105" s="148"/>
      <c r="DM105" s="148"/>
      <c r="DN105" s="148"/>
      <c r="DO105" s="148"/>
      <c r="DP105" s="2"/>
      <c r="DQ105" s="148"/>
      <c r="DR105" s="148"/>
      <c r="DS105" s="148"/>
      <c r="DT105" s="2"/>
      <c r="DU105" s="148"/>
      <c r="DV105" s="148"/>
      <c r="DW105" s="148"/>
      <c r="DX105" s="2"/>
      <c r="DY105" s="2"/>
      <c r="DZ105" s="2"/>
      <c r="EA105" s="2"/>
      <c r="EB105" s="2"/>
      <c r="EC105" s="148"/>
      <c r="ED105" s="148"/>
      <c r="EE105" s="148"/>
      <c r="EF105" s="2"/>
      <c r="EG105" s="2"/>
      <c r="EH105" s="2"/>
      <c r="EI105" s="2"/>
      <c r="EJ105" s="2"/>
      <c r="EK105" s="2"/>
      <c r="EL105" s="2"/>
      <c r="EM105" s="2"/>
      <c r="EN105" s="2"/>
      <c r="EO105" s="2"/>
      <c r="EP105" s="2"/>
      <c r="EQ105" s="2"/>
      <c r="ER105" s="2"/>
      <c r="ES105" s="2"/>
      <c r="ET105" s="2"/>
      <c r="EU105" s="2"/>
      <c r="EV105" s="148"/>
      <c r="EW105" s="148"/>
      <c r="EX105" s="148"/>
      <c r="EY105" s="148"/>
      <c r="EZ105" s="148"/>
      <c r="FA105" s="148"/>
      <c r="FB105" s="148"/>
      <c r="FC105" s="148"/>
      <c r="FD105" s="148"/>
      <c r="FE105" s="148"/>
      <c r="FF105" s="2"/>
      <c r="FG105" s="2"/>
      <c r="FH105" s="2"/>
      <c r="FI105" s="2"/>
      <c r="FJ105" s="2"/>
      <c r="FK105" s="2"/>
      <c r="FL105" s="2"/>
      <c r="FM105" s="2"/>
      <c r="FN105" s="2"/>
      <c r="FO105" s="2"/>
      <c r="FP105" s="158"/>
      <c r="FQ105" s="158"/>
      <c r="FR105" s="158"/>
      <c r="FS105" s="158"/>
      <c r="FT105" s="148"/>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157"/>
      <c r="GX105" s="157"/>
      <c r="GY105" s="148"/>
      <c r="GZ105" s="148"/>
      <c r="HA105" s="148"/>
      <c r="HB105" s="148"/>
      <c r="HC105" s="148"/>
      <c r="HD105" s="148"/>
      <c r="HE105" s="148"/>
      <c r="HF105" s="148"/>
      <c r="HG105" s="148"/>
      <c r="HH105" s="148"/>
      <c r="HI105" s="148"/>
      <c r="HJ105" s="148"/>
      <c r="HK105" s="148"/>
      <c r="HL105" s="148"/>
      <c r="HM105" s="148"/>
      <c r="HN105" s="148"/>
      <c r="HO105" s="148"/>
      <c r="HP105" s="148"/>
      <c r="HQ105" s="148"/>
      <c r="HR105" s="148"/>
      <c r="HS105" s="148"/>
      <c r="HT105" s="148"/>
      <c r="HU105" s="148"/>
      <c r="HV105" s="148"/>
      <c r="HW105" s="148"/>
      <c r="HX105" s="148"/>
      <c r="HY105" s="2"/>
      <c r="HZ105" s="2"/>
      <c r="IA105" s="2"/>
      <c r="IB105" s="2"/>
      <c r="IC105" s="2"/>
      <c r="ID105" s="148"/>
      <c r="IE105" s="148"/>
      <c r="IF105" s="148"/>
      <c r="IG105" s="2"/>
      <c r="IH105" s="2"/>
      <c r="II105" s="2"/>
      <c r="IJ105" s="2"/>
      <c r="IK105" s="2"/>
      <c r="IL105" s="2"/>
      <c r="IM105" s="2"/>
      <c r="IN105" s="2"/>
      <c r="IO105" s="2"/>
      <c r="IP105" s="2"/>
      <c r="IQ105" s="2"/>
      <c r="IR105" s="2"/>
      <c r="IS105" s="2"/>
      <c r="IT105" s="2"/>
      <c r="IU105" s="148"/>
      <c r="IV105" s="148"/>
      <c r="IW105" s="148"/>
      <c r="IX105" s="148"/>
      <c r="IY105" s="2"/>
      <c r="IZ105" s="2"/>
      <c r="JA105" s="2"/>
      <c r="JB105" s="2"/>
      <c r="JC105" s="2"/>
      <c r="JD105" s="2"/>
      <c r="JE105" s="2"/>
      <c r="JF105" s="148"/>
      <c r="JG105" s="148"/>
      <c r="JH105" s="148"/>
      <c r="JI105" s="2"/>
      <c r="JJ105" s="2"/>
      <c r="JK105" s="2"/>
      <c r="JL105" s="2"/>
      <c r="JM105" s="2"/>
      <c r="JN105" s="2"/>
      <c r="JO105" s="2"/>
      <c r="JP105" s="2"/>
      <c r="JQ105" s="2"/>
      <c r="JR105" s="2"/>
      <c r="JS105" s="2"/>
      <c r="JT105" s="2"/>
      <c r="JU105" s="2"/>
      <c r="JV105" s="148"/>
      <c r="JW105" s="148"/>
      <c r="JX105" s="148"/>
      <c r="JY105" s="2"/>
      <c r="JZ105" s="2"/>
      <c r="KA105" s="2"/>
      <c r="KB105" s="2"/>
      <c r="KC105" s="2"/>
      <c r="KD105" s="148"/>
      <c r="KE105" s="148"/>
      <c r="KF105" s="148"/>
      <c r="KG105" s="2"/>
      <c r="KH105" s="2"/>
      <c r="KI105" s="2"/>
      <c r="KJ105" s="2"/>
      <c r="KK105" s="2"/>
      <c r="KL105" s="2"/>
      <c r="KM105" s="2"/>
      <c r="KN105" s="2"/>
      <c r="KO105" s="2"/>
      <c r="KP105" s="148"/>
      <c r="KQ105" s="2"/>
      <c r="KR105" s="2"/>
      <c r="KS105" s="2"/>
      <c r="KT105" s="148"/>
      <c r="KU105" s="148"/>
      <c r="KV105" s="148"/>
      <c r="KW105" s="2"/>
      <c r="KX105" s="2"/>
      <c r="KY105" s="2"/>
      <c r="KZ105" s="2"/>
      <c r="LA105" s="2"/>
      <c r="LB105" s="148"/>
      <c r="LC105" s="148"/>
      <c r="LD105" s="148"/>
      <c r="LE105" s="2"/>
      <c r="LF105" s="2"/>
      <c r="LG105" s="148"/>
      <c r="LH105" s="148"/>
      <c r="LI105" s="148"/>
      <c r="LJ105" s="2"/>
      <c r="LK105" s="2"/>
      <c r="LL105" s="2"/>
      <c r="LM105" s="2"/>
      <c r="LN105" s="2"/>
      <c r="LO105" s="148"/>
      <c r="LP105" s="148"/>
      <c r="LQ105" s="148"/>
      <c r="LR105" s="2"/>
      <c r="LS105" s="2"/>
      <c r="LT105" s="2"/>
      <c r="LU105" s="2"/>
      <c r="LV105" s="2"/>
      <c r="LW105" s="2"/>
      <c r="LX105" s="2"/>
      <c r="LY105" s="148"/>
      <c r="LZ105" s="148"/>
      <c r="MA105" s="2"/>
      <c r="MB105" s="2"/>
      <c r="MC105" s="2"/>
      <c r="MD105" s="2"/>
      <c r="ME105" s="2"/>
      <c r="MF105" s="2"/>
      <c r="MG105" s="148"/>
      <c r="MH105" s="2"/>
      <c r="MI105" s="2"/>
      <c r="MJ105" s="2"/>
      <c r="MK105" s="2"/>
      <c r="ML105" s="2"/>
      <c r="MM105" s="2"/>
      <c r="MN105" s="2"/>
      <c r="MO105" s="2"/>
      <c r="MP105" s="2"/>
      <c r="MQ105" s="2"/>
      <c r="MR105" s="2"/>
      <c r="MS105" s="2"/>
      <c r="MT105" s="2"/>
      <c r="MU105" s="2"/>
      <c r="MV105" s="2"/>
      <c r="MW105" s="2"/>
      <c r="MX105" s="2"/>
      <c r="MY105" s="2"/>
      <c r="MZ105" s="2"/>
      <c r="NA105" s="2"/>
      <c r="NB105" s="148"/>
      <c r="NC105" s="148"/>
      <c r="ND105" s="148"/>
      <c r="NE105" s="148"/>
      <c r="NF105" s="148"/>
      <c r="NG105" s="148"/>
      <c r="NH105" s="148"/>
      <c r="NI105" s="148"/>
      <c r="NJ105" s="148"/>
      <c r="NK105" s="148"/>
      <c r="NL105" s="2"/>
      <c r="NM105" s="2"/>
      <c r="NN105" s="148"/>
      <c r="NO105" s="2"/>
      <c r="NP105" s="2"/>
      <c r="NQ105" s="2"/>
      <c r="NR105" s="2"/>
      <c r="NS105" s="2"/>
      <c r="NT105" s="2"/>
      <c r="NU105" s="2"/>
      <c r="NV105" s="2"/>
      <c r="NW105" s="2"/>
      <c r="NX105" s="2"/>
      <c r="NY105" s="2"/>
      <c r="NZ105" s="2"/>
      <c r="OA105" s="148"/>
      <c r="OB105" s="148"/>
      <c r="OC105" s="148"/>
      <c r="OD105" s="148"/>
      <c r="OE105" s="2"/>
      <c r="OF105" s="2"/>
      <c r="OG105" s="2"/>
      <c r="OH105" s="2"/>
      <c r="OI105" s="2"/>
      <c r="OJ105" s="148"/>
      <c r="OK105" s="2"/>
      <c r="OL105" s="2"/>
      <c r="OM105" s="2"/>
      <c r="ON105" s="2"/>
      <c r="OO105" s="2"/>
      <c r="OP105" s="2"/>
      <c r="OQ105" s="2"/>
      <c r="OR105" s="147"/>
      <c r="OS105" s="147"/>
      <c r="OT105" s="148"/>
      <c r="OU105" s="148"/>
      <c r="OV105" s="148"/>
      <c r="OW105" s="148"/>
      <c r="OX105" s="148"/>
      <c r="OY105" s="148"/>
      <c r="OZ105" s="148"/>
      <c r="PA105" s="149"/>
      <c r="PB105" s="149"/>
      <c r="PC105" s="149"/>
      <c r="PD105" s="149"/>
      <c r="PE105" s="149"/>
      <c r="PF105" s="149"/>
      <c r="PG105" s="149"/>
      <c r="PH105" s="2"/>
      <c r="PI105" s="2"/>
      <c r="PJ105" s="2"/>
      <c r="PK105" s="2"/>
      <c r="PL105" s="2"/>
      <c r="PM105" s="148"/>
      <c r="PN105" s="148"/>
      <c r="PO105" s="148"/>
      <c r="PP105" s="2"/>
      <c r="PQ105" s="2"/>
      <c r="PR105" s="2"/>
      <c r="PS105" s="2"/>
      <c r="PT105" s="2"/>
      <c r="PU105" s="2"/>
      <c r="PV105" s="2"/>
      <c r="PW105" s="148"/>
      <c r="PX105" s="2"/>
      <c r="PY105" s="2"/>
      <c r="PZ105" s="2"/>
      <c r="QA105" s="2"/>
      <c r="QB105" s="2"/>
      <c r="QC105" s="2"/>
      <c r="QD105" s="2"/>
      <c r="QE105" s="2"/>
      <c r="QF105" s="148"/>
      <c r="QG105" s="2"/>
      <c r="QH105" s="2"/>
      <c r="QI105" s="2"/>
      <c r="QJ105" s="148"/>
      <c r="QK105" s="148"/>
      <c r="QL105" s="148"/>
      <c r="QM105" s="2"/>
      <c r="QN105" s="2"/>
      <c r="QO105" s="2"/>
      <c r="QP105" s="2"/>
      <c r="QQ105" s="2"/>
      <c r="QR105" s="2"/>
      <c r="QS105" s="2"/>
      <c r="QT105" s="2"/>
      <c r="QU105" s="2"/>
      <c r="QV105" s="2"/>
      <c r="QW105" s="2"/>
      <c r="QX105" s="148"/>
      <c r="QY105" s="148"/>
      <c r="QZ105" s="148"/>
      <c r="RA105" s="148"/>
      <c r="RB105" s="2"/>
      <c r="RC105" s="2"/>
      <c r="RD105" s="2"/>
      <c r="RE105" s="148"/>
      <c r="RF105" s="2"/>
      <c r="RG105" s="2"/>
      <c r="RH105" s="2"/>
      <c r="RI105" s="2"/>
      <c r="RJ105" s="2"/>
      <c r="RK105" s="2"/>
      <c r="RL105" s="148"/>
      <c r="RM105" s="148"/>
      <c r="RN105" s="148"/>
      <c r="RO105" s="2"/>
      <c r="RP105" s="2"/>
      <c r="RQ105" s="2"/>
      <c r="RR105" s="2"/>
      <c r="RS105" s="2"/>
      <c r="RT105" s="2"/>
      <c r="RU105" s="2"/>
      <c r="RV105" s="148"/>
      <c r="RW105" s="2"/>
      <c r="RX105" s="151" t="s">
        <v>742</v>
      </c>
      <c r="RY105" s="218" t="s">
        <v>746</v>
      </c>
      <c r="RZ105" s="152">
        <v>117608</v>
      </c>
      <c r="SA105" s="151" t="s">
        <v>937</v>
      </c>
      <c r="SB105" s="229" t="s">
        <v>798</v>
      </c>
      <c r="SC105" s="229" t="s">
        <v>798</v>
      </c>
      <c r="SD105" s="177"/>
      <c r="SE105" s="2"/>
      <c r="SF105" s="268" t="s">
        <v>880</v>
      </c>
      <c r="SG105" s="269" t="s">
        <v>13</v>
      </c>
      <c r="SH105" s="270"/>
      <c r="SI105" s="270"/>
      <c r="SJ105" s="271"/>
      <c r="SK105" s="270"/>
      <c r="SL105" s="270"/>
      <c r="SM105" s="270"/>
      <c r="SN105" s="270"/>
      <c r="SO105" s="270"/>
      <c r="SP105" s="270"/>
      <c r="SQ105" s="270"/>
      <c r="SR105" s="270"/>
      <c r="SS105" s="270"/>
      <c r="ST105" s="270"/>
      <c r="SU105" s="270"/>
      <c r="SV105" s="270"/>
      <c r="SW105" s="270"/>
      <c r="SX105" s="270"/>
      <c r="SY105" s="270"/>
      <c r="SZ105" s="270"/>
      <c r="TA105" s="270"/>
      <c r="TB105" s="270"/>
      <c r="TC105" s="270"/>
      <c r="TD105" s="270"/>
      <c r="TE105" s="270"/>
      <c r="TF105" s="270"/>
      <c r="TG105" s="270"/>
      <c r="TH105" s="270"/>
      <c r="TI105" s="270"/>
      <c r="TJ105" s="270"/>
      <c r="TK105" s="270"/>
      <c r="TL105" s="270"/>
      <c r="TM105" s="270"/>
      <c r="TN105" s="270"/>
      <c r="TO105" s="270"/>
      <c r="TP105" s="270"/>
      <c r="TQ105" s="270"/>
      <c r="TR105" s="270"/>
      <c r="TS105" s="270"/>
      <c r="TT105" s="270"/>
      <c r="TU105" s="270"/>
      <c r="TV105" s="270"/>
      <c r="TW105" s="270"/>
      <c r="TX105" s="270"/>
      <c r="TY105" s="270"/>
      <c r="TZ105" s="270"/>
      <c r="UA105" s="270"/>
      <c r="UB105" s="270"/>
      <c r="UC105" s="270"/>
      <c r="UD105" s="270"/>
      <c r="UE105" s="270"/>
      <c r="UF105" s="270"/>
      <c r="UG105" s="270"/>
      <c r="UH105" s="270"/>
      <c r="UI105" s="270"/>
      <c r="UJ105" s="270"/>
      <c r="UK105" s="270"/>
      <c r="UL105" s="270"/>
      <c r="UM105" s="270"/>
      <c r="UN105" s="270"/>
      <c r="UO105" s="270"/>
      <c r="UP105" s="270"/>
      <c r="UQ105" s="270"/>
      <c r="UR105" s="270"/>
      <c r="US105" s="270"/>
      <c r="UT105" s="270"/>
      <c r="UU105" s="270"/>
      <c r="UV105" s="270"/>
      <c r="UW105" s="270"/>
      <c r="UX105" s="270"/>
      <c r="UY105" s="270"/>
      <c r="UZ105" s="270"/>
      <c r="VA105" s="270"/>
      <c r="VB105" s="270"/>
      <c r="VC105" s="270"/>
      <c r="VD105" s="270"/>
      <c r="VE105" s="270"/>
      <c r="VF105" s="270"/>
      <c r="VG105" s="270"/>
      <c r="VH105" s="270"/>
      <c r="VI105" s="270"/>
      <c r="VJ105" s="270"/>
      <c r="VK105" s="270"/>
      <c r="VL105" s="270"/>
      <c r="VM105" s="270"/>
      <c r="VN105" s="270"/>
      <c r="VO105" s="270"/>
      <c r="VP105" s="270"/>
      <c r="VQ105" s="270"/>
      <c r="VR105" s="270"/>
      <c r="VS105" s="270"/>
      <c r="VT105" s="270"/>
      <c r="VU105" s="270"/>
      <c r="VV105" s="270"/>
      <c r="VW105" s="270"/>
      <c r="VX105" s="270"/>
      <c r="VY105" s="270"/>
      <c r="VZ105" s="270"/>
      <c r="WA105" s="270"/>
      <c r="WB105" s="270"/>
      <c r="WC105" s="270"/>
      <c r="WD105" s="270"/>
      <c r="WE105" s="270"/>
      <c r="WF105" s="270"/>
      <c r="WG105" s="270"/>
      <c r="WH105" s="270"/>
      <c r="WI105" s="270"/>
      <c r="WJ105" s="270"/>
      <c r="WK105" s="270"/>
      <c r="WL105" s="270"/>
      <c r="WM105" s="270"/>
      <c r="WN105" s="270"/>
      <c r="WO105" s="270"/>
      <c r="WP105" s="270"/>
      <c r="WQ105" s="270"/>
      <c r="WR105" s="270"/>
      <c r="WS105" s="270"/>
      <c r="WT105" s="270"/>
      <c r="WU105" s="270"/>
      <c r="WV105" s="270"/>
      <c r="WW105" s="270"/>
      <c r="WX105" s="270"/>
      <c r="WY105" s="270"/>
      <c r="WZ105" s="270"/>
      <c r="XA105" s="270"/>
      <c r="XB105" s="270"/>
      <c r="XC105" s="270"/>
      <c r="XD105" s="270"/>
      <c r="XE105" s="270"/>
      <c r="XF105" s="270"/>
      <c r="XG105" s="270"/>
      <c r="XH105" s="270"/>
      <c r="XI105" s="270"/>
      <c r="XJ105" s="270"/>
      <c r="XK105" s="270"/>
      <c r="XL105" s="270"/>
      <c r="XM105" s="272"/>
      <c r="XN105" s="272"/>
      <c r="XO105" s="272"/>
      <c r="XP105" s="272"/>
      <c r="XQ105" s="272"/>
      <c r="XR105" s="272"/>
      <c r="XS105" s="272"/>
      <c r="XT105" s="272"/>
      <c r="XU105" s="272"/>
      <c r="XV105" s="272"/>
      <c r="XW105" s="270"/>
      <c r="XX105" s="273"/>
      <c r="XY105" s="273"/>
      <c r="XZ105" s="273"/>
      <c r="YA105" s="273"/>
      <c r="YB105" s="273"/>
      <c r="YC105" s="273"/>
      <c r="YD105" s="273"/>
      <c r="YE105" s="273"/>
      <c r="YF105" s="273"/>
      <c r="YG105" s="273"/>
      <c r="YH105" s="273"/>
      <c r="YI105" s="273"/>
      <c r="YJ105" s="273"/>
      <c r="YK105" s="273"/>
      <c r="YL105" s="273"/>
      <c r="YM105" s="273"/>
      <c r="YN105" s="273"/>
      <c r="YO105" s="273"/>
      <c r="YP105" s="273"/>
      <c r="YQ105" s="273"/>
      <c r="YR105" s="273"/>
      <c r="YS105" s="273"/>
      <c r="YT105" s="273"/>
      <c r="YU105" s="273"/>
      <c r="YV105" s="273"/>
      <c r="YW105" s="273"/>
      <c r="YX105" s="273"/>
      <c r="YY105" s="273"/>
      <c r="YZ105" s="270"/>
      <c r="ZA105" s="270"/>
      <c r="ZB105" s="270"/>
      <c r="ZC105" s="270"/>
      <c r="ZD105" s="270"/>
      <c r="ZE105" s="270"/>
      <c r="ZF105" s="270"/>
      <c r="ZG105" s="270"/>
      <c r="ZH105" s="270"/>
      <c r="ZI105" s="270"/>
      <c r="ZJ105" s="270"/>
      <c r="ZK105" s="270"/>
      <c r="ZL105" s="270"/>
      <c r="ZM105" s="270"/>
      <c r="ZN105" s="270"/>
      <c r="ZO105" s="272"/>
      <c r="ZP105" s="272"/>
      <c r="ZQ105" s="272"/>
      <c r="ZR105" s="272"/>
      <c r="ZS105" s="272"/>
      <c r="ZT105" s="272"/>
      <c r="ZU105" s="272"/>
      <c r="ZV105" s="272"/>
      <c r="ZW105" s="270"/>
      <c r="ZX105" s="270"/>
      <c r="ZY105" s="270"/>
      <c r="ZZ105" s="270"/>
      <c r="AAA105" s="270"/>
      <c r="AAB105" s="270"/>
      <c r="AAC105" s="270"/>
      <c r="AAD105" s="270"/>
      <c r="AAE105" s="270"/>
      <c r="AAF105" s="270"/>
      <c r="AAG105" s="270"/>
      <c r="AAH105" s="270"/>
      <c r="AAI105" s="270"/>
      <c r="AAJ105" s="270"/>
      <c r="AAK105" s="270"/>
      <c r="AAL105" s="270"/>
      <c r="AAM105" s="270"/>
      <c r="AAN105" s="270"/>
      <c r="AAO105" s="272"/>
      <c r="AAP105" s="272"/>
      <c r="AAQ105" s="272"/>
      <c r="AAR105" s="272"/>
      <c r="AAS105" s="272"/>
      <c r="AAT105" s="272"/>
      <c r="AAU105" s="272"/>
      <c r="AAV105" s="272"/>
      <c r="AAW105" s="272"/>
      <c r="AAX105" s="272"/>
    </row>
    <row r="106" spans="1:726" s="71" customFormat="1" ht="15" customHeight="1" x14ac:dyDescent="0.35">
      <c r="A106" s="70" t="s">
        <v>881</v>
      </c>
      <c r="B106" s="1" t="s">
        <v>13</v>
      </c>
      <c r="C106" s="2"/>
      <c r="D106" s="2"/>
      <c r="E106" s="2"/>
      <c r="F106" s="2"/>
      <c r="G106" s="2"/>
      <c r="H106" s="2"/>
      <c r="I106" s="2"/>
      <c r="J106" s="148"/>
      <c r="K106" s="148"/>
      <c r="L106" s="148"/>
      <c r="M106" s="148"/>
      <c r="N106" s="148"/>
      <c r="O106" s="148"/>
      <c r="P106" s="148"/>
      <c r="Q106" s="148"/>
      <c r="R106" s="148"/>
      <c r="S106" s="148"/>
      <c r="T106" s="148"/>
      <c r="U106" s="2"/>
      <c r="V106" s="148"/>
      <c r="W106" s="148"/>
      <c r="X106" s="148"/>
      <c r="Y106" s="148"/>
      <c r="Z106" s="148"/>
      <c r="AA106" s="2"/>
      <c r="AB106" s="2"/>
      <c r="AC106" s="2"/>
      <c r="AD106" s="2"/>
      <c r="AE106" s="2"/>
      <c r="AF106" s="158"/>
      <c r="AG106" s="158"/>
      <c r="AH106" s="158"/>
      <c r="AI106" s="2"/>
      <c r="AJ106" s="2"/>
      <c r="AK106" s="2"/>
      <c r="AL106" s="2"/>
      <c r="AM106" s="2"/>
      <c r="AN106" s="2"/>
      <c r="AO106" s="2"/>
      <c r="AP106" s="2"/>
      <c r="AQ106" s="2"/>
      <c r="AR106" s="2"/>
      <c r="AS106" s="2"/>
      <c r="AT106" s="158"/>
      <c r="AU106" s="158"/>
      <c r="AV106" s="158"/>
      <c r="AW106" s="158"/>
      <c r="AX106" s="158"/>
      <c r="AY106" s="158"/>
      <c r="AZ106" s="158"/>
      <c r="BA106" s="158"/>
      <c r="BB106" s="2"/>
      <c r="BC106" s="2"/>
      <c r="BD106" s="2"/>
      <c r="BE106" s="2"/>
      <c r="BF106" s="2"/>
      <c r="BG106" s="2"/>
      <c r="BH106" s="148"/>
      <c r="BI106" s="148"/>
      <c r="BJ106" s="148"/>
      <c r="BK106" s="148"/>
      <c r="BL106" s="2"/>
      <c r="BM106" s="2"/>
      <c r="BN106" s="2"/>
      <c r="BO106" s="2"/>
      <c r="BP106" s="2"/>
      <c r="BQ106" s="2"/>
      <c r="BR106" s="2"/>
      <c r="BS106" s="2"/>
      <c r="BT106" s="2"/>
      <c r="BU106" s="2"/>
      <c r="BV106" s="148"/>
      <c r="BW106" s="148"/>
      <c r="BX106" s="148"/>
      <c r="BY106" s="148"/>
      <c r="BZ106" s="2"/>
      <c r="CA106" s="2"/>
      <c r="CB106" s="2"/>
      <c r="CC106" s="2"/>
      <c r="CD106" s="2"/>
      <c r="CE106" s="148"/>
      <c r="CF106" s="148"/>
      <c r="CG106" s="148"/>
      <c r="CH106" s="2"/>
      <c r="CI106" s="2"/>
      <c r="CJ106" s="2"/>
      <c r="CK106" s="2"/>
      <c r="CL106" s="148"/>
      <c r="CM106" s="148"/>
      <c r="CN106" s="148"/>
      <c r="CO106" s="2"/>
      <c r="CP106" s="2"/>
      <c r="CQ106" s="2"/>
      <c r="CR106" s="2"/>
      <c r="CS106" s="2"/>
      <c r="CT106" s="2"/>
      <c r="CU106" s="148"/>
      <c r="CV106" s="148"/>
      <c r="CW106" s="148"/>
      <c r="CX106" s="148"/>
      <c r="CY106" s="148"/>
      <c r="CZ106" s="2"/>
      <c r="DA106" s="2"/>
      <c r="DB106" s="2"/>
      <c r="DC106" s="2"/>
      <c r="DD106" s="2"/>
      <c r="DE106" s="148"/>
      <c r="DF106" s="148"/>
      <c r="DG106" s="148"/>
      <c r="DH106" s="2"/>
      <c r="DI106" s="2"/>
      <c r="DJ106" s="2"/>
      <c r="DK106" s="2"/>
      <c r="DL106" s="148"/>
      <c r="DM106" s="148"/>
      <c r="DN106" s="148"/>
      <c r="DO106" s="148"/>
      <c r="DP106" s="2"/>
      <c r="DQ106" s="148"/>
      <c r="DR106" s="148"/>
      <c r="DS106" s="148"/>
      <c r="DT106" s="2"/>
      <c r="DU106" s="148"/>
      <c r="DV106" s="148"/>
      <c r="DW106" s="148"/>
      <c r="DX106" s="2"/>
      <c r="DY106" s="2"/>
      <c r="DZ106" s="2"/>
      <c r="EA106" s="2"/>
      <c r="EB106" s="2"/>
      <c r="EC106" s="148"/>
      <c r="ED106" s="148"/>
      <c r="EE106" s="148"/>
      <c r="EF106" s="2"/>
      <c r="EG106" s="2"/>
      <c r="EH106" s="2"/>
      <c r="EI106" s="2"/>
      <c r="EJ106" s="2"/>
      <c r="EK106" s="2"/>
      <c r="EL106" s="2"/>
      <c r="EM106" s="2"/>
      <c r="EN106" s="2"/>
      <c r="EO106" s="2"/>
      <c r="EP106" s="2"/>
      <c r="EQ106" s="2"/>
      <c r="ER106" s="2"/>
      <c r="ES106" s="2"/>
      <c r="ET106" s="2"/>
      <c r="EU106" s="2"/>
      <c r="EV106" s="148"/>
      <c r="EW106" s="148"/>
      <c r="EX106" s="148"/>
      <c r="EY106" s="148"/>
      <c r="EZ106" s="148"/>
      <c r="FA106" s="148"/>
      <c r="FB106" s="148"/>
      <c r="FC106" s="148"/>
      <c r="FD106" s="148"/>
      <c r="FE106" s="148"/>
      <c r="FF106" s="2"/>
      <c r="FG106" s="2"/>
      <c r="FH106" s="2"/>
      <c r="FI106" s="2"/>
      <c r="FJ106" s="2"/>
      <c r="FK106" s="2"/>
      <c r="FL106" s="2"/>
      <c r="FM106" s="2"/>
      <c r="FN106" s="2"/>
      <c r="FO106" s="2"/>
      <c r="FP106" s="158"/>
      <c r="FQ106" s="158"/>
      <c r="FR106" s="158"/>
      <c r="FS106" s="158"/>
      <c r="FT106" s="148"/>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157"/>
      <c r="GX106" s="157"/>
      <c r="GY106" s="148"/>
      <c r="GZ106" s="148"/>
      <c r="HA106" s="148"/>
      <c r="HB106" s="148"/>
      <c r="HC106" s="148"/>
      <c r="HD106" s="148"/>
      <c r="HE106" s="148"/>
      <c r="HF106" s="148"/>
      <c r="HG106" s="148"/>
      <c r="HH106" s="148"/>
      <c r="HI106" s="148"/>
      <c r="HJ106" s="148"/>
      <c r="HK106" s="148"/>
      <c r="HL106" s="148"/>
      <c r="HM106" s="148"/>
      <c r="HN106" s="148"/>
      <c r="HO106" s="148"/>
      <c r="HP106" s="148"/>
      <c r="HQ106" s="148"/>
      <c r="HR106" s="148"/>
      <c r="HS106" s="148"/>
      <c r="HT106" s="148"/>
      <c r="HU106" s="148"/>
      <c r="HV106" s="148"/>
      <c r="HW106" s="148"/>
      <c r="HX106" s="148"/>
      <c r="HY106" s="2"/>
      <c r="HZ106" s="2"/>
      <c r="IA106" s="2"/>
      <c r="IB106" s="2"/>
      <c r="IC106" s="2"/>
      <c r="ID106" s="148"/>
      <c r="IE106" s="148"/>
      <c r="IF106" s="148"/>
      <c r="IG106" s="2"/>
      <c r="IH106" s="2"/>
      <c r="II106" s="2"/>
      <c r="IJ106" s="2"/>
      <c r="IK106" s="2"/>
      <c r="IL106" s="2"/>
      <c r="IM106" s="2"/>
      <c r="IN106" s="2"/>
      <c r="IO106" s="2"/>
      <c r="IP106" s="2"/>
      <c r="IQ106" s="2"/>
      <c r="IR106" s="2"/>
      <c r="IS106" s="2"/>
      <c r="IT106" s="2"/>
      <c r="IU106" s="148"/>
      <c r="IV106" s="148"/>
      <c r="IW106" s="148"/>
      <c r="IX106" s="148"/>
      <c r="IY106" s="2"/>
      <c r="IZ106" s="2"/>
      <c r="JA106" s="2"/>
      <c r="JB106" s="2"/>
      <c r="JC106" s="2"/>
      <c r="JD106" s="2"/>
      <c r="JE106" s="2"/>
      <c r="JF106" s="148"/>
      <c r="JG106" s="148"/>
      <c r="JH106" s="148"/>
      <c r="JI106" s="2"/>
      <c r="JJ106" s="2"/>
      <c r="JK106" s="2"/>
      <c r="JL106" s="2"/>
      <c r="JM106" s="2"/>
      <c r="JN106" s="2"/>
      <c r="JO106" s="2"/>
      <c r="JP106" s="2"/>
      <c r="JQ106" s="2"/>
      <c r="JR106" s="2"/>
      <c r="JS106" s="2"/>
      <c r="JT106" s="2"/>
      <c r="JU106" s="2"/>
      <c r="JV106" s="148"/>
      <c r="JW106" s="148"/>
      <c r="JX106" s="148"/>
      <c r="JY106" s="2"/>
      <c r="JZ106" s="2"/>
      <c r="KA106" s="2"/>
      <c r="KB106" s="2"/>
      <c r="KC106" s="2"/>
      <c r="KD106" s="148"/>
      <c r="KE106" s="148"/>
      <c r="KF106" s="148"/>
      <c r="KG106" s="2"/>
      <c r="KH106" s="2"/>
      <c r="KI106" s="2"/>
      <c r="KJ106" s="2"/>
      <c r="KK106" s="2"/>
      <c r="KL106" s="2"/>
      <c r="KM106" s="2"/>
      <c r="KN106" s="2"/>
      <c r="KO106" s="2"/>
      <c r="KP106" s="148"/>
      <c r="KQ106" s="2"/>
      <c r="KR106" s="2"/>
      <c r="KS106" s="2"/>
      <c r="KT106" s="148"/>
      <c r="KU106" s="148"/>
      <c r="KV106" s="148"/>
      <c r="KW106" s="2"/>
      <c r="KX106" s="2"/>
      <c r="KY106" s="2"/>
      <c r="KZ106" s="2"/>
      <c r="LA106" s="2"/>
      <c r="LB106" s="148"/>
      <c r="LC106" s="148"/>
      <c r="LD106" s="148"/>
      <c r="LE106" s="2"/>
      <c r="LF106" s="2"/>
      <c r="LG106" s="148"/>
      <c r="LH106" s="148"/>
      <c r="LI106" s="148"/>
      <c r="LJ106" s="2"/>
      <c r="LK106" s="2"/>
      <c r="LL106" s="2"/>
      <c r="LM106" s="2"/>
      <c r="LN106" s="2"/>
      <c r="LO106" s="148"/>
      <c r="LP106" s="148"/>
      <c r="LQ106" s="148"/>
      <c r="LR106" s="2"/>
      <c r="LS106" s="2"/>
      <c r="LT106" s="2"/>
      <c r="LU106" s="2"/>
      <c r="LV106" s="2"/>
      <c r="LW106" s="2"/>
      <c r="LX106" s="2"/>
      <c r="LY106" s="148"/>
      <c r="LZ106" s="148"/>
      <c r="MA106" s="2"/>
      <c r="MB106" s="2"/>
      <c r="MC106" s="2"/>
      <c r="MD106" s="2"/>
      <c r="ME106" s="2"/>
      <c r="MF106" s="2"/>
      <c r="MG106" s="148"/>
      <c r="MH106" s="2"/>
      <c r="MI106" s="2"/>
      <c r="MJ106" s="2"/>
      <c r="MK106" s="2"/>
      <c r="ML106" s="2"/>
      <c r="MM106" s="2"/>
      <c r="MN106" s="2"/>
      <c r="MO106" s="2"/>
      <c r="MP106" s="2"/>
      <c r="MQ106" s="2"/>
      <c r="MR106" s="2"/>
      <c r="MS106" s="2"/>
      <c r="MT106" s="2"/>
      <c r="MU106" s="2"/>
      <c r="MV106" s="2"/>
      <c r="MW106" s="2"/>
      <c r="MX106" s="2"/>
      <c r="MY106" s="2"/>
      <c r="MZ106" s="2"/>
      <c r="NA106" s="2"/>
      <c r="NB106" s="148"/>
      <c r="NC106" s="148"/>
      <c r="ND106" s="148"/>
      <c r="NE106" s="148"/>
      <c r="NF106" s="148"/>
      <c r="NG106" s="148"/>
      <c r="NH106" s="148"/>
      <c r="NI106" s="148"/>
      <c r="NJ106" s="148"/>
      <c r="NK106" s="148"/>
      <c r="NL106" s="2"/>
      <c r="NM106" s="2"/>
      <c r="NN106" s="148"/>
      <c r="NO106" s="2"/>
      <c r="NP106" s="2"/>
      <c r="NQ106" s="2"/>
      <c r="NR106" s="2"/>
      <c r="NS106" s="2"/>
      <c r="NT106" s="2"/>
      <c r="NU106" s="2"/>
      <c r="NV106" s="2"/>
      <c r="NW106" s="2"/>
      <c r="NX106" s="2"/>
      <c r="NY106" s="2"/>
      <c r="NZ106" s="2"/>
      <c r="OA106" s="148"/>
      <c r="OB106" s="148"/>
      <c r="OC106" s="148"/>
      <c r="OD106" s="148"/>
      <c r="OE106" s="2"/>
      <c r="OF106" s="2"/>
      <c r="OG106" s="2"/>
      <c r="OH106" s="2"/>
      <c r="OI106" s="2"/>
      <c r="OJ106" s="148"/>
      <c r="OK106" s="2"/>
      <c r="OL106" s="2"/>
      <c r="OM106" s="2"/>
      <c r="ON106" s="2"/>
      <c r="OO106" s="2"/>
      <c r="OP106" s="2"/>
      <c r="OQ106" s="2"/>
      <c r="OR106" s="147"/>
      <c r="OS106" s="147"/>
      <c r="OT106" s="148"/>
      <c r="OU106" s="148"/>
      <c r="OV106" s="148"/>
      <c r="OW106" s="148"/>
      <c r="OX106" s="148"/>
      <c r="OY106" s="148"/>
      <c r="OZ106" s="148"/>
      <c r="PA106" s="149"/>
      <c r="PB106" s="149"/>
      <c r="PC106" s="149"/>
      <c r="PD106" s="149"/>
      <c r="PE106" s="149"/>
      <c r="PF106" s="149"/>
      <c r="PG106" s="149"/>
      <c r="PH106" s="2"/>
      <c r="PI106" s="2"/>
      <c r="PJ106" s="2"/>
      <c r="PK106" s="2"/>
      <c r="PL106" s="2"/>
      <c r="PM106" s="148"/>
      <c r="PN106" s="148"/>
      <c r="PO106" s="148"/>
      <c r="PP106" s="2"/>
      <c r="PQ106" s="2"/>
      <c r="PR106" s="2"/>
      <c r="PS106" s="2"/>
      <c r="PT106" s="2"/>
      <c r="PU106" s="2"/>
      <c r="PV106" s="2"/>
      <c r="PW106" s="148"/>
      <c r="PX106" s="2"/>
      <c r="PY106" s="2"/>
      <c r="PZ106" s="2"/>
      <c r="QA106" s="2"/>
      <c r="QB106" s="2"/>
      <c r="QC106" s="2"/>
      <c r="QD106" s="2"/>
      <c r="QE106" s="2"/>
      <c r="QF106" s="148"/>
      <c r="QG106" s="2"/>
      <c r="QH106" s="2"/>
      <c r="QI106" s="2"/>
      <c r="QJ106" s="148"/>
      <c r="QK106" s="148"/>
      <c r="QL106" s="148"/>
      <c r="QM106" s="2"/>
      <c r="QN106" s="2"/>
      <c r="QO106" s="2"/>
      <c r="QP106" s="2"/>
      <c r="QQ106" s="2"/>
      <c r="QR106" s="2"/>
      <c r="QS106" s="2"/>
      <c r="QT106" s="2"/>
      <c r="QU106" s="2"/>
      <c r="QV106" s="2"/>
      <c r="QW106" s="2"/>
      <c r="QX106" s="148"/>
      <c r="QY106" s="148"/>
      <c r="QZ106" s="148"/>
      <c r="RA106" s="148"/>
      <c r="RB106" s="2"/>
      <c r="RC106" s="2"/>
      <c r="RD106" s="2"/>
      <c r="RE106" s="148"/>
      <c r="RF106" s="2"/>
      <c r="RG106" s="2"/>
      <c r="RH106" s="2"/>
      <c r="RI106" s="2"/>
      <c r="RJ106" s="2"/>
      <c r="RK106" s="2"/>
      <c r="RL106" s="148"/>
      <c r="RM106" s="148"/>
      <c r="RN106" s="148"/>
      <c r="RO106" s="2"/>
      <c r="RP106" s="2"/>
      <c r="RQ106" s="2"/>
      <c r="RR106" s="2"/>
      <c r="RS106" s="2"/>
      <c r="RT106" s="2"/>
      <c r="RU106" s="2"/>
      <c r="RV106" s="148"/>
      <c r="RW106" s="2"/>
      <c r="RX106" s="151" t="s">
        <v>741</v>
      </c>
      <c r="RY106" s="218" t="s">
        <v>743</v>
      </c>
      <c r="RZ106" s="152">
        <v>25666158</v>
      </c>
      <c r="SA106" s="151" t="s">
        <v>804</v>
      </c>
      <c r="SB106" s="229" t="s">
        <v>798</v>
      </c>
      <c r="SC106" s="229" t="s">
        <v>798</v>
      </c>
      <c r="SD106" s="177"/>
      <c r="SE106" s="2"/>
      <c r="SF106" s="268" t="s">
        <v>881</v>
      </c>
      <c r="SG106" s="269" t="s">
        <v>13</v>
      </c>
      <c r="SH106" s="270"/>
      <c r="SI106" s="270"/>
      <c r="SJ106" s="271"/>
      <c r="SK106" s="270"/>
      <c r="SL106" s="270"/>
      <c r="SM106" s="270"/>
      <c r="SN106" s="270"/>
      <c r="SO106" s="270"/>
      <c r="SP106" s="270"/>
      <c r="SQ106" s="270"/>
      <c r="SR106" s="270"/>
      <c r="SS106" s="270"/>
      <c r="ST106" s="270"/>
      <c r="SU106" s="270"/>
      <c r="SV106" s="270"/>
      <c r="SW106" s="270"/>
      <c r="SX106" s="270"/>
      <c r="SY106" s="270"/>
      <c r="SZ106" s="270"/>
      <c r="TA106" s="270"/>
      <c r="TB106" s="270"/>
      <c r="TC106" s="270"/>
      <c r="TD106" s="270"/>
      <c r="TE106" s="270"/>
      <c r="TF106" s="270"/>
      <c r="TG106" s="270"/>
      <c r="TH106" s="270"/>
      <c r="TI106" s="270"/>
      <c r="TJ106" s="270"/>
      <c r="TK106" s="270"/>
      <c r="TL106" s="270"/>
      <c r="TM106" s="270"/>
      <c r="TN106" s="270"/>
      <c r="TO106" s="270"/>
      <c r="TP106" s="270"/>
      <c r="TQ106" s="270"/>
      <c r="TR106" s="270"/>
      <c r="TS106" s="270"/>
      <c r="TT106" s="270"/>
      <c r="TU106" s="270"/>
      <c r="TV106" s="270"/>
      <c r="TW106" s="270"/>
      <c r="TX106" s="270"/>
      <c r="TY106" s="270"/>
      <c r="TZ106" s="270"/>
      <c r="UA106" s="270"/>
      <c r="UB106" s="270"/>
      <c r="UC106" s="270"/>
      <c r="UD106" s="270"/>
      <c r="UE106" s="270"/>
      <c r="UF106" s="270"/>
      <c r="UG106" s="270"/>
      <c r="UH106" s="270"/>
      <c r="UI106" s="270"/>
      <c r="UJ106" s="270"/>
      <c r="UK106" s="270"/>
      <c r="UL106" s="270"/>
      <c r="UM106" s="270"/>
      <c r="UN106" s="270"/>
      <c r="UO106" s="270"/>
      <c r="UP106" s="270"/>
      <c r="UQ106" s="270"/>
      <c r="UR106" s="270"/>
      <c r="US106" s="270"/>
      <c r="UT106" s="270"/>
      <c r="UU106" s="270"/>
      <c r="UV106" s="270"/>
      <c r="UW106" s="270"/>
      <c r="UX106" s="270"/>
      <c r="UY106" s="270"/>
      <c r="UZ106" s="270"/>
      <c r="VA106" s="270"/>
      <c r="VB106" s="270"/>
      <c r="VC106" s="270"/>
      <c r="VD106" s="270"/>
      <c r="VE106" s="270"/>
      <c r="VF106" s="270"/>
      <c r="VG106" s="270"/>
      <c r="VH106" s="270"/>
      <c r="VI106" s="270"/>
      <c r="VJ106" s="270"/>
      <c r="VK106" s="270"/>
      <c r="VL106" s="270"/>
      <c r="VM106" s="270"/>
      <c r="VN106" s="270"/>
      <c r="VO106" s="270"/>
      <c r="VP106" s="270"/>
      <c r="VQ106" s="270"/>
      <c r="VR106" s="270"/>
      <c r="VS106" s="270"/>
      <c r="VT106" s="270"/>
      <c r="VU106" s="270"/>
      <c r="VV106" s="270"/>
      <c r="VW106" s="270"/>
      <c r="VX106" s="270"/>
      <c r="VY106" s="270"/>
      <c r="VZ106" s="270"/>
      <c r="WA106" s="270"/>
      <c r="WB106" s="270"/>
      <c r="WC106" s="270"/>
      <c r="WD106" s="270"/>
      <c r="WE106" s="270"/>
      <c r="WF106" s="270"/>
      <c r="WG106" s="270"/>
      <c r="WH106" s="270"/>
      <c r="WI106" s="270"/>
      <c r="WJ106" s="270"/>
      <c r="WK106" s="270"/>
      <c r="WL106" s="270"/>
      <c r="WM106" s="270"/>
      <c r="WN106" s="270"/>
      <c r="WO106" s="270"/>
      <c r="WP106" s="270"/>
      <c r="WQ106" s="270"/>
      <c r="WR106" s="270"/>
      <c r="WS106" s="270"/>
      <c r="WT106" s="270"/>
      <c r="WU106" s="270"/>
      <c r="WV106" s="270"/>
      <c r="WW106" s="270"/>
      <c r="WX106" s="270"/>
      <c r="WY106" s="270"/>
      <c r="WZ106" s="270"/>
      <c r="XA106" s="270"/>
      <c r="XB106" s="270"/>
      <c r="XC106" s="270"/>
      <c r="XD106" s="270"/>
      <c r="XE106" s="270"/>
      <c r="XF106" s="270"/>
      <c r="XG106" s="270"/>
      <c r="XH106" s="270"/>
      <c r="XI106" s="270"/>
      <c r="XJ106" s="270"/>
      <c r="XK106" s="270"/>
      <c r="XL106" s="270"/>
      <c r="XM106" s="272"/>
      <c r="XN106" s="272"/>
      <c r="XO106" s="272"/>
      <c r="XP106" s="272"/>
      <c r="XQ106" s="272"/>
      <c r="XR106" s="272"/>
      <c r="XS106" s="272"/>
      <c r="XT106" s="272"/>
      <c r="XU106" s="272"/>
      <c r="XV106" s="272"/>
      <c r="XW106" s="270"/>
      <c r="XX106" s="273"/>
      <c r="XY106" s="273"/>
      <c r="XZ106" s="273"/>
      <c r="YA106" s="273"/>
      <c r="YB106" s="273"/>
      <c r="YC106" s="273"/>
      <c r="YD106" s="273"/>
      <c r="YE106" s="273"/>
      <c r="YF106" s="273"/>
      <c r="YG106" s="273"/>
      <c r="YH106" s="273"/>
      <c r="YI106" s="273"/>
      <c r="YJ106" s="273"/>
      <c r="YK106" s="273"/>
      <c r="YL106" s="273"/>
      <c r="YM106" s="273"/>
      <c r="YN106" s="273"/>
      <c r="YO106" s="273"/>
      <c r="YP106" s="273"/>
      <c r="YQ106" s="273"/>
      <c r="YR106" s="273"/>
      <c r="YS106" s="273"/>
      <c r="YT106" s="273"/>
      <c r="YU106" s="273"/>
      <c r="YV106" s="273"/>
      <c r="YW106" s="273"/>
      <c r="YX106" s="273"/>
      <c r="YY106" s="273"/>
      <c r="YZ106" s="270"/>
      <c r="ZA106" s="270"/>
      <c r="ZB106" s="270"/>
      <c r="ZC106" s="270"/>
      <c r="ZD106" s="270"/>
      <c r="ZE106" s="270"/>
      <c r="ZF106" s="270"/>
      <c r="ZG106" s="270"/>
      <c r="ZH106" s="270"/>
      <c r="ZI106" s="270"/>
      <c r="ZJ106" s="270"/>
      <c r="ZK106" s="270"/>
      <c r="ZL106" s="270"/>
      <c r="ZM106" s="270"/>
      <c r="ZN106" s="270"/>
      <c r="ZO106" s="272"/>
      <c r="ZP106" s="272"/>
      <c r="ZQ106" s="272"/>
      <c r="ZR106" s="272"/>
      <c r="ZS106" s="272"/>
      <c r="ZT106" s="272"/>
      <c r="ZU106" s="272"/>
      <c r="ZV106" s="272"/>
      <c r="ZW106" s="270"/>
      <c r="ZX106" s="270"/>
      <c r="ZY106" s="270"/>
      <c r="ZZ106" s="270"/>
      <c r="AAA106" s="270"/>
      <c r="AAB106" s="270"/>
      <c r="AAC106" s="270"/>
      <c r="AAD106" s="270"/>
      <c r="AAE106" s="270"/>
      <c r="AAF106" s="270"/>
      <c r="AAG106" s="270"/>
      <c r="AAH106" s="270"/>
      <c r="AAI106" s="270"/>
      <c r="AAJ106" s="270"/>
      <c r="AAK106" s="270"/>
      <c r="AAL106" s="270"/>
      <c r="AAM106" s="270"/>
      <c r="AAN106" s="270"/>
      <c r="AAO106" s="272"/>
      <c r="AAP106" s="272"/>
      <c r="AAQ106" s="272"/>
      <c r="AAR106" s="272"/>
      <c r="AAS106" s="272"/>
      <c r="AAT106" s="272"/>
      <c r="AAU106" s="272"/>
      <c r="AAV106" s="272"/>
      <c r="AAW106" s="272"/>
      <c r="AAX106" s="272"/>
    </row>
    <row r="107" spans="1:726" s="71" customFormat="1" ht="15" customHeight="1" x14ac:dyDescent="0.35">
      <c r="A107" s="70" t="s">
        <v>882</v>
      </c>
      <c r="B107" s="1" t="s">
        <v>13</v>
      </c>
      <c r="C107" s="2"/>
      <c r="D107" s="2"/>
      <c r="E107" s="2"/>
      <c r="F107" s="2"/>
      <c r="G107" s="2"/>
      <c r="H107" s="2"/>
      <c r="I107" s="2"/>
      <c r="J107" s="148"/>
      <c r="K107" s="148"/>
      <c r="L107" s="148"/>
      <c r="M107" s="148"/>
      <c r="N107" s="148"/>
      <c r="O107" s="148"/>
      <c r="P107" s="148"/>
      <c r="Q107" s="148"/>
      <c r="R107" s="148"/>
      <c r="S107" s="148"/>
      <c r="T107" s="148"/>
      <c r="U107" s="2"/>
      <c r="V107" s="148"/>
      <c r="W107" s="148"/>
      <c r="X107" s="148"/>
      <c r="Y107" s="148"/>
      <c r="Z107" s="148"/>
      <c r="AA107" s="2"/>
      <c r="AB107" s="2"/>
      <c r="AC107" s="2"/>
      <c r="AD107" s="2"/>
      <c r="AE107" s="2"/>
      <c r="AF107" s="158"/>
      <c r="AG107" s="158"/>
      <c r="AH107" s="158"/>
      <c r="AI107" s="2"/>
      <c r="AJ107" s="2"/>
      <c r="AK107" s="2"/>
      <c r="AL107" s="2"/>
      <c r="AM107" s="2"/>
      <c r="AN107" s="2"/>
      <c r="AO107" s="2"/>
      <c r="AP107" s="2"/>
      <c r="AQ107" s="2"/>
      <c r="AR107" s="2"/>
      <c r="AS107" s="2"/>
      <c r="AT107" s="158"/>
      <c r="AU107" s="158"/>
      <c r="AV107" s="158"/>
      <c r="AW107" s="158"/>
      <c r="AX107" s="158"/>
      <c r="AY107" s="158"/>
      <c r="AZ107" s="158"/>
      <c r="BA107" s="158"/>
      <c r="BB107" s="2"/>
      <c r="BC107" s="2"/>
      <c r="BD107" s="2"/>
      <c r="BE107" s="2"/>
      <c r="BF107" s="2"/>
      <c r="BG107" s="2"/>
      <c r="BH107" s="148"/>
      <c r="BI107" s="148"/>
      <c r="BJ107" s="148"/>
      <c r="BK107" s="148"/>
      <c r="BL107" s="2"/>
      <c r="BM107" s="2"/>
      <c r="BN107" s="2"/>
      <c r="BO107" s="2"/>
      <c r="BP107" s="2"/>
      <c r="BQ107" s="2"/>
      <c r="BR107" s="2"/>
      <c r="BS107" s="2"/>
      <c r="BT107" s="2"/>
      <c r="BU107" s="2"/>
      <c r="BV107" s="148"/>
      <c r="BW107" s="148"/>
      <c r="BX107" s="148"/>
      <c r="BY107" s="148"/>
      <c r="BZ107" s="2"/>
      <c r="CA107" s="2"/>
      <c r="CB107" s="2"/>
      <c r="CC107" s="2"/>
      <c r="CD107" s="2"/>
      <c r="CE107" s="148"/>
      <c r="CF107" s="148"/>
      <c r="CG107" s="148"/>
      <c r="CH107" s="2"/>
      <c r="CI107" s="2"/>
      <c r="CJ107" s="2"/>
      <c r="CK107" s="2"/>
      <c r="CL107" s="148"/>
      <c r="CM107" s="148"/>
      <c r="CN107" s="148"/>
      <c r="CO107" s="2"/>
      <c r="CP107" s="2"/>
      <c r="CQ107" s="2"/>
      <c r="CR107" s="2"/>
      <c r="CS107" s="2"/>
      <c r="CT107" s="2"/>
      <c r="CU107" s="148"/>
      <c r="CV107" s="148"/>
      <c r="CW107" s="148"/>
      <c r="CX107" s="148"/>
      <c r="CY107" s="148"/>
      <c r="CZ107" s="2"/>
      <c r="DA107" s="2"/>
      <c r="DB107" s="2"/>
      <c r="DC107" s="2"/>
      <c r="DD107" s="2"/>
      <c r="DE107" s="148"/>
      <c r="DF107" s="148"/>
      <c r="DG107" s="148"/>
      <c r="DH107" s="2"/>
      <c r="DI107" s="2"/>
      <c r="DJ107" s="2"/>
      <c r="DK107" s="2"/>
      <c r="DL107" s="148"/>
      <c r="DM107" s="148"/>
      <c r="DN107" s="148"/>
      <c r="DO107" s="148"/>
      <c r="DP107" s="2"/>
      <c r="DQ107" s="148"/>
      <c r="DR107" s="148"/>
      <c r="DS107" s="148"/>
      <c r="DT107" s="2"/>
      <c r="DU107" s="148"/>
      <c r="DV107" s="148"/>
      <c r="DW107" s="148"/>
      <c r="DX107" s="2"/>
      <c r="DY107" s="2"/>
      <c r="DZ107" s="2"/>
      <c r="EA107" s="2"/>
      <c r="EB107" s="2"/>
      <c r="EC107" s="148"/>
      <c r="ED107" s="148"/>
      <c r="EE107" s="148"/>
      <c r="EF107" s="2"/>
      <c r="EG107" s="2"/>
      <c r="EH107" s="2"/>
      <c r="EI107" s="2"/>
      <c r="EJ107" s="2"/>
      <c r="EK107" s="2"/>
      <c r="EL107" s="2"/>
      <c r="EM107" s="2"/>
      <c r="EN107" s="2"/>
      <c r="EO107" s="2"/>
      <c r="EP107" s="2"/>
      <c r="EQ107" s="2"/>
      <c r="ER107" s="2"/>
      <c r="ES107" s="2"/>
      <c r="ET107" s="2"/>
      <c r="EU107" s="2"/>
      <c r="EV107" s="148"/>
      <c r="EW107" s="148"/>
      <c r="EX107" s="148"/>
      <c r="EY107" s="148"/>
      <c r="EZ107" s="148"/>
      <c r="FA107" s="148"/>
      <c r="FB107" s="148"/>
      <c r="FC107" s="148"/>
      <c r="FD107" s="148"/>
      <c r="FE107" s="148"/>
      <c r="FF107" s="2"/>
      <c r="FG107" s="2"/>
      <c r="FH107" s="2"/>
      <c r="FI107" s="2"/>
      <c r="FJ107" s="2"/>
      <c r="FK107" s="2"/>
      <c r="FL107" s="2"/>
      <c r="FM107" s="2"/>
      <c r="FN107" s="2"/>
      <c r="FO107" s="2"/>
      <c r="FP107" s="158"/>
      <c r="FQ107" s="158"/>
      <c r="FR107" s="158"/>
      <c r="FS107" s="158"/>
      <c r="FT107" s="148"/>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157"/>
      <c r="GX107" s="157"/>
      <c r="GY107" s="148"/>
      <c r="GZ107" s="148"/>
      <c r="HA107" s="148"/>
      <c r="HB107" s="148"/>
      <c r="HC107" s="148"/>
      <c r="HD107" s="148"/>
      <c r="HE107" s="148"/>
      <c r="HF107" s="148"/>
      <c r="HG107" s="148"/>
      <c r="HH107" s="148"/>
      <c r="HI107" s="148"/>
      <c r="HJ107" s="148"/>
      <c r="HK107" s="148"/>
      <c r="HL107" s="148"/>
      <c r="HM107" s="148"/>
      <c r="HN107" s="148"/>
      <c r="HO107" s="148"/>
      <c r="HP107" s="148"/>
      <c r="HQ107" s="148"/>
      <c r="HR107" s="148"/>
      <c r="HS107" s="148"/>
      <c r="HT107" s="148"/>
      <c r="HU107" s="148"/>
      <c r="HV107" s="148"/>
      <c r="HW107" s="148"/>
      <c r="HX107" s="148"/>
      <c r="HY107" s="2"/>
      <c r="HZ107" s="2"/>
      <c r="IA107" s="2"/>
      <c r="IB107" s="2"/>
      <c r="IC107" s="2"/>
      <c r="ID107" s="148"/>
      <c r="IE107" s="148"/>
      <c r="IF107" s="148"/>
      <c r="IG107" s="2"/>
      <c r="IH107" s="2"/>
      <c r="II107" s="2"/>
      <c r="IJ107" s="2"/>
      <c r="IK107" s="2"/>
      <c r="IL107" s="2"/>
      <c r="IM107" s="2"/>
      <c r="IN107" s="2"/>
      <c r="IO107" s="2"/>
      <c r="IP107" s="2"/>
      <c r="IQ107" s="2"/>
      <c r="IR107" s="2"/>
      <c r="IS107" s="2"/>
      <c r="IT107" s="2"/>
      <c r="IU107" s="148"/>
      <c r="IV107" s="148"/>
      <c r="IW107" s="148"/>
      <c r="IX107" s="148"/>
      <c r="IY107" s="2"/>
      <c r="IZ107" s="2"/>
      <c r="JA107" s="2"/>
      <c r="JB107" s="2"/>
      <c r="JC107" s="2"/>
      <c r="JD107" s="2"/>
      <c r="JE107" s="2"/>
      <c r="JF107" s="148"/>
      <c r="JG107" s="148"/>
      <c r="JH107" s="148"/>
      <c r="JI107" s="2"/>
      <c r="JJ107" s="2"/>
      <c r="JK107" s="2"/>
      <c r="JL107" s="2"/>
      <c r="JM107" s="2"/>
      <c r="JN107" s="2"/>
      <c r="JO107" s="2"/>
      <c r="JP107" s="2"/>
      <c r="JQ107" s="2"/>
      <c r="JR107" s="2"/>
      <c r="JS107" s="2"/>
      <c r="JT107" s="2"/>
      <c r="JU107" s="2"/>
      <c r="JV107" s="148"/>
      <c r="JW107" s="148"/>
      <c r="JX107" s="148"/>
      <c r="JY107" s="2"/>
      <c r="JZ107" s="2"/>
      <c r="KA107" s="2"/>
      <c r="KB107" s="2"/>
      <c r="KC107" s="2"/>
      <c r="KD107" s="148"/>
      <c r="KE107" s="148"/>
      <c r="KF107" s="148"/>
      <c r="KG107" s="2"/>
      <c r="KH107" s="2"/>
      <c r="KI107" s="2"/>
      <c r="KJ107" s="2"/>
      <c r="KK107" s="2"/>
      <c r="KL107" s="2"/>
      <c r="KM107" s="2"/>
      <c r="KN107" s="2"/>
      <c r="KO107" s="2"/>
      <c r="KP107" s="148"/>
      <c r="KQ107" s="2"/>
      <c r="KR107" s="2"/>
      <c r="KS107" s="2"/>
      <c r="KT107" s="148"/>
      <c r="KU107" s="148"/>
      <c r="KV107" s="148"/>
      <c r="KW107" s="2"/>
      <c r="KX107" s="2"/>
      <c r="KY107" s="2"/>
      <c r="KZ107" s="2"/>
      <c r="LA107" s="2"/>
      <c r="LB107" s="148"/>
      <c r="LC107" s="148"/>
      <c r="LD107" s="148"/>
      <c r="LE107" s="2"/>
      <c r="LF107" s="2"/>
      <c r="LG107" s="148"/>
      <c r="LH107" s="148"/>
      <c r="LI107" s="148"/>
      <c r="LJ107" s="2"/>
      <c r="LK107" s="2"/>
      <c r="LL107" s="2"/>
      <c r="LM107" s="2"/>
      <c r="LN107" s="2"/>
      <c r="LO107" s="148"/>
      <c r="LP107" s="148"/>
      <c r="LQ107" s="148"/>
      <c r="LR107" s="2"/>
      <c r="LS107" s="2"/>
      <c r="LT107" s="2"/>
      <c r="LU107" s="2"/>
      <c r="LV107" s="2"/>
      <c r="LW107" s="2"/>
      <c r="LX107" s="2"/>
      <c r="LY107" s="148"/>
      <c r="LZ107" s="148"/>
      <c r="MA107" s="2"/>
      <c r="MB107" s="2"/>
      <c r="MC107" s="2"/>
      <c r="MD107" s="2"/>
      <c r="ME107" s="2"/>
      <c r="MF107" s="2"/>
      <c r="MG107" s="148"/>
      <c r="MH107" s="2"/>
      <c r="MI107" s="2"/>
      <c r="MJ107" s="2"/>
      <c r="MK107" s="2"/>
      <c r="ML107" s="2"/>
      <c r="MM107" s="2"/>
      <c r="MN107" s="2"/>
      <c r="MO107" s="2"/>
      <c r="MP107" s="2"/>
      <c r="MQ107" s="2"/>
      <c r="MR107" s="2"/>
      <c r="MS107" s="2"/>
      <c r="MT107" s="2"/>
      <c r="MU107" s="2"/>
      <c r="MV107" s="2"/>
      <c r="MW107" s="2"/>
      <c r="MX107" s="2"/>
      <c r="MY107" s="2"/>
      <c r="MZ107" s="2"/>
      <c r="NA107" s="2"/>
      <c r="NB107" s="148"/>
      <c r="NC107" s="148"/>
      <c r="ND107" s="148"/>
      <c r="NE107" s="148"/>
      <c r="NF107" s="148"/>
      <c r="NG107" s="148"/>
      <c r="NH107" s="148"/>
      <c r="NI107" s="148"/>
      <c r="NJ107" s="148"/>
      <c r="NK107" s="148"/>
      <c r="NL107" s="2"/>
      <c r="NM107" s="2"/>
      <c r="NN107" s="148"/>
      <c r="NO107" s="2"/>
      <c r="NP107" s="2"/>
      <c r="NQ107" s="2"/>
      <c r="NR107" s="2"/>
      <c r="NS107" s="2"/>
      <c r="NT107" s="2"/>
      <c r="NU107" s="2"/>
      <c r="NV107" s="2"/>
      <c r="NW107" s="2"/>
      <c r="NX107" s="2"/>
      <c r="NY107" s="2"/>
      <c r="NZ107" s="2"/>
      <c r="OA107" s="148"/>
      <c r="OB107" s="148"/>
      <c r="OC107" s="148"/>
      <c r="OD107" s="148"/>
      <c r="OE107" s="2"/>
      <c r="OF107" s="2"/>
      <c r="OG107" s="2"/>
      <c r="OH107" s="2"/>
      <c r="OI107" s="2"/>
      <c r="OJ107" s="148"/>
      <c r="OK107" s="2"/>
      <c r="OL107" s="2"/>
      <c r="OM107" s="2"/>
      <c r="ON107" s="2"/>
      <c r="OO107" s="2"/>
      <c r="OP107" s="2"/>
      <c r="OQ107" s="2"/>
      <c r="OR107" s="147"/>
      <c r="OS107" s="147"/>
      <c r="OT107" s="148"/>
      <c r="OU107" s="148"/>
      <c r="OV107" s="148"/>
      <c r="OW107" s="148"/>
      <c r="OX107" s="148"/>
      <c r="OY107" s="148"/>
      <c r="OZ107" s="148"/>
      <c r="PA107" s="149"/>
      <c r="PB107" s="149"/>
      <c r="PC107" s="149"/>
      <c r="PD107" s="149"/>
      <c r="PE107" s="149"/>
      <c r="PF107" s="149"/>
      <c r="PG107" s="149"/>
      <c r="PH107" s="2"/>
      <c r="PI107" s="2"/>
      <c r="PJ107" s="2"/>
      <c r="PK107" s="2"/>
      <c r="PL107" s="2"/>
      <c r="PM107" s="148"/>
      <c r="PN107" s="148"/>
      <c r="PO107" s="148"/>
      <c r="PP107" s="2"/>
      <c r="PQ107" s="2"/>
      <c r="PR107" s="2"/>
      <c r="PS107" s="2"/>
      <c r="PT107" s="2"/>
      <c r="PU107" s="2"/>
      <c r="PV107" s="2"/>
      <c r="PW107" s="148"/>
      <c r="PX107" s="2"/>
      <c r="PY107" s="2"/>
      <c r="PZ107" s="2"/>
      <c r="QA107" s="2"/>
      <c r="QB107" s="2"/>
      <c r="QC107" s="2"/>
      <c r="QD107" s="2"/>
      <c r="QE107" s="2"/>
      <c r="QF107" s="148"/>
      <c r="QG107" s="2"/>
      <c r="QH107" s="2"/>
      <c r="QI107" s="2"/>
      <c r="QJ107" s="148"/>
      <c r="QK107" s="148"/>
      <c r="QL107" s="148"/>
      <c r="QM107" s="2"/>
      <c r="QN107" s="2"/>
      <c r="QO107" s="2"/>
      <c r="QP107" s="2"/>
      <c r="QQ107" s="2"/>
      <c r="QR107" s="2"/>
      <c r="QS107" s="2"/>
      <c r="QT107" s="2"/>
      <c r="QU107" s="2"/>
      <c r="QV107" s="2"/>
      <c r="QW107" s="2"/>
      <c r="QX107" s="148"/>
      <c r="QY107" s="148"/>
      <c r="QZ107" s="148"/>
      <c r="RA107" s="148"/>
      <c r="RB107" s="2"/>
      <c r="RC107" s="2"/>
      <c r="RD107" s="2"/>
      <c r="RE107" s="148"/>
      <c r="RF107" s="2"/>
      <c r="RG107" s="2"/>
      <c r="RH107" s="2"/>
      <c r="RI107" s="2"/>
      <c r="RJ107" s="2"/>
      <c r="RK107" s="2"/>
      <c r="RL107" s="148"/>
      <c r="RM107" s="148"/>
      <c r="RN107" s="148"/>
      <c r="RO107" s="2"/>
      <c r="RP107" s="2"/>
      <c r="RQ107" s="2"/>
      <c r="RR107" s="2"/>
      <c r="RS107" s="2"/>
      <c r="RT107" s="2"/>
      <c r="RU107" s="2"/>
      <c r="RV107" s="148"/>
      <c r="RW107" s="2"/>
      <c r="RX107" s="151" t="s">
        <v>742</v>
      </c>
      <c r="RY107" s="218" t="s">
        <v>745</v>
      </c>
      <c r="RZ107" s="152">
        <v>51225321</v>
      </c>
      <c r="SA107" s="151" t="s">
        <v>809</v>
      </c>
      <c r="SB107" s="237">
        <v>1290</v>
      </c>
      <c r="SC107" s="230">
        <v>3.23</v>
      </c>
      <c r="SD107" s="177"/>
      <c r="SE107" s="2"/>
      <c r="SF107" s="270" t="s">
        <v>1235</v>
      </c>
      <c r="SG107" s="270" t="s">
        <v>56</v>
      </c>
      <c r="SH107" s="273">
        <v>0.93</v>
      </c>
      <c r="SI107" s="273">
        <v>7.0000000000000007E-2</v>
      </c>
      <c r="SJ107" s="271"/>
      <c r="SK107" s="270" t="s">
        <v>56</v>
      </c>
      <c r="SL107" s="270" t="s">
        <v>56</v>
      </c>
      <c r="SM107" s="270" t="s">
        <v>13</v>
      </c>
      <c r="SN107" s="270" t="s">
        <v>56</v>
      </c>
      <c r="SO107" s="270" t="s">
        <v>13</v>
      </c>
      <c r="SP107" s="270" t="s">
        <v>56</v>
      </c>
      <c r="SQ107" s="270" t="s">
        <v>13</v>
      </c>
      <c r="SR107" s="270" t="s">
        <v>56</v>
      </c>
      <c r="SS107" s="270" t="s">
        <v>13</v>
      </c>
      <c r="ST107" s="270" t="s">
        <v>56</v>
      </c>
      <c r="SU107" s="270" t="s">
        <v>56</v>
      </c>
      <c r="SV107" s="270" t="s">
        <v>56</v>
      </c>
      <c r="SW107" s="270" t="s">
        <v>13</v>
      </c>
      <c r="SX107" s="270" t="s">
        <v>13</v>
      </c>
      <c r="SY107" s="270" t="s">
        <v>13</v>
      </c>
      <c r="SZ107" s="270" t="s">
        <v>13</v>
      </c>
      <c r="TA107" s="270" t="s">
        <v>13</v>
      </c>
      <c r="TB107" s="270" t="s">
        <v>13</v>
      </c>
      <c r="TC107" s="270" t="s">
        <v>13</v>
      </c>
      <c r="TD107" s="270" t="s">
        <v>56</v>
      </c>
      <c r="TE107" s="270" t="s">
        <v>13</v>
      </c>
      <c r="TF107" s="270" t="s">
        <v>13</v>
      </c>
      <c r="TG107" s="270" t="s">
        <v>13</v>
      </c>
      <c r="TH107" s="270" t="s">
        <v>56</v>
      </c>
      <c r="TI107" s="270" t="s">
        <v>13</v>
      </c>
      <c r="TJ107" s="270" t="s">
        <v>56</v>
      </c>
      <c r="TK107" s="270" t="s">
        <v>13</v>
      </c>
      <c r="TL107" s="270" t="s">
        <v>56</v>
      </c>
      <c r="TM107" s="273"/>
      <c r="TN107" s="270"/>
      <c r="TO107" s="270"/>
      <c r="TP107" s="270"/>
      <c r="TQ107" s="270"/>
      <c r="TR107" s="270"/>
      <c r="TS107" s="270"/>
      <c r="TT107" s="270"/>
      <c r="TU107" s="270"/>
      <c r="TV107" s="270"/>
      <c r="TW107" s="270"/>
      <c r="TX107" s="270"/>
      <c r="TY107" s="270"/>
      <c r="TZ107" s="270"/>
      <c r="UA107" s="270"/>
      <c r="UB107" s="270" t="s">
        <v>13</v>
      </c>
      <c r="UC107" s="270"/>
      <c r="UD107" s="270" t="s">
        <v>13</v>
      </c>
      <c r="UE107" s="270" t="s">
        <v>13</v>
      </c>
      <c r="UF107" s="270"/>
      <c r="UG107" s="270" t="s">
        <v>56</v>
      </c>
      <c r="UH107" s="270" t="s">
        <v>56</v>
      </c>
      <c r="UI107" s="270" t="s">
        <v>56</v>
      </c>
      <c r="UJ107" s="270" t="s">
        <v>56</v>
      </c>
      <c r="UK107" s="270" t="s">
        <v>56</v>
      </c>
      <c r="UL107" s="270" t="s">
        <v>56</v>
      </c>
      <c r="UM107" s="270" t="s">
        <v>56</v>
      </c>
      <c r="UN107" s="270" t="s">
        <v>56</v>
      </c>
      <c r="UO107" s="270" t="s">
        <v>56</v>
      </c>
      <c r="UP107" s="270" t="s">
        <v>56</v>
      </c>
      <c r="UQ107" s="270" t="s">
        <v>56</v>
      </c>
      <c r="UR107" s="270" t="s">
        <v>56</v>
      </c>
      <c r="US107" s="270" t="s">
        <v>13</v>
      </c>
      <c r="UT107" s="270"/>
      <c r="UU107" s="270"/>
      <c r="UV107" s="270"/>
      <c r="UW107" s="270"/>
      <c r="UX107" s="270"/>
      <c r="UY107" s="273">
        <v>0.04</v>
      </c>
      <c r="UZ107" s="273">
        <v>0.01</v>
      </c>
      <c r="VA107" s="270" t="s">
        <v>1225</v>
      </c>
      <c r="VB107" s="273">
        <v>7.0000000000000007E-2</v>
      </c>
      <c r="VC107" s="270" t="s">
        <v>1227</v>
      </c>
      <c r="VD107" s="273">
        <v>0.19</v>
      </c>
      <c r="VE107" s="270" t="s">
        <v>1227</v>
      </c>
      <c r="VF107" s="273">
        <v>0.1</v>
      </c>
      <c r="VG107" s="270" t="s">
        <v>1227</v>
      </c>
      <c r="VH107" s="273">
        <v>0.05</v>
      </c>
      <c r="VI107" s="273">
        <v>0.14000000000000001</v>
      </c>
      <c r="VJ107" s="273">
        <v>0.15</v>
      </c>
      <c r="VK107" s="270" t="s">
        <v>1227</v>
      </c>
      <c r="VL107" s="270" t="s">
        <v>1227</v>
      </c>
      <c r="VM107" s="270" t="s">
        <v>1227</v>
      </c>
      <c r="VN107" s="270" t="s">
        <v>1227</v>
      </c>
      <c r="VO107" s="270" t="s">
        <v>1227</v>
      </c>
      <c r="VP107" s="270" t="s">
        <v>1227</v>
      </c>
      <c r="VQ107" s="270" t="s">
        <v>1227</v>
      </c>
      <c r="VR107" s="273">
        <v>0.01</v>
      </c>
      <c r="VS107" s="270" t="s">
        <v>1227</v>
      </c>
      <c r="VT107" s="270" t="s">
        <v>1227</v>
      </c>
      <c r="VU107" s="270" t="s">
        <v>1227</v>
      </c>
      <c r="VV107" s="273">
        <v>0.01</v>
      </c>
      <c r="VW107" s="270" t="s">
        <v>1227</v>
      </c>
      <c r="VX107" s="273">
        <v>0.02</v>
      </c>
      <c r="VY107" s="270" t="s">
        <v>1227</v>
      </c>
      <c r="VZ107" s="273">
        <v>0.2</v>
      </c>
      <c r="WA107" s="273"/>
      <c r="WB107" s="270"/>
      <c r="WC107" s="270"/>
      <c r="WD107" s="270"/>
      <c r="WE107" s="270"/>
      <c r="WF107" s="270"/>
      <c r="WG107" s="270"/>
      <c r="WH107" s="270"/>
      <c r="WI107" s="270"/>
      <c r="WJ107" s="270"/>
      <c r="WK107" s="270"/>
      <c r="WL107" s="270"/>
      <c r="WM107" s="270"/>
      <c r="WN107" s="270"/>
      <c r="WO107" s="270"/>
      <c r="WP107" s="270" t="s">
        <v>1227</v>
      </c>
      <c r="WQ107" s="273">
        <v>0.01</v>
      </c>
      <c r="WR107" s="270" t="s">
        <v>13</v>
      </c>
      <c r="WS107" s="270" t="s">
        <v>13</v>
      </c>
      <c r="WT107" s="270"/>
      <c r="WU107" s="273">
        <v>0.96000000000000019</v>
      </c>
      <c r="WV107" s="273">
        <v>0.03</v>
      </c>
      <c r="WW107" s="273">
        <v>0.05</v>
      </c>
      <c r="WX107" s="273">
        <v>7.0000000000000007E-2</v>
      </c>
      <c r="WY107" s="273">
        <v>0.36</v>
      </c>
      <c r="WZ107" s="273">
        <v>0.55000000000000004</v>
      </c>
      <c r="XA107" s="273">
        <v>7.0000000000000007E-2</v>
      </c>
      <c r="XB107" s="273">
        <v>0.30000000000000004</v>
      </c>
      <c r="XC107" s="273">
        <v>0.02</v>
      </c>
      <c r="XD107" s="273">
        <v>0.2</v>
      </c>
      <c r="XE107" s="273">
        <v>0.19</v>
      </c>
      <c r="XF107" s="273">
        <v>0.1</v>
      </c>
      <c r="XG107" s="270"/>
      <c r="XH107" s="270"/>
      <c r="XI107" s="270"/>
      <c r="XJ107" s="270"/>
      <c r="XK107" s="270"/>
      <c r="XL107" s="270"/>
      <c r="XM107" s="272" t="s">
        <v>13</v>
      </c>
      <c r="XN107" s="272" t="s">
        <v>13</v>
      </c>
      <c r="XO107" s="272" t="s">
        <v>13</v>
      </c>
      <c r="XP107" s="272" t="s">
        <v>13</v>
      </c>
      <c r="XQ107" s="272" t="s">
        <v>56</v>
      </c>
      <c r="XR107" s="272" t="s">
        <v>13</v>
      </c>
      <c r="XS107" s="272" t="s">
        <v>13</v>
      </c>
      <c r="XT107" s="272" t="s">
        <v>56</v>
      </c>
      <c r="XU107" s="272" t="s">
        <v>13</v>
      </c>
      <c r="XV107" s="272" t="s">
        <v>56</v>
      </c>
      <c r="XW107" s="270"/>
      <c r="XX107" s="273">
        <v>0.8</v>
      </c>
      <c r="XY107" s="273">
        <v>0.8</v>
      </c>
      <c r="XZ107" s="273" t="s">
        <v>1230</v>
      </c>
      <c r="YA107" s="273">
        <v>0.8</v>
      </c>
      <c r="YB107" s="273">
        <v>1</v>
      </c>
      <c r="YC107" s="273">
        <v>1</v>
      </c>
      <c r="YD107" s="273" t="s">
        <v>1230</v>
      </c>
      <c r="YE107" s="273">
        <v>1</v>
      </c>
      <c r="YF107" s="273" t="s">
        <v>1230</v>
      </c>
      <c r="YG107" s="273">
        <v>1</v>
      </c>
      <c r="YH107" s="273">
        <v>1</v>
      </c>
      <c r="YI107" s="273">
        <v>1</v>
      </c>
      <c r="YJ107" s="273">
        <v>0.5</v>
      </c>
      <c r="YK107" s="273" t="s">
        <v>1230</v>
      </c>
      <c r="YL107" s="273">
        <v>0.8</v>
      </c>
      <c r="YM107" s="273">
        <v>0.5</v>
      </c>
      <c r="YN107" s="273">
        <v>1</v>
      </c>
      <c r="YO107" s="273" t="s">
        <v>1230</v>
      </c>
      <c r="YP107" s="273">
        <v>0.3</v>
      </c>
      <c r="YQ107" s="273">
        <v>1</v>
      </c>
      <c r="YR107" s="273" t="s">
        <v>1230</v>
      </c>
      <c r="YS107" s="273" t="s">
        <v>1230</v>
      </c>
      <c r="YT107" s="273" t="s">
        <v>1230</v>
      </c>
      <c r="YU107" s="273">
        <v>1</v>
      </c>
      <c r="YV107" s="273" t="s">
        <v>1230</v>
      </c>
      <c r="YW107" s="273">
        <v>0.3</v>
      </c>
      <c r="YX107" s="273" t="s">
        <v>1230</v>
      </c>
      <c r="YY107" s="273">
        <v>1</v>
      </c>
      <c r="YZ107" s="273"/>
      <c r="ZA107" s="270"/>
      <c r="ZB107" s="270"/>
      <c r="ZC107" s="270"/>
      <c r="ZD107" s="270"/>
      <c r="ZE107" s="270"/>
      <c r="ZF107" s="270"/>
      <c r="ZG107" s="270"/>
      <c r="ZH107" s="270"/>
      <c r="ZI107" s="270"/>
      <c r="ZJ107" s="270"/>
      <c r="ZK107" s="270"/>
      <c r="ZL107" s="270"/>
      <c r="ZM107" s="270"/>
      <c r="ZN107" s="270"/>
      <c r="ZO107" s="272" t="s">
        <v>56</v>
      </c>
      <c r="ZP107" s="272"/>
      <c r="ZQ107" s="272"/>
      <c r="ZR107" s="272"/>
      <c r="ZS107" s="272"/>
      <c r="ZT107" s="272" t="s">
        <v>13</v>
      </c>
      <c r="ZU107" s="272"/>
      <c r="ZV107" s="272"/>
      <c r="ZW107" s="270"/>
      <c r="ZX107" s="270"/>
      <c r="ZY107" s="270"/>
      <c r="ZZ107" s="270"/>
      <c r="AAA107" s="270"/>
      <c r="AAB107" s="270"/>
      <c r="AAC107" s="270"/>
      <c r="AAD107" s="270"/>
      <c r="AAE107" s="270"/>
      <c r="AAF107" s="270"/>
      <c r="AAG107" s="270"/>
      <c r="AAH107" s="270"/>
      <c r="AAI107" s="270"/>
      <c r="AAJ107" s="270"/>
      <c r="AAK107" s="270"/>
      <c r="AAL107" s="270"/>
      <c r="AAM107" s="270"/>
      <c r="AAN107" s="270"/>
      <c r="AAO107" s="272" t="s">
        <v>13</v>
      </c>
      <c r="AAP107" s="272" t="s">
        <v>13</v>
      </c>
      <c r="AAQ107" s="272" t="s">
        <v>13</v>
      </c>
      <c r="AAR107" s="272" t="s">
        <v>13</v>
      </c>
      <c r="AAS107" s="272" t="s">
        <v>1234</v>
      </c>
      <c r="AAT107" s="272" t="s">
        <v>13</v>
      </c>
      <c r="AAU107" s="272" t="s">
        <v>13</v>
      </c>
      <c r="AAV107" s="272" t="s">
        <v>13</v>
      </c>
      <c r="AAW107" s="272" t="s">
        <v>13</v>
      </c>
      <c r="AAX107" s="272" t="s">
        <v>56</v>
      </c>
    </row>
    <row r="108" spans="1:726" s="71" customFormat="1" ht="15" customHeight="1" x14ac:dyDescent="0.35">
      <c r="A108" s="71" t="s">
        <v>706</v>
      </c>
      <c r="B108" s="71" t="s">
        <v>56</v>
      </c>
      <c r="C108" s="71" t="s">
        <v>13</v>
      </c>
      <c r="D108" s="71" t="s">
        <v>56</v>
      </c>
      <c r="E108" s="71" t="s">
        <v>56</v>
      </c>
      <c r="F108" s="71" t="s">
        <v>13</v>
      </c>
      <c r="G108" s="71" t="s">
        <v>13</v>
      </c>
      <c r="H108" s="71" t="s">
        <v>13</v>
      </c>
      <c r="I108" s="71" t="s">
        <v>13</v>
      </c>
      <c r="J108" s="157" t="s">
        <v>56</v>
      </c>
      <c r="K108" s="157" t="s">
        <v>13</v>
      </c>
      <c r="L108" s="157" t="s">
        <v>13</v>
      </c>
      <c r="M108" s="157" t="s">
        <v>56</v>
      </c>
      <c r="N108" s="157" t="s">
        <v>56</v>
      </c>
      <c r="O108" s="157" t="s">
        <v>56</v>
      </c>
      <c r="P108" s="157" t="s">
        <v>56</v>
      </c>
      <c r="Q108" s="157" t="s">
        <v>13</v>
      </c>
      <c r="R108" s="157" t="s">
        <v>13</v>
      </c>
      <c r="S108" s="157" t="s">
        <v>56</v>
      </c>
      <c r="T108" s="157" t="s">
        <v>13</v>
      </c>
      <c r="U108" s="71" t="s">
        <v>1</v>
      </c>
      <c r="V108" s="157" t="s">
        <v>56</v>
      </c>
      <c r="W108" s="157" t="s">
        <v>13</v>
      </c>
      <c r="X108" s="157" t="s">
        <v>56</v>
      </c>
      <c r="Y108" s="157" t="s">
        <v>56</v>
      </c>
      <c r="Z108" s="157" t="s">
        <v>13</v>
      </c>
      <c r="AA108" s="71" t="s">
        <v>13</v>
      </c>
      <c r="AB108" s="71" t="s">
        <v>56</v>
      </c>
      <c r="AC108" s="71" t="s">
        <v>13</v>
      </c>
      <c r="AD108" s="71" t="s">
        <v>13</v>
      </c>
      <c r="AE108" s="71" t="s">
        <v>13</v>
      </c>
      <c r="AF108" s="134" t="s">
        <v>56</v>
      </c>
      <c r="AG108" s="134" t="s">
        <v>13</v>
      </c>
      <c r="AH108" s="134" t="s">
        <v>13</v>
      </c>
      <c r="AI108" s="71" t="s">
        <v>13</v>
      </c>
      <c r="AJ108" s="71" t="s">
        <v>758</v>
      </c>
      <c r="AK108" s="71" t="s">
        <v>758</v>
      </c>
      <c r="AL108" s="71" t="s">
        <v>758</v>
      </c>
      <c r="AM108" s="71" t="s">
        <v>758</v>
      </c>
      <c r="AN108" s="71" t="s">
        <v>758</v>
      </c>
      <c r="AO108" s="71" t="s">
        <v>758</v>
      </c>
      <c r="AP108" s="71" t="s">
        <v>758</v>
      </c>
      <c r="AQ108" s="71" t="s">
        <v>758</v>
      </c>
      <c r="AR108" s="71" t="s">
        <v>758</v>
      </c>
      <c r="AS108" s="71" t="s">
        <v>758</v>
      </c>
      <c r="AT108" s="157" t="s">
        <v>758</v>
      </c>
      <c r="AU108" s="157" t="s">
        <v>758</v>
      </c>
      <c r="AV108" s="157" t="s">
        <v>758</v>
      </c>
      <c r="AW108" s="157" t="s">
        <v>758</v>
      </c>
      <c r="AX108" s="157" t="s">
        <v>758</v>
      </c>
      <c r="AY108" s="157" t="s">
        <v>758</v>
      </c>
      <c r="AZ108" s="157" t="s">
        <v>758</v>
      </c>
      <c r="BA108" s="157" t="s">
        <v>758</v>
      </c>
      <c r="BB108" s="71" t="s">
        <v>758</v>
      </c>
      <c r="BC108" s="71" t="s">
        <v>758</v>
      </c>
      <c r="BD108" s="71" t="s">
        <v>758</v>
      </c>
      <c r="BE108" s="71" t="s">
        <v>758</v>
      </c>
      <c r="BF108" s="71" t="s">
        <v>758</v>
      </c>
      <c r="BG108" s="71" t="s">
        <v>758</v>
      </c>
      <c r="BH108" s="157" t="s">
        <v>758</v>
      </c>
      <c r="BI108" s="157" t="s">
        <v>758</v>
      </c>
      <c r="BJ108" s="157" t="s">
        <v>758</v>
      </c>
      <c r="BK108" s="157" t="s">
        <v>758</v>
      </c>
      <c r="BL108" s="71" t="s">
        <v>758</v>
      </c>
      <c r="BM108" s="71" t="s">
        <v>758</v>
      </c>
      <c r="BN108" s="71" t="s">
        <v>758</v>
      </c>
      <c r="BO108" s="71" t="s">
        <v>758</v>
      </c>
      <c r="BP108" s="71" t="s">
        <v>758</v>
      </c>
      <c r="BQ108" s="71" t="s">
        <v>758</v>
      </c>
      <c r="BR108" s="71" t="s">
        <v>758</v>
      </c>
      <c r="BS108" s="71" t="s">
        <v>758</v>
      </c>
      <c r="BT108" s="71" t="s">
        <v>758</v>
      </c>
      <c r="BU108" s="71" t="s">
        <v>758</v>
      </c>
      <c r="BV108" s="157" t="s">
        <v>758</v>
      </c>
      <c r="BW108" s="157" t="s">
        <v>758</v>
      </c>
      <c r="BX108" s="157" t="s">
        <v>758</v>
      </c>
      <c r="BY108" s="157" t="s">
        <v>758</v>
      </c>
      <c r="BZ108" s="71" t="s">
        <v>747</v>
      </c>
      <c r="CA108" s="71" t="s">
        <v>747</v>
      </c>
      <c r="CB108" s="71" t="s">
        <v>747</v>
      </c>
      <c r="CC108" s="71" t="s">
        <v>747</v>
      </c>
      <c r="CD108" s="71" t="s">
        <v>747</v>
      </c>
      <c r="CE108" s="157" t="s">
        <v>13</v>
      </c>
      <c r="CF108" s="157" t="s">
        <v>13</v>
      </c>
      <c r="CG108" s="157" t="s">
        <v>13</v>
      </c>
      <c r="CH108" s="71" t="s">
        <v>747</v>
      </c>
      <c r="CI108" s="71" t="s">
        <v>747</v>
      </c>
      <c r="CJ108" s="71" t="s">
        <v>747</v>
      </c>
      <c r="CK108" s="71" t="s">
        <v>747</v>
      </c>
      <c r="CL108" s="157" t="s">
        <v>13</v>
      </c>
      <c r="CM108" s="157" t="s">
        <v>13</v>
      </c>
      <c r="CN108" s="157" t="s">
        <v>13</v>
      </c>
      <c r="CO108" s="71" t="s">
        <v>747</v>
      </c>
      <c r="CP108" s="71" t="s">
        <v>747</v>
      </c>
      <c r="CQ108" s="71" t="s">
        <v>747</v>
      </c>
      <c r="CR108" s="71" t="s">
        <v>747</v>
      </c>
      <c r="CS108" s="71" t="s">
        <v>747</v>
      </c>
      <c r="CT108" s="71" t="s">
        <v>747</v>
      </c>
      <c r="CU108" s="157" t="s">
        <v>13</v>
      </c>
      <c r="CV108" s="157" t="s">
        <v>13</v>
      </c>
      <c r="CW108" s="157" t="s">
        <v>13</v>
      </c>
      <c r="CX108" s="157" t="s">
        <v>13</v>
      </c>
      <c r="CY108" s="157" t="s">
        <v>13</v>
      </c>
      <c r="CZ108" s="71" t="s">
        <v>758</v>
      </c>
      <c r="DA108" s="71" t="s">
        <v>758</v>
      </c>
      <c r="DB108" s="71" t="s">
        <v>758</v>
      </c>
      <c r="DC108" s="71" t="s">
        <v>758</v>
      </c>
      <c r="DD108" s="71" t="s">
        <v>758</v>
      </c>
      <c r="DE108" s="157" t="s">
        <v>758</v>
      </c>
      <c r="DF108" s="157" t="s">
        <v>758</v>
      </c>
      <c r="DG108" s="157" t="s">
        <v>758</v>
      </c>
      <c r="DH108" s="71" t="s">
        <v>13</v>
      </c>
      <c r="DI108" s="255"/>
      <c r="DL108" s="157"/>
      <c r="DM108" s="157"/>
      <c r="DN108" s="157"/>
      <c r="DO108" s="157"/>
      <c r="DQ108" s="157"/>
      <c r="DR108" s="157"/>
      <c r="DS108" s="157"/>
      <c r="DU108" s="157"/>
      <c r="DV108" s="157"/>
      <c r="DW108" s="157"/>
      <c r="EC108" s="157"/>
      <c r="ED108" s="157"/>
      <c r="EE108" s="157"/>
      <c r="EV108" s="157"/>
      <c r="EW108" s="157"/>
      <c r="EX108" s="157"/>
      <c r="EY108" s="157"/>
      <c r="EZ108" s="157"/>
      <c r="FA108" s="157"/>
      <c r="FB108" s="157"/>
      <c r="FC108" s="157"/>
      <c r="FD108" s="157"/>
      <c r="FE108" s="157"/>
      <c r="FP108" s="157"/>
      <c r="FQ108" s="157"/>
      <c r="FR108" s="157"/>
      <c r="FS108" s="157"/>
      <c r="FT108" s="157"/>
      <c r="GW108" s="157"/>
      <c r="GX108" s="157"/>
      <c r="GY108" s="157"/>
      <c r="GZ108" s="157"/>
      <c r="HA108" s="157"/>
      <c r="HB108" s="157"/>
      <c r="HC108" s="157"/>
      <c r="HD108" s="157"/>
      <c r="HE108" s="157"/>
      <c r="HF108" s="157"/>
      <c r="HG108" s="157"/>
      <c r="HH108" s="157"/>
      <c r="HI108" s="157"/>
      <c r="HJ108" s="157"/>
      <c r="HK108" s="157"/>
      <c r="HL108" s="157"/>
      <c r="HM108" s="157"/>
      <c r="HN108" s="157"/>
      <c r="HO108" s="157"/>
      <c r="HP108" s="157"/>
      <c r="HQ108" s="157"/>
      <c r="HR108" s="157"/>
      <c r="HS108" s="157"/>
      <c r="HT108" s="157"/>
      <c r="HU108" s="157"/>
      <c r="HV108" s="157"/>
      <c r="HW108" s="157"/>
      <c r="HX108" s="157"/>
      <c r="ID108" s="157"/>
      <c r="IE108" s="157"/>
      <c r="IF108" s="157"/>
      <c r="IH108" s="71" t="s">
        <v>758</v>
      </c>
      <c r="II108" s="71" t="s">
        <v>758</v>
      </c>
      <c r="IJ108" s="71" t="s">
        <v>758</v>
      </c>
      <c r="IK108" s="71" t="s">
        <v>758</v>
      </c>
      <c r="IL108" s="71" t="s">
        <v>758</v>
      </c>
      <c r="IM108" s="71" t="s">
        <v>758</v>
      </c>
      <c r="IN108" s="71" t="s">
        <v>758</v>
      </c>
      <c r="IO108" s="71" t="s">
        <v>758</v>
      </c>
      <c r="IP108" s="71" t="s">
        <v>758</v>
      </c>
      <c r="IQ108" s="71" t="s">
        <v>758</v>
      </c>
      <c r="IR108" s="71" t="s">
        <v>758</v>
      </c>
      <c r="IS108" s="71" t="s">
        <v>758</v>
      </c>
      <c r="IT108" s="71" t="s">
        <v>758</v>
      </c>
      <c r="IU108" s="157" t="s">
        <v>758</v>
      </c>
      <c r="IV108" s="157" t="s">
        <v>758</v>
      </c>
      <c r="IW108" s="157" t="s">
        <v>758</v>
      </c>
      <c r="IX108" s="157" t="s">
        <v>758</v>
      </c>
      <c r="IY108" s="71" t="s">
        <v>747</v>
      </c>
      <c r="IZ108" s="71" t="s">
        <v>747</v>
      </c>
      <c r="JA108" s="71" t="s">
        <v>747</v>
      </c>
      <c r="JB108" s="71" t="s">
        <v>747</v>
      </c>
      <c r="JC108" s="71" t="s">
        <v>747</v>
      </c>
      <c r="JD108" s="71" t="s">
        <v>747</v>
      </c>
      <c r="JE108" s="71" t="s">
        <v>747</v>
      </c>
      <c r="JF108" s="157" t="s">
        <v>758</v>
      </c>
      <c r="JG108" s="157" t="s">
        <v>758</v>
      </c>
      <c r="JH108" s="157" t="s">
        <v>758</v>
      </c>
      <c r="JI108" s="71" t="s">
        <v>747</v>
      </c>
      <c r="JJ108" s="71" t="s">
        <v>747</v>
      </c>
      <c r="JK108" s="71" t="s">
        <v>747</v>
      </c>
      <c r="JL108" s="71" t="s">
        <v>747</v>
      </c>
      <c r="JM108" s="71" t="s">
        <v>747</v>
      </c>
      <c r="JN108" s="71" t="s">
        <v>747</v>
      </c>
      <c r="JO108" s="71" t="s">
        <v>747</v>
      </c>
      <c r="JP108" s="71" t="s">
        <v>747</v>
      </c>
      <c r="JQ108" s="71" t="s">
        <v>747</v>
      </c>
      <c r="JR108" s="71" t="s">
        <v>747</v>
      </c>
      <c r="JS108" s="71" t="s">
        <v>747</v>
      </c>
      <c r="JT108" s="71" t="s">
        <v>747</v>
      </c>
      <c r="JU108" s="71" t="s">
        <v>747</v>
      </c>
      <c r="JV108" s="157" t="s">
        <v>758</v>
      </c>
      <c r="JW108" s="157" t="s">
        <v>758</v>
      </c>
      <c r="JX108" s="157" t="s">
        <v>758</v>
      </c>
      <c r="JY108" s="71" t="s">
        <v>758</v>
      </c>
      <c r="JZ108" s="71" t="s">
        <v>758</v>
      </c>
      <c r="KA108" s="71" t="s">
        <v>758</v>
      </c>
      <c r="KB108" s="71" t="s">
        <v>758</v>
      </c>
      <c r="KC108" s="71" t="s">
        <v>758</v>
      </c>
      <c r="KD108" s="157" t="s">
        <v>758</v>
      </c>
      <c r="KE108" s="157" t="s">
        <v>758</v>
      </c>
      <c r="KF108" s="157" t="s">
        <v>758</v>
      </c>
      <c r="KG108" s="71" t="s">
        <v>758</v>
      </c>
      <c r="KH108" s="71" t="s">
        <v>758</v>
      </c>
      <c r="KI108" s="71" t="s">
        <v>758</v>
      </c>
      <c r="KJ108" s="71" t="s">
        <v>758</v>
      </c>
      <c r="KK108" s="71" t="s">
        <v>758</v>
      </c>
      <c r="KL108" s="71" t="s">
        <v>758</v>
      </c>
      <c r="KM108" s="71" t="s">
        <v>758</v>
      </c>
      <c r="KN108" s="71" t="s">
        <v>758</v>
      </c>
      <c r="KO108" s="71" t="s">
        <v>758</v>
      </c>
      <c r="KP108" s="157" t="s">
        <v>758</v>
      </c>
      <c r="KQ108" s="71" t="s">
        <v>758</v>
      </c>
      <c r="KR108" s="71" t="s">
        <v>13</v>
      </c>
      <c r="KS108" s="71" t="s">
        <v>758</v>
      </c>
      <c r="KT108" s="157" t="s">
        <v>758</v>
      </c>
      <c r="KU108" s="157" t="s">
        <v>758</v>
      </c>
      <c r="KV108" s="157" t="s">
        <v>758</v>
      </c>
      <c r="KW108" s="71" t="s">
        <v>747</v>
      </c>
      <c r="KX108" s="71" t="s">
        <v>747</v>
      </c>
      <c r="KY108" s="71" t="s">
        <v>747</v>
      </c>
      <c r="KZ108" s="71" t="s">
        <v>747</v>
      </c>
      <c r="LA108" s="71" t="s">
        <v>747</v>
      </c>
      <c r="LB108" s="157" t="s">
        <v>758</v>
      </c>
      <c r="LC108" s="157" t="s">
        <v>758</v>
      </c>
      <c r="LD108" s="157" t="s">
        <v>758</v>
      </c>
      <c r="LE108" s="71" t="s">
        <v>758</v>
      </c>
      <c r="LF108" s="71" t="s">
        <v>747</v>
      </c>
      <c r="LG108" s="157" t="s">
        <v>758</v>
      </c>
      <c r="LH108" s="157" t="s">
        <v>758</v>
      </c>
      <c r="LI108" s="157" t="s">
        <v>758</v>
      </c>
      <c r="LJ108" s="71" t="s">
        <v>747</v>
      </c>
      <c r="LK108" s="71" t="s">
        <v>747</v>
      </c>
      <c r="LL108" s="71" t="s">
        <v>747</v>
      </c>
      <c r="LM108" s="71" t="s">
        <v>747</v>
      </c>
      <c r="LN108" s="71" t="s">
        <v>747</v>
      </c>
      <c r="LO108" s="157" t="s">
        <v>758</v>
      </c>
      <c r="LP108" s="157" t="s">
        <v>758</v>
      </c>
      <c r="LQ108" s="157" t="s">
        <v>758</v>
      </c>
      <c r="LR108" s="71" t="s">
        <v>13</v>
      </c>
      <c r="LS108" s="71" t="s">
        <v>747</v>
      </c>
      <c r="LT108" s="71" t="s">
        <v>747</v>
      </c>
      <c r="LU108" s="71" t="s">
        <v>747</v>
      </c>
      <c r="LV108" s="71" t="s">
        <v>747</v>
      </c>
      <c r="LW108" s="71" t="s">
        <v>747</v>
      </c>
      <c r="LX108" s="71" t="s">
        <v>747</v>
      </c>
      <c r="LY108" s="157" t="s">
        <v>758</v>
      </c>
      <c r="LZ108" s="157" t="s">
        <v>758</v>
      </c>
      <c r="MA108" s="71" t="s">
        <v>758</v>
      </c>
      <c r="MB108" s="71" t="s">
        <v>758</v>
      </c>
      <c r="MC108" s="71" t="s">
        <v>758</v>
      </c>
      <c r="MD108" s="71" t="s">
        <v>758</v>
      </c>
      <c r="ME108" s="71" t="s">
        <v>758</v>
      </c>
      <c r="MF108" s="71" t="s">
        <v>758</v>
      </c>
      <c r="MG108" s="157" t="s">
        <v>758</v>
      </c>
      <c r="MH108" s="71" t="s">
        <v>13</v>
      </c>
      <c r="MI108" s="71" t="s">
        <v>758</v>
      </c>
      <c r="MJ108" s="71" t="s">
        <v>758</v>
      </c>
      <c r="MK108" s="71" t="s">
        <v>758</v>
      </c>
      <c r="ML108" s="71" t="s">
        <v>758</v>
      </c>
      <c r="MM108" s="71" t="s">
        <v>758</v>
      </c>
      <c r="MN108" s="71" t="s">
        <v>758</v>
      </c>
      <c r="MO108" s="71" t="s">
        <v>758</v>
      </c>
      <c r="MP108" s="71" t="s">
        <v>758</v>
      </c>
      <c r="MQ108" s="71" t="s">
        <v>758</v>
      </c>
      <c r="MR108" s="71" t="s">
        <v>758</v>
      </c>
      <c r="MS108" s="71" t="s">
        <v>758</v>
      </c>
      <c r="MT108" s="71" t="s">
        <v>758</v>
      </c>
      <c r="MU108" s="71" t="s">
        <v>758</v>
      </c>
      <c r="MV108" s="71" t="s">
        <v>758</v>
      </c>
      <c r="MW108" s="71" t="s">
        <v>758</v>
      </c>
      <c r="MX108" s="71" t="s">
        <v>758</v>
      </c>
      <c r="MY108" s="71" t="s">
        <v>758</v>
      </c>
      <c r="MZ108" s="71" t="s">
        <v>758</v>
      </c>
      <c r="NA108" s="71" t="s">
        <v>758</v>
      </c>
      <c r="NB108" s="157" t="s">
        <v>758</v>
      </c>
      <c r="NC108" s="157" t="s">
        <v>758</v>
      </c>
      <c r="ND108" s="157" t="s">
        <v>758</v>
      </c>
      <c r="NE108" s="157" t="s">
        <v>758</v>
      </c>
      <c r="NF108" s="157" t="s">
        <v>758</v>
      </c>
      <c r="NG108" s="157"/>
      <c r="NH108" s="157"/>
      <c r="NI108" s="157"/>
      <c r="NJ108" s="157"/>
      <c r="NK108" s="157"/>
      <c r="NL108" s="71" t="s">
        <v>758</v>
      </c>
      <c r="NM108" s="71" t="s">
        <v>758</v>
      </c>
      <c r="NN108" s="157" t="s">
        <v>758</v>
      </c>
      <c r="NO108" s="71" t="s">
        <v>747</v>
      </c>
      <c r="NP108" s="71" t="s">
        <v>747</v>
      </c>
      <c r="NQ108" s="71" t="s">
        <v>747</v>
      </c>
      <c r="NR108" s="71" t="s">
        <v>747</v>
      </c>
      <c r="NS108" s="71" t="s">
        <v>747</v>
      </c>
      <c r="NT108" s="71" t="s">
        <v>747</v>
      </c>
      <c r="NU108" s="71" t="s">
        <v>747</v>
      </c>
      <c r="NV108" s="71" t="s">
        <v>747</v>
      </c>
      <c r="NW108" s="71" t="s">
        <v>747</v>
      </c>
      <c r="NX108" s="71" t="s">
        <v>747</v>
      </c>
      <c r="NY108" s="71" t="s">
        <v>747</v>
      </c>
      <c r="NZ108" s="71" t="s">
        <v>747</v>
      </c>
      <c r="OA108" s="157" t="s">
        <v>13</v>
      </c>
      <c r="OB108" s="157" t="s">
        <v>13</v>
      </c>
      <c r="OC108" s="157" t="s">
        <v>13</v>
      </c>
      <c r="OD108" s="157" t="s">
        <v>13</v>
      </c>
      <c r="OE108" s="71" t="s">
        <v>758</v>
      </c>
      <c r="OF108" s="71" t="s">
        <v>758</v>
      </c>
      <c r="OG108" s="71" t="s">
        <v>758</v>
      </c>
      <c r="OH108" s="71" t="s">
        <v>758</v>
      </c>
      <c r="OI108" s="71" t="s">
        <v>758</v>
      </c>
      <c r="OJ108" s="157" t="s">
        <v>758</v>
      </c>
      <c r="OK108" s="136" t="s">
        <v>758</v>
      </c>
      <c r="OL108" s="136" t="s">
        <v>758</v>
      </c>
      <c r="OM108" s="136" t="s">
        <v>758</v>
      </c>
      <c r="ON108" s="136" t="s">
        <v>758</v>
      </c>
      <c r="OO108" s="136" t="s">
        <v>758</v>
      </c>
      <c r="OP108" s="136" t="s">
        <v>758</v>
      </c>
      <c r="OQ108" s="136" t="s">
        <v>758</v>
      </c>
      <c r="OR108" s="140" t="s">
        <v>758</v>
      </c>
      <c r="OS108" s="140"/>
      <c r="OT108" s="138" t="s">
        <v>758</v>
      </c>
      <c r="OU108" s="138" t="s">
        <v>758</v>
      </c>
      <c r="OV108" s="138" t="s">
        <v>758</v>
      </c>
      <c r="OW108" s="138" t="s">
        <v>758</v>
      </c>
      <c r="OX108" s="138" t="s">
        <v>758</v>
      </c>
      <c r="OY108" s="138" t="s">
        <v>758</v>
      </c>
      <c r="OZ108" s="138" t="s">
        <v>758</v>
      </c>
      <c r="PA108" s="141" t="s">
        <v>758</v>
      </c>
      <c r="PB108" s="141" t="s">
        <v>758</v>
      </c>
      <c r="PC108" s="141" t="s">
        <v>758</v>
      </c>
      <c r="PD108" s="141" t="s">
        <v>758</v>
      </c>
      <c r="PE108" s="141" t="s">
        <v>758</v>
      </c>
      <c r="PF108" s="141" t="s">
        <v>758</v>
      </c>
      <c r="PG108" s="141" t="s">
        <v>758</v>
      </c>
      <c r="PH108" s="71" t="s">
        <v>758</v>
      </c>
      <c r="PI108" s="71" t="s">
        <v>758</v>
      </c>
      <c r="PJ108" s="71" t="s">
        <v>758</v>
      </c>
      <c r="PK108" s="71" t="s">
        <v>758</v>
      </c>
      <c r="PL108" s="71" t="s">
        <v>758</v>
      </c>
      <c r="PM108" s="157" t="s">
        <v>758</v>
      </c>
      <c r="PN108" s="157" t="s">
        <v>758</v>
      </c>
      <c r="PO108" s="157" t="s">
        <v>758</v>
      </c>
      <c r="PP108" s="71" t="s">
        <v>758</v>
      </c>
      <c r="PQ108" s="71" t="s">
        <v>758</v>
      </c>
      <c r="PR108" s="71" t="s">
        <v>758</v>
      </c>
      <c r="PS108" s="71" t="s">
        <v>758</v>
      </c>
      <c r="PT108" s="71" t="s">
        <v>758</v>
      </c>
      <c r="PU108" s="71" t="s">
        <v>758</v>
      </c>
      <c r="PV108" s="71" t="s">
        <v>758</v>
      </c>
      <c r="PW108" s="157" t="s">
        <v>758</v>
      </c>
      <c r="PX108" s="71" t="s">
        <v>758</v>
      </c>
      <c r="PY108" s="71" t="s">
        <v>758</v>
      </c>
      <c r="PZ108" s="71" t="s">
        <v>747</v>
      </c>
      <c r="QA108" s="71" t="s">
        <v>747</v>
      </c>
      <c r="QB108" s="71" t="s">
        <v>747</v>
      </c>
      <c r="QC108" s="71" t="s">
        <v>747</v>
      </c>
      <c r="QD108" s="71" t="s">
        <v>747</v>
      </c>
      <c r="QE108" s="71" t="s">
        <v>747</v>
      </c>
      <c r="QF108" s="157" t="s">
        <v>13</v>
      </c>
      <c r="QG108" s="71" t="s">
        <v>747</v>
      </c>
      <c r="QH108" s="71" t="s">
        <v>758</v>
      </c>
      <c r="QI108" s="71" t="s">
        <v>747</v>
      </c>
      <c r="QJ108" s="157" t="s">
        <v>13</v>
      </c>
      <c r="QK108" s="157" t="s">
        <v>13</v>
      </c>
      <c r="QL108" s="157" t="s">
        <v>13</v>
      </c>
      <c r="QM108" s="71" t="s">
        <v>747</v>
      </c>
      <c r="QN108" s="71" t="s">
        <v>758</v>
      </c>
      <c r="QO108" s="71" t="s">
        <v>758</v>
      </c>
      <c r="QP108" s="71" t="s">
        <v>758</v>
      </c>
      <c r="QQ108" s="71" t="s">
        <v>758</v>
      </c>
      <c r="QR108" s="71" t="s">
        <v>758</v>
      </c>
      <c r="QS108" s="71" t="s">
        <v>758</v>
      </c>
      <c r="QT108" s="71" t="s">
        <v>758</v>
      </c>
      <c r="QU108" s="71" t="s">
        <v>758</v>
      </c>
      <c r="QV108" s="71" t="s">
        <v>758</v>
      </c>
      <c r="QW108" s="71" t="s">
        <v>758</v>
      </c>
      <c r="QX108" s="157" t="s">
        <v>758</v>
      </c>
      <c r="QY108" s="157" t="s">
        <v>758</v>
      </c>
      <c r="QZ108" s="157" t="s">
        <v>758</v>
      </c>
      <c r="RA108" s="157" t="s">
        <v>758</v>
      </c>
      <c r="RB108" s="71" t="s">
        <v>758</v>
      </c>
      <c r="RC108" s="71" t="s">
        <v>758</v>
      </c>
      <c r="RD108" s="71" t="s">
        <v>758</v>
      </c>
      <c r="RE108" s="157" t="s">
        <v>758</v>
      </c>
      <c r="RF108" s="71" t="s">
        <v>758</v>
      </c>
      <c r="RG108" s="71" t="s">
        <v>758</v>
      </c>
      <c r="RH108" s="71" t="s">
        <v>758</v>
      </c>
      <c r="RI108" s="71" t="s">
        <v>758</v>
      </c>
      <c r="RJ108" s="71" t="s">
        <v>758</v>
      </c>
      <c r="RK108" s="71" t="s">
        <v>758</v>
      </c>
      <c r="RL108" s="157" t="s">
        <v>758</v>
      </c>
      <c r="RM108" s="157" t="s">
        <v>758</v>
      </c>
      <c r="RN108" s="157" t="s">
        <v>758</v>
      </c>
      <c r="RO108" s="71" t="s">
        <v>13</v>
      </c>
      <c r="RP108" s="71" t="s">
        <v>758</v>
      </c>
      <c r="RQ108" s="71" t="s">
        <v>758</v>
      </c>
      <c r="RR108" s="71" t="s">
        <v>758</v>
      </c>
      <c r="RS108" s="71" t="s">
        <v>758</v>
      </c>
      <c r="RT108" s="71" t="s">
        <v>758</v>
      </c>
      <c r="RU108" s="71" t="s">
        <v>758</v>
      </c>
      <c r="RV108" s="157" t="s">
        <v>758</v>
      </c>
      <c r="RX108" s="151" t="s">
        <v>740</v>
      </c>
      <c r="RY108" s="219" t="s">
        <v>744</v>
      </c>
      <c r="RZ108" s="152">
        <v>1845300</v>
      </c>
      <c r="SA108" s="151" t="s">
        <v>790</v>
      </c>
      <c r="SB108" s="229">
        <v>950</v>
      </c>
      <c r="SC108" s="230">
        <v>52.63</v>
      </c>
      <c r="SD108" s="178"/>
      <c r="SF108" s="270" t="s">
        <v>706</v>
      </c>
      <c r="SG108" s="270" t="s">
        <v>56</v>
      </c>
      <c r="SH108" s="273">
        <v>0.6</v>
      </c>
      <c r="SI108" s="273">
        <v>0.4</v>
      </c>
      <c r="SJ108" s="271"/>
      <c r="SK108" s="270" t="s">
        <v>13</v>
      </c>
      <c r="SL108" s="270" t="s">
        <v>13</v>
      </c>
      <c r="SM108" s="270" t="s">
        <v>13</v>
      </c>
      <c r="SN108" s="270" t="s">
        <v>13</v>
      </c>
      <c r="SO108" s="270" t="s">
        <v>13</v>
      </c>
      <c r="SP108" s="270" t="s">
        <v>56</v>
      </c>
      <c r="SQ108" s="270" t="s">
        <v>13</v>
      </c>
      <c r="SR108" s="270" t="s">
        <v>56</v>
      </c>
      <c r="SS108" s="270" t="s">
        <v>13</v>
      </c>
      <c r="ST108" s="270" t="s">
        <v>13</v>
      </c>
      <c r="SU108" s="270" t="s">
        <v>13</v>
      </c>
      <c r="SV108" s="270" t="s">
        <v>56</v>
      </c>
      <c r="SW108" s="270" t="s">
        <v>13</v>
      </c>
      <c r="SX108" s="270" t="s">
        <v>13</v>
      </c>
      <c r="SY108" s="270" t="s">
        <v>13</v>
      </c>
      <c r="SZ108" s="270" t="s">
        <v>13</v>
      </c>
      <c r="TA108" s="270" t="s">
        <v>13</v>
      </c>
      <c r="TB108" s="270" t="s">
        <v>13</v>
      </c>
      <c r="TC108" s="270" t="s">
        <v>13</v>
      </c>
      <c r="TD108" s="270" t="s">
        <v>56</v>
      </c>
      <c r="TE108" s="270" t="s">
        <v>56</v>
      </c>
      <c r="TF108" s="270" t="s">
        <v>13</v>
      </c>
      <c r="TG108" s="270" t="s">
        <v>13</v>
      </c>
      <c r="TH108" s="270" t="s">
        <v>13</v>
      </c>
      <c r="TI108" s="270" t="s">
        <v>13</v>
      </c>
      <c r="TJ108" s="270" t="s">
        <v>56</v>
      </c>
      <c r="TK108" s="270" t="s">
        <v>13</v>
      </c>
      <c r="TL108" s="270" t="s">
        <v>56</v>
      </c>
      <c r="TM108" s="273"/>
      <c r="TN108" s="270"/>
      <c r="TO108" s="270"/>
      <c r="TP108" s="270"/>
      <c r="TQ108" s="270"/>
      <c r="TR108" s="270"/>
      <c r="TS108" s="270"/>
      <c r="TT108" s="270"/>
      <c r="TU108" s="270"/>
      <c r="TV108" s="270"/>
      <c r="TW108" s="270"/>
      <c r="TX108" s="270"/>
      <c r="TY108" s="270"/>
      <c r="TZ108" s="270"/>
      <c r="UA108" s="270"/>
      <c r="UB108" s="270" t="s">
        <v>13</v>
      </c>
      <c r="UC108" s="270"/>
      <c r="UD108" s="270" t="s">
        <v>13</v>
      </c>
      <c r="UE108" s="270" t="s">
        <v>13</v>
      </c>
      <c r="UF108" s="270"/>
      <c r="UG108" s="270" t="s">
        <v>56</v>
      </c>
      <c r="UH108" s="270" t="s">
        <v>56</v>
      </c>
      <c r="UI108" s="270" t="s">
        <v>56</v>
      </c>
      <c r="UJ108" s="270" t="s">
        <v>56</v>
      </c>
      <c r="UK108" s="270" t="s">
        <v>56</v>
      </c>
      <c r="UL108" s="270" t="s">
        <v>56</v>
      </c>
      <c r="UM108" s="270" t="s">
        <v>13</v>
      </c>
      <c r="UN108" s="270" t="s">
        <v>56</v>
      </c>
      <c r="UO108" s="270" t="s">
        <v>56</v>
      </c>
      <c r="UP108" s="270" t="s">
        <v>56</v>
      </c>
      <c r="UQ108" s="270" t="s">
        <v>56</v>
      </c>
      <c r="UR108" s="270" t="s">
        <v>56</v>
      </c>
      <c r="US108" s="270" t="s">
        <v>13</v>
      </c>
      <c r="UT108" s="270"/>
      <c r="UU108" s="270"/>
      <c r="UV108" s="270"/>
      <c r="UW108" s="270"/>
      <c r="UX108" s="270"/>
      <c r="UY108" s="270" t="s">
        <v>1225</v>
      </c>
      <c r="UZ108" s="270" t="s">
        <v>1225</v>
      </c>
      <c r="VA108" s="270" t="s">
        <v>1225</v>
      </c>
      <c r="VB108" s="270" t="s">
        <v>1225</v>
      </c>
      <c r="VC108" s="270" t="s">
        <v>1227</v>
      </c>
      <c r="VD108" s="270" t="s">
        <v>1226</v>
      </c>
      <c r="VE108" s="270" t="s">
        <v>1227</v>
      </c>
      <c r="VF108" s="270" t="s">
        <v>1226</v>
      </c>
      <c r="VG108" s="270" t="s">
        <v>1227</v>
      </c>
      <c r="VH108" s="270" t="s">
        <v>1227</v>
      </c>
      <c r="VI108" s="270" t="s">
        <v>1227</v>
      </c>
      <c r="VJ108" s="270" t="s">
        <v>1226</v>
      </c>
      <c r="VK108" s="270" t="s">
        <v>1227</v>
      </c>
      <c r="VL108" s="270" t="s">
        <v>1227</v>
      </c>
      <c r="VM108" s="270" t="s">
        <v>1227</v>
      </c>
      <c r="VN108" s="270" t="s">
        <v>1227</v>
      </c>
      <c r="VO108" s="270" t="s">
        <v>1227</v>
      </c>
      <c r="VP108" s="270" t="s">
        <v>1227</v>
      </c>
      <c r="VQ108" s="270" t="s">
        <v>1227</v>
      </c>
      <c r="VR108" s="270" t="s">
        <v>1226</v>
      </c>
      <c r="VS108" s="270" t="s">
        <v>1226</v>
      </c>
      <c r="VT108" s="270" t="s">
        <v>1227</v>
      </c>
      <c r="VU108" s="270" t="s">
        <v>1227</v>
      </c>
      <c r="VV108" s="270" t="s">
        <v>1227</v>
      </c>
      <c r="VW108" s="270" t="s">
        <v>1227</v>
      </c>
      <c r="VX108" s="270" t="s">
        <v>1226</v>
      </c>
      <c r="VY108" s="270" t="s">
        <v>1227</v>
      </c>
      <c r="VZ108" s="270" t="s">
        <v>1226</v>
      </c>
      <c r="WA108" s="273"/>
      <c r="WB108" s="270"/>
      <c r="WC108" s="270"/>
      <c r="WD108" s="270"/>
      <c r="WE108" s="270"/>
      <c r="WF108" s="270"/>
      <c r="WG108" s="270"/>
      <c r="WH108" s="270"/>
      <c r="WI108" s="270"/>
      <c r="WJ108" s="270"/>
      <c r="WK108" s="270"/>
      <c r="WL108" s="270"/>
      <c r="WM108" s="270"/>
      <c r="WN108" s="270"/>
      <c r="WO108" s="270"/>
      <c r="WP108" s="270" t="s">
        <v>1227</v>
      </c>
      <c r="WQ108" s="270" t="s">
        <v>1228</v>
      </c>
      <c r="WR108" s="270" t="s">
        <v>13</v>
      </c>
      <c r="WS108" s="270" t="s">
        <v>56</v>
      </c>
      <c r="WT108" s="270"/>
      <c r="WU108" s="273" t="s">
        <v>1229</v>
      </c>
      <c r="WV108" s="273" t="s">
        <v>1229</v>
      </c>
      <c r="WW108" s="273" t="s">
        <v>1229</v>
      </c>
      <c r="WX108" s="273" t="s">
        <v>1229</v>
      </c>
      <c r="WY108" s="273" t="s">
        <v>1229</v>
      </c>
      <c r="WZ108" s="273" t="s">
        <v>1229</v>
      </c>
      <c r="XA108" s="273" t="s">
        <v>1229</v>
      </c>
      <c r="XB108" s="273" t="s">
        <v>1229</v>
      </c>
      <c r="XC108" s="273" t="s">
        <v>1229</v>
      </c>
      <c r="XD108" s="273" t="s">
        <v>1229</v>
      </c>
      <c r="XE108" s="273" t="s">
        <v>1229</v>
      </c>
      <c r="XF108" s="273" t="s">
        <v>1229</v>
      </c>
      <c r="XG108" s="270"/>
      <c r="XH108" s="270"/>
      <c r="XI108" s="270"/>
      <c r="XJ108" s="270"/>
      <c r="XK108" s="270"/>
      <c r="XL108" s="270"/>
      <c r="XM108" s="272" t="s">
        <v>13</v>
      </c>
      <c r="XN108" s="272" t="s">
        <v>56</v>
      </c>
      <c r="XO108" s="272" t="s">
        <v>13</v>
      </c>
      <c r="XP108" s="272" t="s">
        <v>13</v>
      </c>
      <c r="XQ108" s="272" t="s">
        <v>13</v>
      </c>
      <c r="XR108" s="272" t="s">
        <v>13</v>
      </c>
      <c r="XS108" s="272" t="s">
        <v>13</v>
      </c>
      <c r="XT108" s="272" t="s">
        <v>13</v>
      </c>
      <c r="XU108" s="272" t="s">
        <v>13</v>
      </c>
      <c r="XV108" s="272" t="s">
        <v>13</v>
      </c>
      <c r="XW108" s="270"/>
      <c r="XX108" s="273" t="s">
        <v>1232</v>
      </c>
      <c r="XY108" s="273" t="s">
        <v>1232</v>
      </c>
      <c r="XZ108" s="273" t="s">
        <v>1232</v>
      </c>
      <c r="YA108" s="273" t="s">
        <v>1232</v>
      </c>
      <c r="YB108" s="273" t="s">
        <v>1232</v>
      </c>
      <c r="YC108" s="273" t="s">
        <v>1232</v>
      </c>
      <c r="YD108" s="273" t="s">
        <v>1232</v>
      </c>
      <c r="YE108" s="273" t="s">
        <v>1232</v>
      </c>
      <c r="YF108" s="273" t="s">
        <v>1232</v>
      </c>
      <c r="YG108" s="273" t="s">
        <v>1232</v>
      </c>
      <c r="YH108" s="273" t="s">
        <v>1232</v>
      </c>
      <c r="YI108" s="273" t="s">
        <v>1232</v>
      </c>
      <c r="YJ108" s="273" t="s">
        <v>1232</v>
      </c>
      <c r="YK108" s="273" t="s">
        <v>1232</v>
      </c>
      <c r="YL108" s="273" t="s">
        <v>1232</v>
      </c>
      <c r="YM108" s="273" t="s">
        <v>1232</v>
      </c>
      <c r="YN108" s="273" t="s">
        <v>1232</v>
      </c>
      <c r="YO108" s="273" t="s">
        <v>1232</v>
      </c>
      <c r="YP108" s="273" t="s">
        <v>1232</v>
      </c>
      <c r="YQ108" s="273" t="s">
        <v>1232</v>
      </c>
      <c r="YR108" s="273" t="s">
        <v>1232</v>
      </c>
      <c r="YS108" s="273" t="s">
        <v>1232</v>
      </c>
      <c r="YT108" s="273" t="s">
        <v>1232</v>
      </c>
      <c r="YU108" s="273" t="s">
        <v>1232</v>
      </c>
      <c r="YV108" s="273" t="s">
        <v>1232</v>
      </c>
      <c r="YW108" s="273" t="s">
        <v>1232</v>
      </c>
      <c r="YX108" s="273" t="s">
        <v>1232</v>
      </c>
      <c r="YY108" s="273" t="s">
        <v>1232</v>
      </c>
      <c r="YZ108" s="273"/>
      <c r="ZA108" s="270"/>
      <c r="ZB108" s="270"/>
      <c r="ZC108" s="270"/>
      <c r="ZD108" s="270"/>
      <c r="ZE108" s="270"/>
      <c r="ZF108" s="270"/>
      <c r="ZG108" s="270"/>
      <c r="ZH108" s="270"/>
      <c r="ZI108" s="270"/>
      <c r="ZJ108" s="270"/>
      <c r="ZK108" s="270"/>
      <c r="ZL108" s="270"/>
      <c r="ZM108" s="270"/>
      <c r="ZN108" s="270"/>
      <c r="ZO108" s="272" t="s">
        <v>56</v>
      </c>
      <c r="ZP108" s="272"/>
      <c r="ZQ108" s="272"/>
      <c r="ZR108" s="272"/>
      <c r="ZS108" s="272"/>
      <c r="ZT108" s="272" t="s">
        <v>56</v>
      </c>
      <c r="ZU108" s="272"/>
      <c r="ZV108" s="272"/>
      <c r="ZW108" s="270"/>
      <c r="ZX108" s="270"/>
      <c r="ZY108" s="270"/>
      <c r="ZZ108" s="270"/>
      <c r="AAA108" s="270"/>
      <c r="AAB108" s="270"/>
      <c r="AAC108" s="270"/>
      <c r="AAD108" s="270"/>
      <c r="AAE108" s="270"/>
      <c r="AAF108" s="270"/>
      <c r="AAG108" s="270"/>
      <c r="AAH108" s="270"/>
      <c r="AAI108" s="270"/>
      <c r="AAJ108" s="270"/>
      <c r="AAK108" s="270"/>
      <c r="AAL108" s="270"/>
      <c r="AAM108" s="270"/>
      <c r="AAN108" s="270"/>
      <c r="AAO108" s="272" t="s">
        <v>1233</v>
      </c>
      <c r="AAP108" s="272" t="s">
        <v>1233</v>
      </c>
      <c r="AAQ108" s="272" t="s">
        <v>1233</v>
      </c>
      <c r="AAR108" s="272" t="s">
        <v>1233</v>
      </c>
      <c r="AAS108" s="272" t="s">
        <v>1233</v>
      </c>
      <c r="AAT108" s="272" t="s">
        <v>1233</v>
      </c>
      <c r="AAU108" s="272" t="s">
        <v>1233</v>
      </c>
      <c r="AAV108" s="272" t="s">
        <v>1233</v>
      </c>
      <c r="AAW108" s="272" t="s">
        <v>1233</v>
      </c>
      <c r="AAX108" s="272" t="s">
        <v>1233</v>
      </c>
    </row>
    <row r="109" spans="1:726" s="71" customFormat="1" ht="15" customHeight="1" x14ac:dyDescent="0.35">
      <c r="A109" s="71" t="s">
        <v>721</v>
      </c>
      <c r="B109" s="71" t="s">
        <v>56</v>
      </c>
      <c r="C109" s="71" t="s">
        <v>56</v>
      </c>
      <c r="D109" s="71" t="s">
        <v>13</v>
      </c>
      <c r="E109" s="71" t="s">
        <v>13</v>
      </c>
      <c r="F109" s="71" t="s">
        <v>13</v>
      </c>
      <c r="G109" s="71" t="s">
        <v>13</v>
      </c>
      <c r="H109" s="71" t="s">
        <v>13</v>
      </c>
      <c r="I109" s="71" t="s">
        <v>13</v>
      </c>
      <c r="J109" s="157" t="s">
        <v>56</v>
      </c>
      <c r="K109" s="157" t="s">
        <v>13</v>
      </c>
      <c r="L109" s="157" t="s">
        <v>56</v>
      </c>
      <c r="M109" s="157" t="s">
        <v>56</v>
      </c>
      <c r="N109" s="157" t="s">
        <v>13</v>
      </c>
      <c r="O109" s="157" t="s">
        <v>13</v>
      </c>
      <c r="P109" s="157" t="s">
        <v>13</v>
      </c>
      <c r="Q109" s="157" t="s">
        <v>13</v>
      </c>
      <c r="R109" s="157" t="s">
        <v>13</v>
      </c>
      <c r="S109" s="157" t="s">
        <v>13</v>
      </c>
      <c r="T109" s="157" t="s">
        <v>13</v>
      </c>
      <c r="U109" s="71" t="s">
        <v>0</v>
      </c>
      <c r="V109" s="157" t="s">
        <v>56</v>
      </c>
      <c r="W109" s="157" t="s">
        <v>13</v>
      </c>
      <c r="X109" s="157" t="s">
        <v>13</v>
      </c>
      <c r="Y109" s="157" t="s">
        <v>13</v>
      </c>
      <c r="Z109" s="157" t="s">
        <v>13</v>
      </c>
      <c r="AA109" s="71" t="s">
        <v>56</v>
      </c>
      <c r="AB109" s="71" t="s">
        <v>56</v>
      </c>
      <c r="AC109" s="71" t="s">
        <v>13</v>
      </c>
      <c r="AD109" s="71" t="s">
        <v>13</v>
      </c>
      <c r="AE109" s="71" t="s">
        <v>13</v>
      </c>
      <c r="AF109" s="134" t="s">
        <v>56</v>
      </c>
      <c r="AG109" s="134" t="s">
        <v>13</v>
      </c>
      <c r="AH109" s="134" t="s">
        <v>13</v>
      </c>
      <c r="AI109" s="71" t="s">
        <v>56</v>
      </c>
      <c r="AJ109" s="71" t="s">
        <v>13</v>
      </c>
      <c r="AK109" s="71" t="s">
        <v>13</v>
      </c>
      <c r="AL109" s="71" t="s">
        <v>13</v>
      </c>
      <c r="AM109" s="71" t="s">
        <v>13</v>
      </c>
      <c r="AN109" s="71" t="s">
        <v>13</v>
      </c>
      <c r="AO109" s="71" t="s">
        <v>13</v>
      </c>
      <c r="AP109" s="71" t="s">
        <v>13</v>
      </c>
      <c r="AQ109" s="71" t="s">
        <v>56</v>
      </c>
      <c r="AR109" s="71" t="s">
        <v>13</v>
      </c>
      <c r="AS109" s="71" t="s">
        <v>13</v>
      </c>
      <c r="AT109" s="134" t="s">
        <v>13</v>
      </c>
      <c r="AU109" s="134" t="s">
        <v>13</v>
      </c>
      <c r="AV109" s="134" t="s">
        <v>13</v>
      </c>
      <c r="AW109" s="134" t="s">
        <v>13</v>
      </c>
      <c r="AX109" s="134" t="s">
        <v>13</v>
      </c>
      <c r="AY109" s="134" t="s">
        <v>13</v>
      </c>
      <c r="AZ109" s="134" t="s">
        <v>13</v>
      </c>
      <c r="BA109" s="134" t="s">
        <v>13</v>
      </c>
      <c r="BB109" s="71" t="s">
        <v>56</v>
      </c>
      <c r="BC109" s="71" t="s">
        <v>56</v>
      </c>
      <c r="BD109" s="71" t="s">
        <v>56</v>
      </c>
      <c r="BE109" s="71" t="s">
        <v>56</v>
      </c>
      <c r="BF109" s="71" t="s">
        <v>56</v>
      </c>
      <c r="BG109" s="71" t="s">
        <v>13</v>
      </c>
      <c r="BH109" s="157" t="s">
        <v>13</v>
      </c>
      <c r="BI109" s="157" t="s">
        <v>56</v>
      </c>
      <c r="BJ109" s="157" t="s">
        <v>56</v>
      </c>
      <c r="BK109" s="157" t="s">
        <v>13</v>
      </c>
      <c r="BL109" s="71" t="s">
        <v>56</v>
      </c>
      <c r="BM109" s="71" t="s">
        <v>13</v>
      </c>
      <c r="BN109" s="71" t="s">
        <v>13</v>
      </c>
      <c r="BO109" s="71" t="s">
        <v>13</v>
      </c>
      <c r="BP109" s="71" t="s">
        <v>13</v>
      </c>
      <c r="BQ109" s="71" t="s">
        <v>13</v>
      </c>
      <c r="BR109" s="71" t="s">
        <v>13</v>
      </c>
      <c r="BS109" s="71" t="s">
        <v>13</v>
      </c>
      <c r="BT109" s="71" t="s">
        <v>13</v>
      </c>
      <c r="BU109" s="71" t="s">
        <v>13</v>
      </c>
      <c r="BV109" s="157" t="s">
        <v>13</v>
      </c>
      <c r="BW109" s="157" t="s">
        <v>13</v>
      </c>
      <c r="BX109" s="157" t="s">
        <v>13</v>
      </c>
      <c r="BY109" s="157" t="s">
        <v>13</v>
      </c>
      <c r="BZ109" s="71" t="s">
        <v>747</v>
      </c>
      <c r="CA109" s="71" t="s">
        <v>747</v>
      </c>
      <c r="CB109" s="71" t="s">
        <v>747</v>
      </c>
      <c r="CC109" s="71" t="s">
        <v>747</v>
      </c>
      <c r="CD109" s="71" t="s">
        <v>747</v>
      </c>
      <c r="CE109" s="157" t="s">
        <v>13</v>
      </c>
      <c r="CF109" s="157" t="s">
        <v>13</v>
      </c>
      <c r="CG109" s="157" t="s">
        <v>13</v>
      </c>
      <c r="CH109" s="71" t="s">
        <v>747</v>
      </c>
      <c r="CI109" s="71" t="s">
        <v>747</v>
      </c>
      <c r="CJ109" s="71" t="s">
        <v>747</v>
      </c>
      <c r="CK109" s="71" t="s">
        <v>747</v>
      </c>
      <c r="CL109" s="157" t="s">
        <v>13</v>
      </c>
      <c r="CM109" s="157" t="s">
        <v>13</v>
      </c>
      <c r="CN109" s="157" t="s">
        <v>13</v>
      </c>
      <c r="CO109" s="71" t="s">
        <v>747</v>
      </c>
      <c r="CP109" s="71" t="s">
        <v>747</v>
      </c>
      <c r="CQ109" s="71" t="s">
        <v>747</v>
      </c>
      <c r="CR109" s="71" t="s">
        <v>747</v>
      </c>
      <c r="CS109" s="71" t="s">
        <v>747</v>
      </c>
      <c r="CT109" s="71" t="s">
        <v>747</v>
      </c>
      <c r="CU109" s="157" t="s">
        <v>13</v>
      </c>
      <c r="CV109" s="157" t="s">
        <v>13</v>
      </c>
      <c r="CW109" s="157" t="s">
        <v>13</v>
      </c>
      <c r="CX109" s="157" t="s">
        <v>13</v>
      </c>
      <c r="CY109" s="157" t="s">
        <v>13</v>
      </c>
      <c r="CZ109" s="71" t="s">
        <v>758</v>
      </c>
      <c r="DA109" s="71" t="s">
        <v>758</v>
      </c>
      <c r="DB109" s="71" t="s">
        <v>758</v>
      </c>
      <c r="DC109" s="71" t="s">
        <v>758</v>
      </c>
      <c r="DD109" s="71" t="s">
        <v>758</v>
      </c>
      <c r="DE109" s="157" t="s">
        <v>13</v>
      </c>
      <c r="DF109" s="157" t="s">
        <v>13</v>
      </c>
      <c r="DG109" s="157" t="s">
        <v>56</v>
      </c>
      <c r="DH109" s="71" t="s">
        <v>13</v>
      </c>
      <c r="DL109" s="157"/>
      <c r="DM109" s="157"/>
      <c r="DN109" s="157"/>
      <c r="DO109" s="157"/>
      <c r="DQ109" s="157"/>
      <c r="DR109" s="157"/>
      <c r="DS109" s="157"/>
      <c r="DT109" s="72"/>
      <c r="DU109" s="157"/>
      <c r="DV109" s="157"/>
      <c r="DW109" s="157"/>
      <c r="EC109" s="157"/>
      <c r="ED109" s="157"/>
      <c r="EE109" s="157"/>
      <c r="EV109" s="157"/>
      <c r="EW109" s="157"/>
      <c r="EX109" s="157"/>
      <c r="EY109" s="157"/>
      <c r="EZ109" s="157"/>
      <c r="FA109" s="157"/>
      <c r="FB109" s="157"/>
      <c r="FC109" s="157"/>
      <c r="FD109" s="157"/>
      <c r="FE109" s="157"/>
      <c r="FP109" s="157"/>
      <c r="FQ109" s="157"/>
      <c r="FR109" s="157"/>
      <c r="FS109" s="157"/>
      <c r="FT109" s="157"/>
      <c r="GW109" s="157"/>
      <c r="GX109" s="157"/>
      <c r="GY109" s="157"/>
      <c r="GZ109" s="157"/>
      <c r="HA109" s="157"/>
      <c r="HB109" s="157"/>
      <c r="HC109" s="157"/>
      <c r="HD109" s="157"/>
      <c r="HE109" s="157"/>
      <c r="HF109" s="157"/>
      <c r="HG109" s="157"/>
      <c r="HH109" s="157"/>
      <c r="HI109" s="157"/>
      <c r="HJ109" s="157"/>
      <c r="HK109" s="157"/>
      <c r="HL109" s="157"/>
      <c r="HM109" s="157"/>
      <c r="HN109" s="157"/>
      <c r="HO109" s="157"/>
      <c r="HP109" s="157"/>
      <c r="HQ109" s="157"/>
      <c r="HR109" s="157"/>
      <c r="HS109" s="157"/>
      <c r="HT109" s="157"/>
      <c r="HU109" s="157"/>
      <c r="HV109" s="157"/>
      <c r="HW109" s="157"/>
      <c r="HX109" s="157"/>
      <c r="ID109" s="157"/>
      <c r="IE109" s="157"/>
      <c r="IF109" s="157"/>
      <c r="IH109" s="71" t="s">
        <v>56</v>
      </c>
      <c r="II109" s="71" t="s">
        <v>13</v>
      </c>
      <c r="IJ109" s="71" t="s">
        <v>13</v>
      </c>
      <c r="IK109" s="71" t="s">
        <v>13</v>
      </c>
      <c r="IL109" s="71" t="s">
        <v>13</v>
      </c>
      <c r="IM109" s="71" t="s">
        <v>13</v>
      </c>
      <c r="IN109" s="71" t="s">
        <v>13</v>
      </c>
      <c r="IO109" s="71" t="s">
        <v>13</v>
      </c>
      <c r="IP109" s="71" t="s">
        <v>13</v>
      </c>
      <c r="IQ109" s="71" t="s">
        <v>13</v>
      </c>
      <c r="IR109" s="71" t="s">
        <v>13</v>
      </c>
      <c r="IS109" s="71" t="s">
        <v>13</v>
      </c>
      <c r="IT109" s="71" t="s">
        <v>13</v>
      </c>
      <c r="IU109" s="157" t="s">
        <v>13</v>
      </c>
      <c r="IV109" s="157" t="s">
        <v>13</v>
      </c>
      <c r="IW109" s="157" t="s">
        <v>13</v>
      </c>
      <c r="IX109" s="157" t="s">
        <v>13</v>
      </c>
      <c r="IY109" s="71" t="s">
        <v>747</v>
      </c>
      <c r="IZ109" s="71" t="s">
        <v>747</v>
      </c>
      <c r="JA109" s="71" t="s">
        <v>747</v>
      </c>
      <c r="JB109" s="71" t="s">
        <v>747</v>
      </c>
      <c r="JC109" s="71" t="s">
        <v>747</v>
      </c>
      <c r="JD109" s="71" t="s">
        <v>747</v>
      </c>
      <c r="JE109" s="71" t="s">
        <v>747</v>
      </c>
      <c r="JF109" s="157" t="s">
        <v>13</v>
      </c>
      <c r="JG109" s="157" t="s">
        <v>13</v>
      </c>
      <c r="JH109" s="157" t="s">
        <v>13</v>
      </c>
      <c r="JI109" s="71" t="s">
        <v>747</v>
      </c>
      <c r="JJ109" s="71" t="s">
        <v>747</v>
      </c>
      <c r="JK109" s="71" t="s">
        <v>747</v>
      </c>
      <c r="JL109" s="71" t="s">
        <v>747</v>
      </c>
      <c r="JM109" s="71" t="s">
        <v>747</v>
      </c>
      <c r="JN109" s="71" t="s">
        <v>747</v>
      </c>
      <c r="JO109" s="71" t="s">
        <v>747</v>
      </c>
      <c r="JP109" s="71" t="s">
        <v>747</v>
      </c>
      <c r="JQ109" s="71" t="s">
        <v>747</v>
      </c>
      <c r="JR109" s="71" t="s">
        <v>747</v>
      </c>
      <c r="JS109" s="71" t="s">
        <v>747</v>
      </c>
      <c r="JT109" s="71" t="s">
        <v>747</v>
      </c>
      <c r="JU109" s="71" t="s">
        <v>747</v>
      </c>
      <c r="JV109" s="157" t="s">
        <v>13</v>
      </c>
      <c r="JW109" s="157" t="s">
        <v>13</v>
      </c>
      <c r="JX109" s="157" t="s">
        <v>13</v>
      </c>
      <c r="JY109" s="71" t="s">
        <v>56</v>
      </c>
      <c r="JZ109" s="71" t="s">
        <v>56</v>
      </c>
      <c r="KA109" s="71" t="s">
        <v>13</v>
      </c>
      <c r="KB109" s="71" t="s">
        <v>13</v>
      </c>
      <c r="KC109" s="71" t="s">
        <v>13</v>
      </c>
      <c r="KD109" s="157" t="s">
        <v>56</v>
      </c>
      <c r="KE109" s="157" t="s">
        <v>13</v>
      </c>
      <c r="KF109" s="157" t="s">
        <v>13</v>
      </c>
      <c r="KG109" s="71" t="s">
        <v>13</v>
      </c>
      <c r="KH109" s="71" t="s">
        <v>13</v>
      </c>
      <c r="KI109" s="71" t="s">
        <v>13</v>
      </c>
      <c r="KJ109" s="71" t="s">
        <v>13</v>
      </c>
      <c r="KK109" s="71" t="s">
        <v>13</v>
      </c>
      <c r="KL109" s="71" t="s">
        <v>13</v>
      </c>
      <c r="KM109" s="71" t="s">
        <v>56</v>
      </c>
      <c r="KN109" s="71" t="s">
        <v>13</v>
      </c>
      <c r="KO109" s="71" t="s">
        <v>13</v>
      </c>
      <c r="KP109" s="157" t="s">
        <v>13</v>
      </c>
      <c r="KQ109" s="71" t="s">
        <v>13</v>
      </c>
      <c r="KR109" s="71" t="s">
        <v>13</v>
      </c>
      <c r="KS109" s="180">
        <v>0</v>
      </c>
      <c r="KT109" s="157" t="s">
        <v>13</v>
      </c>
      <c r="KU109" s="157" t="s">
        <v>13</v>
      </c>
      <c r="KV109" s="157" t="s">
        <v>13</v>
      </c>
      <c r="KW109" s="71" t="s">
        <v>13</v>
      </c>
      <c r="KX109" s="71" t="s">
        <v>13</v>
      </c>
      <c r="KY109" s="71" t="s">
        <v>13</v>
      </c>
      <c r="KZ109" s="71" t="s">
        <v>13</v>
      </c>
      <c r="LA109" s="71" t="s">
        <v>56</v>
      </c>
      <c r="LB109" s="157" t="s">
        <v>13</v>
      </c>
      <c r="LC109" s="157" t="s">
        <v>56</v>
      </c>
      <c r="LD109" s="157" t="s">
        <v>13</v>
      </c>
      <c r="LE109" s="71" t="s">
        <v>13</v>
      </c>
      <c r="LF109" s="71" t="s">
        <v>747</v>
      </c>
      <c r="LG109" s="157" t="s">
        <v>13</v>
      </c>
      <c r="LH109" s="157" t="s">
        <v>13</v>
      </c>
      <c r="LI109" s="157" t="s">
        <v>13</v>
      </c>
      <c r="LJ109" s="71" t="s">
        <v>747</v>
      </c>
      <c r="LK109" s="71" t="s">
        <v>747</v>
      </c>
      <c r="LL109" s="71" t="s">
        <v>747</v>
      </c>
      <c r="LM109" s="71" t="s">
        <v>747</v>
      </c>
      <c r="LN109" s="71" t="s">
        <v>747</v>
      </c>
      <c r="LO109" s="157" t="s">
        <v>13</v>
      </c>
      <c r="LP109" s="157" t="s">
        <v>13</v>
      </c>
      <c r="LQ109" s="157" t="s">
        <v>56</v>
      </c>
      <c r="LR109" s="71" t="s">
        <v>13</v>
      </c>
      <c r="LS109" s="71" t="s">
        <v>747</v>
      </c>
      <c r="LT109" s="71" t="s">
        <v>747</v>
      </c>
      <c r="LU109" s="71" t="s">
        <v>747</v>
      </c>
      <c r="LV109" s="71" t="s">
        <v>747</v>
      </c>
      <c r="LW109" s="71" t="s">
        <v>747</v>
      </c>
      <c r="LX109" s="71" t="s">
        <v>747</v>
      </c>
      <c r="LY109" s="157" t="s">
        <v>13</v>
      </c>
      <c r="LZ109" s="157" t="s">
        <v>13</v>
      </c>
      <c r="MA109" s="71" t="s">
        <v>13</v>
      </c>
      <c r="MB109" s="71" t="s">
        <v>13</v>
      </c>
      <c r="MC109" s="71" t="s">
        <v>13</v>
      </c>
      <c r="MD109" s="71" t="s">
        <v>13</v>
      </c>
      <c r="ME109" s="71" t="s">
        <v>56</v>
      </c>
      <c r="MF109" s="71" t="s">
        <v>13</v>
      </c>
      <c r="MG109" s="157" t="s">
        <v>13</v>
      </c>
      <c r="MH109" s="71" t="s">
        <v>13</v>
      </c>
      <c r="MI109" s="71" t="s">
        <v>13</v>
      </c>
      <c r="MJ109" s="71" t="s">
        <v>13</v>
      </c>
      <c r="MK109" s="71" t="s">
        <v>56</v>
      </c>
      <c r="ML109" s="71" t="s">
        <v>56</v>
      </c>
      <c r="MM109" s="71" t="s">
        <v>56</v>
      </c>
      <c r="MN109" s="71" t="s">
        <v>13</v>
      </c>
      <c r="MO109" s="71" t="s">
        <v>13</v>
      </c>
      <c r="MP109" s="71" t="s">
        <v>13</v>
      </c>
      <c r="MQ109" s="71" t="s">
        <v>13</v>
      </c>
      <c r="MR109" s="71" t="s">
        <v>13</v>
      </c>
      <c r="MS109" s="71" t="s">
        <v>13</v>
      </c>
      <c r="MT109" s="71" t="s">
        <v>13</v>
      </c>
      <c r="MU109" s="71" t="s">
        <v>13</v>
      </c>
      <c r="MV109" s="71" t="s">
        <v>56</v>
      </c>
      <c r="MW109" s="71" t="s">
        <v>56</v>
      </c>
      <c r="MX109" s="71" t="s">
        <v>56</v>
      </c>
      <c r="MY109" s="71" t="s">
        <v>13</v>
      </c>
      <c r="MZ109" s="71" t="s">
        <v>13</v>
      </c>
      <c r="NA109" s="71" t="s">
        <v>13</v>
      </c>
      <c r="NB109" s="157" t="s">
        <v>56</v>
      </c>
      <c r="NC109" s="157" t="s">
        <v>56</v>
      </c>
      <c r="ND109" s="157" t="s">
        <v>56</v>
      </c>
      <c r="NE109" s="157" t="s">
        <v>56</v>
      </c>
      <c r="NF109" s="157" t="s">
        <v>13</v>
      </c>
      <c r="NG109" s="157"/>
      <c r="NH109" s="157"/>
      <c r="NI109" s="157"/>
      <c r="NJ109" s="157"/>
      <c r="NK109" s="157"/>
      <c r="NL109" s="71" t="s">
        <v>13</v>
      </c>
      <c r="NM109" s="71" t="s">
        <v>56</v>
      </c>
      <c r="NN109" s="157" t="s">
        <v>56</v>
      </c>
      <c r="NO109" s="71" t="s">
        <v>13</v>
      </c>
      <c r="NP109" s="71" t="s">
        <v>56</v>
      </c>
      <c r="NQ109" s="71" t="s">
        <v>13</v>
      </c>
      <c r="NR109" s="71" t="s">
        <v>13</v>
      </c>
      <c r="NS109" s="71" t="s">
        <v>13</v>
      </c>
      <c r="NT109" s="71" t="s">
        <v>13</v>
      </c>
      <c r="NU109" s="71" t="s">
        <v>13</v>
      </c>
      <c r="NV109" s="71" t="s">
        <v>56</v>
      </c>
      <c r="NW109" s="71" t="s">
        <v>13</v>
      </c>
      <c r="NX109" s="71" t="s">
        <v>13</v>
      </c>
      <c r="NY109" s="71" t="s">
        <v>13</v>
      </c>
      <c r="NZ109" s="71" t="s">
        <v>13</v>
      </c>
      <c r="OA109" s="157" t="s">
        <v>56</v>
      </c>
      <c r="OB109" s="157" t="s">
        <v>13</v>
      </c>
      <c r="OC109" s="157" t="s">
        <v>13</v>
      </c>
      <c r="OD109" s="157" t="s">
        <v>56</v>
      </c>
      <c r="OE109" s="71" t="s">
        <v>56</v>
      </c>
      <c r="OF109" s="71" t="s">
        <v>13</v>
      </c>
      <c r="OG109" s="71" t="s">
        <v>13</v>
      </c>
      <c r="OH109" s="71" t="s">
        <v>13</v>
      </c>
      <c r="OI109" s="71" t="s">
        <v>13</v>
      </c>
      <c r="OJ109" s="157" t="s">
        <v>56</v>
      </c>
      <c r="OK109" s="136">
        <v>45</v>
      </c>
      <c r="OL109" s="136">
        <v>5</v>
      </c>
      <c r="OM109" s="136">
        <v>1</v>
      </c>
      <c r="ON109" s="136">
        <v>6</v>
      </c>
      <c r="OO109" s="136">
        <v>26</v>
      </c>
      <c r="OP109" s="136">
        <v>21</v>
      </c>
      <c r="OQ109" s="136">
        <v>3</v>
      </c>
      <c r="OR109" s="137">
        <v>0.1111111111111111</v>
      </c>
      <c r="OS109" s="137"/>
      <c r="OT109" s="138">
        <v>1.0696262511953074</v>
      </c>
      <c r="OU109" s="138">
        <v>0.11884736124392303</v>
      </c>
      <c r="OV109" s="138">
        <v>2.3769472248784607E-2</v>
      </c>
      <c r="OW109" s="138">
        <v>0.14261683349270765</v>
      </c>
      <c r="OX109" s="138">
        <v>0.61800627846839984</v>
      </c>
      <c r="OY109" s="138">
        <v>0.49915891722447675</v>
      </c>
      <c r="OZ109" s="138">
        <v>7.1308416746353825E-2</v>
      </c>
      <c r="PA109" s="139">
        <f>SB109/OK109</f>
        <v>96.422222222222217</v>
      </c>
      <c r="PB109" s="139">
        <f>SB109/OL109</f>
        <v>867.8</v>
      </c>
      <c r="PC109" s="139">
        <f>SB109/OM109</f>
        <v>4339</v>
      </c>
      <c r="PD109" s="139">
        <f>SB109/ON109</f>
        <v>723.16666666666663</v>
      </c>
      <c r="PE109" s="139">
        <f>SB109/OO109</f>
        <v>166.88461538461539</v>
      </c>
      <c r="PF109" s="139">
        <f>SB109/OP109</f>
        <v>206.61904761904762</v>
      </c>
      <c r="PG109" s="139">
        <f>SB109/OQ109</f>
        <v>1446.3333333333333</v>
      </c>
      <c r="PH109" s="71" t="s">
        <v>13</v>
      </c>
      <c r="PI109" s="71" t="s">
        <v>13</v>
      </c>
      <c r="PJ109" s="71" t="s">
        <v>56</v>
      </c>
      <c r="PK109" s="71" t="s">
        <v>13</v>
      </c>
      <c r="PL109" s="71" t="s">
        <v>13</v>
      </c>
      <c r="PM109" s="157" t="s">
        <v>13</v>
      </c>
      <c r="PN109" s="157" t="s">
        <v>56</v>
      </c>
      <c r="PO109" s="157" t="s">
        <v>13</v>
      </c>
      <c r="PP109" s="71" t="s">
        <v>13</v>
      </c>
      <c r="PQ109" s="71" t="s">
        <v>13</v>
      </c>
      <c r="PR109" s="71" t="s">
        <v>13</v>
      </c>
      <c r="PS109" s="71" t="s">
        <v>13</v>
      </c>
      <c r="PT109" s="71" t="s">
        <v>56</v>
      </c>
      <c r="PU109" s="71" t="s">
        <v>13</v>
      </c>
      <c r="PV109" s="71" t="s">
        <v>13</v>
      </c>
      <c r="PW109" s="157" t="s">
        <v>13</v>
      </c>
      <c r="PX109" s="71" t="s">
        <v>13</v>
      </c>
      <c r="PY109" s="71" t="s">
        <v>13</v>
      </c>
      <c r="PZ109" s="71" t="s">
        <v>747</v>
      </c>
      <c r="QA109" s="71" t="s">
        <v>747</v>
      </c>
      <c r="QB109" s="71" t="s">
        <v>747</v>
      </c>
      <c r="QC109" s="71" t="s">
        <v>747</v>
      </c>
      <c r="QD109" s="71" t="s">
        <v>747</v>
      </c>
      <c r="QE109" s="71" t="s">
        <v>747</v>
      </c>
      <c r="QF109" s="157" t="s">
        <v>13</v>
      </c>
      <c r="QG109" s="71" t="s">
        <v>747</v>
      </c>
      <c r="QH109" s="71" t="s">
        <v>56</v>
      </c>
      <c r="QI109" s="71">
        <v>5</v>
      </c>
      <c r="QJ109" s="157" t="s">
        <v>13</v>
      </c>
      <c r="QK109" s="157" t="s">
        <v>56</v>
      </c>
      <c r="QL109" s="157" t="s">
        <v>13</v>
      </c>
      <c r="QM109" s="71" t="s">
        <v>13</v>
      </c>
      <c r="QN109" s="71" t="s">
        <v>13</v>
      </c>
      <c r="QO109" s="71" t="s">
        <v>13</v>
      </c>
      <c r="QP109" s="71" t="s">
        <v>56</v>
      </c>
      <c r="QQ109" s="71" t="s">
        <v>13</v>
      </c>
      <c r="QR109" s="71" t="s">
        <v>56</v>
      </c>
      <c r="QS109" s="71" t="s">
        <v>56</v>
      </c>
      <c r="QT109" s="71" t="s">
        <v>13</v>
      </c>
      <c r="QU109" s="71" t="s">
        <v>13</v>
      </c>
      <c r="QV109" s="71" t="s">
        <v>13</v>
      </c>
      <c r="QW109" s="71" t="s">
        <v>13</v>
      </c>
      <c r="QX109" s="157" t="s">
        <v>56</v>
      </c>
      <c r="QY109" s="157" t="s">
        <v>56</v>
      </c>
      <c r="QZ109" s="157" t="s">
        <v>13</v>
      </c>
      <c r="RA109" s="157" t="s">
        <v>56</v>
      </c>
      <c r="RB109" s="71" t="s">
        <v>56</v>
      </c>
      <c r="RC109" s="71" t="s">
        <v>13</v>
      </c>
      <c r="RD109" s="71" t="s">
        <v>13</v>
      </c>
      <c r="RE109" s="157" t="s">
        <v>13</v>
      </c>
      <c r="RF109" s="71" t="s">
        <v>13</v>
      </c>
      <c r="RG109" s="71" t="s">
        <v>758</v>
      </c>
      <c r="RH109" s="71" t="s">
        <v>758</v>
      </c>
      <c r="RI109" s="71" t="s">
        <v>758</v>
      </c>
      <c r="RJ109" s="71" t="s">
        <v>758</v>
      </c>
      <c r="RK109" s="71" t="s">
        <v>758</v>
      </c>
      <c r="RL109" s="157" t="s">
        <v>758</v>
      </c>
      <c r="RM109" s="157" t="s">
        <v>758</v>
      </c>
      <c r="RN109" s="157" t="s">
        <v>758</v>
      </c>
      <c r="RO109" s="71" t="s">
        <v>13</v>
      </c>
      <c r="RP109" s="71" t="s">
        <v>56</v>
      </c>
      <c r="RQ109" s="71" t="s">
        <v>13</v>
      </c>
      <c r="RR109" s="71" t="s">
        <v>13</v>
      </c>
      <c r="RS109" s="71" t="s">
        <v>13</v>
      </c>
      <c r="RT109" s="71" t="s">
        <v>13</v>
      </c>
      <c r="RU109" s="71" t="s">
        <v>13</v>
      </c>
      <c r="RV109" s="157" t="s">
        <v>56</v>
      </c>
      <c r="RX109" s="151" t="s">
        <v>739</v>
      </c>
      <c r="RY109" s="219" t="s">
        <v>745</v>
      </c>
      <c r="RZ109" s="152">
        <v>4207077</v>
      </c>
      <c r="SA109" s="151" t="s">
        <v>791</v>
      </c>
      <c r="SB109" s="229">
        <v>4339</v>
      </c>
      <c r="SC109" s="230">
        <v>104.9</v>
      </c>
      <c r="SD109" s="178"/>
      <c r="SF109" s="270" t="s">
        <v>721</v>
      </c>
      <c r="SG109" s="270" t="s">
        <v>56</v>
      </c>
      <c r="SH109" s="273">
        <v>0.9</v>
      </c>
      <c r="SI109" s="273">
        <v>0.1</v>
      </c>
      <c r="SJ109" s="271"/>
      <c r="SK109" s="270" t="s">
        <v>56</v>
      </c>
      <c r="SL109" s="270" t="s">
        <v>56</v>
      </c>
      <c r="SM109" s="270" t="s">
        <v>13</v>
      </c>
      <c r="SN109" s="270" t="s">
        <v>56</v>
      </c>
      <c r="SO109" s="270" t="s">
        <v>56</v>
      </c>
      <c r="SP109" s="270" t="s">
        <v>56</v>
      </c>
      <c r="SQ109" s="270" t="s">
        <v>13</v>
      </c>
      <c r="SR109" s="270" t="s">
        <v>56</v>
      </c>
      <c r="SS109" s="270" t="s">
        <v>13</v>
      </c>
      <c r="ST109" s="270" t="s">
        <v>56</v>
      </c>
      <c r="SU109" s="270" t="s">
        <v>56</v>
      </c>
      <c r="SV109" s="270" t="s">
        <v>56</v>
      </c>
      <c r="SW109" s="270" t="s">
        <v>13</v>
      </c>
      <c r="SX109" s="270" t="s">
        <v>13</v>
      </c>
      <c r="SY109" s="270" t="s">
        <v>13</v>
      </c>
      <c r="SZ109" s="270" t="s">
        <v>13</v>
      </c>
      <c r="TA109" s="270" t="s">
        <v>13</v>
      </c>
      <c r="TB109" s="270" t="s">
        <v>13</v>
      </c>
      <c r="TC109" s="270" t="s">
        <v>13</v>
      </c>
      <c r="TD109" s="270" t="s">
        <v>56</v>
      </c>
      <c r="TE109" s="270" t="s">
        <v>56</v>
      </c>
      <c r="TF109" s="270" t="s">
        <v>13</v>
      </c>
      <c r="TG109" s="270" t="s">
        <v>13</v>
      </c>
      <c r="TH109" s="270" t="s">
        <v>56</v>
      </c>
      <c r="TI109" s="270" t="s">
        <v>13</v>
      </c>
      <c r="TJ109" s="270" t="s">
        <v>56</v>
      </c>
      <c r="TK109" s="270" t="s">
        <v>56</v>
      </c>
      <c r="TL109" s="270" t="s">
        <v>56</v>
      </c>
      <c r="TM109" s="273"/>
      <c r="TN109" s="270"/>
      <c r="TO109" s="270"/>
      <c r="TP109" s="270"/>
      <c r="TQ109" s="270"/>
      <c r="TR109" s="270"/>
      <c r="TS109" s="270"/>
      <c r="TT109" s="270"/>
      <c r="TU109" s="270"/>
      <c r="TV109" s="270"/>
      <c r="TW109" s="270"/>
      <c r="TX109" s="270"/>
      <c r="TY109" s="270"/>
      <c r="TZ109" s="270"/>
      <c r="UA109" s="270"/>
      <c r="UB109" s="270" t="s">
        <v>13</v>
      </c>
      <c r="UC109" s="270"/>
      <c r="UD109" s="270" t="s">
        <v>13</v>
      </c>
      <c r="UE109" s="270" t="s">
        <v>13</v>
      </c>
      <c r="UF109" s="270"/>
      <c r="UG109" s="270" t="s">
        <v>56</v>
      </c>
      <c r="UH109" s="270" t="s">
        <v>56</v>
      </c>
      <c r="UI109" s="270" t="s">
        <v>56</v>
      </c>
      <c r="UJ109" s="270" t="s">
        <v>56</v>
      </c>
      <c r="UK109" s="270" t="s">
        <v>56</v>
      </c>
      <c r="UL109" s="270" t="s">
        <v>56</v>
      </c>
      <c r="UM109" s="270" t="s">
        <v>56</v>
      </c>
      <c r="UN109" s="270" t="s">
        <v>56</v>
      </c>
      <c r="UO109" s="270" t="s">
        <v>56</v>
      </c>
      <c r="UP109" s="270" t="s">
        <v>56</v>
      </c>
      <c r="UQ109" s="270" t="s">
        <v>56</v>
      </c>
      <c r="UR109" s="270" t="s">
        <v>56</v>
      </c>
      <c r="US109" s="270" t="s">
        <v>13</v>
      </c>
      <c r="UT109" s="270"/>
      <c r="UU109" s="270"/>
      <c r="UV109" s="270"/>
      <c r="UW109" s="270"/>
      <c r="UX109" s="270"/>
      <c r="UY109" s="273">
        <v>0.06</v>
      </c>
      <c r="UZ109" s="273">
        <v>0</v>
      </c>
      <c r="VA109" s="270" t="s">
        <v>1225</v>
      </c>
      <c r="VB109" s="273">
        <v>0.05</v>
      </c>
      <c r="VC109" s="273">
        <v>0</v>
      </c>
      <c r="VD109" s="273">
        <v>0.12</v>
      </c>
      <c r="VE109" s="270" t="s">
        <v>1227</v>
      </c>
      <c r="VF109" s="273">
        <v>0.18</v>
      </c>
      <c r="VG109" s="270" t="s">
        <v>1227</v>
      </c>
      <c r="VH109" s="273">
        <v>0</v>
      </c>
      <c r="VI109" s="273">
        <v>0.01</v>
      </c>
      <c r="VJ109" s="273">
        <v>0.01</v>
      </c>
      <c r="VK109" s="270" t="s">
        <v>1227</v>
      </c>
      <c r="VL109" s="270" t="s">
        <v>1227</v>
      </c>
      <c r="VM109" s="270" t="s">
        <v>1227</v>
      </c>
      <c r="VN109" s="270" t="s">
        <v>1227</v>
      </c>
      <c r="VO109" s="270" t="s">
        <v>1227</v>
      </c>
      <c r="VP109" s="270" t="s">
        <v>1227</v>
      </c>
      <c r="VQ109" s="270" t="s">
        <v>1227</v>
      </c>
      <c r="VR109" s="273">
        <v>0.22</v>
      </c>
      <c r="VS109" s="273">
        <v>0.21</v>
      </c>
      <c r="VT109" s="270" t="s">
        <v>1227</v>
      </c>
      <c r="VU109" s="270" t="s">
        <v>1227</v>
      </c>
      <c r="VV109" s="273">
        <v>0.01</v>
      </c>
      <c r="VW109" s="270" t="s">
        <v>1227</v>
      </c>
      <c r="VX109" s="273">
        <v>0.08</v>
      </c>
      <c r="VY109" s="273">
        <v>0</v>
      </c>
      <c r="VZ109" s="273">
        <v>0.05</v>
      </c>
      <c r="WA109" s="273"/>
      <c r="WB109" s="270"/>
      <c r="WC109" s="270"/>
      <c r="WD109" s="270"/>
      <c r="WE109" s="270"/>
      <c r="WF109" s="270"/>
      <c r="WG109" s="270"/>
      <c r="WH109" s="270"/>
      <c r="WI109" s="270"/>
      <c r="WJ109" s="270"/>
      <c r="WK109" s="270"/>
      <c r="WL109" s="270"/>
      <c r="WM109" s="270"/>
      <c r="WN109" s="270"/>
      <c r="WO109" s="270"/>
      <c r="WP109" s="270" t="s">
        <v>1227</v>
      </c>
      <c r="WQ109" s="270" t="s">
        <v>1228</v>
      </c>
      <c r="WR109" s="270" t="s">
        <v>13</v>
      </c>
      <c r="WS109" s="270" t="s">
        <v>13</v>
      </c>
      <c r="WT109" s="270"/>
      <c r="WU109" s="273">
        <v>0.92</v>
      </c>
      <c r="WV109" s="273">
        <v>0.08</v>
      </c>
      <c r="WW109" s="273">
        <v>0.49</v>
      </c>
      <c r="WX109" s="273">
        <v>0.56999999999999995</v>
      </c>
      <c r="WY109" s="273">
        <v>0.35</v>
      </c>
      <c r="WZ109" s="273">
        <v>0.08</v>
      </c>
      <c r="XA109" s="273">
        <v>0.05</v>
      </c>
      <c r="XB109" s="273">
        <v>0.03</v>
      </c>
      <c r="XC109" s="273">
        <v>0.28999999999999998</v>
      </c>
      <c r="XD109" s="273">
        <v>0.05</v>
      </c>
      <c r="XE109" s="273">
        <v>0.12</v>
      </c>
      <c r="XF109" s="273">
        <v>0.18</v>
      </c>
      <c r="XG109" s="270"/>
      <c r="XH109" s="270"/>
      <c r="XI109" s="270"/>
      <c r="XJ109" s="270"/>
      <c r="XK109" s="270"/>
      <c r="XL109" s="270"/>
      <c r="XM109" s="272" t="s">
        <v>56</v>
      </c>
      <c r="XN109" s="272" t="s">
        <v>56</v>
      </c>
      <c r="XO109" s="272" t="s">
        <v>56</v>
      </c>
      <c r="XP109" s="272" t="s">
        <v>56</v>
      </c>
      <c r="XQ109" s="272" t="s">
        <v>56</v>
      </c>
      <c r="XR109" s="272" t="s">
        <v>56</v>
      </c>
      <c r="XS109" s="272" t="s">
        <v>56</v>
      </c>
      <c r="XT109" s="272" t="s">
        <v>13</v>
      </c>
      <c r="XU109" s="272" t="s">
        <v>56</v>
      </c>
      <c r="XV109" s="272" t="s">
        <v>56</v>
      </c>
      <c r="XW109" s="270"/>
      <c r="XX109" s="273">
        <v>1</v>
      </c>
      <c r="XY109" s="273">
        <v>1</v>
      </c>
      <c r="XZ109" s="273">
        <v>1</v>
      </c>
      <c r="YA109" s="273">
        <v>1</v>
      </c>
      <c r="YB109" s="273">
        <v>1</v>
      </c>
      <c r="YC109" s="273">
        <v>1</v>
      </c>
      <c r="YD109" s="273">
        <v>1</v>
      </c>
      <c r="YE109" s="273">
        <v>1</v>
      </c>
      <c r="YF109" s="273">
        <v>1</v>
      </c>
      <c r="YG109" s="273">
        <v>1</v>
      </c>
      <c r="YH109" s="273">
        <v>1</v>
      </c>
      <c r="YI109" s="273">
        <v>1</v>
      </c>
      <c r="YJ109" s="273">
        <v>1</v>
      </c>
      <c r="YK109" s="273">
        <v>1</v>
      </c>
      <c r="YL109" s="273">
        <v>1</v>
      </c>
      <c r="YM109" s="273">
        <v>1</v>
      </c>
      <c r="YN109" s="273">
        <v>1</v>
      </c>
      <c r="YO109" s="273">
        <v>1</v>
      </c>
      <c r="YP109" s="273">
        <v>1</v>
      </c>
      <c r="YQ109" s="273">
        <v>1</v>
      </c>
      <c r="YR109" s="273">
        <v>1</v>
      </c>
      <c r="YS109" s="273">
        <v>1</v>
      </c>
      <c r="YT109" s="273">
        <v>1</v>
      </c>
      <c r="YU109" s="273">
        <v>1</v>
      </c>
      <c r="YV109" s="273">
        <v>1</v>
      </c>
      <c r="YW109" s="273">
        <v>1</v>
      </c>
      <c r="YX109" s="273">
        <v>1</v>
      </c>
      <c r="YY109" s="273">
        <v>1</v>
      </c>
      <c r="YZ109" s="273"/>
      <c r="ZA109" s="270"/>
      <c r="ZB109" s="270"/>
      <c r="ZC109" s="270"/>
      <c r="ZD109" s="270"/>
      <c r="ZE109" s="270"/>
      <c r="ZF109" s="270"/>
      <c r="ZG109" s="270"/>
      <c r="ZH109" s="270"/>
      <c r="ZI109" s="270"/>
      <c r="ZJ109" s="270"/>
      <c r="ZK109" s="270"/>
      <c r="ZL109" s="270"/>
      <c r="ZM109" s="270"/>
      <c r="ZN109" s="270"/>
      <c r="ZO109" s="272" t="s">
        <v>13</v>
      </c>
      <c r="ZP109" s="272"/>
      <c r="ZQ109" s="272"/>
      <c r="ZR109" s="272"/>
      <c r="ZS109" s="272"/>
      <c r="ZT109" s="272" t="s">
        <v>13</v>
      </c>
      <c r="ZU109" s="272"/>
      <c r="ZV109" s="272"/>
      <c r="ZW109" s="270"/>
      <c r="ZX109" s="270"/>
      <c r="ZY109" s="270"/>
      <c r="ZZ109" s="270"/>
      <c r="AAA109" s="270"/>
      <c r="AAB109" s="270"/>
      <c r="AAC109" s="270"/>
      <c r="AAD109" s="270"/>
      <c r="AAE109" s="270"/>
      <c r="AAF109" s="270"/>
      <c r="AAG109" s="270"/>
      <c r="AAH109" s="270"/>
      <c r="AAI109" s="270"/>
      <c r="AAJ109" s="270"/>
      <c r="AAK109" s="270"/>
      <c r="AAL109" s="270"/>
      <c r="AAM109" s="270"/>
      <c r="AAN109" s="270"/>
      <c r="AAO109" s="272" t="s">
        <v>13</v>
      </c>
      <c r="AAP109" s="272" t="s">
        <v>13</v>
      </c>
      <c r="AAQ109" s="272" t="s">
        <v>13</v>
      </c>
      <c r="AAR109" s="272" t="s">
        <v>56</v>
      </c>
      <c r="AAS109" s="272" t="s">
        <v>13</v>
      </c>
      <c r="AAT109" s="272" t="s">
        <v>13</v>
      </c>
      <c r="AAU109" s="272" t="s">
        <v>13</v>
      </c>
      <c r="AAV109" s="272" t="s">
        <v>13</v>
      </c>
      <c r="AAW109" s="272" t="s">
        <v>56</v>
      </c>
      <c r="AAX109" s="272" t="s">
        <v>13</v>
      </c>
    </row>
    <row r="110" spans="1:726" ht="15" customHeight="1" x14ac:dyDescent="0.35">
      <c r="A110" s="71" t="s">
        <v>678</v>
      </c>
      <c r="B110" s="71" t="s">
        <v>56</v>
      </c>
      <c r="C110" s="71" t="s">
        <v>13</v>
      </c>
      <c r="D110" s="71" t="s">
        <v>56</v>
      </c>
      <c r="E110" s="71" t="s">
        <v>56</v>
      </c>
      <c r="F110" s="71" t="s">
        <v>13</v>
      </c>
      <c r="G110" s="71" t="s">
        <v>13</v>
      </c>
      <c r="H110" s="71" t="s">
        <v>13</v>
      </c>
      <c r="I110" s="71" t="s">
        <v>13</v>
      </c>
      <c r="J110" s="157" t="s">
        <v>56</v>
      </c>
      <c r="K110" s="157" t="s">
        <v>13</v>
      </c>
      <c r="L110" s="157" t="s">
        <v>13</v>
      </c>
      <c r="M110" s="157" t="s">
        <v>56</v>
      </c>
      <c r="N110" s="157" t="s">
        <v>56</v>
      </c>
      <c r="O110" s="157" t="s">
        <v>56</v>
      </c>
      <c r="P110" s="157" t="s">
        <v>56</v>
      </c>
      <c r="Q110" s="157" t="s">
        <v>13</v>
      </c>
      <c r="R110" s="157" t="s">
        <v>13</v>
      </c>
      <c r="S110" s="157" t="s">
        <v>56</v>
      </c>
      <c r="T110" s="157" t="s">
        <v>13</v>
      </c>
      <c r="U110" s="71" t="s">
        <v>1</v>
      </c>
      <c r="V110" s="157" t="s">
        <v>56</v>
      </c>
      <c r="W110" s="157" t="s">
        <v>13</v>
      </c>
      <c r="X110" s="157" t="s">
        <v>56</v>
      </c>
      <c r="Y110" s="157" t="s">
        <v>56</v>
      </c>
      <c r="Z110" s="157" t="s">
        <v>13</v>
      </c>
      <c r="AA110" s="165" t="s">
        <v>13</v>
      </c>
      <c r="AB110" s="165" t="s">
        <v>13</v>
      </c>
      <c r="AC110" s="165" t="s">
        <v>56</v>
      </c>
      <c r="AD110" s="165" t="s">
        <v>56</v>
      </c>
      <c r="AE110" s="165" t="s">
        <v>13</v>
      </c>
      <c r="AF110" s="134" t="s">
        <v>13</v>
      </c>
      <c r="AG110" s="134" t="s">
        <v>56</v>
      </c>
      <c r="AH110" s="134" t="s">
        <v>13</v>
      </c>
      <c r="AI110" s="71" t="s">
        <v>13</v>
      </c>
      <c r="AJ110" s="71" t="s">
        <v>56</v>
      </c>
      <c r="AK110" s="71" t="s">
        <v>13</v>
      </c>
      <c r="AL110" s="71" t="s">
        <v>56</v>
      </c>
      <c r="AM110" s="71" t="s">
        <v>56</v>
      </c>
      <c r="AN110" s="71" t="s">
        <v>56</v>
      </c>
      <c r="AO110" s="71" t="s">
        <v>56</v>
      </c>
      <c r="AP110" s="71" t="s">
        <v>13</v>
      </c>
      <c r="AQ110" s="71" t="s">
        <v>13</v>
      </c>
      <c r="AR110" s="71" t="s">
        <v>13</v>
      </c>
      <c r="AS110" s="71" t="s">
        <v>13</v>
      </c>
      <c r="AT110" s="134" t="s">
        <v>56</v>
      </c>
      <c r="AU110" s="134" t="s">
        <v>56</v>
      </c>
      <c r="AV110" s="134" t="s">
        <v>56</v>
      </c>
      <c r="AW110" s="134" t="s">
        <v>56</v>
      </c>
      <c r="AX110" s="134" t="s">
        <v>56</v>
      </c>
      <c r="AY110" s="134" t="s">
        <v>56</v>
      </c>
      <c r="AZ110" s="134" t="s">
        <v>56</v>
      </c>
      <c r="BA110" s="134" t="s">
        <v>56</v>
      </c>
      <c r="BB110" s="71" t="s">
        <v>56</v>
      </c>
      <c r="BC110" s="71" t="s">
        <v>56</v>
      </c>
      <c r="BD110" s="71" t="s">
        <v>13</v>
      </c>
      <c r="BE110" s="71" t="s">
        <v>13</v>
      </c>
      <c r="BF110" s="71" t="s">
        <v>56</v>
      </c>
      <c r="BG110" s="71" t="s">
        <v>13</v>
      </c>
      <c r="BH110" s="157" t="s">
        <v>13</v>
      </c>
      <c r="BI110" s="157" t="s">
        <v>13</v>
      </c>
      <c r="BJ110" s="157" t="s">
        <v>56</v>
      </c>
      <c r="BK110" s="157" t="s">
        <v>13</v>
      </c>
      <c r="BL110" s="71" t="s">
        <v>13</v>
      </c>
      <c r="BM110" s="71" t="s">
        <v>56</v>
      </c>
      <c r="BN110" s="71" t="s">
        <v>56</v>
      </c>
      <c r="BO110" s="71" t="s">
        <v>13</v>
      </c>
      <c r="BP110" s="71" t="s">
        <v>56</v>
      </c>
      <c r="BQ110" s="71" t="s">
        <v>56</v>
      </c>
      <c r="BR110" s="71" t="s">
        <v>56</v>
      </c>
      <c r="BS110" s="71" t="s">
        <v>13</v>
      </c>
      <c r="BT110" s="71" t="s">
        <v>13</v>
      </c>
      <c r="BU110" s="71" t="s">
        <v>13</v>
      </c>
      <c r="BV110" s="157" t="s">
        <v>56</v>
      </c>
      <c r="BW110" s="157" t="s">
        <v>56</v>
      </c>
      <c r="BX110" s="157" t="s">
        <v>56</v>
      </c>
      <c r="BY110" s="157" t="s">
        <v>56</v>
      </c>
      <c r="BZ110" s="71" t="s">
        <v>747</v>
      </c>
      <c r="CA110" s="71" t="s">
        <v>747</v>
      </c>
      <c r="CB110" s="71" t="s">
        <v>747</v>
      </c>
      <c r="CC110" s="71" t="s">
        <v>747</v>
      </c>
      <c r="CD110" s="71" t="s">
        <v>747</v>
      </c>
      <c r="CE110" s="157" t="s">
        <v>13</v>
      </c>
      <c r="CF110" s="157" t="s">
        <v>13</v>
      </c>
      <c r="CG110" s="157" t="s">
        <v>13</v>
      </c>
      <c r="CH110" s="71" t="s">
        <v>56</v>
      </c>
      <c r="CI110" s="71" t="s">
        <v>56</v>
      </c>
      <c r="CJ110" s="71" t="s">
        <v>13</v>
      </c>
      <c r="CK110" s="71" t="s">
        <v>13</v>
      </c>
      <c r="CL110" s="157" t="s">
        <v>56</v>
      </c>
      <c r="CM110" s="157" t="s">
        <v>13</v>
      </c>
      <c r="CN110" s="157" t="s">
        <v>13</v>
      </c>
      <c r="CO110" s="71" t="s">
        <v>56</v>
      </c>
      <c r="CP110" s="71" t="s">
        <v>56</v>
      </c>
      <c r="CQ110" s="71" t="s">
        <v>13</v>
      </c>
      <c r="CR110" s="71" t="s">
        <v>13</v>
      </c>
      <c r="CS110" s="71" t="s">
        <v>13</v>
      </c>
      <c r="CT110" s="71" t="s">
        <v>13</v>
      </c>
      <c r="CU110" s="157" t="s">
        <v>56</v>
      </c>
      <c r="CV110" s="157" t="s">
        <v>13</v>
      </c>
      <c r="CW110" s="157" t="s">
        <v>13</v>
      </c>
      <c r="CX110" s="157" t="s">
        <v>56</v>
      </c>
      <c r="CY110" s="157" t="s">
        <v>13</v>
      </c>
      <c r="CZ110" s="71" t="s">
        <v>13</v>
      </c>
      <c r="DA110" s="71" t="s">
        <v>13</v>
      </c>
      <c r="DB110" s="71" t="s">
        <v>56</v>
      </c>
      <c r="DC110" s="71" t="s">
        <v>56</v>
      </c>
      <c r="DD110" s="71" t="s">
        <v>13</v>
      </c>
      <c r="DE110" s="157" t="s">
        <v>13</v>
      </c>
      <c r="DF110" s="157" t="s">
        <v>56</v>
      </c>
      <c r="DG110" s="157" t="s">
        <v>13</v>
      </c>
      <c r="DH110" s="71" t="s">
        <v>13</v>
      </c>
      <c r="DI110" s="255"/>
      <c r="DJ110" s="71"/>
      <c r="DK110" s="71"/>
      <c r="DL110" s="157"/>
      <c r="DM110" s="157"/>
      <c r="DN110" s="157"/>
      <c r="DO110" s="157"/>
      <c r="DP110" s="71"/>
      <c r="DQ110" s="157"/>
      <c r="DR110" s="157"/>
      <c r="DS110" s="157"/>
      <c r="DT110" s="71"/>
      <c r="DU110" s="157"/>
      <c r="DV110" s="157"/>
      <c r="DW110" s="157"/>
      <c r="DX110" s="71"/>
      <c r="DY110" s="71"/>
      <c r="DZ110" s="71"/>
      <c r="EA110" s="71"/>
      <c r="EB110" s="71"/>
      <c r="EC110" s="157"/>
      <c r="ED110" s="157"/>
      <c r="EE110" s="157"/>
      <c r="EF110" s="71"/>
      <c r="EG110" s="71"/>
      <c r="EH110" s="71"/>
      <c r="EI110" s="71"/>
      <c r="EJ110" s="71"/>
      <c r="EK110" s="71"/>
      <c r="EL110" s="71"/>
      <c r="EM110" s="71"/>
      <c r="EN110" s="71"/>
      <c r="EO110" s="71"/>
      <c r="EP110" s="71"/>
      <c r="EQ110" s="71"/>
      <c r="ER110" s="71"/>
      <c r="ES110" s="71"/>
      <c r="ET110" s="71"/>
      <c r="EU110" s="71"/>
      <c r="EV110" s="157"/>
      <c r="EW110" s="157"/>
      <c r="EX110" s="157"/>
      <c r="EY110" s="157"/>
      <c r="EZ110" s="157"/>
      <c r="FA110" s="157"/>
      <c r="FB110" s="157"/>
      <c r="FC110" s="157"/>
      <c r="FD110" s="157"/>
      <c r="FE110" s="157"/>
      <c r="FF110" s="71"/>
      <c r="FG110" s="71"/>
      <c r="FH110" s="71"/>
      <c r="FI110" s="71"/>
      <c r="FJ110" s="71"/>
      <c r="FK110" s="71"/>
      <c r="FL110" s="71"/>
      <c r="FM110" s="71"/>
      <c r="FN110" s="71"/>
      <c r="FO110" s="71"/>
      <c r="FP110" s="157"/>
      <c r="FQ110" s="157"/>
      <c r="FR110" s="157"/>
      <c r="FS110" s="157"/>
      <c r="FT110" s="157"/>
      <c r="FU110" s="71"/>
      <c r="FV110" s="71"/>
      <c r="FW110" s="71"/>
      <c r="FX110" s="71"/>
      <c r="FY110" s="71"/>
      <c r="FZ110" s="71"/>
      <c r="GA110" s="71"/>
      <c r="GB110" s="71"/>
      <c r="GC110" s="71"/>
      <c r="GD110" s="71"/>
      <c r="GE110" s="71"/>
      <c r="GF110" s="71"/>
      <c r="GG110" s="71"/>
      <c r="GH110" s="71"/>
      <c r="GI110" s="71"/>
      <c r="GJ110" s="71"/>
      <c r="GK110" s="71"/>
      <c r="GL110" s="71"/>
      <c r="GM110" s="71"/>
      <c r="GN110" s="71"/>
      <c r="GO110" s="71"/>
      <c r="GP110" s="71"/>
      <c r="GQ110" s="71"/>
      <c r="GR110" s="71"/>
      <c r="GS110" s="71"/>
      <c r="GT110" s="71"/>
      <c r="GU110" s="71"/>
      <c r="GV110" s="71"/>
      <c r="GW110" s="157"/>
      <c r="GX110" s="157"/>
      <c r="GY110" s="157"/>
      <c r="GZ110" s="157"/>
      <c r="HA110" s="157"/>
      <c r="HB110" s="157"/>
      <c r="HC110" s="157"/>
      <c r="HD110" s="157"/>
      <c r="HE110" s="157"/>
      <c r="HF110" s="157"/>
      <c r="HG110" s="157"/>
      <c r="HH110" s="157"/>
      <c r="HI110" s="157"/>
      <c r="HJ110" s="157"/>
      <c r="HK110" s="157"/>
      <c r="HL110" s="157"/>
      <c r="HM110" s="157"/>
      <c r="HN110" s="157"/>
      <c r="HO110" s="157"/>
      <c r="HP110" s="157"/>
      <c r="HQ110" s="157"/>
      <c r="HR110" s="157"/>
      <c r="HS110" s="157"/>
      <c r="HT110" s="157"/>
      <c r="HU110" s="157"/>
      <c r="HV110" s="157"/>
      <c r="HW110" s="157"/>
      <c r="HX110" s="157"/>
      <c r="HY110" s="71"/>
      <c r="HZ110" s="71"/>
      <c r="IA110" s="71"/>
      <c r="IB110" s="71"/>
      <c r="IC110" s="71"/>
      <c r="ID110" s="157"/>
      <c r="IE110" s="157"/>
      <c r="IF110" s="157"/>
      <c r="IG110" s="71"/>
      <c r="IH110" s="71" t="s">
        <v>13</v>
      </c>
      <c r="II110" s="71" t="s">
        <v>13</v>
      </c>
      <c r="IJ110" s="71" t="s">
        <v>13</v>
      </c>
      <c r="IK110" s="71" t="s">
        <v>13</v>
      </c>
      <c r="IL110" s="71" t="s">
        <v>13</v>
      </c>
      <c r="IM110" s="71" t="s">
        <v>13</v>
      </c>
      <c r="IN110" s="71" t="s">
        <v>13</v>
      </c>
      <c r="IO110" s="71" t="s">
        <v>13</v>
      </c>
      <c r="IP110" s="71" t="s">
        <v>56</v>
      </c>
      <c r="IQ110" s="71" t="s">
        <v>56</v>
      </c>
      <c r="IR110" s="71" t="s">
        <v>13</v>
      </c>
      <c r="IS110" s="71" t="s">
        <v>13</v>
      </c>
      <c r="IT110" s="71" t="s">
        <v>13</v>
      </c>
      <c r="IU110" s="157" t="s">
        <v>56</v>
      </c>
      <c r="IV110" s="157" t="s">
        <v>13</v>
      </c>
      <c r="IW110" s="157" t="s">
        <v>56</v>
      </c>
      <c r="IX110" s="157" t="s">
        <v>56</v>
      </c>
      <c r="IY110" s="71" t="s">
        <v>747</v>
      </c>
      <c r="IZ110" s="71" t="s">
        <v>747</v>
      </c>
      <c r="JA110" s="71" t="s">
        <v>747</v>
      </c>
      <c r="JB110" s="71" t="s">
        <v>747</v>
      </c>
      <c r="JC110" s="71" t="s">
        <v>747</v>
      </c>
      <c r="JD110" s="71" t="s">
        <v>747</v>
      </c>
      <c r="JE110" s="71" t="s">
        <v>747</v>
      </c>
      <c r="JF110" s="157" t="s">
        <v>13</v>
      </c>
      <c r="JG110" s="157" t="s">
        <v>13</v>
      </c>
      <c r="JH110" s="157" t="s">
        <v>13</v>
      </c>
      <c r="JI110" s="71" t="s">
        <v>747</v>
      </c>
      <c r="JJ110" s="71" t="s">
        <v>747</v>
      </c>
      <c r="JK110" s="71" t="s">
        <v>747</v>
      </c>
      <c r="JL110" s="71" t="s">
        <v>747</v>
      </c>
      <c r="JM110" s="71" t="s">
        <v>747</v>
      </c>
      <c r="JN110" s="71" t="s">
        <v>747</v>
      </c>
      <c r="JO110" s="71" t="s">
        <v>747</v>
      </c>
      <c r="JP110" s="71" t="s">
        <v>747</v>
      </c>
      <c r="JQ110" s="71" t="s">
        <v>747</v>
      </c>
      <c r="JR110" s="71" t="s">
        <v>747</v>
      </c>
      <c r="JS110" s="71" t="s">
        <v>747</v>
      </c>
      <c r="JT110" s="71" t="s">
        <v>747</v>
      </c>
      <c r="JU110" s="71" t="s">
        <v>747</v>
      </c>
      <c r="JV110" s="157" t="s">
        <v>13</v>
      </c>
      <c r="JW110" s="157" t="s">
        <v>13</v>
      </c>
      <c r="JX110" s="157" t="s">
        <v>13</v>
      </c>
      <c r="JY110" s="71" t="s">
        <v>13</v>
      </c>
      <c r="JZ110" s="71" t="s">
        <v>13</v>
      </c>
      <c r="KA110" s="71" t="s">
        <v>56</v>
      </c>
      <c r="KB110" s="71" t="s">
        <v>56</v>
      </c>
      <c r="KC110" s="71" t="s">
        <v>13</v>
      </c>
      <c r="KD110" s="157" t="s">
        <v>13</v>
      </c>
      <c r="KE110" s="157" t="s">
        <v>56</v>
      </c>
      <c r="KF110" s="157" t="s">
        <v>13</v>
      </c>
      <c r="KG110" s="71" t="s">
        <v>13</v>
      </c>
      <c r="KH110" s="71" t="s">
        <v>13</v>
      </c>
      <c r="KI110" s="71" t="s">
        <v>13</v>
      </c>
      <c r="KJ110" s="71" t="s">
        <v>13</v>
      </c>
      <c r="KK110" s="71" t="s">
        <v>13</v>
      </c>
      <c r="KL110" s="71" t="s">
        <v>13</v>
      </c>
      <c r="KM110" s="71" t="s">
        <v>13</v>
      </c>
      <c r="KN110" s="71" t="s">
        <v>56</v>
      </c>
      <c r="KO110" s="71" t="s">
        <v>56</v>
      </c>
      <c r="KP110" s="157" t="s">
        <v>13</v>
      </c>
      <c r="KQ110" s="71" t="s">
        <v>5</v>
      </c>
      <c r="KR110" s="71" t="s">
        <v>13</v>
      </c>
      <c r="KS110" s="180">
        <v>1</v>
      </c>
      <c r="KT110" s="157" t="s">
        <v>56</v>
      </c>
      <c r="KU110" s="157" t="s">
        <v>13</v>
      </c>
      <c r="KV110" s="157" t="s">
        <v>56</v>
      </c>
      <c r="KW110" s="71" t="s">
        <v>13</v>
      </c>
      <c r="KX110" s="71" t="s">
        <v>13</v>
      </c>
      <c r="KY110" s="71" t="s">
        <v>56</v>
      </c>
      <c r="KZ110" s="71" t="s">
        <v>56</v>
      </c>
      <c r="LA110" s="71" t="s">
        <v>13</v>
      </c>
      <c r="LB110" s="157" t="s">
        <v>13</v>
      </c>
      <c r="LC110" s="157" t="s">
        <v>56</v>
      </c>
      <c r="LD110" s="157" t="s">
        <v>13</v>
      </c>
      <c r="LE110" s="71" t="s">
        <v>13</v>
      </c>
      <c r="LF110" s="180">
        <v>1</v>
      </c>
      <c r="LG110" s="157" t="s">
        <v>13</v>
      </c>
      <c r="LH110" s="157" t="s">
        <v>56</v>
      </c>
      <c r="LI110" s="157" t="s">
        <v>56</v>
      </c>
      <c r="LJ110" s="71" t="s">
        <v>13</v>
      </c>
      <c r="LK110" s="71" t="s">
        <v>13</v>
      </c>
      <c r="LL110" s="71" t="s">
        <v>56</v>
      </c>
      <c r="LM110" s="71" t="s">
        <v>56</v>
      </c>
      <c r="LN110" s="71" t="s">
        <v>13</v>
      </c>
      <c r="LO110" s="157" t="s">
        <v>13</v>
      </c>
      <c r="LP110" s="157" t="s">
        <v>56</v>
      </c>
      <c r="LQ110" s="157" t="s">
        <v>13</v>
      </c>
      <c r="LR110" s="71" t="s">
        <v>13</v>
      </c>
      <c r="LS110" s="71" t="s">
        <v>13</v>
      </c>
      <c r="LT110" s="71" t="s">
        <v>56</v>
      </c>
      <c r="LU110" s="71" t="s">
        <v>13</v>
      </c>
      <c r="LV110" s="71" t="s">
        <v>13</v>
      </c>
      <c r="LW110" s="71" t="s">
        <v>13</v>
      </c>
      <c r="LX110" s="71" t="s">
        <v>13</v>
      </c>
      <c r="LY110" s="157" t="s">
        <v>56</v>
      </c>
      <c r="LZ110" s="157" t="s">
        <v>13</v>
      </c>
      <c r="MA110" s="71" t="s">
        <v>13</v>
      </c>
      <c r="MB110" s="71" t="s">
        <v>13</v>
      </c>
      <c r="MC110" s="71" t="s">
        <v>13</v>
      </c>
      <c r="MD110" s="71" t="s">
        <v>13</v>
      </c>
      <c r="ME110" s="71" t="s">
        <v>56</v>
      </c>
      <c r="MF110" s="71" t="s">
        <v>13</v>
      </c>
      <c r="MG110" s="157" t="s">
        <v>13</v>
      </c>
      <c r="MH110" s="71" t="s">
        <v>13</v>
      </c>
      <c r="MI110" s="71" t="s">
        <v>13</v>
      </c>
      <c r="MJ110" s="71" t="s">
        <v>13</v>
      </c>
      <c r="MK110" s="71" t="s">
        <v>13</v>
      </c>
      <c r="ML110" s="71" t="s">
        <v>56</v>
      </c>
      <c r="MM110" s="71" t="s">
        <v>13</v>
      </c>
      <c r="MN110" s="71" t="s">
        <v>13</v>
      </c>
      <c r="MO110" s="71" t="s">
        <v>56</v>
      </c>
      <c r="MP110" s="71" t="s">
        <v>56</v>
      </c>
      <c r="MQ110" s="71" t="s">
        <v>13</v>
      </c>
      <c r="MR110" s="71" t="s">
        <v>13</v>
      </c>
      <c r="MS110" s="71" t="s">
        <v>13</v>
      </c>
      <c r="MT110" s="71" t="s">
        <v>13</v>
      </c>
      <c r="MU110" s="71" t="s">
        <v>13</v>
      </c>
      <c r="MV110" s="71" t="s">
        <v>13</v>
      </c>
      <c r="MW110" s="71" t="s">
        <v>13</v>
      </c>
      <c r="MX110" s="71" t="s">
        <v>13</v>
      </c>
      <c r="MY110" s="71" t="s">
        <v>13</v>
      </c>
      <c r="MZ110" s="71" t="s">
        <v>13</v>
      </c>
      <c r="NA110" s="71" t="s">
        <v>13</v>
      </c>
      <c r="NB110" s="157" t="s">
        <v>13</v>
      </c>
      <c r="NC110" s="157" t="s">
        <v>56</v>
      </c>
      <c r="ND110" s="157" t="s">
        <v>56</v>
      </c>
      <c r="NE110" s="157" t="s">
        <v>13</v>
      </c>
      <c r="NF110" s="157" t="s">
        <v>56</v>
      </c>
      <c r="NG110" s="157"/>
      <c r="NH110" s="157"/>
      <c r="NI110" s="157"/>
      <c r="NJ110" s="157"/>
      <c r="NK110" s="157"/>
      <c r="NL110" s="71" t="s">
        <v>13</v>
      </c>
      <c r="NM110" s="71" t="s">
        <v>13</v>
      </c>
      <c r="NN110" s="157" t="s">
        <v>56</v>
      </c>
      <c r="NO110" s="71" t="s">
        <v>56</v>
      </c>
      <c r="NP110" s="71" t="s">
        <v>56</v>
      </c>
      <c r="NQ110" s="71" t="s">
        <v>56</v>
      </c>
      <c r="NR110" s="71" t="s">
        <v>56</v>
      </c>
      <c r="NS110" s="71" t="s">
        <v>56</v>
      </c>
      <c r="NT110" s="71" t="s">
        <v>13</v>
      </c>
      <c r="NU110" s="71" t="s">
        <v>56</v>
      </c>
      <c r="NV110" s="71" t="s">
        <v>56</v>
      </c>
      <c r="NW110" s="71" t="s">
        <v>13</v>
      </c>
      <c r="NX110" s="71" t="s">
        <v>13</v>
      </c>
      <c r="NY110" s="71" t="s">
        <v>13</v>
      </c>
      <c r="NZ110" s="71" t="s">
        <v>13</v>
      </c>
      <c r="OA110" s="157" t="s">
        <v>56</v>
      </c>
      <c r="OB110" s="157" t="s">
        <v>56</v>
      </c>
      <c r="OC110" s="157" t="s">
        <v>56</v>
      </c>
      <c r="OD110" s="157" t="s">
        <v>56</v>
      </c>
      <c r="OE110" s="71" t="s">
        <v>13</v>
      </c>
      <c r="OF110" s="71" t="s">
        <v>13</v>
      </c>
      <c r="OG110" s="71" t="s">
        <v>56</v>
      </c>
      <c r="OH110" s="71" t="s">
        <v>13</v>
      </c>
      <c r="OI110" s="71" t="s">
        <v>13</v>
      </c>
      <c r="OJ110" s="157" t="s">
        <v>13</v>
      </c>
      <c r="OK110" s="136">
        <v>225</v>
      </c>
      <c r="OL110" s="136">
        <v>7</v>
      </c>
      <c r="OM110" s="136">
        <v>63</v>
      </c>
      <c r="ON110" s="136">
        <v>0</v>
      </c>
      <c r="OO110" s="136">
        <v>275</v>
      </c>
      <c r="OP110" s="136">
        <v>23</v>
      </c>
      <c r="OQ110" s="136">
        <v>6</v>
      </c>
      <c r="OR110" s="137">
        <v>3.111111111111111E-2</v>
      </c>
      <c r="OS110" s="137"/>
      <c r="OT110" s="138">
        <v>3.5069392976863085</v>
      </c>
      <c r="OU110" s="138">
        <v>0.10910477815024071</v>
      </c>
      <c r="OV110" s="138">
        <v>0.98194300335216633</v>
      </c>
      <c r="OW110" s="181">
        <v>0</v>
      </c>
      <c r="OX110" s="138">
        <v>4.2862591416165996</v>
      </c>
      <c r="OY110" s="138">
        <v>0.35848712820793377</v>
      </c>
      <c r="OZ110" s="138">
        <v>9.3518381271634893E-2</v>
      </c>
      <c r="PA110" s="139">
        <f>SB110/OK110</f>
        <v>1.568888888888889</v>
      </c>
      <c r="PB110" s="139">
        <f>SB110/OL110</f>
        <v>50.428571428571431</v>
      </c>
      <c r="PC110" s="139">
        <f>SB110/OM110</f>
        <v>5.6031746031746028</v>
      </c>
      <c r="PD110" s="139">
        <v>0</v>
      </c>
      <c r="PE110" s="139">
        <f>SB110/OO110</f>
        <v>1.2836363636363637</v>
      </c>
      <c r="PF110" s="139">
        <f>SB110/OP110</f>
        <v>15.347826086956522</v>
      </c>
      <c r="PG110" s="139">
        <f>SB110/OQ110</f>
        <v>58.833333333333336</v>
      </c>
      <c r="PH110" s="71" t="s">
        <v>13</v>
      </c>
      <c r="PI110" s="71" t="s">
        <v>13</v>
      </c>
      <c r="PJ110" s="71" t="s">
        <v>56</v>
      </c>
      <c r="PK110" s="71" t="s">
        <v>56</v>
      </c>
      <c r="PL110" s="71" t="s">
        <v>13</v>
      </c>
      <c r="PM110" s="157" t="s">
        <v>13</v>
      </c>
      <c r="PN110" s="157" t="s">
        <v>56</v>
      </c>
      <c r="PO110" s="157" t="s">
        <v>13</v>
      </c>
      <c r="PP110" s="71" t="s">
        <v>13</v>
      </c>
      <c r="PQ110" s="71" t="s">
        <v>13</v>
      </c>
      <c r="PR110" s="71" t="s">
        <v>13</v>
      </c>
      <c r="PS110" s="71" t="s">
        <v>13</v>
      </c>
      <c r="PT110" s="71" t="s">
        <v>56</v>
      </c>
      <c r="PU110" s="71" t="s">
        <v>13</v>
      </c>
      <c r="PV110" s="71" t="s">
        <v>13</v>
      </c>
      <c r="PW110" s="157" t="s">
        <v>13</v>
      </c>
      <c r="PX110" s="71" t="s">
        <v>13</v>
      </c>
      <c r="PY110" s="71" t="s">
        <v>13</v>
      </c>
      <c r="PZ110" s="71" t="s">
        <v>747</v>
      </c>
      <c r="QA110" s="71" t="s">
        <v>747</v>
      </c>
      <c r="QB110" s="71" t="s">
        <v>747</v>
      </c>
      <c r="QC110" s="71" t="s">
        <v>747</v>
      </c>
      <c r="QD110" s="71" t="s">
        <v>747</v>
      </c>
      <c r="QE110" s="71" t="s">
        <v>747</v>
      </c>
      <c r="QF110" s="157" t="s">
        <v>13</v>
      </c>
      <c r="QG110" s="71" t="s">
        <v>747</v>
      </c>
      <c r="QH110" s="71" t="s">
        <v>56</v>
      </c>
      <c r="QI110" s="71">
        <v>4</v>
      </c>
      <c r="QJ110" s="157" t="s">
        <v>13</v>
      </c>
      <c r="QK110" s="157" t="s">
        <v>56</v>
      </c>
      <c r="QL110" s="157" t="s">
        <v>13</v>
      </c>
      <c r="QM110" s="71" t="s">
        <v>13</v>
      </c>
      <c r="QN110" s="71" t="s">
        <v>56</v>
      </c>
      <c r="QO110" s="71" t="s">
        <v>56</v>
      </c>
      <c r="QP110" s="71" t="s">
        <v>13</v>
      </c>
      <c r="QQ110" s="71" t="s">
        <v>13</v>
      </c>
      <c r="QR110" s="71" t="s">
        <v>13</v>
      </c>
      <c r="QS110" s="71" t="s">
        <v>56</v>
      </c>
      <c r="QT110" s="71" t="s">
        <v>13</v>
      </c>
      <c r="QU110" s="71" t="s">
        <v>13</v>
      </c>
      <c r="QV110" s="71" t="s">
        <v>13</v>
      </c>
      <c r="QW110" s="71" t="s">
        <v>13</v>
      </c>
      <c r="QX110" s="157" t="s">
        <v>56</v>
      </c>
      <c r="QY110" s="157" t="s">
        <v>56</v>
      </c>
      <c r="QZ110" s="157" t="s">
        <v>56</v>
      </c>
      <c r="RA110" s="157" t="s">
        <v>56</v>
      </c>
      <c r="RB110" s="71" t="s">
        <v>5</v>
      </c>
      <c r="RC110" s="71" t="s">
        <v>13</v>
      </c>
      <c r="RD110" s="71" t="s">
        <v>5</v>
      </c>
      <c r="RE110" s="157" t="s">
        <v>13</v>
      </c>
      <c r="RF110" s="71" t="s">
        <v>13</v>
      </c>
      <c r="RG110" s="71" t="s">
        <v>13</v>
      </c>
      <c r="RH110" s="71" t="s">
        <v>13</v>
      </c>
      <c r="RI110" s="71" t="s">
        <v>56</v>
      </c>
      <c r="RJ110" s="71" t="s">
        <v>13</v>
      </c>
      <c r="RK110" s="71" t="s">
        <v>13</v>
      </c>
      <c r="RL110" s="157" t="s">
        <v>13</v>
      </c>
      <c r="RM110" s="157" t="s">
        <v>56</v>
      </c>
      <c r="RN110" s="157" t="s">
        <v>13</v>
      </c>
      <c r="RO110" s="71" t="s">
        <v>13</v>
      </c>
      <c r="RP110" s="71" t="s">
        <v>56</v>
      </c>
      <c r="RQ110" s="71" t="s">
        <v>13</v>
      </c>
      <c r="RR110" s="71" t="s">
        <v>13</v>
      </c>
      <c r="RS110" s="71" t="s">
        <v>13</v>
      </c>
      <c r="RT110" s="71" t="s">
        <v>13</v>
      </c>
      <c r="RU110" s="71" t="s">
        <v>13</v>
      </c>
      <c r="RV110" s="157" t="s">
        <v>56</v>
      </c>
      <c r="RW110" s="71"/>
      <c r="RX110" s="151" t="s">
        <v>740</v>
      </c>
      <c r="RY110" s="219" t="s">
        <v>746</v>
      </c>
      <c r="RZ110" s="152">
        <v>6415851</v>
      </c>
      <c r="SA110" s="151" t="s">
        <v>793</v>
      </c>
      <c r="SB110" s="229">
        <v>353</v>
      </c>
      <c r="SC110" s="230">
        <v>5.5</v>
      </c>
      <c r="SD110" s="178"/>
      <c r="SE110" s="71"/>
      <c r="SF110" s="270" t="s">
        <v>678</v>
      </c>
      <c r="SG110" s="270" t="s">
        <v>56</v>
      </c>
      <c r="SH110" s="270" t="s">
        <v>1231</v>
      </c>
      <c r="SI110" s="270" t="s">
        <v>1231</v>
      </c>
      <c r="SJ110" s="271"/>
      <c r="SK110" s="270" t="s">
        <v>13</v>
      </c>
      <c r="SL110" s="270" t="s">
        <v>56</v>
      </c>
      <c r="SM110" s="270" t="s">
        <v>13</v>
      </c>
      <c r="SN110" s="270" t="s">
        <v>13</v>
      </c>
      <c r="SO110" s="270" t="s">
        <v>13</v>
      </c>
      <c r="SP110" s="270" t="s">
        <v>13</v>
      </c>
      <c r="SQ110" s="270" t="s">
        <v>13</v>
      </c>
      <c r="SR110" s="270" t="s">
        <v>13</v>
      </c>
      <c r="SS110" s="270" t="s">
        <v>13</v>
      </c>
      <c r="ST110" s="270" t="s">
        <v>56</v>
      </c>
      <c r="SU110" s="270" t="s">
        <v>56</v>
      </c>
      <c r="SV110" s="270" t="s">
        <v>56</v>
      </c>
      <c r="SW110" s="270" t="s">
        <v>13</v>
      </c>
      <c r="SX110" s="270" t="s">
        <v>13</v>
      </c>
      <c r="SY110" s="270" t="s">
        <v>56</v>
      </c>
      <c r="SZ110" s="270" t="s">
        <v>13</v>
      </c>
      <c r="TA110" s="270" t="s">
        <v>56</v>
      </c>
      <c r="TB110" s="270" t="s">
        <v>13</v>
      </c>
      <c r="TC110" s="270" t="s">
        <v>56</v>
      </c>
      <c r="TD110" s="270" t="s">
        <v>13</v>
      </c>
      <c r="TE110" s="270" t="s">
        <v>56</v>
      </c>
      <c r="TF110" s="270" t="s">
        <v>13</v>
      </c>
      <c r="TG110" s="270" t="s">
        <v>13</v>
      </c>
      <c r="TH110" s="270" t="s">
        <v>13</v>
      </c>
      <c r="TI110" s="270" t="s">
        <v>13</v>
      </c>
      <c r="TJ110" s="270" t="s">
        <v>56</v>
      </c>
      <c r="TK110" s="270" t="s">
        <v>13</v>
      </c>
      <c r="TL110" s="270" t="s">
        <v>13</v>
      </c>
      <c r="TM110" s="273"/>
      <c r="TN110" s="270"/>
      <c r="TO110" s="270"/>
      <c r="TP110" s="270"/>
      <c r="TQ110" s="270"/>
      <c r="TR110" s="270"/>
      <c r="TS110" s="270"/>
      <c r="TT110" s="270"/>
      <c r="TU110" s="270"/>
      <c r="TV110" s="270"/>
      <c r="TW110" s="270"/>
      <c r="TX110" s="270"/>
      <c r="TY110" s="270"/>
      <c r="TZ110" s="270"/>
      <c r="UA110" s="270"/>
      <c r="UB110" s="270" t="s">
        <v>13</v>
      </c>
      <c r="UC110" s="270"/>
      <c r="UD110" s="270" t="s">
        <v>13</v>
      </c>
      <c r="UE110" s="270" t="s">
        <v>13</v>
      </c>
      <c r="UF110" s="270"/>
      <c r="UG110" s="270" t="s">
        <v>56</v>
      </c>
      <c r="UH110" s="270" t="s">
        <v>56</v>
      </c>
      <c r="UI110" s="270" t="s">
        <v>56</v>
      </c>
      <c r="UJ110" s="270" t="s">
        <v>56</v>
      </c>
      <c r="UK110" s="270" t="s">
        <v>13</v>
      </c>
      <c r="UL110" s="270" t="s">
        <v>56</v>
      </c>
      <c r="UM110" s="270" t="s">
        <v>13</v>
      </c>
      <c r="UN110" s="270" t="s">
        <v>56</v>
      </c>
      <c r="UO110" s="270" t="s">
        <v>56</v>
      </c>
      <c r="UP110" s="270" t="s">
        <v>13</v>
      </c>
      <c r="UQ110" s="270" t="s">
        <v>13</v>
      </c>
      <c r="UR110" s="270" t="s">
        <v>13</v>
      </c>
      <c r="US110" s="270" t="s">
        <v>13</v>
      </c>
      <c r="UT110" s="270"/>
      <c r="UU110" s="270"/>
      <c r="UV110" s="270"/>
      <c r="UW110" s="270"/>
      <c r="UX110" s="270"/>
      <c r="UY110" s="270" t="s">
        <v>1225</v>
      </c>
      <c r="UZ110" s="270" t="s">
        <v>1226</v>
      </c>
      <c r="VA110" s="270" t="s">
        <v>1225</v>
      </c>
      <c r="VB110" s="270" t="s">
        <v>1225</v>
      </c>
      <c r="VC110" s="270" t="s">
        <v>1227</v>
      </c>
      <c r="VD110" s="270" t="s">
        <v>1227</v>
      </c>
      <c r="VE110" s="270" t="s">
        <v>1227</v>
      </c>
      <c r="VF110" s="270" t="s">
        <v>1227</v>
      </c>
      <c r="VG110" s="270" t="s">
        <v>1227</v>
      </c>
      <c r="VH110" s="270" t="s">
        <v>1226</v>
      </c>
      <c r="VI110" s="270" t="s">
        <v>1226</v>
      </c>
      <c r="VJ110" s="270" t="s">
        <v>1226</v>
      </c>
      <c r="VK110" s="270" t="s">
        <v>1227</v>
      </c>
      <c r="VL110" s="270" t="s">
        <v>1227</v>
      </c>
      <c r="VM110" s="270" t="s">
        <v>1226</v>
      </c>
      <c r="VN110" s="270" t="s">
        <v>1227</v>
      </c>
      <c r="VO110" s="270" t="s">
        <v>1226</v>
      </c>
      <c r="VP110" s="270" t="s">
        <v>1227</v>
      </c>
      <c r="VQ110" s="270" t="s">
        <v>1226</v>
      </c>
      <c r="VR110" s="270" t="s">
        <v>1227</v>
      </c>
      <c r="VS110" s="270" t="s">
        <v>1226</v>
      </c>
      <c r="VT110" s="270" t="s">
        <v>1227</v>
      </c>
      <c r="VU110" s="270" t="s">
        <v>1227</v>
      </c>
      <c r="VV110" s="270" t="s">
        <v>1227</v>
      </c>
      <c r="VW110" s="270" t="s">
        <v>1227</v>
      </c>
      <c r="VX110" s="270" t="s">
        <v>1226</v>
      </c>
      <c r="VY110" s="270" t="s">
        <v>1227</v>
      </c>
      <c r="VZ110" s="270" t="s">
        <v>1227</v>
      </c>
      <c r="WA110" s="273"/>
      <c r="WB110" s="270"/>
      <c r="WC110" s="270"/>
      <c r="WD110" s="270"/>
      <c r="WE110" s="270"/>
      <c r="WF110" s="270"/>
      <c r="WG110" s="270"/>
      <c r="WH110" s="270"/>
      <c r="WI110" s="270"/>
      <c r="WJ110" s="270"/>
      <c r="WK110" s="270"/>
      <c r="WL110" s="270"/>
      <c r="WM110" s="270"/>
      <c r="WN110" s="270"/>
      <c r="WO110" s="270"/>
      <c r="WP110" s="270" t="s">
        <v>1227</v>
      </c>
      <c r="WQ110" s="270" t="s">
        <v>1228</v>
      </c>
      <c r="WR110" s="270" t="s">
        <v>13</v>
      </c>
      <c r="WS110" s="270" t="s">
        <v>56</v>
      </c>
      <c r="WT110" s="270"/>
      <c r="WU110" s="273" t="s">
        <v>1229</v>
      </c>
      <c r="WV110" s="273" t="s">
        <v>1229</v>
      </c>
      <c r="WW110" s="273" t="s">
        <v>1229</v>
      </c>
      <c r="WX110" s="273" t="s">
        <v>1229</v>
      </c>
      <c r="WY110" s="273" t="s">
        <v>1229</v>
      </c>
      <c r="WZ110" s="273" t="s">
        <v>1229</v>
      </c>
      <c r="XA110" s="273" t="s">
        <v>1229</v>
      </c>
      <c r="XB110" s="273" t="s">
        <v>1229</v>
      </c>
      <c r="XC110" s="273" t="s">
        <v>1229</v>
      </c>
      <c r="XD110" s="273" t="s">
        <v>1229</v>
      </c>
      <c r="XE110" s="273" t="s">
        <v>1229</v>
      </c>
      <c r="XF110" s="273" t="s">
        <v>1229</v>
      </c>
      <c r="XH110" s="270"/>
      <c r="XI110" s="270"/>
      <c r="XJ110" s="270"/>
      <c r="XK110" s="270"/>
      <c r="XL110" s="270"/>
      <c r="XM110" s="272" t="s">
        <v>13</v>
      </c>
      <c r="XN110" s="272" t="s">
        <v>56</v>
      </c>
      <c r="XO110" s="272" t="s">
        <v>13</v>
      </c>
      <c r="XP110" s="272" t="s">
        <v>13</v>
      </c>
      <c r="XQ110" s="272" t="s">
        <v>13</v>
      </c>
      <c r="XR110" s="272" t="s">
        <v>56</v>
      </c>
      <c r="XS110" s="272" t="s">
        <v>13</v>
      </c>
      <c r="XT110" s="272" t="s">
        <v>13</v>
      </c>
      <c r="XU110" s="272" t="s">
        <v>13</v>
      </c>
      <c r="XV110" s="272" t="s">
        <v>56</v>
      </c>
      <c r="XW110" s="270"/>
      <c r="XX110" s="273" t="s">
        <v>1232</v>
      </c>
      <c r="XY110" s="273" t="s">
        <v>1232</v>
      </c>
      <c r="XZ110" s="273" t="s">
        <v>1232</v>
      </c>
      <c r="YA110" s="273" t="s">
        <v>1232</v>
      </c>
      <c r="YB110" s="273" t="s">
        <v>1232</v>
      </c>
      <c r="YC110" s="273" t="s">
        <v>1232</v>
      </c>
      <c r="YD110" s="273" t="s">
        <v>1232</v>
      </c>
      <c r="YE110" s="273" t="s">
        <v>1232</v>
      </c>
      <c r="YF110" s="273" t="s">
        <v>1232</v>
      </c>
      <c r="YG110" s="273" t="s">
        <v>1232</v>
      </c>
      <c r="YH110" s="273" t="s">
        <v>1232</v>
      </c>
      <c r="YI110" s="273" t="s">
        <v>1232</v>
      </c>
      <c r="YJ110" s="273" t="s">
        <v>1232</v>
      </c>
      <c r="YK110" s="273" t="s">
        <v>1232</v>
      </c>
      <c r="YL110" s="273" t="s">
        <v>1232</v>
      </c>
      <c r="YM110" s="273" t="s">
        <v>1232</v>
      </c>
      <c r="YN110" s="273" t="s">
        <v>1232</v>
      </c>
      <c r="YO110" s="273" t="s">
        <v>1232</v>
      </c>
      <c r="YP110" s="273" t="s">
        <v>1232</v>
      </c>
      <c r="YQ110" s="273" t="s">
        <v>1232</v>
      </c>
      <c r="YR110" s="273" t="s">
        <v>1232</v>
      </c>
      <c r="YS110" s="273" t="s">
        <v>1232</v>
      </c>
      <c r="YT110" s="273" t="s">
        <v>1232</v>
      </c>
      <c r="YU110" s="273" t="s">
        <v>1232</v>
      </c>
      <c r="YV110" s="273" t="s">
        <v>1232</v>
      </c>
      <c r="YW110" s="273" t="s">
        <v>1232</v>
      </c>
      <c r="YX110" s="273" t="s">
        <v>1232</v>
      </c>
      <c r="YY110" s="273" t="s">
        <v>1232</v>
      </c>
      <c r="YZ110" s="273"/>
      <c r="ZA110" s="270"/>
      <c r="ZB110" s="270"/>
      <c r="ZC110" s="270"/>
      <c r="ZD110" s="270"/>
      <c r="ZE110" s="270"/>
      <c r="ZF110" s="270"/>
      <c r="ZG110" s="270"/>
      <c r="ZH110" s="270"/>
      <c r="ZI110" s="270"/>
      <c r="ZJ110" s="270"/>
      <c r="ZK110" s="270"/>
      <c r="ZL110" s="270"/>
      <c r="ZM110" s="270"/>
      <c r="ZN110" s="270"/>
      <c r="ZO110" s="272" t="s">
        <v>56</v>
      </c>
      <c r="ZP110" s="272"/>
      <c r="ZQ110" s="272"/>
      <c r="ZR110" s="272"/>
      <c r="ZS110" s="272"/>
      <c r="ZT110" s="272" t="s">
        <v>56</v>
      </c>
      <c r="ZU110" s="272"/>
      <c r="ZV110" s="272"/>
      <c r="ZW110" s="270"/>
      <c r="ZX110" s="270"/>
      <c r="ZY110" s="270"/>
      <c r="ZZ110" s="270"/>
      <c r="AAA110" s="270"/>
      <c r="AAB110" s="270"/>
      <c r="AAJ110" s="270"/>
      <c r="AAK110" s="270"/>
      <c r="AAL110" s="270"/>
      <c r="AAM110" s="270"/>
      <c r="AAN110" s="270"/>
      <c r="AAO110" s="272" t="s">
        <v>1233</v>
      </c>
      <c r="AAP110" s="272" t="s">
        <v>1233</v>
      </c>
      <c r="AAQ110" s="272" t="s">
        <v>1233</v>
      </c>
      <c r="AAR110" s="272" t="s">
        <v>1233</v>
      </c>
      <c r="AAS110" s="272" t="s">
        <v>1233</v>
      </c>
      <c r="AAT110" s="272" t="s">
        <v>1233</v>
      </c>
      <c r="AAU110" s="272" t="s">
        <v>1233</v>
      </c>
      <c r="AAV110" s="272" t="s">
        <v>1233</v>
      </c>
      <c r="AAW110" s="272" t="s">
        <v>1233</v>
      </c>
      <c r="AAX110" s="272" t="s">
        <v>1233</v>
      </c>
    </row>
    <row r="111" spans="1:726" ht="15" customHeight="1" x14ac:dyDescent="0.35">
      <c r="A111" s="71" t="s">
        <v>663</v>
      </c>
      <c r="B111" s="71" t="s">
        <v>56</v>
      </c>
      <c r="C111" s="71" t="s">
        <v>56</v>
      </c>
      <c r="D111" s="71" t="s">
        <v>56</v>
      </c>
      <c r="E111" s="71" t="s">
        <v>13</v>
      </c>
      <c r="F111" s="71" t="s">
        <v>13</v>
      </c>
      <c r="G111" s="71" t="s">
        <v>13</v>
      </c>
      <c r="H111" s="71" t="s">
        <v>13</v>
      </c>
      <c r="I111" s="71" t="s">
        <v>13</v>
      </c>
      <c r="J111" s="157" t="s">
        <v>56</v>
      </c>
      <c r="K111" s="157" t="s">
        <v>13</v>
      </c>
      <c r="L111" s="157" t="s">
        <v>13</v>
      </c>
      <c r="M111" s="157" t="s">
        <v>56</v>
      </c>
      <c r="N111" s="157" t="s">
        <v>13</v>
      </c>
      <c r="O111" s="157" t="s">
        <v>56</v>
      </c>
      <c r="P111" s="157" t="s">
        <v>56</v>
      </c>
      <c r="Q111" s="157" t="s">
        <v>56</v>
      </c>
      <c r="R111" s="157" t="s">
        <v>13</v>
      </c>
      <c r="S111" s="157" t="s">
        <v>56</v>
      </c>
      <c r="T111" s="157" t="s">
        <v>13</v>
      </c>
      <c r="U111" s="71" t="s">
        <v>0</v>
      </c>
      <c r="V111" s="157" t="s">
        <v>56</v>
      </c>
      <c r="W111" s="157" t="s">
        <v>13</v>
      </c>
      <c r="X111" s="157" t="s">
        <v>13</v>
      </c>
      <c r="Y111" s="157" t="s">
        <v>13</v>
      </c>
      <c r="Z111" s="157" t="s">
        <v>13</v>
      </c>
      <c r="AA111" s="71" t="s">
        <v>13</v>
      </c>
      <c r="AB111" s="71" t="s">
        <v>13</v>
      </c>
      <c r="AC111" s="71" t="s">
        <v>56</v>
      </c>
      <c r="AD111" s="71" t="s">
        <v>56</v>
      </c>
      <c r="AE111" s="71" t="s">
        <v>13</v>
      </c>
      <c r="AF111" s="134" t="s">
        <v>13</v>
      </c>
      <c r="AG111" s="134" t="s">
        <v>56</v>
      </c>
      <c r="AH111" s="134" t="s">
        <v>13</v>
      </c>
      <c r="AI111" s="71" t="s">
        <v>13</v>
      </c>
      <c r="AJ111" s="71" t="s">
        <v>56</v>
      </c>
      <c r="AK111" s="71" t="s">
        <v>56</v>
      </c>
      <c r="AL111" s="71" t="s">
        <v>56</v>
      </c>
      <c r="AM111" s="71" t="s">
        <v>56</v>
      </c>
      <c r="AN111" s="71" t="s">
        <v>56</v>
      </c>
      <c r="AO111" s="71" t="s">
        <v>56</v>
      </c>
      <c r="AP111" s="71" t="s">
        <v>13</v>
      </c>
      <c r="AQ111" s="71" t="s">
        <v>13</v>
      </c>
      <c r="AR111" s="71" t="s">
        <v>13</v>
      </c>
      <c r="AS111" s="71" t="s">
        <v>13</v>
      </c>
      <c r="AT111" s="134" t="s">
        <v>56</v>
      </c>
      <c r="AU111" s="134" t="s">
        <v>56</v>
      </c>
      <c r="AV111" s="134" t="s">
        <v>56</v>
      </c>
      <c r="AW111" s="134" t="s">
        <v>56</v>
      </c>
      <c r="AX111" s="134" t="s">
        <v>56</v>
      </c>
      <c r="AY111" s="134" t="s">
        <v>56</v>
      </c>
      <c r="AZ111" s="134" t="s">
        <v>56</v>
      </c>
      <c r="BA111" s="134" t="s">
        <v>56</v>
      </c>
      <c r="BB111" s="71" t="s">
        <v>56</v>
      </c>
      <c r="BC111" s="71" t="s">
        <v>56</v>
      </c>
      <c r="BD111" s="71" t="s">
        <v>56</v>
      </c>
      <c r="BE111" s="71" t="s">
        <v>13</v>
      </c>
      <c r="BF111" s="71" t="s">
        <v>13</v>
      </c>
      <c r="BG111" s="71" t="s">
        <v>13</v>
      </c>
      <c r="BH111" s="157" t="s">
        <v>13</v>
      </c>
      <c r="BI111" s="157" t="s">
        <v>56</v>
      </c>
      <c r="BJ111" s="157" t="s">
        <v>13</v>
      </c>
      <c r="BK111" s="157" t="s">
        <v>13</v>
      </c>
      <c r="BL111" s="71" t="s">
        <v>13</v>
      </c>
      <c r="BM111" s="71" t="s">
        <v>56</v>
      </c>
      <c r="BN111" s="71" t="s">
        <v>56</v>
      </c>
      <c r="BO111" s="71" t="s">
        <v>56</v>
      </c>
      <c r="BP111" s="71" t="s">
        <v>56</v>
      </c>
      <c r="BQ111" s="71" t="s">
        <v>56</v>
      </c>
      <c r="BR111" s="71" t="s">
        <v>56</v>
      </c>
      <c r="BS111" s="71" t="s">
        <v>13</v>
      </c>
      <c r="BT111" s="71" t="s">
        <v>13</v>
      </c>
      <c r="BU111" s="71" t="s">
        <v>13</v>
      </c>
      <c r="BV111" s="157" t="s">
        <v>56</v>
      </c>
      <c r="BW111" s="157" t="s">
        <v>56</v>
      </c>
      <c r="BX111" s="157" t="s">
        <v>56</v>
      </c>
      <c r="BY111" s="157" t="s">
        <v>56</v>
      </c>
      <c r="BZ111" s="71" t="s">
        <v>13</v>
      </c>
      <c r="CA111" s="71" t="s">
        <v>56</v>
      </c>
      <c r="CB111" s="71" t="s">
        <v>13</v>
      </c>
      <c r="CC111" s="71" t="s">
        <v>13</v>
      </c>
      <c r="CD111" s="71" t="s">
        <v>13</v>
      </c>
      <c r="CE111" s="157" t="s">
        <v>56</v>
      </c>
      <c r="CF111" s="157" t="s">
        <v>13</v>
      </c>
      <c r="CG111" s="157" t="s">
        <v>13</v>
      </c>
      <c r="CH111" s="71" t="s">
        <v>13</v>
      </c>
      <c r="CI111" s="71" t="s">
        <v>56</v>
      </c>
      <c r="CJ111" s="71" t="s">
        <v>13</v>
      </c>
      <c r="CK111" s="71" t="s">
        <v>13</v>
      </c>
      <c r="CL111" s="157" t="s">
        <v>13</v>
      </c>
      <c r="CM111" s="157" t="s">
        <v>13</v>
      </c>
      <c r="CN111" s="157" t="s">
        <v>56</v>
      </c>
      <c r="CO111" s="71" t="s">
        <v>56</v>
      </c>
      <c r="CP111" s="71" t="s">
        <v>56</v>
      </c>
      <c r="CQ111" s="71" t="s">
        <v>13</v>
      </c>
      <c r="CR111" s="71" t="s">
        <v>13</v>
      </c>
      <c r="CS111" s="71" t="s">
        <v>13</v>
      </c>
      <c r="CT111" s="71" t="s">
        <v>13</v>
      </c>
      <c r="CU111" s="157" t="s">
        <v>56</v>
      </c>
      <c r="CV111" s="157" t="s">
        <v>13</v>
      </c>
      <c r="CW111" s="157" t="s">
        <v>13</v>
      </c>
      <c r="CX111" s="157" t="s">
        <v>56</v>
      </c>
      <c r="CY111" s="157" t="s">
        <v>13</v>
      </c>
      <c r="CZ111" s="71" t="s">
        <v>13</v>
      </c>
      <c r="DA111" s="71" t="s">
        <v>56</v>
      </c>
      <c r="DB111" s="71" t="s">
        <v>13</v>
      </c>
      <c r="DC111" s="71" t="s">
        <v>56</v>
      </c>
      <c r="DD111" s="71" t="s">
        <v>13</v>
      </c>
      <c r="DE111" s="157" t="s">
        <v>56</v>
      </c>
      <c r="DF111" s="157" t="s">
        <v>13</v>
      </c>
      <c r="DG111" s="157" t="s">
        <v>13</v>
      </c>
      <c r="DH111" s="71" t="s">
        <v>13</v>
      </c>
      <c r="DI111" s="71"/>
      <c r="DJ111" s="71"/>
      <c r="DK111" s="71"/>
      <c r="DL111" s="157"/>
      <c r="DM111" s="157"/>
      <c r="DN111" s="157"/>
      <c r="DO111" s="157"/>
      <c r="DP111" s="71"/>
      <c r="DQ111" s="157"/>
      <c r="DR111" s="157"/>
      <c r="DS111" s="157"/>
      <c r="DT111" s="71"/>
      <c r="DU111" s="157"/>
      <c r="DV111" s="157"/>
      <c r="DW111" s="157"/>
      <c r="DX111" s="71"/>
      <c r="DY111" s="71"/>
      <c r="DZ111" s="71"/>
      <c r="EA111" s="71"/>
      <c r="EB111" s="71"/>
      <c r="EC111" s="157"/>
      <c r="ED111" s="157"/>
      <c r="EE111" s="157"/>
      <c r="EF111" s="71"/>
      <c r="EG111" s="71"/>
      <c r="EH111" s="71"/>
      <c r="EI111" s="71"/>
      <c r="EJ111" s="71"/>
      <c r="EK111" s="71"/>
      <c r="EL111" s="71"/>
      <c r="EM111" s="71"/>
      <c r="EN111" s="71"/>
      <c r="EO111" s="71"/>
      <c r="EP111" s="71"/>
      <c r="EQ111" s="71"/>
      <c r="ER111" s="71"/>
      <c r="ES111" s="71"/>
      <c r="ET111" s="71"/>
      <c r="EU111" s="71"/>
      <c r="EV111" s="157"/>
      <c r="EW111" s="157"/>
      <c r="EX111" s="157"/>
      <c r="EY111" s="157"/>
      <c r="EZ111" s="157"/>
      <c r="FA111" s="157"/>
      <c r="FB111" s="157"/>
      <c r="FC111" s="157"/>
      <c r="FD111" s="157"/>
      <c r="FE111" s="157"/>
      <c r="FF111" s="71"/>
      <c r="FG111" s="71"/>
      <c r="FH111" s="71"/>
      <c r="FI111" s="71"/>
      <c r="FJ111" s="71"/>
      <c r="FK111" s="71"/>
      <c r="FL111" s="71"/>
      <c r="FM111" s="71"/>
      <c r="FN111" s="71"/>
      <c r="FO111" s="71"/>
      <c r="FP111" s="157"/>
      <c r="FQ111" s="157"/>
      <c r="FR111" s="157"/>
      <c r="FS111" s="157"/>
      <c r="FT111" s="157"/>
      <c r="FU111" s="71"/>
      <c r="FV111" s="71"/>
      <c r="FW111" s="71"/>
      <c r="FX111" s="71"/>
      <c r="FY111" s="71"/>
      <c r="FZ111" s="71"/>
      <c r="GA111" s="71"/>
      <c r="GB111" s="71"/>
      <c r="GC111" s="71"/>
      <c r="GD111" s="71"/>
      <c r="GE111" s="71"/>
      <c r="GF111" s="71"/>
      <c r="GG111" s="71"/>
      <c r="GH111" s="71"/>
      <c r="GI111" s="71"/>
      <c r="GJ111" s="71"/>
      <c r="GK111" s="71"/>
      <c r="GL111" s="71"/>
      <c r="GM111" s="71"/>
      <c r="GN111" s="71"/>
      <c r="GO111" s="71"/>
      <c r="GP111" s="71"/>
      <c r="GQ111" s="71"/>
      <c r="GR111" s="71"/>
      <c r="GS111" s="71"/>
      <c r="GT111" s="71"/>
      <c r="GU111" s="71"/>
      <c r="GV111" s="71"/>
      <c r="GW111" s="157"/>
      <c r="GX111" s="157"/>
      <c r="GY111" s="157"/>
      <c r="GZ111" s="157"/>
      <c r="HA111" s="157"/>
      <c r="HB111" s="157"/>
      <c r="HC111" s="157"/>
      <c r="HD111" s="157"/>
      <c r="HE111" s="157"/>
      <c r="HF111" s="157"/>
      <c r="HG111" s="157"/>
      <c r="HH111" s="157"/>
      <c r="HI111" s="157"/>
      <c r="HJ111" s="157"/>
      <c r="HK111" s="157"/>
      <c r="HL111" s="157"/>
      <c r="HM111" s="157"/>
      <c r="HN111" s="157"/>
      <c r="HO111" s="157"/>
      <c r="HP111" s="157"/>
      <c r="HQ111" s="157"/>
      <c r="HR111" s="157"/>
      <c r="HS111" s="157"/>
      <c r="HT111" s="157"/>
      <c r="HU111" s="157"/>
      <c r="HV111" s="157"/>
      <c r="HW111" s="157"/>
      <c r="HX111" s="157"/>
      <c r="HY111" s="71"/>
      <c r="HZ111" s="71"/>
      <c r="IA111" s="71"/>
      <c r="IB111" s="71"/>
      <c r="IC111" s="71"/>
      <c r="ID111" s="157"/>
      <c r="IE111" s="157"/>
      <c r="IF111" s="157"/>
      <c r="IG111" s="71"/>
      <c r="IH111" s="71" t="s">
        <v>13</v>
      </c>
      <c r="II111" s="71" t="s">
        <v>13</v>
      </c>
      <c r="IJ111" s="71" t="s">
        <v>56</v>
      </c>
      <c r="IK111" s="71" t="s">
        <v>56</v>
      </c>
      <c r="IL111" s="71" t="s">
        <v>56</v>
      </c>
      <c r="IM111" s="71" t="s">
        <v>56</v>
      </c>
      <c r="IN111" s="71" t="s">
        <v>56</v>
      </c>
      <c r="IO111" s="71" t="s">
        <v>56</v>
      </c>
      <c r="IP111" s="71" t="s">
        <v>56</v>
      </c>
      <c r="IQ111" s="71" t="s">
        <v>13</v>
      </c>
      <c r="IR111" s="71" t="s">
        <v>13</v>
      </c>
      <c r="IS111" s="71" t="s">
        <v>13</v>
      </c>
      <c r="IT111" s="71" t="s">
        <v>13</v>
      </c>
      <c r="IU111" s="157" t="s">
        <v>56</v>
      </c>
      <c r="IV111" s="157" t="s">
        <v>56</v>
      </c>
      <c r="IW111" s="157" t="s">
        <v>56</v>
      </c>
      <c r="IX111" s="157" t="s">
        <v>56</v>
      </c>
      <c r="IY111" s="71" t="s">
        <v>56</v>
      </c>
      <c r="IZ111" s="71" t="s">
        <v>56</v>
      </c>
      <c r="JA111" s="71" t="s">
        <v>56</v>
      </c>
      <c r="JB111" s="71" t="s">
        <v>56</v>
      </c>
      <c r="JC111" s="71" t="s">
        <v>56</v>
      </c>
      <c r="JD111" s="71" t="s">
        <v>13</v>
      </c>
      <c r="JE111" s="71" t="s">
        <v>13</v>
      </c>
      <c r="JF111" s="157" t="s">
        <v>56</v>
      </c>
      <c r="JG111" s="157" t="s">
        <v>56</v>
      </c>
      <c r="JH111" s="157" t="s">
        <v>13</v>
      </c>
      <c r="JI111" s="71" t="s">
        <v>13</v>
      </c>
      <c r="JJ111" s="71" t="s">
        <v>56</v>
      </c>
      <c r="JK111" s="71" t="s">
        <v>56</v>
      </c>
      <c r="JL111" s="71" t="s">
        <v>13</v>
      </c>
      <c r="JM111" s="71" t="s">
        <v>13</v>
      </c>
      <c r="JN111" s="71" t="s">
        <v>56</v>
      </c>
      <c r="JO111" s="71" t="s">
        <v>56</v>
      </c>
      <c r="JP111" s="71" t="s">
        <v>13</v>
      </c>
      <c r="JQ111" s="71" t="s">
        <v>13</v>
      </c>
      <c r="JR111" s="71" t="s">
        <v>56</v>
      </c>
      <c r="JS111" s="71" t="s">
        <v>56</v>
      </c>
      <c r="JT111" s="71" t="s">
        <v>13</v>
      </c>
      <c r="JU111" s="71" t="s">
        <v>13</v>
      </c>
      <c r="JV111" s="157" t="s">
        <v>56</v>
      </c>
      <c r="JW111" s="157" t="s">
        <v>13</v>
      </c>
      <c r="JX111" s="157" t="s">
        <v>56</v>
      </c>
      <c r="JY111" s="71" t="s">
        <v>13</v>
      </c>
      <c r="JZ111" s="71" t="s">
        <v>56</v>
      </c>
      <c r="KA111" s="71" t="s">
        <v>56</v>
      </c>
      <c r="KB111" s="71" t="s">
        <v>56</v>
      </c>
      <c r="KC111" s="71" t="s">
        <v>13</v>
      </c>
      <c r="KD111" s="157" t="s">
        <v>56</v>
      </c>
      <c r="KE111" s="157" t="s">
        <v>13</v>
      </c>
      <c r="KF111" s="157" t="s">
        <v>13</v>
      </c>
      <c r="KG111" s="71" t="s">
        <v>13</v>
      </c>
      <c r="KH111" s="71" t="s">
        <v>56</v>
      </c>
      <c r="KI111" s="71" t="s">
        <v>13</v>
      </c>
      <c r="KJ111" s="71" t="s">
        <v>13</v>
      </c>
      <c r="KK111" s="71" t="s">
        <v>13</v>
      </c>
      <c r="KL111" s="71" t="s">
        <v>13</v>
      </c>
      <c r="KM111" s="71" t="s">
        <v>13</v>
      </c>
      <c r="KN111" s="71" t="s">
        <v>13</v>
      </c>
      <c r="KO111" s="71" t="s">
        <v>13</v>
      </c>
      <c r="KP111" s="157" t="s">
        <v>56</v>
      </c>
      <c r="KQ111" s="71" t="s">
        <v>56</v>
      </c>
      <c r="KR111" s="71" t="s">
        <v>13</v>
      </c>
      <c r="KS111" s="71" t="s">
        <v>984</v>
      </c>
      <c r="KT111" s="157" t="s">
        <v>56</v>
      </c>
      <c r="KU111" s="157" t="s">
        <v>56</v>
      </c>
      <c r="KV111" s="157" t="s">
        <v>13</v>
      </c>
      <c r="KW111" s="71" t="s">
        <v>13</v>
      </c>
      <c r="KX111" s="71" t="s">
        <v>56</v>
      </c>
      <c r="KY111" s="71" t="s">
        <v>56</v>
      </c>
      <c r="KZ111" s="71" t="s">
        <v>56</v>
      </c>
      <c r="LA111" s="71" t="s">
        <v>13</v>
      </c>
      <c r="LB111" s="157" t="s">
        <v>56</v>
      </c>
      <c r="LC111" s="157" t="s">
        <v>13</v>
      </c>
      <c r="LD111" s="157" t="s">
        <v>13</v>
      </c>
      <c r="LE111" s="71" t="s">
        <v>13</v>
      </c>
      <c r="LF111" s="180">
        <v>1</v>
      </c>
      <c r="LG111" s="157" t="s">
        <v>13</v>
      </c>
      <c r="LH111" s="157" t="s">
        <v>56</v>
      </c>
      <c r="LI111" s="157" t="s">
        <v>56</v>
      </c>
      <c r="LJ111" s="71" t="s">
        <v>13</v>
      </c>
      <c r="LK111" s="71" t="s">
        <v>56</v>
      </c>
      <c r="LL111" s="71" t="s">
        <v>13</v>
      </c>
      <c r="LM111" s="71" t="s">
        <v>13</v>
      </c>
      <c r="LN111" s="71" t="s">
        <v>13</v>
      </c>
      <c r="LO111" s="157" t="s">
        <v>56</v>
      </c>
      <c r="LP111" s="157" t="s">
        <v>13</v>
      </c>
      <c r="LQ111" s="157" t="s">
        <v>13</v>
      </c>
      <c r="LR111" s="71" t="s">
        <v>13</v>
      </c>
      <c r="LS111" s="71" t="s">
        <v>56</v>
      </c>
      <c r="LT111" s="71" t="s">
        <v>56</v>
      </c>
      <c r="LU111" s="71" t="s">
        <v>13</v>
      </c>
      <c r="LV111" s="71" t="s">
        <v>13</v>
      </c>
      <c r="LW111" s="71" t="s">
        <v>13</v>
      </c>
      <c r="LX111" s="71" t="s">
        <v>13</v>
      </c>
      <c r="LY111" s="157" t="s">
        <v>56</v>
      </c>
      <c r="LZ111" s="157" t="s">
        <v>13</v>
      </c>
      <c r="MA111" s="71" t="s">
        <v>13</v>
      </c>
      <c r="MB111" s="71" t="s">
        <v>13</v>
      </c>
      <c r="MC111" s="71" t="s">
        <v>13</v>
      </c>
      <c r="MD111" s="71" t="s">
        <v>13</v>
      </c>
      <c r="ME111" s="71" t="s">
        <v>56</v>
      </c>
      <c r="MF111" s="71" t="s">
        <v>13</v>
      </c>
      <c r="MG111" s="157" t="s">
        <v>13</v>
      </c>
      <c r="MH111" s="71" t="s">
        <v>13</v>
      </c>
      <c r="MI111" s="71" t="s">
        <v>13</v>
      </c>
      <c r="MJ111" s="71" t="s">
        <v>13</v>
      </c>
      <c r="MK111" s="71" t="s">
        <v>56</v>
      </c>
      <c r="ML111" s="71" t="s">
        <v>56</v>
      </c>
      <c r="MM111" s="71" t="s">
        <v>56</v>
      </c>
      <c r="MN111" s="71" t="s">
        <v>13</v>
      </c>
      <c r="MO111" s="71" t="s">
        <v>56</v>
      </c>
      <c r="MP111" s="71" t="s">
        <v>56</v>
      </c>
      <c r="MQ111" s="71" t="s">
        <v>56</v>
      </c>
      <c r="MR111" s="71" t="s">
        <v>13</v>
      </c>
      <c r="MS111" s="71" t="s">
        <v>56</v>
      </c>
      <c r="MT111" s="71" t="s">
        <v>13</v>
      </c>
      <c r="MU111" s="71" t="s">
        <v>13</v>
      </c>
      <c r="MV111" s="71" t="s">
        <v>56</v>
      </c>
      <c r="MW111" s="71" t="s">
        <v>13</v>
      </c>
      <c r="MX111" s="71" t="s">
        <v>56</v>
      </c>
      <c r="MY111" s="71" t="s">
        <v>13</v>
      </c>
      <c r="MZ111" s="71" t="s">
        <v>13</v>
      </c>
      <c r="NA111" s="71" t="s">
        <v>13</v>
      </c>
      <c r="NB111" s="157" t="s">
        <v>56</v>
      </c>
      <c r="NC111" s="157" t="s">
        <v>56</v>
      </c>
      <c r="ND111" s="157" t="s">
        <v>56</v>
      </c>
      <c r="NE111" s="157" t="s">
        <v>56</v>
      </c>
      <c r="NF111" s="157" t="s">
        <v>56</v>
      </c>
      <c r="NG111" s="157"/>
      <c r="NH111" s="157"/>
      <c r="NI111" s="157"/>
      <c r="NJ111" s="157"/>
      <c r="NK111" s="157"/>
      <c r="NL111" s="71" t="s">
        <v>13</v>
      </c>
      <c r="NM111" s="71" t="s">
        <v>56</v>
      </c>
      <c r="NN111" s="157" t="s">
        <v>56</v>
      </c>
      <c r="NO111" s="71" t="s">
        <v>56</v>
      </c>
      <c r="NP111" s="71" t="s">
        <v>56</v>
      </c>
      <c r="NQ111" s="71" t="s">
        <v>56</v>
      </c>
      <c r="NR111" s="71" t="s">
        <v>13</v>
      </c>
      <c r="NS111" s="71" t="s">
        <v>56</v>
      </c>
      <c r="NT111" s="71" t="s">
        <v>13</v>
      </c>
      <c r="NU111" s="71" t="s">
        <v>56</v>
      </c>
      <c r="NV111" s="71" t="s">
        <v>13</v>
      </c>
      <c r="NW111" s="71" t="s">
        <v>13</v>
      </c>
      <c r="NX111" s="71" t="s">
        <v>13</v>
      </c>
      <c r="NY111" s="71" t="s">
        <v>13</v>
      </c>
      <c r="NZ111" s="71" t="s">
        <v>13</v>
      </c>
      <c r="OA111" s="157" t="s">
        <v>56</v>
      </c>
      <c r="OB111" s="157" t="s">
        <v>56</v>
      </c>
      <c r="OC111" s="157" t="s">
        <v>56</v>
      </c>
      <c r="OD111" s="157" t="s">
        <v>56</v>
      </c>
      <c r="OE111" s="71" t="s">
        <v>13</v>
      </c>
      <c r="OF111" s="71" t="s">
        <v>13</v>
      </c>
      <c r="OG111" s="71" t="s">
        <v>56</v>
      </c>
      <c r="OH111" s="71" t="s">
        <v>13</v>
      </c>
      <c r="OI111" s="71" t="s">
        <v>13</v>
      </c>
      <c r="OJ111" s="157" t="s">
        <v>13</v>
      </c>
      <c r="OK111" s="136">
        <v>10</v>
      </c>
      <c r="OL111" s="136">
        <v>1</v>
      </c>
      <c r="OM111" s="136">
        <v>1</v>
      </c>
      <c r="ON111" s="136">
        <v>0</v>
      </c>
      <c r="OO111" s="136">
        <v>14</v>
      </c>
      <c r="OP111" s="136">
        <v>63</v>
      </c>
      <c r="OQ111" s="136">
        <v>2</v>
      </c>
      <c r="OR111" s="137">
        <v>0.1</v>
      </c>
      <c r="OS111" s="137"/>
      <c r="OT111" s="138">
        <v>0.13948059657524922</v>
      </c>
      <c r="OU111" s="181">
        <v>1.3948059657524922E-2</v>
      </c>
      <c r="OV111" s="138">
        <v>1.3948059657524922E-2</v>
      </c>
      <c r="OW111" s="181">
        <v>0</v>
      </c>
      <c r="OX111" s="138">
        <v>0.19527283520534891</v>
      </c>
      <c r="OY111" s="138">
        <v>0.87872775842407014</v>
      </c>
      <c r="OZ111" s="138">
        <v>2.7896119315049844E-2</v>
      </c>
      <c r="PA111" s="139">
        <f>SB111/OK111</f>
        <v>0.5</v>
      </c>
      <c r="PB111" s="139">
        <f>SB111/OL111</f>
        <v>5</v>
      </c>
      <c r="PC111" s="139">
        <f>SB111/OM111</f>
        <v>5</v>
      </c>
      <c r="PD111" s="139">
        <v>0</v>
      </c>
      <c r="PE111" s="143">
        <f>SB111/OO111</f>
        <v>0.35714285714285715</v>
      </c>
      <c r="PF111" s="143">
        <f>SB111/OP111</f>
        <v>7.9365079365079361E-2</v>
      </c>
      <c r="PG111" s="139">
        <f>SB111/OQ111</f>
        <v>2.5</v>
      </c>
      <c r="PH111" s="71" t="s">
        <v>13</v>
      </c>
      <c r="PI111" s="71" t="s">
        <v>13</v>
      </c>
      <c r="PJ111" s="71" t="s">
        <v>56</v>
      </c>
      <c r="PK111" s="71" t="s">
        <v>56</v>
      </c>
      <c r="PL111" s="71" t="s">
        <v>13</v>
      </c>
      <c r="PM111" s="157" t="s">
        <v>13</v>
      </c>
      <c r="PN111" s="157" t="s">
        <v>56</v>
      </c>
      <c r="PO111" s="157" t="s">
        <v>13</v>
      </c>
      <c r="PP111" s="71" t="s">
        <v>13</v>
      </c>
      <c r="PQ111" s="71" t="s">
        <v>13</v>
      </c>
      <c r="PR111" s="71" t="s">
        <v>13</v>
      </c>
      <c r="PS111" s="71" t="s">
        <v>13</v>
      </c>
      <c r="PT111" s="71" t="s">
        <v>56</v>
      </c>
      <c r="PU111" s="71" t="s">
        <v>13</v>
      </c>
      <c r="PV111" s="71" t="s">
        <v>13</v>
      </c>
      <c r="PW111" s="157" t="s">
        <v>13</v>
      </c>
      <c r="PX111" s="71" t="s">
        <v>56</v>
      </c>
      <c r="PY111" s="71" t="s">
        <v>13</v>
      </c>
      <c r="PZ111" s="71" t="s">
        <v>747</v>
      </c>
      <c r="QA111" s="71" t="s">
        <v>747</v>
      </c>
      <c r="QB111" s="71" t="s">
        <v>747</v>
      </c>
      <c r="QC111" s="71" t="s">
        <v>747</v>
      </c>
      <c r="QD111" s="71" t="s">
        <v>747</v>
      </c>
      <c r="QE111" s="71" t="s">
        <v>747</v>
      </c>
      <c r="QF111" s="157" t="s">
        <v>13</v>
      </c>
      <c r="QG111" s="71" t="s">
        <v>747</v>
      </c>
      <c r="QH111" s="71" t="s">
        <v>13</v>
      </c>
      <c r="QI111" s="71" t="s">
        <v>747</v>
      </c>
      <c r="QJ111" s="157" t="s">
        <v>13</v>
      </c>
      <c r="QK111" s="157" t="s">
        <v>13</v>
      </c>
      <c r="QL111" s="157" t="s">
        <v>13</v>
      </c>
      <c r="QM111" s="71" t="s">
        <v>747</v>
      </c>
      <c r="QN111" s="71" t="s">
        <v>13</v>
      </c>
      <c r="QO111" s="71" t="s">
        <v>13</v>
      </c>
      <c r="QP111" s="71" t="s">
        <v>13</v>
      </c>
      <c r="QQ111" s="71" t="s">
        <v>13</v>
      </c>
      <c r="QR111" s="71" t="s">
        <v>13</v>
      </c>
      <c r="QS111" s="71" t="s">
        <v>13</v>
      </c>
      <c r="QT111" s="71" t="s">
        <v>13</v>
      </c>
      <c r="QU111" s="71" t="s">
        <v>56</v>
      </c>
      <c r="QV111" s="71" t="s">
        <v>13</v>
      </c>
      <c r="QW111" s="71" t="s">
        <v>13</v>
      </c>
      <c r="QX111" s="157" t="s">
        <v>13</v>
      </c>
      <c r="QY111" s="157" t="s">
        <v>13</v>
      </c>
      <c r="QZ111" s="157" t="s">
        <v>13</v>
      </c>
      <c r="RA111" s="157" t="s">
        <v>13</v>
      </c>
      <c r="RB111" s="71" t="s">
        <v>13</v>
      </c>
      <c r="RC111" s="71" t="s">
        <v>13</v>
      </c>
      <c r="RD111" s="71" t="s">
        <v>732</v>
      </c>
      <c r="RE111" s="157" t="s">
        <v>56</v>
      </c>
      <c r="RF111" s="71" t="s">
        <v>56</v>
      </c>
      <c r="RG111" s="71" t="s">
        <v>13</v>
      </c>
      <c r="RH111" s="71" t="s">
        <v>13</v>
      </c>
      <c r="RI111" s="71" t="s">
        <v>56</v>
      </c>
      <c r="RJ111" s="71" t="s">
        <v>56</v>
      </c>
      <c r="RK111" s="71" t="s">
        <v>13</v>
      </c>
      <c r="RL111" s="157" t="s">
        <v>13</v>
      </c>
      <c r="RM111" s="157" t="s">
        <v>56</v>
      </c>
      <c r="RN111" s="157" t="s">
        <v>13</v>
      </c>
      <c r="RO111" s="71" t="s">
        <v>13</v>
      </c>
      <c r="RP111" s="71" t="s">
        <v>13</v>
      </c>
      <c r="RQ111" s="71" t="s">
        <v>56</v>
      </c>
      <c r="RR111" s="71" t="s">
        <v>13</v>
      </c>
      <c r="RS111" s="71" t="s">
        <v>13</v>
      </c>
      <c r="RT111" s="71" t="s">
        <v>13</v>
      </c>
      <c r="RU111" s="71" t="s">
        <v>13</v>
      </c>
      <c r="RV111" s="157" t="s">
        <v>56</v>
      </c>
      <c r="RW111" s="71"/>
      <c r="RX111" s="151" t="s">
        <v>742</v>
      </c>
      <c r="RY111" s="219" t="s">
        <v>746</v>
      </c>
      <c r="RZ111" s="152">
        <v>7169456</v>
      </c>
      <c r="SA111" s="151" t="s">
        <v>808</v>
      </c>
      <c r="SB111" s="229">
        <v>5</v>
      </c>
      <c r="SC111" s="238">
        <v>7.0000000000000007E-2</v>
      </c>
      <c r="SD111" s="178"/>
      <c r="SE111" s="71"/>
      <c r="SF111" s="270" t="s">
        <v>663</v>
      </c>
      <c r="SG111" s="270" t="s">
        <v>56</v>
      </c>
      <c r="SH111" s="273">
        <v>0.56999999999999995</v>
      </c>
      <c r="SI111" s="273">
        <v>0.43</v>
      </c>
      <c r="SJ111" s="271"/>
      <c r="SK111" s="270" t="s">
        <v>13</v>
      </c>
      <c r="SL111" s="270" t="s">
        <v>56</v>
      </c>
      <c r="SM111" s="270" t="s">
        <v>13</v>
      </c>
      <c r="SN111" s="270" t="s">
        <v>13</v>
      </c>
      <c r="SO111" s="270" t="s">
        <v>13</v>
      </c>
      <c r="SP111" s="270" t="s">
        <v>13</v>
      </c>
      <c r="SQ111" s="270" t="s">
        <v>13</v>
      </c>
      <c r="SR111" s="270" t="s">
        <v>13</v>
      </c>
      <c r="SS111" s="270" t="s">
        <v>13</v>
      </c>
      <c r="ST111" s="270" t="s">
        <v>13</v>
      </c>
      <c r="SU111" s="270" t="s">
        <v>13</v>
      </c>
      <c r="SV111" s="270" t="s">
        <v>13</v>
      </c>
      <c r="SW111" s="270" t="s">
        <v>56</v>
      </c>
      <c r="SX111" s="270" t="s">
        <v>13</v>
      </c>
      <c r="SY111" s="270" t="s">
        <v>56</v>
      </c>
      <c r="SZ111" s="270" t="s">
        <v>13</v>
      </c>
      <c r="TA111" s="270" t="s">
        <v>13</v>
      </c>
      <c r="TB111" s="270" t="s">
        <v>13</v>
      </c>
      <c r="TC111" s="270" t="s">
        <v>56</v>
      </c>
      <c r="TD111" s="270" t="s">
        <v>13</v>
      </c>
      <c r="TE111" s="270" t="s">
        <v>13</v>
      </c>
      <c r="TF111" s="270" t="s">
        <v>13</v>
      </c>
      <c r="TG111" s="270" t="s">
        <v>13</v>
      </c>
      <c r="TH111" s="270" t="s">
        <v>13</v>
      </c>
      <c r="TI111" s="270" t="s">
        <v>13</v>
      </c>
      <c r="TJ111" s="270" t="s">
        <v>13</v>
      </c>
      <c r="TK111" s="270" t="s">
        <v>13</v>
      </c>
      <c r="TL111" s="270" t="s">
        <v>13</v>
      </c>
      <c r="TM111" s="273"/>
      <c r="TN111" s="270"/>
      <c r="TO111" s="270"/>
      <c r="TP111" s="270"/>
      <c r="TQ111" s="270"/>
      <c r="TR111" s="270"/>
      <c r="TS111" s="270"/>
      <c r="TT111" s="270"/>
      <c r="TU111" s="270"/>
      <c r="TV111" s="270"/>
      <c r="TW111" s="270"/>
      <c r="TX111" s="270"/>
      <c r="TY111" s="270"/>
      <c r="TZ111" s="270"/>
      <c r="UA111" s="270"/>
      <c r="UB111" s="270" t="s">
        <v>13</v>
      </c>
      <c r="UC111" s="270"/>
      <c r="UD111" s="270" t="s">
        <v>13</v>
      </c>
      <c r="UE111" s="270" t="s">
        <v>13</v>
      </c>
      <c r="UF111" s="270"/>
      <c r="UG111" s="270" t="s">
        <v>13</v>
      </c>
      <c r="UH111" s="270" t="s">
        <v>56</v>
      </c>
      <c r="UI111" s="270" t="s">
        <v>13</v>
      </c>
      <c r="UJ111" s="270" t="s">
        <v>13</v>
      </c>
      <c r="UK111" s="270" t="s">
        <v>13</v>
      </c>
      <c r="UL111" s="270" t="s">
        <v>13</v>
      </c>
      <c r="UM111" s="270" t="s">
        <v>13</v>
      </c>
      <c r="UN111" s="270" t="s">
        <v>13</v>
      </c>
      <c r="UO111" s="270" t="s">
        <v>13</v>
      </c>
      <c r="UP111" s="270" t="s">
        <v>13</v>
      </c>
      <c r="UQ111" s="270" t="s">
        <v>13</v>
      </c>
      <c r="UR111" s="270" t="s">
        <v>13</v>
      </c>
      <c r="US111" s="270" t="s">
        <v>13</v>
      </c>
      <c r="UT111" s="270"/>
      <c r="UU111" s="270"/>
      <c r="UV111" s="270"/>
      <c r="UW111" s="270"/>
      <c r="UX111" s="270"/>
      <c r="UY111" s="270" t="s">
        <v>1225</v>
      </c>
      <c r="UZ111" s="273">
        <v>0.5</v>
      </c>
      <c r="VA111" s="270" t="s">
        <v>1225</v>
      </c>
      <c r="VB111" s="270" t="s">
        <v>1225</v>
      </c>
      <c r="VC111" s="270" t="s">
        <v>1227</v>
      </c>
      <c r="VD111" s="270" t="s">
        <v>1227</v>
      </c>
      <c r="VE111" s="270" t="s">
        <v>1227</v>
      </c>
      <c r="VF111" s="270" t="s">
        <v>1227</v>
      </c>
      <c r="VG111" s="270" t="s">
        <v>1227</v>
      </c>
      <c r="VH111" s="270" t="s">
        <v>1227</v>
      </c>
      <c r="VI111" s="270" t="s">
        <v>1227</v>
      </c>
      <c r="VJ111" s="270" t="s">
        <v>1227</v>
      </c>
      <c r="VK111" s="273">
        <v>0</v>
      </c>
      <c r="VL111" s="270" t="s">
        <v>1227</v>
      </c>
      <c r="VM111" s="273">
        <v>0.5</v>
      </c>
      <c r="VN111" s="270" t="s">
        <v>1227</v>
      </c>
      <c r="VO111" s="270" t="s">
        <v>1227</v>
      </c>
      <c r="VP111" s="270" t="s">
        <v>1227</v>
      </c>
      <c r="VQ111" s="273">
        <v>0</v>
      </c>
      <c r="VR111" s="270" t="s">
        <v>1227</v>
      </c>
      <c r="VS111" s="270" t="s">
        <v>1227</v>
      </c>
      <c r="VT111" s="270" t="s">
        <v>1227</v>
      </c>
      <c r="VU111" s="270" t="s">
        <v>1227</v>
      </c>
      <c r="VV111" s="270" t="s">
        <v>1227</v>
      </c>
      <c r="VW111" s="270" t="s">
        <v>1227</v>
      </c>
      <c r="VX111" s="270" t="s">
        <v>1227</v>
      </c>
      <c r="VY111" s="270" t="s">
        <v>1227</v>
      </c>
      <c r="VZ111" s="270" t="s">
        <v>1227</v>
      </c>
      <c r="WA111" s="273"/>
      <c r="WB111" s="270"/>
      <c r="WC111" s="270"/>
      <c r="WD111" s="270"/>
      <c r="WE111" s="270"/>
      <c r="WF111" s="270"/>
      <c r="WG111" s="270"/>
      <c r="WH111" s="270"/>
      <c r="WI111" s="270"/>
      <c r="WJ111" s="270"/>
      <c r="WK111" s="270"/>
      <c r="WL111" s="270"/>
      <c r="WM111" s="270"/>
      <c r="WN111" s="270"/>
      <c r="WO111" s="270"/>
      <c r="WP111" s="270" t="s">
        <v>1227</v>
      </c>
      <c r="WQ111" s="270" t="s">
        <v>1228</v>
      </c>
      <c r="WR111" s="270" t="s">
        <v>13</v>
      </c>
      <c r="WS111" s="270" t="s">
        <v>13</v>
      </c>
      <c r="WT111" s="270"/>
      <c r="WU111" s="273">
        <v>0</v>
      </c>
      <c r="WV111" s="273">
        <v>1</v>
      </c>
      <c r="WW111" s="273">
        <v>0</v>
      </c>
      <c r="WX111" s="273">
        <v>0</v>
      </c>
      <c r="WY111" s="273">
        <v>0</v>
      </c>
      <c r="WZ111" s="273">
        <v>0</v>
      </c>
      <c r="XA111" s="273">
        <v>0</v>
      </c>
      <c r="XB111" s="273">
        <v>0</v>
      </c>
      <c r="XC111" s="273">
        <v>0</v>
      </c>
      <c r="XD111" s="273">
        <v>0</v>
      </c>
      <c r="XE111" s="273">
        <v>0</v>
      </c>
      <c r="XF111" s="273">
        <v>0</v>
      </c>
      <c r="XH111" s="270"/>
      <c r="XI111" s="270"/>
      <c r="XJ111" s="270"/>
      <c r="XK111" s="270"/>
      <c r="XL111" s="270"/>
      <c r="XM111" s="272" t="s">
        <v>13</v>
      </c>
      <c r="XN111" s="272" t="s">
        <v>56</v>
      </c>
      <c r="XO111" s="272" t="s">
        <v>13</v>
      </c>
      <c r="XP111" s="272" t="s">
        <v>13</v>
      </c>
      <c r="XQ111" s="272" t="s">
        <v>56</v>
      </c>
      <c r="XR111" s="272" t="s">
        <v>13</v>
      </c>
      <c r="XS111" s="272" t="s">
        <v>13</v>
      </c>
      <c r="XT111" s="272" t="s">
        <v>13</v>
      </c>
      <c r="XU111" s="272" t="s">
        <v>13</v>
      </c>
      <c r="XV111" s="272" t="s">
        <v>56</v>
      </c>
      <c r="XW111" s="270"/>
      <c r="XX111" s="273" t="s">
        <v>1230</v>
      </c>
      <c r="XY111" s="273">
        <v>0.5</v>
      </c>
      <c r="XZ111" s="273" t="s">
        <v>1230</v>
      </c>
      <c r="YA111" s="273" t="s">
        <v>1230</v>
      </c>
      <c r="YB111" s="273">
        <v>0</v>
      </c>
      <c r="YC111" s="273" t="s">
        <v>1230</v>
      </c>
      <c r="YD111" s="273" t="s">
        <v>1230</v>
      </c>
      <c r="YE111" s="273" t="s">
        <v>1230</v>
      </c>
      <c r="YF111" s="273" t="s">
        <v>1230</v>
      </c>
      <c r="YG111" s="273" t="s">
        <v>1230</v>
      </c>
      <c r="YH111" s="273" t="s">
        <v>1230</v>
      </c>
      <c r="YI111" s="273" t="s">
        <v>1230</v>
      </c>
      <c r="YJ111" s="273">
        <v>0</v>
      </c>
      <c r="YK111" s="273" t="s">
        <v>1230</v>
      </c>
      <c r="YL111" s="273">
        <v>0.5</v>
      </c>
      <c r="YM111" s="273">
        <v>0.5</v>
      </c>
      <c r="YN111" s="273">
        <v>0.5</v>
      </c>
      <c r="YO111" s="273">
        <v>0.5</v>
      </c>
      <c r="YP111" s="273">
        <v>0</v>
      </c>
      <c r="YQ111" s="273" t="s">
        <v>1230</v>
      </c>
      <c r="YR111" s="273" t="s">
        <v>1230</v>
      </c>
      <c r="YS111" s="273" t="s">
        <v>1230</v>
      </c>
      <c r="YT111" s="273" t="s">
        <v>1230</v>
      </c>
      <c r="YU111" s="273" t="s">
        <v>1230</v>
      </c>
      <c r="YV111" s="273" t="s">
        <v>1230</v>
      </c>
      <c r="YW111" s="273" t="s">
        <v>1230</v>
      </c>
      <c r="YX111" s="273" t="s">
        <v>1230</v>
      </c>
      <c r="YY111" s="273" t="s">
        <v>1230</v>
      </c>
      <c r="YZ111" s="273"/>
      <c r="ZA111" s="270"/>
      <c r="ZB111" s="270"/>
      <c r="ZC111" s="270"/>
      <c r="ZD111" s="270"/>
      <c r="ZE111" s="270"/>
      <c r="ZF111" s="270"/>
      <c r="ZG111" s="270"/>
      <c r="ZH111" s="270"/>
      <c r="ZI111" s="270"/>
      <c r="ZJ111" s="270"/>
      <c r="ZK111" s="270"/>
      <c r="ZL111" s="270"/>
      <c r="ZM111" s="270"/>
      <c r="ZN111" s="270"/>
      <c r="ZO111" s="272" t="s">
        <v>56</v>
      </c>
      <c r="ZP111" s="272"/>
      <c r="ZQ111" s="272"/>
      <c r="ZR111" s="272"/>
      <c r="ZS111" s="272"/>
      <c r="ZT111" s="272" t="s">
        <v>13</v>
      </c>
      <c r="ZU111" s="272"/>
      <c r="ZV111" s="272"/>
      <c r="ZW111" s="270"/>
      <c r="ZX111" s="270"/>
      <c r="ZY111" s="270"/>
      <c r="ZZ111" s="270"/>
      <c r="AAA111" s="270"/>
      <c r="AAB111" s="270"/>
      <c r="AAJ111" s="270"/>
      <c r="AAK111" s="270"/>
      <c r="AAL111" s="270"/>
      <c r="AAM111" s="270"/>
      <c r="AAN111" s="270"/>
      <c r="AAO111" s="272" t="s">
        <v>13</v>
      </c>
      <c r="AAP111" s="272" t="s">
        <v>56</v>
      </c>
      <c r="AAQ111" s="272" t="s">
        <v>13</v>
      </c>
      <c r="AAR111" s="272" t="s">
        <v>13</v>
      </c>
      <c r="AAS111" s="272" t="s">
        <v>56</v>
      </c>
      <c r="AAT111" s="272" t="s">
        <v>13</v>
      </c>
      <c r="AAU111" s="272" t="s">
        <v>56</v>
      </c>
      <c r="AAV111" s="272" t="s">
        <v>13</v>
      </c>
      <c r="AAW111" s="272" t="s">
        <v>13</v>
      </c>
      <c r="AAX111" s="272" t="s">
        <v>56</v>
      </c>
    </row>
    <row r="112" spans="1:726" ht="15" customHeight="1" x14ac:dyDescent="0.35">
      <c r="A112" s="71" t="s">
        <v>695</v>
      </c>
      <c r="B112" s="71" t="s">
        <v>56</v>
      </c>
      <c r="C112" s="71" t="s">
        <v>56</v>
      </c>
      <c r="D112" s="71" t="s">
        <v>56</v>
      </c>
      <c r="E112" s="71" t="s">
        <v>13</v>
      </c>
      <c r="F112" s="71" t="s">
        <v>13</v>
      </c>
      <c r="G112" s="71" t="s">
        <v>13</v>
      </c>
      <c r="H112" s="71" t="s">
        <v>13</v>
      </c>
      <c r="I112" s="71" t="s">
        <v>13</v>
      </c>
      <c r="J112" s="157" t="s">
        <v>56</v>
      </c>
      <c r="K112" s="157" t="s">
        <v>13</v>
      </c>
      <c r="L112" s="157" t="s">
        <v>13</v>
      </c>
      <c r="M112" s="157" t="s">
        <v>56</v>
      </c>
      <c r="N112" s="157" t="s">
        <v>13</v>
      </c>
      <c r="O112" s="157" t="s">
        <v>56</v>
      </c>
      <c r="P112" s="157" t="s">
        <v>56</v>
      </c>
      <c r="Q112" s="157" t="s">
        <v>56</v>
      </c>
      <c r="R112" s="157" t="s">
        <v>13</v>
      </c>
      <c r="S112" s="157" t="s">
        <v>56</v>
      </c>
      <c r="T112" s="157" t="s">
        <v>13</v>
      </c>
      <c r="U112" s="71" t="s">
        <v>0</v>
      </c>
      <c r="V112" s="157" t="s">
        <v>56</v>
      </c>
      <c r="W112" s="157" t="s">
        <v>13</v>
      </c>
      <c r="X112" s="157" t="s">
        <v>13</v>
      </c>
      <c r="Y112" s="157" t="s">
        <v>13</v>
      </c>
      <c r="Z112" s="157" t="s">
        <v>13</v>
      </c>
      <c r="AA112" s="71" t="s">
        <v>13</v>
      </c>
      <c r="AB112" s="71" t="s">
        <v>56</v>
      </c>
      <c r="AC112" s="71" t="s">
        <v>56</v>
      </c>
      <c r="AD112" s="71" t="s">
        <v>13</v>
      </c>
      <c r="AE112" s="71" t="s">
        <v>13</v>
      </c>
      <c r="AF112" s="134" t="s">
        <v>56</v>
      </c>
      <c r="AG112" s="134" t="s">
        <v>13</v>
      </c>
      <c r="AH112" s="134" t="s">
        <v>13</v>
      </c>
      <c r="AI112" s="71" t="s">
        <v>13</v>
      </c>
      <c r="AJ112" s="71" t="s">
        <v>13</v>
      </c>
      <c r="AK112" s="71" t="s">
        <v>13</v>
      </c>
      <c r="AL112" s="71" t="s">
        <v>13</v>
      </c>
      <c r="AM112" s="71" t="s">
        <v>13</v>
      </c>
      <c r="AN112" s="71" t="s">
        <v>13</v>
      </c>
      <c r="AO112" s="71" t="s">
        <v>13</v>
      </c>
      <c r="AP112" s="71" t="s">
        <v>13</v>
      </c>
      <c r="AQ112" s="71" t="s">
        <v>13</v>
      </c>
      <c r="AR112" s="71" t="s">
        <v>56</v>
      </c>
      <c r="AS112" s="71" t="s">
        <v>13</v>
      </c>
      <c r="AT112" s="134" t="s">
        <v>13</v>
      </c>
      <c r="AU112" s="134" t="s">
        <v>13</v>
      </c>
      <c r="AV112" s="134" t="s">
        <v>13</v>
      </c>
      <c r="AW112" s="134" t="s">
        <v>13</v>
      </c>
      <c r="AX112" s="134" t="s">
        <v>13</v>
      </c>
      <c r="AY112" s="134" t="s">
        <v>13</v>
      </c>
      <c r="AZ112" s="134" t="s">
        <v>13</v>
      </c>
      <c r="BA112" s="134" t="s">
        <v>13</v>
      </c>
      <c r="BB112" s="71" t="s">
        <v>56</v>
      </c>
      <c r="BC112" s="71" t="s">
        <v>56</v>
      </c>
      <c r="BD112" s="71" t="s">
        <v>56</v>
      </c>
      <c r="BE112" s="71" t="s">
        <v>13</v>
      </c>
      <c r="BF112" s="71" t="s">
        <v>56</v>
      </c>
      <c r="BG112" s="71" t="s">
        <v>13</v>
      </c>
      <c r="BH112" s="157" t="s">
        <v>13</v>
      </c>
      <c r="BI112" s="157" t="s">
        <v>56</v>
      </c>
      <c r="BJ112" s="157" t="s">
        <v>56</v>
      </c>
      <c r="BK112" s="157" t="s">
        <v>13</v>
      </c>
      <c r="BL112" s="71" t="s">
        <v>13</v>
      </c>
      <c r="BM112" s="71" t="s">
        <v>56</v>
      </c>
      <c r="BN112" s="71" t="s">
        <v>56</v>
      </c>
      <c r="BO112" s="71" t="s">
        <v>13</v>
      </c>
      <c r="BP112" s="71" t="s">
        <v>13</v>
      </c>
      <c r="BQ112" s="71" t="s">
        <v>13</v>
      </c>
      <c r="BR112" s="71" t="s">
        <v>56</v>
      </c>
      <c r="BS112" s="71" t="s">
        <v>13</v>
      </c>
      <c r="BT112" s="71" t="s">
        <v>13</v>
      </c>
      <c r="BU112" s="71" t="s">
        <v>13</v>
      </c>
      <c r="BV112" s="157" t="s">
        <v>56</v>
      </c>
      <c r="BW112" s="157" t="s">
        <v>56</v>
      </c>
      <c r="BX112" s="157" t="s">
        <v>56</v>
      </c>
      <c r="BY112" s="157" t="s">
        <v>56</v>
      </c>
      <c r="BZ112" s="71" t="s">
        <v>747</v>
      </c>
      <c r="CA112" s="71" t="s">
        <v>747</v>
      </c>
      <c r="CB112" s="71" t="s">
        <v>747</v>
      </c>
      <c r="CC112" s="71" t="s">
        <v>747</v>
      </c>
      <c r="CD112" s="71" t="s">
        <v>747</v>
      </c>
      <c r="CE112" s="157" t="s">
        <v>13</v>
      </c>
      <c r="CF112" s="157" t="s">
        <v>13</v>
      </c>
      <c r="CG112" s="157" t="s">
        <v>13</v>
      </c>
      <c r="CH112" s="71" t="s">
        <v>747</v>
      </c>
      <c r="CI112" s="71" t="s">
        <v>747</v>
      </c>
      <c r="CJ112" s="71" t="s">
        <v>747</v>
      </c>
      <c r="CK112" s="71" t="s">
        <v>747</v>
      </c>
      <c r="CL112" s="157" t="s">
        <v>13</v>
      </c>
      <c r="CM112" s="157" t="s">
        <v>13</v>
      </c>
      <c r="CN112" s="157" t="s">
        <v>13</v>
      </c>
      <c r="CO112" s="71" t="s">
        <v>56</v>
      </c>
      <c r="CP112" s="71" t="s">
        <v>56</v>
      </c>
      <c r="CQ112" s="71" t="s">
        <v>56</v>
      </c>
      <c r="CR112" s="71" t="s">
        <v>13</v>
      </c>
      <c r="CS112" s="71" t="s">
        <v>13</v>
      </c>
      <c r="CT112" s="71" t="s">
        <v>13</v>
      </c>
      <c r="CU112" s="157" t="s">
        <v>56</v>
      </c>
      <c r="CV112" s="157" t="s">
        <v>56</v>
      </c>
      <c r="CW112" s="157" t="s">
        <v>56</v>
      </c>
      <c r="CX112" s="157" t="s">
        <v>13</v>
      </c>
      <c r="CY112" s="157" t="s">
        <v>13</v>
      </c>
      <c r="CZ112" s="71" t="s">
        <v>13</v>
      </c>
      <c r="DA112" s="71" t="s">
        <v>56</v>
      </c>
      <c r="DB112" s="71" t="s">
        <v>56</v>
      </c>
      <c r="DC112" s="71" t="s">
        <v>13</v>
      </c>
      <c r="DD112" s="71" t="s">
        <v>13</v>
      </c>
      <c r="DE112" s="157" t="s">
        <v>56</v>
      </c>
      <c r="DF112" s="157" t="s">
        <v>13</v>
      </c>
      <c r="DG112" s="157" t="s">
        <v>13</v>
      </c>
      <c r="DH112" s="71" t="s">
        <v>13</v>
      </c>
      <c r="DI112" s="71"/>
      <c r="DJ112" s="71"/>
      <c r="DK112" s="71"/>
      <c r="DL112" s="157"/>
      <c r="DM112" s="157"/>
      <c r="DN112" s="157"/>
      <c r="DO112" s="157"/>
      <c r="DP112" s="71"/>
      <c r="DQ112" s="157"/>
      <c r="DR112" s="157"/>
      <c r="DS112" s="157"/>
      <c r="DT112" s="71"/>
      <c r="DU112" s="157"/>
      <c r="DV112" s="157"/>
      <c r="DW112" s="157"/>
      <c r="DX112" s="71"/>
      <c r="DY112" s="71"/>
      <c r="DZ112" s="71"/>
      <c r="EA112" s="71"/>
      <c r="EB112" s="71"/>
      <c r="EC112" s="157"/>
      <c r="ED112" s="157"/>
      <c r="EE112" s="157"/>
      <c r="EF112" s="71"/>
      <c r="EG112" s="71"/>
      <c r="EH112" s="71"/>
      <c r="EI112" s="71"/>
      <c r="EJ112" s="71"/>
      <c r="EK112" s="71"/>
      <c r="EL112" s="71"/>
      <c r="EM112" s="71"/>
      <c r="EN112" s="71"/>
      <c r="EO112" s="71"/>
      <c r="EP112" s="71"/>
      <c r="EQ112" s="71"/>
      <c r="ER112" s="71"/>
      <c r="ES112" s="71"/>
      <c r="ET112" s="71"/>
      <c r="EU112" s="71"/>
      <c r="EV112" s="157"/>
      <c r="EW112" s="157"/>
      <c r="EX112" s="157"/>
      <c r="EY112" s="157"/>
      <c r="EZ112" s="157"/>
      <c r="FA112" s="157"/>
      <c r="FB112" s="157"/>
      <c r="FC112" s="157"/>
      <c r="FD112" s="157"/>
      <c r="FE112" s="157"/>
      <c r="FF112" s="71"/>
      <c r="FG112" s="71"/>
      <c r="FH112" s="71"/>
      <c r="FI112" s="71"/>
      <c r="FJ112" s="71"/>
      <c r="FK112" s="71"/>
      <c r="FL112" s="71"/>
      <c r="FM112" s="71"/>
      <c r="FN112" s="71"/>
      <c r="FO112" s="71"/>
      <c r="FP112" s="157"/>
      <c r="FQ112" s="157"/>
      <c r="FR112" s="157"/>
      <c r="FS112" s="157"/>
      <c r="FT112" s="157"/>
      <c r="FU112" s="71"/>
      <c r="FV112" s="71"/>
      <c r="FW112" s="71"/>
      <c r="FX112" s="71"/>
      <c r="FY112" s="71"/>
      <c r="FZ112" s="71"/>
      <c r="GA112" s="71"/>
      <c r="GB112" s="71"/>
      <c r="GC112" s="71"/>
      <c r="GD112" s="71"/>
      <c r="GE112" s="71"/>
      <c r="GF112" s="71"/>
      <c r="GG112" s="71"/>
      <c r="GH112" s="71"/>
      <c r="GI112" s="71"/>
      <c r="GJ112" s="71"/>
      <c r="GK112" s="71"/>
      <c r="GL112" s="71"/>
      <c r="GM112" s="71"/>
      <c r="GN112" s="71"/>
      <c r="GO112" s="71"/>
      <c r="GP112" s="71"/>
      <c r="GQ112" s="71"/>
      <c r="GR112" s="71"/>
      <c r="GS112" s="71"/>
      <c r="GT112" s="71"/>
      <c r="GU112" s="71"/>
      <c r="GV112" s="71"/>
      <c r="GW112" s="157"/>
      <c r="GX112" s="157"/>
      <c r="GY112" s="157"/>
      <c r="GZ112" s="157"/>
      <c r="HA112" s="157"/>
      <c r="HB112" s="157"/>
      <c r="HC112" s="157"/>
      <c r="HD112" s="157"/>
      <c r="HE112" s="157"/>
      <c r="HF112" s="157"/>
      <c r="HG112" s="157"/>
      <c r="HH112" s="157"/>
      <c r="HI112" s="157"/>
      <c r="HJ112" s="157"/>
      <c r="HK112" s="157"/>
      <c r="HL112" s="157"/>
      <c r="HM112" s="157"/>
      <c r="HN112" s="157"/>
      <c r="HO112" s="157"/>
      <c r="HP112" s="157"/>
      <c r="HQ112" s="157"/>
      <c r="HR112" s="157"/>
      <c r="HS112" s="157"/>
      <c r="HT112" s="157"/>
      <c r="HU112" s="157"/>
      <c r="HV112" s="157"/>
      <c r="HW112" s="157"/>
      <c r="HX112" s="157"/>
      <c r="HY112" s="71"/>
      <c r="HZ112" s="71"/>
      <c r="IA112" s="71"/>
      <c r="IB112" s="71"/>
      <c r="IC112" s="71"/>
      <c r="ID112" s="157"/>
      <c r="IE112" s="157"/>
      <c r="IF112" s="157"/>
      <c r="IG112" s="71"/>
      <c r="IH112" s="71" t="s">
        <v>56</v>
      </c>
      <c r="II112" s="71" t="s">
        <v>13</v>
      </c>
      <c r="IJ112" s="71" t="s">
        <v>13</v>
      </c>
      <c r="IK112" s="71" t="s">
        <v>13</v>
      </c>
      <c r="IL112" s="71" t="s">
        <v>13</v>
      </c>
      <c r="IM112" s="71" t="s">
        <v>13</v>
      </c>
      <c r="IN112" s="71" t="s">
        <v>13</v>
      </c>
      <c r="IO112" s="71" t="s">
        <v>13</v>
      </c>
      <c r="IP112" s="71" t="s">
        <v>13</v>
      </c>
      <c r="IQ112" s="71" t="s">
        <v>13</v>
      </c>
      <c r="IR112" s="71" t="s">
        <v>13</v>
      </c>
      <c r="IS112" s="71" t="s">
        <v>13</v>
      </c>
      <c r="IT112" s="71" t="s">
        <v>13</v>
      </c>
      <c r="IU112" s="157" t="s">
        <v>13</v>
      </c>
      <c r="IV112" s="157" t="s">
        <v>13</v>
      </c>
      <c r="IW112" s="157" t="s">
        <v>13</v>
      </c>
      <c r="IX112" s="157" t="s">
        <v>13</v>
      </c>
      <c r="IY112" s="71" t="s">
        <v>747</v>
      </c>
      <c r="IZ112" s="71" t="s">
        <v>747</v>
      </c>
      <c r="JA112" s="71" t="s">
        <v>747</v>
      </c>
      <c r="JB112" s="71" t="s">
        <v>747</v>
      </c>
      <c r="JC112" s="71" t="s">
        <v>747</v>
      </c>
      <c r="JD112" s="71" t="s">
        <v>747</v>
      </c>
      <c r="JE112" s="71" t="s">
        <v>747</v>
      </c>
      <c r="JF112" s="157" t="s">
        <v>13</v>
      </c>
      <c r="JG112" s="157" t="s">
        <v>13</v>
      </c>
      <c r="JH112" s="157" t="s">
        <v>13</v>
      </c>
      <c r="JI112" s="71" t="s">
        <v>747</v>
      </c>
      <c r="JJ112" s="71" t="s">
        <v>747</v>
      </c>
      <c r="JK112" s="71" t="s">
        <v>747</v>
      </c>
      <c r="JL112" s="71" t="s">
        <v>747</v>
      </c>
      <c r="JM112" s="71" t="s">
        <v>747</v>
      </c>
      <c r="JN112" s="71" t="s">
        <v>747</v>
      </c>
      <c r="JO112" s="71" t="s">
        <v>747</v>
      </c>
      <c r="JP112" s="71" t="s">
        <v>747</v>
      </c>
      <c r="JQ112" s="71" t="s">
        <v>747</v>
      </c>
      <c r="JR112" s="71" t="s">
        <v>747</v>
      </c>
      <c r="JS112" s="71" t="s">
        <v>747</v>
      </c>
      <c r="JT112" s="71" t="s">
        <v>747</v>
      </c>
      <c r="JU112" s="71" t="s">
        <v>747</v>
      </c>
      <c r="JV112" s="157" t="s">
        <v>13</v>
      </c>
      <c r="JW112" s="157" t="s">
        <v>13</v>
      </c>
      <c r="JX112" s="157" t="s">
        <v>13</v>
      </c>
      <c r="JY112" s="71" t="s">
        <v>13</v>
      </c>
      <c r="JZ112" s="71" t="s">
        <v>56</v>
      </c>
      <c r="KA112" s="71" t="s">
        <v>13</v>
      </c>
      <c r="KB112" s="71" t="s">
        <v>13</v>
      </c>
      <c r="KC112" s="71" t="s">
        <v>13</v>
      </c>
      <c r="KD112" s="157" t="s">
        <v>56</v>
      </c>
      <c r="KE112" s="157" t="s">
        <v>13</v>
      </c>
      <c r="KF112" s="157" t="s">
        <v>13</v>
      </c>
      <c r="KG112" s="71" t="s">
        <v>13</v>
      </c>
      <c r="KH112" s="71" t="s">
        <v>13</v>
      </c>
      <c r="KI112" s="71" t="s">
        <v>13</v>
      </c>
      <c r="KJ112" s="71" t="s">
        <v>13</v>
      </c>
      <c r="KK112" s="71" t="s">
        <v>13</v>
      </c>
      <c r="KL112" s="71" t="s">
        <v>13</v>
      </c>
      <c r="KM112" s="71" t="s">
        <v>56</v>
      </c>
      <c r="KN112" s="71" t="s">
        <v>13</v>
      </c>
      <c r="KO112" s="71" t="s">
        <v>13</v>
      </c>
      <c r="KP112" s="157" t="s">
        <v>13</v>
      </c>
      <c r="KQ112" s="71" t="s">
        <v>13</v>
      </c>
      <c r="KR112" s="71" t="s">
        <v>13</v>
      </c>
      <c r="KS112" s="72" t="s">
        <v>983</v>
      </c>
      <c r="KT112" s="157" t="s">
        <v>56</v>
      </c>
      <c r="KU112" s="157" t="s">
        <v>56</v>
      </c>
      <c r="KV112" s="157" t="s">
        <v>13</v>
      </c>
      <c r="KW112" s="71" t="s">
        <v>13</v>
      </c>
      <c r="KX112" s="71" t="s">
        <v>56</v>
      </c>
      <c r="KY112" s="71" t="s">
        <v>13</v>
      </c>
      <c r="KZ112" s="71" t="s">
        <v>13</v>
      </c>
      <c r="LA112" s="71" t="s">
        <v>13</v>
      </c>
      <c r="LB112" s="157" t="s">
        <v>56</v>
      </c>
      <c r="LC112" s="157" t="s">
        <v>13</v>
      </c>
      <c r="LD112" s="157" t="s">
        <v>13</v>
      </c>
      <c r="LE112" s="71" t="s">
        <v>13</v>
      </c>
      <c r="LF112" s="71" t="s">
        <v>986</v>
      </c>
      <c r="LG112" s="157" t="s">
        <v>13</v>
      </c>
      <c r="LH112" s="157" t="s">
        <v>56</v>
      </c>
      <c r="LI112" s="157" t="s">
        <v>56</v>
      </c>
      <c r="LJ112" s="71" t="s">
        <v>13</v>
      </c>
      <c r="LK112" s="71" t="s">
        <v>56</v>
      </c>
      <c r="LL112" s="71" t="s">
        <v>13</v>
      </c>
      <c r="LM112" s="71" t="s">
        <v>13</v>
      </c>
      <c r="LN112" s="71" t="s">
        <v>13</v>
      </c>
      <c r="LO112" s="157" t="s">
        <v>56</v>
      </c>
      <c r="LP112" s="157" t="s">
        <v>13</v>
      </c>
      <c r="LQ112" s="157" t="s">
        <v>13</v>
      </c>
      <c r="LR112" s="71" t="s">
        <v>13</v>
      </c>
      <c r="LS112" s="71" t="s">
        <v>13</v>
      </c>
      <c r="LT112" s="71" t="s">
        <v>13</v>
      </c>
      <c r="LU112" s="71" t="s">
        <v>56</v>
      </c>
      <c r="LV112" s="71" t="s">
        <v>13</v>
      </c>
      <c r="LW112" s="71" t="s">
        <v>13</v>
      </c>
      <c r="LX112" s="71" t="s">
        <v>13</v>
      </c>
      <c r="LY112" s="157" t="s">
        <v>56</v>
      </c>
      <c r="LZ112" s="157" t="s">
        <v>13</v>
      </c>
      <c r="MA112" s="71" t="s">
        <v>13</v>
      </c>
      <c r="MB112" s="71" t="s">
        <v>13</v>
      </c>
      <c r="MC112" s="71" t="s">
        <v>13</v>
      </c>
      <c r="MD112" s="71" t="s">
        <v>13</v>
      </c>
      <c r="ME112" s="71" t="s">
        <v>56</v>
      </c>
      <c r="MF112" s="71" t="s">
        <v>13</v>
      </c>
      <c r="MG112" s="157" t="s">
        <v>13</v>
      </c>
      <c r="MH112" s="71" t="s">
        <v>13</v>
      </c>
      <c r="MI112" s="71" t="s">
        <v>13</v>
      </c>
      <c r="MJ112" s="71" t="s">
        <v>13</v>
      </c>
      <c r="MK112" s="71" t="s">
        <v>56</v>
      </c>
      <c r="ML112" s="71" t="s">
        <v>56</v>
      </c>
      <c r="MM112" s="71" t="s">
        <v>56</v>
      </c>
      <c r="MN112" s="71" t="s">
        <v>13</v>
      </c>
      <c r="MO112" s="71" t="s">
        <v>56</v>
      </c>
      <c r="MP112" s="71" t="s">
        <v>56</v>
      </c>
      <c r="MQ112" s="71" t="s">
        <v>13</v>
      </c>
      <c r="MR112" s="71" t="s">
        <v>56</v>
      </c>
      <c r="MS112" s="71" t="s">
        <v>13</v>
      </c>
      <c r="MT112" s="71" t="s">
        <v>56</v>
      </c>
      <c r="MU112" s="71" t="s">
        <v>13</v>
      </c>
      <c r="MV112" s="71" t="s">
        <v>56</v>
      </c>
      <c r="MW112" s="71" t="s">
        <v>56</v>
      </c>
      <c r="MX112" s="71" t="s">
        <v>56</v>
      </c>
      <c r="MY112" s="71" t="s">
        <v>13</v>
      </c>
      <c r="MZ112" s="71" t="s">
        <v>13</v>
      </c>
      <c r="NA112" s="71" t="s">
        <v>13</v>
      </c>
      <c r="NB112" s="157" t="s">
        <v>56</v>
      </c>
      <c r="NC112" s="157" t="s">
        <v>56</v>
      </c>
      <c r="ND112" s="157" t="s">
        <v>56</v>
      </c>
      <c r="NE112" s="157" t="s">
        <v>56</v>
      </c>
      <c r="NF112" s="157" t="s">
        <v>56</v>
      </c>
      <c r="NG112" s="157"/>
      <c r="NH112" s="157"/>
      <c r="NI112" s="157"/>
      <c r="NJ112" s="157"/>
      <c r="NK112" s="157"/>
      <c r="NL112" s="71" t="s">
        <v>13</v>
      </c>
      <c r="NM112" s="71" t="s">
        <v>56</v>
      </c>
      <c r="NN112" s="157" t="s">
        <v>56</v>
      </c>
      <c r="NO112" s="71" t="s">
        <v>13</v>
      </c>
      <c r="NP112" s="71" t="s">
        <v>56</v>
      </c>
      <c r="NQ112" s="71" t="s">
        <v>13</v>
      </c>
      <c r="NR112" s="71" t="s">
        <v>56</v>
      </c>
      <c r="NS112" s="71" t="s">
        <v>56</v>
      </c>
      <c r="NT112" s="71" t="s">
        <v>13</v>
      </c>
      <c r="NU112" s="71" t="s">
        <v>13</v>
      </c>
      <c r="NV112" s="71" t="s">
        <v>13</v>
      </c>
      <c r="NW112" s="71" t="s">
        <v>13</v>
      </c>
      <c r="NX112" s="71" t="s">
        <v>13</v>
      </c>
      <c r="NY112" s="71" t="s">
        <v>13</v>
      </c>
      <c r="NZ112" s="71" t="s">
        <v>13</v>
      </c>
      <c r="OA112" s="157" t="s">
        <v>56</v>
      </c>
      <c r="OB112" s="157" t="s">
        <v>56</v>
      </c>
      <c r="OC112" s="157" t="s">
        <v>56</v>
      </c>
      <c r="OD112" s="157" t="s">
        <v>56</v>
      </c>
      <c r="OE112" s="71" t="s">
        <v>56</v>
      </c>
      <c r="OF112" s="71" t="s">
        <v>13</v>
      </c>
      <c r="OG112" s="71" t="s">
        <v>13</v>
      </c>
      <c r="OH112" s="71" t="s">
        <v>13</v>
      </c>
      <c r="OI112" s="71" t="s">
        <v>13</v>
      </c>
      <c r="OJ112" s="157" t="s">
        <v>56</v>
      </c>
      <c r="OK112" s="136">
        <v>191</v>
      </c>
      <c r="OL112" s="136">
        <v>14</v>
      </c>
      <c r="OM112" s="136">
        <v>2</v>
      </c>
      <c r="ON112" s="136">
        <v>6</v>
      </c>
      <c r="OO112" s="136" t="s">
        <v>758</v>
      </c>
      <c r="OP112" s="136">
        <v>300</v>
      </c>
      <c r="OQ112" s="136">
        <v>60</v>
      </c>
      <c r="OR112" s="137">
        <v>7.3298429319371722E-2</v>
      </c>
      <c r="OS112" s="137"/>
      <c r="OT112" s="138">
        <v>10.017097244511575</v>
      </c>
      <c r="OU112" s="138">
        <v>0.73423749436210495</v>
      </c>
      <c r="OV112" s="138">
        <v>0.10489107062315785</v>
      </c>
      <c r="OW112" s="138">
        <v>0.31467321186947356</v>
      </c>
      <c r="OX112" s="138" t="s">
        <v>758</v>
      </c>
      <c r="OY112" s="138">
        <v>15.733660593473678</v>
      </c>
      <c r="OZ112" s="138">
        <v>3.1467321186947355</v>
      </c>
      <c r="PA112" s="139">
        <f>SB112/OK112</f>
        <v>10.654450261780104</v>
      </c>
      <c r="PB112" s="139">
        <f>SB112/OL112</f>
        <v>145.35714285714286</v>
      </c>
      <c r="PC112" s="139">
        <f>SB112/OM112</f>
        <v>1017.5</v>
      </c>
      <c r="PD112" s="139">
        <f>SB112/ON112</f>
        <v>339.16666666666669</v>
      </c>
      <c r="PE112" s="139" t="s">
        <v>758</v>
      </c>
      <c r="PF112" s="139">
        <f>SB112/OP112</f>
        <v>6.7833333333333332</v>
      </c>
      <c r="PG112" s="139">
        <f>SB112/OQ112</f>
        <v>33.916666666666664</v>
      </c>
      <c r="PH112" s="71" t="s">
        <v>13</v>
      </c>
      <c r="PI112" s="71" t="s">
        <v>56</v>
      </c>
      <c r="PJ112" s="71" t="s">
        <v>56</v>
      </c>
      <c r="PK112" s="71" t="s">
        <v>56</v>
      </c>
      <c r="PL112" s="71" t="s">
        <v>13</v>
      </c>
      <c r="PM112" s="157" t="s">
        <v>56</v>
      </c>
      <c r="PN112" s="157" t="s">
        <v>13</v>
      </c>
      <c r="PO112" s="157" t="s">
        <v>13</v>
      </c>
      <c r="PP112" s="71" t="s">
        <v>13</v>
      </c>
      <c r="PQ112" s="71" t="s">
        <v>56</v>
      </c>
      <c r="PR112" s="71" t="s">
        <v>56</v>
      </c>
      <c r="PS112" s="71" t="s">
        <v>13</v>
      </c>
      <c r="PT112" s="71" t="s">
        <v>13</v>
      </c>
      <c r="PU112" s="71" t="s">
        <v>13</v>
      </c>
      <c r="PV112" s="71" t="s">
        <v>13</v>
      </c>
      <c r="PW112" s="157" t="s">
        <v>56</v>
      </c>
      <c r="PX112" s="71" t="s">
        <v>13</v>
      </c>
      <c r="PY112" s="71" t="s">
        <v>56</v>
      </c>
      <c r="PZ112" s="71" t="s">
        <v>13</v>
      </c>
      <c r="QA112" s="71" t="s">
        <v>13</v>
      </c>
      <c r="QB112" s="71" t="s">
        <v>56</v>
      </c>
      <c r="QC112" s="71" t="s">
        <v>56</v>
      </c>
      <c r="QD112" s="71" t="s">
        <v>56</v>
      </c>
      <c r="QE112" s="71" t="s">
        <v>13</v>
      </c>
      <c r="QF112" s="157" t="s">
        <v>56</v>
      </c>
      <c r="QG112" s="71" t="s">
        <v>13</v>
      </c>
      <c r="QH112" s="71" t="s">
        <v>56</v>
      </c>
      <c r="QI112" s="71">
        <v>4</v>
      </c>
      <c r="QJ112" s="157" t="s">
        <v>13</v>
      </c>
      <c r="QK112" s="157" t="s">
        <v>56</v>
      </c>
      <c r="QL112" s="157" t="s">
        <v>13</v>
      </c>
      <c r="QM112" s="71" t="s">
        <v>13</v>
      </c>
      <c r="QN112" s="71" t="s">
        <v>13</v>
      </c>
      <c r="QO112" s="71" t="s">
        <v>13</v>
      </c>
      <c r="QP112" s="71" t="s">
        <v>13</v>
      </c>
      <c r="QQ112" s="71" t="s">
        <v>13</v>
      </c>
      <c r="QR112" s="71" t="s">
        <v>13</v>
      </c>
      <c r="QS112" s="71" t="s">
        <v>13</v>
      </c>
      <c r="QT112" s="71" t="s">
        <v>13</v>
      </c>
      <c r="QU112" s="71" t="s">
        <v>56</v>
      </c>
      <c r="QV112" s="71" t="s">
        <v>13</v>
      </c>
      <c r="QW112" s="71" t="s">
        <v>13</v>
      </c>
      <c r="QX112" s="157" t="s">
        <v>13</v>
      </c>
      <c r="QY112" s="157" t="s">
        <v>13</v>
      </c>
      <c r="QZ112" s="157" t="s">
        <v>13</v>
      </c>
      <c r="RA112" s="157" t="s">
        <v>13</v>
      </c>
      <c r="RB112" s="71" t="s">
        <v>13</v>
      </c>
      <c r="RC112" s="71" t="s">
        <v>13</v>
      </c>
      <c r="RD112" s="71" t="s">
        <v>13</v>
      </c>
      <c r="RE112" s="157" t="s">
        <v>13</v>
      </c>
      <c r="RF112" s="71" t="s">
        <v>13</v>
      </c>
      <c r="RG112" s="71" t="s">
        <v>13</v>
      </c>
      <c r="RH112" s="71" t="s">
        <v>56</v>
      </c>
      <c r="RI112" s="71" t="s">
        <v>56</v>
      </c>
      <c r="RJ112" s="71" t="s">
        <v>13</v>
      </c>
      <c r="RK112" s="71" t="s">
        <v>13</v>
      </c>
      <c r="RL112" s="157" t="s">
        <v>56</v>
      </c>
      <c r="RM112" s="157" t="s">
        <v>13</v>
      </c>
      <c r="RN112" s="157" t="s">
        <v>13</v>
      </c>
      <c r="RO112" s="71" t="s">
        <v>13</v>
      </c>
      <c r="RP112" s="71" t="s">
        <v>56</v>
      </c>
      <c r="RQ112" s="71" t="s">
        <v>56</v>
      </c>
      <c r="RR112" s="71" t="s">
        <v>13</v>
      </c>
      <c r="RS112" s="71" t="s">
        <v>13</v>
      </c>
      <c r="RT112" s="71" t="s">
        <v>13</v>
      </c>
      <c r="RU112" s="71" t="s">
        <v>13</v>
      </c>
      <c r="RV112" s="157" t="s">
        <v>56</v>
      </c>
      <c r="RW112" s="71"/>
      <c r="RX112" s="151" t="s">
        <v>740</v>
      </c>
      <c r="RY112" s="219" t="s">
        <v>745</v>
      </c>
      <c r="RZ112" s="152">
        <v>1906740</v>
      </c>
      <c r="SA112" s="151" t="s">
        <v>796</v>
      </c>
      <c r="SB112" s="229">
        <v>2035</v>
      </c>
      <c r="SC112" s="230">
        <v>106.73</v>
      </c>
      <c r="SD112" s="178"/>
      <c r="SE112" s="71"/>
      <c r="SF112" s="270" t="s">
        <v>695</v>
      </c>
      <c r="SG112" s="270" t="s">
        <v>56</v>
      </c>
      <c r="SH112" s="273">
        <v>0.54</v>
      </c>
      <c r="SI112" s="273">
        <v>0.46</v>
      </c>
      <c r="SJ112" s="271"/>
      <c r="SK112" s="270" t="s">
        <v>56</v>
      </c>
      <c r="SL112" s="270" t="s">
        <v>13</v>
      </c>
      <c r="SM112" s="270" t="s">
        <v>13</v>
      </c>
      <c r="SN112" s="270" t="s">
        <v>56</v>
      </c>
      <c r="SO112" s="270" t="s">
        <v>13</v>
      </c>
      <c r="SP112" s="270" t="s">
        <v>56</v>
      </c>
      <c r="SQ112" s="270" t="s">
        <v>13</v>
      </c>
      <c r="SR112" s="270" t="s">
        <v>56</v>
      </c>
      <c r="SS112" s="270" t="s">
        <v>13</v>
      </c>
      <c r="ST112" s="270" t="s">
        <v>56</v>
      </c>
      <c r="SU112" s="270" t="s">
        <v>56</v>
      </c>
      <c r="SV112" s="270" t="s">
        <v>56</v>
      </c>
      <c r="SW112" s="270" t="s">
        <v>13</v>
      </c>
      <c r="SX112" s="270" t="s">
        <v>13</v>
      </c>
      <c r="SY112" s="270" t="s">
        <v>13</v>
      </c>
      <c r="SZ112" s="270" t="s">
        <v>13</v>
      </c>
      <c r="TA112" s="270" t="s">
        <v>56</v>
      </c>
      <c r="TB112" s="270" t="s">
        <v>13</v>
      </c>
      <c r="TC112" s="270" t="s">
        <v>13</v>
      </c>
      <c r="TD112" s="270" t="s">
        <v>56</v>
      </c>
      <c r="TE112" s="270" t="s">
        <v>56</v>
      </c>
      <c r="TF112" s="270" t="s">
        <v>56</v>
      </c>
      <c r="TG112" s="270" t="s">
        <v>13</v>
      </c>
      <c r="TH112" s="270" t="s">
        <v>56</v>
      </c>
      <c r="TI112" s="270" t="s">
        <v>13</v>
      </c>
      <c r="TJ112" s="270" t="s">
        <v>13</v>
      </c>
      <c r="TK112" s="270" t="s">
        <v>56</v>
      </c>
      <c r="TL112" s="270" t="s">
        <v>56</v>
      </c>
      <c r="TM112" s="273"/>
      <c r="TN112" s="270"/>
      <c r="TO112" s="270"/>
      <c r="TP112" s="270"/>
      <c r="TQ112" s="270"/>
      <c r="TR112" s="270"/>
      <c r="TS112" s="270"/>
      <c r="TT112" s="270"/>
      <c r="TU112" s="270"/>
      <c r="TV112" s="270"/>
      <c r="TW112" s="270"/>
      <c r="TX112" s="270"/>
      <c r="TY112" s="270"/>
      <c r="TZ112" s="270"/>
      <c r="UA112" s="270"/>
      <c r="UB112" s="270" t="s">
        <v>13</v>
      </c>
      <c r="UC112" s="270"/>
      <c r="UD112" s="270" t="s">
        <v>13</v>
      </c>
      <c r="UE112" s="270" t="s">
        <v>13</v>
      </c>
      <c r="UF112" s="270"/>
      <c r="UG112" s="270" t="s">
        <v>56</v>
      </c>
      <c r="UH112" s="270" t="s">
        <v>56</v>
      </c>
      <c r="UI112" s="270" t="s">
        <v>56</v>
      </c>
      <c r="UJ112" s="270" t="s">
        <v>56</v>
      </c>
      <c r="UK112" s="270" t="s">
        <v>56</v>
      </c>
      <c r="UL112" s="270" t="s">
        <v>56</v>
      </c>
      <c r="UM112" s="270" t="s">
        <v>56</v>
      </c>
      <c r="UN112" s="270" t="s">
        <v>56</v>
      </c>
      <c r="UO112" s="270" t="s">
        <v>56</v>
      </c>
      <c r="UP112" s="270" t="s">
        <v>56</v>
      </c>
      <c r="UQ112" s="270" t="s">
        <v>56</v>
      </c>
      <c r="UR112" s="270" t="s">
        <v>56</v>
      </c>
      <c r="US112" s="270" t="s">
        <v>13</v>
      </c>
      <c r="UT112" s="270"/>
      <c r="UU112" s="270"/>
      <c r="UV112" s="270"/>
      <c r="UW112" s="270"/>
      <c r="UX112" s="270"/>
      <c r="UY112" s="270" t="s">
        <v>1226</v>
      </c>
      <c r="UZ112" s="270" t="s">
        <v>1225</v>
      </c>
      <c r="VA112" s="270" t="s">
        <v>1225</v>
      </c>
      <c r="VB112" s="270" t="s">
        <v>1226</v>
      </c>
      <c r="VC112" s="270" t="s">
        <v>1227</v>
      </c>
      <c r="VD112" s="270" t="s">
        <v>1226</v>
      </c>
      <c r="VE112" s="270" t="s">
        <v>1227</v>
      </c>
      <c r="VF112" s="270" t="s">
        <v>1226</v>
      </c>
      <c r="VG112" s="270" t="s">
        <v>1227</v>
      </c>
      <c r="VH112" s="270" t="s">
        <v>1226</v>
      </c>
      <c r="VI112" s="270" t="s">
        <v>1226</v>
      </c>
      <c r="VJ112" s="270" t="s">
        <v>1226</v>
      </c>
      <c r="VK112" s="270" t="s">
        <v>1227</v>
      </c>
      <c r="VL112" s="270" t="s">
        <v>1227</v>
      </c>
      <c r="VM112" s="270" t="s">
        <v>1227</v>
      </c>
      <c r="VN112" s="270" t="s">
        <v>1227</v>
      </c>
      <c r="VO112" s="270" t="s">
        <v>1226</v>
      </c>
      <c r="VP112" s="270" t="s">
        <v>1227</v>
      </c>
      <c r="VQ112" s="270" t="s">
        <v>1227</v>
      </c>
      <c r="VR112" s="270" t="s">
        <v>1226</v>
      </c>
      <c r="VS112" s="270" t="s">
        <v>1226</v>
      </c>
      <c r="VT112" s="270" t="s">
        <v>1226</v>
      </c>
      <c r="VU112" s="270" t="s">
        <v>1227</v>
      </c>
      <c r="VV112" s="270" t="s">
        <v>1226</v>
      </c>
      <c r="VW112" s="270" t="s">
        <v>1227</v>
      </c>
      <c r="VX112" s="270" t="s">
        <v>1227</v>
      </c>
      <c r="VY112" s="270" t="s">
        <v>1226</v>
      </c>
      <c r="VZ112" s="270" t="s">
        <v>1226</v>
      </c>
      <c r="WA112" s="273"/>
      <c r="WB112" s="270"/>
      <c r="WC112" s="270"/>
      <c r="WD112" s="270"/>
      <c r="WE112" s="270"/>
      <c r="WF112" s="270"/>
      <c r="WG112" s="270"/>
      <c r="WH112" s="270"/>
      <c r="WI112" s="270"/>
      <c r="WJ112" s="270"/>
      <c r="WK112" s="270"/>
      <c r="WL112" s="270"/>
      <c r="WM112" s="270"/>
      <c r="WN112" s="270"/>
      <c r="WO112" s="270"/>
      <c r="WP112" s="270" t="s">
        <v>1227</v>
      </c>
      <c r="WQ112" s="270" t="s">
        <v>1228</v>
      </c>
      <c r="WR112" s="270" t="s">
        <v>13</v>
      </c>
      <c r="WS112" s="270" t="s">
        <v>56</v>
      </c>
      <c r="WT112" s="270"/>
      <c r="WU112" s="273" t="s">
        <v>1229</v>
      </c>
      <c r="WV112" s="273" t="s">
        <v>1229</v>
      </c>
      <c r="WW112" s="273" t="s">
        <v>1229</v>
      </c>
      <c r="WX112" s="273" t="s">
        <v>1229</v>
      </c>
      <c r="WY112" s="273" t="s">
        <v>1229</v>
      </c>
      <c r="WZ112" s="273" t="s">
        <v>1229</v>
      </c>
      <c r="XA112" s="273" t="s">
        <v>1229</v>
      </c>
      <c r="XB112" s="273" t="s">
        <v>1229</v>
      </c>
      <c r="XC112" s="273" t="s">
        <v>1229</v>
      </c>
      <c r="XD112" s="273" t="s">
        <v>1229</v>
      </c>
      <c r="XE112" s="273" t="s">
        <v>1229</v>
      </c>
      <c r="XF112" s="273" t="s">
        <v>1229</v>
      </c>
      <c r="XH112" s="270"/>
      <c r="XI112" s="270"/>
      <c r="XJ112" s="270"/>
      <c r="XK112" s="270"/>
      <c r="XL112" s="270"/>
      <c r="XM112" s="272" t="s">
        <v>758</v>
      </c>
      <c r="XN112" s="272" t="s">
        <v>758</v>
      </c>
      <c r="XO112" s="272" t="s">
        <v>758</v>
      </c>
      <c r="XP112" s="272" t="s">
        <v>758</v>
      </c>
      <c r="XQ112" s="272" t="s">
        <v>758</v>
      </c>
      <c r="XR112" s="272" t="s">
        <v>758</v>
      </c>
      <c r="XS112" s="272" t="s">
        <v>758</v>
      </c>
      <c r="XT112" s="272" t="s">
        <v>758</v>
      </c>
      <c r="XU112" s="272" t="s">
        <v>758</v>
      </c>
      <c r="XV112" s="272" t="s">
        <v>758</v>
      </c>
      <c r="XW112" s="270"/>
      <c r="XX112" s="273" t="s">
        <v>1232</v>
      </c>
      <c r="XY112" s="273" t="s">
        <v>1232</v>
      </c>
      <c r="XZ112" s="273" t="s">
        <v>1232</v>
      </c>
      <c r="YA112" s="273" t="s">
        <v>1232</v>
      </c>
      <c r="YB112" s="273" t="s">
        <v>1232</v>
      </c>
      <c r="YC112" s="273" t="s">
        <v>1232</v>
      </c>
      <c r="YD112" s="273" t="s">
        <v>1232</v>
      </c>
      <c r="YE112" s="273" t="s">
        <v>1232</v>
      </c>
      <c r="YF112" s="273" t="s">
        <v>1232</v>
      </c>
      <c r="YG112" s="273" t="s">
        <v>1232</v>
      </c>
      <c r="YH112" s="273" t="s">
        <v>1232</v>
      </c>
      <c r="YI112" s="273" t="s">
        <v>1232</v>
      </c>
      <c r="YJ112" s="273" t="s">
        <v>1232</v>
      </c>
      <c r="YK112" s="273" t="s">
        <v>1232</v>
      </c>
      <c r="YL112" s="273" t="s">
        <v>1232</v>
      </c>
      <c r="YM112" s="273" t="s">
        <v>1232</v>
      </c>
      <c r="YN112" s="273" t="s">
        <v>1232</v>
      </c>
      <c r="YO112" s="273" t="s">
        <v>1232</v>
      </c>
      <c r="YP112" s="273" t="s">
        <v>1232</v>
      </c>
      <c r="YQ112" s="273" t="s">
        <v>1232</v>
      </c>
      <c r="YR112" s="273" t="s">
        <v>1232</v>
      </c>
      <c r="YS112" s="273" t="s">
        <v>1232</v>
      </c>
      <c r="YT112" s="273" t="s">
        <v>1232</v>
      </c>
      <c r="YU112" s="273" t="s">
        <v>1232</v>
      </c>
      <c r="YV112" s="273" t="s">
        <v>1232</v>
      </c>
      <c r="YW112" s="273" t="s">
        <v>1232</v>
      </c>
      <c r="YX112" s="273" t="s">
        <v>1232</v>
      </c>
      <c r="YY112" s="273" t="s">
        <v>1232</v>
      </c>
      <c r="YZ112" s="273"/>
      <c r="ZA112" s="270"/>
      <c r="ZB112" s="270"/>
      <c r="ZC112" s="270"/>
      <c r="ZD112" s="270"/>
      <c r="ZE112" s="270"/>
      <c r="ZF112" s="270"/>
      <c r="ZG112" s="270"/>
      <c r="ZH112" s="270"/>
      <c r="ZI112" s="270"/>
      <c r="ZJ112" s="270"/>
      <c r="ZK112" s="270"/>
      <c r="ZL112" s="270"/>
      <c r="ZM112" s="270"/>
      <c r="ZN112" s="270"/>
      <c r="ZO112" s="272" t="s">
        <v>13</v>
      </c>
      <c r="ZP112" s="272"/>
      <c r="ZQ112" s="272"/>
      <c r="ZR112" s="272"/>
      <c r="ZS112" s="272"/>
      <c r="ZT112" s="272" t="s">
        <v>56</v>
      </c>
      <c r="ZU112" s="272"/>
      <c r="ZV112" s="272"/>
      <c r="ZW112" s="270"/>
      <c r="ZX112" s="270"/>
      <c r="ZY112" s="270"/>
      <c r="ZZ112" s="270"/>
      <c r="AAA112" s="270"/>
      <c r="AAB112" s="270"/>
      <c r="AAJ112" s="270"/>
      <c r="AAK112" s="270"/>
      <c r="AAL112" s="270"/>
      <c r="AAM112" s="270"/>
      <c r="AAN112" s="270"/>
      <c r="AAO112" s="272" t="s">
        <v>1233</v>
      </c>
      <c r="AAP112" s="272" t="s">
        <v>1233</v>
      </c>
      <c r="AAQ112" s="272" t="s">
        <v>1233</v>
      </c>
      <c r="AAR112" s="272" t="s">
        <v>1233</v>
      </c>
      <c r="AAS112" s="272" t="s">
        <v>1233</v>
      </c>
      <c r="AAT112" s="272" t="s">
        <v>1233</v>
      </c>
      <c r="AAU112" s="272" t="s">
        <v>1233</v>
      </c>
      <c r="AAV112" s="272" t="s">
        <v>1233</v>
      </c>
      <c r="AAW112" s="272" t="s">
        <v>1233</v>
      </c>
      <c r="AAX112" s="272" t="s">
        <v>1233</v>
      </c>
    </row>
    <row r="113" spans="1:726" ht="15" customHeight="1" x14ac:dyDescent="0.35">
      <c r="A113" s="71" t="s">
        <v>711</v>
      </c>
      <c r="B113" s="71" t="s">
        <v>56</v>
      </c>
      <c r="C113" s="71" t="s">
        <v>56</v>
      </c>
      <c r="D113" s="71" t="s">
        <v>56</v>
      </c>
      <c r="E113" s="71" t="s">
        <v>13</v>
      </c>
      <c r="F113" s="71" t="s">
        <v>13</v>
      </c>
      <c r="G113" s="71" t="s">
        <v>13</v>
      </c>
      <c r="H113" s="71" t="s">
        <v>13</v>
      </c>
      <c r="I113" s="71" t="s">
        <v>13</v>
      </c>
      <c r="J113" s="157" t="s">
        <v>56</v>
      </c>
      <c r="K113" s="157" t="s">
        <v>13</v>
      </c>
      <c r="L113" s="157" t="s">
        <v>13</v>
      </c>
      <c r="M113" s="157" t="s">
        <v>56</v>
      </c>
      <c r="N113" s="157" t="s">
        <v>13</v>
      </c>
      <c r="O113" s="157" t="s">
        <v>56</v>
      </c>
      <c r="P113" s="157" t="s">
        <v>56</v>
      </c>
      <c r="Q113" s="157" t="s">
        <v>56</v>
      </c>
      <c r="R113" s="157" t="s">
        <v>13</v>
      </c>
      <c r="S113" s="157" t="s">
        <v>56</v>
      </c>
      <c r="T113" s="157" t="s">
        <v>13</v>
      </c>
      <c r="U113" s="71" t="s">
        <v>0</v>
      </c>
      <c r="V113" s="157" t="s">
        <v>56</v>
      </c>
      <c r="W113" s="157" t="s">
        <v>13</v>
      </c>
      <c r="X113" s="157" t="s">
        <v>13</v>
      </c>
      <c r="Y113" s="157" t="s">
        <v>13</v>
      </c>
      <c r="Z113" s="157" t="s">
        <v>13</v>
      </c>
      <c r="AA113" s="71" t="s">
        <v>56</v>
      </c>
      <c r="AB113" s="71" t="s">
        <v>56</v>
      </c>
      <c r="AC113" s="71" t="s">
        <v>56</v>
      </c>
      <c r="AD113" s="71" t="s">
        <v>56</v>
      </c>
      <c r="AE113" s="71" t="s">
        <v>13</v>
      </c>
      <c r="AF113" s="134" t="s">
        <v>56</v>
      </c>
      <c r="AG113" s="134" t="s">
        <v>13</v>
      </c>
      <c r="AH113" s="134" t="s">
        <v>13</v>
      </c>
      <c r="AI113" s="71" t="s">
        <v>56</v>
      </c>
      <c r="AJ113" s="71" t="s">
        <v>13</v>
      </c>
      <c r="AK113" s="71" t="s">
        <v>13</v>
      </c>
      <c r="AL113" s="71" t="s">
        <v>13</v>
      </c>
      <c r="AM113" s="71" t="s">
        <v>13</v>
      </c>
      <c r="AN113" s="71" t="s">
        <v>13</v>
      </c>
      <c r="AO113" s="71" t="s">
        <v>13</v>
      </c>
      <c r="AP113" s="71" t="s">
        <v>13</v>
      </c>
      <c r="AQ113" s="71" t="s">
        <v>56</v>
      </c>
      <c r="AR113" s="71" t="s">
        <v>13</v>
      </c>
      <c r="AS113" s="71" t="s">
        <v>13</v>
      </c>
      <c r="AT113" s="134" t="s">
        <v>13</v>
      </c>
      <c r="AU113" s="134" t="s">
        <v>13</v>
      </c>
      <c r="AV113" s="134" t="s">
        <v>13</v>
      </c>
      <c r="AW113" s="134" t="s">
        <v>13</v>
      </c>
      <c r="AX113" s="134" t="s">
        <v>13</v>
      </c>
      <c r="AY113" s="134" t="s">
        <v>13</v>
      </c>
      <c r="AZ113" s="134" t="s">
        <v>13</v>
      </c>
      <c r="BA113" s="134" t="s">
        <v>13</v>
      </c>
      <c r="BB113" s="71" t="s">
        <v>56</v>
      </c>
      <c r="BC113" s="71" t="s">
        <v>56</v>
      </c>
      <c r="BD113" s="71" t="s">
        <v>56</v>
      </c>
      <c r="BE113" s="71" t="s">
        <v>56</v>
      </c>
      <c r="BF113" s="71" t="s">
        <v>13</v>
      </c>
      <c r="BG113" s="71" t="s">
        <v>13</v>
      </c>
      <c r="BH113" s="157" t="s">
        <v>13</v>
      </c>
      <c r="BI113" s="157" t="s">
        <v>56</v>
      </c>
      <c r="BJ113" s="157" t="s">
        <v>13</v>
      </c>
      <c r="BK113" s="157" t="s">
        <v>13</v>
      </c>
      <c r="BL113" s="71" t="s">
        <v>13</v>
      </c>
      <c r="BM113" s="71" t="s">
        <v>56</v>
      </c>
      <c r="BN113" s="71" t="s">
        <v>56</v>
      </c>
      <c r="BO113" s="71" t="s">
        <v>13</v>
      </c>
      <c r="BP113" s="71" t="s">
        <v>13</v>
      </c>
      <c r="BQ113" s="71" t="s">
        <v>13</v>
      </c>
      <c r="BR113" s="71" t="s">
        <v>13</v>
      </c>
      <c r="BS113" s="71" t="s">
        <v>13</v>
      </c>
      <c r="BT113" s="71" t="s">
        <v>13</v>
      </c>
      <c r="BU113" s="71" t="s">
        <v>13</v>
      </c>
      <c r="BV113" s="157" t="s">
        <v>56</v>
      </c>
      <c r="BW113" s="157" t="s">
        <v>56</v>
      </c>
      <c r="BX113" s="157" t="s">
        <v>56</v>
      </c>
      <c r="BY113" s="157" t="s">
        <v>56</v>
      </c>
      <c r="BZ113" s="71" t="s">
        <v>747</v>
      </c>
      <c r="CA113" s="71" t="s">
        <v>747</v>
      </c>
      <c r="CB113" s="71" t="s">
        <v>747</v>
      </c>
      <c r="CC113" s="71" t="s">
        <v>747</v>
      </c>
      <c r="CD113" s="71" t="s">
        <v>747</v>
      </c>
      <c r="CE113" s="157" t="s">
        <v>13</v>
      </c>
      <c r="CF113" s="157" t="s">
        <v>13</v>
      </c>
      <c r="CG113" s="157" t="s">
        <v>13</v>
      </c>
      <c r="CH113" s="71" t="s">
        <v>747</v>
      </c>
      <c r="CI113" s="71" t="s">
        <v>747</v>
      </c>
      <c r="CJ113" s="71" t="s">
        <v>747</v>
      </c>
      <c r="CK113" s="71" t="s">
        <v>747</v>
      </c>
      <c r="CL113" s="157" t="s">
        <v>13</v>
      </c>
      <c r="CM113" s="157" t="s">
        <v>13</v>
      </c>
      <c r="CN113" s="157" t="s">
        <v>13</v>
      </c>
      <c r="CO113" s="71" t="s">
        <v>747</v>
      </c>
      <c r="CP113" s="71" t="s">
        <v>747</v>
      </c>
      <c r="CQ113" s="71" t="s">
        <v>747</v>
      </c>
      <c r="CR113" s="71" t="s">
        <v>747</v>
      </c>
      <c r="CS113" s="71" t="s">
        <v>747</v>
      </c>
      <c r="CT113" s="71" t="s">
        <v>747</v>
      </c>
      <c r="CU113" s="157" t="s">
        <v>13</v>
      </c>
      <c r="CV113" s="157" t="s">
        <v>13</v>
      </c>
      <c r="CW113" s="157" t="s">
        <v>13</v>
      </c>
      <c r="CX113" s="157" t="s">
        <v>13</v>
      </c>
      <c r="CY113" s="157" t="s">
        <v>13</v>
      </c>
      <c r="CZ113" s="71" t="s">
        <v>56</v>
      </c>
      <c r="DA113" s="71" t="s">
        <v>13</v>
      </c>
      <c r="DB113" s="71" t="s">
        <v>56</v>
      </c>
      <c r="DC113" s="71" t="s">
        <v>13</v>
      </c>
      <c r="DD113" s="71" t="s">
        <v>13</v>
      </c>
      <c r="DE113" s="157" t="s">
        <v>56</v>
      </c>
      <c r="DF113" s="157" t="s">
        <v>13</v>
      </c>
      <c r="DG113" s="157" t="s">
        <v>13</v>
      </c>
      <c r="DH113" s="71" t="s">
        <v>56</v>
      </c>
      <c r="DI113" s="71"/>
      <c r="DJ113" s="71"/>
      <c r="DK113" s="71"/>
      <c r="DL113" s="157"/>
      <c r="DM113" s="157"/>
      <c r="DN113" s="157"/>
      <c r="DO113" s="157"/>
      <c r="DP113" s="71"/>
      <c r="DQ113" s="157"/>
      <c r="DR113" s="157"/>
      <c r="DS113" s="157"/>
      <c r="DT113" s="72"/>
      <c r="DU113" s="157"/>
      <c r="DV113" s="157"/>
      <c r="DW113" s="157"/>
      <c r="DX113" s="71"/>
      <c r="DY113" s="71"/>
      <c r="DZ113" s="71"/>
      <c r="EA113" s="71"/>
      <c r="EB113" s="71"/>
      <c r="EC113" s="157"/>
      <c r="ED113" s="157"/>
      <c r="EE113" s="157"/>
      <c r="EF113" s="71"/>
      <c r="EG113" s="71"/>
      <c r="EH113" s="71"/>
      <c r="EI113" s="71"/>
      <c r="EJ113" s="71"/>
      <c r="EK113" s="71"/>
      <c r="EL113" s="71"/>
      <c r="EM113" s="71"/>
      <c r="EN113" s="71"/>
      <c r="EO113" s="71"/>
      <c r="EP113" s="71"/>
      <c r="EQ113" s="71"/>
      <c r="ER113" s="71"/>
      <c r="ES113" s="71"/>
      <c r="ET113" s="71"/>
      <c r="EU113" s="71"/>
      <c r="EV113" s="157"/>
      <c r="EW113" s="157"/>
      <c r="EX113" s="157"/>
      <c r="EY113" s="157"/>
      <c r="EZ113" s="157"/>
      <c r="FA113" s="157"/>
      <c r="FB113" s="157"/>
      <c r="FC113" s="157"/>
      <c r="FD113" s="157"/>
      <c r="FE113" s="157"/>
      <c r="FF113" s="71"/>
      <c r="FG113" s="71"/>
      <c r="FH113" s="71"/>
      <c r="FI113" s="71"/>
      <c r="FJ113" s="71"/>
      <c r="FK113" s="71"/>
      <c r="FL113" s="71"/>
      <c r="FM113" s="71"/>
      <c r="FN113" s="71"/>
      <c r="FO113" s="71"/>
      <c r="FP113" s="157"/>
      <c r="FQ113" s="157"/>
      <c r="FR113" s="157"/>
      <c r="FS113" s="157"/>
      <c r="FT113" s="157"/>
      <c r="FU113" s="71"/>
      <c r="FV113" s="71"/>
      <c r="FW113" s="71"/>
      <c r="FX113" s="71"/>
      <c r="FY113" s="71"/>
      <c r="FZ113" s="71"/>
      <c r="GA113" s="71"/>
      <c r="GB113" s="71"/>
      <c r="GC113" s="71"/>
      <c r="GD113" s="71"/>
      <c r="GE113" s="71"/>
      <c r="GF113" s="71"/>
      <c r="GG113" s="71"/>
      <c r="GH113" s="71"/>
      <c r="GI113" s="71"/>
      <c r="GJ113" s="71"/>
      <c r="GK113" s="71"/>
      <c r="GL113" s="71"/>
      <c r="GM113" s="71"/>
      <c r="GN113" s="71"/>
      <c r="GO113" s="71"/>
      <c r="GP113" s="71"/>
      <c r="GQ113" s="71"/>
      <c r="GR113" s="71"/>
      <c r="GS113" s="71"/>
      <c r="GT113" s="71"/>
      <c r="GU113" s="71"/>
      <c r="GV113" s="71"/>
      <c r="GW113" s="157"/>
      <c r="GX113" s="157"/>
      <c r="GY113" s="157"/>
      <c r="GZ113" s="157"/>
      <c r="HA113" s="157"/>
      <c r="HB113" s="157"/>
      <c r="HC113" s="157"/>
      <c r="HD113" s="157"/>
      <c r="HE113" s="157"/>
      <c r="HF113" s="157"/>
      <c r="HG113" s="157"/>
      <c r="HH113" s="157"/>
      <c r="HI113" s="157"/>
      <c r="HJ113" s="157"/>
      <c r="HK113" s="157"/>
      <c r="HL113" s="157"/>
      <c r="HM113" s="157"/>
      <c r="HN113" s="157"/>
      <c r="HO113" s="157"/>
      <c r="HP113" s="157"/>
      <c r="HQ113" s="157"/>
      <c r="HR113" s="157"/>
      <c r="HS113" s="157"/>
      <c r="HT113" s="157"/>
      <c r="HU113" s="157"/>
      <c r="HV113" s="157"/>
      <c r="HW113" s="157"/>
      <c r="HX113" s="157"/>
      <c r="HY113" s="71"/>
      <c r="HZ113" s="71"/>
      <c r="IA113" s="71"/>
      <c r="IB113" s="71"/>
      <c r="IC113" s="71"/>
      <c r="ID113" s="157"/>
      <c r="IE113" s="157"/>
      <c r="IF113" s="157"/>
      <c r="IG113" s="71"/>
      <c r="IH113" s="71" t="s">
        <v>56</v>
      </c>
      <c r="II113" s="71" t="s">
        <v>13</v>
      </c>
      <c r="IJ113" s="71" t="s">
        <v>13</v>
      </c>
      <c r="IK113" s="71" t="s">
        <v>13</v>
      </c>
      <c r="IL113" s="71" t="s">
        <v>13</v>
      </c>
      <c r="IM113" s="71" t="s">
        <v>13</v>
      </c>
      <c r="IN113" s="71" t="s">
        <v>13</v>
      </c>
      <c r="IO113" s="71" t="s">
        <v>13</v>
      </c>
      <c r="IP113" s="71" t="s">
        <v>13</v>
      </c>
      <c r="IQ113" s="71" t="s">
        <v>13</v>
      </c>
      <c r="IR113" s="71" t="s">
        <v>13</v>
      </c>
      <c r="IS113" s="71" t="s">
        <v>13</v>
      </c>
      <c r="IT113" s="71" t="s">
        <v>13</v>
      </c>
      <c r="IU113" s="157" t="s">
        <v>13</v>
      </c>
      <c r="IV113" s="157" t="s">
        <v>13</v>
      </c>
      <c r="IW113" s="157" t="s">
        <v>13</v>
      </c>
      <c r="IX113" s="157" t="s">
        <v>13</v>
      </c>
      <c r="IY113" s="71" t="s">
        <v>747</v>
      </c>
      <c r="IZ113" s="71" t="s">
        <v>747</v>
      </c>
      <c r="JA113" s="71" t="s">
        <v>747</v>
      </c>
      <c r="JB113" s="71" t="s">
        <v>747</v>
      </c>
      <c r="JC113" s="71" t="s">
        <v>747</v>
      </c>
      <c r="JD113" s="71" t="s">
        <v>747</v>
      </c>
      <c r="JE113" s="71" t="s">
        <v>747</v>
      </c>
      <c r="JF113" s="157" t="s">
        <v>13</v>
      </c>
      <c r="JG113" s="157" t="s">
        <v>13</v>
      </c>
      <c r="JH113" s="157" t="s">
        <v>13</v>
      </c>
      <c r="JI113" s="71" t="s">
        <v>747</v>
      </c>
      <c r="JJ113" s="71" t="s">
        <v>747</v>
      </c>
      <c r="JK113" s="71" t="s">
        <v>747</v>
      </c>
      <c r="JL113" s="71" t="s">
        <v>747</v>
      </c>
      <c r="JM113" s="71" t="s">
        <v>747</v>
      </c>
      <c r="JN113" s="71" t="s">
        <v>747</v>
      </c>
      <c r="JO113" s="71" t="s">
        <v>747</v>
      </c>
      <c r="JP113" s="71" t="s">
        <v>747</v>
      </c>
      <c r="JQ113" s="71" t="s">
        <v>747</v>
      </c>
      <c r="JR113" s="71" t="s">
        <v>747</v>
      </c>
      <c r="JS113" s="71" t="s">
        <v>747</v>
      </c>
      <c r="JT113" s="71" t="s">
        <v>747</v>
      </c>
      <c r="JU113" s="71" t="s">
        <v>747</v>
      </c>
      <c r="JV113" s="157" t="s">
        <v>13</v>
      </c>
      <c r="JW113" s="157" t="s">
        <v>13</v>
      </c>
      <c r="JX113" s="157" t="s">
        <v>13</v>
      </c>
      <c r="JY113" s="71" t="s">
        <v>56</v>
      </c>
      <c r="JZ113" s="71" t="s">
        <v>56</v>
      </c>
      <c r="KA113" s="71" t="s">
        <v>56</v>
      </c>
      <c r="KB113" s="71" t="s">
        <v>13</v>
      </c>
      <c r="KC113" s="71" t="s">
        <v>13</v>
      </c>
      <c r="KD113" s="157" t="s">
        <v>56</v>
      </c>
      <c r="KE113" s="157" t="s">
        <v>13</v>
      </c>
      <c r="KF113" s="157" t="s">
        <v>13</v>
      </c>
      <c r="KG113" s="71" t="s">
        <v>56</v>
      </c>
      <c r="KH113" s="71" t="s">
        <v>13</v>
      </c>
      <c r="KI113" s="71" t="s">
        <v>13</v>
      </c>
      <c r="KJ113" s="71" t="s">
        <v>13</v>
      </c>
      <c r="KK113" s="71" t="s">
        <v>13</v>
      </c>
      <c r="KL113" s="71" t="s">
        <v>13</v>
      </c>
      <c r="KM113" s="71" t="s">
        <v>56</v>
      </c>
      <c r="KN113" s="71" t="s">
        <v>13</v>
      </c>
      <c r="KO113" s="71" t="s">
        <v>13</v>
      </c>
      <c r="KP113" s="157" t="s">
        <v>13</v>
      </c>
      <c r="KQ113" s="71" t="s">
        <v>13</v>
      </c>
      <c r="KR113" s="71" t="s">
        <v>13</v>
      </c>
      <c r="KS113" s="72" t="s">
        <v>983</v>
      </c>
      <c r="KT113" s="157" t="s">
        <v>56</v>
      </c>
      <c r="KU113" s="157" t="s">
        <v>56</v>
      </c>
      <c r="KV113" s="157" t="s">
        <v>13</v>
      </c>
      <c r="KW113" s="71" t="s">
        <v>56</v>
      </c>
      <c r="KX113" s="71" t="s">
        <v>13</v>
      </c>
      <c r="KY113" s="71" t="s">
        <v>13</v>
      </c>
      <c r="KZ113" s="71" t="s">
        <v>13</v>
      </c>
      <c r="LA113" s="71" t="s">
        <v>13</v>
      </c>
      <c r="LB113" s="157" t="s">
        <v>56</v>
      </c>
      <c r="LC113" s="157" t="s">
        <v>13</v>
      </c>
      <c r="LD113" s="157" t="s">
        <v>13</v>
      </c>
      <c r="LE113" s="71" t="s">
        <v>13</v>
      </c>
      <c r="LF113" s="72" t="s">
        <v>983</v>
      </c>
      <c r="LG113" s="157" t="s">
        <v>56</v>
      </c>
      <c r="LH113" s="157" t="s">
        <v>13</v>
      </c>
      <c r="LI113" s="157" t="s">
        <v>13</v>
      </c>
      <c r="LJ113" s="71" t="s">
        <v>56</v>
      </c>
      <c r="LK113" s="71" t="s">
        <v>13</v>
      </c>
      <c r="LL113" s="71" t="s">
        <v>13</v>
      </c>
      <c r="LM113" s="71" t="s">
        <v>13</v>
      </c>
      <c r="LN113" s="71" t="s">
        <v>13</v>
      </c>
      <c r="LO113" s="157" t="s">
        <v>56</v>
      </c>
      <c r="LP113" s="157" t="s">
        <v>13</v>
      </c>
      <c r="LQ113" s="157" t="s">
        <v>13</v>
      </c>
      <c r="LR113" s="71" t="s">
        <v>13</v>
      </c>
      <c r="LS113" s="71" t="s">
        <v>13</v>
      </c>
      <c r="LT113" s="71" t="s">
        <v>13</v>
      </c>
      <c r="LU113" s="71" t="s">
        <v>13</v>
      </c>
      <c r="LV113" s="71" t="s">
        <v>56</v>
      </c>
      <c r="LW113" s="71" t="s">
        <v>13</v>
      </c>
      <c r="LX113" s="71" t="s">
        <v>13</v>
      </c>
      <c r="LY113" s="157" t="s">
        <v>13</v>
      </c>
      <c r="LZ113" s="157" t="s">
        <v>56</v>
      </c>
      <c r="MA113" s="71" t="s">
        <v>13</v>
      </c>
      <c r="MB113" s="71" t="s">
        <v>13</v>
      </c>
      <c r="MC113" s="71" t="s">
        <v>13</v>
      </c>
      <c r="MD113" s="71" t="s">
        <v>13</v>
      </c>
      <c r="ME113" s="71" t="s">
        <v>56</v>
      </c>
      <c r="MF113" s="71" t="s">
        <v>13</v>
      </c>
      <c r="MG113" s="157" t="s">
        <v>13</v>
      </c>
      <c r="MH113" s="71" t="s">
        <v>13</v>
      </c>
      <c r="MI113" s="71" t="s">
        <v>13</v>
      </c>
      <c r="MJ113" s="71" t="s">
        <v>13</v>
      </c>
      <c r="MK113" s="71" t="s">
        <v>56</v>
      </c>
      <c r="ML113" s="71" t="s">
        <v>56</v>
      </c>
      <c r="MM113" s="71" t="s">
        <v>56</v>
      </c>
      <c r="MN113" s="71" t="s">
        <v>56</v>
      </c>
      <c r="MO113" s="71" t="s">
        <v>13</v>
      </c>
      <c r="MP113" s="71" t="s">
        <v>56</v>
      </c>
      <c r="MQ113" s="71" t="s">
        <v>13</v>
      </c>
      <c r="MR113" s="71" t="s">
        <v>56</v>
      </c>
      <c r="MS113" s="71" t="s">
        <v>56</v>
      </c>
      <c r="MT113" s="71" t="s">
        <v>13</v>
      </c>
      <c r="MU113" s="71" t="s">
        <v>56</v>
      </c>
      <c r="MV113" s="71" t="s">
        <v>56</v>
      </c>
      <c r="MW113" s="71" t="s">
        <v>56</v>
      </c>
      <c r="MX113" s="71" t="s">
        <v>56</v>
      </c>
      <c r="MY113" s="71" t="s">
        <v>56</v>
      </c>
      <c r="MZ113" s="71" t="s">
        <v>13</v>
      </c>
      <c r="NA113" s="71" t="s">
        <v>13</v>
      </c>
      <c r="NB113" s="157" t="s">
        <v>56</v>
      </c>
      <c r="NC113" s="157" t="s">
        <v>56</v>
      </c>
      <c r="ND113" s="157" t="s">
        <v>56</v>
      </c>
      <c r="NE113" s="157" t="s">
        <v>56</v>
      </c>
      <c r="NF113" s="157" t="s">
        <v>56</v>
      </c>
      <c r="NG113" s="157"/>
      <c r="NH113" s="157"/>
      <c r="NI113" s="157"/>
      <c r="NJ113" s="157"/>
      <c r="NK113" s="157"/>
      <c r="NL113" s="71" t="s">
        <v>56</v>
      </c>
      <c r="NM113" s="71" t="s">
        <v>56</v>
      </c>
      <c r="NN113" s="157" t="s">
        <v>56</v>
      </c>
      <c r="NO113" s="71" t="s">
        <v>13</v>
      </c>
      <c r="NP113" s="71" t="s">
        <v>56</v>
      </c>
      <c r="NQ113" s="71" t="s">
        <v>56</v>
      </c>
      <c r="NR113" s="71" t="s">
        <v>13</v>
      </c>
      <c r="NS113" s="71" t="s">
        <v>56</v>
      </c>
      <c r="NT113" s="71" t="s">
        <v>13</v>
      </c>
      <c r="NU113" s="71" t="s">
        <v>13</v>
      </c>
      <c r="NV113" s="71" t="s">
        <v>13</v>
      </c>
      <c r="NW113" s="71" t="s">
        <v>13</v>
      </c>
      <c r="NX113" s="71" t="s">
        <v>13</v>
      </c>
      <c r="NY113" s="71" t="s">
        <v>13</v>
      </c>
      <c r="NZ113" s="71" t="s">
        <v>13</v>
      </c>
      <c r="OA113" s="157" t="s">
        <v>56</v>
      </c>
      <c r="OB113" s="157" t="s">
        <v>56</v>
      </c>
      <c r="OC113" s="157" t="s">
        <v>56</v>
      </c>
      <c r="OD113" s="157" t="s">
        <v>56</v>
      </c>
      <c r="OE113" s="71" t="s">
        <v>56</v>
      </c>
      <c r="OF113" s="71" t="s">
        <v>13</v>
      </c>
      <c r="OG113" s="71" t="s">
        <v>13</v>
      </c>
      <c r="OH113" s="71" t="s">
        <v>13</v>
      </c>
      <c r="OI113" s="71" t="s">
        <v>13</v>
      </c>
      <c r="OJ113" s="157" t="s">
        <v>56</v>
      </c>
      <c r="OK113" s="136">
        <v>120</v>
      </c>
      <c r="OL113" s="136">
        <v>8</v>
      </c>
      <c r="OM113" s="136">
        <v>10</v>
      </c>
      <c r="ON113" s="136">
        <v>5</v>
      </c>
      <c r="OO113" s="136">
        <v>60</v>
      </c>
      <c r="OP113" s="136" t="s">
        <v>758</v>
      </c>
      <c r="OQ113" s="136">
        <v>6</v>
      </c>
      <c r="OR113" s="137">
        <v>6.6666666666666666E-2</v>
      </c>
      <c r="OS113" s="137"/>
      <c r="OT113" s="138">
        <v>3.0975735673722249</v>
      </c>
      <c r="OU113" s="138">
        <v>0.20650490449148168</v>
      </c>
      <c r="OV113" s="138">
        <v>0.25813113061435211</v>
      </c>
      <c r="OW113" s="138">
        <v>0.12906556530717606</v>
      </c>
      <c r="OX113" s="138">
        <v>1.5487867836861124</v>
      </c>
      <c r="OY113" s="138" t="s">
        <v>758</v>
      </c>
      <c r="OZ113" s="138">
        <v>0.15487867836861124</v>
      </c>
      <c r="PA113" s="139">
        <f>SB113/OK113</f>
        <v>20.308333333333334</v>
      </c>
      <c r="PB113" s="139">
        <f>SB113/OL113</f>
        <v>304.625</v>
      </c>
      <c r="PC113" s="139">
        <f>SB113/OM113</f>
        <v>243.7</v>
      </c>
      <c r="PD113" s="139">
        <f>SB113/ON113</f>
        <v>487.4</v>
      </c>
      <c r="PE113" s="139">
        <f>SB113/OO113</f>
        <v>40.616666666666667</v>
      </c>
      <c r="PF113" s="139" t="s">
        <v>758</v>
      </c>
      <c r="PG113" s="139">
        <f>SB113/OQ113</f>
        <v>406.16666666666669</v>
      </c>
      <c r="PH113" s="71" t="s">
        <v>13</v>
      </c>
      <c r="PI113" s="71" t="s">
        <v>56</v>
      </c>
      <c r="PJ113" s="71" t="s">
        <v>13</v>
      </c>
      <c r="PK113" s="71" t="s">
        <v>13</v>
      </c>
      <c r="PL113" s="71" t="s">
        <v>13</v>
      </c>
      <c r="PM113" s="157" t="s">
        <v>56</v>
      </c>
      <c r="PN113" s="157" t="s">
        <v>13</v>
      </c>
      <c r="PO113" s="157" t="s">
        <v>13</v>
      </c>
      <c r="PP113" s="71" t="s">
        <v>56</v>
      </c>
      <c r="PQ113" s="71" t="s">
        <v>56</v>
      </c>
      <c r="PR113" s="71" t="s">
        <v>56</v>
      </c>
      <c r="PS113" s="71" t="s">
        <v>13</v>
      </c>
      <c r="PT113" s="71" t="s">
        <v>13</v>
      </c>
      <c r="PU113" s="71" t="s">
        <v>13</v>
      </c>
      <c r="PV113" s="71" t="s">
        <v>13</v>
      </c>
      <c r="PW113" s="157" t="s">
        <v>56</v>
      </c>
      <c r="PX113" s="71" t="s">
        <v>56</v>
      </c>
      <c r="PY113" s="71" t="s">
        <v>56</v>
      </c>
      <c r="PZ113" s="71" t="s">
        <v>56</v>
      </c>
      <c r="QA113" s="71" t="s">
        <v>56</v>
      </c>
      <c r="QB113" s="71" t="s">
        <v>56</v>
      </c>
      <c r="QC113" s="71" t="s">
        <v>56</v>
      </c>
      <c r="QD113" s="71" t="s">
        <v>13</v>
      </c>
      <c r="QE113" s="71" t="s">
        <v>13</v>
      </c>
      <c r="QF113" s="157" t="s">
        <v>56</v>
      </c>
      <c r="QG113" s="71" t="s">
        <v>13</v>
      </c>
      <c r="QH113" s="71" t="s">
        <v>56</v>
      </c>
      <c r="QI113" s="71">
        <v>3</v>
      </c>
      <c r="QJ113" s="157" t="s">
        <v>56</v>
      </c>
      <c r="QK113" s="157" t="s">
        <v>13</v>
      </c>
      <c r="QL113" s="157" t="s">
        <v>56</v>
      </c>
      <c r="QM113" s="71" t="s">
        <v>13</v>
      </c>
      <c r="QN113" s="71" t="s">
        <v>13</v>
      </c>
      <c r="QO113" s="71" t="s">
        <v>13</v>
      </c>
      <c r="QP113" s="71" t="s">
        <v>56</v>
      </c>
      <c r="QQ113" s="71" t="s">
        <v>13</v>
      </c>
      <c r="QR113" s="71" t="s">
        <v>13</v>
      </c>
      <c r="QS113" s="71" t="s">
        <v>13</v>
      </c>
      <c r="QT113" s="71" t="s">
        <v>13</v>
      </c>
      <c r="QU113" s="71" t="s">
        <v>13</v>
      </c>
      <c r="QV113" s="71" t="s">
        <v>13</v>
      </c>
      <c r="QW113" s="71" t="s">
        <v>13</v>
      </c>
      <c r="QX113" s="157" t="s">
        <v>56</v>
      </c>
      <c r="QY113" s="157" t="s">
        <v>56</v>
      </c>
      <c r="QZ113" s="157" t="s">
        <v>13</v>
      </c>
      <c r="RA113" s="157" t="s">
        <v>13</v>
      </c>
      <c r="RB113" s="71" t="s">
        <v>56</v>
      </c>
      <c r="RC113" s="71" t="s">
        <v>56</v>
      </c>
      <c r="RD113" s="71" t="s">
        <v>13</v>
      </c>
      <c r="RE113" s="157" t="s">
        <v>13</v>
      </c>
      <c r="RF113" s="71" t="s">
        <v>13</v>
      </c>
      <c r="RG113" s="71" t="s">
        <v>758</v>
      </c>
      <c r="RH113" s="71" t="s">
        <v>758</v>
      </c>
      <c r="RI113" s="71" t="s">
        <v>758</v>
      </c>
      <c r="RJ113" s="71" t="s">
        <v>758</v>
      </c>
      <c r="RK113" s="71" t="s">
        <v>758</v>
      </c>
      <c r="RL113" s="157" t="s">
        <v>758</v>
      </c>
      <c r="RM113" s="157" t="s">
        <v>758</v>
      </c>
      <c r="RN113" s="157" t="s">
        <v>758</v>
      </c>
      <c r="RO113" s="71" t="s">
        <v>13</v>
      </c>
      <c r="RP113" s="71" t="s">
        <v>56</v>
      </c>
      <c r="RQ113" s="71" t="s">
        <v>56</v>
      </c>
      <c r="RR113" s="71" t="s">
        <v>13</v>
      </c>
      <c r="RS113" s="71" t="s">
        <v>13</v>
      </c>
      <c r="RT113" s="71" t="s">
        <v>13</v>
      </c>
      <c r="RU113" s="71" t="s">
        <v>13</v>
      </c>
      <c r="RV113" s="157" t="s">
        <v>56</v>
      </c>
      <c r="RW113" s="71"/>
      <c r="RX113" s="151" t="s">
        <v>739</v>
      </c>
      <c r="RY113" s="219" t="s">
        <v>744</v>
      </c>
      <c r="RZ113" s="152">
        <v>3874000</v>
      </c>
      <c r="SA113" s="151" t="s">
        <v>791</v>
      </c>
      <c r="SB113" s="229">
        <v>2437</v>
      </c>
      <c r="SC113" s="230">
        <v>62.91</v>
      </c>
      <c r="SD113" s="178"/>
      <c r="SE113" s="71"/>
      <c r="SF113" s="270" t="s">
        <v>711</v>
      </c>
      <c r="SG113" s="270" t="s">
        <v>56</v>
      </c>
      <c r="SH113" s="273">
        <v>0.92</v>
      </c>
      <c r="SI113" s="273">
        <v>0.08</v>
      </c>
      <c r="SJ113" s="271"/>
      <c r="SK113" s="270" t="s">
        <v>56</v>
      </c>
      <c r="SL113" s="270" t="s">
        <v>56</v>
      </c>
      <c r="SM113" s="270" t="s">
        <v>13</v>
      </c>
      <c r="SN113" s="270" t="s">
        <v>56</v>
      </c>
      <c r="SO113" s="270" t="s">
        <v>56</v>
      </c>
      <c r="SP113" s="270" t="s">
        <v>56</v>
      </c>
      <c r="SQ113" s="270" t="s">
        <v>13</v>
      </c>
      <c r="SR113" s="270" t="s">
        <v>56</v>
      </c>
      <c r="SS113" s="270" t="s">
        <v>13</v>
      </c>
      <c r="ST113" s="270" t="s">
        <v>13</v>
      </c>
      <c r="SU113" s="270" t="s">
        <v>56</v>
      </c>
      <c r="SV113" s="270" t="s">
        <v>56</v>
      </c>
      <c r="SW113" s="270" t="s">
        <v>56</v>
      </c>
      <c r="SX113" s="270" t="s">
        <v>13</v>
      </c>
      <c r="SY113" s="270" t="s">
        <v>56</v>
      </c>
      <c r="SZ113" s="270" t="s">
        <v>13</v>
      </c>
      <c r="TA113" s="270" t="s">
        <v>13</v>
      </c>
      <c r="TB113" s="270" t="s">
        <v>13</v>
      </c>
      <c r="TC113" s="270" t="s">
        <v>56</v>
      </c>
      <c r="TD113" s="270" t="s">
        <v>56</v>
      </c>
      <c r="TE113" s="270" t="s">
        <v>56</v>
      </c>
      <c r="TF113" s="270" t="s">
        <v>13</v>
      </c>
      <c r="TG113" s="270" t="s">
        <v>13</v>
      </c>
      <c r="TH113" s="270" t="s">
        <v>56</v>
      </c>
      <c r="TI113" s="270" t="s">
        <v>13</v>
      </c>
      <c r="TJ113" s="270" t="s">
        <v>56</v>
      </c>
      <c r="TK113" s="270" t="s">
        <v>13</v>
      </c>
      <c r="TL113" s="270" t="s">
        <v>56</v>
      </c>
      <c r="TM113" s="273"/>
      <c r="TN113" s="270"/>
      <c r="TO113" s="270"/>
      <c r="TP113" s="270"/>
      <c r="TQ113" s="270"/>
      <c r="TR113" s="270"/>
      <c r="TS113" s="270"/>
      <c r="TT113" s="270"/>
      <c r="TU113" s="270"/>
      <c r="TV113" s="270"/>
      <c r="TW113" s="270"/>
      <c r="TX113" s="270"/>
      <c r="TY113" s="270"/>
      <c r="TZ113" s="270"/>
      <c r="UA113" s="270"/>
      <c r="UB113" s="270" t="s">
        <v>13</v>
      </c>
      <c r="UC113" s="270"/>
      <c r="UD113" s="270" t="s">
        <v>13</v>
      </c>
      <c r="UE113" s="270" t="s">
        <v>13</v>
      </c>
      <c r="UF113" s="270"/>
      <c r="UG113" s="270" t="s">
        <v>56</v>
      </c>
      <c r="UH113" s="270" t="s">
        <v>56</v>
      </c>
      <c r="UI113" s="270" t="s">
        <v>56</v>
      </c>
      <c r="UJ113" s="270" t="s">
        <v>56</v>
      </c>
      <c r="UK113" s="270" t="s">
        <v>56</v>
      </c>
      <c r="UL113" s="270" t="s">
        <v>56</v>
      </c>
      <c r="UM113" s="270" t="s">
        <v>56</v>
      </c>
      <c r="UN113" s="270" t="s">
        <v>56</v>
      </c>
      <c r="UO113" s="270" t="s">
        <v>56</v>
      </c>
      <c r="UP113" s="270" t="s">
        <v>56</v>
      </c>
      <c r="UQ113" s="270" t="s">
        <v>56</v>
      </c>
      <c r="UR113" s="270" t="s">
        <v>56</v>
      </c>
      <c r="US113" s="270" t="s">
        <v>13</v>
      </c>
      <c r="UT113" s="270"/>
      <c r="UU113" s="270"/>
      <c r="UV113" s="270"/>
      <c r="UW113" s="270"/>
      <c r="UX113" s="270"/>
      <c r="UY113" s="270" t="s">
        <v>1226</v>
      </c>
      <c r="UZ113" s="270" t="s">
        <v>1226</v>
      </c>
      <c r="VA113" s="270" t="s">
        <v>1225</v>
      </c>
      <c r="VB113" s="270" t="s">
        <v>1226</v>
      </c>
      <c r="VC113" s="270" t="s">
        <v>1226</v>
      </c>
      <c r="VD113" s="270" t="s">
        <v>1226</v>
      </c>
      <c r="VE113" s="270" t="s">
        <v>1227</v>
      </c>
      <c r="VF113" s="270" t="s">
        <v>1226</v>
      </c>
      <c r="VG113" s="270" t="s">
        <v>1227</v>
      </c>
      <c r="VH113" s="270" t="s">
        <v>1227</v>
      </c>
      <c r="VI113" s="270" t="s">
        <v>1226</v>
      </c>
      <c r="VJ113" s="270" t="s">
        <v>1226</v>
      </c>
      <c r="VK113" s="270" t="s">
        <v>1226</v>
      </c>
      <c r="VL113" s="270" t="s">
        <v>1227</v>
      </c>
      <c r="VM113" s="270" t="s">
        <v>1226</v>
      </c>
      <c r="VN113" s="270" t="s">
        <v>1227</v>
      </c>
      <c r="VO113" s="270" t="s">
        <v>1227</v>
      </c>
      <c r="VP113" s="270" t="s">
        <v>1227</v>
      </c>
      <c r="VQ113" s="270" t="s">
        <v>1226</v>
      </c>
      <c r="VR113" s="270" t="s">
        <v>1226</v>
      </c>
      <c r="VS113" s="270" t="s">
        <v>1226</v>
      </c>
      <c r="VT113" s="270" t="s">
        <v>1227</v>
      </c>
      <c r="VU113" s="270" t="s">
        <v>1227</v>
      </c>
      <c r="VV113" s="270" t="s">
        <v>1226</v>
      </c>
      <c r="VW113" s="270" t="s">
        <v>1227</v>
      </c>
      <c r="VX113" s="270" t="s">
        <v>1226</v>
      </c>
      <c r="VY113" s="270" t="s">
        <v>1227</v>
      </c>
      <c r="VZ113" s="270" t="s">
        <v>1226</v>
      </c>
      <c r="WA113" s="273"/>
      <c r="WB113" s="270"/>
      <c r="WC113" s="270"/>
      <c r="WD113" s="270"/>
      <c r="WE113" s="270"/>
      <c r="WF113" s="270"/>
      <c r="WG113" s="270"/>
      <c r="WH113" s="270"/>
      <c r="WI113" s="270"/>
      <c r="WJ113" s="270"/>
      <c r="WK113" s="270"/>
      <c r="WL113" s="270"/>
      <c r="WM113" s="270"/>
      <c r="WN113" s="270"/>
      <c r="WO113" s="270"/>
      <c r="WP113" s="270" t="s">
        <v>1227</v>
      </c>
      <c r="WQ113" s="270" t="s">
        <v>1228</v>
      </c>
      <c r="WR113" s="270" t="s">
        <v>13</v>
      </c>
      <c r="WS113" s="270" t="s">
        <v>56</v>
      </c>
      <c r="WT113" s="270"/>
      <c r="WU113" s="273" t="s">
        <v>1229</v>
      </c>
      <c r="WV113" s="273" t="s">
        <v>1229</v>
      </c>
      <c r="WW113" s="273" t="s">
        <v>1229</v>
      </c>
      <c r="WX113" s="273" t="s">
        <v>1229</v>
      </c>
      <c r="WY113" s="273" t="s">
        <v>1229</v>
      </c>
      <c r="WZ113" s="273" t="s">
        <v>1229</v>
      </c>
      <c r="XA113" s="273" t="s">
        <v>1229</v>
      </c>
      <c r="XB113" s="273" t="s">
        <v>1229</v>
      </c>
      <c r="XC113" s="273" t="s">
        <v>1229</v>
      </c>
      <c r="XD113" s="273" t="s">
        <v>1229</v>
      </c>
      <c r="XE113" s="273" t="s">
        <v>1229</v>
      </c>
      <c r="XF113" s="273" t="s">
        <v>1229</v>
      </c>
      <c r="XH113" s="270"/>
      <c r="XI113" s="270"/>
      <c r="XJ113" s="270"/>
      <c r="XK113" s="270"/>
      <c r="XL113" s="270"/>
      <c r="XM113" s="272" t="s">
        <v>56</v>
      </c>
      <c r="XN113" s="272" t="s">
        <v>56</v>
      </c>
      <c r="XO113" s="272" t="s">
        <v>13</v>
      </c>
      <c r="XP113" s="272" t="s">
        <v>13</v>
      </c>
      <c r="XQ113" s="272" t="s">
        <v>13</v>
      </c>
      <c r="XR113" s="272" t="s">
        <v>13</v>
      </c>
      <c r="XS113" s="272" t="s">
        <v>13</v>
      </c>
      <c r="XT113" s="272" t="s">
        <v>13</v>
      </c>
      <c r="XU113" s="272" t="s">
        <v>13</v>
      </c>
      <c r="XV113" s="272" t="s">
        <v>13</v>
      </c>
      <c r="XW113" s="270"/>
      <c r="XX113" s="273">
        <v>0.4</v>
      </c>
      <c r="XY113" s="273">
        <v>1</v>
      </c>
      <c r="XZ113" s="273" t="s">
        <v>1230</v>
      </c>
      <c r="YA113" s="273">
        <v>0.4</v>
      </c>
      <c r="YB113" s="273">
        <v>1</v>
      </c>
      <c r="YC113" s="273">
        <v>1</v>
      </c>
      <c r="YD113" s="273" t="s">
        <v>1230</v>
      </c>
      <c r="YE113" s="273">
        <v>0.8</v>
      </c>
      <c r="YF113" s="273" t="s">
        <v>1230</v>
      </c>
      <c r="YG113" s="273" t="s">
        <v>1230</v>
      </c>
      <c r="YH113" s="273">
        <v>1</v>
      </c>
      <c r="YI113" s="273">
        <v>1</v>
      </c>
      <c r="YJ113" s="273">
        <v>0.5</v>
      </c>
      <c r="YK113" s="273" t="s">
        <v>1230</v>
      </c>
      <c r="YL113" s="273">
        <v>1</v>
      </c>
      <c r="YM113" s="273" t="s">
        <v>1230</v>
      </c>
      <c r="YN113" s="273" t="s">
        <v>1230</v>
      </c>
      <c r="YO113" s="273" t="s">
        <v>1230</v>
      </c>
      <c r="YP113" s="273">
        <v>0.4</v>
      </c>
      <c r="YQ113" s="273">
        <v>0.6</v>
      </c>
      <c r="YR113" s="273">
        <v>0.35</v>
      </c>
      <c r="YS113" s="273" t="s">
        <v>1230</v>
      </c>
      <c r="YT113" s="273" t="s">
        <v>1230</v>
      </c>
      <c r="YU113" s="273">
        <v>1</v>
      </c>
      <c r="YV113" s="273" t="s">
        <v>1230</v>
      </c>
      <c r="YW113" s="273">
        <v>0.95</v>
      </c>
      <c r="YX113" s="273" t="s">
        <v>1230</v>
      </c>
      <c r="YY113" s="273">
        <v>1</v>
      </c>
      <c r="YZ113" s="273"/>
      <c r="ZA113" s="270"/>
      <c r="ZB113" s="270"/>
      <c r="ZC113" s="270"/>
      <c r="ZD113" s="270"/>
      <c r="ZE113" s="270"/>
      <c r="ZF113" s="270"/>
      <c r="ZG113" s="270"/>
      <c r="ZH113" s="270"/>
      <c r="ZI113" s="270"/>
      <c r="ZJ113" s="270"/>
      <c r="ZK113" s="270"/>
      <c r="ZL113" s="270"/>
      <c r="ZM113" s="270"/>
      <c r="ZN113" s="270"/>
      <c r="ZO113" s="272" t="s">
        <v>56</v>
      </c>
      <c r="ZP113" s="272"/>
      <c r="ZQ113" s="272"/>
      <c r="ZR113" s="272"/>
      <c r="ZS113" s="272"/>
      <c r="ZT113" s="272" t="s">
        <v>13</v>
      </c>
      <c r="ZU113" s="272"/>
      <c r="ZV113" s="272"/>
      <c r="ZW113" s="270"/>
      <c r="ZX113" s="270"/>
      <c r="ZY113" s="270"/>
      <c r="ZZ113" s="270"/>
      <c r="AAA113" s="270"/>
      <c r="AAB113" s="270"/>
      <c r="AAJ113" s="270"/>
      <c r="AAK113" s="270"/>
      <c r="AAL113" s="270"/>
      <c r="AAM113" s="270"/>
      <c r="AAN113" s="270"/>
      <c r="AAO113" s="272" t="s">
        <v>56</v>
      </c>
      <c r="AAP113" s="272" t="s">
        <v>56</v>
      </c>
      <c r="AAQ113" s="272" t="s">
        <v>13</v>
      </c>
      <c r="AAR113" s="272" t="s">
        <v>13</v>
      </c>
      <c r="AAS113" s="272" t="s">
        <v>13</v>
      </c>
      <c r="AAT113" s="272" t="s">
        <v>13</v>
      </c>
      <c r="AAU113" s="272" t="s">
        <v>56</v>
      </c>
      <c r="AAV113" s="272" t="s">
        <v>13</v>
      </c>
      <c r="AAW113" s="272" t="s">
        <v>13</v>
      </c>
      <c r="AAX113" s="272" t="s">
        <v>13</v>
      </c>
    </row>
    <row r="114" spans="1:726" ht="15" customHeight="1" x14ac:dyDescent="0.35">
      <c r="A114" s="70" t="s">
        <v>883</v>
      </c>
      <c r="B114" s="1" t="s">
        <v>13</v>
      </c>
      <c r="GW114" s="157"/>
      <c r="GX114" s="157"/>
      <c r="RX114" s="151" t="s">
        <v>737</v>
      </c>
      <c r="RY114" s="218" t="s">
        <v>746</v>
      </c>
      <c r="RZ114" s="152">
        <v>2125267</v>
      </c>
      <c r="SA114" s="151" t="s">
        <v>810</v>
      </c>
      <c r="SB114" s="229" t="s">
        <v>798</v>
      </c>
      <c r="SC114" s="229" t="s">
        <v>798</v>
      </c>
      <c r="SF114" s="268" t="s">
        <v>883</v>
      </c>
      <c r="SG114" s="269" t="s">
        <v>13</v>
      </c>
      <c r="SH114" s="270"/>
      <c r="SI114" s="270"/>
      <c r="SJ114" s="271"/>
      <c r="SK114" s="270"/>
      <c r="SL114" s="270"/>
      <c r="SM114" s="270"/>
      <c r="SN114" s="270"/>
      <c r="SO114" s="270"/>
      <c r="SP114" s="270"/>
      <c r="SQ114" s="270"/>
      <c r="SR114" s="270"/>
      <c r="SS114" s="270"/>
      <c r="ST114" s="270"/>
      <c r="SU114" s="270"/>
      <c r="SV114" s="270"/>
      <c r="SW114" s="270"/>
      <c r="SX114" s="270"/>
      <c r="SY114" s="270"/>
      <c r="SZ114" s="270"/>
      <c r="TA114" s="270"/>
      <c r="TB114" s="270"/>
      <c r="TC114" s="270"/>
      <c r="TD114" s="270"/>
      <c r="TE114" s="270"/>
      <c r="TF114" s="270"/>
      <c r="TG114" s="270"/>
      <c r="TH114" s="270"/>
      <c r="TI114" s="270"/>
      <c r="TJ114" s="270"/>
      <c r="TK114" s="270"/>
      <c r="TL114" s="270"/>
      <c r="TM114" s="270"/>
      <c r="TN114" s="270"/>
      <c r="TO114" s="270"/>
      <c r="TP114" s="270"/>
      <c r="TQ114" s="270"/>
      <c r="TR114" s="270"/>
      <c r="TS114" s="270"/>
      <c r="TT114" s="270"/>
      <c r="TU114" s="270"/>
      <c r="TV114" s="270"/>
      <c r="TW114" s="270"/>
      <c r="TX114" s="270"/>
      <c r="TY114" s="270"/>
      <c r="TZ114" s="270"/>
      <c r="UA114" s="270"/>
      <c r="UB114" s="270"/>
      <c r="UC114" s="270"/>
      <c r="UD114" s="270"/>
      <c r="UE114" s="270"/>
      <c r="UF114" s="270"/>
      <c r="UG114" s="270"/>
      <c r="UH114" s="270"/>
      <c r="UI114" s="270"/>
      <c r="UJ114" s="270"/>
      <c r="UK114" s="270"/>
      <c r="UL114" s="270"/>
      <c r="UT114" s="270"/>
      <c r="UU114" s="270"/>
      <c r="UV114" s="270"/>
      <c r="UW114" s="270"/>
      <c r="UX114" s="270"/>
      <c r="UY114" s="270"/>
      <c r="UZ114" s="270"/>
      <c r="VA114" s="270"/>
      <c r="VB114" s="270"/>
      <c r="VC114" s="270"/>
      <c r="VD114" s="270"/>
      <c r="VE114" s="270"/>
      <c r="VF114" s="270"/>
      <c r="VG114" s="270"/>
      <c r="VH114" s="270"/>
      <c r="VI114" s="270"/>
      <c r="VJ114" s="270"/>
      <c r="VK114" s="270"/>
      <c r="VL114" s="270"/>
      <c r="VM114" s="270"/>
      <c r="VN114" s="270"/>
      <c r="VO114" s="270"/>
      <c r="VP114" s="270"/>
      <c r="VQ114" s="270"/>
      <c r="VR114" s="270"/>
      <c r="VS114" s="270"/>
      <c r="VT114" s="270"/>
      <c r="VU114" s="270"/>
      <c r="VV114" s="270"/>
      <c r="VW114" s="270"/>
      <c r="VX114" s="270"/>
      <c r="VY114" s="270"/>
      <c r="VZ114" s="270"/>
      <c r="WA114" s="270"/>
      <c r="WB114" s="270"/>
      <c r="WC114" s="270"/>
      <c r="WD114" s="270"/>
      <c r="WE114" s="270"/>
      <c r="WF114" s="270"/>
      <c r="WG114" s="270"/>
      <c r="WH114" s="270"/>
      <c r="WI114" s="270"/>
      <c r="WJ114" s="270"/>
      <c r="WK114" s="270"/>
      <c r="WL114" s="270"/>
      <c r="WM114" s="270"/>
      <c r="WN114" s="270"/>
      <c r="WO114" s="270"/>
      <c r="WP114" s="270"/>
      <c r="WQ114" s="270"/>
      <c r="WR114" s="270"/>
      <c r="WS114" s="270"/>
      <c r="WT114" s="270"/>
      <c r="WU114" s="270"/>
      <c r="WV114" s="270"/>
      <c r="WW114" s="270"/>
      <c r="WX114" s="270"/>
      <c r="WY114" s="270"/>
      <c r="WZ114" s="270"/>
      <c r="XH114" s="270"/>
      <c r="XI114" s="270"/>
      <c r="XJ114" s="270"/>
      <c r="XK114" s="270"/>
      <c r="XL114" s="270"/>
      <c r="XM114" s="272"/>
      <c r="XN114" s="272"/>
      <c r="XO114" s="272"/>
      <c r="XP114" s="272"/>
      <c r="XQ114" s="272"/>
      <c r="XR114" s="272"/>
      <c r="XS114" s="272"/>
      <c r="XT114" s="272"/>
      <c r="XU114" s="272"/>
      <c r="XV114" s="272"/>
      <c r="XW114" s="270"/>
      <c r="XX114" s="273"/>
      <c r="XY114" s="273"/>
      <c r="XZ114" s="273"/>
      <c r="YA114" s="273"/>
      <c r="YB114" s="273"/>
      <c r="YC114" s="273"/>
      <c r="YD114" s="273"/>
      <c r="YE114" s="273"/>
      <c r="YF114" s="273"/>
      <c r="YG114" s="273"/>
      <c r="YH114" s="273"/>
      <c r="YI114" s="273"/>
      <c r="YJ114" s="273"/>
      <c r="YK114" s="273"/>
      <c r="YL114" s="273"/>
      <c r="YM114" s="273"/>
      <c r="YN114" s="273"/>
      <c r="YO114" s="273"/>
      <c r="YP114" s="273"/>
      <c r="YQ114" s="273"/>
      <c r="YR114" s="273"/>
      <c r="YS114" s="273"/>
      <c r="YT114" s="273"/>
      <c r="YU114" s="273"/>
      <c r="YV114" s="273"/>
      <c r="YW114" s="273"/>
      <c r="YX114" s="273"/>
      <c r="YY114" s="273"/>
      <c r="YZ114" s="270"/>
      <c r="ZA114" s="270"/>
      <c r="ZB114" s="270"/>
      <c r="ZC114" s="270"/>
      <c r="ZD114" s="270"/>
      <c r="ZE114" s="270"/>
      <c r="ZF114" s="270"/>
      <c r="ZG114" s="270"/>
      <c r="ZH114" s="270"/>
      <c r="ZI114" s="270"/>
      <c r="ZJ114" s="270"/>
      <c r="ZK114" s="270"/>
      <c r="ZL114" s="270"/>
      <c r="ZM114" s="270"/>
      <c r="ZN114" s="270"/>
      <c r="ZO114" s="272"/>
      <c r="ZP114" s="272"/>
      <c r="ZQ114" s="272"/>
      <c r="ZR114" s="272"/>
      <c r="ZS114" s="272"/>
      <c r="ZT114" s="272"/>
      <c r="ZU114" s="272"/>
      <c r="ZV114" s="272"/>
      <c r="ZW114" s="270"/>
      <c r="ZX114" s="270"/>
      <c r="ZY114" s="270"/>
      <c r="ZZ114" s="270"/>
      <c r="AAA114" s="270"/>
      <c r="AAB114" s="270"/>
      <c r="AAJ114" s="270"/>
      <c r="AAK114" s="270"/>
      <c r="AAL114" s="270"/>
      <c r="AAM114" s="270"/>
      <c r="AAN114" s="270"/>
      <c r="AAO114" s="272"/>
      <c r="AAP114" s="272"/>
      <c r="AAQ114" s="272"/>
      <c r="AAR114" s="272"/>
      <c r="AAS114" s="272"/>
      <c r="AAT114" s="272"/>
      <c r="AAU114" s="272"/>
      <c r="AAV114" s="272"/>
      <c r="AAW114" s="272"/>
      <c r="AAX114" s="272"/>
    </row>
    <row r="115" spans="1:726" ht="15" customHeight="1" x14ac:dyDescent="0.35">
      <c r="A115" s="70" t="s">
        <v>884</v>
      </c>
      <c r="B115" s="1" t="s">
        <v>13</v>
      </c>
      <c r="GW115" s="157"/>
      <c r="GX115" s="157"/>
      <c r="RX115" s="151" t="s">
        <v>737</v>
      </c>
      <c r="RY115" s="218" t="s">
        <v>743</v>
      </c>
      <c r="RZ115" s="152">
        <v>4937374</v>
      </c>
      <c r="SA115" s="151" t="s">
        <v>800</v>
      </c>
      <c r="SB115" s="229" t="s">
        <v>798</v>
      </c>
      <c r="SC115" s="229" t="s">
        <v>798</v>
      </c>
      <c r="SF115" s="268" t="s">
        <v>884</v>
      </c>
      <c r="SG115" s="269" t="s">
        <v>13</v>
      </c>
      <c r="SH115" s="270"/>
      <c r="SI115" s="270"/>
      <c r="SJ115" s="271"/>
      <c r="SK115" s="270"/>
      <c r="SL115" s="270"/>
      <c r="SM115" s="270"/>
      <c r="SN115" s="270"/>
      <c r="SO115" s="270"/>
      <c r="SP115" s="270"/>
      <c r="SQ115" s="270"/>
      <c r="SR115" s="270"/>
      <c r="SS115" s="270"/>
      <c r="ST115" s="270"/>
      <c r="SU115" s="270"/>
      <c r="SV115" s="270"/>
      <c r="SW115" s="270"/>
      <c r="SX115" s="270"/>
      <c r="SY115" s="270"/>
      <c r="SZ115" s="270"/>
      <c r="TA115" s="270"/>
      <c r="TB115" s="270"/>
      <c r="TC115" s="270"/>
      <c r="TD115" s="270"/>
      <c r="TE115" s="270"/>
      <c r="TF115" s="270"/>
      <c r="TG115" s="270"/>
      <c r="TH115" s="270"/>
      <c r="TI115" s="270"/>
      <c r="TJ115" s="270"/>
      <c r="TK115" s="270"/>
      <c r="TL115" s="270"/>
      <c r="TM115" s="270"/>
      <c r="TN115" s="270"/>
      <c r="TO115" s="270"/>
      <c r="TP115" s="270"/>
      <c r="TQ115" s="270"/>
      <c r="TR115" s="270"/>
      <c r="TS115" s="270"/>
      <c r="TT115" s="270"/>
      <c r="TU115" s="270"/>
      <c r="TV115" s="270"/>
      <c r="TW115" s="270"/>
      <c r="TX115" s="270"/>
      <c r="TY115" s="270"/>
      <c r="TZ115" s="270"/>
      <c r="UA115" s="270"/>
      <c r="UB115" s="270"/>
      <c r="UC115" s="270"/>
      <c r="UD115" s="270"/>
      <c r="UE115" s="270"/>
      <c r="UF115" s="270"/>
      <c r="UG115" s="270"/>
      <c r="UH115" s="270"/>
      <c r="UI115" s="270"/>
      <c r="UJ115" s="270"/>
      <c r="UK115" s="270"/>
      <c r="UL115" s="270"/>
      <c r="UT115" s="270"/>
      <c r="UU115" s="270"/>
      <c r="UV115" s="270"/>
      <c r="UW115" s="270"/>
      <c r="UX115" s="270"/>
      <c r="UY115" s="270"/>
      <c r="UZ115" s="270"/>
      <c r="VA115" s="270"/>
      <c r="VB115" s="270"/>
      <c r="VC115" s="270"/>
      <c r="VD115" s="270"/>
      <c r="VE115" s="270"/>
      <c r="VF115" s="270"/>
      <c r="VG115" s="270"/>
      <c r="VH115" s="270"/>
      <c r="VI115" s="270"/>
      <c r="VJ115" s="270"/>
      <c r="VK115" s="270"/>
      <c r="VL115" s="270"/>
      <c r="VM115" s="270"/>
      <c r="VN115" s="270"/>
      <c r="VO115" s="270"/>
      <c r="VP115" s="270"/>
      <c r="VQ115" s="270"/>
      <c r="VR115" s="270"/>
      <c r="VS115" s="270"/>
      <c r="VT115" s="270"/>
      <c r="VU115" s="270"/>
      <c r="VV115" s="270"/>
      <c r="VW115" s="270"/>
      <c r="VX115" s="270"/>
      <c r="VY115" s="270"/>
      <c r="VZ115" s="270"/>
      <c r="WA115" s="270"/>
      <c r="WB115" s="270"/>
      <c r="WC115" s="270"/>
      <c r="WD115" s="270"/>
      <c r="WE115" s="270"/>
      <c r="WF115" s="270"/>
      <c r="WG115" s="270"/>
      <c r="WH115" s="270"/>
      <c r="WI115" s="270"/>
      <c r="WJ115" s="270"/>
      <c r="WK115" s="270"/>
      <c r="WL115" s="270"/>
      <c r="WM115" s="270"/>
      <c r="WN115" s="270"/>
      <c r="WO115" s="270"/>
      <c r="WP115" s="270"/>
      <c r="WQ115" s="270"/>
      <c r="WR115" s="270"/>
      <c r="WS115" s="270"/>
      <c r="WT115" s="270"/>
      <c r="WU115" s="270"/>
      <c r="WV115" s="270"/>
      <c r="WW115" s="270"/>
      <c r="WX115" s="270"/>
      <c r="WY115" s="270"/>
      <c r="WZ115" s="270"/>
      <c r="XH115" s="270"/>
      <c r="XI115" s="270"/>
      <c r="XJ115" s="270"/>
      <c r="XK115" s="270"/>
      <c r="XL115" s="270"/>
      <c r="XM115" s="272"/>
      <c r="XN115" s="272"/>
      <c r="XO115" s="272"/>
      <c r="XP115" s="272"/>
      <c r="XQ115" s="272"/>
      <c r="XR115" s="272"/>
      <c r="XS115" s="272"/>
      <c r="XT115" s="272"/>
      <c r="XU115" s="272"/>
      <c r="XV115" s="272"/>
      <c r="XW115" s="270"/>
      <c r="XX115" s="273"/>
      <c r="XY115" s="273"/>
      <c r="XZ115" s="273"/>
      <c r="YA115" s="273"/>
      <c r="YB115" s="273"/>
      <c r="YC115" s="273"/>
      <c r="YD115" s="273"/>
      <c r="YE115" s="273"/>
      <c r="YF115" s="273"/>
      <c r="YG115" s="273"/>
      <c r="YH115" s="273"/>
      <c r="YI115" s="273"/>
      <c r="YJ115" s="273"/>
      <c r="YK115" s="273"/>
      <c r="YL115" s="273"/>
      <c r="YM115" s="273"/>
      <c r="YN115" s="273"/>
      <c r="YO115" s="273"/>
      <c r="YP115" s="273"/>
      <c r="YQ115" s="273"/>
      <c r="YR115" s="273"/>
      <c r="YS115" s="273"/>
      <c r="YT115" s="273"/>
      <c r="YU115" s="273"/>
      <c r="YV115" s="273"/>
      <c r="YW115" s="273"/>
      <c r="YX115" s="273"/>
      <c r="YY115" s="273"/>
      <c r="YZ115" s="270"/>
      <c r="ZA115" s="270"/>
      <c r="ZB115" s="270"/>
      <c r="ZC115" s="270"/>
      <c r="ZD115" s="270"/>
      <c r="ZE115" s="270"/>
      <c r="ZF115" s="270"/>
      <c r="ZG115" s="270"/>
      <c r="ZH115" s="270"/>
      <c r="ZI115" s="270"/>
      <c r="ZJ115" s="270"/>
      <c r="ZK115" s="270"/>
      <c r="ZL115" s="270"/>
      <c r="ZM115" s="270"/>
      <c r="ZN115" s="270"/>
      <c r="ZO115" s="272"/>
      <c r="ZP115" s="272"/>
      <c r="ZQ115" s="272"/>
      <c r="ZR115" s="272"/>
      <c r="ZS115" s="272"/>
      <c r="ZT115" s="272"/>
      <c r="ZU115" s="272"/>
      <c r="ZV115" s="272"/>
      <c r="ZW115" s="270"/>
      <c r="ZX115" s="270"/>
      <c r="ZY115" s="270"/>
      <c r="ZZ115" s="270"/>
      <c r="AAA115" s="270"/>
      <c r="AAB115" s="270"/>
      <c r="AAJ115" s="270"/>
      <c r="AAK115" s="270"/>
      <c r="AAL115" s="270"/>
      <c r="AAM115" s="270"/>
      <c r="AAN115" s="270"/>
      <c r="AAO115" s="272"/>
      <c r="AAP115" s="272"/>
      <c r="AAQ115" s="272"/>
      <c r="AAR115" s="272"/>
      <c r="AAS115" s="272"/>
      <c r="AAT115" s="272"/>
      <c r="AAU115" s="272"/>
      <c r="AAV115" s="272"/>
      <c r="AAW115" s="272"/>
      <c r="AAX115" s="272"/>
    </row>
    <row r="116" spans="1:726" ht="15" customHeight="1" x14ac:dyDescent="0.35">
      <c r="A116" s="71" t="s">
        <v>696</v>
      </c>
      <c r="B116" s="71" t="s">
        <v>56</v>
      </c>
      <c r="C116" s="71" t="s">
        <v>56</v>
      </c>
      <c r="D116" s="71" t="s">
        <v>56</v>
      </c>
      <c r="E116" s="71" t="s">
        <v>56</v>
      </c>
      <c r="F116" s="71" t="s">
        <v>13</v>
      </c>
      <c r="G116" s="71" t="s">
        <v>13</v>
      </c>
      <c r="H116" s="71" t="s">
        <v>13</v>
      </c>
      <c r="I116" s="71" t="s">
        <v>13</v>
      </c>
      <c r="J116" s="157" t="s">
        <v>56</v>
      </c>
      <c r="K116" s="157" t="s">
        <v>13</v>
      </c>
      <c r="L116" s="157" t="s">
        <v>13</v>
      </c>
      <c r="M116" s="157" t="s">
        <v>56</v>
      </c>
      <c r="N116" s="157" t="s">
        <v>13</v>
      </c>
      <c r="O116" s="157" t="s">
        <v>56</v>
      </c>
      <c r="P116" s="157" t="s">
        <v>56</v>
      </c>
      <c r="Q116" s="157" t="s">
        <v>56</v>
      </c>
      <c r="R116" s="157" t="s">
        <v>13</v>
      </c>
      <c r="S116" s="157" t="s">
        <v>56</v>
      </c>
      <c r="T116" s="157" t="s">
        <v>13</v>
      </c>
      <c r="U116" s="71" t="s">
        <v>0</v>
      </c>
      <c r="V116" s="157" t="s">
        <v>56</v>
      </c>
      <c r="W116" s="157" t="s">
        <v>13</v>
      </c>
      <c r="X116" s="157" t="s">
        <v>13</v>
      </c>
      <c r="Y116" s="157" t="s">
        <v>13</v>
      </c>
      <c r="Z116" s="157" t="s">
        <v>13</v>
      </c>
      <c r="AA116" s="71" t="s">
        <v>56</v>
      </c>
      <c r="AB116" s="71" t="s">
        <v>56</v>
      </c>
      <c r="AC116" s="71" t="s">
        <v>56</v>
      </c>
      <c r="AD116" s="71" t="s">
        <v>13</v>
      </c>
      <c r="AE116" s="71" t="s">
        <v>13</v>
      </c>
      <c r="AF116" s="134" t="s">
        <v>56</v>
      </c>
      <c r="AG116" s="134" t="s">
        <v>13</v>
      </c>
      <c r="AH116" s="134" t="s">
        <v>13</v>
      </c>
      <c r="AI116" s="71" t="s">
        <v>56</v>
      </c>
      <c r="AJ116" s="71" t="s">
        <v>13</v>
      </c>
      <c r="AK116" s="71" t="s">
        <v>13</v>
      </c>
      <c r="AL116" s="71" t="s">
        <v>13</v>
      </c>
      <c r="AM116" s="71" t="s">
        <v>56</v>
      </c>
      <c r="AN116" s="71" t="s">
        <v>13</v>
      </c>
      <c r="AO116" s="71" t="s">
        <v>13</v>
      </c>
      <c r="AP116" s="71" t="s">
        <v>13</v>
      </c>
      <c r="AQ116" s="71" t="s">
        <v>13</v>
      </c>
      <c r="AR116" s="71" t="s">
        <v>13</v>
      </c>
      <c r="AS116" s="71" t="s">
        <v>13</v>
      </c>
      <c r="AT116" s="134" t="s">
        <v>56</v>
      </c>
      <c r="AU116" s="134" t="s">
        <v>56</v>
      </c>
      <c r="AV116" s="134" t="s">
        <v>13</v>
      </c>
      <c r="AW116" s="134" t="s">
        <v>56</v>
      </c>
      <c r="AX116" s="134" t="s">
        <v>13</v>
      </c>
      <c r="AY116" s="134" t="s">
        <v>13</v>
      </c>
      <c r="AZ116" s="134" t="s">
        <v>13</v>
      </c>
      <c r="BA116" s="134" t="s">
        <v>56</v>
      </c>
      <c r="BB116" s="71" t="s">
        <v>56</v>
      </c>
      <c r="BC116" s="71" t="s">
        <v>56</v>
      </c>
      <c r="BD116" s="71" t="s">
        <v>56</v>
      </c>
      <c r="BE116" s="71" t="s">
        <v>56</v>
      </c>
      <c r="BF116" s="71" t="s">
        <v>13</v>
      </c>
      <c r="BG116" s="71" t="s">
        <v>13</v>
      </c>
      <c r="BH116" s="157" t="s">
        <v>13</v>
      </c>
      <c r="BI116" s="157" t="s">
        <v>56</v>
      </c>
      <c r="BJ116" s="157" t="s">
        <v>13</v>
      </c>
      <c r="BK116" s="157" t="s">
        <v>13</v>
      </c>
      <c r="BL116" s="71" t="s">
        <v>13</v>
      </c>
      <c r="BM116" s="71" t="s">
        <v>56</v>
      </c>
      <c r="BN116" s="71" t="s">
        <v>13</v>
      </c>
      <c r="BO116" s="71" t="s">
        <v>13</v>
      </c>
      <c r="BP116" s="71" t="s">
        <v>13</v>
      </c>
      <c r="BQ116" s="71" t="s">
        <v>13</v>
      </c>
      <c r="BR116" s="71" t="s">
        <v>13</v>
      </c>
      <c r="BS116" s="71" t="s">
        <v>13</v>
      </c>
      <c r="BT116" s="71" t="s">
        <v>13</v>
      </c>
      <c r="BU116" s="71" t="s">
        <v>13</v>
      </c>
      <c r="BV116" s="157" t="s">
        <v>56</v>
      </c>
      <c r="BW116" s="157" t="s">
        <v>56</v>
      </c>
      <c r="BX116" s="157" t="s">
        <v>13</v>
      </c>
      <c r="BY116" s="157" t="s">
        <v>56</v>
      </c>
      <c r="BZ116" s="71" t="s">
        <v>747</v>
      </c>
      <c r="CA116" s="71" t="s">
        <v>747</v>
      </c>
      <c r="CB116" s="71" t="s">
        <v>747</v>
      </c>
      <c r="CC116" s="71" t="s">
        <v>747</v>
      </c>
      <c r="CD116" s="71" t="s">
        <v>747</v>
      </c>
      <c r="CE116" s="157" t="s">
        <v>13</v>
      </c>
      <c r="CF116" s="157" t="s">
        <v>13</v>
      </c>
      <c r="CG116" s="157" t="s">
        <v>13</v>
      </c>
      <c r="CH116" s="71" t="s">
        <v>747</v>
      </c>
      <c r="CI116" s="71" t="s">
        <v>747</v>
      </c>
      <c r="CJ116" s="71" t="s">
        <v>747</v>
      </c>
      <c r="CK116" s="71" t="s">
        <v>747</v>
      </c>
      <c r="CL116" s="157" t="s">
        <v>13</v>
      </c>
      <c r="CM116" s="157" t="s">
        <v>13</v>
      </c>
      <c r="CN116" s="157" t="s">
        <v>13</v>
      </c>
      <c r="CO116" s="71" t="s">
        <v>747</v>
      </c>
      <c r="CP116" s="71" t="s">
        <v>747</v>
      </c>
      <c r="CQ116" s="71" t="s">
        <v>747</v>
      </c>
      <c r="CR116" s="71" t="s">
        <v>747</v>
      </c>
      <c r="CS116" s="71" t="s">
        <v>747</v>
      </c>
      <c r="CT116" s="71" t="s">
        <v>747</v>
      </c>
      <c r="CU116" s="157" t="s">
        <v>13</v>
      </c>
      <c r="CV116" s="157" t="s">
        <v>13</v>
      </c>
      <c r="CW116" s="157" t="s">
        <v>13</v>
      </c>
      <c r="CX116" s="157" t="s">
        <v>13</v>
      </c>
      <c r="CY116" s="157" t="s">
        <v>13</v>
      </c>
      <c r="CZ116" s="71" t="s">
        <v>56</v>
      </c>
      <c r="DA116" s="71" t="s">
        <v>56</v>
      </c>
      <c r="DB116" s="71" t="s">
        <v>56</v>
      </c>
      <c r="DC116" s="71" t="s">
        <v>13</v>
      </c>
      <c r="DD116" s="71" t="s">
        <v>13</v>
      </c>
      <c r="DE116" s="157" t="s">
        <v>56</v>
      </c>
      <c r="DF116" s="157" t="s">
        <v>13</v>
      </c>
      <c r="DG116" s="157" t="s">
        <v>13</v>
      </c>
      <c r="DH116" s="71" t="s">
        <v>56</v>
      </c>
      <c r="DI116" s="71"/>
      <c r="DJ116" s="71"/>
      <c r="DK116" s="71"/>
      <c r="DL116" s="157"/>
      <c r="DM116" s="157"/>
      <c r="DN116" s="157"/>
      <c r="DO116" s="157"/>
      <c r="DP116" s="71"/>
      <c r="DQ116" s="157"/>
      <c r="DR116" s="157"/>
      <c r="DS116" s="157"/>
      <c r="DT116" s="72"/>
      <c r="DU116" s="157"/>
      <c r="DV116" s="157"/>
      <c r="DW116" s="157"/>
      <c r="DX116" s="71"/>
      <c r="DY116" s="71"/>
      <c r="DZ116" s="71"/>
      <c r="EA116" s="71"/>
      <c r="EB116" s="71"/>
      <c r="EC116" s="157"/>
      <c r="ED116" s="157"/>
      <c r="EE116" s="157"/>
      <c r="EF116" s="71"/>
      <c r="EG116" s="71"/>
      <c r="EH116" s="71"/>
      <c r="EI116" s="71"/>
      <c r="EJ116" s="71"/>
      <c r="EK116" s="71"/>
      <c r="EL116" s="71"/>
      <c r="EM116" s="71"/>
      <c r="EN116" s="71"/>
      <c r="EO116" s="71"/>
      <c r="EP116" s="71"/>
      <c r="EQ116" s="71"/>
      <c r="ER116" s="71"/>
      <c r="ES116" s="71"/>
      <c r="ET116" s="71"/>
      <c r="EU116" s="71"/>
      <c r="EV116" s="157"/>
      <c r="EW116" s="157"/>
      <c r="EX116" s="157"/>
      <c r="EY116" s="157"/>
      <c r="EZ116" s="157"/>
      <c r="FA116" s="157"/>
      <c r="FB116" s="157"/>
      <c r="FC116" s="157"/>
      <c r="FD116" s="157"/>
      <c r="FE116" s="157"/>
      <c r="FF116" s="71"/>
      <c r="FG116" s="71"/>
      <c r="FH116" s="71"/>
      <c r="FI116" s="71"/>
      <c r="FJ116" s="71"/>
      <c r="FK116" s="71"/>
      <c r="FL116" s="71"/>
      <c r="FM116" s="71"/>
      <c r="FN116" s="71"/>
      <c r="FO116" s="71"/>
      <c r="FP116" s="157"/>
      <c r="FQ116" s="157"/>
      <c r="FR116" s="157"/>
      <c r="FS116" s="157"/>
      <c r="FT116" s="157"/>
      <c r="FU116" s="71"/>
      <c r="FV116" s="71"/>
      <c r="FW116" s="71"/>
      <c r="FX116" s="71"/>
      <c r="FY116" s="71"/>
      <c r="FZ116" s="71"/>
      <c r="GA116" s="71"/>
      <c r="GB116" s="71"/>
      <c r="GC116" s="71"/>
      <c r="GD116" s="71"/>
      <c r="GE116" s="71"/>
      <c r="GF116" s="71"/>
      <c r="GG116" s="71"/>
      <c r="GH116" s="71"/>
      <c r="GI116" s="71"/>
      <c r="GJ116" s="71"/>
      <c r="GK116" s="71"/>
      <c r="GL116" s="71"/>
      <c r="GM116" s="71"/>
      <c r="GN116" s="71"/>
      <c r="GO116" s="71"/>
      <c r="GP116" s="71"/>
      <c r="GQ116" s="71"/>
      <c r="GR116" s="71"/>
      <c r="GS116" s="71"/>
      <c r="GT116" s="71"/>
      <c r="GU116" s="71"/>
      <c r="GV116" s="71"/>
      <c r="GW116" s="157"/>
      <c r="GX116" s="157"/>
      <c r="GY116" s="157"/>
      <c r="GZ116" s="157"/>
      <c r="HA116" s="157"/>
      <c r="HB116" s="157"/>
      <c r="HC116" s="157"/>
      <c r="HD116" s="157"/>
      <c r="HE116" s="157"/>
      <c r="HF116" s="157"/>
      <c r="HG116" s="157"/>
      <c r="HH116" s="157"/>
      <c r="HI116" s="157"/>
      <c r="HJ116" s="157"/>
      <c r="HK116" s="157"/>
      <c r="HL116" s="157"/>
      <c r="HM116" s="157"/>
      <c r="HN116" s="157"/>
      <c r="HO116" s="157"/>
      <c r="HP116" s="157"/>
      <c r="HQ116" s="157"/>
      <c r="HR116" s="157"/>
      <c r="HS116" s="157"/>
      <c r="HT116" s="157"/>
      <c r="HU116" s="157"/>
      <c r="HV116" s="157"/>
      <c r="HW116" s="157"/>
      <c r="HX116" s="157"/>
      <c r="HY116" s="71"/>
      <c r="HZ116" s="71"/>
      <c r="IA116" s="71"/>
      <c r="IB116" s="71"/>
      <c r="IC116" s="71"/>
      <c r="ID116" s="157"/>
      <c r="IE116" s="157"/>
      <c r="IF116" s="157"/>
      <c r="IG116" s="71"/>
      <c r="IH116" s="71" t="s">
        <v>13</v>
      </c>
      <c r="II116" s="71" t="s">
        <v>13</v>
      </c>
      <c r="IJ116" s="71" t="s">
        <v>13</v>
      </c>
      <c r="IK116" s="71" t="s">
        <v>56</v>
      </c>
      <c r="IL116" s="71" t="s">
        <v>13</v>
      </c>
      <c r="IM116" s="71" t="s">
        <v>13</v>
      </c>
      <c r="IN116" s="71" t="s">
        <v>13</v>
      </c>
      <c r="IO116" s="71" t="s">
        <v>13</v>
      </c>
      <c r="IP116" s="71" t="s">
        <v>13</v>
      </c>
      <c r="IQ116" s="71" t="s">
        <v>56</v>
      </c>
      <c r="IR116" s="71" t="s">
        <v>13</v>
      </c>
      <c r="IS116" s="71" t="s">
        <v>13</v>
      </c>
      <c r="IT116" s="71" t="s">
        <v>13</v>
      </c>
      <c r="IU116" s="157" t="s">
        <v>56</v>
      </c>
      <c r="IV116" s="157" t="s">
        <v>56</v>
      </c>
      <c r="IW116" s="157" t="s">
        <v>56</v>
      </c>
      <c r="IX116" s="157" t="s">
        <v>56</v>
      </c>
      <c r="IY116" s="71" t="s">
        <v>747</v>
      </c>
      <c r="IZ116" s="71" t="s">
        <v>747</v>
      </c>
      <c r="JA116" s="71" t="s">
        <v>747</v>
      </c>
      <c r="JB116" s="71" t="s">
        <v>747</v>
      </c>
      <c r="JC116" s="71" t="s">
        <v>747</v>
      </c>
      <c r="JD116" s="71" t="s">
        <v>747</v>
      </c>
      <c r="JE116" s="71" t="s">
        <v>747</v>
      </c>
      <c r="JF116" s="157" t="s">
        <v>13</v>
      </c>
      <c r="JG116" s="157" t="s">
        <v>13</v>
      </c>
      <c r="JH116" s="157" t="s">
        <v>13</v>
      </c>
      <c r="JI116" s="71" t="s">
        <v>13</v>
      </c>
      <c r="JJ116" s="71" t="s">
        <v>13</v>
      </c>
      <c r="JK116" s="71" t="s">
        <v>56</v>
      </c>
      <c r="JL116" s="71" t="s">
        <v>13</v>
      </c>
      <c r="JM116" s="71" t="s">
        <v>13</v>
      </c>
      <c r="JN116" s="71" t="s">
        <v>747</v>
      </c>
      <c r="JO116" s="71" t="s">
        <v>747</v>
      </c>
      <c r="JP116" s="71" t="s">
        <v>747</v>
      </c>
      <c r="JQ116" s="71" t="s">
        <v>747</v>
      </c>
      <c r="JR116" s="71" t="s">
        <v>747</v>
      </c>
      <c r="JS116" s="71" t="s">
        <v>747</v>
      </c>
      <c r="JT116" s="71" t="s">
        <v>747</v>
      </c>
      <c r="JU116" s="71" t="s">
        <v>747</v>
      </c>
      <c r="JV116" s="157" t="s">
        <v>13</v>
      </c>
      <c r="JW116" s="157" t="s">
        <v>13</v>
      </c>
      <c r="JX116" s="157" t="s">
        <v>13</v>
      </c>
      <c r="JY116" s="71" t="s">
        <v>56</v>
      </c>
      <c r="JZ116" s="71" t="s">
        <v>56</v>
      </c>
      <c r="KA116" s="71" t="s">
        <v>56</v>
      </c>
      <c r="KB116" s="71" t="s">
        <v>56</v>
      </c>
      <c r="KC116" s="71" t="s">
        <v>13</v>
      </c>
      <c r="KD116" s="157" t="s">
        <v>56</v>
      </c>
      <c r="KE116" s="157" t="s">
        <v>13</v>
      </c>
      <c r="KF116" s="157" t="s">
        <v>13</v>
      </c>
      <c r="KG116" s="71" t="s">
        <v>13</v>
      </c>
      <c r="KH116" s="71" t="s">
        <v>56</v>
      </c>
      <c r="KI116" s="71" t="s">
        <v>13</v>
      </c>
      <c r="KJ116" s="71" t="s">
        <v>13</v>
      </c>
      <c r="KK116" s="71" t="s">
        <v>13</v>
      </c>
      <c r="KL116" s="71" t="s">
        <v>13</v>
      </c>
      <c r="KM116" s="71" t="s">
        <v>13</v>
      </c>
      <c r="KN116" s="71" t="s">
        <v>13</v>
      </c>
      <c r="KO116" s="71" t="s">
        <v>13</v>
      </c>
      <c r="KP116" s="157" t="s">
        <v>56</v>
      </c>
      <c r="KQ116" s="71" t="s">
        <v>13</v>
      </c>
      <c r="KR116" s="71" t="s">
        <v>13</v>
      </c>
      <c r="KS116" s="72" t="s">
        <v>983</v>
      </c>
      <c r="KT116" s="157" t="s">
        <v>56</v>
      </c>
      <c r="KU116" s="157" t="s">
        <v>56</v>
      </c>
      <c r="KV116" s="157" t="s">
        <v>13</v>
      </c>
      <c r="KW116" s="71" t="s">
        <v>56</v>
      </c>
      <c r="KX116" s="71" t="s">
        <v>56</v>
      </c>
      <c r="KY116" s="71" t="s">
        <v>56</v>
      </c>
      <c r="KZ116" s="71" t="s">
        <v>56</v>
      </c>
      <c r="LA116" s="71" t="s">
        <v>13</v>
      </c>
      <c r="LB116" s="157" t="s">
        <v>56</v>
      </c>
      <c r="LC116" s="157" t="s">
        <v>13</v>
      </c>
      <c r="LD116" s="157" t="s">
        <v>13</v>
      </c>
      <c r="LE116" s="71" t="s">
        <v>13</v>
      </c>
      <c r="LF116" s="72" t="s">
        <v>983</v>
      </c>
      <c r="LG116" s="157" t="s">
        <v>56</v>
      </c>
      <c r="LH116" s="157" t="s">
        <v>13</v>
      </c>
      <c r="LI116" s="157" t="s">
        <v>13</v>
      </c>
      <c r="LJ116" s="71" t="s">
        <v>56</v>
      </c>
      <c r="LK116" s="71" t="s">
        <v>56</v>
      </c>
      <c r="LL116" s="71" t="s">
        <v>56</v>
      </c>
      <c r="LM116" s="71" t="s">
        <v>56</v>
      </c>
      <c r="LN116" s="71" t="s">
        <v>13</v>
      </c>
      <c r="LO116" s="157" t="s">
        <v>56</v>
      </c>
      <c r="LP116" s="157" t="s">
        <v>13</v>
      </c>
      <c r="LQ116" s="157" t="s">
        <v>13</v>
      </c>
      <c r="LR116" s="71" t="s">
        <v>13</v>
      </c>
      <c r="LS116" s="71" t="s">
        <v>13</v>
      </c>
      <c r="LT116" s="71" t="s">
        <v>13</v>
      </c>
      <c r="LU116" s="71" t="s">
        <v>13</v>
      </c>
      <c r="LV116" s="71" t="s">
        <v>13</v>
      </c>
      <c r="LW116" s="71" t="s">
        <v>13</v>
      </c>
      <c r="LX116" s="71" t="s">
        <v>56</v>
      </c>
      <c r="LY116" s="157" t="s">
        <v>13</v>
      </c>
      <c r="LZ116" s="157" t="s">
        <v>56</v>
      </c>
      <c r="MA116" s="71" t="s">
        <v>13</v>
      </c>
      <c r="MB116" s="71" t="s">
        <v>13</v>
      </c>
      <c r="MC116" s="71" t="s">
        <v>13</v>
      </c>
      <c r="MD116" s="71" t="s">
        <v>13</v>
      </c>
      <c r="ME116" s="71" t="s">
        <v>56</v>
      </c>
      <c r="MF116" s="71" t="s">
        <v>13</v>
      </c>
      <c r="MG116" s="157" t="s">
        <v>13</v>
      </c>
      <c r="MH116" s="71" t="s">
        <v>13</v>
      </c>
      <c r="MI116" s="71" t="s">
        <v>56</v>
      </c>
      <c r="MJ116" s="71" t="s">
        <v>56</v>
      </c>
      <c r="MK116" s="71" t="s">
        <v>56</v>
      </c>
      <c r="ML116" s="71" t="s">
        <v>56</v>
      </c>
      <c r="MM116" s="71" t="s">
        <v>56</v>
      </c>
      <c r="MN116" s="71" t="s">
        <v>56</v>
      </c>
      <c r="MO116" s="71" t="s">
        <v>56</v>
      </c>
      <c r="MP116" s="71" t="s">
        <v>56</v>
      </c>
      <c r="MQ116" s="71" t="s">
        <v>56</v>
      </c>
      <c r="MR116" s="71" t="s">
        <v>56</v>
      </c>
      <c r="MS116" s="71" t="s">
        <v>56</v>
      </c>
      <c r="MT116" s="71" t="s">
        <v>56</v>
      </c>
      <c r="MU116" s="71" t="s">
        <v>56</v>
      </c>
      <c r="MV116" s="71" t="s">
        <v>56</v>
      </c>
      <c r="MW116" s="71" t="s">
        <v>56</v>
      </c>
      <c r="MX116" s="71" t="s">
        <v>56</v>
      </c>
      <c r="MY116" s="71" t="s">
        <v>56</v>
      </c>
      <c r="MZ116" s="71" t="s">
        <v>13</v>
      </c>
      <c r="NA116" s="71" t="s">
        <v>13</v>
      </c>
      <c r="NB116" s="157" t="s">
        <v>56</v>
      </c>
      <c r="NC116" s="157" t="s">
        <v>56</v>
      </c>
      <c r="ND116" s="157" t="s">
        <v>56</v>
      </c>
      <c r="NE116" s="157" t="s">
        <v>56</v>
      </c>
      <c r="NF116" s="157" t="s">
        <v>56</v>
      </c>
      <c r="NG116" s="157"/>
      <c r="NH116" s="157"/>
      <c r="NI116" s="157"/>
      <c r="NJ116" s="157"/>
      <c r="NK116" s="157"/>
      <c r="NL116" s="71" t="s">
        <v>56</v>
      </c>
      <c r="NM116" s="71" t="s">
        <v>13</v>
      </c>
      <c r="NN116" s="157" t="s">
        <v>13</v>
      </c>
      <c r="NO116" s="71" t="s">
        <v>747</v>
      </c>
      <c r="NP116" s="71" t="s">
        <v>747</v>
      </c>
      <c r="NQ116" s="71" t="s">
        <v>747</v>
      </c>
      <c r="NR116" s="71" t="s">
        <v>747</v>
      </c>
      <c r="NS116" s="71" t="s">
        <v>747</v>
      </c>
      <c r="NT116" s="71" t="s">
        <v>747</v>
      </c>
      <c r="NU116" s="71" t="s">
        <v>747</v>
      </c>
      <c r="NV116" s="71" t="s">
        <v>747</v>
      </c>
      <c r="NW116" s="71" t="s">
        <v>747</v>
      </c>
      <c r="NX116" s="71" t="s">
        <v>747</v>
      </c>
      <c r="NY116" s="71" t="s">
        <v>747</v>
      </c>
      <c r="NZ116" s="71" t="s">
        <v>747</v>
      </c>
      <c r="OA116" s="157" t="s">
        <v>13</v>
      </c>
      <c r="OB116" s="157" t="s">
        <v>13</v>
      </c>
      <c r="OC116" s="157" t="s">
        <v>13</v>
      </c>
      <c r="OD116" s="157" t="s">
        <v>13</v>
      </c>
      <c r="OE116" s="71" t="s">
        <v>56</v>
      </c>
      <c r="OF116" s="71" t="s">
        <v>13</v>
      </c>
      <c r="OG116" s="71" t="s">
        <v>13</v>
      </c>
      <c r="OH116" s="71" t="s">
        <v>13</v>
      </c>
      <c r="OI116" s="71" t="s">
        <v>13</v>
      </c>
      <c r="OJ116" s="157" t="s">
        <v>56</v>
      </c>
      <c r="OK116" s="136">
        <v>30</v>
      </c>
      <c r="OL116" s="136">
        <v>10</v>
      </c>
      <c r="OM116" s="136">
        <v>10</v>
      </c>
      <c r="ON116" s="136">
        <v>10</v>
      </c>
      <c r="OO116" s="136">
        <v>5</v>
      </c>
      <c r="OP116" s="136">
        <v>20</v>
      </c>
      <c r="OQ116" s="136">
        <v>10</v>
      </c>
      <c r="OR116" s="137">
        <v>0.33333333333333331</v>
      </c>
      <c r="OS116" s="137"/>
      <c r="OT116" s="138">
        <v>0.44264416145711377</v>
      </c>
      <c r="OU116" s="138">
        <v>0.14754805381903791</v>
      </c>
      <c r="OV116" s="138">
        <v>0.14754805381903791</v>
      </c>
      <c r="OW116" s="138">
        <v>0.14754805381903791</v>
      </c>
      <c r="OX116" s="138">
        <v>7.3774026909518953E-2</v>
      </c>
      <c r="OY116" s="138">
        <v>0.29509610763807581</v>
      </c>
      <c r="OZ116" s="138">
        <v>0.14754805381903791</v>
      </c>
      <c r="PA116" s="139">
        <f>SB116/OK116</f>
        <v>31.666666666666668</v>
      </c>
      <c r="PB116" s="139">
        <f>SB116/OL116</f>
        <v>95</v>
      </c>
      <c r="PC116" s="139">
        <f>SB116/OM116</f>
        <v>95</v>
      </c>
      <c r="PD116" s="139">
        <f>SB116/ON116</f>
        <v>95</v>
      </c>
      <c r="PE116" s="139">
        <f>SB116/OO116</f>
        <v>190</v>
      </c>
      <c r="PF116" s="139">
        <f>SB116/OP116</f>
        <v>47.5</v>
      </c>
      <c r="PG116" s="139">
        <f>SB116/OQ116</f>
        <v>95</v>
      </c>
      <c r="PH116" s="71" t="s">
        <v>56</v>
      </c>
      <c r="PI116" s="71" t="s">
        <v>56</v>
      </c>
      <c r="PJ116" s="71" t="s">
        <v>56</v>
      </c>
      <c r="PK116" s="71" t="s">
        <v>56</v>
      </c>
      <c r="PL116" s="71" t="s">
        <v>13</v>
      </c>
      <c r="PM116" s="157" t="s">
        <v>56</v>
      </c>
      <c r="PN116" s="157" t="s">
        <v>13</v>
      </c>
      <c r="PO116" s="157" t="s">
        <v>13</v>
      </c>
      <c r="PP116" s="71" t="s">
        <v>13</v>
      </c>
      <c r="PQ116" s="71" t="s">
        <v>56</v>
      </c>
      <c r="PR116" s="71" t="s">
        <v>56</v>
      </c>
      <c r="PS116" s="71" t="s">
        <v>13</v>
      </c>
      <c r="PT116" s="71" t="s">
        <v>13</v>
      </c>
      <c r="PU116" s="71" t="s">
        <v>13</v>
      </c>
      <c r="PV116" s="71" t="s">
        <v>13</v>
      </c>
      <c r="PW116" s="157" t="s">
        <v>56</v>
      </c>
      <c r="PX116" s="71" t="s">
        <v>13</v>
      </c>
      <c r="PY116" s="71" t="s">
        <v>56</v>
      </c>
      <c r="PZ116" s="71" t="s">
        <v>56</v>
      </c>
      <c r="QA116" s="71" t="s">
        <v>56</v>
      </c>
      <c r="QB116" s="71" t="s">
        <v>56</v>
      </c>
      <c r="QC116" s="71" t="s">
        <v>56</v>
      </c>
      <c r="QD116" s="71" t="s">
        <v>56</v>
      </c>
      <c r="QE116" s="71" t="s">
        <v>13</v>
      </c>
      <c r="QF116" s="157" t="s">
        <v>56</v>
      </c>
      <c r="QG116" s="71" t="s">
        <v>13</v>
      </c>
      <c r="QH116" s="71" t="s">
        <v>56</v>
      </c>
      <c r="QI116" s="71">
        <v>4</v>
      </c>
      <c r="QJ116" s="157" t="s">
        <v>13</v>
      </c>
      <c r="QK116" s="157" t="s">
        <v>56</v>
      </c>
      <c r="QL116" s="157" t="s">
        <v>13</v>
      </c>
      <c r="QM116" s="71" t="s">
        <v>13</v>
      </c>
      <c r="QN116" s="71" t="s">
        <v>56</v>
      </c>
      <c r="QO116" s="71" t="s">
        <v>56</v>
      </c>
      <c r="QP116" s="71" t="s">
        <v>56</v>
      </c>
      <c r="QQ116" s="71" t="s">
        <v>56</v>
      </c>
      <c r="QR116" s="71" t="s">
        <v>56</v>
      </c>
      <c r="QS116" s="71" t="s">
        <v>13</v>
      </c>
      <c r="QT116" s="71" t="s">
        <v>13</v>
      </c>
      <c r="QU116" s="71" t="s">
        <v>13</v>
      </c>
      <c r="QV116" s="71" t="s">
        <v>13</v>
      </c>
      <c r="QW116" s="71" t="s">
        <v>13</v>
      </c>
      <c r="QX116" s="157" t="s">
        <v>56</v>
      </c>
      <c r="QY116" s="157" t="s">
        <v>56</v>
      </c>
      <c r="QZ116" s="157" t="s">
        <v>56</v>
      </c>
      <c r="RA116" s="157" t="s">
        <v>56</v>
      </c>
      <c r="RB116" s="71" t="s">
        <v>5</v>
      </c>
      <c r="RC116" s="71" t="s">
        <v>13</v>
      </c>
      <c r="RD116" s="71" t="s">
        <v>732</v>
      </c>
      <c r="RE116" s="157" t="s">
        <v>56</v>
      </c>
      <c r="RF116" s="71" t="s">
        <v>13</v>
      </c>
      <c r="RG116" s="71" t="s">
        <v>56</v>
      </c>
      <c r="RH116" s="71" t="s">
        <v>56</v>
      </c>
      <c r="RI116" s="71" t="s">
        <v>56</v>
      </c>
      <c r="RJ116" s="71" t="s">
        <v>56</v>
      </c>
      <c r="RK116" s="71" t="s">
        <v>13</v>
      </c>
      <c r="RL116" s="157" t="s">
        <v>56</v>
      </c>
      <c r="RM116" s="157" t="s">
        <v>13</v>
      </c>
      <c r="RN116" s="157" t="s">
        <v>13</v>
      </c>
      <c r="RO116" s="71" t="s">
        <v>13</v>
      </c>
      <c r="RP116" s="71" t="s">
        <v>56</v>
      </c>
      <c r="RQ116" s="71" t="s">
        <v>13</v>
      </c>
      <c r="RR116" s="71" t="s">
        <v>13</v>
      </c>
      <c r="RS116" s="71" t="s">
        <v>13</v>
      </c>
      <c r="RT116" s="71" t="s">
        <v>13</v>
      </c>
      <c r="RU116" s="71" t="s">
        <v>13</v>
      </c>
      <c r="RV116" s="157" t="s">
        <v>56</v>
      </c>
      <c r="RW116" s="71"/>
      <c r="RX116" s="151" t="s">
        <v>739</v>
      </c>
      <c r="RY116" s="222" t="s">
        <v>744</v>
      </c>
      <c r="RZ116" s="152">
        <v>6777453</v>
      </c>
      <c r="SA116" s="151" t="s">
        <v>791</v>
      </c>
      <c r="SB116" s="233">
        <v>950</v>
      </c>
      <c r="SC116" s="234">
        <v>15</v>
      </c>
      <c r="SD116" s="178"/>
      <c r="SE116" s="71"/>
      <c r="SF116" s="269" t="s">
        <v>696</v>
      </c>
      <c r="SG116" s="269" t="s">
        <v>13</v>
      </c>
      <c r="SH116" s="270"/>
      <c r="SI116" s="270"/>
      <c r="SJ116" s="271"/>
      <c r="SK116" s="270"/>
      <c r="SL116" s="270"/>
      <c r="SM116" s="270"/>
      <c r="SN116" s="270"/>
      <c r="SO116" s="270"/>
      <c r="SP116" s="270"/>
      <c r="SQ116" s="270"/>
      <c r="SR116" s="270"/>
      <c r="SS116" s="270"/>
      <c r="ST116" s="270"/>
      <c r="SU116" s="270"/>
      <c r="SV116" s="270"/>
      <c r="SW116" s="270"/>
      <c r="SX116" s="270"/>
      <c r="SY116" s="270"/>
      <c r="SZ116" s="270"/>
      <c r="TA116" s="270"/>
      <c r="TB116" s="270"/>
      <c r="TC116" s="270"/>
      <c r="TD116" s="270"/>
      <c r="TE116" s="270"/>
      <c r="TF116" s="270"/>
      <c r="TG116" s="270"/>
      <c r="TH116" s="270"/>
      <c r="TI116" s="270"/>
      <c r="TJ116" s="270"/>
      <c r="TK116" s="270"/>
      <c r="TL116" s="270"/>
      <c r="TM116" s="270"/>
      <c r="TN116" s="270"/>
      <c r="TO116" s="270"/>
      <c r="TP116" s="270"/>
      <c r="TQ116" s="270"/>
      <c r="TR116" s="270"/>
      <c r="TS116" s="270"/>
      <c r="TT116" s="270"/>
      <c r="TU116" s="270"/>
      <c r="TV116" s="270"/>
      <c r="TW116" s="270"/>
      <c r="TX116" s="270"/>
      <c r="TY116" s="270"/>
      <c r="TZ116" s="270"/>
      <c r="UA116" s="270"/>
      <c r="UB116" s="270"/>
      <c r="UC116" s="270"/>
      <c r="UD116" s="270"/>
      <c r="UE116" s="270"/>
      <c r="UF116" s="270"/>
      <c r="UG116" s="270"/>
      <c r="UH116" s="270"/>
      <c r="UI116" s="270"/>
      <c r="UJ116" s="270"/>
      <c r="UK116" s="270"/>
      <c r="UL116" s="270"/>
      <c r="UT116" s="270"/>
      <c r="UU116" s="270"/>
      <c r="UV116" s="270"/>
      <c r="UW116" s="270"/>
      <c r="UX116" s="270"/>
      <c r="UY116" s="270"/>
      <c r="UZ116" s="270"/>
      <c r="VA116" s="270"/>
      <c r="VB116" s="270"/>
      <c r="VC116" s="270"/>
      <c r="VD116" s="270"/>
      <c r="VE116" s="270"/>
      <c r="VF116" s="270"/>
      <c r="VG116" s="270"/>
      <c r="VH116" s="270"/>
      <c r="VI116" s="270"/>
      <c r="VJ116" s="270"/>
      <c r="VK116" s="270"/>
      <c r="VL116" s="270"/>
      <c r="VM116" s="270"/>
      <c r="VN116" s="270"/>
      <c r="VO116" s="270"/>
      <c r="VP116" s="270"/>
      <c r="VQ116" s="270"/>
      <c r="VR116" s="270"/>
      <c r="VS116" s="270"/>
      <c r="VT116" s="270"/>
      <c r="VU116" s="270"/>
      <c r="VV116" s="270"/>
      <c r="VW116" s="270"/>
      <c r="VX116" s="270"/>
      <c r="VY116" s="270"/>
      <c r="VZ116" s="270"/>
      <c r="WA116" s="270"/>
      <c r="WB116" s="270"/>
      <c r="WC116" s="270"/>
      <c r="WD116" s="270"/>
      <c r="WE116" s="270"/>
      <c r="WF116" s="270"/>
      <c r="WG116" s="270"/>
      <c r="WH116" s="270"/>
      <c r="WI116" s="270"/>
      <c r="WJ116" s="270"/>
      <c r="WK116" s="270"/>
      <c r="WL116" s="270"/>
      <c r="WM116" s="270"/>
      <c r="WN116" s="270"/>
      <c r="WO116" s="270"/>
      <c r="WP116" s="270"/>
      <c r="WQ116" s="270"/>
      <c r="WR116" s="270"/>
      <c r="WS116" s="270"/>
      <c r="WT116" s="270"/>
      <c r="WU116" s="270"/>
      <c r="WV116" s="270"/>
      <c r="WW116" s="270"/>
      <c r="WX116" s="270"/>
      <c r="WY116" s="270"/>
      <c r="WZ116" s="270"/>
      <c r="XH116" s="270"/>
      <c r="XI116" s="270"/>
      <c r="XJ116" s="270"/>
      <c r="XK116" s="270"/>
      <c r="XL116" s="270"/>
      <c r="XM116" s="272"/>
      <c r="XN116" s="272"/>
      <c r="XO116" s="272"/>
      <c r="XP116" s="272"/>
      <c r="XQ116" s="272"/>
      <c r="XR116" s="272"/>
      <c r="XS116" s="272"/>
      <c r="XT116" s="272"/>
      <c r="XU116" s="272"/>
      <c r="XV116" s="272"/>
      <c r="XW116" s="270"/>
      <c r="XX116" s="273"/>
      <c r="XY116" s="273"/>
      <c r="XZ116" s="273"/>
      <c r="YA116" s="273"/>
      <c r="YB116" s="273"/>
      <c r="YC116" s="273"/>
      <c r="YD116" s="273"/>
      <c r="YE116" s="273"/>
      <c r="YF116" s="273"/>
      <c r="YG116" s="273"/>
      <c r="YH116" s="273"/>
      <c r="YI116" s="273"/>
      <c r="YJ116" s="273"/>
      <c r="YK116" s="273"/>
      <c r="YL116" s="273"/>
      <c r="YM116" s="273"/>
      <c r="YN116" s="273"/>
      <c r="YO116" s="273"/>
      <c r="YP116" s="273"/>
      <c r="YQ116" s="273"/>
      <c r="YR116" s="273"/>
      <c r="YS116" s="273"/>
      <c r="YT116" s="273"/>
      <c r="YU116" s="273"/>
      <c r="YV116" s="273"/>
      <c r="YW116" s="273"/>
      <c r="YX116" s="273"/>
      <c r="YY116" s="273"/>
      <c r="YZ116" s="270"/>
      <c r="ZA116" s="270"/>
      <c r="ZB116" s="270"/>
      <c r="ZC116" s="270"/>
      <c r="ZD116" s="270"/>
      <c r="ZE116" s="270"/>
      <c r="ZF116" s="270"/>
      <c r="ZG116" s="270"/>
      <c r="ZH116" s="270"/>
      <c r="ZI116" s="270"/>
      <c r="ZJ116" s="270"/>
      <c r="ZK116" s="270"/>
      <c r="ZL116" s="270"/>
      <c r="ZM116" s="270"/>
      <c r="ZN116" s="270"/>
      <c r="ZO116" s="272"/>
      <c r="ZP116" s="272"/>
      <c r="ZQ116" s="272"/>
      <c r="ZR116" s="272"/>
      <c r="ZS116" s="272"/>
      <c r="ZT116" s="272"/>
      <c r="ZU116" s="272"/>
      <c r="ZV116" s="272"/>
      <c r="ZW116" s="270"/>
      <c r="ZX116" s="270"/>
      <c r="ZY116" s="270"/>
      <c r="ZZ116" s="270"/>
      <c r="AAA116" s="270"/>
      <c r="AAB116" s="270"/>
      <c r="AAJ116" s="270"/>
      <c r="AAK116" s="270"/>
      <c r="AAL116" s="270"/>
      <c r="AAM116" s="270"/>
      <c r="AAN116" s="270"/>
      <c r="AAO116" s="272"/>
      <c r="AAP116" s="272"/>
      <c r="AAQ116" s="272"/>
      <c r="AAR116" s="272"/>
      <c r="AAS116" s="272"/>
      <c r="AAT116" s="272"/>
      <c r="AAU116" s="272"/>
      <c r="AAV116" s="272"/>
      <c r="AAW116" s="272"/>
      <c r="AAX116" s="272"/>
    </row>
    <row r="117" spans="1:726" ht="15" customHeight="1" x14ac:dyDescent="0.35">
      <c r="A117" s="70" t="s">
        <v>736</v>
      </c>
      <c r="B117" s="1" t="s">
        <v>13</v>
      </c>
      <c r="GW117" s="157"/>
      <c r="GX117" s="157"/>
      <c r="RX117" s="151" t="s">
        <v>740</v>
      </c>
      <c r="RY117" s="223" t="s">
        <v>745</v>
      </c>
      <c r="RZ117" s="152">
        <v>38020</v>
      </c>
      <c r="SA117" s="151" t="s">
        <v>795</v>
      </c>
      <c r="SB117" s="229" t="s">
        <v>798</v>
      </c>
      <c r="SC117" s="229" t="s">
        <v>798</v>
      </c>
      <c r="SF117" s="268" t="s">
        <v>736</v>
      </c>
      <c r="SG117" s="269" t="s">
        <v>13</v>
      </c>
      <c r="SH117" s="270"/>
      <c r="SI117" s="270"/>
      <c r="SJ117" s="271"/>
      <c r="SK117" s="270"/>
      <c r="SL117" s="270"/>
      <c r="SM117" s="270"/>
      <c r="SN117" s="270"/>
      <c r="SO117" s="270"/>
      <c r="SP117" s="270"/>
      <c r="SQ117" s="270"/>
      <c r="SR117" s="270"/>
      <c r="SS117" s="270"/>
      <c r="ST117" s="270"/>
      <c r="SU117" s="270"/>
      <c r="SV117" s="270"/>
      <c r="SW117" s="270"/>
      <c r="SX117" s="270"/>
      <c r="SY117" s="270"/>
      <c r="SZ117" s="270"/>
      <c r="TA117" s="270"/>
      <c r="TB117" s="270"/>
      <c r="TC117" s="270"/>
      <c r="TD117" s="270"/>
      <c r="TE117" s="270"/>
      <c r="TF117" s="270"/>
      <c r="TG117" s="270"/>
      <c r="TH117" s="270"/>
      <c r="TI117" s="270"/>
      <c r="TJ117" s="270"/>
      <c r="TK117" s="270"/>
      <c r="TL117" s="270"/>
      <c r="TM117" s="270"/>
      <c r="TN117" s="270"/>
      <c r="TO117" s="270"/>
      <c r="TP117" s="270"/>
      <c r="TQ117" s="270"/>
      <c r="TR117" s="270"/>
      <c r="TS117" s="270"/>
      <c r="TT117" s="270"/>
      <c r="TU117" s="270"/>
      <c r="TV117" s="270"/>
      <c r="TW117" s="270"/>
      <c r="TX117" s="270"/>
      <c r="TY117" s="270"/>
      <c r="TZ117" s="270"/>
      <c r="UA117" s="270"/>
      <c r="UB117" s="270"/>
      <c r="UC117" s="270"/>
      <c r="UD117" s="270"/>
      <c r="UE117" s="270"/>
      <c r="UF117" s="270"/>
      <c r="UG117" s="270"/>
      <c r="UH117" s="270"/>
      <c r="UI117" s="270"/>
      <c r="UJ117" s="270"/>
      <c r="UK117" s="270"/>
      <c r="UL117" s="270"/>
      <c r="UT117" s="270"/>
      <c r="UU117" s="270"/>
      <c r="UV117" s="270"/>
      <c r="UW117" s="270"/>
      <c r="UX117" s="270"/>
      <c r="UY117" s="270"/>
      <c r="UZ117" s="270"/>
      <c r="VA117" s="270"/>
      <c r="VB117" s="270"/>
      <c r="VC117" s="270"/>
      <c r="VD117" s="270"/>
      <c r="VE117" s="270"/>
      <c r="VF117" s="270"/>
      <c r="VG117" s="270"/>
      <c r="VH117" s="270"/>
      <c r="VI117" s="270"/>
      <c r="VJ117" s="270"/>
      <c r="VK117" s="270"/>
      <c r="VL117" s="270"/>
      <c r="VM117" s="270"/>
      <c r="VN117" s="270"/>
      <c r="VO117" s="270"/>
      <c r="VP117" s="270"/>
      <c r="VQ117" s="270"/>
      <c r="VR117" s="270"/>
      <c r="VS117" s="270"/>
      <c r="VT117" s="270"/>
      <c r="VU117" s="270"/>
      <c r="VV117" s="270"/>
      <c r="VW117" s="270"/>
      <c r="VX117" s="270"/>
      <c r="VY117" s="270"/>
      <c r="VZ117" s="270"/>
      <c r="WA117" s="270"/>
      <c r="WB117" s="270"/>
      <c r="WC117" s="270"/>
      <c r="WD117" s="270"/>
      <c r="WE117" s="270"/>
      <c r="WF117" s="270"/>
      <c r="WG117" s="270"/>
      <c r="WH117" s="270"/>
      <c r="WI117" s="270"/>
      <c r="WJ117" s="270"/>
      <c r="WK117" s="270"/>
      <c r="WL117" s="270"/>
      <c r="WM117" s="270"/>
      <c r="WN117" s="270"/>
      <c r="WO117" s="270"/>
      <c r="WP117" s="270"/>
      <c r="WQ117" s="270"/>
      <c r="WR117" s="270"/>
      <c r="WS117" s="270"/>
      <c r="WT117" s="270"/>
      <c r="WU117" s="270"/>
      <c r="WV117" s="270"/>
      <c r="WW117" s="270"/>
      <c r="WX117" s="270"/>
      <c r="WY117" s="270"/>
      <c r="WZ117" s="270"/>
      <c r="XH117" s="270"/>
      <c r="XI117" s="270"/>
      <c r="XJ117" s="270"/>
      <c r="XK117" s="270"/>
      <c r="XL117" s="270"/>
      <c r="XM117" s="272"/>
      <c r="XN117" s="272"/>
      <c r="XO117" s="272"/>
      <c r="XP117" s="272"/>
      <c r="XQ117" s="272"/>
      <c r="XR117" s="272"/>
      <c r="XS117" s="272"/>
      <c r="XT117" s="272"/>
      <c r="XU117" s="272"/>
      <c r="XV117" s="272"/>
      <c r="XW117" s="270"/>
      <c r="XX117" s="273"/>
      <c r="XY117" s="273"/>
      <c r="XZ117" s="273"/>
      <c r="YA117" s="273"/>
      <c r="YB117" s="273"/>
      <c r="YC117" s="273"/>
      <c r="YD117" s="273"/>
      <c r="YE117" s="273"/>
      <c r="YF117" s="273"/>
      <c r="YG117" s="273"/>
      <c r="YH117" s="273"/>
      <c r="YI117" s="273"/>
      <c r="YJ117" s="273"/>
      <c r="YK117" s="273"/>
      <c r="YL117" s="273"/>
      <c r="YM117" s="273"/>
      <c r="YN117" s="273"/>
      <c r="YO117" s="273"/>
      <c r="YP117" s="273"/>
      <c r="YQ117" s="273"/>
      <c r="YR117" s="273"/>
      <c r="YS117" s="273"/>
      <c r="YT117" s="273"/>
      <c r="YU117" s="273"/>
      <c r="YV117" s="273"/>
      <c r="YW117" s="273"/>
      <c r="YX117" s="273"/>
      <c r="YY117" s="273"/>
      <c r="YZ117" s="270"/>
      <c r="ZA117" s="270"/>
      <c r="ZB117" s="270"/>
      <c r="ZC117" s="270"/>
      <c r="ZD117" s="270"/>
      <c r="ZE117" s="270"/>
      <c r="ZF117" s="270"/>
      <c r="ZG117" s="270"/>
      <c r="ZH117" s="270"/>
      <c r="ZI117" s="270"/>
      <c r="ZJ117" s="270"/>
      <c r="ZK117" s="270"/>
      <c r="ZL117" s="270"/>
      <c r="ZM117" s="270"/>
      <c r="ZN117" s="270"/>
      <c r="ZO117" s="272"/>
      <c r="ZP117" s="272"/>
      <c r="ZQ117" s="272"/>
      <c r="ZR117" s="272"/>
      <c r="ZS117" s="272"/>
      <c r="ZT117" s="272"/>
      <c r="ZU117" s="272"/>
      <c r="ZV117" s="272"/>
      <c r="ZW117" s="270"/>
      <c r="ZX117" s="270"/>
      <c r="ZY117" s="270"/>
      <c r="ZZ117" s="270"/>
      <c r="AAA117" s="270"/>
      <c r="AAB117" s="270"/>
      <c r="AAJ117" s="270"/>
      <c r="AAK117" s="270"/>
      <c r="AAL117" s="270"/>
      <c r="AAM117" s="270"/>
      <c r="AAN117" s="270"/>
      <c r="AAO117" s="272"/>
      <c r="AAP117" s="272"/>
      <c r="AAQ117" s="272"/>
      <c r="AAR117" s="272"/>
      <c r="AAS117" s="272"/>
      <c r="AAT117" s="272"/>
      <c r="AAU117" s="272"/>
      <c r="AAV117" s="272"/>
      <c r="AAW117" s="272"/>
      <c r="AAX117" s="272"/>
    </row>
    <row r="118" spans="1:726" ht="15" customHeight="1" x14ac:dyDescent="0.35">
      <c r="A118" s="71" t="s">
        <v>685</v>
      </c>
      <c r="B118" s="71" t="s">
        <v>56</v>
      </c>
      <c r="C118" s="71" t="s">
        <v>56</v>
      </c>
      <c r="D118" s="71" t="s">
        <v>13</v>
      </c>
      <c r="E118" s="71" t="s">
        <v>13</v>
      </c>
      <c r="F118" s="71" t="s">
        <v>13</v>
      </c>
      <c r="G118" s="71" t="s">
        <v>13</v>
      </c>
      <c r="H118" s="71" t="s">
        <v>13</v>
      </c>
      <c r="I118" s="71" t="s">
        <v>13</v>
      </c>
      <c r="J118" s="157" t="s">
        <v>56</v>
      </c>
      <c r="K118" s="157" t="s">
        <v>13</v>
      </c>
      <c r="L118" s="157" t="s">
        <v>56</v>
      </c>
      <c r="M118" s="157" t="s">
        <v>56</v>
      </c>
      <c r="N118" s="157" t="s">
        <v>13</v>
      </c>
      <c r="O118" s="157" t="s">
        <v>13</v>
      </c>
      <c r="P118" s="157" t="s">
        <v>13</v>
      </c>
      <c r="Q118" s="157" t="s">
        <v>13</v>
      </c>
      <c r="R118" s="157" t="s">
        <v>13</v>
      </c>
      <c r="S118" s="157" t="s">
        <v>13</v>
      </c>
      <c r="T118" s="157" t="s">
        <v>13</v>
      </c>
      <c r="U118" s="71" t="s">
        <v>0</v>
      </c>
      <c r="V118" s="157" t="s">
        <v>56</v>
      </c>
      <c r="W118" s="157" t="s">
        <v>13</v>
      </c>
      <c r="X118" s="157" t="s">
        <v>13</v>
      </c>
      <c r="Y118" s="157" t="s">
        <v>13</v>
      </c>
      <c r="Z118" s="157" t="s">
        <v>13</v>
      </c>
      <c r="AA118" s="71" t="s">
        <v>56</v>
      </c>
      <c r="AB118" s="71" t="s">
        <v>56</v>
      </c>
      <c r="AC118" s="71" t="s">
        <v>56</v>
      </c>
      <c r="AD118" s="71" t="s">
        <v>13</v>
      </c>
      <c r="AE118" s="71" t="s">
        <v>13</v>
      </c>
      <c r="AF118" s="134" t="s">
        <v>56</v>
      </c>
      <c r="AG118" s="134" t="s">
        <v>13</v>
      </c>
      <c r="AH118" s="134" t="s">
        <v>13</v>
      </c>
      <c r="AI118" s="71" t="s">
        <v>13</v>
      </c>
      <c r="AJ118" s="71" t="s">
        <v>13</v>
      </c>
      <c r="AK118" s="71" t="s">
        <v>56</v>
      </c>
      <c r="AL118" s="71" t="s">
        <v>13</v>
      </c>
      <c r="AM118" s="71" t="s">
        <v>13</v>
      </c>
      <c r="AN118" s="71" t="s">
        <v>56</v>
      </c>
      <c r="AO118" s="71" t="s">
        <v>13</v>
      </c>
      <c r="AP118" s="71" t="s">
        <v>56</v>
      </c>
      <c r="AQ118" s="71" t="s">
        <v>13</v>
      </c>
      <c r="AR118" s="71" t="s">
        <v>13</v>
      </c>
      <c r="AS118" s="71" t="s">
        <v>13</v>
      </c>
      <c r="AT118" s="134" t="s">
        <v>56</v>
      </c>
      <c r="AU118" s="134" t="s">
        <v>56</v>
      </c>
      <c r="AV118" s="134" t="s">
        <v>56</v>
      </c>
      <c r="AW118" s="134" t="s">
        <v>13</v>
      </c>
      <c r="AX118" s="134" t="s">
        <v>56</v>
      </c>
      <c r="AY118" s="134" t="s">
        <v>56</v>
      </c>
      <c r="AZ118" s="134" t="s">
        <v>56</v>
      </c>
      <c r="BA118" s="134" t="s">
        <v>56</v>
      </c>
      <c r="BB118" s="71" t="s">
        <v>56</v>
      </c>
      <c r="BC118" s="71" t="s">
        <v>56</v>
      </c>
      <c r="BD118" s="71" t="s">
        <v>56</v>
      </c>
      <c r="BE118" s="71" t="s">
        <v>56</v>
      </c>
      <c r="BF118" s="71" t="s">
        <v>56</v>
      </c>
      <c r="BG118" s="71" t="s">
        <v>13</v>
      </c>
      <c r="BH118" s="157" t="s">
        <v>13</v>
      </c>
      <c r="BI118" s="157" t="s">
        <v>56</v>
      </c>
      <c r="BJ118" s="157" t="s">
        <v>56</v>
      </c>
      <c r="BK118" s="157" t="s">
        <v>13</v>
      </c>
      <c r="BL118" s="71" t="s">
        <v>13</v>
      </c>
      <c r="BM118" s="71" t="s">
        <v>56</v>
      </c>
      <c r="BN118" s="71" t="s">
        <v>56</v>
      </c>
      <c r="BO118" s="71" t="s">
        <v>13</v>
      </c>
      <c r="BP118" s="71" t="s">
        <v>13</v>
      </c>
      <c r="BQ118" s="71" t="s">
        <v>13</v>
      </c>
      <c r="BR118" s="71" t="s">
        <v>13</v>
      </c>
      <c r="BS118" s="71" t="s">
        <v>13</v>
      </c>
      <c r="BT118" s="71" t="s">
        <v>13</v>
      </c>
      <c r="BU118" s="71" t="s">
        <v>13</v>
      </c>
      <c r="BV118" s="157" t="s">
        <v>56</v>
      </c>
      <c r="BW118" s="157" t="s">
        <v>56</v>
      </c>
      <c r="BX118" s="157" t="s">
        <v>56</v>
      </c>
      <c r="BY118" s="157" t="s">
        <v>56</v>
      </c>
      <c r="BZ118" s="71" t="s">
        <v>747</v>
      </c>
      <c r="CA118" s="71" t="s">
        <v>747</v>
      </c>
      <c r="CB118" s="71" t="s">
        <v>747</v>
      </c>
      <c r="CC118" s="71" t="s">
        <v>747</v>
      </c>
      <c r="CD118" s="71" t="s">
        <v>747</v>
      </c>
      <c r="CE118" s="157" t="s">
        <v>13</v>
      </c>
      <c r="CF118" s="157" t="s">
        <v>13</v>
      </c>
      <c r="CG118" s="157" t="s">
        <v>13</v>
      </c>
      <c r="CH118" s="71" t="s">
        <v>747</v>
      </c>
      <c r="CI118" s="71" t="s">
        <v>747</v>
      </c>
      <c r="CJ118" s="71" t="s">
        <v>747</v>
      </c>
      <c r="CK118" s="71" t="s">
        <v>747</v>
      </c>
      <c r="CL118" s="157" t="s">
        <v>13</v>
      </c>
      <c r="CM118" s="157" t="s">
        <v>13</v>
      </c>
      <c r="CN118" s="157" t="s">
        <v>13</v>
      </c>
      <c r="CO118" s="71" t="s">
        <v>747</v>
      </c>
      <c r="CP118" s="71" t="s">
        <v>747</v>
      </c>
      <c r="CQ118" s="71" t="s">
        <v>747</v>
      </c>
      <c r="CR118" s="71" t="s">
        <v>747</v>
      </c>
      <c r="CS118" s="71" t="s">
        <v>747</v>
      </c>
      <c r="CT118" s="71" t="s">
        <v>747</v>
      </c>
      <c r="CU118" s="157" t="s">
        <v>13</v>
      </c>
      <c r="CV118" s="157" t="s">
        <v>13</v>
      </c>
      <c r="CW118" s="157" t="s">
        <v>13</v>
      </c>
      <c r="CX118" s="157" t="s">
        <v>13</v>
      </c>
      <c r="CY118" s="157" t="s">
        <v>13</v>
      </c>
      <c r="CZ118" s="71" t="s">
        <v>13</v>
      </c>
      <c r="DA118" s="71" t="s">
        <v>56</v>
      </c>
      <c r="DB118" s="71" t="s">
        <v>56</v>
      </c>
      <c r="DC118" s="71" t="s">
        <v>13</v>
      </c>
      <c r="DD118" s="71" t="s">
        <v>13</v>
      </c>
      <c r="DE118" s="157" t="s">
        <v>56</v>
      </c>
      <c r="DF118" s="157" t="s">
        <v>13</v>
      </c>
      <c r="DG118" s="157" t="s">
        <v>13</v>
      </c>
      <c r="DH118" s="71" t="s">
        <v>13</v>
      </c>
      <c r="DI118" s="71"/>
      <c r="DJ118" s="71"/>
      <c r="DK118" s="71"/>
      <c r="DL118" s="157"/>
      <c r="DM118" s="157"/>
      <c r="DN118" s="157"/>
      <c r="DO118" s="157"/>
      <c r="DP118" s="71"/>
      <c r="DQ118" s="157"/>
      <c r="DR118" s="157"/>
      <c r="DS118" s="157"/>
      <c r="DT118" s="71"/>
      <c r="DU118" s="157"/>
      <c r="DV118" s="157"/>
      <c r="DW118" s="157"/>
      <c r="DX118" s="71"/>
      <c r="DY118" s="71"/>
      <c r="DZ118" s="71"/>
      <c r="EA118" s="71"/>
      <c r="EB118" s="71"/>
      <c r="EC118" s="157"/>
      <c r="ED118" s="157"/>
      <c r="EE118" s="157"/>
      <c r="EF118" s="71"/>
      <c r="EG118" s="71"/>
      <c r="EH118" s="71"/>
      <c r="EI118" s="71"/>
      <c r="EJ118" s="71"/>
      <c r="EK118" s="71"/>
      <c r="EL118" s="71"/>
      <c r="EM118" s="71"/>
      <c r="EN118" s="71"/>
      <c r="EO118" s="71"/>
      <c r="EP118" s="71"/>
      <c r="EQ118" s="71"/>
      <c r="ER118" s="71"/>
      <c r="ES118" s="71"/>
      <c r="ET118" s="71"/>
      <c r="EU118" s="71"/>
      <c r="EV118" s="157"/>
      <c r="EW118" s="157"/>
      <c r="EX118" s="157"/>
      <c r="EY118" s="157"/>
      <c r="EZ118" s="157"/>
      <c r="FA118" s="157"/>
      <c r="FB118" s="157"/>
      <c r="FC118" s="157"/>
      <c r="FD118" s="157"/>
      <c r="FE118" s="157"/>
      <c r="FF118" s="71"/>
      <c r="FG118" s="71"/>
      <c r="FH118" s="71"/>
      <c r="FI118" s="71"/>
      <c r="FJ118" s="71"/>
      <c r="FK118" s="71"/>
      <c r="FL118" s="71"/>
      <c r="FM118" s="71"/>
      <c r="FN118" s="71"/>
      <c r="FO118" s="71"/>
      <c r="FP118" s="157"/>
      <c r="FQ118" s="157"/>
      <c r="FR118" s="157"/>
      <c r="FS118" s="157"/>
      <c r="FT118" s="157"/>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c r="GQ118" s="71"/>
      <c r="GR118" s="71"/>
      <c r="GS118" s="71"/>
      <c r="GT118" s="71"/>
      <c r="GU118" s="71"/>
      <c r="GV118" s="71"/>
      <c r="GW118" s="157"/>
      <c r="GX118" s="157"/>
      <c r="GY118" s="157"/>
      <c r="GZ118" s="157"/>
      <c r="HA118" s="157"/>
      <c r="HB118" s="157"/>
      <c r="HC118" s="157"/>
      <c r="HD118" s="157"/>
      <c r="HE118" s="157"/>
      <c r="HF118" s="157"/>
      <c r="HG118" s="157"/>
      <c r="HH118" s="157"/>
      <c r="HI118" s="157"/>
      <c r="HJ118" s="157"/>
      <c r="HK118" s="157"/>
      <c r="HL118" s="157"/>
      <c r="HM118" s="157"/>
      <c r="HN118" s="157"/>
      <c r="HO118" s="157"/>
      <c r="HP118" s="157"/>
      <c r="HQ118" s="157"/>
      <c r="HR118" s="157"/>
      <c r="HS118" s="157"/>
      <c r="HT118" s="157"/>
      <c r="HU118" s="157"/>
      <c r="HV118" s="157"/>
      <c r="HW118" s="157"/>
      <c r="HX118" s="157"/>
      <c r="HY118" s="71"/>
      <c r="HZ118" s="71"/>
      <c r="IA118" s="71"/>
      <c r="IB118" s="71"/>
      <c r="IC118" s="71"/>
      <c r="ID118" s="157"/>
      <c r="IE118" s="157"/>
      <c r="IF118" s="157"/>
      <c r="IG118" s="71"/>
      <c r="IH118" s="71" t="s">
        <v>56</v>
      </c>
      <c r="II118" s="71" t="s">
        <v>13</v>
      </c>
      <c r="IJ118" s="71" t="s">
        <v>13</v>
      </c>
      <c r="IK118" s="71" t="s">
        <v>13</v>
      </c>
      <c r="IL118" s="71" t="s">
        <v>13</v>
      </c>
      <c r="IM118" s="71" t="s">
        <v>13</v>
      </c>
      <c r="IN118" s="71" t="s">
        <v>13</v>
      </c>
      <c r="IO118" s="71" t="s">
        <v>13</v>
      </c>
      <c r="IP118" s="71" t="s">
        <v>13</v>
      </c>
      <c r="IQ118" s="71" t="s">
        <v>13</v>
      </c>
      <c r="IR118" s="71" t="s">
        <v>13</v>
      </c>
      <c r="IS118" s="71" t="s">
        <v>13</v>
      </c>
      <c r="IT118" s="71" t="s">
        <v>56</v>
      </c>
      <c r="IU118" s="157" t="s">
        <v>13</v>
      </c>
      <c r="IV118" s="157" t="s">
        <v>13</v>
      </c>
      <c r="IW118" s="157" t="s">
        <v>13</v>
      </c>
      <c r="IX118" s="157" t="s">
        <v>13</v>
      </c>
      <c r="IY118" s="71" t="s">
        <v>747</v>
      </c>
      <c r="IZ118" s="71" t="s">
        <v>747</v>
      </c>
      <c r="JA118" s="71" t="s">
        <v>747</v>
      </c>
      <c r="JB118" s="71" t="s">
        <v>747</v>
      </c>
      <c r="JC118" s="71" t="s">
        <v>747</v>
      </c>
      <c r="JD118" s="71" t="s">
        <v>747</v>
      </c>
      <c r="JE118" s="71" t="s">
        <v>747</v>
      </c>
      <c r="JF118" s="157" t="s">
        <v>13</v>
      </c>
      <c r="JG118" s="157" t="s">
        <v>13</v>
      </c>
      <c r="JH118" s="157" t="s">
        <v>13</v>
      </c>
      <c r="JI118" s="71" t="s">
        <v>747</v>
      </c>
      <c r="JJ118" s="71" t="s">
        <v>747</v>
      </c>
      <c r="JK118" s="71" t="s">
        <v>747</v>
      </c>
      <c r="JL118" s="71" t="s">
        <v>747</v>
      </c>
      <c r="JM118" s="71" t="s">
        <v>747</v>
      </c>
      <c r="JN118" s="71" t="s">
        <v>747</v>
      </c>
      <c r="JO118" s="71" t="s">
        <v>747</v>
      </c>
      <c r="JP118" s="71" t="s">
        <v>747</v>
      </c>
      <c r="JQ118" s="71" t="s">
        <v>747</v>
      </c>
      <c r="JR118" s="71" t="s">
        <v>747</v>
      </c>
      <c r="JS118" s="71" t="s">
        <v>747</v>
      </c>
      <c r="JT118" s="71" t="s">
        <v>747</v>
      </c>
      <c r="JU118" s="71" t="s">
        <v>747</v>
      </c>
      <c r="JV118" s="157" t="s">
        <v>13</v>
      </c>
      <c r="JW118" s="157" t="s">
        <v>13</v>
      </c>
      <c r="JX118" s="157" t="s">
        <v>13</v>
      </c>
      <c r="JY118" s="71" t="s">
        <v>56</v>
      </c>
      <c r="JZ118" s="71" t="s">
        <v>56</v>
      </c>
      <c r="KA118" s="71" t="s">
        <v>13</v>
      </c>
      <c r="KB118" s="71" t="s">
        <v>13</v>
      </c>
      <c r="KC118" s="71" t="s">
        <v>13</v>
      </c>
      <c r="KD118" s="157" t="s">
        <v>56</v>
      </c>
      <c r="KE118" s="157" t="s">
        <v>13</v>
      </c>
      <c r="KF118" s="157" t="s">
        <v>13</v>
      </c>
      <c r="KG118" s="71" t="s">
        <v>13</v>
      </c>
      <c r="KH118" s="71" t="s">
        <v>13</v>
      </c>
      <c r="KI118" s="71" t="s">
        <v>13</v>
      </c>
      <c r="KJ118" s="71" t="s">
        <v>13</v>
      </c>
      <c r="KK118" s="71" t="s">
        <v>13</v>
      </c>
      <c r="KL118" s="71" t="s">
        <v>13</v>
      </c>
      <c r="KM118" s="71" t="s">
        <v>56</v>
      </c>
      <c r="KN118" s="71" t="s">
        <v>13</v>
      </c>
      <c r="KO118" s="71" t="s">
        <v>13</v>
      </c>
      <c r="KP118" s="157" t="s">
        <v>13</v>
      </c>
      <c r="KQ118" s="71" t="s">
        <v>13</v>
      </c>
      <c r="KR118" s="71" t="s">
        <v>56</v>
      </c>
      <c r="KS118" s="180">
        <v>0</v>
      </c>
      <c r="KT118" s="157" t="s">
        <v>13</v>
      </c>
      <c r="KU118" s="157" t="s">
        <v>13</v>
      </c>
      <c r="KV118" s="157" t="s">
        <v>13</v>
      </c>
      <c r="KW118" s="71" t="s">
        <v>56</v>
      </c>
      <c r="KX118" s="71" t="s">
        <v>56</v>
      </c>
      <c r="KY118" s="71" t="s">
        <v>13</v>
      </c>
      <c r="KZ118" s="71" t="s">
        <v>13</v>
      </c>
      <c r="LA118" s="71" t="s">
        <v>13</v>
      </c>
      <c r="LB118" s="157" t="s">
        <v>56</v>
      </c>
      <c r="LC118" s="157" t="s">
        <v>13</v>
      </c>
      <c r="LD118" s="157" t="s">
        <v>13</v>
      </c>
      <c r="LE118" s="71" t="s">
        <v>13</v>
      </c>
      <c r="LF118" s="71" t="s">
        <v>747</v>
      </c>
      <c r="LG118" s="157" t="s">
        <v>13</v>
      </c>
      <c r="LH118" s="157" t="s">
        <v>13</v>
      </c>
      <c r="LI118" s="157" t="s">
        <v>13</v>
      </c>
      <c r="LJ118" s="71" t="s">
        <v>747</v>
      </c>
      <c r="LK118" s="71" t="s">
        <v>747</v>
      </c>
      <c r="LL118" s="71" t="s">
        <v>747</v>
      </c>
      <c r="LM118" s="71" t="s">
        <v>747</v>
      </c>
      <c r="LN118" s="71" t="s">
        <v>747</v>
      </c>
      <c r="LO118" s="157" t="s">
        <v>13</v>
      </c>
      <c r="LP118" s="157" t="s">
        <v>13</v>
      </c>
      <c r="LQ118" s="157" t="s">
        <v>56</v>
      </c>
      <c r="LR118" s="71" t="s">
        <v>13</v>
      </c>
      <c r="LS118" s="71" t="s">
        <v>747</v>
      </c>
      <c r="LT118" s="71" t="s">
        <v>747</v>
      </c>
      <c r="LU118" s="71" t="s">
        <v>747</v>
      </c>
      <c r="LV118" s="71" t="s">
        <v>747</v>
      </c>
      <c r="LW118" s="71" t="s">
        <v>747</v>
      </c>
      <c r="LX118" s="71" t="s">
        <v>747</v>
      </c>
      <c r="LY118" s="157" t="s">
        <v>13</v>
      </c>
      <c r="LZ118" s="157" t="s">
        <v>13</v>
      </c>
      <c r="MA118" s="71" t="s">
        <v>13</v>
      </c>
      <c r="MB118" s="71" t="s">
        <v>13</v>
      </c>
      <c r="MC118" s="71" t="s">
        <v>56</v>
      </c>
      <c r="MD118" s="71" t="s">
        <v>13</v>
      </c>
      <c r="ME118" s="71" t="s">
        <v>13</v>
      </c>
      <c r="MF118" s="71" t="s">
        <v>13</v>
      </c>
      <c r="MG118" s="157" t="s">
        <v>56</v>
      </c>
      <c r="MH118" s="71" t="s">
        <v>13</v>
      </c>
      <c r="MI118" s="71" t="s">
        <v>56</v>
      </c>
      <c r="MJ118" s="71" t="s">
        <v>56</v>
      </c>
      <c r="MK118" s="71" t="s">
        <v>56</v>
      </c>
      <c r="ML118" s="71" t="s">
        <v>56</v>
      </c>
      <c r="MM118" s="71" t="s">
        <v>56</v>
      </c>
      <c r="MN118" s="71" t="s">
        <v>13</v>
      </c>
      <c r="MO118" s="71" t="s">
        <v>56</v>
      </c>
      <c r="MP118" s="71" t="s">
        <v>13</v>
      </c>
      <c r="MQ118" s="71" t="s">
        <v>56</v>
      </c>
      <c r="MR118" s="71" t="s">
        <v>56</v>
      </c>
      <c r="MS118" s="71" t="s">
        <v>13</v>
      </c>
      <c r="MT118" s="71" t="s">
        <v>56</v>
      </c>
      <c r="MU118" s="71" t="s">
        <v>13</v>
      </c>
      <c r="MV118" s="71" t="s">
        <v>56</v>
      </c>
      <c r="MW118" s="71" t="s">
        <v>56</v>
      </c>
      <c r="MX118" s="71" t="s">
        <v>56</v>
      </c>
      <c r="MY118" s="71" t="s">
        <v>13</v>
      </c>
      <c r="MZ118" s="71" t="s">
        <v>13</v>
      </c>
      <c r="NA118" s="71" t="s">
        <v>13</v>
      </c>
      <c r="NB118" s="157" t="s">
        <v>56</v>
      </c>
      <c r="NC118" s="157" t="s">
        <v>56</v>
      </c>
      <c r="ND118" s="157" t="s">
        <v>56</v>
      </c>
      <c r="NE118" s="157" t="s">
        <v>56</v>
      </c>
      <c r="NF118" s="157" t="s">
        <v>56</v>
      </c>
      <c r="NG118" s="157"/>
      <c r="NH118" s="157"/>
      <c r="NI118" s="157"/>
      <c r="NJ118" s="157"/>
      <c r="NK118" s="157"/>
      <c r="NL118" s="71" t="s">
        <v>13</v>
      </c>
      <c r="NM118" s="71" t="s">
        <v>56</v>
      </c>
      <c r="NN118" s="157" t="s">
        <v>56</v>
      </c>
      <c r="NO118" s="71" t="s">
        <v>13</v>
      </c>
      <c r="NP118" s="71" t="s">
        <v>13</v>
      </c>
      <c r="NQ118" s="71" t="s">
        <v>13</v>
      </c>
      <c r="NR118" s="71" t="s">
        <v>56</v>
      </c>
      <c r="NS118" s="71" t="s">
        <v>56</v>
      </c>
      <c r="NT118" s="71" t="s">
        <v>13</v>
      </c>
      <c r="NU118" s="71" t="s">
        <v>56</v>
      </c>
      <c r="NV118" s="71" t="s">
        <v>56</v>
      </c>
      <c r="NW118" s="71" t="s">
        <v>56</v>
      </c>
      <c r="NX118" s="71" t="s">
        <v>13</v>
      </c>
      <c r="NY118" s="71" t="s">
        <v>13</v>
      </c>
      <c r="NZ118" s="71" t="s">
        <v>13</v>
      </c>
      <c r="OA118" s="157" t="s">
        <v>56</v>
      </c>
      <c r="OB118" s="157" t="s">
        <v>56</v>
      </c>
      <c r="OC118" s="157" t="s">
        <v>56</v>
      </c>
      <c r="OD118" s="157" t="s">
        <v>56</v>
      </c>
      <c r="OE118" s="71" t="s">
        <v>56</v>
      </c>
      <c r="OF118" s="71" t="s">
        <v>13</v>
      </c>
      <c r="OG118" s="71" t="s">
        <v>13</v>
      </c>
      <c r="OH118" s="71" t="s">
        <v>13</v>
      </c>
      <c r="OI118" s="71" t="s">
        <v>13</v>
      </c>
      <c r="OJ118" s="157" t="s">
        <v>56</v>
      </c>
      <c r="OK118" s="136">
        <v>530</v>
      </c>
      <c r="OL118" s="136">
        <v>20</v>
      </c>
      <c r="OM118" s="136">
        <v>5</v>
      </c>
      <c r="ON118" s="136">
        <v>15</v>
      </c>
      <c r="OO118" s="136" t="s">
        <v>758</v>
      </c>
      <c r="OP118" s="136" t="s">
        <v>758</v>
      </c>
      <c r="OQ118" s="136">
        <v>0</v>
      </c>
      <c r="OR118" s="137">
        <v>3.7735849056603772E-2</v>
      </c>
      <c r="OS118" s="137"/>
      <c r="OT118" s="138">
        <v>19.205466238058641</v>
      </c>
      <c r="OU118" s="138">
        <v>0.72473457502108074</v>
      </c>
      <c r="OV118" s="138">
        <v>0.18118364375527019</v>
      </c>
      <c r="OW118" s="138">
        <v>0.54355093126581056</v>
      </c>
      <c r="OX118" s="138" t="s">
        <v>758</v>
      </c>
      <c r="OY118" s="138" t="s">
        <v>758</v>
      </c>
      <c r="OZ118" s="138">
        <v>0</v>
      </c>
      <c r="PA118" s="139">
        <f>SB118/OK118</f>
        <v>5.4716981132075473</v>
      </c>
      <c r="PB118" s="139">
        <f>SB118/OL118</f>
        <v>145</v>
      </c>
      <c r="PC118" s="139">
        <f>SB118/OM118</f>
        <v>580</v>
      </c>
      <c r="PD118" s="139">
        <f>SB118/ON118</f>
        <v>193.33333333333334</v>
      </c>
      <c r="PE118" s="139" t="s">
        <v>758</v>
      </c>
      <c r="PF118" s="139" t="s">
        <v>758</v>
      </c>
      <c r="PG118" s="139">
        <v>0</v>
      </c>
      <c r="PH118" s="71" t="s">
        <v>56</v>
      </c>
      <c r="PI118" s="71" t="s">
        <v>56</v>
      </c>
      <c r="PJ118" s="71" t="s">
        <v>56</v>
      </c>
      <c r="PK118" s="71" t="s">
        <v>13</v>
      </c>
      <c r="PL118" s="71" t="s">
        <v>13</v>
      </c>
      <c r="PM118" s="157" t="s">
        <v>56</v>
      </c>
      <c r="PN118" s="157" t="s">
        <v>13</v>
      </c>
      <c r="PO118" s="157" t="s">
        <v>13</v>
      </c>
      <c r="PP118" s="71" t="s">
        <v>13</v>
      </c>
      <c r="PQ118" s="71" t="s">
        <v>56</v>
      </c>
      <c r="PR118" s="71" t="s">
        <v>56</v>
      </c>
      <c r="PS118" s="71" t="s">
        <v>13</v>
      </c>
      <c r="PT118" s="71" t="s">
        <v>13</v>
      </c>
      <c r="PU118" s="71" t="s">
        <v>13</v>
      </c>
      <c r="PV118" s="71" t="s">
        <v>13</v>
      </c>
      <c r="PW118" s="157" t="s">
        <v>56</v>
      </c>
      <c r="PX118" s="71" t="s">
        <v>13</v>
      </c>
      <c r="PY118" s="71" t="s">
        <v>56</v>
      </c>
      <c r="PZ118" s="71" t="s">
        <v>13</v>
      </c>
      <c r="QA118" s="71" t="s">
        <v>56</v>
      </c>
      <c r="QB118" s="71" t="s">
        <v>56</v>
      </c>
      <c r="QC118" s="71" t="s">
        <v>13</v>
      </c>
      <c r="QD118" s="71" t="s">
        <v>13</v>
      </c>
      <c r="QE118" s="71" t="s">
        <v>13</v>
      </c>
      <c r="QF118" s="157" t="s">
        <v>56</v>
      </c>
      <c r="QG118" s="71" t="s">
        <v>13</v>
      </c>
      <c r="QH118" s="71" t="s">
        <v>56</v>
      </c>
      <c r="QI118" s="71">
        <v>2</v>
      </c>
      <c r="QJ118" s="157" t="s">
        <v>56</v>
      </c>
      <c r="QK118" s="157" t="s">
        <v>13</v>
      </c>
      <c r="QL118" s="157" t="s">
        <v>56</v>
      </c>
      <c r="QM118" s="71" t="s">
        <v>13</v>
      </c>
      <c r="QN118" s="71" t="s">
        <v>56</v>
      </c>
      <c r="QO118" s="71" t="s">
        <v>56</v>
      </c>
      <c r="QP118" s="71" t="s">
        <v>56</v>
      </c>
      <c r="QQ118" s="71" t="s">
        <v>13</v>
      </c>
      <c r="QR118" s="71" t="s">
        <v>56</v>
      </c>
      <c r="QS118" s="71" t="s">
        <v>13</v>
      </c>
      <c r="QT118" s="71" t="s">
        <v>13</v>
      </c>
      <c r="QU118" s="71" t="s">
        <v>13</v>
      </c>
      <c r="QV118" s="71" t="s">
        <v>13</v>
      </c>
      <c r="QW118" s="71" t="s">
        <v>13</v>
      </c>
      <c r="QX118" s="157" t="s">
        <v>56</v>
      </c>
      <c r="QY118" s="157" t="s">
        <v>56</v>
      </c>
      <c r="QZ118" s="157" t="s">
        <v>56</v>
      </c>
      <c r="RA118" s="157" t="s">
        <v>56</v>
      </c>
      <c r="RB118" s="71" t="s">
        <v>5</v>
      </c>
      <c r="RC118" s="71" t="s">
        <v>56</v>
      </c>
      <c r="RD118" s="71" t="s">
        <v>733</v>
      </c>
      <c r="RE118" s="157" t="s">
        <v>56</v>
      </c>
      <c r="RF118" s="71" t="s">
        <v>56</v>
      </c>
      <c r="RG118" s="71" t="s">
        <v>13</v>
      </c>
      <c r="RH118" s="71" t="s">
        <v>56</v>
      </c>
      <c r="RI118" s="71" t="s">
        <v>56</v>
      </c>
      <c r="RJ118" s="71" t="s">
        <v>13</v>
      </c>
      <c r="RK118" s="71" t="s">
        <v>13</v>
      </c>
      <c r="RL118" s="157" t="s">
        <v>56</v>
      </c>
      <c r="RM118" s="157" t="s">
        <v>13</v>
      </c>
      <c r="RN118" s="157" t="s">
        <v>13</v>
      </c>
      <c r="RO118" s="71" t="s">
        <v>13</v>
      </c>
      <c r="RP118" s="71" t="s">
        <v>56</v>
      </c>
      <c r="RQ118" s="71" t="s">
        <v>13</v>
      </c>
      <c r="RR118" s="71" t="s">
        <v>13</v>
      </c>
      <c r="RS118" s="71" t="s">
        <v>13</v>
      </c>
      <c r="RT118" s="71" t="s">
        <v>13</v>
      </c>
      <c r="RU118" s="71" t="s">
        <v>13</v>
      </c>
      <c r="RV118" s="157" t="s">
        <v>56</v>
      </c>
      <c r="RW118" s="71"/>
      <c r="RX118" s="151" t="s">
        <v>740</v>
      </c>
      <c r="RY118" s="222" t="s">
        <v>745</v>
      </c>
      <c r="RZ118" s="152">
        <v>2759631</v>
      </c>
      <c r="SA118" s="151" t="s">
        <v>796</v>
      </c>
      <c r="SB118" s="233">
        <v>2900</v>
      </c>
      <c r="SC118" s="234">
        <v>103.5</v>
      </c>
      <c r="SD118" s="178"/>
      <c r="SE118" s="71"/>
      <c r="SF118" s="270" t="s">
        <v>685</v>
      </c>
      <c r="SG118" s="270" t="s">
        <v>56</v>
      </c>
      <c r="SH118" s="273">
        <v>0.7</v>
      </c>
      <c r="SI118" s="273">
        <v>0.3</v>
      </c>
      <c r="SJ118" s="271"/>
      <c r="SK118" s="270" t="s">
        <v>56</v>
      </c>
      <c r="SL118" s="270" t="s">
        <v>56</v>
      </c>
      <c r="SM118" s="270" t="s">
        <v>56</v>
      </c>
      <c r="SN118" s="270" t="s">
        <v>56</v>
      </c>
      <c r="SO118" s="270" t="s">
        <v>56</v>
      </c>
      <c r="SP118" s="270" t="s">
        <v>56</v>
      </c>
      <c r="SQ118" s="270" t="s">
        <v>13</v>
      </c>
      <c r="SR118" s="270" t="s">
        <v>56</v>
      </c>
      <c r="SS118" s="270" t="s">
        <v>13</v>
      </c>
      <c r="ST118" s="270" t="s">
        <v>56</v>
      </c>
      <c r="SU118" s="270" t="s">
        <v>56</v>
      </c>
      <c r="SV118" s="270" t="s">
        <v>56</v>
      </c>
      <c r="SW118" s="270" t="s">
        <v>13</v>
      </c>
      <c r="SX118" s="270" t="s">
        <v>13</v>
      </c>
      <c r="SY118" s="270" t="s">
        <v>13</v>
      </c>
      <c r="SZ118" s="270" t="s">
        <v>13</v>
      </c>
      <c r="TA118" s="270" t="s">
        <v>56</v>
      </c>
      <c r="TB118" s="270" t="s">
        <v>13</v>
      </c>
      <c r="TC118" s="270" t="s">
        <v>13</v>
      </c>
      <c r="TD118" s="270" t="s">
        <v>56</v>
      </c>
      <c r="TE118" s="270" t="s">
        <v>56</v>
      </c>
      <c r="TF118" s="270" t="s">
        <v>56</v>
      </c>
      <c r="TG118" s="270" t="s">
        <v>56</v>
      </c>
      <c r="TH118" s="270" t="s">
        <v>56</v>
      </c>
      <c r="TI118" s="270" t="s">
        <v>56</v>
      </c>
      <c r="TJ118" s="270" t="s">
        <v>56</v>
      </c>
      <c r="TK118" s="270" t="s">
        <v>56</v>
      </c>
      <c r="TL118" s="270" t="s">
        <v>56</v>
      </c>
      <c r="TM118" s="273"/>
      <c r="TN118" s="270"/>
      <c r="TO118" s="270"/>
      <c r="TP118" s="270"/>
      <c r="TQ118" s="270"/>
      <c r="TR118" s="270"/>
      <c r="TS118" s="270"/>
      <c r="TT118" s="270"/>
      <c r="TU118" s="270"/>
      <c r="TV118" s="270"/>
      <c r="TW118" s="270"/>
      <c r="TX118" s="270"/>
      <c r="TY118" s="270"/>
      <c r="TZ118" s="270"/>
      <c r="UA118" s="270"/>
      <c r="UB118" s="270" t="s">
        <v>13</v>
      </c>
      <c r="UC118" s="270"/>
      <c r="UD118" s="270" t="s">
        <v>13</v>
      </c>
      <c r="UE118" s="270" t="s">
        <v>13</v>
      </c>
      <c r="UF118" s="270"/>
      <c r="UG118" s="270" t="s">
        <v>56</v>
      </c>
      <c r="UH118" s="270" t="s">
        <v>56</v>
      </c>
      <c r="UI118" s="270" t="s">
        <v>56</v>
      </c>
      <c r="UJ118" s="270" t="s">
        <v>56</v>
      </c>
      <c r="UK118" s="270" t="s">
        <v>56</v>
      </c>
      <c r="UL118" s="270" t="s">
        <v>56</v>
      </c>
      <c r="UM118" s="270" t="s">
        <v>56</v>
      </c>
      <c r="UN118" s="270" t="s">
        <v>56</v>
      </c>
      <c r="UO118" s="270" t="s">
        <v>56</v>
      </c>
      <c r="UP118" s="270" t="s">
        <v>56</v>
      </c>
      <c r="UQ118" s="270" t="s">
        <v>56</v>
      </c>
      <c r="UR118" s="270" t="s">
        <v>56</v>
      </c>
      <c r="US118" s="270" t="s">
        <v>13</v>
      </c>
      <c r="UT118" s="270"/>
      <c r="UU118" s="270"/>
      <c r="UV118" s="270"/>
      <c r="UW118" s="270"/>
      <c r="UX118" s="270"/>
      <c r="UY118" s="273">
        <v>0.01</v>
      </c>
      <c r="UZ118" s="273">
        <v>0.01</v>
      </c>
      <c r="VA118" s="273">
        <v>0</v>
      </c>
      <c r="VB118" s="273">
        <v>0.1</v>
      </c>
      <c r="VC118" s="273">
        <v>0</v>
      </c>
      <c r="VD118" s="273">
        <v>0.15</v>
      </c>
      <c r="VE118" s="270" t="s">
        <v>1227</v>
      </c>
      <c r="VF118" s="273">
        <v>0.05</v>
      </c>
      <c r="VG118" s="270" t="s">
        <v>1227</v>
      </c>
      <c r="VH118" s="273">
        <v>0.1</v>
      </c>
      <c r="VI118" s="273">
        <v>0.2</v>
      </c>
      <c r="VJ118" s="273">
        <v>0.05</v>
      </c>
      <c r="VK118" s="270" t="s">
        <v>1227</v>
      </c>
      <c r="VL118" s="270" t="s">
        <v>1227</v>
      </c>
      <c r="VM118" s="270" t="s">
        <v>1227</v>
      </c>
      <c r="VN118" s="270" t="s">
        <v>1227</v>
      </c>
      <c r="VO118" s="273">
        <v>0</v>
      </c>
      <c r="VP118" s="270" t="s">
        <v>1227</v>
      </c>
      <c r="VQ118" s="270" t="s">
        <v>1227</v>
      </c>
      <c r="VR118" s="273">
        <v>0.05</v>
      </c>
      <c r="VS118" s="273">
        <v>0.13</v>
      </c>
      <c r="VT118" s="273">
        <v>0</v>
      </c>
      <c r="VU118" s="273">
        <v>0</v>
      </c>
      <c r="VV118" s="273">
        <v>0.05</v>
      </c>
      <c r="VW118" s="273">
        <v>0</v>
      </c>
      <c r="VX118" s="273">
        <v>0</v>
      </c>
      <c r="VY118" s="273">
        <v>0</v>
      </c>
      <c r="VZ118" s="273">
        <v>0.1</v>
      </c>
      <c r="WA118" s="273"/>
      <c r="WB118" s="270"/>
      <c r="WC118" s="270"/>
      <c r="WD118" s="270"/>
      <c r="WE118" s="270"/>
      <c r="WF118" s="270"/>
      <c r="WG118" s="270"/>
      <c r="WH118" s="270"/>
      <c r="WI118" s="270"/>
      <c r="WJ118" s="270"/>
      <c r="WK118" s="270"/>
      <c r="WL118" s="270"/>
      <c r="WM118" s="270"/>
      <c r="WN118" s="270"/>
      <c r="WO118" s="270"/>
      <c r="WP118" s="270" t="s">
        <v>1227</v>
      </c>
      <c r="WQ118" s="270" t="s">
        <v>1228</v>
      </c>
      <c r="WR118" s="270" t="s">
        <v>13</v>
      </c>
      <c r="WS118" s="270" t="s">
        <v>13</v>
      </c>
      <c r="WT118" s="270"/>
      <c r="WU118" s="273">
        <v>0.99000000000000021</v>
      </c>
      <c r="WV118" s="273">
        <v>0.01</v>
      </c>
      <c r="WW118" s="273">
        <v>0.19</v>
      </c>
      <c r="WX118" s="273">
        <v>0.19</v>
      </c>
      <c r="WY118" s="273">
        <v>0.3</v>
      </c>
      <c r="WZ118" s="273">
        <v>0.5</v>
      </c>
      <c r="XA118" s="273">
        <v>0.1</v>
      </c>
      <c r="XB118" s="273">
        <v>0.3</v>
      </c>
      <c r="XC118" s="273">
        <v>0.13</v>
      </c>
      <c r="XD118" s="273">
        <v>0.1</v>
      </c>
      <c r="XE118" s="273">
        <v>0.15</v>
      </c>
      <c r="XF118" s="273">
        <v>0.05</v>
      </c>
      <c r="XH118" s="270"/>
      <c r="XI118" s="270"/>
      <c r="XJ118" s="270"/>
      <c r="XK118" s="270"/>
      <c r="XL118" s="270"/>
      <c r="XM118" s="272" t="s">
        <v>56</v>
      </c>
      <c r="XN118" s="272" t="s">
        <v>56</v>
      </c>
      <c r="XO118" s="272" t="s">
        <v>13</v>
      </c>
      <c r="XP118" s="272" t="s">
        <v>13</v>
      </c>
      <c r="XQ118" s="272" t="s">
        <v>13</v>
      </c>
      <c r="XR118" s="272" t="s">
        <v>13</v>
      </c>
      <c r="XS118" s="272" t="s">
        <v>13</v>
      </c>
      <c r="XT118" s="272" t="s">
        <v>13</v>
      </c>
      <c r="XU118" s="272" t="s">
        <v>13</v>
      </c>
      <c r="XV118" s="272" t="s">
        <v>13</v>
      </c>
      <c r="XW118" s="270"/>
      <c r="XX118" s="273">
        <v>1</v>
      </c>
      <c r="XY118" s="273">
        <v>1</v>
      </c>
      <c r="XZ118" s="273" t="s">
        <v>1230</v>
      </c>
      <c r="YA118" s="273">
        <v>1</v>
      </c>
      <c r="YB118" s="273">
        <v>0</v>
      </c>
      <c r="YC118" s="273">
        <v>1</v>
      </c>
      <c r="YD118" s="273" t="s">
        <v>1230</v>
      </c>
      <c r="YE118" s="273">
        <v>1</v>
      </c>
      <c r="YF118" s="273" t="s">
        <v>1230</v>
      </c>
      <c r="YG118" s="273">
        <v>1</v>
      </c>
      <c r="YH118" s="273">
        <v>1</v>
      </c>
      <c r="YI118" s="273">
        <v>1</v>
      </c>
      <c r="YJ118" s="273" t="s">
        <v>1230</v>
      </c>
      <c r="YK118" s="273" t="s">
        <v>1230</v>
      </c>
      <c r="YL118" s="273" t="s">
        <v>1230</v>
      </c>
      <c r="YM118" s="273" t="s">
        <v>1230</v>
      </c>
      <c r="YN118" s="273">
        <v>0</v>
      </c>
      <c r="YO118" s="273" t="s">
        <v>1230</v>
      </c>
      <c r="YP118" s="273" t="s">
        <v>1230</v>
      </c>
      <c r="YQ118" s="273">
        <v>1</v>
      </c>
      <c r="YR118" s="273">
        <v>1</v>
      </c>
      <c r="YS118" s="273" t="s">
        <v>1230</v>
      </c>
      <c r="YT118" s="273" t="s">
        <v>1230</v>
      </c>
      <c r="YU118" s="273">
        <v>1</v>
      </c>
      <c r="YV118" s="273" t="s">
        <v>1230</v>
      </c>
      <c r="YW118" s="273">
        <v>0</v>
      </c>
      <c r="YX118" s="273" t="s">
        <v>1230</v>
      </c>
      <c r="YY118" s="273">
        <v>1</v>
      </c>
      <c r="YZ118" s="273"/>
      <c r="ZA118" s="270"/>
      <c r="ZB118" s="270"/>
      <c r="ZC118" s="270"/>
      <c r="ZD118" s="270"/>
      <c r="ZE118" s="270"/>
      <c r="ZF118" s="270"/>
      <c r="ZG118" s="270"/>
      <c r="ZH118" s="270"/>
      <c r="ZI118" s="270"/>
      <c r="ZJ118" s="270"/>
      <c r="ZK118" s="270"/>
      <c r="ZL118" s="270"/>
      <c r="ZM118" s="270"/>
      <c r="ZN118" s="270"/>
      <c r="ZO118" s="272" t="s">
        <v>56</v>
      </c>
      <c r="ZP118" s="272"/>
      <c r="ZQ118" s="272"/>
      <c r="ZR118" s="272"/>
      <c r="ZS118" s="272"/>
      <c r="ZT118" s="272" t="s">
        <v>13</v>
      </c>
      <c r="ZU118" s="272"/>
      <c r="ZV118" s="272"/>
      <c r="ZW118" s="270"/>
      <c r="ZX118" s="270"/>
      <c r="ZY118" s="270"/>
      <c r="ZZ118" s="270"/>
      <c r="AAA118" s="270"/>
      <c r="AAB118" s="270"/>
      <c r="AAJ118" s="270"/>
      <c r="AAK118" s="270"/>
      <c r="AAL118" s="270"/>
      <c r="AAM118" s="270"/>
      <c r="AAN118" s="270"/>
      <c r="AAO118" s="272" t="s">
        <v>13</v>
      </c>
      <c r="AAP118" s="272" t="s">
        <v>56</v>
      </c>
      <c r="AAQ118" s="272" t="s">
        <v>13</v>
      </c>
      <c r="AAR118" s="272" t="s">
        <v>1234</v>
      </c>
      <c r="AAS118" s="272" t="s">
        <v>13</v>
      </c>
      <c r="AAT118" s="272" t="s">
        <v>13</v>
      </c>
      <c r="AAU118" s="272" t="s">
        <v>13</v>
      </c>
      <c r="AAV118" s="272" t="s">
        <v>13</v>
      </c>
      <c r="AAW118" s="272" t="s">
        <v>56</v>
      </c>
      <c r="AAX118" s="272" t="s">
        <v>13</v>
      </c>
    </row>
    <row r="119" spans="1:726" ht="15" customHeight="1" x14ac:dyDescent="0.35">
      <c r="A119" s="71" t="s">
        <v>670</v>
      </c>
      <c r="B119" s="71" t="s">
        <v>56</v>
      </c>
      <c r="C119" s="71" t="s">
        <v>56</v>
      </c>
      <c r="D119" s="71" t="s">
        <v>56</v>
      </c>
      <c r="E119" s="71" t="s">
        <v>13</v>
      </c>
      <c r="F119" s="71" t="s">
        <v>13</v>
      </c>
      <c r="G119" s="71" t="s">
        <v>13</v>
      </c>
      <c r="H119" s="71" t="s">
        <v>13</v>
      </c>
      <c r="I119" s="71" t="s">
        <v>13</v>
      </c>
      <c r="J119" s="157" t="s">
        <v>56</v>
      </c>
      <c r="K119" s="157" t="s">
        <v>13</v>
      </c>
      <c r="L119" s="157" t="s">
        <v>13</v>
      </c>
      <c r="M119" s="157" t="s">
        <v>56</v>
      </c>
      <c r="N119" s="157" t="s">
        <v>13</v>
      </c>
      <c r="O119" s="157" t="s">
        <v>56</v>
      </c>
      <c r="P119" s="157" t="s">
        <v>56</v>
      </c>
      <c r="Q119" s="157" t="s">
        <v>56</v>
      </c>
      <c r="R119" s="157" t="s">
        <v>13</v>
      </c>
      <c r="S119" s="157" t="s">
        <v>56</v>
      </c>
      <c r="T119" s="157" t="s">
        <v>13</v>
      </c>
      <c r="U119" s="71" t="s">
        <v>0</v>
      </c>
      <c r="V119" s="157" t="s">
        <v>56</v>
      </c>
      <c r="W119" s="157" t="s">
        <v>13</v>
      </c>
      <c r="X119" s="157" t="s">
        <v>13</v>
      </c>
      <c r="Y119" s="157" t="s">
        <v>13</v>
      </c>
      <c r="Z119" s="157" t="s">
        <v>13</v>
      </c>
      <c r="AA119" s="71" t="s">
        <v>13</v>
      </c>
      <c r="AB119" s="71" t="s">
        <v>13</v>
      </c>
      <c r="AC119" s="71" t="s">
        <v>13</v>
      </c>
      <c r="AD119" s="71" t="s">
        <v>56</v>
      </c>
      <c r="AE119" s="71" t="s">
        <v>13</v>
      </c>
      <c r="AF119" s="134" t="s">
        <v>13</v>
      </c>
      <c r="AG119" s="134" t="s">
        <v>56</v>
      </c>
      <c r="AH119" s="134" t="s">
        <v>13</v>
      </c>
      <c r="AI119" s="71" t="s">
        <v>56</v>
      </c>
      <c r="AJ119" s="71" t="s">
        <v>13</v>
      </c>
      <c r="AK119" s="71" t="s">
        <v>13</v>
      </c>
      <c r="AL119" s="71" t="s">
        <v>13</v>
      </c>
      <c r="AM119" s="71" t="s">
        <v>13</v>
      </c>
      <c r="AN119" s="71" t="s">
        <v>13</v>
      </c>
      <c r="AO119" s="71" t="s">
        <v>13</v>
      </c>
      <c r="AP119" s="71" t="s">
        <v>13</v>
      </c>
      <c r="AQ119" s="71" t="s">
        <v>13</v>
      </c>
      <c r="AR119" s="71" t="s">
        <v>56</v>
      </c>
      <c r="AS119" s="71" t="s">
        <v>13</v>
      </c>
      <c r="AT119" s="134" t="s">
        <v>13</v>
      </c>
      <c r="AU119" s="134" t="s">
        <v>13</v>
      </c>
      <c r="AV119" s="134" t="s">
        <v>13</v>
      </c>
      <c r="AW119" s="134" t="s">
        <v>13</v>
      </c>
      <c r="AX119" s="134" t="s">
        <v>13</v>
      </c>
      <c r="AY119" s="134" t="s">
        <v>13</v>
      </c>
      <c r="AZ119" s="134" t="s">
        <v>13</v>
      </c>
      <c r="BA119" s="134" t="s">
        <v>13</v>
      </c>
      <c r="BB119" s="71" t="s">
        <v>56</v>
      </c>
      <c r="BC119" s="71" t="s">
        <v>56</v>
      </c>
      <c r="BD119" s="71" t="s">
        <v>13</v>
      </c>
      <c r="BE119" s="71" t="s">
        <v>13</v>
      </c>
      <c r="BF119" s="71" t="s">
        <v>13</v>
      </c>
      <c r="BG119" s="71" t="s">
        <v>13</v>
      </c>
      <c r="BH119" s="157" t="s">
        <v>13</v>
      </c>
      <c r="BI119" s="157" t="s">
        <v>13</v>
      </c>
      <c r="BJ119" s="157" t="s">
        <v>13</v>
      </c>
      <c r="BK119" s="157" t="s">
        <v>13</v>
      </c>
      <c r="BL119" s="71" t="s">
        <v>56</v>
      </c>
      <c r="BM119" s="71" t="s">
        <v>13</v>
      </c>
      <c r="BN119" s="71" t="s">
        <v>13</v>
      </c>
      <c r="BO119" s="71" t="s">
        <v>13</v>
      </c>
      <c r="BP119" s="71" t="s">
        <v>13</v>
      </c>
      <c r="BQ119" s="71" t="s">
        <v>13</v>
      </c>
      <c r="BR119" s="71" t="s">
        <v>13</v>
      </c>
      <c r="BS119" s="71" t="s">
        <v>13</v>
      </c>
      <c r="BT119" s="71" t="s">
        <v>13</v>
      </c>
      <c r="BU119" s="71" t="s">
        <v>13</v>
      </c>
      <c r="BV119" s="157" t="s">
        <v>13</v>
      </c>
      <c r="BW119" s="157" t="s">
        <v>13</v>
      </c>
      <c r="BX119" s="157" t="s">
        <v>13</v>
      </c>
      <c r="BY119" s="157" t="s">
        <v>13</v>
      </c>
      <c r="BZ119" s="71" t="s">
        <v>747</v>
      </c>
      <c r="CA119" s="71" t="s">
        <v>747</v>
      </c>
      <c r="CB119" s="71" t="s">
        <v>747</v>
      </c>
      <c r="CC119" s="71" t="s">
        <v>747</v>
      </c>
      <c r="CD119" s="71" t="s">
        <v>747</v>
      </c>
      <c r="CE119" s="157" t="s">
        <v>13</v>
      </c>
      <c r="CF119" s="157" t="s">
        <v>13</v>
      </c>
      <c r="CG119" s="157" t="s">
        <v>13</v>
      </c>
      <c r="CH119" s="71" t="s">
        <v>747</v>
      </c>
      <c r="CI119" s="71" t="s">
        <v>747</v>
      </c>
      <c r="CJ119" s="71" t="s">
        <v>747</v>
      </c>
      <c r="CK119" s="71" t="s">
        <v>747</v>
      </c>
      <c r="CL119" s="157" t="s">
        <v>13</v>
      </c>
      <c r="CM119" s="157" t="s">
        <v>13</v>
      </c>
      <c r="CN119" s="157" t="s">
        <v>13</v>
      </c>
      <c r="CO119" s="71" t="s">
        <v>747</v>
      </c>
      <c r="CP119" s="71" t="s">
        <v>747</v>
      </c>
      <c r="CQ119" s="71" t="s">
        <v>747</v>
      </c>
      <c r="CR119" s="71" t="s">
        <v>747</v>
      </c>
      <c r="CS119" s="71" t="s">
        <v>747</v>
      </c>
      <c r="CT119" s="71" t="s">
        <v>747</v>
      </c>
      <c r="CU119" s="157" t="s">
        <v>13</v>
      </c>
      <c r="CV119" s="157" t="s">
        <v>13</v>
      </c>
      <c r="CW119" s="157" t="s">
        <v>13</v>
      </c>
      <c r="CX119" s="157" t="s">
        <v>13</v>
      </c>
      <c r="CY119" s="157" t="s">
        <v>13</v>
      </c>
      <c r="CZ119" s="71" t="s">
        <v>13</v>
      </c>
      <c r="DA119" s="71" t="s">
        <v>13</v>
      </c>
      <c r="DB119" s="71" t="s">
        <v>56</v>
      </c>
      <c r="DC119" s="71" t="s">
        <v>56</v>
      </c>
      <c r="DD119" s="71" t="s">
        <v>13</v>
      </c>
      <c r="DE119" s="157" t="s">
        <v>13</v>
      </c>
      <c r="DF119" s="157" t="s">
        <v>56</v>
      </c>
      <c r="DG119" s="157" t="s">
        <v>13</v>
      </c>
      <c r="DH119" s="71" t="s">
        <v>56</v>
      </c>
      <c r="DI119" s="71"/>
      <c r="DJ119" s="71"/>
      <c r="DK119" s="71"/>
      <c r="DL119" s="157"/>
      <c r="DM119" s="157"/>
      <c r="DN119" s="157"/>
      <c r="DO119" s="157"/>
      <c r="DP119" s="71"/>
      <c r="DQ119" s="157"/>
      <c r="DR119" s="157"/>
      <c r="DS119" s="157"/>
      <c r="DT119" s="71"/>
      <c r="DU119" s="157"/>
      <c r="DV119" s="157"/>
      <c r="DW119" s="157"/>
      <c r="DX119" s="71"/>
      <c r="DY119" s="71"/>
      <c r="DZ119" s="71"/>
      <c r="EA119" s="71"/>
      <c r="EB119" s="71"/>
      <c r="EC119" s="157"/>
      <c r="ED119" s="157"/>
      <c r="EE119" s="157"/>
      <c r="EF119" s="71"/>
      <c r="EG119" s="71"/>
      <c r="EH119" s="71"/>
      <c r="EI119" s="71"/>
      <c r="EJ119" s="71"/>
      <c r="EK119" s="71"/>
      <c r="EL119" s="71"/>
      <c r="EM119" s="71"/>
      <c r="EN119" s="71"/>
      <c r="EO119" s="71"/>
      <c r="EP119" s="71"/>
      <c r="EQ119" s="71"/>
      <c r="ER119" s="71"/>
      <c r="ES119" s="71"/>
      <c r="ET119" s="71"/>
      <c r="EU119" s="71"/>
      <c r="EV119" s="157"/>
      <c r="EW119" s="157"/>
      <c r="EX119" s="157"/>
      <c r="EY119" s="157"/>
      <c r="EZ119" s="157"/>
      <c r="FA119" s="157"/>
      <c r="FB119" s="157"/>
      <c r="FC119" s="157"/>
      <c r="FD119" s="157"/>
      <c r="FE119" s="157"/>
      <c r="FF119" s="71"/>
      <c r="FG119" s="71"/>
      <c r="FH119" s="71"/>
      <c r="FI119" s="71"/>
      <c r="FJ119" s="71"/>
      <c r="FK119" s="71"/>
      <c r="FL119" s="71"/>
      <c r="FM119" s="71"/>
      <c r="FN119" s="71"/>
      <c r="FO119" s="71"/>
      <c r="FP119" s="157"/>
      <c r="FQ119" s="157"/>
      <c r="FR119" s="157"/>
      <c r="FS119" s="157"/>
      <c r="FT119" s="157"/>
      <c r="FU119" s="71"/>
      <c r="FV119" s="71"/>
      <c r="FW119" s="71"/>
      <c r="FX119" s="71"/>
      <c r="FY119" s="71"/>
      <c r="FZ119" s="71"/>
      <c r="GA119" s="71"/>
      <c r="GB119" s="71"/>
      <c r="GC119" s="71"/>
      <c r="GD119" s="71"/>
      <c r="GE119" s="71"/>
      <c r="GF119" s="71"/>
      <c r="GG119" s="71"/>
      <c r="GH119" s="71"/>
      <c r="GI119" s="71"/>
      <c r="GJ119" s="71"/>
      <c r="GK119" s="71"/>
      <c r="GL119" s="71"/>
      <c r="GM119" s="71"/>
      <c r="GN119" s="71"/>
      <c r="GO119" s="71"/>
      <c r="GP119" s="71"/>
      <c r="GQ119" s="71"/>
      <c r="GR119" s="71"/>
      <c r="GS119" s="71"/>
      <c r="GT119" s="71"/>
      <c r="GU119" s="71"/>
      <c r="GV119" s="71"/>
      <c r="GW119" s="157"/>
      <c r="GX119" s="157"/>
      <c r="GY119" s="157"/>
      <c r="GZ119" s="157"/>
      <c r="HA119" s="157"/>
      <c r="HB119" s="157"/>
      <c r="HC119" s="157"/>
      <c r="HD119" s="157"/>
      <c r="HE119" s="157"/>
      <c r="HF119" s="157"/>
      <c r="HG119" s="157"/>
      <c r="HH119" s="157"/>
      <c r="HI119" s="157"/>
      <c r="HJ119" s="157"/>
      <c r="HK119" s="157"/>
      <c r="HL119" s="157"/>
      <c r="HM119" s="157"/>
      <c r="HN119" s="157"/>
      <c r="HO119" s="157"/>
      <c r="HP119" s="157"/>
      <c r="HQ119" s="157"/>
      <c r="HR119" s="157"/>
      <c r="HS119" s="157"/>
      <c r="HT119" s="157"/>
      <c r="HU119" s="157"/>
      <c r="HV119" s="157"/>
      <c r="HW119" s="157"/>
      <c r="HX119" s="157"/>
      <c r="HY119" s="71"/>
      <c r="HZ119" s="71"/>
      <c r="IA119" s="71"/>
      <c r="IB119" s="71"/>
      <c r="IC119" s="71"/>
      <c r="ID119" s="157"/>
      <c r="IE119" s="157"/>
      <c r="IF119" s="157"/>
      <c r="IG119" s="71"/>
      <c r="IH119" s="71" t="s">
        <v>13</v>
      </c>
      <c r="II119" s="71" t="s">
        <v>13</v>
      </c>
      <c r="IJ119" s="71" t="s">
        <v>13</v>
      </c>
      <c r="IK119" s="71" t="s">
        <v>13</v>
      </c>
      <c r="IL119" s="71" t="s">
        <v>13</v>
      </c>
      <c r="IM119" s="71" t="s">
        <v>56</v>
      </c>
      <c r="IN119" s="71" t="s">
        <v>13</v>
      </c>
      <c r="IO119" s="71" t="s">
        <v>13</v>
      </c>
      <c r="IP119" s="71" t="s">
        <v>13</v>
      </c>
      <c r="IQ119" s="71" t="s">
        <v>13</v>
      </c>
      <c r="IR119" s="71" t="s">
        <v>13</v>
      </c>
      <c r="IS119" s="71" t="s">
        <v>13</v>
      </c>
      <c r="IT119" s="71" t="s">
        <v>13</v>
      </c>
      <c r="IU119" s="157" t="s">
        <v>56</v>
      </c>
      <c r="IV119" s="157" t="s">
        <v>13</v>
      </c>
      <c r="IW119" s="157" t="s">
        <v>13</v>
      </c>
      <c r="IX119" s="157" t="s">
        <v>13</v>
      </c>
      <c r="IY119" s="71" t="s">
        <v>747</v>
      </c>
      <c r="IZ119" s="71" t="s">
        <v>747</v>
      </c>
      <c r="JA119" s="71" t="s">
        <v>747</v>
      </c>
      <c r="JB119" s="71" t="s">
        <v>747</v>
      </c>
      <c r="JC119" s="71" t="s">
        <v>747</v>
      </c>
      <c r="JD119" s="71" t="s">
        <v>747</v>
      </c>
      <c r="JE119" s="71" t="s">
        <v>747</v>
      </c>
      <c r="JF119" s="157" t="s">
        <v>13</v>
      </c>
      <c r="JG119" s="157" t="s">
        <v>13</v>
      </c>
      <c r="JH119" s="157" t="s">
        <v>13</v>
      </c>
      <c r="JI119" s="71" t="s">
        <v>747</v>
      </c>
      <c r="JJ119" s="71" t="s">
        <v>747</v>
      </c>
      <c r="JK119" s="71" t="s">
        <v>747</v>
      </c>
      <c r="JL119" s="71" t="s">
        <v>747</v>
      </c>
      <c r="JM119" s="71" t="s">
        <v>747</v>
      </c>
      <c r="JN119" s="71" t="s">
        <v>13</v>
      </c>
      <c r="JO119" s="71" t="s">
        <v>13</v>
      </c>
      <c r="JP119" s="71" t="s">
        <v>56</v>
      </c>
      <c r="JQ119" s="71" t="s">
        <v>56</v>
      </c>
      <c r="JR119" s="71" t="s">
        <v>13</v>
      </c>
      <c r="JS119" s="71" t="s">
        <v>13</v>
      </c>
      <c r="JT119" s="71" t="s">
        <v>13</v>
      </c>
      <c r="JU119" s="71" t="s">
        <v>13</v>
      </c>
      <c r="JV119" s="157" t="s">
        <v>13</v>
      </c>
      <c r="JW119" s="157" t="s">
        <v>56</v>
      </c>
      <c r="JX119" s="157" t="s">
        <v>13</v>
      </c>
      <c r="JY119" s="71" t="s">
        <v>13</v>
      </c>
      <c r="JZ119" s="71" t="s">
        <v>13</v>
      </c>
      <c r="KA119" s="71" t="s">
        <v>56</v>
      </c>
      <c r="KB119" s="71" t="s">
        <v>56</v>
      </c>
      <c r="KC119" s="71" t="s">
        <v>13</v>
      </c>
      <c r="KD119" s="157" t="s">
        <v>13</v>
      </c>
      <c r="KE119" s="157" t="s">
        <v>56</v>
      </c>
      <c r="KF119" s="157" t="s">
        <v>13</v>
      </c>
      <c r="KG119" s="71" t="s">
        <v>56</v>
      </c>
      <c r="KH119" s="71" t="s">
        <v>13</v>
      </c>
      <c r="KI119" s="71" t="s">
        <v>13</v>
      </c>
      <c r="KJ119" s="71" t="s">
        <v>13</v>
      </c>
      <c r="KK119" s="71" t="s">
        <v>13</v>
      </c>
      <c r="KL119" s="71" t="s">
        <v>13</v>
      </c>
      <c r="KM119" s="71" t="s">
        <v>56</v>
      </c>
      <c r="KN119" s="71" t="s">
        <v>13</v>
      </c>
      <c r="KO119" s="71" t="s">
        <v>13</v>
      </c>
      <c r="KP119" s="157" t="s">
        <v>13</v>
      </c>
      <c r="KQ119" s="71" t="s">
        <v>13</v>
      </c>
      <c r="KR119" s="71" t="s">
        <v>13</v>
      </c>
      <c r="KS119" s="72" t="s">
        <v>983</v>
      </c>
      <c r="KT119" s="157" t="s">
        <v>56</v>
      </c>
      <c r="KU119" s="157" t="s">
        <v>56</v>
      </c>
      <c r="KV119" s="157" t="s">
        <v>13</v>
      </c>
      <c r="KW119" s="71" t="s">
        <v>13</v>
      </c>
      <c r="KX119" s="71" t="s">
        <v>13</v>
      </c>
      <c r="KY119" s="71" t="s">
        <v>56</v>
      </c>
      <c r="KZ119" s="71" t="s">
        <v>13</v>
      </c>
      <c r="LA119" s="71" t="s">
        <v>13</v>
      </c>
      <c r="LB119" s="157" t="s">
        <v>13</v>
      </c>
      <c r="LC119" s="157" t="s">
        <v>56</v>
      </c>
      <c r="LD119" s="157" t="s">
        <v>13</v>
      </c>
      <c r="LE119" s="71" t="s">
        <v>56</v>
      </c>
      <c r="LF119" s="180">
        <v>1</v>
      </c>
      <c r="LG119" s="157" t="s">
        <v>13</v>
      </c>
      <c r="LH119" s="157" t="s">
        <v>56</v>
      </c>
      <c r="LI119" s="157" t="s">
        <v>56</v>
      </c>
      <c r="LJ119" s="71" t="s">
        <v>13</v>
      </c>
      <c r="LK119" s="71" t="s">
        <v>13</v>
      </c>
      <c r="LL119" s="71" t="s">
        <v>56</v>
      </c>
      <c r="LM119" s="71" t="s">
        <v>13</v>
      </c>
      <c r="LN119" s="71" t="s">
        <v>13</v>
      </c>
      <c r="LO119" s="157" t="s">
        <v>13</v>
      </c>
      <c r="LP119" s="157" t="s">
        <v>56</v>
      </c>
      <c r="LQ119" s="157" t="s">
        <v>13</v>
      </c>
      <c r="LR119" s="71" t="s">
        <v>56</v>
      </c>
      <c r="LS119" s="71" t="s">
        <v>56</v>
      </c>
      <c r="LT119" s="71" t="s">
        <v>13</v>
      </c>
      <c r="LU119" s="71" t="s">
        <v>56</v>
      </c>
      <c r="LV119" s="71" t="s">
        <v>13</v>
      </c>
      <c r="LW119" s="71" t="s">
        <v>13</v>
      </c>
      <c r="LX119" s="71" t="s">
        <v>13</v>
      </c>
      <c r="LY119" s="157" t="s">
        <v>56</v>
      </c>
      <c r="LZ119" s="157" t="s">
        <v>13</v>
      </c>
      <c r="MA119" s="71" t="s">
        <v>13</v>
      </c>
      <c r="MB119" s="71" t="s">
        <v>13</v>
      </c>
      <c r="MC119" s="71" t="s">
        <v>13</v>
      </c>
      <c r="MD119" s="71" t="s">
        <v>13</v>
      </c>
      <c r="ME119" s="71" t="s">
        <v>56</v>
      </c>
      <c r="MF119" s="71" t="s">
        <v>13</v>
      </c>
      <c r="MG119" s="157" t="s">
        <v>13</v>
      </c>
      <c r="MH119" s="71" t="s">
        <v>13</v>
      </c>
      <c r="MI119" s="71" t="s">
        <v>13</v>
      </c>
      <c r="MJ119" s="71" t="s">
        <v>13</v>
      </c>
      <c r="MK119" s="71" t="s">
        <v>56</v>
      </c>
      <c r="ML119" s="71" t="s">
        <v>56</v>
      </c>
      <c r="MM119" s="71" t="s">
        <v>56</v>
      </c>
      <c r="MN119" s="71" t="s">
        <v>56</v>
      </c>
      <c r="MO119" s="71" t="s">
        <v>56</v>
      </c>
      <c r="MP119" s="71" t="s">
        <v>56</v>
      </c>
      <c r="MQ119" s="71" t="s">
        <v>56</v>
      </c>
      <c r="MR119" s="71" t="s">
        <v>56</v>
      </c>
      <c r="MS119" s="71" t="s">
        <v>56</v>
      </c>
      <c r="MT119" s="71" t="s">
        <v>56</v>
      </c>
      <c r="MU119" s="71" t="s">
        <v>56</v>
      </c>
      <c r="MV119" s="71" t="s">
        <v>56</v>
      </c>
      <c r="MW119" s="71" t="s">
        <v>56</v>
      </c>
      <c r="MX119" s="71" t="s">
        <v>56</v>
      </c>
      <c r="MY119" s="71" t="s">
        <v>56</v>
      </c>
      <c r="MZ119" s="71" t="s">
        <v>13</v>
      </c>
      <c r="NA119" s="71" t="s">
        <v>13</v>
      </c>
      <c r="NB119" s="157" t="s">
        <v>56</v>
      </c>
      <c r="NC119" s="157" t="s">
        <v>56</v>
      </c>
      <c r="ND119" s="157" t="s">
        <v>56</v>
      </c>
      <c r="NE119" s="157" t="s">
        <v>56</v>
      </c>
      <c r="NF119" s="157" t="s">
        <v>56</v>
      </c>
      <c r="NG119" s="157"/>
      <c r="NH119" s="157"/>
      <c r="NI119" s="157"/>
      <c r="NJ119" s="157"/>
      <c r="NK119" s="157"/>
      <c r="NL119" s="71" t="s">
        <v>56</v>
      </c>
      <c r="NM119" s="71" t="s">
        <v>13</v>
      </c>
      <c r="NN119" s="157" t="s">
        <v>13</v>
      </c>
      <c r="NO119" s="71" t="s">
        <v>747</v>
      </c>
      <c r="NP119" s="71" t="s">
        <v>747</v>
      </c>
      <c r="NQ119" s="71" t="s">
        <v>747</v>
      </c>
      <c r="NR119" s="71" t="s">
        <v>747</v>
      </c>
      <c r="NS119" s="71" t="s">
        <v>747</v>
      </c>
      <c r="NT119" s="71" t="s">
        <v>747</v>
      </c>
      <c r="NU119" s="71" t="s">
        <v>747</v>
      </c>
      <c r="NV119" s="71" t="s">
        <v>747</v>
      </c>
      <c r="NW119" s="71" t="s">
        <v>747</v>
      </c>
      <c r="NX119" s="71" t="s">
        <v>747</v>
      </c>
      <c r="NY119" s="71" t="s">
        <v>747</v>
      </c>
      <c r="NZ119" s="71" t="s">
        <v>747</v>
      </c>
      <c r="OA119" s="157" t="s">
        <v>13</v>
      </c>
      <c r="OB119" s="157" t="s">
        <v>13</v>
      </c>
      <c r="OC119" s="157" t="s">
        <v>13</v>
      </c>
      <c r="OD119" s="157" t="s">
        <v>13</v>
      </c>
      <c r="OE119" s="71" t="s">
        <v>56</v>
      </c>
      <c r="OF119" s="71" t="s">
        <v>13</v>
      </c>
      <c r="OG119" s="71" t="s">
        <v>13</v>
      </c>
      <c r="OH119" s="71" t="s">
        <v>13</v>
      </c>
      <c r="OI119" s="71" t="s">
        <v>13</v>
      </c>
      <c r="OJ119" s="157" t="s">
        <v>56</v>
      </c>
      <c r="OK119" s="136">
        <v>37</v>
      </c>
      <c r="OL119" s="136">
        <v>7</v>
      </c>
      <c r="OM119" s="136">
        <v>1</v>
      </c>
      <c r="ON119" s="136">
        <v>5</v>
      </c>
      <c r="OO119" s="136" t="s">
        <v>758</v>
      </c>
      <c r="OP119" s="136" t="s">
        <v>758</v>
      </c>
      <c r="OQ119" s="136" t="s">
        <v>758</v>
      </c>
      <c r="OR119" s="137">
        <v>0.1891891891891892</v>
      </c>
      <c r="OS119" s="137"/>
      <c r="OT119" s="138">
        <v>6.0091273772595128</v>
      </c>
      <c r="OU119" s="138">
        <v>1.1368619362382864</v>
      </c>
      <c r="OV119" s="138">
        <v>0.1624088480340409</v>
      </c>
      <c r="OW119" s="138">
        <v>0.81204424017020449</v>
      </c>
      <c r="OX119" s="138" t="s">
        <v>758</v>
      </c>
      <c r="OY119" s="138" t="s">
        <v>758</v>
      </c>
      <c r="OZ119" s="138" t="s">
        <v>758</v>
      </c>
      <c r="PA119" s="141" t="s">
        <v>758</v>
      </c>
      <c r="PB119" s="141" t="s">
        <v>758</v>
      </c>
      <c r="PC119" s="141" t="s">
        <v>758</v>
      </c>
      <c r="PD119" s="141" t="s">
        <v>758</v>
      </c>
      <c r="PE119" s="141" t="s">
        <v>758</v>
      </c>
      <c r="PF119" s="141" t="s">
        <v>758</v>
      </c>
      <c r="PG119" s="141" t="s">
        <v>758</v>
      </c>
      <c r="PH119" s="71" t="s">
        <v>13</v>
      </c>
      <c r="PI119" s="71" t="s">
        <v>13</v>
      </c>
      <c r="PJ119" s="71" t="s">
        <v>13</v>
      </c>
      <c r="PK119" s="71" t="s">
        <v>13</v>
      </c>
      <c r="PL119" s="71" t="s">
        <v>56</v>
      </c>
      <c r="PM119" s="157" t="s">
        <v>13</v>
      </c>
      <c r="PN119" s="157" t="s">
        <v>56</v>
      </c>
      <c r="PO119" s="157" t="s">
        <v>13</v>
      </c>
      <c r="PP119" s="71" t="s">
        <v>13</v>
      </c>
      <c r="PQ119" s="71" t="s">
        <v>13</v>
      </c>
      <c r="PR119" s="71" t="s">
        <v>13</v>
      </c>
      <c r="PS119" s="71" t="s">
        <v>13</v>
      </c>
      <c r="PT119" s="71" t="s">
        <v>56</v>
      </c>
      <c r="PU119" s="71" t="s">
        <v>13</v>
      </c>
      <c r="PV119" s="71" t="s">
        <v>13</v>
      </c>
      <c r="PW119" s="157" t="s">
        <v>13</v>
      </c>
      <c r="PX119" s="71" t="s">
        <v>13</v>
      </c>
      <c r="PY119" s="71" t="s">
        <v>13</v>
      </c>
      <c r="PZ119" s="71" t="s">
        <v>747</v>
      </c>
      <c r="QA119" s="71" t="s">
        <v>747</v>
      </c>
      <c r="QB119" s="71" t="s">
        <v>747</v>
      </c>
      <c r="QC119" s="71" t="s">
        <v>747</v>
      </c>
      <c r="QD119" s="71" t="s">
        <v>747</v>
      </c>
      <c r="QE119" s="71" t="s">
        <v>747</v>
      </c>
      <c r="QF119" s="157" t="s">
        <v>13</v>
      </c>
      <c r="QG119" s="71" t="s">
        <v>747</v>
      </c>
      <c r="QH119" s="71" t="s">
        <v>56</v>
      </c>
      <c r="QI119" s="71">
        <v>5</v>
      </c>
      <c r="QJ119" s="157" t="s">
        <v>13</v>
      </c>
      <c r="QK119" s="157" t="s">
        <v>56</v>
      </c>
      <c r="QL119" s="157" t="s">
        <v>13</v>
      </c>
      <c r="QM119" s="71" t="s">
        <v>13</v>
      </c>
      <c r="QN119" s="71" t="s">
        <v>13</v>
      </c>
      <c r="QO119" s="71" t="s">
        <v>13</v>
      </c>
      <c r="QP119" s="71" t="s">
        <v>13</v>
      </c>
      <c r="QQ119" s="71" t="s">
        <v>13</v>
      </c>
      <c r="QR119" s="71" t="s">
        <v>13</v>
      </c>
      <c r="QS119" s="71" t="s">
        <v>13</v>
      </c>
      <c r="QT119" s="71" t="s">
        <v>13</v>
      </c>
      <c r="QU119" s="71" t="s">
        <v>56</v>
      </c>
      <c r="QV119" s="71" t="s">
        <v>13</v>
      </c>
      <c r="QW119" s="71" t="s">
        <v>13</v>
      </c>
      <c r="QX119" s="157" t="s">
        <v>13</v>
      </c>
      <c r="QY119" s="157" t="s">
        <v>13</v>
      </c>
      <c r="QZ119" s="157" t="s">
        <v>13</v>
      </c>
      <c r="RA119" s="157" t="s">
        <v>13</v>
      </c>
      <c r="RB119" s="71" t="s">
        <v>13</v>
      </c>
      <c r="RC119" s="71" t="s">
        <v>13</v>
      </c>
      <c r="RD119" s="71" t="s">
        <v>13</v>
      </c>
      <c r="RE119" s="157" t="s">
        <v>13</v>
      </c>
      <c r="RF119" s="71" t="s">
        <v>13</v>
      </c>
      <c r="RG119" s="71" t="s">
        <v>13</v>
      </c>
      <c r="RH119" s="71" t="s">
        <v>13</v>
      </c>
      <c r="RI119" s="71" t="s">
        <v>56</v>
      </c>
      <c r="RJ119" s="71" t="s">
        <v>13</v>
      </c>
      <c r="RK119" s="71" t="s">
        <v>13</v>
      </c>
      <c r="RL119" s="157" t="s">
        <v>13</v>
      </c>
      <c r="RM119" s="157" t="s">
        <v>56</v>
      </c>
      <c r="RN119" s="157" t="s">
        <v>13</v>
      </c>
      <c r="RO119" s="71" t="s">
        <v>13</v>
      </c>
      <c r="RP119" s="71" t="s">
        <v>56</v>
      </c>
      <c r="RQ119" s="71" t="s">
        <v>56</v>
      </c>
      <c r="RR119" s="71" t="s">
        <v>13</v>
      </c>
      <c r="RS119" s="71" t="s">
        <v>13</v>
      </c>
      <c r="RT119" s="71" t="s">
        <v>13</v>
      </c>
      <c r="RU119" s="71" t="s">
        <v>13</v>
      </c>
      <c r="RV119" s="157" t="s">
        <v>56</v>
      </c>
      <c r="RW119" s="71"/>
      <c r="RX119" s="151" t="s">
        <v>740</v>
      </c>
      <c r="RY119" s="222" t="s">
        <v>745</v>
      </c>
      <c r="RZ119" s="152">
        <v>615730</v>
      </c>
      <c r="SA119" s="151" t="s">
        <v>795</v>
      </c>
      <c r="SB119" s="233" t="s">
        <v>798</v>
      </c>
      <c r="SC119" s="234" t="s">
        <v>798</v>
      </c>
      <c r="SD119" s="178"/>
      <c r="SE119" s="71"/>
      <c r="SF119" s="269" t="s">
        <v>670</v>
      </c>
      <c r="SG119" s="269" t="s">
        <v>13</v>
      </c>
      <c r="SH119" s="270"/>
      <c r="SI119" s="270"/>
      <c r="SJ119" s="271"/>
      <c r="SK119" s="270"/>
      <c r="SL119" s="270"/>
      <c r="SM119" s="270"/>
      <c r="SN119" s="270"/>
      <c r="SO119" s="270"/>
      <c r="SP119" s="270"/>
      <c r="SQ119" s="270"/>
      <c r="SR119" s="270"/>
      <c r="SS119" s="270"/>
      <c r="ST119" s="270"/>
      <c r="SU119" s="270"/>
      <c r="SV119" s="270"/>
      <c r="SW119" s="270"/>
      <c r="SX119" s="270"/>
      <c r="SY119" s="270"/>
      <c r="SZ119" s="270"/>
      <c r="TA119" s="270"/>
      <c r="TB119" s="270"/>
      <c r="TC119" s="270"/>
      <c r="TD119" s="270"/>
      <c r="TE119" s="270"/>
      <c r="TF119" s="270"/>
      <c r="TG119" s="270"/>
      <c r="TH119" s="270"/>
      <c r="TI119" s="270"/>
      <c r="TJ119" s="270"/>
      <c r="TK119" s="270"/>
      <c r="TL119" s="270"/>
      <c r="TM119" s="270"/>
      <c r="TN119" s="270"/>
      <c r="TO119" s="270"/>
      <c r="TP119" s="270"/>
      <c r="TQ119" s="270"/>
      <c r="TR119" s="270"/>
      <c r="TS119" s="270"/>
      <c r="TT119" s="270"/>
      <c r="TU119" s="270"/>
      <c r="TV119" s="270"/>
      <c r="TW119" s="270"/>
      <c r="TX119" s="270"/>
      <c r="TY119" s="270"/>
      <c r="TZ119" s="270"/>
      <c r="UA119" s="270"/>
      <c r="UB119" s="270"/>
      <c r="UC119" s="270"/>
      <c r="UD119" s="270"/>
      <c r="UE119" s="270"/>
      <c r="UF119" s="270"/>
      <c r="UG119" s="270"/>
      <c r="UH119" s="270"/>
      <c r="UI119" s="270"/>
      <c r="UJ119" s="270"/>
      <c r="UK119" s="270"/>
      <c r="UL119" s="270"/>
      <c r="UT119" s="270"/>
      <c r="UU119" s="270"/>
      <c r="UV119" s="270"/>
      <c r="UW119" s="270"/>
      <c r="UX119" s="270"/>
      <c r="UY119" s="270"/>
      <c r="UZ119" s="270"/>
      <c r="VA119" s="270"/>
      <c r="VB119" s="270"/>
      <c r="VC119" s="270"/>
      <c r="VD119" s="270"/>
      <c r="VE119" s="270"/>
      <c r="VF119" s="270"/>
      <c r="VG119" s="270"/>
      <c r="VH119" s="270"/>
      <c r="VI119" s="270"/>
      <c r="VJ119" s="270"/>
      <c r="VK119" s="270"/>
      <c r="VL119" s="270"/>
      <c r="VM119" s="270"/>
      <c r="VN119" s="270"/>
      <c r="VO119" s="270"/>
      <c r="VP119" s="270"/>
      <c r="VQ119" s="270"/>
      <c r="VR119" s="270"/>
      <c r="VS119" s="270"/>
      <c r="VT119" s="270"/>
      <c r="VU119" s="270"/>
      <c r="VV119" s="270"/>
      <c r="VW119" s="270"/>
      <c r="VX119" s="270"/>
      <c r="VY119" s="270"/>
      <c r="VZ119" s="270"/>
      <c r="WA119" s="270"/>
      <c r="WB119" s="270"/>
      <c r="WC119" s="270"/>
      <c r="WD119" s="270"/>
      <c r="WE119" s="270"/>
      <c r="WF119" s="270"/>
      <c r="WG119" s="270"/>
      <c r="WH119" s="270"/>
      <c r="WI119" s="270"/>
      <c r="WJ119" s="270"/>
      <c r="WK119" s="270"/>
      <c r="WL119" s="270"/>
      <c r="WM119" s="270"/>
      <c r="WN119" s="270"/>
      <c r="WO119" s="270"/>
      <c r="WP119" s="270"/>
      <c r="WQ119" s="270"/>
      <c r="WR119" s="270"/>
      <c r="WS119" s="270"/>
      <c r="WT119" s="270"/>
      <c r="WU119" s="270"/>
      <c r="WV119" s="270"/>
      <c r="WW119" s="270"/>
      <c r="WX119" s="270"/>
      <c r="WY119" s="270"/>
      <c r="WZ119" s="270"/>
      <c r="XH119" s="270"/>
      <c r="XI119" s="270"/>
      <c r="XJ119" s="270"/>
      <c r="XK119" s="270"/>
      <c r="XL119" s="270"/>
      <c r="XM119" s="272"/>
      <c r="XN119" s="272"/>
      <c r="XO119" s="272"/>
      <c r="XP119" s="272"/>
      <c r="XQ119" s="272"/>
      <c r="XR119" s="272"/>
      <c r="XS119" s="272"/>
      <c r="XT119" s="272"/>
      <c r="XU119" s="272"/>
      <c r="XV119" s="272"/>
      <c r="XW119" s="270"/>
      <c r="XX119" s="273"/>
      <c r="XY119" s="273"/>
      <c r="XZ119" s="273"/>
      <c r="YA119" s="273"/>
      <c r="YB119" s="273"/>
      <c r="YC119" s="273"/>
      <c r="YD119" s="273"/>
      <c r="YE119" s="273"/>
      <c r="YF119" s="273"/>
      <c r="YG119" s="273"/>
      <c r="YH119" s="273"/>
      <c r="YI119" s="273"/>
      <c r="YJ119" s="273"/>
      <c r="YK119" s="273"/>
      <c r="YL119" s="273"/>
      <c r="YM119" s="273"/>
      <c r="YN119" s="273"/>
      <c r="YO119" s="273"/>
      <c r="YP119" s="273"/>
      <c r="YQ119" s="273"/>
      <c r="YR119" s="273"/>
      <c r="YS119" s="273"/>
      <c r="YT119" s="273"/>
      <c r="YU119" s="273"/>
      <c r="YV119" s="273"/>
      <c r="YW119" s="273"/>
      <c r="YX119" s="273"/>
      <c r="YY119" s="273"/>
      <c r="YZ119" s="270"/>
      <c r="ZA119" s="270"/>
      <c r="ZB119" s="270"/>
      <c r="ZC119" s="270"/>
      <c r="ZD119" s="270"/>
      <c r="ZE119" s="270"/>
      <c r="ZF119" s="270"/>
      <c r="ZG119" s="270"/>
      <c r="ZH119" s="270"/>
      <c r="ZI119" s="270"/>
      <c r="ZJ119" s="270"/>
      <c r="ZK119" s="270"/>
      <c r="ZL119" s="270"/>
      <c r="ZM119" s="270"/>
      <c r="ZN119" s="270"/>
      <c r="ZO119" s="272"/>
      <c r="ZP119" s="272"/>
      <c r="ZQ119" s="272"/>
      <c r="ZR119" s="272"/>
      <c r="ZS119" s="272"/>
      <c r="ZT119" s="272"/>
      <c r="ZU119" s="272"/>
      <c r="ZV119" s="272"/>
      <c r="ZW119" s="270"/>
      <c r="ZX119" s="270"/>
      <c r="ZY119" s="270"/>
      <c r="ZZ119" s="270"/>
      <c r="AAA119" s="270"/>
      <c r="AAB119" s="270"/>
      <c r="AAJ119" s="270"/>
      <c r="AAK119" s="270"/>
      <c r="AAL119" s="270"/>
      <c r="AAM119" s="270"/>
      <c r="AAN119" s="270"/>
      <c r="AAO119" s="272"/>
      <c r="AAP119" s="272"/>
      <c r="AAQ119" s="272"/>
      <c r="AAR119" s="272"/>
      <c r="AAS119" s="272"/>
      <c r="AAT119" s="272"/>
      <c r="AAU119" s="272"/>
      <c r="AAV119" s="272"/>
      <c r="AAW119" s="272"/>
      <c r="AAX119" s="272"/>
    </row>
    <row r="120" spans="1:726" ht="15" customHeight="1" x14ac:dyDescent="0.35">
      <c r="A120" s="70" t="s">
        <v>885</v>
      </c>
      <c r="B120" s="1" t="s">
        <v>13</v>
      </c>
      <c r="GW120" s="157"/>
      <c r="GX120" s="157"/>
      <c r="RX120" s="151" t="s">
        <v>741</v>
      </c>
      <c r="RY120" s="223" t="s">
        <v>745</v>
      </c>
      <c r="RZ120" s="152">
        <v>640446</v>
      </c>
      <c r="SA120" s="151" t="s">
        <v>804</v>
      </c>
      <c r="SB120" s="235">
        <v>40</v>
      </c>
      <c r="SC120" s="236">
        <v>5.85</v>
      </c>
      <c r="SF120" s="270" t="s">
        <v>1236</v>
      </c>
      <c r="SG120" s="270" t="s">
        <v>56</v>
      </c>
      <c r="SH120" s="273">
        <v>0.45</v>
      </c>
      <c r="SI120" s="273">
        <v>0.55000000000000004</v>
      </c>
      <c r="SJ120" s="271"/>
      <c r="SK120" s="270" t="s">
        <v>56</v>
      </c>
      <c r="SL120" s="270" t="s">
        <v>13</v>
      </c>
      <c r="SM120" s="270" t="s">
        <v>13</v>
      </c>
      <c r="SN120" s="270" t="s">
        <v>56</v>
      </c>
      <c r="SO120" s="270" t="s">
        <v>13</v>
      </c>
      <c r="SP120" s="270" t="s">
        <v>56</v>
      </c>
      <c r="SQ120" s="270" t="s">
        <v>13</v>
      </c>
      <c r="SR120" s="270" t="s">
        <v>56</v>
      </c>
      <c r="SS120" s="270" t="s">
        <v>13</v>
      </c>
      <c r="ST120" s="270" t="s">
        <v>13</v>
      </c>
      <c r="SU120" s="270" t="s">
        <v>56</v>
      </c>
      <c r="SV120" s="270" t="s">
        <v>13</v>
      </c>
      <c r="SW120" s="270" t="s">
        <v>13</v>
      </c>
      <c r="SX120" s="270" t="s">
        <v>13</v>
      </c>
      <c r="SY120" s="270" t="s">
        <v>13</v>
      </c>
      <c r="SZ120" s="270" t="s">
        <v>13</v>
      </c>
      <c r="TA120" s="270" t="s">
        <v>13</v>
      </c>
      <c r="TB120" s="270" t="s">
        <v>13</v>
      </c>
      <c r="TC120" s="270" t="s">
        <v>13</v>
      </c>
      <c r="TD120" s="270" t="s">
        <v>13</v>
      </c>
      <c r="TE120" s="270" t="s">
        <v>13</v>
      </c>
      <c r="TF120" s="270" t="s">
        <v>13</v>
      </c>
      <c r="TG120" s="270" t="s">
        <v>13</v>
      </c>
      <c r="TH120" s="270" t="s">
        <v>13</v>
      </c>
      <c r="TI120" s="270" t="s">
        <v>13</v>
      </c>
      <c r="TJ120" s="270" t="s">
        <v>56</v>
      </c>
      <c r="TK120" s="270" t="s">
        <v>13</v>
      </c>
      <c r="TL120" s="270" t="s">
        <v>56</v>
      </c>
      <c r="TM120" s="273"/>
      <c r="TN120" s="270"/>
      <c r="TO120" s="270"/>
      <c r="TP120" s="270"/>
      <c r="TQ120" s="270"/>
      <c r="TR120" s="270"/>
      <c r="TS120" s="270"/>
      <c r="TT120" s="270"/>
      <c r="TU120" s="270"/>
      <c r="TV120" s="270"/>
      <c r="TW120" s="270"/>
      <c r="TX120" s="270"/>
      <c r="TY120" s="270"/>
      <c r="TZ120" s="270"/>
      <c r="UA120" s="270"/>
      <c r="UB120" s="270" t="s">
        <v>13</v>
      </c>
      <c r="UC120" s="270"/>
      <c r="UD120" s="270" t="s">
        <v>13</v>
      </c>
      <c r="UE120" s="270" t="s">
        <v>13</v>
      </c>
      <c r="UF120" s="270"/>
      <c r="UG120" s="270" t="s">
        <v>56</v>
      </c>
      <c r="UH120" s="270" t="s">
        <v>56</v>
      </c>
      <c r="UI120" s="270" t="s">
        <v>56</v>
      </c>
      <c r="UJ120" s="270" t="s">
        <v>56</v>
      </c>
      <c r="UK120" s="270" t="s">
        <v>56</v>
      </c>
      <c r="UL120" s="270" t="s">
        <v>56</v>
      </c>
      <c r="UM120" s="270" t="s">
        <v>56</v>
      </c>
      <c r="UN120" s="270" t="s">
        <v>56</v>
      </c>
      <c r="UO120" s="270" t="s">
        <v>56</v>
      </c>
      <c r="UP120" s="270" t="s">
        <v>56</v>
      </c>
      <c r="UQ120" s="270" t="s">
        <v>56</v>
      </c>
      <c r="UR120" s="270" t="s">
        <v>56</v>
      </c>
      <c r="US120" s="270" t="s">
        <v>13</v>
      </c>
      <c r="UT120" s="270"/>
      <c r="UU120" s="270"/>
      <c r="UV120" s="270"/>
      <c r="UW120" s="270"/>
      <c r="UX120" s="270"/>
      <c r="UY120" s="273">
        <v>0.11</v>
      </c>
      <c r="UZ120" s="270" t="s">
        <v>1225</v>
      </c>
      <c r="VA120" s="270" t="s">
        <v>1225</v>
      </c>
      <c r="VB120" s="273">
        <v>0.11</v>
      </c>
      <c r="VC120" s="270" t="s">
        <v>1227</v>
      </c>
      <c r="VD120" s="273">
        <v>0.06</v>
      </c>
      <c r="VE120" s="270" t="s">
        <v>1227</v>
      </c>
      <c r="VF120" s="273">
        <v>0.06</v>
      </c>
      <c r="VG120" s="270" t="s">
        <v>1227</v>
      </c>
      <c r="VH120" s="270" t="s">
        <v>1227</v>
      </c>
      <c r="VI120" s="273">
        <v>0.44</v>
      </c>
      <c r="VJ120" s="270" t="s">
        <v>1227</v>
      </c>
      <c r="VK120" s="270" t="s">
        <v>1227</v>
      </c>
      <c r="VL120" s="270" t="s">
        <v>1227</v>
      </c>
      <c r="VM120" s="270" t="s">
        <v>1227</v>
      </c>
      <c r="VN120" s="270" t="s">
        <v>1227</v>
      </c>
      <c r="VO120" s="270" t="s">
        <v>1227</v>
      </c>
      <c r="VP120" s="270" t="s">
        <v>1227</v>
      </c>
      <c r="VQ120" s="270" t="s">
        <v>1227</v>
      </c>
      <c r="VR120" s="270" t="s">
        <v>1227</v>
      </c>
      <c r="VS120" s="270" t="s">
        <v>1227</v>
      </c>
      <c r="VT120" s="270" t="s">
        <v>1227</v>
      </c>
      <c r="VU120" s="270" t="s">
        <v>1227</v>
      </c>
      <c r="VV120" s="270" t="s">
        <v>1227</v>
      </c>
      <c r="VW120" s="270" t="s">
        <v>1227</v>
      </c>
      <c r="VX120" s="273">
        <v>0.16</v>
      </c>
      <c r="VY120" s="270" t="s">
        <v>1227</v>
      </c>
      <c r="VZ120" s="273">
        <v>0.06</v>
      </c>
      <c r="WA120" s="273"/>
      <c r="WB120" s="270"/>
      <c r="WC120" s="270"/>
      <c r="WD120" s="270"/>
      <c r="WE120" s="270"/>
      <c r="WF120" s="270"/>
      <c r="WG120" s="270"/>
      <c r="WH120" s="270"/>
      <c r="WI120" s="270"/>
      <c r="WJ120" s="270"/>
      <c r="WK120" s="270"/>
      <c r="WL120" s="270"/>
      <c r="WM120" s="270"/>
      <c r="WN120" s="270"/>
      <c r="WO120" s="270"/>
      <c r="WP120" s="270" t="s">
        <v>1227</v>
      </c>
      <c r="WQ120" s="270" t="s">
        <v>1228</v>
      </c>
      <c r="WR120" s="270" t="s">
        <v>13</v>
      </c>
      <c r="WS120" s="270" t="s">
        <v>13</v>
      </c>
      <c r="WT120" s="270"/>
      <c r="WU120" s="273">
        <v>0.84000000000000008</v>
      </c>
      <c r="WV120" s="273">
        <v>0.16</v>
      </c>
      <c r="WW120" s="273">
        <v>0.11</v>
      </c>
      <c r="WX120" s="273">
        <v>0.27</v>
      </c>
      <c r="WY120" s="273">
        <v>0.22999999999999998</v>
      </c>
      <c r="WZ120" s="273">
        <v>0.5</v>
      </c>
      <c r="XA120" s="273">
        <v>0.11</v>
      </c>
      <c r="XB120" s="273">
        <v>0.44</v>
      </c>
      <c r="XC120" s="273">
        <v>0.16</v>
      </c>
      <c r="XD120" s="273">
        <v>0.06</v>
      </c>
      <c r="XE120" s="273">
        <v>0.06</v>
      </c>
      <c r="XF120" s="273">
        <v>0.06</v>
      </c>
      <c r="XH120" s="270"/>
      <c r="XI120" s="270"/>
      <c r="XJ120" s="270"/>
      <c r="XK120" s="270"/>
      <c r="XL120" s="270"/>
      <c r="XM120" s="272" t="s">
        <v>13</v>
      </c>
      <c r="XN120" s="272" t="s">
        <v>56</v>
      </c>
      <c r="XO120" s="272" t="s">
        <v>13</v>
      </c>
      <c r="XP120" s="272" t="s">
        <v>13</v>
      </c>
      <c r="XQ120" s="272" t="s">
        <v>56</v>
      </c>
      <c r="XR120" s="272" t="s">
        <v>13</v>
      </c>
      <c r="XS120" s="272" t="s">
        <v>13</v>
      </c>
      <c r="XT120" s="272" t="s">
        <v>13</v>
      </c>
      <c r="XU120" s="272" t="s">
        <v>13</v>
      </c>
      <c r="XV120" s="272" t="s">
        <v>56</v>
      </c>
      <c r="XW120" s="270"/>
      <c r="XX120" s="273" t="s">
        <v>1232</v>
      </c>
      <c r="XY120" s="273" t="s">
        <v>1232</v>
      </c>
      <c r="XZ120" s="273" t="s">
        <v>1232</v>
      </c>
      <c r="YA120" s="273" t="s">
        <v>1232</v>
      </c>
      <c r="YB120" s="273" t="s">
        <v>1232</v>
      </c>
      <c r="YC120" s="273" t="s">
        <v>1232</v>
      </c>
      <c r="YD120" s="273" t="s">
        <v>1232</v>
      </c>
      <c r="YE120" s="273" t="s">
        <v>1232</v>
      </c>
      <c r="YF120" s="273" t="s">
        <v>1232</v>
      </c>
      <c r="YG120" s="273" t="s">
        <v>1232</v>
      </c>
      <c r="YH120" s="273" t="s">
        <v>1232</v>
      </c>
      <c r="YI120" s="273" t="s">
        <v>1232</v>
      </c>
      <c r="YJ120" s="273" t="s">
        <v>1232</v>
      </c>
      <c r="YK120" s="273" t="s">
        <v>1232</v>
      </c>
      <c r="YL120" s="273" t="s">
        <v>1232</v>
      </c>
      <c r="YM120" s="273" t="s">
        <v>1232</v>
      </c>
      <c r="YN120" s="273" t="s">
        <v>1232</v>
      </c>
      <c r="YO120" s="273" t="s">
        <v>1232</v>
      </c>
      <c r="YP120" s="273" t="s">
        <v>1232</v>
      </c>
      <c r="YQ120" s="273" t="s">
        <v>1232</v>
      </c>
      <c r="YR120" s="273" t="s">
        <v>1232</v>
      </c>
      <c r="YS120" s="273" t="s">
        <v>1232</v>
      </c>
      <c r="YT120" s="273" t="s">
        <v>1232</v>
      </c>
      <c r="YU120" s="273" t="s">
        <v>1232</v>
      </c>
      <c r="YV120" s="273" t="s">
        <v>1232</v>
      </c>
      <c r="YW120" s="273" t="s">
        <v>1232</v>
      </c>
      <c r="YX120" s="273" t="s">
        <v>1232</v>
      </c>
      <c r="YY120" s="273" t="s">
        <v>1232</v>
      </c>
      <c r="YZ120" s="273"/>
      <c r="ZA120" s="270"/>
      <c r="ZB120" s="270"/>
      <c r="ZC120" s="270"/>
      <c r="ZD120" s="270"/>
      <c r="ZE120" s="270"/>
      <c r="ZF120" s="270"/>
      <c r="ZG120" s="270"/>
      <c r="ZH120" s="270"/>
      <c r="ZI120" s="270"/>
      <c r="ZJ120" s="270"/>
      <c r="ZK120" s="270"/>
      <c r="ZL120" s="270"/>
      <c r="ZM120" s="270"/>
      <c r="ZN120" s="270"/>
      <c r="ZO120" s="272" t="s">
        <v>56</v>
      </c>
      <c r="ZP120" s="272"/>
      <c r="ZQ120" s="272"/>
      <c r="ZR120" s="272"/>
      <c r="ZS120" s="272"/>
      <c r="ZT120" s="272" t="s">
        <v>56</v>
      </c>
      <c r="ZU120" s="272"/>
      <c r="ZV120" s="272"/>
      <c r="ZW120" s="270"/>
      <c r="ZX120" s="270"/>
      <c r="ZY120" s="270"/>
      <c r="ZZ120" s="270"/>
      <c r="AAA120" s="270"/>
      <c r="AAB120" s="270"/>
      <c r="AAJ120" s="270"/>
      <c r="AAK120" s="270"/>
      <c r="AAL120" s="270"/>
      <c r="AAM120" s="270"/>
      <c r="AAN120" s="270"/>
      <c r="AAO120" s="272" t="s">
        <v>1233</v>
      </c>
      <c r="AAP120" s="272" t="s">
        <v>1233</v>
      </c>
      <c r="AAQ120" s="272" t="s">
        <v>1233</v>
      </c>
      <c r="AAR120" s="272" t="s">
        <v>1233</v>
      </c>
      <c r="AAS120" s="272" t="s">
        <v>1233</v>
      </c>
      <c r="AAT120" s="272" t="s">
        <v>1233</v>
      </c>
      <c r="AAU120" s="272" t="s">
        <v>1233</v>
      </c>
      <c r="AAV120" s="272" t="s">
        <v>1233</v>
      </c>
      <c r="AAW120" s="272" t="s">
        <v>1233</v>
      </c>
      <c r="AAX120" s="272" t="s">
        <v>1233</v>
      </c>
    </row>
    <row r="121" spans="1:726" ht="15" customHeight="1" x14ac:dyDescent="0.35">
      <c r="A121" s="70" t="s">
        <v>886</v>
      </c>
      <c r="B121" s="1" t="s">
        <v>13</v>
      </c>
      <c r="GW121" s="157"/>
      <c r="GX121" s="157"/>
      <c r="RX121" s="151" t="s">
        <v>737</v>
      </c>
      <c r="RY121" s="218" t="s">
        <v>743</v>
      </c>
      <c r="RZ121" s="152">
        <v>26969306</v>
      </c>
      <c r="SA121" s="151" t="s">
        <v>801</v>
      </c>
      <c r="SB121" s="229" t="s">
        <v>798</v>
      </c>
      <c r="SC121" s="229" t="s">
        <v>798</v>
      </c>
      <c r="SF121" s="268" t="s">
        <v>886</v>
      </c>
      <c r="SG121" s="269" t="s">
        <v>13</v>
      </c>
      <c r="SH121" s="270"/>
      <c r="SI121" s="270"/>
      <c r="SJ121" s="271"/>
      <c r="SK121" s="270"/>
      <c r="SL121" s="270"/>
      <c r="SM121" s="270"/>
      <c r="SN121" s="270"/>
      <c r="SO121" s="270"/>
      <c r="SP121" s="270"/>
      <c r="SQ121" s="270"/>
      <c r="SR121" s="270"/>
      <c r="SS121" s="270"/>
      <c r="ST121" s="270"/>
      <c r="SU121" s="270"/>
      <c r="SV121" s="270"/>
      <c r="SW121" s="270"/>
      <c r="SX121" s="270"/>
      <c r="SY121" s="270"/>
      <c r="SZ121" s="270"/>
      <c r="TA121" s="270"/>
      <c r="TB121" s="270"/>
      <c r="TC121" s="270"/>
      <c r="TD121" s="270"/>
      <c r="TE121" s="270"/>
      <c r="TF121" s="270"/>
      <c r="TG121" s="270"/>
      <c r="TH121" s="270"/>
      <c r="TI121" s="270"/>
      <c r="TJ121" s="270"/>
      <c r="TK121" s="270"/>
      <c r="TL121" s="270"/>
      <c r="TM121" s="270"/>
      <c r="TN121" s="270"/>
      <c r="TO121" s="270"/>
      <c r="TP121" s="270"/>
      <c r="TQ121" s="270"/>
      <c r="TR121" s="270"/>
      <c r="TS121" s="270"/>
      <c r="TT121" s="270"/>
      <c r="TU121" s="270"/>
      <c r="TV121" s="270"/>
      <c r="TW121" s="270"/>
      <c r="TX121" s="270"/>
      <c r="TY121" s="270"/>
      <c r="TZ121" s="270"/>
      <c r="UA121" s="270"/>
      <c r="UB121" s="270"/>
      <c r="UC121" s="270"/>
      <c r="UD121" s="270"/>
      <c r="UE121" s="270"/>
      <c r="UF121" s="270"/>
      <c r="UG121" s="270"/>
      <c r="UH121" s="270"/>
      <c r="UI121" s="270"/>
      <c r="UJ121" s="270"/>
      <c r="UK121" s="270"/>
      <c r="UL121" s="270"/>
      <c r="UT121" s="270"/>
      <c r="UU121" s="270"/>
      <c r="UV121" s="270"/>
      <c r="UW121" s="270"/>
      <c r="UX121" s="270"/>
      <c r="UY121" s="270"/>
      <c r="UZ121" s="270"/>
      <c r="VA121" s="270"/>
      <c r="VB121" s="270"/>
      <c r="VC121" s="270"/>
      <c r="VD121" s="270"/>
      <c r="VE121" s="270"/>
      <c r="VF121" s="270"/>
      <c r="VG121" s="270"/>
      <c r="VH121" s="270"/>
      <c r="VI121" s="270"/>
      <c r="VJ121" s="270"/>
      <c r="VK121" s="270"/>
      <c r="VL121" s="270"/>
      <c r="VM121" s="270"/>
      <c r="VN121" s="270"/>
      <c r="VO121" s="270"/>
      <c r="VP121" s="270"/>
      <c r="VQ121" s="270"/>
      <c r="VR121" s="270"/>
      <c r="VS121" s="270"/>
      <c r="VT121" s="270"/>
      <c r="VU121" s="270"/>
      <c r="VV121" s="270"/>
      <c r="VW121" s="270"/>
      <c r="VX121" s="270"/>
      <c r="VY121" s="270"/>
      <c r="VZ121" s="270"/>
      <c r="WA121" s="270"/>
      <c r="WB121" s="270"/>
      <c r="WC121" s="270"/>
      <c r="WD121" s="270"/>
      <c r="WE121" s="270"/>
      <c r="WF121" s="270"/>
      <c r="WG121" s="270"/>
      <c r="WH121" s="270"/>
      <c r="WI121" s="270"/>
      <c r="WJ121" s="270"/>
      <c r="WK121" s="270"/>
      <c r="WL121" s="270"/>
      <c r="WM121" s="270"/>
      <c r="WN121" s="270"/>
      <c r="WO121" s="270"/>
      <c r="WP121" s="270"/>
      <c r="WQ121" s="270"/>
      <c r="WR121" s="270"/>
      <c r="WS121" s="270"/>
      <c r="WT121" s="270"/>
      <c r="WU121" s="270"/>
      <c r="WV121" s="270"/>
      <c r="WW121" s="270"/>
      <c r="WX121" s="270"/>
      <c r="WY121" s="270"/>
      <c r="WZ121" s="270"/>
      <c r="XH121" s="270"/>
      <c r="XI121" s="270"/>
      <c r="XJ121" s="270"/>
      <c r="XK121" s="270"/>
      <c r="XL121" s="270"/>
      <c r="XM121" s="272"/>
      <c r="XN121" s="272"/>
      <c r="XO121" s="272"/>
      <c r="XP121" s="272"/>
      <c r="XQ121" s="272"/>
      <c r="XR121" s="272"/>
      <c r="XS121" s="272"/>
      <c r="XT121" s="272"/>
      <c r="XU121" s="272"/>
      <c r="XV121" s="272"/>
      <c r="XW121" s="270"/>
      <c r="XX121" s="273"/>
      <c r="XY121" s="273"/>
      <c r="XZ121" s="273"/>
      <c r="YA121" s="273"/>
      <c r="YB121" s="273"/>
      <c r="YC121" s="273"/>
      <c r="YD121" s="273"/>
      <c r="YE121" s="273"/>
      <c r="YF121" s="273"/>
      <c r="YG121" s="273"/>
      <c r="YH121" s="273"/>
      <c r="YI121" s="273"/>
      <c r="YJ121" s="273"/>
      <c r="YK121" s="273"/>
      <c r="YL121" s="273"/>
      <c r="YM121" s="273"/>
      <c r="YN121" s="273"/>
      <c r="YO121" s="273"/>
      <c r="YP121" s="273"/>
      <c r="YQ121" s="273"/>
      <c r="YR121" s="273"/>
      <c r="YS121" s="273"/>
      <c r="YT121" s="273"/>
      <c r="YU121" s="273"/>
      <c r="YV121" s="273"/>
      <c r="YW121" s="273"/>
      <c r="YX121" s="273"/>
      <c r="YY121" s="273"/>
      <c r="YZ121" s="270"/>
      <c r="ZA121" s="270"/>
      <c r="ZB121" s="270"/>
      <c r="ZC121" s="270"/>
      <c r="ZD121" s="270"/>
      <c r="ZE121" s="270"/>
      <c r="ZF121" s="270"/>
      <c r="ZG121" s="270"/>
      <c r="ZH121" s="270"/>
      <c r="ZI121" s="270"/>
      <c r="ZJ121" s="270"/>
      <c r="ZK121" s="270"/>
      <c r="ZL121" s="270"/>
      <c r="ZM121" s="270"/>
      <c r="ZN121" s="270"/>
      <c r="ZO121" s="272"/>
      <c r="ZP121" s="272"/>
      <c r="ZQ121" s="272"/>
      <c r="ZR121" s="272"/>
      <c r="ZS121" s="272"/>
      <c r="ZT121" s="272"/>
      <c r="ZU121" s="272"/>
      <c r="ZV121" s="272"/>
      <c r="ZW121" s="270"/>
      <c r="ZX121" s="270"/>
      <c r="ZY121" s="270"/>
      <c r="ZZ121" s="270"/>
      <c r="AAA121" s="270"/>
      <c r="AAB121" s="270"/>
      <c r="AAJ121" s="270"/>
      <c r="AAK121" s="270"/>
      <c r="AAL121" s="270"/>
      <c r="AAM121" s="270"/>
      <c r="AAN121" s="270"/>
      <c r="AAO121" s="272"/>
      <c r="AAP121" s="272"/>
      <c r="AAQ121" s="272"/>
      <c r="AAR121" s="272"/>
      <c r="AAS121" s="272"/>
      <c r="AAT121" s="272"/>
      <c r="AAU121" s="272"/>
      <c r="AAV121" s="272"/>
      <c r="AAW121" s="272"/>
      <c r="AAX121" s="272"/>
    </row>
    <row r="122" spans="1:726" ht="15" customHeight="1" x14ac:dyDescent="0.35">
      <c r="A122" s="71" t="s">
        <v>660</v>
      </c>
      <c r="B122" s="71" t="s">
        <v>56</v>
      </c>
      <c r="C122" s="71" t="s">
        <v>13</v>
      </c>
      <c r="D122" s="71" t="s">
        <v>13</v>
      </c>
      <c r="E122" s="71" t="s">
        <v>13</v>
      </c>
      <c r="F122" s="71" t="s">
        <v>13</v>
      </c>
      <c r="G122" s="71" t="s">
        <v>13</v>
      </c>
      <c r="H122" s="71" t="s">
        <v>13</v>
      </c>
      <c r="I122" s="71" t="s">
        <v>13</v>
      </c>
      <c r="J122" s="157" t="s">
        <v>13</v>
      </c>
      <c r="K122" s="157" t="s">
        <v>13</v>
      </c>
      <c r="L122" s="157" t="s">
        <v>13</v>
      </c>
      <c r="M122" s="157" t="s">
        <v>13</v>
      </c>
      <c r="N122" s="157" t="s">
        <v>13</v>
      </c>
      <c r="O122" s="157" t="s">
        <v>13</v>
      </c>
      <c r="P122" s="157" t="s">
        <v>13</v>
      </c>
      <c r="Q122" s="157" t="s">
        <v>13</v>
      </c>
      <c r="R122" s="157" t="s">
        <v>13</v>
      </c>
      <c r="S122" s="157" t="s">
        <v>13</v>
      </c>
      <c r="T122" s="157" t="s">
        <v>13</v>
      </c>
      <c r="U122" s="71" t="s">
        <v>129</v>
      </c>
      <c r="V122" s="157" t="s">
        <v>13</v>
      </c>
      <c r="W122" s="157" t="s">
        <v>56</v>
      </c>
      <c r="X122" s="157" t="s">
        <v>56</v>
      </c>
      <c r="Y122" s="157" t="s">
        <v>13</v>
      </c>
      <c r="Z122" s="157" t="s">
        <v>56</v>
      </c>
      <c r="AA122" s="71" t="s">
        <v>13</v>
      </c>
      <c r="AB122" s="71" t="s">
        <v>13</v>
      </c>
      <c r="AC122" s="71" t="s">
        <v>56</v>
      </c>
      <c r="AD122" s="71" t="s">
        <v>56</v>
      </c>
      <c r="AE122" s="71" t="s">
        <v>13</v>
      </c>
      <c r="AF122" s="134" t="s">
        <v>13</v>
      </c>
      <c r="AG122" s="134" t="s">
        <v>56</v>
      </c>
      <c r="AH122" s="134" t="s">
        <v>13</v>
      </c>
      <c r="AI122" s="71" t="s">
        <v>56</v>
      </c>
      <c r="AJ122" s="71" t="s">
        <v>13</v>
      </c>
      <c r="AK122" s="71" t="s">
        <v>56</v>
      </c>
      <c r="AL122" s="71" t="s">
        <v>56</v>
      </c>
      <c r="AM122" s="71" t="s">
        <v>56</v>
      </c>
      <c r="AN122" s="71" t="s">
        <v>56</v>
      </c>
      <c r="AO122" s="71" t="s">
        <v>56</v>
      </c>
      <c r="AP122" s="71" t="s">
        <v>13</v>
      </c>
      <c r="AQ122" s="71" t="s">
        <v>13</v>
      </c>
      <c r="AR122" s="71" t="s">
        <v>13</v>
      </c>
      <c r="AS122" s="71" t="s">
        <v>13</v>
      </c>
      <c r="AT122" s="134" t="s">
        <v>56</v>
      </c>
      <c r="AU122" s="134" t="s">
        <v>56</v>
      </c>
      <c r="AV122" s="134" t="s">
        <v>56</v>
      </c>
      <c r="AW122" s="134" t="s">
        <v>56</v>
      </c>
      <c r="AX122" s="134" t="s">
        <v>56</v>
      </c>
      <c r="AY122" s="134" t="s">
        <v>56</v>
      </c>
      <c r="AZ122" s="134" t="s">
        <v>56</v>
      </c>
      <c r="BA122" s="134" t="s">
        <v>56</v>
      </c>
      <c r="BB122" s="71" t="s">
        <v>56</v>
      </c>
      <c r="BC122" s="71" t="s">
        <v>13</v>
      </c>
      <c r="BD122" s="71" t="s">
        <v>13</v>
      </c>
      <c r="BE122" s="71" t="s">
        <v>13</v>
      </c>
      <c r="BF122" s="71" t="s">
        <v>13</v>
      </c>
      <c r="BG122" s="71" t="s">
        <v>13</v>
      </c>
      <c r="BH122" s="157" t="s">
        <v>56</v>
      </c>
      <c r="BI122" s="157" t="s">
        <v>13</v>
      </c>
      <c r="BJ122" s="157" t="s">
        <v>13</v>
      </c>
      <c r="BK122" s="157" t="s">
        <v>13</v>
      </c>
      <c r="BL122" s="71" t="s">
        <v>13</v>
      </c>
      <c r="BM122" s="71" t="s">
        <v>56</v>
      </c>
      <c r="BN122" s="71" t="s">
        <v>56</v>
      </c>
      <c r="BO122" s="71" t="s">
        <v>56</v>
      </c>
      <c r="BP122" s="71" t="s">
        <v>56</v>
      </c>
      <c r="BQ122" s="71" t="s">
        <v>56</v>
      </c>
      <c r="BR122" s="71" t="s">
        <v>13</v>
      </c>
      <c r="BS122" s="71" t="s">
        <v>13</v>
      </c>
      <c r="BT122" s="71" t="s">
        <v>13</v>
      </c>
      <c r="BU122" s="71" t="s">
        <v>13</v>
      </c>
      <c r="BV122" s="157" t="s">
        <v>56</v>
      </c>
      <c r="BW122" s="157" t="s">
        <v>56</v>
      </c>
      <c r="BX122" s="157" t="s">
        <v>56</v>
      </c>
      <c r="BY122" s="157" t="s">
        <v>56</v>
      </c>
      <c r="BZ122" s="71" t="s">
        <v>56</v>
      </c>
      <c r="CA122" s="71" t="s">
        <v>56</v>
      </c>
      <c r="CB122" s="71" t="s">
        <v>56</v>
      </c>
      <c r="CC122" s="71" t="s">
        <v>13</v>
      </c>
      <c r="CD122" s="71" t="s">
        <v>13</v>
      </c>
      <c r="CE122" s="157" t="s">
        <v>56</v>
      </c>
      <c r="CF122" s="157" t="s">
        <v>56</v>
      </c>
      <c r="CG122" s="157" t="s">
        <v>56</v>
      </c>
      <c r="CH122" s="71" t="s">
        <v>56</v>
      </c>
      <c r="CI122" s="71" t="s">
        <v>56</v>
      </c>
      <c r="CJ122" s="71" t="s">
        <v>13</v>
      </c>
      <c r="CK122" s="71" t="s">
        <v>13</v>
      </c>
      <c r="CL122" s="157" t="s">
        <v>56</v>
      </c>
      <c r="CM122" s="157" t="s">
        <v>13</v>
      </c>
      <c r="CN122" s="157" t="s">
        <v>13</v>
      </c>
      <c r="CO122" s="71" t="s">
        <v>747</v>
      </c>
      <c r="CP122" s="71" t="s">
        <v>747</v>
      </c>
      <c r="CQ122" s="71" t="s">
        <v>747</v>
      </c>
      <c r="CR122" s="71" t="s">
        <v>747</v>
      </c>
      <c r="CS122" s="71" t="s">
        <v>747</v>
      </c>
      <c r="CT122" s="71" t="s">
        <v>747</v>
      </c>
      <c r="CU122" s="157" t="s">
        <v>13</v>
      </c>
      <c r="CV122" s="157" t="s">
        <v>13</v>
      </c>
      <c r="CW122" s="157" t="s">
        <v>13</v>
      </c>
      <c r="CX122" s="157" t="s">
        <v>13</v>
      </c>
      <c r="CY122" s="157" t="s">
        <v>13</v>
      </c>
      <c r="CZ122" s="71" t="s">
        <v>56</v>
      </c>
      <c r="DA122" s="71" t="s">
        <v>13</v>
      </c>
      <c r="DB122" s="71" t="s">
        <v>56</v>
      </c>
      <c r="DC122" s="71" t="s">
        <v>56</v>
      </c>
      <c r="DD122" s="71" t="s">
        <v>13</v>
      </c>
      <c r="DE122" s="157" t="s">
        <v>56</v>
      </c>
      <c r="DF122" s="157" t="s">
        <v>13</v>
      </c>
      <c r="DG122" s="157" t="s">
        <v>13</v>
      </c>
      <c r="DH122" s="71" t="s">
        <v>56</v>
      </c>
      <c r="DI122" s="71"/>
      <c r="DJ122" s="71"/>
      <c r="DK122" s="71"/>
      <c r="DL122" s="157"/>
      <c r="DM122" s="157"/>
      <c r="DN122" s="157"/>
      <c r="DO122" s="157"/>
      <c r="DP122" s="71"/>
      <c r="DQ122" s="157"/>
      <c r="DR122" s="157"/>
      <c r="DS122" s="157"/>
      <c r="DT122" s="71"/>
      <c r="DU122" s="157"/>
      <c r="DV122" s="157"/>
      <c r="DW122" s="157"/>
      <c r="DX122" s="71"/>
      <c r="DY122" s="71"/>
      <c r="DZ122" s="71"/>
      <c r="EA122" s="71"/>
      <c r="EB122" s="71"/>
      <c r="EC122" s="157"/>
      <c r="ED122" s="157"/>
      <c r="EE122" s="157"/>
      <c r="EF122" s="71"/>
      <c r="EG122" s="71"/>
      <c r="EH122" s="71"/>
      <c r="EI122" s="71"/>
      <c r="EJ122" s="71"/>
      <c r="EK122" s="71"/>
      <c r="EL122" s="71"/>
      <c r="EM122" s="71"/>
      <c r="EN122" s="71"/>
      <c r="EO122" s="71"/>
      <c r="EP122" s="71"/>
      <c r="EQ122" s="71"/>
      <c r="ER122" s="71"/>
      <c r="ES122" s="71"/>
      <c r="ET122" s="71"/>
      <c r="EU122" s="71"/>
      <c r="EV122" s="157"/>
      <c r="EW122" s="157"/>
      <c r="EX122" s="157"/>
      <c r="EY122" s="157"/>
      <c r="EZ122" s="157"/>
      <c r="FA122" s="157"/>
      <c r="FB122" s="157"/>
      <c r="FC122" s="157"/>
      <c r="FD122" s="157"/>
      <c r="FE122" s="157"/>
      <c r="FF122" s="71"/>
      <c r="FG122" s="71"/>
      <c r="FH122" s="71"/>
      <c r="FI122" s="71"/>
      <c r="FJ122" s="71"/>
      <c r="FK122" s="71"/>
      <c r="FL122" s="71"/>
      <c r="FM122" s="71"/>
      <c r="FN122" s="71"/>
      <c r="FO122" s="71"/>
      <c r="FP122" s="157"/>
      <c r="FQ122" s="157"/>
      <c r="FR122" s="157"/>
      <c r="FS122" s="157"/>
      <c r="FT122" s="157"/>
      <c r="FU122" s="71"/>
      <c r="FV122" s="71"/>
      <c r="FW122" s="71"/>
      <c r="FX122" s="71"/>
      <c r="FY122" s="71"/>
      <c r="FZ122" s="71"/>
      <c r="GA122" s="71"/>
      <c r="GB122" s="71"/>
      <c r="GC122" s="71"/>
      <c r="GD122" s="71"/>
      <c r="GE122" s="71"/>
      <c r="GF122" s="71"/>
      <c r="GG122" s="71"/>
      <c r="GH122" s="71"/>
      <c r="GI122" s="71"/>
      <c r="GJ122" s="71"/>
      <c r="GK122" s="71"/>
      <c r="GL122" s="71"/>
      <c r="GM122" s="71"/>
      <c r="GN122" s="71"/>
      <c r="GO122" s="71"/>
      <c r="GP122" s="71"/>
      <c r="GQ122" s="71"/>
      <c r="GR122" s="71"/>
      <c r="GS122" s="71"/>
      <c r="GT122" s="71"/>
      <c r="GU122" s="71"/>
      <c r="GV122" s="71"/>
      <c r="GW122" s="157"/>
      <c r="GX122" s="157"/>
      <c r="GY122" s="157"/>
      <c r="GZ122" s="157"/>
      <c r="HA122" s="157"/>
      <c r="HB122" s="157"/>
      <c r="HC122" s="157"/>
      <c r="HD122" s="157"/>
      <c r="HE122" s="157"/>
      <c r="HF122" s="157"/>
      <c r="HG122" s="157"/>
      <c r="HH122" s="157"/>
      <c r="HI122" s="157"/>
      <c r="HJ122" s="157"/>
      <c r="HK122" s="157"/>
      <c r="HL122" s="157"/>
      <c r="HM122" s="157"/>
      <c r="HN122" s="157"/>
      <c r="HO122" s="157"/>
      <c r="HP122" s="157"/>
      <c r="HQ122" s="157"/>
      <c r="HR122" s="157"/>
      <c r="HS122" s="157"/>
      <c r="HT122" s="157"/>
      <c r="HU122" s="157"/>
      <c r="HV122" s="157"/>
      <c r="HW122" s="157"/>
      <c r="HX122" s="157"/>
      <c r="HY122" s="71"/>
      <c r="HZ122" s="71"/>
      <c r="IA122" s="71"/>
      <c r="IB122" s="71"/>
      <c r="IC122" s="71"/>
      <c r="ID122" s="157"/>
      <c r="IE122" s="157"/>
      <c r="IF122" s="157"/>
      <c r="IG122" s="71"/>
      <c r="IH122" s="71" t="s">
        <v>13</v>
      </c>
      <c r="II122" s="71" t="s">
        <v>56</v>
      </c>
      <c r="IJ122" s="71" t="s">
        <v>56</v>
      </c>
      <c r="IK122" s="71" t="s">
        <v>56</v>
      </c>
      <c r="IL122" s="71" t="s">
        <v>56</v>
      </c>
      <c r="IM122" s="71" t="s">
        <v>13</v>
      </c>
      <c r="IN122" s="71" t="s">
        <v>56</v>
      </c>
      <c r="IO122" s="71" t="s">
        <v>13</v>
      </c>
      <c r="IP122" s="71" t="s">
        <v>56</v>
      </c>
      <c r="IQ122" s="71" t="s">
        <v>13</v>
      </c>
      <c r="IR122" s="71" t="s">
        <v>13</v>
      </c>
      <c r="IS122" s="71" t="s">
        <v>13</v>
      </c>
      <c r="IT122" s="71" t="s">
        <v>13</v>
      </c>
      <c r="IU122" s="157" t="s">
        <v>56</v>
      </c>
      <c r="IV122" s="157" t="s">
        <v>56</v>
      </c>
      <c r="IW122" s="157" t="s">
        <v>56</v>
      </c>
      <c r="IX122" s="157" t="s">
        <v>56</v>
      </c>
      <c r="IY122" s="71" t="s">
        <v>56</v>
      </c>
      <c r="IZ122" s="71" t="s">
        <v>56</v>
      </c>
      <c r="JA122" s="71" t="s">
        <v>56</v>
      </c>
      <c r="JB122" s="71" t="s">
        <v>13</v>
      </c>
      <c r="JC122" s="71" t="s">
        <v>56</v>
      </c>
      <c r="JD122" s="71" t="s">
        <v>13</v>
      </c>
      <c r="JE122" s="71" t="s">
        <v>13</v>
      </c>
      <c r="JF122" s="157" t="s">
        <v>56</v>
      </c>
      <c r="JG122" s="157" t="s">
        <v>56</v>
      </c>
      <c r="JH122" s="157" t="s">
        <v>13</v>
      </c>
      <c r="JI122" s="71" t="s">
        <v>56</v>
      </c>
      <c r="JJ122" s="71" t="s">
        <v>56</v>
      </c>
      <c r="JK122" s="71" t="s">
        <v>56</v>
      </c>
      <c r="JL122" s="71" t="s">
        <v>13</v>
      </c>
      <c r="JM122" s="71" t="s">
        <v>13</v>
      </c>
      <c r="JN122" s="71" t="s">
        <v>747</v>
      </c>
      <c r="JO122" s="71" t="s">
        <v>747</v>
      </c>
      <c r="JP122" s="71" t="s">
        <v>747</v>
      </c>
      <c r="JQ122" s="71" t="s">
        <v>747</v>
      </c>
      <c r="JR122" s="71" t="s">
        <v>747</v>
      </c>
      <c r="JS122" s="71" t="s">
        <v>747</v>
      </c>
      <c r="JT122" s="71" t="s">
        <v>747</v>
      </c>
      <c r="JU122" s="71" t="s">
        <v>747</v>
      </c>
      <c r="JV122" s="157" t="s">
        <v>13</v>
      </c>
      <c r="JW122" s="157" t="s">
        <v>13</v>
      </c>
      <c r="JX122" s="157" t="s">
        <v>13</v>
      </c>
      <c r="JY122" s="71" t="s">
        <v>56</v>
      </c>
      <c r="JZ122" s="71" t="s">
        <v>13</v>
      </c>
      <c r="KA122" s="71" t="s">
        <v>56</v>
      </c>
      <c r="KB122" s="71" t="s">
        <v>56</v>
      </c>
      <c r="KC122" s="71" t="s">
        <v>56</v>
      </c>
      <c r="KD122" s="157" t="s">
        <v>56</v>
      </c>
      <c r="KE122" s="157" t="s">
        <v>13</v>
      </c>
      <c r="KF122" s="157" t="s">
        <v>13</v>
      </c>
      <c r="KG122" s="71" t="s">
        <v>56</v>
      </c>
      <c r="KH122" s="71" t="s">
        <v>13</v>
      </c>
      <c r="KI122" s="71" t="s">
        <v>13</v>
      </c>
      <c r="KJ122" s="71" t="s">
        <v>13</v>
      </c>
      <c r="KK122" s="71" t="s">
        <v>13</v>
      </c>
      <c r="KL122" s="71" t="s">
        <v>13</v>
      </c>
      <c r="KM122" s="71" t="s">
        <v>13</v>
      </c>
      <c r="KN122" s="71" t="s">
        <v>56</v>
      </c>
      <c r="KO122" s="71" t="s">
        <v>13</v>
      </c>
      <c r="KP122" s="157" t="s">
        <v>13</v>
      </c>
      <c r="KQ122" s="71" t="s">
        <v>13</v>
      </c>
      <c r="KR122" s="71" t="s">
        <v>13</v>
      </c>
      <c r="KS122" s="180">
        <v>0</v>
      </c>
      <c r="KT122" s="157" t="s">
        <v>13</v>
      </c>
      <c r="KU122" s="157" t="s">
        <v>13</v>
      </c>
      <c r="KV122" s="157" t="s">
        <v>13</v>
      </c>
      <c r="KW122" s="71" t="s">
        <v>56</v>
      </c>
      <c r="KX122" s="71" t="s">
        <v>56</v>
      </c>
      <c r="KY122" s="71" t="s">
        <v>56</v>
      </c>
      <c r="KZ122" s="71" t="s">
        <v>56</v>
      </c>
      <c r="LA122" s="71" t="s">
        <v>13</v>
      </c>
      <c r="LB122" s="157" t="s">
        <v>56</v>
      </c>
      <c r="LC122" s="157" t="s">
        <v>13</v>
      </c>
      <c r="LD122" s="157" t="s">
        <v>13</v>
      </c>
      <c r="LE122" s="71" t="s">
        <v>56</v>
      </c>
      <c r="LF122" s="71" t="s">
        <v>747</v>
      </c>
      <c r="LG122" s="157" t="s">
        <v>13</v>
      </c>
      <c r="LH122" s="157" t="s">
        <v>13</v>
      </c>
      <c r="LI122" s="157" t="s">
        <v>13</v>
      </c>
      <c r="LJ122" s="71" t="s">
        <v>747</v>
      </c>
      <c r="LK122" s="71" t="s">
        <v>747</v>
      </c>
      <c r="LL122" s="71" t="s">
        <v>747</v>
      </c>
      <c r="LM122" s="71" t="s">
        <v>747</v>
      </c>
      <c r="LN122" s="71" t="s">
        <v>747</v>
      </c>
      <c r="LO122" s="157" t="s">
        <v>13</v>
      </c>
      <c r="LP122" s="157" t="s">
        <v>13</v>
      </c>
      <c r="LQ122" s="157" t="s">
        <v>56</v>
      </c>
      <c r="LR122" s="71" t="s">
        <v>13</v>
      </c>
      <c r="LS122" s="71" t="s">
        <v>747</v>
      </c>
      <c r="LT122" s="71" t="s">
        <v>747</v>
      </c>
      <c r="LU122" s="71" t="s">
        <v>747</v>
      </c>
      <c r="LV122" s="71" t="s">
        <v>747</v>
      </c>
      <c r="LW122" s="71" t="s">
        <v>747</v>
      </c>
      <c r="LX122" s="71" t="s">
        <v>747</v>
      </c>
      <c r="LY122" s="157" t="s">
        <v>13</v>
      </c>
      <c r="LZ122" s="157" t="s">
        <v>13</v>
      </c>
      <c r="MA122" s="71" t="s">
        <v>13</v>
      </c>
      <c r="MB122" s="71" t="s">
        <v>13</v>
      </c>
      <c r="MC122" s="71" t="s">
        <v>13</v>
      </c>
      <c r="MD122" s="71" t="s">
        <v>13</v>
      </c>
      <c r="ME122" s="71" t="s">
        <v>56</v>
      </c>
      <c r="MF122" s="71" t="s">
        <v>13</v>
      </c>
      <c r="MG122" s="157" t="s">
        <v>13</v>
      </c>
      <c r="MH122" s="71" t="s">
        <v>13</v>
      </c>
      <c r="MI122" s="71" t="s">
        <v>758</v>
      </c>
      <c r="MJ122" s="71" t="s">
        <v>758</v>
      </c>
      <c r="MK122" s="71" t="s">
        <v>758</v>
      </c>
      <c r="ML122" s="71" t="s">
        <v>758</v>
      </c>
      <c r="MM122" s="71" t="s">
        <v>758</v>
      </c>
      <c r="MN122" s="71" t="s">
        <v>758</v>
      </c>
      <c r="MO122" s="71" t="s">
        <v>758</v>
      </c>
      <c r="MP122" s="71" t="s">
        <v>758</v>
      </c>
      <c r="MQ122" s="71" t="s">
        <v>758</v>
      </c>
      <c r="MR122" s="71" t="s">
        <v>758</v>
      </c>
      <c r="MS122" s="71" t="s">
        <v>758</v>
      </c>
      <c r="MT122" s="71" t="s">
        <v>758</v>
      </c>
      <c r="MU122" s="71" t="s">
        <v>758</v>
      </c>
      <c r="MV122" s="71" t="s">
        <v>758</v>
      </c>
      <c r="MW122" s="71" t="s">
        <v>758</v>
      </c>
      <c r="MX122" s="71" t="s">
        <v>758</v>
      </c>
      <c r="MY122" s="71" t="s">
        <v>758</v>
      </c>
      <c r="MZ122" s="71" t="s">
        <v>758</v>
      </c>
      <c r="NA122" s="71" t="s">
        <v>758</v>
      </c>
      <c r="NB122" s="157" t="s">
        <v>758</v>
      </c>
      <c r="NC122" s="157" t="s">
        <v>758</v>
      </c>
      <c r="ND122" s="157" t="s">
        <v>758</v>
      </c>
      <c r="NE122" s="157" t="s">
        <v>758</v>
      </c>
      <c r="NF122" s="157" t="s">
        <v>758</v>
      </c>
      <c r="NG122" s="157"/>
      <c r="NH122" s="157"/>
      <c r="NI122" s="157"/>
      <c r="NJ122" s="157"/>
      <c r="NK122" s="157"/>
      <c r="NL122" s="71" t="s">
        <v>13</v>
      </c>
      <c r="NM122" s="71" t="s">
        <v>13</v>
      </c>
      <c r="NN122" s="157" t="s">
        <v>56</v>
      </c>
      <c r="NO122" s="71" t="s">
        <v>13</v>
      </c>
      <c r="NP122" s="71" t="s">
        <v>13</v>
      </c>
      <c r="NQ122" s="71" t="s">
        <v>13</v>
      </c>
      <c r="NR122" s="71" t="s">
        <v>13</v>
      </c>
      <c r="NS122" s="71" t="s">
        <v>13</v>
      </c>
      <c r="NT122" s="71" t="s">
        <v>13</v>
      </c>
      <c r="NU122" s="71" t="s">
        <v>56</v>
      </c>
      <c r="NV122" s="71" t="s">
        <v>56</v>
      </c>
      <c r="NW122" s="71" t="s">
        <v>13</v>
      </c>
      <c r="NX122" s="71" t="s">
        <v>13</v>
      </c>
      <c r="NY122" s="71" t="s">
        <v>13</v>
      </c>
      <c r="NZ122" s="71" t="s">
        <v>13</v>
      </c>
      <c r="OA122" s="157" t="s">
        <v>56</v>
      </c>
      <c r="OB122" s="157" t="s">
        <v>13</v>
      </c>
      <c r="OC122" s="157" t="s">
        <v>13</v>
      </c>
      <c r="OD122" s="157" t="s">
        <v>56</v>
      </c>
      <c r="OE122" s="71" t="s">
        <v>13</v>
      </c>
      <c r="OF122" s="71" t="s">
        <v>13</v>
      </c>
      <c r="OG122" s="71" t="s">
        <v>56</v>
      </c>
      <c r="OH122" s="71" t="s">
        <v>13</v>
      </c>
      <c r="OI122" s="71" t="s">
        <v>56</v>
      </c>
      <c r="OJ122" s="157" t="s">
        <v>13</v>
      </c>
      <c r="OK122" s="136">
        <v>1</v>
      </c>
      <c r="OL122" s="136">
        <v>0</v>
      </c>
      <c r="OM122" s="136">
        <v>1</v>
      </c>
      <c r="ON122" s="136">
        <v>0</v>
      </c>
      <c r="OO122" s="136">
        <v>0</v>
      </c>
      <c r="OP122" s="136">
        <v>5</v>
      </c>
      <c r="OQ122" s="136">
        <v>0</v>
      </c>
      <c r="OR122" s="137">
        <v>0</v>
      </c>
      <c r="OS122" s="137"/>
      <c r="OT122" s="181">
        <v>5.3680469901655767E-3</v>
      </c>
      <c r="OU122" s="138">
        <v>0</v>
      </c>
      <c r="OV122" s="138">
        <v>5.3680469901655767E-3</v>
      </c>
      <c r="OW122" s="181">
        <v>0</v>
      </c>
      <c r="OX122" s="138">
        <v>0</v>
      </c>
      <c r="OY122" s="138">
        <v>2.6840234950827883E-2</v>
      </c>
      <c r="OZ122" s="138">
        <v>0</v>
      </c>
      <c r="PA122" s="141" t="s">
        <v>758</v>
      </c>
      <c r="PB122" s="141" t="s">
        <v>758</v>
      </c>
      <c r="PC122" s="141" t="s">
        <v>758</v>
      </c>
      <c r="PD122" s="141" t="s">
        <v>758</v>
      </c>
      <c r="PE122" s="141" t="s">
        <v>758</v>
      </c>
      <c r="PF122" s="141" t="s">
        <v>758</v>
      </c>
      <c r="PG122" s="141" t="s">
        <v>758</v>
      </c>
      <c r="PH122" s="71" t="s">
        <v>56</v>
      </c>
      <c r="PI122" s="71" t="s">
        <v>13</v>
      </c>
      <c r="PJ122" s="71" t="s">
        <v>56</v>
      </c>
      <c r="PK122" s="71" t="s">
        <v>56</v>
      </c>
      <c r="PL122" s="71" t="s">
        <v>13</v>
      </c>
      <c r="PM122" s="157" t="s">
        <v>56</v>
      </c>
      <c r="PN122" s="157" t="s">
        <v>13</v>
      </c>
      <c r="PO122" s="157" t="s">
        <v>13</v>
      </c>
      <c r="PP122" s="71" t="s">
        <v>56</v>
      </c>
      <c r="PQ122" s="71" t="s">
        <v>13</v>
      </c>
      <c r="PR122" s="71" t="s">
        <v>13</v>
      </c>
      <c r="PS122" s="71" t="s">
        <v>13</v>
      </c>
      <c r="PT122" s="71" t="s">
        <v>56</v>
      </c>
      <c r="PU122" s="71" t="s">
        <v>13</v>
      </c>
      <c r="PV122" s="71" t="s">
        <v>13</v>
      </c>
      <c r="PW122" s="157" t="s">
        <v>13</v>
      </c>
      <c r="PX122" s="71" t="s">
        <v>13</v>
      </c>
      <c r="PY122" s="71" t="s">
        <v>13</v>
      </c>
      <c r="PZ122" s="71" t="s">
        <v>747</v>
      </c>
      <c r="QA122" s="71" t="s">
        <v>747</v>
      </c>
      <c r="QB122" s="71" t="s">
        <v>747</v>
      </c>
      <c r="QC122" s="71" t="s">
        <v>747</v>
      </c>
      <c r="QD122" s="71" t="s">
        <v>747</v>
      </c>
      <c r="QE122" s="71" t="s">
        <v>747</v>
      </c>
      <c r="QF122" s="157" t="s">
        <v>13</v>
      </c>
      <c r="QG122" s="71" t="s">
        <v>747</v>
      </c>
      <c r="QH122" s="71" t="s">
        <v>13</v>
      </c>
      <c r="QI122" s="71" t="s">
        <v>747</v>
      </c>
      <c r="QJ122" s="157" t="s">
        <v>13</v>
      </c>
      <c r="QK122" s="157" t="s">
        <v>13</v>
      </c>
      <c r="QL122" s="157" t="s">
        <v>13</v>
      </c>
      <c r="QM122" s="71" t="s">
        <v>747</v>
      </c>
      <c r="QN122" s="71" t="s">
        <v>13</v>
      </c>
      <c r="QO122" s="71" t="s">
        <v>13</v>
      </c>
      <c r="QP122" s="71" t="s">
        <v>13</v>
      </c>
      <c r="QQ122" s="71" t="s">
        <v>13</v>
      </c>
      <c r="QR122" s="71" t="s">
        <v>13</v>
      </c>
      <c r="QS122" s="71" t="s">
        <v>13</v>
      </c>
      <c r="QT122" s="71" t="s">
        <v>13</v>
      </c>
      <c r="QU122" s="71" t="s">
        <v>56</v>
      </c>
      <c r="QV122" s="71" t="s">
        <v>13</v>
      </c>
      <c r="QW122" s="71" t="s">
        <v>13</v>
      </c>
      <c r="QX122" s="157" t="s">
        <v>13</v>
      </c>
      <c r="QY122" s="157" t="s">
        <v>13</v>
      </c>
      <c r="QZ122" s="157" t="s">
        <v>13</v>
      </c>
      <c r="RA122" s="157" t="s">
        <v>13</v>
      </c>
      <c r="RB122" s="71" t="s">
        <v>13</v>
      </c>
      <c r="RC122" s="71" t="s">
        <v>13</v>
      </c>
      <c r="RD122" s="71" t="s">
        <v>13</v>
      </c>
      <c r="RE122" s="157" t="s">
        <v>13</v>
      </c>
      <c r="RF122" s="71" t="s">
        <v>13</v>
      </c>
      <c r="RG122" s="71" t="s">
        <v>13</v>
      </c>
      <c r="RH122" s="71" t="s">
        <v>13</v>
      </c>
      <c r="RI122" s="71" t="s">
        <v>56</v>
      </c>
      <c r="RJ122" s="71" t="s">
        <v>56</v>
      </c>
      <c r="RK122" s="71" t="s">
        <v>13</v>
      </c>
      <c r="RL122" s="157" t="s">
        <v>13</v>
      </c>
      <c r="RM122" s="157" t="s">
        <v>56</v>
      </c>
      <c r="RN122" s="157" t="s">
        <v>13</v>
      </c>
      <c r="RO122" s="71" t="s">
        <v>13</v>
      </c>
      <c r="RP122" s="71" t="s">
        <v>56</v>
      </c>
      <c r="RQ122" s="71" t="s">
        <v>56</v>
      </c>
      <c r="RR122" s="71" t="s">
        <v>13</v>
      </c>
      <c r="RS122" s="71" t="s">
        <v>13</v>
      </c>
      <c r="RT122" s="71" t="s">
        <v>13</v>
      </c>
      <c r="RU122" s="71" t="s">
        <v>13</v>
      </c>
      <c r="RV122" s="157" t="s">
        <v>56</v>
      </c>
      <c r="RW122" s="71"/>
      <c r="RX122" s="151" t="s">
        <v>737</v>
      </c>
      <c r="RY122" s="219" t="s">
        <v>743</v>
      </c>
      <c r="RZ122" s="152">
        <v>18628749</v>
      </c>
      <c r="SA122" s="151" t="s">
        <v>801</v>
      </c>
      <c r="SB122" s="239">
        <v>0</v>
      </c>
      <c r="SC122" s="230">
        <v>0</v>
      </c>
      <c r="SD122" s="178"/>
      <c r="SE122" s="71"/>
      <c r="SF122" s="270" t="s">
        <v>660</v>
      </c>
      <c r="SG122" s="270" t="s">
        <v>56</v>
      </c>
      <c r="SH122" s="270" t="s">
        <v>1237</v>
      </c>
      <c r="SI122" s="270" t="s">
        <v>1237</v>
      </c>
      <c r="SJ122" s="271"/>
      <c r="SK122" s="270" t="s">
        <v>1228</v>
      </c>
      <c r="SL122" s="270" t="s">
        <v>1228</v>
      </c>
      <c r="SM122" s="270" t="s">
        <v>1228</v>
      </c>
      <c r="SN122" s="270" t="s">
        <v>1228</v>
      </c>
      <c r="SO122" s="270" t="s">
        <v>1228</v>
      </c>
      <c r="SP122" s="270" t="s">
        <v>1228</v>
      </c>
      <c r="SQ122" s="270" t="s">
        <v>1228</v>
      </c>
      <c r="SR122" s="270" t="s">
        <v>1228</v>
      </c>
      <c r="SS122" s="270" t="s">
        <v>1228</v>
      </c>
      <c r="ST122" s="270" t="s">
        <v>1228</v>
      </c>
      <c r="SU122" s="270" t="s">
        <v>1228</v>
      </c>
      <c r="SV122" s="270" t="s">
        <v>1228</v>
      </c>
      <c r="SW122" s="270" t="s">
        <v>1228</v>
      </c>
      <c r="SX122" s="270" t="s">
        <v>1228</v>
      </c>
      <c r="SY122" s="270" t="s">
        <v>1228</v>
      </c>
      <c r="SZ122" s="270" t="s">
        <v>1228</v>
      </c>
      <c r="TA122" s="270" t="s">
        <v>1228</v>
      </c>
      <c r="TB122" s="270" t="s">
        <v>1228</v>
      </c>
      <c r="TC122" s="270" t="s">
        <v>1228</v>
      </c>
      <c r="TD122" s="270" t="s">
        <v>1228</v>
      </c>
      <c r="TE122" s="270" t="s">
        <v>1228</v>
      </c>
      <c r="TF122" s="270" t="s">
        <v>1228</v>
      </c>
      <c r="TG122" s="270" t="s">
        <v>1228</v>
      </c>
      <c r="TH122" s="270" t="s">
        <v>1228</v>
      </c>
      <c r="TI122" s="270" t="s">
        <v>1228</v>
      </c>
      <c r="TJ122" s="270" t="s">
        <v>1228</v>
      </c>
      <c r="TK122" s="270" t="s">
        <v>1228</v>
      </c>
      <c r="TL122" s="270" t="s">
        <v>1228</v>
      </c>
      <c r="TM122" s="273"/>
      <c r="TN122" s="270"/>
      <c r="TO122" s="270"/>
      <c r="TP122" s="270"/>
      <c r="TQ122" s="270"/>
      <c r="TR122" s="270"/>
      <c r="TS122" s="270"/>
      <c r="TT122" s="270"/>
      <c r="TU122" s="270"/>
      <c r="TV122" s="270"/>
      <c r="TW122" s="270"/>
      <c r="TX122" s="270"/>
      <c r="TY122" s="270"/>
      <c r="TZ122" s="270"/>
      <c r="UA122" s="270"/>
      <c r="UB122" s="270" t="s">
        <v>13</v>
      </c>
      <c r="UC122" s="270"/>
      <c r="UD122" s="270" t="s">
        <v>1228</v>
      </c>
      <c r="UE122" s="270" t="s">
        <v>1228</v>
      </c>
      <c r="UF122" s="270"/>
      <c r="UG122" s="270" t="s">
        <v>1228</v>
      </c>
      <c r="UH122" s="270" t="s">
        <v>1228</v>
      </c>
      <c r="UI122" s="270" t="s">
        <v>1228</v>
      </c>
      <c r="UJ122" s="270" t="s">
        <v>1228</v>
      </c>
      <c r="UK122" s="270" t="s">
        <v>1228</v>
      </c>
      <c r="UL122" s="270" t="s">
        <v>1228</v>
      </c>
      <c r="UM122" s="270" t="s">
        <v>1228</v>
      </c>
      <c r="UN122" s="270" t="s">
        <v>1228</v>
      </c>
      <c r="UO122" s="270" t="s">
        <v>1228</v>
      </c>
      <c r="UP122" s="270" t="s">
        <v>1228</v>
      </c>
      <c r="UQ122" s="270" t="s">
        <v>1228</v>
      </c>
      <c r="UR122" s="270" t="s">
        <v>1228</v>
      </c>
      <c r="US122" s="270" t="s">
        <v>1228</v>
      </c>
      <c r="UT122" s="270"/>
      <c r="UU122" s="270"/>
      <c r="UV122" s="270"/>
      <c r="UW122" s="270"/>
      <c r="UX122" s="270"/>
      <c r="UY122" s="270" t="s">
        <v>1228</v>
      </c>
      <c r="UZ122" s="270" t="s">
        <v>1228</v>
      </c>
      <c r="VA122" s="270" t="s">
        <v>1228</v>
      </c>
      <c r="VB122" s="270" t="s">
        <v>1228</v>
      </c>
      <c r="VC122" s="270" t="s">
        <v>1228</v>
      </c>
      <c r="VD122" s="270" t="s">
        <v>1228</v>
      </c>
      <c r="VE122" s="270" t="s">
        <v>1228</v>
      </c>
      <c r="VF122" s="270" t="s">
        <v>1228</v>
      </c>
      <c r="VG122" s="270" t="s">
        <v>1228</v>
      </c>
      <c r="VH122" s="270" t="s">
        <v>1228</v>
      </c>
      <c r="VI122" s="270" t="s">
        <v>1228</v>
      </c>
      <c r="VJ122" s="270" t="s">
        <v>1228</v>
      </c>
      <c r="VK122" s="270" t="s">
        <v>1228</v>
      </c>
      <c r="VL122" s="270" t="s">
        <v>1228</v>
      </c>
      <c r="VM122" s="270" t="s">
        <v>1228</v>
      </c>
      <c r="VN122" s="270" t="s">
        <v>1228</v>
      </c>
      <c r="VO122" s="270" t="s">
        <v>1228</v>
      </c>
      <c r="VP122" s="270" t="s">
        <v>1228</v>
      </c>
      <c r="VQ122" s="270" t="s">
        <v>1228</v>
      </c>
      <c r="VR122" s="270" t="s">
        <v>1228</v>
      </c>
      <c r="VS122" s="270" t="s">
        <v>1228</v>
      </c>
      <c r="VT122" s="270" t="s">
        <v>1228</v>
      </c>
      <c r="VU122" s="270" t="s">
        <v>1228</v>
      </c>
      <c r="VV122" s="270" t="s">
        <v>1228</v>
      </c>
      <c r="VW122" s="270" t="s">
        <v>1228</v>
      </c>
      <c r="VX122" s="270" t="s">
        <v>1228</v>
      </c>
      <c r="VY122" s="270" t="s">
        <v>1228</v>
      </c>
      <c r="VZ122" s="270" t="s">
        <v>1228</v>
      </c>
      <c r="WA122" s="273"/>
      <c r="WB122" s="270"/>
      <c r="WC122" s="270"/>
      <c r="WD122" s="270"/>
      <c r="WE122" s="270"/>
      <c r="WF122" s="270"/>
      <c r="WG122" s="270"/>
      <c r="WH122" s="270"/>
      <c r="WI122" s="270"/>
      <c r="WJ122" s="270"/>
      <c r="WK122" s="270"/>
      <c r="WL122" s="270"/>
      <c r="WM122" s="270"/>
      <c r="WN122" s="270"/>
      <c r="WO122" s="270"/>
      <c r="WP122" s="270" t="s">
        <v>1227</v>
      </c>
      <c r="WQ122" s="270" t="s">
        <v>1228</v>
      </c>
      <c r="WR122" s="270" t="s">
        <v>13</v>
      </c>
      <c r="WS122" s="270" t="s">
        <v>1228</v>
      </c>
      <c r="WT122" s="270"/>
      <c r="WU122" s="270" t="s">
        <v>1228</v>
      </c>
      <c r="WV122" s="270" t="s">
        <v>1228</v>
      </c>
      <c r="WW122" s="270" t="s">
        <v>1228</v>
      </c>
      <c r="WX122" s="270" t="s">
        <v>1228</v>
      </c>
      <c r="WY122" s="270" t="s">
        <v>1228</v>
      </c>
      <c r="WZ122" s="270" t="s">
        <v>1228</v>
      </c>
      <c r="XA122" s="270" t="s">
        <v>1228</v>
      </c>
      <c r="XB122" s="270" t="s">
        <v>1228</v>
      </c>
      <c r="XC122" s="270" t="s">
        <v>1228</v>
      </c>
      <c r="XD122" s="270" t="s">
        <v>1228</v>
      </c>
      <c r="XE122" s="270" t="s">
        <v>1228</v>
      </c>
      <c r="XF122" s="270" t="s">
        <v>1228</v>
      </c>
      <c r="XG122" s="270" t="s">
        <v>1228</v>
      </c>
      <c r="XH122" s="270"/>
      <c r="XI122" s="270"/>
      <c r="XJ122" s="270"/>
      <c r="XK122" s="270"/>
      <c r="XL122" s="270"/>
      <c r="XM122" s="272" t="s">
        <v>1228</v>
      </c>
      <c r="XN122" s="272" t="s">
        <v>1228</v>
      </c>
      <c r="XO122" s="272" t="s">
        <v>1228</v>
      </c>
      <c r="XP122" s="272" t="s">
        <v>1228</v>
      </c>
      <c r="XQ122" s="272" t="s">
        <v>1228</v>
      </c>
      <c r="XR122" s="272" t="s">
        <v>1228</v>
      </c>
      <c r="XS122" s="272" t="s">
        <v>1228</v>
      </c>
      <c r="XT122" s="272" t="s">
        <v>1228</v>
      </c>
      <c r="XU122" s="272" t="s">
        <v>1228</v>
      </c>
      <c r="XV122" s="272" t="s">
        <v>1228</v>
      </c>
      <c r="XW122" s="270"/>
      <c r="XX122" s="273" t="s">
        <v>1228</v>
      </c>
      <c r="XY122" s="273" t="s">
        <v>1228</v>
      </c>
      <c r="XZ122" s="273" t="s">
        <v>1228</v>
      </c>
      <c r="YA122" s="273" t="s">
        <v>1228</v>
      </c>
      <c r="YB122" s="273" t="s">
        <v>1228</v>
      </c>
      <c r="YC122" s="273" t="s">
        <v>1228</v>
      </c>
      <c r="YD122" s="273" t="s">
        <v>1228</v>
      </c>
      <c r="YE122" s="273" t="s">
        <v>1228</v>
      </c>
      <c r="YF122" s="273" t="s">
        <v>1228</v>
      </c>
      <c r="YG122" s="273" t="s">
        <v>1228</v>
      </c>
      <c r="YH122" s="273" t="s">
        <v>1228</v>
      </c>
      <c r="YI122" s="273" t="s">
        <v>1228</v>
      </c>
      <c r="YJ122" s="273" t="s">
        <v>1228</v>
      </c>
      <c r="YK122" s="273" t="s">
        <v>1228</v>
      </c>
      <c r="YL122" s="273" t="s">
        <v>1228</v>
      </c>
      <c r="YM122" s="273" t="s">
        <v>1228</v>
      </c>
      <c r="YN122" s="273" t="s">
        <v>1228</v>
      </c>
      <c r="YO122" s="273" t="s">
        <v>1228</v>
      </c>
      <c r="YP122" s="273" t="s">
        <v>1228</v>
      </c>
      <c r="YQ122" s="273" t="s">
        <v>1228</v>
      </c>
      <c r="YR122" s="273" t="s">
        <v>1228</v>
      </c>
      <c r="YS122" s="273" t="s">
        <v>1228</v>
      </c>
      <c r="YT122" s="273" t="s">
        <v>1228</v>
      </c>
      <c r="YU122" s="273" t="s">
        <v>1228</v>
      </c>
      <c r="YV122" s="273" t="s">
        <v>1228</v>
      </c>
      <c r="YW122" s="273" t="s">
        <v>1228</v>
      </c>
      <c r="YX122" s="273" t="s">
        <v>1228</v>
      </c>
      <c r="YY122" s="273" t="s">
        <v>1228</v>
      </c>
      <c r="YZ122" s="273"/>
      <c r="ZA122" s="270"/>
      <c r="ZB122" s="270"/>
      <c r="ZC122" s="270"/>
      <c r="ZD122" s="270"/>
      <c r="ZE122" s="270"/>
      <c r="ZF122" s="270"/>
      <c r="ZG122" s="270"/>
      <c r="ZH122" s="270"/>
      <c r="ZI122" s="270"/>
      <c r="ZJ122" s="270"/>
      <c r="ZK122" s="270"/>
      <c r="ZL122" s="270"/>
      <c r="ZM122" s="270"/>
      <c r="ZN122" s="270"/>
      <c r="ZO122" s="272" t="s">
        <v>1228</v>
      </c>
      <c r="ZP122" s="272"/>
      <c r="ZQ122" s="272"/>
      <c r="ZR122" s="272"/>
      <c r="ZS122" s="272"/>
      <c r="ZT122" s="272" t="s">
        <v>1228</v>
      </c>
      <c r="ZU122" s="272"/>
      <c r="ZV122" s="272"/>
      <c r="ZW122" s="270" t="s">
        <v>1228</v>
      </c>
      <c r="ZX122" s="270" t="s">
        <v>1228</v>
      </c>
      <c r="ZY122" s="270" t="s">
        <v>1228</v>
      </c>
      <c r="ZZ122" s="270" t="s">
        <v>1228</v>
      </c>
      <c r="AAA122" s="270" t="s">
        <v>1228</v>
      </c>
      <c r="AAB122" s="270" t="s">
        <v>1228</v>
      </c>
      <c r="AAC122" s="270" t="s">
        <v>1228</v>
      </c>
      <c r="AAD122" s="270" t="s">
        <v>1228</v>
      </c>
      <c r="AAE122" s="270" t="s">
        <v>1228</v>
      </c>
      <c r="AAF122" s="270" t="s">
        <v>1228</v>
      </c>
      <c r="AAG122" s="270" t="s">
        <v>1228</v>
      </c>
      <c r="AAH122" s="270" t="s">
        <v>1228</v>
      </c>
      <c r="AAI122" s="270" t="s">
        <v>1228</v>
      </c>
      <c r="AAJ122" s="270"/>
      <c r="AAK122" s="270"/>
      <c r="AAL122" s="270"/>
      <c r="AAM122" s="270"/>
      <c r="AAN122" s="270"/>
      <c r="AAO122" s="272" t="s">
        <v>1228</v>
      </c>
      <c r="AAP122" s="272" t="s">
        <v>1228</v>
      </c>
      <c r="AAQ122" s="272" t="s">
        <v>1228</v>
      </c>
      <c r="AAR122" s="272" t="s">
        <v>1228</v>
      </c>
      <c r="AAS122" s="272" t="s">
        <v>1228</v>
      </c>
      <c r="AAT122" s="272" t="s">
        <v>1228</v>
      </c>
      <c r="AAU122" s="272" t="s">
        <v>1228</v>
      </c>
      <c r="AAV122" s="272" t="s">
        <v>1228</v>
      </c>
      <c r="AAW122" s="272" t="s">
        <v>1228</v>
      </c>
      <c r="AAX122" s="272" t="s">
        <v>1228</v>
      </c>
    </row>
    <row r="123" spans="1:726" ht="15" customHeight="1" x14ac:dyDescent="0.35">
      <c r="A123" s="71" t="s">
        <v>689</v>
      </c>
      <c r="B123" s="71" t="s">
        <v>56</v>
      </c>
      <c r="C123" s="71" t="s">
        <v>56</v>
      </c>
      <c r="D123" s="71" t="s">
        <v>56</v>
      </c>
      <c r="E123" s="71" t="s">
        <v>56</v>
      </c>
      <c r="F123" s="71" t="s">
        <v>56</v>
      </c>
      <c r="G123" s="71" t="s">
        <v>13</v>
      </c>
      <c r="H123" s="71" t="s">
        <v>13</v>
      </c>
      <c r="I123" s="71" t="s">
        <v>13</v>
      </c>
      <c r="J123" s="157" t="s">
        <v>56</v>
      </c>
      <c r="K123" s="157" t="s">
        <v>13</v>
      </c>
      <c r="L123" s="157" t="s">
        <v>13</v>
      </c>
      <c r="M123" s="157" t="s">
        <v>13</v>
      </c>
      <c r="N123" s="157" t="s">
        <v>13</v>
      </c>
      <c r="O123" s="157" t="s">
        <v>56</v>
      </c>
      <c r="P123" s="157" t="s">
        <v>56</v>
      </c>
      <c r="Q123" s="157" t="s">
        <v>56</v>
      </c>
      <c r="R123" s="157" t="s">
        <v>56</v>
      </c>
      <c r="S123" s="157" t="s">
        <v>56</v>
      </c>
      <c r="T123" s="157" t="s">
        <v>13</v>
      </c>
      <c r="U123" s="71" t="s">
        <v>1</v>
      </c>
      <c r="V123" s="157" t="s">
        <v>56</v>
      </c>
      <c r="W123" s="157" t="s">
        <v>13</v>
      </c>
      <c r="X123" s="157" t="s">
        <v>56</v>
      </c>
      <c r="Y123" s="157" t="s">
        <v>56</v>
      </c>
      <c r="Z123" s="157" t="s">
        <v>13</v>
      </c>
      <c r="AA123" s="71" t="s">
        <v>56</v>
      </c>
      <c r="AB123" s="71" t="s">
        <v>56</v>
      </c>
      <c r="AC123" s="71" t="s">
        <v>13</v>
      </c>
      <c r="AD123" s="71" t="s">
        <v>13</v>
      </c>
      <c r="AE123" s="71" t="s">
        <v>13</v>
      </c>
      <c r="AF123" s="134" t="s">
        <v>56</v>
      </c>
      <c r="AG123" s="134" t="s">
        <v>13</v>
      </c>
      <c r="AH123" s="134" t="s">
        <v>13</v>
      </c>
      <c r="AI123" s="71" t="s">
        <v>56</v>
      </c>
      <c r="AJ123" s="71" t="s">
        <v>56</v>
      </c>
      <c r="AK123" s="71" t="s">
        <v>56</v>
      </c>
      <c r="AL123" s="71" t="s">
        <v>13</v>
      </c>
      <c r="AM123" s="71" t="s">
        <v>56</v>
      </c>
      <c r="AN123" s="71" t="s">
        <v>56</v>
      </c>
      <c r="AO123" s="71" t="s">
        <v>56</v>
      </c>
      <c r="AP123" s="71" t="s">
        <v>56</v>
      </c>
      <c r="AQ123" s="71" t="s">
        <v>13</v>
      </c>
      <c r="AR123" s="71" t="s">
        <v>13</v>
      </c>
      <c r="AS123" s="71" t="s">
        <v>13</v>
      </c>
      <c r="AT123" s="134" t="s">
        <v>56</v>
      </c>
      <c r="AU123" s="134" t="s">
        <v>56</v>
      </c>
      <c r="AV123" s="134" t="s">
        <v>56</v>
      </c>
      <c r="AW123" s="134" t="s">
        <v>56</v>
      </c>
      <c r="AX123" s="134" t="s">
        <v>56</v>
      </c>
      <c r="AY123" s="134" t="s">
        <v>56</v>
      </c>
      <c r="AZ123" s="134" t="s">
        <v>56</v>
      </c>
      <c r="BA123" s="134" t="s">
        <v>56</v>
      </c>
      <c r="BB123" s="71" t="s">
        <v>56</v>
      </c>
      <c r="BC123" s="71" t="s">
        <v>56</v>
      </c>
      <c r="BD123" s="71" t="s">
        <v>56</v>
      </c>
      <c r="BE123" s="71" t="s">
        <v>56</v>
      </c>
      <c r="BF123" s="71" t="s">
        <v>13</v>
      </c>
      <c r="BG123" s="71" t="s">
        <v>13</v>
      </c>
      <c r="BH123" s="157" t="s">
        <v>13</v>
      </c>
      <c r="BI123" s="157" t="s">
        <v>56</v>
      </c>
      <c r="BJ123" s="157" t="s">
        <v>13</v>
      </c>
      <c r="BK123" s="157" t="s">
        <v>13</v>
      </c>
      <c r="BL123" s="71" t="s">
        <v>13</v>
      </c>
      <c r="BM123" s="71" t="s">
        <v>56</v>
      </c>
      <c r="BN123" s="71" t="s">
        <v>56</v>
      </c>
      <c r="BO123" s="71" t="s">
        <v>56</v>
      </c>
      <c r="BP123" s="71" t="s">
        <v>56</v>
      </c>
      <c r="BQ123" s="71" t="s">
        <v>13</v>
      </c>
      <c r="BR123" s="71" t="s">
        <v>56</v>
      </c>
      <c r="BS123" s="71" t="s">
        <v>56</v>
      </c>
      <c r="BT123" s="71" t="s">
        <v>13</v>
      </c>
      <c r="BU123" s="71" t="s">
        <v>13</v>
      </c>
      <c r="BV123" s="157" t="s">
        <v>56</v>
      </c>
      <c r="BW123" s="157" t="s">
        <v>56</v>
      </c>
      <c r="BX123" s="157" t="s">
        <v>56</v>
      </c>
      <c r="BY123" s="157" t="s">
        <v>56</v>
      </c>
      <c r="BZ123" s="71" t="s">
        <v>56</v>
      </c>
      <c r="CA123" s="71" t="s">
        <v>56</v>
      </c>
      <c r="CB123" s="71" t="s">
        <v>56</v>
      </c>
      <c r="CC123" s="71" t="s">
        <v>13</v>
      </c>
      <c r="CD123" s="71" t="s">
        <v>56</v>
      </c>
      <c r="CE123" s="157" t="s">
        <v>56</v>
      </c>
      <c r="CF123" s="157" t="s">
        <v>56</v>
      </c>
      <c r="CG123" s="157" t="s">
        <v>56</v>
      </c>
      <c r="CH123" s="71" t="s">
        <v>758</v>
      </c>
      <c r="CI123" s="71" t="s">
        <v>758</v>
      </c>
      <c r="CJ123" s="71" t="s">
        <v>758</v>
      </c>
      <c r="CK123" s="71" t="s">
        <v>758</v>
      </c>
      <c r="CL123" s="157" t="s">
        <v>13</v>
      </c>
      <c r="CM123" s="157" t="s">
        <v>13</v>
      </c>
      <c r="CN123" s="157" t="s">
        <v>13</v>
      </c>
      <c r="CO123" s="71" t="s">
        <v>56</v>
      </c>
      <c r="CP123" s="71" t="s">
        <v>56</v>
      </c>
      <c r="CQ123" s="71" t="s">
        <v>13</v>
      </c>
      <c r="CR123" s="71" t="s">
        <v>56</v>
      </c>
      <c r="CS123" s="71" t="s">
        <v>13</v>
      </c>
      <c r="CT123" s="71" t="s">
        <v>13</v>
      </c>
      <c r="CU123" s="157" t="s">
        <v>56</v>
      </c>
      <c r="CV123" s="157" t="s">
        <v>56</v>
      </c>
      <c r="CW123" s="157" t="s">
        <v>56</v>
      </c>
      <c r="CX123" s="157" t="s">
        <v>13</v>
      </c>
      <c r="CY123" s="157" t="s">
        <v>13</v>
      </c>
      <c r="CZ123" s="71" t="s">
        <v>56</v>
      </c>
      <c r="DA123" s="71" t="s">
        <v>56</v>
      </c>
      <c r="DB123" s="71" t="s">
        <v>13</v>
      </c>
      <c r="DC123" s="71" t="s">
        <v>13</v>
      </c>
      <c r="DD123" s="71" t="s">
        <v>13</v>
      </c>
      <c r="DE123" s="157" t="s">
        <v>56</v>
      </c>
      <c r="DF123" s="157" t="s">
        <v>13</v>
      </c>
      <c r="DG123" s="157" t="s">
        <v>13</v>
      </c>
      <c r="DH123" s="71" t="s">
        <v>56</v>
      </c>
      <c r="DI123" s="71"/>
      <c r="DJ123" s="71"/>
      <c r="DK123" s="71"/>
      <c r="DL123" s="157"/>
      <c r="DM123" s="157"/>
      <c r="DN123" s="157"/>
      <c r="DO123" s="157"/>
      <c r="DP123" s="71"/>
      <c r="DQ123" s="157"/>
      <c r="DR123" s="157"/>
      <c r="DS123" s="157"/>
      <c r="DT123" s="72"/>
      <c r="DU123" s="157"/>
      <c r="DV123" s="157"/>
      <c r="DW123" s="157"/>
      <c r="DX123" s="71"/>
      <c r="DY123" s="71"/>
      <c r="DZ123" s="71"/>
      <c r="EA123" s="71"/>
      <c r="EB123" s="71"/>
      <c r="EC123" s="157"/>
      <c r="ED123" s="157"/>
      <c r="EE123" s="157"/>
      <c r="EF123" s="71"/>
      <c r="EG123" s="71"/>
      <c r="EH123" s="71"/>
      <c r="EI123" s="71"/>
      <c r="EJ123" s="71"/>
      <c r="EK123" s="71"/>
      <c r="EL123" s="71"/>
      <c r="EM123" s="71"/>
      <c r="EN123" s="71"/>
      <c r="EO123" s="71"/>
      <c r="EP123" s="71"/>
      <c r="EQ123" s="71"/>
      <c r="ER123" s="71"/>
      <c r="ES123" s="71"/>
      <c r="ET123" s="71"/>
      <c r="EU123" s="71"/>
      <c r="EV123" s="157"/>
      <c r="EW123" s="157"/>
      <c r="EX123" s="157"/>
      <c r="EY123" s="157"/>
      <c r="EZ123" s="157"/>
      <c r="FA123" s="157"/>
      <c r="FB123" s="157"/>
      <c r="FC123" s="157"/>
      <c r="FD123" s="157"/>
      <c r="FE123" s="157"/>
      <c r="FF123" s="71"/>
      <c r="FG123" s="71"/>
      <c r="FH123" s="71"/>
      <c r="FI123" s="71"/>
      <c r="FJ123" s="71"/>
      <c r="FK123" s="71"/>
      <c r="FL123" s="71"/>
      <c r="FM123" s="71"/>
      <c r="FN123" s="71"/>
      <c r="FO123" s="71"/>
      <c r="FP123" s="157"/>
      <c r="FQ123" s="157"/>
      <c r="FR123" s="157"/>
      <c r="FS123" s="157"/>
      <c r="FT123" s="157"/>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157"/>
      <c r="GX123" s="157"/>
      <c r="GY123" s="157"/>
      <c r="GZ123" s="157"/>
      <c r="HA123" s="157"/>
      <c r="HB123" s="157"/>
      <c r="HC123" s="157"/>
      <c r="HD123" s="157"/>
      <c r="HE123" s="157"/>
      <c r="HF123" s="157"/>
      <c r="HG123" s="157"/>
      <c r="HH123" s="157"/>
      <c r="HI123" s="157"/>
      <c r="HJ123" s="157"/>
      <c r="HK123" s="157"/>
      <c r="HL123" s="157"/>
      <c r="HM123" s="157"/>
      <c r="HN123" s="157"/>
      <c r="HO123" s="157"/>
      <c r="HP123" s="157"/>
      <c r="HQ123" s="157"/>
      <c r="HR123" s="157"/>
      <c r="HS123" s="157"/>
      <c r="HT123" s="157"/>
      <c r="HU123" s="157"/>
      <c r="HV123" s="157"/>
      <c r="HW123" s="157"/>
      <c r="HX123" s="157"/>
      <c r="HY123" s="71"/>
      <c r="HZ123" s="71"/>
      <c r="IA123" s="71"/>
      <c r="IB123" s="71"/>
      <c r="IC123" s="71"/>
      <c r="ID123" s="157"/>
      <c r="IE123" s="157"/>
      <c r="IF123" s="157"/>
      <c r="IG123" s="71"/>
      <c r="IH123" s="71" t="s">
        <v>13</v>
      </c>
      <c r="II123" s="71" t="s">
        <v>56</v>
      </c>
      <c r="IJ123" s="71" t="s">
        <v>56</v>
      </c>
      <c r="IK123" s="71" t="s">
        <v>56</v>
      </c>
      <c r="IL123" s="71" t="s">
        <v>56</v>
      </c>
      <c r="IM123" s="71" t="s">
        <v>56</v>
      </c>
      <c r="IN123" s="71" t="s">
        <v>56</v>
      </c>
      <c r="IO123" s="71" t="s">
        <v>13</v>
      </c>
      <c r="IP123" s="71" t="s">
        <v>56</v>
      </c>
      <c r="IQ123" s="71" t="s">
        <v>56</v>
      </c>
      <c r="IR123" s="71" t="s">
        <v>56</v>
      </c>
      <c r="IS123" s="71" t="s">
        <v>13</v>
      </c>
      <c r="IT123" s="71" t="s">
        <v>13</v>
      </c>
      <c r="IU123" s="157" t="s">
        <v>56</v>
      </c>
      <c r="IV123" s="157" t="s">
        <v>56</v>
      </c>
      <c r="IW123" s="157" t="s">
        <v>56</v>
      </c>
      <c r="IX123" s="157" t="s">
        <v>56</v>
      </c>
      <c r="IY123" s="71" t="s">
        <v>56</v>
      </c>
      <c r="IZ123" s="71" t="s">
        <v>56</v>
      </c>
      <c r="JA123" s="71" t="s">
        <v>56</v>
      </c>
      <c r="JB123" s="71" t="s">
        <v>13</v>
      </c>
      <c r="JC123" s="71" t="s">
        <v>56</v>
      </c>
      <c r="JD123" s="71" t="s">
        <v>13</v>
      </c>
      <c r="JE123" s="71" t="s">
        <v>13</v>
      </c>
      <c r="JF123" s="157" t="s">
        <v>56</v>
      </c>
      <c r="JG123" s="157" t="s">
        <v>56</v>
      </c>
      <c r="JH123" s="157" t="s">
        <v>13</v>
      </c>
      <c r="JI123" s="71" t="s">
        <v>56</v>
      </c>
      <c r="JJ123" s="71" t="s">
        <v>56</v>
      </c>
      <c r="JK123" s="71" t="s">
        <v>56</v>
      </c>
      <c r="JL123" s="71" t="s">
        <v>13</v>
      </c>
      <c r="JM123" s="71" t="s">
        <v>13</v>
      </c>
      <c r="JN123" s="71" t="s">
        <v>56</v>
      </c>
      <c r="JO123" s="71" t="s">
        <v>56</v>
      </c>
      <c r="JP123" s="71" t="s">
        <v>56</v>
      </c>
      <c r="JQ123" s="71" t="s">
        <v>56</v>
      </c>
      <c r="JR123" s="71" t="s">
        <v>56</v>
      </c>
      <c r="JS123" s="71" t="s">
        <v>56</v>
      </c>
      <c r="JT123" s="71" t="s">
        <v>13</v>
      </c>
      <c r="JU123" s="71" t="s">
        <v>13</v>
      </c>
      <c r="JV123" s="157" t="s">
        <v>56</v>
      </c>
      <c r="JW123" s="157" t="s">
        <v>56</v>
      </c>
      <c r="JX123" s="157" t="s">
        <v>56</v>
      </c>
      <c r="JY123" s="71" t="s">
        <v>56</v>
      </c>
      <c r="JZ123" s="71" t="s">
        <v>56</v>
      </c>
      <c r="KA123" s="71" t="s">
        <v>13</v>
      </c>
      <c r="KB123" s="71" t="s">
        <v>13</v>
      </c>
      <c r="KC123" s="71" t="s">
        <v>13</v>
      </c>
      <c r="KD123" s="157" t="s">
        <v>56</v>
      </c>
      <c r="KE123" s="157" t="s">
        <v>13</v>
      </c>
      <c r="KF123" s="157" t="s">
        <v>13</v>
      </c>
      <c r="KG123" s="71" t="s">
        <v>56</v>
      </c>
      <c r="KH123" s="71" t="s">
        <v>56</v>
      </c>
      <c r="KI123" s="71" t="s">
        <v>13</v>
      </c>
      <c r="KJ123" s="71" t="s">
        <v>56</v>
      </c>
      <c r="KK123" s="71" t="s">
        <v>56</v>
      </c>
      <c r="KL123" s="71" t="s">
        <v>13</v>
      </c>
      <c r="KM123" s="71" t="s">
        <v>13</v>
      </c>
      <c r="KN123" s="71" t="s">
        <v>13</v>
      </c>
      <c r="KO123" s="71" t="s">
        <v>13</v>
      </c>
      <c r="KP123" s="157" t="s">
        <v>56</v>
      </c>
      <c r="KQ123" s="71" t="s">
        <v>13</v>
      </c>
      <c r="KR123" s="71" t="s">
        <v>13</v>
      </c>
      <c r="KS123" s="72" t="s">
        <v>983</v>
      </c>
      <c r="KT123" s="157" t="s">
        <v>56</v>
      </c>
      <c r="KU123" s="157" t="s">
        <v>56</v>
      </c>
      <c r="KV123" s="157" t="s">
        <v>13</v>
      </c>
      <c r="KW123" s="71" t="s">
        <v>56</v>
      </c>
      <c r="KX123" s="71" t="s">
        <v>56</v>
      </c>
      <c r="KY123" s="71" t="s">
        <v>13</v>
      </c>
      <c r="KZ123" s="71" t="s">
        <v>13</v>
      </c>
      <c r="LA123" s="71" t="s">
        <v>13</v>
      </c>
      <c r="LB123" s="157" t="s">
        <v>56</v>
      </c>
      <c r="LC123" s="157" t="s">
        <v>13</v>
      </c>
      <c r="LD123" s="157" t="s">
        <v>13</v>
      </c>
      <c r="LE123" s="71" t="s">
        <v>56</v>
      </c>
      <c r="LF123" s="71" t="s">
        <v>984</v>
      </c>
      <c r="LG123" s="157" t="s">
        <v>56</v>
      </c>
      <c r="LH123" s="157" t="s">
        <v>13</v>
      </c>
      <c r="LI123" s="157" t="s">
        <v>13</v>
      </c>
      <c r="LJ123" s="71" t="s">
        <v>56</v>
      </c>
      <c r="LK123" s="71" t="s">
        <v>56</v>
      </c>
      <c r="LL123" s="71" t="s">
        <v>13</v>
      </c>
      <c r="LM123" s="71" t="s">
        <v>13</v>
      </c>
      <c r="LN123" s="71" t="s">
        <v>13</v>
      </c>
      <c r="LO123" s="157" t="s">
        <v>56</v>
      </c>
      <c r="LP123" s="157" t="s">
        <v>13</v>
      </c>
      <c r="LQ123" s="157" t="s">
        <v>13</v>
      </c>
      <c r="LR123" s="71" t="s">
        <v>56</v>
      </c>
      <c r="LS123" s="71" t="s">
        <v>56</v>
      </c>
      <c r="LT123" s="71" t="s">
        <v>56</v>
      </c>
      <c r="LU123" s="71" t="s">
        <v>13</v>
      </c>
      <c r="LV123" s="71" t="s">
        <v>56</v>
      </c>
      <c r="LW123" s="71" t="s">
        <v>13</v>
      </c>
      <c r="LX123" s="71" t="s">
        <v>13</v>
      </c>
      <c r="LY123" s="157" t="s">
        <v>56</v>
      </c>
      <c r="LZ123" s="157" t="s">
        <v>13</v>
      </c>
      <c r="MA123" s="71" t="s">
        <v>13</v>
      </c>
      <c r="MB123" s="71" t="s">
        <v>13</v>
      </c>
      <c r="MC123" s="71" t="s">
        <v>13</v>
      </c>
      <c r="MD123" s="71" t="s">
        <v>13</v>
      </c>
      <c r="ME123" s="71" t="s">
        <v>56</v>
      </c>
      <c r="MF123" s="71" t="s">
        <v>13</v>
      </c>
      <c r="MG123" s="157" t="s">
        <v>13</v>
      </c>
      <c r="MH123" s="71" t="s">
        <v>13</v>
      </c>
      <c r="MI123" s="71" t="s">
        <v>13</v>
      </c>
      <c r="MJ123" s="71" t="s">
        <v>13</v>
      </c>
      <c r="MK123" s="71" t="s">
        <v>56</v>
      </c>
      <c r="ML123" s="71" t="s">
        <v>56</v>
      </c>
      <c r="MM123" s="71" t="s">
        <v>56</v>
      </c>
      <c r="MN123" s="71" t="s">
        <v>13</v>
      </c>
      <c r="MO123" s="71" t="s">
        <v>13</v>
      </c>
      <c r="MP123" s="71" t="s">
        <v>56</v>
      </c>
      <c r="MQ123" s="71" t="s">
        <v>13</v>
      </c>
      <c r="MR123" s="71" t="s">
        <v>13</v>
      </c>
      <c r="MS123" s="71" t="s">
        <v>56</v>
      </c>
      <c r="MT123" s="71" t="s">
        <v>13</v>
      </c>
      <c r="MU123" s="71" t="s">
        <v>13</v>
      </c>
      <c r="MV123" s="71" t="s">
        <v>56</v>
      </c>
      <c r="MW123" s="71" t="s">
        <v>56</v>
      </c>
      <c r="MX123" s="71" t="s">
        <v>56</v>
      </c>
      <c r="MY123" s="71" t="s">
        <v>13</v>
      </c>
      <c r="MZ123" s="71" t="s">
        <v>13</v>
      </c>
      <c r="NA123" s="71" t="s">
        <v>13</v>
      </c>
      <c r="NB123" s="157" t="s">
        <v>56</v>
      </c>
      <c r="NC123" s="157" t="s">
        <v>56</v>
      </c>
      <c r="ND123" s="157" t="s">
        <v>56</v>
      </c>
      <c r="NE123" s="157" t="s">
        <v>56</v>
      </c>
      <c r="NF123" s="157" t="s">
        <v>56</v>
      </c>
      <c r="NG123" s="157"/>
      <c r="NH123" s="157"/>
      <c r="NI123" s="157"/>
      <c r="NJ123" s="157"/>
      <c r="NK123" s="157"/>
      <c r="NL123" s="71" t="s">
        <v>13</v>
      </c>
      <c r="NM123" s="71" t="s">
        <v>56</v>
      </c>
      <c r="NN123" s="157" t="s">
        <v>56</v>
      </c>
      <c r="NO123" s="71" t="s">
        <v>56</v>
      </c>
      <c r="NP123" s="71" t="s">
        <v>56</v>
      </c>
      <c r="NQ123" s="71" t="s">
        <v>56</v>
      </c>
      <c r="NR123" s="71" t="s">
        <v>56</v>
      </c>
      <c r="NS123" s="71" t="s">
        <v>56</v>
      </c>
      <c r="NT123" s="71" t="s">
        <v>13</v>
      </c>
      <c r="NU123" s="71" t="s">
        <v>56</v>
      </c>
      <c r="NV123" s="71" t="s">
        <v>56</v>
      </c>
      <c r="NW123" s="71" t="s">
        <v>56</v>
      </c>
      <c r="NX123" s="71" t="s">
        <v>13</v>
      </c>
      <c r="NY123" s="71" t="s">
        <v>13</v>
      </c>
      <c r="NZ123" s="71" t="s">
        <v>13</v>
      </c>
      <c r="OA123" s="157" t="s">
        <v>56</v>
      </c>
      <c r="OB123" s="157" t="s">
        <v>56</v>
      </c>
      <c r="OC123" s="157" t="s">
        <v>56</v>
      </c>
      <c r="OD123" s="157" t="s">
        <v>56</v>
      </c>
      <c r="OE123" s="71" t="s">
        <v>13</v>
      </c>
      <c r="OF123" s="71" t="s">
        <v>13</v>
      </c>
      <c r="OG123" s="71" t="s">
        <v>56</v>
      </c>
      <c r="OH123" s="71" t="s">
        <v>13</v>
      </c>
      <c r="OI123" s="71" t="s">
        <v>13</v>
      </c>
      <c r="OJ123" s="157" t="s">
        <v>13</v>
      </c>
      <c r="OK123" s="136" t="s">
        <v>758</v>
      </c>
      <c r="OL123" s="136" t="s">
        <v>758</v>
      </c>
      <c r="OM123" s="136" t="s">
        <v>758</v>
      </c>
      <c r="ON123" s="136" t="s">
        <v>758</v>
      </c>
      <c r="OO123" s="136" t="s">
        <v>758</v>
      </c>
      <c r="OP123" s="136" t="s">
        <v>758</v>
      </c>
      <c r="OQ123" s="136" t="s">
        <v>758</v>
      </c>
      <c r="OR123" s="140" t="s">
        <v>758</v>
      </c>
      <c r="OS123" s="140"/>
      <c r="OT123" s="138" t="s">
        <v>758</v>
      </c>
      <c r="OU123" s="138" t="s">
        <v>758</v>
      </c>
      <c r="OV123" s="138" t="s">
        <v>758</v>
      </c>
      <c r="OW123" s="138" t="s">
        <v>758</v>
      </c>
      <c r="OX123" s="138" t="s">
        <v>758</v>
      </c>
      <c r="OY123" s="138" t="s">
        <v>758</v>
      </c>
      <c r="OZ123" s="138" t="s">
        <v>758</v>
      </c>
      <c r="PA123" s="141" t="s">
        <v>758</v>
      </c>
      <c r="PB123" s="141" t="s">
        <v>758</v>
      </c>
      <c r="PC123" s="141" t="s">
        <v>758</v>
      </c>
      <c r="PD123" s="141" t="s">
        <v>758</v>
      </c>
      <c r="PE123" s="141" t="s">
        <v>758</v>
      </c>
      <c r="PF123" s="141" t="s">
        <v>758</v>
      </c>
      <c r="PG123" s="141" t="s">
        <v>758</v>
      </c>
      <c r="PH123" s="71" t="s">
        <v>758</v>
      </c>
      <c r="PI123" s="71" t="s">
        <v>758</v>
      </c>
      <c r="PJ123" s="71" t="s">
        <v>758</v>
      </c>
      <c r="PK123" s="71" t="s">
        <v>758</v>
      </c>
      <c r="PL123" s="71" t="s">
        <v>758</v>
      </c>
      <c r="PM123" s="157" t="s">
        <v>758</v>
      </c>
      <c r="PN123" s="157" t="s">
        <v>758</v>
      </c>
      <c r="PO123" s="157" t="s">
        <v>758</v>
      </c>
      <c r="PP123" s="71" t="s">
        <v>758</v>
      </c>
      <c r="PQ123" s="71" t="s">
        <v>56</v>
      </c>
      <c r="PR123" s="71" t="s">
        <v>56</v>
      </c>
      <c r="PS123" s="71" t="s">
        <v>13</v>
      </c>
      <c r="PT123" s="71" t="s">
        <v>13</v>
      </c>
      <c r="PU123" s="71" t="s">
        <v>13</v>
      </c>
      <c r="PV123" s="71" t="s">
        <v>56</v>
      </c>
      <c r="PW123" s="157" t="s">
        <v>56</v>
      </c>
      <c r="PX123" s="71" t="s">
        <v>56</v>
      </c>
      <c r="PY123" s="71" t="s">
        <v>13</v>
      </c>
      <c r="PZ123" s="71" t="s">
        <v>747</v>
      </c>
      <c r="QA123" s="71" t="s">
        <v>747</v>
      </c>
      <c r="QB123" s="71" t="s">
        <v>747</v>
      </c>
      <c r="QC123" s="71" t="s">
        <v>747</v>
      </c>
      <c r="QD123" s="71" t="s">
        <v>747</v>
      </c>
      <c r="QE123" s="71" t="s">
        <v>747</v>
      </c>
      <c r="QF123" s="157" t="s">
        <v>13</v>
      </c>
      <c r="QG123" s="71" t="s">
        <v>747</v>
      </c>
      <c r="QH123" s="71" t="s">
        <v>56</v>
      </c>
      <c r="QI123" s="71">
        <v>5</v>
      </c>
      <c r="QJ123" s="157" t="s">
        <v>13</v>
      </c>
      <c r="QK123" s="157" t="s">
        <v>56</v>
      </c>
      <c r="QL123" s="157" t="s">
        <v>13</v>
      </c>
      <c r="QM123" s="71" t="s">
        <v>13</v>
      </c>
      <c r="QN123" s="71" t="s">
        <v>758</v>
      </c>
      <c r="QO123" s="71" t="s">
        <v>758</v>
      </c>
      <c r="QP123" s="71" t="s">
        <v>758</v>
      </c>
      <c r="QQ123" s="71" t="s">
        <v>758</v>
      </c>
      <c r="QR123" s="71" t="s">
        <v>758</v>
      </c>
      <c r="QS123" s="71" t="s">
        <v>758</v>
      </c>
      <c r="QT123" s="71" t="s">
        <v>758</v>
      </c>
      <c r="QU123" s="71" t="s">
        <v>758</v>
      </c>
      <c r="QV123" s="71" t="s">
        <v>758</v>
      </c>
      <c r="QW123" s="71" t="s">
        <v>758</v>
      </c>
      <c r="QX123" s="157" t="s">
        <v>758</v>
      </c>
      <c r="QY123" s="157" t="s">
        <v>758</v>
      </c>
      <c r="QZ123" s="157" t="s">
        <v>758</v>
      </c>
      <c r="RA123" s="157" t="s">
        <v>758</v>
      </c>
      <c r="RB123" s="71" t="s">
        <v>13</v>
      </c>
      <c r="RC123" s="71" t="s">
        <v>13</v>
      </c>
      <c r="RD123" s="71" t="s">
        <v>13</v>
      </c>
      <c r="RE123" s="157" t="s">
        <v>13</v>
      </c>
      <c r="RF123" s="71" t="s">
        <v>13</v>
      </c>
      <c r="RG123" s="71" t="s">
        <v>758</v>
      </c>
      <c r="RH123" s="71" t="s">
        <v>758</v>
      </c>
      <c r="RI123" s="71" t="s">
        <v>758</v>
      </c>
      <c r="RJ123" s="71" t="s">
        <v>758</v>
      </c>
      <c r="RK123" s="71" t="s">
        <v>758</v>
      </c>
      <c r="RL123" s="157" t="s">
        <v>758</v>
      </c>
      <c r="RM123" s="157" t="s">
        <v>758</v>
      </c>
      <c r="RN123" s="157" t="s">
        <v>758</v>
      </c>
      <c r="RO123" s="71" t="s">
        <v>13</v>
      </c>
      <c r="RP123" s="71" t="s">
        <v>758</v>
      </c>
      <c r="RQ123" s="71" t="s">
        <v>758</v>
      </c>
      <c r="RR123" s="71" t="s">
        <v>758</v>
      </c>
      <c r="RS123" s="71" t="s">
        <v>758</v>
      </c>
      <c r="RT123" s="71" t="s">
        <v>758</v>
      </c>
      <c r="RU123" s="71" t="s">
        <v>758</v>
      </c>
      <c r="RV123" s="157" t="s">
        <v>758</v>
      </c>
      <c r="RW123" s="71"/>
      <c r="RX123" s="151" t="s">
        <v>742</v>
      </c>
      <c r="RY123" s="219" t="s">
        <v>744</v>
      </c>
      <c r="RZ123" s="152">
        <v>31949789</v>
      </c>
      <c r="SA123" s="151" t="s">
        <v>808</v>
      </c>
      <c r="SB123" s="229">
        <v>1757</v>
      </c>
      <c r="SC123" s="230">
        <v>5.5</v>
      </c>
      <c r="SD123" s="178"/>
      <c r="SE123" s="71"/>
      <c r="SF123" s="270" t="s">
        <v>689</v>
      </c>
      <c r="SG123" s="270" t="s">
        <v>56</v>
      </c>
      <c r="SH123" s="273">
        <v>0.45</v>
      </c>
      <c r="SI123" s="273">
        <v>0.55000000000000004</v>
      </c>
      <c r="SJ123" s="271"/>
      <c r="SK123" s="270" t="s">
        <v>56</v>
      </c>
      <c r="SL123" s="270" t="s">
        <v>56</v>
      </c>
      <c r="SM123" s="270" t="s">
        <v>13</v>
      </c>
      <c r="SN123" s="270" t="s">
        <v>56</v>
      </c>
      <c r="SO123" s="270" t="s">
        <v>56</v>
      </c>
      <c r="SP123" s="270" t="s">
        <v>56</v>
      </c>
      <c r="SQ123" s="270" t="s">
        <v>13</v>
      </c>
      <c r="SR123" s="270" t="s">
        <v>56</v>
      </c>
      <c r="SS123" s="270" t="s">
        <v>13</v>
      </c>
      <c r="ST123" s="270" t="s">
        <v>13</v>
      </c>
      <c r="SU123" s="270" t="s">
        <v>56</v>
      </c>
      <c r="SV123" s="270" t="s">
        <v>56</v>
      </c>
      <c r="SW123" s="270" t="s">
        <v>56</v>
      </c>
      <c r="SX123" s="270" t="s">
        <v>13</v>
      </c>
      <c r="SY123" s="270" t="s">
        <v>56</v>
      </c>
      <c r="SZ123" s="270" t="s">
        <v>13</v>
      </c>
      <c r="TA123" s="270" t="s">
        <v>56</v>
      </c>
      <c r="TB123" s="270" t="s">
        <v>13</v>
      </c>
      <c r="TC123" s="270" t="s">
        <v>13</v>
      </c>
      <c r="TD123" s="270" t="s">
        <v>56</v>
      </c>
      <c r="TE123" s="270" t="s">
        <v>56</v>
      </c>
      <c r="TF123" s="270" t="s">
        <v>56</v>
      </c>
      <c r="TG123" s="270" t="s">
        <v>13</v>
      </c>
      <c r="TH123" s="270" t="s">
        <v>56</v>
      </c>
      <c r="TI123" s="270" t="s">
        <v>13</v>
      </c>
      <c r="TJ123" s="270" t="s">
        <v>56</v>
      </c>
      <c r="TK123" s="270" t="s">
        <v>13</v>
      </c>
      <c r="TL123" s="270" t="s">
        <v>56</v>
      </c>
      <c r="TM123" s="273"/>
      <c r="TN123" s="270"/>
      <c r="TO123" s="270"/>
      <c r="TP123" s="270"/>
      <c r="TQ123" s="270"/>
      <c r="TR123" s="270"/>
      <c r="TS123" s="270"/>
      <c r="TT123" s="270"/>
      <c r="TU123" s="270"/>
      <c r="TV123" s="270"/>
      <c r="TW123" s="270"/>
      <c r="TX123" s="270"/>
      <c r="TY123" s="270"/>
      <c r="TZ123" s="270"/>
      <c r="UA123" s="270"/>
      <c r="UB123" s="270" t="s">
        <v>13</v>
      </c>
      <c r="UC123" s="270"/>
      <c r="UD123" s="270" t="s">
        <v>13</v>
      </c>
      <c r="UE123" s="270" t="s">
        <v>13</v>
      </c>
      <c r="UF123" s="270"/>
      <c r="UG123" s="270" t="s">
        <v>56</v>
      </c>
      <c r="UH123" s="270" t="s">
        <v>56</v>
      </c>
      <c r="UI123" s="270" t="s">
        <v>56</v>
      </c>
      <c r="UJ123" s="270" t="s">
        <v>56</v>
      </c>
      <c r="UK123" s="270" t="s">
        <v>56</v>
      </c>
      <c r="UL123" s="270" t="s">
        <v>56</v>
      </c>
      <c r="UM123" s="270" t="s">
        <v>56</v>
      </c>
      <c r="UN123" s="270" t="s">
        <v>56</v>
      </c>
      <c r="UO123" s="270" t="s">
        <v>56</v>
      </c>
      <c r="UP123" s="270" t="s">
        <v>56</v>
      </c>
      <c r="UQ123" s="270" t="s">
        <v>56</v>
      </c>
      <c r="UR123" s="270" t="s">
        <v>56</v>
      </c>
      <c r="US123" s="270" t="s">
        <v>13</v>
      </c>
      <c r="UT123" s="270"/>
      <c r="UU123" s="270"/>
      <c r="UV123" s="270"/>
      <c r="UW123" s="270"/>
      <c r="UX123" s="270"/>
      <c r="UY123" s="273">
        <v>0.02</v>
      </c>
      <c r="UZ123" s="273">
        <v>0.02</v>
      </c>
      <c r="VA123" s="270" t="s">
        <v>1225</v>
      </c>
      <c r="VB123" s="273">
        <v>0.04</v>
      </c>
      <c r="VC123" s="273">
        <v>0.01</v>
      </c>
      <c r="VD123" s="273">
        <v>0.01</v>
      </c>
      <c r="VE123" s="270" t="s">
        <v>1227</v>
      </c>
      <c r="VF123" s="273">
        <v>0.15</v>
      </c>
      <c r="VG123" s="270" t="s">
        <v>1227</v>
      </c>
      <c r="VH123" s="270" t="s">
        <v>1227</v>
      </c>
      <c r="VI123" s="273">
        <v>0.3</v>
      </c>
      <c r="VJ123" s="273">
        <v>0.08</v>
      </c>
      <c r="VK123" s="273">
        <v>0.01</v>
      </c>
      <c r="VL123" s="270" t="s">
        <v>1227</v>
      </c>
      <c r="VM123" s="273">
        <v>0</v>
      </c>
      <c r="VN123" s="270" t="s">
        <v>1227</v>
      </c>
      <c r="VO123" s="273">
        <v>0.01</v>
      </c>
      <c r="VP123" s="270" t="s">
        <v>1227</v>
      </c>
      <c r="VQ123" s="270" t="s">
        <v>1227</v>
      </c>
      <c r="VR123" s="273">
        <v>0.01</v>
      </c>
      <c r="VS123" s="273">
        <v>0.01</v>
      </c>
      <c r="VT123" s="273">
        <v>0.03</v>
      </c>
      <c r="VU123" s="270" t="s">
        <v>1227</v>
      </c>
      <c r="VV123" s="273">
        <v>0</v>
      </c>
      <c r="VW123" s="270" t="s">
        <v>1227</v>
      </c>
      <c r="VX123" s="273">
        <v>0.2</v>
      </c>
      <c r="VY123" s="270" t="s">
        <v>1227</v>
      </c>
      <c r="VZ123" s="273">
        <v>0.1</v>
      </c>
      <c r="WA123" s="273"/>
      <c r="WB123" s="270"/>
      <c r="WC123" s="270"/>
      <c r="WD123" s="270"/>
      <c r="WE123" s="270"/>
      <c r="WF123" s="270"/>
      <c r="WG123" s="270"/>
      <c r="WH123" s="270"/>
      <c r="WI123" s="270"/>
      <c r="WJ123" s="270"/>
      <c r="WK123" s="270"/>
      <c r="WL123" s="270"/>
      <c r="WM123" s="270"/>
      <c r="WN123" s="270"/>
      <c r="WO123" s="270"/>
      <c r="WP123" s="270" t="s">
        <v>1227</v>
      </c>
      <c r="WQ123" s="270" t="s">
        <v>1228</v>
      </c>
      <c r="WR123" s="270" t="s">
        <v>13</v>
      </c>
      <c r="WS123" s="270" t="s">
        <v>13</v>
      </c>
      <c r="WT123" s="270"/>
      <c r="WU123" s="273">
        <v>0.75</v>
      </c>
      <c r="WV123" s="273">
        <v>0.25</v>
      </c>
      <c r="WW123" s="273">
        <v>7.0000000000000007E-2</v>
      </c>
      <c r="WX123" s="273">
        <v>0.27</v>
      </c>
      <c r="WY123" s="273">
        <v>0.2</v>
      </c>
      <c r="WZ123" s="273">
        <v>0.48</v>
      </c>
      <c r="XA123" s="273">
        <v>0.04</v>
      </c>
      <c r="XB123" s="273">
        <v>0.38</v>
      </c>
      <c r="XC123" s="273">
        <v>0.24000000000000002</v>
      </c>
      <c r="XD123" s="273">
        <v>0.1</v>
      </c>
      <c r="XE123" s="273">
        <v>0.01</v>
      </c>
      <c r="XF123" s="273">
        <v>0.15</v>
      </c>
      <c r="XH123" s="270"/>
      <c r="XI123" s="270"/>
      <c r="XJ123" s="270"/>
      <c r="XK123" s="270"/>
      <c r="XL123" s="270"/>
      <c r="XM123" s="272" t="s">
        <v>13</v>
      </c>
      <c r="XN123" s="272" t="s">
        <v>56</v>
      </c>
      <c r="XO123" s="272" t="s">
        <v>13</v>
      </c>
      <c r="XP123" s="272" t="s">
        <v>56</v>
      </c>
      <c r="XQ123" s="272" t="s">
        <v>13</v>
      </c>
      <c r="XR123" s="272" t="s">
        <v>13</v>
      </c>
      <c r="XS123" s="272" t="s">
        <v>13</v>
      </c>
      <c r="XT123" s="272" t="s">
        <v>13</v>
      </c>
      <c r="XU123" s="272" t="s">
        <v>56</v>
      </c>
      <c r="XV123" s="272" t="s">
        <v>13</v>
      </c>
      <c r="XW123" s="270"/>
      <c r="XX123" s="273">
        <v>0.05</v>
      </c>
      <c r="XY123" s="273">
        <v>1</v>
      </c>
      <c r="XZ123" s="273" t="s">
        <v>1230</v>
      </c>
      <c r="YA123" s="273">
        <v>0.15</v>
      </c>
      <c r="YB123" s="273">
        <v>0.95</v>
      </c>
      <c r="YC123" s="273">
        <v>0.05</v>
      </c>
      <c r="YD123" s="273" t="s">
        <v>1230</v>
      </c>
      <c r="YE123" s="273">
        <v>0.4</v>
      </c>
      <c r="YF123" s="273" t="s">
        <v>1230</v>
      </c>
      <c r="YG123" s="273" t="s">
        <v>1230</v>
      </c>
      <c r="YH123" s="273">
        <v>0.6</v>
      </c>
      <c r="YI123" s="273">
        <v>0.3</v>
      </c>
      <c r="YJ123" s="273">
        <v>0.3</v>
      </c>
      <c r="YK123" s="273">
        <v>0</v>
      </c>
      <c r="YL123" s="273">
        <v>1</v>
      </c>
      <c r="YM123" s="273" t="s">
        <v>1230</v>
      </c>
      <c r="YN123" s="273">
        <v>0.5</v>
      </c>
      <c r="YO123" s="273" t="s">
        <v>1230</v>
      </c>
      <c r="YP123" s="273">
        <v>1</v>
      </c>
      <c r="YQ123" s="273">
        <v>0.01</v>
      </c>
      <c r="YR123" s="273">
        <v>0.3</v>
      </c>
      <c r="YS123" s="273">
        <v>0.15</v>
      </c>
      <c r="YT123" s="273" t="s">
        <v>1230</v>
      </c>
      <c r="YU123" s="273">
        <v>0</v>
      </c>
      <c r="YV123" s="273" t="s">
        <v>1230</v>
      </c>
      <c r="YW123" s="273">
        <v>0.9</v>
      </c>
      <c r="YX123" s="273">
        <v>0</v>
      </c>
      <c r="YY123" s="273">
        <v>0.3</v>
      </c>
      <c r="YZ123" s="273"/>
      <c r="ZA123" s="270"/>
      <c r="ZB123" s="270"/>
      <c r="ZC123" s="270"/>
      <c r="ZD123" s="270"/>
      <c r="ZE123" s="270"/>
      <c r="ZF123" s="270"/>
      <c r="ZG123" s="270"/>
      <c r="ZH123" s="270"/>
      <c r="ZI123" s="270"/>
      <c r="ZJ123" s="270"/>
      <c r="ZK123" s="270"/>
      <c r="ZL123" s="270"/>
      <c r="ZM123" s="270"/>
      <c r="ZN123" s="270"/>
      <c r="ZO123" s="272" t="s">
        <v>56</v>
      </c>
      <c r="ZP123" s="272"/>
      <c r="ZQ123" s="272"/>
      <c r="ZR123" s="272"/>
      <c r="ZS123" s="272"/>
      <c r="ZT123" s="272" t="s">
        <v>13</v>
      </c>
      <c r="ZU123" s="272"/>
      <c r="ZV123" s="272"/>
      <c r="ZW123" s="270"/>
      <c r="ZX123" s="270"/>
      <c r="ZY123" s="270"/>
      <c r="ZZ123" s="270"/>
      <c r="AAA123" s="270"/>
      <c r="AAB123" s="270"/>
      <c r="AAJ123" s="270"/>
      <c r="AAK123" s="270"/>
      <c r="AAL123" s="270"/>
      <c r="AAM123" s="270"/>
      <c r="AAN123" s="270"/>
      <c r="AAO123" s="272" t="s">
        <v>56</v>
      </c>
      <c r="AAP123" s="272" t="s">
        <v>56</v>
      </c>
      <c r="AAQ123" s="272" t="s">
        <v>13</v>
      </c>
      <c r="AAR123" s="272" t="s">
        <v>56</v>
      </c>
      <c r="AAS123" s="272" t="s">
        <v>13</v>
      </c>
      <c r="AAT123" s="272" t="s">
        <v>13</v>
      </c>
      <c r="AAU123" s="272" t="s">
        <v>13</v>
      </c>
      <c r="AAV123" s="272" t="s">
        <v>13</v>
      </c>
      <c r="AAW123" s="272" t="s">
        <v>56</v>
      </c>
      <c r="AAX123" s="272" t="s">
        <v>13</v>
      </c>
    </row>
    <row r="124" spans="1:726" ht="15" customHeight="1" x14ac:dyDescent="0.35">
      <c r="A124" s="70" t="s">
        <v>887</v>
      </c>
      <c r="B124" s="1" t="s">
        <v>13</v>
      </c>
      <c r="GW124" s="157"/>
      <c r="GX124" s="157"/>
      <c r="RX124" s="151" t="s">
        <v>741</v>
      </c>
      <c r="RY124" s="218" t="s">
        <v>744</v>
      </c>
      <c r="RZ124" s="152">
        <v>530957</v>
      </c>
      <c r="SA124" s="151" t="s">
        <v>808</v>
      </c>
      <c r="SB124" s="229" t="s">
        <v>798</v>
      </c>
      <c r="SC124" s="229" t="s">
        <v>798</v>
      </c>
      <c r="SF124" s="268" t="s">
        <v>887</v>
      </c>
      <c r="SG124" s="269" t="s">
        <v>13</v>
      </c>
      <c r="SH124" s="270"/>
      <c r="SI124" s="270"/>
      <c r="SJ124" s="271"/>
      <c r="SK124" s="270"/>
      <c r="SL124" s="270"/>
      <c r="SM124" s="270"/>
      <c r="SN124" s="270"/>
      <c r="SO124" s="270"/>
      <c r="SP124" s="270"/>
      <c r="SQ124" s="270"/>
      <c r="SR124" s="270"/>
      <c r="SS124" s="270"/>
      <c r="ST124" s="270"/>
      <c r="SU124" s="270"/>
      <c r="SV124" s="270"/>
      <c r="SW124" s="270"/>
      <c r="SX124" s="270"/>
      <c r="SY124" s="270"/>
      <c r="SZ124" s="270"/>
      <c r="TA124" s="270"/>
      <c r="TB124" s="270"/>
      <c r="TC124" s="270"/>
      <c r="TD124" s="270"/>
      <c r="TE124" s="270"/>
      <c r="TF124" s="270"/>
      <c r="TG124" s="270"/>
      <c r="TH124" s="270"/>
      <c r="TI124" s="270"/>
      <c r="TJ124" s="270"/>
      <c r="TK124" s="270"/>
      <c r="TL124" s="270"/>
      <c r="TM124" s="270"/>
      <c r="TN124" s="270"/>
      <c r="TO124" s="270"/>
      <c r="TP124" s="270"/>
      <c r="TQ124" s="270"/>
      <c r="TR124" s="270"/>
      <c r="TS124" s="270"/>
      <c r="TT124" s="270"/>
      <c r="TU124" s="270"/>
      <c r="TV124" s="270"/>
      <c r="TW124" s="270"/>
      <c r="TX124" s="270"/>
      <c r="TY124" s="270"/>
      <c r="TZ124" s="270"/>
      <c r="UA124" s="270"/>
      <c r="UB124" s="270"/>
      <c r="UC124" s="270"/>
      <c r="UD124" s="270"/>
      <c r="UE124" s="270"/>
      <c r="UF124" s="270"/>
      <c r="UG124" s="270"/>
      <c r="UH124" s="270"/>
      <c r="UI124" s="270"/>
      <c r="UJ124" s="270"/>
      <c r="UK124" s="270"/>
      <c r="UL124" s="270"/>
      <c r="UT124" s="270"/>
      <c r="UU124" s="270"/>
      <c r="UV124" s="270"/>
      <c r="UW124" s="270"/>
      <c r="UX124" s="270"/>
      <c r="UY124" s="270"/>
      <c r="UZ124" s="270"/>
      <c r="VA124" s="270"/>
      <c r="VB124" s="270"/>
      <c r="VC124" s="270"/>
      <c r="VD124" s="270"/>
      <c r="VE124" s="270"/>
      <c r="VF124" s="270"/>
      <c r="VG124" s="270"/>
      <c r="VH124" s="270"/>
      <c r="VI124" s="270"/>
      <c r="VJ124" s="270"/>
      <c r="VK124" s="270"/>
      <c r="VL124" s="270"/>
      <c r="VM124" s="270"/>
      <c r="VN124" s="270"/>
      <c r="VO124" s="270"/>
      <c r="VP124" s="270"/>
      <c r="VQ124" s="270"/>
      <c r="VR124" s="270"/>
      <c r="VS124" s="270"/>
      <c r="VT124" s="270"/>
      <c r="VU124" s="270"/>
      <c r="VV124" s="270"/>
      <c r="VW124" s="270"/>
      <c r="VX124" s="270"/>
      <c r="VY124" s="270"/>
      <c r="VZ124" s="270"/>
      <c r="WA124" s="270"/>
      <c r="WB124" s="270"/>
      <c r="WC124" s="270"/>
      <c r="WD124" s="270"/>
      <c r="WE124" s="270"/>
      <c r="WF124" s="270"/>
      <c r="WG124" s="270"/>
      <c r="WH124" s="270"/>
      <c r="WI124" s="270"/>
      <c r="WJ124" s="270"/>
      <c r="WK124" s="270"/>
      <c r="WL124" s="270"/>
      <c r="WM124" s="270"/>
      <c r="WN124" s="270"/>
      <c r="WO124" s="270"/>
      <c r="WP124" s="270"/>
      <c r="WQ124" s="270"/>
      <c r="WR124" s="270"/>
      <c r="WS124" s="270"/>
      <c r="WT124" s="270"/>
      <c r="WU124" s="270"/>
      <c r="WV124" s="270"/>
      <c r="WW124" s="270"/>
      <c r="WX124" s="270"/>
      <c r="WY124" s="270"/>
      <c r="WZ124" s="270"/>
      <c r="XH124" s="270"/>
      <c r="XI124" s="270"/>
      <c r="XJ124" s="270"/>
      <c r="XK124" s="270"/>
      <c r="XL124" s="270"/>
      <c r="XM124" s="272"/>
      <c r="XN124" s="272"/>
      <c r="XO124" s="272"/>
      <c r="XP124" s="272"/>
      <c r="XQ124" s="272"/>
      <c r="XR124" s="272"/>
      <c r="XS124" s="272"/>
      <c r="XT124" s="272"/>
      <c r="XU124" s="272"/>
      <c r="XV124" s="272"/>
      <c r="XW124" s="270"/>
      <c r="XX124" s="273"/>
      <c r="XY124" s="273"/>
      <c r="XZ124" s="273"/>
      <c r="YA124" s="273"/>
      <c r="YB124" s="273"/>
      <c r="YC124" s="273"/>
      <c r="YD124" s="273"/>
      <c r="YE124" s="273"/>
      <c r="YF124" s="273"/>
      <c r="YG124" s="273"/>
      <c r="YH124" s="273"/>
      <c r="YI124" s="273"/>
      <c r="YJ124" s="273"/>
      <c r="YK124" s="273"/>
      <c r="YL124" s="273"/>
      <c r="YM124" s="273"/>
      <c r="YN124" s="273"/>
      <c r="YO124" s="273"/>
      <c r="YP124" s="273"/>
      <c r="YQ124" s="273"/>
      <c r="YR124" s="273"/>
      <c r="YS124" s="273"/>
      <c r="YT124" s="273"/>
      <c r="YU124" s="273"/>
      <c r="YV124" s="273"/>
      <c r="YW124" s="273"/>
      <c r="YX124" s="273"/>
      <c r="YY124" s="273"/>
      <c r="YZ124" s="270"/>
      <c r="ZA124" s="270"/>
      <c r="ZB124" s="270"/>
      <c r="ZC124" s="270"/>
      <c r="ZD124" s="270"/>
      <c r="ZE124" s="270"/>
      <c r="ZF124" s="270"/>
      <c r="ZG124" s="270"/>
      <c r="ZH124" s="270"/>
      <c r="ZI124" s="270"/>
      <c r="ZJ124" s="270"/>
      <c r="ZK124" s="270"/>
      <c r="ZL124" s="270"/>
      <c r="ZM124" s="270"/>
      <c r="ZN124" s="270"/>
      <c r="ZO124" s="272"/>
      <c r="ZP124" s="272"/>
      <c r="ZQ124" s="272"/>
      <c r="ZR124" s="272"/>
      <c r="ZS124" s="272"/>
      <c r="ZT124" s="272"/>
      <c r="ZU124" s="272"/>
      <c r="ZV124" s="272"/>
      <c r="ZW124" s="270"/>
      <c r="ZX124" s="270"/>
      <c r="ZY124" s="270"/>
      <c r="ZZ124" s="270"/>
      <c r="AAA124" s="270"/>
      <c r="AAB124" s="270"/>
      <c r="AAJ124" s="270"/>
      <c r="AAK124" s="270"/>
      <c r="AAL124" s="270"/>
      <c r="AAM124" s="270"/>
      <c r="AAN124" s="270"/>
      <c r="AAO124" s="272"/>
      <c r="AAP124" s="272"/>
      <c r="AAQ124" s="272"/>
      <c r="AAR124" s="272"/>
      <c r="AAS124" s="272"/>
      <c r="AAT124" s="272"/>
      <c r="AAU124" s="272"/>
      <c r="AAV124" s="272"/>
      <c r="AAW124" s="272"/>
      <c r="AAX124" s="272"/>
    </row>
    <row r="125" spans="1:726" ht="15" customHeight="1" x14ac:dyDescent="0.35">
      <c r="A125" s="70" t="s">
        <v>888</v>
      </c>
      <c r="B125" s="1" t="s">
        <v>13</v>
      </c>
      <c r="GW125" s="157"/>
      <c r="GX125" s="157"/>
      <c r="RX125" s="151" t="s">
        <v>737</v>
      </c>
      <c r="RY125" s="218" t="s">
        <v>743</v>
      </c>
      <c r="RZ125" s="152">
        <v>19658023</v>
      </c>
      <c r="SA125" s="151" t="s">
        <v>800</v>
      </c>
      <c r="SB125" s="233" t="s">
        <v>798</v>
      </c>
      <c r="SC125" s="234" t="s">
        <v>798</v>
      </c>
      <c r="SF125" s="268" t="s">
        <v>888</v>
      </c>
      <c r="SG125" s="269" t="s">
        <v>13</v>
      </c>
      <c r="SH125" s="270"/>
      <c r="SI125" s="270"/>
      <c r="SJ125" s="271"/>
      <c r="SK125" s="270"/>
      <c r="SL125" s="270"/>
      <c r="SM125" s="270"/>
      <c r="SN125" s="270"/>
      <c r="SO125" s="270"/>
      <c r="SP125" s="270"/>
      <c r="SQ125" s="270"/>
      <c r="SR125" s="270"/>
      <c r="SS125" s="270"/>
      <c r="ST125" s="270"/>
      <c r="SU125" s="270"/>
      <c r="SV125" s="270"/>
      <c r="SW125" s="270"/>
      <c r="SX125" s="270"/>
      <c r="SY125" s="270"/>
      <c r="SZ125" s="270"/>
      <c r="TA125" s="270"/>
      <c r="TB125" s="270"/>
      <c r="TC125" s="270"/>
      <c r="TD125" s="270"/>
      <c r="TE125" s="270"/>
      <c r="TF125" s="270"/>
      <c r="TG125" s="270"/>
      <c r="TH125" s="270"/>
      <c r="TI125" s="270"/>
      <c r="TJ125" s="270"/>
      <c r="TK125" s="270"/>
      <c r="TL125" s="270"/>
      <c r="TM125" s="270"/>
      <c r="TN125" s="270"/>
      <c r="TO125" s="270"/>
      <c r="TP125" s="270"/>
      <c r="TQ125" s="270"/>
      <c r="TR125" s="270"/>
      <c r="TS125" s="270"/>
      <c r="TT125" s="270"/>
      <c r="TU125" s="270"/>
      <c r="TV125" s="270"/>
      <c r="TW125" s="270"/>
      <c r="TX125" s="270"/>
      <c r="TY125" s="270"/>
      <c r="TZ125" s="270"/>
      <c r="UA125" s="270"/>
      <c r="UB125" s="270"/>
      <c r="UC125" s="270"/>
      <c r="UD125" s="270"/>
      <c r="UE125" s="270"/>
      <c r="UF125" s="270"/>
      <c r="UG125" s="270"/>
      <c r="UH125" s="270"/>
      <c r="UI125" s="270"/>
      <c r="UJ125" s="270"/>
      <c r="UK125" s="270"/>
      <c r="UL125" s="270"/>
      <c r="UT125" s="270"/>
      <c r="UU125" s="270"/>
      <c r="UV125" s="270"/>
      <c r="UW125" s="270"/>
      <c r="UX125" s="270"/>
      <c r="UY125" s="270"/>
      <c r="UZ125" s="270"/>
      <c r="VA125" s="270"/>
      <c r="VB125" s="270"/>
      <c r="VC125" s="270"/>
      <c r="VD125" s="270"/>
      <c r="VE125" s="270"/>
      <c r="VF125" s="270"/>
      <c r="VG125" s="270"/>
      <c r="VH125" s="270"/>
      <c r="VI125" s="270"/>
      <c r="VJ125" s="270"/>
      <c r="VK125" s="270"/>
      <c r="VL125" s="270"/>
      <c r="VM125" s="270"/>
      <c r="VN125" s="270"/>
      <c r="VO125" s="270"/>
      <c r="VP125" s="270"/>
      <c r="VQ125" s="270"/>
      <c r="VR125" s="270"/>
      <c r="VS125" s="270"/>
      <c r="VT125" s="270"/>
      <c r="VU125" s="270"/>
      <c r="VV125" s="270"/>
      <c r="VW125" s="270"/>
      <c r="VX125" s="270"/>
      <c r="VY125" s="270"/>
      <c r="VZ125" s="270"/>
      <c r="WA125" s="270"/>
      <c r="WB125" s="270"/>
      <c r="WC125" s="270"/>
      <c r="WD125" s="270"/>
      <c r="WE125" s="270"/>
      <c r="WF125" s="270"/>
      <c r="WG125" s="270"/>
      <c r="WH125" s="270"/>
      <c r="WI125" s="270"/>
      <c r="WJ125" s="270"/>
      <c r="WK125" s="270"/>
      <c r="WL125" s="270"/>
      <c r="WM125" s="270"/>
      <c r="WN125" s="270"/>
      <c r="WO125" s="270"/>
      <c r="WP125" s="270"/>
      <c r="WQ125" s="270"/>
      <c r="WR125" s="270"/>
      <c r="WS125" s="270"/>
      <c r="WT125" s="270"/>
      <c r="WU125" s="270"/>
      <c r="WV125" s="270"/>
      <c r="WW125" s="270"/>
      <c r="WX125" s="270"/>
      <c r="WY125" s="270"/>
      <c r="WZ125" s="270"/>
      <c r="XH125" s="270"/>
      <c r="XI125" s="270"/>
      <c r="XJ125" s="270"/>
      <c r="XK125" s="270"/>
      <c r="XL125" s="270"/>
      <c r="XM125" s="272"/>
      <c r="XN125" s="272"/>
      <c r="XO125" s="272"/>
      <c r="XP125" s="272"/>
      <c r="XQ125" s="272"/>
      <c r="XR125" s="272"/>
      <c r="XS125" s="272"/>
      <c r="XT125" s="272"/>
      <c r="XU125" s="272"/>
      <c r="XV125" s="272"/>
      <c r="XW125" s="270"/>
      <c r="XX125" s="273"/>
      <c r="XY125" s="273"/>
      <c r="XZ125" s="273"/>
      <c r="YA125" s="273"/>
      <c r="YB125" s="273"/>
      <c r="YC125" s="273"/>
      <c r="YD125" s="273"/>
      <c r="YE125" s="273"/>
      <c r="YF125" s="273"/>
      <c r="YG125" s="273"/>
      <c r="YH125" s="273"/>
      <c r="YI125" s="273"/>
      <c r="YJ125" s="273"/>
      <c r="YK125" s="273"/>
      <c r="YL125" s="273"/>
      <c r="YM125" s="273"/>
      <c r="YN125" s="273"/>
      <c r="YO125" s="273"/>
      <c r="YP125" s="273"/>
      <c r="YQ125" s="273"/>
      <c r="YR125" s="273"/>
      <c r="YS125" s="273"/>
      <c r="YT125" s="273"/>
      <c r="YU125" s="273"/>
      <c r="YV125" s="273"/>
      <c r="YW125" s="273"/>
      <c r="YX125" s="273"/>
      <c r="YY125" s="273"/>
      <c r="YZ125" s="270"/>
      <c r="ZA125" s="270"/>
      <c r="ZB125" s="270"/>
      <c r="ZC125" s="270"/>
      <c r="ZD125" s="270"/>
      <c r="ZE125" s="270"/>
      <c r="ZF125" s="270"/>
      <c r="ZG125" s="270"/>
      <c r="ZH125" s="270"/>
      <c r="ZI125" s="270"/>
      <c r="ZJ125" s="270"/>
      <c r="ZK125" s="270"/>
      <c r="ZL125" s="270"/>
      <c r="ZM125" s="270"/>
      <c r="ZN125" s="270"/>
      <c r="ZO125" s="272"/>
      <c r="ZP125" s="272"/>
      <c r="ZQ125" s="272"/>
      <c r="ZR125" s="272"/>
      <c r="ZS125" s="272"/>
      <c r="ZT125" s="272"/>
      <c r="ZU125" s="272"/>
      <c r="ZV125" s="272"/>
      <c r="ZW125" s="270"/>
      <c r="ZX125" s="270"/>
      <c r="ZY125" s="270"/>
      <c r="ZZ125" s="270"/>
      <c r="AAA125" s="270"/>
      <c r="AAB125" s="270"/>
      <c r="AAJ125" s="270"/>
      <c r="AAK125" s="270"/>
      <c r="AAL125" s="270"/>
      <c r="AAM125" s="270"/>
      <c r="AAN125" s="270"/>
      <c r="AAO125" s="272"/>
      <c r="AAP125" s="272"/>
      <c r="AAQ125" s="272"/>
      <c r="AAR125" s="272"/>
      <c r="AAS125" s="272"/>
      <c r="AAT125" s="272"/>
      <c r="AAU125" s="272"/>
      <c r="AAV125" s="272"/>
      <c r="AAW125" s="272"/>
      <c r="AAX125" s="272"/>
    </row>
    <row r="126" spans="1:726" ht="15" customHeight="1" x14ac:dyDescent="0.35">
      <c r="A126" s="71" t="s">
        <v>715</v>
      </c>
      <c r="B126" s="71" t="s">
        <v>56</v>
      </c>
      <c r="C126" s="71" t="s">
        <v>56</v>
      </c>
      <c r="D126" s="71" t="s">
        <v>13</v>
      </c>
      <c r="E126" s="71" t="s">
        <v>13</v>
      </c>
      <c r="F126" s="71" t="s">
        <v>13</v>
      </c>
      <c r="G126" s="71" t="s">
        <v>13</v>
      </c>
      <c r="H126" s="71" t="s">
        <v>13</v>
      </c>
      <c r="I126" s="71" t="s">
        <v>13</v>
      </c>
      <c r="J126" s="157" t="s">
        <v>56</v>
      </c>
      <c r="K126" s="157" t="s">
        <v>13</v>
      </c>
      <c r="L126" s="157" t="s">
        <v>56</v>
      </c>
      <c r="M126" s="157" t="s">
        <v>56</v>
      </c>
      <c r="N126" s="157" t="s">
        <v>13</v>
      </c>
      <c r="O126" s="157" t="s">
        <v>13</v>
      </c>
      <c r="P126" s="157" t="s">
        <v>13</v>
      </c>
      <c r="Q126" s="157" t="s">
        <v>13</v>
      </c>
      <c r="R126" s="157" t="s">
        <v>13</v>
      </c>
      <c r="S126" s="157" t="s">
        <v>13</v>
      </c>
      <c r="T126" s="157" t="s">
        <v>13</v>
      </c>
      <c r="U126" s="71" t="s">
        <v>0</v>
      </c>
      <c r="V126" s="157" t="s">
        <v>56</v>
      </c>
      <c r="W126" s="157" t="s">
        <v>13</v>
      </c>
      <c r="X126" s="157" t="s">
        <v>13</v>
      </c>
      <c r="Y126" s="157" t="s">
        <v>13</v>
      </c>
      <c r="Z126" s="157" t="s">
        <v>13</v>
      </c>
      <c r="AA126" s="71" t="s">
        <v>13</v>
      </c>
      <c r="AB126" s="71" t="s">
        <v>13</v>
      </c>
      <c r="AC126" s="71" t="s">
        <v>56</v>
      </c>
      <c r="AD126" s="71" t="s">
        <v>56</v>
      </c>
      <c r="AE126" s="71" t="s">
        <v>13</v>
      </c>
      <c r="AF126" s="134" t="s">
        <v>13</v>
      </c>
      <c r="AG126" s="134" t="s">
        <v>56</v>
      </c>
      <c r="AH126" s="134" t="s">
        <v>13</v>
      </c>
      <c r="AI126" s="71" t="s">
        <v>13</v>
      </c>
      <c r="AJ126" s="71" t="s">
        <v>13</v>
      </c>
      <c r="AK126" s="71" t="s">
        <v>13</v>
      </c>
      <c r="AL126" s="71" t="s">
        <v>13</v>
      </c>
      <c r="AM126" s="71" t="s">
        <v>13</v>
      </c>
      <c r="AN126" s="71" t="s">
        <v>13</v>
      </c>
      <c r="AO126" s="71" t="s">
        <v>13</v>
      </c>
      <c r="AP126" s="71" t="s">
        <v>13</v>
      </c>
      <c r="AQ126" s="71" t="s">
        <v>56</v>
      </c>
      <c r="AR126" s="71" t="s">
        <v>13</v>
      </c>
      <c r="AS126" s="71" t="s">
        <v>13</v>
      </c>
      <c r="AT126" s="134" t="s">
        <v>13</v>
      </c>
      <c r="AU126" s="134" t="s">
        <v>13</v>
      </c>
      <c r="AV126" s="134" t="s">
        <v>13</v>
      </c>
      <c r="AW126" s="134" t="s">
        <v>13</v>
      </c>
      <c r="AX126" s="134" t="s">
        <v>13</v>
      </c>
      <c r="AY126" s="134" t="s">
        <v>13</v>
      </c>
      <c r="AZ126" s="134" t="s">
        <v>13</v>
      </c>
      <c r="BA126" s="134" t="s">
        <v>13</v>
      </c>
      <c r="BB126" s="71" t="s">
        <v>56</v>
      </c>
      <c r="BC126" s="71" t="s">
        <v>56</v>
      </c>
      <c r="BD126" s="71" t="s">
        <v>56</v>
      </c>
      <c r="BE126" s="71" t="s">
        <v>56</v>
      </c>
      <c r="BF126" s="71" t="s">
        <v>13</v>
      </c>
      <c r="BG126" s="71" t="s">
        <v>13</v>
      </c>
      <c r="BH126" s="157" t="s">
        <v>13</v>
      </c>
      <c r="BI126" s="157" t="s">
        <v>56</v>
      </c>
      <c r="BJ126" s="157" t="s">
        <v>13</v>
      </c>
      <c r="BK126" s="157" t="s">
        <v>13</v>
      </c>
      <c r="BL126" s="71" t="s">
        <v>56</v>
      </c>
      <c r="BM126" s="71" t="s">
        <v>13</v>
      </c>
      <c r="BN126" s="71" t="s">
        <v>13</v>
      </c>
      <c r="BO126" s="71" t="s">
        <v>13</v>
      </c>
      <c r="BP126" s="71" t="s">
        <v>13</v>
      </c>
      <c r="BQ126" s="71" t="s">
        <v>13</v>
      </c>
      <c r="BR126" s="71" t="s">
        <v>13</v>
      </c>
      <c r="BS126" s="71" t="s">
        <v>13</v>
      </c>
      <c r="BT126" s="71" t="s">
        <v>13</v>
      </c>
      <c r="BU126" s="71" t="s">
        <v>13</v>
      </c>
      <c r="BV126" s="157" t="s">
        <v>13</v>
      </c>
      <c r="BW126" s="157" t="s">
        <v>13</v>
      </c>
      <c r="BX126" s="157" t="s">
        <v>13</v>
      </c>
      <c r="BY126" s="157" t="s">
        <v>13</v>
      </c>
      <c r="BZ126" s="71" t="s">
        <v>747</v>
      </c>
      <c r="CA126" s="71" t="s">
        <v>747</v>
      </c>
      <c r="CB126" s="71" t="s">
        <v>747</v>
      </c>
      <c r="CC126" s="71" t="s">
        <v>747</v>
      </c>
      <c r="CD126" s="71" t="s">
        <v>747</v>
      </c>
      <c r="CE126" s="157" t="s">
        <v>13</v>
      </c>
      <c r="CF126" s="157" t="s">
        <v>13</v>
      </c>
      <c r="CG126" s="157" t="s">
        <v>13</v>
      </c>
      <c r="CH126" s="71" t="s">
        <v>747</v>
      </c>
      <c r="CI126" s="71" t="s">
        <v>747</v>
      </c>
      <c r="CJ126" s="71" t="s">
        <v>747</v>
      </c>
      <c r="CK126" s="71" t="s">
        <v>747</v>
      </c>
      <c r="CL126" s="157" t="s">
        <v>13</v>
      </c>
      <c r="CM126" s="157" t="s">
        <v>13</v>
      </c>
      <c r="CN126" s="157" t="s">
        <v>13</v>
      </c>
      <c r="CO126" s="71" t="s">
        <v>747</v>
      </c>
      <c r="CP126" s="71" t="s">
        <v>747</v>
      </c>
      <c r="CQ126" s="71" t="s">
        <v>747</v>
      </c>
      <c r="CR126" s="71" t="s">
        <v>747</v>
      </c>
      <c r="CS126" s="71" t="s">
        <v>747</v>
      </c>
      <c r="CT126" s="71" t="s">
        <v>747</v>
      </c>
      <c r="CU126" s="157" t="s">
        <v>13</v>
      </c>
      <c r="CV126" s="157" t="s">
        <v>13</v>
      </c>
      <c r="CW126" s="157" t="s">
        <v>13</v>
      </c>
      <c r="CX126" s="157" t="s">
        <v>13</v>
      </c>
      <c r="CY126" s="157" t="s">
        <v>13</v>
      </c>
      <c r="CZ126" s="71" t="s">
        <v>13</v>
      </c>
      <c r="DA126" s="71" t="s">
        <v>56</v>
      </c>
      <c r="DB126" s="71" t="s">
        <v>56</v>
      </c>
      <c r="DC126" s="71" t="s">
        <v>56</v>
      </c>
      <c r="DD126" s="71" t="s">
        <v>13</v>
      </c>
      <c r="DE126" s="157" t="s">
        <v>56</v>
      </c>
      <c r="DF126" s="157" t="s">
        <v>13</v>
      </c>
      <c r="DG126" s="157" t="s">
        <v>13</v>
      </c>
      <c r="DH126" s="71" t="s">
        <v>13</v>
      </c>
      <c r="DI126" s="71"/>
      <c r="DJ126" s="71"/>
      <c r="DK126" s="71"/>
      <c r="DL126" s="157"/>
      <c r="DM126" s="157"/>
      <c r="DN126" s="157"/>
      <c r="DO126" s="157"/>
      <c r="DP126" s="71"/>
      <c r="DQ126" s="157"/>
      <c r="DR126" s="157"/>
      <c r="DS126" s="157"/>
      <c r="DT126" s="72"/>
      <c r="DU126" s="157"/>
      <c r="DV126" s="157"/>
      <c r="DW126" s="157"/>
      <c r="DX126" s="71"/>
      <c r="DY126" s="71"/>
      <c r="DZ126" s="71"/>
      <c r="EA126" s="71"/>
      <c r="EB126" s="71"/>
      <c r="EC126" s="157"/>
      <c r="ED126" s="157"/>
      <c r="EE126" s="157"/>
      <c r="EF126" s="71"/>
      <c r="EG126" s="71"/>
      <c r="EH126" s="71"/>
      <c r="EI126" s="71"/>
      <c r="EJ126" s="71"/>
      <c r="EK126" s="71"/>
      <c r="EL126" s="71"/>
      <c r="EM126" s="71"/>
      <c r="EN126" s="71"/>
      <c r="EO126" s="71"/>
      <c r="EP126" s="71"/>
      <c r="EQ126" s="71"/>
      <c r="ER126" s="71"/>
      <c r="ES126" s="71"/>
      <c r="ET126" s="71"/>
      <c r="EU126" s="71"/>
      <c r="EV126" s="157"/>
      <c r="EW126" s="157"/>
      <c r="EX126" s="157"/>
      <c r="EY126" s="157"/>
      <c r="EZ126" s="157"/>
      <c r="FA126" s="157"/>
      <c r="FB126" s="157"/>
      <c r="FC126" s="157"/>
      <c r="FD126" s="157"/>
      <c r="FE126" s="157"/>
      <c r="FF126" s="71"/>
      <c r="FG126" s="71"/>
      <c r="FH126" s="71"/>
      <c r="FI126" s="71"/>
      <c r="FJ126" s="71"/>
      <c r="FK126" s="71"/>
      <c r="FL126" s="71"/>
      <c r="FM126" s="71"/>
      <c r="FN126" s="71"/>
      <c r="FO126" s="71"/>
      <c r="FP126" s="157"/>
      <c r="FQ126" s="157"/>
      <c r="FR126" s="157"/>
      <c r="FS126" s="157"/>
      <c r="FT126" s="157"/>
      <c r="FU126" s="71"/>
      <c r="FV126" s="71"/>
      <c r="FW126" s="71"/>
      <c r="FX126" s="71"/>
      <c r="FY126" s="71"/>
      <c r="FZ126" s="71"/>
      <c r="GA126" s="71"/>
      <c r="GB126" s="71"/>
      <c r="GC126" s="71"/>
      <c r="GD126" s="71"/>
      <c r="GE126" s="71"/>
      <c r="GF126" s="71"/>
      <c r="GG126" s="71"/>
      <c r="GH126" s="71"/>
      <c r="GI126" s="71"/>
      <c r="GJ126" s="71"/>
      <c r="GK126" s="71"/>
      <c r="GL126" s="71"/>
      <c r="GM126" s="71"/>
      <c r="GN126" s="71"/>
      <c r="GO126" s="71"/>
      <c r="GP126" s="71"/>
      <c r="GQ126" s="71"/>
      <c r="GR126" s="71"/>
      <c r="GS126" s="71"/>
      <c r="GT126" s="71"/>
      <c r="GU126" s="71"/>
      <c r="GV126" s="71"/>
      <c r="GW126" s="157"/>
      <c r="GX126" s="157"/>
      <c r="GY126" s="157"/>
      <c r="GZ126" s="157"/>
      <c r="HA126" s="157"/>
      <c r="HB126" s="157"/>
      <c r="HC126" s="157"/>
      <c r="HD126" s="157"/>
      <c r="HE126" s="157"/>
      <c r="HF126" s="157"/>
      <c r="HG126" s="157"/>
      <c r="HH126" s="157"/>
      <c r="HI126" s="157"/>
      <c r="HJ126" s="157"/>
      <c r="HK126" s="157"/>
      <c r="HL126" s="157"/>
      <c r="HM126" s="157"/>
      <c r="HN126" s="157"/>
      <c r="HO126" s="157"/>
      <c r="HP126" s="157"/>
      <c r="HQ126" s="157"/>
      <c r="HR126" s="157"/>
      <c r="HS126" s="157"/>
      <c r="HT126" s="157"/>
      <c r="HU126" s="157"/>
      <c r="HV126" s="157"/>
      <c r="HW126" s="157"/>
      <c r="HX126" s="157"/>
      <c r="HY126" s="71"/>
      <c r="HZ126" s="71"/>
      <c r="IA126" s="71"/>
      <c r="IB126" s="71"/>
      <c r="IC126" s="71"/>
      <c r="ID126" s="157"/>
      <c r="IE126" s="157"/>
      <c r="IF126" s="157"/>
      <c r="IG126" s="71"/>
      <c r="IH126" s="71" t="s">
        <v>13</v>
      </c>
      <c r="II126" s="71" t="s">
        <v>13</v>
      </c>
      <c r="IJ126" s="71" t="s">
        <v>13</v>
      </c>
      <c r="IK126" s="71" t="s">
        <v>13</v>
      </c>
      <c r="IL126" s="71" t="s">
        <v>13</v>
      </c>
      <c r="IM126" s="71" t="s">
        <v>13</v>
      </c>
      <c r="IN126" s="71" t="s">
        <v>13</v>
      </c>
      <c r="IO126" s="71" t="s">
        <v>13</v>
      </c>
      <c r="IP126" s="71" t="s">
        <v>13</v>
      </c>
      <c r="IQ126" s="71" t="s">
        <v>56</v>
      </c>
      <c r="IR126" s="71" t="s">
        <v>13</v>
      </c>
      <c r="IS126" s="71" t="s">
        <v>13</v>
      </c>
      <c r="IT126" s="71" t="s">
        <v>13</v>
      </c>
      <c r="IU126" s="157" t="s">
        <v>56</v>
      </c>
      <c r="IV126" s="157" t="s">
        <v>13</v>
      </c>
      <c r="IW126" s="157" t="s">
        <v>56</v>
      </c>
      <c r="IX126" s="157" t="s">
        <v>56</v>
      </c>
      <c r="IY126" s="71" t="s">
        <v>747</v>
      </c>
      <c r="IZ126" s="71" t="s">
        <v>747</v>
      </c>
      <c r="JA126" s="71" t="s">
        <v>747</v>
      </c>
      <c r="JB126" s="71" t="s">
        <v>747</v>
      </c>
      <c r="JC126" s="71" t="s">
        <v>747</v>
      </c>
      <c r="JD126" s="71" t="s">
        <v>747</v>
      </c>
      <c r="JE126" s="71" t="s">
        <v>747</v>
      </c>
      <c r="JF126" s="157" t="s">
        <v>13</v>
      </c>
      <c r="JG126" s="157" t="s">
        <v>13</v>
      </c>
      <c r="JH126" s="157" t="s">
        <v>13</v>
      </c>
      <c r="JI126" s="71" t="s">
        <v>747</v>
      </c>
      <c r="JJ126" s="71" t="s">
        <v>747</v>
      </c>
      <c r="JK126" s="71" t="s">
        <v>747</v>
      </c>
      <c r="JL126" s="71" t="s">
        <v>747</v>
      </c>
      <c r="JM126" s="71" t="s">
        <v>747</v>
      </c>
      <c r="JN126" s="71" t="s">
        <v>747</v>
      </c>
      <c r="JO126" s="71" t="s">
        <v>747</v>
      </c>
      <c r="JP126" s="71" t="s">
        <v>747</v>
      </c>
      <c r="JQ126" s="71" t="s">
        <v>747</v>
      </c>
      <c r="JR126" s="71" t="s">
        <v>747</v>
      </c>
      <c r="JS126" s="71" t="s">
        <v>747</v>
      </c>
      <c r="JT126" s="71" t="s">
        <v>747</v>
      </c>
      <c r="JU126" s="71" t="s">
        <v>747</v>
      </c>
      <c r="JV126" s="157" t="s">
        <v>13</v>
      </c>
      <c r="JW126" s="157" t="s">
        <v>13</v>
      </c>
      <c r="JX126" s="157" t="s">
        <v>13</v>
      </c>
      <c r="JY126" s="71" t="s">
        <v>13</v>
      </c>
      <c r="JZ126" s="71" t="s">
        <v>56</v>
      </c>
      <c r="KA126" s="71" t="s">
        <v>56</v>
      </c>
      <c r="KB126" s="71" t="s">
        <v>56</v>
      </c>
      <c r="KC126" s="71" t="s">
        <v>13</v>
      </c>
      <c r="KD126" s="157" t="s">
        <v>56</v>
      </c>
      <c r="KE126" s="157" t="s">
        <v>13</v>
      </c>
      <c r="KF126" s="157" t="s">
        <v>13</v>
      </c>
      <c r="KG126" s="71" t="s">
        <v>13</v>
      </c>
      <c r="KH126" s="71" t="s">
        <v>13</v>
      </c>
      <c r="KI126" s="71" t="s">
        <v>13</v>
      </c>
      <c r="KJ126" s="71" t="s">
        <v>13</v>
      </c>
      <c r="KK126" s="71" t="s">
        <v>13</v>
      </c>
      <c r="KL126" s="71" t="s">
        <v>13</v>
      </c>
      <c r="KM126" s="71" t="s">
        <v>56</v>
      </c>
      <c r="KN126" s="71" t="s">
        <v>13</v>
      </c>
      <c r="KO126" s="71" t="s">
        <v>13</v>
      </c>
      <c r="KP126" s="157" t="s">
        <v>13</v>
      </c>
      <c r="KQ126" s="71" t="s">
        <v>13</v>
      </c>
      <c r="KR126" s="71" t="s">
        <v>13</v>
      </c>
      <c r="KS126" s="180">
        <v>0</v>
      </c>
      <c r="KT126" s="157" t="s">
        <v>13</v>
      </c>
      <c r="KU126" s="157" t="s">
        <v>13</v>
      </c>
      <c r="KV126" s="157" t="s">
        <v>13</v>
      </c>
      <c r="KW126" s="71" t="s">
        <v>13</v>
      </c>
      <c r="KX126" s="71" t="s">
        <v>56</v>
      </c>
      <c r="KY126" s="71" t="s">
        <v>13</v>
      </c>
      <c r="KZ126" s="71" t="s">
        <v>13</v>
      </c>
      <c r="LA126" s="71" t="s">
        <v>13</v>
      </c>
      <c r="LB126" s="157" t="s">
        <v>56</v>
      </c>
      <c r="LC126" s="157" t="s">
        <v>13</v>
      </c>
      <c r="LD126" s="157" t="s">
        <v>13</v>
      </c>
      <c r="LE126" s="71" t="s">
        <v>13</v>
      </c>
      <c r="LF126" s="71" t="s">
        <v>747</v>
      </c>
      <c r="LG126" s="157" t="s">
        <v>13</v>
      </c>
      <c r="LH126" s="157" t="s">
        <v>13</v>
      </c>
      <c r="LI126" s="157" t="s">
        <v>13</v>
      </c>
      <c r="LJ126" s="71" t="s">
        <v>747</v>
      </c>
      <c r="LK126" s="71" t="s">
        <v>747</v>
      </c>
      <c r="LL126" s="71" t="s">
        <v>747</v>
      </c>
      <c r="LM126" s="71" t="s">
        <v>747</v>
      </c>
      <c r="LN126" s="71" t="s">
        <v>747</v>
      </c>
      <c r="LO126" s="157" t="s">
        <v>13</v>
      </c>
      <c r="LP126" s="157" t="s">
        <v>13</v>
      </c>
      <c r="LQ126" s="157" t="s">
        <v>56</v>
      </c>
      <c r="LR126" s="71" t="s">
        <v>13</v>
      </c>
      <c r="LS126" s="71" t="s">
        <v>747</v>
      </c>
      <c r="LT126" s="71" t="s">
        <v>747</v>
      </c>
      <c r="LU126" s="71" t="s">
        <v>747</v>
      </c>
      <c r="LV126" s="71" t="s">
        <v>747</v>
      </c>
      <c r="LW126" s="71" t="s">
        <v>747</v>
      </c>
      <c r="LX126" s="71" t="s">
        <v>747</v>
      </c>
      <c r="LY126" s="157" t="s">
        <v>13</v>
      </c>
      <c r="LZ126" s="157" t="s">
        <v>13</v>
      </c>
      <c r="MA126" s="71" t="s">
        <v>13</v>
      </c>
      <c r="MB126" s="71" t="s">
        <v>13</v>
      </c>
      <c r="MC126" s="71" t="s">
        <v>13</v>
      </c>
      <c r="MD126" s="71" t="s">
        <v>13</v>
      </c>
      <c r="ME126" s="71" t="s">
        <v>56</v>
      </c>
      <c r="MF126" s="71" t="s">
        <v>13</v>
      </c>
      <c r="MG126" s="157" t="s">
        <v>13</v>
      </c>
      <c r="MH126" s="71" t="s">
        <v>13</v>
      </c>
      <c r="MI126" s="71" t="s">
        <v>56</v>
      </c>
      <c r="MJ126" s="71" t="s">
        <v>13</v>
      </c>
      <c r="MK126" s="71" t="s">
        <v>56</v>
      </c>
      <c r="ML126" s="71" t="s">
        <v>56</v>
      </c>
      <c r="MM126" s="71" t="s">
        <v>56</v>
      </c>
      <c r="MN126" s="71" t="s">
        <v>56</v>
      </c>
      <c r="MO126" s="71" t="s">
        <v>56</v>
      </c>
      <c r="MP126" s="71" t="s">
        <v>56</v>
      </c>
      <c r="MQ126" s="71" t="s">
        <v>56</v>
      </c>
      <c r="MR126" s="71" t="s">
        <v>56</v>
      </c>
      <c r="MS126" s="71" t="s">
        <v>13</v>
      </c>
      <c r="MT126" s="71" t="s">
        <v>56</v>
      </c>
      <c r="MU126" s="71" t="s">
        <v>13</v>
      </c>
      <c r="MV126" s="71" t="s">
        <v>56</v>
      </c>
      <c r="MW126" s="71" t="s">
        <v>56</v>
      </c>
      <c r="MX126" s="71" t="s">
        <v>56</v>
      </c>
      <c r="MY126" s="71" t="s">
        <v>56</v>
      </c>
      <c r="MZ126" s="71" t="s">
        <v>13</v>
      </c>
      <c r="NA126" s="71" t="s">
        <v>13</v>
      </c>
      <c r="NB126" s="157" t="s">
        <v>56</v>
      </c>
      <c r="NC126" s="157" t="s">
        <v>56</v>
      </c>
      <c r="ND126" s="157" t="s">
        <v>56</v>
      </c>
      <c r="NE126" s="157" t="s">
        <v>56</v>
      </c>
      <c r="NF126" s="157" t="s">
        <v>56</v>
      </c>
      <c r="NG126" s="157"/>
      <c r="NH126" s="157"/>
      <c r="NI126" s="157"/>
      <c r="NJ126" s="157"/>
      <c r="NK126" s="157"/>
      <c r="NL126" s="71" t="s">
        <v>56</v>
      </c>
      <c r="NM126" s="71" t="s">
        <v>731</v>
      </c>
      <c r="NN126" s="157" t="s">
        <v>5</v>
      </c>
      <c r="NO126" s="71" t="s">
        <v>747</v>
      </c>
      <c r="NP126" s="71" t="s">
        <v>747</v>
      </c>
      <c r="NQ126" s="71" t="s">
        <v>747</v>
      </c>
      <c r="NR126" s="71" t="s">
        <v>747</v>
      </c>
      <c r="NS126" s="71" t="s">
        <v>747</v>
      </c>
      <c r="NT126" s="71" t="s">
        <v>747</v>
      </c>
      <c r="NU126" s="71" t="s">
        <v>747</v>
      </c>
      <c r="NV126" s="71" t="s">
        <v>747</v>
      </c>
      <c r="NW126" s="71" t="s">
        <v>747</v>
      </c>
      <c r="NX126" s="71" t="s">
        <v>747</v>
      </c>
      <c r="NY126" s="71" t="s">
        <v>747</v>
      </c>
      <c r="NZ126" s="71" t="s">
        <v>747</v>
      </c>
      <c r="OA126" s="157" t="s">
        <v>13</v>
      </c>
      <c r="OB126" s="157" t="s">
        <v>13</v>
      </c>
      <c r="OC126" s="157" t="s">
        <v>13</v>
      </c>
      <c r="OD126" s="157" t="s">
        <v>13</v>
      </c>
      <c r="OE126" s="71" t="s">
        <v>56</v>
      </c>
      <c r="OF126" s="71" t="s">
        <v>13</v>
      </c>
      <c r="OG126" s="71" t="s">
        <v>13</v>
      </c>
      <c r="OH126" s="71" t="s">
        <v>13</v>
      </c>
      <c r="OI126" s="71" t="s">
        <v>13</v>
      </c>
      <c r="OJ126" s="157" t="s">
        <v>56</v>
      </c>
      <c r="OK126" s="136">
        <v>8</v>
      </c>
      <c r="OL126" s="136">
        <v>4</v>
      </c>
      <c r="OM126" s="136">
        <v>2</v>
      </c>
      <c r="ON126" s="136">
        <v>0</v>
      </c>
      <c r="OO126" s="136">
        <v>1</v>
      </c>
      <c r="OP126" s="136" t="s">
        <v>758</v>
      </c>
      <c r="OQ126" s="136">
        <v>2</v>
      </c>
      <c r="OR126" s="137">
        <v>0.5</v>
      </c>
      <c r="OS126" s="137"/>
      <c r="OT126" s="138">
        <v>1.8166253005947177</v>
      </c>
      <c r="OU126" s="138">
        <v>0.90831265029735886</v>
      </c>
      <c r="OV126" s="138">
        <v>0.45415632514867943</v>
      </c>
      <c r="OW126" s="181">
        <v>0</v>
      </c>
      <c r="OX126" s="138">
        <v>0.22707816257433971</v>
      </c>
      <c r="OY126" s="138" t="s">
        <v>758</v>
      </c>
      <c r="OZ126" s="138">
        <v>0.45415632514867943</v>
      </c>
      <c r="PA126" s="139">
        <f>SB126/OK126</f>
        <v>52.25</v>
      </c>
      <c r="PB126" s="139">
        <f>SB126/OL126</f>
        <v>104.5</v>
      </c>
      <c r="PC126" s="139">
        <f>SB126/OM126</f>
        <v>209</v>
      </c>
      <c r="PD126" s="139">
        <v>0</v>
      </c>
      <c r="PE126" s="139">
        <f>SB126/OO126</f>
        <v>418</v>
      </c>
      <c r="PF126" s="139" t="s">
        <v>758</v>
      </c>
      <c r="PG126" s="139">
        <f>SB126/OQ126</f>
        <v>209</v>
      </c>
      <c r="PH126" s="71" t="s">
        <v>13</v>
      </c>
      <c r="PI126" s="71" t="s">
        <v>56</v>
      </c>
      <c r="PJ126" s="71" t="s">
        <v>56</v>
      </c>
      <c r="PK126" s="71" t="s">
        <v>56</v>
      </c>
      <c r="PL126" s="71" t="s">
        <v>13</v>
      </c>
      <c r="PM126" s="157" t="s">
        <v>56</v>
      </c>
      <c r="PN126" s="157" t="s">
        <v>13</v>
      </c>
      <c r="PO126" s="157" t="s">
        <v>13</v>
      </c>
      <c r="PP126" s="71" t="s">
        <v>13</v>
      </c>
      <c r="PQ126" s="71" t="s">
        <v>56</v>
      </c>
      <c r="PR126" s="71" t="s">
        <v>56</v>
      </c>
      <c r="PS126" s="71" t="s">
        <v>13</v>
      </c>
      <c r="PT126" s="71" t="s">
        <v>13</v>
      </c>
      <c r="PU126" s="71" t="s">
        <v>13</v>
      </c>
      <c r="PV126" s="71" t="s">
        <v>56</v>
      </c>
      <c r="PW126" s="157" t="s">
        <v>56</v>
      </c>
      <c r="PX126" s="71" t="s">
        <v>13</v>
      </c>
      <c r="PY126" s="71" t="s">
        <v>13</v>
      </c>
      <c r="PZ126" s="71" t="s">
        <v>747</v>
      </c>
      <c r="QA126" s="71" t="s">
        <v>747</v>
      </c>
      <c r="QB126" s="71" t="s">
        <v>747</v>
      </c>
      <c r="QC126" s="71" t="s">
        <v>747</v>
      </c>
      <c r="QD126" s="71" t="s">
        <v>747</v>
      </c>
      <c r="QE126" s="71" t="s">
        <v>747</v>
      </c>
      <c r="QF126" s="157" t="s">
        <v>13</v>
      </c>
      <c r="QG126" s="71" t="s">
        <v>747</v>
      </c>
      <c r="QH126" s="71" t="s">
        <v>56</v>
      </c>
      <c r="QI126" s="71">
        <v>5</v>
      </c>
      <c r="QJ126" s="157" t="s">
        <v>13</v>
      </c>
      <c r="QK126" s="157" t="s">
        <v>56</v>
      </c>
      <c r="QL126" s="157" t="s">
        <v>13</v>
      </c>
      <c r="QM126" s="71" t="s">
        <v>13</v>
      </c>
      <c r="QN126" s="71" t="s">
        <v>13</v>
      </c>
      <c r="QO126" s="71" t="s">
        <v>13</v>
      </c>
      <c r="QP126" s="71" t="s">
        <v>56</v>
      </c>
      <c r="QQ126" s="71" t="s">
        <v>56</v>
      </c>
      <c r="QR126" s="71" t="s">
        <v>56</v>
      </c>
      <c r="QS126" s="71" t="s">
        <v>56</v>
      </c>
      <c r="QT126" s="71" t="s">
        <v>13</v>
      </c>
      <c r="QU126" s="71" t="s">
        <v>13</v>
      </c>
      <c r="QV126" s="71" t="s">
        <v>13</v>
      </c>
      <c r="QW126" s="71" t="s">
        <v>56</v>
      </c>
      <c r="QX126" s="157" t="s">
        <v>56</v>
      </c>
      <c r="QY126" s="157" t="s">
        <v>56</v>
      </c>
      <c r="QZ126" s="157" t="s">
        <v>13</v>
      </c>
      <c r="RA126" s="157" t="s">
        <v>56</v>
      </c>
      <c r="RB126" s="71" t="s">
        <v>13</v>
      </c>
      <c r="RC126" s="71" t="s">
        <v>13</v>
      </c>
      <c r="RD126" s="71" t="s">
        <v>13</v>
      </c>
      <c r="RE126" s="157" t="s">
        <v>13</v>
      </c>
      <c r="RF126" s="71" t="s">
        <v>13</v>
      </c>
      <c r="RG126" s="71" t="s">
        <v>13</v>
      </c>
      <c r="RH126" s="71" t="s">
        <v>56</v>
      </c>
      <c r="RI126" s="71" t="s">
        <v>56</v>
      </c>
      <c r="RJ126" s="71" t="s">
        <v>56</v>
      </c>
      <c r="RK126" s="71" t="s">
        <v>13</v>
      </c>
      <c r="RL126" s="157" t="s">
        <v>56</v>
      </c>
      <c r="RM126" s="157" t="s">
        <v>13</v>
      </c>
      <c r="RN126" s="157" t="s">
        <v>13</v>
      </c>
      <c r="RO126" s="71" t="s">
        <v>13</v>
      </c>
      <c r="RP126" s="71" t="s">
        <v>56</v>
      </c>
      <c r="RQ126" s="71" t="s">
        <v>13</v>
      </c>
      <c r="RR126" s="71" t="s">
        <v>13</v>
      </c>
      <c r="RS126" s="71" t="s">
        <v>13</v>
      </c>
      <c r="RT126" s="71" t="s">
        <v>13</v>
      </c>
      <c r="RU126" s="71" t="s">
        <v>13</v>
      </c>
      <c r="RV126" s="157" t="s">
        <v>56</v>
      </c>
      <c r="RW126" s="71"/>
      <c r="RX126" s="151" t="s">
        <v>740</v>
      </c>
      <c r="RY126" s="219" t="s">
        <v>745</v>
      </c>
      <c r="RZ126" s="152">
        <v>440377</v>
      </c>
      <c r="SA126" s="151" t="s">
        <v>795</v>
      </c>
      <c r="SB126" s="229">
        <v>418</v>
      </c>
      <c r="SC126" s="230">
        <v>94</v>
      </c>
      <c r="SD126" s="178"/>
      <c r="SE126" s="71"/>
      <c r="SF126" s="270" t="s">
        <v>715</v>
      </c>
      <c r="SG126" s="270" t="s">
        <v>56</v>
      </c>
      <c r="SH126" s="273">
        <v>0.79</v>
      </c>
      <c r="SI126" s="273">
        <v>0.21</v>
      </c>
      <c r="SJ126" s="271"/>
      <c r="SK126" s="270" t="s">
        <v>56</v>
      </c>
      <c r="SL126" s="270" t="s">
        <v>13</v>
      </c>
      <c r="SM126" s="270" t="s">
        <v>13</v>
      </c>
      <c r="SN126" s="270" t="s">
        <v>56</v>
      </c>
      <c r="SO126" s="270" t="s">
        <v>13</v>
      </c>
      <c r="SP126" s="270" t="s">
        <v>56</v>
      </c>
      <c r="SQ126" s="270" t="s">
        <v>13</v>
      </c>
      <c r="SR126" s="270" t="s">
        <v>56</v>
      </c>
      <c r="SS126" s="270" t="s">
        <v>13</v>
      </c>
      <c r="ST126" s="270" t="s">
        <v>56</v>
      </c>
      <c r="SU126" s="270" t="s">
        <v>56</v>
      </c>
      <c r="SV126" s="270" t="s">
        <v>56</v>
      </c>
      <c r="SW126" s="270" t="s">
        <v>13</v>
      </c>
      <c r="SX126" s="270" t="s">
        <v>13</v>
      </c>
      <c r="SY126" s="270" t="s">
        <v>13</v>
      </c>
      <c r="SZ126" s="270" t="s">
        <v>13</v>
      </c>
      <c r="TA126" s="270" t="s">
        <v>13</v>
      </c>
      <c r="TB126" s="270" t="s">
        <v>13</v>
      </c>
      <c r="TC126" s="270" t="s">
        <v>13</v>
      </c>
      <c r="TD126" s="270" t="s">
        <v>56</v>
      </c>
      <c r="TE126" s="270" t="s">
        <v>56</v>
      </c>
      <c r="TF126" s="270" t="s">
        <v>13</v>
      </c>
      <c r="TG126" s="270" t="s">
        <v>13</v>
      </c>
      <c r="TH126" s="270" t="s">
        <v>13</v>
      </c>
      <c r="TI126" s="270" t="s">
        <v>13</v>
      </c>
      <c r="TJ126" s="270" t="s">
        <v>13</v>
      </c>
      <c r="TK126" s="270" t="s">
        <v>56</v>
      </c>
      <c r="TL126" s="270" t="s">
        <v>56</v>
      </c>
      <c r="TM126" s="273"/>
      <c r="TN126" s="270"/>
      <c r="TO126" s="270"/>
      <c r="TP126" s="270"/>
      <c r="TQ126" s="270"/>
      <c r="TR126" s="270"/>
      <c r="TS126" s="270"/>
      <c r="TT126" s="270"/>
      <c r="TU126" s="270"/>
      <c r="TV126" s="270"/>
      <c r="TW126" s="270"/>
      <c r="TX126" s="270"/>
      <c r="TY126" s="270"/>
      <c r="TZ126" s="270"/>
      <c r="UA126" s="270"/>
      <c r="UB126" s="270" t="s">
        <v>13</v>
      </c>
      <c r="UC126" s="270"/>
      <c r="UD126" s="270" t="s">
        <v>13</v>
      </c>
      <c r="UE126" s="270" t="s">
        <v>13</v>
      </c>
      <c r="UF126" s="270"/>
      <c r="UG126" s="270" t="s">
        <v>56</v>
      </c>
      <c r="UH126" s="270" t="s">
        <v>13</v>
      </c>
      <c r="UI126" s="270" t="s">
        <v>56</v>
      </c>
      <c r="UJ126" s="270" t="s">
        <v>56</v>
      </c>
      <c r="UK126" s="270" t="s">
        <v>56</v>
      </c>
      <c r="UL126" s="270" t="s">
        <v>56</v>
      </c>
      <c r="UM126" s="270" t="s">
        <v>56</v>
      </c>
      <c r="UN126" s="270" t="s">
        <v>56</v>
      </c>
      <c r="UO126" s="270" t="s">
        <v>56</v>
      </c>
      <c r="UP126" s="270" t="s">
        <v>56</v>
      </c>
      <c r="UQ126" s="270" t="s">
        <v>56</v>
      </c>
      <c r="UR126" s="270" t="s">
        <v>56</v>
      </c>
      <c r="US126" s="270" t="s">
        <v>13</v>
      </c>
      <c r="UT126" s="270"/>
      <c r="UU126" s="270"/>
      <c r="UV126" s="270"/>
      <c r="UW126" s="270"/>
      <c r="UX126" s="270"/>
      <c r="UY126" s="273">
        <v>0.01</v>
      </c>
      <c r="UZ126" s="270" t="s">
        <v>1225</v>
      </c>
      <c r="VA126" s="270" t="s">
        <v>1225</v>
      </c>
      <c r="VB126" s="273">
        <v>0</v>
      </c>
      <c r="VC126" s="270" t="s">
        <v>1227</v>
      </c>
      <c r="VD126" s="273">
        <v>0.36</v>
      </c>
      <c r="VE126" s="270" t="s">
        <v>1227</v>
      </c>
      <c r="VF126" s="273">
        <v>0.08</v>
      </c>
      <c r="VG126" s="270" t="s">
        <v>1227</v>
      </c>
      <c r="VH126" s="273">
        <v>0</v>
      </c>
      <c r="VI126" s="273">
        <v>0.36</v>
      </c>
      <c r="VJ126" s="273">
        <v>0.05</v>
      </c>
      <c r="VK126" s="270" t="s">
        <v>1227</v>
      </c>
      <c r="VL126" s="270" t="s">
        <v>1227</v>
      </c>
      <c r="VM126" s="270" t="s">
        <v>1227</v>
      </c>
      <c r="VN126" s="270" t="s">
        <v>1227</v>
      </c>
      <c r="VO126" s="270" t="s">
        <v>1227</v>
      </c>
      <c r="VP126" s="270" t="s">
        <v>1227</v>
      </c>
      <c r="VQ126" s="270" t="s">
        <v>1227</v>
      </c>
      <c r="VR126" s="273">
        <v>7.0000000000000007E-2</v>
      </c>
      <c r="VS126" s="273">
        <v>0.03</v>
      </c>
      <c r="VT126" s="270" t="s">
        <v>1227</v>
      </c>
      <c r="VU126" s="270" t="s">
        <v>1227</v>
      </c>
      <c r="VV126" s="270" t="s">
        <v>1227</v>
      </c>
      <c r="VW126" s="270" t="s">
        <v>1227</v>
      </c>
      <c r="VX126" s="270" t="s">
        <v>1227</v>
      </c>
      <c r="VY126" s="273">
        <v>0.03</v>
      </c>
      <c r="VZ126" s="273">
        <v>0.01</v>
      </c>
      <c r="WA126" s="273"/>
      <c r="WB126" s="270"/>
      <c r="WC126" s="270"/>
      <c r="WD126" s="270"/>
      <c r="WE126" s="270"/>
      <c r="WF126" s="270"/>
      <c r="WG126" s="270"/>
      <c r="WH126" s="270"/>
      <c r="WI126" s="270"/>
      <c r="WJ126" s="270"/>
      <c r="WK126" s="270"/>
      <c r="WL126" s="270"/>
      <c r="WM126" s="270"/>
      <c r="WN126" s="270"/>
      <c r="WO126" s="270"/>
      <c r="WP126" s="270" t="s">
        <v>1227</v>
      </c>
      <c r="WQ126" s="270" t="s">
        <v>1228</v>
      </c>
      <c r="WR126" s="270" t="s">
        <v>13</v>
      </c>
      <c r="WS126" s="270" t="s">
        <v>13</v>
      </c>
      <c r="WT126" s="270"/>
      <c r="WU126" s="273">
        <v>1.0000000000000002</v>
      </c>
      <c r="WV126" s="273">
        <v>0</v>
      </c>
      <c r="WW126" s="273">
        <v>0.11</v>
      </c>
      <c r="WX126" s="273">
        <v>0.11</v>
      </c>
      <c r="WY126" s="273">
        <v>0.47</v>
      </c>
      <c r="WZ126" s="273">
        <v>0.42</v>
      </c>
      <c r="XA126" s="273">
        <v>0</v>
      </c>
      <c r="XB126" s="273">
        <v>0.41</v>
      </c>
      <c r="XC126" s="273">
        <v>0.03</v>
      </c>
      <c r="XD126" s="273">
        <v>0.01</v>
      </c>
      <c r="XE126" s="273">
        <v>0.36</v>
      </c>
      <c r="XF126" s="273">
        <v>0.11</v>
      </c>
      <c r="XH126" s="270"/>
      <c r="XI126" s="270"/>
      <c r="XJ126" s="270"/>
      <c r="XK126" s="270"/>
      <c r="XL126" s="270"/>
      <c r="XM126" s="272" t="s">
        <v>13</v>
      </c>
      <c r="XN126" s="272" t="s">
        <v>56</v>
      </c>
      <c r="XO126" s="272" t="s">
        <v>13</v>
      </c>
      <c r="XP126" s="272" t="s">
        <v>13</v>
      </c>
      <c r="XQ126" s="272" t="s">
        <v>56</v>
      </c>
      <c r="XR126" s="272" t="s">
        <v>13</v>
      </c>
      <c r="XS126" s="272" t="s">
        <v>13</v>
      </c>
      <c r="XT126" s="272" t="s">
        <v>13</v>
      </c>
      <c r="XU126" s="272" t="s">
        <v>13</v>
      </c>
      <c r="XV126" s="272" t="s">
        <v>56</v>
      </c>
      <c r="XW126" s="270"/>
      <c r="XX126" s="273">
        <v>1</v>
      </c>
      <c r="XY126" s="273" t="s">
        <v>1230</v>
      </c>
      <c r="XZ126" s="273" t="s">
        <v>1230</v>
      </c>
      <c r="YA126" s="273">
        <v>1</v>
      </c>
      <c r="YB126" s="273" t="s">
        <v>1230</v>
      </c>
      <c r="YC126" s="273">
        <v>1</v>
      </c>
      <c r="YD126" s="273" t="s">
        <v>1230</v>
      </c>
      <c r="YE126" s="273">
        <v>1</v>
      </c>
      <c r="YF126" s="273" t="s">
        <v>1230</v>
      </c>
      <c r="YG126" s="273">
        <v>1</v>
      </c>
      <c r="YH126" s="273">
        <v>1</v>
      </c>
      <c r="YI126" s="273">
        <v>1</v>
      </c>
      <c r="YJ126" s="273" t="s">
        <v>1230</v>
      </c>
      <c r="YK126" s="273" t="s">
        <v>1230</v>
      </c>
      <c r="YL126" s="273" t="s">
        <v>1230</v>
      </c>
      <c r="YM126" s="273" t="s">
        <v>1230</v>
      </c>
      <c r="YN126" s="273" t="s">
        <v>1230</v>
      </c>
      <c r="YO126" s="273" t="s">
        <v>1230</v>
      </c>
      <c r="YP126" s="273" t="s">
        <v>1230</v>
      </c>
      <c r="YQ126" s="273">
        <v>1</v>
      </c>
      <c r="YR126" s="273">
        <v>1</v>
      </c>
      <c r="YS126" s="273" t="s">
        <v>1230</v>
      </c>
      <c r="YT126" s="273" t="s">
        <v>1230</v>
      </c>
      <c r="YU126" s="273">
        <v>0</v>
      </c>
      <c r="YV126" s="273" t="s">
        <v>1230</v>
      </c>
      <c r="YW126" s="273" t="s">
        <v>1230</v>
      </c>
      <c r="YX126" s="273">
        <v>1</v>
      </c>
      <c r="YY126" s="273">
        <v>1</v>
      </c>
      <c r="YZ126" s="273"/>
      <c r="ZA126" s="270"/>
      <c r="ZB126" s="270"/>
      <c r="ZC126" s="270"/>
      <c r="ZD126" s="270"/>
      <c r="ZE126" s="270"/>
      <c r="ZF126" s="270"/>
      <c r="ZG126" s="270"/>
      <c r="ZH126" s="270"/>
      <c r="ZI126" s="270"/>
      <c r="ZJ126" s="270"/>
      <c r="ZK126" s="270"/>
      <c r="ZL126" s="270"/>
      <c r="ZM126" s="270"/>
      <c r="ZN126" s="270"/>
      <c r="ZO126" s="272" t="s">
        <v>56</v>
      </c>
      <c r="ZP126" s="272"/>
      <c r="ZQ126" s="272"/>
      <c r="ZR126" s="272"/>
      <c r="ZS126" s="272"/>
      <c r="ZT126" s="272" t="s">
        <v>13</v>
      </c>
      <c r="ZU126" s="272"/>
      <c r="ZV126" s="272"/>
      <c r="ZW126" s="270"/>
      <c r="ZX126" s="270"/>
      <c r="ZY126" s="270"/>
      <c r="ZZ126" s="270"/>
      <c r="AAA126" s="270"/>
      <c r="AAB126" s="270"/>
      <c r="AAJ126" s="270"/>
      <c r="AAK126" s="270"/>
      <c r="AAL126" s="270"/>
      <c r="AAM126" s="270"/>
      <c r="AAN126" s="270"/>
      <c r="AAO126" s="272" t="s">
        <v>13</v>
      </c>
      <c r="AAP126" s="272" t="s">
        <v>56</v>
      </c>
      <c r="AAQ126" s="272" t="s">
        <v>13</v>
      </c>
      <c r="AAR126" s="272" t="s">
        <v>13</v>
      </c>
      <c r="AAS126" s="272" t="s">
        <v>56</v>
      </c>
      <c r="AAT126" s="272" t="s">
        <v>13</v>
      </c>
      <c r="AAU126" s="272" t="s">
        <v>13</v>
      </c>
      <c r="AAV126" s="272" t="s">
        <v>13</v>
      </c>
      <c r="AAW126" s="272" t="s">
        <v>13</v>
      </c>
      <c r="AAX126" s="272" t="s">
        <v>56</v>
      </c>
    </row>
    <row r="127" spans="1:726" ht="15" customHeight="1" x14ac:dyDescent="0.35">
      <c r="A127" s="70" t="s">
        <v>889</v>
      </c>
      <c r="B127" s="1" t="s">
        <v>13</v>
      </c>
      <c r="GW127" s="157"/>
      <c r="GX127" s="157"/>
      <c r="RX127" s="151" t="s">
        <v>742</v>
      </c>
      <c r="RY127" s="218" t="s">
        <v>744</v>
      </c>
      <c r="RZ127" s="152">
        <v>58791</v>
      </c>
      <c r="SA127" s="151" t="s">
        <v>937</v>
      </c>
      <c r="SB127" s="229" t="s">
        <v>798</v>
      </c>
      <c r="SC127" s="229" t="s">
        <v>798</v>
      </c>
      <c r="SF127" s="268" t="s">
        <v>889</v>
      </c>
      <c r="SG127" s="269" t="s">
        <v>13</v>
      </c>
      <c r="SH127" s="270"/>
      <c r="SI127" s="270"/>
      <c r="SJ127" s="271"/>
      <c r="SK127" s="270"/>
      <c r="SL127" s="270"/>
      <c r="SM127" s="270"/>
      <c r="SN127" s="270"/>
      <c r="SO127" s="270"/>
      <c r="SP127" s="270"/>
      <c r="SQ127" s="270"/>
      <c r="SR127" s="270"/>
      <c r="SS127" s="270"/>
      <c r="ST127" s="270"/>
      <c r="SU127" s="270"/>
      <c r="SV127" s="270"/>
      <c r="SW127" s="270"/>
      <c r="SX127" s="270"/>
      <c r="SY127" s="270"/>
      <c r="SZ127" s="270"/>
      <c r="TA127" s="270"/>
      <c r="TB127" s="270"/>
      <c r="TC127" s="270"/>
      <c r="TD127" s="270"/>
      <c r="TE127" s="270"/>
      <c r="TF127" s="270"/>
      <c r="TG127" s="270"/>
      <c r="TH127" s="270"/>
      <c r="TI127" s="270"/>
      <c r="TJ127" s="270"/>
      <c r="TK127" s="270"/>
      <c r="TL127" s="270"/>
      <c r="TM127" s="270"/>
      <c r="TN127" s="270"/>
      <c r="TO127" s="270"/>
      <c r="TP127" s="270"/>
      <c r="TQ127" s="270"/>
      <c r="TR127" s="270"/>
      <c r="TS127" s="270"/>
      <c r="TT127" s="270"/>
      <c r="TU127" s="270"/>
      <c r="TV127" s="270"/>
      <c r="TW127" s="270"/>
      <c r="TX127" s="270"/>
      <c r="TY127" s="270"/>
      <c r="TZ127" s="270"/>
      <c r="UA127" s="270"/>
      <c r="UB127" s="270"/>
      <c r="UC127" s="270"/>
      <c r="UD127" s="270"/>
      <c r="UE127" s="270"/>
      <c r="UF127" s="270"/>
      <c r="UG127" s="270"/>
      <c r="UH127" s="270"/>
      <c r="UI127" s="270"/>
      <c r="UJ127" s="270"/>
      <c r="UK127" s="270"/>
      <c r="UL127" s="270"/>
      <c r="UT127" s="270"/>
      <c r="UU127" s="270"/>
      <c r="UV127" s="270"/>
      <c r="UW127" s="270"/>
      <c r="UX127" s="270"/>
      <c r="UY127" s="270"/>
      <c r="UZ127" s="270"/>
      <c r="VA127" s="270"/>
      <c r="VB127" s="270"/>
      <c r="VC127" s="270"/>
      <c r="VD127" s="270"/>
      <c r="VE127" s="270"/>
      <c r="VF127" s="270"/>
      <c r="VG127" s="270"/>
      <c r="VH127" s="270"/>
      <c r="VI127" s="270"/>
      <c r="VJ127" s="270"/>
      <c r="VK127" s="270"/>
      <c r="VL127" s="270"/>
      <c r="VM127" s="270"/>
      <c r="VN127" s="270"/>
      <c r="VO127" s="270"/>
      <c r="VP127" s="270"/>
      <c r="VQ127" s="270"/>
      <c r="VR127" s="270"/>
      <c r="VS127" s="270"/>
      <c r="VT127" s="270"/>
      <c r="VU127" s="270"/>
      <c r="VV127" s="270"/>
      <c r="VW127" s="270"/>
      <c r="VX127" s="270"/>
      <c r="VY127" s="270"/>
      <c r="VZ127" s="270"/>
      <c r="WA127" s="270"/>
      <c r="WB127" s="270"/>
      <c r="WC127" s="270"/>
      <c r="WD127" s="270"/>
      <c r="WE127" s="270"/>
      <c r="WF127" s="270"/>
      <c r="WG127" s="270"/>
      <c r="WH127" s="270"/>
      <c r="WI127" s="270"/>
      <c r="WJ127" s="270"/>
      <c r="WK127" s="270"/>
      <c r="WL127" s="270"/>
      <c r="WM127" s="270"/>
      <c r="WN127" s="270"/>
      <c r="WO127" s="270"/>
      <c r="WP127" s="270"/>
      <c r="WQ127" s="270"/>
      <c r="WR127" s="270"/>
      <c r="WS127" s="270"/>
      <c r="WT127" s="270"/>
      <c r="WU127" s="270"/>
      <c r="WV127" s="270"/>
      <c r="WW127" s="270"/>
      <c r="WX127" s="270"/>
      <c r="WY127" s="270"/>
      <c r="WZ127" s="270"/>
      <c r="XH127" s="270"/>
      <c r="XI127" s="270"/>
      <c r="XJ127" s="270"/>
      <c r="XK127" s="270"/>
      <c r="XL127" s="270"/>
      <c r="XM127" s="272"/>
      <c r="XN127" s="272"/>
      <c r="XO127" s="272"/>
      <c r="XP127" s="272"/>
      <c r="XQ127" s="272"/>
      <c r="XR127" s="272"/>
      <c r="XS127" s="272"/>
      <c r="XT127" s="272"/>
      <c r="XU127" s="272"/>
      <c r="XV127" s="272"/>
      <c r="XW127" s="270"/>
      <c r="XX127" s="273"/>
      <c r="XY127" s="273"/>
      <c r="XZ127" s="273"/>
      <c r="YA127" s="273"/>
      <c r="YB127" s="273"/>
      <c r="YC127" s="273"/>
      <c r="YD127" s="273"/>
      <c r="YE127" s="273"/>
      <c r="YF127" s="273"/>
      <c r="YG127" s="273"/>
      <c r="YH127" s="273"/>
      <c r="YI127" s="273"/>
      <c r="YJ127" s="273"/>
      <c r="YK127" s="273"/>
      <c r="YL127" s="273"/>
      <c r="YM127" s="273"/>
      <c r="YN127" s="273"/>
      <c r="YO127" s="273"/>
      <c r="YP127" s="273"/>
      <c r="YQ127" s="273"/>
      <c r="YR127" s="273"/>
      <c r="YS127" s="273"/>
      <c r="YT127" s="273"/>
      <c r="YU127" s="273"/>
      <c r="YV127" s="273"/>
      <c r="YW127" s="273"/>
      <c r="YX127" s="273"/>
      <c r="YY127" s="273"/>
      <c r="YZ127" s="270"/>
      <c r="ZA127" s="270"/>
      <c r="ZB127" s="270"/>
      <c r="ZC127" s="270"/>
      <c r="ZD127" s="270"/>
      <c r="ZE127" s="270"/>
      <c r="ZF127" s="270"/>
      <c r="ZG127" s="270"/>
      <c r="ZH127" s="270"/>
      <c r="ZI127" s="270"/>
      <c r="ZJ127" s="270"/>
      <c r="ZK127" s="270"/>
      <c r="ZL127" s="270"/>
      <c r="ZM127" s="270"/>
      <c r="ZN127" s="270"/>
      <c r="ZO127" s="272"/>
      <c r="ZP127" s="272"/>
      <c r="ZQ127" s="272"/>
      <c r="ZR127" s="272"/>
      <c r="ZS127" s="272"/>
      <c r="ZT127" s="272"/>
      <c r="ZU127" s="272"/>
      <c r="ZV127" s="272"/>
      <c r="ZW127" s="270"/>
      <c r="ZX127" s="270"/>
      <c r="ZY127" s="270"/>
      <c r="ZZ127" s="270"/>
      <c r="AAA127" s="270"/>
      <c r="AAB127" s="270"/>
      <c r="AAJ127" s="270"/>
      <c r="AAK127" s="270"/>
      <c r="AAL127" s="270"/>
      <c r="AAM127" s="270"/>
      <c r="AAN127" s="270"/>
      <c r="AAO127" s="272"/>
      <c r="AAP127" s="272"/>
      <c r="AAQ127" s="272"/>
      <c r="AAR127" s="272"/>
      <c r="AAS127" s="272"/>
      <c r="AAT127" s="272"/>
      <c r="AAU127" s="272"/>
      <c r="AAV127" s="272"/>
      <c r="AAW127" s="272"/>
      <c r="AAX127" s="272"/>
    </row>
    <row r="128" spans="1:726" ht="15" customHeight="1" x14ac:dyDescent="0.35">
      <c r="A128" s="70" t="s">
        <v>890</v>
      </c>
      <c r="B128" s="1" t="s">
        <v>13</v>
      </c>
      <c r="GW128" s="157"/>
      <c r="GX128" s="157"/>
      <c r="RX128" s="151" t="s">
        <v>737</v>
      </c>
      <c r="RY128" s="218" t="s">
        <v>746</v>
      </c>
      <c r="RZ128" s="152">
        <v>4525698</v>
      </c>
      <c r="SA128" s="151" t="s">
        <v>800</v>
      </c>
      <c r="SB128" s="229" t="s">
        <v>798</v>
      </c>
      <c r="SC128" s="229" t="s">
        <v>798</v>
      </c>
      <c r="SF128" s="268" t="s">
        <v>890</v>
      </c>
      <c r="SG128" s="269" t="s">
        <v>13</v>
      </c>
      <c r="SH128" s="270"/>
      <c r="SI128" s="270"/>
      <c r="SJ128" s="271"/>
      <c r="SK128" s="270"/>
      <c r="SL128" s="270"/>
      <c r="SM128" s="270"/>
      <c r="SN128" s="270"/>
      <c r="SO128" s="270"/>
      <c r="SP128" s="270"/>
      <c r="SQ128" s="270"/>
      <c r="SR128" s="270"/>
      <c r="SS128" s="270"/>
      <c r="ST128" s="270"/>
      <c r="SU128" s="270"/>
      <c r="SV128" s="270"/>
      <c r="SW128" s="270"/>
      <c r="SX128" s="270"/>
      <c r="SY128" s="270"/>
      <c r="SZ128" s="270"/>
      <c r="TA128" s="270"/>
      <c r="TB128" s="270"/>
      <c r="TC128" s="270"/>
      <c r="TD128" s="270"/>
      <c r="TE128" s="270"/>
      <c r="TF128" s="270"/>
      <c r="TG128" s="270"/>
      <c r="TH128" s="270"/>
      <c r="TI128" s="270"/>
      <c r="TJ128" s="270"/>
      <c r="TK128" s="270"/>
      <c r="TL128" s="270"/>
      <c r="TM128" s="270"/>
      <c r="TN128" s="270"/>
      <c r="TO128" s="270"/>
      <c r="TP128" s="270"/>
      <c r="TQ128" s="270"/>
      <c r="TR128" s="270"/>
      <c r="TS128" s="270"/>
      <c r="TT128" s="270"/>
      <c r="TU128" s="270"/>
      <c r="TV128" s="270"/>
      <c r="TW128" s="270"/>
      <c r="TX128" s="270"/>
      <c r="TY128" s="270"/>
      <c r="TZ128" s="270"/>
      <c r="UA128" s="270"/>
      <c r="UB128" s="270"/>
      <c r="UC128" s="270"/>
      <c r="UD128" s="270"/>
      <c r="UE128" s="270"/>
      <c r="UF128" s="270"/>
      <c r="UG128" s="270"/>
      <c r="UH128" s="270"/>
      <c r="UI128" s="270"/>
      <c r="UJ128" s="270"/>
      <c r="UK128" s="270"/>
      <c r="UL128" s="270"/>
      <c r="UT128" s="270"/>
      <c r="UU128" s="270"/>
      <c r="UV128" s="270"/>
      <c r="UW128" s="270"/>
      <c r="UX128" s="270"/>
      <c r="UY128" s="270"/>
      <c r="UZ128" s="270"/>
      <c r="VA128" s="270"/>
      <c r="VB128" s="270"/>
      <c r="VC128" s="270"/>
      <c r="VD128" s="270"/>
      <c r="VE128" s="270"/>
      <c r="VF128" s="270"/>
      <c r="VG128" s="270"/>
      <c r="VH128" s="270"/>
      <c r="VI128" s="270"/>
      <c r="VJ128" s="270"/>
      <c r="VK128" s="270"/>
      <c r="VL128" s="270"/>
      <c r="VM128" s="270"/>
      <c r="VN128" s="270"/>
      <c r="VO128" s="270"/>
      <c r="VP128" s="270"/>
      <c r="VQ128" s="270"/>
      <c r="VR128" s="270"/>
      <c r="VS128" s="270"/>
      <c r="VT128" s="270"/>
      <c r="VU128" s="270"/>
      <c r="VV128" s="270"/>
      <c r="VW128" s="270"/>
      <c r="VX128" s="270"/>
      <c r="VY128" s="270"/>
      <c r="VZ128" s="270"/>
      <c r="WA128" s="270"/>
      <c r="WB128" s="270"/>
      <c r="WC128" s="270"/>
      <c r="WD128" s="270"/>
      <c r="WE128" s="270"/>
      <c r="WF128" s="270"/>
      <c r="WG128" s="270"/>
      <c r="WH128" s="270"/>
      <c r="WI128" s="270"/>
      <c r="WJ128" s="270"/>
      <c r="WK128" s="270"/>
      <c r="WL128" s="270"/>
      <c r="WM128" s="270"/>
      <c r="WN128" s="270"/>
      <c r="WO128" s="270"/>
      <c r="WP128" s="270"/>
      <c r="WQ128" s="270"/>
      <c r="WR128" s="270"/>
      <c r="WS128" s="270"/>
      <c r="WT128" s="270"/>
      <c r="WU128" s="270"/>
      <c r="WV128" s="270"/>
      <c r="WW128" s="270"/>
      <c r="WX128" s="270"/>
      <c r="WY128" s="270"/>
      <c r="WZ128" s="270"/>
      <c r="XH128" s="270"/>
      <c r="XI128" s="270"/>
      <c r="XJ128" s="270"/>
      <c r="XK128" s="270"/>
      <c r="XL128" s="270"/>
      <c r="XM128" s="272"/>
      <c r="XN128" s="272"/>
      <c r="XO128" s="272"/>
      <c r="XP128" s="272"/>
      <c r="XQ128" s="272"/>
      <c r="XR128" s="272"/>
      <c r="XS128" s="272"/>
      <c r="XT128" s="272"/>
      <c r="XU128" s="272"/>
      <c r="XV128" s="272"/>
      <c r="XW128" s="270"/>
      <c r="XX128" s="273"/>
      <c r="XY128" s="273"/>
      <c r="XZ128" s="273"/>
      <c r="YA128" s="273"/>
      <c r="YB128" s="273"/>
      <c r="YC128" s="273"/>
      <c r="YD128" s="273"/>
      <c r="YE128" s="273"/>
      <c r="YF128" s="273"/>
      <c r="YG128" s="273"/>
      <c r="YH128" s="273"/>
      <c r="YI128" s="273"/>
      <c r="YJ128" s="273"/>
      <c r="YK128" s="273"/>
      <c r="YL128" s="273"/>
      <c r="YM128" s="273"/>
      <c r="YN128" s="273"/>
      <c r="YO128" s="273"/>
      <c r="YP128" s="273"/>
      <c r="YQ128" s="273"/>
      <c r="YR128" s="273"/>
      <c r="YS128" s="273"/>
      <c r="YT128" s="273"/>
      <c r="YU128" s="273"/>
      <c r="YV128" s="273"/>
      <c r="YW128" s="273"/>
      <c r="YX128" s="273"/>
      <c r="YY128" s="273"/>
      <c r="YZ128" s="270"/>
      <c r="ZA128" s="270"/>
      <c r="ZB128" s="270"/>
      <c r="ZC128" s="270"/>
      <c r="ZD128" s="270"/>
      <c r="ZE128" s="270"/>
      <c r="ZF128" s="270"/>
      <c r="ZG128" s="270"/>
      <c r="ZH128" s="270"/>
      <c r="ZI128" s="270"/>
      <c r="ZJ128" s="270"/>
      <c r="ZK128" s="270"/>
      <c r="ZL128" s="270"/>
      <c r="ZM128" s="270"/>
      <c r="ZN128" s="270"/>
      <c r="ZO128" s="272"/>
      <c r="ZP128" s="272"/>
      <c r="ZQ128" s="272"/>
      <c r="ZR128" s="272"/>
      <c r="ZS128" s="272"/>
      <c r="ZT128" s="272"/>
      <c r="ZU128" s="272"/>
      <c r="ZV128" s="272"/>
      <c r="ZW128" s="270"/>
      <c r="ZX128" s="270"/>
      <c r="ZY128" s="270"/>
      <c r="ZZ128" s="270"/>
      <c r="AAA128" s="270"/>
      <c r="AAB128" s="270"/>
      <c r="AAJ128" s="270"/>
      <c r="AAK128" s="270"/>
      <c r="AAL128" s="270"/>
      <c r="AAM128" s="270"/>
      <c r="AAN128" s="270"/>
      <c r="AAO128" s="272"/>
      <c r="AAP128" s="272"/>
      <c r="AAQ128" s="272"/>
      <c r="AAR128" s="272"/>
      <c r="AAS128" s="272"/>
      <c r="AAT128" s="272"/>
      <c r="AAU128" s="272"/>
      <c r="AAV128" s="272"/>
      <c r="AAW128" s="272"/>
      <c r="AAX128" s="272"/>
    </row>
    <row r="129" spans="1:726" ht="15" customHeight="1" x14ac:dyDescent="0.35">
      <c r="A129" s="70" t="s">
        <v>891</v>
      </c>
      <c r="B129" s="1" t="s">
        <v>13</v>
      </c>
      <c r="GW129" s="157"/>
      <c r="GX129" s="157"/>
      <c r="RX129" s="151" t="s">
        <v>737</v>
      </c>
      <c r="RY129" s="218" t="s">
        <v>745</v>
      </c>
      <c r="RZ129" s="152">
        <v>1269670</v>
      </c>
      <c r="SA129" s="151" t="s">
        <v>808</v>
      </c>
      <c r="SB129" s="229" t="s">
        <v>798</v>
      </c>
      <c r="SC129" s="229" t="s">
        <v>798</v>
      </c>
      <c r="SF129" s="268" t="s">
        <v>891</v>
      </c>
      <c r="SG129" s="269" t="s">
        <v>13</v>
      </c>
      <c r="SH129" s="270"/>
      <c r="SI129" s="270"/>
      <c r="SJ129" s="271"/>
      <c r="SK129" s="270"/>
      <c r="SL129" s="270"/>
      <c r="SM129" s="270"/>
      <c r="SN129" s="270"/>
      <c r="SO129" s="270"/>
      <c r="SP129" s="270"/>
      <c r="SQ129" s="270"/>
      <c r="SR129" s="270"/>
      <c r="SS129" s="270"/>
      <c r="ST129" s="270"/>
      <c r="SU129" s="270"/>
      <c r="SV129" s="270"/>
      <c r="SW129" s="270"/>
      <c r="SX129" s="270"/>
      <c r="SY129" s="270"/>
      <c r="SZ129" s="270"/>
      <c r="TA129" s="270"/>
      <c r="TB129" s="270"/>
      <c r="TC129" s="270"/>
      <c r="TD129" s="270"/>
      <c r="TE129" s="270"/>
      <c r="TF129" s="270"/>
      <c r="TG129" s="270"/>
      <c r="TH129" s="270"/>
      <c r="TI129" s="270"/>
      <c r="TJ129" s="270"/>
      <c r="TK129" s="270"/>
      <c r="TL129" s="270"/>
      <c r="TM129" s="270"/>
      <c r="TN129" s="270"/>
      <c r="TO129" s="270"/>
      <c r="TP129" s="270"/>
      <c r="TQ129" s="270"/>
      <c r="TR129" s="270"/>
      <c r="TS129" s="270"/>
      <c r="TT129" s="270"/>
      <c r="TU129" s="270"/>
      <c r="TV129" s="270"/>
      <c r="TW129" s="270"/>
      <c r="TX129" s="270"/>
      <c r="TY129" s="270"/>
      <c r="TZ129" s="270"/>
      <c r="UA129" s="270"/>
      <c r="UB129" s="270"/>
      <c r="UC129" s="270"/>
      <c r="UD129" s="270"/>
      <c r="UE129" s="270"/>
      <c r="UF129" s="270"/>
      <c r="UG129" s="270"/>
      <c r="UH129" s="270"/>
      <c r="UI129" s="270"/>
      <c r="UJ129" s="270"/>
      <c r="UK129" s="270"/>
      <c r="UL129" s="270"/>
      <c r="UT129" s="270"/>
      <c r="UU129" s="270"/>
      <c r="UV129" s="270"/>
      <c r="UW129" s="270"/>
      <c r="UX129" s="270"/>
      <c r="UY129" s="270"/>
      <c r="UZ129" s="270"/>
      <c r="VA129" s="270"/>
      <c r="VB129" s="270"/>
      <c r="VC129" s="270"/>
      <c r="VD129" s="270"/>
      <c r="VE129" s="270"/>
      <c r="VF129" s="270"/>
      <c r="VG129" s="270"/>
      <c r="VH129" s="270"/>
      <c r="VI129" s="270"/>
      <c r="VJ129" s="270"/>
      <c r="VK129" s="270"/>
      <c r="VL129" s="270"/>
      <c r="VM129" s="270"/>
      <c r="VN129" s="270"/>
      <c r="VO129" s="270"/>
      <c r="VP129" s="270"/>
      <c r="VQ129" s="270"/>
      <c r="VR129" s="270"/>
      <c r="VS129" s="270"/>
      <c r="VT129" s="270"/>
      <c r="VU129" s="270"/>
      <c r="VV129" s="270"/>
      <c r="VW129" s="270"/>
      <c r="VX129" s="270"/>
      <c r="VY129" s="270"/>
      <c r="VZ129" s="270"/>
      <c r="WA129" s="270"/>
      <c r="WB129" s="270"/>
      <c r="WC129" s="270"/>
      <c r="WD129" s="270"/>
      <c r="WE129" s="270"/>
      <c r="WF129" s="270"/>
      <c r="WG129" s="270"/>
      <c r="WH129" s="270"/>
      <c r="WI129" s="270"/>
      <c r="WJ129" s="270"/>
      <c r="WK129" s="270"/>
      <c r="WL129" s="270"/>
      <c r="WM129" s="270"/>
      <c r="WN129" s="270"/>
      <c r="WO129" s="270"/>
      <c r="WP129" s="270"/>
      <c r="WQ129" s="270"/>
      <c r="WR129" s="270"/>
      <c r="WS129" s="270"/>
      <c r="WT129" s="270"/>
      <c r="WU129" s="270"/>
      <c r="WV129" s="270"/>
      <c r="WW129" s="270"/>
      <c r="WX129" s="270"/>
      <c r="WY129" s="270"/>
      <c r="WZ129" s="270"/>
      <c r="XH129" s="270"/>
      <c r="XI129" s="270"/>
      <c r="XJ129" s="270"/>
      <c r="XK129" s="270"/>
      <c r="XL129" s="270"/>
      <c r="XM129" s="272"/>
      <c r="XN129" s="272"/>
      <c r="XO129" s="272"/>
      <c r="XP129" s="272"/>
      <c r="XQ129" s="272"/>
      <c r="XR129" s="272"/>
      <c r="XS129" s="272"/>
      <c r="XT129" s="272"/>
      <c r="XU129" s="272"/>
      <c r="XV129" s="272"/>
      <c r="XW129" s="270"/>
      <c r="XX129" s="273"/>
      <c r="XY129" s="273"/>
      <c r="XZ129" s="273"/>
      <c r="YA129" s="273"/>
      <c r="YB129" s="273"/>
      <c r="YC129" s="273"/>
      <c r="YD129" s="273"/>
      <c r="YE129" s="273"/>
      <c r="YF129" s="273"/>
      <c r="YG129" s="273"/>
      <c r="YH129" s="273"/>
      <c r="YI129" s="273"/>
      <c r="YJ129" s="273"/>
      <c r="YK129" s="273"/>
      <c r="YL129" s="273"/>
      <c r="YM129" s="273"/>
      <c r="YN129" s="273"/>
      <c r="YO129" s="273"/>
      <c r="YP129" s="273"/>
      <c r="YQ129" s="273"/>
      <c r="YR129" s="273"/>
      <c r="YS129" s="273"/>
      <c r="YT129" s="273"/>
      <c r="YU129" s="273"/>
      <c r="YV129" s="273"/>
      <c r="YW129" s="273"/>
      <c r="YX129" s="273"/>
      <c r="YY129" s="273"/>
      <c r="YZ129" s="270"/>
      <c r="ZA129" s="270"/>
      <c r="ZB129" s="270"/>
      <c r="ZC129" s="270"/>
      <c r="ZD129" s="270"/>
      <c r="ZE129" s="270"/>
      <c r="ZF129" s="270"/>
      <c r="ZG129" s="270"/>
      <c r="ZH129" s="270"/>
      <c r="ZI129" s="270"/>
      <c r="ZJ129" s="270"/>
      <c r="ZK129" s="270"/>
      <c r="ZL129" s="270"/>
      <c r="ZM129" s="270"/>
      <c r="ZN129" s="270"/>
      <c r="ZO129" s="272"/>
      <c r="ZP129" s="272"/>
      <c r="ZQ129" s="272"/>
      <c r="ZR129" s="272"/>
      <c r="ZS129" s="272"/>
      <c r="ZT129" s="272"/>
      <c r="ZU129" s="272"/>
      <c r="ZV129" s="272"/>
      <c r="ZW129" s="270"/>
      <c r="ZX129" s="270"/>
      <c r="ZY129" s="270"/>
      <c r="ZZ129" s="270"/>
      <c r="AAA129" s="270"/>
      <c r="AAB129" s="270"/>
      <c r="AAJ129" s="270"/>
      <c r="AAK129" s="270"/>
      <c r="AAL129" s="270"/>
      <c r="AAM129" s="270"/>
      <c r="AAN129" s="270"/>
      <c r="AAO129" s="272"/>
      <c r="AAP129" s="272"/>
      <c r="AAQ129" s="272"/>
      <c r="AAR129" s="272"/>
      <c r="AAS129" s="272"/>
      <c r="AAT129" s="272"/>
      <c r="AAU129" s="272"/>
      <c r="AAV129" s="272"/>
      <c r="AAW129" s="272"/>
      <c r="AAX129" s="272"/>
    </row>
    <row r="130" spans="1:726" ht="15" customHeight="1" x14ac:dyDescent="0.35">
      <c r="A130" s="71" t="s">
        <v>659</v>
      </c>
      <c r="B130" s="71" t="s">
        <v>56</v>
      </c>
      <c r="C130" s="71" t="s">
        <v>56</v>
      </c>
      <c r="D130" s="71" t="s">
        <v>56</v>
      </c>
      <c r="E130" s="71" t="s">
        <v>13</v>
      </c>
      <c r="F130" s="71" t="s">
        <v>13</v>
      </c>
      <c r="G130" s="71" t="s">
        <v>13</v>
      </c>
      <c r="H130" s="71" t="s">
        <v>13</v>
      </c>
      <c r="I130" s="71" t="s">
        <v>13</v>
      </c>
      <c r="J130" s="157" t="s">
        <v>56</v>
      </c>
      <c r="K130" s="157" t="s">
        <v>13</v>
      </c>
      <c r="L130" s="157" t="s">
        <v>13</v>
      </c>
      <c r="M130" s="157" t="s">
        <v>56</v>
      </c>
      <c r="N130" s="157" t="s">
        <v>13</v>
      </c>
      <c r="O130" s="157" t="s">
        <v>56</v>
      </c>
      <c r="P130" s="157" t="s">
        <v>56</v>
      </c>
      <c r="Q130" s="157" t="s">
        <v>56</v>
      </c>
      <c r="R130" s="157" t="s">
        <v>13</v>
      </c>
      <c r="S130" s="157" t="s">
        <v>56</v>
      </c>
      <c r="T130" s="157" t="s">
        <v>13</v>
      </c>
      <c r="U130" s="71" t="s">
        <v>0</v>
      </c>
      <c r="V130" s="157" t="s">
        <v>56</v>
      </c>
      <c r="W130" s="157" t="s">
        <v>13</v>
      </c>
      <c r="X130" s="157" t="s">
        <v>13</v>
      </c>
      <c r="Y130" s="157" t="s">
        <v>13</v>
      </c>
      <c r="Z130" s="157" t="s">
        <v>13</v>
      </c>
      <c r="AA130" s="71" t="s">
        <v>13</v>
      </c>
      <c r="AB130" s="71" t="s">
        <v>13</v>
      </c>
      <c r="AC130" s="71" t="s">
        <v>56</v>
      </c>
      <c r="AD130" s="71" t="s">
        <v>13</v>
      </c>
      <c r="AE130" s="71" t="s">
        <v>13</v>
      </c>
      <c r="AF130" s="134" t="s">
        <v>13</v>
      </c>
      <c r="AG130" s="134" t="s">
        <v>56</v>
      </c>
      <c r="AH130" s="134" t="s">
        <v>13</v>
      </c>
      <c r="AI130" s="71" t="s">
        <v>56</v>
      </c>
      <c r="AJ130" s="71" t="s">
        <v>56</v>
      </c>
      <c r="AK130" s="71" t="s">
        <v>13</v>
      </c>
      <c r="AL130" s="71" t="s">
        <v>13</v>
      </c>
      <c r="AM130" s="71" t="s">
        <v>56</v>
      </c>
      <c r="AN130" s="71" t="s">
        <v>13</v>
      </c>
      <c r="AO130" s="71" t="s">
        <v>13</v>
      </c>
      <c r="AP130" s="71" t="s">
        <v>56</v>
      </c>
      <c r="AQ130" s="71" t="s">
        <v>13</v>
      </c>
      <c r="AR130" s="71" t="s">
        <v>13</v>
      </c>
      <c r="AS130" s="71" t="s">
        <v>13</v>
      </c>
      <c r="AT130" s="134" t="s">
        <v>56</v>
      </c>
      <c r="AU130" s="134" t="s">
        <v>56</v>
      </c>
      <c r="AV130" s="134" t="s">
        <v>56</v>
      </c>
      <c r="AW130" s="134" t="s">
        <v>56</v>
      </c>
      <c r="AX130" s="134" t="s">
        <v>13</v>
      </c>
      <c r="AY130" s="134" t="s">
        <v>56</v>
      </c>
      <c r="AZ130" s="134" t="s">
        <v>56</v>
      </c>
      <c r="BA130" s="134" t="s">
        <v>56</v>
      </c>
      <c r="BB130" s="71" t="s">
        <v>56</v>
      </c>
      <c r="BC130" s="71" t="s">
        <v>56</v>
      </c>
      <c r="BD130" s="71" t="s">
        <v>56</v>
      </c>
      <c r="BE130" s="71" t="s">
        <v>13</v>
      </c>
      <c r="BF130" s="71" t="s">
        <v>13</v>
      </c>
      <c r="BG130" s="71" t="s">
        <v>56</v>
      </c>
      <c r="BH130" s="157" t="s">
        <v>13</v>
      </c>
      <c r="BI130" s="157" t="s">
        <v>56</v>
      </c>
      <c r="BJ130" s="157" t="s">
        <v>13</v>
      </c>
      <c r="BK130" s="157" t="s">
        <v>13</v>
      </c>
      <c r="BL130" s="71" t="s">
        <v>13</v>
      </c>
      <c r="BM130" s="71" t="s">
        <v>56</v>
      </c>
      <c r="BN130" s="71" t="s">
        <v>56</v>
      </c>
      <c r="BO130" s="71" t="s">
        <v>56</v>
      </c>
      <c r="BP130" s="71" t="s">
        <v>13</v>
      </c>
      <c r="BQ130" s="71" t="s">
        <v>56</v>
      </c>
      <c r="BR130" s="71" t="s">
        <v>56</v>
      </c>
      <c r="BS130" s="71" t="s">
        <v>56</v>
      </c>
      <c r="BT130" s="71" t="s">
        <v>13</v>
      </c>
      <c r="BU130" s="71" t="s">
        <v>13</v>
      </c>
      <c r="BV130" s="157" t="s">
        <v>56</v>
      </c>
      <c r="BW130" s="157" t="s">
        <v>56</v>
      </c>
      <c r="BX130" s="157" t="s">
        <v>56</v>
      </c>
      <c r="BY130" s="157" t="s">
        <v>56</v>
      </c>
      <c r="BZ130" s="71" t="s">
        <v>13</v>
      </c>
      <c r="CA130" s="71" t="s">
        <v>56</v>
      </c>
      <c r="CB130" s="71" t="s">
        <v>13</v>
      </c>
      <c r="CC130" s="71" t="s">
        <v>13</v>
      </c>
      <c r="CD130" s="71" t="s">
        <v>13</v>
      </c>
      <c r="CE130" s="157" t="s">
        <v>56</v>
      </c>
      <c r="CF130" s="157" t="s">
        <v>13</v>
      </c>
      <c r="CG130" s="157" t="s">
        <v>13</v>
      </c>
      <c r="CH130" s="71" t="s">
        <v>747</v>
      </c>
      <c r="CI130" s="71" t="s">
        <v>747</v>
      </c>
      <c r="CJ130" s="71" t="s">
        <v>747</v>
      </c>
      <c r="CK130" s="71" t="s">
        <v>747</v>
      </c>
      <c r="CL130" s="157" t="s">
        <v>13</v>
      </c>
      <c r="CM130" s="157" t="s">
        <v>13</v>
      </c>
      <c r="CN130" s="157" t="s">
        <v>13</v>
      </c>
      <c r="CO130" s="71" t="s">
        <v>56</v>
      </c>
      <c r="CP130" s="71" t="s">
        <v>13</v>
      </c>
      <c r="CQ130" s="71" t="s">
        <v>13</v>
      </c>
      <c r="CR130" s="71" t="s">
        <v>13</v>
      </c>
      <c r="CS130" s="71" t="s">
        <v>13</v>
      </c>
      <c r="CT130" s="71" t="s">
        <v>13</v>
      </c>
      <c r="CU130" s="157" t="s">
        <v>56</v>
      </c>
      <c r="CV130" s="157" t="s">
        <v>13</v>
      </c>
      <c r="CW130" s="157" t="s">
        <v>13</v>
      </c>
      <c r="CX130" s="157" t="s">
        <v>56</v>
      </c>
      <c r="CY130" s="157" t="s">
        <v>13</v>
      </c>
      <c r="CZ130" s="71" t="s">
        <v>13</v>
      </c>
      <c r="DA130" s="71" t="s">
        <v>13</v>
      </c>
      <c r="DB130" s="71" t="s">
        <v>56</v>
      </c>
      <c r="DC130" s="71" t="s">
        <v>13</v>
      </c>
      <c r="DD130" s="71" t="s">
        <v>13</v>
      </c>
      <c r="DE130" s="157" t="s">
        <v>13</v>
      </c>
      <c r="DF130" s="157" t="s">
        <v>56</v>
      </c>
      <c r="DG130" s="157" t="s">
        <v>13</v>
      </c>
      <c r="DH130" s="71" t="s">
        <v>56</v>
      </c>
      <c r="DI130" s="71"/>
      <c r="DJ130" s="71"/>
      <c r="DK130" s="71"/>
      <c r="DL130" s="157"/>
      <c r="DM130" s="157"/>
      <c r="DN130" s="157"/>
      <c r="DO130" s="157"/>
      <c r="DP130" s="71"/>
      <c r="DQ130" s="157"/>
      <c r="DR130" s="157"/>
      <c r="DS130" s="157"/>
      <c r="DT130" s="72"/>
      <c r="DU130" s="157"/>
      <c r="DV130" s="157"/>
      <c r="DW130" s="157"/>
      <c r="DX130" s="71"/>
      <c r="DY130" s="71"/>
      <c r="DZ130" s="71"/>
      <c r="EA130" s="71"/>
      <c r="EB130" s="71"/>
      <c r="EC130" s="157"/>
      <c r="ED130" s="157"/>
      <c r="EE130" s="157"/>
      <c r="EF130" s="71"/>
      <c r="EG130" s="71"/>
      <c r="EH130" s="71"/>
      <c r="EI130" s="71"/>
      <c r="EJ130" s="71"/>
      <c r="EK130" s="71"/>
      <c r="EL130" s="71"/>
      <c r="EM130" s="71"/>
      <c r="EN130" s="71"/>
      <c r="EO130" s="71"/>
      <c r="EP130" s="71"/>
      <c r="EQ130" s="71"/>
      <c r="ER130" s="71"/>
      <c r="ES130" s="71"/>
      <c r="ET130" s="71"/>
      <c r="EU130" s="71"/>
      <c r="EV130" s="157"/>
      <c r="EW130" s="157"/>
      <c r="EX130" s="157"/>
      <c r="EY130" s="157"/>
      <c r="EZ130" s="157"/>
      <c r="FA130" s="157"/>
      <c r="FB130" s="157"/>
      <c r="FC130" s="157"/>
      <c r="FD130" s="157"/>
      <c r="FE130" s="157"/>
      <c r="FF130" s="71"/>
      <c r="FG130" s="71"/>
      <c r="FH130" s="71"/>
      <c r="FI130" s="71"/>
      <c r="FJ130" s="71"/>
      <c r="FK130" s="71"/>
      <c r="FL130" s="71"/>
      <c r="FM130" s="71"/>
      <c r="FN130" s="71"/>
      <c r="FO130" s="71"/>
      <c r="FP130" s="157"/>
      <c r="FQ130" s="157"/>
      <c r="FR130" s="157"/>
      <c r="FS130" s="157"/>
      <c r="FT130" s="157"/>
      <c r="FU130" s="71"/>
      <c r="FV130" s="71"/>
      <c r="FW130" s="71"/>
      <c r="FX130" s="71"/>
      <c r="FY130" s="71"/>
      <c r="FZ130" s="71"/>
      <c r="GA130" s="71"/>
      <c r="GB130" s="71"/>
      <c r="GC130" s="71"/>
      <c r="GD130" s="71"/>
      <c r="GE130" s="71"/>
      <c r="GF130" s="71"/>
      <c r="GG130" s="71"/>
      <c r="GH130" s="71"/>
      <c r="GI130" s="71"/>
      <c r="GJ130" s="71"/>
      <c r="GK130" s="71"/>
      <c r="GL130" s="71"/>
      <c r="GM130" s="71"/>
      <c r="GN130" s="71"/>
      <c r="GO130" s="71"/>
      <c r="GP130" s="71"/>
      <c r="GQ130" s="71"/>
      <c r="GR130" s="71"/>
      <c r="GS130" s="71"/>
      <c r="GT130" s="71"/>
      <c r="GU130" s="71"/>
      <c r="GV130" s="71"/>
      <c r="GW130" s="157"/>
      <c r="GX130" s="157"/>
      <c r="GY130" s="157"/>
      <c r="GZ130" s="157"/>
      <c r="HA130" s="157"/>
      <c r="HB130" s="157"/>
      <c r="HC130" s="157"/>
      <c r="HD130" s="157"/>
      <c r="HE130" s="157"/>
      <c r="HF130" s="157"/>
      <c r="HG130" s="157"/>
      <c r="HH130" s="157"/>
      <c r="HI130" s="157"/>
      <c r="HJ130" s="157"/>
      <c r="HK130" s="157"/>
      <c r="HL130" s="157"/>
      <c r="HM130" s="157"/>
      <c r="HN130" s="157"/>
      <c r="HO130" s="157"/>
      <c r="HP130" s="157"/>
      <c r="HQ130" s="157"/>
      <c r="HR130" s="157"/>
      <c r="HS130" s="157"/>
      <c r="HT130" s="157"/>
      <c r="HU130" s="157"/>
      <c r="HV130" s="157"/>
      <c r="HW130" s="157"/>
      <c r="HX130" s="157"/>
      <c r="HY130" s="71"/>
      <c r="HZ130" s="71"/>
      <c r="IA130" s="71"/>
      <c r="IB130" s="71"/>
      <c r="IC130" s="71"/>
      <c r="ID130" s="157"/>
      <c r="IE130" s="157"/>
      <c r="IF130" s="157"/>
      <c r="IG130" s="71"/>
      <c r="IH130" s="71" t="s">
        <v>13</v>
      </c>
      <c r="II130" s="71" t="s">
        <v>13</v>
      </c>
      <c r="IJ130" s="71" t="s">
        <v>13</v>
      </c>
      <c r="IK130" s="71" t="s">
        <v>13</v>
      </c>
      <c r="IL130" s="71" t="s">
        <v>56</v>
      </c>
      <c r="IM130" s="71" t="s">
        <v>56</v>
      </c>
      <c r="IN130" s="71" t="s">
        <v>56</v>
      </c>
      <c r="IO130" s="71" t="s">
        <v>13</v>
      </c>
      <c r="IP130" s="71" t="s">
        <v>13</v>
      </c>
      <c r="IQ130" s="71" t="s">
        <v>13</v>
      </c>
      <c r="IR130" s="71" t="s">
        <v>56</v>
      </c>
      <c r="IS130" s="71" t="s">
        <v>13</v>
      </c>
      <c r="IT130" s="71" t="s">
        <v>13</v>
      </c>
      <c r="IU130" s="157" t="s">
        <v>56</v>
      </c>
      <c r="IV130" s="157" t="s">
        <v>13</v>
      </c>
      <c r="IW130" s="157" t="s">
        <v>56</v>
      </c>
      <c r="IX130" s="157" t="s">
        <v>56</v>
      </c>
      <c r="IY130" s="71" t="s">
        <v>747</v>
      </c>
      <c r="IZ130" s="71" t="s">
        <v>747</v>
      </c>
      <c r="JA130" s="71" t="s">
        <v>747</v>
      </c>
      <c r="JB130" s="71" t="s">
        <v>747</v>
      </c>
      <c r="JC130" s="71" t="s">
        <v>747</v>
      </c>
      <c r="JD130" s="71" t="s">
        <v>747</v>
      </c>
      <c r="JE130" s="71" t="s">
        <v>747</v>
      </c>
      <c r="JF130" s="157" t="s">
        <v>13</v>
      </c>
      <c r="JG130" s="157" t="s">
        <v>13</v>
      </c>
      <c r="JH130" s="157" t="s">
        <v>13</v>
      </c>
      <c r="JI130" s="71" t="s">
        <v>747</v>
      </c>
      <c r="JJ130" s="71" t="s">
        <v>747</v>
      </c>
      <c r="JK130" s="71" t="s">
        <v>747</v>
      </c>
      <c r="JL130" s="71" t="s">
        <v>747</v>
      </c>
      <c r="JM130" s="71" t="s">
        <v>747</v>
      </c>
      <c r="JN130" s="71" t="s">
        <v>56</v>
      </c>
      <c r="JO130" s="71" t="s">
        <v>56</v>
      </c>
      <c r="JP130" s="71" t="s">
        <v>56</v>
      </c>
      <c r="JQ130" s="71" t="s">
        <v>13</v>
      </c>
      <c r="JR130" s="71" t="s">
        <v>13</v>
      </c>
      <c r="JS130" s="71" t="s">
        <v>13</v>
      </c>
      <c r="JT130" s="71" t="s">
        <v>13</v>
      </c>
      <c r="JU130" s="71" t="s">
        <v>13</v>
      </c>
      <c r="JV130" s="157" t="s">
        <v>56</v>
      </c>
      <c r="JW130" s="157" t="s">
        <v>56</v>
      </c>
      <c r="JX130" s="157" t="s">
        <v>13</v>
      </c>
      <c r="JY130" s="71" t="s">
        <v>13</v>
      </c>
      <c r="JZ130" s="71" t="s">
        <v>56</v>
      </c>
      <c r="KA130" s="71" t="s">
        <v>56</v>
      </c>
      <c r="KB130" s="71" t="s">
        <v>56</v>
      </c>
      <c r="KC130" s="71" t="s">
        <v>13</v>
      </c>
      <c r="KD130" s="157" t="s">
        <v>56</v>
      </c>
      <c r="KE130" s="157" t="s">
        <v>13</v>
      </c>
      <c r="KF130" s="157" t="s">
        <v>13</v>
      </c>
      <c r="KG130" s="71" t="s">
        <v>56</v>
      </c>
      <c r="KH130" s="71" t="s">
        <v>56</v>
      </c>
      <c r="KI130" s="71" t="s">
        <v>56</v>
      </c>
      <c r="KJ130" s="71" t="s">
        <v>56</v>
      </c>
      <c r="KK130" s="71" t="s">
        <v>13</v>
      </c>
      <c r="KL130" s="71" t="s">
        <v>13</v>
      </c>
      <c r="KM130" s="71" t="s">
        <v>13</v>
      </c>
      <c r="KN130" s="71" t="s">
        <v>13</v>
      </c>
      <c r="KO130" s="71" t="s">
        <v>13</v>
      </c>
      <c r="KP130" s="157" t="s">
        <v>56</v>
      </c>
      <c r="KQ130" s="71" t="s">
        <v>13</v>
      </c>
      <c r="KR130" s="71" t="s">
        <v>13</v>
      </c>
      <c r="KS130" s="71" t="s">
        <v>984</v>
      </c>
      <c r="KT130" s="157" t="s">
        <v>56</v>
      </c>
      <c r="KU130" s="157" t="s">
        <v>56</v>
      </c>
      <c r="KV130" s="157" t="s">
        <v>13</v>
      </c>
      <c r="KW130" s="71" t="s">
        <v>13</v>
      </c>
      <c r="KX130" s="71" t="s">
        <v>56</v>
      </c>
      <c r="KY130" s="71" t="s">
        <v>56</v>
      </c>
      <c r="KZ130" s="71" t="s">
        <v>13</v>
      </c>
      <c r="LA130" s="71" t="s">
        <v>13</v>
      </c>
      <c r="LB130" s="157" t="s">
        <v>56</v>
      </c>
      <c r="LC130" s="157" t="s">
        <v>13</v>
      </c>
      <c r="LD130" s="157" t="s">
        <v>13</v>
      </c>
      <c r="LE130" s="71" t="s">
        <v>56</v>
      </c>
      <c r="LF130" s="71" t="s">
        <v>986</v>
      </c>
      <c r="LG130" s="157" t="s">
        <v>13</v>
      </c>
      <c r="LH130" s="157" t="s">
        <v>56</v>
      </c>
      <c r="LI130" s="157" t="s">
        <v>56</v>
      </c>
      <c r="LJ130" s="71" t="s">
        <v>13</v>
      </c>
      <c r="LK130" s="71" t="s">
        <v>13</v>
      </c>
      <c r="LL130" s="71" t="s">
        <v>56</v>
      </c>
      <c r="LM130" s="71" t="s">
        <v>13</v>
      </c>
      <c r="LN130" s="71" t="s">
        <v>13</v>
      </c>
      <c r="LO130" s="157" t="s">
        <v>13</v>
      </c>
      <c r="LP130" s="157" t="s">
        <v>56</v>
      </c>
      <c r="LQ130" s="157" t="s">
        <v>13</v>
      </c>
      <c r="LR130" s="71" t="s">
        <v>56</v>
      </c>
      <c r="LS130" s="71" t="s">
        <v>56</v>
      </c>
      <c r="LT130" s="71" t="s">
        <v>13</v>
      </c>
      <c r="LU130" s="71" t="s">
        <v>56</v>
      </c>
      <c r="LV130" s="71" t="s">
        <v>56</v>
      </c>
      <c r="LW130" s="71" t="s">
        <v>13</v>
      </c>
      <c r="LX130" s="71" t="s">
        <v>13</v>
      </c>
      <c r="LY130" s="157" t="s">
        <v>56</v>
      </c>
      <c r="LZ130" s="157" t="s">
        <v>13</v>
      </c>
      <c r="MA130" s="71" t="s">
        <v>56</v>
      </c>
      <c r="MB130" s="71" t="s">
        <v>56</v>
      </c>
      <c r="MC130" s="71" t="s">
        <v>13</v>
      </c>
      <c r="MD130" s="71" t="s">
        <v>13</v>
      </c>
      <c r="ME130" s="71" t="s">
        <v>13</v>
      </c>
      <c r="MF130" s="71" t="s">
        <v>13</v>
      </c>
      <c r="MG130" s="157" t="s">
        <v>56</v>
      </c>
      <c r="MH130" s="71" t="s">
        <v>13</v>
      </c>
      <c r="MI130" s="71" t="s">
        <v>56</v>
      </c>
      <c r="MJ130" s="71" t="s">
        <v>13</v>
      </c>
      <c r="MK130" s="71" t="s">
        <v>56</v>
      </c>
      <c r="ML130" s="71" t="s">
        <v>56</v>
      </c>
      <c r="MM130" s="71" t="s">
        <v>56</v>
      </c>
      <c r="MN130" s="71" t="s">
        <v>56</v>
      </c>
      <c r="MO130" s="71" t="s">
        <v>56</v>
      </c>
      <c r="MP130" s="71" t="s">
        <v>56</v>
      </c>
      <c r="MQ130" s="71" t="s">
        <v>56</v>
      </c>
      <c r="MR130" s="71" t="s">
        <v>56</v>
      </c>
      <c r="MS130" s="71" t="s">
        <v>56</v>
      </c>
      <c r="MT130" s="71" t="s">
        <v>56</v>
      </c>
      <c r="MU130" s="71" t="s">
        <v>56</v>
      </c>
      <c r="MV130" s="71" t="s">
        <v>56</v>
      </c>
      <c r="MW130" s="71" t="s">
        <v>56</v>
      </c>
      <c r="MX130" s="71" t="s">
        <v>56</v>
      </c>
      <c r="MY130" s="71" t="s">
        <v>56</v>
      </c>
      <c r="MZ130" s="71" t="s">
        <v>13</v>
      </c>
      <c r="NA130" s="71" t="s">
        <v>13</v>
      </c>
      <c r="NB130" s="157" t="s">
        <v>56</v>
      </c>
      <c r="NC130" s="157" t="s">
        <v>56</v>
      </c>
      <c r="ND130" s="157" t="s">
        <v>56</v>
      </c>
      <c r="NE130" s="157" t="s">
        <v>56</v>
      </c>
      <c r="NF130" s="157" t="s">
        <v>56</v>
      </c>
      <c r="NG130" s="157"/>
      <c r="NH130" s="157"/>
      <c r="NI130" s="157"/>
      <c r="NJ130" s="157"/>
      <c r="NK130" s="157"/>
      <c r="NL130" s="71" t="s">
        <v>13</v>
      </c>
      <c r="NM130" s="71" t="s">
        <v>56</v>
      </c>
      <c r="NN130" s="157" t="s">
        <v>56</v>
      </c>
      <c r="NO130" s="71" t="s">
        <v>56</v>
      </c>
      <c r="NP130" s="71" t="s">
        <v>56</v>
      </c>
      <c r="NQ130" s="71" t="s">
        <v>56</v>
      </c>
      <c r="NR130" s="71" t="s">
        <v>56</v>
      </c>
      <c r="NS130" s="71" t="s">
        <v>56</v>
      </c>
      <c r="NT130" s="71" t="s">
        <v>13</v>
      </c>
      <c r="NU130" s="71" t="s">
        <v>56</v>
      </c>
      <c r="NV130" s="71" t="s">
        <v>56</v>
      </c>
      <c r="NW130" s="71" t="s">
        <v>56</v>
      </c>
      <c r="NX130" s="71" t="s">
        <v>13</v>
      </c>
      <c r="NY130" s="71" t="s">
        <v>13</v>
      </c>
      <c r="NZ130" s="71" t="s">
        <v>13</v>
      </c>
      <c r="OA130" s="157" t="s">
        <v>56</v>
      </c>
      <c r="OB130" s="157" t="s">
        <v>56</v>
      </c>
      <c r="OC130" s="157" t="s">
        <v>56</v>
      </c>
      <c r="OD130" s="157" t="s">
        <v>56</v>
      </c>
      <c r="OE130" s="71" t="s">
        <v>56</v>
      </c>
      <c r="OF130" s="71" t="s">
        <v>13</v>
      </c>
      <c r="OG130" s="71" t="s">
        <v>13</v>
      </c>
      <c r="OH130" s="71" t="s">
        <v>13</v>
      </c>
      <c r="OI130" s="71" t="s">
        <v>13</v>
      </c>
      <c r="OJ130" s="157" t="s">
        <v>56</v>
      </c>
      <c r="OK130" s="136">
        <v>989</v>
      </c>
      <c r="OL130" s="136">
        <v>100</v>
      </c>
      <c r="OM130" s="136">
        <v>461</v>
      </c>
      <c r="ON130" s="136" t="s">
        <v>758</v>
      </c>
      <c r="OO130" s="136" t="s">
        <v>758</v>
      </c>
      <c r="OP130" s="136">
        <v>3942</v>
      </c>
      <c r="OQ130" s="136" t="s">
        <v>758</v>
      </c>
      <c r="OR130" s="137">
        <v>0.10111223458038422</v>
      </c>
      <c r="OS130" s="137"/>
      <c r="OT130" s="138">
        <v>0.77522704217044636</v>
      </c>
      <c r="OU130" s="138">
        <v>7.8384938540995583E-2</v>
      </c>
      <c r="OV130" s="138">
        <v>0.36135456667398963</v>
      </c>
      <c r="OW130" s="138" t="s">
        <v>758</v>
      </c>
      <c r="OX130" s="138" t="s">
        <v>758</v>
      </c>
      <c r="OY130" s="138">
        <v>3.1</v>
      </c>
      <c r="OZ130" s="138" t="s">
        <v>758</v>
      </c>
      <c r="PA130" s="139">
        <f>SB130/OK130</f>
        <v>18.200202224469162</v>
      </c>
      <c r="PB130" s="139">
        <f>SB130/OL130</f>
        <v>180</v>
      </c>
      <c r="PC130" s="139">
        <f>SB130/OM130</f>
        <v>39.045553145336228</v>
      </c>
      <c r="PD130" s="139" t="s">
        <v>758</v>
      </c>
      <c r="PE130" s="139" t="s">
        <v>758</v>
      </c>
      <c r="PF130" s="139">
        <f>SB130/OP130</f>
        <v>4.5662100456621006</v>
      </c>
      <c r="PG130" s="139" t="s">
        <v>758</v>
      </c>
      <c r="PH130" s="71" t="s">
        <v>56</v>
      </c>
      <c r="PI130" s="71" t="s">
        <v>13</v>
      </c>
      <c r="PJ130" s="71" t="s">
        <v>13</v>
      </c>
      <c r="PK130" s="71" t="s">
        <v>13</v>
      </c>
      <c r="PL130" s="71" t="s">
        <v>56</v>
      </c>
      <c r="PM130" s="157" t="s">
        <v>56</v>
      </c>
      <c r="PN130" s="157" t="s">
        <v>13</v>
      </c>
      <c r="PO130" s="157" t="s">
        <v>13</v>
      </c>
      <c r="PP130" s="71" t="s">
        <v>56</v>
      </c>
      <c r="PQ130" s="71" t="s">
        <v>56</v>
      </c>
      <c r="PR130" s="71" t="s">
        <v>56</v>
      </c>
      <c r="PS130" s="71" t="s">
        <v>13</v>
      </c>
      <c r="PT130" s="71" t="s">
        <v>13</v>
      </c>
      <c r="PU130" s="71" t="s">
        <v>13</v>
      </c>
      <c r="PV130" s="71" t="s">
        <v>13</v>
      </c>
      <c r="PW130" s="157" t="s">
        <v>56</v>
      </c>
      <c r="PX130" s="71" t="s">
        <v>56</v>
      </c>
      <c r="PY130" s="71" t="s">
        <v>13</v>
      </c>
      <c r="PZ130" s="71" t="s">
        <v>747</v>
      </c>
      <c r="QA130" s="71" t="s">
        <v>747</v>
      </c>
      <c r="QB130" s="71" t="s">
        <v>747</v>
      </c>
      <c r="QC130" s="71" t="s">
        <v>747</v>
      </c>
      <c r="QD130" s="71" t="s">
        <v>747</v>
      </c>
      <c r="QE130" s="71" t="s">
        <v>747</v>
      </c>
      <c r="QF130" s="157" t="s">
        <v>13</v>
      </c>
      <c r="QG130" s="71" t="s">
        <v>747</v>
      </c>
      <c r="QH130" s="71" t="s">
        <v>56</v>
      </c>
      <c r="QI130" s="71">
        <v>5</v>
      </c>
      <c r="QJ130" s="157" t="s">
        <v>13</v>
      </c>
      <c r="QK130" s="157" t="s">
        <v>56</v>
      </c>
      <c r="QL130" s="157" t="s">
        <v>13</v>
      </c>
      <c r="QM130" s="71" t="s">
        <v>13</v>
      </c>
      <c r="QN130" s="71" t="s">
        <v>56</v>
      </c>
      <c r="QO130" s="71" t="s">
        <v>56</v>
      </c>
      <c r="QP130" s="71" t="s">
        <v>56</v>
      </c>
      <c r="QQ130" s="71" t="s">
        <v>13</v>
      </c>
      <c r="QR130" s="71" t="s">
        <v>13</v>
      </c>
      <c r="QS130" s="71" t="s">
        <v>13</v>
      </c>
      <c r="QT130" s="71" t="s">
        <v>13</v>
      </c>
      <c r="QU130" s="71" t="s">
        <v>13</v>
      </c>
      <c r="QV130" s="71" t="s">
        <v>13</v>
      </c>
      <c r="QW130" s="71" t="s">
        <v>56</v>
      </c>
      <c r="QX130" s="157" t="s">
        <v>56</v>
      </c>
      <c r="QY130" s="157" t="s">
        <v>56</v>
      </c>
      <c r="QZ130" s="157" t="s">
        <v>56</v>
      </c>
      <c r="RA130" s="157" t="s">
        <v>13</v>
      </c>
      <c r="RB130" s="71" t="s">
        <v>56</v>
      </c>
      <c r="RC130" s="71" t="s">
        <v>56</v>
      </c>
      <c r="RD130" s="71" t="s">
        <v>733</v>
      </c>
      <c r="RE130" s="157" t="s">
        <v>56</v>
      </c>
      <c r="RF130" s="71" t="s">
        <v>56</v>
      </c>
      <c r="RG130" s="71" t="s">
        <v>13</v>
      </c>
      <c r="RH130" s="71" t="s">
        <v>13</v>
      </c>
      <c r="RI130" s="71" t="s">
        <v>56</v>
      </c>
      <c r="RJ130" s="71" t="s">
        <v>13</v>
      </c>
      <c r="RK130" s="71" t="s">
        <v>13</v>
      </c>
      <c r="RL130" s="157" t="s">
        <v>13</v>
      </c>
      <c r="RM130" s="157" t="s">
        <v>56</v>
      </c>
      <c r="RN130" s="157" t="s">
        <v>13</v>
      </c>
      <c r="RO130" s="71" t="s">
        <v>56</v>
      </c>
      <c r="RP130" s="71" t="s">
        <v>56</v>
      </c>
      <c r="RQ130" s="71" t="s">
        <v>13</v>
      </c>
      <c r="RR130" s="71" t="s">
        <v>13</v>
      </c>
      <c r="RS130" s="71" t="s">
        <v>13</v>
      </c>
      <c r="RT130" s="71" t="s">
        <v>13</v>
      </c>
      <c r="RU130" s="71" t="s">
        <v>13</v>
      </c>
      <c r="RV130" s="157" t="s">
        <v>56</v>
      </c>
      <c r="RW130" s="71"/>
      <c r="RX130" s="151" t="s">
        <v>738</v>
      </c>
      <c r="RY130" s="219" t="s">
        <v>744</v>
      </c>
      <c r="RZ130" s="152">
        <v>127575529</v>
      </c>
      <c r="SA130" s="151" t="s">
        <v>806</v>
      </c>
      <c r="SB130" s="229">
        <v>18000</v>
      </c>
      <c r="SC130" s="230">
        <v>15</v>
      </c>
      <c r="SD130" s="178"/>
      <c r="SE130" s="71"/>
      <c r="SF130" s="270" t="s">
        <v>659</v>
      </c>
      <c r="SG130" s="270" t="s">
        <v>56</v>
      </c>
      <c r="SH130" s="273">
        <v>0.6</v>
      </c>
      <c r="SI130" s="273">
        <v>0.4</v>
      </c>
      <c r="SJ130" s="271"/>
      <c r="SK130" s="270" t="s">
        <v>56</v>
      </c>
      <c r="SL130" s="270" t="s">
        <v>56</v>
      </c>
      <c r="SM130" s="270" t="s">
        <v>13</v>
      </c>
      <c r="SN130" s="270" t="s">
        <v>56</v>
      </c>
      <c r="SO130" s="270" t="s">
        <v>56</v>
      </c>
      <c r="SP130" s="270" t="s">
        <v>56</v>
      </c>
      <c r="SQ130" s="270" t="s">
        <v>13</v>
      </c>
      <c r="SR130" s="270" t="s">
        <v>56</v>
      </c>
      <c r="SS130" s="270" t="s">
        <v>13</v>
      </c>
      <c r="ST130" s="270" t="s">
        <v>56</v>
      </c>
      <c r="SU130" s="270" t="s">
        <v>56</v>
      </c>
      <c r="SV130" s="270" t="s">
        <v>56</v>
      </c>
      <c r="SW130" s="270" t="s">
        <v>13</v>
      </c>
      <c r="SX130" s="270" t="s">
        <v>13</v>
      </c>
      <c r="SY130" s="270" t="s">
        <v>56</v>
      </c>
      <c r="SZ130" s="270" t="s">
        <v>13</v>
      </c>
      <c r="TA130" s="270" t="s">
        <v>56</v>
      </c>
      <c r="TB130" s="270" t="s">
        <v>13</v>
      </c>
      <c r="TC130" s="270" t="s">
        <v>56</v>
      </c>
      <c r="TD130" s="270" t="s">
        <v>56</v>
      </c>
      <c r="TE130" s="270" t="s">
        <v>56</v>
      </c>
      <c r="TF130" s="270" t="s">
        <v>56</v>
      </c>
      <c r="TG130" s="270" t="s">
        <v>13</v>
      </c>
      <c r="TH130" s="270" t="s">
        <v>13</v>
      </c>
      <c r="TI130" s="270" t="s">
        <v>13</v>
      </c>
      <c r="TJ130" s="270" t="s">
        <v>56</v>
      </c>
      <c r="TK130" s="270" t="s">
        <v>56</v>
      </c>
      <c r="TL130" s="270" t="s">
        <v>56</v>
      </c>
      <c r="TM130" s="273"/>
      <c r="TN130" s="270"/>
      <c r="TO130" s="270"/>
      <c r="TP130" s="270"/>
      <c r="TQ130" s="270"/>
      <c r="TR130" s="270"/>
      <c r="TS130" s="270"/>
      <c r="TT130" s="270"/>
      <c r="TU130" s="270"/>
      <c r="TV130" s="270"/>
      <c r="TW130" s="270"/>
      <c r="TX130" s="270"/>
      <c r="TY130" s="270"/>
      <c r="TZ130" s="270"/>
      <c r="UA130" s="270"/>
      <c r="UB130" s="270" t="s">
        <v>13</v>
      </c>
      <c r="UC130" s="270"/>
      <c r="UD130" s="270" t="s">
        <v>13</v>
      </c>
      <c r="UE130" s="270" t="s">
        <v>13</v>
      </c>
      <c r="UF130" s="270"/>
      <c r="UG130" s="270" t="s">
        <v>56</v>
      </c>
      <c r="UH130" s="270" t="s">
        <v>56</v>
      </c>
      <c r="UI130" s="270" t="s">
        <v>56</v>
      </c>
      <c r="UJ130" s="270" t="s">
        <v>56</v>
      </c>
      <c r="UK130" s="270" t="s">
        <v>56</v>
      </c>
      <c r="UL130" s="270" t="s">
        <v>56</v>
      </c>
      <c r="UM130" s="270" t="s">
        <v>56</v>
      </c>
      <c r="UN130" s="270" t="s">
        <v>56</v>
      </c>
      <c r="UO130" s="270" t="s">
        <v>56</v>
      </c>
      <c r="UP130" s="270" t="s">
        <v>56</v>
      </c>
      <c r="UQ130" s="270" t="s">
        <v>56</v>
      </c>
      <c r="UR130" s="270" t="s">
        <v>56</v>
      </c>
      <c r="US130" s="270" t="s">
        <v>13</v>
      </c>
      <c r="UT130" s="270"/>
      <c r="UU130" s="270"/>
      <c r="UV130" s="270"/>
      <c r="UW130" s="270"/>
      <c r="UX130" s="270"/>
      <c r="UY130" s="270" t="s">
        <v>1226</v>
      </c>
      <c r="UZ130" s="270" t="s">
        <v>1226</v>
      </c>
      <c r="VA130" s="270" t="s">
        <v>1225</v>
      </c>
      <c r="VB130" s="270" t="s">
        <v>1226</v>
      </c>
      <c r="VC130" s="270" t="s">
        <v>1226</v>
      </c>
      <c r="VD130" s="270" t="s">
        <v>1226</v>
      </c>
      <c r="VE130" s="270" t="s">
        <v>1227</v>
      </c>
      <c r="VF130" s="270" t="s">
        <v>1226</v>
      </c>
      <c r="VG130" s="270" t="s">
        <v>1227</v>
      </c>
      <c r="VH130" s="270" t="s">
        <v>1226</v>
      </c>
      <c r="VI130" s="270" t="s">
        <v>1226</v>
      </c>
      <c r="VJ130" s="270" t="s">
        <v>1226</v>
      </c>
      <c r="VK130" s="270" t="s">
        <v>1227</v>
      </c>
      <c r="VL130" s="270" t="s">
        <v>1227</v>
      </c>
      <c r="VM130" s="270" t="s">
        <v>1226</v>
      </c>
      <c r="VN130" s="270" t="s">
        <v>1227</v>
      </c>
      <c r="VO130" s="270" t="s">
        <v>1226</v>
      </c>
      <c r="VP130" s="270" t="s">
        <v>1227</v>
      </c>
      <c r="VQ130" s="270" t="s">
        <v>1226</v>
      </c>
      <c r="VR130" s="270" t="s">
        <v>1226</v>
      </c>
      <c r="VS130" s="270" t="s">
        <v>1226</v>
      </c>
      <c r="VT130" s="270" t="s">
        <v>1226</v>
      </c>
      <c r="VU130" s="270" t="s">
        <v>1227</v>
      </c>
      <c r="VV130" s="270" t="s">
        <v>1227</v>
      </c>
      <c r="VW130" s="270" t="s">
        <v>1227</v>
      </c>
      <c r="VX130" s="270" t="s">
        <v>1226</v>
      </c>
      <c r="VY130" s="270" t="s">
        <v>1226</v>
      </c>
      <c r="VZ130" s="270" t="s">
        <v>1226</v>
      </c>
      <c r="WA130" s="273"/>
      <c r="WB130" s="270"/>
      <c r="WC130" s="270"/>
      <c r="WD130" s="270"/>
      <c r="WE130" s="270"/>
      <c r="WF130" s="270"/>
      <c r="WG130" s="270"/>
      <c r="WH130" s="270"/>
      <c r="WI130" s="270"/>
      <c r="WJ130" s="270"/>
      <c r="WK130" s="270"/>
      <c r="WL130" s="270"/>
      <c r="WM130" s="270"/>
      <c r="WN130" s="270"/>
      <c r="WO130" s="270"/>
      <c r="WP130" s="270" t="s">
        <v>1227</v>
      </c>
      <c r="WQ130" s="270" t="s">
        <v>1228</v>
      </c>
      <c r="WR130" s="270" t="s">
        <v>13</v>
      </c>
      <c r="WS130" s="270" t="s">
        <v>56</v>
      </c>
      <c r="WT130" s="270"/>
      <c r="WU130" s="273" t="s">
        <v>1229</v>
      </c>
      <c r="WV130" s="273" t="s">
        <v>1229</v>
      </c>
      <c r="WW130" s="273" t="s">
        <v>1229</v>
      </c>
      <c r="WX130" s="273" t="s">
        <v>1229</v>
      </c>
      <c r="WY130" s="273" t="s">
        <v>1229</v>
      </c>
      <c r="WZ130" s="273" t="s">
        <v>1229</v>
      </c>
      <c r="XA130" s="273" t="s">
        <v>1229</v>
      </c>
      <c r="XB130" s="273" t="s">
        <v>1229</v>
      </c>
      <c r="XC130" s="273" t="s">
        <v>1229</v>
      </c>
      <c r="XD130" s="273" t="s">
        <v>1229</v>
      </c>
      <c r="XE130" s="273" t="s">
        <v>1229</v>
      </c>
      <c r="XF130" s="273" t="s">
        <v>1229</v>
      </c>
      <c r="XH130" s="270"/>
      <c r="XI130" s="270"/>
      <c r="XJ130" s="270"/>
      <c r="XK130" s="270"/>
      <c r="XL130" s="270"/>
      <c r="XM130" s="272" t="s">
        <v>13</v>
      </c>
      <c r="XN130" s="272" t="s">
        <v>13</v>
      </c>
      <c r="XO130" s="272" t="s">
        <v>13</v>
      </c>
      <c r="XP130" s="272" t="s">
        <v>13</v>
      </c>
      <c r="XQ130" s="272" t="s">
        <v>56</v>
      </c>
      <c r="XR130" s="272" t="s">
        <v>56</v>
      </c>
      <c r="XS130" s="272" t="s">
        <v>56</v>
      </c>
      <c r="XT130" s="272" t="s">
        <v>13</v>
      </c>
      <c r="XU130" s="272" t="s">
        <v>13</v>
      </c>
      <c r="XV130" s="272" t="s">
        <v>56</v>
      </c>
      <c r="XW130" s="270"/>
      <c r="XX130" s="273" t="s">
        <v>1232</v>
      </c>
      <c r="XY130" s="273" t="s">
        <v>1232</v>
      </c>
      <c r="XZ130" s="273" t="s">
        <v>1232</v>
      </c>
      <c r="YA130" s="273" t="s">
        <v>1232</v>
      </c>
      <c r="YB130" s="273" t="s">
        <v>1232</v>
      </c>
      <c r="YC130" s="273" t="s">
        <v>1232</v>
      </c>
      <c r="YD130" s="273" t="s">
        <v>1232</v>
      </c>
      <c r="YE130" s="273" t="s">
        <v>1232</v>
      </c>
      <c r="YF130" s="273" t="s">
        <v>1232</v>
      </c>
      <c r="YG130" s="273" t="s">
        <v>1232</v>
      </c>
      <c r="YH130" s="273" t="s">
        <v>1232</v>
      </c>
      <c r="YI130" s="273" t="s">
        <v>1232</v>
      </c>
      <c r="YJ130" s="273" t="s">
        <v>1232</v>
      </c>
      <c r="YK130" s="273" t="s">
        <v>1232</v>
      </c>
      <c r="YL130" s="273" t="s">
        <v>1232</v>
      </c>
      <c r="YM130" s="273" t="s">
        <v>1232</v>
      </c>
      <c r="YN130" s="273" t="s">
        <v>1232</v>
      </c>
      <c r="YO130" s="273" t="s">
        <v>1232</v>
      </c>
      <c r="YP130" s="273" t="s">
        <v>1232</v>
      </c>
      <c r="YQ130" s="273" t="s">
        <v>1232</v>
      </c>
      <c r="YR130" s="273" t="s">
        <v>1232</v>
      </c>
      <c r="YS130" s="273" t="s">
        <v>1232</v>
      </c>
      <c r="YT130" s="273" t="s">
        <v>1232</v>
      </c>
      <c r="YU130" s="273" t="s">
        <v>1232</v>
      </c>
      <c r="YV130" s="273" t="s">
        <v>1232</v>
      </c>
      <c r="YW130" s="273" t="s">
        <v>1232</v>
      </c>
      <c r="YX130" s="273" t="s">
        <v>1232</v>
      </c>
      <c r="YY130" s="273" t="s">
        <v>1232</v>
      </c>
      <c r="YZ130" s="273"/>
      <c r="ZA130" s="270"/>
      <c r="ZB130" s="270"/>
      <c r="ZC130" s="270"/>
      <c r="ZD130" s="270"/>
      <c r="ZE130" s="270"/>
      <c r="ZF130" s="270"/>
      <c r="ZG130" s="270"/>
      <c r="ZH130" s="270"/>
      <c r="ZI130" s="270"/>
      <c r="ZJ130" s="270"/>
      <c r="ZK130" s="270"/>
      <c r="ZL130" s="270"/>
      <c r="ZM130" s="270"/>
      <c r="ZN130" s="270"/>
      <c r="ZO130" s="272" t="s">
        <v>56</v>
      </c>
      <c r="ZP130" s="272"/>
      <c r="ZQ130" s="272"/>
      <c r="ZR130" s="272"/>
      <c r="ZS130" s="272"/>
      <c r="ZT130" s="272" t="s">
        <v>56</v>
      </c>
      <c r="ZU130" s="272"/>
      <c r="ZV130" s="272"/>
      <c r="ZW130" s="270"/>
      <c r="ZX130" s="270"/>
      <c r="ZY130" s="270"/>
      <c r="ZZ130" s="270"/>
      <c r="AAA130" s="270"/>
      <c r="AAB130" s="270"/>
      <c r="AAJ130" s="270"/>
      <c r="AAK130" s="270"/>
      <c r="AAL130" s="270"/>
      <c r="AAM130" s="270"/>
      <c r="AAN130" s="270"/>
      <c r="AAO130" s="272" t="s">
        <v>1233</v>
      </c>
      <c r="AAP130" s="272" t="s">
        <v>1233</v>
      </c>
      <c r="AAQ130" s="272" t="s">
        <v>1233</v>
      </c>
      <c r="AAR130" s="272" t="s">
        <v>1233</v>
      </c>
      <c r="AAS130" s="272" t="s">
        <v>1233</v>
      </c>
      <c r="AAT130" s="272" t="s">
        <v>1233</v>
      </c>
      <c r="AAU130" s="272" t="s">
        <v>1233</v>
      </c>
      <c r="AAV130" s="272" t="s">
        <v>1233</v>
      </c>
      <c r="AAW130" s="272" t="s">
        <v>1233</v>
      </c>
      <c r="AAX130" s="272" t="s">
        <v>1233</v>
      </c>
    </row>
    <row r="131" spans="1:726" ht="15" customHeight="1" x14ac:dyDescent="0.35">
      <c r="A131" s="70" t="s">
        <v>892</v>
      </c>
      <c r="B131" s="1" t="s">
        <v>13</v>
      </c>
      <c r="GW131" s="157"/>
      <c r="GX131" s="157"/>
      <c r="RX131" s="151" t="s">
        <v>742</v>
      </c>
      <c r="RY131" s="218" t="s">
        <v>746</v>
      </c>
      <c r="RZ131" s="152">
        <v>113811</v>
      </c>
      <c r="SA131" s="151" t="s">
        <v>937</v>
      </c>
      <c r="SB131" s="229" t="s">
        <v>798</v>
      </c>
      <c r="SC131" s="229" t="s">
        <v>798</v>
      </c>
      <c r="SF131" s="268" t="s">
        <v>892</v>
      </c>
      <c r="SG131" s="269" t="s">
        <v>13</v>
      </c>
      <c r="SH131" s="270"/>
      <c r="SI131" s="270"/>
      <c r="SJ131" s="271"/>
      <c r="SK131" s="270"/>
      <c r="SL131" s="270"/>
      <c r="SM131" s="270"/>
      <c r="SN131" s="270"/>
      <c r="SO131" s="270"/>
      <c r="SP131" s="270"/>
      <c r="SQ131" s="270"/>
      <c r="SR131" s="270"/>
      <c r="SS131" s="270"/>
      <c r="ST131" s="270"/>
      <c r="SU131" s="270"/>
      <c r="SV131" s="270"/>
      <c r="SW131" s="270"/>
      <c r="SX131" s="270"/>
      <c r="SY131" s="270"/>
      <c r="SZ131" s="270"/>
      <c r="TA131" s="270"/>
      <c r="TB131" s="270"/>
      <c r="TC131" s="270"/>
      <c r="TD131" s="270"/>
      <c r="TE131" s="270"/>
      <c r="TF131" s="270"/>
      <c r="TG131" s="270"/>
      <c r="TH131" s="270"/>
      <c r="TI131" s="270"/>
      <c r="TJ131" s="270"/>
      <c r="TK131" s="270"/>
      <c r="TL131" s="270"/>
      <c r="TM131" s="270"/>
      <c r="TN131" s="270"/>
      <c r="TO131" s="270"/>
      <c r="TP131" s="270"/>
      <c r="TQ131" s="270"/>
      <c r="TR131" s="270"/>
      <c r="TS131" s="270"/>
      <c r="TT131" s="270"/>
      <c r="TU131" s="270"/>
      <c r="TV131" s="270"/>
      <c r="TW131" s="270"/>
      <c r="TX131" s="270"/>
      <c r="TY131" s="270"/>
      <c r="TZ131" s="270"/>
      <c r="UA131" s="270"/>
      <c r="UB131" s="270"/>
      <c r="UC131" s="270"/>
      <c r="UD131" s="270"/>
      <c r="UE131" s="270"/>
      <c r="UF131" s="270"/>
      <c r="UG131" s="270"/>
      <c r="UH131" s="270"/>
      <c r="UI131" s="270"/>
      <c r="UJ131" s="270"/>
      <c r="UK131" s="270"/>
      <c r="UL131" s="270"/>
      <c r="UT131" s="270"/>
      <c r="UU131" s="270"/>
      <c r="UV131" s="270"/>
      <c r="UW131" s="270"/>
      <c r="UX131" s="270"/>
      <c r="UY131" s="270"/>
      <c r="UZ131" s="270"/>
      <c r="VA131" s="270"/>
      <c r="VB131" s="270"/>
      <c r="VC131" s="270"/>
      <c r="VD131" s="270"/>
      <c r="VE131" s="270"/>
      <c r="VF131" s="270"/>
      <c r="VG131" s="270"/>
      <c r="VH131" s="270"/>
      <c r="VI131" s="270"/>
      <c r="VJ131" s="270"/>
      <c r="VK131" s="270"/>
      <c r="VL131" s="270"/>
      <c r="VM131" s="270"/>
      <c r="VN131" s="270"/>
      <c r="VO131" s="270"/>
      <c r="VP131" s="270"/>
      <c r="VQ131" s="270"/>
      <c r="VR131" s="270"/>
      <c r="VS131" s="270"/>
      <c r="VT131" s="270"/>
      <c r="VU131" s="270"/>
      <c r="VV131" s="270"/>
      <c r="VW131" s="270"/>
      <c r="VX131" s="270"/>
      <c r="VY131" s="270"/>
      <c r="VZ131" s="270"/>
      <c r="WA131" s="270"/>
      <c r="WB131" s="270"/>
      <c r="WC131" s="270"/>
      <c r="WD131" s="270"/>
      <c r="WE131" s="270"/>
      <c r="WF131" s="270"/>
      <c r="WG131" s="270"/>
      <c r="WH131" s="270"/>
      <c r="WI131" s="270"/>
      <c r="WJ131" s="270"/>
      <c r="WK131" s="270"/>
      <c r="WL131" s="270"/>
      <c r="WM131" s="270"/>
      <c r="WN131" s="270"/>
      <c r="WO131" s="270"/>
      <c r="WP131" s="270"/>
      <c r="WQ131" s="270"/>
      <c r="WR131" s="270"/>
      <c r="WS131" s="270"/>
      <c r="WT131" s="270"/>
      <c r="WU131" s="270"/>
      <c r="WV131" s="270"/>
      <c r="WW131" s="270"/>
      <c r="WX131" s="270"/>
      <c r="WY131" s="270"/>
      <c r="WZ131" s="270"/>
      <c r="XH131" s="270"/>
      <c r="XI131" s="270"/>
      <c r="XJ131" s="270"/>
      <c r="XK131" s="270"/>
      <c r="XL131" s="270"/>
      <c r="XM131" s="272"/>
      <c r="XN131" s="272"/>
      <c r="XO131" s="272"/>
      <c r="XP131" s="272"/>
      <c r="XQ131" s="272"/>
      <c r="XR131" s="272"/>
      <c r="XS131" s="272"/>
      <c r="XT131" s="272"/>
      <c r="XU131" s="272"/>
      <c r="XV131" s="272"/>
      <c r="XW131" s="270"/>
      <c r="XX131" s="273"/>
      <c r="XY131" s="273"/>
      <c r="XZ131" s="273"/>
      <c r="YA131" s="273"/>
      <c r="YB131" s="273"/>
      <c r="YC131" s="273"/>
      <c r="YD131" s="273"/>
      <c r="YE131" s="273"/>
      <c r="YF131" s="273"/>
      <c r="YG131" s="273"/>
      <c r="YH131" s="273"/>
      <c r="YI131" s="273"/>
      <c r="YJ131" s="273"/>
      <c r="YK131" s="273"/>
      <c r="YL131" s="273"/>
      <c r="YM131" s="273"/>
      <c r="YN131" s="273"/>
      <c r="YO131" s="273"/>
      <c r="YP131" s="273"/>
      <c r="YQ131" s="273"/>
      <c r="YR131" s="273"/>
      <c r="YS131" s="273"/>
      <c r="YT131" s="273"/>
      <c r="YU131" s="273"/>
      <c r="YV131" s="273"/>
      <c r="YW131" s="273"/>
      <c r="YX131" s="273"/>
      <c r="YY131" s="273"/>
      <c r="YZ131" s="270"/>
      <c r="ZA131" s="270"/>
      <c r="ZB131" s="270"/>
      <c r="ZC131" s="270"/>
      <c r="ZD131" s="270"/>
      <c r="ZE131" s="270"/>
      <c r="ZF131" s="270"/>
      <c r="ZG131" s="270"/>
      <c r="ZH131" s="270"/>
      <c r="ZI131" s="270"/>
      <c r="ZJ131" s="270"/>
      <c r="ZK131" s="270"/>
      <c r="ZL131" s="270"/>
      <c r="ZM131" s="270"/>
      <c r="ZN131" s="270"/>
      <c r="ZO131" s="272"/>
      <c r="ZP131" s="272"/>
      <c r="ZQ131" s="272"/>
      <c r="ZR131" s="272"/>
      <c r="ZS131" s="272"/>
      <c r="ZT131" s="272"/>
      <c r="ZU131" s="272"/>
      <c r="ZV131" s="272"/>
      <c r="ZW131" s="270"/>
      <c r="ZX131" s="270"/>
      <c r="ZY131" s="270"/>
      <c r="ZZ131" s="270"/>
      <c r="AAA131" s="270"/>
      <c r="AAB131" s="270"/>
      <c r="AAJ131" s="270"/>
      <c r="AAK131" s="270"/>
      <c r="AAL131" s="270"/>
      <c r="AAM131" s="270"/>
      <c r="AAN131" s="270"/>
      <c r="AAO131" s="272"/>
      <c r="AAP131" s="272"/>
      <c r="AAQ131" s="272"/>
      <c r="AAR131" s="272"/>
      <c r="AAS131" s="272"/>
      <c r="AAT131" s="272"/>
      <c r="AAU131" s="272"/>
      <c r="AAV131" s="272"/>
      <c r="AAW131" s="272"/>
      <c r="AAX131" s="272"/>
    </row>
    <row r="132" spans="1:726" ht="15" customHeight="1" x14ac:dyDescent="0.35">
      <c r="A132" s="71" t="s">
        <v>674</v>
      </c>
      <c r="B132" s="71" t="s">
        <v>56</v>
      </c>
      <c r="C132" s="71" t="s">
        <v>56</v>
      </c>
      <c r="D132" s="71" t="s">
        <v>56</v>
      </c>
      <c r="E132" s="71" t="s">
        <v>56</v>
      </c>
      <c r="F132" s="71" t="s">
        <v>56</v>
      </c>
      <c r="G132" s="71" t="s">
        <v>13</v>
      </c>
      <c r="H132" s="71" t="s">
        <v>13</v>
      </c>
      <c r="I132" s="71" t="s">
        <v>13</v>
      </c>
      <c r="J132" s="157" t="s">
        <v>56</v>
      </c>
      <c r="K132" s="157" t="s">
        <v>13</v>
      </c>
      <c r="L132" s="157" t="s">
        <v>13</v>
      </c>
      <c r="M132" s="157" t="s">
        <v>13</v>
      </c>
      <c r="N132" s="157" t="s">
        <v>13</v>
      </c>
      <c r="O132" s="157" t="s">
        <v>56</v>
      </c>
      <c r="P132" s="157" t="s">
        <v>56</v>
      </c>
      <c r="Q132" s="157" t="s">
        <v>56</v>
      </c>
      <c r="R132" s="157" t="s">
        <v>56</v>
      </c>
      <c r="S132" s="157" t="s">
        <v>56</v>
      </c>
      <c r="T132" s="157" t="s">
        <v>13</v>
      </c>
      <c r="U132" s="71" t="s">
        <v>1</v>
      </c>
      <c r="V132" s="157" t="s">
        <v>56</v>
      </c>
      <c r="W132" s="157" t="s">
        <v>13</v>
      </c>
      <c r="X132" s="157" t="s">
        <v>56</v>
      </c>
      <c r="Y132" s="157" t="s">
        <v>56</v>
      </c>
      <c r="Z132" s="157" t="s">
        <v>13</v>
      </c>
      <c r="AA132" s="71" t="s">
        <v>56</v>
      </c>
      <c r="AB132" s="71" t="s">
        <v>13</v>
      </c>
      <c r="AC132" s="71" t="s">
        <v>56</v>
      </c>
      <c r="AD132" s="71" t="s">
        <v>56</v>
      </c>
      <c r="AE132" s="71" t="s">
        <v>13</v>
      </c>
      <c r="AF132" s="134" t="s">
        <v>56</v>
      </c>
      <c r="AG132" s="134" t="s">
        <v>13</v>
      </c>
      <c r="AH132" s="134" t="s">
        <v>13</v>
      </c>
      <c r="AI132" s="71" t="s">
        <v>13</v>
      </c>
      <c r="AJ132" s="71" t="s">
        <v>56</v>
      </c>
      <c r="AK132" s="71" t="s">
        <v>13</v>
      </c>
      <c r="AL132" s="71" t="s">
        <v>13</v>
      </c>
      <c r="AM132" s="71" t="s">
        <v>56</v>
      </c>
      <c r="AN132" s="71" t="s">
        <v>56</v>
      </c>
      <c r="AO132" s="71" t="s">
        <v>13</v>
      </c>
      <c r="AP132" s="71" t="s">
        <v>13</v>
      </c>
      <c r="AQ132" s="71" t="s">
        <v>13</v>
      </c>
      <c r="AR132" s="71" t="s">
        <v>13</v>
      </c>
      <c r="AS132" s="71" t="s">
        <v>13</v>
      </c>
      <c r="AT132" s="134" t="s">
        <v>56</v>
      </c>
      <c r="AU132" s="134" t="s">
        <v>56</v>
      </c>
      <c r="AV132" s="134" t="s">
        <v>56</v>
      </c>
      <c r="AW132" s="134" t="s">
        <v>56</v>
      </c>
      <c r="AX132" s="134" t="s">
        <v>56</v>
      </c>
      <c r="AY132" s="134" t="s">
        <v>13</v>
      </c>
      <c r="AZ132" s="134" t="s">
        <v>56</v>
      </c>
      <c r="BA132" s="134" t="s">
        <v>56</v>
      </c>
      <c r="BB132" s="71" t="s">
        <v>56</v>
      </c>
      <c r="BC132" s="71" t="s">
        <v>56</v>
      </c>
      <c r="BD132" s="71" t="s">
        <v>56</v>
      </c>
      <c r="BE132" s="71" t="s">
        <v>13</v>
      </c>
      <c r="BF132" s="71" t="s">
        <v>13</v>
      </c>
      <c r="BG132" s="71" t="s">
        <v>13</v>
      </c>
      <c r="BH132" s="157" t="s">
        <v>13</v>
      </c>
      <c r="BI132" s="157" t="s">
        <v>56</v>
      </c>
      <c r="BJ132" s="157" t="s">
        <v>13</v>
      </c>
      <c r="BK132" s="157" t="s">
        <v>13</v>
      </c>
      <c r="BL132" s="71" t="s">
        <v>13</v>
      </c>
      <c r="BM132" s="71" t="s">
        <v>13</v>
      </c>
      <c r="BN132" s="71" t="s">
        <v>13</v>
      </c>
      <c r="BO132" s="71" t="s">
        <v>56</v>
      </c>
      <c r="BP132" s="71" t="s">
        <v>56</v>
      </c>
      <c r="BQ132" s="71" t="s">
        <v>56</v>
      </c>
      <c r="BR132" s="71" t="s">
        <v>13</v>
      </c>
      <c r="BS132" s="71" t="s">
        <v>13</v>
      </c>
      <c r="BT132" s="71" t="s">
        <v>13</v>
      </c>
      <c r="BU132" s="71" t="s">
        <v>13</v>
      </c>
      <c r="BV132" s="157" t="s">
        <v>56</v>
      </c>
      <c r="BW132" s="157" t="s">
        <v>13</v>
      </c>
      <c r="BX132" s="157" t="s">
        <v>56</v>
      </c>
      <c r="BY132" s="157" t="s">
        <v>13</v>
      </c>
      <c r="BZ132" s="71" t="s">
        <v>13</v>
      </c>
      <c r="CA132" s="71" t="s">
        <v>56</v>
      </c>
      <c r="CB132" s="71" t="s">
        <v>56</v>
      </c>
      <c r="CC132" s="71" t="s">
        <v>13</v>
      </c>
      <c r="CD132" s="71" t="s">
        <v>13</v>
      </c>
      <c r="CE132" s="157" t="s">
        <v>56</v>
      </c>
      <c r="CF132" s="157" t="s">
        <v>56</v>
      </c>
      <c r="CG132" s="157" t="s">
        <v>56</v>
      </c>
      <c r="CH132" s="71" t="s">
        <v>56</v>
      </c>
      <c r="CI132" s="71" t="s">
        <v>56</v>
      </c>
      <c r="CJ132" s="71" t="s">
        <v>13</v>
      </c>
      <c r="CK132" s="71" t="s">
        <v>13</v>
      </c>
      <c r="CL132" s="157" t="s">
        <v>56</v>
      </c>
      <c r="CM132" s="157" t="s">
        <v>13</v>
      </c>
      <c r="CN132" s="157" t="s">
        <v>13</v>
      </c>
      <c r="CO132" s="71" t="s">
        <v>747</v>
      </c>
      <c r="CP132" s="71" t="s">
        <v>747</v>
      </c>
      <c r="CQ132" s="71" t="s">
        <v>747</v>
      </c>
      <c r="CR132" s="71" t="s">
        <v>747</v>
      </c>
      <c r="CS132" s="71" t="s">
        <v>747</v>
      </c>
      <c r="CT132" s="71" t="s">
        <v>747</v>
      </c>
      <c r="CU132" s="157" t="s">
        <v>13</v>
      </c>
      <c r="CV132" s="157" t="s">
        <v>13</v>
      </c>
      <c r="CW132" s="157" t="s">
        <v>13</v>
      </c>
      <c r="CX132" s="157" t="s">
        <v>13</v>
      </c>
      <c r="CY132" s="157" t="s">
        <v>13</v>
      </c>
      <c r="CZ132" s="71" t="s">
        <v>56</v>
      </c>
      <c r="DA132" s="71" t="s">
        <v>56</v>
      </c>
      <c r="DB132" s="71" t="s">
        <v>56</v>
      </c>
      <c r="DC132" s="71" t="s">
        <v>56</v>
      </c>
      <c r="DD132" s="71" t="s">
        <v>13</v>
      </c>
      <c r="DE132" s="157" t="s">
        <v>56</v>
      </c>
      <c r="DF132" s="157" t="s">
        <v>13</v>
      </c>
      <c r="DG132" s="157" t="s">
        <v>13</v>
      </c>
      <c r="DH132" s="71" t="s">
        <v>13</v>
      </c>
      <c r="DI132" s="71"/>
      <c r="DJ132" s="71"/>
      <c r="DK132" s="71"/>
      <c r="DL132" s="157"/>
      <c r="DM132" s="157"/>
      <c r="DN132" s="157"/>
      <c r="DO132" s="157"/>
      <c r="DP132" s="71"/>
      <c r="DQ132" s="157"/>
      <c r="DR132" s="157"/>
      <c r="DS132" s="157"/>
      <c r="DT132" s="71"/>
      <c r="DU132" s="157"/>
      <c r="DV132" s="157"/>
      <c r="DW132" s="157"/>
      <c r="DX132" s="71"/>
      <c r="DY132" s="71"/>
      <c r="DZ132" s="71"/>
      <c r="EA132" s="71"/>
      <c r="EB132" s="71"/>
      <c r="EC132" s="157"/>
      <c r="ED132" s="157"/>
      <c r="EE132" s="157"/>
      <c r="EF132" s="71"/>
      <c r="EG132" s="71"/>
      <c r="EH132" s="71"/>
      <c r="EI132" s="71"/>
      <c r="EJ132" s="71"/>
      <c r="EK132" s="71"/>
      <c r="EL132" s="71"/>
      <c r="EM132" s="71"/>
      <c r="EN132" s="71"/>
      <c r="EO132" s="71"/>
      <c r="EP132" s="71"/>
      <c r="EQ132" s="71"/>
      <c r="ER132" s="71"/>
      <c r="ES132" s="71"/>
      <c r="ET132" s="71"/>
      <c r="EU132" s="71"/>
      <c r="EV132" s="157"/>
      <c r="EW132" s="157"/>
      <c r="EX132" s="157"/>
      <c r="EY132" s="157"/>
      <c r="EZ132" s="157"/>
      <c r="FA132" s="157"/>
      <c r="FB132" s="157"/>
      <c r="FC132" s="157"/>
      <c r="FD132" s="157"/>
      <c r="FE132" s="157"/>
      <c r="FF132" s="71"/>
      <c r="FG132" s="71"/>
      <c r="FH132" s="71"/>
      <c r="FI132" s="71"/>
      <c r="FJ132" s="71"/>
      <c r="FK132" s="71"/>
      <c r="FL132" s="71"/>
      <c r="FM132" s="71"/>
      <c r="FN132" s="71"/>
      <c r="FO132" s="71"/>
      <c r="FP132" s="134"/>
      <c r="FQ132" s="157"/>
      <c r="FR132" s="134"/>
      <c r="FS132" s="157"/>
      <c r="FT132" s="157"/>
      <c r="FU132" s="71"/>
      <c r="FV132" s="71"/>
      <c r="FW132" s="71"/>
      <c r="FX132" s="71"/>
      <c r="FY132" s="71"/>
      <c r="FZ132" s="71"/>
      <c r="GA132" s="71"/>
      <c r="GB132" s="71"/>
      <c r="GC132" s="71"/>
      <c r="GD132" s="71"/>
      <c r="GE132" s="71"/>
      <c r="GF132" s="71"/>
      <c r="GG132" s="71"/>
      <c r="GH132" s="71"/>
      <c r="GI132" s="71"/>
      <c r="GJ132" s="71"/>
      <c r="GK132" s="71"/>
      <c r="GL132" s="71"/>
      <c r="GM132" s="71"/>
      <c r="GN132" s="71"/>
      <c r="GO132" s="71"/>
      <c r="GP132" s="71"/>
      <c r="GQ132" s="71"/>
      <c r="GR132" s="71"/>
      <c r="GS132" s="71"/>
      <c r="GT132" s="71"/>
      <c r="GU132" s="71"/>
      <c r="GV132" s="71"/>
      <c r="GW132" s="157"/>
      <c r="GX132" s="157"/>
      <c r="GY132" s="157"/>
      <c r="GZ132" s="157"/>
      <c r="HA132" s="157"/>
      <c r="HB132" s="157"/>
      <c r="HC132" s="157"/>
      <c r="HD132" s="157"/>
      <c r="HE132" s="157"/>
      <c r="HF132" s="157"/>
      <c r="HG132" s="157"/>
      <c r="HH132" s="157"/>
      <c r="HI132" s="157"/>
      <c r="HJ132" s="157"/>
      <c r="HK132" s="157"/>
      <c r="HL132" s="157"/>
      <c r="HM132" s="157"/>
      <c r="HN132" s="157"/>
      <c r="HO132" s="157"/>
      <c r="HP132" s="157"/>
      <c r="HQ132" s="157"/>
      <c r="HR132" s="157"/>
      <c r="HS132" s="157"/>
      <c r="HT132" s="157"/>
      <c r="HU132" s="157"/>
      <c r="HV132" s="157"/>
      <c r="HW132" s="157"/>
      <c r="HX132" s="157"/>
      <c r="HY132" s="71"/>
      <c r="HZ132" s="71"/>
      <c r="IA132" s="71"/>
      <c r="IB132" s="71"/>
      <c r="IC132" s="71"/>
      <c r="ID132" s="157"/>
      <c r="IE132" s="157"/>
      <c r="IF132" s="157"/>
      <c r="IG132" s="71"/>
      <c r="IH132" s="71" t="s">
        <v>13</v>
      </c>
      <c r="II132" s="71" t="s">
        <v>13</v>
      </c>
      <c r="IJ132" s="71" t="s">
        <v>13</v>
      </c>
      <c r="IK132" s="71" t="s">
        <v>13</v>
      </c>
      <c r="IL132" s="71" t="s">
        <v>56</v>
      </c>
      <c r="IM132" s="71" t="s">
        <v>13</v>
      </c>
      <c r="IN132" s="71" t="s">
        <v>13</v>
      </c>
      <c r="IO132" s="71" t="s">
        <v>13</v>
      </c>
      <c r="IP132" s="71" t="s">
        <v>13</v>
      </c>
      <c r="IQ132" s="71" t="s">
        <v>56</v>
      </c>
      <c r="IR132" s="71" t="s">
        <v>56</v>
      </c>
      <c r="IS132" s="71" t="s">
        <v>13</v>
      </c>
      <c r="IT132" s="71" t="s">
        <v>13</v>
      </c>
      <c r="IU132" s="157" t="s">
        <v>56</v>
      </c>
      <c r="IV132" s="157" t="s">
        <v>13</v>
      </c>
      <c r="IW132" s="157" t="s">
        <v>56</v>
      </c>
      <c r="IX132" s="157" t="s">
        <v>56</v>
      </c>
      <c r="IY132" s="71" t="s">
        <v>747</v>
      </c>
      <c r="IZ132" s="71" t="s">
        <v>747</v>
      </c>
      <c r="JA132" s="71" t="s">
        <v>747</v>
      </c>
      <c r="JB132" s="71" t="s">
        <v>747</v>
      </c>
      <c r="JC132" s="71" t="s">
        <v>747</v>
      </c>
      <c r="JD132" s="71" t="s">
        <v>747</v>
      </c>
      <c r="JE132" s="71" t="s">
        <v>747</v>
      </c>
      <c r="JF132" s="157" t="s">
        <v>13</v>
      </c>
      <c r="JG132" s="157" t="s">
        <v>13</v>
      </c>
      <c r="JH132" s="157" t="s">
        <v>13</v>
      </c>
      <c r="JI132" s="71" t="s">
        <v>747</v>
      </c>
      <c r="JJ132" s="71" t="s">
        <v>747</v>
      </c>
      <c r="JK132" s="71" t="s">
        <v>747</v>
      </c>
      <c r="JL132" s="71" t="s">
        <v>747</v>
      </c>
      <c r="JM132" s="71" t="s">
        <v>747</v>
      </c>
      <c r="JN132" s="71" t="s">
        <v>747</v>
      </c>
      <c r="JO132" s="71" t="s">
        <v>747</v>
      </c>
      <c r="JP132" s="71" t="s">
        <v>747</v>
      </c>
      <c r="JQ132" s="71" t="s">
        <v>747</v>
      </c>
      <c r="JR132" s="71" t="s">
        <v>747</v>
      </c>
      <c r="JS132" s="71" t="s">
        <v>747</v>
      </c>
      <c r="JT132" s="71" t="s">
        <v>747</v>
      </c>
      <c r="JU132" s="71" t="s">
        <v>747</v>
      </c>
      <c r="JV132" s="157" t="s">
        <v>13</v>
      </c>
      <c r="JW132" s="157" t="s">
        <v>13</v>
      </c>
      <c r="JX132" s="157" t="s">
        <v>13</v>
      </c>
      <c r="JY132" s="71" t="s">
        <v>56</v>
      </c>
      <c r="JZ132" s="71" t="s">
        <v>56</v>
      </c>
      <c r="KA132" s="71" t="s">
        <v>56</v>
      </c>
      <c r="KB132" s="71" t="s">
        <v>56</v>
      </c>
      <c r="KC132" s="71" t="s">
        <v>13</v>
      </c>
      <c r="KD132" s="157" t="s">
        <v>56</v>
      </c>
      <c r="KE132" s="157" t="s">
        <v>13</v>
      </c>
      <c r="KF132" s="157" t="s">
        <v>13</v>
      </c>
      <c r="KG132" s="71" t="s">
        <v>13</v>
      </c>
      <c r="KH132" s="71" t="s">
        <v>56</v>
      </c>
      <c r="KI132" s="71" t="s">
        <v>13</v>
      </c>
      <c r="KJ132" s="71" t="s">
        <v>56</v>
      </c>
      <c r="KK132" s="71" t="s">
        <v>13</v>
      </c>
      <c r="KL132" s="71" t="s">
        <v>13</v>
      </c>
      <c r="KM132" s="71" t="s">
        <v>13</v>
      </c>
      <c r="KN132" s="71" t="s">
        <v>13</v>
      </c>
      <c r="KO132" s="71" t="s">
        <v>13</v>
      </c>
      <c r="KP132" s="157" t="s">
        <v>56</v>
      </c>
      <c r="KQ132" s="71" t="s">
        <v>5</v>
      </c>
      <c r="KR132" s="71" t="s">
        <v>13</v>
      </c>
      <c r="KS132" s="72" t="s">
        <v>983</v>
      </c>
      <c r="KT132" s="157" t="s">
        <v>56</v>
      </c>
      <c r="KU132" s="157" t="s">
        <v>56</v>
      </c>
      <c r="KV132" s="157" t="s">
        <v>13</v>
      </c>
      <c r="KW132" s="71" t="s">
        <v>56</v>
      </c>
      <c r="KX132" s="71" t="s">
        <v>56</v>
      </c>
      <c r="KY132" s="71" t="s">
        <v>56</v>
      </c>
      <c r="KZ132" s="71" t="s">
        <v>56</v>
      </c>
      <c r="LA132" s="71" t="s">
        <v>13</v>
      </c>
      <c r="LB132" s="157" t="s">
        <v>56</v>
      </c>
      <c r="LC132" s="157" t="s">
        <v>13</v>
      </c>
      <c r="LD132" s="157" t="s">
        <v>13</v>
      </c>
      <c r="LE132" s="71" t="s">
        <v>13</v>
      </c>
      <c r="LF132" s="72" t="s">
        <v>983</v>
      </c>
      <c r="LG132" s="157" t="s">
        <v>56</v>
      </c>
      <c r="LH132" s="157" t="s">
        <v>13</v>
      </c>
      <c r="LI132" s="157" t="s">
        <v>13</v>
      </c>
      <c r="LJ132" s="71" t="s">
        <v>56</v>
      </c>
      <c r="LK132" s="71" t="s">
        <v>56</v>
      </c>
      <c r="LL132" s="71" t="s">
        <v>56</v>
      </c>
      <c r="LM132" s="71" t="s">
        <v>56</v>
      </c>
      <c r="LN132" s="71" t="s">
        <v>13</v>
      </c>
      <c r="LO132" s="157" t="s">
        <v>56</v>
      </c>
      <c r="LP132" s="157" t="s">
        <v>13</v>
      </c>
      <c r="LQ132" s="157" t="s">
        <v>13</v>
      </c>
      <c r="LR132" s="71" t="s">
        <v>13</v>
      </c>
      <c r="LS132" s="71" t="s">
        <v>13</v>
      </c>
      <c r="LT132" s="71" t="s">
        <v>56</v>
      </c>
      <c r="LU132" s="71" t="s">
        <v>56</v>
      </c>
      <c r="LV132" s="71" t="s">
        <v>13</v>
      </c>
      <c r="LW132" s="71" t="s">
        <v>13</v>
      </c>
      <c r="LX132" s="71" t="s">
        <v>13</v>
      </c>
      <c r="LY132" s="157" t="s">
        <v>56</v>
      </c>
      <c r="LZ132" s="157" t="s">
        <v>13</v>
      </c>
      <c r="MA132" s="71" t="s">
        <v>13</v>
      </c>
      <c r="MB132" s="71" t="s">
        <v>13</v>
      </c>
      <c r="MC132" s="71" t="s">
        <v>13</v>
      </c>
      <c r="MD132" s="71" t="s">
        <v>13</v>
      </c>
      <c r="ME132" s="71" t="s">
        <v>56</v>
      </c>
      <c r="MF132" s="71" t="s">
        <v>13</v>
      </c>
      <c r="MG132" s="157" t="s">
        <v>13</v>
      </c>
      <c r="MH132" s="71" t="s">
        <v>13</v>
      </c>
      <c r="MI132" s="71" t="s">
        <v>13</v>
      </c>
      <c r="MJ132" s="71" t="s">
        <v>13</v>
      </c>
      <c r="MK132" s="71" t="s">
        <v>56</v>
      </c>
      <c r="ML132" s="71" t="s">
        <v>56</v>
      </c>
      <c r="MM132" s="71" t="s">
        <v>56</v>
      </c>
      <c r="MN132" s="71" t="s">
        <v>13</v>
      </c>
      <c r="MO132" s="71" t="s">
        <v>56</v>
      </c>
      <c r="MP132" s="71" t="s">
        <v>13</v>
      </c>
      <c r="MQ132" s="71" t="s">
        <v>13</v>
      </c>
      <c r="MR132" s="71" t="s">
        <v>13</v>
      </c>
      <c r="MS132" s="71" t="s">
        <v>13</v>
      </c>
      <c r="MT132" s="71" t="s">
        <v>13</v>
      </c>
      <c r="MU132" s="71" t="s">
        <v>13</v>
      </c>
      <c r="MV132" s="71" t="s">
        <v>56</v>
      </c>
      <c r="MW132" s="71" t="s">
        <v>56</v>
      </c>
      <c r="MX132" s="71" t="s">
        <v>13</v>
      </c>
      <c r="MY132" s="71" t="s">
        <v>56</v>
      </c>
      <c r="MZ132" s="71" t="s">
        <v>13</v>
      </c>
      <c r="NA132" s="71" t="s">
        <v>13</v>
      </c>
      <c r="NB132" s="157" t="s">
        <v>56</v>
      </c>
      <c r="NC132" s="157" t="s">
        <v>56</v>
      </c>
      <c r="ND132" s="157" t="s">
        <v>56</v>
      </c>
      <c r="NE132" s="157" t="s">
        <v>56</v>
      </c>
      <c r="NF132" s="157" t="s">
        <v>13</v>
      </c>
      <c r="NG132" s="157"/>
      <c r="NH132" s="157"/>
      <c r="NI132" s="157"/>
      <c r="NJ132" s="157"/>
      <c r="NK132" s="157"/>
      <c r="NL132" s="71" t="s">
        <v>13</v>
      </c>
      <c r="NM132" s="71" t="s">
        <v>56</v>
      </c>
      <c r="NN132" s="157" t="s">
        <v>56</v>
      </c>
      <c r="NO132" s="71" t="s">
        <v>56</v>
      </c>
      <c r="NP132" s="71" t="s">
        <v>56</v>
      </c>
      <c r="NQ132" s="71" t="s">
        <v>56</v>
      </c>
      <c r="NR132" s="71" t="s">
        <v>13</v>
      </c>
      <c r="NS132" s="71" t="s">
        <v>13</v>
      </c>
      <c r="NT132" s="71" t="s">
        <v>13</v>
      </c>
      <c r="NU132" s="71" t="s">
        <v>56</v>
      </c>
      <c r="NV132" s="71" t="s">
        <v>56</v>
      </c>
      <c r="NW132" s="71" t="s">
        <v>56</v>
      </c>
      <c r="NX132" s="71" t="s">
        <v>13</v>
      </c>
      <c r="NY132" s="71" t="s">
        <v>13</v>
      </c>
      <c r="NZ132" s="71" t="s">
        <v>13</v>
      </c>
      <c r="OA132" s="157" t="s">
        <v>56</v>
      </c>
      <c r="OB132" s="157" t="s">
        <v>13</v>
      </c>
      <c r="OC132" s="157" t="s">
        <v>13</v>
      </c>
      <c r="OD132" s="157" t="s">
        <v>56</v>
      </c>
      <c r="OE132" s="71" t="s">
        <v>13</v>
      </c>
      <c r="OF132" s="71" t="s">
        <v>13</v>
      </c>
      <c r="OG132" s="71" t="s">
        <v>56</v>
      </c>
      <c r="OH132" s="71" t="s">
        <v>13</v>
      </c>
      <c r="OI132" s="71" t="s">
        <v>13</v>
      </c>
      <c r="OJ132" s="157" t="s">
        <v>13</v>
      </c>
      <c r="OK132" s="136">
        <v>300</v>
      </c>
      <c r="OL132" s="136">
        <v>5</v>
      </c>
      <c r="OM132" s="136">
        <v>100</v>
      </c>
      <c r="ON132" s="136" t="s">
        <v>758</v>
      </c>
      <c r="OO132" s="136" t="s">
        <v>758</v>
      </c>
      <c r="OP132" s="136" t="s">
        <v>758</v>
      </c>
      <c r="OQ132" s="136" t="s">
        <v>758</v>
      </c>
      <c r="OR132" s="137">
        <v>1.6666666666666666E-2</v>
      </c>
      <c r="OS132" s="137"/>
      <c r="OT132" s="138">
        <v>7.4197590161201683</v>
      </c>
      <c r="OU132" s="138">
        <v>0.12366265026866947</v>
      </c>
      <c r="OV132" s="138">
        <v>2.4732530053733894</v>
      </c>
      <c r="OW132" s="138" t="s">
        <v>758</v>
      </c>
      <c r="OX132" s="138" t="s">
        <v>758</v>
      </c>
      <c r="OY132" s="138" t="s">
        <v>758</v>
      </c>
      <c r="OZ132" s="138" t="s">
        <v>758</v>
      </c>
      <c r="PA132" s="139">
        <f>SB132/OK132</f>
        <v>5.14</v>
      </c>
      <c r="PB132" s="139">
        <f>SB132/OL132</f>
        <v>308.39999999999998</v>
      </c>
      <c r="PC132" s="139">
        <f>SB132/OM132</f>
        <v>15.42</v>
      </c>
      <c r="PD132" s="139" t="s">
        <v>758</v>
      </c>
      <c r="PE132" s="139" t="s">
        <v>758</v>
      </c>
      <c r="PF132" s="139" t="s">
        <v>758</v>
      </c>
      <c r="PG132" s="139" t="s">
        <v>758</v>
      </c>
      <c r="PH132" s="71" t="s">
        <v>13</v>
      </c>
      <c r="PI132" s="71" t="s">
        <v>56</v>
      </c>
      <c r="PJ132" s="71" t="s">
        <v>56</v>
      </c>
      <c r="PK132" s="71" t="s">
        <v>56</v>
      </c>
      <c r="PL132" s="71" t="s">
        <v>13</v>
      </c>
      <c r="PM132" s="157" t="s">
        <v>56</v>
      </c>
      <c r="PN132" s="157" t="s">
        <v>13</v>
      </c>
      <c r="PO132" s="157" t="s">
        <v>13</v>
      </c>
      <c r="PP132" s="71" t="s">
        <v>13</v>
      </c>
      <c r="PQ132" s="71" t="s">
        <v>56</v>
      </c>
      <c r="PR132" s="71" t="s">
        <v>56</v>
      </c>
      <c r="PS132" s="71" t="s">
        <v>13</v>
      </c>
      <c r="PT132" s="71" t="s">
        <v>13</v>
      </c>
      <c r="PU132" s="71" t="s">
        <v>13</v>
      </c>
      <c r="PV132" s="71" t="s">
        <v>13</v>
      </c>
      <c r="PW132" s="157" t="s">
        <v>56</v>
      </c>
      <c r="PX132" s="71" t="s">
        <v>13</v>
      </c>
      <c r="PY132" s="71" t="s">
        <v>13</v>
      </c>
      <c r="PZ132" s="71" t="s">
        <v>747</v>
      </c>
      <c r="QA132" s="71" t="s">
        <v>747</v>
      </c>
      <c r="QB132" s="71" t="s">
        <v>747</v>
      </c>
      <c r="QC132" s="71" t="s">
        <v>747</v>
      </c>
      <c r="QD132" s="71" t="s">
        <v>747</v>
      </c>
      <c r="QE132" s="71" t="s">
        <v>747</v>
      </c>
      <c r="QF132" s="157" t="s">
        <v>13</v>
      </c>
      <c r="QG132" s="71" t="s">
        <v>747</v>
      </c>
      <c r="QH132" s="71" t="s">
        <v>13</v>
      </c>
      <c r="QI132" s="71" t="s">
        <v>747</v>
      </c>
      <c r="QJ132" s="157" t="s">
        <v>13</v>
      </c>
      <c r="QK132" s="157" t="s">
        <v>13</v>
      </c>
      <c r="QL132" s="157" t="s">
        <v>13</v>
      </c>
      <c r="QM132" s="71" t="s">
        <v>747</v>
      </c>
      <c r="QN132" s="71" t="s">
        <v>13</v>
      </c>
      <c r="QO132" s="71" t="s">
        <v>13</v>
      </c>
      <c r="QP132" s="71" t="s">
        <v>56</v>
      </c>
      <c r="QQ132" s="71" t="s">
        <v>13</v>
      </c>
      <c r="QR132" s="71" t="s">
        <v>13</v>
      </c>
      <c r="QS132" s="71" t="s">
        <v>13</v>
      </c>
      <c r="QT132" s="71" t="s">
        <v>13</v>
      </c>
      <c r="QU132" s="71" t="s">
        <v>13</v>
      </c>
      <c r="QV132" s="71" t="s">
        <v>13</v>
      </c>
      <c r="QW132" s="71" t="s">
        <v>13</v>
      </c>
      <c r="QX132" s="157" t="s">
        <v>56</v>
      </c>
      <c r="QY132" s="157" t="s">
        <v>56</v>
      </c>
      <c r="QZ132" s="157" t="s">
        <v>13</v>
      </c>
      <c r="RA132" s="157" t="s">
        <v>13</v>
      </c>
      <c r="RB132" s="71" t="s">
        <v>13</v>
      </c>
      <c r="RC132" s="71" t="s">
        <v>13</v>
      </c>
      <c r="RD132" s="71" t="s">
        <v>733</v>
      </c>
      <c r="RE132" s="157" t="s">
        <v>56</v>
      </c>
      <c r="RF132" s="71" t="s">
        <v>13</v>
      </c>
      <c r="RG132" s="71" t="s">
        <v>13</v>
      </c>
      <c r="RH132" s="71" t="s">
        <v>13</v>
      </c>
      <c r="RI132" s="71" t="s">
        <v>56</v>
      </c>
      <c r="RJ132" s="71" t="s">
        <v>56</v>
      </c>
      <c r="RK132" s="71" t="s">
        <v>13</v>
      </c>
      <c r="RL132" s="157" t="s">
        <v>758</v>
      </c>
      <c r="RM132" s="157" t="s">
        <v>758</v>
      </c>
      <c r="RN132" s="157" t="s">
        <v>758</v>
      </c>
      <c r="RO132" s="71" t="s">
        <v>13</v>
      </c>
      <c r="RP132" s="71" t="s">
        <v>758</v>
      </c>
      <c r="RQ132" s="71" t="s">
        <v>758</v>
      </c>
      <c r="RR132" s="71" t="s">
        <v>758</v>
      </c>
      <c r="RS132" s="71" t="s">
        <v>758</v>
      </c>
      <c r="RT132" s="71" t="s">
        <v>758</v>
      </c>
      <c r="RU132" s="71" t="s">
        <v>758</v>
      </c>
      <c r="RV132" s="157" t="s">
        <v>758</v>
      </c>
      <c r="RW132" s="71"/>
      <c r="RX132" s="151" t="s">
        <v>740</v>
      </c>
      <c r="RY132" s="218" t="s">
        <v>746</v>
      </c>
      <c r="RZ132" s="152">
        <v>4043258</v>
      </c>
      <c r="SA132" s="151" t="s">
        <v>796</v>
      </c>
      <c r="SB132" s="229">
        <v>1542</v>
      </c>
      <c r="SC132" s="230">
        <v>34</v>
      </c>
      <c r="SD132" s="178"/>
      <c r="SE132" s="71"/>
      <c r="SF132" s="270" t="s">
        <v>674</v>
      </c>
      <c r="SG132" s="270" t="s">
        <v>56</v>
      </c>
      <c r="SH132" s="273">
        <v>0.13</v>
      </c>
      <c r="SI132" s="273">
        <v>0.87</v>
      </c>
      <c r="SJ132" s="271"/>
      <c r="SK132" s="270" t="s">
        <v>13</v>
      </c>
      <c r="SL132" s="270" t="s">
        <v>56</v>
      </c>
      <c r="SM132" s="270" t="s">
        <v>13</v>
      </c>
      <c r="SN132" s="270" t="s">
        <v>56</v>
      </c>
      <c r="SO132" s="270" t="s">
        <v>56</v>
      </c>
      <c r="SP132" s="270" t="s">
        <v>13</v>
      </c>
      <c r="SQ132" s="270" t="s">
        <v>13</v>
      </c>
      <c r="SR132" s="270" t="s">
        <v>13</v>
      </c>
      <c r="SS132" s="270" t="s">
        <v>13</v>
      </c>
      <c r="ST132" s="270" t="s">
        <v>13</v>
      </c>
      <c r="SU132" s="270" t="s">
        <v>56</v>
      </c>
      <c r="SV132" s="270" t="s">
        <v>56</v>
      </c>
      <c r="SW132" s="270" t="s">
        <v>13</v>
      </c>
      <c r="SX132" s="270" t="s">
        <v>13</v>
      </c>
      <c r="SY132" s="270" t="s">
        <v>13</v>
      </c>
      <c r="SZ132" s="270" t="s">
        <v>13</v>
      </c>
      <c r="TA132" s="270" t="s">
        <v>56</v>
      </c>
      <c r="TB132" s="270" t="s">
        <v>13</v>
      </c>
      <c r="TC132" s="270" t="s">
        <v>13</v>
      </c>
      <c r="TD132" s="270" t="s">
        <v>13</v>
      </c>
      <c r="TE132" s="270" t="s">
        <v>56</v>
      </c>
      <c r="TF132" s="270" t="s">
        <v>13</v>
      </c>
      <c r="TG132" s="270" t="s">
        <v>13</v>
      </c>
      <c r="TH132" s="270" t="s">
        <v>13</v>
      </c>
      <c r="TI132" s="270" t="s">
        <v>13</v>
      </c>
      <c r="TJ132" s="270" t="s">
        <v>13</v>
      </c>
      <c r="TK132" s="270" t="s">
        <v>13</v>
      </c>
      <c r="TL132" s="270" t="s">
        <v>13</v>
      </c>
      <c r="TM132" s="273"/>
      <c r="TN132" s="270"/>
      <c r="TO132" s="270"/>
      <c r="TP132" s="270"/>
      <c r="TQ132" s="270"/>
      <c r="TR132" s="270"/>
      <c r="TS132" s="270"/>
      <c r="TT132" s="270"/>
      <c r="TU132" s="270"/>
      <c r="TV132" s="270"/>
      <c r="TW132" s="270"/>
      <c r="TX132" s="270"/>
      <c r="TY132" s="270"/>
      <c r="TZ132" s="270"/>
      <c r="UA132" s="270"/>
      <c r="UB132" s="270" t="s">
        <v>13</v>
      </c>
      <c r="UC132" s="270"/>
      <c r="UD132" s="270" t="s">
        <v>13</v>
      </c>
      <c r="UE132" s="270" t="s">
        <v>13</v>
      </c>
      <c r="UF132" s="270"/>
      <c r="UG132" s="270" t="s">
        <v>56</v>
      </c>
      <c r="UH132" s="270" t="s">
        <v>56</v>
      </c>
      <c r="UI132" s="270" t="s">
        <v>56</v>
      </c>
      <c r="UJ132" s="270" t="s">
        <v>56</v>
      </c>
      <c r="UK132" s="270" t="s">
        <v>56</v>
      </c>
      <c r="UL132" s="270" t="s">
        <v>56</v>
      </c>
      <c r="UM132" s="270" t="s">
        <v>56</v>
      </c>
      <c r="UN132" s="270" t="s">
        <v>56</v>
      </c>
      <c r="UO132" s="270" t="s">
        <v>56</v>
      </c>
      <c r="UP132" s="270" t="s">
        <v>13</v>
      </c>
      <c r="UQ132" s="270" t="s">
        <v>13</v>
      </c>
      <c r="UR132" s="270" t="s">
        <v>13</v>
      </c>
      <c r="US132" s="270" t="s">
        <v>13</v>
      </c>
      <c r="UT132" s="270"/>
      <c r="UU132" s="270"/>
      <c r="UV132" s="270"/>
      <c r="UW132" s="270"/>
      <c r="UX132" s="270"/>
      <c r="UY132" s="270" t="s">
        <v>1225</v>
      </c>
      <c r="UZ132" s="273">
        <v>0.1</v>
      </c>
      <c r="VA132" s="270" t="s">
        <v>1225</v>
      </c>
      <c r="VB132" s="273">
        <v>0.01</v>
      </c>
      <c r="VC132" s="273">
        <v>0.03</v>
      </c>
      <c r="VD132" s="270" t="s">
        <v>1227</v>
      </c>
      <c r="VE132" s="270" t="s">
        <v>1227</v>
      </c>
      <c r="VF132" s="270" t="s">
        <v>1227</v>
      </c>
      <c r="VG132" s="270" t="s">
        <v>1227</v>
      </c>
      <c r="VH132" s="270" t="s">
        <v>1227</v>
      </c>
      <c r="VI132" s="273">
        <v>0.76</v>
      </c>
      <c r="VJ132" s="273">
        <v>0.01</v>
      </c>
      <c r="VK132" s="270" t="s">
        <v>1227</v>
      </c>
      <c r="VL132" s="270" t="s">
        <v>1227</v>
      </c>
      <c r="VM132" s="270" t="s">
        <v>1227</v>
      </c>
      <c r="VN132" s="270" t="s">
        <v>1227</v>
      </c>
      <c r="VO132" s="273">
        <v>0.08</v>
      </c>
      <c r="VP132" s="270" t="s">
        <v>1227</v>
      </c>
      <c r="VQ132" s="270" t="s">
        <v>1227</v>
      </c>
      <c r="VR132" s="270" t="s">
        <v>1227</v>
      </c>
      <c r="VS132" s="273">
        <v>0.01</v>
      </c>
      <c r="VT132" s="270" t="s">
        <v>1227</v>
      </c>
      <c r="VU132" s="270" t="s">
        <v>1227</v>
      </c>
      <c r="VV132" s="270" t="s">
        <v>1227</v>
      </c>
      <c r="VW132" s="270" t="s">
        <v>1227</v>
      </c>
      <c r="VX132" s="270" t="s">
        <v>1227</v>
      </c>
      <c r="VY132" s="270" t="s">
        <v>1227</v>
      </c>
      <c r="VZ132" s="270" t="s">
        <v>1227</v>
      </c>
      <c r="WA132" s="273"/>
      <c r="WB132" s="270"/>
      <c r="WC132" s="270"/>
      <c r="WD132" s="270"/>
      <c r="WE132" s="270"/>
      <c r="WF132" s="270"/>
      <c r="WG132" s="270"/>
      <c r="WH132" s="270"/>
      <c r="WI132" s="270"/>
      <c r="WJ132" s="270"/>
      <c r="WK132" s="270"/>
      <c r="WL132" s="270"/>
      <c r="WM132" s="270"/>
      <c r="WN132" s="270"/>
      <c r="WO132" s="270"/>
      <c r="WP132" s="270" t="s">
        <v>1227</v>
      </c>
      <c r="WQ132" s="270" t="s">
        <v>1228</v>
      </c>
      <c r="WR132" s="270" t="s">
        <v>13</v>
      </c>
      <c r="WS132" s="270" t="s">
        <v>13</v>
      </c>
      <c r="WT132" s="270"/>
      <c r="WU132" s="273">
        <v>0.79</v>
      </c>
      <c r="WV132" s="273">
        <v>0.21000000000000002</v>
      </c>
      <c r="WW132" s="273">
        <v>0.01</v>
      </c>
      <c r="WX132" s="273">
        <v>0.01</v>
      </c>
      <c r="WY132" s="273">
        <v>0.01</v>
      </c>
      <c r="WZ132" s="273">
        <v>0.77</v>
      </c>
      <c r="XA132" s="273">
        <v>0.01</v>
      </c>
      <c r="XB132" s="273">
        <v>0.77</v>
      </c>
      <c r="XC132" s="273">
        <v>0.01</v>
      </c>
      <c r="XD132" s="273">
        <v>0</v>
      </c>
      <c r="XE132" s="273">
        <v>0</v>
      </c>
      <c r="XF132" s="273">
        <v>0</v>
      </c>
      <c r="XH132" s="270"/>
      <c r="XI132" s="270"/>
      <c r="XJ132" s="270"/>
      <c r="XK132" s="270"/>
      <c r="XL132" s="270"/>
      <c r="XM132" s="272" t="s">
        <v>13</v>
      </c>
      <c r="XN132" s="272" t="s">
        <v>56</v>
      </c>
      <c r="XO132" s="272" t="s">
        <v>13</v>
      </c>
      <c r="XP132" s="272" t="s">
        <v>56</v>
      </c>
      <c r="XQ132" s="272" t="s">
        <v>13</v>
      </c>
      <c r="XR132" s="272" t="s">
        <v>13</v>
      </c>
      <c r="XS132" s="272" t="s">
        <v>13</v>
      </c>
      <c r="XT132" s="272" t="s">
        <v>13</v>
      </c>
      <c r="XU132" s="272" t="s">
        <v>56</v>
      </c>
      <c r="XV132" s="272" t="s">
        <v>13</v>
      </c>
      <c r="XW132" s="270"/>
      <c r="XX132" s="273" t="s">
        <v>1230</v>
      </c>
      <c r="XY132" s="273">
        <v>1</v>
      </c>
      <c r="XZ132" s="273" t="s">
        <v>1230</v>
      </c>
      <c r="YA132" s="273">
        <v>0.05</v>
      </c>
      <c r="YB132" s="273">
        <v>0.5</v>
      </c>
      <c r="YC132" s="273" t="s">
        <v>1230</v>
      </c>
      <c r="YD132" s="273" t="s">
        <v>1230</v>
      </c>
      <c r="YE132" s="273" t="s">
        <v>1230</v>
      </c>
      <c r="YF132" s="273" t="s">
        <v>1230</v>
      </c>
      <c r="YG132" s="273" t="s">
        <v>1230</v>
      </c>
      <c r="YH132" s="273">
        <v>1</v>
      </c>
      <c r="YI132" s="273">
        <v>1</v>
      </c>
      <c r="YJ132" s="273" t="s">
        <v>1230</v>
      </c>
      <c r="YK132" s="273" t="s">
        <v>1230</v>
      </c>
      <c r="YL132" s="273" t="s">
        <v>1230</v>
      </c>
      <c r="YM132" s="273" t="s">
        <v>1230</v>
      </c>
      <c r="YN132" s="273">
        <v>0.5</v>
      </c>
      <c r="YO132" s="273" t="s">
        <v>1230</v>
      </c>
      <c r="YP132" s="273" t="s">
        <v>1230</v>
      </c>
      <c r="YQ132" s="273" t="s">
        <v>1230</v>
      </c>
      <c r="YR132" s="273">
        <v>0.05</v>
      </c>
      <c r="YS132" s="273" t="s">
        <v>1230</v>
      </c>
      <c r="YT132" s="273" t="s">
        <v>1230</v>
      </c>
      <c r="YU132" s="273" t="s">
        <v>1230</v>
      </c>
      <c r="YV132" s="273" t="s">
        <v>1230</v>
      </c>
      <c r="YW132" s="273" t="s">
        <v>1230</v>
      </c>
      <c r="YX132" s="273" t="s">
        <v>1230</v>
      </c>
      <c r="YY132" s="273" t="s">
        <v>1230</v>
      </c>
      <c r="YZ132" s="273"/>
      <c r="ZA132" s="270"/>
      <c r="ZB132" s="270"/>
      <c r="ZC132" s="270"/>
      <c r="ZD132" s="270"/>
      <c r="ZE132" s="270"/>
      <c r="ZF132" s="270"/>
      <c r="ZG132" s="270"/>
      <c r="ZH132" s="270"/>
      <c r="ZI132" s="270"/>
      <c r="ZJ132" s="270"/>
      <c r="ZK132" s="270"/>
      <c r="ZL132" s="270"/>
      <c r="ZM132" s="270"/>
      <c r="ZN132" s="270"/>
      <c r="ZO132" s="272" t="s">
        <v>56</v>
      </c>
      <c r="ZP132" s="272"/>
      <c r="ZQ132" s="272"/>
      <c r="ZR132" s="272"/>
      <c r="ZS132" s="272"/>
      <c r="ZT132" s="272" t="s">
        <v>13</v>
      </c>
      <c r="ZU132" s="272"/>
      <c r="ZV132" s="272"/>
      <c r="ZW132" s="270"/>
      <c r="ZX132" s="270"/>
      <c r="ZY132" s="270"/>
      <c r="ZZ132" s="270"/>
      <c r="AAA132" s="270"/>
      <c r="AAB132" s="270"/>
      <c r="AAJ132" s="270"/>
      <c r="AAK132" s="270"/>
      <c r="AAL132" s="270"/>
      <c r="AAM132" s="270"/>
      <c r="AAN132" s="270"/>
      <c r="AAO132" s="272" t="s">
        <v>13</v>
      </c>
      <c r="AAP132" s="272" t="s">
        <v>13</v>
      </c>
      <c r="AAQ132" s="272" t="s">
        <v>13</v>
      </c>
      <c r="AAR132" s="272" t="s">
        <v>56</v>
      </c>
      <c r="AAS132" s="272" t="s">
        <v>56</v>
      </c>
      <c r="AAT132" s="272" t="s">
        <v>13</v>
      </c>
      <c r="AAU132" s="272" t="s">
        <v>13</v>
      </c>
      <c r="AAV132" s="272" t="s">
        <v>13</v>
      </c>
      <c r="AAW132" s="272" t="s">
        <v>56</v>
      </c>
      <c r="AAX132" s="272" t="s">
        <v>56</v>
      </c>
    </row>
    <row r="133" spans="1:726" ht="15" customHeight="1" x14ac:dyDescent="0.35">
      <c r="A133" s="70" t="s">
        <v>893</v>
      </c>
      <c r="B133" s="1" t="s">
        <v>13</v>
      </c>
      <c r="GW133" s="157"/>
      <c r="GX133" s="157"/>
      <c r="RX133" s="151" t="s">
        <v>740</v>
      </c>
      <c r="RY133" s="218" t="s">
        <v>745</v>
      </c>
      <c r="RZ133" s="152">
        <v>38967</v>
      </c>
      <c r="SA133" s="151" t="s">
        <v>795</v>
      </c>
      <c r="SB133" s="229" t="s">
        <v>798</v>
      </c>
      <c r="SC133" s="229" t="s">
        <v>798</v>
      </c>
      <c r="SF133" s="268" t="s">
        <v>893</v>
      </c>
      <c r="SG133" s="269" t="s">
        <v>13</v>
      </c>
      <c r="SH133" s="270"/>
      <c r="SI133" s="270"/>
      <c r="SJ133" s="271"/>
      <c r="SK133" s="270"/>
      <c r="SL133" s="270"/>
      <c r="SM133" s="270"/>
      <c r="SN133" s="270"/>
      <c r="SO133" s="270"/>
      <c r="SP133" s="270"/>
      <c r="SQ133" s="270"/>
      <c r="SR133" s="270"/>
      <c r="SS133" s="270"/>
      <c r="ST133" s="270"/>
      <c r="SU133" s="270"/>
      <c r="SV133" s="270"/>
      <c r="SW133" s="270"/>
      <c r="SX133" s="270"/>
      <c r="SY133" s="270"/>
      <c r="SZ133" s="270"/>
      <c r="TA133" s="270"/>
      <c r="TB133" s="270"/>
      <c r="TC133" s="270"/>
      <c r="TD133" s="270"/>
      <c r="TE133" s="270"/>
      <c r="TF133" s="270"/>
      <c r="TG133" s="270"/>
      <c r="TH133" s="270"/>
      <c r="TI133" s="270"/>
      <c r="TJ133" s="270"/>
      <c r="TK133" s="270"/>
      <c r="TL133" s="270"/>
      <c r="TM133" s="270"/>
      <c r="TN133" s="270"/>
      <c r="TO133" s="270"/>
      <c r="TP133" s="270"/>
      <c r="TQ133" s="270"/>
      <c r="TR133" s="270"/>
      <c r="TS133" s="270"/>
      <c r="TT133" s="270"/>
      <c r="TU133" s="270"/>
      <c r="TV133" s="270"/>
      <c r="TW133" s="270"/>
      <c r="TX133" s="270"/>
      <c r="TY133" s="270"/>
      <c r="TZ133" s="270"/>
      <c r="UA133" s="270"/>
      <c r="UB133" s="270"/>
      <c r="UC133" s="270"/>
      <c r="UD133" s="270"/>
      <c r="UE133" s="270"/>
      <c r="UF133" s="270"/>
      <c r="UG133" s="270"/>
      <c r="UH133" s="270"/>
      <c r="UI133" s="270"/>
      <c r="UJ133" s="270"/>
      <c r="UK133" s="270"/>
      <c r="UL133" s="270"/>
      <c r="UT133" s="270"/>
      <c r="UU133" s="270"/>
      <c r="UV133" s="270"/>
      <c r="UW133" s="270"/>
      <c r="UX133" s="270"/>
      <c r="UY133" s="270"/>
      <c r="UZ133" s="270"/>
      <c r="VA133" s="270"/>
      <c r="VB133" s="270"/>
      <c r="VC133" s="270"/>
      <c r="VD133" s="270"/>
      <c r="VE133" s="270"/>
      <c r="VF133" s="270"/>
      <c r="VG133" s="270"/>
      <c r="VH133" s="270"/>
      <c r="VI133" s="270"/>
      <c r="VJ133" s="270"/>
      <c r="VK133" s="270"/>
      <c r="VL133" s="270"/>
      <c r="VM133" s="270"/>
      <c r="VN133" s="270"/>
      <c r="VO133" s="270"/>
      <c r="VP133" s="270"/>
      <c r="VQ133" s="270"/>
      <c r="VR133" s="270"/>
      <c r="VS133" s="270"/>
      <c r="VT133" s="270"/>
      <c r="VU133" s="270"/>
      <c r="VV133" s="270"/>
      <c r="VW133" s="270"/>
      <c r="VX133" s="270"/>
      <c r="VY133" s="270"/>
      <c r="VZ133" s="270"/>
      <c r="WA133" s="270"/>
      <c r="WB133" s="270"/>
      <c r="WC133" s="270"/>
      <c r="WD133" s="270"/>
      <c r="WE133" s="270"/>
      <c r="WF133" s="270"/>
      <c r="WG133" s="270"/>
      <c r="WH133" s="270"/>
      <c r="WI133" s="270"/>
      <c r="WJ133" s="270"/>
      <c r="WK133" s="270"/>
      <c r="WL133" s="270"/>
      <c r="WM133" s="270"/>
      <c r="WN133" s="270"/>
      <c r="WO133" s="270"/>
      <c r="WP133" s="270"/>
      <c r="WQ133" s="270"/>
      <c r="WR133" s="270"/>
      <c r="WS133" s="270"/>
      <c r="WT133" s="270"/>
      <c r="WU133" s="270"/>
      <c r="WV133" s="270"/>
      <c r="WW133" s="270"/>
      <c r="WX133" s="270"/>
      <c r="WY133" s="270"/>
      <c r="WZ133" s="270"/>
      <c r="XH133" s="270"/>
      <c r="XI133" s="270"/>
      <c r="XJ133" s="270"/>
      <c r="XK133" s="270"/>
      <c r="XL133" s="270"/>
      <c r="XM133" s="272"/>
      <c r="XN133" s="272"/>
      <c r="XO133" s="272"/>
      <c r="XP133" s="272"/>
      <c r="XQ133" s="272"/>
      <c r="XR133" s="272"/>
      <c r="XS133" s="272"/>
      <c r="XT133" s="272"/>
      <c r="XU133" s="272"/>
      <c r="XV133" s="272"/>
      <c r="XW133" s="270"/>
      <c r="XX133" s="273"/>
      <c r="XY133" s="273"/>
      <c r="XZ133" s="273"/>
      <c r="YA133" s="273"/>
      <c r="YB133" s="273"/>
      <c r="YC133" s="273"/>
      <c r="YD133" s="273"/>
      <c r="YE133" s="273"/>
      <c r="YF133" s="273"/>
      <c r="YG133" s="273"/>
      <c r="YH133" s="273"/>
      <c r="YI133" s="273"/>
      <c r="YJ133" s="273"/>
      <c r="YK133" s="273"/>
      <c r="YL133" s="273"/>
      <c r="YM133" s="273"/>
      <c r="YN133" s="273"/>
      <c r="YO133" s="273"/>
      <c r="YP133" s="273"/>
      <c r="YQ133" s="273"/>
      <c r="YR133" s="273"/>
      <c r="YS133" s="273"/>
      <c r="YT133" s="273"/>
      <c r="YU133" s="273"/>
      <c r="YV133" s="273"/>
      <c r="YW133" s="273"/>
      <c r="YX133" s="273"/>
      <c r="YY133" s="273"/>
      <c r="YZ133" s="270"/>
      <c r="ZA133" s="270"/>
      <c r="ZB133" s="270"/>
      <c r="ZC133" s="270"/>
      <c r="ZD133" s="270"/>
      <c r="ZE133" s="270"/>
      <c r="ZF133" s="270"/>
      <c r="ZG133" s="270"/>
      <c r="ZH133" s="270"/>
      <c r="ZI133" s="270"/>
      <c r="ZJ133" s="270"/>
      <c r="ZK133" s="270"/>
      <c r="ZL133" s="270"/>
      <c r="ZM133" s="270"/>
      <c r="ZN133" s="270"/>
      <c r="ZO133" s="272"/>
      <c r="ZP133" s="272"/>
      <c r="ZQ133" s="272"/>
      <c r="ZR133" s="272"/>
      <c r="ZS133" s="272"/>
      <c r="ZT133" s="272"/>
      <c r="ZU133" s="272"/>
      <c r="ZV133" s="272"/>
      <c r="ZW133" s="270"/>
      <c r="ZX133" s="270"/>
      <c r="ZY133" s="270"/>
      <c r="ZZ133" s="270"/>
      <c r="AAA133" s="270"/>
      <c r="AAB133" s="270"/>
      <c r="AAJ133" s="270"/>
      <c r="AAK133" s="270"/>
      <c r="AAL133" s="270"/>
      <c r="AAM133" s="270"/>
      <c r="AAN133" s="270"/>
      <c r="AAO133" s="272"/>
      <c r="AAP133" s="272"/>
      <c r="AAQ133" s="272"/>
      <c r="AAR133" s="272"/>
      <c r="AAS133" s="272"/>
      <c r="AAT133" s="272"/>
      <c r="AAU133" s="272"/>
      <c r="AAV133" s="272"/>
      <c r="AAW133" s="272"/>
      <c r="AAX133" s="272"/>
    </row>
    <row r="134" spans="1:726" ht="15" customHeight="1" x14ac:dyDescent="0.35">
      <c r="A134" s="70" t="s">
        <v>894</v>
      </c>
      <c r="B134" s="1" t="s">
        <v>13</v>
      </c>
      <c r="GW134" s="157"/>
      <c r="GX134" s="157"/>
      <c r="RX134" s="151" t="s">
        <v>742</v>
      </c>
      <c r="RY134" s="218" t="s">
        <v>746</v>
      </c>
      <c r="RZ134" s="152">
        <v>3225166</v>
      </c>
      <c r="SA134" s="151" t="s">
        <v>793</v>
      </c>
      <c r="SB134" s="229" t="s">
        <v>798</v>
      </c>
      <c r="SC134" s="229" t="s">
        <v>798</v>
      </c>
      <c r="SF134" s="268" t="s">
        <v>894</v>
      </c>
      <c r="SG134" s="269" t="s">
        <v>13</v>
      </c>
      <c r="SH134" s="270"/>
      <c r="SI134" s="270"/>
      <c r="SJ134" s="271"/>
      <c r="SK134" s="270"/>
      <c r="SL134" s="270"/>
      <c r="SM134" s="270"/>
      <c r="SN134" s="270"/>
      <c r="SO134" s="270"/>
      <c r="SP134" s="270"/>
      <c r="SQ134" s="270"/>
      <c r="SR134" s="270"/>
      <c r="SS134" s="270"/>
      <c r="ST134" s="270"/>
      <c r="SU134" s="270"/>
      <c r="SV134" s="270"/>
      <c r="SW134" s="270"/>
      <c r="SX134" s="270"/>
      <c r="SY134" s="270"/>
      <c r="SZ134" s="270"/>
      <c r="TA134" s="270"/>
      <c r="TB134" s="270"/>
      <c r="TC134" s="270"/>
      <c r="TD134" s="270"/>
      <c r="TE134" s="270"/>
      <c r="TF134" s="270"/>
      <c r="TG134" s="270"/>
      <c r="TH134" s="270"/>
      <c r="TI134" s="270"/>
      <c r="TJ134" s="270"/>
      <c r="TK134" s="270"/>
      <c r="TL134" s="270"/>
      <c r="TM134" s="270"/>
      <c r="TN134" s="270"/>
      <c r="TO134" s="270"/>
      <c r="TP134" s="270"/>
      <c r="TQ134" s="270"/>
      <c r="TR134" s="270"/>
      <c r="TS134" s="270"/>
      <c r="TT134" s="270"/>
      <c r="TU134" s="270"/>
      <c r="TV134" s="270"/>
      <c r="TW134" s="270"/>
      <c r="TX134" s="270"/>
      <c r="TY134" s="270"/>
      <c r="TZ134" s="270"/>
      <c r="UA134" s="270"/>
      <c r="UB134" s="270"/>
      <c r="UC134" s="270"/>
      <c r="UD134" s="270"/>
      <c r="UE134" s="270"/>
      <c r="UF134" s="270"/>
      <c r="UG134" s="270"/>
      <c r="UH134" s="270"/>
      <c r="UI134" s="270"/>
      <c r="UJ134" s="270"/>
      <c r="UK134" s="270"/>
      <c r="UL134" s="270"/>
      <c r="UT134" s="270"/>
      <c r="UU134" s="270"/>
      <c r="UV134" s="270"/>
      <c r="UW134" s="270"/>
      <c r="UX134" s="270"/>
      <c r="UY134" s="270"/>
      <c r="UZ134" s="270"/>
      <c r="VA134" s="270"/>
      <c r="VB134" s="270"/>
      <c r="VC134" s="270"/>
      <c r="VD134" s="270"/>
      <c r="VE134" s="270"/>
      <c r="VF134" s="270"/>
      <c r="VG134" s="270"/>
      <c r="VH134" s="270"/>
      <c r="VI134" s="270"/>
      <c r="VJ134" s="270"/>
      <c r="VK134" s="270"/>
      <c r="VL134" s="270"/>
      <c r="VM134" s="270"/>
      <c r="VN134" s="270"/>
      <c r="VO134" s="270"/>
      <c r="VP134" s="270"/>
      <c r="VQ134" s="270"/>
      <c r="VR134" s="270"/>
      <c r="VS134" s="270"/>
      <c r="VT134" s="270"/>
      <c r="VU134" s="270"/>
      <c r="VV134" s="270"/>
      <c r="VW134" s="270"/>
      <c r="VX134" s="270"/>
      <c r="VY134" s="270"/>
      <c r="VZ134" s="270"/>
      <c r="WA134" s="270"/>
      <c r="WB134" s="270"/>
      <c r="WC134" s="270"/>
      <c r="WD134" s="270"/>
      <c r="WE134" s="270"/>
      <c r="WF134" s="270"/>
      <c r="WG134" s="270"/>
      <c r="WH134" s="270"/>
      <c r="WI134" s="270"/>
      <c r="WJ134" s="270"/>
      <c r="WK134" s="270"/>
      <c r="WL134" s="270"/>
      <c r="WM134" s="270"/>
      <c r="WN134" s="270"/>
      <c r="WO134" s="270"/>
      <c r="WP134" s="270"/>
      <c r="WQ134" s="270"/>
      <c r="WR134" s="270"/>
      <c r="WS134" s="270"/>
      <c r="WT134" s="270"/>
      <c r="WU134" s="270"/>
      <c r="WV134" s="270"/>
      <c r="WW134" s="270"/>
      <c r="WX134" s="270"/>
      <c r="WY134" s="270"/>
      <c r="WZ134" s="270"/>
      <c r="XH134" s="270"/>
      <c r="XI134" s="270"/>
      <c r="XJ134" s="270"/>
      <c r="XK134" s="270"/>
      <c r="XL134" s="270"/>
      <c r="XM134" s="272"/>
      <c r="XN134" s="272"/>
      <c r="XO134" s="272"/>
      <c r="XP134" s="272"/>
      <c r="XQ134" s="272"/>
      <c r="XR134" s="272"/>
      <c r="XS134" s="272"/>
      <c r="XT134" s="272"/>
      <c r="XU134" s="272"/>
      <c r="XV134" s="272"/>
      <c r="XW134" s="270"/>
      <c r="XX134" s="273"/>
      <c r="XY134" s="273"/>
      <c r="XZ134" s="273"/>
      <c r="YA134" s="273"/>
      <c r="YB134" s="273"/>
      <c r="YC134" s="273"/>
      <c r="YD134" s="273"/>
      <c r="YE134" s="273"/>
      <c r="YF134" s="273"/>
      <c r="YG134" s="273"/>
      <c r="YH134" s="273"/>
      <c r="YI134" s="273"/>
      <c r="YJ134" s="273"/>
      <c r="YK134" s="273"/>
      <c r="YL134" s="273"/>
      <c r="YM134" s="273"/>
      <c r="YN134" s="273"/>
      <c r="YO134" s="273"/>
      <c r="YP134" s="273"/>
      <c r="YQ134" s="273"/>
      <c r="YR134" s="273"/>
      <c r="YS134" s="273"/>
      <c r="YT134" s="273"/>
      <c r="YU134" s="273"/>
      <c r="YV134" s="273"/>
      <c r="YW134" s="273"/>
      <c r="YX134" s="273"/>
      <c r="YY134" s="273"/>
      <c r="YZ134" s="270"/>
      <c r="ZA134" s="270"/>
      <c r="ZB134" s="270"/>
      <c r="ZC134" s="270"/>
      <c r="ZD134" s="270"/>
      <c r="ZE134" s="270"/>
      <c r="ZF134" s="270"/>
      <c r="ZG134" s="270"/>
      <c r="ZH134" s="270"/>
      <c r="ZI134" s="270"/>
      <c r="ZJ134" s="270"/>
      <c r="ZK134" s="270"/>
      <c r="ZL134" s="270"/>
      <c r="ZM134" s="270"/>
      <c r="ZN134" s="270"/>
      <c r="ZO134" s="272"/>
      <c r="ZP134" s="272"/>
      <c r="ZQ134" s="272"/>
      <c r="ZR134" s="272"/>
      <c r="ZS134" s="272"/>
      <c r="ZT134" s="272"/>
      <c r="ZU134" s="272"/>
      <c r="ZV134" s="272"/>
      <c r="ZW134" s="270"/>
      <c r="ZX134" s="270"/>
      <c r="ZY134" s="270"/>
      <c r="ZZ134" s="270"/>
      <c r="AAA134" s="270"/>
      <c r="AAB134" s="270"/>
      <c r="AAJ134" s="270"/>
      <c r="AAK134" s="270"/>
      <c r="AAL134" s="270"/>
      <c r="AAM134" s="270"/>
      <c r="AAN134" s="270"/>
      <c r="AAO134" s="272"/>
      <c r="AAP134" s="272"/>
      <c r="AAQ134" s="272"/>
      <c r="AAR134" s="272"/>
      <c r="AAS134" s="272"/>
      <c r="AAT134" s="272"/>
      <c r="AAU134" s="272"/>
      <c r="AAV134" s="272"/>
      <c r="AAW134" s="272"/>
      <c r="AAX134" s="272"/>
    </row>
    <row r="135" spans="1:726" ht="15" customHeight="1" x14ac:dyDescent="0.35">
      <c r="A135" s="71" t="s">
        <v>704</v>
      </c>
      <c r="B135" s="71" t="s">
        <v>56</v>
      </c>
      <c r="C135" s="71" t="s">
        <v>56</v>
      </c>
      <c r="D135" s="71" t="s">
        <v>13</v>
      </c>
      <c r="E135" s="71" t="s">
        <v>13</v>
      </c>
      <c r="F135" s="71" t="s">
        <v>13</v>
      </c>
      <c r="G135" s="71" t="s">
        <v>13</v>
      </c>
      <c r="H135" s="71" t="s">
        <v>13</v>
      </c>
      <c r="I135" s="71" t="s">
        <v>13</v>
      </c>
      <c r="J135" s="157" t="s">
        <v>56</v>
      </c>
      <c r="K135" s="157" t="s">
        <v>13</v>
      </c>
      <c r="L135" s="157" t="s">
        <v>56</v>
      </c>
      <c r="M135" s="157" t="s">
        <v>56</v>
      </c>
      <c r="N135" s="157" t="s">
        <v>13</v>
      </c>
      <c r="O135" s="157" t="s">
        <v>13</v>
      </c>
      <c r="P135" s="157" t="s">
        <v>13</v>
      </c>
      <c r="Q135" s="157" t="s">
        <v>13</v>
      </c>
      <c r="R135" s="157" t="s">
        <v>13</v>
      </c>
      <c r="S135" s="157" t="s">
        <v>13</v>
      </c>
      <c r="T135" s="157" t="s">
        <v>13</v>
      </c>
      <c r="U135" s="71" t="s">
        <v>0</v>
      </c>
      <c r="V135" s="157" t="s">
        <v>56</v>
      </c>
      <c r="W135" s="157" t="s">
        <v>13</v>
      </c>
      <c r="X135" s="157" t="s">
        <v>13</v>
      </c>
      <c r="Y135" s="157" t="s">
        <v>13</v>
      </c>
      <c r="Z135" s="157" t="s">
        <v>13</v>
      </c>
      <c r="AA135" s="71" t="s">
        <v>13</v>
      </c>
      <c r="AB135" s="71" t="s">
        <v>56</v>
      </c>
      <c r="AC135" s="71" t="s">
        <v>56</v>
      </c>
      <c r="AD135" s="71" t="s">
        <v>13</v>
      </c>
      <c r="AE135" s="71" t="s">
        <v>13</v>
      </c>
      <c r="AF135" s="134" t="s">
        <v>56</v>
      </c>
      <c r="AG135" s="134" t="s">
        <v>13</v>
      </c>
      <c r="AH135" s="134" t="s">
        <v>13</v>
      </c>
      <c r="AI135" s="71" t="s">
        <v>13</v>
      </c>
      <c r="AJ135" s="71" t="s">
        <v>13</v>
      </c>
      <c r="AK135" s="71" t="s">
        <v>13</v>
      </c>
      <c r="AL135" s="71" t="s">
        <v>13</v>
      </c>
      <c r="AM135" s="71" t="s">
        <v>13</v>
      </c>
      <c r="AN135" s="71" t="s">
        <v>13</v>
      </c>
      <c r="AO135" s="71" t="s">
        <v>13</v>
      </c>
      <c r="AP135" s="71" t="s">
        <v>13</v>
      </c>
      <c r="AQ135" s="71" t="s">
        <v>56</v>
      </c>
      <c r="AR135" s="71" t="s">
        <v>13</v>
      </c>
      <c r="AS135" s="71" t="s">
        <v>13</v>
      </c>
      <c r="AT135" s="134" t="s">
        <v>13</v>
      </c>
      <c r="AU135" s="134" t="s">
        <v>13</v>
      </c>
      <c r="AV135" s="134" t="s">
        <v>13</v>
      </c>
      <c r="AW135" s="134" t="s">
        <v>13</v>
      </c>
      <c r="AX135" s="134" t="s">
        <v>13</v>
      </c>
      <c r="AY135" s="134" t="s">
        <v>13</v>
      </c>
      <c r="AZ135" s="134" t="s">
        <v>13</v>
      </c>
      <c r="BA135" s="134" t="s">
        <v>13</v>
      </c>
      <c r="BB135" s="71" t="s">
        <v>56</v>
      </c>
      <c r="BC135" s="71" t="s">
        <v>56</v>
      </c>
      <c r="BD135" s="71" t="s">
        <v>56</v>
      </c>
      <c r="BE135" s="71" t="s">
        <v>13</v>
      </c>
      <c r="BF135" s="71" t="s">
        <v>13</v>
      </c>
      <c r="BG135" s="71" t="s">
        <v>13</v>
      </c>
      <c r="BH135" s="157" t="s">
        <v>13</v>
      </c>
      <c r="BI135" s="157" t="s">
        <v>56</v>
      </c>
      <c r="BJ135" s="157" t="s">
        <v>13</v>
      </c>
      <c r="BK135" s="157" t="s">
        <v>13</v>
      </c>
      <c r="BL135" s="71" t="s">
        <v>13</v>
      </c>
      <c r="BM135" s="71" t="s">
        <v>56</v>
      </c>
      <c r="BN135" s="71" t="s">
        <v>13</v>
      </c>
      <c r="BO135" s="71" t="s">
        <v>13</v>
      </c>
      <c r="BP135" s="71" t="s">
        <v>13</v>
      </c>
      <c r="BQ135" s="71" t="s">
        <v>13</v>
      </c>
      <c r="BR135" s="71" t="s">
        <v>13</v>
      </c>
      <c r="BS135" s="71" t="s">
        <v>13</v>
      </c>
      <c r="BT135" s="71" t="s">
        <v>13</v>
      </c>
      <c r="BU135" s="71" t="s">
        <v>13</v>
      </c>
      <c r="BV135" s="157" t="s">
        <v>56</v>
      </c>
      <c r="BW135" s="157" t="s">
        <v>56</v>
      </c>
      <c r="BX135" s="157" t="s">
        <v>13</v>
      </c>
      <c r="BY135" s="157" t="s">
        <v>56</v>
      </c>
      <c r="BZ135" s="71" t="s">
        <v>747</v>
      </c>
      <c r="CA135" s="71" t="s">
        <v>747</v>
      </c>
      <c r="CB135" s="71" t="s">
        <v>747</v>
      </c>
      <c r="CC135" s="71" t="s">
        <v>747</v>
      </c>
      <c r="CD135" s="71" t="s">
        <v>747</v>
      </c>
      <c r="CE135" s="157" t="s">
        <v>13</v>
      </c>
      <c r="CF135" s="157" t="s">
        <v>13</v>
      </c>
      <c r="CG135" s="157" t="s">
        <v>13</v>
      </c>
      <c r="CH135" s="71" t="s">
        <v>747</v>
      </c>
      <c r="CI135" s="71" t="s">
        <v>747</v>
      </c>
      <c r="CJ135" s="71" t="s">
        <v>747</v>
      </c>
      <c r="CK135" s="71" t="s">
        <v>747</v>
      </c>
      <c r="CL135" s="157" t="s">
        <v>13</v>
      </c>
      <c r="CM135" s="157" t="s">
        <v>13</v>
      </c>
      <c r="CN135" s="157" t="s">
        <v>13</v>
      </c>
      <c r="CO135" s="71" t="s">
        <v>747</v>
      </c>
      <c r="CP135" s="71" t="s">
        <v>747</v>
      </c>
      <c r="CQ135" s="71" t="s">
        <v>747</v>
      </c>
      <c r="CR135" s="71" t="s">
        <v>747</v>
      </c>
      <c r="CS135" s="71" t="s">
        <v>747</v>
      </c>
      <c r="CT135" s="71" t="s">
        <v>747</v>
      </c>
      <c r="CU135" s="157" t="s">
        <v>13</v>
      </c>
      <c r="CV135" s="157" t="s">
        <v>13</v>
      </c>
      <c r="CW135" s="157" t="s">
        <v>13</v>
      </c>
      <c r="CX135" s="157" t="s">
        <v>13</v>
      </c>
      <c r="CY135" s="157" t="s">
        <v>13</v>
      </c>
      <c r="CZ135" s="71" t="s">
        <v>13</v>
      </c>
      <c r="DA135" s="71" t="s">
        <v>56</v>
      </c>
      <c r="DB135" s="71" t="s">
        <v>56</v>
      </c>
      <c r="DC135" s="71" t="s">
        <v>13</v>
      </c>
      <c r="DD135" s="71" t="s">
        <v>13</v>
      </c>
      <c r="DE135" s="157" t="s">
        <v>56</v>
      </c>
      <c r="DF135" s="157" t="s">
        <v>13</v>
      </c>
      <c r="DG135" s="157" t="s">
        <v>13</v>
      </c>
      <c r="DH135" s="71" t="s">
        <v>13</v>
      </c>
      <c r="DI135" s="71"/>
      <c r="DJ135" s="71"/>
      <c r="DK135" s="71"/>
      <c r="DL135" s="157"/>
      <c r="DM135" s="157"/>
      <c r="DN135" s="157"/>
      <c r="DO135" s="157"/>
      <c r="DP135" s="71"/>
      <c r="DQ135" s="157"/>
      <c r="DR135" s="157"/>
      <c r="DS135" s="157"/>
      <c r="DT135" s="71"/>
      <c r="DU135" s="157"/>
      <c r="DV135" s="157"/>
      <c r="DW135" s="157"/>
      <c r="DX135" s="71"/>
      <c r="DY135" s="71"/>
      <c r="DZ135" s="71"/>
      <c r="EA135" s="71"/>
      <c r="EB135" s="71"/>
      <c r="EC135" s="157"/>
      <c r="ED135" s="157"/>
      <c r="EE135" s="157"/>
      <c r="EF135" s="71"/>
      <c r="EG135" s="71"/>
      <c r="EH135" s="71"/>
      <c r="EI135" s="71"/>
      <c r="EJ135" s="71"/>
      <c r="EK135" s="71"/>
      <c r="EL135" s="71"/>
      <c r="EM135" s="71"/>
      <c r="EN135" s="71"/>
      <c r="EO135" s="71"/>
      <c r="EP135" s="71"/>
      <c r="EQ135" s="71"/>
      <c r="ER135" s="71"/>
      <c r="ES135" s="71"/>
      <c r="ET135" s="71"/>
      <c r="EU135" s="71"/>
      <c r="EV135" s="157"/>
      <c r="EW135" s="157"/>
      <c r="EX135" s="157"/>
      <c r="EY135" s="157"/>
      <c r="EZ135" s="157"/>
      <c r="FA135" s="157"/>
      <c r="FB135" s="157"/>
      <c r="FC135" s="157"/>
      <c r="FD135" s="157"/>
      <c r="FE135" s="157"/>
      <c r="FF135" s="71"/>
      <c r="FG135" s="71"/>
      <c r="FH135" s="71"/>
      <c r="FI135" s="71"/>
      <c r="FJ135" s="71"/>
      <c r="FK135" s="71"/>
      <c r="FL135" s="71"/>
      <c r="FM135" s="71"/>
      <c r="FN135" s="71"/>
      <c r="FO135" s="71"/>
      <c r="FP135" s="157"/>
      <c r="FQ135" s="157"/>
      <c r="FR135" s="157"/>
      <c r="FS135" s="157"/>
      <c r="FT135" s="157"/>
      <c r="FU135" s="71"/>
      <c r="FV135" s="71"/>
      <c r="FW135" s="71"/>
      <c r="FX135" s="71"/>
      <c r="FY135" s="71"/>
      <c r="FZ135" s="71"/>
      <c r="GA135" s="71"/>
      <c r="GB135" s="71"/>
      <c r="GC135" s="71"/>
      <c r="GD135" s="71"/>
      <c r="GE135" s="71"/>
      <c r="GF135" s="71"/>
      <c r="GG135" s="71"/>
      <c r="GH135" s="71"/>
      <c r="GI135" s="71"/>
      <c r="GJ135" s="71"/>
      <c r="GK135" s="71"/>
      <c r="GL135" s="71"/>
      <c r="GM135" s="71"/>
      <c r="GN135" s="71"/>
      <c r="GO135" s="71"/>
      <c r="GP135" s="71"/>
      <c r="GQ135" s="71"/>
      <c r="GR135" s="71"/>
      <c r="GS135" s="71"/>
      <c r="GT135" s="71"/>
      <c r="GU135" s="71"/>
      <c r="GV135" s="71"/>
      <c r="GW135" s="157"/>
      <c r="GX135" s="157"/>
      <c r="GY135" s="157"/>
      <c r="GZ135" s="157"/>
      <c r="HA135" s="157"/>
      <c r="HB135" s="157"/>
      <c r="HC135" s="157"/>
      <c r="HD135" s="157"/>
      <c r="HE135" s="157"/>
      <c r="HF135" s="157"/>
      <c r="HG135" s="157"/>
      <c r="HH135" s="157"/>
      <c r="HI135" s="157"/>
      <c r="HJ135" s="157"/>
      <c r="HK135" s="157"/>
      <c r="HL135" s="157"/>
      <c r="HM135" s="157"/>
      <c r="HN135" s="157"/>
      <c r="HO135" s="157"/>
      <c r="HP135" s="157"/>
      <c r="HQ135" s="157"/>
      <c r="HR135" s="157"/>
      <c r="HS135" s="157"/>
      <c r="HT135" s="157"/>
      <c r="HU135" s="157"/>
      <c r="HV135" s="157"/>
      <c r="HW135" s="157"/>
      <c r="HX135" s="157"/>
      <c r="HY135" s="71"/>
      <c r="HZ135" s="71"/>
      <c r="IA135" s="71"/>
      <c r="IB135" s="71"/>
      <c r="IC135" s="71"/>
      <c r="ID135" s="157"/>
      <c r="IE135" s="157"/>
      <c r="IF135" s="157"/>
      <c r="IG135" s="71"/>
      <c r="IH135" s="71" t="s">
        <v>56</v>
      </c>
      <c r="II135" s="71" t="s">
        <v>13</v>
      </c>
      <c r="IJ135" s="71" t="s">
        <v>13</v>
      </c>
      <c r="IK135" s="71" t="s">
        <v>13</v>
      </c>
      <c r="IL135" s="71" t="s">
        <v>13</v>
      </c>
      <c r="IM135" s="71" t="s">
        <v>13</v>
      </c>
      <c r="IN135" s="71" t="s">
        <v>13</v>
      </c>
      <c r="IO135" s="71" t="s">
        <v>13</v>
      </c>
      <c r="IP135" s="71" t="s">
        <v>13</v>
      </c>
      <c r="IQ135" s="71" t="s">
        <v>13</v>
      </c>
      <c r="IR135" s="71" t="s">
        <v>13</v>
      </c>
      <c r="IS135" s="71" t="s">
        <v>13</v>
      </c>
      <c r="IT135" s="71" t="s">
        <v>13</v>
      </c>
      <c r="IU135" s="157" t="s">
        <v>13</v>
      </c>
      <c r="IV135" s="157" t="s">
        <v>13</v>
      </c>
      <c r="IW135" s="157" t="s">
        <v>13</v>
      </c>
      <c r="IX135" s="157" t="s">
        <v>13</v>
      </c>
      <c r="IY135" s="71" t="s">
        <v>747</v>
      </c>
      <c r="IZ135" s="71" t="s">
        <v>747</v>
      </c>
      <c r="JA135" s="71" t="s">
        <v>747</v>
      </c>
      <c r="JB135" s="71" t="s">
        <v>747</v>
      </c>
      <c r="JC135" s="71" t="s">
        <v>747</v>
      </c>
      <c r="JD135" s="71" t="s">
        <v>747</v>
      </c>
      <c r="JE135" s="71" t="s">
        <v>747</v>
      </c>
      <c r="JF135" s="157" t="s">
        <v>13</v>
      </c>
      <c r="JG135" s="157" t="s">
        <v>13</v>
      </c>
      <c r="JH135" s="157" t="s">
        <v>13</v>
      </c>
      <c r="JI135" s="71" t="s">
        <v>747</v>
      </c>
      <c r="JJ135" s="71" t="s">
        <v>747</v>
      </c>
      <c r="JK135" s="71" t="s">
        <v>747</v>
      </c>
      <c r="JL135" s="71" t="s">
        <v>747</v>
      </c>
      <c r="JM135" s="71" t="s">
        <v>747</v>
      </c>
      <c r="JN135" s="71" t="s">
        <v>747</v>
      </c>
      <c r="JO135" s="71" t="s">
        <v>747</v>
      </c>
      <c r="JP135" s="71" t="s">
        <v>747</v>
      </c>
      <c r="JQ135" s="71" t="s">
        <v>747</v>
      </c>
      <c r="JR135" s="71" t="s">
        <v>747</v>
      </c>
      <c r="JS135" s="71" t="s">
        <v>747</v>
      </c>
      <c r="JT135" s="71" t="s">
        <v>747</v>
      </c>
      <c r="JU135" s="71" t="s">
        <v>747</v>
      </c>
      <c r="JV135" s="157" t="s">
        <v>13</v>
      </c>
      <c r="JW135" s="157" t="s">
        <v>13</v>
      </c>
      <c r="JX135" s="157" t="s">
        <v>13</v>
      </c>
      <c r="JY135" s="71" t="s">
        <v>13</v>
      </c>
      <c r="JZ135" s="71" t="s">
        <v>56</v>
      </c>
      <c r="KA135" s="71" t="s">
        <v>56</v>
      </c>
      <c r="KB135" s="71" t="s">
        <v>13</v>
      </c>
      <c r="KC135" s="71" t="s">
        <v>13</v>
      </c>
      <c r="KD135" s="157" t="s">
        <v>56</v>
      </c>
      <c r="KE135" s="157" t="s">
        <v>13</v>
      </c>
      <c r="KF135" s="157" t="s">
        <v>13</v>
      </c>
      <c r="KG135" s="71" t="s">
        <v>13</v>
      </c>
      <c r="KH135" s="71" t="s">
        <v>13</v>
      </c>
      <c r="KI135" s="71" t="s">
        <v>13</v>
      </c>
      <c r="KJ135" s="71" t="s">
        <v>13</v>
      </c>
      <c r="KK135" s="71" t="s">
        <v>13</v>
      </c>
      <c r="KL135" s="71" t="s">
        <v>13</v>
      </c>
      <c r="KM135" s="71" t="s">
        <v>56</v>
      </c>
      <c r="KN135" s="71" t="s">
        <v>13</v>
      </c>
      <c r="KO135" s="71" t="s">
        <v>13</v>
      </c>
      <c r="KP135" s="157" t="s">
        <v>13</v>
      </c>
      <c r="KQ135" s="71" t="s">
        <v>13</v>
      </c>
      <c r="KR135" s="71" t="s">
        <v>13</v>
      </c>
      <c r="KS135" s="180">
        <v>0</v>
      </c>
      <c r="KT135" s="157" t="s">
        <v>13</v>
      </c>
      <c r="KU135" s="157" t="s">
        <v>13</v>
      </c>
      <c r="KV135" s="157" t="s">
        <v>13</v>
      </c>
      <c r="KW135" s="71" t="s">
        <v>13</v>
      </c>
      <c r="KX135" s="71" t="s">
        <v>56</v>
      </c>
      <c r="KY135" s="71" t="s">
        <v>56</v>
      </c>
      <c r="KZ135" s="71" t="s">
        <v>13</v>
      </c>
      <c r="LA135" s="71" t="s">
        <v>13</v>
      </c>
      <c r="LB135" s="157" t="s">
        <v>56</v>
      </c>
      <c r="LC135" s="157" t="s">
        <v>13</v>
      </c>
      <c r="LD135" s="157" t="s">
        <v>13</v>
      </c>
      <c r="LE135" s="71" t="s">
        <v>13</v>
      </c>
      <c r="LF135" s="71" t="s">
        <v>747</v>
      </c>
      <c r="LG135" s="157" t="s">
        <v>13</v>
      </c>
      <c r="LH135" s="157" t="s">
        <v>13</v>
      </c>
      <c r="LI135" s="157" t="s">
        <v>13</v>
      </c>
      <c r="LJ135" s="71" t="s">
        <v>747</v>
      </c>
      <c r="LK135" s="71" t="s">
        <v>747</v>
      </c>
      <c r="LL135" s="71" t="s">
        <v>747</v>
      </c>
      <c r="LM135" s="71" t="s">
        <v>747</v>
      </c>
      <c r="LN135" s="71" t="s">
        <v>747</v>
      </c>
      <c r="LO135" s="157" t="s">
        <v>13</v>
      </c>
      <c r="LP135" s="157" t="s">
        <v>13</v>
      </c>
      <c r="LQ135" s="157" t="s">
        <v>56</v>
      </c>
      <c r="LR135" s="71" t="s">
        <v>13</v>
      </c>
      <c r="LS135" s="71" t="s">
        <v>747</v>
      </c>
      <c r="LT135" s="71" t="s">
        <v>747</v>
      </c>
      <c r="LU135" s="71" t="s">
        <v>747</v>
      </c>
      <c r="LV135" s="71" t="s">
        <v>747</v>
      </c>
      <c r="LW135" s="71" t="s">
        <v>747</v>
      </c>
      <c r="LX135" s="71" t="s">
        <v>747</v>
      </c>
      <c r="LY135" s="157" t="s">
        <v>13</v>
      </c>
      <c r="LZ135" s="157" t="s">
        <v>13</v>
      </c>
      <c r="MA135" s="71" t="s">
        <v>13</v>
      </c>
      <c r="MB135" s="71" t="s">
        <v>13</v>
      </c>
      <c r="MC135" s="71" t="s">
        <v>13</v>
      </c>
      <c r="MD135" s="71" t="s">
        <v>13</v>
      </c>
      <c r="ME135" s="71" t="s">
        <v>56</v>
      </c>
      <c r="MF135" s="71" t="s">
        <v>13</v>
      </c>
      <c r="MG135" s="157" t="s">
        <v>13</v>
      </c>
      <c r="MH135" s="71" t="s">
        <v>13</v>
      </c>
      <c r="MI135" s="71" t="s">
        <v>56</v>
      </c>
      <c r="MJ135" s="71" t="s">
        <v>56</v>
      </c>
      <c r="MK135" s="71" t="s">
        <v>56</v>
      </c>
      <c r="ML135" s="71" t="s">
        <v>56</v>
      </c>
      <c r="MM135" s="71" t="s">
        <v>56</v>
      </c>
      <c r="MN135" s="71" t="s">
        <v>56</v>
      </c>
      <c r="MO135" s="71" t="s">
        <v>56</v>
      </c>
      <c r="MP135" s="71" t="s">
        <v>56</v>
      </c>
      <c r="MQ135" s="71" t="s">
        <v>13</v>
      </c>
      <c r="MR135" s="71" t="s">
        <v>56</v>
      </c>
      <c r="MS135" s="71" t="s">
        <v>56</v>
      </c>
      <c r="MT135" s="71" t="s">
        <v>56</v>
      </c>
      <c r="MU135" s="71" t="s">
        <v>56</v>
      </c>
      <c r="MV135" s="71" t="s">
        <v>56</v>
      </c>
      <c r="MW135" s="71" t="s">
        <v>56</v>
      </c>
      <c r="MX135" s="71" t="s">
        <v>56</v>
      </c>
      <c r="MY135" s="71" t="s">
        <v>56</v>
      </c>
      <c r="MZ135" s="71" t="s">
        <v>13</v>
      </c>
      <c r="NA135" s="71" t="s">
        <v>13</v>
      </c>
      <c r="NB135" s="157" t="s">
        <v>56</v>
      </c>
      <c r="NC135" s="157" t="s">
        <v>56</v>
      </c>
      <c r="ND135" s="157" t="s">
        <v>56</v>
      </c>
      <c r="NE135" s="157" t="s">
        <v>56</v>
      </c>
      <c r="NF135" s="157" t="s">
        <v>56</v>
      </c>
      <c r="NG135" s="157"/>
      <c r="NH135" s="157"/>
      <c r="NI135" s="157"/>
      <c r="NJ135" s="157"/>
      <c r="NK135" s="157"/>
      <c r="NL135" s="71" t="s">
        <v>56</v>
      </c>
      <c r="NM135" s="71" t="s">
        <v>13</v>
      </c>
      <c r="NN135" s="157" t="s">
        <v>13</v>
      </c>
      <c r="NO135" s="71" t="s">
        <v>747</v>
      </c>
      <c r="NP135" s="71" t="s">
        <v>747</v>
      </c>
      <c r="NQ135" s="71" t="s">
        <v>747</v>
      </c>
      <c r="NR135" s="71" t="s">
        <v>747</v>
      </c>
      <c r="NS135" s="71" t="s">
        <v>747</v>
      </c>
      <c r="NT135" s="71" t="s">
        <v>747</v>
      </c>
      <c r="NU135" s="71" t="s">
        <v>747</v>
      </c>
      <c r="NV135" s="71" t="s">
        <v>747</v>
      </c>
      <c r="NW135" s="71" t="s">
        <v>747</v>
      </c>
      <c r="NX135" s="71" t="s">
        <v>747</v>
      </c>
      <c r="NY135" s="71" t="s">
        <v>747</v>
      </c>
      <c r="NZ135" s="71" t="s">
        <v>747</v>
      </c>
      <c r="OA135" s="157" t="s">
        <v>13</v>
      </c>
      <c r="OB135" s="157" t="s">
        <v>13</v>
      </c>
      <c r="OC135" s="157" t="s">
        <v>13</v>
      </c>
      <c r="OD135" s="157" t="s">
        <v>13</v>
      </c>
      <c r="OE135" s="71" t="s">
        <v>13</v>
      </c>
      <c r="OF135" s="71" t="s">
        <v>13</v>
      </c>
      <c r="OG135" s="71" t="s">
        <v>56</v>
      </c>
      <c r="OH135" s="71" t="s">
        <v>13</v>
      </c>
      <c r="OI135" s="71" t="s">
        <v>13</v>
      </c>
      <c r="OJ135" s="157" t="s">
        <v>13</v>
      </c>
      <c r="OK135" s="136">
        <v>25</v>
      </c>
      <c r="OL135" s="136">
        <v>6</v>
      </c>
      <c r="OM135" s="136">
        <v>1</v>
      </c>
      <c r="ON135" s="136">
        <v>5</v>
      </c>
      <c r="OO135" s="136" t="s">
        <v>758</v>
      </c>
      <c r="OP135" s="136" t="s">
        <v>758</v>
      </c>
      <c r="OQ135" s="136">
        <v>4</v>
      </c>
      <c r="OR135" s="137">
        <v>0.24</v>
      </c>
      <c r="OS135" s="137"/>
      <c r="OT135" s="138">
        <v>3.9809677891934241</v>
      </c>
      <c r="OU135" s="138">
        <v>0.95543226940642179</v>
      </c>
      <c r="OV135" s="138">
        <v>0.15923871156773697</v>
      </c>
      <c r="OW135" s="138">
        <v>0.79619355783868484</v>
      </c>
      <c r="OX135" s="138" t="s">
        <v>758</v>
      </c>
      <c r="OY135" s="138" t="s">
        <v>758</v>
      </c>
      <c r="OZ135" s="138">
        <v>0.63695484627094789</v>
      </c>
      <c r="PA135" s="139">
        <f>SB135/OK135</f>
        <v>28</v>
      </c>
      <c r="PB135" s="139">
        <f>SB135/OL135</f>
        <v>116.66666666666667</v>
      </c>
      <c r="PC135" s="139">
        <f>SB135/OM135</f>
        <v>700</v>
      </c>
      <c r="PD135" s="139">
        <f>SB135/ON135</f>
        <v>140</v>
      </c>
      <c r="PE135" s="139" t="s">
        <v>758</v>
      </c>
      <c r="PF135" s="139" t="s">
        <v>758</v>
      </c>
      <c r="PG135" s="139">
        <f>SB135/OQ135</f>
        <v>175</v>
      </c>
      <c r="PH135" s="71" t="s">
        <v>13</v>
      </c>
      <c r="PI135" s="71" t="s">
        <v>56</v>
      </c>
      <c r="PJ135" s="71" t="s">
        <v>56</v>
      </c>
      <c r="PK135" s="71" t="s">
        <v>13</v>
      </c>
      <c r="PL135" s="71" t="s">
        <v>13</v>
      </c>
      <c r="PM135" s="157" t="s">
        <v>56</v>
      </c>
      <c r="PN135" s="157" t="s">
        <v>13</v>
      </c>
      <c r="PO135" s="157" t="s">
        <v>13</v>
      </c>
      <c r="PP135" s="71" t="s">
        <v>13</v>
      </c>
      <c r="PQ135" s="71" t="s">
        <v>56</v>
      </c>
      <c r="PR135" s="71" t="s">
        <v>56</v>
      </c>
      <c r="PS135" s="71" t="s">
        <v>56</v>
      </c>
      <c r="PT135" s="71" t="s">
        <v>13</v>
      </c>
      <c r="PU135" s="71" t="s">
        <v>13</v>
      </c>
      <c r="PV135" s="71" t="s">
        <v>56</v>
      </c>
      <c r="PW135" s="157" t="s">
        <v>56</v>
      </c>
      <c r="PX135" s="71" t="s">
        <v>13</v>
      </c>
      <c r="PY135" s="71" t="s">
        <v>56</v>
      </c>
      <c r="PZ135" s="71" t="s">
        <v>56</v>
      </c>
      <c r="QA135" s="71" t="s">
        <v>56</v>
      </c>
      <c r="QB135" s="71" t="s">
        <v>56</v>
      </c>
      <c r="QC135" s="71" t="s">
        <v>56</v>
      </c>
      <c r="QD135" s="71" t="s">
        <v>56</v>
      </c>
      <c r="QE135" s="71" t="s">
        <v>56</v>
      </c>
      <c r="QF135" s="157" t="s">
        <v>56</v>
      </c>
      <c r="QG135" s="71" t="s">
        <v>56</v>
      </c>
      <c r="QH135" s="71" t="s">
        <v>56</v>
      </c>
      <c r="QI135" s="71">
        <v>4</v>
      </c>
      <c r="QJ135" s="157" t="s">
        <v>13</v>
      </c>
      <c r="QK135" s="157" t="s">
        <v>56</v>
      </c>
      <c r="QL135" s="157" t="s">
        <v>13</v>
      </c>
      <c r="QM135" s="71" t="s">
        <v>13</v>
      </c>
      <c r="QN135" s="71" t="s">
        <v>13</v>
      </c>
      <c r="QO135" s="71" t="s">
        <v>13</v>
      </c>
      <c r="QP135" s="71" t="s">
        <v>13</v>
      </c>
      <c r="QQ135" s="71" t="s">
        <v>13</v>
      </c>
      <c r="QR135" s="71" t="s">
        <v>13</v>
      </c>
      <c r="QS135" s="71" t="s">
        <v>13</v>
      </c>
      <c r="QT135" s="71" t="s">
        <v>13</v>
      </c>
      <c r="QU135" s="71" t="s">
        <v>56</v>
      </c>
      <c r="QV135" s="71" t="s">
        <v>13</v>
      </c>
      <c r="QW135" s="71" t="s">
        <v>13</v>
      </c>
      <c r="QX135" s="157" t="s">
        <v>13</v>
      </c>
      <c r="QY135" s="157" t="s">
        <v>13</v>
      </c>
      <c r="QZ135" s="157" t="s">
        <v>13</v>
      </c>
      <c r="RA135" s="157" t="s">
        <v>13</v>
      </c>
      <c r="RB135" s="71" t="s">
        <v>13</v>
      </c>
      <c r="RC135" s="71" t="s">
        <v>13</v>
      </c>
      <c r="RD135" s="71" t="s">
        <v>13</v>
      </c>
      <c r="RE135" s="157" t="s">
        <v>13</v>
      </c>
      <c r="RF135" s="71" t="s">
        <v>13</v>
      </c>
      <c r="RG135" s="71" t="s">
        <v>13</v>
      </c>
      <c r="RH135" s="71" t="s">
        <v>56</v>
      </c>
      <c r="RI135" s="71" t="s">
        <v>56</v>
      </c>
      <c r="RJ135" s="71" t="s">
        <v>13</v>
      </c>
      <c r="RK135" s="71" t="s">
        <v>13</v>
      </c>
      <c r="RL135" s="157" t="s">
        <v>56</v>
      </c>
      <c r="RM135" s="157" t="s">
        <v>13</v>
      </c>
      <c r="RN135" s="157" t="s">
        <v>13</v>
      </c>
      <c r="RO135" s="71" t="s">
        <v>13</v>
      </c>
      <c r="RP135" s="71" t="s">
        <v>56</v>
      </c>
      <c r="RQ135" s="71" t="s">
        <v>13</v>
      </c>
      <c r="RR135" s="71" t="s">
        <v>13</v>
      </c>
      <c r="RS135" s="71" t="s">
        <v>13</v>
      </c>
      <c r="RT135" s="71" t="s">
        <v>13</v>
      </c>
      <c r="RU135" s="71" t="s">
        <v>13</v>
      </c>
      <c r="RV135" s="157" t="s">
        <v>56</v>
      </c>
      <c r="RW135" s="71"/>
      <c r="RX135" s="151" t="s">
        <v>740</v>
      </c>
      <c r="RY135" s="219" t="s">
        <v>744</v>
      </c>
      <c r="RZ135" s="152">
        <v>627988</v>
      </c>
      <c r="SA135" s="151" t="s">
        <v>790</v>
      </c>
      <c r="SB135" s="229">
        <v>700</v>
      </c>
      <c r="SC135" s="230">
        <v>111.47</v>
      </c>
      <c r="SD135" s="178"/>
      <c r="SE135" s="71"/>
      <c r="SF135" s="270" t="s">
        <v>704</v>
      </c>
      <c r="SG135" s="270" t="s">
        <v>56</v>
      </c>
      <c r="SH135" s="273">
        <v>0.85</v>
      </c>
      <c r="SI135" s="273">
        <v>0.15</v>
      </c>
      <c r="SJ135" s="271"/>
      <c r="SK135" s="270" t="s">
        <v>56</v>
      </c>
      <c r="SL135" s="270" t="s">
        <v>13</v>
      </c>
      <c r="SM135" s="270" t="s">
        <v>13</v>
      </c>
      <c r="SN135" s="270" t="s">
        <v>56</v>
      </c>
      <c r="SO135" s="270" t="s">
        <v>13</v>
      </c>
      <c r="SP135" s="270" t="s">
        <v>56</v>
      </c>
      <c r="SQ135" s="270" t="s">
        <v>13</v>
      </c>
      <c r="SR135" s="270" t="s">
        <v>56</v>
      </c>
      <c r="SS135" s="270" t="s">
        <v>13</v>
      </c>
      <c r="ST135" s="270" t="s">
        <v>56</v>
      </c>
      <c r="SU135" s="270" t="s">
        <v>56</v>
      </c>
      <c r="SV135" s="270" t="s">
        <v>56</v>
      </c>
      <c r="SW135" s="270" t="s">
        <v>56</v>
      </c>
      <c r="SX135" s="270" t="s">
        <v>13</v>
      </c>
      <c r="SY135" s="270" t="s">
        <v>56</v>
      </c>
      <c r="SZ135" s="270" t="s">
        <v>13</v>
      </c>
      <c r="TA135" s="270" t="s">
        <v>56</v>
      </c>
      <c r="TB135" s="270" t="s">
        <v>13</v>
      </c>
      <c r="TC135" s="270" t="s">
        <v>13</v>
      </c>
      <c r="TD135" s="270" t="s">
        <v>56</v>
      </c>
      <c r="TE135" s="270" t="s">
        <v>56</v>
      </c>
      <c r="TF135" s="270" t="s">
        <v>13</v>
      </c>
      <c r="TG135" s="270" t="s">
        <v>13</v>
      </c>
      <c r="TH135" s="270" t="s">
        <v>13</v>
      </c>
      <c r="TI135" s="270" t="s">
        <v>13</v>
      </c>
      <c r="TJ135" s="270" t="s">
        <v>56</v>
      </c>
      <c r="TK135" s="270" t="s">
        <v>56</v>
      </c>
      <c r="TL135" s="270" t="s">
        <v>56</v>
      </c>
      <c r="TM135" s="273"/>
      <c r="TN135" s="270"/>
      <c r="TO135" s="270"/>
      <c r="TP135" s="270"/>
      <c r="TQ135" s="270"/>
      <c r="TR135" s="270"/>
      <c r="TS135" s="270"/>
      <c r="TT135" s="270"/>
      <c r="TU135" s="270"/>
      <c r="TV135" s="270"/>
      <c r="TW135" s="270"/>
      <c r="TX135" s="270"/>
      <c r="TY135" s="270"/>
      <c r="TZ135" s="270"/>
      <c r="UA135" s="270"/>
      <c r="UB135" s="270" t="s">
        <v>13</v>
      </c>
      <c r="UC135" s="270"/>
      <c r="UD135" s="270" t="s">
        <v>13</v>
      </c>
      <c r="UE135" s="270" t="s">
        <v>13</v>
      </c>
      <c r="UF135" s="270"/>
      <c r="UG135" s="270" t="s">
        <v>56</v>
      </c>
      <c r="UH135" s="270" t="s">
        <v>56</v>
      </c>
      <c r="UI135" s="270" t="s">
        <v>56</v>
      </c>
      <c r="UJ135" s="270" t="s">
        <v>56</v>
      </c>
      <c r="UK135" s="270" t="s">
        <v>56</v>
      </c>
      <c r="UL135" s="270" t="s">
        <v>56</v>
      </c>
      <c r="UM135" s="270" t="s">
        <v>56</v>
      </c>
      <c r="UN135" s="270" t="s">
        <v>56</v>
      </c>
      <c r="UO135" s="270" t="s">
        <v>56</v>
      </c>
      <c r="UP135" s="270" t="s">
        <v>56</v>
      </c>
      <c r="UQ135" s="270" t="s">
        <v>56</v>
      </c>
      <c r="UR135" s="270" t="s">
        <v>56</v>
      </c>
      <c r="US135" s="270" t="s">
        <v>13</v>
      </c>
      <c r="UT135" s="270"/>
      <c r="UU135" s="270"/>
      <c r="UV135" s="270"/>
      <c r="UW135" s="270"/>
      <c r="UX135" s="270"/>
      <c r="UY135" s="273">
        <v>0.01</v>
      </c>
      <c r="UZ135" s="270" t="s">
        <v>1225</v>
      </c>
      <c r="VA135" s="270" t="s">
        <v>1225</v>
      </c>
      <c r="VB135" s="273">
        <v>0.03</v>
      </c>
      <c r="VC135" s="270" t="s">
        <v>1227</v>
      </c>
      <c r="VD135" s="273">
        <v>0.09</v>
      </c>
      <c r="VE135" s="270" t="s">
        <v>1227</v>
      </c>
      <c r="VF135" s="273">
        <v>0.13</v>
      </c>
      <c r="VG135" s="270" t="s">
        <v>1227</v>
      </c>
      <c r="VH135" s="273">
        <v>0.01</v>
      </c>
      <c r="VI135" s="273">
        <v>0.08</v>
      </c>
      <c r="VJ135" s="273">
        <v>0.3</v>
      </c>
      <c r="VK135" s="273">
        <v>0</v>
      </c>
      <c r="VL135" s="270" t="s">
        <v>1227</v>
      </c>
      <c r="VM135" s="273">
        <v>0</v>
      </c>
      <c r="VN135" s="270" t="s">
        <v>1227</v>
      </c>
      <c r="VO135" s="273">
        <v>0.02</v>
      </c>
      <c r="VP135" s="270" t="s">
        <v>1227</v>
      </c>
      <c r="VQ135" s="270" t="s">
        <v>1227</v>
      </c>
      <c r="VR135" s="273">
        <v>0.01</v>
      </c>
      <c r="VS135" s="273">
        <v>0.19</v>
      </c>
      <c r="VT135" s="270" t="s">
        <v>1227</v>
      </c>
      <c r="VU135" s="270" t="s">
        <v>1227</v>
      </c>
      <c r="VV135" s="270" t="s">
        <v>1227</v>
      </c>
      <c r="VW135" s="270" t="s">
        <v>1227</v>
      </c>
      <c r="VX135" s="273">
        <v>0</v>
      </c>
      <c r="VY135" s="273">
        <v>0</v>
      </c>
      <c r="VZ135" s="273">
        <v>0.13</v>
      </c>
      <c r="WA135" s="273"/>
      <c r="WB135" s="270"/>
      <c r="WC135" s="270"/>
      <c r="WD135" s="270"/>
      <c r="WE135" s="270"/>
      <c r="WF135" s="270"/>
      <c r="WG135" s="270"/>
      <c r="WH135" s="270"/>
      <c r="WI135" s="270"/>
      <c r="WJ135" s="270"/>
      <c r="WK135" s="270"/>
      <c r="WL135" s="270"/>
      <c r="WM135" s="270"/>
      <c r="WN135" s="270"/>
      <c r="WO135" s="270"/>
      <c r="WP135" s="270" t="s">
        <v>1227</v>
      </c>
      <c r="WQ135" s="270" t="s">
        <v>1228</v>
      </c>
      <c r="WR135" s="270" t="s">
        <v>13</v>
      </c>
      <c r="WS135" s="270" t="s">
        <v>13</v>
      </c>
      <c r="WT135" s="270"/>
      <c r="WU135" s="273">
        <v>0.98000000000000009</v>
      </c>
      <c r="WV135" s="273">
        <v>0.02</v>
      </c>
      <c r="WW135" s="273">
        <v>0.21</v>
      </c>
      <c r="WX135" s="273">
        <v>0.21</v>
      </c>
      <c r="WY135" s="273">
        <v>0.25</v>
      </c>
      <c r="WZ135" s="273">
        <v>0.52</v>
      </c>
      <c r="XA135" s="273">
        <v>0.03</v>
      </c>
      <c r="XB135" s="273">
        <v>0.38</v>
      </c>
      <c r="XC135" s="273">
        <v>0.19</v>
      </c>
      <c r="XD135" s="273">
        <v>0.13</v>
      </c>
      <c r="XE135" s="273">
        <v>0.09</v>
      </c>
      <c r="XF135" s="273">
        <v>0.13</v>
      </c>
      <c r="XH135" s="270"/>
      <c r="XI135" s="270"/>
      <c r="XJ135" s="270"/>
      <c r="XK135" s="270"/>
      <c r="XL135" s="270"/>
      <c r="XM135" s="272" t="s">
        <v>13</v>
      </c>
      <c r="XN135" s="272" t="s">
        <v>56</v>
      </c>
      <c r="XO135" s="272" t="s">
        <v>13</v>
      </c>
      <c r="XP135" s="272" t="s">
        <v>13</v>
      </c>
      <c r="XQ135" s="272" t="s">
        <v>13</v>
      </c>
      <c r="XR135" s="272" t="s">
        <v>13</v>
      </c>
      <c r="XS135" s="272" t="s">
        <v>13</v>
      </c>
      <c r="XT135" s="272" t="s">
        <v>13</v>
      </c>
      <c r="XU135" s="272" t="s">
        <v>13</v>
      </c>
      <c r="XV135" s="272" t="s">
        <v>13</v>
      </c>
      <c r="XW135" s="270"/>
      <c r="XX135" s="273">
        <v>1</v>
      </c>
      <c r="XY135" s="273" t="s">
        <v>1230</v>
      </c>
      <c r="XZ135" s="273" t="s">
        <v>1230</v>
      </c>
      <c r="YA135" s="273">
        <v>1</v>
      </c>
      <c r="YB135" s="273" t="s">
        <v>1230</v>
      </c>
      <c r="YC135" s="273">
        <v>1</v>
      </c>
      <c r="YD135" s="273" t="s">
        <v>1230</v>
      </c>
      <c r="YE135" s="273">
        <v>1</v>
      </c>
      <c r="YF135" s="273" t="s">
        <v>1230</v>
      </c>
      <c r="YG135" s="273">
        <v>1</v>
      </c>
      <c r="YH135" s="273">
        <v>1</v>
      </c>
      <c r="YI135" s="273">
        <v>1</v>
      </c>
      <c r="YJ135" s="273">
        <v>1</v>
      </c>
      <c r="YK135" s="273" t="s">
        <v>1230</v>
      </c>
      <c r="YL135" s="273">
        <v>1</v>
      </c>
      <c r="YM135" s="273" t="s">
        <v>1230</v>
      </c>
      <c r="YN135" s="273">
        <v>1</v>
      </c>
      <c r="YO135" s="273" t="s">
        <v>1230</v>
      </c>
      <c r="YP135" s="273">
        <v>1</v>
      </c>
      <c r="YQ135" s="273">
        <v>1</v>
      </c>
      <c r="YR135" s="273">
        <v>1</v>
      </c>
      <c r="YS135" s="273" t="s">
        <v>1230</v>
      </c>
      <c r="YT135" s="273" t="s">
        <v>1230</v>
      </c>
      <c r="YU135" s="273" t="s">
        <v>1230</v>
      </c>
      <c r="YV135" s="273" t="s">
        <v>1230</v>
      </c>
      <c r="YW135" s="273">
        <v>1</v>
      </c>
      <c r="YX135" s="273">
        <v>1</v>
      </c>
      <c r="YY135" s="273">
        <v>1</v>
      </c>
      <c r="YZ135" s="273"/>
      <c r="ZA135" s="270"/>
      <c r="ZB135" s="270"/>
      <c r="ZC135" s="270"/>
      <c r="ZD135" s="270"/>
      <c r="ZE135" s="270"/>
      <c r="ZF135" s="270"/>
      <c r="ZG135" s="270"/>
      <c r="ZH135" s="270"/>
      <c r="ZI135" s="270"/>
      <c r="ZJ135" s="270"/>
      <c r="ZK135" s="270"/>
      <c r="ZL135" s="270"/>
      <c r="ZM135" s="270"/>
      <c r="ZN135" s="270"/>
      <c r="ZO135" s="272" t="s">
        <v>56</v>
      </c>
      <c r="ZP135" s="272"/>
      <c r="ZQ135" s="272"/>
      <c r="ZR135" s="272"/>
      <c r="ZS135" s="272"/>
      <c r="ZT135" s="272" t="s">
        <v>13</v>
      </c>
      <c r="ZU135" s="272"/>
      <c r="ZV135" s="272"/>
      <c r="ZW135" s="270"/>
      <c r="ZX135" s="270"/>
      <c r="ZY135" s="270"/>
      <c r="ZZ135" s="270"/>
      <c r="AAA135" s="270"/>
      <c r="AAB135" s="270"/>
      <c r="AAJ135" s="270"/>
      <c r="AAK135" s="270"/>
      <c r="AAL135" s="270"/>
      <c r="AAM135" s="270"/>
      <c r="AAN135" s="270"/>
      <c r="AAO135" s="272" t="s">
        <v>13</v>
      </c>
      <c r="AAP135" s="272" t="s">
        <v>13</v>
      </c>
      <c r="AAQ135" s="272" t="s">
        <v>13</v>
      </c>
      <c r="AAR135" s="272" t="s">
        <v>13</v>
      </c>
      <c r="AAS135" s="272" t="s">
        <v>13</v>
      </c>
      <c r="AAT135" s="272" t="s">
        <v>13</v>
      </c>
      <c r="AAU135" s="272" t="s">
        <v>13</v>
      </c>
      <c r="AAV135" s="272" t="s">
        <v>13</v>
      </c>
      <c r="AAW135" s="272" t="s">
        <v>13</v>
      </c>
      <c r="AAX135" s="272" t="s">
        <v>13</v>
      </c>
    </row>
    <row r="136" spans="1:726" ht="15" customHeight="1" x14ac:dyDescent="0.35">
      <c r="A136" s="71" t="s">
        <v>628</v>
      </c>
      <c r="B136" s="71" t="s">
        <v>56</v>
      </c>
      <c r="C136" s="71" t="s">
        <v>13</v>
      </c>
      <c r="D136" s="71" t="s">
        <v>13</v>
      </c>
      <c r="E136" s="71" t="s">
        <v>13</v>
      </c>
      <c r="F136" s="71" t="s">
        <v>13</v>
      </c>
      <c r="G136" s="71" t="s">
        <v>13</v>
      </c>
      <c r="H136" s="71" t="s">
        <v>13</v>
      </c>
      <c r="I136" s="71" t="s">
        <v>56</v>
      </c>
      <c r="J136" s="157" t="s">
        <v>13</v>
      </c>
      <c r="K136" s="157" t="s">
        <v>56</v>
      </c>
      <c r="L136" s="157" t="s">
        <v>13</v>
      </c>
      <c r="M136" s="157" t="s">
        <v>13</v>
      </c>
      <c r="N136" s="157" t="s">
        <v>56</v>
      </c>
      <c r="O136" s="157" t="s">
        <v>13</v>
      </c>
      <c r="P136" s="157" t="s">
        <v>13</v>
      </c>
      <c r="Q136" s="157" t="s">
        <v>13</v>
      </c>
      <c r="R136" s="157" t="s">
        <v>13</v>
      </c>
      <c r="S136" s="157" t="s">
        <v>13</v>
      </c>
      <c r="T136" s="157" t="s">
        <v>13</v>
      </c>
      <c r="U136" s="71" t="s">
        <v>129</v>
      </c>
      <c r="V136" s="157" t="s">
        <v>13</v>
      </c>
      <c r="W136" s="157" t="s">
        <v>56</v>
      </c>
      <c r="X136" s="157" t="s">
        <v>56</v>
      </c>
      <c r="Y136" s="157" t="s">
        <v>13</v>
      </c>
      <c r="Z136" s="157" t="s">
        <v>56</v>
      </c>
      <c r="AA136" s="71" t="s">
        <v>56</v>
      </c>
      <c r="AB136" s="71" t="s">
        <v>13</v>
      </c>
      <c r="AC136" s="71" t="s">
        <v>56</v>
      </c>
      <c r="AD136" s="71" t="s">
        <v>56</v>
      </c>
      <c r="AE136" s="71" t="s">
        <v>13</v>
      </c>
      <c r="AF136" s="134" t="s">
        <v>56</v>
      </c>
      <c r="AG136" s="134" t="s">
        <v>13</v>
      </c>
      <c r="AH136" s="134" t="s">
        <v>13</v>
      </c>
      <c r="AI136" s="71" t="s">
        <v>13</v>
      </c>
      <c r="AJ136" s="71" t="s">
        <v>56</v>
      </c>
      <c r="AK136" s="71" t="s">
        <v>56</v>
      </c>
      <c r="AL136" s="71" t="s">
        <v>56</v>
      </c>
      <c r="AM136" s="71" t="s">
        <v>13</v>
      </c>
      <c r="AN136" s="71" t="s">
        <v>13</v>
      </c>
      <c r="AO136" s="71" t="s">
        <v>13</v>
      </c>
      <c r="AP136" s="71" t="s">
        <v>13</v>
      </c>
      <c r="AQ136" s="71" t="s">
        <v>13</v>
      </c>
      <c r="AR136" s="71" t="s">
        <v>13</v>
      </c>
      <c r="AS136" s="71" t="s">
        <v>13</v>
      </c>
      <c r="AT136" s="134" t="s">
        <v>56</v>
      </c>
      <c r="AU136" s="134" t="s">
        <v>56</v>
      </c>
      <c r="AV136" s="134" t="s">
        <v>56</v>
      </c>
      <c r="AW136" s="134" t="s">
        <v>56</v>
      </c>
      <c r="AX136" s="134" t="s">
        <v>13</v>
      </c>
      <c r="AY136" s="134" t="s">
        <v>13</v>
      </c>
      <c r="AZ136" s="134" t="s">
        <v>56</v>
      </c>
      <c r="BA136" s="134" t="s">
        <v>56</v>
      </c>
      <c r="BB136" s="71" t="s">
        <v>56</v>
      </c>
      <c r="BC136" s="71" t="s">
        <v>56</v>
      </c>
      <c r="BD136" s="71" t="s">
        <v>56</v>
      </c>
      <c r="BE136" s="71" t="s">
        <v>56</v>
      </c>
      <c r="BF136" s="71" t="s">
        <v>13</v>
      </c>
      <c r="BG136" s="71" t="s">
        <v>13</v>
      </c>
      <c r="BH136" s="157" t="s">
        <v>13</v>
      </c>
      <c r="BI136" s="157" t="s">
        <v>56</v>
      </c>
      <c r="BJ136" s="157" t="s">
        <v>13</v>
      </c>
      <c r="BK136" s="157" t="s">
        <v>13</v>
      </c>
      <c r="BL136" s="71" t="s">
        <v>13</v>
      </c>
      <c r="BM136" s="71" t="s">
        <v>56</v>
      </c>
      <c r="BN136" s="71" t="s">
        <v>56</v>
      </c>
      <c r="BO136" s="71" t="s">
        <v>56</v>
      </c>
      <c r="BP136" s="71" t="s">
        <v>56</v>
      </c>
      <c r="BQ136" s="71" t="s">
        <v>13</v>
      </c>
      <c r="BR136" s="71" t="s">
        <v>13</v>
      </c>
      <c r="BS136" s="71" t="s">
        <v>13</v>
      </c>
      <c r="BT136" s="71" t="s">
        <v>13</v>
      </c>
      <c r="BU136" s="71" t="s">
        <v>13</v>
      </c>
      <c r="BV136" s="157" t="s">
        <v>56</v>
      </c>
      <c r="BW136" s="157" t="s">
        <v>56</v>
      </c>
      <c r="BX136" s="157" t="s">
        <v>56</v>
      </c>
      <c r="BY136" s="157" t="s">
        <v>56</v>
      </c>
      <c r="BZ136" s="71" t="s">
        <v>758</v>
      </c>
      <c r="CA136" s="71" t="s">
        <v>758</v>
      </c>
      <c r="CB136" s="71" t="s">
        <v>758</v>
      </c>
      <c r="CC136" s="71" t="s">
        <v>758</v>
      </c>
      <c r="CD136" s="71" t="s">
        <v>758</v>
      </c>
      <c r="CE136" s="157" t="s">
        <v>13</v>
      </c>
      <c r="CF136" s="157" t="s">
        <v>13</v>
      </c>
      <c r="CG136" s="157" t="s">
        <v>13</v>
      </c>
      <c r="CH136" s="71" t="s">
        <v>13</v>
      </c>
      <c r="CI136" s="71" t="s">
        <v>13</v>
      </c>
      <c r="CJ136" s="71" t="s">
        <v>56</v>
      </c>
      <c r="CK136" s="71" t="s">
        <v>13</v>
      </c>
      <c r="CL136" s="157" t="s">
        <v>13</v>
      </c>
      <c r="CM136" s="157" t="s">
        <v>13</v>
      </c>
      <c r="CN136" s="157" t="s">
        <v>13</v>
      </c>
      <c r="CO136" s="71" t="s">
        <v>747</v>
      </c>
      <c r="CP136" s="71" t="s">
        <v>747</v>
      </c>
      <c r="CQ136" s="71" t="s">
        <v>747</v>
      </c>
      <c r="CR136" s="71" t="s">
        <v>747</v>
      </c>
      <c r="CS136" s="71" t="s">
        <v>747</v>
      </c>
      <c r="CT136" s="71" t="s">
        <v>747</v>
      </c>
      <c r="CU136" s="157" t="s">
        <v>13</v>
      </c>
      <c r="CV136" s="157" t="s">
        <v>13</v>
      </c>
      <c r="CW136" s="157" t="s">
        <v>13</v>
      </c>
      <c r="CX136" s="157" t="s">
        <v>13</v>
      </c>
      <c r="CY136" s="157" t="s">
        <v>13</v>
      </c>
      <c r="CZ136" s="71" t="s">
        <v>13</v>
      </c>
      <c r="DA136" s="71" t="s">
        <v>56</v>
      </c>
      <c r="DB136" s="71" t="s">
        <v>56</v>
      </c>
      <c r="DC136" s="71" t="s">
        <v>56</v>
      </c>
      <c r="DD136" s="71" t="s">
        <v>13</v>
      </c>
      <c r="DE136" s="157" t="s">
        <v>56</v>
      </c>
      <c r="DF136" s="157" t="s">
        <v>13</v>
      </c>
      <c r="DG136" s="157" t="s">
        <v>13</v>
      </c>
      <c r="DH136" s="71" t="s">
        <v>13</v>
      </c>
      <c r="DI136" s="71"/>
      <c r="DJ136" s="71"/>
      <c r="DK136" s="71"/>
      <c r="DL136" s="157"/>
      <c r="DM136" s="157"/>
      <c r="DN136" s="157"/>
      <c r="DO136" s="157"/>
      <c r="DP136" s="71"/>
      <c r="DQ136" s="157"/>
      <c r="DR136" s="157"/>
      <c r="DS136" s="157"/>
      <c r="DT136" s="71"/>
      <c r="DU136" s="157"/>
      <c r="DV136" s="157"/>
      <c r="DW136" s="157"/>
      <c r="DX136" s="71"/>
      <c r="DY136" s="71"/>
      <c r="DZ136" s="71"/>
      <c r="EA136" s="71"/>
      <c r="EB136" s="71"/>
      <c r="EC136" s="157"/>
      <c r="ED136" s="157"/>
      <c r="EE136" s="157"/>
      <c r="EF136" s="71"/>
      <c r="EG136" s="71"/>
      <c r="EH136" s="71"/>
      <c r="EI136" s="71"/>
      <c r="EJ136" s="71"/>
      <c r="EK136" s="71"/>
      <c r="EL136" s="71"/>
      <c r="EM136" s="71"/>
      <c r="EN136" s="71"/>
      <c r="EO136" s="71"/>
      <c r="EP136" s="71"/>
      <c r="EQ136" s="71"/>
      <c r="ER136" s="71"/>
      <c r="ES136" s="71"/>
      <c r="ET136" s="71"/>
      <c r="EU136" s="71"/>
      <c r="EV136" s="157"/>
      <c r="EW136" s="157"/>
      <c r="EX136" s="157"/>
      <c r="EY136" s="157"/>
      <c r="EZ136" s="157"/>
      <c r="FA136" s="157"/>
      <c r="FB136" s="157"/>
      <c r="FC136" s="157"/>
      <c r="FD136" s="157"/>
      <c r="FE136" s="157"/>
      <c r="FF136" s="71"/>
      <c r="FG136" s="71"/>
      <c r="FH136" s="71"/>
      <c r="FI136" s="71"/>
      <c r="FJ136" s="71"/>
      <c r="FK136" s="71"/>
      <c r="FL136" s="71"/>
      <c r="FM136" s="71"/>
      <c r="FN136" s="71"/>
      <c r="FO136" s="71"/>
      <c r="FP136" s="134"/>
      <c r="FQ136" s="157"/>
      <c r="FR136" s="134"/>
      <c r="FS136" s="157"/>
      <c r="FT136" s="157"/>
      <c r="FU136" s="71"/>
      <c r="FV136" s="71"/>
      <c r="FW136" s="71"/>
      <c r="FX136" s="71"/>
      <c r="FY136" s="71"/>
      <c r="FZ136" s="71"/>
      <c r="GA136" s="71"/>
      <c r="GB136" s="71"/>
      <c r="GC136" s="71"/>
      <c r="GD136" s="71"/>
      <c r="GE136" s="71"/>
      <c r="GF136" s="71"/>
      <c r="GG136" s="71"/>
      <c r="GH136" s="71"/>
      <c r="GI136" s="71"/>
      <c r="GJ136" s="71"/>
      <c r="GK136" s="71"/>
      <c r="GL136" s="71"/>
      <c r="GM136" s="71"/>
      <c r="GN136" s="71"/>
      <c r="GO136" s="71"/>
      <c r="GP136" s="71"/>
      <c r="GQ136" s="71"/>
      <c r="GR136" s="71"/>
      <c r="GS136" s="71"/>
      <c r="GT136" s="71"/>
      <c r="GU136" s="71"/>
      <c r="GV136" s="71"/>
      <c r="GW136" s="157"/>
      <c r="GX136" s="157"/>
      <c r="GY136" s="157"/>
      <c r="GZ136" s="157"/>
      <c r="HA136" s="157"/>
      <c r="HB136" s="157"/>
      <c r="HC136" s="157"/>
      <c r="HD136" s="157"/>
      <c r="HE136" s="157"/>
      <c r="HF136" s="157"/>
      <c r="HG136" s="157"/>
      <c r="HH136" s="157"/>
      <c r="HI136" s="157"/>
      <c r="HJ136" s="157"/>
      <c r="HK136" s="157"/>
      <c r="HL136" s="157"/>
      <c r="HM136" s="157"/>
      <c r="HN136" s="157"/>
      <c r="HO136" s="157"/>
      <c r="HP136" s="157"/>
      <c r="HQ136" s="157"/>
      <c r="HR136" s="157"/>
      <c r="HS136" s="157"/>
      <c r="HT136" s="157"/>
      <c r="HU136" s="157"/>
      <c r="HV136" s="157"/>
      <c r="HW136" s="157"/>
      <c r="HX136" s="157"/>
      <c r="HY136" s="71"/>
      <c r="HZ136" s="71"/>
      <c r="IA136" s="71"/>
      <c r="IB136" s="71"/>
      <c r="IC136" s="71"/>
      <c r="ID136" s="157"/>
      <c r="IE136" s="157"/>
      <c r="IF136" s="157"/>
      <c r="IG136" s="71"/>
      <c r="IH136" s="71" t="s">
        <v>13</v>
      </c>
      <c r="II136" s="71" t="s">
        <v>13</v>
      </c>
      <c r="IJ136" s="71" t="s">
        <v>56</v>
      </c>
      <c r="IK136" s="71" t="s">
        <v>56</v>
      </c>
      <c r="IL136" s="71" t="s">
        <v>56</v>
      </c>
      <c r="IM136" s="71" t="s">
        <v>56</v>
      </c>
      <c r="IN136" s="71" t="s">
        <v>56</v>
      </c>
      <c r="IO136" s="71" t="s">
        <v>13</v>
      </c>
      <c r="IP136" s="71" t="s">
        <v>13</v>
      </c>
      <c r="IQ136" s="71" t="s">
        <v>13</v>
      </c>
      <c r="IR136" s="71" t="s">
        <v>56</v>
      </c>
      <c r="IS136" s="71" t="s">
        <v>13</v>
      </c>
      <c r="IT136" s="71" t="s">
        <v>56</v>
      </c>
      <c r="IU136" s="157" t="s">
        <v>56</v>
      </c>
      <c r="IV136" s="157" t="s">
        <v>56</v>
      </c>
      <c r="IW136" s="157" t="s">
        <v>56</v>
      </c>
      <c r="IX136" s="157" t="s">
        <v>56</v>
      </c>
      <c r="IY136" s="71" t="s">
        <v>56</v>
      </c>
      <c r="IZ136" s="71" t="s">
        <v>56</v>
      </c>
      <c r="JA136" s="71" t="s">
        <v>56</v>
      </c>
      <c r="JB136" s="71" t="s">
        <v>56</v>
      </c>
      <c r="JC136" s="71" t="s">
        <v>56</v>
      </c>
      <c r="JD136" s="71" t="s">
        <v>13</v>
      </c>
      <c r="JE136" s="71" t="s">
        <v>13</v>
      </c>
      <c r="JF136" s="157" t="s">
        <v>56</v>
      </c>
      <c r="JG136" s="157" t="s">
        <v>56</v>
      </c>
      <c r="JH136" s="157" t="s">
        <v>13</v>
      </c>
      <c r="JI136" s="71" t="s">
        <v>56</v>
      </c>
      <c r="JJ136" s="71" t="s">
        <v>56</v>
      </c>
      <c r="JK136" s="71" t="s">
        <v>13</v>
      </c>
      <c r="JL136" s="71" t="s">
        <v>13</v>
      </c>
      <c r="JM136" s="71" t="s">
        <v>13</v>
      </c>
      <c r="JN136" s="71" t="s">
        <v>56</v>
      </c>
      <c r="JO136" s="71" t="s">
        <v>56</v>
      </c>
      <c r="JP136" s="71" t="s">
        <v>13</v>
      </c>
      <c r="JQ136" s="71" t="s">
        <v>13</v>
      </c>
      <c r="JR136" s="71" t="s">
        <v>13</v>
      </c>
      <c r="JS136" s="71" t="s">
        <v>13</v>
      </c>
      <c r="JT136" s="71" t="s">
        <v>13</v>
      </c>
      <c r="JU136" s="71" t="s">
        <v>13</v>
      </c>
      <c r="JV136" s="157" t="s">
        <v>56</v>
      </c>
      <c r="JW136" s="157" t="s">
        <v>13</v>
      </c>
      <c r="JX136" s="157" t="s">
        <v>13</v>
      </c>
      <c r="JY136" s="71" t="s">
        <v>13</v>
      </c>
      <c r="JZ136" s="71" t="s">
        <v>13</v>
      </c>
      <c r="KA136" s="71" t="s">
        <v>56</v>
      </c>
      <c r="KB136" s="71" t="s">
        <v>56</v>
      </c>
      <c r="KC136" s="71" t="s">
        <v>13</v>
      </c>
      <c r="KD136" s="157" t="s">
        <v>13</v>
      </c>
      <c r="KE136" s="157" t="s">
        <v>56</v>
      </c>
      <c r="KF136" s="157" t="s">
        <v>13</v>
      </c>
      <c r="KG136" s="71" t="s">
        <v>56</v>
      </c>
      <c r="KH136" s="71" t="s">
        <v>56</v>
      </c>
      <c r="KI136" s="71" t="s">
        <v>13</v>
      </c>
      <c r="KJ136" s="71" t="s">
        <v>13</v>
      </c>
      <c r="KK136" s="71" t="s">
        <v>56</v>
      </c>
      <c r="KL136" s="71" t="s">
        <v>56</v>
      </c>
      <c r="KM136" s="71" t="s">
        <v>13</v>
      </c>
      <c r="KN136" s="71" t="s">
        <v>13</v>
      </c>
      <c r="KO136" s="71" t="s">
        <v>56</v>
      </c>
      <c r="KP136" s="157" t="s">
        <v>56</v>
      </c>
      <c r="KQ136" s="71" t="s">
        <v>5</v>
      </c>
      <c r="KR136" s="71" t="s">
        <v>13</v>
      </c>
      <c r="KS136" s="71" t="s">
        <v>985</v>
      </c>
      <c r="KT136" s="157" t="s">
        <v>56</v>
      </c>
      <c r="KU136" s="157" t="s">
        <v>13</v>
      </c>
      <c r="KV136" s="157" t="s">
        <v>56</v>
      </c>
      <c r="KW136" s="71" t="s">
        <v>13</v>
      </c>
      <c r="KX136" s="71" t="s">
        <v>56</v>
      </c>
      <c r="KY136" s="71" t="s">
        <v>56</v>
      </c>
      <c r="KZ136" s="71" t="s">
        <v>56</v>
      </c>
      <c r="LA136" s="71" t="s">
        <v>13</v>
      </c>
      <c r="LB136" s="157" t="s">
        <v>56</v>
      </c>
      <c r="LC136" s="157" t="s">
        <v>13</v>
      </c>
      <c r="LD136" s="157" t="s">
        <v>13</v>
      </c>
      <c r="LE136" s="71" t="s">
        <v>56</v>
      </c>
      <c r="LF136" s="71" t="s">
        <v>731</v>
      </c>
      <c r="LG136" s="157" t="s">
        <v>13</v>
      </c>
      <c r="LH136" s="157" t="s">
        <v>13</v>
      </c>
      <c r="LI136" s="157" t="s">
        <v>13</v>
      </c>
      <c r="LJ136" s="71" t="s">
        <v>13</v>
      </c>
      <c r="LK136" s="71" t="s">
        <v>56</v>
      </c>
      <c r="LL136" s="71" t="s">
        <v>56</v>
      </c>
      <c r="LM136" s="71" t="s">
        <v>56</v>
      </c>
      <c r="LN136" s="71" t="s">
        <v>13</v>
      </c>
      <c r="LO136" s="157" t="s">
        <v>56</v>
      </c>
      <c r="LP136" s="157" t="s">
        <v>13</v>
      </c>
      <c r="LQ136" s="157" t="s">
        <v>13</v>
      </c>
      <c r="LR136" s="71" t="s">
        <v>56</v>
      </c>
      <c r="LS136" s="71" t="s">
        <v>56</v>
      </c>
      <c r="LT136" s="71" t="s">
        <v>13</v>
      </c>
      <c r="LU136" s="71" t="s">
        <v>56</v>
      </c>
      <c r="LV136" s="71" t="s">
        <v>56</v>
      </c>
      <c r="LW136" s="71" t="s">
        <v>13</v>
      </c>
      <c r="LX136" s="71" t="s">
        <v>13</v>
      </c>
      <c r="LY136" s="157" t="s">
        <v>56</v>
      </c>
      <c r="LZ136" s="157" t="s">
        <v>13</v>
      </c>
      <c r="MA136" s="71" t="s">
        <v>13</v>
      </c>
      <c r="MB136" s="71" t="s">
        <v>13</v>
      </c>
      <c r="MC136" s="71" t="s">
        <v>13</v>
      </c>
      <c r="MD136" s="71" t="s">
        <v>13</v>
      </c>
      <c r="ME136" s="71" t="s">
        <v>13</v>
      </c>
      <c r="MF136" s="71" t="s">
        <v>56</v>
      </c>
      <c r="MG136" s="157" t="s">
        <v>13</v>
      </c>
      <c r="MH136" s="71" t="s">
        <v>13</v>
      </c>
      <c r="MI136" s="71" t="s">
        <v>56</v>
      </c>
      <c r="MJ136" s="71" t="s">
        <v>13</v>
      </c>
      <c r="MK136" s="71" t="s">
        <v>56</v>
      </c>
      <c r="ML136" s="71" t="s">
        <v>56</v>
      </c>
      <c r="MM136" s="71" t="s">
        <v>56</v>
      </c>
      <c r="MN136" s="71" t="s">
        <v>56</v>
      </c>
      <c r="MO136" s="71" t="s">
        <v>56</v>
      </c>
      <c r="MP136" s="71" t="s">
        <v>56</v>
      </c>
      <c r="MQ136" s="71" t="s">
        <v>13</v>
      </c>
      <c r="MR136" s="71" t="s">
        <v>56</v>
      </c>
      <c r="MS136" s="71" t="s">
        <v>56</v>
      </c>
      <c r="MT136" s="71" t="s">
        <v>13</v>
      </c>
      <c r="MU136" s="71" t="s">
        <v>56</v>
      </c>
      <c r="MV136" s="71" t="s">
        <v>13</v>
      </c>
      <c r="MW136" s="71" t="s">
        <v>56</v>
      </c>
      <c r="MX136" s="71" t="s">
        <v>56</v>
      </c>
      <c r="MY136" s="71" t="s">
        <v>13</v>
      </c>
      <c r="MZ136" s="71" t="s">
        <v>13</v>
      </c>
      <c r="NA136" s="71" t="s">
        <v>13</v>
      </c>
      <c r="NB136" s="157" t="s">
        <v>56</v>
      </c>
      <c r="NC136" s="157" t="s">
        <v>56</v>
      </c>
      <c r="ND136" s="157" t="s">
        <v>56</v>
      </c>
      <c r="NE136" s="157" t="s">
        <v>56</v>
      </c>
      <c r="NF136" s="157" t="s">
        <v>56</v>
      </c>
      <c r="NG136" s="157"/>
      <c r="NH136" s="157"/>
      <c r="NI136" s="157"/>
      <c r="NJ136" s="157"/>
      <c r="NK136" s="157"/>
      <c r="NL136" s="71" t="s">
        <v>731</v>
      </c>
      <c r="NM136" s="71" t="s">
        <v>731</v>
      </c>
      <c r="NN136" s="157" t="s">
        <v>5</v>
      </c>
      <c r="NO136" s="71" t="s">
        <v>747</v>
      </c>
      <c r="NP136" s="71" t="s">
        <v>747</v>
      </c>
      <c r="NQ136" s="71" t="s">
        <v>747</v>
      </c>
      <c r="NR136" s="71" t="s">
        <v>747</v>
      </c>
      <c r="NS136" s="71" t="s">
        <v>747</v>
      </c>
      <c r="NT136" s="71" t="s">
        <v>747</v>
      </c>
      <c r="NU136" s="71" t="s">
        <v>747</v>
      </c>
      <c r="NV136" s="71" t="s">
        <v>747</v>
      </c>
      <c r="NW136" s="71" t="s">
        <v>747</v>
      </c>
      <c r="NX136" s="71" t="s">
        <v>747</v>
      </c>
      <c r="NY136" s="71" t="s">
        <v>747</v>
      </c>
      <c r="NZ136" s="71" t="s">
        <v>747</v>
      </c>
      <c r="OA136" s="157" t="s">
        <v>13</v>
      </c>
      <c r="OB136" s="157" t="s">
        <v>13</v>
      </c>
      <c r="OC136" s="157" t="s">
        <v>13</v>
      </c>
      <c r="OD136" s="157" t="s">
        <v>13</v>
      </c>
      <c r="OE136" s="71" t="s">
        <v>13</v>
      </c>
      <c r="OF136" s="71" t="s">
        <v>13</v>
      </c>
      <c r="OG136" s="71" t="s">
        <v>13</v>
      </c>
      <c r="OH136" s="71" t="s">
        <v>56</v>
      </c>
      <c r="OI136" s="71" t="s">
        <v>13</v>
      </c>
      <c r="OJ136" s="157" t="s">
        <v>13</v>
      </c>
      <c r="OK136" s="136" t="s">
        <v>758</v>
      </c>
      <c r="OL136" s="136" t="s">
        <v>758</v>
      </c>
      <c r="OM136" s="136" t="s">
        <v>758</v>
      </c>
      <c r="ON136" s="136" t="s">
        <v>758</v>
      </c>
      <c r="OO136" s="136" t="s">
        <v>758</v>
      </c>
      <c r="OP136" s="136" t="s">
        <v>758</v>
      </c>
      <c r="OQ136" s="136" t="s">
        <v>758</v>
      </c>
      <c r="OR136" s="140" t="s">
        <v>758</v>
      </c>
      <c r="OS136" s="140"/>
      <c r="OT136" s="138" t="s">
        <v>758</v>
      </c>
      <c r="OU136" s="138" t="s">
        <v>758</v>
      </c>
      <c r="OV136" s="138" t="s">
        <v>758</v>
      </c>
      <c r="OW136" s="138" t="s">
        <v>758</v>
      </c>
      <c r="OX136" s="138" t="s">
        <v>758</v>
      </c>
      <c r="OY136" s="138" t="s">
        <v>758</v>
      </c>
      <c r="OZ136" s="138" t="s">
        <v>758</v>
      </c>
      <c r="PA136" s="141" t="s">
        <v>758</v>
      </c>
      <c r="PB136" s="141" t="s">
        <v>758</v>
      </c>
      <c r="PC136" s="141" t="s">
        <v>758</v>
      </c>
      <c r="PD136" s="141" t="s">
        <v>758</v>
      </c>
      <c r="PE136" s="141" t="s">
        <v>758</v>
      </c>
      <c r="PF136" s="141" t="s">
        <v>758</v>
      </c>
      <c r="PG136" s="141" t="s">
        <v>758</v>
      </c>
      <c r="PH136" s="71" t="s">
        <v>13</v>
      </c>
      <c r="PI136" s="71" t="s">
        <v>13</v>
      </c>
      <c r="PJ136" s="71" t="s">
        <v>13</v>
      </c>
      <c r="PK136" s="71" t="s">
        <v>56</v>
      </c>
      <c r="PL136" s="71" t="s">
        <v>13</v>
      </c>
      <c r="PM136" s="157" t="s">
        <v>13</v>
      </c>
      <c r="PN136" s="157" t="s">
        <v>56</v>
      </c>
      <c r="PO136" s="157" t="s">
        <v>13</v>
      </c>
      <c r="PP136" s="71" t="s">
        <v>56</v>
      </c>
      <c r="PQ136" s="71" t="s">
        <v>13</v>
      </c>
      <c r="PR136" s="71" t="s">
        <v>13</v>
      </c>
      <c r="PS136" s="71" t="s">
        <v>13</v>
      </c>
      <c r="PT136" s="71" t="s">
        <v>13</v>
      </c>
      <c r="PU136" s="71" t="s">
        <v>56</v>
      </c>
      <c r="PV136" s="71" t="s">
        <v>13</v>
      </c>
      <c r="PW136" s="157" t="s">
        <v>13</v>
      </c>
      <c r="PX136" s="71" t="s">
        <v>13</v>
      </c>
      <c r="PY136" s="73" t="s">
        <v>56</v>
      </c>
      <c r="PZ136" s="71" t="s">
        <v>13</v>
      </c>
      <c r="QA136" s="71" t="s">
        <v>13</v>
      </c>
      <c r="QB136" s="71" t="s">
        <v>13</v>
      </c>
      <c r="QC136" s="71" t="s">
        <v>13</v>
      </c>
      <c r="QD136" s="71" t="s">
        <v>56</v>
      </c>
      <c r="QE136" s="71" t="s">
        <v>13</v>
      </c>
      <c r="QF136" s="157" t="s">
        <v>56</v>
      </c>
      <c r="QG136" s="71" t="s">
        <v>13</v>
      </c>
      <c r="QH136" s="71" t="s">
        <v>13</v>
      </c>
      <c r="QI136" s="71" t="s">
        <v>747</v>
      </c>
      <c r="QJ136" s="157" t="s">
        <v>13</v>
      </c>
      <c r="QK136" s="157" t="s">
        <v>13</v>
      </c>
      <c r="QL136" s="157" t="s">
        <v>13</v>
      </c>
      <c r="QM136" s="71" t="s">
        <v>747</v>
      </c>
      <c r="QN136" s="71" t="s">
        <v>13</v>
      </c>
      <c r="QO136" s="71" t="s">
        <v>13</v>
      </c>
      <c r="QP136" s="71" t="s">
        <v>13</v>
      </c>
      <c r="QQ136" s="71" t="s">
        <v>13</v>
      </c>
      <c r="QR136" s="71" t="s">
        <v>13</v>
      </c>
      <c r="QS136" s="71" t="s">
        <v>13</v>
      </c>
      <c r="QT136" s="71" t="s">
        <v>13</v>
      </c>
      <c r="QU136" s="71" t="s">
        <v>56</v>
      </c>
      <c r="QV136" s="71" t="s">
        <v>13</v>
      </c>
      <c r="QW136" s="71" t="s">
        <v>13</v>
      </c>
      <c r="QX136" s="157" t="s">
        <v>13</v>
      </c>
      <c r="QY136" s="157" t="s">
        <v>13</v>
      </c>
      <c r="QZ136" s="157" t="s">
        <v>13</v>
      </c>
      <c r="RA136" s="157" t="s">
        <v>13</v>
      </c>
      <c r="RB136" s="71" t="s">
        <v>13</v>
      </c>
      <c r="RC136" s="71" t="s">
        <v>13</v>
      </c>
      <c r="RD136" s="71" t="s">
        <v>13</v>
      </c>
      <c r="RE136" s="157" t="s">
        <v>13</v>
      </c>
      <c r="RF136" s="71" t="s">
        <v>13</v>
      </c>
      <c r="RG136" s="71" t="s">
        <v>13</v>
      </c>
      <c r="RH136" s="71" t="s">
        <v>13</v>
      </c>
      <c r="RI136" s="71" t="s">
        <v>13</v>
      </c>
      <c r="RJ136" s="71" t="s">
        <v>56</v>
      </c>
      <c r="RK136" s="71" t="s">
        <v>13</v>
      </c>
      <c r="RL136" s="157" t="s">
        <v>13</v>
      </c>
      <c r="RM136" s="157" t="s">
        <v>56</v>
      </c>
      <c r="RN136" s="157" t="s">
        <v>13</v>
      </c>
      <c r="RO136" s="71" t="s">
        <v>13</v>
      </c>
      <c r="RP136" s="71" t="s">
        <v>13</v>
      </c>
      <c r="RQ136" s="71" t="s">
        <v>56</v>
      </c>
      <c r="RR136" s="71" t="s">
        <v>13</v>
      </c>
      <c r="RS136" s="71" t="s">
        <v>13</v>
      </c>
      <c r="RT136" s="71" t="s">
        <v>13</v>
      </c>
      <c r="RU136" s="71" t="s">
        <v>13</v>
      </c>
      <c r="RV136" s="157" t="s">
        <v>56</v>
      </c>
      <c r="RW136" s="71"/>
      <c r="RX136" s="151" t="s">
        <v>739</v>
      </c>
      <c r="RY136" s="219" t="s">
        <v>746</v>
      </c>
      <c r="RZ136" s="152">
        <v>36471766</v>
      </c>
      <c r="SA136" s="151" t="s">
        <v>791</v>
      </c>
      <c r="SB136" s="229">
        <v>7294</v>
      </c>
      <c r="SC136" s="230">
        <v>20</v>
      </c>
      <c r="SD136" s="178"/>
      <c r="SE136" s="71"/>
      <c r="SF136" s="270" t="s">
        <v>628</v>
      </c>
      <c r="SG136" s="270" t="s">
        <v>56</v>
      </c>
      <c r="SH136" s="270" t="s">
        <v>1231</v>
      </c>
      <c r="SI136" s="270" t="s">
        <v>1231</v>
      </c>
      <c r="SJ136" s="271"/>
      <c r="SK136" s="270" t="s">
        <v>13</v>
      </c>
      <c r="SL136" s="270" t="s">
        <v>56</v>
      </c>
      <c r="SM136" s="270" t="s">
        <v>13</v>
      </c>
      <c r="SN136" s="270" t="s">
        <v>56</v>
      </c>
      <c r="SO136" s="270" t="s">
        <v>56</v>
      </c>
      <c r="SP136" s="270" t="s">
        <v>13</v>
      </c>
      <c r="SQ136" s="270" t="s">
        <v>13</v>
      </c>
      <c r="SR136" s="270" t="s">
        <v>56</v>
      </c>
      <c r="SS136" s="270" t="s">
        <v>13</v>
      </c>
      <c r="ST136" s="270" t="s">
        <v>13</v>
      </c>
      <c r="SU136" s="270" t="s">
        <v>56</v>
      </c>
      <c r="SV136" s="270" t="s">
        <v>56</v>
      </c>
      <c r="SW136" s="270" t="s">
        <v>13</v>
      </c>
      <c r="SX136" s="270" t="s">
        <v>13</v>
      </c>
      <c r="SY136" s="270" t="s">
        <v>13</v>
      </c>
      <c r="SZ136" s="270" t="s">
        <v>13</v>
      </c>
      <c r="TA136" s="270" t="s">
        <v>13</v>
      </c>
      <c r="TB136" s="270" t="s">
        <v>13</v>
      </c>
      <c r="TC136" s="270" t="s">
        <v>13</v>
      </c>
      <c r="TD136" s="270" t="s">
        <v>56</v>
      </c>
      <c r="TE136" s="270" t="s">
        <v>56</v>
      </c>
      <c r="TF136" s="270" t="s">
        <v>13</v>
      </c>
      <c r="TG136" s="270" t="s">
        <v>13</v>
      </c>
      <c r="TH136" s="270" t="s">
        <v>13</v>
      </c>
      <c r="TI136" s="270" t="s">
        <v>13</v>
      </c>
      <c r="TJ136" s="270" t="s">
        <v>56</v>
      </c>
      <c r="TK136" s="270" t="s">
        <v>13</v>
      </c>
      <c r="TL136" s="270" t="s">
        <v>56</v>
      </c>
      <c r="TM136" s="273"/>
      <c r="TN136" s="270"/>
      <c r="TO136" s="270"/>
      <c r="TP136" s="270"/>
      <c r="TQ136" s="270"/>
      <c r="TR136" s="270"/>
      <c r="TS136" s="270"/>
      <c r="TT136" s="270"/>
      <c r="TU136" s="270"/>
      <c r="TV136" s="270"/>
      <c r="TW136" s="270"/>
      <c r="TX136" s="270"/>
      <c r="TY136" s="270"/>
      <c r="TZ136" s="270"/>
      <c r="UA136" s="270"/>
      <c r="UB136" s="270" t="s">
        <v>13</v>
      </c>
      <c r="UC136" s="270"/>
      <c r="UD136" s="270" t="s">
        <v>13</v>
      </c>
      <c r="UE136" s="270" t="s">
        <v>13</v>
      </c>
      <c r="UF136" s="270"/>
      <c r="UG136" s="270" t="s">
        <v>56</v>
      </c>
      <c r="UH136" s="270" t="s">
        <v>56</v>
      </c>
      <c r="UI136" s="270" t="s">
        <v>56</v>
      </c>
      <c r="UJ136" s="270" t="s">
        <v>56</v>
      </c>
      <c r="UK136" s="270" t="s">
        <v>56</v>
      </c>
      <c r="UL136" s="270" t="s">
        <v>56</v>
      </c>
      <c r="UM136" s="270" t="s">
        <v>56</v>
      </c>
      <c r="UN136" s="270" t="s">
        <v>56</v>
      </c>
      <c r="UO136" s="270" t="s">
        <v>56</v>
      </c>
      <c r="UP136" s="270" t="s">
        <v>56</v>
      </c>
      <c r="UQ136" s="270" t="s">
        <v>13</v>
      </c>
      <c r="UR136" s="270" t="s">
        <v>56</v>
      </c>
      <c r="US136" s="270" t="s">
        <v>13</v>
      </c>
      <c r="UT136" s="270"/>
      <c r="UU136" s="270"/>
      <c r="UV136" s="270"/>
      <c r="UW136" s="270"/>
      <c r="UX136" s="270"/>
      <c r="UY136" s="270" t="s">
        <v>1225</v>
      </c>
      <c r="UZ136" s="270" t="s">
        <v>1226</v>
      </c>
      <c r="VA136" s="270" t="s">
        <v>1225</v>
      </c>
      <c r="VB136" s="270" t="s">
        <v>1226</v>
      </c>
      <c r="VC136" s="270" t="s">
        <v>1226</v>
      </c>
      <c r="VD136" s="270" t="s">
        <v>1227</v>
      </c>
      <c r="VE136" s="270" t="s">
        <v>1227</v>
      </c>
      <c r="VF136" s="270" t="s">
        <v>1226</v>
      </c>
      <c r="VG136" s="270" t="s">
        <v>1227</v>
      </c>
      <c r="VH136" s="270" t="s">
        <v>1227</v>
      </c>
      <c r="VI136" s="270" t="s">
        <v>1226</v>
      </c>
      <c r="VJ136" s="270" t="s">
        <v>1226</v>
      </c>
      <c r="VK136" s="270" t="s">
        <v>1227</v>
      </c>
      <c r="VL136" s="270" t="s">
        <v>1227</v>
      </c>
      <c r="VM136" s="270" t="s">
        <v>1227</v>
      </c>
      <c r="VN136" s="270" t="s">
        <v>1227</v>
      </c>
      <c r="VO136" s="270" t="s">
        <v>1227</v>
      </c>
      <c r="VP136" s="270" t="s">
        <v>1227</v>
      </c>
      <c r="VQ136" s="270" t="s">
        <v>1227</v>
      </c>
      <c r="VR136" s="270" t="s">
        <v>1226</v>
      </c>
      <c r="VS136" s="270" t="s">
        <v>1226</v>
      </c>
      <c r="VT136" s="270" t="s">
        <v>1227</v>
      </c>
      <c r="VU136" s="270" t="s">
        <v>1227</v>
      </c>
      <c r="VV136" s="270" t="s">
        <v>1227</v>
      </c>
      <c r="VW136" s="270" t="s">
        <v>1227</v>
      </c>
      <c r="VX136" s="270" t="s">
        <v>1226</v>
      </c>
      <c r="VY136" s="270" t="s">
        <v>1227</v>
      </c>
      <c r="VZ136" s="270" t="s">
        <v>1226</v>
      </c>
      <c r="WA136" s="273"/>
      <c r="WB136" s="270"/>
      <c r="WC136" s="270"/>
      <c r="WD136" s="270"/>
      <c r="WE136" s="270"/>
      <c r="WF136" s="270"/>
      <c r="WG136" s="270"/>
      <c r="WH136" s="270"/>
      <c r="WI136" s="270"/>
      <c r="WJ136" s="270"/>
      <c r="WK136" s="270"/>
      <c r="WL136" s="270"/>
      <c r="WM136" s="270"/>
      <c r="WN136" s="270"/>
      <c r="WO136" s="270"/>
      <c r="WP136" s="270" t="s">
        <v>1227</v>
      </c>
      <c r="WQ136" s="270" t="s">
        <v>1228</v>
      </c>
      <c r="WR136" s="270" t="s">
        <v>13</v>
      </c>
      <c r="WS136" s="270" t="s">
        <v>56</v>
      </c>
      <c r="WT136" s="270"/>
      <c r="WU136" s="273" t="s">
        <v>1229</v>
      </c>
      <c r="WV136" s="273" t="s">
        <v>1229</v>
      </c>
      <c r="WW136" s="273" t="s">
        <v>1229</v>
      </c>
      <c r="WX136" s="273" t="s">
        <v>1229</v>
      </c>
      <c r="WY136" s="273" t="s">
        <v>1229</v>
      </c>
      <c r="WZ136" s="273" t="s">
        <v>1229</v>
      </c>
      <c r="XA136" s="273" t="s">
        <v>1229</v>
      </c>
      <c r="XB136" s="273" t="s">
        <v>1229</v>
      </c>
      <c r="XC136" s="273" t="s">
        <v>1229</v>
      </c>
      <c r="XD136" s="273" t="s">
        <v>1229</v>
      </c>
      <c r="XE136" s="273" t="s">
        <v>1229</v>
      </c>
      <c r="XF136" s="273" t="s">
        <v>1229</v>
      </c>
      <c r="XH136" s="270"/>
      <c r="XI136" s="270"/>
      <c r="XJ136" s="270"/>
      <c r="XK136" s="270"/>
      <c r="XL136" s="270"/>
      <c r="XM136" s="272" t="s">
        <v>13</v>
      </c>
      <c r="XN136" s="272" t="s">
        <v>56</v>
      </c>
      <c r="XO136" s="272" t="s">
        <v>13</v>
      </c>
      <c r="XP136" s="272" t="s">
        <v>13</v>
      </c>
      <c r="XQ136" s="272" t="s">
        <v>56</v>
      </c>
      <c r="XR136" s="272" t="s">
        <v>56</v>
      </c>
      <c r="XS136" s="272" t="s">
        <v>13</v>
      </c>
      <c r="XT136" s="272" t="s">
        <v>13</v>
      </c>
      <c r="XU136" s="272" t="s">
        <v>13</v>
      </c>
      <c r="XV136" s="272" t="s">
        <v>56</v>
      </c>
      <c r="XW136" s="270"/>
      <c r="XX136" s="273" t="s">
        <v>1232</v>
      </c>
      <c r="XY136" s="273" t="s">
        <v>1232</v>
      </c>
      <c r="XZ136" s="273" t="s">
        <v>1232</v>
      </c>
      <c r="YA136" s="273" t="s">
        <v>1232</v>
      </c>
      <c r="YB136" s="273" t="s">
        <v>1232</v>
      </c>
      <c r="YC136" s="273" t="s">
        <v>1232</v>
      </c>
      <c r="YD136" s="273" t="s">
        <v>1232</v>
      </c>
      <c r="YE136" s="273" t="s">
        <v>1232</v>
      </c>
      <c r="YF136" s="273" t="s">
        <v>1232</v>
      </c>
      <c r="YG136" s="273" t="s">
        <v>1232</v>
      </c>
      <c r="YH136" s="273" t="s">
        <v>1232</v>
      </c>
      <c r="YI136" s="273" t="s">
        <v>1232</v>
      </c>
      <c r="YJ136" s="273" t="s">
        <v>1232</v>
      </c>
      <c r="YK136" s="273" t="s">
        <v>1232</v>
      </c>
      <c r="YL136" s="273" t="s">
        <v>1232</v>
      </c>
      <c r="YM136" s="273" t="s">
        <v>1232</v>
      </c>
      <c r="YN136" s="273" t="s">
        <v>1232</v>
      </c>
      <c r="YO136" s="273" t="s">
        <v>1232</v>
      </c>
      <c r="YP136" s="273" t="s">
        <v>1232</v>
      </c>
      <c r="YQ136" s="273" t="s">
        <v>1232</v>
      </c>
      <c r="YR136" s="273" t="s">
        <v>1232</v>
      </c>
      <c r="YS136" s="273" t="s">
        <v>1232</v>
      </c>
      <c r="YT136" s="273" t="s">
        <v>1232</v>
      </c>
      <c r="YU136" s="273" t="s">
        <v>1232</v>
      </c>
      <c r="YV136" s="273" t="s">
        <v>1232</v>
      </c>
      <c r="YW136" s="273" t="s">
        <v>1232</v>
      </c>
      <c r="YX136" s="273" t="s">
        <v>1232</v>
      </c>
      <c r="YY136" s="273" t="s">
        <v>1232</v>
      </c>
      <c r="YZ136" s="273"/>
      <c r="ZA136" s="270"/>
      <c r="ZB136" s="270"/>
      <c r="ZC136" s="270"/>
      <c r="ZD136" s="270"/>
      <c r="ZE136" s="270"/>
      <c r="ZF136" s="270"/>
      <c r="ZG136" s="270"/>
      <c r="ZH136" s="270"/>
      <c r="ZI136" s="270"/>
      <c r="ZJ136" s="270"/>
      <c r="ZK136" s="270"/>
      <c r="ZL136" s="270"/>
      <c r="ZM136" s="270"/>
      <c r="ZN136" s="270"/>
      <c r="ZO136" s="272" t="s">
        <v>56</v>
      </c>
      <c r="ZP136" s="272"/>
      <c r="ZQ136" s="272"/>
      <c r="ZR136" s="272"/>
      <c r="ZS136" s="272"/>
      <c r="ZT136" s="272" t="s">
        <v>56</v>
      </c>
      <c r="ZU136" s="272"/>
      <c r="ZV136" s="272"/>
      <c r="ZW136" s="270"/>
      <c r="ZX136" s="270"/>
      <c r="ZY136" s="270"/>
      <c r="ZZ136" s="270"/>
      <c r="AAA136" s="270"/>
      <c r="AAB136" s="270"/>
      <c r="AAJ136" s="270"/>
      <c r="AAK136" s="270"/>
      <c r="AAL136" s="270"/>
      <c r="AAM136" s="270"/>
      <c r="AAN136" s="270"/>
      <c r="AAO136" s="272" t="s">
        <v>1233</v>
      </c>
      <c r="AAP136" s="272" t="s">
        <v>1233</v>
      </c>
      <c r="AAQ136" s="272" t="s">
        <v>1233</v>
      </c>
      <c r="AAR136" s="272" t="s">
        <v>1233</v>
      </c>
      <c r="AAS136" s="272" t="s">
        <v>1233</v>
      </c>
      <c r="AAT136" s="272" t="s">
        <v>1233</v>
      </c>
      <c r="AAU136" s="272" t="s">
        <v>1233</v>
      </c>
      <c r="AAV136" s="272" t="s">
        <v>1233</v>
      </c>
      <c r="AAW136" s="272" t="s">
        <v>1233</v>
      </c>
      <c r="AAX136" s="272" t="s">
        <v>1233</v>
      </c>
    </row>
    <row r="137" spans="1:726" ht="15" customHeight="1" x14ac:dyDescent="0.35">
      <c r="A137" s="70" t="s">
        <v>895</v>
      </c>
      <c r="B137" s="1" t="s">
        <v>13</v>
      </c>
      <c r="GW137" s="157"/>
      <c r="GX137" s="157"/>
      <c r="RX137" s="151" t="s">
        <v>737</v>
      </c>
      <c r="RY137" s="218" t="s">
        <v>743</v>
      </c>
      <c r="RZ137" s="152">
        <v>30366043</v>
      </c>
      <c r="SA137" s="151" t="s">
        <v>801</v>
      </c>
      <c r="SB137" s="229" t="s">
        <v>798</v>
      </c>
      <c r="SC137" s="229" t="s">
        <v>798</v>
      </c>
      <c r="SF137" s="268" t="s">
        <v>895</v>
      </c>
      <c r="SG137" s="269" t="s">
        <v>13</v>
      </c>
      <c r="SH137" s="270"/>
      <c r="SI137" s="270"/>
      <c r="SJ137" s="271"/>
      <c r="SK137" s="270"/>
      <c r="SL137" s="270"/>
      <c r="SM137" s="270"/>
      <c r="SN137" s="270"/>
      <c r="SO137" s="270"/>
      <c r="SP137" s="270"/>
      <c r="SQ137" s="270"/>
      <c r="SR137" s="270"/>
      <c r="SS137" s="270"/>
      <c r="ST137" s="270"/>
      <c r="SU137" s="270"/>
      <c r="SV137" s="270"/>
      <c r="SW137" s="270"/>
      <c r="SX137" s="270"/>
      <c r="SY137" s="270"/>
      <c r="SZ137" s="270"/>
      <c r="TA137" s="270"/>
      <c r="TB137" s="270"/>
      <c r="TC137" s="270"/>
      <c r="TD137" s="270"/>
      <c r="TE137" s="270"/>
      <c r="TF137" s="270"/>
      <c r="TG137" s="270"/>
      <c r="TH137" s="270"/>
      <c r="TI137" s="270"/>
      <c r="TJ137" s="270"/>
      <c r="TK137" s="270"/>
      <c r="TL137" s="270"/>
      <c r="TM137" s="270"/>
      <c r="TN137" s="270"/>
      <c r="TO137" s="270"/>
      <c r="TP137" s="270"/>
      <c r="TQ137" s="270"/>
      <c r="TR137" s="270"/>
      <c r="TS137" s="270"/>
      <c r="TT137" s="270"/>
      <c r="TU137" s="270"/>
      <c r="TV137" s="270"/>
      <c r="TW137" s="270"/>
      <c r="TX137" s="270"/>
      <c r="TY137" s="270"/>
      <c r="TZ137" s="270"/>
      <c r="UA137" s="270"/>
      <c r="UB137" s="270"/>
      <c r="UC137" s="270"/>
      <c r="UD137" s="270"/>
      <c r="UE137" s="270"/>
      <c r="UF137" s="270"/>
      <c r="UG137" s="270"/>
      <c r="UH137" s="270"/>
      <c r="UI137" s="270"/>
      <c r="UJ137" s="270"/>
      <c r="UK137" s="270"/>
      <c r="UL137" s="270"/>
      <c r="UT137" s="270"/>
      <c r="UU137" s="270"/>
      <c r="UV137" s="270"/>
      <c r="UW137" s="270"/>
      <c r="UX137" s="270"/>
      <c r="UY137" s="270"/>
      <c r="UZ137" s="270"/>
      <c r="VA137" s="270"/>
      <c r="VB137" s="270"/>
      <c r="VC137" s="270"/>
      <c r="VD137" s="270"/>
      <c r="VE137" s="270"/>
      <c r="VF137" s="270"/>
      <c r="VG137" s="270"/>
      <c r="VH137" s="270"/>
      <c r="VI137" s="270"/>
      <c r="VJ137" s="270"/>
      <c r="VK137" s="270"/>
      <c r="VL137" s="270"/>
      <c r="VM137" s="270"/>
      <c r="VN137" s="270"/>
      <c r="VO137" s="270"/>
      <c r="VP137" s="270"/>
      <c r="VQ137" s="270"/>
      <c r="VR137" s="270"/>
      <c r="VS137" s="270"/>
      <c r="VT137" s="270"/>
      <c r="VU137" s="270"/>
      <c r="VV137" s="270"/>
      <c r="VW137" s="270"/>
      <c r="VX137" s="270"/>
      <c r="VY137" s="270"/>
      <c r="VZ137" s="270"/>
      <c r="WA137" s="270"/>
      <c r="WB137" s="270"/>
      <c r="WC137" s="270"/>
      <c r="WD137" s="270"/>
      <c r="WE137" s="270"/>
      <c r="WF137" s="270"/>
      <c r="WG137" s="270"/>
      <c r="WH137" s="270"/>
      <c r="WI137" s="270"/>
      <c r="WJ137" s="270"/>
      <c r="WK137" s="270"/>
      <c r="WL137" s="270"/>
      <c r="WM137" s="270"/>
      <c r="WN137" s="270"/>
      <c r="WO137" s="270"/>
      <c r="WP137" s="270"/>
      <c r="WQ137" s="270"/>
      <c r="WR137" s="270"/>
      <c r="WS137" s="270"/>
      <c r="WT137" s="270"/>
      <c r="WU137" s="270"/>
      <c r="WV137" s="270"/>
      <c r="WW137" s="270"/>
      <c r="WX137" s="270"/>
      <c r="WY137" s="270"/>
      <c r="WZ137" s="270"/>
      <c r="XH137" s="270"/>
      <c r="XI137" s="270"/>
      <c r="XJ137" s="270"/>
      <c r="XK137" s="270"/>
      <c r="XL137" s="270"/>
      <c r="XM137" s="272"/>
      <c r="XN137" s="272"/>
      <c r="XO137" s="272"/>
      <c r="XP137" s="272"/>
      <c r="XQ137" s="272"/>
      <c r="XR137" s="272"/>
      <c r="XS137" s="272"/>
      <c r="XT137" s="272"/>
      <c r="XU137" s="272"/>
      <c r="XV137" s="272"/>
      <c r="XW137" s="270"/>
      <c r="XX137" s="273"/>
      <c r="XY137" s="273"/>
      <c r="XZ137" s="273"/>
      <c r="YA137" s="273"/>
      <c r="YB137" s="273"/>
      <c r="YC137" s="273"/>
      <c r="YD137" s="273"/>
      <c r="YE137" s="273"/>
      <c r="YF137" s="273"/>
      <c r="YG137" s="273"/>
      <c r="YH137" s="273"/>
      <c r="YI137" s="273"/>
      <c r="YJ137" s="273"/>
      <c r="YK137" s="273"/>
      <c r="YL137" s="273"/>
      <c r="YM137" s="273"/>
      <c r="YN137" s="273"/>
      <c r="YO137" s="273"/>
      <c r="YP137" s="273"/>
      <c r="YQ137" s="273"/>
      <c r="YR137" s="273"/>
      <c r="YS137" s="273"/>
      <c r="YT137" s="273"/>
      <c r="YU137" s="273"/>
      <c r="YV137" s="273"/>
      <c r="YW137" s="273"/>
      <c r="YX137" s="273"/>
      <c r="YY137" s="273"/>
      <c r="YZ137" s="270"/>
      <c r="ZA137" s="270"/>
      <c r="ZB137" s="270"/>
      <c r="ZC137" s="270"/>
      <c r="ZD137" s="270"/>
      <c r="ZE137" s="270"/>
      <c r="ZF137" s="270"/>
      <c r="ZG137" s="270"/>
      <c r="ZH137" s="270"/>
      <c r="ZI137" s="270"/>
      <c r="ZJ137" s="270"/>
      <c r="ZK137" s="270"/>
      <c r="ZL137" s="270"/>
      <c r="ZM137" s="270"/>
      <c r="ZN137" s="270"/>
      <c r="ZO137" s="272"/>
      <c r="ZP137" s="272"/>
      <c r="ZQ137" s="272"/>
      <c r="ZR137" s="272"/>
      <c r="ZS137" s="272"/>
      <c r="ZT137" s="272"/>
      <c r="ZU137" s="272"/>
      <c r="ZV137" s="272"/>
      <c r="ZW137" s="270"/>
      <c r="ZX137" s="270"/>
      <c r="ZY137" s="270"/>
      <c r="ZZ137" s="270"/>
      <c r="AAA137" s="270"/>
      <c r="AAB137" s="270"/>
      <c r="AAJ137" s="270"/>
      <c r="AAK137" s="270"/>
      <c r="AAL137" s="270"/>
      <c r="AAM137" s="270"/>
      <c r="AAN137" s="270"/>
      <c r="AAO137" s="272"/>
      <c r="AAP137" s="272"/>
      <c r="AAQ137" s="272"/>
      <c r="AAR137" s="272"/>
      <c r="AAS137" s="272"/>
      <c r="AAT137" s="272"/>
      <c r="AAU137" s="272"/>
      <c r="AAV137" s="272"/>
      <c r="AAW137" s="272"/>
      <c r="AAX137" s="272"/>
    </row>
    <row r="138" spans="1:726" ht="15" customHeight="1" x14ac:dyDescent="0.35">
      <c r="A138" s="71" t="s">
        <v>698</v>
      </c>
      <c r="B138" s="71" t="s">
        <v>56</v>
      </c>
      <c r="C138" s="71" t="s">
        <v>56</v>
      </c>
      <c r="D138" s="71" t="s">
        <v>56</v>
      </c>
      <c r="E138" s="71" t="s">
        <v>56</v>
      </c>
      <c r="F138" s="71" t="s">
        <v>13</v>
      </c>
      <c r="G138" s="71" t="s">
        <v>13</v>
      </c>
      <c r="H138" s="71" t="s">
        <v>13</v>
      </c>
      <c r="I138" s="71" t="s">
        <v>13</v>
      </c>
      <c r="J138" s="157" t="s">
        <v>56</v>
      </c>
      <c r="K138" s="157" t="s">
        <v>13</v>
      </c>
      <c r="L138" s="157" t="s">
        <v>13</v>
      </c>
      <c r="M138" s="157" t="s">
        <v>56</v>
      </c>
      <c r="N138" s="157" t="s">
        <v>13</v>
      </c>
      <c r="O138" s="157" t="s">
        <v>56</v>
      </c>
      <c r="P138" s="157" t="s">
        <v>56</v>
      </c>
      <c r="Q138" s="157" t="s">
        <v>56</v>
      </c>
      <c r="R138" s="157" t="s">
        <v>13</v>
      </c>
      <c r="S138" s="157" t="s">
        <v>56</v>
      </c>
      <c r="T138" s="157" t="s">
        <v>13</v>
      </c>
      <c r="U138" s="71" t="s">
        <v>0</v>
      </c>
      <c r="V138" s="157" t="s">
        <v>56</v>
      </c>
      <c r="W138" s="157" t="s">
        <v>13</v>
      </c>
      <c r="X138" s="157" t="s">
        <v>13</v>
      </c>
      <c r="Y138" s="157" t="s">
        <v>13</v>
      </c>
      <c r="Z138" s="157" t="s">
        <v>13</v>
      </c>
      <c r="AA138" s="71" t="s">
        <v>13</v>
      </c>
      <c r="AB138" s="71" t="s">
        <v>56</v>
      </c>
      <c r="AC138" s="71" t="s">
        <v>13</v>
      </c>
      <c r="AD138" s="71" t="s">
        <v>13</v>
      </c>
      <c r="AE138" s="71" t="s">
        <v>13</v>
      </c>
      <c r="AF138" s="134" t="s">
        <v>56</v>
      </c>
      <c r="AG138" s="134" t="s">
        <v>13</v>
      </c>
      <c r="AH138" s="134" t="s">
        <v>13</v>
      </c>
      <c r="AI138" s="71" t="s">
        <v>13</v>
      </c>
      <c r="AJ138" s="71" t="s">
        <v>56</v>
      </c>
      <c r="AK138" s="71" t="s">
        <v>56</v>
      </c>
      <c r="AL138" s="71" t="s">
        <v>56</v>
      </c>
      <c r="AM138" s="71" t="s">
        <v>56</v>
      </c>
      <c r="AN138" s="71" t="s">
        <v>56</v>
      </c>
      <c r="AO138" s="71" t="s">
        <v>56</v>
      </c>
      <c r="AP138" s="71" t="s">
        <v>13</v>
      </c>
      <c r="AQ138" s="71" t="s">
        <v>13</v>
      </c>
      <c r="AR138" s="71" t="s">
        <v>13</v>
      </c>
      <c r="AS138" s="71" t="s">
        <v>13</v>
      </c>
      <c r="AT138" s="134" t="s">
        <v>56</v>
      </c>
      <c r="AU138" s="134" t="s">
        <v>56</v>
      </c>
      <c r="AV138" s="134" t="s">
        <v>56</v>
      </c>
      <c r="AW138" s="134" t="s">
        <v>56</v>
      </c>
      <c r="AX138" s="134" t="s">
        <v>56</v>
      </c>
      <c r="AY138" s="134" t="s">
        <v>56</v>
      </c>
      <c r="AZ138" s="134" t="s">
        <v>56</v>
      </c>
      <c r="BA138" s="134" t="s">
        <v>56</v>
      </c>
      <c r="BB138" s="71" t="s">
        <v>56</v>
      </c>
      <c r="BC138" s="71" t="s">
        <v>56</v>
      </c>
      <c r="BD138" s="71" t="s">
        <v>56</v>
      </c>
      <c r="BE138" s="71" t="s">
        <v>56</v>
      </c>
      <c r="BF138" s="71" t="s">
        <v>56</v>
      </c>
      <c r="BG138" s="71" t="s">
        <v>13</v>
      </c>
      <c r="BH138" s="157" t="s">
        <v>13</v>
      </c>
      <c r="BI138" s="157" t="s">
        <v>56</v>
      </c>
      <c r="BJ138" s="157" t="s">
        <v>56</v>
      </c>
      <c r="BK138" s="157" t="s">
        <v>13</v>
      </c>
      <c r="BL138" s="71" t="s">
        <v>13</v>
      </c>
      <c r="BM138" s="71" t="s">
        <v>56</v>
      </c>
      <c r="BN138" s="71" t="s">
        <v>56</v>
      </c>
      <c r="BO138" s="71" t="s">
        <v>56</v>
      </c>
      <c r="BP138" s="71" t="s">
        <v>56</v>
      </c>
      <c r="BQ138" s="71" t="s">
        <v>56</v>
      </c>
      <c r="BR138" s="71" t="s">
        <v>56</v>
      </c>
      <c r="BS138" s="71" t="s">
        <v>13</v>
      </c>
      <c r="BT138" s="71" t="s">
        <v>13</v>
      </c>
      <c r="BU138" s="71" t="s">
        <v>13</v>
      </c>
      <c r="BV138" s="157" t="s">
        <v>56</v>
      </c>
      <c r="BW138" s="157" t="s">
        <v>56</v>
      </c>
      <c r="BX138" s="157" t="s">
        <v>56</v>
      </c>
      <c r="BY138" s="157" t="s">
        <v>56</v>
      </c>
      <c r="BZ138" s="71" t="s">
        <v>56</v>
      </c>
      <c r="CA138" s="71" t="s">
        <v>56</v>
      </c>
      <c r="CB138" s="71" t="s">
        <v>56</v>
      </c>
      <c r="CC138" s="71" t="s">
        <v>13</v>
      </c>
      <c r="CD138" s="71" t="s">
        <v>13</v>
      </c>
      <c r="CE138" s="157" t="s">
        <v>56</v>
      </c>
      <c r="CF138" s="157" t="s">
        <v>56</v>
      </c>
      <c r="CG138" s="157" t="s">
        <v>56</v>
      </c>
      <c r="CH138" s="71" t="s">
        <v>56</v>
      </c>
      <c r="CI138" s="71" t="s">
        <v>56</v>
      </c>
      <c r="CJ138" s="71" t="s">
        <v>13</v>
      </c>
      <c r="CK138" s="71" t="s">
        <v>13</v>
      </c>
      <c r="CL138" s="157" t="s">
        <v>56</v>
      </c>
      <c r="CM138" s="157" t="s">
        <v>13</v>
      </c>
      <c r="CN138" s="157" t="s">
        <v>13</v>
      </c>
      <c r="CO138" s="71" t="s">
        <v>56</v>
      </c>
      <c r="CP138" s="71" t="s">
        <v>56</v>
      </c>
      <c r="CQ138" s="71" t="s">
        <v>13</v>
      </c>
      <c r="CR138" s="71" t="s">
        <v>56</v>
      </c>
      <c r="CS138" s="71" t="s">
        <v>13</v>
      </c>
      <c r="CT138" s="71" t="s">
        <v>13</v>
      </c>
      <c r="CU138" s="157" t="s">
        <v>56</v>
      </c>
      <c r="CV138" s="157" t="s">
        <v>56</v>
      </c>
      <c r="CW138" s="157" t="s">
        <v>56</v>
      </c>
      <c r="CX138" s="157" t="s">
        <v>13</v>
      </c>
      <c r="CY138" s="157" t="s">
        <v>13</v>
      </c>
      <c r="CZ138" s="71" t="s">
        <v>13</v>
      </c>
      <c r="DA138" s="71" t="s">
        <v>56</v>
      </c>
      <c r="DB138" s="71" t="s">
        <v>13</v>
      </c>
      <c r="DC138" s="71" t="s">
        <v>13</v>
      </c>
      <c r="DD138" s="71" t="s">
        <v>13</v>
      </c>
      <c r="DE138" s="157" t="s">
        <v>56</v>
      </c>
      <c r="DF138" s="157" t="s">
        <v>13</v>
      </c>
      <c r="DG138" s="157" t="s">
        <v>13</v>
      </c>
      <c r="DH138" s="71" t="s">
        <v>13</v>
      </c>
      <c r="DI138" s="71"/>
      <c r="DJ138" s="71"/>
      <c r="DK138" s="71"/>
      <c r="DL138" s="157"/>
      <c r="DM138" s="157"/>
      <c r="DN138" s="157"/>
      <c r="DO138" s="157"/>
      <c r="DP138" s="71"/>
      <c r="DQ138" s="157"/>
      <c r="DR138" s="157"/>
      <c r="DS138" s="157"/>
      <c r="DT138" s="71"/>
      <c r="DU138" s="157"/>
      <c r="DV138" s="157"/>
      <c r="DW138" s="157"/>
      <c r="DX138" s="71"/>
      <c r="DY138" s="71"/>
      <c r="DZ138" s="71"/>
      <c r="EA138" s="71"/>
      <c r="EB138" s="71"/>
      <c r="EC138" s="157"/>
      <c r="ED138" s="157"/>
      <c r="EE138" s="157"/>
      <c r="EF138" s="71"/>
      <c r="EG138" s="71"/>
      <c r="EH138" s="71"/>
      <c r="EI138" s="71"/>
      <c r="EJ138" s="71"/>
      <c r="EK138" s="71"/>
      <c r="EL138" s="71"/>
      <c r="EM138" s="71"/>
      <c r="EN138" s="71"/>
      <c r="EO138" s="71"/>
      <c r="EP138" s="71"/>
      <c r="EQ138" s="71"/>
      <c r="ER138" s="71"/>
      <c r="ES138" s="71"/>
      <c r="ET138" s="71"/>
      <c r="EU138" s="71"/>
      <c r="EV138" s="157"/>
      <c r="EW138" s="157"/>
      <c r="EX138" s="157"/>
      <c r="EY138" s="157"/>
      <c r="EZ138" s="157"/>
      <c r="FA138" s="157"/>
      <c r="FB138" s="157"/>
      <c r="FC138" s="157"/>
      <c r="FD138" s="157"/>
      <c r="FE138" s="157"/>
      <c r="FF138" s="71"/>
      <c r="FG138" s="71"/>
      <c r="FH138" s="71"/>
      <c r="FI138" s="71"/>
      <c r="FJ138" s="71"/>
      <c r="FK138" s="71"/>
      <c r="FL138" s="71"/>
      <c r="FM138" s="71"/>
      <c r="FN138" s="71"/>
      <c r="FO138" s="71"/>
      <c r="FP138" s="157"/>
      <c r="FQ138" s="157"/>
      <c r="FR138" s="157"/>
      <c r="FS138" s="157"/>
      <c r="FT138" s="157"/>
      <c r="FU138" s="71"/>
      <c r="FV138" s="71"/>
      <c r="FW138" s="71"/>
      <c r="FX138" s="71"/>
      <c r="FY138" s="71"/>
      <c r="FZ138" s="71"/>
      <c r="GA138" s="71"/>
      <c r="GB138" s="71"/>
      <c r="GC138" s="71"/>
      <c r="GD138" s="71"/>
      <c r="GE138" s="71"/>
      <c r="GF138" s="71"/>
      <c r="GG138" s="71"/>
      <c r="GH138" s="71"/>
      <c r="GI138" s="71"/>
      <c r="GJ138" s="71"/>
      <c r="GK138" s="71"/>
      <c r="GL138" s="71"/>
      <c r="GM138" s="71"/>
      <c r="GN138" s="71"/>
      <c r="GO138" s="71"/>
      <c r="GP138" s="71"/>
      <c r="GQ138" s="71"/>
      <c r="GR138" s="71"/>
      <c r="GS138" s="71"/>
      <c r="GT138" s="71"/>
      <c r="GU138" s="71"/>
      <c r="GV138" s="71"/>
      <c r="GW138" s="157"/>
      <c r="GX138" s="157"/>
      <c r="GY138" s="157"/>
      <c r="GZ138" s="157"/>
      <c r="HA138" s="157"/>
      <c r="HB138" s="157"/>
      <c r="HC138" s="157"/>
      <c r="HD138" s="157"/>
      <c r="HE138" s="157"/>
      <c r="HF138" s="157"/>
      <c r="HG138" s="157"/>
      <c r="HH138" s="157"/>
      <c r="HI138" s="157"/>
      <c r="HJ138" s="157"/>
      <c r="HK138" s="157"/>
      <c r="HL138" s="157"/>
      <c r="HM138" s="157"/>
      <c r="HN138" s="157"/>
      <c r="HO138" s="157"/>
      <c r="HP138" s="157"/>
      <c r="HQ138" s="157"/>
      <c r="HR138" s="157"/>
      <c r="HS138" s="157"/>
      <c r="HT138" s="157"/>
      <c r="HU138" s="157"/>
      <c r="HV138" s="157"/>
      <c r="HW138" s="157"/>
      <c r="HX138" s="157"/>
      <c r="HY138" s="71"/>
      <c r="HZ138" s="71"/>
      <c r="IA138" s="71"/>
      <c r="IB138" s="71"/>
      <c r="IC138" s="71"/>
      <c r="ID138" s="157"/>
      <c r="IE138" s="157"/>
      <c r="IF138" s="157"/>
      <c r="IG138" s="71"/>
      <c r="IH138" s="71" t="s">
        <v>13</v>
      </c>
      <c r="II138" s="71" t="s">
        <v>13</v>
      </c>
      <c r="IJ138" s="71" t="s">
        <v>13</v>
      </c>
      <c r="IK138" s="71" t="s">
        <v>13</v>
      </c>
      <c r="IL138" s="71" t="s">
        <v>13</v>
      </c>
      <c r="IM138" s="71" t="s">
        <v>56</v>
      </c>
      <c r="IN138" s="71" t="s">
        <v>56</v>
      </c>
      <c r="IO138" s="71" t="s">
        <v>13</v>
      </c>
      <c r="IP138" s="71" t="s">
        <v>56</v>
      </c>
      <c r="IQ138" s="71" t="s">
        <v>56</v>
      </c>
      <c r="IR138" s="71" t="s">
        <v>13</v>
      </c>
      <c r="IS138" s="71" t="s">
        <v>13</v>
      </c>
      <c r="IT138" s="71" t="s">
        <v>13</v>
      </c>
      <c r="IU138" s="157" t="s">
        <v>56</v>
      </c>
      <c r="IV138" s="157" t="s">
        <v>13</v>
      </c>
      <c r="IW138" s="157" t="s">
        <v>56</v>
      </c>
      <c r="IX138" s="157" t="s">
        <v>56</v>
      </c>
      <c r="IY138" s="71" t="s">
        <v>747</v>
      </c>
      <c r="IZ138" s="71" t="s">
        <v>747</v>
      </c>
      <c r="JA138" s="71" t="s">
        <v>747</v>
      </c>
      <c r="JB138" s="71" t="s">
        <v>747</v>
      </c>
      <c r="JC138" s="71" t="s">
        <v>747</v>
      </c>
      <c r="JD138" s="71" t="s">
        <v>747</v>
      </c>
      <c r="JE138" s="71" t="s">
        <v>747</v>
      </c>
      <c r="JF138" s="157" t="s">
        <v>13</v>
      </c>
      <c r="JG138" s="157" t="s">
        <v>13</v>
      </c>
      <c r="JH138" s="157" t="s">
        <v>13</v>
      </c>
      <c r="JI138" s="71" t="s">
        <v>747</v>
      </c>
      <c r="JJ138" s="71" t="s">
        <v>747</v>
      </c>
      <c r="JK138" s="71" t="s">
        <v>747</v>
      </c>
      <c r="JL138" s="71" t="s">
        <v>747</v>
      </c>
      <c r="JM138" s="71" t="s">
        <v>747</v>
      </c>
      <c r="JN138" s="71" t="s">
        <v>13</v>
      </c>
      <c r="JO138" s="71" t="s">
        <v>13</v>
      </c>
      <c r="JP138" s="71" t="s">
        <v>56</v>
      </c>
      <c r="JQ138" s="71" t="s">
        <v>13</v>
      </c>
      <c r="JR138" s="71" t="s">
        <v>13</v>
      </c>
      <c r="JS138" s="71" t="s">
        <v>13</v>
      </c>
      <c r="JT138" s="71" t="s">
        <v>13</v>
      </c>
      <c r="JU138" s="71" t="s">
        <v>13</v>
      </c>
      <c r="JV138" s="157" t="s">
        <v>13</v>
      </c>
      <c r="JW138" s="157" t="s">
        <v>56</v>
      </c>
      <c r="JX138" s="157" t="s">
        <v>13</v>
      </c>
      <c r="JY138" s="71" t="s">
        <v>13</v>
      </c>
      <c r="JZ138" s="71" t="s">
        <v>56</v>
      </c>
      <c r="KA138" s="71" t="s">
        <v>13</v>
      </c>
      <c r="KB138" s="71" t="s">
        <v>13</v>
      </c>
      <c r="KC138" s="71" t="s">
        <v>13</v>
      </c>
      <c r="KD138" s="157" t="s">
        <v>56</v>
      </c>
      <c r="KE138" s="157" t="s">
        <v>13</v>
      </c>
      <c r="KF138" s="157" t="s">
        <v>13</v>
      </c>
      <c r="KG138" s="71" t="s">
        <v>13</v>
      </c>
      <c r="KH138" s="71" t="s">
        <v>13</v>
      </c>
      <c r="KI138" s="71" t="s">
        <v>13</v>
      </c>
      <c r="KJ138" s="71" t="s">
        <v>13</v>
      </c>
      <c r="KK138" s="71" t="s">
        <v>13</v>
      </c>
      <c r="KL138" s="71" t="s">
        <v>13</v>
      </c>
      <c r="KM138" s="71" t="s">
        <v>56</v>
      </c>
      <c r="KN138" s="71" t="s">
        <v>13</v>
      </c>
      <c r="KO138" s="71" t="s">
        <v>13</v>
      </c>
      <c r="KP138" s="157" t="s">
        <v>13</v>
      </c>
      <c r="KQ138" s="71" t="s">
        <v>13</v>
      </c>
      <c r="KR138" s="71" t="s">
        <v>13</v>
      </c>
      <c r="KS138" s="180">
        <v>1</v>
      </c>
      <c r="KT138" s="157" t="s">
        <v>56</v>
      </c>
      <c r="KU138" s="157" t="s">
        <v>13</v>
      </c>
      <c r="KV138" s="157" t="s">
        <v>56</v>
      </c>
      <c r="KW138" s="71" t="s">
        <v>13</v>
      </c>
      <c r="KX138" s="71" t="s">
        <v>56</v>
      </c>
      <c r="KY138" s="71" t="s">
        <v>13</v>
      </c>
      <c r="KZ138" s="71" t="s">
        <v>13</v>
      </c>
      <c r="LA138" s="71" t="s">
        <v>13</v>
      </c>
      <c r="LB138" s="157" t="s">
        <v>56</v>
      </c>
      <c r="LC138" s="157" t="s">
        <v>13</v>
      </c>
      <c r="LD138" s="157" t="s">
        <v>13</v>
      </c>
      <c r="LE138" s="71" t="s">
        <v>13</v>
      </c>
      <c r="LF138" s="180">
        <v>1</v>
      </c>
      <c r="LG138" s="157" t="s">
        <v>13</v>
      </c>
      <c r="LH138" s="157" t="s">
        <v>56</v>
      </c>
      <c r="LI138" s="157" t="s">
        <v>56</v>
      </c>
      <c r="LJ138" s="71" t="s">
        <v>13</v>
      </c>
      <c r="LK138" s="71" t="s">
        <v>56</v>
      </c>
      <c r="LL138" s="71" t="s">
        <v>13</v>
      </c>
      <c r="LM138" s="71" t="s">
        <v>13</v>
      </c>
      <c r="LN138" s="71" t="s">
        <v>13</v>
      </c>
      <c r="LO138" s="157" t="s">
        <v>56</v>
      </c>
      <c r="LP138" s="157" t="s">
        <v>13</v>
      </c>
      <c r="LQ138" s="157" t="s">
        <v>13</v>
      </c>
      <c r="LR138" s="71" t="s">
        <v>13</v>
      </c>
      <c r="LS138" s="71" t="s">
        <v>56</v>
      </c>
      <c r="LT138" s="71" t="s">
        <v>13</v>
      </c>
      <c r="LU138" s="71" t="s">
        <v>13</v>
      </c>
      <c r="LV138" s="71" t="s">
        <v>13</v>
      </c>
      <c r="LW138" s="71" t="s">
        <v>13</v>
      </c>
      <c r="LX138" s="71" t="s">
        <v>13</v>
      </c>
      <c r="LY138" s="157" t="s">
        <v>13</v>
      </c>
      <c r="LZ138" s="157" t="s">
        <v>56</v>
      </c>
      <c r="MA138" s="71" t="s">
        <v>13</v>
      </c>
      <c r="MB138" s="71" t="s">
        <v>13</v>
      </c>
      <c r="MC138" s="71" t="s">
        <v>13</v>
      </c>
      <c r="MD138" s="71" t="s">
        <v>13</v>
      </c>
      <c r="ME138" s="71" t="s">
        <v>56</v>
      </c>
      <c r="MF138" s="71" t="s">
        <v>13</v>
      </c>
      <c r="MG138" s="157" t="s">
        <v>13</v>
      </c>
      <c r="MH138" s="71" t="s">
        <v>13</v>
      </c>
      <c r="MI138" s="71" t="s">
        <v>13</v>
      </c>
      <c r="MJ138" s="71" t="s">
        <v>13</v>
      </c>
      <c r="MK138" s="71" t="s">
        <v>56</v>
      </c>
      <c r="ML138" s="71" t="s">
        <v>56</v>
      </c>
      <c r="MM138" s="71" t="s">
        <v>13</v>
      </c>
      <c r="MN138" s="71" t="s">
        <v>13</v>
      </c>
      <c r="MO138" s="71" t="s">
        <v>13</v>
      </c>
      <c r="MP138" s="71" t="s">
        <v>13</v>
      </c>
      <c r="MQ138" s="71" t="s">
        <v>13</v>
      </c>
      <c r="MR138" s="71" t="s">
        <v>13</v>
      </c>
      <c r="MS138" s="71" t="s">
        <v>13</v>
      </c>
      <c r="MT138" s="71" t="s">
        <v>13</v>
      </c>
      <c r="MU138" s="71" t="s">
        <v>13</v>
      </c>
      <c r="MV138" s="71" t="s">
        <v>56</v>
      </c>
      <c r="MW138" s="71" t="s">
        <v>56</v>
      </c>
      <c r="MX138" s="71" t="s">
        <v>56</v>
      </c>
      <c r="MY138" s="71" t="s">
        <v>13</v>
      </c>
      <c r="MZ138" s="71" t="s">
        <v>13</v>
      </c>
      <c r="NA138" s="71" t="s">
        <v>13</v>
      </c>
      <c r="NB138" s="157" t="s">
        <v>56</v>
      </c>
      <c r="NC138" s="157" t="s">
        <v>56</v>
      </c>
      <c r="ND138" s="157" t="s">
        <v>56</v>
      </c>
      <c r="NE138" s="157" t="s">
        <v>13</v>
      </c>
      <c r="NF138" s="157" t="s">
        <v>13</v>
      </c>
      <c r="NG138" s="157"/>
      <c r="NH138" s="157"/>
      <c r="NI138" s="157"/>
      <c r="NJ138" s="157"/>
      <c r="NK138" s="157"/>
      <c r="NL138" s="71" t="s">
        <v>56</v>
      </c>
      <c r="NM138" s="71" t="s">
        <v>13</v>
      </c>
      <c r="NN138" s="157" t="s">
        <v>13</v>
      </c>
      <c r="NO138" s="71" t="s">
        <v>747</v>
      </c>
      <c r="NP138" s="71" t="s">
        <v>747</v>
      </c>
      <c r="NQ138" s="71" t="s">
        <v>747</v>
      </c>
      <c r="NR138" s="71" t="s">
        <v>747</v>
      </c>
      <c r="NS138" s="71" t="s">
        <v>747</v>
      </c>
      <c r="NT138" s="71" t="s">
        <v>747</v>
      </c>
      <c r="NU138" s="71" t="s">
        <v>747</v>
      </c>
      <c r="NV138" s="71" t="s">
        <v>747</v>
      </c>
      <c r="NW138" s="71" t="s">
        <v>747</v>
      </c>
      <c r="NX138" s="71" t="s">
        <v>747</v>
      </c>
      <c r="NY138" s="71" t="s">
        <v>747</v>
      </c>
      <c r="NZ138" s="71" t="s">
        <v>747</v>
      </c>
      <c r="OA138" s="157" t="s">
        <v>13</v>
      </c>
      <c r="OB138" s="157" t="s">
        <v>13</v>
      </c>
      <c r="OC138" s="157" t="s">
        <v>13</v>
      </c>
      <c r="OD138" s="157" t="s">
        <v>13</v>
      </c>
      <c r="OE138" s="71" t="s">
        <v>56</v>
      </c>
      <c r="OF138" s="71" t="s">
        <v>13</v>
      </c>
      <c r="OG138" s="71" t="s">
        <v>13</v>
      </c>
      <c r="OH138" s="71" t="s">
        <v>13</v>
      </c>
      <c r="OI138" s="71" t="s">
        <v>13</v>
      </c>
      <c r="OJ138" s="157" t="s">
        <v>56</v>
      </c>
      <c r="OK138" s="136">
        <v>29</v>
      </c>
      <c r="OL138" s="136">
        <v>0</v>
      </c>
      <c r="OM138" s="136">
        <v>8</v>
      </c>
      <c r="ON138" s="136">
        <v>0</v>
      </c>
      <c r="OO138" s="136">
        <v>0</v>
      </c>
      <c r="OP138" s="136" t="s">
        <v>758</v>
      </c>
      <c r="OQ138" s="136">
        <v>2</v>
      </c>
      <c r="OR138" s="137">
        <v>0</v>
      </c>
      <c r="OS138" s="137"/>
      <c r="OT138" s="138">
        <v>5.3658568897843005E-2</v>
      </c>
      <c r="OU138" s="138">
        <v>0</v>
      </c>
      <c r="OV138" s="138">
        <v>1.4802363833887725E-2</v>
      </c>
      <c r="OW138" s="181">
        <v>0</v>
      </c>
      <c r="OX138" s="138">
        <v>0</v>
      </c>
      <c r="OY138" s="138" t="s">
        <v>758</v>
      </c>
      <c r="OZ138" s="138">
        <v>3.7005909584719313E-3</v>
      </c>
      <c r="PA138" s="141" t="s">
        <v>758</v>
      </c>
      <c r="PB138" s="141" t="s">
        <v>758</v>
      </c>
      <c r="PC138" s="141" t="s">
        <v>758</v>
      </c>
      <c r="PD138" s="141" t="s">
        <v>758</v>
      </c>
      <c r="PE138" s="141" t="s">
        <v>758</v>
      </c>
      <c r="PF138" s="141" t="s">
        <v>758</v>
      </c>
      <c r="PG138" s="141" t="s">
        <v>758</v>
      </c>
      <c r="PH138" s="71" t="s">
        <v>13</v>
      </c>
      <c r="PI138" s="71" t="s">
        <v>56</v>
      </c>
      <c r="PJ138" s="71" t="s">
        <v>13</v>
      </c>
      <c r="PK138" s="71" t="s">
        <v>13</v>
      </c>
      <c r="PL138" s="71" t="s">
        <v>13</v>
      </c>
      <c r="PM138" s="157" t="s">
        <v>56</v>
      </c>
      <c r="PN138" s="157" t="s">
        <v>13</v>
      </c>
      <c r="PO138" s="157" t="s">
        <v>13</v>
      </c>
      <c r="PP138" s="71" t="s">
        <v>13</v>
      </c>
      <c r="PQ138" s="71" t="s">
        <v>13</v>
      </c>
      <c r="PR138" s="71" t="s">
        <v>13</v>
      </c>
      <c r="PS138" s="71" t="s">
        <v>13</v>
      </c>
      <c r="PT138" s="71" t="s">
        <v>56</v>
      </c>
      <c r="PU138" s="71" t="s">
        <v>13</v>
      </c>
      <c r="PV138" s="71" t="s">
        <v>13</v>
      </c>
      <c r="PW138" s="157" t="s">
        <v>13</v>
      </c>
      <c r="PX138" s="71" t="s">
        <v>13</v>
      </c>
      <c r="PY138" s="71" t="s">
        <v>13</v>
      </c>
      <c r="PZ138" s="71" t="s">
        <v>747</v>
      </c>
      <c r="QA138" s="71" t="s">
        <v>747</v>
      </c>
      <c r="QB138" s="71" t="s">
        <v>747</v>
      </c>
      <c r="QC138" s="71" t="s">
        <v>747</v>
      </c>
      <c r="QD138" s="71" t="s">
        <v>747</v>
      </c>
      <c r="QE138" s="71" t="s">
        <v>747</v>
      </c>
      <c r="QF138" s="157" t="s">
        <v>13</v>
      </c>
      <c r="QG138" s="71" t="s">
        <v>747</v>
      </c>
      <c r="QH138" s="71" t="s">
        <v>13</v>
      </c>
      <c r="QI138" s="71" t="s">
        <v>747</v>
      </c>
      <c r="QJ138" s="157" t="s">
        <v>13</v>
      </c>
      <c r="QK138" s="157" t="s">
        <v>13</v>
      </c>
      <c r="QL138" s="157" t="s">
        <v>13</v>
      </c>
      <c r="QM138" s="71" t="s">
        <v>747</v>
      </c>
      <c r="QN138" s="71" t="s">
        <v>13</v>
      </c>
      <c r="QO138" s="71" t="s">
        <v>13</v>
      </c>
      <c r="QP138" s="71" t="s">
        <v>13</v>
      </c>
      <c r="QQ138" s="71" t="s">
        <v>13</v>
      </c>
      <c r="QR138" s="71" t="s">
        <v>13</v>
      </c>
      <c r="QS138" s="71" t="s">
        <v>13</v>
      </c>
      <c r="QT138" s="71" t="s">
        <v>13</v>
      </c>
      <c r="QU138" s="71" t="s">
        <v>56</v>
      </c>
      <c r="QV138" s="71" t="s">
        <v>13</v>
      </c>
      <c r="QW138" s="71" t="s">
        <v>13</v>
      </c>
      <c r="QX138" s="157" t="s">
        <v>13</v>
      </c>
      <c r="QY138" s="157" t="s">
        <v>13</v>
      </c>
      <c r="QZ138" s="157" t="s">
        <v>13</v>
      </c>
      <c r="RA138" s="157" t="s">
        <v>13</v>
      </c>
      <c r="RB138" s="71" t="s">
        <v>13</v>
      </c>
      <c r="RC138" s="71" t="s">
        <v>13</v>
      </c>
      <c r="RD138" s="71" t="s">
        <v>13</v>
      </c>
      <c r="RE138" s="157" t="s">
        <v>13</v>
      </c>
      <c r="RF138" s="71" t="s">
        <v>13</v>
      </c>
      <c r="RG138" s="71" t="s">
        <v>758</v>
      </c>
      <c r="RH138" s="71" t="s">
        <v>758</v>
      </c>
      <c r="RI138" s="71" t="s">
        <v>758</v>
      </c>
      <c r="RJ138" s="71" t="s">
        <v>758</v>
      </c>
      <c r="RK138" s="71" t="s">
        <v>758</v>
      </c>
      <c r="RL138" s="157" t="s">
        <v>758</v>
      </c>
      <c r="RM138" s="157" t="s">
        <v>758</v>
      </c>
      <c r="RN138" s="157" t="s">
        <v>758</v>
      </c>
      <c r="RO138" s="71" t="s">
        <v>13</v>
      </c>
      <c r="RP138" s="71" t="s">
        <v>56</v>
      </c>
      <c r="RQ138" s="71" t="s">
        <v>13</v>
      </c>
      <c r="RR138" s="71" t="s">
        <v>13</v>
      </c>
      <c r="RS138" s="71" t="s">
        <v>13</v>
      </c>
      <c r="RT138" s="71" t="s">
        <v>13</v>
      </c>
      <c r="RU138" s="71" t="s">
        <v>13</v>
      </c>
      <c r="RV138" s="157" t="s">
        <v>56</v>
      </c>
      <c r="RW138" s="71"/>
      <c r="RX138" s="151" t="s">
        <v>741</v>
      </c>
      <c r="RY138" s="219" t="s">
        <v>746</v>
      </c>
      <c r="RZ138" s="152">
        <v>54045422</v>
      </c>
      <c r="SA138" s="151" t="s">
        <v>808</v>
      </c>
      <c r="SB138" s="229" t="s">
        <v>798</v>
      </c>
      <c r="SC138" s="230" t="s">
        <v>798</v>
      </c>
      <c r="SD138" s="178"/>
      <c r="SE138" s="71"/>
      <c r="SF138" s="270" t="s">
        <v>698</v>
      </c>
      <c r="SG138" s="270" t="s">
        <v>56</v>
      </c>
      <c r="SH138" s="273">
        <v>1</v>
      </c>
      <c r="SI138" s="273">
        <v>0</v>
      </c>
      <c r="SJ138" s="271"/>
      <c r="SK138" s="270" t="s">
        <v>13</v>
      </c>
      <c r="SL138" s="270" t="s">
        <v>56</v>
      </c>
      <c r="SM138" s="270" t="s">
        <v>13</v>
      </c>
      <c r="SN138" s="270" t="s">
        <v>13</v>
      </c>
      <c r="SO138" s="270" t="s">
        <v>56</v>
      </c>
      <c r="SP138" s="270" t="s">
        <v>13</v>
      </c>
      <c r="SQ138" s="270" t="s">
        <v>13</v>
      </c>
      <c r="SR138" s="270" t="s">
        <v>13</v>
      </c>
      <c r="SS138" s="270" t="s">
        <v>13</v>
      </c>
      <c r="ST138" s="270" t="s">
        <v>13</v>
      </c>
      <c r="SU138" s="270" t="s">
        <v>13</v>
      </c>
      <c r="SV138" s="270" t="s">
        <v>13</v>
      </c>
      <c r="SW138" s="270" t="s">
        <v>13</v>
      </c>
      <c r="SX138" s="270" t="s">
        <v>56</v>
      </c>
      <c r="SY138" s="270" t="s">
        <v>56</v>
      </c>
      <c r="SZ138" s="270" t="s">
        <v>13</v>
      </c>
      <c r="TA138" s="270" t="s">
        <v>13</v>
      </c>
      <c r="TB138" s="270" t="s">
        <v>13</v>
      </c>
      <c r="TC138" s="270" t="s">
        <v>56</v>
      </c>
      <c r="TD138" s="270" t="s">
        <v>13</v>
      </c>
      <c r="TE138" s="270" t="s">
        <v>13</v>
      </c>
      <c r="TF138" s="270" t="s">
        <v>13</v>
      </c>
      <c r="TG138" s="270" t="s">
        <v>13</v>
      </c>
      <c r="TH138" s="270" t="s">
        <v>13</v>
      </c>
      <c r="TI138" s="270" t="s">
        <v>13</v>
      </c>
      <c r="TJ138" s="270" t="s">
        <v>56</v>
      </c>
      <c r="TK138" s="270" t="s">
        <v>13</v>
      </c>
      <c r="TL138" s="270" t="s">
        <v>13</v>
      </c>
      <c r="TM138" s="273"/>
      <c r="TN138" s="270"/>
      <c r="TO138" s="270"/>
      <c r="TP138" s="270"/>
      <c r="TQ138" s="270"/>
      <c r="TR138" s="270"/>
      <c r="TS138" s="270"/>
      <c r="TT138" s="270"/>
      <c r="TU138" s="270"/>
      <c r="TV138" s="270"/>
      <c r="TW138" s="270"/>
      <c r="TX138" s="270"/>
      <c r="TY138" s="270"/>
      <c r="TZ138" s="270"/>
      <c r="UA138" s="270"/>
      <c r="UB138" s="270" t="s">
        <v>13</v>
      </c>
      <c r="UC138" s="270"/>
      <c r="UD138" s="270" t="s">
        <v>13</v>
      </c>
      <c r="UE138" s="270" t="s">
        <v>13</v>
      </c>
      <c r="UF138" s="270"/>
      <c r="UG138" s="270" t="s">
        <v>13</v>
      </c>
      <c r="UH138" s="270" t="s">
        <v>56</v>
      </c>
      <c r="UI138" s="270" t="s">
        <v>13</v>
      </c>
      <c r="UJ138" s="270" t="s">
        <v>56</v>
      </c>
      <c r="UK138" s="270" t="s">
        <v>13</v>
      </c>
      <c r="UL138" s="270" t="s">
        <v>13</v>
      </c>
      <c r="UM138" s="270" t="s">
        <v>13</v>
      </c>
      <c r="UN138" s="270" t="s">
        <v>13</v>
      </c>
      <c r="UO138" s="270" t="s">
        <v>56</v>
      </c>
      <c r="UP138" s="270" t="s">
        <v>56</v>
      </c>
      <c r="UQ138" s="270" t="s">
        <v>13</v>
      </c>
      <c r="UR138" s="270" t="s">
        <v>13</v>
      </c>
      <c r="US138" s="270" t="s">
        <v>56</v>
      </c>
      <c r="UT138" s="270"/>
      <c r="UU138" s="270"/>
      <c r="UV138" s="270"/>
      <c r="UW138" s="270"/>
      <c r="UX138" s="270"/>
      <c r="UY138" s="270" t="s">
        <v>1225</v>
      </c>
      <c r="UZ138" s="273">
        <v>0.3</v>
      </c>
      <c r="VA138" s="270" t="s">
        <v>1225</v>
      </c>
      <c r="VB138" s="270" t="s">
        <v>1225</v>
      </c>
      <c r="VC138" s="273">
        <v>0</v>
      </c>
      <c r="VD138" s="270" t="s">
        <v>1227</v>
      </c>
      <c r="VE138" s="270" t="s">
        <v>1227</v>
      </c>
      <c r="VF138" s="270" t="s">
        <v>1227</v>
      </c>
      <c r="VG138" s="270" t="s">
        <v>1227</v>
      </c>
      <c r="VH138" s="270" t="s">
        <v>1227</v>
      </c>
      <c r="VI138" s="270" t="s">
        <v>1227</v>
      </c>
      <c r="VJ138" s="270" t="s">
        <v>1227</v>
      </c>
      <c r="VK138" s="270" t="s">
        <v>1227</v>
      </c>
      <c r="VL138" s="273">
        <v>0.6</v>
      </c>
      <c r="VM138" s="273">
        <v>0</v>
      </c>
      <c r="VN138" s="270" t="s">
        <v>1227</v>
      </c>
      <c r="VO138" s="270" t="s">
        <v>1227</v>
      </c>
      <c r="VP138" s="270" t="s">
        <v>1227</v>
      </c>
      <c r="VQ138" s="273">
        <v>0.1</v>
      </c>
      <c r="VR138" s="270" t="s">
        <v>1227</v>
      </c>
      <c r="VS138" s="270" t="s">
        <v>1227</v>
      </c>
      <c r="VT138" s="270" t="s">
        <v>1227</v>
      </c>
      <c r="VU138" s="270" t="s">
        <v>1227</v>
      </c>
      <c r="VV138" s="270" t="s">
        <v>1227</v>
      </c>
      <c r="VW138" s="270" t="s">
        <v>1227</v>
      </c>
      <c r="VX138" s="273">
        <v>0</v>
      </c>
      <c r="VY138" s="270" t="s">
        <v>1227</v>
      </c>
      <c r="VZ138" s="270" t="s">
        <v>1227</v>
      </c>
      <c r="WA138" s="273"/>
      <c r="WB138" s="270"/>
      <c r="WC138" s="270"/>
      <c r="WD138" s="270"/>
      <c r="WE138" s="270"/>
      <c r="WF138" s="270"/>
      <c r="WG138" s="270"/>
      <c r="WH138" s="270"/>
      <c r="WI138" s="270"/>
      <c r="WJ138" s="270"/>
      <c r="WK138" s="270"/>
      <c r="WL138" s="270"/>
      <c r="WM138" s="270"/>
      <c r="WN138" s="270"/>
      <c r="WO138" s="270"/>
      <c r="WP138" s="270" t="s">
        <v>1227</v>
      </c>
      <c r="WQ138" s="270" t="s">
        <v>1228</v>
      </c>
      <c r="WR138" s="270" t="s">
        <v>13</v>
      </c>
      <c r="WS138" s="270" t="s">
        <v>13</v>
      </c>
      <c r="WT138" s="270"/>
      <c r="WU138" s="273">
        <v>0</v>
      </c>
      <c r="WV138" s="273">
        <v>0.99999999999999989</v>
      </c>
      <c r="WW138" s="273">
        <v>0</v>
      </c>
      <c r="WX138" s="273">
        <v>0</v>
      </c>
      <c r="WY138" s="273">
        <v>0</v>
      </c>
      <c r="WZ138" s="273">
        <v>0</v>
      </c>
      <c r="XA138" s="273">
        <v>0</v>
      </c>
      <c r="XB138" s="273">
        <v>0</v>
      </c>
      <c r="XC138" s="273">
        <v>0</v>
      </c>
      <c r="XD138" s="273">
        <v>0.6</v>
      </c>
      <c r="XE138" s="273">
        <v>0</v>
      </c>
      <c r="XF138" s="273">
        <v>0</v>
      </c>
      <c r="XH138" s="270"/>
      <c r="XI138" s="270"/>
      <c r="XJ138" s="270"/>
      <c r="XK138" s="270"/>
      <c r="XL138" s="270"/>
      <c r="XM138" s="272" t="s">
        <v>13</v>
      </c>
      <c r="XN138" s="272" t="s">
        <v>13</v>
      </c>
      <c r="XO138" s="272" t="s">
        <v>13</v>
      </c>
      <c r="XP138" s="272" t="s">
        <v>13</v>
      </c>
      <c r="XQ138" s="272" t="s">
        <v>56</v>
      </c>
      <c r="XR138" s="272" t="s">
        <v>13</v>
      </c>
      <c r="XS138" s="272" t="s">
        <v>56</v>
      </c>
      <c r="XT138" s="272" t="s">
        <v>13</v>
      </c>
      <c r="XU138" s="272" t="s">
        <v>13</v>
      </c>
      <c r="XV138" s="272" t="s">
        <v>56</v>
      </c>
      <c r="XW138" s="270"/>
      <c r="XX138" s="273" t="s">
        <v>1230</v>
      </c>
      <c r="XY138" s="273">
        <v>1</v>
      </c>
      <c r="XZ138" s="273" t="s">
        <v>1230</v>
      </c>
      <c r="YA138" s="273" t="s">
        <v>1230</v>
      </c>
      <c r="YB138" s="273">
        <v>1</v>
      </c>
      <c r="YC138" s="273" t="s">
        <v>1230</v>
      </c>
      <c r="YD138" s="273" t="s">
        <v>1230</v>
      </c>
      <c r="YE138" s="273" t="s">
        <v>1230</v>
      </c>
      <c r="YF138" s="273" t="s">
        <v>1230</v>
      </c>
      <c r="YG138" s="273" t="s">
        <v>1230</v>
      </c>
      <c r="YH138" s="273" t="s">
        <v>1230</v>
      </c>
      <c r="YI138" s="273" t="s">
        <v>1230</v>
      </c>
      <c r="YJ138" s="273">
        <v>0.02</v>
      </c>
      <c r="YK138" s="273">
        <v>0.8</v>
      </c>
      <c r="YL138" s="273">
        <v>0.8</v>
      </c>
      <c r="YM138" s="273" t="s">
        <v>1230</v>
      </c>
      <c r="YN138" s="273" t="s">
        <v>1230</v>
      </c>
      <c r="YO138" s="273" t="s">
        <v>1230</v>
      </c>
      <c r="YP138" s="273">
        <v>0.3</v>
      </c>
      <c r="YQ138" s="273" t="s">
        <v>1230</v>
      </c>
      <c r="YR138" s="273" t="s">
        <v>1230</v>
      </c>
      <c r="YS138" s="273" t="s">
        <v>1230</v>
      </c>
      <c r="YT138" s="273" t="s">
        <v>1230</v>
      </c>
      <c r="YU138" s="273" t="s">
        <v>1230</v>
      </c>
      <c r="YV138" s="273" t="s">
        <v>1230</v>
      </c>
      <c r="YW138" s="273">
        <v>0.1</v>
      </c>
      <c r="YX138" s="273" t="s">
        <v>1230</v>
      </c>
      <c r="YY138" s="273" t="s">
        <v>1230</v>
      </c>
      <c r="YZ138" s="273"/>
      <c r="ZA138" s="270"/>
      <c r="ZB138" s="270"/>
      <c r="ZC138" s="270"/>
      <c r="ZD138" s="270"/>
      <c r="ZE138" s="270"/>
      <c r="ZF138" s="270"/>
      <c r="ZG138" s="270"/>
      <c r="ZH138" s="270"/>
      <c r="ZI138" s="270"/>
      <c r="ZJ138" s="270"/>
      <c r="ZK138" s="270"/>
      <c r="ZL138" s="270"/>
      <c r="ZM138" s="270"/>
      <c r="ZN138" s="270"/>
      <c r="ZO138" s="272" t="s">
        <v>56</v>
      </c>
      <c r="ZP138" s="272"/>
      <c r="ZQ138" s="272"/>
      <c r="ZR138" s="272"/>
      <c r="ZS138" s="272"/>
      <c r="ZT138" s="272" t="s">
        <v>13</v>
      </c>
      <c r="ZU138" s="272"/>
      <c r="ZV138" s="272"/>
      <c r="ZW138" s="270"/>
      <c r="ZX138" s="270"/>
      <c r="ZY138" s="270"/>
      <c r="ZZ138" s="270"/>
      <c r="AAA138" s="270"/>
      <c r="AAB138" s="270"/>
      <c r="AAJ138" s="270"/>
      <c r="AAK138" s="270"/>
      <c r="AAL138" s="270"/>
      <c r="AAM138" s="270"/>
      <c r="AAN138" s="270"/>
      <c r="AAO138" s="272" t="s">
        <v>13</v>
      </c>
      <c r="AAP138" s="272" t="s">
        <v>13</v>
      </c>
      <c r="AAQ138" s="272" t="s">
        <v>13</v>
      </c>
      <c r="AAR138" s="272" t="s">
        <v>13</v>
      </c>
      <c r="AAS138" s="272" t="s">
        <v>1234</v>
      </c>
      <c r="AAT138" s="272" t="s">
        <v>13</v>
      </c>
      <c r="AAU138" s="272" t="s">
        <v>56</v>
      </c>
      <c r="AAV138" s="272" t="s">
        <v>13</v>
      </c>
      <c r="AAW138" s="272" t="s">
        <v>13</v>
      </c>
      <c r="AAX138" s="272" t="s">
        <v>56</v>
      </c>
    </row>
    <row r="139" spans="1:726" ht="15" customHeight="1" x14ac:dyDescent="0.35">
      <c r="A139" s="71" t="s">
        <v>643</v>
      </c>
      <c r="B139" s="71" t="s">
        <v>56</v>
      </c>
      <c r="C139" s="71" t="s">
        <v>13</v>
      </c>
      <c r="D139" s="71" t="s">
        <v>13</v>
      </c>
      <c r="E139" s="71" t="s">
        <v>13</v>
      </c>
      <c r="F139" s="71" t="s">
        <v>13</v>
      </c>
      <c r="G139" s="71" t="s">
        <v>13</v>
      </c>
      <c r="H139" s="71" t="s">
        <v>56</v>
      </c>
      <c r="I139" s="71" t="s">
        <v>13</v>
      </c>
      <c r="J139" s="157" t="s">
        <v>13</v>
      </c>
      <c r="K139" s="157" t="s">
        <v>13</v>
      </c>
      <c r="L139" s="157" t="s">
        <v>13</v>
      </c>
      <c r="M139" s="157" t="s">
        <v>13</v>
      </c>
      <c r="N139" s="157" t="s">
        <v>13</v>
      </c>
      <c r="O139" s="157" t="s">
        <v>13</v>
      </c>
      <c r="P139" s="157" t="s">
        <v>13</v>
      </c>
      <c r="Q139" s="157" t="s">
        <v>13</v>
      </c>
      <c r="R139" s="157" t="s">
        <v>13</v>
      </c>
      <c r="S139" s="157" t="s">
        <v>13</v>
      </c>
      <c r="T139" s="157" t="s">
        <v>13</v>
      </c>
      <c r="U139" s="71" t="s">
        <v>731</v>
      </c>
      <c r="V139" s="157" t="s">
        <v>13</v>
      </c>
      <c r="W139" s="157" t="s">
        <v>13</v>
      </c>
      <c r="X139" s="157" t="s">
        <v>13</v>
      </c>
      <c r="Y139" s="157" t="s">
        <v>13</v>
      </c>
      <c r="Z139" s="157" t="s">
        <v>13</v>
      </c>
      <c r="AA139" s="71" t="s">
        <v>13</v>
      </c>
      <c r="AB139" s="71" t="s">
        <v>56</v>
      </c>
      <c r="AC139" s="71" t="s">
        <v>13</v>
      </c>
      <c r="AD139" s="71" t="s">
        <v>13</v>
      </c>
      <c r="AE139" s="71" t="s">
        <v>13</v>
      </c>
      <c r="AF139" s="134" t="s">
        <v>56</v>
      </c>
      <c r="AG139" s="134" t="s">
        <v>13</v>
      </c>
      <c r="AH139" s="134" t="s">
        <v>13</v>
      </c>
      <c r="AI139" s="71" t="s">
        <v>13</v>
      </c>
      <c r="AJ139" s="71" t="s">
        <v>13</v>
      </c>
      <c r="AK139" s="71" t="s">
        <v>56</v>
      </c>
      <c r="AL139" s="71" t="s">
        <v>13</v>
      </c>
      <c r="AM139" s="71" t="s">
        <v>13</v>
      </c>
      <c r="AN139" s="71" t="s">
        <v>56</v>
      </c>
      <c r="AO139" s="71" t="s">
        <v>56</v>
      </c>
      <c r="AP139" s="71" t="s">
        <v>13</v>
      </c>
      <c r="AQ139" s="71" t="s">
        <v>13</v>
      </c>
      <c r="AR139" s="71" t="s">
        <v>13</v>
      </c>
      <c r="AS139" s="71" t="s">
        <v>13</v>
      </c>
      <c r="AT139" s="134" t="s">
        <v>56</v>
      </c>
      <c r="AU139" s="134" t="s">
        <v>56</v>
      </c>
      <c r="AV139" s="134" t="s">
        <v>56</v>
      </c>
      <c r="AW139" s="134" t="s">
        <v>13</v>
      </c>
      <c r="AX139" s="134" t="s">
        <v>56</v>
      </c>
      <c r="AY139" s="134" t="s">
        <v>56</v>
      </c>
      <c r="AZ139" s="134" t="s">
        <v>56</v>
      </c>
      <c r="BA139" s="134" t="s">
        <v>56</v>
      </c>
      <c r="BB139" s="71" t="s">
        <v>56</v>
      </c>
      <c r="BC139" s="71" t="s">
        <v>56</v>
      </c>
      <c r="BD139" s="71" t="s">
        <v>56</v>
      </c>
      <c r="BE139" s="71" t="s">
        <v>56</v>
      </c>
      <c r="BF139" s="71" t="s">
        <v>13</v>
      </c>
      <c r="BG139" s="71" t="s">
        <v>13</v>
      </c>
      <c r="BH139" s="157" t="s">
        <v>13</v>
      </c>
      <c r="BI139" s="157" t="s">
        <v>56</v>
      </c>
      <c r="BJ139" s="157" t="s">
        <v>13</v>
      </c>
      <c r="BK139" s="157" t="s">
        <v>13</v>
      </c>
      <c r="BL139" s="71" t="s">
        <v>13</v>
      </c>
      <c r="BM139" s="71" t="s">
        <v>56</v>
      </c>
      <c r="BN139" s="71" t="s">
        <v>56</v>
      </c>
      <c r="BO139" s="71" t="s">
        <v>56</v>
      </c>
      <c r="BP139" s="71" t="s">
        <v>13</v>
      </c>
      <c r="BQ139" s="71" t="s">
        <v>56</v>
      </c>
      <c r="BR139" s="71" t="s">
        <v>56</v>
      </c>
      <c r="BS139" s="71" t="s">
        <v>56</v>
      </c>
      <c r="BT139" s="71" t="s">
        <v>13</v>
      </c>
      <c r="BU139" s="71" t="s">
        <v>13</v>
      </c>
      <c r="BV139" s="157" t="s">
        <v>56</v>
      </c>
      <c r="BW139" s="157" t="s">
        <v>56</v>
      </c>
      <c r="BX139" s="157" t="s">
        <v>56</v>
      </c>
      <c r="BY139" s="157" t="s">
        <v>56</v>
      </c>
      <c r="BZ139" s="71" t="s">
        <v>56</v>
      </c>
      <c r="CA139" s="71" t="s">
        <v>56</v>
      </c>
      <c r="CB139" s="71" t="s">
        <v>56</v>
      </c>
      <c r="CC139" s="71" t="s">
        <v>13</v>
      </c>
      <c r="CD139" s="71" t="s">
        <v>13</v>
      </c>
      <c r="CE139" s="157" t="s">
        <v>56</v>
      </c>
      <c r="CF139" s="157" t="s">
        <v>56</v>
      </c>
      <c r="CG139" s="157" t="s">
        <v>56</v>
      </c>
      <c r="CH139" s="71" t="s">
        <v>747</v>
      </c>
      <c r="CI139" s="71" t="s">
        <v>747</v>
      </c>
      <c r="CJ139" s="71" t="s">
        <v>747</v>
      </c>
      <c r="CK139" s="71" t="s">
        <v>747</v>
      </c>
      <c r="CL139" s="157" t="s">
        <v>13</v>
      </c>
      <c r="CM139" s="157" t="s">
        <v>13</v>
      </c>
      <c r="CN139" s="157" t="s">
        <v>13</v>
      </c>
      <c r="CO139" s="71" t="s">
        <v>56</v>
      </c>
      <c r="CP139" s="71" t="s">
        <v>56</v>
      </c>
      <c r="CQ139" s="71" t="s">
        <v>13</v>
      </c>
      <c r="CR139" s="71" t="s">
        <v>13</v>
      </c>
      <c r="CS139" s="71" t="s">
        <v>13</v>
      </c>
      <c r="CT139" s="71" t="s">
        <v>13</v>
      </c>
      <c r="CU139" s="157" t="s">
        <v>56</v>
      </c>
      <c r="CV139" s="157" t="s">
        <v>13</v>
      </c>
      <c r="CW139" s="157" t="s">
        <v>13</v>
      </c>
      <c r="CX139" s="157" t="s">
        <v>56</v>
      </c>
      <c r="CY139" s="157" t="s">
        <v>13</v>
      </c>
      <c r="CZ139" s="71" t="s">
        <v>13</v>
      </c>
      <c r="DA139" s="71" t="s">
        <v>56</v>
      </c>
      <c r="DB139" s="71" t="s">
        <v>56</v>
      </c>
      <c r="DC139" s="71" t="s">
        <v>13</v>
      </c>
      <c r="DD139" s="71" t="s">
        <v>13</v>
      </c>
      <c r="DE139" s="157" t="s">
        <v>56</v>
      </c>
      <c r="DF139" s="157" t="s">
        <v>13</v>
      </c>
      <c r="DG139" s="157" t="s">
        <v>13</v>
      </c>
      <c r="DH139" s="71" t="s">
        <v>13</v>
      </c>
      <c r="DI139" s="71"/>
      <c r="DJ139" s="71"/>
      <c r="DK139" s="71"/>
      <c r="DL139" s="157"/>
      <c r="DM139" s="157"/>
      <c r="DN139" s="157"/>
      <c r="DO139" s="157"/>
      <c r="DP139" s="71"/>
      <c r="DQ139" s="157"/>
      <c r="DR139" s="157"/>
      <c r="DS139" s="157"/>
      <c r="DT139" s="71"/>
      <c r="DU139" s="157"/>
      <c r="DV139" s="157"/>
      <c r="DW139" s="157"/>
      <c r="DX139" s="71"/>
      <c r="DY139" s="71"/>
      <c r="DZ139" s="71"/>
      <c r="EA139" s="71"/>
      <c r="EB139" s="71"/>
      <c r="EC139" s="157"/>
      <c r="ED139" s="157"/>
      <c r="EE139" s="157"/>
      <c r="EF139" s="71"/>
      <c r="EG139" s="71"/>
      <c r="EH139" s="71"/>
      <c r="EI139" s="71"/>
      <c r="EJ139" s="71"/>
      <c r="EK139" s="71"/>
      <c r="EL139" s="71"/>
      <c r="EM139" s="71"/>
      <c r="EN139" s="71"/>
      <c r="EO139" s="71"/>
      <c r="EP139" s="71"/>
      <c r="EQ139" s="71"/>
      <c r="ER139" s="71"/>
      <c r="ES139" s="71"/>
      <c r="ET139" s="71"/>
      <c r="EU139" s="71"/>
      <c r="EV139" s="157"/>
      <c r="EW139" s="157"/>
      <c r="EX139" s="157"/>
      <c r="EY139" s="157"/>
      <c r="EZ139" s="157"/>
      <c r="FA139" s="157"/>
      <c r="FB139" s="157"/>
      <c r="FC139" s="157"/>
      <c r="FD139" s="157"/>
      <c r="FE139" s="157"/>
      <c r="FF139" s="71"/>
      <c r="FG139" s="71"/>
      <c r="FH139" s="71"/>
      <c r="FI139" s="71"/>
      <c r="FJ139" s="71"/>
      <c r="FK139" s="71"/>
      <c r="FL139" s="71"/>
      <c r="FM139" s="71"/>
      <c r="FN139" s="71"/>
      <c r="FO139" s="71"/>
      <c r="FP139" s="134"/>
      <c r="FQ139" s="157"/>
      <c r="FR139" s="134"/>
      <c r="FS139" s="157"/>
      <c r="FT139" s="157"/>
      <c r="FU139" s="71"/>
      <c r="FV139" s="71"/>
      <c r="FW139" s="71"/>
      <c r="FX139" s="71"/>
      <c r="FY139" s="71"/>
      <c r="FZ139" s="71"/>
      <c r="GA139" s="71"/>
      <c r="GB139" s="71"/>
      <c r="GC139" s="71"/>
      <c r="GD139" s="71"/>
      <c r="GE139" s="71"/>
      <c r="GF139" s="71"/>
      <c r="GG139" s="71"/>
      <c r="GH139" s="71"/>
      <c r="GI139" s="71"/>
      <c r="GJ139" s="71"/>
      <c r="GK139" s="71"/>
      <c r="GL139" s="71"/>
      <c r="GM139" s="71"/>
      <c r="GN139" s="71"/>
      <c r="GO139" s="71"/>
      <c r="GP139" s="71"/>
      <c r="GQ139" s="71"/>
      <c r="GR139" s="71"/>
      <c r="GS139" s="71"/>
      <c r="GT139" s="71"/>
      <c r="GU139" s="71"/>
      <c r="GV139" s="71"/>
      <c r="GW139" s="157"/>
      <c r="GX139" s="157"/>
      <c r="GY139" s="157"/>
      <c r="GZ139" s="157"/>
      <c r="HA139" s="157"/>
      <c r="HB139" s="157"/>
      <c r="HC139" s="157"/>
      <c r="HD139" s="157"/>
      <c r="HE139" s="157"/>
      <c r="HF139" s="157"/>
      <c r="HG139" s="157"/>
      <c r="HH139" s="157"/>
      <c r="HI139" s="157"/>
      <c r="HJ139" s="157"/>
      <c r="HK139" s="157"/>
      <c r="HL139" s="157"/>
      <c r="HM139" s="157"/>
      <c r="HN139" s="157"/>
      <c r="HO139" s="157"/>
      <c r="HP139" s="157"/>
      <c r="HQ139" s="157"/>
      <c r="HR139" s="157"/>
      <c r="HS139" s="157"/>
      <c r="HT139" s="157"/>
      <c r="HU139" s="157"/>
      <c r="HV139" s="157"/>
      <c r="HW139" s="157"/>
      <c r="HX139" s="157"/>
      <c r="HY139" s="71"/>
      <c r="HZ139" s="71"/>
      <c r="IA139" s="71"/>
      <c r="IB139" s="71"/>
      <c r="IC139" s="71"/>
      <c r="ID139" s="157"/>
      <c r="IE139" s="157"/>
      <c r="IF139" s="157"/>
      <c r="IG139" s="71"/>
      <c r="IH139" s="71" t="s">
        <v>13</v>
      </c>
      <c r="II139" s="71" t="s">
        <v>13</v>
      </c>
      <c r="IJ139" s="71" t="s">
        <v>56</v>
      </c>
      <c r="IK139" s="71" t="s">
        <v>13</v>
      </c>
      <c r="IL139" s="71" t="s">
        <v>56</v>
      </c>
      <c r="IM139" s="71" t="s">
        <v>56</v>
      </c>
      <c r="IN139" s="71" t="s">
        <v>13</v>
      </c>
      <c r="IO139" s="71" t="s">
        <v>13</v>
      </c>
      <c r="IP139" s="71" t="s">
        <v>13</v>
      </c>
      <c r="IQ139" s="71" t="s">
        <v>56</v>
      </c>
      <c r="IR139" s="71" t="s">
        <v>13</v>
      </c>
      <c r="IS139" s="71" t="s">
        <v>13</v>
      </c>
      <c r="IT139" s="71" t="s">
        <v>13</v>
      </c>
      <c r="IU139" s="157" t="s">
        <v>56</v>
      </c>
      <c r="IV139" s="157" t="s">
        <v>56</v>
      </c>
      <c r="IW139" s="157" t="s">
        <v>56</v>
      </c>
      <c r="IX139" s="157" t="s">
        <v>56</v>
      </c>
      <c r="IY139" s="71" t="s">
        <v>13</v>
      </c>
      <c r="IZ139" s="71" t="s">
        <v>56</v>
      </c>
      <c r="JA139" s="71" t="s">
        <v>13</v>
      </c>
      <c r="JB139" s="71" t="s">
        <v>13</v>
      </c>
      <c r="JC139" s="71" t="s">
        <v>56</v>
      </c>
      <c r="JD139" s="71" t="s">
        <v>13</v>
      </c>
      <c r="JE139" s="71" t="s">
        <v>13</v>
      </c>
      <c r="JF139" s="157" t="s">
        <v>56</v>
      </c>
      <c r="JG139" s="157" t="s">
        <v>56</v>
      </c>
      <c r="JH139" s="157" t="s">
        <v>13</v>
      </c>
      <c r="JI139" s="71" t="s">
        <v>747</v>
      </c>
      <c r="JJ139" s="71" t="s">
        <v>747</v>
      </c>
      <c r="JK139" s="71" t="s">
        <v>747</v>
      </c>
      <c r="JL139" s="71" t="s">
        <v>747</v>
      </c>
      <c r="JM139" s="71" t="s">
        <v>747</v>
      </c>
      <c r="JN139" s="71" t="s">
        <v>56</v>
      </c>
      <c r="JO139" s="71" t="s">
        <v>13</v>
      </c>
      <c r="JP139" s="71" t="s">
        <v>56</v>
      </c>
      <c r="JQ139" s="71" t="s">
        <v>56</v>
      </c>
      <c r="JR139" s="71" t="s">
        <v>56</v>
      </c>
      <c r="JS139" s="71" t="s">
        <v>56</v>
      </c>
      <c r="JT139" s="71" t="s">
        <v>13</v>
      </c>
      <c r="JU139" s="71" t="s">
        <v>13</v>
      </c>
      <c r="JV139" s="157" t="s">
        <v>56</v>
      </c>
      <c r="JW139" s="157" t="s">
        <v>56</v>
      </c>
      <c r="JX139" s="157" t="s">
        <v>56</v>
      </c>
      <c r="JY139" s="71" t="s">
        <v>13</v>
      </c>
      <c r="JZ139" s="71" t="s">
        <v>56</v>
      </c>
      <c r="KA139" s="71" t="s">
        <v>13</v>
      </c>
      <c r="KB139" s="71" t="s">
        <v>13</v>
      </c>
      <c r="KC139" s="71" t="s">
        <v>13</v>
      </c>
      <c r="KD139" s="157" t="s">
        <v>56</v>
      </c>
      <c r="KE139" s="157" t="s">
        <v>13</v>
      </c>
      <c r="KF139" s="157" t="s">
        <v>13</v>
      </c>
      <c r="KG139" s="71" t="s">
        <v>13</v>
      </c>
      <c r="KH139" s="71" t="s">
        <v>758</v>
      </c>
      <c r="KI139" s="71" t="s">
        <v>758</v>
      </c>
      <c r="KJ139" s="71" t="s">
        <v>758</v>
      </c>
      <c r="KK139" s="71" t="s">
        <v>758</v>
      </c>
      <c r="KL139" s="71" t="s">
        <v>758</v>
      </c>
      <c r="KM139" s="71" t="s">
        <v>758</v>
      </c>
      <c r="KN139" s="71" t="s">
        <v>758</v>
      </c>
      <c r="KO139" s="71" t="s">
        <v>758</v>
      </c>
      <c r="KP139" s="157" t="s">
        <v>13</v>
      </c>
      <c r="KQ139" s="71" t="s">
        <v>13</v>
      </c>
      <c r="KR139" s="71" t="s">
        <v>13</v>
      </c>
      <c r="KS139" s="72" t="s">
        <v>983</v>
      </c>
      <c r="KT139" s="157" t="s">
        <v>56</v>
      </c>
      <c r="KU139" s="157" t="s">
        <v>56</v>
      </c>
      <c r="KV139" s="157" t="s">
        <v>13</v>
      </c>
      <c r="KW139" s="71" t="s">
        <v>13</v>
      </c>
      <c r="KX139" s="71" t="s">
        <v>56</v>
      </c>
      <c r="KY139" s="71" t="s">
        <v>13</v>
      </c>
      <c r="KZ139" s="71" t="s">
        <v>13</v>
      </c>
      <c r="LA139" s="71" t="s">
        <v>13</v>
      </c>
      <c r="LB139" s="157" t="s">
        <v>56</v>
      </c>
      <c r="LC139" s="157" t="s">
        <v>13</v>
      </c>
      <c r="LD139" s="157" t="s">
        <v>13</v>
      </c>
      <c r="LE139" s="71" t="s">
        <v>13</v>
      </c>
      <c r="LF139" s="71" t="s">
        <v>984</v>
      </c>
      <c r="LG139" s="157" t="s">
        <v>56</v>
      </c>
      <c r="LH139" s="157" t="s">
        <v>13</v>
      </c>
      <c r="LI139" s="157" t="s">
        <v>13</v>
      </c>
      <c r="LJ139" s="71" t="s">
        <v>13</v>
      </c>
      <c r="LK139" s="71" t="s">
        <v>56</v>
      </c>
      <c r="LL139" s="71" t="s">
        <v>13</v>
      </c>
      <c r="LM139" s="71" t="s">
        <v>13</v>
      </c>
      <c r="LN139" s="71" t="s">
        <v>13</v>
      </c>
      <c r="LO139" s="157" t="s">
        <v>56</v>
      </c>
      <c r="LP139" s="157" t="s">
        <v>13</v>
      </c>
      <c r="LQ139" s="157" t="s">
        <v>13</v>
      </c>
      <c r="LR139" s="71" t="s">
        <v>13</v>
      </c>
      <c r="LS139" s="71" t="s">
        <v>13</v>
      </c>
      <c r="LT139" s="71" t="s">
        <v>13</v>
      </c>
      <c r="LU139" s="71" t="s">
        <v>13</v>
      </c>
      <c r="LV139" s="71" t="s">
        <v>56</v>
      </c>
      <c r="LW139" s="71" t="s">
        <v>13</v>
      </c>
      <c r="LX139" s="71" t="s">
        <v>13</v>
      </c>
      <c r="LY139" s="157" t="s">
        <v>13</v>
      </c>
      <c r="LZ139" s="157" t="s">
        <v>56</v>
      </c>
      <c r="MA139" s="71" t="s">
        <v>13</v>
      </c>
      <c r="MB139" s="71" t="s">
        <v>13</v>
      </c>
      <c r="MC139" s="71" t="s">
        <v>13</v>
      </c>
      <c r="MD139" s="71" t="s">
        <v>13</v>
      </c>
      <c r="ME139" s="71" t="s">
        <v>56</v>
      </c>
      <c r="MF139" s="71" t="s">
        <v>13</v>
      </c>
      <c r="MG139" s="157" t="s">
        <v>13</v>
      </c>
      <c r="MH139" s="71" t="s">
        <v>13</v>
      </c>
      <c r="MI139" s="71" t="s">
        <v>13</v>
      </c>
      <c r="MJ139" s="71" t="s">
        <v>13</v>
      </c>
      <c r="MK139" s="71" t="s">
        <v>13</v>
      </c>
      <c r="ML139" s="71" t="s">
        <v>13</v>
      </c>
      <c r="MM139" s="71" t="s">
        <v>13</v>
      </c>
      <c r="MN139" s="71" t="s">
        <v>13</v>
      </c>
      <c r="MO139" s="71" t="s">
        <v>13</v>
      </c>
      <c r="MP139" s="71" t="s">
        <v>13</v>
      </c>
      <c r="MQ139" s="71" t="s">
        <v>13</v>
      </c>
      <c r="MR139" s="71" t="s">
        <v>13</v>
      </c>
      <c r="MS139" s="71" t="s">
        <v>13</v>
      </c>
      <c r="MT139" s="71" t="s">
        <v>13</v>
      </c>
      <c r="MU139" s="71" t="s">
        <v>13</v>
      </c>
      <c r="MV139" s="71" t="s">
        <v>13</v>
      </c>
      <c r="MW139" s="71" t="s">
        <v>13</v>
      </c>
      <c r="MX139" s="71" t="s">
        <v>13</v>
      </c>
      <c r="MY139" s="71" t="s">
        <v>13</v>
      </c>
      <c r="MZ139" s="71" t="s">
        <v>56</v>
      </c>
      <c r="NA139" s="71" t="s">
        <v>13</v>
      </c>
      <c r="NB139" s="157" t="s">
        <v>13</v>
      </c>
      <c r="NC139" s="157" t="s">
        <v>13</v>
      </c>
      <c r="ND139" s="157" t="s">
        <v>13</v>
      </c>
      <c r="NE139" s="157" t="s">
        <v>13</v>
      </c>
      <c r="NF139" s="157" t="s">
        <v>13</v>
      </c>
      <c r="NG139" s="157"/>
      <c r="NH139" s="157"/>
      <c r="NI139" s="157"/>
      <c r="NJ139" s="157"/>
      <c r="NK139" s="157"/>
      <c r="NL139" s="71" t="s">
        <v>13</v>
      </c>
      <c r="NM139" s="71" t="s">
        <v>56</v>
      </c>
      <c r="NN139" s="157" t="s">
        <v>56</v>
      </c>
      <c r="NO139" s="71" t="s">
        <v>56</v>
      </c>
      <c r="NP139" s="71" t="s">
        <v>13</v>
      </c>
      <c r="NQ139" s="71" t="s">
        <v>13</v>
      </c>
      <c r="NR139" s="71" t="s">
        <v>56</v>
      </c>
      <c r="NS139" s="71" t="s">
        <v>56</v>
      </c>
      <c r="NT139" s="71" t="s">
        <v>13</v>
      </c>
      <c r="NU139" s="71" t="s">
        <v>56</v>
      </c>
      <c r="NV139" s="71" t="s">
        <v>13</v>
      </c>
      <c r="NW139" s="71" t="s">
        <v>56</v>
      </c>
      <c r="NX139" s="71" t="s">
        <v>13</v>
      </c>
      <c r="NY139" s="71" t="s">
        <v>13</v>
      </c>
      <c r="NZ139" s="71" t="s">
        <v>13</v>
      </c>
      <c r="OA139" s="157" t="s">
        <v>56</v>
      </c>
      <c r="OB139" s="157" t="s">
        <v>56</v>
      </c>
      <c r="OC139" s="157" t="s">
        <v>56</v>
      </c>
      <c r="OD139" s="157" t="s">
        <v>56</v>
      </c>
      <c r="OE139" s="71" t="s">
        <v>56</v>
      </c>
      <c r="OF139" s="71" t="s">
        <v>13</v>
      </c>
      <c r="OG139" s="71" t="s">
        <v>13</v>
      </c>
      <c r="OH139" s="71" t="s">
        <v>13</v>
      </c>
      <c r="OI139" s="71" t="s">
        <v>13</v>
      </c>
      <c r="OJ139" s="157" t="s">
        <v>56</v>
      </c>
      <c r="OK139" s="136">
        <v>3</v>
      </c>
      <c r="OL139" s="136">
        <v>0</v>
      </c>
      <c r="OM139" s="136">
        <v>0</v>
      </c>
      <c r="ON139" s="136">
        <v>0</v>
      </c>
      <c r="OO139" s="136">
        <v>0</v>
      </c>
      <c r="OP139" s="136" t="s">
        <v>788</v>
      </c>
      <c r="OQ139" s="136">
        <v>0</v>
      </c>
      <c r="OR139" s="137">
        <v>0</v>
      </c>
      <c r="OS139" s="137"/>
      <c r="OT139" s="138">
        <v>0.12026342500613343</v>
      </c>
      <c r="OU139" s="138">
        <v>0</v>
      </c>
      <c r="OV139" s="138">
        <v>0</v>
      </c>
      <c r="OW139" s="181">
        <v>0</v>
      </c>
      <c r="OX139" s="138">
        <v>0</v>
      </c>
      <c r="OY139" s="138" t="s">
        <v>788</v>
      </c>
      <c r="OZ139" s="138">
        <v>0</v>
      </c>
      <c r="PA139" s="139">
        <f>SB139/OK139</f>
        <v>16.333333333333332</v>
      </c>
      <c r="PB139" s="143">
        <v>0</v>
      </c>
      <c r="PC139" s="139">
        <v>0</v>
      </c>
      <c r="PD139" s="139">
        <v>0</v>
      </c>
      <c r="PE139" s="139">
        <v>0</v>
      </c>
      <c r="PF139" s="139" t="s">
        <v>758</v>
      </c>
      <c r="PG139" s="139">
        <v>0</v>
      </c>
      <c r="PH139" s="71" t="s">
        <v>13</v>
      </c>
      <c r="PI139" s="71" t="s">
        <v>56</v>
      </c>
      <c r="PJ139" s="71" t="s">
        <v>13</v>
      </c>
      <c r="PK139" s="71" t="s">
        <v>13</v>
      </c>
      <c r="PL139" s="71" t="s">
        <v>13</v>
      </c>
      <c r="PM139" s="157" t="s">
        <v>56</v>
      </c>
      <c r="PN139" s="157" t="s">
        <v>13</v>
      </c>
      <c r="PO139" s="157" t="s">
        <v>13</v>
      </c>
      <c r="PP139" s="71" t="s">
        <v>13</v>
      </c>
      <c r="PQ139" s="71" t="s">
        <v>56</v>
      </c>
      <c r="PR139" s="71" t="s">
        <v>13</v>
      </c>
      <c r="PS139" s="71" t="s">
        <v>13</v>
      </c>
      <c r="PT139" s="71" t="s">
        <v>13</v>
      </c>
      <c r="PU139" s="71" t="s">
        <v>13</v>
      </c>
      <c r="PV139" s="71" t="s">
        <v>13</v>
      </c>
      <c r="PW139" s="157" t="s">
        <v>56</v>
      </c>
      <c r="PX139" s="71" t="s">
        <v>13</v>
      </c>
      <c r="PY139" s="71" t="s">
        <v>13</v>
      </c>
      <c r="PZ139" s="71" t="s">
        <v>747</v>
      </c>
      <c r="QA139" s="71" t="s">
        <v>747</v>
      </c>
      <c r="QB139" s="71" t="s">
        <v>747</v>
      </c>
      <c r="QC139" s="71" t="s">
        <v>747</v>
      </c>
      <c r="QD139" s="71" t="s">
        <v>747</v>
      </c>
      <c r="QE139" s="71" t="s">
        <v>747</v>
      </c>
      <c r="QF139" s="157" t="s">
        <v>13</v>
      </c>
      <c r="QG139" s="71" t="s">
        <v>747</v>
      </c>
      <c r="QH139" s="71" t="s">
        <v>13</v>
      </c>
      <c r="QI139" s="71" t="s">
        <v>747</v>
      </c>
      <c r="QJ139" s="157" t="s">
        <v>13</v>
      </c>
      <c r="QK139" s="157" t="s">
        <v>13</v>
      </c>
      <c r="QL139" s="157" t="s">
        <v>13</v>
      </c>
      <c r="QM139" s="71" t="s">
        <v>747</v>
      </c>
      <c r="QN139" s="71" t="s">
        <v>13</v>
      </c>
      <c r="QO139" s="71" t="s">
        <v>13</v>
      </c>
      <c r="QP139" s="71" t="s">
        <v>13</v>
      </c>
      <c r="QQ139" s="71" t="s">
        <v>13</v>
      </c>
      <c r="QR139" s="71" t="s">
        <v>13</v>
      </c>
      <c r="QS139" s="71" t="s">
        <v>13</v>
      </c>
      <c r="QT139" s="71" t="s">
        <v>13</v>
      </c>
      <c r="QU139" s="71" t="s">
        <v>56</v>
      </c>
      <c r="QV139" s="71" t="s">
        <v>13</v>
      </c>
      <c r="QW139" s="71" t="s">
        <v>13</v>
      </c>
      <c r="QX139" s="157" t="s">
        <v>13</v>
      </c>
      <c r="QY139" s="157" t="s">
        <v>13</v>
      </c>
      <c r="QZ139" s="157" t="s">
        <v>13</v>
      </c>
      <c r="RA139" s="157" t="s">
        <v>13</v>
      </c>
      <c r="RB139" s="71" t="s">
        <v>13</v>
      </c>
      <c r="RC139" s="71" t="s">
        <v>13</v>
      </c>
      <c r="RD139" s="71" t="s">
        <v>13</v>
      </c>
      <c r="RE139" s="157" t="s">
        <v>13</v>
      </c>
      <c r="RF139" s="71" t="s">
        <v>13</v>
      </c>
      <c r="RG139" s="71" t="s">
        <v>13</v>
      </c>
      <c r="RH139" s="71" t="s">
        <v>56</v>
      </c>
      <c r="RI139" s="71" t="s">
        <v>13</v>
      </c>
      <c r="RJ139" s="71" t="s">
        <v>13</v>
      </c>
      <c r="RK139" s="71" t="s">
        <v>13</v>
      </c>
      <c r="RL139" s="157" t="s">
        <v>56</v>
      </c>
      <c r="RM139" s="157" t="s">
        <v>13</v>
      </c>
      <c r="RN139" s="157" t="s">
        <v>13</v>
      </c>
      <c r="RO139" s="71" t="s">
        <v>13</v>
      </c>
      <c r="RP139" s="71" t="s">
        <v>13</v>
      </c>
      <c r="RQ139" s="71" t="s">
        <v>13</v>
      </c>
      <c r="RR139" s="71" t="s">
        <v>56</v>
      </c>
      <c r="RS139" s="71" t="s">
        <v>13</v>
      </c>
      <c r="RT139" s="71" t="s">
        <v>13</v>
      </c>
      <c r="RU139" s="71" t="s">
        <v>13</v>
      </c>
      <c r="RV139" s="157" t="s">
        <v>13</v>
      </c>
      <c r="RW139" s="71"/>
      <c r="RX139" s="151" t="s">
        <v>737</v>
      </c>
      <c r="RY139" s="219" t="s">
        <v>744</v>
      </c>
      <c r="RZ139" s="152">
        <v>2494524</v>
      </c>
      <c r="SA139" s="151" t="s">
        <v>810</v>
      </c>
      <c r="SB139" s="229">
        <v>49</v>
      </c>
      <c r="SC139" s="230">
        <v>4</v>
      </c>
      <c r="SD139" s="178"/>
      <c r="SE139" s="71"/>
      <c r="SF139" s="270" t="s">
        <v>643</v>
      </c>
      <c r="SG139" s="270" t="s">
        <v>56</v>
      </c>
      <c r="SH139" s="270" t="s">
        <v>1231</v>
      </c>
      <c r="SI139" s="270" t="s">
        <v>1231</v>
      </c>
      <c r="SJ139" s="271"/>
      <c r="SK139" s="270" t="s">
        <v>13</v>
      </c>
      <c r="SL139" s="270" t="s">
        <v>13</v>
      </c>
      <c r="SM139" s="270" t="s">
        <v>13</v>
      </c>
      <c r="SN139" s="270" t="s">
        <v>13</v>
      </c>
      <c r="SO139" s="270" t="s">
        <v>13</v>
      </c>
      <c r="SP139" s="270" t="s">
        <v>13</v>
      </c>
      <c r="SQ139" s="270" t="s">
        <v>13</v>
      </c>
      <c r="SR139" s="270" t="s">
        <v>13</v>
      </c>
      <c r="SS139" s="270" t="s">
        <v>13</v>
      </c>
      <c r="ST139" s="270" t="s">
        <v>56</v>
      </c>
      <c r="SU139" s="270" t="s">
        <v>56</v>
      </c>
      <c r="SV139" s="270" t="s">
        <v>56</v>
      </c>
      <c r="SW139" s="270" t="s">
        <v>13</v>
      </c>
      <c r="SX139" s="270" t="s">
        <v>13</v>
      </c>
      <c r="SY139" s="270" t="s">
        <v>13</v>
      </c>
      <c r="SZ139" s="270" t="s">
        <v>13</v>
      </c>
      <c r="TA139" s="270" t="s">
        <v>13</v>
      </c>
      <c r="TB139" s="270" t="s">
        <v>13</v>
      </c>
      <c r="TC139" s="270" t="s">
        <v>13</v>
      </c>
      <c r="TD139" s="270" t="s">
        <v>56</v>
      </c>
      <c r="TE139" s="270" t="s">
        <v>56</v>
      </c>
      <c r="TF139" s="270" t="s">
        <v>13</v>
      </c>
      <c r="TG139" s="270" t="s">
        <v>13</v>
      </c>
      <c r="TH139" s="270" t="s">
        <v>13</v>
      </c>
      <c r="TI139" s="270" t="s">
        <v>13</v>
      </c>
      <c r="TJ139" s="270" t="s">
        <v>13</v>
      </c>
      <c r="TK139" s="270" t="s">
        <v>13</v>
      </c>
      <c r="TL139" s="270" t="s">
        <v>56</v>
      </c>
      <c r="TM139" s="273"/>
      <c r="TN139" s="270"/>
      <c r="TO139" s="270"/>
      <c r="TP139" s="270"/>
      <c r="TQ139" s="270"/>
      <c r="TR139" s="270"/>
      <c r="TS139" s="270"/>
      <c r="TT139" s="270"/>
      <c r="TU139" s="270"/>
      <c r="TV139" s="270"/>
      <c r="TW139" s="270"/>
      <c r="TX139" s="270"/>
      <c r="TY139" s="270"/>
      <c r="TZ139" s="270"/>
      <c r="UA139" s="270"/>
      <c r="UB139" s="270" t="s">
        <v>13</v>
      </c>
      <c r="UC139" s="270"/>
      <c r="UD139" s="270" t="s">
        <v>13</v>
      </c>
      <c r="UE139" s="270" t="s">
        <v>13</v>
      </c>
      <c r="UF139" s="270"/>
      <c r="UG139" s="270" t="s">
        <v>56</v>
      </c>
      <c r="UH139" s="270" t="s">
        <v>13</v>
      </c>
      <c r="UI139" s="270" t="s">
        <v>56</v>
      </c>
      <c r="UJ139" s="270" t="s">
        <v>56</v>
      </c>
      <c r="UK139" s="270" t="s">
        <v>13</v>
      </c>
      <c r="UL139" s="270" t="s">
        <v>56</v>
      </c>
      <c r="UM139" s="270" t="s">
        <v>13</v>
      </c>
      <c r="UN139" s="270" t="s">
        <v>56</v>
      </c>
      <c r="UO139" s="270" t="s">
        <v>56</v>
      </c>
      <c r="UP139" s="270" t="s">
        <v>56</v>
      </c>
      <c r="UQ139" s="270" t="s">
        <v>13</v>
      </c>
      <c r="UR139" s="270" t="s">
        <v>13</v>
      </c>
      <c r="US139" s="270" t="s">
        <v>13</v>
      </c>
      <c r="UT139" s="270"/>
      <c r="UU139" s="270"/>
      <c r="UV139" s="270"/>
      <c r="UW139" s="270"/>
      <c r="UX139" s="270"/>
      <c r="UY139" s="270" t="s">
        <v>1225</v>
      </c>
      <c r="UZ139" s="270" t="s">
        <v>1225</v>
      </c>
      <c r="VA139" s="270" t="s">
        <v>1225</v>
      </c>
      <c r="VB139" s="270" t="s">
        <v>1225</v>
      </c>
      <c r="VC139" s="270" t="s">
        <v>1227</v>
      </c>
      <c r="VD139" s="270" t="s">
        <v>1227</v>
      </c>
      <c r="VE139" s="270" t="s">
        <v>1227</v>
      </c>
      <c r="VF139" s="270" t="s">
        <v>1227</v>
      </c>
      <c r="VG139" s="270" t="s">
        <v>1227</v>
      </c>
      <c r="VH139" s="270" t="s">
        <v>1226</v>
      </c>
      <c r="VI139" s="270" t="s">
        <v>1226</v>
      </c>
      <c r="VJ139" s="270" t="s">
        <v>1226</v>
      </c>
      <c r="VK139" s="270" t="s">
        <v>1227</v>
      </c>
      <c r="VL139" s="270" t="s">
        <v>1227</v>
      </c>
      <c r="VM139" s="270" t="s">
        <v>1227</v>
      </c>
      <c r="VN139" s="270" t="s">
        <v>1227</v>
      </c>
      <c r="VO139" s="270" t="s">
        <v>1227</v>
      </c>
      <c r="VP139" s="270" t="s">
        <v>1227</v>
      </c>
      <c r="VQ139" s="270" t="s">
        <v>1227</v>
      </c>
      <c r="VR139" s="270" t="s">
        <v>1226</v>
      </c>
      <c r="VS139" s="270" t="s">
        <v>1226</v>
      </c>
      <c r="VT139" s="270" t="s">
        <v>1227</v>
      </c>
      <c r="VU139" s="270" t="s">
        <v>1227</v>
      </c>
      <c r="VV139" s="270" t="s">
        <v>1227</v>
      </c>
      <c r="VW139" s="270" t="s">
        <v>1227</v>
      </c>
      <c r="VX139" s="270" t="s">
        <v>1227</v>
      </c>
      <c r="VY139" s="270" t="s">
        <v>1227</v>
      </c>
      <c r="VZ139" s="270" t="s">
        <v>1226</v>
      </c>
      <c r="WA139" s="273"/>
      <c r="WB139" s="270"/>
      <c r="WC139" s="270"/>
      <c r="WD139" s="270"/>
      <c r="WE139" s="270"/>
      <c r="WF139" s="270"/>
      <c r="WG139" s="270"/>
      <c r="WH139" s="270"/>
      <c r="WI139" s="270"/>
      <c r="WJ139" s="270"/>
      <c r="WK139" s="270"/>
      <c r="WL139" s="270"/>
      <c r="WM139" s="270"/>
      <c r="WN139" s="270"/>
      <c r="WO139" s="270"/>
      <c r="WP139" s="270" t="s">
        <v>1227</v>
      </c>
      <c r="WQ139" s="270" t="s">
        <v>1228</v>
      </c>
      <c r="WR139" s="270" t="s">
        <v>13</v>
      </c>
      <c r="WS139" s="270" t="s">
        <v>56</v>
      </c>
      <c r="WT139" s="270"/>
      <c r="WU139" s="273" t="s">
        <v>1229</v>
      </c>
      <c r="WV139" s="273" t="s">
        <v>1229</v>
      </c>
      <c r="WW139" s="273" t="s">
        <v>1229</v>
      </c>
      <c r="WX139" s="273" t="s">
        <v>1229</v>
      </c>
      <c r="WY139" s="273" t="s">
        <v>1229</v>
      </c>
      <c r="WZ139" s="273" t="s">
        <v>1229</v>
      </c>
      <c r="XA139" s="273" t="s">
        <v>1229</v>
      </c>
      <c r="XB139" s="273" t="s">
        <v>1229</v>
      </c>
      <c r="XC139" s="273" t="s">
        <v>1229</v>
      </c>
      <c r="XD139" s="273" t="s">
        <v>1229</v>
      </c>
      <c r="XE139" s="273" t="s">
        <v>1229</v>
      </c>
      <c r="XF139" s="273" t="s">
        <v>1229</v>
      </c>
      <c r="XH139" s="270"/>
      <c r="XI139" s="270"/>
      <c r="XJ139" s="270"/>
      <c r="XK139" s="270"/>
      <c r="XL139" s="270"/>
      <c r="XM139" s="272" t="s">
        <v>13</v>
      </c>
      <c r="XN139" s="272" t="s">
        <v>13</v>
      </c>
      <c r="XO139" s="272" t="s">
        <v>13</v>
      </c>
      <c r="XP139" s="272" t="s">
        <v>13</v>
      </c>
      <c r="XQ139" s="272" t="s">
        <v>13</v>
      </c>
      <c r="XR139" s="272" t="s">
        <v>13</v>
      </c>
      <c r="XS139" s="272" t="s">
        <v>56</v>
      </c>
      <c r="XT139" s="272" t="s">
        <v>13</v>
      </c>
      <c r="XU139" s="272" t="s">
        <v>13</v>
      </c>
      <c r="XV139" s="272" t="s">
        <v>13</v>
      </c>
      <c r="XW139" s="270"/>
      <c r="XX139" s="273" t="s">
        <v>1232</v>
      </c>
      <c r="XY139" s="273" t="s">
        <v>1232</v>
      </c>
      <c r="XZ139" s="273" t="s">
        <v>1232</v>
      </c>
      <c r="YA139" s="273" t="s">
        <v>1232</v>
      </c>
      <c r="YB139" s="273" t="s">
        <v>1232</v>
      </c>
      <c r="YC139" s="273" t="s">
        <v>1232</v>
      </c>
      <c r="YD139" s="273" t="s">
        <v>1232</v>
      </c>
      <c r="YE139" s="273" t="s">
        <v>1232</v>
      </c>
      <c r="YF139" s="273" t="s">
        <v>1232</v>
      </c>
      <c r="YG139" s="273" t="s">
        <v>1232</v>
      </c>
      <c r="YH139" s="273" t="s">
        <v>1232</v>
      </c>
      <c r="YI139" s="273" t="s">
        <v>1232</v>
      </c>
      <c r="YJ139" s="273" t="s">
        <v>1232</v>
      </c>
      <c r="YK139" s="273" t="s">
        <v>1232</v>
      </c>
      <c r="YL139" s="273" t="s">
        <v>1232</v>
      </c>
      <c r="YM139" s="273" t="s">
        <v>1232</v>
      </c>
      <c r="YN139" s="273" t="s">
        <v>1232</v>
      </c>
      <c r="YO139" s="273" t="s">
        <v>1232</v>
      </c>
      <c r="YP139" s="273" t="s">
        <v>1232</v>
      </c>
      <c r="YQ139" s="273" t="s">
        <v>1232</v>
      </c>
      <c r="YR139" s="273" t="s">
        <v>1232</v>
      </c>
      <c r="YS139" s="273" t="s">
        <v>1232</v>
      </c>
      <c r="YT139" s="273" t="s">
        <v>1232</v>
      </c>
      <c r="YU139" s="273" t="s">
        <v>1232</v>
      </c>
      <c r="YV139" s="273" t="s">
        <v>1232</v>
      </c>
      <c r="YW139" s="273" t="s">
        <v>1232</v>
      </c>
      <c r="YX139" s="273" t="s">
        <v>1232</v>
      </c>
      <c r="YY139" s="273" t="s">
        <v>1232</v>
      </c>
      <c r="YZ139" s="273"/>
      <c r="ZA139" s="270"/>
      <c r="ZB139" s="270"/>
      <c r="ZC139" s="270"/>
      <c r="ZD139" s="270"/>
      <c r="ZE139" s="270"/>
      <c r="ZF139" s="270"/>
      <c r="ZG139" s="270"/>
      <c r="ZH139" s="270"/>
      <c r="ZI139" s="270"/>
      <c r="ZJ139" s="270"/>
      <c r="ZK139" s="270"/>
      <c r="ZL139" s="270"/>
      <c r="ZM139" s="270"/>
      <c r="ZN139" s="270"/>
      <c r="ZO139" s="272" t="s">
        <v>13</v>
      </c>
      <c r="ZP139" s="272"/>
      <c r="ZQ139" s="272"/>
      <c r="ZR139" s="272"/>
      <c r="ZS139" s="272"/>
      <c r="ZT139" s="272" t="s">
        <v>56</v>
      </c>
      <c r="ZU139" s="272"/>
      <c r="ZV139" s="272"/>
      <c r="ZW139" s="270"/>
      <c r="ZX139" s="270"/>
      <c r="ZY139" s="270"/>
      <c r="ZZ139" s="270"/>
      <c r="AAA139" s="270"/>
      <c r="AAB139" s="270"/>
      <c r="AAJ139" s="270"/>
      <c r="AAK139" s="270"/>
      <c r="AAL139" s="270"/>
      <c r="AAM139" s="270"/>
      <c r="AAN139" s="270"/>
      <c r="AAO139" s="272" t="s">
        <v>1233</v>
      </c>
      <c r="AAP139" s="272" t="s">
        <v>1233</v>
      </c>
      <c r="AAQ139" s="272" t="s">
        <v>1233</v>
      </c>
      <c r="AAR139" s="272" t="s">
        <v>1233</v>
      </c>
      <c r="AAS139" s="272" t="s">
        <v>1233</v>
      </c>
      <c r="AAT139" s="272" t="s">
        <v>1233</v>
      </c>
      <c r="AAU139" s="272" t="s">
        <v>1233</v>
      </c>
      <c r="AAV139" s="272" t="s">
        <v>1233</v>
      </c>
      <c r="AAW139" s="272" t="s">
        <v>1233</v>
      </c>
      <c r="AAX139" s="272" t="s">
        <v>1233</v>
      </c>
    </row>
    <row r="140" spans="1:726" ht="15" customHeight="1" x14ac:dyDescent="0.35">
      <c r="A140" s="70" t="s">
        <v>896</v>
      </c>
      <c r="B140" s="1" t="s">
        <v>13</v>
      </c>
      <c r="GW140" s="157"/>
      <c r="GX140" s="157"/>
      <c r="RX140" s="151" t="s">
        <v>742</v>
      </c>
      <c r="RY140" s="221" t="s">
        <v>745</v>
      </c>
      <c r="RZ140" s="152">
        <v>10764</v>
      </c>
      <c r="SA140" s="151" t="s">
        <v>937</v>
      </c>
      <c r="SB140" s="229" t="s">
        <v>798</v>
      </c>
      <c r="SC140" s="229" t="s">
        <v>798</v>
      </c>
      <c r="SF140" s="268" t="s">
        <v>896</v>
      </c>
      <c r="SG140" s="269" t="s">
        <v>13</v>
      </c>
      <c r="SH140" s="270"/>
      <c r="SI140" s="270"/>
      <c r="SJ140" s="271"/>
      <c r="SK140" s="270"/>
      <c r="SL140" s="270"/>
      <c r="SM140" s="270"/>
      <c r="SN140" s="270"/>
      <c r="SO140" s="270"/>
      <c r="SP140" s="270"/>
      <c r="SQ140" s="270"/>
      <c r="SR140" s="270"/>
      <c r="SS140" s="270"/>
      <c r="ST140" s="270"/>
      <c r="SU140" s="270"/>
      <c r="SV140" s="270"/>
      <c r="SW140" s="270"/>
      <c r="SX140" s="270"/>
      <c r="SY140" s="270"/>
      <c r="SZ140" s="270"/>
      <c r="TA140" s="270"/>
      <c r="TB140" s="270"/>
      <c r="TC140" s="270"/>
      <c r="TD140" s="270"/>
      <c r="TE140" s="270"/>
      <c r="TF140" s="270"/>
      <c r="TG140" s="270"/>
      <c r="TH140" s="270"/>
      <c r="TI140" s="270"/>
      <c r="TJ140" s="270"/>
      <c r="TK140" s="270"/>
      <c r="TL140" s="270"/>
      <c r="TM140" s="270"/>
      <c r="TN140" s="270"/>
      <c r="TO140" s="270"/>
      <c r="TP140" s="270"/>
      <c r="TQ140" s="270"/>
      <c r="TR140" s="270"/>
      <c r="TS140" s="270"/>
      <c r="TT140" s="270"/>
      <c r="TU140" s="270"/>
      <c r="TV140" s="270"/>
      <c r="TW140" s="270"/>
      <c r="TX140" s="270"/>
      <c r="TY140" s="270"/>
      <c r="TZ140" s="270"/>
      <c r="UA140" s="270"/>
      <c r="UB140" s="270"/>
      <c r="UC140" s="270"/>
      <c r="UD140" s="270"/>
      <c r="UE140" s="270"/>
      <c r="UF140" s="270"/>
      <c r="UG140" s="270"/>
      <c r="UH140" s="270"/>
      <c r="UI140" s="270"/>
      <c r="UJ140" s="270"/>
      <c r="UK140" s="270"/>
      <c r="UL140" s="270"/>
      <c r="UT140" s="270"/>
      <c r="UU140" s="270"/>
      <c r="UV140" s="270"/>
      <c r="UW140" s="270"/>
      <c r="UX140" s="270"/>
      <c r="UY140" s="270"/>
      <c r="UZ140" s="270"/>
      <c r="VA140" s="270"/>
      <c r="VB140" s="270"/>
      <c r="VC140" s="270"/>
      <c r="VD140" s="270"/>
      <c r="VE140" s="270"/>
      <c r="VF140" s="270"/>
      <c r="VG140" s="270"/>
      <c r="VH140" s="270"/>
      <c r="VI140" s="270"/>
      <c r="VJ140" s="270"/>
      <c r="VK140" s="270"/>
      <c r="VL140" s="270"/>
      <c r="VM140" s="270"/>
      <c r="VN140" s="270"/>
      <c r="VO140" s="270"/>
      <c r="VP140" s="270"/>
      <c r="VQ140" s="270"/>
      <c r="VR140" s="270"/>
      <c r="VS140" s="270"/>
      <c r="VT140" s="270"/>
      <c r="VU140" s="270"/>
      <c r="VV140" s="270"/>
      <c r="VW140" s="270"/>
      <c r="VX140" s="270"/>
      <c r="VY140" s="270"/>
      <c r="VZ140" s="270"/>
      <c r="WA140" s="270"/>
      <c r="WB140" s="270"/>
      <c r="WC140" s="270"/>
      <c r="WD140" s="270"/>
      <c r="WE140" s="270"/>
      <c r="WF140" s="270"/>
      <c r="WG140" s="270"/>
      <c r="WH140" s="270"/>
      <c r="WI140" s="270"/>
      <c r="WJ140" s="270"/>
      <c r="WK140" s="270"/>
      <c r="WL140" s="270"/>
      <c r="WM140" s="270"/>
      <c r="WN140" s="270"/>
      <c r="WO140" s="270"/>
      <c r="WP140" s="270"/>
      <c r="WQ140" s="270"/>
      <c r="WR140" s="270"/>
      <c r="WS140" s="270"/>
      <c r="WT140" s="270"/>
      <c r="WU140" s="270"/>
      <c r="WV140" s="270"/>
      <c r="WW140" s="270"/>
      <c r="WX140" s="270"/>
      <c r="WY140" s="270"/>
      <c r="WZ140" s="270"/>
      <c r="XH140" s="270"/>
      <c r="XI140" s="270"/>
      <c r="XJ140" s="270"/>
      <c r="XK140" s="270"/>
      <c r="XL140" s="270"/>
      <c r="XM140" s="272"/>
      <c r="XN140" s="272"/>
      <c r="XO140" s="272"/>
      <c r="XP140" s="272"/>
      <c r="XQ140" s="272"/>
      <c r="XR140" s="272"/>
      <c r="XS140" s="272"/>
      <c r="XT140" s="272"/>
      <c r="XU140" s="272"/>
      <c r="XV140" s="272"/>
      <c r="XW140" s="270"/>
      <c r="XX140" s="273"/>
      <c r="XY140" s="273"/>
      <c r="XZ140" s="273"/>
      <c r="YA140" s="273"/>
      <c r="YB140" s="273"/>
      <c r="YC140" s="273"/>
      <c r="YD140" s="273"/>
      <c r="YE140" s="273"/>
      <c r="YF140" s="273"/>
      <c r="YG140" s="273"/>
      <c r="YH140" s="273"/>
      <c r="YI140" s="273"/>
      <c r="YJ140" s="273"/>
      <c r="YK140" s="273"/>
      <c r="YL140" s="273"/>
      <c r="YM140" s="273"/>
      <c r="YN140" s="273"/>
      <c r="YO140" s="273"/>
      <c r="YP140" s="273"/>
      <c r="YQ140" s="273"/>
      <c r="YR140" s="273"/>
      <c r="YS140" s="273"/>
      <c r="YT140" s="273"/>
      <c r="YU140" s="273"/>
      <c r="YV140" s="273"/>
      <c r="YW140" s="273"/>
      <c r="YX140" s="273"/>
      <c r="YY140" s="273"/>
      <c r="YZ140" s="270"/>
      <c r="ZA140" s="270"/>
      <c r="ZB140" s="270"/>
      <c r="ZC140" s="270"/>
      <c r="ZD140" s="270"/>
      <c r="ZE140" s="270"/>
      <c r="ZF140" s="270"/>
      <c r="ZG140" s="270"/>
      <c r="ZH140" s="270"/>
      <c r="ZI140" s="270"/>
      <c r="ZJ140" s="270"/>
      <c r="ZK140" s="270"/>
      <c r="ZL140" s="270"/>
      <c r="ZM140" s="270"/>
      <c r="ZN140" s="270"/>
      <c r="ZO140" s="272"/>
      <c r="ZP140" s="272"/>
      <c r="ZQ140" s="272"/>
      <c r="ZR140" s="272"/>
      <c r="ZS140" s="272"/>
      <c r="ZT140" s="272"/>
      <c r="ZU140" s="272"/>
      <c r="ZV140" s="272"/>
      <c r="ZW140" s="270"/>
      <c r="ZX140" s="270"/>
      <c r="ZY140" s="270"/>
      <c r="ZZ140" s="270"/>
      <c r="AAA140" s="270"/>
      <c r="AAB140" s="270"/>
      <c r="AAJ140" s="270"/>
      <c r="AAK140" s="270"/>
      <c r="AAL140" s="270"/>
      <c r="AAM140" s="270"/>
      <c r="AAN140" s="270"/>
      <c r="AAO140" s="272"/>
      <c r="AAP140" s="272"/>
      <c r="AAQ140" s="272"/>
      <c r="AAR140" s="272"/>
      <c r="AAS140" s="272"/>
      <c r="AAT140" s="272"/>
      <c r="AAU140" s="272"/>
      <c r="AAV140" s="272"/>
      <c r="AAW140" s="272"/>
      <c r="AAX140" s="272"/>
    </row>
    <row r="141" spans="1:726" ht="15" customHeight="1" x14ac:dyDescent="0.35">
      <c r="A141" s="71" t="s">
        <v>634</v>
      </c>
      <c r="B141" s="71" t="s">
        <v>56</v>
      </c>
      <c r="C141" s="71" t="s">
        <v>56</v>
      </c>
      <c r="D141" s="71" t="s">
        <v>56</v>
      </c>
      <c r="E141" s="71" t="s">
        <v>13</v>
      </c>
      <c r="F141" s="71" t="s">
        <v>13</v>
      </c>
      <c r="G141" s="71" t="s">
        <v>13</v>
      </c>
      <c r="H141" s="71" t="s">
        <v>13</v>
      </c>
      <c r="I141" s="71" t="s">
        <v>13</v>
      </c>
      <c r="J141" s="157" t="s">
        <v>56</v>
      </c>
      <c r="K141" s="157" t="s">
        <v>13</v>
      </c>
      <c r="L141" s="157" t="s">
        <v>13</v>
      </c>
      <c r="M141" s="157" t="s">
        <v>56</v>
      </c>
      <c r="N141" s="157" t="s">
        <v>13</v>
      </c>
      <c r="O141" s="157" t="s">
        <v>56</v>
      </c>
      <c r="P141" s="157" t="s">
        <v>56</v>
      </c>
      <c r="Q141" s="157" t="s">
        <v>56</v>
      </c>
      <c r="R141" s="157" t="s">
        <v>13</v>
      </c>
      <c r="S141" s="157" t="s">
        <v>56</v>
      </c>
      <c r="T141" s="157" t="s">
        <v>13</v>
      </c>
      <c r="U141" s="71" t="s">
        <v>1</v>
      </c>
      <c r="V141" s="157" t="s">
        <v>56</v>
      </c>
      <c r="W141" s="157" t="s">
        <v>13</v>
      </c>
      <c r="X141" s="157" t="s">
        <v>56</v>
      </c>
      <c r="Y141" s="157" t="s">
        <v>56</v>
      </c>
      <c r="Z141" s="157" t="s">
        <v>13</v>
      </c>
      <c r="AA141" s="71" t="s">
        <v>13</v>
      </c>
      <c r="AB141" s="71" t="s">
        <v>13</v>
      </c>
      <c r="AC141" s="71" t="s">
        <v>56</v>
      </c>
      <c r="AD141" s="71" t="s">
        <v>13</v>
      </c>
      <c r="AE141" s="71" t="s">
        <v>13</v>
      </c>
      <c r="AF141" s="134" t="s">
        <v>13</v>
      </c>
      <c r="AG141" s="134" t="s">
        <v>56</v>
      </c>
      <c r="AH141" s="134" t="s">
        <v>13</v>
      </c>
      <c r="AI141" s="71" t="s">
        <v>13</v>
      </c>
      <c r="AJ141" s="71" t="s">
        <v>56</v>
      </c>
      <c r="AK141" s="71" t="s">
        <v>13</v>
      </c>
      <c r="AL141" s="71" t="s">
        <v>13</v>
      </c>
      <c r="AM141" s="71" t="s">
        <v>13</v>
      </c>
      <c r="AN141" s="71" t="s">
        <v>13</v>
      </c>
      <c r="AO141" s="71" t="s">
        <v>13</v>
      </c>
      <c r="AP141" s="71" t="s">
        <v>13</v>
      </c>
      <c r="AQ141" s="71" t="s">
        <v>13</v>
      </c>
      <c r="AR141" s="71" t="s">
        <v>13</v>
      </c>
      <c r="AS141" s="71" t="s">
        <v>13</v>
      </c>
      <c r="AT141" s="134" t="s">
        <v>56</v>
      </c>
      <c r="AU141" s="134" t="s">
        <v>56</v>
      </c>
      <c r="AV141" s="134" t="s">
        <v>56</v>
      </c>
      <c r="AW141" s="134" t="s">
        <v>13</v>
      </c>
      <c r="AX141" s="134" t="s">
        <v>13</v>
      </c>
      <c r="AY141" s="134" t="s">
        <v>13</v>
      </c>
      <c r="AZ141" s="134" t="s">
        <v>56</v>
      </c>
      <c r="BA141" s="134" t="s">
        <v>13</v>
      </c>
      <c r="BB141" s="71" t="s">
        <v>56</v>
      </c>
      <c r="BC141" s="71" t="s">
        <v>56</v>
      </c>
      <c r="BD141" s="71" t="s">
        <v>56</v>
      </c>
      <c r="BE141" s="71" t="s">
        <v>56</v>
      </c>
      <c r="BF141" s="71" t="s">
        <v>56</v>
      </c>
      <c r="BG141" s="71" t="s">
        <v>13</v>
      </c>
      <c r="BH141" s="157" t="s">
        <v>13</v>
      </c>
      <c r="BI141" s="157" t="s">
        <v>56</v>
      </c>
      <c r="BJ141" s="157" t="s">
        <v>56</v>
      </c>
      <c r="BK141" s="157" t="s">
        <v>13</v>
      </c>
      <c r="BL141" s="71" t="s">
        <v>13</v>
      </c>
      <c r="BM141" s="71" t="s">
        <v>56</v>
      </c>
      <c r="BN141" s="71" t="s">
        <v>56</v>
      </c>
      <c r="BO141" s="71" t="s">
        <v>56</v>
      </c>
      <c r="BP141" s="71" t="s">
        <v>56</v>
      </c>
      <c r="BQ141" s="71" t="s">
        <v>13</v>
      </c>
      <c r="BR141" s="71" t="s">
        <v>13</v>
      </c>
      <c r="BS141" s="71" t="s">
        <v>13</v>
      </c>
      <c r="BT141" s="71" t="s">
        <v>13</v>
      </c>
      <c r="BU141" s="71" t="s">
        <v>13</v>
      </c>
      <c r="BV141" s="157" t="s">
        <v>56</v>
      </c>
      <c r="BW141" s="157" t="s">
        <v>56</v>
      </c>
      <c r="BX141" s="157" t="s">
        <v>56</v>
      </c>
      <c r="BY141" s="157" t="s">
        <v>56</v>
      </c>
      <c r="BZ141" s="71" t="s">
        <v>13</v>
      </c>
      <c r="CA141" s="71" t="s">
        <v>56</v>
      </c>
      <c r="CB141" s="71" t="s">
        <v>56</v>
      </c>
      <c r="CC141" s="71" t="s">
        <v>13</v>
      </c>
      <c r="CD141" s="71" t="s">
        <v>13</v>
      </c>
      <c r="CE141" s="157" t="s">
        <v>56</v>
      </c>
      <c r="CF141" s="157" t="s">
        <v>56</v>
      </c>
      <c r="CG141" s="157" t="s">
        <v>56</v>
      </c>
      <c r="CH141" s="71" t="s">
        <v>13</v>
      </c>
      <c r="CI141" s="71" t="s">
        <v>56</v>
      </c>
      <c r="CJ141" s="71" t="s">
        <v>13</v>
      </c>
      <c r="CK141" s="71" t="s">
        <v>13</v>
      </c>
      <c r="CL141" s="157" t="s">
        <v>13</v>
      </c>
      <c r="CM141" s="157" t="s">
        <v>13</v>
      </c>
      <c r="CN141" s="157" t="s">
        <v>56</v>
      </c>
      <c r="CO141" s="71" t="s">
        <v>747</v>
      </c>
      <c r="CP141" s="71" t="s">
        <v>747</v>
      </c>
      <c r="CQ141" s="71" t="s">
        <v>747</v>
      </c>
      <c r="CR141" s="71" t="s">
        <v>747</v>
      </c>
      <c r="CS141" s="71" t="s">
        <v>747</v>
      </c>
      <c r="CT141" s="71" t="s">
        <v>747</v>
      </c>
      <c r="CU141" s="157" t="s">
        <v>13</v>
      </c>
      <c r="CV141" s="157" t="s">
        <v>13</v>
      </c>
      <c r="CW141" s="157" t="s">
        <v>13</v>
      </c>
      <c r="CX141" s="157" t="s">
        <v>13</v>
      </c>
      <c r="CY141" s="157" t="s">
        <v>13</v>
      </c>
      <c r="CZ141" s="71" t="s">
        <v>13</v>
      </c>
      <c r="DA141" s="71" t="s">
        <v>13</v>
      </c>
      <c r="DB141" s="71" t="s">
        <v>56</v>
      </c>
      <c r="DC141" s="71" t="s">
        <v>13</v>
      </c>
      <c r="DD141" s="71" t="s">
        <v>13</v>
      </c>
      <c r="DE141" s="157" t="s">
        <v>13</v>
      </c>
      <c r="DF141" s="157" t="s">
        <v>56</v>
      </c>
      <c r="DG141" s="157" t="s">
        <v>13</v>
      </c>
      <c r="DH141" s="71" t="s">
        <v>13</v>
      </c>
      <c r="DI141" s="71"/>
      <c r="DJ141" s="71"/>
      <c r="DK141" s="71"/>
      <c r="DL141" s="157"/>
      <c r="DM141" s="157"/>
      <c r="DN141" s="157"/>
      <c r="DO141" s="157"/>
      <c r="DP141" s="71"/>
      <c r="DQ141" s="157"/>
      <c r="DR141" s="157"/>
      <c r="DS141" s="157"/>
      <c r="DT141" s="71"/>
      <c r="DU141" s="157"/>
      <c r="DV141" s="157"/>
      <c r="DW141" s="157"/>
      <c r="DX141" s="71"/>
      <c r="DY141" s="71"/>
      <c r="DZ141" s="71"/>
      <c r="EA141" s="71"/>
      <c r="EB141" s="71"/>
      <c r="EC141" s="157"/>
      <c r="ED141" s="157"/>
      <c r="EE141" s="157"/>
      <c r="EF141" s="71"/>
      <c r="EG141" s="71"/>
      <c r="EH141" s="71"/>
      <c r="EI141" s="71"/>
      <c r="EJ141" s="71"/>
      <c r="EK141" s="71"/>
      <c r="EL141" s="71"/>
      <c r="EM141" s="71"/>
      <c r="EN141" s="71"/>
      <c r="EO141" s="71"/>
      <c r="EP141" s="71"/>
      <c r="EQ141" s="71"/>
      <c r="ER141" s="71"/>
      <c r="ES141" s="71"/>
      <c r="ET141" s="71"/>
      <c r="EU141" s="71"/>
      <c r="EV141" s="157"/>
      <c r="EW141" s="157"/>
      <c r="EX141" s="157"/>
      <c r="EY141" s="157"/>
      <c r="EZ141" s="157"/>
      <c r="FA141" s="157"/>
      <c r="FB141" s="157"/>
      <c r="FC141" s="157"/>
      <c r="FD141" s="157"/>
      <c r="FE141" s="157"/>
      <c r="FF141" s="71"/>
      <c r="FG141" s="71"/>
      <c r="FH141" s="71"/>
      <c r="FI141" s="71"/>
      <c r="FJ141" s="71"/>
      <c r="FK141" s="71"/>
      <c r="FL141" s="71"/>
      <c r="FM141" s="71"/>
      <c r="FN141" s="71"/>
      <c r="FO141" s="71"/>
      <c r="FP141" s="157"/>
      <c r="FQ141" s="157"/>
      <c r="FR141" s="157"/>
      <c r="FS141" s="157"/>
      <c r="FT141" s="157"/>
      <c r="FU141" s="71"/>
      <c r="FV141" s="71"/>
      <c r="FW141" s="71"/>
      <c r="FX141" s="71"/>
      <c r="FY141" s="71"/>
      <c r="FZ141" s="71"/>
      <c r="GA141" s="71"/>
      <c r="GB141" s="71"/>
      <c r="GC141" s="71"/>
      <c r="GD141" s="71"/>
      <c r="GE141" s="71"/>
      <c r="GF141" s="71"/>
      <c r="GG141" s="71"/>
      <c r="GH141" s="71"/>
      <c r="GI141" s="71"/>
      <c r="GJ141" s="71"/>
      <c r="GK141" s="71"/>
      <c r="GL141" s="71"/>
      <c r="GM141" s="71"/>
      <c r="GN141" s="71"/>
      <c r="GO141" s="71"/>
      <c r="GP141" s="71"/>
      <c r="GQ141" s="71"/>
      <c r="GR141" s="71"/>
      <c r="GS141" s="71"/>
      <c r="GT141" s="71"/>
      <c r="GU141" s="71"/>
      <c r="GV141" s="71"/>
      <c r="GW141" s="157"/>
      <c r="GX141" s="157"/>
      <c r="GY141" s="157"/>
      <c r="GZ141" s="157"/>
      <c r="HA141" s="157"/>
      <c r="HB141" s="157"/>
      <c r="HC141" s="157"/>
      <c r="HD141" s="157"/>
      <c r="HE141" s="157"/>
      <c r="HF141" s="157"/>
      <c r="HG141" s="157"/>
      <c r="HH141" s="157"/>
      <c r="HI141" s="157"/>
      <c r="HJ141" s="157"/>
      <c r="HK141" s="157"/>
      <c r="HL141" s="157"/>
      <c r="HM141" s="157"/>
      <c r="HN141" s="157"/>
      <c r="HO141" s="157"/>
      <c r="HP141" s="157"/>
      <c r="HQ141" s="157"/>
      <c r="HR141" s="157"/>
      <c r="HS141" s="157"/>
      <c r="HT141" s="157"/>
      <c r="HU141" s="157"/>
      <c r="HV141" s="157"/>
      <c r="HW141" s="157"/>
      <c r="HX141" s="157"/>
      <c r="HY141" s="71"/>
      <c r="HZ141" s="71"/>
      <c r="IA141" s="71"/>
      <c r="IB141" s="71"/>
      <c r="IC141" s="71"/>
      <c r="ID141" s="157"/>
      <c r="IE141" s="157"/>
      <c r="IF141" s="157"/>
      <c r="IG141" s="71"/>
      <c r="IH141" s="71" t="s">
        <v>13</v>
      </c>
      <c r="II141" s="71" t="s">
        <v>13</v>
      </c>
      <c r="IJ141" s="71" t="s">
        <v>13</v>
      </c>
      <c r="IK141" s="71" t="s">
        <v>13</v>
      </c>
      <c r="IL141" s="71" t="s">
        <v>13</v>
      </c>
      <c r="IM141" s="71" t="s">
        <v>13</v>
      </c>
      <c r="IN141" s="71" t="s">
        <v>13</v>
      </c>
      <c r="IO141" s="71" t="s">
        <v>13</v>
      </c>
      <c r="IP141" s="71" t="s">
        <v>13</v>
      </c>
      <c r="IQ141" s="71" t="s">
        <v>56</v>
      </c>
      <c r="IR141" s="71" t="s">
        <v>13</v>
      </c>
      <c r="IS141" s="71" t="s">
        <v>13</v>
      </c>
      <c r="IT141" s="71" t="s">
        <v>13</v>
      </c>
      <c r="IU141" s="157" t="s">
        <v>56</v>
      </c>
      <c r="IV141" s="157" t="s">
        <v>13</v>
      </c>
      <c r="IW141" s="157" t="s">
        <v>56</v>
      </c>
      <c r="IX141" s="157" t="s">
        <v>56</v>
      </c>
      <c r="IY141" s="71" t="s">
        <v>747</v>
      </c>
      <c r="IZ141" s="71" t="s">
        <v>747</v>
      </c>
      <c r="JA141" s="71" t="s">
        <v>747</v>
      </c>
      <c r="JB141" s="71" t="s">
        <v>747</v>
      </c>
      <c r="JC141" s="71" t="s">
        <v>747</v>
      </c>
      <c r="JD141" s="71" t="s">
        <v>747</v>
      </c>
      <c r="JE141" s="71" t="s">
        <v>747</v>
      </c>
      <c r="JF141" s="157" t="s">
        <v>13</v>
      </c>
      <c r="JG141" s="157" t="s">
        <v>13</v>
      </c>
      <c r="JH141" s="157" t="s">
        <v>13</v>
      </c>
      <c r="JI141" s="71" t="s">
        <v>747</v>
      </c>
      <c r="JJ141" s="71" t="s">
        <v>747</v>
      </c>
      <c r="JK141" s="71" t="s">
        <v>747</v>
      </c>
      <c r="JL141" s="71" t="s">
        <v>747</v>
      </c>
      <c r="JM141" s="71" t="s">
        <v>747</v>
      </c>
      <c r="JN141" s="71" t="s">
        <v>747</v>
      </c>
      <c r="JO141" s="71" t="s">
        <v>747</v>
      </c>
      <c r="JP141" s="71" t="s">
        <v>747</v>
      </c>
      <c r="JQ141" s="71" t="s">
        <v>747</v>
      </c>
      <c r="JR141" s="71" t="s">
        <v>747</v>
      </c>
      <c r="JS141" s="71" t="s">
        <v>747</v>
      </c>
      <c r="JT141" s="71" t="s">
        <v>747</v>
      </c>
      <c r="JU141" s="71" t="s">
        <v>747</v>
      </c>
      <c r="JV141" s="157" t="s">
        <v>13</v>
      </c>
      <c r="JW141" s="157" t="s">
        <v>13</v>
      </c>
      <c r="JX141" s="157" t="s">
        <v>13</v>
      </c>
      <c r="JY141" s="71" t="s">
        <v>13</v>
      </c>
      <c r="JZ141" s="71" t="s">
        <v>13</v>
      </c>
      <c r="KA141" s="71" t="s">
        <v>56</v>
      </c>
      <c r="KB141" s="71" t="s">
        <v>13</v>
      </c>
      <c r="KC141" s="71" t="s">
        <v>13</v>
      </c>
      <c r="KD141" s="157" t="s">
        <v>13</v>
      </c>
      <c r="KE141" s="157" t="s">
        <v>56</v>
      </c>
      <c r="KF141" s="157" t="s">
        <v>13</v>
      </c>
      <c r="KG141" s="71" t="s">
        <v>13</v>
      </c>
      <c r="KH141" s="71" t="s">
        <v>13</v>
      </c>
      <c r="KI141" s="71" t="s">
        <v>13</v>
      </c>
      <c r="KJ141" s="71" t="s">
        <v>13</v>
      </c>
      <c r="KK141" s="71" t="s">
        <v>13</v>
      </c>
      <c r="KL141" s="71" t="s">
        <v>13</v>
      </c>
      <c r="KM141" s="71" t="s">
        <v>13</v>
      </c>
      <c r="KN141" s="71" t="s">
        <v>56</v>
      </c>
      <c r="KO141" s="71" t="s">
        <v>56</v>
      </c>
      <c r="KP141" s="157" t="s">
        <v>13</v>
      </c>
      <c r="KQ141" s="71" t="s">
        <v>5</v>
      </c>
      <c r="KR141" s="71" t="s">
        <v>13</v>
      </c>
      <c r="KS141" s="180">
        <v>1</v>
      </c>
      <c r="KT141" s="157" t="s">
        <v>56</v>
      </c>
      <c r="KU141" s="157" t="s">
        <v>13</v>
      </c>
      <c r="KV141" s="157" t="s">
        <v>56</v>
      </c>
      <c r="KW141" s="71" t="s">
        <v>13</v>
      </c>
      <c r="KX141" s="71" t="s">
        <v>13</v>
      </c>
      <c r="KY141" s="71" t="s">
        <v>56</v>
      </c>
      <c r="KZ141" s="71" t="s">
        <v>13</v>
      </c>
      <c r="LA141" s="71" t="s">
        <v>13</v>
      </c>
      <c r="LB141" s="157" t="s">
        <v>13</v>
      </c>
      <c r="LC141" s="157" t="s">
        <v>56</v>
      </c>
      <c r="LD141" s="157" t="s">
        <v>13</v>
      </c>
      <c r="LE141" s="71" t="s">
        <v>13</v>
      </c>
      <c r="LF141" s="180">
        <v>1</v>
      </c>
      <c r="LG141" s="157" t="s">
        <v>13</v>
      </c>
      <c r="LH141" s="157" t="s">
        <v>56</v>
      </c>
      <c r="LI141" s="157" t="s">
        <v>56</v>
      </c>
      <c r="LJ141" s="71" t="s">
        <v>13</v>
      </c>
      <c r="LK141" s="71" t="s">
        <v>13</v>
      </c>
      <c r="LL141" s="71" t="s">
        <v>56</v>
      </c>
      <c r="LM141" s="71" t="s">
        <v>13</v>
      </c>
      <c r="LN141" s="71" t="s">
        <v>13</v>
      </c>
      <c r="LO141" s="157" t="s">
        <v>13</v>
      </c>
      <c r="LP141" s="157" t="s">
        <v>56</v>
      </c>
      <c r="LQ141" s="157" t="s">
        <v>13</v>
      </c>
      <c r="LR141" s="71" t="s">
        <v>13</v>
      </c>
      <c r="LS141" s="71" t="s">
        <v>56</v>
      </c>
      <c r="LT141" s="71" t="s">
        <v>13</v>
      </c>
      <c r="LU141" s="71" t="s">
        <v>13</v>
      </c>
      <c r="LV141" s="71" t="s">
        <v>13</v>
      </c>
      <c r="LW141" s="71" t="s">
        <v>13</v>
      </c>
      <c r="LX141" s="71" t="s">
        <v>13</v>
      </c>
      <c r="LY141" s="157" t="s">
        <v>13</v>
      </c>
      <c r="LZ141" s="157" t="s">
        <v>56</v>
      </c>
      <c r="MA141" s="71" t="s">
        <v>13</v>
      </c>
      <c r="MB141" s="71" t="s">
        <v>13</v>
      </c>
      <c r="MC141" s="71" t="s">
        <v>13</v>
      </c>
      <c r="MD141" s="71" t="s">
        <v>13</v>
      </c>
      <c r="ME141" s="71" t="s">
        <v>56</v>
      </c>
      <c r="MF141" s="71" t="s">
        <v>13</v>
      </c>
      <c r="MG141" s="157" t="s">
        <v>13</v>
      </c>
      <c r="MH141" s="71" t="s">
        <v>13</v>
      </c>
      <c r="MI141" s="71" t="s">
        <v>56</v>
      </c>
      <c r="MJ141" s="71" t="s">
        <v>13</v>
      </c>
      <c r="MK141" s="71" t="s">
        <v>56</v>
      </c>
      <c r="ML141" s="71" t="s">
        <v>56</v>
      </c>
      <c r="MM141" s="71" t="s">
        <v>56</v>
      </c>
      <c r="MN141" s="71" t="s">
        <v>13</v>
      </c>
      <c r="MO141" s="71" t="s">
        <v>13</v>
      </c>
      <c r="MP141" s="71" t="s">
        <v>56</v>
      </c>
      <c r="MQ141" s="71" t="s">
        <v>56</v>
      </c>
      <c r="MR141" s="71" t="s">
        <v>13</v>
      </c>
      <c r="MS141" s="71" t="s">
        <v>13</v>
      </c>
      <c r="MT141" s="71" t="s">
        <v>56</v>
      </c>
      <c r="MU141" s="71" t="s">
        <v>13</v>
      </c>
      <c r="MV141" s="71" t="s">
        <v>13</v>
      </c>
      <c r="MW141" s="71" t="s">
        <v>13</v>
      </c>
      <c r="MX141" s="71" t="s">
        <v>13</v>
      </c>
      <c r="MY141" s="71" t="s">
        <v>56</v>
      </c>
      <c r="MZ141" s="71" t="s">
        <v>13</v>
      </c>
      <c r="NA141" s="71" t="s">
        <v>13</v>
      </c>
      <c r="NB141" s="157" t="s">
        <v>56</v>
      </c>
      <c r="NC141" s="157" t="s">
        <v>56</v>
      </c>
      <c r="ND141" s="157" t="s">
        <v>56</v>
      </c>
      <c r="NE141" s="157" t="s">
        <v>56</v>
      </c>
      <c r="NF141" s="157" t="s">
        <v>56</v>
      </c>
      <c r="NG141" s="157"/>
      <c r="NH141" s="157"/>
      <c r="NI141" s="157"/>
      <c r="NJ141" s="157"/>
      <c r="NK141" s="157"/>
      <c r="NL141" s="71" t="s">
        <v>13</v>
      </c>
      <c r="NM141" s="71" t="s">
        <v>13</v>
      </c>
      <c r="NN141" s="157" t="s">
        <v>56</v>
      </c>
      <c r="NO141" s="71" t="s">
        <v>56</v>
      </c>
      <c r="NP141" s="71" t="s">
        <v>56</v>
      </c>
      <c r="NQ141" s="71" t="s">
        <v>13</v>
      </c>
      <c r="NR141" s="71" t="s">
        <v>13</v>
      </c>
      <c r="NS141" s="71" t="s">
        <v>13</v>
      </c>
      <c r="NT141" s="71" t="s">
        <v>13</v>
      </c>
      <c r="NU141" s="71" t="s">
        <v>56</v>
      </c>
      <c r="NV141" s="71" t="s">
        <v>56</v>
      </c>
      <c r="NW141" s="71" t="s">
        <v>56</v>
      </c>
      <c r="NX141" s="71" t="s">
        <v>13</v>
      </c>
      <c r="NY141" s="71" t="s">
        <v>13</v>
      </c>
      <c r="NZ141" s="71" t="s">
        <v>13</v>
      </c>
      <c r="OA141" s="157" t="s">
        <v>56</v>
      </c>
      <c r="OB141" s="157" t="s">
        <v>13</v>
      </c>
      <c r="OC141" s="157" t="s">
        <v>13</v>
      </c>
      <c r="OD141" s="157" t="s">
        <v>56</v>
      </c>
      <c r="OE141" s="71" t="s">
        <v>13</v>
      </c>
      <c r="OF141" s="71" t="s">
        <v>13</v>
      </c>
      <c r="OG141" s="71" t="s">
        <v>56</v>
      </c>
      <c r="OH141" s="71" t="s">
        <v>13</v>
      </c>
      <c r="OI141" s="71" t="s">
        <v>13</v>
      </c>
      <c r="OJ141" s="157" t="s">
        <v>13</v>
      </c>
      <c r="OK141" s="136">
        <v>23</v>
      </c>
      <c r="OL141" s="136">
        <v>1</v>
      </c>
      <c r="OM141" s="136">
        <v>3</v>
      </c>
      <c r="ON141" s="136">
        <v>0</v>
      </c>
      <c r="OO141" s="136">
        <v>0</v>
      </c>
      <c r="OP141" s="136">
        <v>300</v>
      </c>
      <c r="OQ141" s="136">
        <v>3</v>
      </c>
      <c r="OR141" s="137">
        <v>4.3478260869565216E-2</v>
      </c>
      <c r="OS141" s="137"/>
      <c r="OT141" s="138">
        <v>8.0395082407581045E-2</v>
      </c>
      <c r="OU141" s="138">
        <v>3.495438365547002E-3</v>
      </c>
      <c r="OV141" s="138">
        <v>1.0486315096641005E-2</v>
      </c>
      <c r="OW141" s="181">
        <v>0</v>
      </c>
      <c r="OX141" s="138">
        <v>0</v>
      </c>
      <c r="OY141" s="138">
        <v>1.0486315096641006</v>
      </c>
      <c r="OZ141" s="138">
        <v>1.0486315096641005E-2</v>
      </c>
      <c r="PA141" s="141" t="s">
        <v>758</v>
      </c>
      <c r="PB141" s="141" t="s">
        <v>758</v>
      </c>
      <c r="PC141" s="141" t="s">
        <v>758</v>
      </c>
      <c r="PD141" s="141" t="s">
        <v>758</v>
      </c>
      <c r="PE141" s="141" t="s">
        <v>758</v>
      </c>
      <c r="PF141" s="141" t="s">
        <v>758</v>
      </c>
      <c r="PG141" s="141" t="s">
        <v>758</v>
      </c>
      <c r="PH141" s="71" t="s">
        <v>13</v>
      </c>
      <c r="PI141" s="71" t="s">
        <v>13</v>
      </c>
      <c r="PJ141" s="71" t="s">
        <v>56</v>
      </c>
      <c r="PK141" s="71" t="s">
        <v>13</v>
      </c>
      <c r="PL141" s="71" t="s">
        <v>13</v>
      </c>
      <c r="PM141" s="157" t="s">
        <v>13</v>
      </c>
      <c r="PN141" s="157" t="s">
        <v>56</v>
      </c>
      <c r="PO141" s="157" t="s">
        <v>13</v>
      </c>
      <c r="PP141" s="71" t="s">
        <v>13</v>
      </c>
      <c r="PQ141" s="71" t="s">
        <v>13</v>
      </c>
      <c r="PR141" s="71" t="s">
        <v>13</v>
      </c>
      <c r="PS141" s="71" t="s">
        <v>13</v>
      </c>
      <c r="PT141" s="71" t="s">
        <v>56</v>
      </c>
      <c r="PU141" s="71" t="s">
        <v>13</v>
      </c>
      <c r="PV141" s="71" t="s">
        <v>13</v>
      </c>
      <c r="PW141" s="157" t="s">
        <v>13</v>
      </c>
      <c r="PX141" s="71" t="s">
        <v>13</v>
      </c>
      <c r="PY141" s="71" t="s">
        <v>13</v>
      </c>
      <c r="PZ141" s="71" t="s">
        <v>747</v>
      </c>
      <c r="QA141" s="71" t="s">
        <v>747</v>
      </c>
      <c r="QB141" s="71" t="s">
        <v>747</v>
      </c>
      <c r="QC141" s="71" t="s">
        <v>747</v>
      </c>
      <c r="QD141" s="71" t="s">
        <v>747</v>
      </c>
      <c r="QE141" s="71" t="s">
        <v>747</v>
      </c>
      <c r="QF141" s="157" t="s">
        <v>13</v>
      </c>
      <c r="QG141" s="71" t="s">
        <v>747</v>
      </c>
      <c r="QH141" s="71" t="s">
        <v>13</v>
      </c>
      <c r="QI141" s="71" t="s">
        <v>747</v>
      </c>
      <c r="QJ141" s="157" t="s">
        <v>13</v>
      </c>
      <c r="QK141" s="157" t="s">
        <v>13</v>
      </c>
      <c r="QL141" s="157" t="s">
        <v>13</v>
      </c>
      <c r="QM141" s="71" t="s">
        <v>747</v>
      </c>
      <c r="QN141" s="71" t="s">
        <v>13</v>
      </c>
      <c r="QO141" s="71" t="s">
        <v>13</v>
      </c>
      <c r="QP141" s="71" t="s">
        <v>13</v>
      </c>
      <c r="QQ141" s="71" t="s">
        <v>13</v>
      </c>
      <c r="QR141" s="71" t="s">
        <v>13</v>
      </c>
      <c r="QS141" s="71" t="s">
        <v>13</v>
      </c>
      <c r="QT141" s="71" t="s">
        <v>13</v>
      </c>
      <c r="QU141" s="71" t="s">
        <v>56</v>
      </c>
      <c r="QV141" s="71" t="s">
        <v>13</v>
      </c>
      <c r="QW141" s="71" t="s">
        <v>13</v>
      </c>
      <c r="QX141" s="157" t="s">
        <v>13</v>
      </c>
      <c r="QY141" s="157" t="s">
        <v>13</v>
      </c>
      <c r="QZ141" s="157" t="s">
        <v>13</v>
      </c>
      <c r="RA141" s="157" t="s">
        <v>13</v>
      </c>
      <c r="RB141" s="71" t="s">
        <v>13</v>
      </c>
      <c r="RC141" s="71" t="s">
        <v>13</v>
      </c>
      <c r="RD141" s="71" t="s">
        <v>13</v>
      </c>
      <c r="RE141" s="157" t="s">
        <v>13</v>
      </c>
      <c r="RF141" s="71" t="s">
        <v>13</v>
      </c>
      <c r="RG141" s="71" t="s">
        <v>13</v>
      </c>
      <c r="RH141" s="71" t="s">
        <v>13</v>
      </c>
      <c r="RI141" s="71" t="s">
        <v>56</v>
      </c>
      <c r="RJ141" s="71" t="s">
        <v>13</v>
      </c>
      <c r="RK141" s="71" t="s">
        <v>13</v>
      </c>
      <c r="RL141" s="157" t="s">
        <v>13</v>
      </c>
      <c r="RM141" s="157" t="s">
        <v>56</v>
      </c>
      <c r="RN141" s="157" t="s">
        <v>13</v>
      </c>
      <c r="RO141" s="71" t="s">
        <v>13</v>
      </c>
      <c r="RP141" s="71" t="s">
        <v>56</v>
      </c>
      <c r="RQ141" s="71" t="s">
        <v>13</v>
      </c>
      <c r="RR141" s="71" t="s">
        <v>13</v>
      </c>
      <c r="RS141" s="71" t="s">
        <v>13</v>
      </c>
      <c r="RT141" s="71" t="s">
        <v>13</v>
      </c>
      <c r="RU141" s="71" t="s">
        <v>13</v>
      </c>
      <c r="RV141" s="157" t="s">
        <v>56</v>
      </c>
      <c r="RW141" s="71"/>
      <c r="RX141" s="151" t="s">
        <v>741</v>
      </c>
      <c r="RY141" s="220" t="s">
        <v>746</v>
      </c>
      <c r="RZ141" s="152">
        <v>28608715</v>
      </c>
      <c r="SA141" s="151" t="s">
        <v>807</v>
      </c>
      <c r="SB141" s="229" t="s">
        <v>798</v>
      </c>
      <c r="SC141" s="230" t="s">
        <v>798</v>
      </c>
      <c r="SD141" s="178"/>
      <c r="SE141" s="71"/>
      <c r="SF141" s="270" t="s">
        <v>634</v>
      </c>
      <c r="SG141" s="270" t="s">
        <v>56</v>
      </c>
      <c r="SH141" s="270" t="s">
        <v>1231</v>
      </c>
      <c r="SI141" s="270" t="s">
        <v>1231</v>
      </c>
      <c r="SJ141" s="271"/>
      <c r="SK141" s="270" t="s">
        <v>13</v>
      </c>
      <c r="SL141" s="270" t="s">
        <v>13</v>
      </c>
      <c r="SM141" s="270" t="s">
        <v>13</v>
      </c>
      <c r="SN141" s="270" t="s">
        <v>13</v>
      </c>
      <c r="SO141" s="270" t="s">
        <v>13</v>
      </c>
      <c r="SP141" s="270" t="s">
        <v>13</v>
      </c>
      <c r="SQ141" s="270" t="s">
        <v>13</v>
      </c>
      <c r="SR141" s="270" t="s">
        <v>13</v>
      </c>
      <c r="SS141" s="270" t="s">
        <v>13</v>
      </c>
      <c r="ST141" s="270" t="s">
        <v>13</v>
      </c>
      <c r="SU141" s="270" t="s">
        <v>56</v>
      </c>
      <c r="SV141" s="270" t="s">
        <v>13</v>
      </c>
      <c r="SW141" s="270" t="s">
        <v>13</v>
      </c>
      <c r="SX141" s="270" t="s">
        <v>13</v>
      </c>
      <c r="SY141" s="270" t="s">
        <v>13</v>
      </c>
      <c r="SZ141" s="270" t="s">
        <v>13</v>
      </c>
      <c r="TA141" s="270" t="s">
        <v>13</v>
      </c>
      <c r="TB141" s="270" t="s">
        <v>13</v>
      </c>
      <c r="TC141" s="270" t="s">
        <v>13</v>
      </c>
      <c r="TD141" s="270" t="s">
        <v>13</v>
      </c>
      <c r="TE141" s="270" t="s">
        <v>13</v>
      </c>
      <c r="TF141" s="270" t="s">
        <v>13</v>
      </c>
      <c r="TG141" s="270" t="s">
        <v>13</v>
      </c>
      <c r="TH141" s="270" t="s">
        <v>13</v>
      </c>
      <c r="TI141" s="270" t="s">
        <v>13</v>
      </c>
      <c r="TJ141" s="270" t="s">
        <v>56</v>
      </c>
      <c r="TK141" s="270" t="s">
        <v>13</v>
      </c>
      <c r="TL141" s="270" t="s">
        <v>13</v>
      </c>
      <c r="TM141" s="273"/>
      <c r="TN141" s="270"/>
      <c r="TO141" s="270"/>
      <c r="TP141" s="270"/>
      <c r="TQ141" s="270"/>
      <c r="TR141" s="270"/>
      <c r="TS141" s="270"/>
      <c r="TT141" s="270"/>
      <c r="TU141" s="270"/>
      <c r="TV141" s="270"/>
      <c r="TW141" s="270"/>
      <c r="TX141" s="270"/>
      <c r="TY141" s="270"/>
      <c r="TZ141" s="270"/>
      <c r="UA141" s="270"/>
      <c r="UB141" s="270" t="s">
        <v>13</v>
      </c>
      <c r="UC141" s="270"/>
      <c r="UD141" s="270" t="s">
        <v>13</v>
      </c>
      <c r="UE141" s="270" t="s">
        <v>13</v>
      </c>
      <c r="UF141" s="270"/>
      <c r="UG141" s="270" t="s">
        <v>56</v>
      </c>
      <c r="UH141" s="270" t="s">
        <v>56</v>
      </c>
      <c r="UI141" s="270" t="s">
        <v>13</v>
      </c>
      <c r="UJ141" s="270" t="s">
        <v>56</v>
      </c>
      <c r="UK141" s="270" t="s">
        <v>13</v>
      </c>
      <c r="UL141" s="270" t="s">
        <v>56</v>
      </c>
      <c r="UM141" s="270" t="s">
        <v>13</v>
      </c>
      <c r="UN141" s="270" t="s">
        <v>56</v>
      </c>
      <c r="UO141" s="270" t="s">
        <v>56</v>
      </c>
      <c r="UP141" s="270" t="s">
        <v>13</v>
      </c>
      <c r="UQ141" s="270" t="s">
        <v>13</v>
      </c>
      <c r="UR141" s="270" t="s">
        <v>13</v>
      </c>
      <c r="US141" s="270" t="s">
        <v>56</v>
      </c>
      <c r="UT141" s="270"/>
      <c r="UU141" s="270"/>
      <c r="UV141" s="270"/>
      <c r="UW141" s="270"/>
      <c r="UX141" s="270"/>
      <c r="UY141" s="270" t="s">
        <v>1225</v>
      </c>
      <c r="UZ141" s="270" t="s">
        <v>1225</v>
      </c>
      <c r="VA141" s="270" t="s">
        <v>1225</v>
      </c>
      <c r="VB141" s="270" t="s">
        <v>1225</v>
      </c>
      <c r="VC141" s="270" t="s">
        <v>1227</v>
      </c>
      <c r="VD141" s="270" t="s">
        <v>1227</v>
      </c>
      <c r="VE141" s="270" t="s">
        <v>1227</v>
      </c>
      <c r="VF141" s="270" t="s">
        <v>1227</v>
      </c>
      <c r="VG141" s="270" t="s">
        <v>1227</v>
      </c>
      <c r="VH141" s="270" t="s">
        <v>1227</v>
      </c>
      <c r="VI141" s="270" t="s">
        <v>1226</v>
      </c>
      <c r="VJ141" s="270" t="s">
        <v>1227</v>
      </c>
      <c r="VK141" s="270" t="s">
        <v>1227</v>
      </c>
      <c r="VL141" s="270" t="s">
        <v>1227</v>
      </c>
      <c r="VM141" s="270" t="s">
        <v>1227</v>
      </c>
      <c r="VN141" s="270" t="s">
        <v>1227</v>
      </c>
      <c r="VO141" s="270" t="s">
        <v>1227</v>
      </c>
      <c r="VP141" s="270" t="s">
        <v>1227</v>
      </c>
      <c r="VQ141" s="270" t="s">
        <v>1227</v>
      </c>
      <c r="VR141" s="270" t="s">
        <v>1227</v>
      </c>
      <c r="VS141" s="270" t="s">
        <v>1227</v>
      </c>
      <c r="VT141" s="270" t="s">
        <v>1227</v>
      </c>
      <c r="VU141" s="270" t="s">
        <v>1227</v>
      </c>
      <c r="VV141" s="270" t="s">
        <v>1227</v>
      </c>
      <c r="VW141" s="270" t="s">
        <v>1227</v>
      </c>
      <c r="VX141" s="270" t="s">
        <v>1226</v>
      </c>
      <c r="VY141" s="270" t="s">
        <v>1227</v>
      </c>
      <c r="VZ141" s="270" t="s">
        <v>1227</v>
      </c>
      <c r="WA141" s="273"/>
      <c r="WB141" s="270"/>
      <c r="WC141" s="270"/>
      <c r="WD141" s="270"/>
      <c r="WE141" s="270"/>
      <c r="WF141" s="270"/>
      <c r="WG141" s="270"/>
      <c r="WH141" s="270"/>
      <c r="WI141" s="270"/>
      <c r="WJ141" s="270"/>
      <c r="WK141" s="270"/>
      <c r="WL141" s="270"/>
      <c r="WM141" s="270"/>
      <c r="WN141" s="270"/>
      <c r="WO141" s="270"/>
      <c r="WP141" s="270" t="s">
        <v>1227</v>
      </c>
      <c r="WQ141" s="270" t="s">
        <v>1228</v>
      </c>
      <c r="WR141" s="270" t="s">
        <v>13</v>
      </c>
      <c r="WS141" s="270" t="s">
        <v>56</v>
      </c>
      <c r="WT141" s="270"/>
      <c r="WU141" s="273" t="s">
        <v>1229</v>
      </c>
      <c r="WV141" s="273" t="s">
        <v>1229</v>
      </c>
      <c r="WW141" s="273" t="s">
        <v>1229</v>
      </c>
      <c r="WX141" s="273" t="s">
        <v>1229</v>
      </c>
      <c r="WY141" s="273" t="s">
        <v>1229</v>
      </c>
      <c r="WZ141" s="273" t="s">
        <v>1229</v>
      </c>
      <c r="XA141" s="273" t="s">
        <v>1229</v>
      </c>
      <c r="XB141" s="273" t="s">
        <v>1229</v>
      </c>
      <c r="XC141" s="273" t="s">
        <v>1229</v>
      </c>
      <c r="XD141" s="273" t="s">
        <v>1229</v>
      </c>
      <c r="XE141" s="273" t="s">
        <v>1229</v>
      </c>
      <c r="XF141" s="273" t="s">
        <v>1229</v>
      </c>
      <c r="XH141" s="270"/>
      <c r="XI141" s="270"/>
      <c r="XJ141" s="270"/>
      <c r="XK141" s="270"/>
      <c r="XL141" s="270"/>
      <c r="XM141" s="272" t="s">
        <v>13</v>
      </c>
      <c r="XN141" s="272" t="s">
        <v>13</v>
      </c>
      <c r="XO141" s="272" t="s">
        <v>13</v>
      </c>
      <c r="XP141" s="272" t="s">
        <v>13</v>
      </c>
      <c r="XQ141" s="272" t="s">
        <v>56</v>
      </c>
      <c r="XR141" s="272" t="s">
        <v>13</v>
      </c>
      <c r="XS141" s="272" t="s">
        <v>13</v>
      </c>
      <c r="XT141" s="272" t="s">
        <v>13</v>
      </c>
      <c r="XU141" s="272" t="s">
        <v>13</v>
      </c>
      <c r="XV141" s="272" t="s">
        <v>56</v>
      </c>
      <c r="XW141" s="270"/>
      <c r="XX141" s="273" t="s">
        <v>1232</v>
      </c>
      <c r="XY141" s="273" t="s">
        <v>1232</v>
      </c>
      <c r="XZ141" s="273" t="s">
        <v>1232</v>
      </c>
      <c r="YA141" s="273" t="s">
        <v>1232</v>
      </c>
      <c r="YB141" s="273" t="s">
        <v>1232</v>
      </c>
      <c r="YC141" s="273" t="s">
        <v>1232</v>
      </c>
      <c r="YD141" s="273" t="s">
        <v>1232</v>
      </c>
      <c r="YE141" s="273" t="s">
        <v>1232</v>
      </c>
      <c r="YF141" s="273" t="s">
        <v>1232</v>
      </c>
      <c r="YG141" s="273" t="s">
        <v>1232</v>
      </c>
      <c r="YH141" s="273" t="s">
        <v>1232</v>
      </c>
      <c r="YI141" s="273" t="s">
        <v>1232</v>
      </c>
      <c r="YJ141" s="273" t="s">
        <v>1232</v>
      </c>
      <c r="YK141" s="273" t="s">
        <v>1232</v>
      </c>
      <c r="YL141" s="273" t="s">
        <v>1232</v>
      </c>
      <c r="YM141" s="273" t="s">
        <v>1232</v>
      </c>
      <c r="YN141" s="273" t="s">
        <v>1232</v>
      </c>
      <c r="YO141" s="273" t="s">
        <v>1232</v>
      </c>
      <c r="YP141" s="273" t="s">
        <v>1232</v>
      </c>
      <c r="YQ141" s="273" t="s">
        <v>1232</v>
      </c>
      <c r="YR141" s="273" t="s">
        <v>1232</v>
      </c>
      <c r="YS141" s="273" t="s">
        <v>1232</v>
      </c>
      <c r="YT141" s="273" t="s">
        <v>1232</v>
      </c>
      <c r="YU141" s="273" t="s">
        <v>1232</v>
      </c>
      <c r="YV141" s="273" t="s">
        <v>1232</v>
      </c>
      <c r="YW141" s="273" t="s">
        <v>1232</v>
      </c>
      <c r="YX141" s="273" t="s">
        <v>1232</v>
      </c>
      <c r="YY141" s="273" t="s">
        <v>1232</v>
      </c>
      <c r="YZ141" s="273"/>
      <c r="ZA141" s="270"/>
      <c r="ZB141" s="270"/>
      <c r="ZC141" s="270"/>
      <c r="ZD141" s="270"/>
      <c r="ZE141" s="270"/>
      <c r="ZF141" s="270"/>
      <c r="ZG141" s="270"/>
      <c r="ZH141" s="270"/>
      <c r="ZI141" s="270"/>
      <c r="ZJ141" s="270"/>
      <c r="ZK141" s="270"/>
      <c r="ZL141" s="270"/>
      <c r="ZM141" s="270"/>
      <c r="ZN141" s="270"/>
      <c r="ZO141" s="272" t="s">
        <v>13</v>
      </c>
      <c r="ZP141" s="272"/>
      <c r="ZQ141" s="272"/>
      <c r="ZR141" s="272"/>
      <c r="ZS141" s="272"/>
      <c r="ZT141" s="272" t="s">
        <v>56</v>
      </c>
      <c r="ZU141" s="272"/>
      <c r="ZV141" s="272"/>
      <c r="ZW141" s="270"/>
      <c r="ZX141" s="270"/>
      <c r="ZY141" s="270"/>
      <c r="ZZ141" s="270"/>
      <c r="AAA141" s="270"/>
      <c r="AAB141" s="270"/>
      <c r="AAJ141" s="270"/>
      <c r="AAK141" s="270"/>
      <c r="AAL141" s="270"/>
      <c r="AAM141" s="270"/>
      <c r="AAN141" s="270"/>
      <c r="AAO141" s="272" t="s">
        <v>1233</v>
      </c>
      <c r="AAP141" s="272" t="s">
        <v>1233</v>
      </c>
      <c r="AAQ141" s="272" t="s">
        <v>1233</v>
      </c>
      <c r="AAR141" s="272" t="s">
        <v>1233</v>
      </c>
      <c r="AAS141" s="272" t="s">
        <v>1233</v>
      </c>
      <c r="AAT141" s="272" t="s">
        <v>1233</v>
      </c>
      <c r="AAU141" s="272" t="s">
        <v>1233</v>
      </c>
      <c r="AAV141" s="272" t="s">
        <v>1233</v>
      </c>
      <c r="AAW141" s="272" t="s">
        <v>1233</v>
      </c>
      <c r="AAX141" s="272" t="s">
        <v>1233</v>
      </c>
    </row>
    <row r="142" spans="1:726" ht="15" customHeight="1" x14ac:dyDescent="0.35">
      <c r="A142" s="71" t="s">
        <v>697</v>
      </c>
      <c r="B142" s="71" t="s">
        <v>56</v>
      </c>
      <c r="C142" s="71" t="s">
        <v>56</v>
      </c>
      <c r="D142" s="71" t="s">
        <v>56</v>
      </c>
      <c r="E142" s="71" t="s">
        <v>13</v>
      </c>
      <c r="F142" s="71" t="s">
        <v>13</v>
      </c>
      <c r="G142" s="71" t="s">
        <v>13</v>
      </c>
      <c r="H142" s="71" t="s">
        <v>13</v>
      </c>
      <c r="I142" s="71" t="s">
        <v>13</v>
      </c>
      <c r="J142" s="157" t="s">
        <v>56</v>
      </c>
      <c r="K142" s="157" t="s">
        <v>13</v>
      </c>
      <c r="L142" s="157" t="s">
        <v>13</v>
      </c>
      <c r="M142" s="157" t="s">
        <v>56</v>
      </c>
      <c r="N142" s="157" t="s">
        <v>13</v>
      </c>
      <c r="O142" s="157" t="s">
        <v>56</v>
      </c>
      <c r="P142" s="157" t="s">
        <v>56</v>
      </c>
      <c r="Q142" s="157" t="s">
        <v>56</v>
      </c>
      <c r="R142" s="157" t="s">
        <v>13</v>
      </c>
      <c r="S142" s="157" t="s">
        <v>56</v>
      </c>
      <c r="T142" s="157" t="s">
        <v>13</v>
      </c>
      <c r="U142" s="71" t="s">
        <v>0</v>
      </c>
      <c r="V142" s="157" t="s">
        <v>56</v>
      </c>
      <c r="W142" s="157" t="s">
        <v>13</v>
      </c>
      <c r="X142" s="157" t="s">
        <v>13</v>
      </c>
      <c r="Y142" s="157" t="s">
        <v>13</v>
      </c>
      <c r="Z142" s="157" t="s">
        <v>13</v>
      </c>
      <c r="AA142" s="71" t="s">
        <v>13</v>
      </c>
      <c r="AB142" s="71" t="s">
        <v>13</v>
      </c>
      <c r="AC142" s="71" t="s">
        <v>56</v>
      </c>
      <c r="AD142" s="71" t="s">
        <v>13</v>
      </c>
      <c r="AE142" s="71" t="s">
        <v>13</v>
      </c>
      <c r="AF142" s="134" t="s">
        <v>13</v>
      </c>
      <c r="AG142" s="134" t="s">
        <v>56</v>
      </c>
      <c r="AH142" s="134" t="s">
        <v>13</v>
      </c>
      <c r="AI142" s="71" t="s">
        <v>56</v>
      </c>
      <c r="AJ142" s="71" t="s">
        <v>56</v>
      </c>
      <c r="AK142" s="71" t="s">
        <v>13</v>
      </c>
      <c r="AL142" s="71" t="s">
        <v>13</v>
      </c>
      <c r="AM142" s="71" t="s">
        <v>13</v>
      </c>
      <c r="AN142" s="71" t="s">
        <v>13</v>
      </c>
      <c r="AO142" s="71" t="s">
        <v>13</v>
      </c>
      <c r="AP142" s="71" t="s">
        <v>13</v>
      </c>
      <c r="AQ142" s="71" t="s">
        <v>13</v>
      </c>
      <c r="AR142" s="71" t="s">
        <v>13</v>
      </c>
      <c r="AS142" s="71" t="s">
        <v>13</v>
      </c>
      <c r="AT142" s="134" t="s">
        <v>56</v>
      </c>
      <c r="AU142" s="134" t="s">
        <v>56</v>
      </c>
      <c r="AV142" s="134" t="s">
        <v>56</v>
      </c>
      <c r="AW142" s="134" t="s">
        <v>13</v>
      </c>
      <c r="AX142" s="134" t="s">
        <v>13</v>
      </c>
      <c r="AY142" s="134" t="s">
        <v>13</v>
      </c>
      <c r="AZ142" s="134" t="s">
        <v>56</v>
      </c>
      <c r="BA142" s="134" t="s">
        <v>13</v>
      </c>
      <c r="BB142" s="71" t="s">
        <v>56</v>
      </c>
      <c r="BC142" s="71" t="s">
        <v>56</v>
      </c>
      <c r="BD142" s="71" t="s">
        <v>56</v>
      </c>
      <c r="BE142" s="71" t="s">
        <v>13</v>
      </c>
      <c r="BF142" s="71" t="s">
        <v>13</v>
      </c>
      <c r="BG142" s="71" t="s">
        <v>13</v>
      </c>
      <c r="BH142" s="157" t="s">
        <v>13</v>
      </c>
      <c r="BI142" s="157" t="s">
        <v>56</v>
      </c>
      <c r="BJ142" s="157" t="s">
        <v>13</v>
      </c>
      <c r="BK142" s="157" t="s">
        <v>13</v>
      </c>
      <c r="BL142" s="71" t="s">
        <v>13</v>
      </c>
      <c r="BM142" s="71" t="s">
        <v>13</v>
      </c>
      <c r="BN142" s="71" t="s">
        <v>13</v>
      </c>
      <c r="BO142" s="71" t="s">
        <v>13</v>
      </c>
      <c r="BP142" s="71" t="s">
        <v>13</v>
      </c>
      <c r="BQ142" s="71" t="s">
        <v>13</v>
      </c>
      <c r="BR142" s="71" t="s">
        <v>13</v>
      </c>
      <c r="BS142" s="71" t="s">
        <v>56</v>
      </c>
      <c r="BT142" s="71" t="s">
        <v>13</v>
      </c>
      <c r="BU142" s="71" t="s">
        <v>13</v>
      </c>
      <c r="BV142" s="157" t="s">
        <v>56</v>
      </c>
      <c r="BW142" s="157" t="s">
        <v>13</v>
      </c>
      <c r="BX142" s="157" t="s">
        <v>56</v>
      </c>
      <c r="BY142" s="157" t="s">
        <v>13</v>
      </c>
      <c r="BZ142" s="71" t="s">
        <v>747</v>
      </c>
      <c r="CA142" s="71" t="s">
        <v>747</v>
      </c>
      <c r="CB142" s="71" t="s">
        <v>747</v>
      </c>
      <c r="CC142" s="71" t="s">
        <v>747</v>
      </c>
      <c r="CD142" s="71" t="s">
        <v>747</v>
      </c>
      <c r="CE142" s="157" t="s">
        <v>13</v>
      </c>
      <c r="CF142" s="157" t="s">
        <v>13</v>
      </c>
      <c r="CG142" s="157" t="s">
        <v>13</v>
      </c>
      <c r="CH142" s="71" t="s">
        <v>747</v>
      </c>
      <c r="CI142" s="71" t="s">
        <v>747</v>
      </c>
      <c r="CJ142" s="71" t="s">
        <v>747</v>
      </c>
      <c r="CK142" s="71" t="s">
        <v>747</v>
      </c>
      <c r="CL142" s="157" t="s">
        <v>13</v>
      </c>
      <c r="CM142" s="157" t="s">
        <v>13</v>
      </c>
      <c r="CN142" s="157" t="s">
        <v>13</v>
      </c>
      <c r="CO142" s="71" t="s">
        <v>747</v>
      </c>
      <c r="CP142" s="71" t="s">
        <v>747</v>
      </c>
      <c r="CQ142" s="71" t="s">
        <v>747</v>
      </c>
      <c r="CR142" s="71" t="s">
        <v>747</v>
      </c>
      <c r="CS142" s="71" t="s">
        <v>747</v>
      </c>
      <c r="CT142" s="71" t="s">
        <v>747</v>
      </c>
      <c r="CU142" s="157" t="s">
        <v>13</v>
      </c>
      <c r="CV142" s="157" t="s">
        <v>13</v>
      </c>
      <c r="CW142" s="157" t="s">
        <v>13</v>
      </c>
      <c r="CX142" s="157" t="s">
        <v>13</v>
      </c>
      <c r="CY142" s="157" t="s">
        <v>13</v>
      </c>
      <c r="CZ142" s="71" t="s">
        <v>13</v>
      </c>
      <c r="DA142" s="71" t="s">
        <v>13</v>
      </c>
      <c r="DB142" s="71" t="s">
        <v>56</v>
      </c>
      <c r="DC142" s="71" t="s">
        <v>13</v>
      </c>
      <c r="DD142" s="71" t="s">
        <v>13</v>
      </c>
      <c r="DE142" s="157" t="s">
        <v>13</v>
      </c>
      <c r="DF142" s="157" t="s">
        <v>56</v>
      </c>
      <c r="DG142" s="157" t="s">
        <v>13</v>
      </c>
      <c r="DH142" s="71" t="s">
        <v>13</v>
      </c>
      <c r="DI142" s="71"/>
      <c r="DJ142" s="71"/>
      <c r="DK142" s="71"/>
      <c r="DL142" s="157"/>
      <c r="DM142" s="157"/>
      <c r="DN142" s="157"/>
      <c r="DO142" s="157"/>
      <c r="DP142" s="71"/>
      <c r="DQ142" s="157"/>
      <c r="DR142" s="157"/>
      <c r="DS142" s="157"/>
      <c r="DT142" s="71"/>
      <c r="DU142" s="157"/>
      <c r="DV142" s="157"/>
      <c r="DW142" s="157"/>
      <c r="DX142" s="71"/>
      <c r="DY142" s="71"/>
      <c r="DZ142" s="71"/>
      <c r="EA142" s="71"/>
      <c r="EB142" s="71"/>
      <c r="EC142" s="157"/>
      <c r="ED142" s="157"/>
      <c r="EE142" s="157"/>
      <c r="EF142" s="71"/>
      <c r="EG142" s="71"/>
      <c r="EH142" s="71"/>
      <c r="EI142" s="71"/>
      <c r="EJ142" s="71"/>
      <c r="EK142" s="71"/>
      <c r="EL142" s="71"/>
      <c r="EM142" s="71"/>
      <c r="EN142" s="71"/>
      <c r="EO142" s="71"/>
      <c r="EP142" s="71"/>
      <c r="EQ142" s="71"/>
      <c r="ER142" s="71"/>
      <c r="ES142" s="71"/>
      <c r="ET142" s="71"/>
      <c r="EU142" s="71"/>
      <c r="EV142" s="157"/>
      <c r="EW142" s="157"/>
      <c r="EX142" s="157"/>
      <c r="EY142" s="157"/>
      <c r="EZ142" s="157"/>
      <c r="FA142" s="157"/>
      <c r="FB142" s="157"/>
      <c r="FC142" s="157"/>
      <c r="FD142" s="157"/>
      <c r="FE142" s="157"/>
      <c r="FF142" s="71"/>
      <c r="FG142" s="71"/>
      <c r="FH142" s="71"/>
      <c r="FI142" s="71"/>
      <c r="FJ142" s="71"/>
      <c r="FK142" s="71"/>
      <c r="FL142" s="71"/>
      <c r="FM142" s="71"/>
      <c r="FN142" s="71"/>
      <c r="FO142" s="71"/>
      <c r="FP142" s="157"/>
      <c r="FQ142" s="157"/>
      <c r="FR142" s="157"/>
      <c r="FS142" s="157"/>
      <c r="FT142" s="157"/>
      <c r="FU142" s="71"/>
      <c r="FV142" s="71"/>
      <c r="FW142" s="71"/>
      <c r="FX142" s="71"/>
      <c r="FY142" s="71"/>
      <c r="FZ142" s="71"/>
      <c r="GA142" s="71"/>
      <c r="GB142" s="71"/>
      <c r="GC142" s="71"/>
      <c r="GD142" s="71"/>
      <c r="GE142" s="71"/>
      <c r="GF142" s="71"/>
      <c r="GG142" s="71"/>
      <c r="GH142" s="71"/>
      <c r="GI142" s="71"/>
      <c r="GJ142" s="71"/>
      <c r="GK142" s="71"/>
      <c r="GL142" s="71"/>
      <c r="GM142" s="71"/>
      <c r="GN142" s="71"/>
      <c r="GO142" s="71"/>
      <c r="GP142" s="71"/>
      <c r="GQ142" s="71"/>
      <c r="GR142" s="71"/>
      <c r="GS142" s="71"/>
      <c r="GT142" s="71"/>
      <c r="GU142" s="71"/>
      <c r="GV142" s="71"/>
      <c r="GW142" s="157"/>
      <c r="GX142" s="157"/>
      <c r="GY142" s="157"/>
      <c r="GZ142" s="157"/>
      <c r="HA142" s="157"/>
      <c r="HB142" s="157"/>
      <c r="HC142" s="157"/>
      <c r="HD142" s="157"/>
      <c r="HE142" s="157"/>
      <c r="HF142" s="157"/>
      <c r="HG142" s="157"/>
      <c r="HH142" s="157"/>
      <c r="HI142" s="157"/>
      <c r="HJ142" s="157"/>
      <c r="HK142" s="157"/>
      <c r="HL142" s="157"/>
      <c r="HM142" s="157"/>
      <c r="HN142" s="157"/>
      <c r="HO142" s="157"/>
      <c r="HP142" s="157"/>
      <c r="HQ142" s="157"/>
      <c r="HR142" s="157"/>
      <c r="HS142" s="157"/>
      <c r="HT142" s="157"/>
      <c r="HU142" s="157"/>
      <c r="HV142" s="157"/>
      <c r="HW142" s="157"/>
      <c r="HX142" s="157"/>
      <c r="HY142" s="71"/>
      <c r="HZ142" s="71"/>
      <c r="IA142" s="71"/>
      <c r="IB142" s="71"/>
      <c r="IC142" s="71"/>
      <c r="ID142" s="157"/>
      <c r="IE142" s="157"/>
      <c r="IF142" s="157"/>
      <c r="IG142" s="71"/>
      <c r="IH142" s="71" t="s">
        <v>56</v>
      </c>
      <c r="II142" s="71" t="s">
        <v>13</v>
      </c>
      <c r="IJ142" s="71" t="s">
        <v>13</v>
      </c>
      <c r="IK142" s="71" t="s">
        <v>13</v>
      </c>
      <c r="IL142" s="71" t="s">
        <v>13</v>
      </c>
      <c r="IM142" s="71" t="s">
        <v>13</v>
      </c>
      <c r="IN142" s="71" t="s">
        <v>13</v>
      </c>
      <c r="IO142" s="71" t="s">
        <v>13</v>
      </c>
      <c r="IP142" s="71" t="s">
        <v>13</v>
      </c>
      <c r="IQ142" s="71" t="s">
        <v>13</v>
      </c>
      <c r="IR142" s="71" t="s">
        <v>13</v>
      </c>
      <c r="IS142" s="71" t="s">
        <v>13</v>
      </c>
      <c r="IT142" s="71" t="s">
        <v>13</v>
      </c>
      <c r="IU142" s="157" t="s">
        <v>13</v>
      </c>
      <c r="IV142" s="157" t="s">
        <v>13</v>
      </c>
      <c r="IW142" s="157" t="s">
        <v>13</v>
      </c>
      <c r="IX142" s="157" t="s">
        <v>13</v>
      </c>
      <c r="IY142" s="71" t="s">
        <v>747</v>
      </c>
      <c r="IZ142" s="71" t="s">
        <v>747</v>
      </c>
      <c r="JA142" s="71" t="s">
        <v>747</v>
      </c>
      <c r="JB142" s="71" t="s">
        <v>747</v>
      </c>
      <c r="JC142" s="71" t="s">
        <v>747</v>
      </c>
      <c r="JD142" s="71" t="s">
        <v>747</v>
      </c>
      <c r="JE142" s="71" t="s">
        <v>747</v>
      </c>
      <c r="JF142" s="157" t="s">
        <v>13</v>
      </c>
      <c r="JG142" s="157" t="s">
        <v>13</v>
      </c>
      <c r="JH142" s="157" t="s">
        <v>13</v>
      </c>
      <c r="JI142" s="71" t="s">
        <v>747</v>
      </c>
      <c r="JJ142" s="71" t="s">
        <v>747</v>
      </c>
      <c r="JK142" s="71" t="s">
        <v>747</v>
      </c>
      <c r="JL142" s="71" t="s">
        <v>747</v>
      </c>
      <c r="JM142" s="71" t="s">
        <v>747</v>
      </c>
      <c r="JN142" s="71" t="s">
        <v>747</v>
      </c>
      <c r="JO142" s="71" t="s">
        <v>747</v>
      </c>
      <c r="JP142" s="71" t="s">
        <v>747</v>
      </c>
      <c r="JQ142" s="71" t="s">
        <v>747</v>
      </c>
      <c r="JR142" s="71" t="s">
        <v>747</v>
      </c>
      <c r="JS142" s="71" t="s">
        <v>747</v>
      </c>
      <c r="JT142" s="71" t="s">
        <v>747</v>
      </c>
      <c r="JU142" s="71" t="s">
        <v>747</v>
      </c>
      <c r="JV142" s="157" t="s">
        <v>13</v>
      </c>
      <c r="JW142" s="157" t="s">
        <v>13</v>
      </c>
      <c r="JX142" s="157" t="s">
        <v>13</v>
      </c>
      <c r="JY142" s="71" t="s">
        <v>13</v>
      </c>
      <c r="JZ142" s="71" t="s">
        <v>13</v>
      </c>
      <c r="KA142" s="71" t="s">
        <v>56</v>
      </c>
      <c r="KB142" s="71" t="s">
        <v>13</v>
      </c>
      <c r="KC142" s="71" t="s">
        <v>13</v>
      </c>
      <c r="KD142" s="157" t="s">
        <v>13</v>
      </c>
      <c r="KE142" s="157" t="s">
        <v>56</v>
      </c>
      <c r="KF142" s="157" t="s">
        <v>13</v>
      </c>
      <c r="KG142" s="71" t="s">
        <v>13</v>
      </c>
      <c r="KH142" s="71" t="s">
        <v>13</v>
      </c>
      <c r="KI142" s="71" t="s">
        <v>13</v>
      </c>
      <c r="KJ142" s="71" t="s">
        <v>13</v>
      </c>
      <c r="KK142" s="71" t="s">
        <v>13</v>
      </c>
      <c r="KL142" s="71" t="s">
        <v>13</v>
      </c>
      <c r="KM142" s="71" t="s">
        <v>56</v>
      </c>
      <c r="KN142" s="71" t="s">
        <v>13</v>
      </c>
      <c r="KO142" s="71" t="s">
        <v>13</v>
      </c>
      <c r="KP142" s="157" t="s">
        <v>13</v>
      </c>
      <c r="KQ142" s="71" t="s">
        <v>13</v>
      </c>
      <c r="KR142" s="71" t="s">
        <v>13</v>
      </c>
      <c r="KS142" s="72" t="s">
        <v>983</v>
      </c>
      <c r="KT142" s="157" t="s">
        <v>56</v>
      </c>
      <c r="KU142" s="157" t="s">
        <v>56</v>
      </c>
      <c r="KV142" s="157" t="s">
        <v>13</v>
      </c>
      <c r="KW142" s="71" t="s">
        <v>13</v>
      </c>
      <c r="KX142" s="71" t="s">
        <v>13</v>
      </c>
      <c r="KY142" s="71" t="s">
        <v>56</v>
      </c>
      <c r="KZ142" s="71" t="s">
        <v>13</v>
      </c>
      <c r="LA142" s="71" t="s">
        <v>13</v>
      </c>
      <c r="LB142" s="157" t="s">
        <v>13</v>
      </c>
      <c r="LC142" s="157" t="s">
        <v>56</v>
      </c>
      <c r="LD142" s="157" t="s">
        <v>13</v>
      </c>
      <c r="LE142" s="71" t="s">
        <v>13</v>
      </c>
      <c r="LF142" s="71" t="s">
        <v>731</v>
      </c>
      <c r="LG142" s="157" t="s">
        <v>13</v>
      </c>
      <c r="LH142" s="157" t="s">
        <v>13</v>
      </c>
      <c r="LI142" s="157" t="s">
        <v>13</v>
      </c>
      <c r="LJ142" s="71" t="s">
        <v>13</v>
      </c>
      <c r="LK142" s="71" t="s">
        <v>13</v>
      </c>
      <c r="LL142" s="71" t="s">
        <v>56</v>
      </c>
      <c r="LM142" s="71" t="s">
        <v>13</v>
      </c>
      <c r="LN142" s="71" t="s">
        <v>13</v>
      </c>
      <c r="LO142" s="157" t="s">
        <v>13</v>
      </c>
      <c r="LP142" s="157" t="s">
        <v>56</v>
      </c>
      <c r="LQ142" s="157" t="s">
        <v>13</v>
      </c>
      <c r="LR142" s="71" t="s">
        <v>13</v>
      </c>
      <c r="LS142" s="71" t="s">
        <v>56</v>
      </c>
      <c r="LT142" s="71" t="s">
        <v>13</v>
      </c>
      <c r="LU142" s="71" t="s">
        <v>13</v>
      </c>
      <c r="LV142" s="71" t="s">
        <v>13</v>
      </c>
      <c r="LW142" s="71" t="s">
        <v>13</v>
      </c>
      <c r="LX142" s="71" t="s">
        <v>13</v>
      </c>
      <c r="LY142" s="157" t="s">
        <v>13</v>
      </c>
      <c r="LZ142" s="157" t="s">
        <v>56</v>
      </c>
      <c r="MA142" s="71" t="s">
        <v>13</v>
      </c>
      <c r="MB142" s="71" t="s">
        <v>13</v>
      </c>
      <c r="MC142" s="71" t="s">
        <v>13</v>
      </c>
      <c r="MD142" s="71" t="s">
        <v>13</v>
      </c>
      <c r="ME142" s="71" t="s">
        <v>56</v>
      </c>
      <c r="MF142" s="71" t="s">
        <v>13</v>
      </c>
      <c r="MG142" s="157" t="s">
        <v>13</v>
      </c>
      <c r="MH142" s="71" t="s">
        <v>13</v>
      </c>
      <c r="MI142" s="71" t="s">
        <v>56</v>
      </c>
      <c r="MJ142" s="71" t="s">
        <v>13</v>
      </c>
      <c r="MK142" s="71" t="s">
        <v>56</v>
      </c>
      <c r="ML142" s="71" t="s">
        <v>56</v>
      </c>
      <c r="MM142" s="71" t="s">
        <v>56</v>
      </c>
      <c r="MN142" s="71" t="s">
        <v>56</v>
      </c>
      <c r="MO142" s="71" t="s">
        <v>56</v>
      </c>
      <c r="MP142" s="71" t="s">
        <v>13</v>
      </c>
      <c r="MQ142" s="71" t="s">
        <v>56</v>
      </c>
      <c r="MR142" s="71" t="s">
        <v>13</v>
      </c>
      <c r="MS142" s="71" t="s">
        <v>56</v>
      </c>
      <c r="MT142" s="71" t="s">
        <v>56</v>
      </c>
      <c r="MU142" s="71" t="s">
        <v>56</v>
      </c>
      <c r="MV142" s="71" t="s">
        <v>56</v>
      </c>
      <c r="MW142" s="71" t="s">
        <v>56</v>
      </c>
      <c r="MX142" s="71" t="s">
        <v>56</v>
      </c>
      <c r="MY142" s="71" t="s">
        <v>13</v>
      </c>
      <c r="MZ142" s="71" t="s">
        <v>13</v>
      </c>
      <c r="NA142" s="71" t="s">
        <v>13</v>
      </c>
      <c r="NB142" s="157" t="s">
        <v>56</v>
      </c>
      <c r="NC142" s="157" t="s">
        <v>56</v>
      </c>
      <c r="ND142" s="157" t="s">
        <v>56</v>
      </c>
      <c r="NE142" s="157" t="s">
        <v>56</v>
      </c>
      <c r="NF142" s="157" t="s">
        <v>56</v>
      </c>
      <c r="NG142" s="157"/>
      <c r="NH142" s="157"/>
      <c r="NI142" s="157"/>
      <c r="NJ142" s="157"/>
      <c r="NK142" s="157"/>
      <c r="NL142" s="71" t="s">
        <v>13</v>
      </c>
      <c r="NM142" s="71" t="s">
        <v>56</v>
      </c>
      <c r="NN142" s="157" t="s">
        <v>56</v>
      </c>
      <c r="NO142" s="71" t="s">
        <v>13</v>
      </c>
      <c r="NP142" s="71" t="s">
        <v>13</v>
      </c>
      <c r="NQ142" s="71" t="s">
        <v>13</v>
      </c>
      <c r="NR142" s="71" t="s">
        <v>13</v>
      </c>
      <c r="NS142" s="71" t="s">
        <v>13</v>
      </c>
      <c r="NT142" s="71" t="s">
        <v>13</v>
      </c>
      <c r="NU142" s="71" t="s">
        <v>13</v>
      </c>
      <c r="NV142" s="71" t="s">
        <v>13</v>
      </c>
      <c r="NW142" s="71" t="s">
        <v>56</v>
      </c>
      <c r="NX142" s="71" t="s">
        <v>13</v>
      </c>
      <c r="NY142" s="71" t="s">
        <v>13</v>
      </c>
      <c r="NZ142" s="71" t="s">
        <v>13</v>
      </c>
      <c r="OA142" s="157" t="s">
        <v>13</v>
      </c>
      <c r="OB142" s="157" t="s">
        <v>13</v>
      </c>
      <c r="OC142" s="157" t="s">
        <v>13</v>
      </c>
      <c r="OD142" s="157" t="s">
        <v>56</v>
      </c>
      <c r="OE142" s="71" t="s">
        <v>56</v>
      </c>
      <c r="OF142" s="71" t="s">
        <v>13</v>
      </c>
      <c r="OG142" s="71" t="s">
        <v>13</v>
      </c>
      <c r="OH142" s="71" t="s">
        <v>13</v>
      </c>
      <c r="OI142" s="71" t="s">
        <v>13</v>
      </c>
      <c r="OJ142" s="157" t="s">
        <v>56</v>
      </c>
      <c r="OK142" s="136">
        <v>900</v>
      </c>
      <c r="OL142" s="136">
        <v>120</v>
      </c>
      <c r="OM142" s="136">
        <v>85</v>
      </c>
      <c r="ON142" s="136">
        <v>43</v>
      </c>
      <c r="OO142" s="136">
        <v>0</v>
      </c>
      <c r="OP142" s="136">
        <v>0</v>
      </c>
      <c r="OQ142" s="136">
        <v>0</v>
      </c>
      <c r="OR142" s="137">
        <v>0.13333333333333333</v>
      </c>
      <c r="OS142" s="137"/>
      <c r="OT142" s="138">
        <v>5.2640435469757101</v>
      </c>
      <c r="OU142" s="138">
        <v>0.70187247293009469</v>
      </c>
      <c r="OV142" s="138">
        <v>0.49715966832548375</v>
      </c>
      <c r="OW142" s="138">
        <v>0.25150430279995062</v>
      </c>
      <c r="OX142" s="138">
        <v>0</v>
      </c>
      <c r="OY142" s="138">
        <v>0</v>
      </c>
      <c r="OZ142" s="138">
        <v>0</v>
      </c>
      <c r="PA142" s="139">
        <f>SB142/OK142</f>
        <v>28.495555555555555</v>
      </c>
      <c r="PB142" s="139">
        <f>SB142/OL142</f>
        <v>213.71666666666667</v>
      </c>
      <c r="PC142" s="139">
        <f>SB142/OM142</f>
        <v>301.7176470588235</v>
      </c>
      <c r="PD142" s="139">
        <f>SB142/ON142</f>
        <v>596.41860465116281</v>
      </c>
      <c r="PE142" s="139">
        <v>0</v>
      </c>
      <c r="PF142" s="139">
        <v>0</v>
      </c>
      <c r="PG142" s="139">
        <v>0</v>
      </c>
      <c r="PH142" s="71" t="s">
        <v>13</v>
      </c>
      <c r="PI142" s="71" t="s">
        <v>13</v>
      </c>
      <c r="PJ142" s="71" t="s">
        <v>56</v>
      </c>
      <c r="PK142" s="71" t="s">
        <v>13</v>
      </c>
      <c r="PL142" s="71" t="s">
        <v>13</v>
      </c>
      <c r="PM142" s="157" t="s">
        <v>13</v>
      </c>
      <c r="PN142" s="157" t="s">
        <v>56</v>
      </c>
      <c r="PO142" s="157" t="s">
        <v>13</v>
      </c>
      <c r="PP142" s="71" t="s">
        <v>13</v>
      </c>
      <c r="PQ142" s="71" t="s">
        <v>56</v>
      </c>
      <c r="PR142" s="71" t="s">
        <v>56</v>
      </c>
      <c r="PS142" s="71" t="s">
        <v>13</v>
      </c>
      <c r="PT142" s="71" t="s">
        <v>13</v>
      </c>
      <c r="PU142" s="71" t="s">
        <v>13</v>
      </c>
      <c r="PV142" s="71" t="s">
        <v>13</v>
      </c>
      <c r="PW142" s="157" t="s">
        <v>56</v>
      </c>
      <c r="PX142" s="71" t="s">
        <v>13</v>
      </c>
      <c r="PY142" s="71" t="s">
        <v>56</v>
      </c>
      <c r="PZ142" s="71" t="s">
        <v>56</v>
      </c>
      <c r="QA142" s="71" t="s">
        <v>56</v>
      </c>
      <c r="QB142" s="71" t="s">
        <v>56</v>
      </c>
      <c r="QC142" s="71" t="s">
        <v>56</v>
      </c>
      <c r="QD142" s="71" t="s">
        <v>56</v>
      </c>
      <c r="QE142" s="71" t="s">
        <v>13</v>
      </c>
      <c r="QF142" s="157" t="s">
        <v>56</v>
      </c>
      <c r="QG142" s="71" t="s">
        <v>13</v>
      </c>
      <c r="QH142" s="71" t="s">
        <v>56</v>
      </c>
      <c r="QI142" s="71">
        <v>6</v>
      </c>
      <c r="QJ142" s="157" t="s">
        <v>13</v>
      </c>
      <c r="QK142" s="157" t="s">
        <v>56</v>
      </c>
      <c r="QL142" s="157" t="s">
        <v>56</v>
      </c>
      <c r="QM142" s="71" t="s">
        <v>13</v>
      </c>
      <c r="QN142" s="71" t="s">
        <v>56</v>
      </c>
      <c r="QO142" s="71" t="s">
        <v>56</v>
      </c>
      <c r="QP142" s="71" t="s">
        <v>56</v>
      </c>
      <c r="QQ142" s="71" t="s">
        <v>56</v>
      </c>
      <c r="QR142" s="71" t="s">
        <v>56</v>
      </c>
      <c r="QS142" s="71" t="s">
        <v>56</v>
      </c>
      <c r="QT142" s="71" t="s">
        <v>13</v>
      </c>
      <c r="QU142" s="71" t="s">
        <v>13</v>
      </c>
      <c r="QV142" s="71" t="s">
        <v>13</v>
      </c>
      <c r="QW142" s="71" t="s">
        <v>13</v>
      </c>
      <c r="QX142" s="157" t="s">
        <v>56</v>
      </c>
      <c r="QY142" s="157" t="s">
        <v>56</v>
      </c>
      <c r="QZ142" s="157" t="s">
        <v>56</v>
      </c>
      <c r="RA142" s="157" t="s">
        <v>56</v>
      </c>
      <c r="RB142" s="71" t="s">
        <v>56</v>
      </c>
      <c r="RC142" s="71" t="s">
        <v>13</v>
      </c>
      <c r="RD142" s="71" t="s">
        <v>733</v>
      </c>
      <c r="RE142" s="157" t="s">
        <v>56</v>
      </c>
      <c r="RF142" s="71" t="s">
        <v>13</v>
      </c>
      <c r="RG142" s="71" t="s">
        <v>13</v>
      </c>
      <c r="RH142" s="71" t="s">
        <v>13</v>
      </c>
      <c r="RI142" s="71" t="s">
        <v>56</v>
      </c>
      <c r="RJ142" s="71" t="s">
        <v>13</v>
      </c>
      <c r="RK142" s="71" t="s">
        <v>13</v>
      </c>
      <c r="RL142" s="157" t="s">
        <v>13</v>
      </c>
      <c r="RM142" s="157" t="s">
        <v>56</v>
      </c>
      <c r="RN142" s="157" t="s">
        <v>13</v>
      </c>
      <c r="RO142" s="71" t="s">
        <v>13</v>
      </c>
      <c r="RP142" s="71" t="s">
        <v>13</v>
      </c>
      <c r="RQ142" s="71" t="s">
        <v>13</v>
      </c>
      <c r="RR142" s="71" t="s">
        <v>13</v>
      </c>
      <c r="RS142" s="71" t="s">
        <v>56</v>
      </c>
      <c r="RT142" s="71" t="s">
        <v>13</v>
      </c>
      <c r="RU142" s="71" t="s">
        <v>13</v>
      </c>
      <c r="RV142" s="157" t="s">
        <v>13</v>
      </c>
      <c r="RW142" s="71"/>
      <c r="RX142" s="151" t="s">
        <v>740</v>
      </c>
      <c r="RY142" s="219" t="s">
        <v>745</v>
      </c>
      <c r="RZ142" s="152">
        <v>17097123</v>
      </c>
      <c r="SA142" s="151" t="s">
        <v>795</v>
      </c>
      <c r="SB142" s="229">
        <v>25646</v>
      </c>
      <c r="SC142" s="230">
        <v>150</v>
      </c>
      <c r="SD142" s="178"/>
      <c r="SE142" s="71"/>
      <c r="SF142" s="270" t="s">
        <v>697</v>
      </c>
      <c r="SG142" s="270" t="s">
        <v>56</v>
      </c>
      <c r="SH142" s="273">
        <v>0.55000000000000004</v>
      </c>
      <c r="SI142" s="273">
        <v>0.45</v>
      </c>
      <c r="SJ142" s="271"/>
      <c r="SK142" s="270" t="s">
        <v>56</v>
      </c>
      <c r="SL142" s="270" t="s">
        <v>13</v>
      </c>
      <c r="SM142" s="270" t="s">
        <v>13</v>
      </c>
      <c r="SN142" s="270" t="s">
        <v>56</v>
      </c>
      <c r="SO142" s="270" t="s">
        <v>13</v>
      </c>
      <c r="SP142" s="270" t="s">
        <v>56</v>
      </c>
      <c r="SQ142" s="270" t="s">
        <v>56</v>
      </c>
      <c r="SR142" s="270" t="s">
        <v>56</v>
      </c>
      <c r="SS142" s="270" t="s">
        <v>13</v>
      </c>
      <c r="ST142" s="270" t="s">
        <v>56</v>
      </c>
      <c r="SU142" s="270" t="s">
        <v>56</v>
      </c>
      <c r="SV142" s="270" t="s">
        <v>56</v>
      </c>
      <c r="SW142" s="270" t="s">
        <v>13</v>
      </c>
      <c r="SX142" s="270" t="s">
        <v>13</v>
      </c>
      <c r="SY142" s="270" t="s">
        <v>13</v>
      </c>
      <c r="SZ142" s="270" t="s">
        <v>13</v>
      </c>
      <c r="TA142" s="270" t="s">
        <v>56</v>
      </c>
      <c r="TB142" s="270" t="s">
        <v>13</v>
      </c>
      <c r="TC142" s="270" t="s">
        <v>13</v>
      </c>
      <c r="TD142" s="270" t="s">
        <v>56</v>
      </c>
      <c r="TE142" s="270" t="s">
        <v>56</v>
      </c>
      <c r="TF142" s="270" t="s">
        <v>56</v>
      </c>
      <c r="TG142" s="270" t="s">
        <v>56</v>
      </c>
      <c r="TH142" s="270" t="s">
        <v>56</v>
      </c>
      <c r="TI142" s="270" t="s">
        <v>56</v>
      </c>
      <c r="TJ142" s="270" t="s">
        <v>56</v>
      </c>
      <c r="TK142" s="270" t="s">
        <v>56</v>
      </c>
      <c r="TL142" s="270" t="s">
        <v>56</v>
      </c>
      <c r="TM142" s="273"/>
      <c r="TN142" s="270"/>
      <c r="TO142" s="270"/>
      <c r="TP142" s="270"/>
      <c r="TQ142" s="270"/>
      <c r="TR142" s="270"/>
      <c r="TS142" s="270"/>
      <c r="TT142" s="270"/>
      <c r="TU142" s="270"/>
      <c r="TV142" s="270"/>
      <c r="TW142" s="270"/>
      <c r="TX142" s="270"/>
      <c r="TY142" s="270"/>
      <c r="TZ142" s="270"/>
      <c r="UA142" s="270"/>
      <c r="UB142" s="270" t="s">
        <v>13</v>
      </c>
      <c r="UC142" s="270"/>
      <c r="UD142" s="270" t="s">
        <v>13</v>
      </c>
      <c r="UE142" s="270" t="s">
        <v>13</v>
      </c>
      <c r="UF142" s="270"/>
      <c r="UG142" s="270" t="s">
        <v>56</v>
      </c>
      <c r="UH142" s="270" t="s">
        <v>56</v>
      </c>
      <c r="UI142" s="270" t="s">
        <v>56</v>
      </c>
      <c r="UJ142" s="270" t="s">
        <v>56</v>
      </c>
      <c r="UK142" s="270" t="s">
        <v>56</v>
      </c>
      <c r="UL142" s="270" t="s">
        <v>56</v>
      </c>
      <c r="UM142" s="270" t="s">
        <v>56</v>
      </c>
      <c r="UN142" s="270" t="s">
        <v>56</v>
      </c>
      <c r="UO142" s="270" t="s">
        <v>56</v>
      </c>
      <c r="UP142" s="270" t="s">
        <v>56</v>
      </c>
      <c r="UQ142" s="270" t="s">
        <v>56</v>
      </c>
      <c r="UR142" s="270" t="s">
        <v>56</v>
      </c>
      <c r="US142" s="270" t="s">
        <v>13</v>
      </c>
      <c r="UT142" s="270"/>
      <c r="UU142" s="270"/>
      <c r="UV142" s="270"/>
      <c r="UW142" s="270"/>
      <c r="UX142" s="270"/>
      <c r="UY142" s="273">
        <v>0.02</v>
      </c>
      <c r="UZ142" s="270" t="s">
        <v>1225</v>
      </c>
      <c r="VA142" s="270" t="s">
        <v>1225</v>
      </c>
      <c r="VB142" s="273">
        <v>0.03</v>
      </c>
      <c r="VC142" s="270" t="s">
        <v>1227</v>
      </c>
      <c r="VD142" s="273">
        <v>0.22</v>
      </c>
      <c r="VE142" s="273">
        <v>0.01</v>
      </c>
      <c r="VF142" s="273">
        <v>0.12</v>
      </c>
      <c r="VG142" s="270" t="s">
        <v>1227</v>
      </c>
      <c r="VH142" s="273">
        <v>0.15</v>
      </c>
      <c r="VI142" s="273">
        <v>0.05</v>
      </c>
      <c r="VJ142" s="273">
        <v>0.02</v>
      </c>
      <c r="VK142" s="270" t="s">
        <v>1227</v>
      </c>
      <c r="VL142" s="270" t="s">
        <v>1227</v>
      </c>
      <c r="VM142" s="270" t="s">
        <v>1227</v>
      </c>
      <c r="VN142" s="270" t="s">
        <v>1227</v>
      </c>
      <c r="VO142" s="273">
        <v>0</v>
      </c>
      <c r="VP142" s="270" t="s">
        <v>1227</v>
      </c>
      <c r="VQ142" s="270" t="s">
        <v>1227</v>
      </c>
      <c r="VR142" s="273">
        <v>0.1</v>
      </c>
      <c r="VS142" s="273">
        <v>0.1</v>
      </c>
      <c r="VT142" s="273">
        <v>0.01</v>
      </c>
      <c r="VU142" s="273">
        <v>0.02</v>
      </c>
      <c r="VV142" s="273">
        <v>0.03</v>
      </c>
      <c r="VW142" s="273">
        <v>0.01</v>
      </c>
      <c r="VX142" s="273">
        <v>0.01</v>
      </c>
      <c r="VY142" s="273">
        <v>0.02</v>
      </c>
      <c r="VZ142" s="273">
        <v>0.08</v>
      </c>
      <c r="WA142" s="273"/>
      <c r="WB142" s="270"/>
      <c r="WC142" s="270"/>
      <c r="WD142" s="270"/>
      <c r="WE142" s="270"/>
      <c r="WF142" s="270"/>
      <c r="WG142" s="270"/>
      <c r="WH142" s="270"/>
      <c r="WI142" s="270"/>
      <c r="WJ142" s="270"/>
      <c r="WK142" s="270"/>
      <c r="WL142" s="270"/>
      <c r="WM142" s="270"/>
      <c r="WN142" s="270"/>
      <c r="WO142" s="270"/>
      <c r="WP142" s="270" t="s">
        <v>1227</v>
      </c>
      <c r="WQ142" s="270" t="s">
        <v>1228</v>
      </c>
      <c r="WR142" s="270" t="s">
        <v>13</v>
      </c>
      <c r="WS142" s="270" t="s">
        <v>13</v>
      </c>
      <c r="WT142" s="270"/>
      <c r="WU142" s="273">
        <v>0.9900000000000001</v>
      </c>
      <c r="WV142" s="273">
        <v>0.01</v>
      </c>
      <c r="WW142" s="273">
        <v>0.23000000000000004</v>
      </c>
      <c r="WX142" s="273">
        <v>0.24000000000000005</v>
      </c>
      <c r="WY142" s="273">
        <v>0.43000000000000005</v>
      </c>
      <c r="WZ142" s="273">
        <v>0.33</v>
      </c>
      <c r="XA142" s="273">
        <v>0.03</v>
      </c>
      <c r="XB142" s="273">
        <v>0.1</v>
      </c>
      <c r="XC142" s="273">
        <v>0.12</v>
      </c>
      <c r="XD142" s="273">
        <v>0.08</v>
      </c>
      <c r="XE142" s="273">
        <v>0.23</v>
      </c>
      <c r="XF142" s="273">
        <v>0.16999999999999998</v>
      </c>
      <c r="XH142" s="270"/>
      <c r="XI142" s="270"/>
      <c r="XJ142" s="270"/>
      <c r="XK142" s="270"/>
      <c r="XL142" s="270"/>
      <c r="XM142" s="272" t="s">
        <v>56</v>
      </c>
      <c r="XN142" s="272" t="s">
        <v>56</v>
      </c>
      <c r="XO142" s="272" t="s">
        <v>13</v>
      </c>
      <c r="XP142" s="272" t="s">
        <v>13</v>
      </c>
      <c r="XQ142" s="272" t="s">
        <v>56</v>
      </c>
      <c r="XR142" s="272" t="s">
        <v>13</v>
      </c>
      <c r="XS142" s="272" t="s">
        <v>56</v>
      </c>
      <c r="XT142" s="272" t="s">
        <v>13</v>
      </c>
      <c r="XU142" s="272" t="s">
        <v>13</v>
      </c>
      <c r="XV142" s="272" t="s">
        <v>56</v>
      </c>
      <c r="XW142" s="270"/>
      <c r="XX142" s="273">
        <v>1</v>
      </c>
      <c r="XY142" s="273" t="s">
        <v>1232</v>
      </c>
      <c r="XZ142" s="273" t="s">
        <v>1232</v>
      </c>
      <c r="YA142" s="273">
        <v>1</v>
      </c>
      <c r="YB142" s="273" t="s">
        <v>1232</v>
      </c>
      <c r="YC142" s="273">
        <v>1</v>
      </c>
      <c r="YD142" s="273">
        <v>1</v>
      </c>
      <c r="YE142" s="273">
        <v>1</v>
      </c>
      <c r="YF142" s="273" t="s">
        <v>1232</v>
      </c>
      <c r="YG142" s="273">
        <v>1</v>
      </c>
      <c r="YH142" s="273">
        <v>1</v>
      </c>
      <c r="YI142" s="273">
        <v>1</v>
      </c>
      <c r="YJ142" s="273" t="s">
        <v>1232</v>
      </c>
      <c r="YK142" s="273" t="s">
        <v>1232</v>
      </c>
      <c r="YL142" s="273" t="s">
        <v>1232</v>
      </c>
      <c r="YM142" s="273" t="s">
        <v>1232</v>
      </c>
      <c r="YN142" s="273">
        <v>1</v>
      </c>
      <c r="YO142" s="273" t="s">
        <v>1232</v>
      </c>
      <c r="YP142" s="273" t="s">
        <v>1232</v>
      </c>
      <c r="YQ142" s="273">
        <v>1</v>
      </c>
      <c r="YR142" s="273">
        <v>1</v>
      </c>
      <c r="YS142" s="273">
        <v>1</v>
      </c>
      <c r="YT142" s="273">
        <v>1</v>
      </c>
      <c r="YU142" s="273">
        <v>1</v>
      </c>
      <c r="YV142" s="273">
        <v>1</v>
      </c>
      <c r="YW142" s="273">
        <v>1</v>
      </c>
      <c r="YX142" s="273">
        <v>1</v>
      </c>
      <c r="YY142" s="273">
        <v>1</v>
      </c>
      <c r="YZ142" s="273"/>
      <c r="ZA142" s="270"/>
      <c r="ZB142" s="270"/>
      <c r="ZC142" s="270"/>
      <c r="ZD142" s="270"/>
      <c r="ZE142" s="270"/>
      <c r="ZF142" s="270"/>
      <c r="ZG142" s="270"/>
      <c r="ZH142" s="270"/>
      <c r="ZI142" s="270"/>
      <c r="ZJ142" s="270"/>
      <c r="ZK142" s="270"/>
      <c r="ZL142" s="270"/>
      <c r="ZM142" s="270"/>
      <c r="ZN142" s="270"/>
      <c r="ZO142" s="272" t="s">
        <v>56</v>
      </c>
      <c r="ZP142" s="272"/>
      <c r="ZQ142" s="272"/>
      <c r="ZR142" s="272"/>
      <c r="ZS142" s="272"/>
      <c r="ZT142" s="272" t="s">
        <v>13</v>
      </c>
      <c r="ZU142" s="272"/>
      <c r="ZV142" s="272"/>
      <c r="ZW142" s="270"/>
      <c r="ZX142" s="270"/>
      <c r="ZY142" s="270"/>
      <c r="ZZ142" s="270"/>
      <c r="AAA142" s="270"/>
      <c r="AAB142" s="270"/>
      <c r="AAJ142" s="270"/>
      <c r="AAK142" s="270"/>
      <c r="AAL142" s="270"/>
      <c r="AAM142" s="270"/>
      <c r="AAN142" s="270"/>
      <c r="AAO142" s="272" t="s">
        <v>13</v>
      </c>
      <c r="AAP142" s="272" t="s">
        <v>13</v>
      </c>
      <c r="AAQ142" s="272" t="s">
        <v>13</v>
      </c>
      <c r="AAR142" s="272" t="s">
        <v>13</v>
      </c>
      <c r="AAS142" s="272" t="s">
        <v>13</v>
      </c>
      <c r="AAT142" s="272" t="s">
        <v>13</v>
      </c>
      <c r="AAU142" s="272" t="s">
        <v>56</v>
      </c>
      <c r="AAV142" s="272" t="s">
        <v>13</v>
      </c>
      <c r="AAW142" s="272" t="s">
        <v>13</v>
      </c>
      <c r="AAX142" s="272" t="s">
        <v>13</v>
      </c>
    </row>
    <row r="143" spans="1:726" ht="15" customHeight="1" x14ac:dyDescent="0.35">
      <c r="A143" s="70" t="s">
        <v>897</v>
      </c>
      <c r="B143" s="1" t="s">
        <v>13</v>
      </c>
      <c r="GW143" s="157"/>
      <c r="GX143" s="157"/>
      <c r="RX143" s="151" t="s">
        <v>742</v>
      </c>
      <c r="RY143" s="218" t="s">
        <v>745</v>
      </c>
      <c r="RZ143" s="152">
        <v>282757</v>
      </c>
      <c r="SA143" s="151" t="s">
        <v>937</v>
      </c>
      <c r="SB143" s="229" t="s">
        <v>798</v>
      </c>
      <c r="SC143" s="229" t="s">
        <v>798</v>
      </c>
      <c r="SF143" s="268" t="s">
        <v>897</v>
      </c>
      <c r="SG143" s="269" t="s">
        <v>13</v>
      </c>
      <c r="SH143" s="270"/>
      <c r="SI143" s="270"/>
      <c r="SJ143" s="271"/>
      <c r="SK143" s="270"/>
      <c r="SL143" s="270"/>
      <c r="SM143" s="270"/>
      <c r="SN143" s="270"/>
      <c r="SO143" s="270"/>
      <c r="SP143" s="270"/>
      <c r="SQ143" s="270"/>
      <c r="SR143" s="270"/>
      <c r="SS143" s="270"/>
      <c r="ST143" s="270"/>
      <c r="SU143" s="270"/>
      <c r="SV143" s="270"/>
      <c r="SW143" s="270"/>
      <c r="SX143" s="270"/>
      <c r="SY143" s="270"/>
      <c r="SZ143" s="270"/>
      <c r="TA143" s="270"/>
      <c r="TB143" s="270"/>
      <c r="TC143" s="270"/>
      <c r="TD143" s="270"/>
      <c r="TE143" s="270"/>
      <c r="TF143" s="270"/>
      <c r="TG143" s="270"/>
      <c r="TH143" s="270"/>
      <c r="TI143" s="270"/>
      <c r="TJ143" s="270"/>
      <c r="TK143" s="270"/>
      <c r="TL143" s="270"/>
      <c r="TM143" s="270"/>
      <c r="TN143" s="270"/>
      <c r="TO143" s="270"/>
      <c r="TP143" s="270"/>
      <c r="TQ143" s="270"/>
      <c r="TR143" s="270"/>
      <c r="TS143" s="270"/>
      <c r="TT143" s="270"/>
      <c r="TU143" s="270"/>
      <c r="TV143" s="270"/>
      <c r="TW143" s="270"/>
      <c r="TX143" s="270"/>
      <c r="TY143" s="270"/>
      <c r="TZ143" s="270"/>
      <c r="UA143" s="270"/>
      <c r="UB143" s="270"/>
      <c r="UC143" s="270"/>
      <c r="UD143" s="270"/>
      <c r="UE143" s="270"/>
      <c r="UF143" s="270"/>
      <c r="UG143" s="270"/>
      <c r="UH143" s="270"/>
      <c r="UI143" s="270"/>
      <c r="UJ143" s="270"/>
      <c r="UK143" s="270"/>
      <c r="UL143" s="270"/>
      <c r="UT143" s="270"/>
      <c r="UU143" s="270"/>
      <c r="UV143" s="270"/>
      <c r="UW143" s="270"/>
      <c r="UX143" s="270"/>
      <c r="UY143" s="270"/>
      <c r="UZ143" s="270"/>
      <c r="VA143" s="270"/>
      <c r="VB143" s="270"/>
      <c r="VC143" s="270"/>
      <c r="VD143" s="270"/>
      <c r="VE143" s="270"/>
      <c r="VF143" s="270"/>
      <c r="VG143" s="270"/>
      <c r="VH143" s="270"/>
      <c r="VI143" s="270"/>
      <c r="VJ143" s="270"/>
      <c r="VK143" s="270"/>
      <c r="VL143" s="270"/>
      <c r="VM143" s="270"/>
      <c r="VN143" s="270"/>
      <c r="VO143" s="270"/>
      <c r="VP143" s="270"/>
      <c r="VQ143" s="270"/>
      <c r="VR143" s="270"/>
      <c r="VS143" s="270"/>
      <c r="VT143" s="270"/>
      <c r="VU143" s="270"/>
      <c r="VV143" s="270"/>
      <c r="VW143" s="270"/>
      <c r="VX143" s="270"/>
      <c r="VY143" s="270"/>
      <c r="VZ143" s="270"/>
      <c r="WA143" s="270"/>
      <c r="WB143" s="270"/>
      <c r="WC143" s="270"/>
      <c r="WD143" s="270"/>
      <c r="WE143" s="270"/>
      <c r="WF143" s="270"/>
      <c r="WG143" s="270"/>
      <c r="WH143" s="270"/>
      <c r="WI143" s="270"/>
      <c r="WJ143" s="270"/>
      <c r="WK143" s="270"/>
      <c r="WL143" s="270"/>
      <c r="WM143" s="270"/>
      <c r="WN143" s="270"/>
      <c r="WO143" s="270"/>
      <c r="WP143" s="270"/>
      <c r="WQ143" s="270"/>
      <c r="WR143" s="270"/>
      <c r="WS143" s="270"/>
      <c r="WT143" s="270"/>
      <c r="WU143" s="270"/>
      <c r="WV143" s="270"/>
      <c r="WW143" s="270"/>
      <c r="WX143" s="270"/>
      <c r="WY143" s="270"/>
      <c r="WZ143" s="270"/>
      <c r="XH143" s="270"/>
      <c r="XI143" s="270"/>
      <c r="XJ143" s="270"/>
      <c r="XK143" s="270"/>
      <c r="XL143" s="270"/>
      <c r="XM143" s="272"/>
      <c r="XN143" s="272"/>
      <c r="XO143" s="272"/>
      <c r="XP143" s="272"/>
      <c r="XQ143" s="272"/>
      <c r="XR143" s="272"/>
      <c r="XS143" s="272"/>
      <c r="XT143" s="272"/>
      <c r="XU143" s="272"/>
      <c r="XV143" s="272"/>
      <c r="XW143" s="270"/>
      <c r="XX143" s="273"/>
      <c r="XY143" s="273"/>
      <c r="XZ143" s="273"/>
      <c r="YA143" s="273"/>
      <c r="YB143" s="273"/>
      <c r="YC143" s="273"/>
      <c r="YD143" s="273"/>
      <c r="YE143" s="273"/>
      <c r="YF143" s="273"/>
      <c r="YG143" s="273"/>
      <c r="YH143" s="273"/>
      <c r="YI143" s="273"/>
      <c r="YJ143" s="273"/>
      <c r="YK143" s="273"/>
      <c r="YL143" s="273"/>
      <c r="YM143" s="273"/>
      <c r="YN143" s="273"/>
      <c r="YO143" s="273"/>
      <c r="YP143" s="273"/>
      <c r="YQ143" s="273"/>
      <c r="YR143" s="273"/>
      <c r="YS143" s="273"/>
      <c r="YT143" s="273"/>
      <c r="YU143" s="273"/>
      <c r="YV143" s="273"/>
      <c r="YW143" s="273"/>
      <c r="YX143" s="273"/>
      <c r="YY143" s="273"/>
      <c r="YZ143" s="270"/>
      <c r="ZA143" s="270"/>
      <c r="ZB143" s="270"/>
      <c r="ZC143" s="270"/>
      <c r="ZD143" s="270"/>
      <c r="ZE143" s="270"/>
      <c r="ZF143" s="270"/>
      <c r="ZG143" s="270"/>
      <c r="ZH143" s="270"/>
      <c r="ZI143" s="270"/>
      <c r="ZJ143" s="270"/>
      <c r="ZK143" s="270"/>
      <c r="ZL143" s="270"/>
      <c r="ZM143" s="270"/>
      <c r="ZN143" s="270"/>
      <c r="ZO143" s="272"/>
      <c r="ZP143" s="272"/>
      <c r="ZQ143" s="272"/>
      <c r="ZR143" s="272"/>
      <c r="ZS143" s="272"/>
      <c r="ZT143" s="272"/>
      <c r="ZU143" s="272"/>
      <c r="ZV143" s="272"/>
      <c r="ZW143" s="270"/>
      <c r="ZX143" s="270"/>
      <c r="ZY143" s="270"/>
      <c r="ZZ143" s="270"/>
      <c r="AAA143" s="270"/>
      <c r="AAB143" s="270"/>
      <c r="AAJ143" s="270"/>
      <c r="AAK143" s="270"/>
      <c r="AAL143" s="270"/>
      <c r="AAM143" s="270"/>
      <c r="AAN143" s="270"/>
      <c r="AAO143" s="272"/>
      <c r="AAP143" s="272"/>
      <c r="AAQ143" s="272"/>
      <c r="AAR143" s="272"/>
      <c r="AAS143" s="272"/>
      <c r="AAT143" s="272"/>
      <c r="AAU143" s="272"/>
      <c r="AAV143" s="272"/>
      <c r="AAW143" s="272"/>
      <c r="AAX143" s="272"/>
    </row>
    <row r="144" spans="1:726" ht="15" customHeight="1" x14ac:dyDescent="0.35">
      <c r="A144" s="71" t="s">
        <v>630</v>
      </c>
      <c r="B144" s="71" t="s">
        <v>56</v>
      </c>
      <c r="C144" s="71" t="s">
        <v>56</v>
      </c>
      <c r="D144" s="71" t="s">
        <v>13</v>
      </c>
      <c r="E144" s="71" t="s">
        <v>13</v>
      </c>
      <c r="F144" s="71" t="s">
        <v>56</v>
      </c>
      <c r="G144" s="71" t="s">
        <v>13</v>
      </c>
      <c r="H144" s="71" t="s">
        <v>13</v>
      </c>
      <c r="I144" s="71" t="s">
        <v>13</v>
      </c>
      <c r="J144" s="157" t="s">
        <v>56</v>
      </c>
      <c r="K144" s="157" t="s">
        <v>13</v>
      </c>
      <c r="L144" s="157" t="s">
        <v>13</v>
      </c>
      <c r="M144" s="157" t="s">
        <v>13</v>
      </c>
      <c r="N144" s="157" t="s">
        <v>13</v>
      </c>
      <c r="O144" s="157" t="s">
        <v>56</v>
      </c>
      <c r="P144" s="157" t="s">
        <v>13</v>
      </c>
      <c r="Q144" s="157" t="s">
        <v>13</v>
      </c>
      <c r="R144" s="157" t="s">
        <v>56</v>
      </c>
      <c r="S144" s="157" t="s">
        <v>13</v>
      </c>
      <c r="T144" s="157" t="s">
        <v>13</v>
      </c>
      <c r="U144" s="71" t="s">
        <v>3</v>
      </c>
      <c r="V144" s="157" t="s">
        <v>13</v>
      </c>
      <c r="W144" s="157" t="s">
        <v>56</v>
      </c>
      <c r="X144" s="157" t="s">
        <v>56</v>
      </c>
      <c r="Y144" s="157" t="s">
        <v>13</v>
      </c>
      <c r="Z144" s="157" t="s">
        <v>56</v>
      </c>
      <c r="AA144" s="71" t="s">
        <v>56</v>
      </c>
      <c r="AB144" s="71" t="s">
        <v>56</v>
      </c>
      <c r="AC144" s="71" t="s">
        <v>56</v>
      </c>
      <c r="AD144" s="71" t="s">
        <v>13</v>
      </c>
      <c r="AE144" s="71" t="s">
        <v>13</v>
      </c>
      <c r="AF144" s="134" t="s">
        <v>56</v>
      </c>
      <c r="AG144" s="134" t="s">
        <v>13</v>
      </c>
      <c r="AH144" s="134" t="s">
        <v>13</v>
      </c>
      <c r="AI144" s="71" t="s">
        <v>56</v>
      </c>
      <c r="AJ144" s="71" t="s">
        <v>13</v>
      </c>
      <c r="AK144" s="71" t="s">
        <v>13</v>
      </c>
      <c r="AL144" s="71" t="s">
        <v>13</v>
      </c>
      <c r="AM144" s="71" t="s">
        <v>13</v>
      </c>
      <c r="AN144" s="71" t="s">
        <v>13</v>
      </c>
      <c r="AO144" s="71" t="s">
        <v>13</v>
      </c>
      <c r="AP144" s="71" t="s">
        <v>13</v>
      </c>
      <c r="AQ144" s="71" t="s">
        <v>13</v>
      </c>
      <c r="AR144" s="71" t="s">
        <v>13</v>
      </c>
      <c r="AS144" s="71" t="s">
        <v>56</v>
      </c>
      <c r="AT144" s="134" t="s">
        <v>56</v>
      </c>
      <c r="AU144" s="134" t="s">
        <v>13</v>
      </c>
      <c r="AV144" s="134" t="s">
        <v>13</v>
      </c>
      <c r="AW144" s="134" t="s">
        <v>13</v>
      </c>
      <c r="AX144" s="134" t="s">
        <v>13</v>
      </c>
      <c r="AY144" s="134" t="s">
        <v>13</v>
      </c>
      <c r="AZ144" s="134" t="s">
        <v>13</v>
      </c>
      <c r="BA144" s="134" t="s">
        <v>13</v>
      </c>
      <c r="BB144" s="71" t="s">
        <v>56</v>
      </c>
      <c r="BC144" s="71" t="s">
        <v>56</v>
      </c>
      <c r="BD144" s="71" t="s">
        <v>56</v>
      </c>
      <c r="BE144" s="71" t="s">
        <v>56</v>
      </c>
      <c r="BF144" s="71" t="s">
        <v>13</v>
      </c>
      <c r="BG144" s="71" t="s">
        <v>13</v>
      </c>
      <c r="BH144" s="157" t="s">
        <v>13</v>
      </c>
      <c r="BI144" s="157" t="s">
        <v>56</v>
      </c>
      <c r="BJ144" s="157" t="s">
        <v>13</v>
      </c>
      <c r="BK144" s="157" t="s">
        <v>13</v>
      </c>
      <c r="BL144" s="71" t="s">
        <v>13</v>
      </c>
      <c r="BM144" s="71" t="s">
        <v>13</v>
      </c>
      <c r="BN144" s="71" t="s">
        <v>13</v>
      </c>
      <c r="BO144" s="71" t="s">
        <v>56</v>
      </c>
      <c r="BP144" s="71" t="s">
        <v>56</v>
      </c>
      <c r="BQ144" s="71" t="s">
        <v>13</v>
      </c>
      <c r="BR144" s="71" t="s">
        <v>13</v>
      </c>
      <c r="BS144" s="71" t="s">
        <v>13</v>
      </c>
      <c r="BT144" s="71" t="s">
        <v>13</v>
      </c>
      <c r="BU144" s="71" t="s">
        <v>13</v>
      </c>
      <c r="BV144" s="157" t="s">
        <v>56</v>
      </c>
      <c r="BW144" s="157" t="s">
        <v>13</v>
      </c>
      <c r="BX144" s="157" t="s">
        <v>56</v>
      </c>
      <c r="BY144" s="157" t="s">
        <v>13</v>
      </c>
      <c r="BZ144" s="71" t="s">
        <v>56</v>
      </c>
      <c r="CA144" s="71" t="s">
        <v>13</v>
      </c>
      <c r="CB144" s="71" t="s">
        <v>13</v>
      </c>
      <c r="CC144" s="71" t="s">
        <v>13</v>
      </c>
      <c r="CD144" s="71" t="s">
        <v>13</v>
      </c>
      <c r="CE144" s="157" t="s">
        <v>56</v>
      </c>
      <c r="CF144" s="157" t="s">
        <v>13</v>
      </c>
      <c r="CG144" s="157" t="s">
        <v>13</v>
      </c>
      <c r="CH144" s="71" t="s">
        <v>56</v>
      </c>
      <c r="CI144" s="71" t="s">
        <v>13</v>
      </c>
      <c r="CJ144" s="71" t="s">
        <v>13</v>
      </c>
      <c r="CK144" s="71" t="s">
        <v>13</v>
      </c>
      <c r="CL144" s="157" t="s">
        <v>13</v>
      </c>
      <c r="CM144" s="157" t="s">
        <v>56</v>
      </c>
      <c r="CN144" s="157" t="s">
        <v>13</v>
      </c>
      <c r="CO144" s="71" t="s">
        <v>747</v>
      </c>
      <c r="CP144" s="71" t="s">
        <v>747</v>
      </c>
      <c r="CQ144" s="71" t="s">
        <v>747</v>
      </c>
      <c r="CR144" s="71" t="s">
        <v>747</v>
      </c>
      <c r="CS144" s="71" t="s">
        <v>747</v>
      </c>
      <c r="CT144" s="71" t="s">
        <v>747</v>
      </c>
      <c r="CU144" s="157" t="s">
        <v>13</v>
      </c>
      <c r="CV144" s="157" t="s">
        <v>13</v>
      </c>
      <c r="CW144" s="157" t="s">
        <v>13</v>
      </c>
      <c r="CX144" s="157" t="s">
        <v>13</v>
      </c>
      <c r="CY144" s="157" t="s">
        <v>13</v>
      </c>
      <c r="CZ144" s="71" t="s">
        <v>56</v>
      </c>
      <c r="DA144" s="71" t="s">
        <v>13</v>
      </c>
      <c r="DB144" s="71" t="s">
        <v>56</v>
      </c>
      <c r="DC144" s="71" t="s">
        <v>56</v>
      </c>
      <c r="DD144" s="71" t="s">
        <v>13</v>
      </c>
      <c r="DE144" s="157" t="s">
        <v>56</v>
      </c>
      <c r="DF144" s="157" t="s">
        <v>13</v>
      </c>
      <c r="DG144" s="157" t="s">
        <v>13</v>
      </c>
      <c r="DH144" s="71" t="s">
        <v>56</v>
      </c>
      <c r="DI144" s="71"/>
      <c r="DJ144" s="71"/>
      <c r="DK144" s="71"/>
      <c r="DL144" s="157"/>
      <c r="DM144" s="157"/>
      <c r="DN144" s="157"/>
      <c r="DO144" s="157"/>
      <c r="DP144" s="71"/>
      <c r="DQ144" s="157"/>
      <c r="DR144" s="157"/>
      <c r="DS144" s="157"/>
      <c r="DT144" s="72"/>
      <c r="DU144" s="157"/>
      <c r="DV144" s="157"/>
      <c r="DW144" s="157"/>
      <c r="DX144" s="71"/>
      <c r="DY144" s="71"/>
      <c r="DZ144" s="71"/>
      <c r="EA144" s="71"/>
      <c r="EB144" s="71"/>
      <c r="EC144" s="157"/>
      <c r="ED144" s="157"/>
      <c r="EE144" s="157"/>
      <c r="EF144" s="71"/>
      <c r="EG144" s="71"/>
      <c r="EH144" s="71"/>
      <c r="EI144" s="71"/>
      <c r="EJ144" s="71"/>
      <c r="EK144" s="71"/>
      <c r="EL144" s="71"/>
      <c r="EM144" s="71"/>
      <c r="EN144" s="71"/>
      <c r="EO144" s="71"/>
      <c r="EP144" s="71"/>
      <c r="EQ144" s="71"/>
      <c r="ER144" s="71"/>
      <c r="ES144" s="71"/>
      <c r="ET144" s="71"/>
      <c r="EU144" s="71"/>
      <c r="EV144" s="157"/>
      <c r="EW144" s="157"/>
      <c r="EX144" s="157"/>
      <c r="EY144" s="157"/>
      <c r="EZ144" s="157"/>
      <c r="FA144" s="157"/>
      <c r="FB144" s="157"/>
      <c r="FC144" s="157"/>
      <c r="FD144" s="157"/>
      <c r="FE144" s="157"/>
      <c r="FF144" s="71"/>
      <c r="FG144" s="71"/>
      <c r="FH144" s="71"/>
      <c r="FI144" s="71"/>
      <c r="FJ144" s="71"/>
      <c r="FK144" s="71"/>
      <c r="FL144" s="71"/>
      <c r="FM144" s="71"/>
      <c r="FN144" s="71"/>
      <c r="FO144" s="71"/>
      <c r="FP144" s="157"/>
      <c r="FQ144" s="157"/>
      <c r="FR144" s="157"/>
      <c r="FS144" s="157"/>
      <c r="FT144" s="157"/>
      <c r="FU144" s="71"/>
      <c r="FV144" s="71"/>
      <c r="FW144" s="71"/>
      <c r="FX144" s="71"/>
      <c r="FY144" s="71"/>
      <c r="FZ144" s="71"/>
      <c r="GA144" s="71"/>
      <c r="GB144" s="71"/>
      <c r="GC144" s="71"/>
      <c r="GD144" s="71"/>
      <c r="GE144" s="71"/>
      <c r="GF144" s="71"/>
      <c r="GG144" s="71"/>
      <c r="GH144" s="71"/>
      <c r="GI144" s="71"/>
      <c r="GJ144" s="71"/>
      <c r="GK144" s="71"/>
      <c r="GL144" s="71"/>
      <c r="GM144" s="71"/>
      <c r="GN144" s="71"/>
      <c r="GO144" s="71"/>
      <c r="GP144" s="71"/>
      <c r="GQ144" s="71"/>
      <c r="GR144" s="71"/>
      <c r="GS144" s="71"/>
      <c r="GT144" s="71"/>
      <c r="GU144" s="71"/>
      <c r="GV144" s="71"/>
      <c r="GW144" s="157"/>
      <c r="GX144" s="157"/>
      <c r="GY144" s="157"/>
      <c r="GZ144" s="157"/>
      <c r="HA144" s="157"/>
      <c r="HB144" s="157"/>
      <c r="HC144" s="157"/>
      <c r="HD144" s="157"/>
      <c r="HE144" s="157"/>
      <c r="HF144" s="157"/>
      <c r="HG144" s="157"/>
      <c r="HH144" s="157"/>
      <c r="HI144" s="157"/>
      <c r="HJ144" s="157"/>
      <c r="HK144" s="157"/>
      <c r="HL144" s="157"/>
      <c r="HM144" s="157"/>
      <c r="HN144" s="157"/>
      <c r="HO144" s="157"/>
      <c r="HP144" s="157"/>
      <c r="HQ144" s="157"/>
      <c r="HR144" s="157"/>
      <c r="HS144" s="157"/>
      <c r="HT144" s="157"/>
      <c r="HU144" s="157"/>
      <c r="HV144" s="157"/>
      <c r="HW144" s="157"/>
      <c r="HX144" s="157"/>
      <c r="HY144" s="71"/>
      <c r="HZ144" s="71"/>
      <c r="IA144" s="71"/>
      <c r="IB144" s="71"/>
      <c r="IC144" s="71"/>
      <c r="ID144" s="157"/>
      <c r="IE144" s="157"/>
      <c r="IF144" s="157"/>
      <c r="IG144" s="71"/>
      <c r="IH144" s="71" t="s">
        <v>13</v>
      </c>
      <c r="II144" s="71" t="s">
        <v>13</v>
      </c>
      <c r="IJ144" s="71" t="s">
        <v>13</v>
      </c>
      <c r="IK144" s="71" t="s">
        <v>13</v>
      </c>
      <c r="IL144" s="71" t="s">
        <v>56</v>
      </c>
      <c r="IM144" s="71" t="s">
        <v>56</v>
      </c>
      <c r="IN144" s="71" t="s">
        <v>13</v>
      </c>
      <c r="IO144" s="71" t="s">
        <v>13</v>
      </c>
      <c r="IP144" s="71" t="s">
        <v>13</v>
      </c>
      <c r="IQ144" s="71" t="s">
        <v>56</v>
      </c>
      <c r="IR144" s="71" t="s">
        <v>13</v>
      </c>
      <c r="IS144" s="71" t="s">
        <v>13</v>
      </c>
      <c r="IT144" s="71" t="s">
        <v>13</v>
      </c>
      <c r="IU144" s="157" t="s">
        <v>56</v>
      </c>
      <c r="IV144" s="157" t="s">
        <v>13</v>
      </c>
      <c r="IW144" s="157" t="s">
        <v>56</v>
      </c>
      <c r="IX144" s="157" t="s">
        <v>56</v>
      </c>
      <c r="IY144" s="71" t="s">
        <v>747</v>
      </c>
      <c r="IZ144" s="71" t="s">
        <v>747</v>
      </c>
      <c r="JA144" s="71" t="s">
        <v>747</v>
      </c>
      <c r="JB144" s="71" t="s">
        <v>747</v>
      </c>
      <c r="JC144" s="71" t="s">
        <v>747</v>
      </c>
      <c r="JD144" s="71" t="s">
        <v>747</v>
      </c>
      <c r="JE144" s="71" t="s">
        <v>747</v>
      </c>
      <c r="JF144" s="157" t="s">
        <v>13</v>
      </c>
      <c r="JG144" s="157" t="s">
        <v>13</v>
      </c>
      <c r="JH144" s="157" t="s">
        <v>13</v>
      </c>
      <c r="JI144" s="71" t="s">
        <v>747</v>
      </c>
      <c r="JJ144" s="71" t="s">
        <v>747</v>
      </c>
      <c r="JK144" s="71" t="s">
        <v>747</v>
      </c>
      <c r="JL144" s="71" t="s">
        <v>747</v>
      </c>
      <c r="JM144" s="71" t="s">
        <v>747</v>
      </c>
      <c r="JN144" s="71" t="s">
        <v>13</v>
      </c>
      <c r="JO144" s="71" t="s">
        <v>13</v>
      </c>
      <c r="JP144" s="71" t="s">
        <v>56</v>
      </c>
      <c r="JQ144" s="71" t="s">
        <v>13</v>
      </c>
      <c r="JR144" s="71" t="s">
        <v>56</v>
      </c>
      <c r="JS144" s="71" t="s">
        <v>56</v>
      </c>
      <c r="JT144" s="71" t="s">
        <v>13</v>
      </c>
      <c r="JU144" s="71" t="s">
        <v>13</v>
      </c>
      <c r="JV144" s="157" t="s">
        <v>13</v>
      </c>
      <c r="JW144" s="157" t="s">
        <v>56</v>
      </c>
      <c r="JX144" s="157" t="s">
        <v>56</v>
      </c>
      <c r="JY144" s="71" t="s">
        <v>13</v>
      </c>
      <c r="JZ144" s="71" t="s">
        <v>56</v>
      </c>
      <c r="KA144" s="71" t="s">
        <v>56</v>
      </c>
      <c r="KB144" s="71" t="s">
        <v>56</v>
      </c>
      <c r="KC144" s="71" t="s">
        <v>13</v>
      </c>
      <c r="KD144" s="157" t="s">
        <v>56</v>
      </c>
      <c r="KE144" s="157" t="s">
        <v>13</v>
      </c>
      <c r="KF144" s="157" t="s">
        <v>13</v>
      </c>
      <c r="KG144" s="71" t="s">
        <v>56</v>
      </c>
      <c r="KH144" s="71" t="s">
        <v>13</v>
      </c>
      <c r="KI144" s="71" t="s">
        <v>56</v>
      </c>
      <c r="KJ144" s="71" t="s">
        <v>56</v>
      </c>
      <c r="KK144" s="71" t="s">
        <v>13</v>
      </c>
      <c r="KL144" s="71" t="s">
        <v>13</v>
      </c>
      <c r="KM144" s="71" t="s">
        <v>13</v>
      </c>
      <c r="KN144" s="71" t="s">
        <v>13</v>
      </c>
      <c r="KO144" s="71" t="s">
        <v>13</v>
      </c>
      <c r="KP144" s="157" t="s">
        <v>56</v>
      </c>
      <c r="KQ144" s="71" t="s">
        <v>13</v>
      </c>
      <c r="KR144" s="71" t="s">
        <v>13</v>
      </c>
      <c r="KS144" s="180">
        <v>0</v>
      </c>
      <c r="KT144" s="157" t="s">
        <v>13</v>
      </c>
      <c r="KU144" s="157" t="s">
        <v>13</v>
      </c>
      <c r="KV144" s="157" t="s">
        <v>13</v>
      </c>
      <c r="KW144" s="71" t="s">
        <v>13</v>
      </c>
      <c r="KX144" s="71" t="s">
        <v>13</v>
      </c>
      <c r="KY144" s="71" t="s">
        <v>56</v>
      </c>
      <c r="KZ144" s="71" t="s">
        <v>56</v>
      </c>
      <c r="LA144" s="71" t="s">
        <v>13</v>
      </c>
      <c r="LB144" s="157" t="s">
        <v>13</v>
      </c>
      <c r="LC144" s="157" t="s">
        <v>56</v>
      </c>
      <c r="LD144" s="157" t="s">
        <v>13</v>
      </c>
      <c r="LE144" s="71" t="s">
        <v>56</v>
      </c>
      <c r="LF144" s="71" t="s">
        <v>747</v>
      </c>
      <c r="LG144" s="157" t="s">
        <v>13</v>
      </c>
      <c r="LH144" s="157" t="s">
        <v>13</v>
      </c>
      <c r="LI144" s="157" t="s">
        <v>13</v>
      </c>
      <c r="LJ144" s="71" t="s">
        <v>747</v>
      </c>
      <c r="LK144" s="71" t="s">
        <v>747</v>
      </c>
      <c r="LL144" s="71" t="s">
        <v>747</v>
      </c>
      <c r="LM144" s="71" t="s">
        <v>747</v>
      </c>
      <c r="LN144" s="71" t="s">
        <v>747</v>
      </c>
      <c r="LO144" s="157" t="s">
        <v>13</v>
      </c>
      <c r="LP144" s="157" t="s">
        <v>13</v>
      </c>
      <c r="LQ144" s="157" t="s">
        <v>56</v>
      </c>
      <c r="LR144" s="71" t="s">
        <v>13</v>
      </c>
      <c r="LS144" s="71" t="s">
        <v>747</v>
      </c>
      <c r="LT144" s="71" t="s">
        <v>747</v>
      </c>
      <c r="LU144" s="71" t="s">
        <v>747</v>
      </c>
      <c r="LV144" s="71" t="s">
        <v>747</v>
      </c>
      <c r="LW144" s="71" t="s">
        <v>747</v>
      </c>
      <c r="LX144" s="71" t="s">
        <v>747</v>
      </c>
      <c r="LY144" s="157" t="s">
        <v>13</v>
      </c>
      <c r="LZ144" s="157" t="s">
        <v>13</v>
      </c>
      <c r="MA144" s="71" t="s">
        <v>13</v>
      </c>
      <c r="MB144" s="71" t="s">
        <v>13</v>
      </c>
      <c r="MC144" s="71" t="s">
        <v>13</v>
      </c>
      <c r="MD144" s="71" t="s">
        <v>13</v>
      </c>
      <c r="ME144" s="71" t="s">
        <v>56</v>
      </c>
      <c r="MF144" s="71" t="s">
        <v>13</v>
      </c>
      <c r="MG144" s="157" t="s">
        <v>13</v>
      </c>
      <c r="MH144" s="71" t="s">
        <v>56</v>
      </c>
      <c r="MI144" s="71" t="s">
        <v>56</v>
      </c>
      <c r="MJ144" s="71" t="s">
        <v>13</v>
      </c>
      <c r="MK144" s="71" t="s">
        <v>56</v>
      </c>
      <c r="ML144" s="71" t="s">
        <v>56</v>
      </c>
      <c r="MM144" s="71" t="s">
        <v>56</v>
      </c>
      <c r="MN144" s="71" t="s">
        <v>56</v>
      </c>
      <c r="MO144" s="71" t="s">
        <v>56</v>
      </c>
      <c r="MP144" s="71" t="s">
        <v>56</v>
      </c>
      <c r="MQ144" s="71" t="s">
        <v>56</v>
      </c>
      <c r="MR144" s="71" t="s">
        <v>56</v>
      </c>
      <c r="MS144" s="71" t="s">
        <v>56</v>
      </c>
      <c r="MT144" s="71" t="s">
        <v>56</v>
      </c>
      <c r="MU144" s="71" t="s">
        <v>56</v>
      </c>
      <c r="MV144" s="71" t="s">
        <v>56</v>
      </c>
      <c r="MW144" s="71" t="s">
        <v>56</v>
      </c>
      <c r="MX144" s="71" t="s">
        <v>56</v>
      </c>
      <c r="MY144" s="71" t="s">
        <v>56</v>
      </c>
      <c r="MZ144" s="71" t="s">
        <v>13</v>
      </c>
      <c r="NA144" s="71" t="s">
        <v>13</v>
      </c>
      <c r="NB144" s="157" t="s">
        <v>56</v>
      </c>
      <c r="NC144" s="157" t="s">
        <v>56</v>
      </c>
      <c r="ND144" s="157" t="s">
        <v>56</v>
      </c>
      <c r="NE144" s="157" t="s">
        <v>56</v>
      </c>
      <c r="NF144" s="157" t="s">
        <v>56</v>
      </c>
      <c r="NG144" s="157"/>
      <c r="NH144" s="157"/>
      <c r="NI144" s="157"/>
      <c r="NJ144" s="157"/>
      <c r="NK144" s="157"/>
      <c r="NL144" s="71" t="s">
        <v>13</v>
      </c>
      <c r="NM144" s="71" t="s">
        <v>56</v>
      </c>
      <c r="NN144" s="157" t="s">
        <v>56</v>
      </c>
      <c r="NO144" s="71" t="s">
        <v>13</v>
      </c>
      <c r="NP144" s="71" t="s">
        <v>56</v>
      </c>
      <c r="NQ144" s="71" t="s">
        <v>13</v>
      </c>
      <c r="NR144" s="71" t="s">
        <v>56</v>
      </c>
      <c r="NS144" s="71" t="s">
        <v>56</v>
      </c>
      <c r="NT144" s="71" t="s">
        <v>13</v>
      </c>
      <c r="NU144" s="71" t="s">
        <v>56</v>
      </c>
      <c r="NV144" s="71" t="s">
        <v>56</v>
      </c>
      <c r="NW144" s="71" t="s">
        <v>56</v>
      </c>
      <c r="NX144" s="71" t="s">
        <v>13</v>
      </c>
      <c r="NY144" s="71" t="s">
        <v>13</v>
      </c>
      <c r="NZ144" s="71" t="s">
        <v>13</v>
      </c>
      <c r="OA144" s="157" t="s">
        <v>56</v>
      </c>
      <c r="OB144" s="157" t="s">
        <v>56</v>
      </c>
      <c r="OC144" s="157" t="s">
        <v>56</v>
      </c>
      <c r="OD144" s="157" t="s">
        <v>56</v>
      </c>
      <c r="OE144" s="71" t="s">
        <v>56</v>
      </c>
      <c r="OF144" s="71" t="s">
        <v>13</v>
      </c>
      <c r="OG144" s="71" t="s">
        <v>13</v>
      </c>
      <c r="OH144" s="71" t="s">
        <v>13</v>
      </c>
      <c r="OI144" s="71" t="s">
        <v>13</v>
      </c>
      <c r="OJ144" s="157" t="s">
        <v>56</v>
      </c>
      <c r="OK144" s="136">
        <v>48</v>
      </c>
      <c r="OL144" s="136">
        <v>6</v>
      </c>
      <c r="OM144" s="136">
        <v>4</v>
      </c>
      <c r="ON144" s="136">
        <v>10</v>
      </c>
      <c r="OO144" s="136">
        <v>20</v>
      </c>
      <c r="OP144" s="136">
        <v>450</v>
      </c>
      <c r="OQ144" s="136">
        <v>15</v>
      </c>
      <c r="OR144" s="137">
        <v>0.125</v>
      </c>
      <c r="OS144" s="137"/>
      <c r="OT144" s="138">
        <v>1.0035412461724309</v>
      </c>
      <c r="OU144" s="138">
        <v>0.12544265577155386</v>
      </c>
      <c r="OV144" s="138">
        <v>8.3628437181035908E-2</v>
      </c>
      <c r="OW144" s="138">
        <v>0.20907109295258977</v>
      </c>
      <c r="OX144" s="138">
        <v>0.41814218590517954</v>
      </c>
      <c r="OY144" s="138">
        <v>9.4081991828665394</v>
      </c>
      <c r="OZ144" s="138">
        <v>0.31360663942888467</v>
      </c>
      <c r="PA144" s="139">
        <f>SB144/OK144</f>
        <v>62.375</v>
      </c>
      <c r="PB144" s="139">
        <f>SB144/OL144</f>
        <v>499</v>
      </c>
      <c r="PC144" s="139">
        <f>SB144/OM144</f>
        <v>748.5</v>
      </c>
      <c r="PD144" s="139">
        <f>SB144/ON144</f>
        <v>299.39999999999998</v>
      </c>
      <c r="PE144" s="139">
        <f>SB144/OO144</f>
        <v>149.69999999999999</v>
      </c>
      <c r="PF144" s="139">
        <f>SB144/OP144</f>
        <v>6.6533333333333333</v>
      </c>
      <c r="PG144" s="139">
        <f>SB144/OQ144</f>
        <v>199.6</v>
      </c>
      <c r="PH144" s="71" t="s">
        <v>56</v>
      </c>
      <c r="PI144" s="71" t="s">
        <v>56</v>
      </c>
      <c r="PJ144" s="71" t="s">
        <v>13</v>
      </c>
      <c r="PK144" s="71" t="s">
        <v>56</v>
      </c>
      <c r="PL144" s="71" t="s">
        <v>13</v>
      </c>
      <c r="PM144" s="157" t="s">
        <v>56</v>
      </c>
      <c r="PN144" s="157" t="s">
        <v>13</v>
      </c>
      <c r="PO144" s="157" t="s">
        <v>13</v>
      </c>
      <c r="PP144" s="71" t="s">
        <v>56</v>
      </c>
      <c r="PQ144" s="71" t="s">
        <v>56</v>
      </c>
      <c r="PR144" s="71" t="s">
        <v>56</v>
      </c>
      <c r="PS144" s="71" t="s">
        <v>13</v>
      </c>
      <c r="PT144" s="71" t="s">
        <v>13</v>
      </c>
      <c r="PU144" s="71" t="s">
        <v>13</v>
      </c>
      <c r="PV144" s="71" t="s">
        <v>13</v>
      </c>
      <c r="PW144" s="157" t="s">
        <v>56</v>
      </c>
      <c r="PX144" s="71" t="s">
        <v>56</v>
      </c>
      <c r="PY144" s="71" t="s">
        <v>56</v>
      </c>
      <c r="PZ144" s="71" t="s">
        <v>13</v>
      </c>
      <c r="QA144" s="71" t="s">
        <v>13</v>
      </c>
      <c r="QB144" s="71" t="s">
        <v>56</v>
      </c>
      <c r="QC144" s="71" t="s">
        <v>13</v>
      </c>
      <c r="QD144" s="71" t="s">
        <v>13</v>
      </c>
      <c r="QE144" s="71" t="s">
        <v>13</v>
      </c>
      <c r="QF144" s="157" t="s">
        <v>13</v>
      </c>
      <c r="QG144" s="71" t="s">
        <v>56</v>
      </c>
      <c r="QH144" s="71" t="s">
        <v>56</v>
      </c>
      <c r="QI144" s="71">
        <v>6</v>
      </c>
      <c r="QJ144" s="157" t="s">
        <v>13</v>
      </c>
      <c r="QK144" s="157" t="s">
        <v>56</v>
      </c>
      <c r="QL144" s="157" t="s">
        <v>56</v>
      </c>
      <c r="QM144" s="71" t="s">
        <v>13</v>
      </c>
      <c r="QN144" s="71" t="s">
        <v>13</v>
      </c>
      <c r="QO144" s="71" t="s">
        <v>13</v>
      </c>
      <c r="QP144" s="71" t="s">
        <v>56</v>
      </c>
      <c r="QQ144" s="71" t="s">
        <v>13</v>
      </c>
      <c r="QR144" s="71" t="s">
        <v>56</v>
      </c>
      <c r="QS144" s="71" t="s">
        <v>13</v>
      </c>
      <c r="QT144" s="71" t="s">
        <v>13</v>
      </c>
      <c r="QU144" s="71" t="s">
        <v>13</v>
      </c>
      <c r="QV144" s="71" t="s">
        <v>13</v>
      </c>
      <c r="QW144" s="71" t="s">
        <v>56</v>
      </c>
      <c r="QX144" s="157" t="s">
        <v>56</v>
      </c>
      <c r="QY144" s="157" t="s">
        <v>56</v>
      </c>
      <c r="QZ144" s="157" t="s">
        <v>13</v>
      </c>
      <c r="RA144" s="157" t="s">
        <v>56</v>
      </c>
      <c r="RB144" s="71" t="s">
        <v>56</v>
      </c>
      <c r="RC144" s="71" t="s">
        <v>56</v>
      </c>
      <c r="RD144" s="71" t="s">
        <v>733</v>
      </c>
      <c r="RE144" s="157" t="s">
        <v>56</v>
      </c>
      <c r="RF144" s="71" t="s">
        <v>56</v>
      </c>
      <c r="RG144" s="71" t="s">
        <v>13</v>
      </c>
      <c r="RH144" s="71" t="s">
        <v>13</v>
      </c>
      <c r="RI144" s="71" t="s">
        <v>56</v>
      </c>
      <c r="RJ144" s="71" t="s">
        <v>56</v>
      </c>
      <c r="RK144" s="71" t="s">
        <v>13</v>
      </c>
      <c r="RL144" s="157" t="s">
        <v>13</v>
      </c>
      <c r="RM144" s="157" t="s">
        <v>56</v>
      </c>
      <c r="RN144" s="157" t="s">
        <v>13</v>
      </c>
      <c r="RO144" s="71" t="s">
        <v>56</v>
      </c>
      <c r="RP144" s="71" t="s">
        <v>56</v>
      </c>
      <c r="RQ144" s="71" t="s">
        <v>56</v>
      </c>
      <c r="RR144" s="71" t="s">
        <v>13</v>
      </c>
      <c r="RS144" s="71" t="s">
        <v>13</v>
      </c>
      <c r="RT144" s="71" t="s">
        <v>13</v>
      </c>
      <c r="RU144" s="71" t="s">
        <v>13</v>
      </c>
      <c r="RV144" s="157" t="s">
        <v>56</v>
      </c>
      <c r="RW144" s="71"/>
      <c r="RX144" s="151" t="s">
        <v>742</v>
      </c>
      <c r="RY144" s="219" t="s">
        <v>745</v>
      </c>
      <c r="RZ144" s="152">
        <v>4783062</v>
      </c>
      <c r="SA144" s="151" t="s">
        <v>794</v>
      </c>
      <c r="SB144" s="229">
        <v>2994</v>
      </c>
      <c r="SC144" s="230">
        <v>72.400000000000006</v>
      </c>
      <c r="SD144" s="178"/>
      <c r="SE144" s="71"/>
      <c r="SF144" s="270" t="s">
        <v>630</v>
      </c>
      <c r="SG144" s="270" t="s">
        <v>56</v>
      </c>
      <c r="SH144" s="273">
        <v>0.6</v>
      </c>
      <c r="SI144" s="273">
        <v>0.4</v>
      </c>
      <c r="SJ144" s="271"/>
      <c r="SK144" s="270" t="s">
        <v>13</v>
      </c>
      <c r="SL144" s="270" t="s">
        <v>13</v>
      </c>
      <c r="SM144" s="270" t="s">
        <v>13</v>
      </c>
      <c r="SN144" s="270" t="s">
        <v>13</v>
      </c>
      <c r="SO144" s="270" t="s">
        <v>13</v>
      </c>
      <c r="SP144" s="270" t="s">
        <v>56</v>
      </c>
      <c r="SQ144" s="270" t="s">
        <v>13</v>
      </c>
      <c r="SR144" s="270" t="s">
        <v>56</v>
      </c>
      <c r="SS144" s="270" t="s">
        <v>13</v>
      </c>
      <c r="ST144" s="270" t="s">
        <v>56</v>
      </c>
      <c r="SU144" s="270" t="s">
        <v>56</v>
      </c>
      <c r="SV144" s="270" t="s">
        <v>56</v>
      </c>
      <c r="SW144" s="270" t="s">
        <v>13</v>
      </c>
      <c r="SX144" s="270" t="s">
        <v>13</v>
      </c>
      <c r="SY144" s="270" t="s">
        <v>13</v>
      </c>
      <c r="SZ144" s="270" t="s">
        <v>13</v>
      </c>
      <c r="TA144" s="270" t="s">
        <v>13</v>
      </c>
      <c r="TB144" s="270" t="s">
        <v>13</v>
      </c>
      <c r="TC144" s="270" t="s">
        <v>13</v>
      </c>
      <c r="TD144" s="270" t="s">
        <v>56</v>
      </c>
      <c r="TE144" s="270" t="s">
        <v>56</v>
      </c>
      <c r="TF144" s="270" t="s">
        <v>13</v>
      </c>
      <c r="TG144" s="270" t="s">
        <v>56</v>
      </c>
      <c r="TH144" s="270" t="s">
        <v>56</v>
      </c>
      <c r="TI144" s="270" t="s">
        <v>13</v>
      </c>
      <c r="TJ144" s="270" t="s">
        <v>13</v>
      </c>
      <c r="TK144" s="270" t="s">
        <v>13</v>
      </c>
      <c r="TL144" s="270" t="s">
        <v>56</v>
      </c>
      <c r="TM144" s="273"/>
      <c r="TN144" s="270"/>
      <c r="TO144" s="270"/>
      <c r="TP144" s="270"/>
      <c r="TQ144" s="270"/>
      <c r="TR144" s="270"/>
      <c r="TS144" s="270"/>
      <c r="TT144" s="270"/>
      <c r="TU144" s="270"/>
      <c r="TV144" s="270"/>
      <c r="TW144" s="270"/>
      <c r="TX144" s="270"/>
      <c r="TY144" s="270"/>
      <c r="TZ144" s="270"/>
      <c r="UA144" s="270"/>
      <c r="UB144" s="270" t="s">
        <v>13</v>
      </c>
      <c r="UC144" s="270"/>
      <c r="UD144" s="270" t="s">
        <v>13</v>
      </c>
      <c r="UE144" s="270" t="s">
        <v>13</v>
      </c>
      <c r="UF144" s="270"/>
      <c r="UG144" s="270" t="s">
        <v>56</v>
      </c>
      <c r="UH144" s="270" t="s">
        <v>13</v>
      </c>
      <c r="UI144" s="270" t="s">
        <v>56</v>
      </c>
      <c r="UJ144" s="270" t="s">
        <v>56</v>
      </c>
      <c r="UK144" s="270" t="s">
        <v>56</v>
      </c>
      <c r="UL144" s="270" t="s">
        <v>56</v>
      </c>
      <c r="UM144" s="270" t="s">
        <v>13</v>
      </c>
      <c r="UN144" s="270" t="s">
        <v>56</v>
      </c>
      <c r="UO144" s="270" t="s">
        <v>56</v>
      </c>
      <c r="UP144" s="270" t="s">
        <v>56</v>
      </c>
      <c r="UQ144" s="270" t="s">
        <v>56</v>
      </c>
      <c r="UR144" s="270" t="s">
        <v>56</v>
      </c>
      <c r="US144" s="270" t="s">
        <v>13</v>
      </c>
      <c r="UT144" s="270"/>
      <c r="UU144" s="270"/>
      <c r="UV144" s="270"/>
      <c r="UW144" s="270"/>
      <c r="UX144" s="270"/>
      <c r="UY144" s="270" t="s">
        <v>1225</v>
      </c>
      <c r="UZ144" s="270" t="s">
        <v>1225</v>
      </c>
      <c r="VA144" s="270" t="s">
        <v>1225</v>
      </c>
      <c r="VB144" s="270" t="s">
        <v>1225</v>
      </c>
      <c r="VC144" s="270" t="s">
        <v>1227</v>
      </c>
      <c r="VD144" s="270" t="s">
        <v>1226</v>
      </c>
      <c r="VE144" s="270" t="s">
        <v>1227</v>
      </c>
      <c r="VF144" s="270" t="s">
        <v>1226</v>
      </c>
      <c r="VG144" s="270" t="s">
        <v>1227</v>
      </c>
      <c r="VH144" s="270" t="s">
        <v>1226</v>
      </c>
      <c r="VI144" s="270" t="s">
        <v>1226</v>
      </c>
      <c r="VJ144" s="270" t="s">
        <v>1226</v>
      </c>
      <c r="VK144" s="270" t="s">
        <v>1227</v>
      </c>
      <c r="VL144" s="270" t="s">
        <v>1227</v>
      </c>
      <c r="VM144" s="270" t="s">
        <v>1227</v>
      </c>
      <c r="VN144" s="270" t="s">
        <v>1227</v>
      </c>
      <c r="VO144" s="270" t="s">
        <v>1227</v>
      </c>
      <c r="VP144" s="270" t="s">
        <v>1227</v>
      </c>
      <c r="VQ144" s="270" t="s">
        <v>1227</v>
      </c>
      <c r="VR144" s="270" t="s">
        <v>1226</v>
      </c>
      <c r="VS144" s="270" t="s">
        <v>1226</v>
      </c>
      <c r="VT144" s="270" t="s">
        <v>1227</v>
      </c>
      <c r="VU144" s="270" t="s">
        <v>1226</v>
      </c>
      <c r="VV144" s="270" t="s">
        <v>1226</v>
      </c>
      <c r="VW144" s="270" t="s">
        <v>1227</v>
      </c>
      <c r="VX144" s="270" t="s">
        <v>1227</v>
      </c>
      <c r="VY144" s="270" t="s">
        <v>1227</v>
      </c>
      <c r="VZ144" s="270" t="s">
        <v>1226</v>
      </c>
      <c r="WA144" s="273"/>
      <c r="WB144" s="270"/>
      <c r="WC144" s="270"/>
      <c r="WD144" s="270"/>
      <c r="WE144" s="270"/>
      <c r="WF144" s="270"/>
      <c r="WG144" s="270"/>
      <c r="WH144" s="270"/>
      <c r="WI144" s="270"/>
      <c r="WJ144" s="270"/>
      <c r="WK144" s="270"/>
      <c r="WL144" s="270"/>
      <c r="WM144" s="270"/>
      <c r="WN144" s="270"/>
      <c r="WO144" s="270"/>
      <c r="WP144" s="270" t="s">
        <v>1227</v>
      </c>
      <c r="WQ144" s="270" t="s">
        <v>1228</v>
      </c>
      <c r="WR144" s="270" t="s">
        <v>13</v>
      </c>
      <c r="WS144" s="270" t="s">
        <v>56</v>
      </c>
      <c r="WT144" s="270"/>
      <c r="WU144" s="273" t="s">
        <v>1229</v>
      </c>
      <c r="WV144" s="273" t="s">
        <v>1229</v>
      </c>
      <c r="WW144" s="273" t="s">
        <v>1229</v>
      </c>
      <c r="WX144" s="273" t="s">
        <v>1229</v>
      </c>
      <c r="WY144" s="273" t="s">
        <v>1229</v>
      </c>
      <c r="WZ144" s="273" t="s">
        <v>1229</v>
      </c>
      <c r="XA144" s="273" t="s">
        <v>1229</v>
      </c>
      <c r="XB144" s="273" t="s">
        <v>1229</v>
      </c>
      <c r="XC144" s="273" t="s">
        <v>1229</v>
      </c>
      <c r="XD144" s="273" t="s">
        <v>1229</v>
      </c>
      <c r="XE144" s="273" t="s">
        <v>1229</v>
      </c>
      <c r="XF144" s="273" t="s">
        <v>1229</v>
      </c>
      <c r="XH144" s="270"/>
      <c r="XI144" s="270"/>
      <c r="XJ144" s="270"/>
      <c r="XK144" s="270"/>
      <c r="XL144" s="270"/>
      <c r="XM144" s="272" t="s">
        <v>13</v>
      </c>
      <c r="XN144" s="272" t="s">
        <v>13</v>
      </c>
      <c r="XO144" s="272" t="s">
        <v>13</v>
      </c>
      <c r="XP144" s="272" t="s">
        <v>13</v>
      </c>
      <c r="XQ144" s="272" t="s">
        <v>13</v>
      </c>
      <c r="XR144" s="272" t="s">
        <v>13</v>
      </c>
      <c r="XS144" s="272" t="s">
        <v>56</v>
      </c>
      <c r="XT144" s="272" t="s">
        <v>13</v>
      </c>
      <c r="XU144" s="272" t="s">
        <v>13</v>
      </c>
      <c r="XV144" s="272" t="s">
        <v>13</v>
      </c>
      <c r="XW144" s="270"/>
      <c r="XX144" s="273" t="s">
        <v>1232</v>
      </c>
      <c r="XY144" s="273" t="s">
        <v>1232</v>
      </c>
      <c r="XZ144" s="273" t="s">
        <v>1232</v>
      </c>
      <c r="YA144" s="273" t="s">
        <v>1232</v>
      </c>
      <c r="YB144" s="273" t="s">
        <v>1232</v>
      </c>
      <c r="YC144" s="273" t="s">
        <v>1232</v>
      </c>
      <c r="YD144" s="273" t="s">
        <v>1232</v>
      </c>
      <c r="YE144" s="273" t="s">
        <v>1232</v>
      </c>
      <c r="YF144" s="273" t="s">
        <v>1232</v>
      </c>
      <c r="YG144" s="273" t="s">
        <v>1232</v>
      </c>
      <c r="YH144" s="273" t="s">
        <v>1232</v>
      </c>
      <c r="YI144" s="273" t="s">
        <v>1232</v>
      </c>
      <c r="YJ144" s="273" t="s">
        <v>1232</v>
      </c>
      <c r="YK144" s="273" t="s">
        <v>1232</v>
      </c>
      <c r="YL144" s="273" t="s">
        <v>1232</v>
      </c>
      <c r="YM144" s="273" t="s">
        <v>1232</v>
      </c>
      <c r="YN144" s="273" t="s">
        <v>1232</v>
      </c>
      <c r="YO144" s="273" t="s">
        <v>1232</v>
      </c>
      <c r="YP144" s="273" t="s">
        <v>1232</v>
      </c>
      <c r="YQ144" s="273" t="s">
        <v>1232</v>
      </c>
      <c r="YR144" s="273" t="s">
        <v>1232</v>
      </c>
      <c r="YS144" s="273" t="s">
        <v>1232</v>
      </c>
      <c r="YT144" s="273" t="s">
        <v>1232</v>
      </c>
      <c r="YU144" s="273" t="s">
        <v>1232</v>
      </c>
      <c r="YV144" s="273" t="s">
        <v>1232</v>
      </c>
      <c r="YW144" s="273" t="s">
        <v>1232</v>
      </c>
      <c r="YX144" s="273" t="s">
        <v>1232</v>
      </c>
      <c r="YY144" s="273" t="s">
        <v>1232</v>
      </c>
      <c r="YZ144" s="273"/>
      <c r="ZA144" s="270"/>
      <c r="ZB144" s="270"/>
      <c r="ZC144" s="270"/>
      <c r="ZD144" s="270"/>
      <c r="ZE144" s="270"/>
      <c r="ZF144" s="270"/>
      <c r="ZG144" s="270"/>
      <c r="ZH144" s="270"/>
      <c r="ZI144" s="270"/>
      <c r="ZJ144" s="270"/>
      <c r="ZK144" s="270"/>
      <c r="ZL144" s="270"/>
      <c r="ZM144" s="270"/>
      <c r="ZN144" s="270"/>
      <c r="ZO144" s="272" t="s">
        <v>56</v>
      </c>
      <c r="ZP144" s="272"/>
      <c r="ZQ144" s="272"/>
      <c r="ZR144" s="272"/>
      <c r="ZS144" s="272"/>
      <c r="ZT144" s="272" t="s">
        <v>56</v>
      </c>
      <c r="ZU144" s="272"/>
      <c r="ZV144" s="272"/>
      <c r="ZW144" s="270"/>
      <c r="ZX144" s="270"/>
      <c r="ZY144" s="270"/>
      <c r="ZZ144" s="270"/>
      <c r="AAA144" s="270"/>
      <c r="AAB144" s="270"/>
      <c r="AAJ144" s="270"/>
      <c r="AAK144" s="270"/>
      <c r="AAL144" s="270"/>
      <c r="AAM144" s="270"/>
      <c r="AAN144" s="270"/>
      <c r="AAO144" s="272" t="s">
        <v>1233</v>
      </c>
      <c r="AAP144" s="272" t="s">
        <v>1233</v>
      </c>
      <c r="AAQ144" s="272" t="s">
        <v>1233</v>
      </c>
      <c r="AAR144" s="272" t="s">
        <v>1233</v>
      </c>
      <c r="AAS144" s="272" t="s">
        <v>1233</v>
      </c>
      <c r="AAT144" s="272" t="s">
        <v>1233</v>
      </c>
      <c r="AAU144" s="272" t="s">
        <v>1233</v>
      </c>
      <c r="AAV144" s="272" t="s">
        <v>1233</v>
      </c>
      <c r="AAW144" s="272" t="s">
        <v>1233</v>
      </c>
      <c r="AAX144" s="272" t="s">
        <v>1233</v>
      </c>
    </row>
    <row r="145" spans="1:726" ht="15" customHeight="1" x14ac:dyDescent="0.35">
      <c r="A145" s="71" t="s">
        <v>718</v>
      </c>
      <c r="B145" s="71" t="s">
        <v>56</v>
      </c>
      <c r="C145" s="71" t="s">
        <v>56</v>
      </c>
      <c r="D145" s="71" t="s">
        <v>56</v>
      </c>
      <c r="E145" s="71" t="s">
        <v>13</v>
      </c>
      <c r="F145" s="71" t="s">
        <v>13</v>
      </c>
      <c r="G145" s="71" t="s">
        <v>13</v>
      </c>
      <c r="H145" s="71" t="s">
        <v>13</v>
      </c>
      <c r="I145" s="71" t="s">
        <v>13</v>
      </c>
      <c r="J145" s="157" t="s">
        <v>56</v>
      </c>
      <c r="K145" s="157" t="s">
        <v>13</v>
      </c>
      <c r="L145" s="157" t="s">
        <v>13</v>
      </c>
      <c r="M145" s="157" t="s">
        <v>56</v>
      </c>
      <c r="N145" s="157" t="s">
        <v>13</v>
      </c>
      <c r="O145" s="157" t="s">
        <v>56</v>
      </c>
      <c r="P145" s="157" t="s">
        <v>56</v>
      </c>
      <c r="Q145" s="157" t="s">
        <v>56</v>
      </c>
      <c r="R145" s="157" t="s">
        <v>13</v>
      </c>
      <c r="S145" s="157" t="s">
        <v>56</v>
      </c>
      <c r="T145" s="157" t="s">
        <v>13</v>
      </c>
      <c r="U145" s="71" t="s">
        <v>0</v>
      </c>
      <c r="V145" s="157" t="s">
        <v>56</v>
      </c>
      <c r="W145" s="157" t="s">
        <v>13</v>
      </c>
      <c r="X145" s="157" t="s">
        <v>13</v>
      </c>
      <c r="Y145" s="157" t="s">
        <v>13</v>
      </c>
      <c r="Z145" s="157" t="s">
        <v>13</v>
      </c>
      <c r="AA145" s="71" t="s">
        <v>13</v>
      </c>
      <c r="AB145" s="71" t="s">
        <v>13</v>
      </c>
      <c r="AC145" s="71" t="s">
        <v>56</v>
      </c>
      <c r="AD145" s="71" t="s">
        <v>56</v>
      </c>
      <c r="AE145" s="71" t="s">
        <v>13</v>
      </c>
      <c r="AF145" s="134" t="s">
        <v>13</v>
      </c>
      <c r="AG145" s="134" t="s">
        <v>56</v>
      </c>
      <c r="AH145" s="134" t="s">
        <v>13</v>
      </c>
      <c r="AI145" s="71" t="s">
        <v>56</v>
      </c>
      <c r="AJ145" s="71" t="s">
        <v>13</v>
      </c>
      <c r="AK145" s="71" t="s">
        <v>13</v>
      </c>
      <c r="AL145" s="71" t="s">
        <v>13</v>
      </c>
      <c r="AM145" s="71" t="s">
        <v>56</v>
      </c>
      <c r="AN145" s="71" t="s">
        <v>56</v>
      </c>
      <c r="AO145" s="71" t="s">
        <v>56</v>
      </c>
      <c r="AP145" s="71" t="s">
        <v>13</v>
      </c>
      <c r="AQ145" s="71" t="s">
        <v>13</v>
      </c>
      <c r="AR145" s="71" t="s">
        <v>13</v>
      </c>
      <c r="AS145" s="71" t="s">
        <v>13</v>
      </c>
      <c r="AT145" s="134" t="s">
        <v>56</v>
      </c>
      <c r="AU145" s="134" t="s">
        <v>56</v>
      </c>
      <c r="AV145" s="134" t="s">
        <v>13</v>
      </c>
      <c r="AW145" s="134" t="s">
        <v>56</v>
      </c>
      <c r="AX145" s="134" t="s">
        <v>56</v>
      </c>
      <c r="AY145" s="134" t="s">
        <v>56</v>
      </c>
      <c r="AZ145" s="134" t="s">
        <v>56</v>
      </c>
      <c r="BA145" s="134" t="s">
        <v>56</v>
      </c>
      <c r="BB145" s="71" t="s">
        <v>56</v>
      </c>
      <c r="BC145" s="71" t="s">
        <v>56</v>
      </c>
      <c r="BD145" s="71" t="s">
        <v>56</v>
      </c>
      <c r="BE145" s="71" t="s">
        <v>56</v>
      </c>
      <c r="BF145" s="71" t="s">
        <v>13</v>
      </c>
      <c r="BG145" s="71" t="s">
        <v>13</v>
      </c>
      <c r="BH145" s="157" t="s">
        <v>13</v>
      </c>
      <c r="BI145" s="157" t="s">
        <v>56</v>
      </c>
      <c r="BJ145" s="157" t="s">
        <v>13</v>
      </c>
      <c r="BK145" s="157" t="s">
        <v>13</v>
      </c>
      <c r="BL145" s="71" t="s">
        <v>13</v>
      </c>
      <c r="BM145" s="71" t="s">
        <v>56</v>
      </c>
      <c r="BN145" s="71" t="s">
        <v>56</v>
      </c>
      <c r="BO145" s="71" t="s">
        <v>13</v>
      </c>
      <c r="BP145" s="71" t="s">
        <v>56</v>
      </c>
      <c r="BQ145" s="71" t="s">
        <v>56</v>
      </c>
      <c r="BR145" s="71" t="s">
        <v>56</v>
      </c>
      <c r="BS145" s="71" t="s">
        <v>13</v>
      </c>
      <c r="BT145" s="71" t="s">
        <v>13</v>
      </c>
      <c r="BU145" s="71" t="s">
        <v>13</v>
      </c>
      <c r="BV145" s="157" t="s">
        <v>56</v>
      </c>
      <c r="BW145" s="157" t="s">
        <v>56</v>
      </c>
      <c r="BX145" s="157" t="s">
        <v>56</v>
      </c>
      <c r="BY145" s="157" t="s">
        <v>56</v>
      </c>
      <c r="BZ145" s="71" t="s">
        <v>747</v>
      </c>
      <c r="CA145" s="71" t="s">
        <v>747</v>
      </c>
      <c r="CB145" s="71" t="s">
        <v>747</v>
      </c>
      <c r="CC145" s="71" t="s">
        <v>747</v>
      </c>
      <c r="CD145" s="71" t="s">
        <v>747</v>
      </c>
      <c r="CE145" s="157" t="s">
        <v>13</v>
      </c>
      <c r="CF145" s="157" t="s">
        <v>13</v>
      </c>
      <c r="CG145" s="157" t="s">
        <v>13</v>
      </c>
      <c r="CH145" s="71" t="s">
        <v>13</v>
      </c>
      <c r="CI145" s="71" t="s">
        <v>56</v>
      </c>
      <c r="CJ145" s="71" t="s">
        <v>13</v>
      </c>
      <c r="CK145" s="71" t="s">
        <v>13</v>
      </c>
      <c r="CL145" s="157" t="s">
        <v>13</v>
      </c>
      <c r="CM145" s="157" t="s">
        <v>13</v>
      </c>
      <c r="CN145" s="157" t="s">
        <v>56</v>
      </c>
      <c r="CO145" s="71" t="s">
        <v>56</v>
      </c>
      <c r="CP145" s="71" t="s">
        <v>13</v>
      </c>
      <c r="CQ145" s="71" t="s">
        <v>13</v>
      </c>
      <c r="CR145" s="71" t="s">
        <v>13</v>
      </c>
      <c r="CS145" s="71" t="s">
        <v>13</v>
      </c>
      <c r="CT145" s="71" t="s">
        <v>13</v>
      </c>
      <c r="CU145" s="157" t="s">
        <v>56</v>
      </c>
      <c r="CV145" s="157" t="s">
        <v>13</v>
      </c>
      <c r="CW145" s="157" t="s">
        <v>13</v>
      </c>
      <c r="CX145" s="157" t="s">
        <v>56</v>
      </c>
      <c r="CY145" s="157" t="s">
        <v>13</v>
      </c>
      <c r="CZ145" s="71" t="s">
        <v>13</v>
      </c>
      <c r="DA145" s="71" t="s">
        <v>13</v>
      </c>
      <c r="DB145" s="71" t="s">
        <v>56</v>
      </c>
      <c r="DC145" s="71" t="s">
        <v>56</v>
      </c>
      <c r="DD145" s="71" t="s">
        <v>13</v>
      </c>
      <c r="DE145" s="157" t="s">
        <v>13</v>
      </c>
      <c r="DF145" s="157" t="s">
        <v>56</v>
      </c>
      <c r="DG145" s="157" t="s">
        <v>13</v>
      </c>
      <c r="DH145" s="71" t="s">
        <v>56</v>
      </c>
      <c r="DI145" s="71"/>
      <c r="DJ145" s="71"/>
      <c r="DK145" s="71"/>
      <c r="DL145" s="157"/>
      <c r="DM145" s="157"/>
      <c r="DN145" s="157"/>
      <c r="DO145" s="157"/>
      <c r="DP145" s="71"/>
      <c r="DQ145" s="157"/>
      <c r="DR145" s="157"/>
      <c r="DS145" s="157"/>
      <c r="DT145" s="71"/>
      <c r="DU145" s="157"/>
      <c r="DV145" s="157"/>
      <c r="DW145" s="157"/>
      <c r="DX145" s="71"/>
      <c r="DY145" s="71"/>
      <c r="DZ145" s="71"/>
      <c r="EA145" s="71"/>
      <c r="EB145" s="71"/>
      <c r="EC145" s="157"/>
      <c r="ED145" s="157"/>
      <c r="EE145" s="157"/>
      <c r="EF145" s="71"/>
      <c r="EG145" s="71"/>
      <c r="EH145" s="71"/>
      <c r="EI145" s="71"/>
      <c r="EJ145" s="71"/>
      <c r="EK145" s="71"/>
      <c r="EL145" s="71"/>
      <c r="EM145" s="71"/>
      <c r="EN145" s="71"/>
      <c r="EO145" s="71"/>
      <c r="EP145" s="71"/>
      <c r="EQ145" s="71"/>
      <c r="ER145" s="71"/>
      <c r="ES145" s="71"/>
      <c r="ET145" s="71"/>
      <c r="EU145" s="71"/>
      <c r="EV145" s="157"/>
      <c r="EW145" s="157"/>
      <c r="EX145" s="157"/>
      <c r="EY145" s="157"/>
      <c r="EZ145" s="157"/>
      <c r="FA145" s="157"/>
      <c r="FB145" s="157"/>
      <c r="FC145" s="157"/>
      <c r="FD145" s="157"/>
      <c r="FE145" s="157"/>
      <c r="FF145" s="71"/>
      <c r="FG145" s="71"/>
      <c r="FH145" s="71"/>
      <c r="FI145" s="71"/>
      <c r="FJ145" s="71"/>
      <c r="FK145" s="71"/>
      <c r="FL145" s="71"/>
      <c r="FM145" s="71"/>
      <c r="FN145" s="71"/>
      <c r="FO145" s="71"/>
      <c r="FP145" s="157"/>
      <c r="FQ145" s="157"/>
      <c r="FR145" s="157"/>
      <c r="FS145" s="157"/>
      <c r="FT145" s="157"/>
      <c r="FU145" s="71"/>
      <c r="FV145" s="71"/>
      <c r="FW145" s="71"/>
      <c r="FX145" s="71"/>
      <c r="FY145" s="71"/>
      <c r="FZ145" s="71"/>
      <c r="GA145" s="71"/>
      <c r="GB145" s="71"/>
      <c r="GC145" s="71"/>
      <c r="GD145" s="71"/>
      <c r="GE145" s="71"/>
      <c r="GF145" s="71"/>
      <c r="GG145" s="71"/>
      <c r="GH145" s="71"/>
      <c r="GI145" s="71"/>
      <c r="GJ145" s="71"/>
      <c r="GK145" s="71"/>
      <c r="GL145" s="71"/>
      <c r="GM145" s="71"/>
      <c r="GN145" s="71"/>
      <c r="GO145" s="71"/>
      <c r="GP145" s="71"/>
      <c r="GQ145" s="71"/>
      <c r="GR145" s="71"/>
      <c r="GS145" s="71"/>
      <c r="GT145" s="71"/>
      <c r="GU145" s="71"/>
      <c r="GV145" s="71"/>
      <c r="GW145" s="157"/>
      <c r="GX145" s="157"/>
      <c r="GY145" s="157"/>
      <c r="GZ145" s="157"/>
      <c r="HA145" s="157"/>
      <c r="HB145" s="157"/>
      <c r="HC145" s="157"/>
      <c r="HD145" s="157"/>
      <c r="HE145" s="157"/>
      <c r="HF145" s="157"/>
      <c r="HG145" s="157"/>
      <c r="HH145" s="157"/>
      <c r="HI145" s="157"/>
      <c r="HJ145" s="157"/>
      <c r="HK145" s="157"/>
      <c r="HL145" s="157"/>
      <c r="HM145" s="157"/>
      <c r="HN145" s="157"/>
      <c r="HO145" s="157"/>
      <c r="HP145" s="157"/>
      <c r="HQ145" s="157"/>
      <c r="HR145" s="157"/>
      <c r="HS145" s="157"/>
      <c r="HT145" s="157"/>
      <c r="HU145" s="157"/>
      <c r="HV145" s="157"/>
      <c r="HW145" s="157"/>
      <c r="HX145" s="157"/>
      <c r="HY145" s="71"/>
      <c r="HZ145" s="71"/>
      <c r="IA145" s="71"/>
      <c r="IB145" s="71"/>
      <c r="IC145" s="71"/>
      <c r="ID145" s="157"/>
      <c r="IE145" s="157"/>
      <c r="IF145" s="157"/>
      <c r="IG145" s="71"/>
      <c r="IH145" s="71" t="s">
        <v>13</v>
      </c>
      <c r="II145" s="71" t="s">
        <v>13</v>
      </c>
      <c r="IJ145" s="71" t="s">
        <v>13</v>
      </c>
      <c r="IK145" s="71" t="s">
        <v>13</v>
      </c>
      <c r="IL145" s="71" t="s">
        <v>56</v>
      </c>
      <c r="IM145" s="71" t="s">
        <v>56</v>
      </c>
      <c r="IN145" s="71" t="s">
        <v>56</v>
      </c>
      <c r="IO145" s="71" t="s">
        <v>13</v>
      </c>
      <c r="IP145" s="71" t="s">
        <v>13</v>
      </c>
      <c r="IQ145" s="71" t="s">
        <v>13</v>
      </c>
      <c r="IR145" s="71" t="s">
        <v>13</v>
      </c>
      <c r="IS145" s="71" t="s">
        <v>13</v>
      </c>
      <c r="IT145" s="71" t="s">
        <v>13</v>
      </c>
      <c r="IU145" s="157" t="s">
        <v>56</v>
      </c>
      <c r="IV145" s="157" t="s">
        <v>13</v>
      </c>
      <c r="IW145" s="157" t="s">
        <v>56</v>
      </c>
      <c r="IX145" s="157" t="s">
        <v>56</v>
      </c>
      <c r="IY145" s="71" t="s">
        <v>747</v>
      </c>
      <c r="IZ145" s="71" t="s">
        <v>747</v>
      </c>
      <c r="JA145" s="71" t="s">
        <v>747</v>
      </c>
      <c r="JB145" s="71" t="s">
        <v>747</v>
      </c>
      <c r="JC145" s="71" t="s">
        <v>747</v>
      </c>
      <c r="JD145" s="71" t="s">
        <v>747</v>
      </c>
      <c r="JE145" s="71" t="s">
        <v>747</v>
      </c>
      <c r="JF145" s="157" t="s">
        <v>13</v>
      </c>
      <c r="JG145" s="157" t="s">
        <v>13</v>
      </c>
      <c r="JH145" s="157" t="s">
        <v>13</v>
      </c>
      <c r="JI145" s="71" t="s">
        <v>747</v>
      </c>
      <c r="JJ145" s="71" t="s">
        <v>747</v>
      </c>
      <c r="JK145" s="71" t="s">
        <v>747</v>
      </c>
      <c r="JL145" s="71" t="s">
        <v>747</v>
      </c>
      <c r="JM145" s="71" t="s">
        <v>747</v>
      </c>
      <c r="JN145" s="71" t="s">
        <v>56</v>
      </c>
      <c r="JO145" s="71" t="s">
        <v>13</v>
      </c>
      <c r="JP145" s="71" t="s">
        <v>13</v>
      </c>
      <c r="JQ145" s="71" t="s">
        <v>13</v>
      </c>
      <c r="JR145" s="71" t="s">
        <v>13</v>
      </c>
      <c r="JS145" s="71" t="s">
        <v>13</v>
      </c>
      <c r="JT145" s="71" t="s">
        <v>13</v>
      </c>
      <c r="JU145" s="71" t="s">
        <v>13</v>
      </c>
      <c r="JV145" s="157" t="s">
        <v>56</v>
      </c>
      <c r="JW145" s="157" t="s">
        <v>13</v>
      </c>
      <c r="JX145" s="157" t="s">
        <v>13</v>
      </c>
      <c r="JY145" s="71" t="s">
        <v>13</v>
      </c>
      <c r="JZ145" s="71" t="s">
        <v>13</v>
      </c>
      <c r="KA145" s="71" t="s">
        <v>56</v>
      </c>
      <c r="KB145" s="71" t="s">
        <v>56</v>
      </c>
      <c r="KC145" s="71" t="s">
        <v>13</v>
      </c>
      <c r="KD145" s="157" t="s">
        <v>13</v>
      </c>
      <c r="KE145" s="157" t="s">
        <v>56</v>
      </c>
      <c r="KF145" s="157" t="s">
        <v>13</v>
      </c>
      <c r="KG145" s="71" t="s">
        <v>56</v>
      </c>
      <c r="KH145" s="71" t="s">
        <v>13</v>
      </c>
      <c r="KI145" s="71" t="s">
        <v>13</v>
      </c>
      <c r="KJ145" s="71" t="s">
        <v>13</v>
      </c>
      <c r="KK145" s="71" t="s">
        <v>13</v>
      </c>
      <c r="KL145" s="71" t="s">
        <v>13</v>
      </c>
      <c r="KM145" s="71" t="s">
        <v>56</v>
      </c>
      <c r="KN145" s="71" t="s">
        <v>13</v>
      </c>
      <c r="KO145" s="71" t="s">
        <v>13</v>
      </c>
      <c r="KP145" s="157" t="s">
        <v>13</v>
      </c>
      <c r="KQ145" s="71" t="s">
        <v>13</v>
      </c>
      <c r="KR145" s="71" t="s">
        <v>13</v>
      </c>
      <c r="KS145" s="180">
        <v>0</v>
      </c>
      <c r="KT145" s="157" t="s">
        <v>13</v>
      </c>
      <c r="KU145" s="157" t="s">
        <v>13</v>
      </c>
      <c r="KV145" s="157" t="s">
        <v>13</v>
      </c>
      <c r="KW145" s="71" t="s">
        <v>13</v>
      </c>
      <c r="KX145" s="71" t="s">
        <v>13</v>
      </c>
      <c r="KY145" s="71" t="s">
        <v>56</v>
      </c>
      <c r="KZ145" s="71" t="s">
        <v>56</v>
      </c>
      <c r="LA145" s="71" t="s">
        <v>13</v>
      </c>
      <c r="LB145" s="157" t="s">
        <v>13</v>
      </c>
      <c r="LC145" s="157" t="s">
        <v>56</v>
      </c>
      <c r="LD145" s="157" t="s">
        <v>13</v>
      </c>
      <c r="LE145" s="71" t="s">
        <v>56</v>
      </c>
      <c r="LF145" s="71" t="s">
        <v>747</v>
      </c>
      <c r="LG145" s="157" t="s">
        <v>13</v>
      </c>
      <c r="LH145" s="157" t="s">
        <v>13</v>
      </c>
      <c r="LI145" s="157" t="s">
        <v>13</v>
      </c>
      <c r="LJ145" s="71" t="s">
        <v>747</v>
      </c>
      <c r="LK145" s="71" t="s">
        <v>747</v>
      </c>
      <c r="LL145" s="71" t="s">
        <v>747</v>
      </c>
      <c r="LM145" s="71" t="s">
        <v>747</v>
      </c>
      <c r="LN145" s="71" t="s">
        <v>747</v>
      </c>
      <c r="LO145" s="157" t="s">
        <v>13</v>
      </c>
      <c r="LP145" s="157" t="s">
        <v>13</v>
      </c>
      <c r="LQ145" s="157" t="s">
        <v>56</v>
      </c>
      <c r="LR145" s="71" t="s">
        <v>13</v>
      </c>
      <c r="LS145" s="71" t="s">
        <v>747</v>
      </c>
      <c r="LT145" s="71" t="s">
        <v>747</v>
      </c>
      <c r="LU145" s="71" t="s">
        <v>747</v>
      </c>
      <c r="LV145" s="71" t="s">
        <v>747</v>
      </c>
      <c r="LW145" s="71" t="s">
        <v>747</v>
      </c>
      <c r="LX145" s="71" t="s">
        <v>747</v>
      </c>
      <c r="LY145" s="157" t="s">
        <v>13</v>
      </c>
      <c r="LZ145" s="157" t="s">
        <v>13</v>
      </c>
      <c r="MA145" s="71" t="s">
        <v>13</v>
      </c>
      <c r="MB145" s="71" t="s">
        <v>13</v>
      </c>
      <c r="MC145" s="71" t="s">
        <v>13</v>
      </c>
      <c r="MD145" s="71" t="s">
        <v>13</v>
      </c>
      <c r="ME145" s="71" t="s">
        <v>56</v>
      </c>
      <c r="MF145" s="71" t="s">
        <v>13</v>
      </c>
      <c r="MG145" s="157" t="s">
        <v>13</v>
      </c>
      <c r="MH145" s="71" t="s">
        <v>13</v>
      </c>
      <c r="MI145" s="71" t="s">
        <v>13</v>
      </c>
      <c r="MJ145" s="71" t="s">
        <v>13</v>
      </c>
      <c r="MK145" s="71" t="s">
        <v>56</v>
      </c>
      <c r="ML145" s="71" t="s">
        <v>56</v>
      </c>
      <c r="MM145" s="71" t="s">
        <v>56</v>
      </c>
      <c r="MN145" s="71" t="s">
        <v>13</v>
      </c>
      <c r="MO145" s="71" t="s">
        <v>56</v>
      </c>
      <c r="MP145" s="71" t="s">
        <v>56</v>
      </c>
      <c r="MQ145" s="71" t="s">
        <v>56</v>
      </c>
      <c r="MR145" s="71" t="s">
        <v>56</v>
      </c>
      <c r="MS145" s="71" t="s">
        <v>56</v>
      </c>
      <c r="MT145" s="71" t="s">
        <v>56</v>
      </c>
      <c r="MU145" s="71" t="s">
        <v>56</v>
      </c>
      <c r="MV145" s="71" t="s">
        <v>56</v>
      </c>
      <c r="MW145" s="71" t="s">
        <v>13</v>
      </c>
      <c r="MX145" s="71" t="s">
        <v>13</v>
      </c>
      <c r="MY145" s="71" t="s">
        <v>56</v>
      </c>
      <c r="MZ145" s="71" t="s">
        <v>13</v>
      </c>
      <c r="NA145" s="71" t="s">
        <v>13</v>
      </c>
      <c r="NB145" s="157" t="s">
        <v>56</v>
      </c>
      <c r="NC145" s="157" t="s">
        <v>56</v>
      </c>
      <c r="ND145" s="157" t="s">
        <v>56</v>
      </c>
      <c r="NE145" s="157" t="s">
        <v>56</v>
      </c>
      <c r="NF145" s="157" t="s">
        <v>56</v>
      </c>
      <c r="NG145" s="157"/>
      <c r="NH145" s="157"/>
      <c r="NI145" s="157"/>
      <c r="NJ145" s="157"/>
      <c r="NK145" s="157"/>
      <c r="NL145" s="71" t="s">
        <v>13</v>
      </c>
      <c r="NM145" s="71" t="s">
        <v>56</v>
      </c>
      <c r="NN145" s="157" t="s">
        <v>56</v>
      </c>
      <c r="NO145" s="71" t="s">
        <v>13</v>
      </c>
      <c r="NP145" s="71" t="s">
        <v>56</v>
      </c>
      <c r="NQ145" s="71" t="s">
        <v>13</v>
      </c>
      <c r="NR145" s="71" t="s">
        <v>13</v>
      </c>
      <c r="NS145" s="71" t="s">
        <v>56</v>
      </c>
      <c r="NT145" s="71" t="s">
        <v>13</v>
      </c>
      <c r="NU145" s="71" t="s">
        <v>56</v>
      </c>
      <c r="NV145" s="71" t="s">
        <v>56</v>
      </c>
      <c r="NW145" s="71" t="s">
        <v>13</v>
      </c>
      <c r="NX145" s="71" t="s">
        <v>13</v>
      </c>
      <c r="NY145" s="71" t="s">
        <v>13</v>
      </c>
      <c r="NZ145" s="71" t="s">
        <v>13</v>
      </c>
      <c r="OA145" s="157" t="s">
        <v>56</v>
      </c>
      <c r="OB145" s="157" t="s">
        <v>56</v>
      </c>
      <c r="OC145" s="157" t="s">
        <v>56</v>
      </c>
      <c r="OD145" s="157" t="s">
        <v>56</v>
      </c>
      <c r="OE145" s="71" t="s">
        <v>56</v>
      </c>
      <c r="OF145" s="71" t="s">
        <v>13</v>
      </c>
      <c r="OG145" s="71" t="s">
        <v>13</v>
      </c>
      <c r="OH145" s="71" t="s">
        <v>13</v>
      </c>
      <c r="OI145" s="71" t="s">
        <v>13</v>
      </c>
      <c r="OJ145" s="157" t="s">
        <v>56</v>
      </c>
      <c r="OK145" s="136">
        <v>11</v>
      </c>
      <c r="OL145" s="136">
        <v>3</v>
      </c>
      <c r="OM145" s="136">
        <v>7</v>
      </c>
      <c r="ON145" s="136">
        <v>0</v>
      </c>
      <c r="OO145" s="136">
        <v>0</v>
      </c>
      <c r="OP145" s="136">
        <v>600</v>
      </c>
      <c r="OQ145" s="136">
        <v>4</v>
      </c>
      <c r="OR145" s="137">
        <v>0.27272727272727271</v>
      </c>
      <c r="OS145" s="137"/>
      <c r="OT145" s="138">
        <v>0.16805431148683303</v>
      </c>
      <c r="OU145" s="181">
        <v>4.5832994041863549E-2</v>
      </c>
      <c r="OV145" s="138">
        <v>0.10694365276434828</v>
      </c>
      <c r="OW145" s="181">
        <v>0</v>
      </c>
      <c r="OX145" s="138">
        <v>0</v>
      </c>
      <c r="OY145" s="138">
        <v>9.1665988083727097</v>
      </c>
      <c r="OZ145" s="138">
        <v>6.1110658722484737E-2</v>
      </c>
      <c r="PA145" s="139">
        <f>SB145/OK145</f>
        <v>7.8181818181818183</v>
      </c>
      <c r="PB145" s="139">
        <f>SB145/OL145</f>
        <v>28.666666666666668</v>
      </c>
      <c r="PC145" s="139">
        <f>SB145/OM145</f>
        <v>12.285714285714286</v>
      </c>
      <c r="PD145" s="139">
        <v>0</v>
      </c>
      <c r="PE145" s="139">
        <v>0</v>
      </c>
      <c r="PF145" s="143">
        <f>SB145/OP145</f>
        <v>0.14333333333333334</v>
      </c>
      <c r="PG145" s="139">
        <f>SB145/OQ145</f>
        <v>21.5</v>
      </c>
      <c r="PH145" s="71" t="s">
        <v>13</v>
      </c>
      <c r="PI145" s="71" t="s">
        <v>13</v>
      </c>
      <c r="PJ145" s="71" t="s">
        <v>56</v>
      </c>
      <c r="PK145" s="71" t="s">
        <v>56</v>
      </c>
      <c r="PL145" s="71" t="s">
        <v>13</v>
      </c>
      <c r="PM145" s="157" t="s">
        <v>13</v>
      </c>
      <c r="PN145" s="157" t="s">
        <v>56</v>
      </c>
      <c r="PO145" s="157" t="s">
        <v>13</v>
      </c>
      <c r="PP145" s="71" t="s">
        <v>56</v>
      </c>
      <c r="PQ145" s="71" t="s">
        <v>13</v>
      </c>
      <c r="PR145" s="71" t="s">
        <v>13</v>
      </c>
      <c r="PS145" s="71" t="s">
        <v>13</v>
      </c>
      <c r="PT145" s="71" t="s">
        <v>56</v>
      </c>
      <c r="PU145" s="71" t="s">
        <v>13</v>
      </c>
      <c r="PV145" s="71" t="s">
        <v>13</v>
      </c>
      <c r="PW145" s="157" t="s">
        <v>13</v>
      </c>
      <c r="PX145" s="71" t="s">
        <v>13</v>
      </c>
      <c r="PY145" s="71" t="s">
        <v>56</v>
      </c>
      <c r="PZ145" s="71" t="s">
        <v>13</v>
      </c>
      <c r="QA145" s="71" t="s">
        <v>13</v>
      </c>
      <c r="QB145" s="71" t="s">
        <v>56</v>
      </c>
      <c r="QC145" s="71" t="s">
        <v>56</v>
      </c>
      <c r="QD145" s="71" t="s">
        <v>13</v>
      </c>
      <c r="QE145" s="71" t="s">
        <v>13</v>
      </c>
      <c r="QF145" s="157" t="s">
        <v>13</v>
      </c>
      <c r="QG145" s="71" t="s">
        <v>56</v>
      </c>
      <c r="QH145" s="71" t="s">
        <v>13</v>
      </c>
      <c r="QI145" s="71" t="s">
        <v>747</v>
      </c>
      <c r="QJ145" s="157" t="s">
        <v>13</v>
      </c>
      <c r="QK145" s="157" t="s">
        <v>13</v>
      </c>
      <c r="QL145" s="157" t="s">
        <v>13</v>
      </c>
      <c r="QM145" s="71" t="s">
        <v>747</v>
      </c>
      <c r="QN145" s="71" t="s">
        <v>13</v>
      </c>
      <c r="QO145" s="71" t="s">
        <v>13</v>
      </c>
      <c r="QP145" s="71" t="s">
        <v>56</v>
      </c>
      <c r="QQ145" s="71" t="s">
        <v>56</v>
      </c>
      <c r="QR145" s="71" t="s">
        <v>56</v>
      </c>
      <c r="QS145" s="71" t="s">
        <v>13</v>
      </c>
      <c r="QT145" s="71" t="s">
        <v>13</v>
      </c>
      <c r="QU145" s="71" t="s">
        <v>13</v>
      </c>
      <c r="QV145" s="71" t="s">
        <v>13</v>
      </c>
      <c r="QW145" s="71" t="s">
        <v>56</v>
      </c>
      <c r="QX145" s="157" t="s">
        <v>56</v>
      </c>
      <c r="QY145" s="157" t="s">
        <v>56</v>
      </c>
      <c r="QZ145" s="157" t="s">
        <v>13</v>
      </c>
      <c r="RA145" s="157" t="s">
        <v>56</v>
      </c>
      <c r="RB145" s="71" t="s">
        <v>13</v>
      </c>
      <c r="RC145" s="71" t="s">
        <v>13</v>
      </c>
      <c r="RD145" s="71" t="s">
        <v>13</v>
      </c>
      <c r="RE145" s="157" t="s">
        <v>13</v>
      </c>
      <c r="RF145" s="71" t="s">
        <v>13</v>
      </c>
      <c r="RG145" s="71" t="s">
        <v>13</v>
      </c>
      <c r="RH145" s="71" t="s">
        <v>13</v>
      </c>
      <c r="RI145" s="71" t="s">
        <v>56</v>
      </c>
      <c r="RJ145" s="71" t="s">
        <v>56</v>
      </c>
      <c r="RK145" s="71" t="s">
        <v>13</v>
      </c>
      <c r="RL145" s="157" t="s">
        <v>13</v>
      </c>
      <c r="RM145" s="157" t="s">
        <v>56</v>
      </c>
      <c r="RN145" s="157" t="s">
        <v>13</v>
      </c>
      <c r="RO145" s="71" t="s">
        <v>13</v>
      </c>
      <c r="RP145" s="71" t="s">
        <v>13</v>
      </c>
      <c r="RQ145" s="71" t="s">
        <v>56</v>
      </c>
      <c r="RR145" s="71" t="s">
        <v>13</v>
      </c>
      <c r="RS145" s="71" t="s">
        <v>13</v>
      </c>
      <c r="RT145" s="71" t="s">
        <v>13</v>
      </c>
      <c r="RU145" s="71" t="s">
        <v>13</v>
      </c>
      <c r="RV145" s="157" t="s">
        <v>56</v>
      </c>
      <c r="RW145" s="71"/>
      <c r="RX145" s="151" t="s">
        <v>738</v>
      </c>
      <c r="RY145" s="219" t="s">
        <v>746</v>
      </c>
      <c r="RZ145" s="152">
        <v>6545503</v>
      </c>
      <c r="SA145" s="151" t="s">
        <v>806</v>
      </c>
      <c r="SB145" s="229">
        <v>86</v>
      </c>
      <c r="SC145" s="230">
        <v>1.31</v>
      </c>
      <c r="SD145" s="178"/>
      <c r="SE145" s="71"/>
      <c r="SF145" s="269" t="s">
        <v>718</v>
      </c>
      <c r="SG145" s="269" t="s">
        <v>13</v>
      </c>
      <c r="SH145" s="270"/>
      <c r="SI145" s="270"/>
      <c r="SJ145" s="271"/>
      <c r="SK145" s="270"/>
      <c r="SL145" s="270"/>
      <c r="SM145" s="270"/>
      <c r="SN145" s="270"/>
      <c r="SO145" s="270"/>
      <c r="SP145" s="270"/>
      <c r="SQ145" s="270"/>
      <c r="SR145" s="270"/>
      <c r="SS145" s="270"/>
      <c r="ST145" s="270"/>
      <c r="SU145" s="270"/>
      <c r="SV145" s="270"/>
      <c r="SW145" s="270"/>
      <c r="SX145" s="270"/>
      <c r="SY145" s="270"/>
      <c r="SZ145" s="270"/>
      <c r="TA145" s="270"/>
      <c r="TB145" s="270"/>
      <c r="TC145" s="270"/>
      <c r="TD145" s="270"/>
      <c r="TE145" s="270"/>
      <c r="TF145" s="270"/>
      <c r="TG145" s="270"/>
      <c r="TH145" s="270"/>
      <c r="TI145" s="270"/>
      <c r="TJ145" s="270"/>
      <c r="TK145" s="270"/>
      <c r="TL145" s="270"/>
      <c r="TM145" s="270"/>
      <c r="TN145" s="270"/>
      <c r="TO145" s="270"/>
      <c r="TP145" s="270"/>
      <c r="TQ145" s="270"/>
      <c r="TR145" s="270"/>
      <c r="TS145" s="270"/>
      <c r="TT145" s="270"/>
      <c r="TU145" s="270"/>
      <c r="TV145" s="270"/>
      <c r="TW145" s="270"/>
      <c r="TX145" s="270"/>
      <c r="TY145" s="270"/>
      <c r="TZ145" s="270"/>
      <c r="UA145" s="270"/>
      <c r="UB145" s="270"/>
      <c r="UC145" s="270"/>
      <c r="UD145" s="270"/>
      <c r="UE145" s="270"/>
      <c r="UF145" s="270"/>
      <c r="UG145" s="270"/>
      <c r="UH145" s="270"/>
      <c r="UI145" s="270"/>
      <c r="UJ145" s="270"/>
      <c r="UK145" s="270"/>
      <c r="UL145" s="270"/>
      <c r="UT145" s="270"/>
      <c r="UU145" s="270"/>
      <c r="UV145" s="270"/>
      <c r="UW145" s="270"/>
      <c r="UX145" s="270"/>
      <c r="UY145" s="270"/>
      <c r="UZ145" s="270"/>
      <c r="VA145" s="270"/>
      <c r="VB145" s="270"/>
      <c r="VC145" s="270"/>
      <c r="VD145" s="270"/>
      <c r="VE145" s="270"/>
      <c r="VF145" s="270"/>
      <c r="VG145" s="270"/>
      <c r="VH145" s="270"/>
      <c r="VI145" s="270"/>
      <c r="VJ145" s="270"/>
      <c r="VK145" s="270"/>
      <c r="VL145" s="270"/>
      <c r="VM145" s="270"/>
      <c r="VN145" s="270"/>
      <c r="VO145" s="270"/>
      <c r="VP145" s="270"/>
      <c r="VQ145" s="270"/>
      <c r="VR145" s="270"/>
      <c r="VS145" s="270"/>
      <c r="VT145" s="270"/>
      <c r="VU145" s="270"/>
      <c r="VV145" s="270"/>
      <c r="VW145" s="270"/>
      <c r="VX145" s="270"/>
      <c r="VY145" s="270"/>
      <c r="VZ145" s="270"/>
      <c r="WA145" s="270"/>
      <c r="WB145" s="270"/>
      <c r="WC145" s="270"/>
      <c r="WD145" s="270"/>
      <c r="WE145" s="270"/>
      <c r="WF145" s="270"/>
      <c r="WG145" s="270"/>
      <c r="WH145" s="270"/>
      <c r="WI145" s="270"/>
      <c r="WJ145" s="270"/>
      <c r="WK145" s="270"/>
      <c r="WL145" s="270"/>
      <c r="WM145" s="270"/>
      <c r="WN145" s="270"/>
      <c r="WO145" s="270"/>
      <c r="WP145" s="270"/>
      <c r="WQ145" s="270"/>
      <c r="WR145" s="270"/>
      <c r="WS145" s="270"/>
      <c r="WT145" s="270"/>
      <c r="WU145" s="270"/>
      <c r="WV145" s="270"/>
      <c r="WW145" s="270"/>
      <c r="WX145" s="270"/>
      <c r="WY145" s="270"/>
      <c r="WZ145" s="270"/>
      <c r="XH145" s="270"/>
      <c r="XI145" s="270"/>
      <c r="XJ145" s="270"/>
      <c r="XK145" s="270"/>
      <c r="XL145" s="270"/>
      <c r="XM145" s="272"/>
      <c r="XN145" s="272"/>
      <c r="XO145" s="272"/>
      <c r="XP145" s="272"/>
      <c r="XQ145" s="272"/>
      <c r="XR145" s="272"/>
      <c r="XS145" s="272"/>
      <c r="XT145" s="272"/>
      <c r="XU145" s="272"/>
      <c r="XV145" s="272"/>
      <c r="XW145" s="270"/>
      <c r="XX145" s="273"/>
      <c r="XY145" s="273"/>
      <c r="XZ145" s="273"/>
      <c r="YA145" s="273"/>
      <c r="YB145" s="273"/>
      <c r="YC145" s="273"/>
      <c r="YD145" s="273"/>
      <c r="YE145" s="273"/>
      <c r="YF145" s="273"/>
      <c r="YG145" s="273"/>
      <c r="YH145" s="273"/>
      <c r="YI145" s="273"/>
      <c r="YJ145" s="273"/>
      <c r="YK145" s="273"/>
      <c r="YL145" s="273"/>
      <c r="YM145" s="273"/>
      <c r="YN145" s="273"/>
      <c r="YO145" s="273"/>
      <c r="YP145" s="273"/>
      <c r="YQ145" s="273"/>
      <c r="YR145" s="273"/>
      <c r="YS145" s="273"/>
      <c r="YT145" s="273"/>
      <c r="YU145" s="273"/>
      <c r="YV145" s="273"/>
      <c r="YW145" s="273"/>
      <c r="YX145" s="273"/>
      <c r="YY145" s="273"/>
      <c r="YZ145" s="270"/>
      <c r="ZA145" s="270"/>
      <c r="ZB145" s="270"/>
      <c r="ZC145" s="270"/>
      <c r="ZD145" s="270"/>
      <c r="ZE145" s="270"/>
      <c r="ZF145" s="270"/>
      <c r="ZG145" s="270"/>
      <c r="ZH145" s="270"/>
      <c r="ZI145" s="270"/>
      <c r="ZJ145" s="270"/>
      <c r="ZK145" s="270"/>
      <c r="ZL145" s="270"/>
      <c r="ZM145" s="270"/>
      <c r="ZN145" s="270"/>
      <c r="ZO145" s="272"/>
      <c r="ZP145" s="272"/>
      <c r="ZQ145" s="272"/>
      <c r="ZR145" s="272"/>
      <c r="ZS145" s="272"/>
      <c r="ZT145" s="272"/>
      <c r="ZU145" s="272"/>
      <c r="ZV145" s="272"/>
      <c r="ZW145" s="270"/>
      <c r="ZX145" s="270"/>
      <c r="ZY145" s="270"/>
      <c r="ZZ145" s="270"/>
      <c r="AAA145" s="270"/>
      <c r="AAB145" s="270"/>
      <c r="AAJ145" s="270"/>
      <c r="AAK145" s="270"/>
      <c r="AAL145" s="270"/>
      <c r="AAM145" s="270"/>
      <c r="AAN145" s="270"/>
      <c r="AAO145" s="272"/>
      <c r="AAP145" s="272"/>
      <c r="AAQ145" s="272"/>
      <c r="AAR145" s="272"/>
      <c r="AAS145" s="272"/>
      <c r="AAT145" s="272"/>
      <c r="AAU145" s="272"/>
      <c r="AAV145" s="272"/>
      <c r="AAW145" s="272"/>
      <c r="AAX145" s="272"/>
    </row>
    <row r="146" spans="1:726" ht="15" customHeight="1" x14ac:dyDescent="0.35">
      <c r="A146" s="71" t="s">
        <v>648</v>
      </c>
      <c r="B146" s="71" t="s">
        <v>56</v>
      </c>
      <c r="C146" s="71" t="s">
        <v>56</v>
      </c>
      <c r="D146" s="71" t="s">
        <v>56</v>
      </c>
      <c r="E146" s="71" t="s">
        <v>13</v>
      </c>
      <c r="F146" s="71" t="s">
        <v>13</v>
      </c>
      <c r="G146" s="71" t="s">
        <v>13</v>
      </c>
      <c r="H146" s="71" t="s">
        <v>13</v>
      </c>
      <c r="I146" s="71" t="s">
        <v>13</v>
      </c>
      <c r="J146" s="157" t="s">
        <v>56</v>
      </c>
      <c r="K146" s="157" t="s">
        <v>13</v>
      </c>
      <c r="L146" s="157" t="s">
        <v>13</v>
      </c>
      <c r="M146" s="157" t="s">
        <v>56</v>
      </c>
      <c r="N146" s="157" t="s">
        <v>13</v>
      </c>
      <c r="O146" s="157" t="s">
        <v>56</v>
      </c>
      <c r="P146" s="157" t="s">
        <v>56</v>
      </c>
      <c r="Q146" s="157" t="s">
        <v>56</v>
      </c>
      <c r="R146" s="157" t="s">
        <v>13</v>
      </c>
      <c r="S146" s="157" t="s">
        <v>56</v>
      </c>
      <c r="T146" s="157" t="s">
        <v>13</v>
      </c>
      <c r="U146" s="71" t="s">
        <v>0</v>
      </c>
      <c r="V146" s="157" t="s">
        <v>56</v>
      </c>
      <c r="W146" s="157" t="s">
        <v>13</v>
      </c>
      <c r="X146" s="157" t="s">
        <v>13</v>
      </c>
      <c r="Y146" s="157" t="s">
        <v>13</v>
      </c>
      <c r="Z146" s="157" t="s">
        <v>13</v>
      </c>
      <c r="AA146" s="71" t="s">
        <v>56</v>
      </c>
      <c r="AB146" s="71" t="s">
        <v>13</v>
      </c>
      <c r="AC146" s="71" t="s">
        <v>13</v>
      </c>
      <c r="AD146" s="71" t="s">
        <v>13</v>
      </c>
      <c r="AE146" s="71" t="s">
        <v>13</v>
      </c>
      <c r="AF146" s="134" t="s">
        <v>56</v>
      </c>
      <c r="AG146" s="134" t="s">
        <v>13</v>
      </c>
      <c r="AH146" s="134" t="s">
        <v>13</v>
      </c>
      <c r="AI146" s="71" t="s">
        <v>56</v>
      </c>
      <c r="AJ146" s="71" t="s">
        <v>13</v>
      </c>
      <c r="AK146" s="71" t="s">
        <v>56</v>
      </c>
      <c r="AL146" s="71" t="s">
        <v>56</v>
      </c>
      <c r="AM146" s="71" t="s">
        <v>56</v>
      </c>
      <c r="AN146" s="71" t="s">
        <v>13</v>
      </c>
      <c r="AO146" s="71" t="s">
        <v>13</v>
      </c>
      <c r="AP146" s="71" t="s">
        <v>13</v>
      </c>
      <c r="AQ146" s="71" t="s">
        <v>13</v>
      </c>
      <c r="AR146" s="71" t="s">
        <v>13</v>
      </c>
      <c r="AS146" s="71" t="s">
        <v>13</v>
      </c>
      <c r="AT146" s="134" t="s">
        <v>56</v>
      </c>
      <c r="AU146" s="134" t="s">
        <v>56</v>
      </c>
      <c r="AV146" s="134" t="s">
        <v>56</v>
      </c>
      <c r="AW146" s="134" t="s">
        <v>56</v>
      </c>
      <c r="AX146" s="134" t="s">
        <v>13</v>
      </c>
      <c r="AY146" s="134" t="s">
        <v>13</v>
      </c>
      <c r="AZ146" s="134" t="s">
        <v>56</v>
      </c>
      <c r="BA146" s="134" t="s">
        <v>56</v>
      </c>
      <c r="BB146" s="71" t="s">
        <v>56</v>
      </c>
      <c r="BC146" s="71" t="s">
        <v>56</v>
      </c>
      <c r="BD146" s="71" t="s">
        <v>56</v>
      </c>
      <c r="BE146" s="71" t="s">
        <v>13</v>
      </c>
      <c r="BF146" s="71" t="s">
        <v>13</v>
      </c>
      <c r="BG146" s="71" t="s">
        <v>13</v>
      </c>
      <c r="BH146" s="157" t="s">
        <v>13</v>
      </c>
      <c r="BI146" s="157" t="s">
        <v>56</v>
      </c>
      <c r="BJ146" s="157" t="s">
        <v>13</v>
      </c>
      <c r="BK146" s="157" t="s">
        <v>13</v>
      </c>
      <c r="BL146" s="71" t="s">
        <v>13</v>
      </c>
      <c r="BM146" s="71" t="s">
        <v>13</v>
      </c>
      <c r="BN146" s="71" t="s">
        <v>13</v>
      </c>
      <c r="BO146" s="71" t="s">
        <v>56</v>
      </c>
      <c r="BP146" s="71" t="s">
        <v>56</v>
      </c>
      <c r="BQ146" s="71" t="s">
        <v>13</v>
      </c>
      <c r="BR146" s="71" t="s">
        <v>13</v>
      </c>
      <c r="BS146" s="71" t="s">
        <v>13</v>
      </c>
      <c r="BT146" s="71" t="s">
        <v>13</v>
      </c>
      <c r="BU146" s="71" t="s">
        <v>13</v>
      </c>
      <c r="BV146" s="157" t="s">
        <v>56</v>
      </c>
      <c r="BW146" s="157" t="s">
        <v>13</v>
      </c>
      <c r="BX146" s="157" t="s">
        <v>56</v>
      </c>
      <c r="BY146" s="157" t="s">
        <v>13</v>
      </c>
      <c r="BZ146" s="71" t="s">
        <v>13</v>
      </c>
      <c r="CA146" s="71" t="s">
        <v>56</v>
      </c>
      <c r="CB146" s="71" t="s">
        <v>13</v>
      </c>
      <c r="CC146" s="71" t="s">
        <v>13</v>
      </c>
      <c r="CD146" s="71" t="s">
        <v>13</v>
      </c>
      <c r="CE146" s="157" t="s">
        <v>56</v>
      </c>
      <c r="CF146" s="157" t="s">
        <v>13</v>
      </c>
      <c r="CG146" s="157" t="s">
        <v>13</v>
      </c>
      <c r="CH146" s="71" t="s">
        <v>56</v>
      </c>
      <c r="CI146" s="71" t="s">
        <v>56</v>
      </c>
      <c r="CJ146" s="71" t="s">
        <v>13</v>
      </c>
      <c r="CK146" s="71" t="s">
        <v>13</v>
      </c>
      <c r="CL146" s="157" t="s">
        <v>56</v>
      </c>
      <c r="CM146" s="157" t="s">
        <v>13</v>
      </c>
      <c r="CN146" s="157" t="s">
        <v>13</v>
      </c>
      <c r="CO146" s="71" t="s">
        <v>747</v>
      </c>
      <c r="CP146" s="71" t="s">
        <v>747</v>
      </c>
      <c r="CQ146" s="71" t="s">
        <v>747</v>
      </c>
      <c r="CR146" s="71" t="s">
        <v>747</v>
      </c>
      <c r="CS146" s="71" t="s">
        <v>747</v>
      </c>
      <c r="CT146" s="71" t="s">
        <v>747</v>
      </c>
      <c r="CU146" s="157" t="s">
        <v>13</v>
      </c>
      <c r="CV146" s="157" t="s">
        <v>13</v>
      </c>
      <c r="CW146" s="157" t="s">
        <v>13</v>
      </c>
      <c r="CX146" s="157" t="s">
        <v>13</v>
      </c>
      <c r="CY146" s="157" t="s">
        <v>13</v>
      </c>
      <c r="CZ146" s="71" t="s">
        <v>13</v>
      </c>
      <c r="DA146" s="71" t="s">
        <v>13</v>
      </c>
      <c r="DB146" s="71" t="s">
        <v>56</v>
      </c>
      <c r="DC146" s="71" t="s">
        <v>13</v>
      </c>
      <c r="DD146" s="71" t="s">
        <v>13</v>
      </c>
      <c r="DE146" s="157" t="s">
        <v>13</v>
      </c>
      <c r="DF146" s="157" t="s">
        <v>56</v>
      </c>
      <c r="DG146" s="157" t="s">
        <v>13</v>
      </c>
      <c r="DH146" s="71" t="s">
        <v>56</v>
      </c>
      <c r="DI146" s="71"/>
      <c r="DJ146" s="71"/>
      <c r="DK146" s="71"/>
      <c r="DL146" s="157"/>
      <c r="DM146" s="157"/>
      <c r="DN146" s="157"/>
      <c r="DO146" s="157"/>
      <c r="DP146" s="71"/>
      <c r="DQ146" s="157"/>
      <c r="DR146" s="157"/>
      <c r="DS146" s="157"/>
      <c r="DT146" s="71"/>
      <c r="DU146" s="157"/>
      <c r="DV146" s="157"/>
      <c r="DW146" s="157"/>
      <c r="DX146" s="71"/>
      <c r="DY146" s="71"/>
      <c r="DZ146" s="71"/>
      <c r="EA146" s="71"/>
      <c r="EB146" s="71"/>
      <c r="EC146" s="157"/>
      <c r="ED146" s="157"/>
      <c r="EE146" s="157"/>
      <c r="EF146" s="71"/>
      <c r="EG146" s="71"/>
      <c r="EH146" s="71"/>
      <c r="EI146" s="71"/>
      <c r="EJ146" s="71"/>
      <c r="EK146" s="71"/>
      <c r="EL146" s="71"/>
      <c r="EM146" s="71"/>
      <c r="EN146" s="71"/>
      <c r="EO146" s="71"/>
      <c r="EP146" s="71"/>
      <c r="EQ146" s="71"/>
      <c r="ER146" s="71"/>
      <c r="ES146" s="71"/>
      <c r="ET146" s="71"/>
      <c r="EU146" s="71"/>
      <c r="EV146" s="157"/>
      <c r="EW146" s="157"/>
      <c r="EX146" s="157"/>
      <c r="EY146" s="157"/>
      <c r="EZ146" s="157"/>
      <c r="FA146" s="157"/>
      <c r="FB146" s="157"/>
      <c r="FC146" s="157"/>
      <c r="FD146" s="157"/>
      <c r="FE146" s="157"/>
      <c r="FF146" s="71"/>
      <c r="FG146" s="71"/>
      <c r="FH146" s="71"/>
      <c r="FI146" s="71"/>
      <c r="FJ146" s="71"/>
      <c r="FK146" s="71"/>
      <c r="FL146" s="71"/>
      <c r="FM146" s="71"/>
      <c r="FN146" s="71"/>
      <c r="FO146" s="71"/>
      <c r="FP146" s="157"/>
      <c r="FQ146" s="157"/>
      <c r="FR146" s="157"/>
      <c r="FS146" s="157"/>
      <c r="FT146" s="157"/>
      <c r="FU146" s="71"/>
      <c r="FV146" s="71"/>
      <c r="FW146" s="71"/>
      <c r="FX146" s="71"/>
      <c r="FY146" s="71"/>
      <c r="FZ146" s="71"/>
      <c r="GA146" s="71"/>
      <c r="GB146" s="71"/>
      <c r="GC146" s="71"/>
      <c r="GD146" s="71"/>
      <c r="GE146" s="71"/>
      <c r="GF146" s="71"/>
      <c r="GG146" s="71"/>
      <c r="GH146" s="71"/>
      <c r="GI146" s="71"/>
      <c r="GJ146" s="71"/>
      <c r="GK146" s="71"/>
      <c r="GL146" s="71"/>
      <c r="GM146" s="71"/>
      <c r="GN146" s="71"/>
      <c r="GO146" s="71"/>
      <c r="GP146" s="71"/>
      <c r="GQ146" s="71"/>
      <c r="GR146" s="71"/>
      <c r="GS146" s="71"/>
      <c r="GT146" s="71"/>
      <c r="GU146" s="71"/>
      <c r="GV146" s="71"/>
      <c r="GW146" s="157"/>
      <c r="GX146" s="157"/>
      <c r="GY146" s="157"/>
      <c r="GZ146" s="157"/>
      <c r="HA146" s="157"/>
      <c r="HB146" s="157"/>
      <c r="HC146" s="157"/>
      <c r="HD146" s="157"/>
      <c r="HE146" s="157"/>
      <c r="HF146" s="157"/>
      <c r="HG146" s="157"/>
      <c r="HH146" s="157"/>
      <c r="HI146" s="157"/>
      <c r="HJ146" s="157"/>
      <c r="HK146" s="157"/>
      <c r="HL146" s="157"/>
      <c r="HM146" s="157"/>
      <c r="HN146" s="157"/>
      <c r="HO146" s="157"/>
      <c r="HP146" s="157"/>
      <c r="HQ146" s="157"/>
      <c r="HR146" s="157"/>
      <c r="HS146" s="157"/>
      <c r="HT146" s="157"/>
      <c r="HU146" s="157"/>
      <c r="HV146" s="157"/>
      <c r="HW146" s="157"/>
      <c r="HX146" s="157"/>
      <c r="HY146" s="71"/>
      <c r="HZ146" s="71"/>
      <c r="IA146" s="71"/>
      <c r="IB146" s="71"/>
      <c r="IC146" s="71"/>
      <c r="ID146" s="157"/>
      <c r="IE146" s="157"/>
      <c r="IF146" s="157"/>
      <c r="IG146" s="71"/>
      <c r="IH146" s="71" t="s">
        <v>13</v>
      </c>
      <c r="II146" s="71" t="s">
        <v>13</v>
      </c>
      <c r="IJ146" s="71" t="s">
        <v>56</v>
      </c>
      <c r="IK146" s="71" t="s">
        <v>56</v>
      </c>
      <c r="IL146" s="71" t="s">
        <v>13</v>
      </c>
      <c r="IM146" s="71" t="s">
        <v>13</v>
      </c>
      <c r="IN146" s="71" t="s">
        <v>13</v>
      </c>
      <c r="IO146" s="71" t="s">
        <v>13</v>
      </c>
      <c r="IP146" s="71" t="s">
        <v>56</v>
      </c>
      <c r="IQ146" s="71" t="s">
        <v>13</v>
      </c>
      <c r="IR146" s="71" t="s">
        <v>13</v>
      </c>
      <c r="IS146" s="71" t="s">
        <v>13</v>
      </c>
      <c r="IT146" s="71" t="s">
        <v>13</v>
      </c>
      <c r="IU146" s="157" t="s">
        <v>56</v>
      </c>
      <c r="IV146" s="157" t="s">
        <v>56</v>
      </c>
      <c r="IW146" s="157" t="s">
        <v>56</v>
      </c>
      <c r="IX146" s="157" t="s">
        <v>56</v>
      </c>
      <c r="IY146" s="71" t="s">
        <v>13</v>
      </c>
      <c r="IZ146" s="71" t="s">
        <v>56</v>
      </c>
      <c r="JA146" s="71" t="s">
        <v>56</v>
      </c>
      <c r="JB146" s="71" t="s">
        <v>13</v>
      </c>
      <c r="JC146" s="71" t="s">
        <v>56</v>
      </c>
      <c r="JD146" s="71" t="s">
        <v>13</v>
      </c>
      <c r="JE146" s="71" t="s">
        <v>13</v>
      </c>
      <c r="JF146" s="157" t="s">
        <v>56</v>
      </c>
      <c r="JG146" s="157" t="s">
        <v>56</v>
      </c>
      <c r="JH146" s="157" t="s">
        <v>13</v>
      </c>
      <c r="JI146" s="71" t="s">
        <v>56</v>
      </c>
      <c r="JJ146" s="71" t="s">
        <v>13</v>
      </c>
      <c r="JK146" s="71" t="s">
        <v>13</v>
      </c>
      <c r="JL146" s="71" t="s">
        <v>13</v>
      </c>
      <c r="JM146" s="71" t="s">
        <v>13</v>
      </c>
      <c r="JN146" s="71" t="s">
        <v>747</v>
      </c>
      <c r="JO146" s="71" t="s">
        <v>747</v>
      </c>
      <c r="JP146" s="71" t="s">
        <v>747</v>
      </c>
      <c r="JQ146" s="71" t="s">
        <v>747</v>
      </c>
      <c r="JR146" s="71" t="s">
        <v>747</v>
      </c>
      <c r="JS146" s="71" t="s">
        <v>747</v>
      </c>
      <c r="JT146" s="71" t="s">
        <v>747</v>
      </c>
      <c r="JU146" s="71" t="s">
        <v>747</v>
      </c>
      <c r="JV146" s="157" t="s">
        <v>13</v>
      </c>
      <c r="JW146" s="157" t="s">
        <v>13</v>
      </c>
      <c r="JX146" s="157" t="s">
        <v>13</v>
      </c>
      <c r="JY146" s="71" t="s">
        <v>13</v>
      </c>
      <c r="JZ146" s="71" t="s">
        <v>13</v>
      </c>
      <c r="KA146" s="71" t="s">
        <v>56</v>
      </c>
      <c r="KB146" s="71" t="s">
        <v>13</v>
      </c>
      <c r="KC146" s="71" t="s">
        <v>13</v>
      </c>
      <c r="KD146" s="157" t="s">
        <v>13</v>
      </c>
      <c r="KE146" s="157" t="s">
        <v>56</v>
      </c>
      <c r="KF146" s="157" t="s">
        <v>13</v>
      </c>
      <c r="KG146" s="71" t="s">
        <v>13</v>
      </c>
      <c r="KH146" s="71" t="s">
        <v>13</v>
      </c>
      <c r="KI146" s="71" t="s">
        <v>13</v>
      </c>
      <c r="KJ146" s="71" t="s">
        <v>13</v>
      </c>
      <c r="KK146" s="71" t="s">
        <v>13</v>
      </c>
      <c r="KL146" s="71" t="s">
        <v>13</v>
      </c>
      <c r="KM146" s="71" t="s">
        <v>13</v>
      </c>
      <c r="KN146" s="71" t="s">
        <v>56</v>
      </c>
      <c r="KO146" s="71" t="s">
        <v>13</v>
      </c>
      <c r="KP146" s="157" t="s">
        <v>13</v>
      </c>
      <c r="KQ146" s="71" t="s">
        <v>5</v>
      </c>
      <c r="KR146" s="71" t="s">
        <v>13</v>
      </c>
      <c r="KS146" s="71" t="s">
        <v>731</v>
      </c>
      <c r="KT146" s="157" t="s">
        <v>13</v>
      </c>
      <c r="KU146" s="157" t="s">
        <v>13</v>
      </c>
      <c r="KV146" s="157" t="s">
        <v>13</v>
      </c>
      <c r="KW146" s="71" t="s">
        <v>13</v>
      </c>
      <c r="KX146" s="71" t="s">
        <v>13</v>
      </c>
      <c r="KY146" s="71" t="s">
        <v>56</v>
      </c>
      <c r="KZ146" s="71" t="s">
        <v>13</v>
      </c>
      <c r="LA146" s="71" t="s">
        <v>13</v>
      </c>
      <c r="LB146" s="157" t="s">
        <v>13</v>
      </c>
      <c r="LC146" s="157" t="s">
        <v>56</v>
      </c>
      <c r="LD146" s="157" t="s">
        <v>13</v>
      </c>
      <c r="LE146" s="71" t="s">
        <v>13</v>
      </c>
      <c r="LF146" s="71" t="s">
        <v>747</v>
      </c>
      <c r="LG146" s="157" t="s">
        <v>13</v>
      </c>
      <c r="LH146" s="157" t="s">
        <v>13</v>
      </c>
      <c r="LI146" s="157" t="s">
        <v>13</v>
      </c>
      <c r="LJ146" s="71" t="s">
        <v>747</v>
      </c>
      <c r="LK146" s="71" t="s">
        <v>747</v>
      </c>
      <c r="LL146" s="71" t="s">
        <v>747</v>
      </c>
      <c r="LM146" s="71" t="s">
        <v>747</v>
      </c>
      <c r="LN146" s="71" t="s">
        <v>747</v>
      </c>
      <c r="LO146" s="157" t="s">
        <v>13</v>
      </c>
      <c r="LP146" s="157" t="s">
        <v>13</v>
      </c>
      <c r="LQ146" s="157" t="s">
        <v>56</v>
      </c>
      <c r="LR146" s="71" t="s">
        <v>13</v>
      </c>
      <c r="LS146" s="71" t="s">
        <v>747</v>
      </c>
      <c r="LT146" s="71" t="s">
        <v>747</v>
      </c>
      <c r="LU146" s="71" t="s">
        <v>747</v>
      </c>
      <c r="LV146" s="71" t="s">
        <v>747</v>
      </c>
      <c r="LW146" s="71" t="s">
        <v>747</v>
      </c>
      <c r="LX146" s="71" t="s">
        <v>747</v>
      </c>
      <c r="LY146" s="157" t="s">
        <v>13</v>
      </c>
      <c r="LZ146" s="157" t="s">
        <v>13</v>
      </c>
      <c r="MA146" s="71" t="s">
        <v>13</v>
      </c>
      <c r="MB146" s="71" t="s">
        <v>13</v>
      </c>
      <c r="MC146" s="71" t="s">
        <v>13</v>
      </c>
      <c r="MD146" s="71" t="s">
        <v>13</v>
      </c>
      <c r="ME146" s="71" t="s">
        <v>56</v>
      </c>
      <c r="MF146" s="71" t="s">
        <v>13</v>
      </c>
      <c r="MG146" s="157" t="s">
        <v>13</v>
      </c>
      <c r="MH146" s="71" t="s">
        <v>13</v>
      </c>
      <c r="MI146" s="71" t="s">
        <v>13</v>
      </c>
      <c r="MJ146" s="71" t="s">
        <v>13</v>
      </c>
      <c r="MK146" s="71" t="s">
        <v>13</v>
      </c>
      <c r="ML146" s="71" t="s">
        <v>13</v>
      </c>
      <c r="MM146" s="71" t="s">
        <v>13</v>
      </c>
      <c r="MN146" s="71" t="s">
        <v>13</v>
      </c>
      <c r="MO146" s="71" t="s">
        <v>13</v>
      </c>
      <c r="MP146" s="71" t="s">
        <v>13</v>
      </c>
      <c r="MQ146" s="71" t="s">
        <v>13</v>
      </c>
      <c r="MR146" s="71" t="s">
        <v>13</v>
      </c>
      <c r="MS146" s="71" t="s">
        <v>13</v>
      </c>
      <c r="MT146" s="71" t="s">
        <v>13</v>
      </c>
      <c r="MU146" s="71" t="s">
        <v>13</v>
      </c>
      <c r="MV146" s="71" t="s">
        <v>13</v>
      </c>
      <c r="MW146" s="71" t="s">
        <v>13</v>
      </c>
      <c r="MX146" s="71" t="s">
        <v>13</v>
      </c>
      <c r="MY146" s="71" t="s">
        <v>13</v>
      </c>
      <c r="MZ146" s="71" t="s">
        <v>56</v>
      </c>
      <c r="NA146" s="71" t="s">
        <v>13</v>
      </c>
      <c r="NB146" s="157" t="s">
        <v>13</v>
      </c>
      <c r="NC146" s="157" t="s">
        <v>13</v>
      </c>
      <c r="ND146" s="157" t="s">
        <v>13</v>
      </c>
      <c r="NE146" s="157" t="s">
        <v>13</v>
      </c>
      <c r="NF146" s="157" t="s">
        <v>13</v>
      </c>
      <c r="NG146" s="157"/>
      <c r="NH146" s="157"/>
      <c r="NI146" s="157"/>
      <c r="NJ146" s="157"/>
      <c r="NK146" s="157"/>
      <c r="NL146" s="71" t="s">
        <v>13</v>
      </c>
      <c r="NM146" s="71" t="s">
        <v>13</v>
      </c>
      <c r="NN146" s="157" t="s">
        <v>56</v>
      </c>
      <c r="NO146" s="71" t="s">
        <v>13</v>
      </c>
      <c r="NP146" s="71" t="s">
        <v>56</v>
      </c>
      <c r="NQ146" s="71" t="s">
        <v>13</v>
      </c>
      <c r="NR146" s="71" t="s">
        <v>13</v>
      </c>
      <c r="NS146" s="71" t="s">
        <v>56</v>
      </c>
      <c r="NT146" s="71" t="s">
        <v>13</v>
      </c>
      <c r="NU146" s="71" t="s">
        <v>13</v>
      </c>
      <c r="NV146" s="71" t="s">
        <v>13</v>
      </c>
      <c r="NW146" s="71" t="s">
        <v>13</v>
      </c>
      <c r="NX146" s="71" t="s">
        <v>13</v>
      </c>
      <c r="NY146" s="71" t="s">
        <v>13</v>
      </c>
      <c r="NZ146" s="71" t="s">
        <v>13</v>
      </c>
      <c r="OA146" s="157" t="s">
        <v>56</v>
      </c>
      <c r="OB146" s="157" t="s">
        <v>56</v>
      </c>
      <c r="OC146" s="157" t="s">
        <v>56</v>
      </c>
      <c r="OD146" s="157" t="s">
        <v>56</v>
      </c>
      <c r="OE146" s="71" t="s">
        <v>13</v>
      </c>
      <c r="OF146" s="71" t="s">
        <v>13</v>
      </c>
      <c r="OG146" s="71" t="s">
        <v>13</v>
      </c>
      <c r="OH146" s="71" t="s">
        <v>56</v>
      </c>
      <c r="OI146" s="71" t="s">
        <v>13</v>
      </c>
      <c r="OJ146" s="157" t="s">
        <v>13</v>
      </c>
      <c r="OK146" s="136">
        <v>8</v>
      </c>
      <c r="OL146" s="136">
        <v>8</v>
      </c>
      <c r="OM146" s="136">
        <v>0</v>
      </c>
      <c r="ON146" s="136">
        <v>0</v>
      </c>
      <c r="OO146" s="136">
        <v>0</v>
      </c>
      <c r="OP146" s="136">
        <v>8</v>
      </c>
      <c r="OQ146" s="136">
        <v>0</v>
      </c>
      <c r="OR146" s="137">
        <v>1</v>
      </c>
      <c r="OS146" s="137"/>
      <c r="OT146" s="181">
        <v>3.4318975746736938E-2</v>
      </c>
      <c r="OU146" s="181">
        <v>3.4318975746736938E-2</v>
      </c>
      <c r="OV146" s="138">
        <v>0</v>
      </c>
      <c r="OW146" s="181">
        <v>0</v>
      </c>
      <c r="OX146" s="138">
        <v>0</v>
      </c>
      <c r="OY146" s="138">
        <v>3.4318975746736938E-2</v>
      </c>
      <c r="OZ146" s="138">
        <v>0</v>
      </c>
      <c r="PA146" s="143">
        <f>SB146/OK146</f>
        <v>0.25</v>
      </c>
      <c r="PB146" s="143">
        <f>SB146/OL146</f>
        <v>0.25</v>
      </c>
      <c r="PC146" s="139">
        <v>0</v>
      </c>
      <c r="PD146" s="139">
        <v>0</v>
      </c>
      <c r="PE146" s="139">
        <v>0</v>
      </c>
      <c r="PF146" s="143">
        <f>SB146/OP146</f>
        <v>0.25</v>
      </c>
      <c r="PG146" s="139">
        <v>0</v>
      </c>
      <c r="PH146" s="71" t="s">
        <v>13</v>
      </c>
      <c r="PI146" s="71" t="s">
        <v>13</v>
      </c>
      <c r="PJ146" s="71" t="s">
        <v>56</v>
      </c>
      <c r="PK146" s="71" t="s">
        <v>13</v>
      </c>
      <c r="PL146" s="71" t="s">
        <v>13</v>
      </c>
      <c r="PM146" s="157" t="s">
        <v>13</v>
      </c>
      <c r="PN146" s="157" t="s">
        <v>56</v>
      </c>
      <c r="PO146" s="157" t="s">
        <v>13</v>
      </c>
      <c r="PP146" s="71" t="s">
        <v>56</v>
      </c>
      <c r="PQ146" s="71" t="s">
        <v>13</v>
      </c>
      <c r="PR146" s="71" t="s">
        <v>13</v>
      </c>
      <c r="PS146" s="71" t="s">
        <v>13</v>
      </c>
      <c r="PT146" s="71" t="s">
        <v>56</v>
      </c>
      <c r="PU146" s="71" t="s">
        <v>13</v>
      </c>
      <c r="PV146" s="71" t="s">
        <v>13</v>
      </c>
      <c r="PW146" s="157" t="s">
        <v>13</v>
      </c>
      <c r="PX146" s="71" t="s">
        <v>13</v>
      </c>
      <c r="PY146" s="71" t="s">
        <v>13</v>
      </c>
      <c r="PZ146" s="71" t="s">
        <v>747</v>
      </c>
      <c r="QA146" s="71" t="s">
        <v>747</v>
      </c>
      <c r="QB146" s="71" t="s">
        <v>747</v>
      </c>
      <c r="QC146" s="71" t="s">
        <v>747</v>
      </c>
      <c r="QD146" s="71" t="s">
        <v>747</v>
      </c>
      <c r="QE146" s="71" t="s">
        <v>747</v>
      </c>
      <c r="QF146" s="157" t="s">
        <v>13</v>
      </c>
      <c r="QG146" s="71" t="s">
        <v>747</v>
      </c>
      <c r="QH146" s="71" t="s">
        <v>13</v>
      </c>
      <c r="QI146" s="71" t="s">
        <v>747</v>
      </c>
      <c r="QJ146" s="157" t="s">
        <v>13</v>
      </c>
      <c r="QK146" s="157" t="s">
        <v>13</v>
      </c>
      <c r="QL146" s="157" t="s">
        <v>13</v>
      </c>
      <c r="QM146" s="71" t="s">
        <v>747</v>
      </c>
      <c r="QN146" s="71" t="s">
        <v>13</v>
      </c>
      <c r="QO146" s="71" t="s">
        <v>13</v>
      </c>
      <c r="QP146" s="71" t="s">
        <v>13</v>
      </c>
      <c r="QQ146" s="71" t="s">
        <v>13</v>
      </c>
      <c r="QR146" s="71" t="s">
        <v>13</v>
      </c>
      <c r="QS146" s="71" t="s">
        <v>13</v>
      </c>
      <c r="QT146" s="71" t="s">
        <v>13</v>
      </c>
      <c r="QU146" s="71" t="s">
        <v>56</v>
      </c>
      <c r="QV146" s="71" t="s">
        <v>13</v>
      </c>
      <c r="QW146" s="71" t="s">
        <v>13</v>
      </c>
      <c r="QX146" s="157" t="s">
        <v>13</v>
      </c>
      <c r="QY146" s="157" t="s">
        <v>13</v>
      </c>
      <c r="QZ146" s="157" t="s">
        <v>13</v>
      </c>
      <c r="RA146" s="157" t="s">
        <v>13</v>
      </c>
      <c r="RB146" s="71" t="s">
        <v>13</v>
      </c>
      <c r="RC146" s="71" t="s">
        <v>13</v>
      </c>
      <c r="RD146" s="71" t="s">
        <v>13</v>
      </c>
      <c r="RE146" s="157" t="s">
        <v>13</v>
      </c>
      <c r="RF146" s="71" t="s">
        <v>13</v>
      </c>
      <c r="RG146" s="71" t="s">
        <v>758</v>
      </c>
      <c r="RH146" s="71" t="s">
        <v>758</v>
      </c>
      <c r="RI146" s="71" t="s">
        <v>758</v>
      </c>
      <c r="RJ146" s="71" t="s">
        <v>758</v>
      </c>
      <c r="RK146" s="71" t="s">
        <v>758</v>
      </c>
      <c r="RL146" s="157" t="s">
        <v>758</v>
      </c>
      <c r="RM146" s="157" t="s">
        <v>758</v>
      </c>
      <c r="RN146" s="157" t="s">
        <v>758</v>
      </c>
      <c r="RO146" s="71" t="s">
        <v>13</v>
      </c>
      <c r="RP146" s="71" t="s">
        <v>56</v>
      </c>
      <c r="RQ146" s="71" t="s">
        <v>13</v>
      </c>
      <c r="RR146" s="71" t="s">
        <v>13</v>
      </c>
      <c r="RS146" s="71" t="s">
        <v>13</v>
      </c>
      <c r="RT146" s="71" t="s">
        <v>13</v>
      </c>
      <c r="RU146" s="71" t="s">
        <v>13</v>
      </c>
      <c r="RV146" s="157" t="s">
        <v>56</v>
      </c>
      <c r="RW146" s="71"/>
      <c r="RX146" s="151" t="s">
        <v>737</v>
      </c>
      <c r="RY146" s="219" t="s">
        <v>743</v>
      </c>
      <c r="RZ146" s="152">
        <v>23310719</v>
      </c>
      <c r="SA146" s="151" t="s">
        <v>800</v>
      </c>
      <c r="SB146" s="229">
        <v>2</v>
      </c>
      <c r="SC146" s="232">
        <v>0.01</v>
      </c>
      <c r="SD146" s="178"/>
      <c r="SE146" s="71"/>
      <c r="SF146" s="269" t="s">
        <v>648</v>
      </c>
      <c r="SG146" s="269" t="s">
        <v>13</v>
      </c>
      <c r="SH146" s="270"/>
      <c r="SI146" s="270"/>
      <c r="SJ146" s="271"/>
      <c r="SK146" s="270"/>
      <c r="SL146" s="270"/>
      <c r="SM146" s="270"/>
      <c r="SN146" s="270"/>
      <c r="SO146" s="270"/>
      <c r="SP146" s="270"/>
      <c r="SQ146" s="270"/>
      <c r="SR146" s="270"/>
      <c r="SS146" s="270"/>
      <c r="ST146" s="270"/>
      <c r="SU146" s="270"/>
      <c r="SV146" s="270"/>
      <c r="SW146" s="270"/>
      <c r="SX146" s="270"/>
      <c r="SY146" s="270"/>
      <c r="SZ146" s="270"/>
      <c r="TA146" s="270"/>
      <c r="TB146" s="270"/>
      <c r="TC146" s="270"/>
      <c r="TD146" s="270"/>
      <c r="TE146" s="270"/>
      <c r="TF146" s="270"/>
      <c r="TG146" s="270"/>
      <c r="TH146" s="270"/>
      <c r="TI146" s="270"/>
      <c r="TJ146" s="270"/>
      <c r="TK146" s="270"/>
      <c r="TL146" s="270"/>
      <c r="TM146" s="270"/>
      <c r="TN146" s="270"/>
      <c r="TO146" s="270"/>
      <c r="TP146" s="270"/>
      <c r="TQ146" s="270"/>
      <c r="TR146" s="270"/>
      <c r="TS146" s="270"/>
      <c r="TT146" s="270"/>
      <c r="TU146" s="270"/>
      <c r="TV146" s="270"/>
      <c r="TW146" s="270"/>
      <c r="TX146" s="270"/>
      <c r="TY146" s="270"/>
      <c r="TZ146" s="270"/>
      <c r="UA146" s="270"/>
      <c r="UB146" s="270"/>
      <c r="UC146" s="270"/>
      <c r="UD146" s="270"/>
      <c r="UE146" s="270"/>
      <c r="UF146" s="270"/>
      <c r="UG146" s="270"/>
      <c r="UH146" s="270"/>
      <c r="UI146" s="270"/>
      <c r="UJ146" s="270"/>
      <c r="UK146" s="270"/>
      <c r="UL146" s="270"/>
      <c r="UT146" s="270"/>
      <c r="UU146" s="270"/>
      <c r="UV146" s="270"/>
      <c r="UW146" s="270"/>
      <c r="UX146" s="270"/>
      <c r="UY146" s="270"/>
      <c r="UZ146" s="270"/>
      <c r="VA146" s="270"/>
      <c r="VB146" s="270"/>
      <c r="VC146" s="270"/>
      <c r="VD146" s="270"/>
      <c r="VE146" s="270"/>
      <c r="VF146" s="270"/>
      <c r="VG146" s="270"/>
      <c r="VH146" s="270"/>
      <c r="VI146" s="270"/>
      <c r="VJ146" s="270"/>
      <c r="VK146" s="270"/>
      <c r="VL146" s="270"/>
      <c r="VM146" s="270"/>
      <c r="VN146" s="270"/>
      <c r="VO146" s="270"/>
      <c r="VP146" s="270"/>
      <c r="VQ146" s="270"/>
      <c r="VR146" s="270"/>
      <c r="VS146" s="270"/>
      <c r="VT146" s="270"/>
      <c r="VU146" s="270"/>
      <c r="VV146" s="270"/>
      <c r="VW146" s="270"/>
      <c r="VX146" s="270"/>
      <c r="VY146" s="270"/>
      <c r="VZ146" s="270"/>
      <c r="WA146" s="270"/>
      <c r="WB146" s="270"/>
      <c r="WC146" s="270"/>
      <c r="WD146" s="270"/>
      <c r="WE146" s="270"/>
      <c r="WF146" s="270"/>
      <c r="WG146" s="270"/>
      <c r="WH146" s="270"/>
      <c r="WI146" s="270"/>
      <c r="WJ146" s="270"/>
      <c r="WK146" s="270"/>
      <c r="WL146" s="270"/>
      <c r="WM146" s="270"/>
      <c r="WN146" s="270"/>
      <c r="WO146" s="270"/>
      <c r="WP146" s="270"/>
      <c r="WQ146" s="270"/>
      <c r="WR146" s="270"/>
      <c r="WS146" s="270"/>
      <c r="WT146" s="270"/>
      <c r="WU146" s="270"/>
      <c r="WV146" s="270"/>
      <c r="WW146" s="270"/>
      <c r="WX146" s="270"/>
      <c r="WY146" s="270"/>
      <c r="WZ146" s="270"/>
      <c r="XH146" s="270"/>
      <c r="XI146" s="270"/>
      <c r="XJ146" s="270"/>
      <c r="XK146" s="270"/>
      <c r="XL146" s="270"/>
      <c r="XM146" s="272"/>
      <c r="XN146" s="272"/>
      <c r="XO146" s="272"/>
      <c r="XP146" s="272"/>
      <c r="XQ146" s="272"/>
      <c r="XR146" s="272"/>
      <c r="XS146" s="272"/>
      <c r="XT146" s="272"/>
      <c r="XU146" s="272"/>
      <c r="XV146" s="272"/>
      <c r="XW146" s="270"/>
      <c r="XX146" s="273"/>
      <c r="XY146" s="273"/>
      <c r="XZ146" s="273"/>
      <c r="YA146" s="273"/>
      <c r="YB146" s="273"/>
      <c r="YC146" s="273"/>
      <c r="YD146" s="273"/>
      <c r="YE146" s="273"/>
      <c r="YF146" s="273"/>
      <c r="YG146" s="273"/>
      <c r="YH146" s="273"/>
      <c r="YI146" s="273"/>
      <c r="YJ146" s="273"/>
      <c r="YK146" s="273"/>
      <c r="YL146" s="273"/>
      <c r="YM146" s="273"/>
      <c r="YN146" s="273"/>
      <c r="YO146" s="273"/>
      <c r="YP146" s="273"/>
      <c r="YQ146" s="273"/>
      <c r="YR146" s="273"/>
      <c r="YS146" s="273"/>
      <c r="YT146" s="273"/>
      <c r="YU146" s="273"/>
      <c r="YV146" s="273"/>
      <c r="YW146" s="273"/>
      <c r="YX146" s="273"/>
      <c r="YY146" s="273"/>
      <c r="YZ146" s="270"/>
      <c r="ZA146" s="270"/>
      <c r="ZB146" s="270"/>
      <c r="ZC146" s="270"/>
      <c r="ZD146" s="270"/>
      <c r="ZE146" s="270"/>
      <c r="ZF146" s="270"/>
      <c r="ZG146" s="270"/>
      <c r="ZH146" s="270"/>
      <c r="ZI146" s="270"/>
      <c r="ZJ146" s="270"/>
      <c r="ZK146" s="270"/>
      <c r="ZL146" s="270"/>
      <c r="ZM146" s="270"/>
      <c r="ZN146" s="270"/>
      <c r="ZO146" s="272"/>
      <c r="ZP146" s="272"/>
      <c r="ZQ146" s="272"/>
      <c r="ZR146" s="272"/>
      <c r="ZS146" s="272"/>
      <c r="ZT146" s="272"/>
      <c r="ZU146" s="272"/>
      <c r="ZV146" s="272"/>
      <c r="ZW146" s="270"/>
      <c r="ZX146" s="270"/>
      <c r="ZY146" s="270"/>
      <c r="ZZ146" s="270"/>
      <c r="AAA146" s="270"/>
      <c r="AAB146" s="270"/>
      <c r="AAJ146" s="270"/>
      <c r="AAK146" s="270"/>
      <c r="AAL146" s="270"/>
      <c r="AAM146" s="270"/>
      <c r="AAN146" s="270"/>
      <c r="AAO146" s="272"/>
      <c r="AAP146" s="272"/>
      <c r="AAQ146" s="272"/>
      <c r="AAR146" s="272"/>
      <c r="AAS146" s="272"/>
      <c r="AAT146" s="272"/>
      <c r="AAU146" s="272"/>
      <c r="AAV146" s="272"/>
      <c r="AAW146" s="272"/>
      <c r="AAX146" s="272"/>
    </row>
    <row r="147" spans="1:726" ht="15" customHeight="1" x14ac:dyDescent="0.35">
      <c r="A147" s="70" t="s">
        <v>898</v>
      </c>
      <c r="B147" s="1" t="s">
        <v>13</v>
      </c>
      <c r="GW147" s="157"/>
      <c r="GX147" s="157"/>
      <c r="RX147" s="151" t="s">
        <v>737</v>
      </c>
      <c r="RY147" s="218" t="s">
        <v>746</v>
      </c>
      <c r="RZ147" s="152">
        <v>200963603</v>
      </c>
      <c r="SA147" s="151" t="s">
        <v>800</v>
      </c>
      <c r="SB147" s="229">
        <v>10048</v>
      </c>
      <c r="SC147" s="230">
        <v>0.9</v>
      </c>
      <c r="SF147" s="270" t="s">
        <v>898</v>
      </c>
      <c r="SG147" s="270" t="s">
        <v>56</v>
      </c>
      <c r="SH147" s="270" t="s">
        <v>1231</v>
      </c>
      <c r="SI147" s="270" t="s">
        <v>1231</v>
      </c>
      <c r="SJ147" s="271"/>
      <c r="SK147" s="270" t="s">
        <v>13</v>
      </c>
      <c r="SL147" s="270" t="s">
        <v>56</v>
      </c>
      <c r="SM147" s="270" t="s">
        <v>13</v>
      </c>
      <c r="SN147" s="270" t="s">
        <v>13</v>
      </c>
      <c r="SO147" s="270" t="s">
        <v>13</v>
      </c>
      <c r="SP147" s="270" t="s">
        <v>13</v>
      </c>
      <c r="SQ147" s="270" t="s">
        <v>13</v>
      </c>
      <c r="SR147" s="270" t="s">
        <v>56</v>
      </c>
      <c r="SS147" s="270" t="s">
        <v>13</v>
      </c>
      <c r="ST147" s="270" t="s">
        <v>56</v>
      </c>
      <c r="SU147" s="270" t="s">
        <v>13</v>
      </c>
      <c r="SV147" s="270" t="s">
        <v>13</v>
      </c>
      <c r="SW147" s="270" t="s">
        <v>56</v>
      </c>
      <c r="SX147" s="270" t="s">
        <v>13</v>
      </c>
      <c r="SY147" s="270" t="s">
        <v>56</v>
      </c>
      <c r="SZ147" s="270" t="s">
        <v>13</v>
      </c>
      <c r="TA147" s="270" t="s">
        <v>13</v>
      </c>
      <c r="TB147" s="270" t="s">
        <v>13</v>
      </c>
      <c r="TC147" s="270" t="s">
        <v>56</v>
      </c>
      <c r="TD147" s="270" t="s">
        <v>13</v>
      </c>
      <c r="TE147" s="270" t="s">
        <v>13</v>
      </c>
      <c r="TF147" s="270" t="s">
        <v>13</v>
      </c>
      <c r="TG147" s="270" t="s">
        <v>13</v>
      </c>
      <c r="TH147" s="270" t="s">
        <v>13</v>
      </c>
      <c r="TI147" s="270" t="s">
        <v>13</v>
      </c>
      <c r="TJ147" s="270" t="s">
        <v>13</v>
      </c>
      <c r="TK147" s="270" t="s">
        <v>13</v>
      </c>
      <c r="TL147" s="270" t="s">
        <v>13</v>
      </c>
      <c r="TM147" s="273"/>
      <c r="TN147" s="270"/>
      <c r="TO147" s="270"/>
      <c r="TP147" s="270"/>
      <c r="TQ147" s="270"/>
      <c r="TR147" s="270"/>
      <c r="TS147" s="270"/>
      <c r="TT147" s="270"/>
      <c r="TU147" s="270"/>
      <c r="TV147" s="270"/>
      <c r="TW147" s="270"/>
      <c r="TX147" s="270"/>
      <c r="TY147" s="270"/>
      <c r="TZ147" s="270"/>
      <c r="UA147" s="270"/>
      <c r="UB147" s="270" t="s">
        <v>13</v>
      </c>
      <c r="UC147" s="270"/>
      <c r="UD147" s="270" t="s">
        <v>13</v>
      </c>
      <c r="UE147" s="270" t="s">
        <v>13</v>
      </c>
      <c r="UF147" s="270"/>
      <c r="UG147" s="270" t="s">
        <v>56</v>
      </c>
      <c r="UH147" s="270" t="s">
        <v>56</v>
      </c>
      <c r="UI147" s="270" t="s">
        <v>13</v>
      </c>
      <c r="UJ147" s="270" t="s">
        <v>13</v>
      </c>
      <c r="UK147" s="270" t="s">
        <v>56</v>
      </c>
      <c r="UL147" s="270" t="s">
        <v>56</v>
      </c>
      <c r="UM147" s="270" t="s">
        <v>13</v>
      </c>
      <c r="UN147" s="270" t="s">
        <v>13</v>
      </c>
      <c r="UO147" s="270" t="s">
        <v>13</v>
      </c>
      <c r="UP147" s="270" t="s">
        <v>13</v>
      </c>
      <c r="UQ147" s="270" t="s">
        <v>13</v>
      </c>
      <c r="UR147" s="270" t="s">
        <v>56</v>
      </c>
      <c r="US147" s="270" t="s">
        <v>13</v>
      </c>
      <c r="UT147" s="270"/>
      <c r="UU147" s="270"/>
      <c r="UV147" s="270"/>
      <c r="UW147" s="270"/>
      <c r="UX147" s="270"/>
      <c r="UY147" s="270" t="s">
        <v>1225</v>
      </c>
      <c r="UZ147" s="270" t="s">
        <v>1226</v>
      </c>
      <c r="VA147" s="270" t="s">
        <v>1225</v>
      </c>
      <c r="VB147" s="270" t="s">
        <v>1225</v>
      </c>
      <c r="VC147" s="270" t="s">
        <v>1227</v>
      </c>
      <c r="VD147" s="270" t="s">
        <v>1227</v>
      </c>
      <c r="VE147" s="270" t="s">
        <v>1227</v>
      </c>
      <c r="VF147" s="270" t="s">
        <v>1226</v>
      </c>
      <c r="VG147" s="270" t="s">
        <v>1227</v>
      </c>
      <c r="VH147" s="270" t="s">
        <v>1226</v>
      </c>
      <c r="VI147" s="270" t="s">
        <v>1227</v>
      </c>
      <c r="VJ147" s="270" t="s">
        <v>1227</v>
      </c>
      <c r="VK147" s="270" t="s">
        <v>1226</v>
      </c>
      <c r="VL147" s="270" t="s">
        <v>1227</v>
      </c>
      <c r="VM147" s="270" t="s">
        <v>1226</v>
      </c>
      <c r="VN147" s="270" t="s">
        <v>1227</v>
      </c>
      <c r="VO147" s="270" t="s">
        <v>1227</v>
      </c>
      <c r="VP147" s="270" t="s">
        <v>1227</v>
      </c>
      <c r="VQ147" s="270" t="s">
        <v>1226</v>
      </c>
      <c r="VR147" s="270" t="s">
        <v>1227</v>
      </c>
      <c r="VS147" s="270" t="s">
        <v>1227</v>
      </c>
      <c r="VT147" s="270" t="s">
        <v>1227</v>
      </c>
      <c r="VU147" s="270" t="s">
        <v>1227</v>
      </c>
      <c r="VV147" s="270" t="s">
        <v>1227</v>
      </c>
      <c r="VW147" s="270" t="s">
        <v>1227</v>
      </c>
      <c r="VX147" s="270" t="s">
        <v>1227</v>
      </c>
      <c r="VY147" s="270" t="s">
        <v>1227</v>
      </c>
      <c r="VZ147" s="270" t="s">
        <v>1227</v>
      </c>
      <c r="WA147" s="273"/>
      <c r="WB147" s="270"/>
      <c r="WC147" s="270"/>
      <c r="WD147" s="270"/>
      <c r="WE147" s="270"/>
      <c r="WF147" s="270"/>
      <c r="WG147" s="270"/>
      <c r="WH147" s="270"/>
      <c r="WI147" s="270"/>
      <c r="WJ147" s="270"/>
      <c r="WK147" s="270"/>
      <c r="WL147" s="270"/>
      <c r="WM147" s="270"/>
      <c r="WN147" s="270"/>
      <c r="WO147" s="270"/>
      <c r="WP147" s="270" t="s">
        <v>1227</v>
      </c>
      <c r="WQ147" s="270" t="s">
        <v>1228</v>
      </c>
      <c r="WR147" s="270" t="s">
        <v>13</v>
      </c>
      <c r="WS147" s="270" t="s">
        <v>56</v>
      </c>
      <c r="WT147" s="270"/>
      <c r="WU147" s="273" t="s">
        <v>1229</v>
      </c>
      <c r="WV147" s="273" t="s">
        <v>1229</v>
      </c>
      <c r="WW147" s="273" t="s">
        <v>1229</v>
      </c>
      <c r="WX147" s="273" t="s">
        <v>1229</v>
      </c>
      <c r="WY147" s="273" t="s">
        <v>1229</v>
      </c>
      <c r="WZ147" s="273" t="s">
        <v>1229</v>
      </c>
      <c r="XA147" s="273" t="s">
        <v>1229</v>
      </c>
      <c r="XB147" s="273" t="s">
        <v>1229</v>
      </c>
      <c r="XC147" s="273" t="s">
        <v>1229</v>
      </c>
      <c r="XD147" s="273" t="s">
        <v>1229</v>
      </c>
      <c r="XE147" s="273" t="s">
        <v>1229</v>
      </c>
      <c r="XF147" s="273" t="s">
        <v>1229</v>
      </c>
      <c r="XH147" s="270"/>
      <c r="XI147" s="270"/>
      <c r="XJ147" s="270"/>
      <c r="XK147" s="270"/>
      <c r="XL147" s="270"/>
      <c r="XM147" s="272" t="s">
        <v>56</v>
      </c>
      <c r="XN147" s="272" t="s">
        <v>56</v>
      </c>
      <c r="XO147" s="272" t="s">
        <v>13</v>
      </c>
      <c r="XP147" s="272" t="s">
        <v>13</v>
      </c>
      <c r="XQ147" s="272" t="s">
        <v>56</v>
      </c>
      <c r="XR147" s="272" t="s">
        <v>13</v>
      </c>
      <c r="XS147" s="272" t="s">
        <v>56</v>
      </c>
      <c r="XT147" s="272" t="s">
        <v>13</v>
      </c>
      <c r="XU147" s="272" t="s">
        <v>13</v>
      </c>
      <c r="XV147" s="272" t="s">
        <v>56</v>
      </c>
      <c r="XW147" s="270"/>
      <c r="XX147" s="273" t="s">
        <v>1230</v>
      </c>
      <c r="XY147" s="273">
        <v>0.4</v>
      </c>
      <c r="XZ147" s="273" t="s">
        <v>1230</v>
      </c>
      <c r="YA147" s="273" t="s">
        <v>1230</v>
      </c>
      <c r="YB147" s="273">
        <v>0.3</v>
      </c>
      <c r="YC147" s="273" t="s">
        <v>1230</v>
      </c>
      <c r="YD147" s="273" t="s">
        <v>1230</v>
      </c>
      <c r="YE147" s="273">
        <v>0.5</v>
      </c>
      <c r="YF147" s="273" t="s">
        <v>1230</v>
      </c>
      <c r="YG147" s="273">
        <v>0.2</v>
      </c>
      <c r="YH147" s="273">
        <v>0</v>
      </c>
      <c r="YI147" s="273">
        <v>0</v>
      </c>
      <c r="YJ147" s="273">
        <v>0.1</v>
      </c>
      <c r="YK147" s="273" t="s">
        <v>1230</v>
      </c>
      <c r="YL147" s="273">
        <v>0.5</v>
      </c>
      <c r="YM147" s="273">
        <v>0.4</v>
      </c>
      <c r="YN147" s="273" t="s">
        <v>1230</v>
      </c>
      <c r="YO147" s="273" t="s">
        <v>1230</v>
      </c>
      <c r="YP147" s="273">
        <v>0.2</v>
      </c>
      <c r="YQ147" s="273" t="s">
        <v>1230</v>
      </c>
      <c r="YR147" s="273" t="s">
        <v>1230</v>
      </c>
      <c r="YS147" s="273" t="s">
        <v>1230</v>
      </c>
      <c r="YT147" s="273" t="s">
        <v>1230</v>
      </c>
      <c r="YU147" s="273">
        <v>0</v>
      </c>
      <c r="YV147" s="273" t="s">
        <v>1230</v>
      </c>
      <c r="YW147" s="273">
        <v>0.1</v>
      </c>
      <c r="YX147" s="273" t="s">
        <v>1230</v>
      </c>
      <c r="YY147" s="273">
        <v>0</v>
      </c>
      <c r="YZ147" s="273"/>
      <c r="ZA147" s="270"/>
      <c r="ZB147" s="270"/>
      <c r="ZC147" s="270"/>
      <c r="ZD147" s="270"/>
      <c r="ZE147" s="270"/>
      <c r="ZF147" s="270"/>
      <c r="ZG147" s="270"/>
      <c r="ZH147" s="270"/>
      <c r="ZI147" s="270"/>
      <c r="ZJ147" s="270"/>
      <c r="ZK147" s="270"/>
      <c r="ZL147" s="270"/>
      <c r="ZM147" s="270"/>
      <c r="ZN147" s="270"/>
      <c r="ZO147" s="272" t="s">
        <v>56</v>
      </c>
      <c r="ZP147" s="272"/>
      <c r="ZQ147" s="272"/>
      <c r="ZR147" s="272"/>
      <c r="ZS147" s="272"/>
      <c r="ZT147" s="272" t="s">
        <v>13</v>
      </c>
      <c r="ZU147" s="272"/>
      <c r="ZV147" s="272"/>
      <c r="ZW147" s="270"/>
      <c r="ZX147" s="270"/>
      <c r="ZY147" s="270"/>
      <c r="ZZ147" s="270"/>
      <c r="AAA147" s="270"/>
      <c r="AAB147" s="270"/>
      <c r="AAJ147" s="270"/>
      <c r="AAK147" s="270"/>
      <c r="AAL147" s="270"/>
      <c r="AAM147" s="270"/>
      <c r="AAN147" s="270"/>
      <c r="AAO147" s="272" t="s">
        <v>13</v>
      </c>
      <c r="AAP147" s="272" t="s">
        <v>13</v>
      </c>
      <c r="AAQ147" s="272" t="s">
        <v>13</v>
      </c>
      <c r="AAR147" s="272" t="s">
        <v>13</v>
      </c>
      <c r="AAS147" s="272" t="s">
        <v>13</v>
      </c>
      <c r="AAT147" s="272" t="s">
        <v>13</v>
      </c>
      <c r="AAU147" s="272" t="s">
        <v>56</v>
      </c>
      <c r="AAV147" s="272" t="s">
        <v>13</v>
      </c>
      <c r="AAW147" s="272" t="s">
        <v>13</v>
      </c>
      <c r="AAX147" s="272" t="s">
        <v>13</v>
      </c>
    </row>
    <row r="148" spans="1:726" ht="15" customHeight="1" x14ac:dyDescent="0.35">
      <c r="A148" s="70" t="s">
        <v>899</v>
      </c>
      <c r="B148" s="1" t="s">
        <v>13</v>
      </c>
      <c r="GW148" s="157"/>
      <c r="GX148" s="157"/>
      <c r="RX148" s="151" t="s">
        <v>742</v>
      </c>
      <c r="RY148" s="219" t="s">
        <v>743</v>
      </c>
      <c r="RZ148" s="152">
        <v>1614</v>
      </c>
      <c r="SA148" s="151" t="s">
        <v>937</v>
      </c>
      <c r="SB148" s="229" t="s">
        <v>798</v>
      </c>
      <c r="SC148" s="229" t="s">
        <v>798</v>
      </c>
      <c r="SF148" s="268" t="s">
        <v>899</v>
      </c>
      <c r="SG148" s="269" t="s">
        <v>13</v>
      </c>
      <c r="SH148" s="270"/>
      <c r="SI148" s="270"/>
      <c r="SJ148" s="271"/>
      <c r="SK148" s="270"/>
      <c r="SL148" s="270"/>
      <c r="SM148" s="270"/>
      <c r="SN148" s="270"/>
      <c r="SO148" s="270"/>
      <c r="SP148" s="270"/>
      <c r="SQ148" s="270"/>
      <c r="SR148" s="270"/>
      <c r="SS148" s="270"/>
      <c r="ST148" s="270"/>
      <c r="SU148" s="270"/>
      <c r="SV148" s="270"/>
      <c r="SW148" s="270"/>
      <c r="SX148" s="270"/>
      <c r="SY148" s="270"/>
      <c r="SZ148" s="270"/>
      <c r="TA148" s="270"/>
      <c r="TB148" s="270"/>
      <c r="TC148" s="270"/>
      <c r="TD148" s="270"/>
      <c r="TE148" s="270"/>
      <c r="TF148" s="270"/>
      <c r="TG148" s="270"/>
      <c r="TH148" s="270"/>
      <c r="TI148" s="270"/>
      <c r="TJ148" s="270"/>
      <c r="TK148" s="270"/>
      <c r="TL148" s="270"/>
      <c r="TM148" s="270"/>
      <c r="TN148" s="270"/>
      <c r="TO148" s="270"/>
      <c r="TP148" s="270"/>
      <c r="TQ148" s="270"/>
      <c r="TR148" s="270"/>
      <c r="TS148" s="270"/>
      <c r="TT148" s="270"/>
      <c r="TU148" s="270"/>
      <c r="TV148" s="270"/>
      <c r="TW148" s="270"/>
      <c r="TX148" s="270"/>
      <c r="TY148" s="270"/>
      <c r="TZ148" s="270"/>
      <c r="UA148" s="270"/>
      <c r="UB148" s="270"/>
      <c r="UC148" s="270"/>
      <c r="UD148" s="270"/>
      <c r="UE148" s="270"/>
      <c r="UF148" s="270"/>
      <c r="UG148" s="270"/>
      <c r="UH148" s="270"/>
      <c r="UI148" s="270"/>
      <c r="UJ148" s="270"/>
      <c r="UK148" s="270"/>
      <c r="UL148" s="270"/>
      <c r="UT148" s="270"/>
      <c r="UU148" s="270"/>
      <c r="UV148" s="270"/>
      <c r="UW148" s="270"/>
      <c r="UX148" s="270"/>
      <c r="UY148" s="270"/>
      <c r="UZ148" s="270"/>
      <c r="VA148" s="270"/>
      <c r="VB148" s="270"/>
      <c r="VC148" s="270"/>
      <c r="VD148" s="270"/>
      <c r="VE148" s="270"/>
      <c r="VF148" s="270"/>
      <c r="VG148" s="270"/>
      <c r="VH148" s="270"/>
      <c r="VI148" s="270"/>
      <c r="VJ148" s="270"/>
      <c r="VK148" s="270"/>
      <c r="VL148" s="270"/>
      <c r="VM148" s="270"/>
      <c r="VN148" s="270"/>
      <c r="VO148" s="270"/>
      <c r="VP148" s="270"/>
      <c r="VQ148" s="270"/>
      <c r="VR148" s="270"/>
      <c r="VS148" s="270"/>
      <c r="VT148" s="270"/>
      <c r="VU148" s="270"/>
      <c r="VV148" s="270"/>
      <c r="VW148" s="270"/>
      <c r="VX148" s="270"/>
      <c r="VY148" s="270"/>
      <c r="VZ148" s="270"/>
      <c r="WA148" s="270"/>
      <c r="WB148" s="270"/>
      <c r="WC148" s="270"/>
      <c r="WD148" s="270"/>
      <c r="WE148" s="270"/>
      <c r="WF148" s="270"/>
      <c r="WG148" s="270"/>
      <c r="WH148" s="270"/>
      <c r="WI148" s="270"/>
      <c r="WJ148" s="270"/>
      <c r="WK148" s="270"/>
      <c r="WL148" s="270"/>
      <c r="WM148" s="270"/>
      <c r="WN148" s="270"/>
      <c r="WO148" s="270"/>
      <c r="WP148" s="270"/>
      <c r="WQ148" s="270"/>
      <c r="WR148" s="270"/>
      <c r="WS148" s="270"/>
      <c r="WT148" s="270"/>
      <c r="WU148" s="270"/>
      <c r="WV148" s="270"/>
      <c r="WW148" s="270"/>
      <c r="WX148" s="270"/>
      <c r="WY148" s="270"/>
      <c r="WZ148" s="270"/>
      <c r="XH148" s="270"/>
      <c r="XI148" s="270"/>
      <c r="XJ148" s="270"/>
      <c r="XK148" s="270"/>
      <c r="XL148" s="270"/>
      <c r="XM148" s="272"/>
      <c r="XN148" s="272"/>
      <c r="XO148" s="272"/>
      <c r="XP148" s="272"/>
      <c r="XQ148" s="272"/>
      <c r="XR148" s="272"/>
      <c r="XS148" s="272"/>
      <c r="XT148" s="272"/>
      <c r="XU148" s="272"/>
      <c r="XV148" s="272"/>
      <c r="XW148" s="270"/>
      <c r="XX148" s="273"/>
      <c r="XY148" s="273"/>
      <c r="XZ148" s="273"/>
      <c r="YA148" s="273"/>
      <c r="YB148" s="273"/>
      <c r="YC148" s="273"/>
      <c r="YD148" s="273"/>
      <c r="YE148" s="273"/>
      <c r="YF148" s="273"/>
      <c r="YG148" s="273"/>
      <c r="YH148" s="273"/>
      <c r="YI148" s="273"/>
      <c r="YJ148" s="273"/>
      <c r="YK148" s="273"/>
      <c r="YL148" s="273"/>
      <c r="YM148" s="273"/>
      <c r="YN148" s="273"/>
      <c r="YO148" s="273"/>
      <c r="YP148" s="273"/>
      <c r="YQ148" s="273"/>
      <c r="YR148" s="273"/>
      <c r="YS148" s="273"/>
      <c r="YT148" s="273"/>
      <c r="YU148" s="273"/>
      <c r="YV148" s="273"/>
      <c r="YW148" s="273"/>
      <c r="YX148" s="273"/>
      <c r="YY148" s="273"/>
      <c r="YZ148" s="270"/>
      <c r="ZA148" s="270"/>
      <c r="ZB148" s="270"/>
      <c r="ZC148" s="270"/>
      <c r="ZD148" s="270"/>
      <c r="ZE148" s="270"/>
      <c r="ZF148" s="270"/>
      <c r="ZG148" s="270"/>
      <c r="ZH148" s="270"/>
      <c r="ZI148" s="270"/>
      <c r="ZJ148" s="270"/>
      <c r="ZK148" s="270"/>
      <c r="ZL148" s="270"/>
      <c r="ZM148" s="270"/>
      <c r="ZN148" s="270"/>
      <c r="ZO148" s="272"/>
      <c r="ZP148" s="272"/>
      <c r="ZQ148" s="272"/>
      <c r="ZR148" s="272"/>
      <c r="ZS148" s="272"/>
      <c r="ZT148" s="272"/>
      <c r="ZU148" s="272"/>
      <c r="ZV148" s="272"/>
      <c r="ZW148" s="270"/>
      <c r="ZX148" s="270"/>
      <c r="ZY148" s="270"/>
      <c r="ZZ148" s="270"/>
      <c r="AAA148" s="270"/>
      <c r="AAB148" s="270"/>
      <c r="AAJ148" s="270"/>
      <c r="AAK148" s="270"/>
      <c r="AAL148" s="270"/>
      <c r="AAM148" s="270"/>
      <c r="AAN148" s="270"/>
      <c r="AAO148" s="272"/>
      <c r="AAP148" s="272"/>
      <c r="AAQ148" s="272"/>
      <c r="AAR148" s="272"/>
      <c r="AAS148" s="272"/>
      <c r="AAT148" s="272"/>
      <c r="AAU148" s="272"/>
      <c r="AAV148" s="272"/>
      <c r="AAW148" s="272"/>
      <c r="AAX148" s="272"/>
    </row>
    <row r="149" spans="1:726" ht="15" customHeight="1" x14ac:dyDescent="0.35">
      <c r="A149" s="71" t="s">
        <v>644</v>
      </c>
      <c r="B149" s="71" t="s">
        <v>56</v>
      </c>
      <c r="C149" s="71" t="s">
        <v>56</v>
      </c>
      <c r="D149" s="71" t="s">
        <v>13</v>
      </c>
      <c r="E149" s="71" t="s">
        <v>13</v>
      </c>
      <c r="F149" s="71" t="s">
        <v>13</v>
      </c>
      <c r="G149" s="71" t="s">
        <v>13</v>
      </c>
      <c r="H149" s="71" t="s">
        <v>13</v>
      </c>
      <c r="I149" s="71" t="s">
        <v>56</v>
      </c>
      <c r="J149" s="157" t="s">
        <v>56</v>
      </c>
      <c r="K149" s="157" t="s">
        <v>13</v>
      </c>
      <c r="L149" s="157" t="s">
        <v>13</v>
      </c>
      <c r="M149" s="157" t="s">
        <v>13</v>
      </c>
      <c r="N149" s="157" t="s">
        <v>13</v>
      </c>
      <c r="O149" s="157" t="s">
        <v>56</v>
      </c>
      <c r="P149" s="157" t="s">
        <v>13</v>
      </c>
      <c r="Q149" s="157" t="s">
        <v>13</v>
      </c>
      <c r="R149" s="157" t="s">
        <v>13</v>
      </c>
      <c r="S149" s="157" t="s">
        <v>13</v>
      </c>
      <c r="T149" s="157" t="s">
        <v>13</v>
      </c>
      <c r="U149" s="71" t="s">
        <v>0</v>
      </c>
      <c r="V149" s="157" t="s">
        <v>56</v>
      </c>
      <c r="W149" s="157" t="s">
        <v>13</v>
      </c>
      <c r="X149" s="157" t="s">
        <v>13</v>
      </c>
      <c r="Y149" s="157" t="s">
        <v>13</v>
      </c>
      <c r="Z149" s="157" t="s">
        <v>13</v>
      </c>
      <c r="AA149" s="71" t="s">
        <v>56</v>
      </c>
      <c r="AB149" s="71" t="s">
        <v>56</v>
      </c>
      <c r="AC149" s="71" t="s">
        <v>56</v>
      </c>
      <c r="AD149" s="71" t="s">
        <v>56</v>
      </c>
      <c r="AE149" s="71" t="s">
        <v>13</v>
      </c>
      <c r="AF149" s="134" t="s">
        <v>56</v>
      </c>
      <c r="AG149" s="134" t="s">
        <v>13</v>
      </c>
      <c r="AH149" s="134" t="s">
        <v>13</v>
      </c>
      <c r="AI149" s="71" t="s">
        <v>56</v>
      </c>
      <c r="AJ149" s="71" t="s">
        <v>13</v>
      </c>
      <c r="AK149" s="71" t="s">
        <v>13</v>
      </c>
      <c r="AL149" s="71" t="s">
        <v>13</v>
      </c>
      <c r="AM149" s="71" t="s">
        <v>13</v>
      </c>
      <c r="AN149" s="71" t="s">
        <v>13</v>
      </c>
      <c r="AO149" s="71" t="s">
        <v>13</v>
      </c>
      <c r="AP149" s="71" t="s">
        <v>13</v>
      </c>
      <c r="AQ149" s="71" t="s">
        <v>56</v>
      </c>
      <c r="AR149" s="71" t="s">
        <v>13</v>
      </c>
      <c r="AS149" s="71" t="s">
        <v>56</v>
      </c>
      <c r="AT149" s="134" t="s">
        <v>13</v>
      </c>
      <c r="AU149" s="134" t="s">
        <v>13</v>
      </c>
      <c r="AV149" s="134" t="s">
        <v>13</v>
      </c>
      <c r="AW149" s="134" t="s">
        <v>13</v>
      </c>
      <c r="AX149" s="134" t="s">
        <v>13</v>
      </c>
      <c r="AY149" s="134" t="s">
        <v>13</v>
      </c>
      <c r="AZ149" s="134" t="s">
        <v>13</v>
      </c>
      <c r="BA149" s="134" t="s">
        <v>13</v>
      </c>
      <c r="BB149" s="71" t="s">
        <v>56</v>
      </c>
      <c r="BC149" s="71" t="s">
        <v>56</v>
      </c>
      <c r="BD149" s="71" t="s">
        <v>56</v>
      </c>
      <c r="BE149" s="71" t="s">
        <v>56</v>
      </c>
      <c r="BF149" s="71" t="s">
        <v>13</v>
      </c>
      <c r="BG149" s="71" t="s">
        <v>56</v>
      </c>
      <c r="BH149" s="157" t="s">
        <v>13</v>
      </c>
      <c r="BI149" s="157" t="s">
        <v>56</v>
      </c>
      <c r="BJ149" s="157" t="s">
        <v>13</v>
      </c>
      <c r="BK149" s="157" t="s">
        <v>13</v>
      </c>
      <c r="BL149" s="71" t="s">
        <v>56</v>
      </c>
      <c r="BM149" s="71" t="s">
        <v>13</v>
      </c>
      <c r="BN149" s="71" t="s">
        <v>13</v>
      </c>
      <c r="BO149" s="71" t="s">
        <v>13</v>
      </c>
      <c r="BP149" s="71" t="s">
        <v>13</v>
      </c>
      <c r="BQ149" s="71" t="s">
        <v>13</v>
      </c>
      <c r="BR149" s="71" t="s">
        <v>13</v>
      </c>
      <c r="BS149" s="71" t="s">
        <v>13</v>
      </c>
      <c r="BT149" s="71" t="s">
        <v>13</v>
      </c>
      <c r="BU149" s="71" t="s">
        <v>13</v>
      </c>
      <c r="BV149" s="157" t="s">
        <v>13</v>
      </c>
      <c r="BW149" s="157" t="s">
        <v>13</v>
      </c>
      <c r="BX149" s="157" t="s">
        <v>13</v>
      </c>
      <c r="BY149" s="157" t="s">
        <v>13</v>
      </c>
      <c r="BZ149" s="71" t="s">
        <v>747</v>
      </c>
      <c r="CA149" s="71" t="s">
        <v>747</v>
      </c>
      <c r="CB149" s="71" t="s">
        <v>747</v>
      </c>
      <c r="CC149" s="71" t="s">
        <v>747</v>
      </c>
      <c r="CD149" s="71" t="s">
        <v>747</v>
      </c>
      <c r="CE149" s="157" t="s">
        <v>13</v>
      </c>
      <c r="CF149" s="157" t="s">
        <v>13</v>
      </c>
      <c r="CG149" s="157" t="s">
        <v>13</v>
      </c>
      <c r="CH149" s="71" t="s">
        <v>747</v>
      </c>
      <c r="CI149" s="71" t="s">
        <v>747</v>
      </c>
      <c r="CJ149" s="71" t="s">
        <v>747</v>
      </c>
      <c r="CK149" s="71" t="s">
        <v>747</v>
      </c>
      <c r="CL149" s="157" t="s">
        <v>13</v>
      </c>
      <c r="CM149" s="157" t="s">
        <v>13</v>
      </c>
      <c r="CN149" s="157" t="s">
        <v>13</v>
      </c>
      <c r="CO149" s="71" t="s">
        <v>747</v>
      </c>
      <c r="CP149" s="71" t="s">
        <v>747</v>
      </c>
      <c r="CQ149" s="71" t="s">
        <v>747</v>
      </c>
      <c r="CR149" s="71" t="s">
        <v>747</v>
      </c>
      <c r="CS149" s="71" t="s">
        <v>747</v>
      </c>
      <c r="CT149" s="71" t="s">
        <v>747</v>
      </c>
      <c r="CU149" s="157" t="s">
        <v>13</v>
      </c>
      <c r="CV149" s="157" t="s">
        <v>13</v>
      </c>
      <c r="CW149" s="157" t="s">
        <v>13</v>
      </c>
      <c r="CX149" s="157" t="s">
        <v>13</v>
      </c>
      <c r="CY149" s="157" t="s">
        <v>13</v>
      </c>
      <c r="CZ149" s="71" t="s">
        <v>13</v>
      </c>
      <c r="DA149" s="71" t="s">
        <v>56</v>
      </c>
      <c r="DB149" s="71" t="s">
        <v>56</v>
      </c>
      <c r="DC149" s="71" t="s">
        <v>56</v>
      </c>
      <c r="DD149" s="71" t="s">
        <v>13</v>
      </c>
      <c r="DE149" s="157" t="s">
        <v>56</v>
      </c>
      <c r="DF149" s="157" t="s">
        <v>13</v>
      </c>
      <c r="DG149" s="157" t="s">
        <v>13</v>
      </c>
      <c r="DH149" s="71" t="s">
        <v>56</v>
      </c>
      <c r="DI149" s="71"/>
      <c r="DJ149" s="71"/>
      <c r="DK149" s="71"/>
      <c r="DL149" s="157"/>
      <c r="DM149" s="157"/>
      <c r="DN149" s="157"/>
      <c r="DO149" s="157"/>
      <c r="DP149" s="71"/>
      <c r="DQ149" s="157"/>
      <c r="DR149" s="157"/>
      <c r="DS149" s="157"/>
      <c r="DT149" s="71"/>
      <c r="DU149" s="157"/>
      <c r="DV149" s="157"/>
      <c r="DW149" s="157"/>
      <c r="DX149" s="71"/>
      <c r="DY149" s="71"/>
      <c r="DZ149" s="71"/>
      <c r="EA149" s="71"/>
      <c r="EB149" s="71"/>
      <c r="EC149" s="157"/>
      <c r="ED149" s="157"/>
      <c r="EE149" s="157"/>
      <c r="EF149" s="71"/>
      <c r="EG149" s="71"/>
      <c r="EH149" s="71"/>
      <c r="EI149" s="71"/>
      <c r="EJ149" s="71"/>
      <c r="EK149" s="71"/>
      <c r="EL149" s="71"/>
      <c r="EM149" s="71"/>
      <c r="EN149" s="71"/>
      <c r="EO149" s="71"/>
      <c r="EP149" s="71"/>
      <c r="EQ149" s="71"/>
      <c r="ER149" s="71"/>
      <c r="ES149" s="71"/>
      <c r="ET149" s="71"/>
      <c r="EU149" s="71"/>
      <c r="EV149" s="157"/>
      <c r="EW149" s="157"/>
      <c r="EX149" s="157"/>
      <c r="EY149" s="157"/>
      <c r="EZ149" s="157"/>
      <c r="FA149" s="157"/>
      <c r="FB149" s="157"/>
      <c r="FC149" s="157"/>
      <c r="FD149" s="157"/>
      <c r="FE149" s="157"/>
      <c r="FF149" s="71"/>
      <c r="FG149" s="71"/>
      <c r="FH149" s="71"/>
      <c r="FI149" s="71"/>
      <c r="FJ149" s="71"/>
      <c r="FK149" s="71"/>
      <c r="FL149" s="71"/>
      <c r="FM149" s="71"/>
      <c r="FN149" s="71"/>
      <c r="FO149" s="71"/>
      <c r="FP149" s="157"/>
      <c r="FQ149" s="157"/>
      <c r="FR149" s="157"/>
      <c r="FS149" s="157"/>
      <c r="FT149" s="157"/>
      <c r="FU149" s="71"/>
      <c r="FV149" s="71"/>
      <c r="FW149" s="71"/>
      <c r="FX149" s="71"/>
      <c r="FY149" s="71"/>
      <c r="FZ149" s="71"/>
      <c r="GA149" s="71"/>
      <c r="GB149" s="71"/>
      <c r="GC149" s="71"/>
      <c r="GD149" s="71"/>
      <c r="GE149" s="71"/>
      <c r="GF149" s="71"/>
      <c r="GG149" s="71"/>
      <c r="GH149" s="71"/>
      <c r="GI149" s="71"/>
      <c r="GJ149" s="71"/>
      <c r="GK149" s="71"/>
      <c r="GL149" s="71"/>
      <c r="GM149" s="71"/>
      <c r="GN149" s="71"/>
      <c r="GO149" s="71"/>
      <c r="GP149" s="71"/>
      <c r="GQ149" s="71"/>
      <c r="GR149" s="71"/>
      <c r="GS149" s="71"/>
      <c r="GT149" s="71"/>
      <c r="GU149" s="71"/>
      <c r="GV149" s="71"/>
      <c r="GW149" s="157"/>
      <c r="GX149" s="157"/>
      <c r="GY149" s="157"/>
      <c r="GZ149" s="157"/>
      <c r="HA149" s="157"/>
      <c r="HB149" s="157"/>
      <c r="HC149" s="157"/>
      <c r="HD149" s="157"/>
      <c r="HE149" s="157"/>
      <c r="HF149" s="157"/>
      <c r="HG149" s="157"/>
      <c r="HH149" s="157"/>
      <c r="HI149" s="157"/>
      <c r="HJ149" s="157"/>
      <c r="HK149" s="157"/>
      <c r="HL149" s="157"/>
      <c r="HM149" s="157"/>
      <c r="HN149" s="157"/>
      <c r="HO149" s="157"/>
      <c r="HP149" s="157"/>
      <c r="HQ149" s="157"/>
      <c r="HR149" s="157"/>
      <c r="HS149" s="157"/>
      <c r="HT149" s="157"/>
      <c r="HU149" s="157"/>
      <c r="HV149" s="157"/>
      <c r="HW149" s="157"/>
      <c r="HX149" s="157"/>
      <c r="HY149" s="71"/>
      <c r="HZ149" s="71"/>
      <c r="IA149" s="71"/>
      <c r="IB149" s="71"/>
      <c r="IC149" s="71"/>
      <c r="ID149" s="157"/>
      <c r="IE149" s="157"/>
      <c r="IF149" s="157"/>
      <c r="IG149" s="71"/>
      <c r="IH149" s="71" t="s">
        <v>13</v>
      </c>
      <c r="II149" s="71" t="s">
        <v>13</v>
      </c>
      <c r="IJ149" s="71" t="s">
        <v>13</v>
      </c>
      <c r="IK149" s="71" t="s">
        <v>13</v>
      </c>
      <c r="IL149" s="71" t="s">
        <v>56</v>
      </c>
      <c r="IM149" s="71" t="s">
        <v>13</v>
      </c>
      <c r="IN149" s="71" t="s">
        <v>13</v>
      </c>
      <c r="IO149" s="71" t="s">
        <v>13</v>
      </c>
      <c r="IP149" s="71" t="s">
        <v>13</v>
      </c>
      <c r="IQ149" s="71" t="s">
        <v>56</v>
      </c>
      <c r="IR149" s="71" t="s">
        <v>56</v>
      </c>
      <c r="IS149" s="71" t="s">
        <v>13</v>
      </c>
      <c r="IT149" s="71" t="s">
        <v>13</v>
      </c>
      <c r="IU149" s="157" t="s">
        <v>56</v>
      </c>
      <c r="IV149" s="157" t="s">
        <v>13</v>
      </c>
      <c r="IW149" s="157" t="s">
        <v>56</v>
      </c>
      <c r="IX149" s="157" t="s">
        <v>56</v>
      </c>
      <c r="IY149" s="71" t="s">
        <v>747</v>
      </c>
      <c r="IZ149" s="71" t="s">
        <v>747</v>
      </c>
      <c r="JA149" s="71" t="s">
        <v>747</v>
      </c>
      <c r="JB149" s="71" t="s">
        <v>747</v>
      </c>
      <c r="JC149" s="71" t="s">
        <v>747</v>
      </c>
      <c r="JD149" s="71" t="s">
        <v>747</v>
      </c>
      <c r="JE149" s="71" t="s">
        <v>747</v>
      </c>
      <c r="JF149" s="157" t="s">
        <v>13</v>
      </c>
      <c r="JG149" s="157" t="s">
        <v>13</v>
      </c>
      <c r="JH149" s="157" t="s">
        <v>13</v>
      </c>
      <c r="JI149" s="71" t="s">
        <v>747</v>
      </c>
      <c r="JJ149" s="71" t="s">
        <v>747</v>
      </c>
      <c r="JK149" s="71" t="s">
        <v>747</v>
      </c>
      <c r="JL149" s="71" t="s">
        <v>747</v>
      </c>
      <c r="JM149" s="71" t="s">
        <v>747</v>
      </c>
      <c r="JN149" s="71" t="s">
        <v>747</v>
      </c>
      <c r="JO149" s="71" t="s">
        <v>747</v>
      </c>
      <c r="JP149" s="71" t="s">
        <v>747</v>
      </c>
      <c r="JQ149" s="71" t="s">
        <v>747</v>
      </c>
      <c r="JR149" s="71" t="s">
        <v>747</v>
      </c>
      <c r="JS149" s="71" t="s">
        <v>747</v>
      </c>
      <c r="JT149" s="71" t="s">
        <v>747</v>
      </c>
      <c r="JU149" s="71" t="s">
        <v>747</v>
      </c>
      <c r="JV149" s="157" t="s">
        <v>13</v>
      </c>
      <c r="JW149" s="157" t="s">
        <v>13</v>
      </c>
      <c r="JX149" s="157" t="s">
        <v>13</v>
      </c>
      <c r="JY149" s="71" t="s">
        <v>13</v>
      </c>
      <c r="JZ149" s="71" t="s">
        <v>56</v>
      </c>
      <c r="KA149" s="71" t="s">
        <v>13</v>
      </c>
      <c r="KB149" s="71" t="s">
        <v>13</v>
      </c>
      <c r="KC149" s="71" t="s">
        <v>13</v>
      </c>
      <c r="KD149" s="157" t="s">
        <v>56</v>
      </c>
      <c r="KE149" s="157" t="s">
        <v>13</v>
      </c>
      <c r="KF149" s="157" t="s">
        <v>13</v>
      </c>
      <c r="KG149" s="71" t="s">
        <v>13</v>
      </c>
      <c r="KH149" s="71" t="s">
        <v>13</v>
      </c>
      <c r="KI149" s="71" t="s">
        <v>13</v>
      </c>
      <c r="KJ149" s="71" t="s">
        <v>13</v>
      </c>
      <c r="KK149" s="71" t="s">
        <v>13</v>
      </c>
      <c r="KL149" s="71" t="s">
        <v>13</v>
      </c>
      <c r="KM149" s="71" t="s">
        <v>56</v>
      </c>
      <c r="KN149" s="71" t="s">
        <v>13</v>
      </c>
      <c r="KO149" s="71" t="s">
        <v>13</v>
      </c>
      <c r="KP149" s="157" t="s">
        <v>13</v>
      </c>
      <c r="KQ149" s="71" t="s">
        <v>13</v>
      </c>
      <c r="KR149" s="71" t="s">
        <v>13</v>
      </c>
      <c r="KS149" s="180">
        <v>0</v>
      </c>
      <c r="KT149" s="157" t="s">
        <v>13</v>
      </c>
      <c r="KU149" s="157" t="s">
        <v>13</v>
      </c>
      <c r="KV149" s="157" t="s">
        <v>13</v>
      </c>
      <c r="KW149" s="71" t="s">
        <v>13</v>
      </c>
      <c r="KX149" s="71" t="s">
        <v>56</v>
      </c>
      <c r="KY149" s="71" t="s">
        <v>13</v>
      </c>
      <c r="KZ149" s="71" t="s">
        <v>13</v>
      </c>
      <c r="LA149" s="71" t="s">
        <v>13</v>
      </c>
      <c r="LB149" s="157" t="s">
        <v>56</v>
      </c>
      <c r="LC149" s="157" t="s">
        <v>13</v>
      </c>
      <c r="LD149" s="157" t="s">
        <v>13</v>
      </c>
      <c r="LE149" s="71" t="s">
        <v>13</v>
      </c>
      <c r="LF149" s="71" t="s">
        <v>747</v>
      </c>
      <c r="LG149" s="157" t="s">
        <v>13</v>
      </c>
      <c r="LH149" s="157" t="s">
        <v>13</v>
      </c>
      <c r="LI149" s="157" t="s">
        <v>13</v>
      </c>
      <c r="LJ149" s="71" t="s">
        <v>747</v>
      </c>
      <c r="LK149" s="71" t="s">
        <v>747</v>
      </c>
      <c r="LL149" s="71" t="s">
        <v>747</v>
      </c>
      <c r="LM149" s="71" t="s">
        <v>747</v>
      </c>
      <c r="LN149" s="71" t="s">
        <v>747</v>
      </c>
      <c r="LO149" s="157" t="s">
        <v>13</v>
      </c>
      <c r="LP149" s="157" t="s">
        <v>13</v>
      </c>
      <c r="LQ149" s="157" t="s">
        <v>56</v>
      </c>
      <c r="LR149" s="71" t="s">
        <v>13</v>
      </c>
      <c r="LS149" s="71" t="s">
        <v>747</v>
      </c>
      <c r="LT149" s="71" t="s">
        <v>747</v>
      </c>
      <c r="LU149" s="71" t="s">
        <v>747</v>
      </c>
      <c r="LV149" s="71" t="s">
        <v>747</v>
      </c>
      <c r="LW149" s="71" t="s">
        <v>747</v>
      </c>
      <c r="LX149" s="71" t="s">
        <v>747</v>
      </c>
      <c r="LY149" s="157" t="s">
        <v>13</v>
      </c>
      <c r="LZ149" s="157" t="s">
        <v>13</v>
      </c>
      <c r="MA149" s="71" t="s">
        <v>13</v>
      </c>
      <c r="MB149" s="71" t="s">
        <v>13</v>
      </c>
      <c r="MC149" s="71" t="s">
        <v>13</v>
      </c>
      <c r="MD149" s="71" t="s">
        <v>13</v>
      </c>
      <c r="ME149" s="71" t="s">
        <v>56</v>
      </c>
      <c r="MF149" s="71" t="s">
        <v>13</v>
      </c>
      <c r="MG149" s="157" t="s">
        <v>13</v>
      </c>
      <c r="MH149" s="71" t="s">
        <v>13</v>
      </c>
      <c r="MI149" s="71" t="s">
        <v>13</v>
      </c>
      <c r="MJ149" s="71" t="s">
        <v>13</v>
      </c>
      <c r="MK149" s="71" t="s">
        <v>56</v>
      </c>
      <c r="ML149" s="71" t="s">
        <v>56</v>
      </c>
      <c r="MM149" s="71" t="s">
        <v>56</v>
      </c>
      <c r="MN149" s="71" t="s">
        <v>56</v>
      </c>
      <c r="MO149" s="71" t="s">
        <v>56</v>
      </c>
      <c r="MP149" s="71" t="s">
        <v>56</v>
      </c>
      <c r="MQ149" s="71" t="s">
        <v>13</v>
      </c>
      <c r="MR149" s="71" t="s">
        <v>56</v>
      </c>
      <c r="MS149" s="71" t="s">
        <v>56</v>
      </c>
      <c r="MT149" s="71" t="s">
        <v>56</v>
      </c>
      <c r="MU149" s="71" t="s">
        <v>56</v>
      </c>
      <c r="MV149" s="71" t="s">
        <v>56</v>
      </c>
      <c r="MW149" s="71" t="s">
        <v>13</v>
      </c>
      <c r="MX149" s="71" t="s">
        <v>56</v>
      </c>
      <c r="MY149" s="71" t="s">
        <v>56</v>
      </c>
      <c r="MZ149" s="71" t="s">
        <v>13</v>
      </c>
      <c r="NA149" s="71" t="s">
        <v>13</v>
      </c>
      <c r="NB149" s="157" t="s">
        <v>56</v>
      </c>
      <c r="NC149" s="157" t="s">
        <v>56</v>
      </c>
      <c r="ND149" s="157" t="s">
        <v>56</v>
      </c>
      <c r="NE149" s="157" t="s">
        <v>56</v>
      </c>
      <c r="NF149" s="157" t="s">
        <v>56</v>
      </c>
      <c r="NG149" s="157"/>
      <c r="NH149" s="157"/>
      <c r="NI149" s="157"/>
      <c r="NJ149" s="157"/>
      <c r="NK149" s="157"/>
      <c r="NL149" s="71" t="s">
        <v>13</v>
      </c>
      <c r="NM149" s="71" t="s">
        <v>56</v>
      </c>
      <c r="NN149" s="157" t="s">
        <v>56</v>
      </c>
      <c r="NO149" s="71" t="s">
        <v>56</v>
      </c>
      <c r="NP149" s="71" t="s">
        <v>56</v>
      </c>
      <c r="NQ149" s="71" t="s">
        <v>56</v>
      </c>
      <c r="NR149" s="71" t="s">
        <v>13</v>
      </c>
      <c r="NS149" s="71" t="s">
        <v>13</v>
      </c>
      <c r="NT149" s="71" t="s">
        <v>56</v>
      </c>
      <c r="NU149" s="71" t="s">
        <v>56</v>
      </c>
      <c r="NV149" s="71" t="s">
        <v>13</v>
      </c>
      <c r="NW149" s="71" t="s">
        <v>56</v>
      </c>
      <c r="NX149" s="71" t="s">
        <v>13</v>
      </c>
      <c r="NY149" s="71" t="s">
        <v>13</v>
      </c>
      <c r="NZ149" s="71" t="s">
        <v>56</v>
      </c>
      <c r="OA149" s="157" t="s">
        <v>56</v>
      </c>
      <c r="OB149" s="157" t="s">
        <v>13</v>
      </c>
      <c r="OC149" s="157" t="s">
        <v>56</v>
      </c>
      <c r="OD149" s="157" t="s">
        <v>56</v>
      </c>
      <c r="OE149" s="71" t="s">
        <v>56</v>
      </c>
      <c r="OF149" s="71" t="s">
        <v>13</v>
      </c>
      <c r="OG149" s="71" t="s">
        <v>13</v>
      </c>
      <c r="OH149" s="71" t="s">
        <v>13</v>
      </c>
      <c r="OI149" s="71" t="s">
        <v>13</v>
      </c>
      <c r="OJ149" s="157" t="s">
        <v>56</v>
      </c>
      <c r="OK149" s="136">
        <v>120</v>
      </c>
      <c r="OL149" s="136">
        <v>5</v>
      </c>
      <c r="OM149" s="136">
        <v>7</v>
      </c>
      <c r="ON149" s="136">
        <v>5</v>
      </c>
      <c r="OO149" s="136">
        <v>150</v>
      </c>
      <c r="OP149" s="136">
        <v>215</v>
      </c>
      <c r="OQ149" s="136">
        <v>10</v>
      </c>
      <c r="OR149" s="137">
        <v>4.1666666666666664E-2</v>
      </c>
      <c r="OS149" s="137"/>
      <c r="OT149" s="138">
        <v>5.7596553422243213</v>
      </c>
      <c r="OU149" s="138">
        <v>0.23998563925934671</v>
      </c>
      <c r="OV149" s="138">
        <v>0.33597989496308539</v>
      </c>
      <c r="OW149" s="138">
        <v>0.23998563925934671</v>
      </c>
      <c r="OX149" s="138">
        <v>7.1995691777804014</v>
      </c>
      <c r="OY149" s="138">
        <v>10.319382488151909</v>
      </c>
      <c r="OZ149" s="138">
        <v>0.47997127851869342</v>
      </c>
      <c r="PA149" s="139">
        <f>SB149/OK149</f>
        <v>12.933333333333334</v>
      </c>
      <c r="PB149" s="139">
        <f>SB149/OL149</f>
        <v>310.39999999999998</v>
      </c>
      <c r="PC149" s="139">
        <f>SB149/OM149</f>
        <v>221.71428571428572</v>
      </c>
      <c r="PD149" s="139">
        <f>SB149/ON149</f>
        <v>310.39999999999998</v>
      </c>
      <c r="PE149" s="139">
        <f>SB149/OO149</f>
        <v>10.346666666666666</v>
      </c>
      <c r="PF149" s="139">
        <f>SB149/OP149</f>
        <v>7.2186046511627904</v>
      </c>
      <c r="PG149" s="139">
        <f>SB149/OQ149</f>
        <v>155.19999999999999</v>
      </c>
      <c r="PH149" s="71" t="s">
        <v>13</v>
      </c>
      <c r="PI149" s="71" t="s">
        <v>56</v>
      </c>
      <c r="PJ149" s="71" t="s">
        <v>13</v>
      </c>
      <c r="PK149" s="71" t="s">
        <v>56</v>
      </c>
      <c r="PL149" s="71" t="s">
        <v>13</v>
      </c>
      <c r="PM149" s="157" t="s">
        <v>56</v>
      </c>
      <c r="PN149" s="157" t="s">
        <v>13</v>
      </c>
      <c r="PO149" s="157" t="s">
        <v>13</v>
      </c>
      <c r="PP149" s="71" t="s">
        <v>56</v>
      </c>
      <c r="PQ149" s="71" t="s">
        <v>13</v>
      </c>
      <c r="PR149" s="71" t="s">
        <v>13</v>
      </c>
      <c r="PS149" s="71" t="s">
        <v>13</v>
      </c>
      <c r="PT149" s="71" t="s">
        <v>13</v>
      </c>
      <c r="PU149" s="71" t="s">
        <v>56</v>
      </c>
      <c r="PV149" s="71" t="s">
        <v>13</v>
      </c>
      <c r="PW149" s="157" t="s">
        <v>13</v>
      </c>
      <c r="PX149" s="71" t="s">
        <v>13</v>
      </c>
      <c r="PY149" s="71" t="s">
        <v>56</v>
      </c>
      <c r="PZ149" s="71" t="s">
        <v>13</v>
      </c>
      <c r="QA149" s="71" t="s">
        <v>56</v>
      </c>
      <c r="QB149" s="71" t="s">
        <v>56</v>
      </c>
      <c r="QC149" s="71" t="s">
        <v>56</v>
      </c>
      <c r="QD149" s="71" t="s">
        <v>13</v>
      </c>
      <c r="QE149" s="71" t="s">
        <v>13</v>
      </c>
      <c r="QF149" s="157" t="s">
        <v>56</v>
      </c>
      <c r="QG149" s="71" t="s">
        <v>56</v>
      </c>
      <c r="QH149" s="71" t="s">
        <v>56</v>
      </c>
      <c r="QI149" s="71">
        <v>7</v>
      </c>
      <c r="QJ149" s="157" t="s">
        <v>13</v>
      </c>
      <c r="QK149" s="157" t="s">
        <v>13</v>
      </c>
      <c r="QL149" s="157" t="s">
        <v>13</v>
      </c>
      <c r="QM149" s="71" t="s">
        <v>13</v>
      </c>
      <c r="QN149" s="71" t="s">
        <v>13</v>
      </c>
      <c r="QO149" s="71" t="s">
        <v>13</v>
      </c>
      <c r="QP149" s="71" t="s">
        <v>13</v>
      </c>
      <c r="QQ149" s="71" t="s">
        <v>13</v>
      </c>
      <c r="QR149" s="71" t="s">
        <v>13</v>
      </c>
      <c r="QS149" s="71" t="s">
        <v>13</v>
      </c>
      <c r="QT149" s="71" t="s">
        <v>13</v>
      </c>
      <c r="QU149" s="71" t="s">
        <v>13</v>
      </c>
      <c r="QV149" s="71" t="s">
        <v>13</v>
      </c>
      <c r="QW149" s="71" t="s">
        <v>56</v>
      </c>
      <c r="QX149" s="157" t="s">
        <v>56</v>
      </c>
      <c r="QY149" s="157" t="s">
        <v>13</v>
      </c>
      <c r="QZ149" s="157" t="s">
        <v>13</v>
      </c>
      <c r="RA149" s="157" t="s">
        <v>13</v>
      </c>
      <c r="RB149" s="71" t="s">
        <v>5</v>
      </c>
      <c r="RC149" s="71" t="s">
        <v>13</v>
      </c>
      <c r="RD149" s="71" t="s">
        <v>13</v>
      </c>
      <c r="RE149" s="157" t="s">
        <v>13</v>
      </c>
      <c r="RF149" s="71" t="s">
        <v>13</v>
      </c>
      <c r="RG149" s="71" t="s">
        <v>13</v>
      </c>
      <c r="RH149" s="71" t="s">
        <v>13</v>
      </c>
      <c r="RI149" s="71" t="s">
        <v>56</v>
      </c>
      <c r="RJ149" s="71" t="s">
        <v>56</v>
      </c>
      <c r="RK149" s="71" t="s">
        <v>56</v>
      </c>
      <c r="RL149" s="157" t="s">
        <v>13</v>
      </c>
      <c r="RM149" s="157" t="s">
        <v>56</v>
      </c>
      <c r="RN149" s="157" t="s">
        <v>13</v>
      </c>
      <c r="RO149" s="71" t="s">
        <v>13</v>
      </c>
      <c r="RP149" s="71" t="s">
        <v>13</v>
      </c>
      <c r="RQ149" s="71" t="s">
        <v>56</v>
      </c>
      <c r="RR149" s="71" t="s">
        <v>13</v>
      </c>
      <c r="RS149" s="71" t="s">
        <v>13</v>
      </c>
      <c r="RT149" s="71" t="s">
        <v>13</v>
      </c>
      <c r="RU149" s="71" t="s">
        <v>13</v>
      </c>
      <c r="RV149" s="157" t="s">
        <v>56</v>
      </c>
      <c r="RW149" s="71"/>
      <c r="RX149" s="151" t="s">
        <v>740</v>
      </c>
      <c r="RY149" s="219" t="s">
        <v>744</v>
      </c>
      <c r="RZ149" s="152">
        <v>2083458</v>
      </c>
      <c r="SA149" s="151" t="s">
        <v>790</v>
      </c>
      <c r="SB149" s="229">
        <v>1552</v>
      </c>
      <c r="SC149" s="230">
        <v>81.680000000000007</v>
      </c>
      <c r="SD149" s="178"/>
      <c r="SE149" s="71"/>
      <c r="SF149" s="270" t="s">
        <v>644</v>
      </c>
      <c r="SG149" s="270" t="s">
        <v>56</v>
      </c>
      <c r="SH149" s="273">
        <v>0.32</v>
      </c>
      <c r="SI149" s="273">
        <v>0.68</v>
      </c>
      <c r="SJ149" s="271"/>
      <c r="SK149" s="270" t="s">
        <v>13</v>
      </c>
      <c r="SL149" s="270" t="s">
        <v>13</v>
      </c>
      <c r="SM149" s="270" t="s">
        <v>13</v>
      </c>
      <c r="SN149" s="270" t="s">
        <v>56</v>
      </c>
      <c r="SO149" s="270" t="s">
        <v>13</v>
      </c>
      <c r="SP149" s="270" t="s">
        <v>56</v>
      </c>
      <c r="SQ149" s="270" t="s">
        <v>13</v>
      </c>
      <c r="SR149" s="270" t="s">
        <v>56</v>
      </c>
      <c r="SS149" s="270" t="s">
        <v>13</v>
      </c>
      <c r="ST149" s="270" t="s">
        <v>56</v>
      </c>
      <c r="SU149" s="270" t="s">
        <v>56</v>
      </c>
      <c r="SV149" s="270" t="s">
        <v>56</v>
      </c>
      <c r="SW149" s="270" t="s">
        <v>13</v>
      </c>
      <c r="SX149" s="270" t="s">
        <v>13</v>
      </c>
      <c r="SY149" s="270" t="s">
        <v>13</v>
      </c>
      <c r="SZ149" s="270" t="s">
        <v>13</v>
      </c>
      <c r="TA149" s="270" t="s">
        <v>13</v>
      </c>
      <c r="TB149" s="270" t="s">
        <v>13</v>
      </c>
      <c r="TC149" s="270" t="s">
        <v>13</v>
      </c>
      <c r="TD149" s="270" t="s">
        <v>56</v>
      </c>
      <c r="TE149" s="270" t="s">
        <v>56</v>
      </c>
      <c r="TF149" s="270" t="s">
        <v>13</v>
      </c>
      <c r="TG149" s="270" t="s">
        <v>13</v>
      </c>
      <c r="TH149" s="270" t="s">
        <v>13</v>
      </c>
      <c r="TI149" s="270" t="s">
        <v>13</v>
      </c>
      <c r="TJ149" s="270" t="s">
        <v>13</v>
      </c>
      <c r="TK149" s="270" t="s">
        <v>13</v>
      </c>
      <c r="TL149" s="270" t="s">
        <v>56</v>
      </c>
      <c r="TM149" s="273"/>
      <c r="TN149" s="270"/>
      <c r="TO149" s="270"/>
      <c r="TP149" s="270"/>
      <c r="TQ149" s="270"/>
      <c r="TR149" s="270"/>
      <c r="TS149" s="270"/>
      <c r="TT149" s="270"/>
      <c r="TU149" s="270"/>
      <c r="TV149" s="270"/>
      <c r="TW149" s="270"/>
      <c r="TX149" s="270"/>
      <c r="TY149" s="270"/>
      <c r="TZ149" s="270"/>
      <c r="UA149" s="270"/>
      <c r="UB149" s="270" t="s">
        <v>13</v>
      </c>
      <c r="UC149" s="270"/>
      <c r="UD149" s="270" t="s">
        <v>13</v>
      </c>
      <c r="UE149" s="270" t="s">
        <v>13</v>
      </c>
      <c r="UF149" s="270"/>
      <c r="UG149" s="270" t="s">
        <v>56</v>
      </c>
      <c r="UH149" s="270" t="s">
        <v>13</v>
      </c>
      <c r="UI149" s="270" t="s">
        <v>56</v>
      </c>
      <c r="UJ149" s="270" t="s">
        <v>56</v>
      </c>
      <c r="UK149" s="270" t="s">
        <v>56</v>
      </c>
      <c r="UL149" s="270" t="s">
        <v>56</v>
      </c>
      <c r="UM149" s="270" t="s">
        <v>56</v>
      </c>
      <c r="UN149" s="270" t="s">
        <v>56</v>
      </c>
      <c r="UO149" s="270" t="s">
        <v>56</v>
      </c>
      <c r="UP149" s="270" t="s">
        <v>56</v>
      </c>
      <c r="UQ149" s="270" t="s">
        <v>56</v>
      </c>
      <c r="UR149" s="270" t="s">
        <v>56</v>
      </c>
      <c r="US149" s="270" t="s">
        <v>13</v>
      </c>
      <c r="UT149" s="270"/>
      <c r="UU149" s="270"/>
      <c r="UV149" s="270"/>
      <c r="UW149" s="270"/>
      <c r="UX149" s="270"/>
      <c r="UY149" s="270" t="s">
        <v>1225</v>
      </c>
      <c r="UZ149" s="270" t="s">
        <v>1225</v>
      </c>
      <c r="VA149" s="270" t="s">
        <v>1225</v>
      </c>
      <c r="VB149" s="273">
        <v>0.03</v>
      </c>
      <c r="VC149" s="270" t="s">
        <v>1227</v>
      </c>
      <c r="VD149" s="273">
        <v>0.05</v>
      </c>
      <c r="VE149" s="270" t="s">
        <v>1227</v>
      </c>
      <c r="VF149" s="273">
        <v>0.01</v>
      </c>
      <c r="VG149" s="270" t="s">
        <v>1227</v>
      </c>
      <c r="VH149" s="273">
        <v>0.15</v>
      </c>
      <c r="VI149" s="273">
        <v>0.49</v>
      </c>
      <c r="VJ149" s="273">
        <v>0.08</v>
      </c>
      <c r="VK149" s="270" t="s">
        <v>1227</v>
      </c>
      <c r="VL149" s="270" t="s">
        <v>1227</v>
      </c>
      <c r="VM149" s="270" t="s">
        <v>1227</v>
      </c>
      <c r="VN149" s="270" t="s">
        <v>1227</v>
      </c>
      <c r="VO149" s="270" t="s">
        <v>1227</v>
      </c>
      <c r="VP149" s="270" t="s">
        <v>1227</v>
      </c>
      <c r="VQ149" s="270" t="s">
        <v>1227</v>
      </c>
      <c r="VR149" s="273">
        <v>0.04</v>
      </c>
      <c r="VS149" s="273">
        <v>0.14000000000000001</v>
      </c>
      <c r="VT149" s="270" t="s">
        <v>1227</v>
      </c>
      <c r="VU149" s="270" t="s">
        <v>1227</v>
      </c>
      <c r="VV149" s="270" t="s">
        <v>1227</v>
      </c>
      <c r="VW149" s="270" t="s">
        <v>1227</v>
      </c>
      <c r="VX149" s="270" t="s">
        <v>1227</v>
      </c>
      <c r="VY149" s="270" t="s">
        <v>1227</v>
      </c>
      <c r="VZ149" s="273">
        <v>0.01</v>
      </c>
      <c r="WA149" s="273"/>
      <c r="WB149" s="270"/>
      <c r="WC149" s="270"/>
      <c r="WD149" s="270"/>
      <c r="WE149" s="270"/>
      <c r="WF149" s="270"/>
      <c r="WG149" s="270"/>
      <c r="WH149" s="270"/>
      <c r="WI149" s="270"/>
      <c r="WJ149" s="270"/>
      <c r="WK149" s="270"/>
      <c r="WL149" s="270"/>
      <c r="WM149" s="270"/>
      <c r="WN149" s="270"/>
      <c r="WO149" s="270"/>
      <c r="WP149" s="270" t="s">
        <v>1227</v>
      </c>
      <c r="WQ149" s="270" t="s">
        <v>1228</v>
      </c>
      <c r="WR149" s="270" t="s">
        <v>13</v>
      </c>
      <c r="WS149" s="270" t="s">
        <v>13</v>
      </c>
      <c r="WT149" s="270"/>
      <c r="WU149" s="273">
        <v>1</v>
      </c>
      <c r="WV149" s="273">
        <v>0</v>
      </c>
      <c r="WW149" s="273">
        <v>0.18000000000000002</v>
      </c>
      <c r="WX149" s="273">
        <v>0.18000000000000002</v>
      </c>
      <c r="WY149" s="273">
        <v>0.09</v>
      </c>
      <c r="WZ149" s="273">
        <v>0.73</v>
      </c>
      <c r="XA149" s="273">
        <v>0.03</v>
      </c>
      <c r="XB149" s="273">
        <v>0.56999999999999995</v>
      </c>
      <c r="XC149" s="273">
        <v>0.14000000000000001</v>
      </c>
      <c r="XD149" s="273">
        <v>0.01</v>
      </c>
      <c r="XE149" s="273">
        <v>0.05</v>
      </c>
      <c r="XF149" s="273">
        <v>0.01</v>
      </c>
      <c r="XH149" s="270"/>
      <c r="XI149" s="270"/>
      <c r="XJ149" s="270"/>
      <c r="XK149" s="270"/>
      <c r="XL149" s="270"/>
      <c r="XM149" s="272" t="s">
        <v>13</v>
      </c>
      <c r="XN149" s="272" t="s">
        <v>56</v>
      </c>
      <c r="XO149" s="272" t="s">
        <v>13</v>
      </c>
      <c r="XP149" s="272" t="s">
        <v>13</v>
      </c>
      <c r="XQ149" s="272" t="s">
        <v>13</v>
      </c>
      <c r="XR149" s="272" t="s">
        <v>13</v>
      </c>
      <c r="XS149" s="272" t="s">
        <v>13</v>
      </c>
      <c r="XT149" s="272" t="s">
        <v>13</v>
      </c>
      <c r="XU149" s="272" t="s">
        <v>13</v>
      </c>
      <c r="XV149" s="272" t="s">
        <v>13</v>
      </c>
      <c r="XW149" s="270"/>
      <c r="XX149" s="273" t="s">
        <v>1232</v>
      </c>
      <c r="XY149" s="273" t="s">
        <v>1232</v>
      </c>
      <c r="XZ149" s="273" t="s">
        <v>1232</v>
      </c>
      <c r="YA149" s="273" t="s">
        <v>1232</v>
      </c>
      <c r="YB149" s="273" t="s">
        <v>1232</v>
      </c>
      <c r="YC149" s="273" t="s">
        <v>1232</v>
      </c>
      <c r="YD149" s="273" t="s">
        <v>1232</v>
      </c>
      <c r="YE149" s="273" t="s">
        <v>1232</v>
      </c>
      <c r="YF149" s="273" t="s">
        <v>1232</v>
      </c>
      <c r="YG149" s="273" t="s">
        <v>1232</v>
      </c>
      <c r="YH149" s="273" t="s">
        <v>1232</v>
      </c>
      <c r="YI149" s="273" t="s">
        <v>1232</v>
      </c>
      <c r="YJ149" s="273" t="s">
        <v>1232</v>
      </c>
      <c r="YK149" s="273" t="s">
        <v>1232</v>
      </c>
      <c r="YL149" s="273" t="s">
        <v>1232</v>
      </c>
      <c r="YM149" s="273" t="s">
        <v>1232</v>
      </c>
      <c r="YN149" s="273" t="s">
        <v>1232</v>
      </c>
      <c r="YO149" s="273" t="s">
        <v>1232</v>
      </c>
      <c r="YP149" s="273" t="s">
        <v>1232</v>
      </c>
      <c r="YQ149" s="273" t="s">
        <v>1232</v>
      </c>
      <c r="YR149" s="273" t="s">
        <v>1232</v>
      </c>
      <c r="YS149" s="273" t="s">
        <v>1232</v>
      </c>
      <c r="YT149" s="273" t="s">
        <v>1232</v>
      </c>
      <c r="YU149" s="273" t="s">
        <v>1232</v>
      </c>
      <c r="YV149" s="273" t="s">
        <v>1232</v>
      </c>
      <c r="YW149" s="273" t="s">
        <v>1232</v>
      </c>
      <c r="YX149" s="273" t="s">
        <v>1232</v>
      </c>
      <c r="YY149" s="273" t="s">
        <v>1232</v>
      </c>
      <c r="YZ149" s="273"/>
      <c r="ZA149" s="270"/>
      <c r="ZB149" s="270"/>
      <c r="ZC149" s="270"/>
      <c r="ZD149" s="270"/>
      <c r="ZE149" s="270"/>
      <c r="ZF149" s="270"/>
      <c r="ZG149" s="270"/>
      <c r="ZH149" s="270"/>
      <c r="ZI149" s="270"/>
      <c r="ZJ149" s="270"/>
      <c r="ZK149" s="270"/>
      <c r="ZL149" s="270"/>
      <c r="ZM149" s="270"/>
      <c r="ZN149" s="270"/>
      <c r="ZO149" s="272" t="s">
        <v>56</v>
      </c>
      <c r="ZP149" s="272"/>
      <c r="ZQ149" s="272"/>
      <c r="ZR149" s="272"/>
      <c r="ZS149" s="272"/>
      <c r="ZT149" s="272" t="s">
        <v>56</v>
      </c>
      <c r="ZU149" s="272"/>
      <c r="ZV149" s="272"/>
      <c r="ZW149" s="270"/>
      <c r="ZX149" s="270"/>
      <c r="ZY149" s="270"/>
      <c r="ZZ149" s="270"/>
      <c r="AAA149" s="270"/>
      <c r="AAB149" s="270"/>
      <c r="AAJ149" s="270"/>
      <c r="AAK149" s="270"/>
      <c r="AAL149" s="270"/>
      <c r="AAM149" s="270"/>
      <c r="AAN149" s="270"/>
      <c r="AAO149" s="272" t="s">
        <v>1233</v>
      </c>
      <c r="AAP149" s="272" t="s">
        <v>1233</v>
      </c>
      <c r="AAQ149" s="272" t="s">
        <v>1233</v>
      </c>
      <c r="AAR149" s="272" t="s">
        <v>1233</v>
      </c>
      <c r="AAS149" s="272" t="s">
        <v>1233</v>
      </c>
      <c r="AAT149" s="272" t="s">
        <v>1233</v>
      </c>
      <c r="AAU149" s="272" t="s">
        <v>1233</v>
      </c>
      <c r="AAV149" s="272" t="s">
        <v>1233</v>
      </c>
      <c r="AAW149" s="272" t="s">
        <v>1233</v>
      </c>
      <c r="AAX149" s="272" t="s">
        <v>1233</v>
      </c>
    </row>
    <row r="150" spans="1:726" ht="15" customHeight="1" x14ac:dyDescent="0.35">
      <c r="A150" s="70" t="s">
        <v>900</v>
      </c>
      <c r="B150" s="1" t="s">
        <v>13</v>
      </c>
      <c r="GW150" s="157"/>
      <c r="GX150" s="157"/>
      <c r="RX150" s="151" t="s">
        <v>742</v>
      </c>
      <c r="RY150" s="218" t="s">
        <v>745</v>
      </c>
      <c r="RZ150" s="152">
        <v>57213</v>
      </c>
      <c r="SA150" s="151" t="s">
        <v>937</v>
      </c>
      <c r="SB150" s="229" t="s">
        <v>798</v>
      </c>
      <c r="SC150" s="229" t="s">
        <v>798</v>
      </c>
      <c r="SF150" s="268" t="s">
        <v>900</v>
      </c>
      <c r="SG150" s="269" t="s">
        <v>13</v>
      </c>
      <c r="SH150" s="270"/>
      <c r="SI150" s="270"/>
      <c r="SJ150" s="271"/>
      <c r="SK150" s="270"/>
      <c r="SL150" s="270"/>
      <c r="SM150" s="270"/>
      <c r="SN150" s="270"/>
      <c r="SO150" s="270"/>
      <c r="SP150" s="270"/>
      <c r="SQ150" s="270"/>
      <c r="SR150" s="270"/>
      <c r="SS150" s="270"/>
      <c r="ST150" s="270"/>
      <c r="SU150" s="270"/>
      <c r="SV150" s="270"/>
      <c r="SW150" s="270"/>
      <c r="SX150" s="270"/>
      <c r="SY150" s="270"/>
      <c r="SZ150" s="270"/>
      <c r="TA150" s="270"/>
      <c r="TB150" s="270"/>
      <c r="TC150" s="270"/>
      <c r="TD150" s="270"/>
      <c r="TE150" s="270"/>
      <c r="TF150" s="270"/>
      <c r="TG150" s="270"/>
      <c r="TH150" s="270"/>
      <c r="TI150" s="270"/>
      <c r="TJ150" s="270"/>
      <c r="TK150" s="270"/>
      <c r="TL150" s="270"/>
      <c r="TM150" s="270"/>
      <c r="TN150" s="270"/>
      <c r="TO150" s="270"/>
      <c r="TP150" s="270"/>
      <c r="TQ150" s="270"/>
      <c r="TR150" s="270"/>
      <c r="TS150" s="270"/>
      <c r="TT150" s="270"/>
      <c r="TU150" s="270"/>
      <c r="TV150" s="270"/>
      <c r="TW150" s="270"/>
      <c r="TX150" s="270"/>
      <c r="TY150" s="270"/>
      <c r="TZ150" s="270"/>
      <c r="UA150" s="270"/>
      <c r="UB150" s="270"/>
      <c r="UC150" s="270"/>
      <c r="UD150" s="270"/>
      <c r="UE150" s="270"/>
      <c r="UF150" s="270"/>
      <c r="UG150" s="270"/>
      <c r="UH150" s="270"/>
      <c r="UI150" s="270"/>
      <c r="UJ150" s="270"/>
      <c r="UK150" s="270"/>
      <c r="UL150" s="270"/>
      <c r="UT150" s="270"/>
      <c r="UU150" s="270"/>
      <c r="UV150" s="270"/>
      <c r="UW150" s="270"/>
      <c r="UX150" s="270"/>
      <c r="UY150" s="270"/>
      <c r="UZ150" s="270"/>
      <c r="VA150" s="270"/>
      <c r="VB150" s="270"/>
      <c r="VC150" s="270"/>
      <c r="VD150" s="270"/>
      <c r="VE150" s="270"/>
      <c r="VF150" s="270"/>
      <c r="VG150" s="270"/>
      <c r="VH150" s="270"/>
      <c r="VI150" s="270"/>
      <c r="VJ150" s="270"/>
      <c r="VK150" s="270"/>
      <c r="VL150" s="270"/>
      <c r="VM150" s="270"/>
      <c r="VN150" s="270"/>
      <c r="VO150" s="270"/>
      <c r="VP150" s="270"/>
      <c r="VQ150" s="270"/>
      <c r="VR150" s="270"/>
      <c r="VS150" s="270"/>
      <c r="VT150" s="270"/>
      <c r="VU150" s="270"/>
      <c r="VV150" s="270"/>
      <c r="VW150" s="270"/>
      <c r="VX150" s="270"/>
      <c r="VY150" s="270"/>
      <c r="VZ150" s="270"/>
      <c r="WA150" s="270"/>
      <c r="WB150" s="270"/>
      <c r="WC150" s="270"/>
      <c r="WD150" s="270"/>
      <c r="WE150" s="270"/>
      <c r="WF150" s="270"/>
      <c r="WG150" s="270"/>
      <c r="WH150" s="270"/>
      <c r="WI150" s="270"/>
      <c r="WJ150" s="270"/>
      <c r="WK150" s="270"/>
      <c r="WL150" s="270"/>
      <c r="WM150" s="270"/>
      <c r="WN150" s="270"/>
      <c r="WO150" s="270"/>
      <c r="WP150" s="270"/>
      <c r="WQ150" s="270"/>
      <c r="WR150" s="270"/>
      <c r="WS150" s="270"/>
      <c r="WT150" s="270"/>
      <c r="WU150" s="270"/>
      <c r="WV150" s="270"/>
      <c r="WW150" s="270"/>
      <c r="WX150" s="270"/>
      <c r="WY150" s="270"/>
      <c r="WZ150" s="270"/>
      <c r="XH150" s="270"/>
      <c r="XI150" s="270"/>
      <c r="XJ150" s="270"/>
      <c r="XK150" s="270"/>
      <c r="XL150" s="270"/>
      <c r="XM150" s="272"/>
      <c r="XN150" s="272"/>
      <c r="XO150" s="272"/>
      <c r="XP150" s="272"/>
      <c r="XQ150" s="272"/>
      <c r="XR150" s="272"/>
      <c r="XS150" s="272"/>
      <c r="XT150" s="272"/>
      <c r="XU150" s="272"/>
      <c r="XV150" s="272"/>
      <c r="XW150" s="270"/>
      <c r="XX150" s="273"/>
      <c r="XY150" s="273"/>
      <c r="XZ150" s="273"/>
      <c r="YA150" s="273"/>
      <c r="YB150" s="273"/>
      <c r="YC150" s="273"/>
      <c r="YD150" s="273"/>
      <c r="YE150" s="273"/>
      <c r="YF150" s="273"/>
      <c r="YG150" s="273"/>
      <c r="YH150" s="273"/>
      <c r="YI150" s="273"/>
      <c r="YJ150" s="273"/>
      <c r="YK150" s="273"/>
      <c r="YL150" s="273"/>
      <c r="YM150" s="273"/>
      <c r="YN150" s="273"/>
      <c r="YO150" s="273"/>
      <c r="YP150" s="273"/>
      <c r="YQ150" s="273"/>
      <c r="YR150" s="273"/>
      <c r="YS150" s="273"/>
      <c r="YT150" s="273"/>
      <c r="YU150" s="273"/>
      <c r="YV150" s="273"/>
      <c r="YW150" s="273"/>
      <c r="YX150" s="273"/>
      <c r="YY150" s="273"/>
      <c r="YZ150" s="270"/>
      <c r="ZA150" s="270"/>
      <c r="ZB150" s="270"/>
      <c r="ZC150" s="270"/>
      <c r="ZD150" s="270"/>
      <c r="ZE150" s="270"/>
      <c r="ZF150" s="270"/>
      <c r="ZG150" s="270"/>
      <c r="ZH150" s="270"/>
      <c r="ZI150" s="270"/>
      <c r="ZJ150" s="270"/>
      <c r="ZK150" s="270"/>
      <c r="ZL150" s="270"/>
      <c r="ZM150" s="270"/>
      <c r="ZN150" s="270"/>
      <c r="ZO150" s="272"/>
      <c r="ZP150" s="272"/>
      <c r="ZQ150" s="272"/>
      <c r="ZR150" s="272"/>
      <c r="ZS150" s="272"/>
      <c r="ZT150" s="272"/>
      <c r="ZU150" s="272"/>
      <c r="ZV150" s="272"/>
      <c r="ZW150" s="270"/>
      <c r="ZX150" s="270"/>
      <c r="ZY150" s="270"/>
      <c r="ZZ150" s="270"/>
      <c r="AAA150" s="270"/>
      <c r="AAB150" s="270"/>
      <c r="AAJ150" s="270"/>
      <c r="AAK150" s="270"/>
      <c r="AAL150" s="270"/>
      <c r="AAM150" s="270"/>
      <c r="AAN150" s="270"/>
      <c r="AAO150" s="272"/>
      <c r="AAP150" s="272"/>
      <c r="AAQ150" s="272"/>
      <c r="AAR150" s="272"/>
      <c r="AAS150" s="272"/>
      <c r="AAT150" s="272"/>
      <c r="AAU150" s="272"/>
      <c r="AAV150" s="272"/>
      <c r="AAW150" s="272"/>
      <c r="AAX150" s="272"/>
    </row>
    <row r="151" spans="1:726" ht="15" customHeight="1" x14ac:dyDescent="0.35">
      <c r="A151" s="70" t="s">
        <v>901</v>
      </c>
      <c r="B151" s="1" t="s">
        <v>13</v>
      </c>
      <c r="GW151" s="157"/>
      <c r="GX151" s="157"/>
      <c r="RX151" s="151" t="s">
        <v>740</v>
      </c>
      <c r="RY151" s="218" t="s">
        <v>745</v>
      </c>
      <c r="RZ151" s="152">
        <v>5378859</v>
      </c>
      <c r="SA151" s="151" t="s">
        <v>795</v>
      </c>
      <c r="SB151" s="237">
        <v>13765</v>
      </c>
      <c r="SC151" s="240">
        <v>255</v>
      </c>
      <c r="SF151" s="270" t="s">
        <v>901</v>
      </c>
      <c r="SG151" s="270" t="s">
        <v>56</v>
      </c>
      <c r="SH151" s="273">
        <v>0.71</v>
      </c>
      <c r="SI151" s="273">
        <v>0.28999999999999998</v>
      </c>
      <c r="SJ151" s="271"/>
      <c r="SK151" s="270" t="s">
        <v>56</v>
      </c>
      <c r="SL151" s="270" t="s">
        <v>13</v>
      </c>
      <c r="SM151" s="270" t="s">
        <v>13</v>
      </c>
      <c r="SN151" s="270" t="s">
        <v>56</v>
      </c>
      <c r="SO151" s="270" t="s">
        <v>13</v>
      </c>
      <c r="SP151" s="270" t="s">
        <v>56</v>
      </c>
      <c r="SQ151" s="270" t="s">
        <v>13</v>
      </c>
      <c r="SR151" s="270" t="s">
        <v>56</v>
      </c>
      <c r="SS151" s="270" t="s">
        <v>13</v>
      </c>
      <c r="ST151" s="270" t="s">
        <v>56</v>
      </c>
      <c r="SU151" s="270" t="s">
        <v>56</v>
      </c>
      <c r="SV151" s="270" t="s">
        <v>56</v>
      </c>
      <c r="SW151" s="270" t="s">
        <v>13</v>
      </c>
      <c r="SX151" s="270" t="s">
        <v>13</v>
      </c>
      <c r="SY151" s="270" t="s">
        <v>13</v>
      </c>
      <c r="SZ151" s="270" t="s">
        <v>13</v>
      </c>
      <c r="TA151" s="270" t="s">
        <v>56</v>
      </c>
      <c r="TB151" s="270" t="s">
        <v>13</v>
      </c>
      <c r="TC151" s="270" t="s">
        <v>13</v>
      </c>
      <c r="TD151" s="270" t="s">
        <v>56</v>
      </c>
      <c r="TE151" s="270" t="s">
        <v>13</v>
      </c>
      <c r="TF151" s="270" t="s">
        <v>13</v>
      </c>
      <c r="TG151" s="270" t="s">
        <v>56</v>
      </c>
      <c r="TH151" s="270" t="s">
        <v>56</v>
      </c>
      <c r="TI151" s="270" t="s">
        <v>13</v>
      </c>
      <c r="TJ151" s="270" t="s">
        <v>56</v>
      </c>
      <c r="TK151" s="270" t="s">
        <v>13</v>
      </c>
      <c r="TL151" s="270" t="s">
        <v>56</v>
      </c>
      <c r="TM151" s="273"/>
      <c r="TN151" s="270"/>
      <c r="TO151" s="270"/>
      <c r="TP151" s="270"/>
      <c r="TQ151" s="270"/>
      <c r="TR151" s="270"/>
      <c r="TS151" s="270"/>
      <c r="TT151" s="270"/>
      <c r="TU151" s="270"/>
      <c r="TV151" s="270"/>
      <c r="TW151" s="270"/>
      <c r="TX151" s="270"/>
      <c r="TY151" s="270"/>
      <c r="TZ151" s="270"/>
      <c r="UA151" s="270"/>
      <c r="UB151" s="270" t="s">
        <v>56</v>
      </c>
      <c r="UC151" s="270"/>
      <c r="UD151" s="270" t="s">
        <v>13</v>
      </c>
      <c r="UE151" s="270" t="s">
        <v>13</v>
      </c>
      <c r="UF151" s="270"/>
      <c r="UG151" s="270" t="s">
        <v>56</v>
      </c>
      <c r="UH151" s="270" t="s">
        <v>56</v>
      </c>
      <c r="UI151" s="270" t="s">
        <v>56</v>
      </c>
      <c r="UJ151" s="270" t="s">
        <v>56</v>
      </c>
      <c r="UK151" s="270" t="s">
        <v>56</v>
      </c>
      <c r="UL151" s="270" t="s">
        <v>56</v>
      </c>
      <c r="UM151" s="270" t="s">
        <v>56</v>
      </c>
      <c r="UN151" s="270" t="s">
        <v>56</v>
      </c>
      <c r="UO151" s="270" t="s">
        <v>56</v>
      </c>
      <c r="UP151" s="270" t="s">
        <v>56</v>
      </c>
      <c r="UQ151" s="270" t="s">
        <v>56</v>
      </c>
      <c r="UR151" s="270" t="s">
        <v>56</v>
      </c>
      <c r="US151" s="270" t="s">
        <v>13</v>
      </c>
      <c r="UT151" s="270"/>
      <c r="UU151" s="270"/>
      <c r="UV151" s="270"/>
      <c r="UW151" s="270"/>
      <c r="UX151" s="270"/>
      <c r="UY151" s="273">
        <v>0.05</v>
      </c>
      <c r="UZ151" s="270" t="s">
        <v>1225</v>
      </c>
      <c r="VA151" s="270" t="s">
        <v>1225</v>
      </c>
      <c r="VB151" s="273">
        <v>0.1</v>
      </c>
      <c r="VC151" s="270" t="s">
        <v>1227</v>
      </c>
      <c r="VD151" s="273">
        <v>0.08</v>
      </c>
      <c r="VE151" s="270" t="s">
        <v>1227</v>
      </c>
      <c r="VF151" s="273">
        <v>0.1</v>
      </c>
      <c r="VG151" s="270" t="s">
        <v>1227</v>
      </c>
      <c r="VH151" s="273">
        <v>0.05</v>
      </c>
      <c r="VI151" s="273">
        <v>0.04</v>
      </c>
      <c r="VJ151" s="273">
        <v>0.01</v>
      </c>
      <c r="VK151" s="270" t="s">
        <v>1227</v>
      </c>
      <c r="VL151" s="270" t="s">
        <v>1227</v>
      </c>
      <c r="VM151" s="270" t="s">
        <v>1227</v>
      </c>
      <c r="VN151" s="270" t="s">
        <v>1227</v>
      </c>
      <c r="VO151" s="273">
        <v>0</v>
      </c>
      <c r="VP151" s="270" t="s">
        <v>1227</v>
      </c>
      <c r="VQ151" s="270" t="s">
        <v>1227</v>
      </c>
      <c r="VR151" s="273">
        <v>0.1</v>
      </c>
      <c r="VS151" s="270" t="s">
        <v>1227</v>
      </c>
      <c r="VT151" s="270" t="s">
        <v>1227</v>
      </c>
      <c r="VU151" s="273">
        <v>0</v>
      </c>
      <c r="VV151" s="273">
        <v>0</v>
      </c>
      <c r="VW151" s="270" t="s">
        <v>1227</v>
      </c>
      <c r="VX151" s="273">
        <v>0.34</v>
      </c>
      <c r="VY151" s="270" t="s">
        <v>1227</v>
      </c>
      <c r="VZ151" s="273">
        <v>0.1</v>
      </c>
      <c r="WA151" s="273"/>
      <c r="WB151" s="270"/>
      <c r="WC151" s="270"/>
      <c r="WD151" s="270"/>
      <c r="WE151" s="270"/>
      <c r="WF151" s="270"/>
      <c r="WG151" s="270"/>
      <c r="WH151" s="270"/>
      <c r="WI151" s="270"/>
      <c r="WJ151" s="270"/>
      <c r="WK151" s="270"/>
      <c r="WL151" s="270"/>
      <c r="WM151" s="270"/>
      <c r="WN151" s="270"/>
      <c r="WO151" s="270"/>
      <c r="WP151" s="273">
        <v>0.03</v>
      </c>
      <c r="WQ151" s="270" t="s">
        <v>1228</v>
      </c>
      <c r="WR151" s="270" t="s">
        <v>13</v>
      </c>
      <c r="WS151" s="270" t="s">
        <v>13</v>
      </c>
      <c r="WT151" s="270"/>
      <c r="WU151" s="273">
        <v>0.63</v>
      </c>
      <c r="WV151" s="273">
        <v>0.34</v>
      </c>
      <c r="WW151" s="273">
        <v>0.15000000000000002</v>
      </c>
      <c r="WX151" s="273">
        <v>0.49000000000000005</v>
      </c>
      <c r="WY151" s="273">
        <v>0.28000000000000003</v>
      </c>
      <c r="WZ151" s="273">
        <v>0.2</v>
      </c>
      <c r="XA151" s="273">
        <v>0.1</v>
      </c>
      <c r="XB151" s="273">
        <v>0.05</v>
      </c>
      <c r="XC151" s="273">
        <v>0.34</v>
      </c>
      <c r="XD151" s="273">
        <v>0.1</v>
      </c>
      <c r="XE151" s="273">
        <v>0.08</v>
      </c>
      <c r="XF151" s="273">
        <v>0.1</v>
      </c>
      <c r="XH151" s="270"/>
      <c r="XI151" s="270"/>
      <c r="XJ151" s="270"/>
      <c r="XK151" s="270"/>
      <c r="XL151" s="270"/>
      <c r="XM151" s="272" t="s">
        <v>13</v>
      </c>
      <c r="XN151" s="272" t="s">
        <v>56</v>
      </c>
      <c r="XO151" s="272" t="s">
        <v>13</v>
      </c>
      <c r="XP151" s="272" t="s">
        <v>13</v>
      </c>
      <c r="XQ151" s="272" t="s">
        <v>13</v>
      </c>
      <c r="XR151" s="272" t="s">
        <v>13</v>
      </c>
      <c r="XS151" s="272" t="s">
        <v>13</v>
      </c>
      <c r="XT151" s="272" t="s">
        <v>13</v>
      </c>
      <c r="XU151" s="272" t="s">
        <v>13</v>
      </c>
      <c r="XV151" s="272" t="s">
        <v>13</v>
      </c>
      <c r="XW151" s="270"/>
      <c r="XX151" s="273">
        <v>1</v>
      </c>
      <c r="XY151" s="273" t="s">
        <v>1230</v>
      </c>
      <c r="XZ151" s="273" t="s">
        <v>1230</v>
      </c>
      <c r="YA151" s="273">
        <v>1</v>
      </c>
      <c r="YB151" s="273" t="s">
        <v>1230</v>
      </c>
      <c r="YC151" s="273">
        <v>1</v>
      </c>
      <c r="YD151" s="273">
        <v>1</v>
      </c>
      <c r="YE151" s="273" t="s">
        <v>1230</v>
      </c>
      <c r="YF151" s="273" t="s">
        <v>1230</v>
      </c>
      <c r="YG151" s="273">
        <v>1</v>
      </c>
      <c r="YH151" s="273">
        <v>1</v>
      </c>
      <c r="YI151" s="273">
        <v>1</v>
      </c>
      <c r="YJ151" s="273" t="s">
        <v>1230</v>
      </c>
      <c r="YK151" s="273" t="s">
        <v>1230</v>
      </c>
      <c r="YL151" s="273" t="s">
        <v>1230</v>
      </c>
      <c r="YM151" s="273" t="s">
        <v>1230</v>
      </c>
      <c r="YN151" s="273">
        <v>1</v>
      </c>
      <c r="YO151" s="273" t="s">
        <v>1230</v>
      </c>
      <c r="YP151" s="273" t="s">
        <v>1230</v>
      </c>
      <c r="YQ151" s="273">
        <v>1</v>
      </c>
      <c r="YR151" s="273" t="s">
        <v>1230</v>
      </c>
      <c r="YS151" s="273" t="s">
        <v>1230</v>
      </c>
      <c r="YT151" s="273">
        <v>1</v>
      </c>
      <c r="YU151" s="273">
        <v>1</v>
      </c>
      <c r="YV151" s="273" t="s">
        <v>1230</v>
      </c>
      <c r="YW151" s="273">
        <v>1</v>
      </c>
      <c r="YX151" s="273">
        <v>1</v>
      </c>
      <c r="YY151" s="273">
        <v>1</v>
      </c>
      <c r="YZ151" s="273"/>
      <c r="ZA151" s="270"/>
      <c r="ZB151" s="270"/>
      <c r="ZC151" s="270"/>
      <c r="ZD151" s="270"/>
      <c r="ZE151" s="270"/>
      <c r="ZF151" s="270"/>
      <c r="ZG151" s="270"/>
      <c r="ZH151" s="270"/>
      <c r="ZI151" s="270"/>
      <c r="ZJ151" s="270"/>
      <c r="ZK151" s="270"/>
      <c r="ZL151" s="270"/>
      <c r="ZM151" s="270"/>
      <c r="ZN151" s="270"/>
      <c r="ZO151" s="272" t="s">
        <v>56</v>
      </c>
      <c r="ZP151" s="272"/>
      <c r="ZQ151" s="272"/>
      <c r="ZR151" s="272"/>
      <c r="ZS151" s="272"/>
      <c r="ZT151" s="272" t="s">
        <v>13</v>
      </c>
      <c r="ZU151" s="272"/>
      <c r="ZV151" s="272"/>
      <c r="ZW151" s="270"/>
      <c r="ZX151" s="270"/>
      <c r="ZY151" s="270"/>
      <c r="ZZ151" s="270"/>
      <c r="AAA151" s="270"/>
      <c r="AAB151" s="270"/>
      <c r="AAJ151" s="270"/>
      <c r="AAK151" s="270"/>
      <c r="AAL151" s="270"/>
      <c r="AAM151" s="270"/>
      <c r="AAN151" s="270"/>
      <c r="AAO151" s="272" t="s">
        <v>13</v>
      </c>
      <c r="AAP151" s="272" t="s">
        <v>13</v>
      </c>
      <c r="AAQ151" s="272" t="s">
        <v>13</v>
      </c>
      <c r="AAR151" s="272" t="s">
        <v>56</v>
      </c>
      <c r="AAS151" s="272" t="s">
        <v>13</v>
      </c>
      <c r="AAT151" s="272" t="s">
        <v>13</v>
      </c>
      <c r="AAU151" s="272" t="s">
        <v>13</v>
      </c>
      <c r="AAV151" s="272" t="s">
        <v>13</v>
      </c>
      <c r="AAW151" s="272" t="s">
        <v>56</v>
      </c>
      <c r="AAX151" s="272" t="s">
        <v>13</v>
      </c>
    </row>
    <row r="152" spans="1:726" ht="15" customHeight="1" x14ac:dyDescent="0.35">
      <c r="A152" s="71" t="s">
        <v>714</v>
      </c>
      <c r="B152" s="71" t="s">
        <v>56</v>
      </c>
      <c r="C152" s="71" t="s">
        <v>56</v>
      </c>
      <c r="D152" s="71" t="s">
        <v>13</v>
      </c>
      <c r="E152" s="71" t="s">
        <v>13</v>
      </c>
      <c r="F152" s="71" t="s">
        <v>13</v>
      </c>
      <c r="G152" s="71" t="s">
        <v>13</v>
      </c>
      <c r="H152" s="71" t="s">
        <v>13</v>
      </c>
      <c r="I152" s="71" t="s">
        <v>13</v>
      </c>
      <c r="J152" s="157" t="s">
        <v>56</v>
      </c>
      <c r="K152" s="157" t="s">
        <v>13</v>
      </c>
      <c r="L152" s="157" t="s">
        <v>56</v>
      </c>
      <c r="M152" s="157" t="s">
        <v>56</v>
      </c>
      <c r="N152" s="157" t="s">
        <v>13</v>
      </c>
      <c r="O152" s="157" t="s">
        <v>13</v>
      </c>
      <c r="P152" s="157" t="s">
        <v>13</v>
      </c>
      <c r="Q152" s="157" t="s">
        <v>13</v>
      </c>
      <c r="R152" s="157" t="s">
        <v>13</v>
      </c>
      <c r="S152" s="157" t="s">
        <v>13</v>
      </c>
      <c r="T152" s="157" t="s">
        <v>13</v>
      </c>
      <c r="U152" s="71" t="s">
        <v>0</v>
      </c>
      <c r="V152" s="157" t="s">
        <v>56</v>
      </c>
      <c r="W152" s="157" t="s">
        <v>13</v>
      </c>
      <c r="X152" s="157" t="s">
        <v>13</v>
      </c>
      <c r="Y152" s="157" t="s">
        <v>13</v>
      </c>
      <c r="Z152" s="157" t="s">
        <v>13</v>
      </c>
      <c r="AA152" s="71" t="s">
        <v>13</v>
      </c>
      <c r="AB152" s="71" t="s">
        <v>13</v>
      </c>
      <c r="AC152" s="71" t="s">
        <v>56</v>
      </c>
      <c r="AD152" s="71" t="s">
        <v>56</v>
      </c>
      <c r="AE152" s="71" t="s">
        <v>13</v>
      </c>
      <c r="AF152" s="134" t="s">
        <v>13</v>
      </c>
      <c r="AG152" s="134" t="s">
        <v>56</v>
      </c>
      <c r="AH152" s="134" t="s">
        <v>13</v>
      </c>
      <c r="AI152" s="71" t="s">
        <v>13</v>
      </c>
      <c r="AJ152" s="71" t="s">
        <v>13</v>
      </c>
      <c r="AK152" s="71" t="s">
        <v>13</v>
      </c>
      <c r="AL152" s="71" t="s">
        <v>13</v>
      </c>
      <c r="AM152" s="71" t="s">
        <v>13</v>
      </c>
      <c r="AN152" s="71" t="s">
        <v>13</v>
      </c>
      <c r="AO152" s="71" t="s">
        <v>13</v>
      </c>
      <c r="AP152" s="71" t="s">
        <v>13</v>
      </c>
      <c r="AQ152" s="71" t="s">
        <v>56</v>
      </c>
      <c r="AR152" s="71" t="s">
        <v>13</v>
      </c>
      <c r="AS152" s="71" t="s">
        <v>13</v>
      </c>
      <c r="AT152" s="134" t="s">
        <v>13</v>
      </c>
      <c r="AU152" s="134" t="s">
        <v>13</v>
      </c>
      <c r="AV152" s="134" t="s">
        <v>13</v>
      </c>
      <c r="AW152" s="134" t="s">
        <v>13</v>
      </c>
      <c r="AX152" s="134" t="s">
        <v>13</v>
      </c>
      <c r="AY152" s="134" t="s">
        <v>13</v>
      </c>
      <c r="AZ152" s="134" t="s">
        <v>13</v>
      </c>
      <c r="BA152" s="134" t="s">
        <v>13</v>
      </c>
      <c r="BB152" s="71" t="s">
        <v>56</v>
      </c>
      <c r="BC152" s="71" t="s">
        <v>56</v>
      </c>
      <c r="BD152" s="71" t="s">
        <v>56</v>
      </c>
      <c r="BE152" s="71" t="s">
        <v>56</v>
      </c>
      <c r="BF152" s="71" t="s">
        <v>56</v>
      </c>
      <c r="BG152" s="71" t="s">
        <v>13</v>
      </c>
      <c r="BH152" s="157" t="s">
        <v>13</v>
      </c>
      <c r="BI152" s="157" t="s">
        <v>56</v>
      </c>
      <c r="BJ152" s="157" t="s">
        <v>56</v>
      </c>
      <c r="BK152" s="157" t="s">
        <v>13</v>
      </c>
      <c r="BL152" s="71" t="s">
        <v>13</v>
      </c>
      <c r="BM152" s="71" t="s">
        <v>56</v>
      </c>
      <c r="BN152" s="71" t="s">
        <v>56</v>
      </c>
      <c r="BO152" s="71" t="s">
        <v>13</v>
      </c>
      <c r="BP152" s="71" t="s">
        <v>13</v>
      </c>
      <c r="BQ152" s="71" t="s">
        <v>13</v>
      </c>
      <c r="BR152" s="71" t="s">
        <v>13</v>
      </c>
      <c r="BS152" s="71" t="s">
        <v>13</v>
      </c>
      <c r="BT152" s="71" t="s">
        <v>13</v>
      </c>
      <c r="BU152" s="71" t="s">
        <v>13</v>
      </c>
      <c r="BV152" s="157" t="s">
        <v>56</v>
      </c>
      <c r="BW152" s="157" t="s">
        <v>56</v>
      </c>
      <c r="BX152" s="157" t="s">
        <v>56</v>
      </c>
      <c r="BY152" s="157" t="s">
        <v>56</v>
      </c>
      <c r="BZ152" s="71" t="s">
        <v>747</v>
      </c>
      <c r="CA152" s="71" t="s">
        <v>747</v>
      </c>
      <c r="CB152" s="71" t="s">
        <v>747</v>
      </c>
      <c r="CC152" s="71" t="s">
        <v>747</v>
      </c>
      <c r="CD152" s="71" t="s">
        <v>747</v>
      </c>
      <c r="CE152" s="157" t="s">
        <v>13</v>
      </c>
      <c r="CF152" s="157" t="s">
        <v>13</v>
      </c>
      <c r="CG152" s="157" t="s">
        <v>13</v>
      </c>
      <c r="CH152" s="71" t="s">
        <v>747</v>
      </c>
      <c r="CI152" s="71" t="s">
        <v>747</v>
      </c>
      <c r="CJ152" s="71" t="s">
        <v>747</v>
      </c>
      <c r="CK152" s="71" t="s">
        <v>747</v>
      </c>
      <c r="CL152" s="157" t="s">
        <v>13</v>
      </c>
      <c r="CM152" s="157" t="s">
        <v>13</v>
      </c>
      <c r="CN152" s="157" t="s">
        <v>13</v>
      </c>
      <c r="CO152" s="71" t="s">
        <v>747</v>
      </c>
      <c r="CP152" s="71" t="s">
        <v>747</v>
      </c>
      <c r="CQ152" s="71" t="s">
        <v>747</v>
      </c>
      <c r="CR152" s="71" t="s">
        <v>747</v>
      </c>
      <c r="CS152" s="71" t="s">
        <v>747</v>
      </c>
      <c r="CT152" s="71" t="s">
        <v>747</v>
      </c>
      <c r="CU152" s="157" t="s">
        <v>13</v>
      </c>
      <c r="CV152" s="157" t="s">
        <v>13</v>
      </c>
      <c r="CW152" s="157" t="s">
        <v>13</v>
      </c>
      <c r="CX152" s="157" t="s">
        <v>13</v>
      </c>
      <c r="CY152" s="157" t="s">
        <v>13</v>
      </c>
      <c r="CZ152" s="71" t="s">
        <v>13</v>
      </c>
      <c r="DA152" s="71" t="s">
        <v>13</v>
      </c>
      <c r="DB152" s="71" t="s">
        <v>56</v>
      </c>
      <c r="DC152" s="71" t="s">
        <v>56</v>
      </c>
      <c r="DD152" s="71" t="s">
        <v>13</v>
      </c>
      <c r="DE152" s="157" t="s">
        <v>13</v>
      </c>
      <c r="DF152" s="157" t="s">
        <v>56</v>
      </c>
      <c r="DG152" s="157" t="s">
        <v>13</v>
      </c>
      <c r="DH152" s="71" t="s">
        <v>13</v>
      </c>
      <c r="DI152" s="71"/>
      <c r="DJ152" s="71"/>
      <c r="DK152" s="71"/>
      <c r="DL152" s="157"/>
      <c r="DM152" s="157"/>
      <c r="DN152" s="157"/>
      <c r="DO152" s="157"/>
      <c r="DP152" s="71"/>
      <c r="DQ152" s="157"/>
      <c r="DR152" s="157"/>
      <c r="DS152" s="157"/>
      <c r="DT152" s="72"/>
      <c r="DU152" s="157"/>
      <c r="DV152" s="157"/>
      <c r="DW152" s="157"/>
      <c r="DX152" s="71"/>
      <c r="DY152" s="71"/>
      <c r="DZ152" s="71"/>
      <c r="EA152" s="71"/>
      <c r="EB152" s="71"/>
      <c r="EC152" s="157"/>
      <c r="ED152" s="157"/>
      <c r="EE152" s="157"/>
      <c r="EF152" s="71"/>
      <c r="EG152" s="71"/>
      <c r="EH152" s="71"/>
      <c r="EI152" s="71"/>
      <c r="EJ152" s="71"/>
      <c r="EK152" s="71"/>
      <c r="EL152" s="71"/>
      <c r="EM152" s="71"/>
      <c r="EN152" s="71"/>
      <c r="EO152" s="71"/>
      <c r="EP152" s="71"/>
      <c r="EQ152" s="71"/>
      <c r="ER152" s="71"/>
      <c r="ES152" s="71"/>
      <c r="ET152" s="71"/>
      <c r="EU152" s="71"/>
      <c r="EV152" s="157"/>
      <c r="EW152" s="157"/>
      <c r="EX152" s="157"/>
      <c r="EY152" s="157"/>
      <c r="EZ152" s="157"/>
      <c r="FA152" s="157"/>
      <c r="FB152" s="157"/>
      <c r="FC152" s="157"/>
      <c r="FD152" s="157"/>
      <c r="FE152" s="157"/>
      <c r="FF152" s="71"/>
      <c r="FG152" s="71"/>
      <c r="FH152" s="71"/>
      <c r="FI152" s="71"/>
      <c r="FJ152" s="71"/>
      <c r="FK152" s="71"/>
      <c r="FL152" s="71"/>
      <c r="FM152" s="71"/>
      <c r="FN152" s="71"/>
      <c r="FO152" s="71"/>
      <c r="FP152" s="157"/>
      <c r="FQ152" s="157"/>
      <c r="FR152" s="157"/>
      <c r="FS152" s="157"/>
      <c r="FT152" s="157"/>
      <c r="FU152" s="71"/>
      <c r="FV152" s="71"/>
      <c r="FW152" s="71"/>
      <c r="FX152" s="71"/>
      <c r="FY152" s="71"/>
      <c r="FZ152" s="71"/>
      <c r="GA152" s="71"/>
      <c r="GB152" s="71"/>
      <c r="GC152" s="71"/>
      <c r="GD152" s="71"/>
      <c r="GE152" s="71"/>
      <c r="GF152" s="71"/>
      <c r="GG152" s="71"/>
      <c r="GH152" s="71"/>
      <c r="GI152" s="71"/>
      <c r="GJ152" s="71"/>
      <c r="GK152" s="71"/>
      <c r="GL152" s="71"/>
      <c r="GM152" s="71"/>
      <c r="GN152" s="71"/>
      <c r="GO152" s="71"/>
      <c r="GP152" s="71"/>
      <c r="GQ152" s="71"/>
      <c r="GR152" s="71"/>
      <c r="GS152" s="71"/>
      <c r="GT152" s="71"/>
      <c r="GU152" s="71"/>
      <c r="GV152" s="71"/>
      <c r="GW152" s="157"/>
      <c r="GX152" s="157"/>
      <c r="GY152" s="157"/>
      <c r="GZ152" s="157"/>
      <c r="HA152" s="157"/>
      <c r="HB152" s="157"/>
      <c r="HC152" s="157"/>
      <c r="HD152" s="157"/>
      <c r="HE152" s="157"/>
      <c r="HF152" s="157"/>
      <c r="HG152" s="157"/>
      <c r="HH152" s="157"/>
      <c r="HI152" s="157"/>
      <c r="HJ152" s="157"/>
      <c r="HK152" s="157"/>
      <c r="HL152" s="157"/>
      <c r="HM152" s="157"/>
      <c r="HN152" s="157"/>
      <c r="HO152" s="157"/>
      <c r="HP152" s="157"/>
      <c r="HQ152" s="157"/>
      <c r="HR152" s="157"/>
      <c r="HS152" s="157"/>
      <c r="HT152" s="157"/>
      <c r="HU152" s="157"/>
      <c r="HV152" s="157"/>
      <c r="HW152" s="157"/>
      <c r="HX152" s="157"/>
      <c r="HY152" s="71"/>
      <c r="HZ152" s="71"/>
      <c r="IA152" s="71"/>
      <c r="IB152" s="71"/>
      <c r="IC152" s="71"/>
      <c r="ID152" s="157"/>
      <c r="IE152" s="157"/>
      <c r="IF152" s="157"/>
      <c r="IG152" s="71"/>
      <c r="IH152" s="71" t="s">
        <v>56</v>
      </c>
      <c r="II152" s="71" t="s">
        <v>13</v>
      </c>
      <c r="IJ152" s="71" t="s">
        <v>13</v>
      </c>
      <c r="IK152" s="71" t="s">
        <v>13</v>
      </c>
      <c r="IL152" s="71" t="s">
        <v>13</v>
      </c>
      <c r="IM152" s="71" t="s">
        <v>13</v>
      </c>
      <c r="IN152" s="71" t="s">
        <v>13</v>
      </c>
      <c r="IO152" s="71" t="s">
        <v>13</v>
      </c>
      <c r="IP152" s="71" t="s">
        <v>13</v>
      </c>
      <c r="IQ152" s="71" t="s">
        <v>13</v>
      </c>
      <c r="IR152" s="71" t="s">
        <v>13</v>
      </c>
      <c r="IS152" s="71" t="s">
        <v>13</v>
      </c>
      <c r="IT152" s="71" t="s">
        <v>13</v>
      </c>
      <c r="IU152" s="157" t="s">
        <v>13</v>
      </c>
      <c r="IV152" s="157" t="s">
        <v>13</v>
      </c>
      <c r="IW152" s="157" t="s">
        <v>13</v>
      </c>
      <c r="IX152" s="157" t="s">
        <v>13</v>
      </c>
      <c r="IY152" s="71" t="s">
        <v>747</v>
      </c>
      <c r="IZ152" s="71" t="s">
        <v>747</v>
      </c>
      <c r="JA152" s="71" t="s">
        <v>747</v>
      </c>
      <c r="JB152" s="71" t="s">
        <v>747</v>
      </c>
      <c r="JC152" s="71" t="s">
        <v>747</v>
      </c>
      <c r="JD152" s="71" t="s">
        <v>747</v>
      </c>
      <c r="JE152" s="71" t="s">
        <v>747</v>
      </c>
      <c r="JF152" s="157" t="s">
        <v>13</v>
      </c>
      <c r="JG152" s="157" t="s">
        <v>13</v>
      </c>
      <c r="JH152" s="157" t="s">
        <v>13</v>
      </c>
      <c r="JI152" s="71" t="s">
        <v>747</v>
      </c>
      <c r="JJ152" s="71" t="s">
        <v>747</v>
      </c>
      <c r="JK152" s="71" t="s">
        <v>747</v>
      </c>
      <c r="JL152" s="71" t="s">
        <v>747</v>
      </c>
      <c r="JM152" s="71" t="s">
        <v>747</v>
      </c>
      <c r="JN152" s="71" t="s">
        <v>747</v>
      </c>
      <c r="JO152" s="71" t="s">
        <v>747</v>
      </c>
      <c r="JP152" s="71" t="s">
        <v>747</v>
      </c>
      <c r="JQ152" s="71" t="s">
        <v>747</v>
      </c>
      <c r="JR152" s="71" t="s">
        <v>747</v>
      </c>
      <c r="JS152" s="71" t="s">
        <v>747</v>
      </c>
      <c r="JT152" s="71" t="s">
        <v>747</v>
      </c>
      <c r="JU152" s="71" t="s">
        <v>747</v>
      </c>
      <c r="JV152" s="157" t="s">
        <v>13</v>
      </c>
      <c r="JW152" s="157" t="s">
        <v>13</v>
      </c>
      <c r="JX152" s="157" t="s">
        <v>13</v>
      </c>
      <c r="JY152" s="71" t="s">
        <v>13</v>
      </c>
      <c r="JZ152" s="71" t="s">
        <v>13</v>
      </c>
      <c r="KA152" s="71" t="s">
        <v>56</v>
      </c>
      <c r="KB152" s="71" t="s">
        <v>56</v>
      </c>
      <c r="KC152" s="71" t="s">
        <v>13</v>
      </c>
      <c r="KD152" s="157" t="s">
        <v>13</v>
      </c>
      <c r="KE152" s="157" t="s">
        <v>56</v>
      </c>
      <c r="KF152" s="157" t="s">
        <v>13</v>
      </c>
      <c r="KG152" s="71" t="s">
        <v>56</v>
      </c>
      <c r="KH152" s="71" t="s">
        <v>13</v>
      </c>
      <c r="KI152" s="71" t="s">
        <v>13</v>
      </c>
      <c r="KJ152" s="71" t="s">
        <v>13</v>
      </c>
      <c r="KK152" s="71" t="s">
        <v>13</v>
      </c>
      <c r="KL152" s="71" t="s">
        <v>13</v>
      </c>
      <c r="KM152" s="71" t="s">
        <v>56</v>
      </c>
      <c r="KN152" s="71" t="s">
        <v>13</v>
      </c>
      <c r="KO152" s="71" t="s">
        <v>13</v>
      </c>
      <c r="KP152" s="157" t="s">
        <v>13</v>
      </c>
      <c r="KQ152" s="71" t="s">
        <v>13</v>
      </c>
      <c r="KR152" s="71" t="s">
        <v>13</v>
      </c>
      <c r="KS152" s="72" t="s">
        <v>983</v>
      </c>
      <c r="KT152" s="157" t="s">
        <v>56</v>
      </c>
      <c r="KU152" s="157" t="s">
        <v>56</v>
      </c>
      <c r="KV152" s="157" t="s">
        <v>13</v>
      </c>
      <c r="KW152" s="71" t="s">
        <v>13</v>
      </c>
      <c r="KX152" s="71" t="s">
        <v>13</v>
      </c>
      <c r="KY152" s="71" t="s">
        <v>56</v>
      </c>
      <c r="KZ152" s="71" t="s">
        <v>56</v>
      </c>
      <c r="LA152" s="71" t="s">
        <v>13</v>
      </c>
      <c r="LB152" s="157" t="s">
        <v>13</v>
      </c>
      <c r="LC152" s="157" t="s">
        <v>56</v>
      </c>
      <c r="LD152" s="157" t="s">
        <v>13</v>
      </c>
      <c r="LE152" s="71" t="s">
        <v>56</v>
      </c>
      <c r="LF152" s="72" t="s">
        <v>983</v>
      </c>
      <c r="LG152" s="157" t="s">
        <v>56</v>
      </c>
      <c r="LH152" s="157" t="s">
        <v>13</v>
      </c>
      <c r="LI152" s="157" t="s">
        <v>13</v>
      </c>
      <c r="LJ152" s="71" t="s">
        <v>13</v>
      </c>
      <c r="LK152" s="71" t="s">
        <v>13</v>
      </c>
      <c r="LL152" s="71" t="s">
        <v>56</v>
      </c>
      <c r="LM152" s="71" t="s">
        <v>56</v>
      </c>
      <c r="LN152" s="71" t="s">
        <v>13</v>
      </c>
      <c r="LO152" s="157" t="s">
        <v>13</v>
      </c>
      <c r="LP152" s="157" t="s">
        <v>56</v>
      </c>
      <c r="LQ152" s="157" t="s">
        <v>13</v>
      </c>
      <c r="LR152" s="71" t="s">
        <v>13</v>
      </c>
      <c r="LS152" s="71" t="s">
        <v>56</v>
      </c>
      <c r="LT152" s="71" t="s">
        <v>13</v>
      </c>
      <c r="LU152" s="71" t="s">
        <v>13</v>
      </c>
      <c r="LV152" s="71" t="s">
        <v>13</v>
      </c>
      <c r="LW152" s="71" t="s">
        <v>13</v>
      </c>
      <c r="LX152" s="71" t="s">
        <v>13</v>
      </c>
      <c r="LY152" s="157" t="s">
        <v>13</v>
      </c>
      <c r="LZ152" s="157" t="s">
        <v>56</v>
      </c>
      <c r="MA152" s="71" t="s">
        <v>13</v>
      </c>
      <c r="MB152" s="71" t="s">
        <v>13</v>
      </c>
      <c r="MC152" s="71" t="s">
        <v>13</v>
      </c>
      <c r="MD152" s="71" t="s">
        <v>56</v>
      </c>
      <c r="ME152" s="71" t="s">
        <v>13</v>
      </c>
      <c r="MF152" s="71" t="s">
        <v>13</v>
      </c>
      <c r="MG152" s="157" t="s">
        <v>56</v>
      </c>
      <c r="MH152" s="71" t="s">
        <v>56</v>
      </c>
      <c r="MI152" s="71" t="s">
        <v>56</v>
      </c>
      <c r="MJ152" s="71" t="s">
        <v>56</v>
      </c>
      <c r="MK152" s="71" t="s">
        <v>56</v>
      </c>
      <c r="ML152" s="71" t="s">
        <v>56</v>
      </c>
      <c r="MM152" s="71" t="s">
        <v>56</v>
      </c>
      <c r="MN152" s="71" t="s">
        <v>56</v>
      </c>
      <c r="MO152" s="71" t="s">
        <v>56</v>
      </c>
      <c r="MP152" s="71" t="s">
        <v>56</v>
      </c>
      <c r="MQ152" s="71" t="s">
        <v>56</v>
      </c>
      <c r="MR152" s="71" t="s">
        <v>56</v>
      </c>
      <c r="MS152" s="71" t="s">
        <v>56</v>
      </c>
      <c r="MT152" s="71" t="s">
        <v>56</v>
      </c>
      <c r="MU152" s="71" t="s">
        <v>56</v>
      </c>
      <c r="MV152" s="71" t="s">
        <v>56</v>
      </c>
      <c r="MW152" s="71" t="s">
        <v>56</v>
      </c>
      <c r="MX152" s="71" t="s">
        <v>56</v>
      </c>
      <c r="MY152" s="71" t="s">
        <v>56</v>
      </c>
      <c r="MZ152" s="71" t="s">
        <v>13</v>
      </c>
      <c r="NA152" s="71" t="s">
        <v>13</v>
      </c>
      <c r="NB152" s="157" t="s">
        <v>56</v>
      </c>
      <c r="NC152" s="157" t="s">
        <v>56</v>
      </c>
      <c r="ND152" s="157" t="s">
        <v>56</v>
      </c>
      <c r="NE152" s="157" t="s">
        <v>56</v>
      </c>
      <c r="NF152" s="157" t="s">
        <v>56</v>
      </c>
      <c r="NG152" s="157"/>
      <c r="NH152" s="157"/>
      <c r="NI152" s="157"/>
      <c r="NJ152" s="157"/>
      <c r="NK152" s="157"/>
      <c r="NL152" s="71" t="s">
        <v>56</v>
      </c>
      <c r="NM152" s="71" t="s">
        <v>13</v>
      </c>
      <c r="NN152" s="157" t="s">
        <v>13</v>
      </c>
      <c r="NO152" s="71" t="s">
        <v>747</v>
      </c>
      <c r="NP152" s="71" t="s">
        <v>747</v>
      </c>
      <c r="NQ152" s="71" t="s">
        <v>747</v>
      </c>
      <c r="NR152" s="71" t="s">
        <v>747</v>
      </c>
      <c r="NS152" s="71" t="s">
        <v>747</v>
      </c>
      <c r="NT152" s="71" t="s">
        <v>747</v>
      </c>
      <c r="NU152" s="71" t="s">
        <v>747</v>
      </c>
      <c r="NV152" s="71" t="s">
        <v>747</v>
      </c>
      <c r="NW152" s="71" t="s">
        <v>747</v>
      </c>
      <c r="NX152" s="71" t="s">
        <v>747</v>
      </c>
      <c r="NY152" s="71" t="s">
        <v>747</v>
      </c>
      <c r="NZ152" s="71" t="s">
        <v>747</v>
      </c>
      <c r="OA152" s="157" t="s">
        <v>13</v>
      </c>
      <c r="OB152" s="157" t="s">
        <v>13</v>
      </c>
      <c r="OC152" s="157" t="s">
        <v>13</v>
      </c>
      <c r="OD152" s="157" t="s">
        <v>13</v>
      </c>
      <c r="OE152" s="71" t="s">
        <v>13</v>
      </c>
      <c r="OF152" s="71" t="s">
        <v>13</v>
      </c>
      <c r="OG152" s="71" t="s">
        <v>13</v>
      </c>
      <c r="OH152" s="71" t="s">
        <v>56</v>
      </c>
      <c r="OI152" s="71" t="s">
        <v>13</v>
      </c>
      <c r="OJ152" s="157" t="s">
        <v>13</v>
      </c>
      <c r="OK152" s="136">
        <v>37</v>
      </c>
      <c r="OL152" s="136">
        <v>2</v>
      </c>
      <c r="OM152" s="136">
        <v>9</v>
      </c>
      <c r="ON152" s="136">
        <v>2</v>
      </c>
      <c r="OO152" s="136">
        <v>2</v>
      </c>
      <c r="OP152" s="136" t="s">
        <v>758</v>
      </c>
      <c r="OQ152" s="136">
        <v>6</v>
      </c>
      <c r="OR152" s="137">
        <v>5.4054054054054057E-2</v>
      </c>
      <c r="OS152" s="137"/>
      <c r="OT152" s="138">
        <v>0.74371978889614299</v>
      </c>
      <c r="OU152" s="181">
        <v>4.0201069670061783E-2</v>
      </c>
      <c r="OV152" s="138">
        <v>0.18090481351527801</v>
      </c>
      <c r="OW152" s="181">
        <v>4.0201069670061783E-2</v>
      </c>
      <c r="OX152" s="138">
        <v>4.0201069670061783E-2</v>
      </c>
      <c r="OY152" s="138" t="s">
        <v>758</v>
      </c>
      <c r="OZ152" s="138">
        <v>0.12060320901018534</v>
      </c>
      <c r="PA152" s="139">
        <f>SB152/OK152</f>
        <v>21.378378378378379</v>
      </c>
      <c r="PB152" s="139">
        <f>SB152/OL152</f>
        <v>395.5</v>
      </c>
      <c r="PC152" s="139">
        <f>SB152/OM152</f>
        <v>87.888888888888886</v>
      </c>
      <c r="PD152" s="139">
        <f>SB152/ON152</f>
        <v>395.5</v>
      </c>
      <c r="PE152" s="139">
        <f>SB152/OO152</f>
        <v>395.5</v>
      </c>
      <c r="PF152" s="139" t="s">
        <v>758</v>
      </c>
      <c r="PG152" s="139">
        <f>SB152/OQ152</f>
        <v>131.83333333333334</v>
      </c>
      <c r="PH152" s="71" t="s">
        <v>13</v>
      </c>
      <c r="PI152" s="71" t="s">
        <v>13</v>
      </c>
      <c r="PJ152" s="71" t="s">
        <v>56</v>
      </c>
      <c r="PK152" s="71" t="s">
        <v>56</v>
      </c>
      <c r="PL152" s="71" t="s">
        <v>13</v>
      </c>
      <c r="PM152" s="157" t="s">
        <v>13</v>
      </c>
      <c r="PN152" s="157" t="s">
        <v>56</v>
      </c>
      <c r="PO152" s="157" t="s">
        <v>13</v>
      </c>
      <c r="PP152" s="71" t="s">
        <v>13</v>
      </c>
      <c r="PQ152" s="71" t="s">
        <v>13</v>
      </c>
      <c r="PR152" s="71" t="s">
        <v>13</v>
      </c>
      <c r="PS152" s="71" t="s">
        <v>13</v>
      </c>
      <c r="PT152" s="71" t="s">
        <v>13</v>
      </c>
      <c r="PU152" s="71" t="s">
        <v>56</v>
      </c>
      <c r="PV152" s="71" t="s">
        <v>13</v>
      </c>
      <c r="PW152" s="157" t="s">
        <v>13</v>
      </c>
      <c r="PX152" s="71" t="s">
        <v>13</v>
      </c>
      <c r="PY152" s="71" t="s">
        <v>13</v>
      </c>
      <c r="PZ152" s="71" t="s">
        <v>747</v>
      </c>
      <c r="QA152" s="71" t="s">
        <v>747</v>
      </c>
      <c r="QB152" s="71" t="s">
        <v>747</v>
      </c>
      <c r="QC152" s="71" t="s">
        <v>747</v>
      </c>
      <c r="QD152" s="71" t="s">
        <v>747</v>
      </c>
      <c r="QE152" s="71" t="s">
        <v>747</v>
      </c>
      <c r="QF152" s="157" t="s">
        <v>13</v>
      </c>
      <c r="QG152" s="71" t="s">
        <v>747</v>
      </c>
      <c r="QH152" s="71" t="s">
        <v>56</v>
      </c>
      <c r="QI152" s="71">
        <v>7</v>
      </c>
      <c r="QJ152" s="157" t="s">
        <v>13</v>
      </c>
      <c r="QK152" s="157" t="s">
        <v>13</v>
      </c>
      <c r="QL152" s="157" t="s">
        <v>13</v>
      </c>
      <c r="QM152" s="71" t="s">
        <v>13</v>
      </c>
      <c r="QN152" s="71" t="s">
        <v>56</v>
      </c>
      <c r="QO152" s="71" t="s">
        <v>56</v>
      </c>
      <c r="QP152" s="71" t="s">
        <v>56</v>
      </c>
      <c r="QQ152" s="71" t="s">
        <v>56</v>
      </c>
      <c r="QR152" s="71" t="s">
        <v>56</v>
      </c>
      <c r="QS152" s="71" t="s">
        <v>13</v>
      </c>
      <c r="QT152" s="71" t="s">
        <v>13</v>
      </c>
      <c r="QU152" s="71" t="s">
        <v>13</v>
      </c>
      <c r="QV152" s="71" t="s">
        <v>13</v>
      </c>
      <c r="QW152" s="71" t="s">
        <v>56</v>
      </c>
      <c r="QX152" s="157" t="s">
        <v>56</v>
      </c>
      <c r="QY152" s="157" t="s">
        <v>56</v>
      </c>
      <c r="QZ152" s="157" t="s">
        <v>56</v>
      </c>
      <c r="RA152" s="157" t="s">
        <v>56</v>
      </c>
      <c r="RB152" s="71" t="s">
        <v>5</v>
      </c>
      <c r="RC152" s="71" t="s">
        <v>13</v>
      </c>
      <c r="RD152" s="71" t="s">
        <v>13</v>
      </c>
      <c r="RE152" s="157" t="s">
        <v>13</v>
      </c>
      <c r="RF152" s="71" t="s">
        <v>13</v>
      </c>
      <c r="RG152" s="71" t="s">
        <v>13</v>
      </c>
      <c r="RH152" s="71" t="s">
        <v>13</v>
      </c>
      <c r="RI152" s="71" t="s">
        <v>56</v>
      </c>
      <c r="RJ152" s="71" t="s">
        <v>56</v>
      </c>
      <c r="RK152" s="71" t="s">
        <v>13</v>
      </c>
      <c r="RL152" s="157" t="s">
        <v>13</v>
      </c>
      <c r="RM152" s="157" t="s">
        <v>56</v>
      </c>
      <c r="RN152" s="157" t="s">
        <v>13</v>
      </c>
      <c r="RO152" s="71" t="s">
        <v>13</v>
      </c>
      <c r="RP152" s="71" t="s">
        <v>56</v>
      </c>
      <c r="RQ152" s="71" t="s">
        <v>13</v>
      </c>
      <c r="RR152" s="71" t="s">
        <v>13</v>
      </c>
      <c r="RS152" s="71" t="s">
        <v>13</v>
      </c>
      <c r="RT152" s="71" t="s">
        <v>13</v>
      </c>
      <c r="RU152" s="71" t="s">
        <v>13</v>
      </c>
      <c r="RV152" s="157" t="s">
        <v>56</v>
      </c>
      <c r="RW152" s="71"/>
      <c r="RX152" s="151" t="s">
        <v>739</v>
      </c>
      <c r="RY152" s="219" t="s">
        <v>745</v>
      </c>
      <c r="RZ152" s="152">
        <v>4974992</v>
      </c>
      <c r="SA152" s="151" t="s">
        <v>791</v>
      </c>
      <c r="SB152" s="229">
        <v>791</v>
      </c>
      <c r="SC152" s="230">
        <v>15.9</v>
      </c>
      <c r="SD152" s="178"/>
      <c r="SE152" s="71"/>
      <c r="SF152" s="269" t="s">
        <v>714</v>
      </c>
      <c r="SG152" s="269" t="s">
        <v>13</v>
      </c>
      <c r="SH152" s="270"/>
      <c r="SI152" s="270"/>
      <c r="SJ152" s="271"/>
      <c r="SK152" s="270"/>
      <c r="SL152" s="270"/>
      <c r="SM152" s="270"/>
      <c r="SN152" s="270"/>
      <c r="SO152" s="270"/>
      <c r="SP152" s="270"/>
      <c r="SQ152" s="270"/>
      <c r="SR152" s="270"/>
      <c r="SS152" s="270"/>
      <c r="ST152" s="270"/>
      <c r="SU152" s="270"/>
      <c r="SV152" s="270"/>
      <c r="SW152" s="270"/>
      <c r="SX152" s="270"/>
      <c r="SY152" s="270"/>
      <c r="SZ152" s="270"/>
      <c r="TA152" s="270"/>
      <c r="TB152" s="270"/>
      <c r="TC152" s="270"/>
      <c r="TD152" s="270"/>
      <c r="TE152" s="270"/>
      <c r="TF152" s="270"/>
      <c r="TG152" s="270"/>
      <c r="TH152" s="270"/>
      <c r="TI152" s="270"/>
      <c r="TJ152" s="270"/>
      <c r="TK152" s="270"/>
      <c r="TL152" s="270"/>
      <c r="TM152" s="270"/>
      <c r="TN152" s="270"/>
      <c r="TO152" s="270"/>
      <c r="TP152" s="270"/>
      <c r="TQ152" s="270"/>
      <c r="TR152" s="270"/>
      <c r="TS152" s="270"/>
      <c r="TT152" s="270"/>
      <c r="TU152" s="270"/>
      <c r="TV152" s="270"/>
      <c r="TW152" s="270"/>
      <c r="TX152" s="270"/>
      <c r="TY152" s="270"/>
      <c r="TZ152" s="270"/>
      <c r="UA152" s="270"/>
      <c r="UB152" s="270"/>
      <c r="UC152" s="270"/>
      <c r="UD152" s="270"/>
      <c r="UE152" s="270"/>
      <c r="UF152" s="270"/>
      <c r="UG152" s="270"/>
      <c r="UH152" s="270"/>
      <c r="UI152" s="270"/>
      <c r="UJ152" s="270"/>
      <c r="UK152" s="270"/>
      <c r="UL152" s="270"/>
      <c r="UT152" s="270"/>
      <c r="UU152" s="270"/>
      <c r="UV152" s="270"/>
      <c r="UW152" s="270"/>
      <c r="UX152" s="270"/>
      <c r="UY152" s="270"/>
      <c r="UZ152" s="270"/>
      <c r="VA152" s="270"/>
      <c r="VB152" s="270"/>
      <c r="VC152" s="270"/>
      <c r="VD152" s="270"/>
      <c r="VE152" s="270"/>
      <c r="VF152" s="270"/>
      <c r="VG152" s="270"/>
      <c r="VH152" s="270"/>
      <c r="VI152" s="270"/>
      <c r="VJ152" s="270"/>
      <c r="VK152" s="270"/>
      <c r="VL152" s="270"/>
      <c r="VM152" s="270"/>
      <c r="VN152" s="270"/>
      <c r="VO152" s="270"/>
      <c r="VP152" s="270"/>
      <c r="VQ152" s="270"/>
      <c r="VR152" s="270"/>
      <c r="VS152" s="270"/>
      <c r="VT152" s="270"/>
      <c r="VU152" s="270"/>
      <c r="VV152" s="270"/>
      <c r="VW152" s="270"/>
      <c r="VX152" s="270"/>
      <c r="VY152" s="270"/>
      <c r="VZ152" s="270"/>
      <c r="WA152" s="270"/>
      <c r="WB152" s="270"/>
      <c r="WC152" s="270"/>
      <c r="WD152" s="270"/>
      <c r="WE152" s="270"/>
      <c r="WF152" s="270"/>
      <c r="WG152" s="270"/>
      <c r="WH152" s="270"/>
      <c r="WI152" s="270"/>
      <c r="WJ152" s="270"/>
      <c r="WK152" s="270"/>
      <c r="WL152" s="270"/>
      <c r="WM152" s="270"/>
      <c r="WN152" s="270"/>
      <c r="WO152" s="270"/>
      <c r="WP152" s="270"/>
      <c r="WQ152" s="270"/>
      <c r="WR152" s="270"/>
      <c r="WS152" s="270"/>
      <c r="WT152" s="270"/>
      <c r="WU152" s="270"/>
      <c r="WV152" s="270"/>
      <c r="WW152" s="270"/>
      <c r="WX152" s="270"/>
      <c r="WY152" s="270"/>
      <c r="WZ152" s="270"/>
      <c r="XH152" s="270"/>
      <c r="XI152" s="270"/>
      <c r="XJ152" s="270"/>
      <c r="XK152" s="270"/>
      <c r="XL152" s="270"/>
      <c r="XM152" s="272"/>
      <c r="XN152" s="272"/>
      <c r="XO152" s="272"/>
      <c r="XP152" s="272"/>
      <c r="XQ152" s="272"/>
      <c r="XR152" s="272"/>
      <c r="XS152" s="272"/>
      <c r="XT152" s="272"/>
      <c r="XU152" s="272"/>
      <c r="XV152" s="272"/>
      <c r="XW152" s="270"/>
      <c r="XX152" s="273"/>
      <c r="XY152" s="273"/>
      <c r="XZ152" s="273"/>
      <c r="YA152" s="273"/>
      <c r="YB152" s="273"/>
      <c r="YC152" s="273"/>
      <c r="YD152" s="273"/>
      <c r="YE152" s="273"/>
      <c r="YF152" s="273"/>
      <c r="YG152" s="273"/>
      <c r="YH152" s="273"/>
      <c r="YI152" s="273"/>
      <c r="YJ152" s="273"/>
      <c r="YK152" s="273"/>
      <c r="YL152" s="273"/>
      <c r="YM152" s="273"/>
      <c r="YN152" s="273"/>
      <c r="YO152" s="273"/>
      <c r="YP152" s="273"/>
      <c r="YQ152" s="273"/>
      <c r="YR152" s="273"/>
      <c r="YS152" s="273"/>
      <c r="YT152" s="273"/>
      <c r="YU152" s="273"/>
      <c r="YV152" s="273"/>
      <c r="YW152" s="273"/>
      <c r="YX152" s="273"/>
      <c r="YY152" s="273"/>
      <c r="YZ152" s="270"/>
      <c r="ZA152" s="270"/>
      <c r="ZB152" s="270"/>
      <c r="ZC152" s="270"/>
      <c r="ZD152" s="270"/>
      <c r="ZE152" s="270"/>
      <c r="ZF152" s="270"/>
      <c r="ZG152" s="270"/>
      <c r="ZH152" s="270"/>
      <c r="ZI152" s="270"/>
      <c r="ZJ152" s="270"/>
      <c r="ZK152" s="270"/>
      <c r="ZL152" s="270"/>
      <c r="ZM152" s="270"/>
      <c r="ZN152" s="270"/>
      <c r="ZO152" s="272"/>
      <c r="ZP152" s="272"/>
      <c r="ZQ152" s="272"/>
      <c r="ZR152" s="272"/>
      <c r="ZS152" s="272"/>
      <c r="ZT152" s="272"/>
      <c r="ZU152" s="272"/>
      <c r="ZV152" s="272"/>
      <c r="ZW152" s="270"/>
      <c r="ZX152" s="270"/>
      <c r="ZY152" s="270"/>
      <c r="ZZ152" s="270"/>
      <c r="AAA152" s="270"/>
      <c r="AAB152" s="270"/>
      <c r="AAJ152" s="270"/>
      <c r="AAK152" s="270"/>
      <c r="AAL152" s="270"/>
      <c r="AAM152" s="270"/>
      <c r="AAN152" s="270"/>
      <c r="AAO152" s="272"/>
      <c r="AAP152" s="272"/>
      <c r="AAQ152" s="272"/>
      <c r="AAR152" s="272"/>
      <c r="AAS152" s="272"/>
      <c r="AAT152" s="272"/>
      <c r="AAU152" s="272"/>
      <c r="AAV152" s="272"/>
      <c r="AAW152" s="272"/>
      <c r="AAX152" s="272"/>
    </row>
    <row r="153" spans="1:726" ht="15" customHeight="1" x14ac:dyDescent="0.35">
      <c r="A153" s="71" t="s">
        <v>640</v>
      </c>
      <c r="B153" s="71" t="s">
        <v>56</v>
      </c>
      <c r="C153" s="71" t="s">
        <v>56</v>
      </c>
      <c r="D153" s="71" t="s">
        <v>56</v>
      </c>
      <c r="E153" s="71" t="s">
        <v>56</v>
      </c>
      <c r="F153" s="71" t="s">
        <v>56</v>
      </c>
      <c r="G153" s="71" t="s">
        <v>56</v>
      </c>
      <c r="H153" s="71" t="s">
        <v>13</v>
      </c>
      <c r="I153" s="71" t="s">
        <v>13</v>
      </c>
      <c r="J153" s="157" t="s">
        <v>56</v>
      </c>
      <c r="K153" s="157" t="s">
        <v>13</v>
      </c>
      <c r="L153" s="157" t="s">
        <v>13</v>
      </c>
      <c r="M153" s="157" t="s">
        <v>13</v>
      </c>
      <c r="N153" s="157" t="s">
        <v>13</v>
      </c>
      <c r="O153" s="157" t="s">
        <v>56</v>
      </c>
      <c r="P153" s="157" t="s">
        <v>56</v>
      </c>
      <c r="Q153" s="157" t="s">
        <v>56</v>
      </c>
      <c r="R153" s="157" t="s">
        <v>56</v>
      </c>
      <c r="S153" s="157" t="s">
        <v>56</v>
      </c>
      <c r="T153" s="157" t="s">
        <v>13</v>
      </c>
      <c r="U153" s="71" t="s">
        <v>0</v>
      </c>
      <c r="V153" s="157" t="s">
        <v>56</v>
      </c>
      <c r="W153" s="157" t="s">
        <v>13</v>
      </c>
      <c r="X153" s="157" t="s">
        <v>13</v>
      </c>
      <c r="Y153" s="157" t="s">
        <v>13</v>
      </c>
      <c r="Z153" s="157" t="s">
        <v>13</v>
      </c>
      <c r="AA153" s="71" t="s">
        <v>56</v>
      </c>
      <c r="AB153" s="71" t="s">
        <v>56</v>
      </c>
      <c r="AC153" s="71" t="s">
        <v>56</v>
      </c>
      <c r="AD153" s="71" t="s">
        <v>56</v>
      </c>
      <c r="AE153" s="71" t="s">
        <v>13</v>
      </c>
      <c r="AF153" s="134" t="s">
        <v>56</v>
      </c>
      <c r="AG153" s="134" t="s">
        <v>13</v>
      </c>
      <c r="AH153" s="134" t="s">
        <v>13</v>
      </c>
      <c r="AI153" s="71" t="s">
        <v>56</v>
      </c>
      <c r="AJ153" s="71" t="s">
        <v>56</v>
      </c>
      <c r="AK153" s="71" t="s">
        <v>56</v>
      </c>
      <c r="AL153" s="71" t="s">
        <v>13</v>
      </c>
      <c r="AM153" s="71" t="s">
        <v>56</v>
      </c>
      <c r="AN153" s="71" t="s">
        <v>56</v>
      </c>
      <c r="AO153" s="71" t="s">
        <v>56</v>
      </c>
      <c r="AP153" s="71" t="s">
        <v>13</v>
      </c>
      <c r="AQ153" s="71" t="s">
        <v>13</v>
      </c>
      <c r="AR153" s="71" t="s">
        <v>13</v>
      </c>
      <c r="AS153" s="71" t="s">
        <v>13</v>
      </c>
      <c r="AT153" s="134" t="s">
        <v>56</v>
      </c>
      <c r="AU153" s="134" t="s">
        <v>56</v>
      </c>
      <c r="AV153" s="134" t="s">
        <v>56</v>
      </c>
      <c r="AW153" s="134" t="s">
        <v>56</v>
      </c>
      <c r="AX153" s="134" t="s">
        <v>56</v>
      </c>
      <c r="AY153" s="134" t="s">
        <v>56</v>
      </c>
      <c r="AZ153" s="134" t="s">
        <v>56</v>
      </c>
      <c r="BA153" s="134" t="s">
        <v>56</v>
      </c>
      <c r="BB153" s="71" t="s">
        <v>56</v>
      </c>
      <c r="BC153" s="71" t="s">
        <v>56</v>
      </c>
      <c r="BD153" s="71" t="s">
        <v>56</v>
      </c>
      <c r="BE153" s="71" t="s">
        <v>56</v>
      </c>
      <c r="BF153" s="71" t="s">
        <v>13</v>
      </c>
      <c r="BG153" s="71" t="s">
        <v>13</v>
      </c>
      <c r="BH153" s="157" t="s">
        <v>13</v>
      </c>
      <c r="BI153" s="157" t="s">
        <v>56</v>
      </c>
      <c r="BJ153" s="157" t="s">
        <v>13</v>
      </c>
      <c r="BK153" s="157" t="s">
        <v>13</v>
      </c>
      <c r="BL153" s="71" t="s">
        <v>13</v>
      </c>
      <c r="BM153" s="71" t="s">
        <v>56</v>
      </c>
      <c r="BN153" s="71" t="s">
        <v>56</v>
      </c>
      <c r="BO153" s="71" t="s">
        <v>56</v>
      </c>
      <c r="BP153" s="71" t="s">
        <v>13</v>
      </c>
      <c r="BQ153" s="71" t="s">
        <v>56</v>
      </c>
      <c r="BR153" s="71" t="s">
        <v>56</v>
      </c>
      <c r="BS153" s="71" t="s">
        <v>13</v>
      </c>
      <c r="BT153" s="71" t="s">
        <v>13</v>
      </c>
      <c r="BU153" s="71" t="s">
        <v>13</v>
      </c>
      <c r="BV153" s="157" t="s">
        <v>56</v>
      </c>
      <c r="BW153" s="157" t="s">
        <v>56</v>
      </c>
      <c r="BX153" s="157" t="s">
        <v>56</v>
      </c>
      <c r="BY153" s="157" t="s">
        <v>56</v>
      </c>
      <c r="BZ153" s="71" t="s">
        <v>56</v>
      </c>
      <c r="CA153" s="71" t="s">
        <v>56</v>
      </c>
      <c r="CB153" s="71" t="s">
        <v>56</v>
      </c>
      <c r="CC153" s="71" t="s">
        <v>13</v>
      </c>
      <c r="CD153" s="71" t="s">
        <v>13</v>
      </c>
      <c r="CE153" s="157" t="s">
        <v>56</v>
      </c>
      <c r="CF153" s="157" t="s">
        <v>56</v>
      </c>
      <c r="CG153" s="157" t="s">
        <v>56</v>
      </c>
      <c r="CH153" s="71" t="s">
        <v>747</v>
      </c>
      <c r="CI153" s="71" t="s">
        <v>747</v>
      </c>
      <c r="CJ153" s="71" t="s">
        <v>747</v>
      </c>
      <c r="CK153" s="71" t="s">
        <v>747</v>
      </c>
      <c r="CL153" s="157" t="s">
        <v>13</v>
      </c>
      <c r="CM153" s="157" t="s">
        <v>13</v>
      </c>
      <c r="CN153" s="157" t="s">
        <v>13</v>
      </c>
      <c r="CO153" s="71" t="s">
        <v>56</v>
      </c>
      <c r="CP153" s="71" t="s">
        <v>13</v>
      </c>
      <c r="CQ153" s="71" t="s">
        <v>13</v>
      </c>
      <c r="CR153" s="71" t="s">
        <v>56</v>
      </c>
      <c r="CS153" s="71" t="s">
        <v>13</v>
      </c>
      <c r="CT153" s="71" t="s">
        <v>13</v>
      </c>
      <c r="CU153" s="157" t="s">
        <v>56</v>
      </c>
      <c r="CV153" s="157" t="s">
        <v>56</v>
      </c>
      <c r="CW153" s="157" t="s">
        <v>56</v>
      </c>
      <c r="CX153" s="157" t="s">
        <v>13</v>
      </c>
      <c r="CY153" s="157" t="s">
        <v>13</v>
      </c>
      <c r="CZ153" s="71" t="s">
        <v>56</v>
      </c>
      <c r="DA153" s="71" t="s">
        <v>56</v>
      </c>
      <c r="DB153" s="71" t="s">
        <v>56</v>
      </c>
      <c r="DC153" s="71" t="s">
        <v>56</v>
      </c>
      <c r="DD153" s="71" t="s">
        <v>13</v>
      </c>
      <c r="DE153" s="157" t="s">
        <v>56</v>
      </c>
      <c r="DF153" s="157" t="s">
        <v>13</v>
      </c>
      <c r="DG153" s="157" t="s">
        <v>13</v>
      </c>
      <c r="DH153" s="71" t="s">
        <v>13</v>
      </c>
      <c r="DI153" s="71"/>
      <c r="DJ153" s="71"/>
      <c r="DK153" s="71"/>
      <c r="DL153" s="157"/>
      <c r="DM153" s="157"/>
      <c r="DN153" s="157"/>
      <c r="DO153" s="157"/>
      <c r="DP153" s="71"/>
      <c r="DQ153" s="157"/>
      <c r="DR153" s="157"/>
      <c r="DS153" s="157"/>
      <c r="DT153" s="72"/>
      <c r="DU153" s="157"/>
      <c r="DV153" s="157"/>
      <c r="DW153" s="157"/>
      <c r="DX153" s="71"/>
      <c r="DY153" s="71"/>
      <c r="DZ153" s="71"/>
      <c r="EA153" s="71"/>
      <c r="EB153" s="71"/>
      <c r="EC153" s="157"/>
      <c r="ED153" s="157"/>
      <c r="EE153" s="157"/>
      <c r="EF153" s="71"/>
      <c r="EG153" s="71"/>
      <c r="EH153" s="71"/>
      <c r="EI153" s="71"/>
      <c r="EJ153" s="71"/>
      <c r="EK153" s="71"/>
      <c r="EL153" s="71"/>
      <c r="EM153" s="71"/>
      <c r="EN153" s="71"/>
      <c r="EO153" s="71"/>
      <c r="EP153" s="71"/>
      <c r="EQ153" s="71"/>
      <c r="ER153" s="71"/>
      <c r="ES153" s="71"/>
      <c r="ET153" s="71"/>
      <c r="EU153" s="71"/>
      <c r="EV153" s="157"/>
      <c r="EW153" s="157"/>
      <c r="EX153" s="157"/>
      <c r="EY153" s="157"/>
      <c r="EZ153" s="157"/>
      <c r="FA153" s="157"/>
      <c r="FB153" s="157"/>
      <c r="FC153" s="157"/>
      <c r="FD153" s="157"/>
      <c r="FE153" s="157"/>
      <c r="FF153" s="71"/>
      <c r="FG153" s="71"/>
      <c r="FH153" s="71"/>
      <c r="FI153" s="71"/>
      <c r="FJ153" s="71"/>
      <c r="FK153" s="71"/>
      <c r="FL153" s="71"/>
      <c r="FM153" s="71"/>
      <c r="FN153" s="71"/>
      <c r="FO153" s="71"/>
      <c r="FP153" s="157"/>
      <c r="FQ153" s="157"/>
      <c r="FR153" s="157"/>
      <c r="FS153" s="157"/>
      <c r="FT153" s="157"/>
      <c r="FU153" s="71"/>
      <c r="FV153" s="71"/>
      <c r="FW153" s="71"/>
      <c r="FX153" s="71"/>
      <c r="FY153" s="71"/>
      <c r="FZ153" s="71"/>
      <c r="GA153" s="71"/>
      <c r="GB153" s="71"/>
      <c r="GC153" s="71"/>
      <c r="GD153" s="71"/>
      <c r="GE153" s="71"/>
      <c r="GF153" s="71"/>
      <c r="GG153" s="71"/>
      <c r="GH153" s="71"/>
      <c r="GI153" s="71"/>
      <c r="GJ153" s="71"/>
      <c r="GK153" s="71"/>
      <c r="GL153" s="71"/>
      <c r="GM153" s="71"/>
      <c r="GN153" s="71"/>
      <c r="GO153" s="71"/>
      <c r="GP153" s="71"/>
      <c r="GQ153" s="71"/>
      <c r="GR153" s="71"/>
      <c r="GS153" s="71"/>
      <c r="GT153" s="71"/>
      <c r="GU153" s="71"/>
      <c r="GV153" s="71"/>
      <c r="GW153" s="157"/>
      <c r="GX153" s="157"/>
      <c r="GY153" s="157"/>
      <c r="GZ153" s="157"/>
      <c r="HA153" s="157"/>
      <c r="HB153" s="157"/>
      <c r="HC153" s="157"/>
      <c r="HD153" s="157"/>
      <c r="HE153" s="157"/>
      <c r="HF153" s="157"/>
      <c r="HG153" s="157"/>
      <c r="HH153" s="157"/>
      <c r="HI153" s="157"/>
      <c r="HJ153" s="157"/>
      <c r="HK153" s="157"/>
      <c r="HL153" s="157"/>
      <c r="HM153" s="157"/>
      <c r="HN153" s="157"/>
      <c r="HO153" s="157"/>
      <c r="HP153" s="157"/>
      <c r="HQ153" s="157"/>
      <c r="HR153" s="157"/>
      <c r="HS153" s="157"/>
      <c r="HT153" s="157"/>
      <c r="HU153" s="157"/>
      <c r="HV153" s="157"/>
      <c r="HW153" s="157"/>
      <c r="HX153" s="157"/>
      <c r="HY153" s="71"/>
      <c r="HZ153" s="71"/>
      <c r="IA153" s="71"/>
      <c r="IB153" s="71"/>
      <c r="IC153" s="71"/>
      <c r="ID153" s="157"/>
      <c r="IE153" s="157"/>
      <c r="IF153" s="157"/>
      <c r="IG153" s="71"/>
      <c r="IH153" s="71" t="s">
        <v>13</v>
      </c>
      <c r="II153" s="71" t="s">
        <v>13</v>
      </c>
      <c r="IJ153" s="71" t="s">
        <v>56</v>
      </c>
      <c r="IK153" s="71" t="s">
        <v>13</v>
      </c>
      <c r="IL153" s="71" t="s">
        <v>56</v>
      </c>
      <c r="IM153" s="71" t="s">
        <v>56</v>
      </c>
      <c r="IN153" s="71" t="s">
        <v>56</v>
      </c>
      <c r="IO153" s="71" t="s">
        <v>56</v>
      </c>
      <c r="IP153" s="71" t="s">
        <v>56</v>
      </c>
      <c r="IQ153" s="71" t="s">
        <v>56</v>
      </c>
      <c r="IR153" s="71" t="s">
        <v>56</v>
      </c>
      <c r="IS153" s="71" t="s">
        <v>13</v>
      </c>
      <c r="IT153" s="71" t="s">
        <v>13</v>
      </c>
      <c r="IU153" s="157" t="s">
        <v>56</v>
      </c>
      <c r="IV153" s="157" t="s">
        <v>56</v>
      </c>
      <c r="IW153" s="157" t="s">
        <v>56</v>
      </c>
      <c r="IX153" s="157" t="s">
        <v>56</v>
      </c>
      <c r="IY153" s="71" t="s">
        <v>56</v>
      </c>
      <c r="IZ153" s="71" t="s">
        <v>56</v>
      </c>
      <c r="JA153" s="71" t="s">
        <v>13</v>
      </c>
      <c r="JB153" s="71" t="s">
        <v>13</v>
      </c>
      <c r="JC153" s="71" t="s">
        <v>56</v>
      </c>
      <c r="JD153" s="71" t="s">
        <v>13</v>
      </c>
      <c r="JE153" s="71" t="s">
        <v>13</v>
      </c>
      <c r="JF153" s="157" t="s">
        <v>56</v>
      </c>
      <c r="JG153" s="157" t="s">
        <v>56</v>
      </c>
      <c r="JH153" s="157" t="s">
        <v>13</v>
      </c>
      <c r="JI153" s="71" t="s">
        <v>747</v>
      </c>
      <c r="JJ153" s="71" t="s">
        <v>747</v>
      </c>
      <c r="JK153" s="71" t="s">
        <v>747</v>
      </c>
      <c r="JL153" s="71" t="s">
        <v>747</v>
      </c>
      <c r="JM153" s="71" t="s">
        <v>747</v>
      </c>
      <c r="JN153" s="71" t="s">
        <v>56</v>
      </c>
      <c r="JO153" s="71" t="s">
        <v>56</v>
      </c>
      <c r="JP153" s="71" t="s">
        <v>56</v>
      </c>
      <c r="JQ153" s="71" t="s">
        <v>13</v>
      </c>
      <c r="JR153" s="71" t="s">
        <v>13</v>
      </c>
      <c r="JS153" s="71" t="s">
        <v>13</v>
      </c>
      <c r="JT153" s="71" t="s">
        <v>13</v>
      </c>
      <c r="JU153" s="71" t="s">
        <v>13</v>
      </c>
      <c r="JV153" s="157" t="s">
        <v>56</v>
      </c>
      <c r="JW153" s="157" t="s">
        <v>56</v>
      </c>
      <c r="JX153" s="157" t="s">
        <v>13</v>
      </c>
      <c r="JY153" s="71" t="s">
        <v>13</v>
      </c>
      <c r="JZ153" s="71" t="s">
        <v>56</v>
      </c>
      <c r="KA153" s="71" t="s">
        <v>56</v>
      </c>
      <c r="KB153" s="71" t="s">
        <v>56</v>
      </c>
      <c r="KC153" s="71" t="s">
        <v>13</v>
      </c>
      <c r="KD153" s="157" t="s">
        <v>56</v>
      </c>
      <c r="KE153" s="157" t="s">
        <v>13</v>
      </c>
      <c r="KF153" s="157" t="s">
        <v>13</v>
      </c>
      <c r="KG153" s="71" t="s">
        <v>13</v>
      </c>
      <c r="KH153" s="71" t="s">
        <v>56</v>
      </c>
      <c r="KI153" s="71" t="s">
        <v>13</v>
      </c>
      <c r="KJ153" s="71" t="s">
        <v>56</v>
      </c>
      <c r="KK153" s="71" t="s">
        <v>13</v>
      </c>
      <c r="KL153" s="71" t="s">
        <v>13</v>
      </c>
      <c r="KM153" s="71" t="s">
        <v>13</v>
      </c>
      <c r="KN153" s="71" t="s">
        <v>13</v>
      </c>
      <c r="KO153" s="71" t="s">
        <v>56</v>
      </c>
      <c r="KP153" s="157" t="s">
        <v>56</v>
      </c>
      <c r="KQ153" s="71" t="s">
        <v>13</v>
      </c>
      <c r="KR153" s="71" t="s">
        <v>13</v>
      </c>
      <c r="KS153" s="71" t="s">
        <v>986</v>
      </c>
      <c r="KT153" s="157" t="s">
        <v>56</v>
      </c>
      <c r="KU153" s="157" t="s">
        <v>13</v>
      </c>
      <c r="KV153" s="157" t="s">
        <v>56</v>
      </c>
      <c r="KW153" s="71" t="s">
        <v>13</v>
      </c>
      <c r="KX153" s="71" t="s">
        <v>56</v>
      </c>
      <c r="KY153" s="71" t="s">
        <v>56</v>
      </c>
      <c r="KZ153" s="71" t="s">
        <v>56</v>
      </c>
      <c r="LA153" s="71" t="s">
        <v>13</v>
      </c>
      <c r="LB153" s="157" t="s">
        <v>56</v>
      </c>
      <c r="LC153" s="157" t="s">
        <v>13</v>
      </c>
      <c r="LD153" s="157" t="s">
        <v>13</v>
      </c>
      <c r="LE153" s="71" t="s">
        <v>13</v>
      </c>
      <c r="LF153" s="71" t="s">
        <v>985</v>
      </c>
      <c r="LG153" s="157" t="s">
        <v>13</v>
      </c>
      <c r="LH153" s="157" t="s">
        <v>56</v>
      </c>
      <c r="LI153" s="157" t="s">
        <v>13</v>
      </c>
      <c r="LJ153" s="71" t="s">
        <v>13</v>
      </c>
      <c r="LK153" s="71" t="s">
        <v>13</v>
      </c>
      <c r="LL153" s="71" t="s">
        <v>56</v>
      </c>
      <c r="LM153" s="71" t="s">
        <v>56</v>
      </c>
      <c r="LN153" s="71" t="s">
        <v>13</v>
      </c>
      <c r="LO153" s="157" t="s">
        <v>13</v>
      </c>
      <c r="LP153" s="157" t="s">
        <v>56</v>
      </c>
      <c r="LQ153" s="157" t="s">
        <v>13</v>
      </c>
      <c r="LR153" s="71" t="s">
        <v>13</v>
      </c>
      <c r="LS153" s="71" t="s">
        <v>56</v>
      </c>
      <c r="LT153" s="71" t="s">
        <v>56</v>
      </c>
      <c r="LU153" s="71" t="s">
        <v>56</v>
      </c>
      <c r="LV153" s="71" t="s">
        <v>13</v>
      </c>
      <c r="LW153" s="71" t="s">
        <v>13</v>
      </c>
      <c r="LX153" s="71" t="s">
        <v>13</v>
      </c>
      <c r="LY153" s="157" t="s">
        <v>56</v>
      </c>
      <c r="LZ153" s="157" t="s">
        <v>13</v>
      </c>
      <c r="MA153" s="71" t="s">
        <v>13</v>
      </c>
      <c r="MB153" s="71" t="s">
        <v>13</v>
      </c>
      <c r="MC153" s="71" t="s">
        <v>13</v>
      </c>
      <c r="MD153" s="71" t="s">
        <v>13</v>
      </c>
      <c r="ME153" s="71" t="s">
        <v>56</v>
      </c>
      <c r="MF153" s="71" t="s">
        <v>13</v>
      </c>
      <c r="MG153" s="157" t="s">
        <v>13</v>
      </c>
      <c r="MH153" s="71" t="s">
        <v>13</v>
      </c>
      <c r="MI153" s="71" t="s">
        <v>56</v>
      </c>
      <c r="MJ153" s="71" t="s">
        <v>13</v>
      </c>
      <c r="MK153" s="71" t="s">
        <v>56</v>
      </c>
      <c r="ML153" s="71" t="s">
        <v>56</v>
      </c>
      <c r="MM153" s="71" t="s">
        <v>13</v>
      </c>
      <c r="MN153" s="71" t="s">
        <v>13</v>
      </c>
      <c r="MO153" s="71" t="s">
        <v>56</v>
      </c>
      <c r="MP153" s="71" t="s">
        <v>13</v>
      </c>
      <c r="MQ153" s="71" t="s">
        <v>13</v>
      </c>
      <c r="MR153" s="71" t="s">
        <v>56</v>
      </c>
      <c r="MS153" s="71" t="s">
        <v>56</v>
      </c>
      <c r="MT153" s="71" t="s">
        <v>56</v>
      </c>
      <c r="MU153" s="71" t="s">
        <v>13</v>
      </c>
      <c r="MV153" s="71" t="s">
        <v>56</v>
      </c>
      <c r="MW153" s="71" t="s">
        <v>56</v>
      </c>
      <c r="MX153" s="71" t="s">
        <v>56</v>
      </c>
      <c r="MY153" s="71" t="s">
        <v>56</v>
      </c>
      <c r="MZ153" s="71" t="s">
        <v>13</v>
      </c>
      <c r="NA153" s="71" t="s">
        <v>13</v>
      </c>
      <c r="NB153" s="157" t="s">
        <v>56</v>
      </c>
      <c r="NC153" s="157" t="s">
        <v>56</v>
      </c>
      <c r="ND153" s="157" t="s">
        <v>56</v>
      </c>
      <c r="NE153" s="157" t="s">
        <v>56</v>
      </c>
      <c r="NF153" s="157" t="s">
        <v>56</v>
      </c>
      <c r="NG153" s="157"/>
      <c r="NH153" s="157"/>
      <c r="NI153" s="157"/>
      <c r="NJ153" s="157"/>
      <c r="NK153" s="157"/>
      <c r="NL153" s="71" t="s">
        <v>56</v>
      </c>
      <c r="NM153" s="71" t="s">
        <v>56</v>
      </c>
      <c r="NN153" s="157" t="s">
        <v>56</v>
      </c>
      <c r="NO153" s="71" t="s">
        <v>13</v>
      </c>
      <c r="NP153" s="71" t="s">
        <v>56</v>
      </c>
      <c r="NQ153" s="71" t="s">
        <v>56</v>
      </c>
      <c r="NR153" s="71" t="s">
        <v>56</v>
      </c>
      <c r="NS153" s="71" t="s">
        <v>56</v>
      </c>
      <c r="NT153" s="71" t="s">
        <v>13</v>
      </c>
      <c r="NU153" s="71" t="s">
        <v>56</v>
      </c>
      <c r="NV153" s="71" t="s">
        <v>13</v>
      </c>
      <c r="NW153" s="71" t="s">
        <v>13</v>
      </c>
      <c r="NX153" s="71" t="s">
        <v>13</v>
      </c>
      <c r="NY153" s="71" t="s">
        <v>13</v>
      </c>
      <c r="NZ153" s="71" t="s">
        <v>13</v>
      </c>
      <c r="OA153" s="157" t="s">
        <v>56</v>
      </c>
      <c r="OB153" s="157" t="s">
        <v>56</v>
      </c>
      <c r="OC153" s="157" t="s">
        <v>56</v>
      </c>
      <c r="OD153" s="157" t="s">
        <v>56</v>
      </c>
      <c r="OE153" s="71" t="s">
        <v>13</v>
      </c>
      <c r="OF153" s="71" t="s">
        <v>13</v>
      </c>
      <c r="OG153" s="71" t="s">
        <v>56</v>
      </c>
      <c r="OH153" s="71" t="s">
        <v>13</v>
      </c>
      <c r="OI153" s="71" t="s">
        <v>13</v>
      </c>
      <c r="OJ153" s="157" t="s">
        <v>13</v>
      </c>
      <c r="OK153" s="136">
        <v>215</v>
      </c>
      <c r="OL153" s="136">
        <v>5</v>
      </c>
      <c r="OM153" s="136">
        <v>20</v>
      </c>
      <c r="ON153" s="136">
        <v>0</v>
      </c>
      <c r="OO153" s="136">
        <v>0</v>
      </c>
      <c r="OP153" s="136">
        <v>200</v>
      </c>
      <c r="OQ153" s="136">
        <v>20</v>
      </c>
      <c r="OR153" s="137">
        <v>2.3255813953488372E-2</v>
      </c>
      <c r="OS153" s="137"/>
      <c r="OT153" s="138">
        <v>9.9277207901207934E-2</v>
      </c>
      <c r="OU153" s="138">
        <v>2.3087722767722776E-3</v>
      </c>
      <c r="OV153" s="138">
        <v>9.2350891070891103E-3</v>
      </c>
      <c r="OW153" s="181">
        <v>0</v>
      </c>
      <c r="OX153" s="138">
        <v>0</v>
      </c>
      <c r="OY153" s="138">
        <v>9.2350891070891103E-2</v>
      </c>
      <c r="OZ153" s="138">
        <v>9.2350891070891103E-3</v>
      </c>
      <c r="PA153" s="139">
        <f>SB153/OK153</f>
        <v>46.511627906976742</v>
      </c>
      <c r="PB153" s="139">
        <f>SB153/OL153</f>
        <v>2000</v>
      </c>
      <c r="PC153" s="139">
        <f>SB153/OM153</f>
        <v>500</v>
      </c>
      <c r="PD153" s="139">
        <v>0</v>
      </c>
      <c r="PE153" s="139">
        <v>0</v>
      </c>
      <c r="PF153" s="139">
        <f>SB153/OP153</f>
        <v>50</v>
      </c>
      <c r="PG153" s="139">
        <f>SB153/OQ153</f>
        <v>500</v>
      </c>
      <c r="PH153" s="71" t="s">
        <v>13</v>
      </c>
      <c r="PI153" s="71" t="s">
        <v>13</v>
      </c>
      <c r="PJ153" s="71" t="s">
        <v>56</v>
      </c>
      <c r="PK153" s="71" t="s">
        <v>56</v>
      </c>
      <c r="PL153" s="71" t="s">
        <v>13</v>
      </c>
      <c r="PM153" s="157" t="s">
        <v>13</v>
      </c>
      <c r="PN153" s="157" t="s">
        <v>56</v>
      </c>
      <c r="PO153" s="157" t="s">
        <v>13</v>
      </c>
      <c r="PP153" s="71" t="s">
        <v>13</v>
      </c>
      <c r="PQ153" s="71" t="s">
        <v>13</v>
      </c>
      <c r="PR153" s="71" t="s">
        <v>13</v>
      </c>
      <c r="PS153" s="71" t="s">
        <v>13</v>
      </c>
      <c r="PT153" s="71" t="s">
        <v>56</v>
      </c>
      <c r="PU153" s="71" t="s">
        <v>13</v>
      </c>
      <c r="PV153" s="71" t="s">
        <v>13</v>
      </c>
      <c r="PW153" s="157" t="s">
        <v>13</v>
      </c>
      <c r="PX153" s="71" t="s">
        <v>13</v>
      </c>
      <c r="PY153" s="71" t="s">
        <v>13</v>
      </c>
      <c r="PZ153" s="71" t="s">
        <v>747</v>
      </c>
      <c r="QA153" s="71" t="s">
        <v>747</v>
      </c>
      <c r="QB153" s="71" t="s">
        <v>747</v>
      </c>
      <c r="QC153" s="71" t="s">
        <v>747</v>
      </c>
      <c r="QD153" s="71" t="s">
        <v>747</v>
      </c>
      <c r="QE153" s="71" t="s">
        <v>747</v>
      </c>
      <c r="QF153" s="157" t="s">
        <v>13</v>
      </c>
      <c r="QG153" s="71" t="s">
        <v>747</v>
      </c>
      <c r="QH153" s="71" t="s">
        <v>13</v>
      </c>
      <c r="QI153" s="71" t="s">
        <v>747</v>
      </c>
      <c r="QJ153" s="157" t="s">
        <v>13</v>
      </c>
      <c r="QK153" s="157" t="s">
        <v>13</v>
      </c>
      <c r="QL153" s="157" t="s">
        <v>13</v>
      </c>
      <c r="QM153" s="71" t="s">
        <v>747</v>
      </c>
      <c r="QN153" s="71" t="s">
        <v>56</v>
      </c>
      <c r="QO153" s="71" t="s">
        <v>56</v>
      </c>
      <c r="QP153" s="71" t="s">
        <v>56</v>
      </c>
      <c r="QQ153" s="71" t="s">
        <v>56</v>
      </c>
      <c r="QR153" s="71" t="s">
        <v>56</v>
      </c>
      <c r="QS153" s="71" t="s">
        <v>56</v>
      </c>
      <c r="QT153" s="71" t="s">
        <v>56</v>
      </c>
      <c r="QU153" s="71" t="s">
        <v>13</v>
      </c>
      <c r="QV153" s="71" t="s">
        <v>13</v>
      </c>
      <c r="QW153" s="71" t="s">
        <v>13</v>
      </c>
      <c r="QX153" s="157" t="s">
        <v>56</v>
      </c>
      <c r="QY153" s="157" t="s">
        <v>56</v>
      </c>
      <c r="QZ153" s="157" t="s">
        <v>56</v>
      </c>
      <c r="RA153" s="157" t="s">
        <v>56</v>
      </c>
      <c r="RB153" s="71" t="s">
        <v>13</v>
      </c>
      <c r="RC153" s="71" t="s">
        <v>13</v>
      </c>
      <c r="RD153" s="71" t="s">
        <v>13</v>
      </c>
      <c r="RE153" s="157" t="s">
        <v>13</v>
      </c>
      <c r="RF153" s="71" t="s">
        <v>13</v>
      </c>
      <c r="RG153" s="71" t="s">
        <v>13</v>
      </c>
      <c r="RH153" s="71" t="s">
        <v>56</v>
      </c>
      <c r="RI153" s="71" t="s">
        <v>56</v>
      </c>
      <c r="RJ153" s="71" t="s">
        <v>56</v>
      </c>
      <c r="RK153" s="71" t="s">
        <v>13</v>
      </c>
      <c r="RL153" s="157" t="s">
        <v>56</v>
      </c>
      <c r="RM153" s="157" t="s">
        <v>13</v>
      </c>
      <c r="RN153" s="157" t="s">
        <v>13</v>
      </c>
      <c r="RO153" s="71" t="s">
        <v>13</v>
      </c>
      <c r="RP153" s="71" t="s">
        <v>56</v>
      </c>
      <c r="RQ153" s="71" t="s">
        <v>56</v>
      </c>
      <c r="RR153" s="71" t="s">
        <v>13</v>
      </c>
      <c r="RS153" s="71" t="s">
        <v>13</v>
      </c>
      <c r="RT153" s="71" t="s">
        <v>13</v>
      </c>
      <c r="RU153" s="71" t="s">
        <v>13</v>
      </c>
      <c r="RV153" s="157" t="s">
        <v>56</v>
      </c>
      <c r="RW153" s="71"/>
      <c r="RX153" s="151" t="s">
        <v>739</v>
      </c>
      <c r="RY153" s="222" t="s">
        <v>746</v>
      </c>
      <c r="RZ153" s="152">
        <v>216565317</v>
      </c>
      <c r="SA153" s="151" t="s">
        <v>807</v>
      </c>
      <c r="SB153" s="233">
        <v>10000</v>
      </c>
      <c r="SC153" s="234">
        <v>5</v>
      </c>
      <c r="SD153" s="178"/>
      <c r="SE153" s="71"/>
      <c r="SF153" s="270" t="s">
        <v>640</v>
      </c>
      <c r="SG153" s="270" t="s">
        <v>56</v>
      </c>
      <c r="SH153" s="273">
        <v>0.25</v>
      </c>
      <c r="SI153" s="273">
        <v>0.75</v>
      </c>
      <c r="SJ153" s="271"/>
      <c r="SK153" s="270" t="s">
        <v>56</v>
      </c>
      <c r="SL153" s="270" t="s">
        <v>56</v>
      </c>
      <c r="SM153" s="270" t="s">
        <v>13</v>
      </c>
      <c r="SN153" s="270" t="s">
        <v>13</v>
      </c>
      <c r="SO153" s="270" t="s">
        <v>56</v>
      </c>
      <c r="SP153" s="270" t="s">
        <v>13</v>
      </c>
      <c r="SQ153" s="270" t="s">
        <v>13</v>
      </c>
      <c r="SR153" s="270" t="s">
        <v>13</v>
      </c>
      <c r="SS153" s="270" t="s">
        <v>13</v>
      </c>
      <c r="ST153" s="270" t="s">
        <v>13</v>
      </c>
      <c r="SU153" s="270" t="s">
        <v>56</v>
      </c>
      <c r="SV153" s="270" t="s">
        <v>56</v>
      </c>
      <c r="SW153" s="270" t="s">
        <v>56</v>
      </c>
      <c r="SX153" s="270" t="s">
        <v>56</v>
      </c>
      <c r="SY153" s="270" t="s">
        <v>56</v>
      </c>
      <c r="SZ153" s="270" t="s">
        <v>13</v>
      </c>
      <c r="TA153" s="270" t="s">
        <v>56</v>
      </c>
      <c r="TB153" s="270" t="s">
        <v>13</v>
      </c>
      <c r="TC153" s="270" t="s">
        <v>56</v>
      </c>
      <c r="TD153" s="270" t="s">
        <v>56</v>
      </c>
      <c r="TE153" s="270" t="s">
        <v>56</v>
      </c>
      <c r="TF153" s="270" t="s">
        <v>56</v>
      </c>
      <c r="TG153" s="270" t="s">
        <v>13</v>
      </c>
      <c r="TH153" s="270" t="s">
        <v>13</v>
      </c>
      <c r="TI153" s="270" t="s">
        <v>13</v>
      </c>
      <c r="TJ153" s="270" t="s">
        <v>56</v>
      </c>
      <c r="TK153" s="270" t="s">
        <v>13</v>
      </c>
      <c r="TL153" s="270" t="s">
        <v>56</v>
      </c>
      <c r="TM153" s="273"/>
      <c r="TN153" s="270"/>
      <c r="TO153" s="270"/>
      <c r="TP153" s="270"/>
      <c r="TQ153" s="270"/>
      <c r="TR153" s="270"/>
      <c r="TS153" s="270"/>
      <c r="TT153" s="270"/>
      <c r="TU153" s="270"/>
      <c r="TV153" s="270"/>
      <c r="TW153" s="270"/>
      <c r="TX153" s="270"/>
      <c r="TY153" s="270"/>
      <c r="TZ153" s="270"/>
      <c r="UA153" s="270"/>
      <c r="UB153" s="270" t="s">
        <v>13</v>
      </c>
      <c r="UC153" s="270"/>
      <c r="UD153" s="270" t="s">
        <v>13</v>
      </c>
      <c r="UE153" s="270" t="s">
        <v>13</v>
      </c>
      <c r="UF153" s="270"/>
      <c r="UG153" s="270" t="s">
        <v>56</v>
      </c>
      <c r="UH153" s="270" t="s">
        <v>56</v>
      </c>
      <c r="UI153" s="270" t="s">
        <v>56</v>
      </c>
      <c r="UJ153" s="270" t="s">
        <v>56</v>
      </c>
      <c r="UK153" s="270" t="s">
        <v>13</v>
      </c>
      <c r="UL153" s="270" t="s">
        <v>56</v>
      </c>
      <c r="UM153" s="270" t="s">
        <v>13</v>
      </c>
      <c r="UN153" s="270" t="s">
        <v>56</v>
      </c>
      <c r="UO153" s="270" t="s">
        <v>56</v>
      </c>
      <c r="UP153" s="270" t="s">
        <v>56</v>
      </c>
      <c r="UQ153" s="270" t="s">
        <v>13</v>
      </c>
      <c r="UR153" s="270" t="s">
        <v>13</v>
      </c>
      <c r="US153" s="270" t="s">
        <v>13</v>
      </c>
      <c r="UT153" s="270"/>
      <c r="UU153" s="270"/>
      <c r="UV153" s="270"/>
      <c r="UW153" s="270"/>
      <c r="UX153" s="270"/>
      <c r="UY153" s="273">
        <v>0.01</v>
      </c>
      <c r="UZ153" s="273">
        <v>0.15</v>
      </c>
      <c r="VA153" s="270" t="s">
        <v>1225</v>
      </c>
      <c r="VB153" s="270" t="s">
        <v>1225</v>
      </c>
      <c r="VC153" s="273">
        <v>0.01</v>
      </c>
      <c r="VD153" s="270" t="s">
        <v>1227</v>
      </c>
      <c r="VE153" s="270" t="s">
        <v>1227</v>
      </c>
      <c r="VF153" s="270" t="s">
        <v>1227</v>
      </c>
      <c r="VG153" s="270" t="s">
        <v>1227</v>
      </c>
      <c r="VH153" s="270" t="s">
        <v>1227</v>
      </c>
      <c r="VI153" s="273">
        <v>0.02</v>
      </c>
      <c r="VJ153" s="273">
        <v>0.03</v>
      </c>
      <c r="VK153" s="273">
        <v>0</v>
      </c>
      <c r="VL153" s="273">
        <v>0.05</v>
      </c>
      <c r="VM153" s="273">
        <v>0.1</v>
      </c>
      <c r="VN153" s="270" t="s">
        <v>1227</v>
      </c>
      <c r="VO153" s="273">
        <v>0.05</v>
      </c>
      <c r="VP153" s="270" t="s">
        <v>1227</v>
      </c>
      <c r="VQ153" s="273">
        <v>0</v>
      </c>
      <c r="VR153" s="273">
        <v>0.01</v>
      </c>
      <c r="VS153" s="273">
        <v>0.01</v>
      </c>
      <c r="VT153" s="273">
        <v>0.25</v>
      </c>
      <c r="VU153" s="270" t="s">
        <v>1227</v>
      </c>
      <c r="VV153" s="270" t="s">
        <v>1227</v>
      </c>
      <c r="VW153" s="270" t="s">
        <v>1227</v>
      </c>
      <c r="VX153" s="273">
        <v>0.2</v>
      </c>
      <c r="VY153" s="270" t="s">
        <v>1227</v>
      </c>
      <c r="VZ153" s="273">
        <v>0.1</v>
      </c>
      <c r="WA153" s="273"/>
      <c r="WB153" s="270"/>
      <c r="WC153" s="270"/>
      <c r="WD153" s="270"/>
      <c r="WE153" s="270"/>
      <c r="WF153" s="270"/>
      <c r="WG153" s="270"/>
      <c r="WH153" s="270"/>
      <c r="WI153" s="270"/>
      <c r="WJ153" s="270"/>
      <c r="WK153" s="270"/>
      <c r="WL153" s="270"/>
      <c r="WM153" s="270"/>
      <c r="WN153" s="270"/>
      <c r="WO153" s="270"/>
      <c r="WP153" s="270" t="s">
        <v>1227</v>
      </c>
      <c r="WQ153" s="273">
        <v>0.01</v>
      </c>
      <c r="WR153" s="270" t="s">
        <v>13</v>
      </c>
      <c r="WS153" s="270" t="s">
        <v>13</v>
      </c>
      <c r="WT153" s="270"/>
      <c r="WU153" s="273">
        <v>0.42999999999999994</v>
      </c>
      <c r="WV153" s="273">
        <v>0.56000000000000005</v>
      </c>
      <c r="WW153" s="273">
        <v>0.28000000000000003</v>
      </c>
      <c r="WX153" s="273">
        <v>0.48000000000000004</v>
      </c>
      <c r="WY153" s="273">
        <v>0</v>
      </c>
      <c r="WZ153" s="273">
        <v>0.15000000000000002</v>
      </c>
      <c r="XA153" s="273">
        <v>0</v>
      </c>
      <c r="XB153" s="273">
        <v>0.05</v>
      </c>
      <c r="XC153" s="273">
        <v>0.46</v>
      </c>
      <c r="XD153" s="273">
        <v>0.15000000000000002</v>
      </c>
      <c r="XE153" s="273">
        <v>0</v>
      </c>
      <c r="XF153" s="273">
        <v>0</v>
      </c>
      <c r="XH153" s="270"/>
      <c r="XI153" s="270"/>
      <c r="XJ153" s="270"/>
      <c r="XK153" s="270"/>
      <c r="XL153" s="270"/>
      <c r="XM153" s="272" t="s">
        <v>56</v>
      </c>
      <c r="XN153" s="272" t="s">
        <v>13</v>
      </c>
      <c r="XO153" s="272" t="s">
        <v>13</v>
      </c>
      <c r="XP153" s="272" t="s">
        <v>13</v>
      </c>
      <c r="XQ153" s="272" t="s">
        <v>13</v>
      </c>
      <c r="XR153" s="272" t="s">
        <v>13</v>
      </c>
      <c r="XS153" s="272" t="s">
        <v>56</v>
      </c>
      <c r="XT153" s="272" t="s">
        <v>13</v>
      </c>
      <c r="XU153" s="272" t="s">
        <v>13</v>
      </c>
      <c r="XV153" s="272" t="s">
        <v>13</v>
      </c>
      <c r="XW153" s="270"/>
      <c r="XX153" s="273">
        <v>0.01</v>
      </c>
      <c r="XY153" s="273">
        <v>1</v>
      </c>
      <c r="XZ153" s="273">
        <v>0.1</v>
      </c>
      <c r="YA153" s="273">
        <v>0.1</v>
      </c>
      <c r="YB153" s="273">
        <v>0.5</v>
      </c>
      <c r="YC153" s="273" t="s">
        <v>1230</v>
      </c>
      <c r="YD153" s="273" t="s">
        <v>1230</v>
      </c>
      <c r="YE153" s="273">
        <v>0.01</v>
      </c>
      <c r="YF153" s="273" t="s">
        <v>1230</v>
      </c>
      <c r="YG153" s="273" t="s">
        <v>1230</v>
      </c>
      <c r="YH153" s="273">
        <v>0.05</v>
      </c>
      <c r="YI153" s="273">
        <v>0.05</v>
      </c>
      <c r="YJ153" s="273">
        <v>0.01</v>
      </c>
      <c r="YK153" s="273">
        <v>0.3</v>
      </c>
      <c r="YL153" s="273">
        <v>1</v>
      </c>
      <c r="YM153" s="273">
        <v>1</v>
      </c>
      <c r="YN153" s="273">
        <v>0.3</v>
      </c>
      <c r="YO153" s="273" t="s">
        <v>1230</v>
      </c>
      <c r="YP153" s="273">
        <v>0.2</v>
      </c>
      <c r="YQ153" s="273">
        <v>0.01</v>
      </c>
      <c r="YR153" s="273">
        <v>0.05</v>
      </c>
      <c r="YS153" s="273" t="s">
        <v>1230</v>
      </c>
      <c r="YT153" s="273" t="s">
        <v>1230</v>
      </c>
      <c r="YU153" s="273" t="s">
        <v>1230</v>
      </c>
      <c r="YV153" s="273" t="s">
        <v>1230</v>
      </c>
      <c r="YW153" s="273">
        <v>0.1</v>
      </c>
      <c r="YX153" s="273" t="s">
        <v>1230</v>
      </c>
      <c r="YY153" s="273">
        <v>0.05</v>
      </c>
      <c r="YZ153" s="273"/>
      <c r="ZA153" s="270"/>
      <c r="ZB153" s="270"/>
      <c r="ZC153" s="270"/>
      <c r="ZD153" s="270"/>
      <c r="ZE153" s="270"/>
      <c r="ZF153" s="270"/>
      <c r="ZG153" s="270"/>
      <c r="ZH153" s="270"/>
      <c r="ZI153" s="270"/>
      <c r="ZJ153" s="270"/>
      <c r="ZK153" s="270"/>
      <c r="ZL153" s="270"/>
      <c r="ZM153" s="270"/>
      <c r="ZN153" s="270"/>
      <c r="ZO153" s="272" t="s">
        <v>13</v>
      </c>
      <c r="ZP153" s="272"/>
      <c r="ZQ153" s="272"/>
      <c r="ZR153" s="272"/>
      <c r="ZS153" s="272"/>
      <c r="ZT153" s="272" t="s">
        <v>13</v>
      </c>
      <c r="ZU153" s="272"/>
      <c r="ZV153" s="272"/>
      <c r="ZW153" s="270"/>
      <c r="ZX153" s="270"/>
      <c r="ZY153" s="270"/>
      <c r="ZZ153" s="270"/>
      <c r="AAA153" s="270"/>
      <c r="AAB153" s="270"/>
      <c r="AAJ153" s="270"/>
      <c r="AAK153" s="270"/>
      <c r="AAL153" s="270"/>
      <c r="AAM153" s="270"/>
      <c r="AAN153" s="270"/>
      <c r="AAO153" s="272" t="s">
        <v>13</v>
      </c>
      <c r="AAP153" s="272" t="s">
        <v>13</v>
      </c>
      <c r="AAQ153" s="272" t="s">
        <v>13</v>
      </c>
      <c r="AAR153" s="272" t="s">
        <v>13</v>
      </c>
      <c r="AAS153" s="272" t="s">
        <v>13</v>
      </c>
      <c r="AAT153" s="272" t="s">
        <v>13</v>
      </c>
      <c r="AAU153" s="272" t="s">
        <v>56</v>
      </c>
      <c r="AAV153" s="272" t="s">
        <v>13</v>
      </c>
      <c r="AAW153" s="272" t="s">
        <v>13</v>
      </c>
      <c r="AAX153" s="272" t="s">
        <v>13</v>
      </c>
    </row>
    <row r="154" spans="1:726" ht="15" customHeight="1" x14ac:dyDescent="0.35">
      <c r="A154" s="70" t="s">
        <v>902</v>
      </c>
      <c r="B154" s="1" t="s">
        <v>13</v>
      </c>
      <c r="GW154" s="157"/>
      <c r="GX154" s="157"/>
      <c r="RX154" s="151" t="s">
        <v>742</v>
      </c>
      <c r="RY154" s="219" t="s">
        <v>745</v>
      </c>
      <c r="RZ154" s="152">
        <v>18001</v>
      </c>
      <c r="SA154" s="151" t="s">
        <v>937</v>
      </c>
      <c r="SB154" s="229" t="s">
        <v>798</v>
      </c>
      <c r="SC154" s="229" t="s">
        <v>798</v>
      </c>
      <c r="SF154" s="268" t="s">
        <v>902</v>
      </c>
      <c r="SG154" s="269" t="s">
        <v>13</v>
      </c>
      <c r="SH154" s="270"/>
      <c r="SI154" s="270"/>
      <c r="SJ154" s="271"/>
      <c r="SK154" s="270"/>
      <c r="SL154" s="270"/>
      <c r="SM154" s="270"/>
      <c r="SN154" s="270"/>
      <c r="SO154" s="270"/>
      <c r="SP154" s="270"/>
      <c r="SQ154" s="270"/>
      <c r="SR154" s="270"/>
      <c r="SS154" s="270"/>
      <c r="ST154" s="270"/>
      <c r="SU154" s="270"/>
      <c r="SV154" s="270"/>
      <c r="SW154" s="270"/>
      <c r="SX154" s="270"/>
      <c r="SY154" s="270"/>
      <c r="SZ154" s="270"/>
      <c r="TA154" s="270"/>
      <c r="TB154" s="270"/>
      <c r="TC154" s="270"/>
      <c r="TD154" s="270"/>
      <c r="TE154" s="270"/>
      <c r="TF154" s="270"/>
      <c r="TG154" s="270"/>
      <c r="TH154" s="270"/>
      <c r="TI154" s="270"/>
      <c r="TJ154" s="270"/>
      <c r="TK154" s="270"/>
      <c r="TL154" s="270"/>
      <c r="TM154" s="270"/>
      <c r="TN154" s="270"/>
      <c r="TO154" s="270"/>
      <c r="TP154" s="270"/>
      <c r="TQ154" s="270"/>
      <c r="TR154" s="270"/>
      <c r="TS154" s="270"/>
      <c r="TT154" s="270"/>
      <c r="TU154" s="270"/>
      <c r="TV154" s="270"/>
      <c r="TW154" s="270"/>
      <c r="TX154" s="270"/>
      <c r="TY154" s="270"/>
      <c r="TZ154" s="270"/>
      <c r="UA154" s="270"/>
      <c r="UB154" s="270"/>
      <c r="UC154" s="270"/>
      <c r="UD154" s="270"/>
      <c r="UE154" s="270"/>
      <c r="UF154" s="270"/>
      <c r="UG154" s="270"/>
      <c r="UH154" s="270"/>
      <c r="UI154" s="270"/>
      <c r="UJ154" s="270"/>
      <c r="UK154" s="270"/>
      <c r="UL154" s="270"/>
      <c r="UT154" s="270"/>
      <c r="UU154" s="270"/>
      <c r="UV154" s="270"/>
      <c r="UW154" s="270"/>
      <c r="UX154" s="270"/>
      <c r="UY154" s="270"/>
      <c r="UZ154" s="270"/>
      <c r="VA154" s="270"/>
      <c r="VB154" s="270"/>
      <c r="VC154" s="270"/>
      <c r="VD154" s="270"/>
      <c r="VE154" s="270"/>
      <c r="VF154" s="270"/>
      <c r="VG154" s="270"/>
      <c r="VH154" s="270"/>
      <c r="VI154" s="270"/>
      <c r="VJ154" s="270"/>
      <c r="VK154" s="270"/>
      <c r="VL154" s="270"/>
      <c r="VM154" s="270"/>
      <c r="VN154" s="270"/>
      <c r="VO154" s="270"/>
      <c r="VP154" s="270"/>
      <c r="VQ154" s="270"/>
      <c r="VR154" s="270"/>
      <c r="VS154" s="270"/>
      <c r="VT154" s="270"/>
      <c r="VU154" s="270"/>
      <c r="VV154" s="270"/>
      <c r="VW154" s="270"/>
      <c r="VX154" s="270"/>
      <c r="VY154" s="270"/>
      <c r="VZ154" s="270"/>
      <c r="WA154" s="270"/>
      <c r="WB154" s="270"/>
      <c r="WC154" s="270"/>
      <c r="WD154" s="270"/>
      <c r="WE154" s="270"/>
      <c r="WF154" s="270"/>
      <c r="WG154" s="270"/>
      <c r="WH154" s="270"/>
      <c r="WI154" s="270"/>
      <c r="WJ154" s="270"/>
      <c r="WK154" s="270"/>
      <c r="WL154" s="270"/>
      <c r="WM154" s="270"/>
      <c r="WN154" s="270"/>
      <c r="WO154" s="270"/>
      <c r="WP154" s="270"/>
      <c r="WQ154" s="270"/>
      <c r="WR154" s="270"/>
      <c r="WS154" s="270"/>
      <c r="WT154" s="270"/>
      <c r="WU154" s="270"/>
      <c r="WV154" s="270"/>
      <c r="WW154" s="270"/>
      <c r="WX154" s="270"/>
      <c r="WY154" s="270"/>
      <c r="WZ154" s="270"/>
      <c r="XH154" s="270"/>
      <c r="XI154" s="270"/>
      <c r="XJ154" s="270"/>
      <c r="XK154" s="270"/>
      <c r="XL154" s="270"/>
      <c r="XM154" s="272"/>
      <c r="XN154" s="272"/>
      <c r="XO154" s="272"/>
      <c r="XP154" s="272"/>
      <c r="XQ154" s="272"/>
      <c r="XR154" s="272"/>
      <c r="XS154" s="272"/>
      <c r="XT154" s="272"/>
      <c r="XU154" s="272"/>
      <c r="XV154" s="272"/>
      <c r="XW154" s="270"/>
      <c r="XX154" s="273"/>
      <c r="XY154" s="273"/>
      <c r="XZ154" s="273"/>
      <c r="YA154" s="273"/>
      <c r="YB154" s="273"/>
      <c r="YC154" s="273"/>
      <c r="YD154" s="273"/>
      <c r="YE154" s="273"/>
      <c r="YF154" s="273"/>
      <c r="YG154" s="273"/>
      <c r="YH154" s="273"/>
      <c r="YI154" s="273"/>
      <c r="YJ154" s="273"/>
      <c r="YK154" s="273"/>
      <c r="YL154" s="273"/>
      <c r="YM154" s="273"/>
      <c r="YN154" s="273"/>
      <c r="YO154" s="273"/>
      <c r="YP154" s="273"/>
      <c r="YQ154" s="273"/>
      <c r="YR154" s="273"/>
      <c r="YS154" s="273"/>
      <c r="YT154" s="273"/>
      <c r="YU154" s="273"/>
      <c r="YV154" s="273"/>
      <c r="YW154" s="273"/>
      <c r="YX154" s="273"/>
      <c r="YY154" s="273"/>
      <c r="YZ154" s="270"/>
      <c r="ZA154" s="270"/>
      <c r="ZB154" s="270"/>
      <c r="ZC154" s="270"/>
      <c r="ZD154" s="270"/>
      <c r="ZE154" s="270"/>
      <c r="ZF154" s="270"/>
      <c r="ZG154" s="270"/>
      <c r="ZH154" s="270"/>
      <c r="ZI154" s="270"/>
      <c r="ZJ154" s="270"/>
      <c r="ZK154" s="270"/>
      <c r="ZL154" s="270"/>
      <c r="ZM154" s="270"/>
      <c r="ZN154" s="270"/>
      <c r="ZO154" s="272"/>
      <c r="ZP154" s="272"/>
      <c r="ZQ154" s="272"/>
      <c r="ZR154" s="272"/>
      <c r="ZS154" s="272"/>
      <c r="ZT154" s="272"/>
      <c r="ZU154" s="272"/>
      <c r="ZV154" s="272"/>
      <c r="ZW154" s="270"/>
      <c r="ZX154" s="270"/>
      <c r="ZY154" s="270"/>
      <c r="ZZ154" s="270"/>
      <c r="AAA154" s="270"/>
      <c r="AAB154" s="270"/>
      <c r="AAJ154" s="270"/>
      <c r="AAK154" s="270"/>
      <c r="AAL154" s="270"/>
      <c r="AAM154" s="270"/>
      <c r="AAN154" s="270"/>
      <c r="AAO154" s="272"/>
      <c r="AAP154" s="272"/>
      <c r="AAQ154" s="272"/>
      <c r="AAR154" s="272"/>
      <c r="AAS154" s="272"/>
      <c r="AAT154" s="272"/>
      <c r="AAU154" s="272"/>
      <c r="AAV154" s="272"/>
      <c r="AAW154" s="272"/>
      <c r="AAX154" s="272"/>
    </row>
    <row r="155" spans="1:726" ht="15" customHeight="1" x14ac:dyDescent="0.35">
      <c r="A155" s="71" t="s">
        <v>676</v>
      </c>
      <c r="B155" s="71" t="s">
        <v>56</v>
      </c>
      <c r="C155" s="71" t="s">
        <v>56</v>
      </c>
      <c r="D155" s="71" t="s">
        <v>56</v>
      </c>
      <c r="E155" s="71" t="s">
        <v>56</v>
      </c>
      <c r="F155" s="71" t="s">
        <v>13</v>
      </c>
      <c r="G155" s="71" t="s">
        <v>13</v>
      </c>
      <c r="H155" s="71" t="s">
        <v>13</v>
      </c>
      <c r="I155" s="71" t="s">
        <v>13</v>
      </c>
      <c r="J155" s="157" t="s">
        <v>56</v>
      </c>
      <c r="K155" s="157" t="s">
        <v>13</v>
      </c>
      <c r="L155" s="157" t="s">
        <v>13</v>
      </c>
      <c r="M155" s="157" t="s">
        <v>56</v>
      </c>
      <c r="N155" s="157" t="s">
        <v>13</v>
      </c>
      <c r="O155" s="157" t="s">
        <v>56</v>
      </c>
      <c r="P155" s="157" t="s">
        <v>56</v>
      </c>
      <c r="Q155" s="157" t="s">
        <v>56</v>
      </c>
      <c r="R155" s="157" t="s">
        <v>13</v>
      </c>
      <c r="S155" s="157" t="s">
        <v>56</v>
      </c>
      <c r="T155" s="157" t="s">
        <v>13</v>
      </c>
      <c r="U155" s="71" t="s">
        <v>731</v>
      </c>
      <c r="V155" s="157" t="s">
        <v>13</v>
      </c>
      <c r="W155" s="157" t="s">
        <v>13</v>
      </c>
      <c r="X155" s="157" t="s">
        <v>13</v>
      </c>
      <c r="Y155" s="157" t="s">
        <v>13</v>
      </c>
      <c r="Z155" s="157" t="s">
        <v>13</v>
      </c>
      <c r="AA155" s="71" t="s">
        <v>13</v>
      </c>
      <c r="AB155" s="71" t="s">
        <v>56</v>
      </c>
      <c r="AC155" s="71" t="s">
        <v>56</v>
      </c>
      <c r="AD155" s="71" t="s">
        <v>56</v>
      </c>
      <c r="AE155" s="71" t="s">
        <v>56</v>
      </c>
      <c r="AF155" s="134" t="s">
        <v>56</v>
      </c>
      <c r="AG155" s="134" t="s">
        <v>13</v>
      </c>
      <c r="AH155" s="134" t="s">
        <v>13</v>
      </c>
      <c r="AI155" s="71" t="s">
        <v>13</v>
      </c>
      <c r="AJ155" s="71" t="s">
        <v>13</v>
      </c>
      <c r="AK155" s="71" t="s">
        <v>13</v>
      </c>
      <c r="AL155" s="71" t="s">
        <v>13</v>
      </c>
      <c r="AM155" s="71" t="s">
        <v>13</v>
      </c>
      <c r="AN155" s="71" t="s">
        <v>13</v>
      </c>
      <c r="AO155" s="71" t="s">
        <v>13</v>
      </c>
      <c r="AP155" s="71" t="s">
        <v>13</v>
      </c>
      <c r="AQ155" s="71" t="s">
        <v>13</v>
      </c>
      <c r="AR155" s="71" t="s">
        <v>56</v>
      </c>
      <c r="AS155" s="71" t="s">
        <v>13</v>
      </c>
      <c r="AT155" s="134" t="s">
        <v>13</v>
      </c>
      <c r="AU155" s="134" t="s">
        <v>13</v>
      </c>
      <c r="AV155" s="134" t="s">
        <v>13</v>
      </c>
      <c r="AW155" s="134" t="s">
        <v>13</v>
      </c>
      <c r="AX155" s="134" t="s">
        <v>13</v>
      </c>
      <c r="AY155" s="134" t="s">
        <v>13</v>
      </c>
      <c r="AZ155" s="134" t="s">
        <v>13</v>
      </c>
      <c r="BA155" s="134" t="s">
        <v>13</v>
      </c>
      <c r="BB155" s="71" t="s">
        <v>56</v>
      </c>
      <c r="BC155" s="71" t="s">
        <v>56</v>
      </c>
      <c r="BD155" s="71" t="s">
        <v>56</v>
      </c>
      <c r="BE155" s="71" t="s">
        <v>13</v>
      </c>
      <c r="BF155" s="71" t="s">
        <v>13</v>
      </c>
      <c r="BG155" s="71" t="s">
        <v>13</v>
      </c>
      <c r="BH155" s="157" t="s">
        <v>13</v>
      </c>
      <c r="BI155" s="157" t="s">
        <v>56</v>
      </c>
      <c r="BJ155" s="157" t="s">
        <v>13</v>
      </c>
      <c r="BK155" s="157" t="s">
        <v>13</v>
      </c>
      <c r="BL155" s="71" t="s">
        <v>56</v>
      </c>
      <c r="BM155" s="71" t="s">
        <v>13</v>
      </c>
      <c r="BN155" s="71" t="s">
        <v>13</v>
      </c>
      <c r="BO155" s="71" t="s">
        <v>13</v>
      </c>
      <c r="BP155" s="71" t="s">
        <v>13</v>
      </c>
      <c r="BQ155" s="71" t="s">
        <v>13</v>
      </c>
      <c r="BR155" s="71" t="s">
        <v>13</v>
      </c>
      <c r="BS155" s="71" t="s">
        <v>13</v>
      </c>
      <c r="BT155" s="71" t="s">
        <v>13</v>
      </c>
      <c r="BU155" s="71" t="s">
        <v>13</v>
      </c>
      <c r="BV155" s="157" t="s">
        <v>13</v>
      </c>
      <c r="BW155" s="157" t="s">
        <v>13</v>
      </c>
      <c r="BX155" s="157" t="s">
        <v>13</v>
      </c>
      <c r="BY155" s="157" t="s">
        <v>13</v>
      </c>
      <c r="BZ155" s="71" t="s">
        <v>747</v>
      </c>
      <c r="CA155" s="71" t="s">
        <v>747</v>
      </c>
      <c r="CB155" s="71" t="s">
        <v>747</v>
      </c>
      <c r="CC155" s="71" t="s">
        <v>747</v>
      </c>
      <c r="CD155" s="71" t="s">
        <v>747</v>
      </c>
      <c r="CE155" s="157" t="s">
        <v>13</v>
      </c>
      <c r="CF155" s="157" t="s">
        <v>13</v>
      </c>
      <c r="CG155" s="157" t="s">
        <v>13</v>
      </c>
      <c r="CH155" s="71" t="s">
        <v>747</v>
      </c>
      <c r="CI155" s="71" t="s">
        <v>747</v>
      </c>
      <c r="CJ155" s="71" t="s">
        <v>747</v>
      </c>
      <c r="CK155" s="71" t="s">
        <v>747</v>
      </c>
      <c r="CL155" s="157" t="s">
        <v>13</v>
      </c>
      <c r="CM155" s="157" t="s">
        <v>13</v>
      </c>
      <c r="CN155" s="157" t="s">
        <v>13</v>
      </c>
      <c r="CO155" s="71" t="s">
        <v>747</v>
      </c>
      <c r="CP155" s="71" t="s">
        <v>747</v>
      </c>
      <c r="CQ155" s="71" t="s">
        <v>747</v>
      </c>
      <c r="CR155" s="71" t="s">
        <v>747</v>
      </c>
      <c r="CS155" s="71" t="s">
        <v>747</v>
      </c>
      <c r="CT155" s="71" t="s">
        <v>747</v>
      </c>
      <c r="CU155" s="157" t="s">
        <v>13</v>
      </c>
      <c r="CV155" s="157" t="s">
        <v>13</v>
      </c>
      <c r="CW155" s="157" t="s">
        <v>13</v>
      </c>
      <c r="CX155" s="157" t="s">
        <v>13</v>
      </c>
      <c r="CY155" s="157" t="s">
        <v>13</v>
      </c>
      <c r="CZ155" s="71" t="s">
        <v>13</v>
      </c>
      <c r="DA155" s="71" t="s">
        <v>56</v>
      </c>
      <c r="DB155" s="71" t="s">
        <v>56</v>
      </c>
      <c r="DC155" s="71" t="s">
        <v>56</v>
      </c>
      <c r="DD155" s="71" t="s">
        <v>56</v>
      </c>
      <c r="DE155" s="157" t="s">
        <v>56</v>
      </c>
      <c r="DF155" s="157" t="s">
        <v>13</v>
      </c>
      <c r="DG155" s="157" t="s">
        <v>13</v>
      </c>
      <c r="DH155" s="71" t="s">
        <v>13</v>
      </c>
      <c r="DI155" s="71"/>
      <c r="DJ155" s="71"/>
      <c r="DK155" s="71"/>
      <c r="DL155" s="157"/>
      <c r="DM155" s="157"/>
      <c r="DN155" s="157"/>
      <c r="DO155" s="157"/>
      <c r="DP155" s="71"/>
      <c r="DQ155" s="157"/>
      <c r="DR155" s="157"/>
      <c r="DS155" s="157"/>
      <c r="DT155" s="71"/>
      <c r="DU155" s="157"/>
      <c r="DV155" s="157"/>
      <c r="DW155" s="157"/>
      <c r="DX155" s="71"/>
      <c r="DY155" s="71"/>
      <c r="DZ155" s="71"/>
      <c r="EA155" s="71"/>
      <c r="EB155" s="71"/>
      <c r="EC155" s="157"/>
      <c r="ED155" s="157"/>
      <c r="EE155" s="157"/>
      <c r="EF155" s="71"/>
      <c r="EG155" s="71"/>
      <c r="EH155" s="71"/>
      <c r="EI155" s="71"/>
      <c r="EJ155" s="71"/>
      <c r="EK155" s="71"/>
      <c r="EL155" s="71"/>
      <c r="EM155" s="71"/>
      <c r="EN155" s="71"/>
      <c r="EO155" s="71"/>
      <c r="EP155" s="71"/>
      <c r="EQ155" s="71"/>
      <c r="ER155" s="71"/>
      <c r="ES155" s="71"/>
      <c r="ET155" s="71"/>
      <c r="EU155" s="71"/>
      <c r="EV155" s="157"/>
      <c r="EW155" s="157"/>
      <c r="EX155" s="157"/>
      <c r="EY155" s="157"/>
      <c r="EZ155" s="157"/>
      <c r="FA155" s="157"/>
      <c r="FB155" s="157"/>
      <c r="FC155" s="157"/>
      <c r="FD155" s="157"/>
      <c r="FE155" s="157"/>
      <c r="FF155" s="71"/>
      <c r="FG155" s="71"/>
      <c r="FH155" s="71"/>
      <c r="FI155" s="71"/>
      <c r="FJ155" s="71"/>
      <c r="FK155" s="71"/>
      <c r="FL155" s="71"/>
      <c r="FM155" s="71"/>
      <c r="FN155" s="71"/>
      <c r="FO155" s="71"/>
      <c r="FP155" s="134"/>
      <c r="FQ155" s="157"/>
      <c r="FR155" s="134"/>
      <c r="FS155" s="157"/>
      <c r="FT155" s="157"/>
      <c r="FU155" s="71"/>
      <c r="FV155" s="71"/>
      <c r="FW155" s="71"/>
      <c r="FX155" s="71"/>
      <c r="FY155" s="71"/>
      <c r="FZ155" s="71"/>
      <c r="GA155" s="71"/>
      <c r="GB155" s="71"/>
      <c r="GC155" s="71"/>
      <c r="GD155" s="71"/>
      <c r="GE155" s="71"/>
      <c r="GF155" s="71"/>
      <c r="GG155" s="71"/>
      <c r="GH155" s="71"/>
      <c r="GI155" s="71"/>
      <c r="GJ155" s="71"/>
      <c r="GK155" s="71"/>
      <c r="GL155" s="71"/>
      <c r="GM155" s="71"/>
      <c r="GN155" s="71"/>
      <c r="GO155" s="71"/>
      <c r="GP155" s="71"/>
      <c r="GQ155" s="71"/>
      <c r="GR155" s="71"/>
      <c r="GS155" s="71"/>
      <c r="GT155" s="71"/>
      <c r="GU155" s="71"/>
      <c r="GV155" s="71"/>
      <c r="GW155" s="157"/>
      <c r="GX155" s="157"/>
      <c r="GY155" s="157"/>
      <c r="GZ155" s="157"/>
      <c r="HA155" s="157"/>
      <c r="HB155" s="157"/>
      <c r="HC155" s="157"/>
      <c r="HD155" s="157"/>
      <c r="HE155" s="157"/>
      <c r="HF155" s="157"/>
      <c r="HG155" s="157"/>
      <c r="HH155" s="157"/>
      <c r="HI155" s="157"/>
      <c r="HJ155" s="157"/>
      <c r="HK155" s="157"/>
      <c r="HL155" s="157"/>
      <c r="HM155" s="157"/>
      <c r="HN155" s="157"/>
      <c r="HO155" s="157"/>
      <c r="HP155" s="157"/>
      <c r="HQ155" s="157"/>
      <c r="HR155" s="157"/>
      <c r="HS155" s="157"/>
      <c r="HT155" s="157"/>
      <c r="HU155" s="157"/>
      <c r="HV155" s="157"/>
      <c r="HW155" s="157"/>
      <c r="HX155" s="157"/>
      <c r="HY155" s="71"/>
      <c r="HZ155" s="71"/>
      <c r="IA155" s="71"/>
      <c r="IB155" s="71"/>
      <c r="IC155" s="71"/>
      <c r="ID155" s="157"/>
      <c r="IE155" s="157"/>
      <c r="IF155" s="157"/>
      <c r="IG155" s="71"/>
      <c r="IH155" s="71" t="s">
        <v>13</v>
      </c>
      <c r="II155" s="71" t="s">
        <v>13</v>
      </c>
      <c r="IJ155" s="71" t="s">
        <v>56</v>
      </c>
      <c r="IK155" s="71" t="s">
        <v>56</v>
      </c>
      <c r="IL155" s="71" t="s">
        <v>13</v>
      </c>
      <c r="IM155" s="71" t="s">
        <v>56</v>
      </c>
      <c r="IN155" s="71" t="s">
        <v>13</v>
      </c>
      <c r="IO155" s="71" t="s">
        <v>13</v>
      </c>
      <c r="IP155" s="71" t="s">
        <v>13</v>
      </c>
      <c r="IQ155" s="71" t="s">
        <v>13</v>
      </c>
      <c r="IR155" s="71" t="s">
        <v>13</v>
      </c>
      <c r="IS155" s="71" t="s">
        <v>13</v>
      </c>
      <c r="IT155" s="71" t="s">
        <v>13</v>
      </c>
      <c r="IU155" s="157" t="s">
        <v>56</v>
      </c>
      <c r="IV155" s="157" t="s">
        <v>56</v>
      </c>
      <c r="IW155" s="157" t="s">
        <v>56</v>
      </c>
      <c r="IX155" s="157" t="s">
        <v>13</v>
      </c>
      <c r="IY155" s="71" t="s">
        <v>13</v>
      </c>
      <c r="IZ155" s="71" t="s">
        <v>13</v>
      </c>
      <c r="JA155" s="71" t="s">
        <v>56</v>
      </c>
      <c r="JB155" s="71" t="s">
        <v>13</v>
      </c>
      <c r="JC155" s="71" t="s">
        <v>56</v>
      </c>
      <c r="JD155" s="71" t="s">
        <v>13</v>
      </c>
      <c r="JE155" s="71" t="s">
        <v>13</v>
      </c>
      <c r="JF155" s="157" t="s">
        <v>13</v>
      </c>
      <c r="JG155" s="157" t="s">
        <v>56</v>
      </c>
      <c r="JH155" s="157" t="s">
        <v>56</v>
      </c>
      <c r="JI155" s="71" t="s">
        <v>13</v>
      </c>
      <c r="JJ155" s="71" t="s">
        <v>13</v>
      </c>
      <c r="JK155" s="71" t="s">
        <v>13</v>
      </c>
      <c r="JL155" s="71" t="s">
        <v>13</v>
      </c>
      <c r="JM155" s="71" t="s">
        <v>56</v>
      </c>
      <c r="JN155" s="71" t="s">
        <v>13</v>
      </c>
      <c r="JO155" s="71" t="s">
        <v>13</v>
      </c>
      <c r="JP155" s="71" t="s">
        <v>13</v>
      </c>
      <c r="JQ155" s="71" t="s">
        <v>13</v>
      </c>
      <c r="JR155" s="71" t="s">
        <v>13</v>
      </c>
      <c r="JS155" s="71" t="s">
        <v>13</v>
      </c>
      <c r="JT155" s="71" t="s">
        <v>13</v>
      </c>
      <c r="JU155" s="71" t="s">
        <v>56</v>
      </c>
      <c r="JV155" s="157" t="s">
        <v>13</v>
      </c>
      <c r="JW155" s="157" t="s">
        <v>13</v>
      </c>
      <c r="JX155" s="157" t="s">
        <v>13</v>
      </c>
      <c r="JY155" s="71" t="s">
        <v>13</v>
      </c>
      <c r="JZ155" s="71" t="s">
        <v>56</v>
      </c>
      <c r="KA155" s="71" t="s">
        <v>56</v>
      </c>
      <c r="KB155" s="71" t="s">
        <v>56</v>
      </c>
      <c r="KC155" s="71" t="s">
        <v>56</v>
      </c>
      <c r="KD155" s="157" t="s">
        <v>56</v>
      </c>
      <c r="KE155" s="157" t="s">
        <v>13</v>
      </c>
      <c r="KF155" s="157" t="s">
        <v>13</v>
      </c>
      <c r="KG155" s="71" t="s">
        <v>13</v>
      </c>
      <c r="KH155" s="71" t="s">
        <v>56</v>
      </c>
      <c r="KI155" s="71" t="s">
        <v>13</v>
      </c>
      <c r="KJ155" s="71" t="s">
        <v>56</v>
      </c>
      <c r="KK155" s="71" t="s">
        <v>13</v>
      </c>
      <c r="KL155" s="71" t="s">
        <v>13</v>
      </c>
      <c r="KM155" s="71" t="s">
        <v>13</v>
      </c>
      <c r="KN155" s="71" t="s">
        <v>13</v>
      </c>
      <c r="KO155" s="71" t="s">
        <v>13</v>
      </c>
      <c r="KP155" s="157" t="s">
        <v>56</v>
      </c>
      <c r="KQ155" s="71" t="s">
        <v>13</v>
      </c>
      <c r="KR155" s="71" t="s">
        <v>13</v>
      </c>
      <c r="KS155" s="71" t="s">
        <v>986</v>
      </c>
      <c r="KT155" s="157" t="s">
        <v>56</v>
      </c>
      <c r="KU155" s="157" t="s">
        <v>13</v>
      </c>
      <c r="KV155" s="157" t="s">
        <v>56</v>
      </c>
      <c r="KW155" s="71" t="s">
        <v>13</v>
      </c>
      <c r="KX155" s="71" t="s">
        <v>13</v>
      </c>
      <c r="KY155" s="71" t="s">
        <v>13</v>
      </c>
      <c r="KZ155" s="71" t="s">
        <v>56</v>
      </c>
      <c r="LA155" s="71" t="s">
        <v>13</v>
      </c>
      <c r="LB155" s="157" t="s">
        <v>13</v>
      </c>
      <c r="LC155" s="157" t="s">
        <v>56</v>
      </c>
      <c r="LD155" s="157" t="s">
        <v>13</v>
      </c>
      <c r="LE155" s="71" t="s">
        <v>13</v>
      </c>
      <c r="LF155" s="72" t="s">
        <v>983</v>
      </c>
      <c r="LG155" s="157" t="s">
        <v>56</v>
      </c>
      <c r="LH155" s="157" t="s">
        <v>13</v>
      </c>
      <c r="LI155" s="157" t="s">
        <v>13</v>
      </c>
      <c r="LJ155" s="71" t="s">
        <v>13</v>
      </c>
      <c r="LK155" s="71" t="s">
        <v>13</v>
      </c>
      <c r="LL155" s="71" t="s">
        <v>13</v>
      </c>
      <c r="LM155" s="71" t="s">
        <v>56</v>
      </c>
      <c r="LN155" s="71" t="s">
        <v>13</v>
      </c>
      <c r="LO155" s="157" t="s">
        <v>13</v>
      </c>
      <c r="LP155" s="157" t="s">
        <v>56</v>
      </c>
      <c r="LQ155" s="157" t="s">
        <v>13</v>
      </c>
      <c r="LR155" s="71" t="s">
        <v>13</v>
      </c>
      <c r="LS155" s="71" t="s">
        <v>13</v>
      </c>
      <c r="LT155" s="71" t="s">
        <v>13</v>
      </c>
      <c r="LU155" s="71" t="s">
        <v>56</v>
      </c>
      <c r="LV155" s="71" t="s">
        <v>13</v>
      </c>
      <c r="LW155" s="71" t="s">
        <v>13</v>
      </c>
      <c r="LX155" s="71" t="s">
        <v>13</v>
      </c>
      <c r="LY155" s="157" t="s">
        <v>56</v>
      </c>
      <c r="LZ155" s="157" t="s">
        <v>13</v>
      </c>
      <c r="MA155" s="71" t="s">
        <v>13</v>
      </c>
      <c r="MB155" s="71" t="s">
        <v>13</v>
      </c>
      <c r="MC155" s="71" t="s">
        <v>13</v>
      </c>
      <c r="MD155" s="71" t="s">
        <v>13</v>
      </c>
      <c r="ME155" s="71" t="s">
        <v>56</v>
      </c>
      <c r="MF155" s="71" t="s">
        <v>13</v>
      </c>
      <c r="MG155" s="157" t="s">
        <v>13</v>
      </c>
      <c r="MH155" s="71" t="s">
        <v>13</v>
      </c>
      <c r="MI155" s="71" t="s">
        <v>56</v>
      </c>
      <c r="MJ155" s="71" t="s">
        <v>13</v>
      </c>
      <c r="MK155" s="71" t="s">
        <v>56</v>
      </c>
      <c r="ML155" s="71" t="s">
        <v>56</v>
      </c>
      <c r="MM155" s="71" t="s">
        <v>56</v>
      </c>
      <c r="MN155" s="71" t="s">
        <v>56</v>
      </c>
      <c r="MO155" s="71" t="s">
        <v>56</v>
      </c>
      <c r="MP155" s="71" t="s">
        <v>56</v>
      </c>
      <c r="MQ155" s="71" t="s">
        <v>56</v>
      </c>
      <c r="MR155" s="71" t="s">
        <v>56</v>
      </c>
      <c r="MS155" s="71" t="s">
        <v>56</v>
      </c>
      <c r="MT155" s="71" t="s">
        <v>56</v>
      </c>
      <c r="MU155" s="71" t="s">
        <v>56</v>
      </c>
      <c r="MV155" s="71" t="s">
        <v>13</v>
      </c>
      <c r="MW155" s="71" t="s">
        <v>13</v>
      </c>
      <c r="MX155" s="71" t="s">
        <v>13</v>
      </c>
      <c r="MY155" s="71" t="s">
        <v>56</v>
      </c>
      <c r="MZ155" s="71" t="s">
        <v>13</v>
      </c>
      <c r="NA155" s="71" t="s">
        <v>13</v>
      </c>
      <c r="NB155" s="157" t="s">
        <v>56</v>
      </c>
      <c r="NC155" s="157" t="s">
        <v>56</v>
      </c>
      <c r="ND155" s="157" t="s">
        <v>56</v>
      </c>
      <c r="NE155" s="157" t="s">
        <v>56</v>
      </c>
      <c r="NF155" s="157" t="s">
        <v>56</v>
      </c>
      <c r="NG155" s="157"/>
      <c r="NH155" s="157"/>
      <c r="NI155" s="157"/>
      <c r="NJ155" s="157"/>
      <c r="NK155" s="157"/>
      <c r="NL155" s="71" t="s">
        <v>13</v>
      </c>
      <c r="NM155" s="71" t="s">
        <v>731</v>
      </c>
      <c r="NN155" s="157" t="s">
        <v>56</v>
      </c>
      <c r="NO155" s="71" t="s">
        <v>13</v>
      </c>
      <c r="NP155" s="71" t="s">
        <v>56</v>
      </c>
      <c r="NQ155" s="71" t="s">
        <v>13</v>
      </c>
      <c r="NR155" s="71" t="s">
        <v>13</v>
      </c>
      <c r="NS155" s="71" t="s">
        <v>13</v>
      </c>
      <c r="NT155" s="71" t="s">
        <v>13</v>
      </c>
      <c r="NU155" s="71" t="s">
        <v>56</v>
      </c>
      <c r="NV155" s="71" t="s">
        <v>13</v>
      </c>
      <c r="NW155" s="71" t="s">
        <v>13</v>
      </c>
      <c r="NX155" s="71" t="s">
        <v>13</v>
      </c>
      <c r="NY155" s="71" t="s">
        <v>13</v>
      </c>
      <c r="NZ155" s="71" t="s">
        <v>13</v>
      </c>
      <c r="OA155" s="157" t="s">
        <v>56</v>
      </c>
      <c r="OB155" s="157" t="s">
        <v>13</v>
      </c>
      <c r="OC155" s="157" t="s">
        <v>13</v>
      </c>
      <c r="OD155" s="157" t="s">
        <v>56</v>
      </c>
      <c r="OE155" s="71" t="s">
        <v>56</v>
      </c>
      <c r="OF155" s="71" t="s">
        <v>13</v>
      </c>
      <c r="OG155" s="71" t="s">
        <v>13</v>
      </c>
      <c r="OH155" s="71" t="s">
        <v>13</v>
      </c>
      <c r="OI155" s="71" t="s">
        <v>13</v>
      </c>
      <c r="OJ155" s="157" t="s">
        <v>56</v>
      </c>
      <c r="OK155" s="136">
        <v>19</v>
      </c>
      <c r="OL155" s="136">
        <v>5</v>
      </c>
      <c r="OM155" s="136">
        <v>4</v>
      </c>
      <c r="ON155" s="136">
        <v>0</v>
      </c>
      <c r="OO155" s="136">
        <v>0</v>
      </c>
      <c r="OP155" s="136">
        <v>100</v>
      </c>
      <c r="OQ155" s="136">
        <v>1</v>
      </c>
      <c r="OR155" s="137">
        <v>0.26315789473684209</v>
      </c>
      <c r="OS155" s="137"/>
      <c r="OT155" s="138">
        <v>0.3814171937250046</v>
      </c>
      <c r="OU155" s="138">
        <v>0.10037294571710648</v>
      </c>
      <c r="OV155" s="138">
        <v>8.0298356573685184E-2</v>
      </c>
      <c r="OW155" s="181">
        <v>0</v>
      </c>
      <c r="OX155" s="138">
        <v>0</v>
      </c>
      <c r="OY155" s="138">
        <v>2.0074589143421298</v>
      </c>
      <c r="OZ155" s="138">
        <v>2.0074589143421296E-2</v>
      </c>
      <c r="PA155" s="139">
        <f>SB155/OK155</f>
        <v>138.94736842105263</v>
      </c>
      <c r="PB155" s="139">
        <f>SB155/OL155</f>
        <v>528</v>
      </c>
      <c r="PC155" s="139">
        <f>SB155/OM155</f>
        <v>660</v>
      </c>
      <c r="PD155" s="139">
        <v>0</v>
      </c>
      <c r="PE155" s="139">
        <v>0</v>
      </c>
      <c r="PF155" s="139">
        <f>SB155/OP155</f>
        <v>26.4</v>
      </c>
      <c r="PG155" s="139">
        <f>SB155/OQ155</f>
        <v>2640</v>
      </c>
      <c r="PH155" s="71" t="s">
        <v>13</v>
      </c>
      <c r="PI155" s="71" t="s">
        <v>56</v>
      </c>
      <c r="PJ155" s="71" t="s">
        <v>13</v>
      </c>
      <c r="PK155" s="71" t="s">
        <v>13</v>
      </c>
      <c r="PL155" s="71" t="s">
        <v>13</v>
      </c>
      <c r="PM155" s="157" t="s">
        <v>56</v>
      </c>
      <c r="PN155" s="157" t="s">
        <v>13</v>
      </c>
      <c r="PO155" s="157" t="s">
        <v>13</v>
      </c>
      <c r="PP155" s="71" t="s">
        <v>13</v>
      </c>
      <c r="PQ155" s="71" t="s">
        <v>13</v>
      </c>
      <c r="PR155" s="71" t="s">
        <v>13</v>
      </c>
      <c r="PS155" s="71" t="s">
        <v>13</v>
      </c>
      <c r="PT155" s="71" t="s">
        <v>56</v>
      </c>
      <c r="PU155" s="71" t="s">
        <v>13</v>
      </c>
      <c r="PV155" s="71" t="s">
        <v>13</v>
      </c>
      <c r="PW155" s="157" t="s">
        <v>13</v>
      </c>
      <c r="PX155" s="71" t="s">
        <v>13</v>
      </c>
      <c r="PY155" s="71" t="s">
        <v>13</v>
      </c>
      <c r="PZ155" s="71" t="s">
        <v>747</v>
      </c>
      <c r="QA155" s="71" t="s">
        <v>747</v>
      </c>
      <c r="QB155" s="71" t="s">
        <v>747</v>
      </c>
      <c r="QC155" s="71" t="s">
        <v>747</v>
      </c>
      <c r="QD155" s="71" t="s">
        <v>747</v>
      </c>
      <c r="QE155" s="71" t="s">
        <v>747</v>
      </c>
      <c r="QF155" s="157" t="s">
        <v>13</v>
      </c>
      <c r="QG155" s="71" t="s">
        <v>747</v>
      </c>
      <c r="QH155" s="71" t="s">
        <v>13</v>
      </c>
      <c r="QI155" s="71" t="s">
        <v>747</v>
      </c>
      <c r="QJ155" s="157" t="s">
        <v>13</v>
      </c>
      <c r="QK155" s="157" t="s">
        <v>13</v>
      </c>
      <c r="QL155" s="157" t="s">
        <v>13</v>
      </c>
      <c r="QM155" s="71" t="s">
        <v>747</v>
      </c>
      <c r="QN155" s="71" t="s">
        <v>13</v>
      </c>
      <c r="QO155" s="71" t="s">
        <v>13</v>
      </c>
      <c r="QP155" s="71" t="s">
        <v>56</v>
      </c>
      <c r="QQ155" s="71" t="s">
        <v>56</v>
      </c>
      <c r="QR155" s="71" t="s">
        <v>13</v>
      </c>
      <c r="QS155" s="71" t="s">
        <v>13</v>
      </c>
      <c r="QT155" s="71" t="s">
        <v>13</v>
      </c>
      <c r="QU155" s="71" t="s">
        <v>13</v>
      </c>
      <c r="QV155" s="71" t="s">
        <v>13</v>
      </c>
      <c r="QW155" s="71" t="s">
        <v>13</v>
      </c>
      <c r="QX155" s="157" t="s">
        <v>56</v>
      </c>
      <c r="QY155" s="157" t="s">
        <v>56</v>
      </c>
      <c r="QZ155" s="157" t="s">
        <v>13</v>
      </c>
      <c r="RA155" s="157" t="s">
        <v>56</v>
      </c>
      <c r="RB155" s="71" t="s">
        <v>13</v>
      </c>
      <c r="RC155" s="71" t="s">
        <v>13</v>
      </c>
      <c r="RD155" s="71" t="s">
        <v>13</v>
      </c>
      <c r="RE155" s="157" t="s">
        <v>13</v>
      </c>
      <c r="RF155" s="71" t="s">
        <v>13</v>
      </c>
      <c r="RG155" s="71" t="s">
        <v>13</v>
      </c>
      <c r="RH155" s="71" t="s">
        <v>56</v>
      </c>
      <c r="RI155" s="71" t="s">
        <v>13</v>
      </c>
      <c r="RJ155" s="71" t="s">
        <v>13</v>
      </c>
      <c r="RK155" s="71" t="s">
        <v>13</v>
      </c>
      <c r="RL155" s="157" t="s">
        <v>56</v>
      </c>
      <c r="RM155" s="157" t="s">
        <v>13</v>
      </c>
      <c r="RN155" s="157" t="s">
        <v>13</v>
      </c>
      <c r="RO155" s="71" t="s">
        <v>13</v>
      </c>
      <c r="RP155" s="71" t="s">
        <v>13</v>
      </c>
      <c r="RQ155" s="71" t="s">
        <v>13</v>
      </c>
      <c r="RR155" s="71" t="s">
        <v>13</v>
      </c>
      <c r="RS155" s="71" t="s">
        <v>13</v>
      </c>
      <c r="RT155" s="71" t="s">
        <v>13</v>
      </c>
      <c r="RU155" s="71" t="s">
        <v>56</v>
      </c>
      <c r="RV155" s="157" t="s">
        <v>56</v>
      </c>
      <c r="RW155" s="71"/>
      <c r="RX155" s="151" t="s">
        <v>739</v>
      </c>
      <c r="RY155" s="223" t="s">
        <v>746</v>
      </c>
      <c r="RZ155" s="152">
        <v>4981422</v>
      </c>
      <c r="SA155" s="151" t="s">
        <v>795</v>
      </c>
      <c r="SB155" s="233">
        <v>2640</v>
      </c>
      <c r="SC155" s="234">
        <v>53</v>
      </c>
      <c r="SD155" s="178"/>
      <c r="SE155" s="71"/>
      <c r="SF155" s="270" t="s">
        <v>676</v>
      </c>
      <c r="SG155" s="270" t="s">
        <v>56</v>
      </c>
      <c r="SH155" s="273">
        <v>0.5</v>
      </c>
      <c r="SI155" s="273">
        <v>0.5</v>
      </c>
      <c r="SJ155" s="271"/>
      <c r="SK155" s="270" t="s">
        <v>13</v>
      </c>
      <c r="SL155" s="270" t="s">
        <v>56</v>
      </c>
      <c r="SM155" s="270" t="s">
        <v>13</v>
      </c>
      <c r="SN155" s="270" t="s">
        <v>56</v>
      </c>
      <c r="SO155" s="270" t="s">
        <v>13</v>
      </c>
      <c r="SP155" s="270" t="s">
        <v>13</v>
      </c>
      <c r="SQ155" s="270" t="s">
        <v>13</v>
      </c>
      <c r="SR155" s="270" t="s">
        <v>56</v>
      </c>
      <c r="SS155" s="270" t="s">
        <v>13</v>
      </c>
      <c r="ST155" s="270" t="s">
        <v>13</v>
      </c>
      <c r="SU155" s="270" t="s">
        <v>56</v>
      </c>
      <c r="SV155" s="270" t="s">
        <v>13</v>
      </c>
      <c r="SW155" s="270" t="s">
        <v>56</v>
      </c>
      <c r="SX155" s="270" t="s">
        <v>13</v>
      </c>
      <c r="SY155" s="270" t="s">
        <v>13</v>
      </c>
      <c r="SZ155" s="270" t="s">
        <v>13</v>
      </c>
      <c r="TA155" s="270" t="s">
        <v>56</v>
      </c>
      <c r="TB155" s="270" t="s">
        <v>13</v>
      </c>
      <c r="TC155" s="270" t="s">
        <v>13</v>
      </c>
      <c r="TD155" s="270" t="s">
        <v>56</v>
      </c>
      <c r="TE155" s="270" t="s">
        <v>56</v>
      </c>
      <c r="TF155" s="270" t="s">
        <v>13</v>
      </c>
      <c r="TG155" s="270" t="s">
        <v>13</v>
      </c>
      <c r="TH155" s="270" t="s">
        <v>13</v>
      </c>
      <c r="TI155" s="270" t="s">
        <v>13</v>
      </c>
      <c r="TJ155" s="270" t="s">
        <v>56</v>
      </c>
      <c r="TK155" s="270" t="s">
        <v>13</v>
      </c>
      <c r="TL155" s="270" t="s">
        <v>56</v>
      </c>
      <c r="TM155" s="273"/>
      <c r="TN155" s="270"/>
      <c r="TO155" s="270"/>
      <c r="TP155" s="270"/>
      <c r="TQ155" s="270"/>
      <c r="TR155" s="270"/>
      <c r="TS155" s="270"/>
      <c r="TT155" s="270"/>
      <c r="TU155" s="270"/>
      <c r="TV155" s="270"/>
      <c r="TW155" s="270"/>
      <c r="TX155" s="270"/>
      <c r="TY155" s="270"/>
      <c r="TZ155" s="270"/>
      <c r="UA155" s="270"/>
      <c r="UB155" s="270" t="s">
        <v>13</v>
      </c>
      <c r="UC155" s="270"/>
      <c r="UD155" s="270" t="s">
        <v>13</v>
      </c>
      <c r="UE155" s="270" t="s">
        <v>13</v>
      </c>
      <c r="UF155" s="270"/>
      <c r="UG155" s="270" t="s">
        <v>56</v>
      </c>
      <c r="UH155" s="270" t="s">
        <v>56</v>
      </c>
      <c r="UI155" s="270" t="s">
        <v>56</v>
      </c>
      <c r="UJ155" s="270" t="s">
        <v>56</v>
      </c>
      <c r="UK155" s="270" t="s">
        <v>56</v>
      </c>
      <c r="UL155" s="270" t="s">
        <v>56</v>
      </c>
      <c r="UM155" s="270" t="s">
        <v>56</v>
      </c>
      <c r="UN155" s="270" t="s">
        <v>56</v>
      </c>
      <c r="UO155" s="270" t="s">
        <v>56</v>
      </c>
      <c r="UP155" s="270" t="s">
        <v>56</v>
      </c>
      <c r="UQ155" s="270" t="s">
        <v>13</v>
      </c>
      <c r="UR155" s="270" t="s">
        <v>56</v>
      </c>
      <c r="US155" s="270" t="s">
        <v>13</v>
      </c>
      <c r="UT155" s="270"/>
      <c r="UU155" s="270"/>
      <c r="UV155" s="270"/>
      <c r="UW155" s="270"/>
      <c r="UX155" s="270"/>
      <c r="UY155" s="270" t="s">
        <v>1225</v>
      </c>
      <c r="UZ155" s="273">
        <v>0</v>
      </c>
      <c r="VA155" s="270" t="s">
        <v>1225</v>
      </c>
      <c r="VB155" s="273">
        <v>0.06</v>
      </c>
      <c r="VC155" s="270" t="s">
        <v>1227</v>
      </c>
      <c r="VD155" s="270" t="s">
        <v>1227</v>
      </c>
      <c r="VE155" s="270" t="s">
        <v>1227</v>
      </c>
      <c r="VF155" s="273">
        <v>0.28999999999999998</v>
      </c>
      <c r="VG155" s="270" t="s">
        <v>1227</v>
      </c>
      <c r="VH155" s="270" t="s">
        <v>1227</v>
      </c>
      <c r="VI155" s="273">
        <v>0.43</v>
      </c>
      <c r="VJ155" s="270" t="s">
        <v>1227</v>
      </c>
      <c r="VK155" s="273">
        <v>0</v>
      </c>
      <c r="VL155" s="270" t="s">
        <v>1227</v>
      </c>
      <c r="VM155" s="270" t="s">
        <v>1227</v>
      </c>
      <c r="VN155" s="270" t="s">
        <v>1227</v>
      </c>
      <c r="VO155" s="273">
        <v>0</v>
      </c>
      <c r="VP155" s="270" t="s">
        <v>1227</v>
      </c>
      <c r="VQ155" s="270" t="s">
        <v>1227</v>
      </c>
      <c r="VR155" s="273">
        <v>0</v>
      </c>
      <c r="VS155" s="273">
        <v>0.08</v>
      </c>
      <c r="VT155" s="270" t="s">
        <v>1227</v>
      </c>
      <c r="VU155" s="270" t="s">
        <v>1227</v>
      </c>
      <c r="VV155" s="270" t="s">
        <v>1227</v>
      </c>
      <c r="VW155" s="270" t="s">
        <v>1227</v>
      </c>
      <c r="VX155" s="273">
        <v>0</v>
      </c>
      <c r="VY155" s="270" t="s">
        <v>1227</v>
      </c>
      <c r="VZ155" s="273">
        <v>0</v>
      </c>
      <c r="WA155" s="273"/>
      <c r="WB155" s="270"/>
      <c r="WC155" s="270"/>
      <c r="WD155" s="270"/>
      <c r="WE155" s="270"/>
      <c r="WF155" s="270"/>
      <c r="WG155" s="270"/>
      <c r="WH155" s="270"/>
      <c r="WI155" s="270"/>
      <c r="WJ155" s="270"/>
      <c r="WK155" s="270"/>
      <c r="WL155" s="270"/>
      <c r="WM155" s="270"/>
      <c r="WN155" s="270"/>
      <c r="WO155" s="270"/>
      <c r="WP155" s="270" t="s">
        <v>1227</v>
      </c>
      <c r="WQ155" s="273">
        <v>0.14000000000000001</v>
      </c>
      <c r="WR155" s="270" t="s">
        <v>13</v>
      </c>
      <c r="WS155" s="270" t="s">
        <v>13</v>
      </c>
      <c r="WT155" s="270"/>
      <c r="WU155" s="273">
        <v>0.86</v>
      </c>
      <c r="WV155" s="273">
        <v>0</v>
      </c>
      <c r="WW155" s="273">
        <v>0.08</v>
      </c>
      <c r="WX155" s="273">
        <v>0.08</v>
      </c>
      <c r="WY155" s="273">
        <v>0.35</v>
      </c>
      <c r="WZ155" s="273">
        <v>0.43</v>
      </c>
      <c r="XA155" s="273">
        <v>0.06</v>
      </c>
      <c r="XB155" s="273">
        <v>0.43</v>
      </c>
      <c r="XC155" s="273">
        <v>0.08</v>
      </c>
      <c r="XD155" s="273">
        <v>0</v>
      </c>
      <c r="XE155" s="273">
        <v>0</v>
      </c>
      <c r="XF155" s="273">
        <v>0.28999999999999998</v>
      </c>
      <c r="XH155" s="270"/>
      <c r="XI155" s="270"/>
      <c r="XJ155" s="270"/>
      <c r="XK155" s="270"/>
      <c r="XL155" s="270"/>
      <c r="XM155" s="272" t="s">
        <v>13</v>
      </c>
      <c r="XN155" s="272" t="s">
        <v>56</v>
      </c>
      <c r="XO155" s="272" t="s">
        <v>56</v>
      </c>
      <c r="XP155" s="272" t="s">
        <v>13</v>
      </c>
      <c r="XQ155" s="272" t="s">
        <v>56</v>
      </c>
      <c r="XR155" s="272" t="s">
        <v>56</v>
      </c>
      <c r="XS155" s="272" t="s">
        <v>56</v>
      </c>
      <c r="XT155" s="272" t="s">
        <v>56</v>
      </c>
      <c r="XU155" s="272" t="s">
        <v>56</v>
      </c>
      <c r="XV155" s="272" t="s">
        <v>56</v>
      </c>
      <c r="XW155" s="270"/>
      <c r="XX155" s="273" t="s">
        <v>1232</v>
      </c>
      <c r="XY155" s="273" t="s">
        <v>1232</v>
      </c>
      <c r="XZ155" s="273" t="s">
        <v>1232</v>
      </c>
      <c r="YA155" s="273" t="s">
        <v>1232</v>
      </c>
      <c r="YB155" s="273" t="s">
        <v>1232</v>
      </c>
      <c r="YC155" s="273" t="s">
        <v>1232</v>
      </c>
      <c r="YD155" s="273" t="s">
        <v>1232</v>
      </c>
      <c r="YE155" s="273" t="s">
        <v>1232</v>
      </c>
      <c r="YF155" s="273" t="s">
        <v>1232</v>
      </c>
      <c r="YG155" s="273" t="s">
        <v>1232</v>
      </c>
      <c r="YH155" s="273" t="s">
        <v>1232</v>
      </c>
      <c r="YI155" s="273" t="s">
        <v>1232</v>
      </c>
      <c r="YJ155" s="273" t="s">
        <v>1232</v>
      </c>
      <c r="YK155" s="273" t="s">
        <v>1232</v>
      </c>
      <c r="YL155" s="273" t="s">
        <v>1232</v>
      </c>
      <c r="YM155" s="273" t="s">
        <v>1232</v>
      </c>
      <c r="YN155" s="273" t="s">
        <v>1232</v>
      </c>
      <c r="YO155" s="273" t="s">
        <v>1232</v>
      </c>
      <c r="YP155" s="273" t="s">
        <v>1232</v>
      </c>
      <c r="YQ155" s="273" t="s">
        <v>1232</v>
      </c>
      <c r="YR155" s="273" t="s">
        <v>1232</v>
      </c>
      <c r="YS155" s="273" t="s">
        <v>1232</v>
      </c>
      <c r="YT155" s="273" t="s">
        <v>1232</v>
      </c>
      <c r="YU155" s="273" t="s">
        <v>1232</v>
      </c>
      <c r="YV155" s="273" t="s">
        <v>1232</v>
      </c>
      <c r="YW155" s="273" t="s">
        <v>1232</v>
      </c>
      <c r="YX155" s="273" t="s">
        <v>1232</v>
      </c>
      <c r="YY155" s="273" t="s">
        <v>1232</v>
      </c>
      <c r="YZ155" s="273"/>
      <c r="ZA155" s="270"/>
      <c r="ZB155" s="270"/>
      <c r="ZC155" s="270"/>
      <c r="ZD155" s="270"/>
      <c r="ZE155" s="270"/>
      <c r="ZF155" s="270"/>
      <c r="ZG155" s="270"/>
      <c r="ZH155" s="270"/>
      <c r="ZI155" s="270"/>
      <c r="ZJ155" s="270"/>
      <c r="ZK155" s="270"/>
      <c r="ZL155" s="270"/>
      <c r="ZM155" s="270"/>
      <c r="ZN155" s="270"/>
      <c r="ZO155" s="272" t="s">
        <v>56</v>
      </c>
      <c r="ZP155" s="272"/>
      <c r="ZQ155" s="272"/>
      <c r="ZR155" s="272"/>
      <c r="ZS155" s="272"/>
      <c r="ZT155" s="272" t="s">
        <v>56</v>
      </c>
      <c r="ZU155" s="272"/>
      <c r="ZV155" s="272"/>
      <c r="ZW155" s="270"/>
      <c r="ZX155" s="270"/>
      <c r="ZY155" s="270"/>
      <c r="ZZ155" s="270"/>
      <c r="AAA155" s="270"/>
      <c r="AAB155" s="270"/>
      <c r="AAJ155" s="270"/>
      <c r="AAK155" s="270"/>
      <c r="AAL155" s="270"/>
      <c r="AAM155" s="270"/>
      <c r="AAN155" s="270"/>
      <c r="AAO155" s="272" t="s">
        <v>1233</v>
      </c>
      <c r="AAP155" s="272" t="s">
        <v>1233</v>
      </c>
      <c r="AAQ155" s="272" t="s">
        <v>1233</v>
      </c>
      <c r="AAR155" s="272" t="s">
        <v>1233</v>
      </c>
      <c r="AAS155" s="272" t="s">
        <v>1233</v>
      </c>
      <c r="AAT155" s="272" t="s">
        <v>1233</v>
      </c>
      <c r="AAU155" s="272" t="s">
        <v>1233</v>
      </c>
      <c r="AAV155" s="272" t="s">
        <v>1233</v>
      </c>
      <c r="AAW155" s="272" t="s">
        <v>1233</v>
      </c>
      <c r="AAX155" s="272" t="s">
        <v>1233</v>
      </c>
    </row>
    <row r="156" spans="1:726" ht="15" customHeight="1" x14ac:dyDescent="0.35">
      <c r="A156" s="71" t="s">
        <v>720</v>
      </c>
      <c r="B156" s="71" t="s">
        <v>56</v>
      </c>
      <c r="C156" s="71" t="s">
        <v>56</v>
      </c>
      <c r="D156" s="71" t="s">
        <v>56</v>
      </c>
      <c r="E156" s="71" t="s">
        <v>13</v>
      </c>
      <c r="F156" s="71" t="s">
        <v>13</v>
      </c>
      <c r="G156" s="71" t="s">
        <v>13</v>
      </c>
      <c r="H156" s="71" t="s">
        <v>13</v>
      </c>
      <c r="I156" s="71" t="s">
        <v>13</v>
      </c>
      <c r="J156" s="157" t="s">
        <v>56</v>
      </c>
      <c r="K156" s="157" t="s">
        <v>13</v>
      </c>
      <c r="L156" s="157" t="s">
        <v>13</v>
      </c>
      <c r="M156" s="157" t="s">
        <v>56</v>
      </c>
      <c r="N156" s="157" t="s">
        <v>13</v>
      </c>
      <c r="O156" s="157" t="s">
        <v>56</v>
      </c>
      <c r="P156" s="157" t="s">
        <v>56</v>
      </c>
      <c r="Q156" s="157" t="s">
        <v>56</v>
      </c>
      <c r="R156" s="157" t="s">
        <v>13</v>
      </c>
      <c r="S156" s="157" t="s">
        <v>56</v>
      </c>
      <c r="T156" s="157" t="s">
        <v>13</v>
      </c>
      <c r="U156" s="71" t="s">
        <v>0</v>
      </c>
      <c r="V156" s="157" t="s">
        <v>56</v>
      </c>
      <c r="W156" s="157" t="s">
        <v>13</v>
      </c>
      <c r="X156" s="157" t="s">
        <v>13</v>
      </c>
      <c r="Y156" s="157" t="s">
        <v>13</v>
      </c>
      <c r="Z156" s="157" t="s">
        <v>13</v>
      </c>
      <c r="AA156" s="71" t="s">
        <v>56</v>
      </c>
      <c r="AB156" s="71" t="s">
        <v>56</v>
      </c>
      <c r="AC156" s="71" t="s">
        <v>56</v>
      </c>
      <c r="AD156" s="71" t="s">
        <v>13</v>
      </c>
      <c r="AE156" s="71" t="s">
        <v>13</v>
      </c>
      <c r="AF156" s="134" t="s">
        <v>56</v>
      </c>
      <c r="AG156" s="134" t="s">
        <v>13</v>
      </c>
      <c r="AH156" s="134" t="s">
        <v>13</v>
      </c>
      <c r="AI156" s="71" t="s">
        <v>56</v>
      </c>
      <c r="AJ156" s="71" t="s">
        <v>13</v>
      </c>
      <c r="AK156" s="71" t="s">
        <v>13</v>
      </c>
      <c r="AL156" s="71" t="s">
        <v>13</v>
      </c>
      <c r="AM156" s="71" t="s">
        <v>56</v>
      </c>
      <c r="AN156" s="71" t="s">
        <v>13</v>
      </c>
      <c r="AO156" s="71" t="s">
        <v>13</v>
      </c>
      <c r="AP156" s="71" t="s">
        <v>13</v>
      </c>
      <c r="AQ156" s="71" t="s">
        <v>13</v>
      </c>
      <c r="AR156" s="71" t="s">
        <v>13</v>
      </c>
      <c r="AS156" s="71" t="s">
        <v>13</v>
      </c>
      <c r="AT156" s="134" t="s">
        <v>56</v>
      </c>
      <c r="AU156" s="134" t="s">
        <v>56</v>
      </c>
      <c r="AV156" s="134" t="s">
        <v>13</v>
      </c>
      <c r="AW156" s="134" t="s">
        <v>56</v>
      </c>
      <c r="AX156" s="134" t="s">
        <v>13</v>
      </c>
      <c r="AY156" s="134" t="s">
        <v>13</v>
      </c>
      <c r="AZ156" s="134" t="s">
        <v>13</v>
      </c>
      <c r="BA156" s="134" t="s">
        <v>56</v>
      </c>
      <c r="BB156" s="71" t="s">
        <v>56</v>
      </c>
      <c r="BC156" s="71" t="s">
        <v>56</v>
      </c>
      <c r="BD156" s="71" t="s">
        <v>56</v>
      </c>
      <c r="BE156" s="71" t="s">
        <v>56</v>
      </c>
      <c r="BF156" s="71" t="s">
        <v>13</v>
      </c>
      <c r="BG156" s="71" t="s">
        <v>13</v>
      </c>
      <c r="BH156" s="157" t="s">
        <v>13</v>
      </c>
      <c r="BI156" s="157" t="s">
        <v>56</v>
      </c>
      <c r="BJ156" s="157" t="s">
        <v>13</v>
      </c>
      <c r="BK156" s="157" t="s">
        <v>13</v>
      </c>
      <c r="BL156" s="71" t="s">
        <v>13</v>
      </c>
      <c r="BM156" s="71" t="s">
        <v>56</v>
      </c>
      <c r="BN156" s="71" t="s">
        <v>56</v>
      </c>
      <c r="BO156" s="73" t="s">
        <v>56</v>
      </c>
      <c r="BP156" s="73" t="s">
        <v>56</v>
      </c>
      <c r="BQ156" s="71" t="s">
        <v>13</v>
      </c>
      <c r="BR156" s="71" t="s">
        <v>13</v>
      </c>
      <c r="BS156" s="71" t="s">
        <v>56</v>
      </c>
      <c r="BT156" s="71" t="s">
        <v>13</v>
      </c>
      <c r="BU156" s="71" t="s">
        <v>13</v>
      </c>
      <c r="BV156" s="157" t="s">
        <v>56</v>
      </c>
      <c r="BW156" s="157" t="s">
        <v>56</v>
      </c>
      <c r="BX156" s="157" t="s">
        <v>56</v>
      </c>
      <c r="BY156" s="157" t="s">
        <v>56</v>
      </c>
      <c r="BZ156" s="71" t="s">
        <v>13</v>
      </c>
      <c r="CA156" s="71" t="s">
        <v>56</v>
      </c>
      <c r="CB156" s="71" t="s">
        <v>56</v>
      </c>
      <c r="CC156" s="71" t="s">
        <v>13</v>
      </c>
      <c r="CD156" s="71" t="s">
        <v>13</v>
      </c>
      <c r="CE156" s="157" t="s">
        <v>56</v>
      </c>
      <c r="CF156" s="157" t="s">
        <v>56</v>
      </c>
      <c r="CG156" s="157" t="s">
        <v>56</v>
      </c>
      <c r="CH156" s="71" t="s">
        <v>56</v>
      </c>
      <c r="CI156" s="71" t="s">
        <v>56</v>
      </c>
      <c r="CJ156" s="71" t="s">
        <v>13</v>
      </c>
      <c r="CK156" s="71" t="s">
        <v>13</v>
      </c>
      <c r="CL156" s="157" t="s">
        <v>56</v>
      </c>
      <c r="CM156" s="157" t="s">
        <v>13</v>
      </c>
      <c r="CN156" s="157" t="s">
        <v>13</v>
      </c>
      <c r="CO156" s="71" t="s">
        <v>747</v>
      </c>
      <c r="CP156" s="71" t="s">
        <v>747</v>
      </c>
      <c r="CQ156" s="71" t="s">
        <v>747</v>
      </c>
      <c r="CR156" s="71" t="s">
        <v>747</v>
      </c>
      <c r="CS156" s="71" t="s">
        <v>747</v>
      </c>
      <c r="CT156" s="71" t="s">
        <v>747</v>
      </c>
      <c r="CU156" s="157" t="s">
        <v>13</v>
      </c>
      <c r="CV156" s="157" t="s">
        <v>13</v>
      </c>
      <c r="CW156" s="157" t="s">
        <v>13</v>
      </c>
      <c r="CX156" s="157" t="s">
        <v>13</v>
      </c>
      <c r="CY156" s="157" t="s">
        <v>13</v>
      </c>
      <c r="CZ156" s="71" t="s">
        <v>13</v>
      </c>
      <c r="DA156" s="71" t="s">
        <v>56</v>
      </c>
      <c r="DB156" s="71" t="s">
        <v>56</v>
      </c>
      <c r="DC156" s="71" t="s">
        <v>13</v>
      </c>
      <c r="DD156" s="71" t="s">
        <v>13</v>
      </c>
      <c r="DE156" s="157" t="s">
        <v>56</v>
      </c>
      <c r="DF156" s="157" t="s">
        <v>13</v>
      </c>
      <c r="DG156" s="157" t="s">
        <v>13</v>
      </c>
      <c r="DH156" s="71" t="s">
        <v>13</v>
      </c>
      <c r="DI156" s="71"/>
      <c r="DJ156" s="71"/>
      <c r="DK156" s="71"/>
      <c r="DL156" s="157"/>
      <c r="DM156" s="157"/>
      <c r="DN156" s="157"/>
      <c r="DO156" s="157"/>
      <c r="DP156" s="71"/>
      <c r="DQ156" s="157"/>
      <c r="DR156" s="157"/>
      <c r="DS156" s="157"/>
      <c r="DT156" s="71"/>
      <c r="DU156" s="157"/>
      <c r="DV156" s="157"/>
      <c r="DW156" s="157"/>
      <c r="DX156" s="71"/>
      <c r="DY156" s="71"/>
      <c r="DZ156" s="71"/>
      <c r="EA156" s="71"/>
      <c r="EB156" s="71"/>
      <c r="EC156" s="157"/>
      <c r="ED156" s="157"/>
      <c r="EE156" s="157"/>
      <c r="EF156" s="71"/>
      <c r="EG156" s="71"/>
      <c r="EH156" s="71"/>
      <c r="EI156" s="71"/>
      <c r="EJ156" s="71"/>
      <c r="EK156" s="71"/>
      <c r="EL156" s="71"/>
      <c r="EM156" s="71"/>
      <c r="EN156" s="71"/>
      <c r="EO156" s="71"/>
      <c r="EP156" s="71"/>
      <c r="EQ156" s="71"/>
      <c r="ER156" s="71"/>
      <c r="ES156" s="71"/>
      <c r="ET156" s="71"/>
      <c r="EU156" s="71"/>
      <c r="EV156" s="157"/>
      <c r="EW156" s="157"/>
      <c r="EX156" s="157"/>
      <c r="EY156" s="157"/>
      <c r="EZ156" s="157"/>
      <c r="FA156" s="157"/>
      <c r="FB156" s="157"/>
      <c r="FC156" s="157"/>
      <c r="FD156" s="157"/>
      <c r="FE156" s="157"/>
      <c r="FF156" s="71"/>
      <c r="FG156" s="71"/>
      <c r="FH156" s="71"/>
      <c r="FI156" s="71"/>
      <c r="FJ156" s="71"/>
      <c r="FK156" s="71"/>
      <c r="FL156" s="71"/>
      <c r="FM156" s="71"/>
      <c r="FN156" s="71"/>
      <c r="FO156" s="71"/>
      <c r="FP156" s="157"/>
      <c r="FQ156" s="157"/>
      <c r="FR156" s="157"/>
      <c r="FS156" s="157"/>
      <c r="FT156" s="157"/>
      <c r="FU156" s="71"/>
      <c r="FV156" s="71"/>
      <c r="FW156" s="71"/>
      <c r="FX156" s="71"/>
      <c r="FY156" s="71"/>
      <c r="FZ156" s="71"/>
      <c r="GA156" s="71"/>
      <c r="GB156" s="71"/>
      <c r="GC156" s="71"/>
      <c r="GD156" s="71"/>
      <c r="GE156" s="71"/>
      <c r="GF156" s="71"/>
      <c r="GG156" s="71"/>
      <c r="GH156" s="71"/>
      <c r="GI156" s="71"/>
      <c r="GJ156" s="71"/>
      <c r="GK156" s="71"/>
      <c r="GL156" s="71"/>
      <c r="GM156" s="71"/>
      <c r="GN156" s="71"/>
      <c r="GO156" s="71"/>
      <c r="GP156" s="71"/>
      <c r="GQ156" s="71"/>
      <c r="GR156" s="71"/>
      <c r="GS156" s="71"/>
      <c r="GT156" s="71"/>
      <c r="GU156" s="71"/>
      <c r="GV156" s="71"/>
      <c r="GW156" s="157"/>
      <c r="GX156" s="157"/>
      <c r="GY156" s="157"/>
      <c r="GZ156" s="157"/>
      <c r="HA156" s="157"/>
      <c r="HB156" s="157"/>
      <c r="HC156" s="157"/>
      <c r="HD156" s="157"/>
      <c r="HE156" s="157"/>
      <c r="HF156" s="157"/>
      <c r="HG156" s="157"/>
      <c r="HH156" s="157"/>
      <c r="HI156" s="157"/>
      <c r="HJ156" s="157"/>
      <c r="HK156" s="157"/>
      <c r="HL156" s="157"/>
      <c r="HM156" s="157"/>
      <c r="HN156" s="157"/>
      <c r="HO156" s="157"/>
      <c r="HP156" s="157"/>
      <c r="HQ156" s="157"/>
      <c r="HR156" s="157"/>
      <c r="HS156" s="157"/>
      <c r="HT156" s="157"/>
      <c r="HU156" s="157"/>
      <c r="HV156" s="157"/>
      <c r="HW156" s="157"/>
      <c r="HX156" s="157"/>
      <c r="HY156" s="71"/>
      <c r="HZ156" s="71"/>
      <c r="IA156" s="71"/>
      <c r="IB156" s="71"/>
      <c r="IC156" s="71"/>
      <c r="ID156" s="157"/>
      <c r="IE156" s="157"/>
      <c r="IF156" s="157"/>
      <c r="IG156" s="71"/>
      <c r="IH156" s="71" t="s">
        <v>13</v>
      </c>
      <c r="II156" s="71" t="s">
        <v>13</v>
      </c>
      <c r="IJ156" s="71" t="s">
        <v>13</v>
      </c>
      <c r="IK156" s="71" t="s">
        <v>13</v>
      </c>
      <c r="IL156" s="71" t="s">
        <v>56</v>
      </c>
      <c r="IM156" s="71" t="s">
        <v>13</v>
      </c>
      <c r="IN156" s="71" t="s">
        <v>56</v>
      </c>
      <c r="IO156" s="71" t="s">
        <v>13</v>
      </c>
      <c r="IP156" s="71" t="s">
        <v>13</v>
      </c>
      <c r="IQ156" s="71" t="s">
        <v>56</v>
      </c>
      <c r="IR156" s="71" t="s">
        <v>56</v>
      </c>
      <c r="IS156" s="71" t="s">
        <v>13</v>
      </c>
      <c r="IT156" s="71" t="s">
        <v>13</v>
      </c>
      <c r="IU156" s="157" t="s">
        <v>56</v>
      </c>
      <c r="IV156" s="157" t="s">
        <v>13</v>
      </c>
      <c r="IW156" s="157" t="s">
        <v>56</v>
      </c>
      <c r="IX156" s="157" t="s">
        <v>56</v>
      </c>
      <c r="IY156" s="71" t="s">
        <v>747</v>
      </c>
      <c r="IZ156" s="71" t="s">
        <v>747</v>
      </c>
      <c r="JA156" s="71" t="s">
        <v>747</v>
      </c>
      <c r="JB156" s="71" t="s">
        <v>747</v>
      </c>
      <c r="JC156" s="71" t="s">
        <v>747</v>
      </c>
      <c r="JD156" s="71" t="s">
        <v>747</v>
      </c>
      <c r="JE156" s="71" t="s">
        <v>747</v>
      </c>
      <c r="JF156" s="157" t="s">
        <v>13</v>
      </c>
      <c r="JG156" s="157" t="s">
        <v>13</v>
      </c>
      <c r="JH156" s="157" t="s">
        <v>13</v>
      </c>
      <c r="JI156" s="71" t="s">
        <v>747</v>
      </c>
      <c r="JJ156" s="71" t="s">
        <v>747</v>
      </c>
      <c r="JK156" s="71" t="s">
        <v>747</v>
      </c>
      <c r="JL156" s="71" t="s">
        <v>747</v>
      </c>
      <c r="JM156" s="71" t="s">
        <v>747</v>
      </c>
      <c r="JN156" s="71" t="s">
        <v>747</v>
      </c>
      <c r="JO156" s="71" t="s">
        <v>747</v>
      </c>
      <c r="JP156" s="71" t="s">
        <v>747</v>
      </c>
      <c r="JQ156" s="71" t="s">
        <v>747</v>
      </c>
      <c r="JR156" s="71" t="s">
        <v>747</v>
      </c>
      <c r="JS156" s="71" t="s">
        <v>747</v>
      </c>
      <c r="JT156" s="71" t="s">
        <v>747</v>
      </c>
      <c r="JU156" s="71" t="s">
        <v>747</v>
      </c>
      <c r="JV156" s="157" t="s">
        <v>13</v>
      </c>
      <c r="JW156" s="157" t="s">
        <v>13</v>
      </c>
      <c r="JX156" s="157" t="s">
        <v>13</v>
      </c>
      <c r="JY156" s="71" t="s">
        <v>13</v>
      </c>
      <c r="JZ156" s="71" t="s">
        <v>56</v>
      </c>
      <c r="KA156" s="71" t="s">
        <v>56</v>
      </c>
      <c r="KB156" s="71" t="s">
        <v>13</v>
      </c>
      <c r="KC156" s="71" t="s">
        <v>13</v>
      </c>
      <c r="KD156" s="157" t="s">
        <v>56</v>
      </c>
      <c r="KE156" s="157" t="s">
        <v>13</v>
      </c>
      <c r="KF156" s="157" t="s">
        <v>13</v>
      </c>
      <c r="KG156" s="71" t="s">
        <v>13</v>
      </c>
      <c r="KH156" s="71" t="s">
        <v>13</v>
      </c>
      <c r="KI156" s="71" t="s">
        <v>13</v>
      </c>
      <c r="KJ156" s="71" t="s">
        <v>13</v>
      </c>
      <c r="KK156" s="71" t="s">
        <v>13</v>
      </c>
      <c r="KL156" s="71" t="s">
        <v>56</v>
      </c>
      <c r="KM156" s="71" t="s">
        <v>13</v>
      </c>
      <c r="KN156" s="71" t="s">
        <v>13</v>
      </c>
      <c r="KO156" s="71" t="s">
        <v>56</v>
      </c>
      <c r="KP156" s="157" t="s">
        <v>56</v>
      </c>
      <c r="KQ156" s="71" t="s">
        <v>13</v>
      </c>
      <c r="KR156" s="71" t="s">
        <v>56</v>
      </c>
      <c r="KS156" s="72" t="s">
        <v>983</v>
      </c>
      <c r="KT156" s="157" t="s">
        <v>56</v>
      </c>
      <c r="KU156" s="157" t="s">
        <v>56</v>
      </c>
      <c r="KV156" s="157" t="s">
        <v>13</v>
      </c>
      <c r="KW156" s="71" t="s">
        <v>13</v>
      </c>
      <c r="KX156" s="71" t="s">
        <v>56</v>
      </c>
      <c r="KY156" s="71" t="s">
        <v>56</v>
      </c>
      <c r="KZ156" s="71" t="s">
        <v>13</v>
      </c>
      <c r="LA156" s="71" t="s">
        <v>13</v>
      </c>
      <c r="LB156" s="157" t="s">
        <v>56</v>
      </c>
      <c r="LC156" s="157" t="s">
        <v>13</v>
      </c>
      <c r="LD156" s="157" t="s">
        <v>13</v>
      </c>
      <c r="LE156" s="71" t="s">
        <v>56</v>
      </c>
      <c r="LF156" s="72" t="s">
        <v>983</v>
      </c>
      <c r="LG156" s="157" t="s">
        <v>56</v>
      </c>
      <c r="LH156" s="157" t="s">
        <v>13</v>
      </c>
      <c r="LI156" s="157" t="s">
        <v>13</v>
      </c>
      <c r="LJ156" s="71" t="s">
        <v>13</v>
      </c>
      <c r="LK156" s="71" t="s">
        <v>56</v>
      </c>
      <c r="LL156" s="71" t="s">
        <v>56</v>
      </c>
      <c r="LM156" s="71" t="s">
        <v>13</v>
      </c>
      <c r="LN156" s="71" t="s">
        <v>13</v>
      </c>
      <c r="LO156" s="157" t="s">
        <v>56</v>
      </c>
      <c r="LP156" s="157" t="s">
        <v>13</v>
      </c>
      <c r="LQ156" s="157" t="s">
        <v>13</v>
      </c>
      <c r="LR156" s="71" t="s">
        <v>13</v>
      </c>
      <c r="LS156" s="71" t="s">
        <v>13</v>
      </c>
      <c r="LT156" s="71" t="s">
        <v>13</v>
      </c>
      <c r="LU156" s="71" t="s">
        <v>56</v>
      </c>
      <c r="LV156" s="71" t="s">
        <v>13</v>
      </c>
      <c r="LW156" s="71" t="s">
        <v>13</v>
      </c>
      <c r="LX156" s="71" t="s">
        <v>13</v>
      </c>
      <c r="LY156" s="157" t="s">
        <v>56</v>
      </c>
      <c r="LZ156" s="157" t="s">
        <v>13</v>
      </c>
      <c r="MA156" s="71" t="s">
        <v>13</v>
      </c>
      <c r="MB156" s="71" t="s">
        <v>13</v>
      </c>
      <c r="MC156" s="71" t="s">
        <v>13</v>
      </c>
      <c r="MD156" s="71" t="s">
        <v>13</v>
      </c>
      <c r="ME156" s="71" t="s">
        <v>56</v>
      </c>
      <c r="MF156" s="71" t="s">
        <v>13</v>
      </c>
      <c r="MG156" s="157" t="s">
        <v>13</v>
      </c>
      <c r="MH156" s="71" t="s">
        <v>13</v>
      </c>
      <c r="MI156" s="71" t="s">
        <v>13</v>
      </c>
      <c r="MJ156" s="71" t="s">
        <v>13</v>
      </c>
      <c r="MK156" s="71" t="s">
        <v>56</v>
      </c>
      <c r="ML156" s="71" t="s">
        <v>56</v>
      </c>
      <c r="MM156" s="71" t="s">
        <v>56</v>
      </c>
      <c r="MN156" s="71" t="s">
        <v>56</v>
      </c>
      <c r="MO156" s="71" t="s">
        <v>56</v>
      </c>
      <c r="MP156" s="71" t="s">
        <v>56</v>
      </c>
      <c r="MQ156" s="71" t="s">
        <v>56</v>
      </c>
      <c r="MR156" s="71" t="s">
        <v>56</v>
      </c>
      <c r="MS156" s="71" t="s">
        <v>56</v>
      </c>
      <c r="MT156" s="71" t="s">
        <v>56</v>
      </c>
      <c r="MU156" s="71" t="s">
        <v>56</v>
      </c>
      <c r="MV156" s="71" t="s">
        <v>56</v>
      </c>
      <c r="MW156" s="71" t="s">
        <v>56</v>
      </c>
      <c r="MX156" s="71" t="s">
        <v>56</v>
      </c>
      <c r="MY156" s="71" t="s">
        <v>56</v>
      </c>
      <c r="MZ156" s="71" t="s">
        <v>13</v>
      </c>
      <c r="NA156" s="71" t="s">
        <v>13</v>
      </c>
      <c r="NB156" s="157" t="s">
        <v>56</v>
      </c>
      <c r="NC156" s="157" t="s">
        <v>56</v>
      </c>
      <c r="ND156" s="157" t="s">
        <v>56</v>
      </c>
      <c r="NE156" s="157" t="s">
        <v>56</v>
      </c>
      <c r="NF156" s="157" t="s">
        <v>56</v>
      </c>
      <c r="NG156" s="157"/>
      <c r="NH156" s="157"/>
      <c r="NI156" s="157"/>
      <c r="NJ156" s="157"/>
      <c r="NK156" s="157"/>
      <c r="NL156" s="71" t="s">
        <v>13</v>
      </c>
      <c r="NM156" s="71" t="s">
        <v>56</v>
      </c>
      <c r="NN156" s="157" t="s">
        <v>56</v>
      </c>
      <c r="NO156" s="71" t="s">
        <v>13</v>
      </c>
      <c r="NP156" s="71" t="s">
        <v>56</v>
      </c>
      <c r="NQ156" s="71" t="s">
        <v>13</v>
      </c>
      <c r="NR156" s="71" t="s">
        <v>13</v>
      </c>
      <c r="NS156" s="71" t="s">
        <v>56</v>
      </c>
      <c r="NT156" s="71" t="s">
        <v>13</v>
      </c>
      <c r="NU156" s="71" t="s">
        <v>56</v>
      </c>
      <c r="NV156" s="71" t="s">
        <v>56</v>
      </c>
      <c r="NW156" s="71" t="s">
        <v>56</v>
      </c>
      <c r="NX156" s="71" t="s">
        <v>13</v>
      </c>
      <c r="NY156" s="71" t="s">
        <v>13</v>
      </c>
      <c r="NZ156" s="71" t="s">
        <v>13</v>
      </c>
      <c r="OA156" s="157" t="s">
        <v>56</v>
      </c>
      <c r="OB156" s="157" t="s">
        <v>56</v>
      </c>
      <c r="OC156" s="157" t="s">
        <v>56</v>
      </c>
      <c r="OD156" s="157" t="s">
        <v>56</v>
      </c>
      <c r="OE156" s="71" t="s">
        <v>56</v>
      </c>
      <c r="OF156" s="71" t="s">
        <v>13</v>
      </c>
      <c r="OG156" s="71" t="s">
        <v>13</v>
      </c>
      <c r="OH156" s="71" t="s">
        <v>13</v>
      </c>
      <c r="OI156" s="71" t="s">
        <v>13</v>
      </c>
      <c r="OJ156" s="157" t="s">
        <v>56</v>
      </c>
      <c r="OK156" s="136">
        <v>27</v>
      </c>
      <c r="OL156" s="136">
        <v>3</v>
      </c>
      <c r="OM156" s="136">
        <v>8</v>
      </c>
      <c r="ON156" s="136">
        <v>2</v>
      </c>
      <c r="OO156" s="136">
        <v>0</v>
      </c>
      <c r="OP156" s="136" t="s">
        <v>758</v>
      </c>
      <c r="OQ156" s="136">
        <v>7</v>
      </c>
      <c r="OR156" s="137">
        <v>0.1111111111111111</v>
      </c>
      <c r="OS156" s="137"/>
      <c r="OT156" s="138">
        <v>0.6358267160256591</v>
      </c>
      <c r="OU156" s="138">
        <v>7.0647412891739911E-2</v>
      </c>
      <c r="OV156" s="138">
        <v>0.18839310104463974</v>
      </c>
      <c r="OW156" s="181">
        <v>4.7098275261159936E-2</v>
      </c>
      <c r="OX156" s="138">
        <v>0</v>
      </c>
      <c r="OY156" s="138" t="s">
        <v>758</v>
      </c>
      <c r="OZ156" s="138">
        <v>0.16484396341405977</v>
      </c>
      <c r="PA156" s="139">
        <f>SB156/OK156</f>
        <v>18.074074074074073</v>
      </c>
      <c r="PB156" s="139">
        <f>SB156/OL156</f>
        <v>162.66666666666666</v>
      </c>
      <c r="PC156" s="139">
        <f>SB156/OM156</f>
        <v>61</v>
      </c>
      <c r="PD156" s="139">
        <f>SB156/ON156</f>
        <v>244</v>
      </c>
      <c r="PE156" s="139">
        <v>0</v>
      </c>
      <c r="PF156" s="139" t="s">
        <v>758</v>
      </c>
      <c r="PG156" s="139">
        <f>SB156/OQ156</f>
        <v>69.714285714285708</v>
      </c>
      <c r="PH156" s="71" t="s">
        <v>13</v>
      </c>
      <c r="PI156" s="71" t="s">
        <v>13</v>
      </c>
      <c r="PJ156" s="71" t="s">
        <v>56</v>
      </c>
      <c r="PK156" s="71" t="s">
        <v>13</v>
      </c>
      <c r="PL156" s="71" t="s">
        <v>13</v>
      </c>
      <c r="PM156" s="157" t="s">
        <v>13</v>
      </c>
      <c r="PN156" s="157" t="s">
        <v>56</v>
      </c>
      <c r="PO156" s="157" t="s">
        <v>13</v>
      </c>
      <c r="PP156" s="71" t="s">
        <v>13</v>
      </c>
      <c r="PQ156" s="71" t="s">
        <v>13</v>
      </c>
      <c r="PR156" s="71" t="s">
        <v>13</v>
      </c>
      <c r="PS156" s="71" t="s">
        <v>56</v>
      </c>
      <c r="PT156" s="71" t="s">
        <v>13</v>
      </c>
      <c r="PU156" s="71" t="s">
        <v>13</v>
      </c>
      <c r="PV156" s="71" t="s">
        <v>13</v>
      </c>
      <c r="PW156" s="157" t="s">
        <v>56</v>
      </c>
      <c r="PX156" s="71" t="s">
        <v>56</v>
      </c>
      <c r="PY156" s="71" t="s">
        <v>13</v>
      </c>
      <c r="PZ156" s="71" t="s">
        <v>747</v>
      </c>
      <c r="QA156" s="71" t="s">
        <v>747</v>
      </c>
      <c r="QB156" s="71" t="s">
        <v>747</v>
      </c>
      <c r="QC156" s="71" t="s">
        <v>747</v>
      </c>
      <c r="QD156" s="71" t="s">
        <v>747</v>
      </c>
      <c r="QE156" s="71" t="s">
        <v>747</v>
      </c>
      <c r="QF156" s="157" t="s">
        <v>13</v>
      </c>
      <c r="QG156" s="71" t="s">
        <v>747</v>
      </c>
      <c r="QH156" s="71" t="s">
        <v>13</v>
      </c>
      <c r="QI156" s="71" t="s">
        <v>747</v>
      </c>
      <c r="QJ156" s="157" t="s">
        <v>13</v>
      </c>
      <c r="QK156" s="157" t="s">
        <v>13</v>
      </c>
      <c r="QL156" s="157" t="s">
        <v>13</v>
      </c>
      <c r="QM156" s="71" t="s">
        <v>747</v>
      </c>
      <c r="QN156" s="71" t="s">
        <v>56</v>
      </c>
      <c r="QO156" s="71" t="s">
        <v>56</v>
      </c>
      <c r="QP156" s="71" t="s">
        <v>56</v>
      </c>
      <c r="QQ156" s="71" t="s">
        <v>56</v>
      </c>
      <c r="QR156" s="71" t="s">
        <v>56</v>
      </c>
      <c r="QS156" s="71" t="s">
        <v>56</v>
      </c>
      <c r="QT156" s="71" t="s">
        <v>13</v>
      </c>
      <c r="QU156" s="71" t="s">
        <v>13</v>
      </c>
      <c r="QV156" s="71" t="s">
        <v>13</v>
      </c>
      <c r="QW156" s="71" t="s">
        <v>56</v>
      </c>
      <c r="QX156" s="157" t="s">
        <v>56</v>
      </c>
      <c r="QY156" s="157" t="s">
        <v>56</v>
      </c>
      <c r="QZ156" s="157" t="s">
        <v>56</v>
      </c>
      <c r="RA156" s="157" t="s">
        <v>56</v>
      </c>
      <c r="RB156" s="71" t="s">
        <v>56</v>
      </c>
      <c r="RC156" s="71" t="s">
        <v>56</v>
      </c>
      <c r="RD156" s="71" t="s">
        <v>732</v>
      </c>
      <c r="RE156" s="157" t="s">
        <v>56</v>
      </c>
      <c r="RF156" s="71" t="s">
        <v>56</v>
      </c>
      <c r="RG156" s="71" t="s">
        <v>56</v>
      </c>
      <c r="RH156" s="71" t="s">
        <v>13</v>
      </c>
      <c r="RI156" s="71" t="s">
        <v>56</v>
      </c>
      <c r="RJ156" s="71" t="s">
        <v>13</v>
      </c>
      <c r="RK156" s="71" t="s">
        <v>13</v>
      </c>
      <c r="RL156" s="157" t="s">
        <v>56</v>
      </c>
      <c r="RM156" s="157" t="s">
        <v>13</v>
      </c>
      <c r="RN156" s="157" t="s">
        <v>13</v>
      </c>
      <c r="RO156" s="71" t="s">
        <v>56</v>
      </c>
      <c r="RP156" s="71" t="s">
        <v>13</v>
      </c>
      <c r="RQ156" s="71" t="s">
        <v>13</v>
      </c>
      <c r="RR156" s="71" t="s">
        <v>13</v>
      </c>
      <c r="RS156" s="71" t="s">
        <v>13</v>
      </c>
      <c r="RT156" s="71" t="s">
        <v>13</v>
      </c>
      <c r="RU156" s="71" t="s">
        <v>56</v>
      </c>
      <c r="RV156" s="157" t="s">
        <v>56</v>
      </c>
      <c r="RW156" s="71"/>
      <c r="RX156" s="151" t="s">
        <v>738</v>
      </c>
      <c r="RY156" s="222" t="s">
        <v>745</v>
      </c>
      <c r="RZ156" s="152">
        <v>4246440</v>
      </c>
      <c r="SA156" s="151" t="s">
        <v>806</v>
      </c>
      <c r="SB156" s="233">
        <v>488</v>
      </c>
      <c r="SC156" s="234">
        <v>9</v>
      </c>
      <c r="SD156" s="178"/>
      <c r="SE156" s="71"/>
      <c r="SF156" s="270" t="s">
        <v>720</v>
      </c>
      <c r="SG156" s="270" t="s">
        <v>56</v>
      </c>
      <c r="SH156" s="273">
        <v>0.9</v>
      </c>
      <c r="SI156" s="273">
        <v>0.1</v>
      </c>
      <c r="SJ156" s="271"/>
      <c r="SK156" s="270" t="s">
        <v>56</v>
      </c>
      <c r="SL156" s="270" t="s">
        <v>13</v>
      </c>
      <c r="SM156" s="270" t="s">
        <v>13</v>
      </c>
      <c r="SN156" s="270" t="s">
        <v>56</v>
      </c>
      <c r="SO156" s="270" t="s">
        <v>13</v>
      </c>
      <c r="SP156" s="270" t="s">
        <v>13</v>
      </c>
      <c r="SQ156" s="270" t="s">
        <v>13</v>
      </c>
      <c r="SR156" s="270" t="s">
        <v>56</v>
      </c>
      <c r="SS156" s="270" t="s">
        <v>13</v>
      </c>
      <c r="ST156" s="270" t="s">
        <v>13</v>
      </c>
      <c r="SU156" s="270" t="s">
        <v>56</v>
      </c>
      <c r="SV156" s="270" t="s">
        <v>56</v>
      </c>
      <c r="SW156" s="270" t="s">
        <v>13</v>
      </c>
      <c r="SX156" s="270" t="s">
        <v>13</v>
      </c>
      <c r="SY156" s="270" t="s">
        <v>13</v>
      </c>
      <c r="SZ156" s="270" t="s">
        <v>13</v>
      </c>
      <c r="TA156" s="270" t="s">
        <v>13</v>
      </c>
      <c r="TB156" s="270" t="s">
        <v>13</v>
      </c>
      <c r="TC156" s="270" t="s">
        <v>13</v>
      </c>
      <c r="TD156" s="270" t="s">
        <v>56</v>
      </c>
      <c r="TE156" s="270" t="s">
        <v>56</v>
      </c>
      <c r="TF156" s="270" t="s">
        <v>13</v>
      </c>
      <c r="TG156" s="270" t="s">
        <v>13</v>
      </c>
      <c r="TH156" s="270" t="s">
        <v>13</v>
      </c>
      <c r="TI156" s="270" t="s">
        <v>13</v>
      </c>
      <c r="TJ156" s="270" t="s">
        <v>56</v>
      </c>
      <c r="TK156" s="270" t="s">
        <v>13</v>
      </c>
      <c r="TL156" s="270" t="s">
        <v>56</v>
      </c>
      <c r="TM156" s="273"/>
      <c r="TN156" s="270"/>
      <c r="TO156" s="270"/>
      <c r="TP156" s="270"/>
      <c r="TQ156" s="270"/>
      <c r="TR156" s="270"/>
      <c r="TS156" s="270"/>
      <c r="TT156" s="270"/>
      <c r="TU156" s="270"/>
      <c r="TV156" s="270"/>
      <c r="TW156" s="270"/>
      <c r="TX156" s="270"/>
      <c r="TY156" s="270"/>
      <c r="TZ156" s="270"/>
      <c r="UA156" s="270"/>
      <c r="UB156" s="270" t="s">
        <v>13</v>
      </c>
      <c r="UC156" s="270"/>
      <c r="UD156" s="270" t="s">
        <v>13</v>
      </c>
      <c r="UE156" s="270" t="s">
        <v>13</v>
      </c>
      <c r="UF156" s="270"/>
      <c r="UG156" s="270" t="s">
        <v>56</v>
      </c>
      <c r="UH156" s="270" t="s">
        <v>56</v>
      </c>
      <c r="UI156" s="270" t="s">
        <v>56</v>
      </c>
      <c r="UJ156" s="270" t="s">
        <v>56</v>
      </c>
      <c r="UK156" s="270" t="s">
        <v>56</v>
      </c>
      <c r="UL156" s="270" t="s">
        <v>56</v>
      </c>
      <c r="UM156" s="270" t="s">
        <v>56</v>
      </c>
      <c r="UN156" s="270" t="s">
        <v>56</v>
      </c>
      <c r="UO156" s="270" t="s">
        <v>56</v>
      </c>
      <c r="UP156" s="270" t="s">
        <v>56</v>
      </c>
      <c r="UQ156" s="270" t="s">
        <v>13</v>
      </c>
      <c r="UR156" s="270" t="s">
        <v>56</v>
      </c>
      <c r="US156" s="270" t="s">
        <v>13</v>
      </c>
      <c r="UT156" s="270"/>
      <c r="UU156" s="270"/>
      <c r="UV156" s="270"/>
      <c r="UW156" s="270"/>
      <c r="UX156" s="270"/>
      <c r="UY156" s="270" t="s">
        <v>1226</v>
      </c>
      <c r="UZ156" s="270" t="s">
        <v>1225</v>
      </c>
      <c r="VA156" s="270" t="s">
        <v>1225</v>
      </c>
      <c r="VB156" s="270" t="s">
        <v>1226</v>
      </c>
      <c r="VC156" s="270" t="s">
        <v>1227</v>
      </c>
      <c r="VD156" s="270" t="s">
        <v>1227</v>
      </c>
      <c r="VE156" s="270" t="s">
        <v>1227</v>
      </c>
      <c r="VF156" s="270" t="s">
        <v>1226</v>
      </c>
      <c r="VG156" s="270" t="s">
        <v>1227</v>
      </c>
      <c r="VH156" s="270" t="s">
        <v>1227</v>
      </c>
      <c r="VI156" s="270" t="s">
        <v>1226</v>
      </c>
      <c r="VJ156" s="270" t="s">
        <v>1226</v>
      </c>
      <c r="VK156" s="270" t="s">
        <v>1227</v>
      </c>
      <c r="VL156" s="270" t="s">
        <v>1227</v>
      </c>
      <c r="VM156" s="270" t="s">
        <v>1227</v>
      </c>
      <c r="VN156" s="270" t="s">
        <v>1227</v>
      </c>
      <c r="VO156" s="270" t="s">
        <v>1227</v>
      </c>
      <c r="VP156" s="270" t="s">
        <v>1227</v>
      </c>
      <c r="VQ156" s="270" t="s">
        <v>1227</v>
      </c>
      <c r="VR156" s="270" t="s">
        <v>1226</v>
      </c>
      <c r="VS156" s="270" t="s">
        <v>1226</v>
      </c>
      <c r="VT156" s="270" t="s">
        <v>1227</v>
      </c>
      <c r="VU156" s="270" t="s">
        <v>1227</v>
      </c>
      <c r="VV156" s="270" t="s">
        <v>1227</v>
      </c>
      <c r="VW156" s="270" t="s">
        <v>1227</v>
      </c>
      <c r="VX156" s="270" t="s">
        <v>1226</v>
      </c>
      <c r="VY156" s="270" t="s">
        <v>1227</v>
      </c>
      <c r="VZ156" s="270" t="s">
        <v>1226</v>
      </c>
      <c r="WA156" s="273"/>
      <c r="WB156" s="270"/>
      <c r="WC156" s="270"/>
      <c r="WD156" s="270"/>
      <c r="WE156" s="270"/>
      <c r="WF156" s="270"/>
      <c r="WG156" s="270"/>
      <c r="WH156" s="270"/>
      <c r="WI156" s="270"/>
      <c r="WJ156" s="270"/>
      <c r="WK156" s="270"/>
      <c r="WL156" s="270"/>
      <c r="WM156" s="270"/>
      <c r="WN156" s="270"/>
      <c r="WO156" s="270"/>
      <c r="WP156" s="270" t="s">
        <v>1227</v>
      </c>
      <c r="WQ156" s="270" t="s">
        <v>1228</v>
      </c>
      <c r="WR156" s="270" t="s">
        <v>13</v>
      </c>
      <c r="WS156" s="270" t="s">
        <v>56</v>
      </c>
      <c r="WT156" s="270"/>
      <c r="WU156" s="273" t="s">
        <v>1229</v>
      </c>
      <c r="WV156" s="273" t="s">
        <v>1229</v>
      </c>
      <c r="WW156" s="273" t="s">
        <v>1229</v>
      </c>
      <c r="WX156" s="273" t="s">
        <v>1229</v>
      </c>
      <c r="WY156" s="273" t="s">
        <v>1229</v>
      </c>
      <c r="WZ156" s="273" t="s">
        <v>1229</v>
      </c>
      <c r="XA156" s="273" t="s">
        <v>1229</v>
      </c>
      <c r="XB156" s="273" t="s">
        <v>1229</v>
      </c>
      <c r="XC156" s="273" t="s">
        <v>1229</v>
      </c>
      <c r="XD156" s="273" t="s">
        <v>1229</v>
      </c>
      <c r="XE156" s="273" t="s">
        <v>1229</v>
      </c>
      <c r="XF156" s="273" t="s">
        <v>1229</v>
      </c>
      <c r="XH156" s="270"/>
      <c r="XI156" s="270"/>
      <c r="XJ156" s="270"/>
      <c r="XK156" s="270"/>
      <c r="XL156" s="270"/>
      <c r="XM156" s="272" t="s">
        <v>56</v>
      </c>
      <c r="XN156" s="272" t="s">
        <v>56</v>
      </c>
      <c r="XO156" s="272" t="s">
        <v>13</v>
      </c>
      <c r="XP156" s="272" t="s">
        <v>13</v>
      </c>
      <c r="XQ156" s="272" t="s">
        <v>13</v>
      </c>
      <c r="XR156" s="272" t="s">
        <v>56</v>
      </c>
      <c r="XS156" s="272" t="s">
        <v>13</v>
      </c>
      <c r="XT156" s="272" t="s">
        <v>56</v>
      </c>
      <c r="XU156" s="272" t="s">
        <v>13</v>
      </c>
      <c r="XV156" s="272" t="s">
        <v>56</v>
      </c>
      <c r="XW156" s="270"/>
      <c r="XX156" s="273" t="s">
        <v>1232</v>
      </c>
      <c r="XY156" s="273" t="s">
        <v>1232</v>
      </c>
      <c r="XZ156" s="273" t="s">
        <v>1232</v>
      </c>
      <c r="YA156" s="273" t="s">
        <v>1232</v>
      </c>
      <c r="YB156" s="273" t="s">
        <v>1232</v>
      </c>
      <c r="YC156" s="273" t="s">
        <v>1232</v>
      </c>
      <c r="YD156" s="273" t="s">
        <v>1232</v>
      </c>
      <c r="YE156" s="273" t="s">
        <v>1232</v>
      </c>
      <c r="YF156" s="273" t="s">
        <v>1232</v>
      </c>
      <c r="YG156" s="273" t="s">
        <v>1232</v>
      </c>
      <c r="YH156" s="273" t="s">
        <v>1232</v>
      </c>
      <c r="YI156" s="273" t="s">
        <v>1232</v>
      </c>
      <c r="YJ156" s="273" t="s">
        <v>1232</v>
      </c>
      <c r="YK156" s="273" t="s">
        <v>1232</v>
      </c>
      <c r="YL156" s="273" t="s">
        <v>1232</v>
      </c>
      <c r="YM156" s="273" t="s">
        <v>1232</v>
      </c>
      <c r="YN156" s="273" t="s">
        <v>1232</v>
      </c>
      <c r="YO156" s="273" t="s">
        <v>1232</v>
      </c>
      <c r="YP156" s="273" t="s">
        <v>1232</v>
      </c>
      <c r="YQ156" s="273" t="s">
        <v>1232</v>
      </c>
      <c r="YR156" s="273" t="s">
        <v>1232</v>
      </c>
      <c r="YS156" s="273" t="s">
        <v>1232</v>
      </c>
      <c r="YT156" s="273" t="s">
        <v>1232</v>
      </c>
      <c r="YU156" s="273" t="s">
        <v>1232</v>
      </c>
      <c r="YV156" s="273" t="s">
        <v>1232</v>
      </c>
      <c r="YW156" s="273" t="s">
        <v>1232</v>
      </c>
      <c r="YX156" s="273" t="s">
        <v>1232</v>
      </c>
      <c r="YY156" s="273" t="s">
        <v>1232</v>
      </c>
      <c r="YZ156" s="273"/>
      <c r="ZA156" s="270"/>
      <c r="ZB156" s="270"/>
      <c r="ZC156" s="270"/>
      <c r="ZD156" s="270"/>
      <c r="ZE156" s="270"/>
      <c r="ZF156" s="270"/>
      <c r="ZG156" s="270"/>
      <c r="ZH156" s="270"/>
      <c r="ZI156" s="270"/>
      <c r="ZJ156" s="270"/>
      <c r="ZK156" s="270"/>
      <c r="ZL156" s="270"/>
      <c r="ZM156" s="270"/>
      <c r="ZN156" s="270"/>
      <c r="ZO156" s="272" t="s">
        <v>13</v>
      </c>
      <c r="ZP156" s="272"/>
      <c r="ZQ156" s="272"/>
      <c r="ZR156" s="272"/>
      <c r="ZS156" s="272"/>
      <c r="ZT156" s="272" t="s">
        <v>56</v>
      </c>
      <c r="ZU156" s="272"/>
      <c r="ZV156" s="272"/>
      <c r="ZW156" s="270"/>
      <c r="ZX156" s="270"/>
      <c r="ZY156" s="270"/>
      <c r="ZZ156" s="270"/>
      <c r="AAA156" s="270"/>
      <c r="AAB156" s="270"/>
      <c r="AAJ156" s="270"/>
      <c r="AAK156" s="270"/>
      <c r="AAL156" s="270"/>
      <c r="AAM156" s="270"/>
      <c r="AAN156" s="270"/>
      <c r="AAO156" s="272" t="s">
        <v>1233</v>
      </c>
      <c r="AAP156" s="272" t="s">
        <v>1233</v>
      </c>
      <c r="AAQ156" s="272" t="s">
        <v>1233</v>
      </c>
      <c r="AAR156" s="272" t="s">
        <v>1233</v>
      </c>
      <c r="AAS156" s="272" t="s">
        <v>1233</v>
      </c>
      <c r="AAT156" s="272" t="s">
        <v>1233</v>
      </c>
      <c r="AAU156" s="272" t="s">
        <v>1233</v>
      </c>
      <c r="AAV156" s="272" t="s">
        <v>1233</v>
      </c>
      <c r="AAW156" s="272" t="s">
        <v>1233</v>
      </c>
      <c r="AAX156" s="272" t="s">
        <v>1233</v>
      </c>
    </row>
    <row r="157" spans="1:726" ht="15" customHeight="1" x14ac:dyDescent="0.35">
      <c r="A157" s="70" t="s">
        <v>903</v>
      </c>
      <c r="B157" s="1" t="s">
        <v>13</v>
      </c>
      <c r="GW157" s="157"/>
      <c r="GX157" s="157"/>
      <c r="RX157" s="151" t="s">
        <v>742</v>
      </c>
      <c r="RY157" s="223" t="s">
        <v>746</v>
      </c>
      <c r="RZ157" s="152">
        <v>8776119</v>
      </c>
      <c r="SA157" s="151" t="s">
        <v>937</v>
      </c>
      <c r="SB157" s="229" t="s">
        <v>798</v>
      </c>
      <c r="SC157" s="229" t="s">
        <v>798</v>
      </c>
      <c r="SF157" s="268" t="s">
        <v>903</v>
      </c>
      <c r="SG157" s="269" t="s">
        <v>13</v>
      </c>
      <c r="SH157" s="270"/>
      <c r="SI157" s="270"/>
      <c r="SJ157" s="271"/>
      <c r="SK157" s="270"/>
      <c r="SL157" s="270"/>
      <c r="SM157" s="270"/>
      <c r="SN157" s="270"/>
      <c r="SO157" s="270"/>
      <c r="SP157" s="270"/>
      <c r="SQ157" s="270"/>
      <c r="SR157" s="270"/>
      <c r="SS157" s="270"/>
      <c r="ST157" s="270"/>
      <c r="SU157" s="270"/>
      <c r="SV157" s="270"/>
      <c r="SW157" s="270"/>
      <c r="SX157" s="270"/>
      <c r="SY157" s="270"/>
      <c r="SZ157" s="270"/>
      <c r="TA157" s="270"/>
      <c r="TB157" s="270"/>
      <c r="TC157" s="270"/>
      <c r="TD157" s="270"/>
      <c r="TE157" s="270"/>
      <c r="TF157" s="270"/>
      <c r="TG157" s="270"/>
      <c r="TH157" s="270"/>
      <c r="TI157" s="270"/>
      <c r="TJ157" s="270"/>
      <c r="TK157" s="270"/>
      <c r="TL157" s="270"/>
      <c r="TM157" s="270"/>
      <c r="TN157" s="270"/>
      <c r="TO157" s="270"/>
      <c r="TP157" s="270"/>
      <c r="TQ157" s="270"/>
      <c r="TR157" s="270"/>
      <c r="TS157" s="270"/>
      <c r="TT157" s="270"/>
      <c r="TU157" s="270"/>
      <c r="TV157" s="270"/>
      <c r="TW157" s="270"/>
      <c r="TX157" s="270"/>
      <c r="TY157" s="270"/>
      <c r="TZ157" s="270"/>
      <c r="UA157" s="270"/>
      <c r="UB157" s="270"/>
      <c r="UC157" s="270"/>
      <c r="UD157" s="270"/>
      <c r="UE157" s="270"/>
      <c r="UF157" s="270"/>
      <c r="UG157" s="270"/>
      <c r="UH157" s="270"/>
      <c r="UI157" s="270"/>
      <c r="UJ157" s="270"/>
      <c r="UK157" s="270"/>
      <c r="UL157" s="270"/>
      <c r="UT157" s="270"/>
      <c r="UU157" s="270"/>
      <c r="UV157" s="270"/>
      <c r="UW157" s="270"/>
      <c r="UX157" s="270"/>
      <c r="UY157" s="270"/>
      <c r="UZ157" s="270"/>
      <c r="VA157" s="270"/>
      <c r="VB157" s="270"/>
      <c r="VC157" s="270"/>
      <c r="VD157" s="270"/>
      <c r="VE157" s="270"/>
      <c r="VF157" s="270"/>
      <c r="VG157" s="270"/>
      <c r="VH157" s="270"/>
      <c r="VI157" s="270"/>
      <c r="VJ157" s="270"/>
      <c r="VK157" s="270"/>
      <c r="VL157" s="270"/>
      <c r="VM157" s="270"/>
      <c r="VN157" s="270"/>
      <c r="VO157" s="270"/>
      <c r="VP157" s="270"/>
      <c r="VQ157" s="270"/>
      <c r="VR157" s="270"/>
      <c r="VS157" s="270"/>
      <c r="VT157" s="270"/>
      <c r="VU157" s="270"/>
      <c r="VV157" s="270"/>
      <c r="VW157" s="270"/>
      <c r="VX157" s="270"/>
      <c r="VY157" s="270"/>
      <c r="VZ157" s="270"/>
      <c r="WA157" s="270"/>
      <c r="WB157" s="270"/>
      <c r="WC157" s="270"/>
      <c r="WD157" s="270"/>
      <c r="WE157" s="270"/>
      <c r="WF157" s="270"/>
      <c r="WG157" s="270"/>
      <c r="WH157" s="270"/>
      <c r="WI157" s="270"/>
      <c r="WJ157" s="270"/>
      <c r="WK157" s="270"/>
      <c r="WL157" s="270"/>
      <c r="WM157" s="270"/>
      <c r="WN157" s="270"/>
      <c r="WO157" s="270"/>
      <c r="WP157" s="270"/>
      <c r="WQ157" s="270"/>
      <c r="WR157" s="270"/>
      <c r="WS157" s="270"/>
      <c r="WT157" s="270"/>
      <c r="WU157" s="270"/>
      <c r="WV157" s="270"/>
      <c r="WW157" s="270"/>
      <c r="WX157" s="270"/>
      <c r="WY157" s="270"/>
      <c r="WZ157" s="270"/>
      <c r="XH157" s="270"/>
      <c r="XI157" s="270"/>
      <c r="XJ157" s="270"/>
      <c r="XK157" s="270"/>
      <c r="XL157" s="270"/>
      <c r="XM157" s="272"/>
      <c r="XN157" s="272"/>
      <c r="XO157" s="272"/>
      <c r="XP157" s="272"/>
      <c r="XQ157" s="272"/>
      <c r="XR157" s="272"/>
      <c r="XS157" s="272"/>
      <c r="XT157" s="272"/>
      <c r="XU157" s="272"/>
      <c r="XV157" s="272"/>
      <c r="XW157" s="270"/>
      <c r="XX157" s="273"/>
      <c r="XY157" s="273"/>
      <c r="XZ157" s="273"/>
      <c r="YA157" s="273"/>
      <c r="YB157" s="273"/>
      <c r="YC157" s="273"/>
      <c r="YD157" s="273"/>
      <c r="YE157" s="273"/>
      <c r="YF157" s="273"/>
      <c r="YG157" s="273"/>
      <c r="YH157" s="273"/>
      <c r="YI157" s="273"/>
      <c r="YJ157" s="273"/>
      <c r="YK157" s="273"/>
      <c r="YL157" s="273"/>
      <c r="YM157" s="273"/>
      <c r="YN157" s="273"/>
      <c r="YO157" s="273"/>
      <c r="YP157" s="273"/>
      <c r="YQ157" s="273"/>
      <c r="YR157" s="273"/>
      <c r="YS157" s="273"/>
      <c r="YT157" s="273"/>
      <c r="YU157" s="273"/>
      <c r="YV157" s="273"/>
      <c r="YW157" s="273"/>
      <c r="YX157" s="273"/>
      <c r="YY157" s="273"/>
      <c r="YZ157" s="270"/>
      <c r="ZA157" s="270"/>
      <c r="ZB157" s="270"/>
      <c r="ZC157" s="270"/>
      <c r="ZD157" s="270"/>
      <c r="ZE157" s="270"/>
      <c r="ZF157" s="270"/>
      <c r="ZG157" s="270"/>
      <c r="ZH157" s="270"/>
      <c r="ZI157" s="270"/>
      <c r="ZJ157" s="270"/>
      <c r="ZK157" s="270"/>
      <c r="ZL157" s="270"/>
      <c r="ZM157" s="270"/>
      <c r="ZN157" s="270"/>
      <c r="ZO157" s="272"/>
      <c r="ZP157" s="272"/>
      <c r="ZQ157" s="272"/>
      <c r="ZR157" s="272"/>
      <c r="ZS157" s="272"/>
      <c r="ZT157" s="272"/>
      <c r="ZU157" s="272"/>
      <c r="ZV157" s="272"/>
      <c r="ZW157" s="270"/>
      <c r="ZX157" s="270"/>
      <c r="ZY157" s="270"/>
      <c r="ZZ157" s="270"/>
      <c r="AAA157" s="270"/>
      <c r="AAB157" s="270"/>
      <c r="AAJ157" s="270"/>
      <c r="AAK157" s="270"/>
      <c r="AAL157" s="270"/>
      <c r="AAM157" s="270"/>
      <c r="AAN157" s="270"/>
      <c r="AAO157" s="272"/>
      <c r="AAP157" s="272"/>
      <c r="AAQ157" s="272"/>
      <c r="AAR157" s="272"/>
      <c r="AAS157" s="272"/>
      <c r="AAT157" s="272"/>
      <c r="AAU157" s="272"/>
      <c r="AAV157" s="272"/>
      <c r="AAW157" s="272"/>
      <c r="AAX157" s="272"/>
    </row>
    <row r="158" spans="1:726" ht="15" customHeight="1" x14ac:dyDescent="0.35">
      <c r="A158" s="71" t="s">
        <v>636</v>
      </c>
      <c r="B158" s="71" t="s">
        <v>56</v>
      </c>
      <c r="C158" s="71" t="s">
        <v>56</v>
      </c>
      <c r="D158" s="71" t="s">
        <v>56</v>
      </c>
      <c r="E158" s="71" t="s">
        <v>56</v>
      </c>
      <c r="F158" s="71" t="s">
        <v>13</v>
      </c>
      <c r="G158" s="71" t="s">
        <v>13</v>
      </c>
      <c r="H158" s="71" t="s">
        <v>13</v>
      </c>
      <c r="I158" s="71" t="s">
        <v>13</v>
      </c>
      <c r="J158" s="157" t="s">
        <v>56</v>
      </c>
      <c r="K158" s="157" t="s">
        <v>13</v>
      </c>
      <c r="L158" s="157" t="s">
        <v>13</v>
      </c>
      <c r="M158" s="157" t="s">
        <v>56</v>
      </c>
      <c r="N158" s="157" t="s">
        <v>13</v>
      </c>
      <c r="O158" s="157" t="s">
        <v>56</v>
      </c>
      <c r="P158" s="157" t="s">
        <v>56</v>
      </c>
      <c r="Q158" s="157" t="s">
        <v>56</v>
      </c>
      <c r="R158" s="157" t="s">
        <v>13</v>
      </c>
      <c r="S158" s="157" t="s">
        <v>56</v>
      </c>
      <c r="T158" s="157" t="s">
        <v>13</v>
      </c>
      <c r="U158" s="71" t="s">
        <v>0</v>
      </c>
      <c r="V158" s="157" t="s">
        <v>56</v>
      </c>
      <c r="W158" s="157" t="s">
        <v>13</v>
      </c>
      <c r="X158" s="157" t="s">
        <v>13</v>
      </c>
      <c r="Y158" s="157" t="s">
        <v>13</v>
      </c>
      <c r="Z158" s="157" t="s">
        <v>13</v>
      </c>
      <c r="AA158" s="71" t="s">
        <v>13</v>
      </c>
      <c r="AB158" s="71" t="s">
        <v>13</v>
      </c>
      <c r="AC158" s="71" t="s">
        <v>56</v>
      </c>
      <c r="AD158" s="71" t="s">
        <v>13</v>
      </c>
      <c r="AE158" s="71" t="s">
        <v>13</v>
      </c>
      <c r="AF158" s="134" t="s">
        <v>13</v>
      </c>
      <c r="AG158" s="134" t="s">
        <v>56</v>
      </c>
      <c r="AH158" s="134" t="s">
        <v>13</v>
      </c>
      <c r="AI158" s="71" t="s">
        <v>56</v>
      </c>
      <c r="AJ158" s="71" t="s">
        <v>56</v>
      </c>
      <c r="AK158" s="71" t="s">
        <v>13</v>
      </c>
      <c r="AL158" s="71" t="s">
        <v>13</v>
      </c>
      <c r="AM158" s="71" t="s">
        <v>56</v>
      </c>
      <c r="AN158" s="71" t="s">
        <v>13</v>
      </c>
      <c r="AO158" s="71" t="s">
        <v>13</v>
      </c>
      <c r="AP158" s="71" t="s">
        <v>13</v>
      </c>
      <c r="AQ158" s="71" t="s">
        <v>13</v>
      </c>
      <c r="AR158" s="71" t="s">
        <v>13</v>
      </c>
      <c r="AS158" s="71" t="s">
        <v>13</v>
      </c>
      <c r="AT158" s="134" t="s">
        <v>56</v>
      </c>
      <c r="AU158" s="134" t="s">
        <v>56</v>
      </c>
      <c r="AV158" s="134" t="s">
        <v>56</v>
      </c>
      <c r="AW158" s="134" t="s">
        <v>56</v>
      </c>
      <c r="AX158" s="134" t="s">
        <v>13</v>
      </c>
      <c r="AY158" s="134" t="s">
        <v>13</v>
      </c>
      <c r="AZ158" s="134" t="s">
        <v>56</v>
      </c>
      <c r="BA158" s="134" t="s">
        <v>56</v>
      </c>
      <c r="BB158" s="71" t="s">
        <v>56</v>
      </c>
      <c r="BC158" s="71" t="s">
        <v>56</v>
      </c>
      <c r="BD158" s="71" t="s">
        <v>13</v>
      </c>
      <c r="BE158" s="71" t="s">
        <v>56</v>
      </c>
      <c r="BF158" s="71" t="s">
        <v>56</v>
      </c>
      <c r="BG158" s="71" t="s">
        <v>13</v>
      </c>
      <c r="BH158" s="157" t="s">
        <v>13</v>
      </c>
      <c r="BI158" s="157" t="s">
        <v>13</v>
      </c>
      <c r="BJ158" s="157" t="s">
        <v>56</v>
      </c>
      <c r="BK158" s="157" t="s">
        <v>13</v>
      </c>
      <c r="BL158" s="71" t="s">
        <v>13</v>
      </c>
      <c r="BM158" s="71" t="s">
        <v>13</v>
      </c>
      <c r="BN158" s="71" t="s">
        <v>13</v>
      </c>
      <c r="BO158" s="71" t="s">
        <v>13</v>
      </c>
      <c r="BP158" s="71" t="s">
        <v>56</v>
      </c>
      <c r="BQ158" s="71" t="s">
        <v>13</v>
      </c>
      <c r="BR158" s="71" t="s">
        <v>56</v>
      </c>
      <c r="BS158" s="71" t="s">
        <v>56</v>
      </c>
      <c r="BT158" s="71" t="s">
        <v>13</v>
      </c>
      <c r="BU158" s="71" t="s">
        <v>56</v>
      </c>
      <c r="BV158" s="157" t="s">
        <v>56</v>
      </c>
      <c r="BW158" s="157" t="s">
        <v>13</v>
      </c>
      <c r="BX158" s="157" t="s">
        <v>56</v>
      </c>
      <c r="BY158" s="157" t="s">
        <v>56</v>
      </c>
      <c r="BZ158" s="71" t="s">
        <v>747</v>
      </c>
      <c r="CA158" s="71" t="s">
        <v>747</v>
      </c>
      <c r="CB158" s="71" t="s">
        <v>747</v>
      </c>
      <c r="CC158" s="71" t="s">
        <v>747</v>
      </c>
      <c r="CD158" s="71" t="s">
        <v>747</v>
      </c>
      <c r="CE158" s="157" t="s">
        <v>13</v>
      </c>
      <c r="CF158" s="157" t="s">
        <v>13</v>
      </c>
      <c r="CG158" s="157" t="s">
        <v>13</v>
      </c>
      <c r="CH158" s="71" t="s">
        <v>13</v>
      </c>
      <c r="CI158" s="71" t="s">
        <v>56</v>
      </c>
      <c r="CJ158" s="71" t="s">
        <v>13</v>
      </c>
      <c r="CK158" s="71" t="s">
        <v>13</v>
      </c>
      <c r="CL158" s="157" t="s">
        <v>13</v>
      </c>
      <c r="CM158" s="157" t="s">
        <v>13</v>
      </c>
      <c r="CN158" s="157" t="s">
        <v>56</v>
      </c>
      <c r="CO158" s="71" t="s">
        <v>13</v>
      </c>
      <c r="CP158" s="71" t="s">
        <v>13</v>
      </c>
      <c r="CQ158" s="71" t="s">
        <v>13</v>
      </c>
      <c r="CR158" s="71" t="s">
        <v>13</v>
      </c>
      <c r="CS158" s="71" t="s">
        <v>13</v>
      </c>
      <c r="CT158" s="71" t="s">
        <v>56</v>
      </c>
      <c r="CU158" s="157" t="s">
        <v>13</v>
      </c>
      <c r="CV158" s="157" t="s">
        <v>13</v>
      </c>
      <c r="CW158" s="157" t="s">
        <v>13</v>
      </c>
      <c r="CX158" s="157" t="s">
        <v>13</v>
      </c>
      <c r="CY158" s="157" t="s">
        <v>13</v>
      </c>
      <c r="CZ158" s="71" t="s">
        <v>13</v>
      </c>
      <c r="DA158" s="71" t="s">
        <v>56</v>
      </c>
      <c r="DB158" s="71" t="s">
        <v>56</v>
      </c>
      <c r="DC158" s="71" t="s">
        <v>13</v>
      </c>
      <c r="DD158" s="71" t="s">
        <v>13</v>
      </c>
      <c r="DE158" s="157" t="s">
        <v>56</v>
      </c>
      <c r="DF158" s="157" t="s">
        <v>13</v>
      </c>
      <c r="DG158" s="157" t="s">
        <v>13</v>
      </c>
      <c r="DH158" s="71" t="s">
        <v>56</v>
      </c>
      <c r="DI158" s="71"/>
      <c r="DJ158" s="71"/>
      <c r="DK158" s="71"/>
      <c r="DL158" s="157"/>
      <c r="DM158" s="157"/>
      <c r="DN158" s="157"/>
      <c r="DO158" s="157"/>
      <c r="DP158" s="71"/>
      <c r="DQ158" s="157"/>
      <c r="DR158" s="157"/>
      <c r="DS158" s="157"/>
      <c r="DT158" s="71"/>
      <c r="DU158" s="157"/>
      <c r="DV158" s="157"/>
      <c r="DW158" s="157"/>
      <c r="DX158" s="71"/>
      <c r="DY158" s="71"/>
      <c r="DZ158" s="71"/>
      <c r="EA158" s="71"/>
      <c r="EB158" s="71"/>
      <c r="EC158" s="157"/>
      <c r="ED158" s="157"/>
      <c r="EE158" s="157"/>
      <c r="EF158" s="71"/>
      <c r="EG158" s="71"/>
      <c r="EH158" s="71"/>
      <c r="EI158" s="71"/>
      <c r="EJ158" s="71"/>
      <c r="EK158" s="71"/>
      <c r="EL158" s="71"/>
      <c r="EM158" s="71"/>
      <c r="EN158" s="71"/>
      <c r="EO158" s="71"/>
      <c r="EP158" s="71"/>
      <c r="EQ158" s="71"/>
      <c r="ER158" s="71"/>
      <c r="ES158" s="71"/>
      <c r="ET158" s="71"/>
      <c r="EU158" s="71"/>
      <c r="EV158" s="157"/>
      <c r="EW158" s="157"/>
      <c r="EX158" s="157"/>
      <c r="EY158" s="157"/>
      <c r="EZ158" s="157"/>
      <c r="FA158" s="157"/>
      <c r="FB158" s="157"/>
      <c r="FC158" s="157"/>
      <c r="FD158" s="157"/>
      <c r="FE158" s="157"/>
      <c r="FF158" s="71"/>
      <c r="FG158" s="71"/>
      <c r="FH158" s="71"/>
      <c r="FI158" s="71"/>
      <c r="FJ158" s="71"/>
      <c r="FK158" s="71"/>
      <c r="FL158" s="71"/>
      <c r="FM158" s="71"/>
      <c r="FN158" s="71"/>
      <c r="FO158" s="71"/>
      <c r="FP158" s="157"/>
      <c r="FQ158" s="157"/>
      <c r="FR158" s="157"/>
      <c r="FS158" s="157"/>
      <c r="FT158" s="157"/>
      <c r="FU158" s="71"/>
      <c r="FV158" s="71"/>
      <c r="FW158" s="71"/>
      <c r="FX158" s="71"/>
      <c r="FY158" s="71"/>
      <c r="FZ158" s="71"/>
      <c r="GA158" s="71"/>
      <c r="GB158" s="71"/>
      <c r="GC158" s="71"/>
      <c r="GD158" s="71"/>
      <c r="GE158" s="71"/>
      <c r="GF158" s="71"/>
      <c r="GG158" s="71"/>
      <c r="GH158" s="71"/>
      <c r="GI158" s="71"/>
      <c r="GJ158" s="71"/>
      <c r="GK158" s="71"/>
      <c r="GL158" s="71"/>
      <c r="GM158" s="71"/>
      <c r="GN158" s="71"/>
      <c r="GO158" s="71"/>
      <c r="GP158" s="71"/>
      <c r="GQ158" s="71"/>
      <c r="GR158" s="71"/>
      <c r="GS158" s="71"/>
      <c r="GT158" s="71"/>
      <c r="GU158" s="71"/>
      <c r="GV158" s="71"/>
      <c r="GW158" s="157"/>
      <c r="GX158" s="157"/>
      <c r="GY158" s="157"/>
      <c r="GZ158" s="157"/>
      <c r="HA158" s="157"/>
      <c r="HB158" s="157"/>
      <c r="HC158" s="157"/>
      <c r="HD158" s="157"/>
      <c r="HE158" s="157"/>
      <c r="HF158" s="157"/>
      <c r="HG158" s="157"/>
      <c r="HH158" s="157"/>
      <c r="HI158" s="157"/>
      <c r="HJ158" s="157"/>
      <c r="HK158" s="157"/>
      <c r="HL158" s="157"/>
      <c r="HM158" s="157"/>
      <c r="HN158" s="157"/>
      <c r="HO158" s="157"/>
      <c r="HP158" s="157"/>
      <c r="HQ158" s="157"/>
      <c r="HR158" s="157"/>
      <c r="HS158" s="157"/>
      <c r="HT158" s="157"/>
      <c r="HU158" s="157"/>
      <c r="HV158" s="157"/>
      <c r="HW158" s="157"/>
      <c r="HX158" s="157"/>
      <c r="HY158" s="71"/>
      <c r="HZ158" s="71"/>
      <c r="IA158" s="71"/>
      <c r="IB158" s="71"/>
      <c r="IC158" s="71"/>
      <c r="ID158" s="157"/>
      <c r="IE158" s="157"/>
      <c r="IF158" s="157"/>
      <c r="IG158" s="71"/>
      <c r="IH158" s="71" t="s">
        <v>13</v>
      </c>
      <c r="II158" s="71" t="s">
        <v>13</v>
      </c>
      <c r="IJ158" s="71" t="s">
        <v>13</v>
      </c>
      <c r="IK158" s="71" t="s">
        <v>13</v>
      </c>
      <c r="IL158" s="71" t="s">
        <v>56</v>
      </c>
      <c r="IM158" s="71" t="s">
        <v>56</v>
      </c>
      <c r="IN158" s="71" t="s">
        <v>56</v>
      </c>
      <c r="IO158" s="71" t="s">
        <v>13</v>
      </c>
      <c r="IP158" s="71" t="s">
        <v>13</v>
      </c>
      <c r="IQ158" s="71" t="s">
        <v>13</v>
      </c>
      <c r="IR158" s="71" t="s">
        <v>13</v>
      </c>
      <c r="IS158" s="71" t="s">
        <v>13</v>
      </c>
      <c r="IT158" s="71" t="s">
        <v>13</v>
      </c>
      <c r="IU158" s="157" t="s">
        <v>56</v>
      </c>
      <c r="IV158" s="157" t="s">
        <v>13</v>
      </c>
      <c r="IW158" s="157" t="s">
        <v>56</v>
      </c>
      <c r="IX158" s="157" t="s">
        <v>56</v>
      </c>
      <c r="IY158" s="71" t="s">
        <v>747</v>
      </c>
      <c r="IZ158" s="71" t="s">
        <v>747</v>
      </c>
      <c r="JA158" s="71" t="s">
        <v>747</v>
      </c>
      <c r="JB158" s="71" t="s">
        <v>747</v>
      </c>
      <c r="JC158" s="71" t="s">
        <v>747</v>
      </c>
      <c r="JD158" s="71" t="s">
        <v>747</v>
      </c>
      <c r="JE158" s="71" t="s">
        <v>747</v>
      </c>
      <c r="JF158" s="157" t="s">
        <v>13</v>
      </c>
      <c r="JG158" s="157" t="s">
        <v>13</v>
      </c>
      <c r="JH158" s="157" t="s">
        <v>13</v>
      </c>
      <c r="JI158" s="71" t="s">
        <v>747</v>
      </c>
      <c r="JJ158" s="71" t="s">
        <v>747</v>
      </c>
      <c r="JK158" s="71" t="s">
        <v>747</v>
      </c>
      <c r="JL158" s="71" t="s">
        <v>747</v>
      </c>
      <c r="JM158" s="71" t="s">
        <v>747</v>
      </c>
      <c r="JN158" s="71" t="s">
        <v>758</v>
      </c>
      <c r="JO158" s="71" t="s">
        <v>758</v>
      </c>
      <c r="JP158" s="71" t="s">
        <v>758</v>
      </c>
      <c r="JQ158" s="71" t="s">
        <v>758</v>
      </c>
      <c r="JR158" s="71" t="s">
        <v>758</v>
      </c>
      <c r="JS158" s="71" t="s">
        <v>758</v>
      </c>
      <c r="JT158" s="71" t="s">
        <v>758</v>
      </c>
      <c r="JU158" s="71" t="s">
        <v>758</v>
      </c>
      <c r="JV158" s="157" t="s">
        <v>13</v>
      </c>
      <c r="JW158" s="157" t="s">
        <v>13</v>
      </c>
      <c r="JX158" s="157" t="s">
        <v>13</v>
      </c>
      <c r="JY158" s="71" t="s">
        <v>13</v>
      </c>
      <c r="JZ158" s="71" t="s">
        <v>56</v>
      </c>
      <c r="KA158" s="71" t="s">
        <v>56</v>
      </c>
      <c r="KB158" s="71" t="s">
        <v>56</v>
      </c>
      <c r="KC158" s="71" t="s">
        <v>13</v>
      </c>
      <c r="KD158" s="157" t="s">
        <v>56</v>
      </c>
      <c r="KE158" s="157" t="s">
        <v>13</v>
      </c>
      <c r="KF158" s="157" t="s">
        <v>13</v>
      </c>
      <c r="KG158" s="71" t="s">
        <v>13</v>
      </c>
      <c r="KH158" s="71" t="s">
        <v>56</v>
      </c>
      <c r="KI158" s="71" t="s">
        <v>13</v>
      </c>
      <c r="KJ158" s="71" t="s">
        <v>13</v>
      </c>
      <c r="KK158" s="71" t="s">
        <v>13</v>
      </c>
      <c r="KL158" s="71" t="s">
        <v>13</v>
      </c>
      <c r="KM158" s="71" t="s">
        <v>13</v>
      </c>
      <c r="KN158" s="71" t="s">
        <v>13</v>
      </c>
      <c r="KO158" s="71" t="s">
        <v>13</v>
      </c>
      <c r="KP158" s="157" t="s">
        <v>56</v>
      </c>
      <c r="KQ158" s="71" t="s">
        <v>5</v>
      </c>
      <c r="KR158" s="71" t="s">
        <v>13</v>
      </c>
      <c r="KS158" s="71" t="s">
        <v>984</v>
      </c>
      <c r="KT158" s="157" t="s">
        <v>56</v>
      </c>
      <c r="KU158" s="157" t="s">
        <v>56</v>
      </c>
      <c r="KV158" s="157" t="s">
        <v>13</v>
      </c>
      <c r="KW158" s="71" t="s">
        <v>13</v>
      </c>
      <c r="KX158" s="71" t="s">
        <v>56</v>
      </c>
      <c r="KY158" s="71" t="s">
        <v>56</v>
      </c>
      <c r="KZ158" s="71" t="s">
        <v>56</v>
      </c>
      <c r="LA158" s="71" t="s">
        <v>13</v>
      </c>
      <c r="LB158" s="157" t="s">
        <v>56</v>
      </c>
      <c r="LC158" s="157" t="s">
        <v>13</v>
      </c>
      <c r="LD158" s="157" t="s">
        <v>13</v>
      </c>
      <c r="LE158" s="71" t="s">
        <v>13</v>
      </c>
      <c r="LF158" s="180">
        <v>1</v>
      </c>
      <c r="LG158" s="157" t="s">
        <v>13</v>
      </c>
      <c r="LH158" s="157" t="s">
        <v>56</v>
      </c>
      <c r="LI158" s="157" t="s">
        <v>56</v>
      </c>
      <c r="LJ158" s="71" t="s">
        <v>13</v>
      </c>
      <c r="LK158" s="71" t="s">
        <v>56</v>
      </c>
      <c r="LL158" s="71" t="s">
        <v>56</v>
      </c>
      <c r="LM158" s="71" t="s">
        <v>56</v>
      </c>
      <c r="LN158" s="71" t="s">
        <v>13</v>
      </c>
      <c r="LO158" s="157" t="s">
        <v>56</v>
      </c>
      <c r="LP158" s="157" t="s">
        <v>13</v>
      </c>
      <c r="LQ158" s="157" t="s">
        <v>13</v>
      </c>
      <c r="LR158" s="71" t="s">
        <v>13</v>
      </c>
      <c r="LS158" s="71" t="s">
        <v>56</v>
      </c>
      <c r="LT158" s="71" t="s">
        <v>13</v>
      </c>
      <c r="LU158" s="71" t="s">
        <v>13</v>
      </c>
      <c r="LV158" s="71" t="s">
        <v>13</v>
      </c>
      <c r="LW158" s="71" t="s">
        <v>13</v>
      </c>
      <c r="LX158" s="71" t="s">
        <v>13</v>
      </c>
      <c r="LY158" s="157" t="s">
        <v>13</v>
      </c>
      <c r="LZ158" s="157" t="s">
        <v>56</v>
      </c>
      <c r="MA158" s="71" t="s">
        <v>13</v>
      </c>
      <c r="MB158" s="71" t="s">
        <v>13</v>
      </c>
      <c r="MC158" s="71" t="s">
        <v>13</v>
      </c>
      <c r="MD158" s="71" t="s">
        <v>13</v>
      </c>
      <c r="ME158" s="71" t="s">
        <v>13</v>
      </c>
      <c r="MF158" s="71" t="s">
        <v>56</v>
      </c>
      <c r="MG158" s="157" t="s">
        <v>13</v>
      </c>
      <c r="MH158" s="71" t="s">
        <v>13</v>
      </c>
      <c r="MI158" s="71" t="s">
        <v>56</v>
      </c>
      <c r="MJ158" s="71" t="s">
        <v>56</v>
      </c>
      <c r="MK158" s="71" t="s">
        <v>56</v>
      </c>
      <c r="ML158" s="71" t="s">
        <v>56</v>
      </c>
      <c r="MM158" s="71" t="s">
        <v>13</v>
      </c>
      <c r="MN158" s="71" t="s">
        <v>13</v>
      </c>
      <c r="MO158" s="71" t="s">
        <v>56</v>
      </c>
      <c r="MP158" s="71" t="s">
        <v>56</v>
      </c>
      <c r="MQ158" s="71" t="s">
        <v>56</v>
      </c>
      <c r="MR158" s="71" t="s">
        <v>56</v>
      </c>
      <c r="MS158" s="71" t="s">
        <v>56</v>
      </c>
      <c r="MT158" s="71" t="s">
        <v>56</v>
      </c>
      <c r="MU158" s="71" t="s">
        <v>13</v>
      </c>
      <c r="MV158" s="71" t="s">
        <v>56</v>
      </c>
      <c r="MW158" s="71" t="s">
        <v>56</v>
      </c>
      <c r="MX158" s="71" t="s">
        <v>56</v>
      </c>
      <c r="MY158" s="71" t="s">
        <v>56</v>
      </c>
      <c r="MZ158" s="71" t="s">
        <v>13</v>
      </c>
      <c r="NA158" s="71" t="s">
        <v>13</v>
      </c>
      <c r="NB158" s="157" t="s">
        <v>56</v>
      </c>
      <c r="NC158" s="157" t="s">
        <v>56</v>
      </c>
      <c r="ND158" s="157" t="s">
        <v>56</v>
      </c>
      <c r="NE158" s="157" t="s">
        <v>56</v>
      </c>
      <c r="NF158" s="157" t="s">
        <v>56</v>
      </c>
      <c r="NG158" s="157"/>
      <c r="NH158" s="157"/>
      <c r="NI158" s="157"/>
      <c r="NJ158" s="157"/>
      <c r="NK158" s="157"/>
      <c r="NL158" s="71" t="s">
        <v>13</v>
      </c>
      <c r="NM158" s="71" t="s">
        <v>56</v>
      </c>
      <c r="NN158" s="157" t="s">
        <v>56</v>
      </c>
      <c r="NO158" s="71" t="s">
        <v>13</v>
      </c>
      <c r="NP158" s="71" t="s">
        <v>13</v>
      </c>
      <c r="NQ158" s="71" t="s">
        <v>13</v>
      </c>
      <c r="NR158" s="71" t="s">
        <v>13</v>
      </c>
      <c r="NS158" s="71" t="s">
        <v>13</v>
      </c>
      <c r="NT158" s="71" t="s">
        <v>13</v>
      </c>
      <c r="NU158" s="71" t="s">
        <v>56</v>
      </c>
      <c r="NV158" s="71" t="s">
        <v>56</v>
      </c>
      <c r="NW158" s="71" t="s">
        <v>56</v>
      </c>
      <c r="NX158" s="71" t="s">
        <v>13</v>
      </c>
      <c r="NY158" s="71" t="s">
        <v>56</v>
      </c>
      <c r="NZ158" s="71" t="s">
        <v>13</v>
      </c>
      <c r="OA158" s="157" t="s">
        <v>56</v>
      </c>
      <c r="OB158" s="157" t="s">
        <v>13</v>
      </c>
      <c r="OC158" s="157" t="s">
        <v>13</v>
      </c>
      <c r="OD158" s="157" t="s">
        <v>56</v>
      </c>
      <c r="OE158" s="71" t="s">
        <v>13</v>
      </c>
      <c r="OF158" s="71" t="s">
        <v>13</v>
      </c>
      <c r="OG158" s="71" t="s">
        <v>56</v>
      </c>
      <c r="OH158" s="71" t="s">
        <v>13</v>
      </c>
      <c r="OI158" s="71" t="s">
        <v>13</v>
      </c>
      <c r="OJ158" s="157" t="s">
        <v>13</v>
      </c>
      <c r="OK158" s="136">
        <v>50</v>
      </c>
      <c r="OL158" s="136">
        <v>10</v>
      </c>
      <c r="OM158" s="136" t="s">
        <v>758</v>
      </c>
      <c r="ON158" s="136" t="s">
        <v>758</v>
      </c>
      <c r="OO158" s="136">
        <v>25</v>
      </c>
      <c r="OP158" s="136" t="s">
        <v>758</v>
      </c>
      <c r="OQ158" s="136" t="s">
        <v>758</v>
      </c>
      <c r="OR158" s="137">
        <v>0.2</v>
      </c>
      <c r="OS158" s="137"/>
      <c r="OT158" s="138">
        <v>0.70975957746025031</v>
      </c>
      <c r="OU158" s="138">
        <v>0.14195191549205005</v>
      </c>
      <c r="OV158" s="138" t="s">
        <v>758</v>
      </c>
      <c r="OW158" s="138" t="s">
        <v>758</v>
      </c>
      <c r="OX158" s="138">
        <v>0.35487978873012516</v>
      </c>
      <c r="OY158" s="138" t="s">
        <v>758</v>
      </c>
      <c r="OZ158" s="138" t="s">
        <v>758</v>
      </c>
      <c r="PA158" s="139">
        <f>SB158/OK158</f>
        <v>17.02</v>
      </c>
      <c r="PB158" s="139">
        <f>SB158/OL158</f>
        <v>85.1</v>
      </c>
      <c r="PC158" s="139" t="s">
        <v>758</v>
      </c>
      <c r="PD158" s="139" t="s">
        <v>758</v>
      </c>
      <c r="PE158" s="139">
        <f>SB158/OO158</f>
        <v>34.04</v>
      </c>
      <c r="PF158" s="139" t="s">
        <v>758</v>
      </c>
      <c r="PG158" s="139" t="s">
        <v>758</v>
      </c>
      <c r="PH158" s="71" t="s">
        <v>56</v>
      </c>
      <c r="PI158" s="71" t="s">
        <v>56</v>
      </c>
      <c r="PJ158" s="71" t="s">
        <v>13</v>
      </c>
      <c r="PK158" s="71" t="s">
        <v>13</v>
      </c>
      <c r="PL158" s="71" t="s">
        <v>13</v>
      </c>
      <c r="PM158" s="157" t="s">
        <v>56</v>
      </c>
      <c r="PN158" s="157" t="s">
        <v>13</v>
      </c>
      <c r="PO158" s="157" t="s">
        <v>13</v>
      </c>
      <c r="PP158" s="71" t="s">
        <v>56</v>
      </c>
      <c r="PQ158" s="71" t="s">
        <v>758</v>
      </c>
      <c r="PR158" s="71" t="s">
        <v>758</v>
      </c>
      <c r="PS158" s="71" t="s">
        <v>758</v>
      </c>
      <c r="PT158" s="71" t="s">
        <v>758</v>
      </c>
      <c r="PU158" s="71" t="s">
        <v>758</v>
      </c>
      <c r="PV158" s="71" t="s">
        <v>758</v>
      </c>
      <c r="PW158" s="157" t="s">
        <v>758</v>
      </c>
      <c r="PX158" s="71" t="s">
        <v>56</v>
      </c>
      <c r="PY158" s="71" t="s">
        <v>56</v>
      </c>
      <c r="PZ158" s="71" t="s">
        <v>56</v>
      </c>
      <c r="QA158" s="71" t="s">
        <v>56</v>
      </c>
      <c r="QB158" s="71" t="s">
        <v>56</v>
      </c>
      <c r="QC158" s="71" t="s">
        <v>56</v>
      </c>
      <c r="QD158" s="71" t="s">
        <v>56</v>
      </c>
      <c r="QE158" s="71" t="s">
        <v>13</v>
      </c>
      <c r="QF158" s="157" t="s">
        <v>56</v>
      </c>
      <c r="QG158" s="71" t="s">
        <v>13</v>
      </c>
      <c r="QH158" s="71" t="s">
        <v>56</v>
      </c>
      <c r="QI158" s="71">
        <v>4</v>
      </c>
      <c r="QJ158" s="157" t="s">
        <v>13</v>
      </c>
      <c r="QK158" s="157" t="s">
        <v>56</v>
      </c>
      <c r="QL158" s="157" t="s">
        <v>13</v>
      </c>
      <c r="QM158" s="71" t="s">
        <v>13</v>
      </c>
      <c r="QN158" s="71" t="s">
        <v>13</v>
      </c>
      <c r="QO158" s="71" t="s">
        <v>56</v>
      </c>
      <c r="QP158" s="71" t="s">
        <v>56</v>
      </c>
      <c r="QQ158" s="71" t="s">
        <v>56</v>
      </c>
      <c r="QR158" s="71" t="s">
        <v>56</v>
      </c>
      <c r="QS158" s="71" t="s">
        <v>56</v>
      </c>
      <c r="QT158" s="71" t="s">
        <v>56</v>
      </c>
      <c r="QU158" s="71" t="s">
        <v>13</v>
      </c>
      <c r="QV158" s="71" t="s">
        <v>13</v>
      </c>
      <c r="QW158" s="71" t="s">
        <v>56</v>
      </c>
      <c r="QX158" s="157" t="s">
        <v>56</v>
      </c>
      <c r="QY158" s="157" t="s">
        <v>56</v>
      </c>
      <c r="QZ158" s="157" t="s">
        <v>56</v>
      </c>
      <c r="RA158" s="157" t="s">
        <v>56</v>
      </c>
      <c r="RB158" s="71" t="s">
        <v>5</v>
      </c>
      <c r="RC158" s="71" t="s">
        <v>13</v>
      </c>
      <c r="RD158" s="71" t="s">
        <v>13</v>
      </c>
      <c r="RE158" s="157" t="s">
        <v>13</v>
      </c>
      <c r="RF158" s="71" t="s">
        <v>13</v>
      </c>
      <c r="RG158" s="71" t="s">
        <v>13</v>
      </c>
      <c r="RH158" s="71" t="s">
        <v>13</v>
      </c>
      <c r="RI158" s="71" t="s">
        <v>56</v>
      </c>
      <c r="RJ158" s="71" t="s">
        <v>56</v>
      </c>
      <c r="RK158" s="71" t="s">
        <v>13</v>
      </c>
      <c r="RL158" s="157" t="s">
        <v>13</v>
      </c>
      <c r="RM158" s="157" t="s">
        <v>56</v>
      </c>
      <c r="RN158" s="157" t="s">
        <v>13</v>
      </c>
      <c r="RO158" s="71" t="s">
        <v>13</v>
      </c>
      <c r="RP158" s="71" t="s">
        <v>56</v>
      </c>
      <c r="RQ158" s="71" t="s">
        <v>13</v>
      </c>
      <c r="RR158" s="71" t="s">
        <v>13</v>
      </c>
      <c r="RS158" s="71" t="s">
        <v>13</v>
      </c>
      <c r="RT158" s="71" t="s">
        <v>13</v>
      </c>
      <c r="RU158" s="71" t="s">
        <v>13</v>
      </c>
      <c r="RV158" s="157" t="s">
        <v>56</v>
      </c>
      <c r="RW158" s="71"/>
      <c r="RX158" s="151" t="s">
        <v>738</v>
      </c>
      <c r="RY158" s="219" t="s">
        <v>744</v>
      </c>
      <c r="RZ158" s="152">
        <v>7044639</v>
      </c>
      <c r="SA158" s="151" t="s">
        <v>799</v>
      </c>
      <c r="SB158" s="229">
        <v>851</v>
      </c>
      <c r="SC158" s="230">
        <v>11</v>
      </c>
      <c r="SD158" s="178"/>
      <c r="SE158" s="71"/>
      <c r="SF158" s="270" t="s">
        <v>636</v>
      </c>
      <c r="SG158" s="270" t="s">
        <v>56</v>
      </c>
      <c r="SH158" s="273">
        <v>0.8</v>
      </c>
      <c r="SI158" s="273">
        <v>0.2</v>
      </c>
      <c r="SJ158" s="271"/>
      <c r="SK158" s="270" t="s">
        <v>56</v>
      </c>
      <c r="SL158" s="270" t="s">
        <v>56</v>
      </c>
      <c r="SM158" s="270" t="s">
        <v>13</v>
      </c>
      <c r="SN158" s="270" t="s">
        <v>56</v>
      </c>
      <c r="SO158" s="270" t="s">
        <v>56</v>
      </c>
      <c r="SP158" s="270" t="s">
        <v>56</v>
      </c>
      <c r="SQ158" s="270" t="s">
        <v>13</v>
      </c>
      <c r="SR158" s="270" t="s">
        <v>56</v>
      </c>
      <c r="SS158" s="270" t="s">
        <v>13</v>
      </c>
      <c r="ST158" s="270" t="s">
        <v>56</v>
      </c>
      <c r="SU158" s="270" t="s">
        <v>56</v>
      </c>
      <c r="SV158" s="270" t="s">
        <v>13</v>
      </c>
      <c r="SW158" s="270" t="s">
        <v>56</v>
      </c>
      <c r="SX158" s="270" t="s">
        <v>13</v>
      </c>
      <c r="SY158" s="270" t="s">
        <v>56</v>
      </c>
      <c r="SZ158" s="270" t="s">
        <v>56</v>
      </c>
      <c r="TA158" s="270" t="s">
        <v>56</v>
      </c>
      <c r="TB158" s="270" t="s">
        <v>13</v>
      </c>
      <c r="TC158" s="270" t="s">
        <v>56</v>
      </c>
      <c r="TD158" s="270" t="s">
        <v>13</v>
      </c>
      <c r="TE158" s="270" t="s">
        <v>56</v>
      </c>
      <c r="TF158" s="270" t="s">
        <v>13</v>
      </c>
      <c r="TG158" s="270" t="s">
        <v>13</v>
      </c>
      <c r="TH158" s="270" t="s">
        <v>13</v>
      </c>
      <c r="TI158" s="270" t="s">
        <v>13</v>
      </c>
      <c r="TJ158" s="270" t="s">
        <v>56</v>
      </c>
      <c r="TK158" s="270" t="s">
        <v>13</v>
      </c>
      <c r="TL158" s="270" t="s">
        <v>56</v>
      </c>
      <c r="TM158" s="273"/>
      <c r="TN158" s="270"/>
      <c r="TO158" s="270"/>
      <c r="TP158" s="270"/>
      <c r="TQ158" s="270"/>
      <c r="TR158" s="270"/>
      <c r="TS158" s="270"/>
      <c r="TT158" s="270"/>
      <c r="TU158" s="270"/>
      <c r="TV158" s="270"/>
      <c r="TW158" s="270"/>
      <c r="TX158" s="270"/>
      <c r="TY158" s="270"/>
      <c r="TZ158" s="270"/>
      <c r="UA158" s="270"/>
      <c r="UB158" s="270" t="s">
        <v>13</v>
      </c>
      <c r="UC158" s="270"/>
      <c r="UD158" s="270" t="s">
        <v>13</v>
      </c>
      <c r="UE158" s="270" t="s">
        <v>13</v>
      </c>
      <c r="UF158" s="270"/>
      <c r="UG158" s="270" t="s">
        <v>56</v>
      </c>
      <c r="UH158" s="270" t="s">
        <v>56</v>
      </c>
      <c r="UI158" s="270" t="s">
        <v>56</v>
      </c>
      <c r="UJ158" s="270" t="s">
        <v>56</v>
      </c>
      <c r="UK158" s="270" t="s">
        <v>56</v>
      </c>
      <c r="UL158" s="270" t="s">
        <v>56</v>
      </c>
      <c r="UM158" s="270" t="s">
        <v>56</v>
      </c>
      <c r="UN158" s="270" t="s">
        <v>56</v>
      </c>
      <c r="UO158" s="270" t="s">
        <v>56</v>
      </c>
      <c r="UP158" s="270" t="s">
        <v>56</v>
      </c>
      <c r="UQ158" s="270" t="s">
        <v>56</v>
      </c>
      <c r="UR158" s="270" t="s">
        <v>56</v>
      </c>
      <c r="US158" s="270" t="s">
        <v>13</v>
      </c>
      <c r="UT158" s="270"/>
      <c r="UU158" s="270"/>
      <c r="UV158" s="270"/>
      <c r="UW158" s="270"/>
      <c r="UX158" s="270"/>
      <c r="UY158" s="273">
        <v>0.05</v>
      </c>
      <c r="UZ158" s="273">
        <v>0</v>
      </c>
      <c r="VA158" s="270" t="s">
        <v>1225</v>
      </c>
      <c r="VB158" s="273">
        <v>0.05</v>
      </c>
      <c r="VC158" s="273">
        <v>0</v>
      </c>
      <c r="VD158" s="273">
        <v>0.02</v>
      </c>
      <c r="VE158" s="270" t="s">
        <v>1227</v>
      </c>
      <c r="VF158" s="273">
        <v>0.05</v>
      </c>
      <c r="VG158" s="270" t="s">
        <v>1227</v>
      </c>
      <c r="VH158" s="273">
        <v>0.1</v>
      </c>
      <c r="VI158" s="273">
        <v>0.15</v>
      </c>
      <c r="VJ158" s="270" t="s">
        <v>1227</v>
      </c>
      <c r="VK158" s="273">
        <v>0</v>
      </c>
      <c r="VL158" s="270" t="s">
        <v>1227</v>
      </c>
      <c r="VM158" s="273">
        <v>0</v>
      </c>
      <c r="VN158" s="273">
        <v>0</v>
      </c>
      <c r="VO158" s="273">
        <v>0</v>
      </c>
      <c r="VP158" s="270" t="s">
        <v>1227</v>
      </c>
      <c r="VQ158" s="273">
        <v>0</v>
      </c>
      <c r="VR158" s="270" t="s">
        <v>1227</v>
      </c>
      <c r="VS158" s="273">
        <v>0.2</v>
      </c>
      <c r="VT158" s="270" t="s">
        <v>1227</v>
      </c>
      <c r="VU158" s="270" t="s">
        <v>1227</v>
      </c>
      <c r="VV158" s="270" t="s">
        <v>1227</v>
      </c>
      <c r="VW158" s="270" t="s">
        <v>1227</v>
      </c>
      <c r="VX158" s="273">
        <v>0.3</v>
      </c>
      <c r="VY158" s="270" t="s">
        <v>1227</v>
      </c>
      <c r="VZ158" s="273">
        <v>0.02</v>
      </c>
      <c r="WA158" s="273"/>
      <c r="WB158" s="270"/>
      <c r="WC158" s="270"/>
      <c r="WD158" s="270"/>
      <c r="WE158" s="270"/>
      <c r="WF158" s="270"/>
      <c r="WG158" s="270"/>
      <c r="WH158" s="270"/>
      <c r="WI158" s="270"/>
      <c r="WJ158" s="270"/>
      <c r="WK158" s="270"/>
      <c r="WL158" s="270"/>
      <c r="WM158" s="270"/>
      <c r="WN158" s="270"/>
      <c r="WO158" s="270"/>
      <c r="WP158" s="270" t="s">
        <v>1227</v>
      </c>
      <c r="WQ158" s="273">
        <v>0.06</v>
      </c>
      <c r="WR158" s="270" t="s">
        <v>13</v>
      </c>
      <c r="WS158" s="270" t="s">
        <v>13</v>
      </c>
      <c r="WT158" s="270"/>
      <c r="WU158" s="273">
        <v>0.64000000000000012</v>
      </c>
      <c r="WV158" s="273">
        <v>0.3</v>
      </c>
      <c r="WW158" s="273">
        <v>0.25</v>
      </c>
      <c r="WX158" s="273">
        <v>0.55000000000000004</v>
      </c>
      <c r="WY158" s="273">
        <v>0.12000000000000001</v>
      </c>
      <c r="WZ158" s="273">
        <v>0.27</v>
      </c>
      <c r="XA158" s="273">
        <v>0.05</v>
      </c>
      <c r="XB158" s="273">
        <v>0.15</v>
      </c>
      <c r="XC158" s="273">
        <v>0.5</v>
      </c>
      <c r="XD158" s="273">
        <v>0.02</v>
      </c>
      <c r="XE158" s="273">
        <v>0.02</v>
      </c>
      <c r="XF158" s="273">
        <v>0.05</v>
      </c>
      <c r="XH158" s="270"/>
      <c r="XI158" s="270"/>
      <c r="XJ158" s="270"/>
      <c r="XK158" s="270"/>
      <c r="XL158" s="270"/>
      <c r="XM158" s="272" t="s">
        <v>13</v>
      </c>
      <c r="XN158" s="272" t="s">
        <v>56</v>
      </c>
      <c r="XO158" s="272" t="s">
        <v>13</v>
      </c>
      <c r="XP158" s="272" t="s">
        <v>13</v>
      </c>
      <c r="XQ158" s="272" t="s">
        <v>13</v>
      </c>
      <c r="XR158" s="272" t="s">
        <v>56</v>
      </c>
      <c r="XS158" s="272" t="s">
        <v>13</v>
      </c>
      <c r="XT158" s="272" t="s">
        <v>13</v>
      </c>
      <c r="XU158" s="272" t="s">
        <v>13</v>
      </c>
      <c r="XV158" s="272" t="s">
        <v>56</v>
      </c>
      <c r="XW158" s="270"/>
      <c r="XX158" s="273">
        <v>1</v>
      </c>
      <c r="XY158" s="273">
        <v>1</v>
      </c>
      <c r="XZ158" s="273" t="s">
        <v>1230</v>
      </c>
      <c r="YA158" s="273">
        <v>1</v>
      </c>
      <c r="YB158" s="273">
        <v>1</v>
      </c>
      <c r="YC158" s="273">
        <v>1</v>
      </c>
      <c r="YD158" s="273" t="s">
        <v>1230</v>
      </c>
      <c r="YE158" s="273">
        <v>1</v>
      </c>
      <c r="YF158" s="273" t="s">
        <v>1230</v>
      </c>
      <c r="YG158" s="273">
        <v>1</v>
      </c>
      <c r="YH158" s="273">
        <v>1</v>
      </c>
      <c r="YI158" s="273" t="s">
        <v>1230</v>
      </c>
      <c r="YJ158" s="273">
        <v>1</v>
      </c>
      <c r="YK158" s="273" t="s">
        <v>1230</v>
      </c>
      <c r="YL158" s="273">
        <v>1</v>
      </c>
      <c r="YM158" s="273">
        <v>1</v>
      </c>
      <c r="YN158" s="273">
        <v>1</v>
      </c>
      <c r="YO158" s="273" t="s">
        <v>1230</v>
      </c>
      <c r="YP158" s="273">
        <v>1</v>
      </c>
      <c r="YQ158" s="273" t="s">
        <v>1230</v>
      </c>
      <c r="YR158" s="273">
        <v>1</v>
      </c>
      <c r="YS158" s="273" t="s">
        <v>1230</v>
      </c>
      <c r="YT158" s="273" t="s">
        <v>1230</v>
      </c>
      <c r="YU158" s="273" t="s">
        <v>1230</v>
      </c>
      <c r="YV158" s="273" t="s">
        <v>1230</v>
      </c>
      <c r="YW158" s="273">
        <v>1</v>
      </c>
      <c r="YX158" s="273" t="s">
        <v>1230</v>
      </c>
      <c r="YY158" s="273">
        <v>1</v>
      </c>
      <c r="YZ158" s="273"/>
      <c r="ZA158" s="270"/>
      <c r="ZB158" s="270"/>
      <c r="ZC158" s="270"/>
      <c r="ZD158" s="270"/>
      <c r="ZE158" s="270"/>
      <c r="ZF158" s="270"/>
      <c r="ZG158" s="270"/>
      <c r="ZH158" s="270"/>
      <c r="ZI158" s="270"/>
      <c r="ZJ158" s="270"/>
      <c r="ZK158" s="270"/>
      <c r="ZL158" s="270"/>
      <c r="ZM158" s="270"/>
      <c r="ZN158" s="270"/>
      <c r="ZO158" s="272" t="s">
        <v>56</v>
      </c>
      <c r="ZP158" s="272"/>
      <c r="ZQ158" s="272"/>
      <c r="ZR158" s="272"/>
      <c r="ZS158" s="272"/>
      <c r="ZT158" s="272" t="s">
        <v>13</v>
      </c>
      <c r="ZU158" s="272"/>
      <c r="ZV158" s="272"/>
      <c r="ZW158" s="270"/>
      <c r="ZX158" s="270"/>
      <c r="ZY158" s="270"/>
      <c r="ZZ158" s="270"/>
      <c r="AAA158" s="270"/>
      <c r="AAB158" s="270"/>
      <c r="AAJ158" s="270"/>
      <c r="AAK158" s="270"/>
      <c r="AAL158" s="270"/>
      <c r="AAM158" s="270"/>
      <c r="AAN158" s="270"/>
      <c r="AAO158" s="272" t="s">
        <v>13</v>
      </c>
      <c r="AAP158" s="272" t="s">
        <v>56</v>
      </c>
      <c r="AAQ158" s="272" t="s">
        <v>13</v>
      </c>
      <c r="AAR158" s="272" t="s">
        <v>56</v>
      </c>
      <c r="AAS158" s="272" t="s">
        <v>13</v>
      </c>
      <c r="AAT158" s="272" t="s">
        <v>13</v>
      </c>
      <c r="AAU158" s="272" t="s">
        <v>13</v>
      </c>
      <c r="AAV158" s="272" t="s">
        <v>13</v>
      </c>
      <c r="AAW158" s="272" t="s">
        <v>56</v>
      </c>
      <c r="AAX158" s="272" t="s">
        <v>13</v>
      </c>
    </row>
    <row r="159" spans="1:726" ht="15" customHeight="1" x14ac:dyDescent="0.35">
      <c r="A159" s="71" t="s">
        <v>673</v>
      </c>
      <c r="B159" s="71" t="s">
        <v>56</v>
      </c>
      <c r="C159" s="71" t="s">
        <v>56</v>
      </c>
      <c r="D159" s="71" t="s">
        <v>56</v>
      </c>
      <c r="E159" s="71" t="s">
        <v>13</v>
      </c>
      <c r="F159" s="71" t="s">
        <v>13</v>
      </c>
      <c r="G159" s="71" t="s">
        <v>13</v>
      </c>
      <c r="H159" s="71" t="s">
        <v>13</v>
      </c>
      <c r="I159" s="71" t="s">
        <v>13</v>
      </c>
      <c r="J159" s="157" t="s">
        <v>56</v>
      </c>
      <c r="K159" s="157" t="s">
        <v>13</v>
      </c>
      <c r="L159" s="157" t="s">
        <v>13</v>
      </c>
      <c r="M159" s="157" t="s">
        <v>56</v>
      </c>
      <c r="N159" s="157" t="s">
        <v>13</v>
      </c>
      <c r="O159" s="157" t="s">
        <v>56</v>
      </c>
      <c r="P159" s="157" t="s">
        <v>56</v>
      </c>
      <c r="Q159" s="157" t="s">
        <v>56</v>
      </c>
      <c r="R159" s="157" t="s">
        <v>13</v>
      </c>
      <c r="S159" s="157" t="s">
        <v>56</v>
      </c>
      <c r="T159" s="157" t="s">
        <v>13</v>
      </c>
      <c r="U159" s="71" t="s">
        <v>0</v>
      </c>
      <c r="V159" s="157" t="s">
        <v>56</v>
      </c>
      <c r="W159" s="157" t="s">
        <v>13</v>
      </c>
      <c r="X159" s="157" t="s">
        <v>13</v>
      </c>
      <c r="Y159" s="157" t="s">
        <v>13</v>
      </c>
      <c r="Z159" s="157" t="s">
        <v>13</v>
      </c>
      <c r="AA159" s="71" t="s">
        <v>56</v>
      </c>
      <c r="AB159" s="71" t="s">
        <v>13</v>
      </c>
      <c r="AC159" s="71" t="s">
        <v>56</v>
      </c>
      <c r="AD159" s="71" t="s">
        <v>13</v>
      </c>
      <c r="AE159" s="71" t="s">
        <v>13</v>
      </c>
      <c r="AF159" s="134" t="s">
        <v>56</v>
      </c>
      <c r="AG159" s="134" t="s">
        <v>13</v>
      </c>
      <c r="AH159" s="134" t="s">
        <v>13</v>
      </c>
      <c r="AI159" s="71" t="s">
        <v>56</v>
      </c>
      <c r="AJ159" s="71" t="s">
        <v>56</v>
      </c>
      <c r="AK159" s="71" t="s">
        <v>56</v>
      </c>
      <c r="AL159" s="71" t="s">
        <v>56</v>
      </c>
      <c r="AM159" s="71" t="s">
        <v>56</v>
      </c>
      <c r="AN159" s="71" t="s">
        <v>13</v>
      </c>
      <c r="AO159" s="71" t="s">
        <v>56</v>
      </c>
      <c r="AP159" s="71" t="s">
        <v>13</v>
      </c>
      <c r="AQ159" s="71" t="s">
        <v>13</v>
      </c>
      <c r="AR159" s="71" t="s">
        <v>13</v>
      </c>
      <c r="AS159" s="71" t="s">
        <v>56</v>
      </c>
      <c r="AT159" s="134" t="s">
        <v>56</v>
      </c>
      <c r="AU159" s="134" t="s">
        <v>56</v>
      </c>
      <c r="AV159" s="134" t="s">
        <v>56</v>
      </c>
      <c r="AW159" s="134" t="s">
        <v>56</v>
      </c>
      <c r="AX159" s="134" t="s">
        <v>56</v>
      </c>
      <c r="AY159" s="134" t="s">
        <v>56</v>
      </c>
      <c r="AZ159" s="134" t="s">
        <v>56</v>
      </c>
      <c r="BA159" s="134" t="s">
        <v>56</v>
      </c>
      <c r="BB159" s="71" t="s">
        <v>56</v>
      </c>
      <c r="BC159" s="71" t="s">
        <v>56</v>
      </c>
      <c r="BD159" s="71" t="s">
        <v>56</v>
      </c>
      <c r="BE159" s="71" t="s">
        <v>56</v>
      </c>
      <c r="BF159" s="71" t="s">
        <v>56</v>
      </c>
      <c r="BG159" s="71" t="s">
        <v>13</v>
      </c>
      <c r="BH159" s="157" t="s">
        <v>13</v>
      </c>
      <c r="BI159" s="157" t="s">
        <v>56</v>
      </c>
      <c r="BJ159" s="157" t="s">
        <v>56</v>
      </c>
      <c r="BK159" s="157" t="s">
        <v>13</v>
      </c>
      <c r="BL159" s="71" t="s">
        <v>13</v>
      </c>
      <c r="BM159" s="71" t="s">
        <v>56</v>
      </c>
      <c r="BN159" s="71" t="s">
        <v>56</v>
      </c>
      <c r="BO159" s="71" t="s">
        <v>56</v>
      </c>
      <c r="BP159" s="71" t="s">
        <v>56</v>
      </c>
      <c r="BQ159" s="71" t="s">
        <v>56</v>
      </c>
      <c r="BR159" s="71" t="s">
        <v>56</v>
      </c>
      <c r="BS159" s="71" t="s">
        <v>56</v>
      </c>
      <c r="BT159" s="71" t="s">
        <v>13</v>
      </c>
      <c r="BU159" s="71" t="s">
        <v>13</v>
      </c>
      <c r="BV159" s="157" t="s">
        <v>56</v>
      </c>
      <c r="BW159" s="157" t="s">
        <v>56</v>
      </c>
      <c r="BX159" s="157" t="s">
        <v>56</v>
      </c>
      <c r="BY159" s="157" t="s">
        <v>56</v>
      </c>
      <c r="BZ159" s="71" t="s">
        <v>56</v>
      </c>
      <c r="CA159" s="71" t="s">
        <v>56</v>
      </c>
      <c r="CB159" s="71" t="s">
        <v>56</v>
      </c>
      <c r="CC159" s="71" t="s">
        <v>13</v>
      </c>
      <c r="CD159" s="71" t="s">
        <v>13</v>
      </c>
      <c r="CE159" s="157" t="s">
        <v>56</v>
      </c>
      <c r="CF159" s="157" t="s">
        <v>56</v>
      </c>
      <c r="CG159" s="157" t="s">
        <v>56</v>
      </c>
      <c r="CH159" s="71" t="s">
        <v>56</v>
      </c>
      <c r="CI159" s="71" t="s">
        <v>56</v>
      </c>
      <c r="CJ159" s="71" t="s">
        <v>13</v>
      </c>
      <c r="CK159" s="71" t="s">
        <v>56</v>
      </c>
      <c r="CL159" s="157" t="s">
        <v>56</v>
      </c>
      <c r="CM159" s="157" t="s">
        <v>13</v>
      </c>
      <c r="CN159" s="157" t="s">
        <v>13</v>
      </c>
      <c r="CO159" s="71" t="s">
        <v>56</v>
      </c>
      <c r="CP159" s="71" t="s">
        <v>56</v>
      </c>
      <c r="CQ159" s="71" t="s">
        <v>13</v>
      </c>
      <c r="CR159" s="71" t="s">
        <v>13</v>
      </c>
      <c r="CS159" s="71" t="s">
        <v>13</v>
      </c>
      <c r="CT159" s="71" t="s">
        <v>13</v>
      </c>
      <c r="CU159" s="157" t="s">
        <v>56</v>
      </c>
      <c r="CV159" s="157" t="s">
        <v>13</v>
      </c>
      <c r="CW159" s="157" t="s">
        <v>13</v>
      </c>
      <c r="CX159" s="157" t="s">
        <v>56</v>
      </c>
      <c r="CY159" s="157" t="s">
        <v>13</v>
      </c>
      <c r="CZ159" s="71" t="s">
        <v>56</v>
      </c>
      <c r="DA159" s="71" t="s">
        <v>13</v>
      </c>
      <c r="DB159" s="71" t="s">
        <v>56</v>
      </c>
      <c r="DC159" s="71" t="s">
        <v>56</v>
      </c>
      <c r="DD159" s="71" t="s">
        <v>56</v>
      </c>
      <c r="DE159" s="157" t="s">
        <v>56</v>
      </c>
      <c r="DF159" s="157" t="s">
        <v>13</v>
      </c>
      <c r="DG159" s="157" t="s">
        <v>13</v>
      </c>
      <c r="DH159" s="71" t="s">
        <v>56</v>
      </c>
      <c r="DI159" s="71"/>
      <c r="DJ159" s="71"/>
      <c r="DK159" s="71"/>
      <c r="DL159" s="157"/>
      <c r="DM159" s="157"/>
      <c r="DN159" s="157"/>
      <c r="DO159" s="157"/>
      <c r="DP159" s="71"/>
      <c r="DQ159" s="157"/>
      <c r="DR159" s="157"/>
      <c r="DS159" s="157"/>
      <c r="DT159" s="72"/>
      <c r="DU159" s="157"/>
      <c r="DV159" s="157"/>
      <c r="DW159" s="157"/>
      <c r="DX159" s="71"/>
      <c r="DY159" s="71"/>
      <c r="DZ159" s="71"/>
      <c r="EA159" s="71"/>
      <c r="EB159" s="71"/>
      <c r="EC159" s="157"/>
      <c r="ED159" s="157"/>
      <c r="EE159" s="157"/>
      <c r="EF159" s="71"/>
      <c r="EG159" s="71"/>
      <c r="EH159" s="71"/>
      <c r="EI159" s="71"/>
      <c r="EJ159" s="71"/>
      <c r="EK159" s="71"/>
      <c r="EL159" s="71"/>
      <c r="EM159" s="71"/>
      <c r="EN159" s="71"/>
      <c r="EO159" s="71"/>
      <c r="EP159" s="71"/>
      <c r="EQ159" s="71"/>
      <c r="ER159" s="71"/>
      <c r="ES159" s="71"/>
      <c r="ET159" s="71"/>
      <c r="EU159" s="71"/>
      <c r="EV159" s="157"/>
      <c r="EW159" s="157"/>
      <c r="EX159" s="157"/>
      <c r="EY159" s="157"/>
      <c r="EZ159" s="157"/>
      <c r="FA159" s="157"/>
      <c r="FB159" s="157"/>
      <c r="FC159" s="157"/>
      <c r="FD159" s="157"/>
      <c r="FE159" s="157"/>
      <c r="FF159" s="71"/>
      <c r="FG159" s="71"/>
      <c r="FH159" s="71"/>
      <c r="FI159" s="71"/>
      <c r="FJ159" s="71"/>
      <c r="FK159" s="71"/>
      <c r="FL159" s="71"/>
      <c r="FM159" s="71"/>
      <c r="FN159" s="71"/>
      <c r="FO159" s="71"/>
      <c r="FP159" s="157"/>
      <c r="FQ159" s="157"/>
      <c r="FR159" s="157"/>
      <c r="FS159" s="157"/>
      <c r="FT159" s="157"/>
      <c r="FU159" s="71"/>
      <c r="FV159" s="71"/>
      <c r="FW159" s="71"/>
      <c r="FX159" s="71"/>
      <c r="FY159" s="71"/>
      <c r="FZ159" s="71"/>
      <c r="GA159" s="71"/>
      <c r="GB159" s="71"/>
      <c r="GC159" s="71"/>
      <c r="GD159" s="71"/>
      <c r="GE159" s="71"/>
      <c r="GF159" s="71"/>
      <c r="GG159" s="71"/>
      <c r="GH159" s="71"/>
      <c r="GI159" s="71"/>
      <c r="GJ159" s="71"/>
      <c r="GK159" s="71"/>
      <c r="GL159" s="71"/>
      <c r="GM159" s="71"/>
      <c r="GN159" s="71"/>
      <c r="GO159" s="71"/>
      <c r="GP159" s="71"/>
      <c r="GQ159" s="71"/>
      <c r="GR159" s="71"/>
      <c r="GS159" s="71"/>
      <c r="GT159" s="71"/>
      <c r="GU159" s="71"/>
      <c r="GV159" s="71"/>
      <c r="GW159" s="157"/>
      <c r="GX159" s="157"/>
      <c r="GY159" s="157"/>
      <c r="GZ159" s="157"/>
      <c r="HA159" s="157"/>
      <c r="HB159" s="157"/>
      <c r="HC159" s="157"/>
      <c r="HD159" s="157"/>
      <c r="HE159" s="157"/>
      <c r="HF159" s="157"/>
      <c r="HG159" s="157"/>
      <c r="HH159" s="157"/>
      <c r="HI159" s="157"/>
      <c r="HJ159" s="157"/>
      <c r="HK159" s="157"/>
      <c r="HL159" s="157"/>
      <c r="HM159" s="157"/>
      <c r="HN159" s="157"/>
      <c r="HO159" s="157"/>
      <c r="HP159" s="157"/>
      <c r="HQ159" s="157"/>
      <c r="HR159" s="157"/>
      <c r="HS159" s="157"/>
      <c r="HT159" s="157"/>
      <c r="HU159" s="157"/>
      <c r="HV159" s="157"/>
      <c r="HW159" s="157"/>
      <c r="HX159" s="157"/>
      <c r="HY159" s="71"/>
      <c r="HZ159" s="71"/>
      <c r="IA159" s="71"/>
      <c r="IB159" s="71"/>
      <c r="IC159" s="71"/>
      <c r="ID159" s="157"/>
      <c r="IE159" s="157"/>
      <c r="IF159" s="157"/>
      <c r="IG159" s="71"/>
      <c r="IH159" s="71" t="s">
        <v>13</v>
      </c>
      <c r="II159" s="71" t="s">
        <v>13</v>
      </c>
      <c r="IJ159" s="71" t="s">
        <v>13</v>
      </c>
      <c r="IK159" s="71" t="s">
        <v>13</v>
      </c>
      <c r="IL159" s="71" t="s">
        <v>56</v>
      </c>
      <c r="IM159" s="71" t="s">
        <v>56</v>
      </c>
      <c r="IN159" s="71" t="s">
        <v>56</v>
      </c>
      <c r="IO159" s="71" t="s">
        <v>13</v>
      </c>
      <c r="IP159" s="71" t="s">
        <v>13</v>
      </c>
      <c r="IQ159" s="71" t="s">
        <v>13</v>
      </c>
      <c r="IR159" s="71" t="s">
        <v>56</v>
      </c>
      <c r="IS159" s="71" t="s">
        <v>13</v>
      </c>
      <c r="IT159" s="71" t="s">
        <v>13</v>
      </c>
      <c r="IU159" s="157" t="s">
        <v>56</v>
      </c>
      <c r="IV159" s="157" t="s">
        <v>13</v>
      </c>
      <c r="IW159" s="157" t="s">
        <v>56</v>
      </c>
      <c r="IX159" s="157" t="s">
        <v>56</v>
      </c>
      <c r="IY159" s="71" t="s">
        <v>747</v>
      </c>
      <c r="IZ159" s="71" t="s">
        <v>747</v>
      </c>
      <c r="JA159" s="71" t="s">
        <v>747</v>
      </c>
      <c r="JB159" s="71" t="s">
        <v>747</v>
      </c>
      <c r="JC159" s="71" t="s">
        <v>747</v>
      </c>
      <c r="JD159" s="71" t="s">
        <v>747</v>
      </c>
      <c r="JE159" s="71" t="s">
        <v>747</v>
      </c>
      <c r="JF159" s="157" t="s">
        <v>13</v>
      </c>
      <c r="JG159" s="157" t="s">
        <v>13</v>
      </c>
      <c r="JH159" s="157" t="s">
        <v>13</v>
      </c>
      <c r="JI159" s="71" t="s">
        <v>747</v>
      </c>
      <c r="JJ159" s="71" t="s">
        <v>747</v>
      </c>
      <c r="JK159" s="71" t="s">
        <v>747</v>
      </c>
      <c r="JL159" s="71" t="s">
        <v>747</v>
      </c>
      <c r="JM159" s="71" t="s">
        <v>747</v>
      </c>
      <c r="JN159" s="71" t="s">
        <v>56</v>
      </c>
      <c r="JO159" s="71" t="s">
        <v>13</v>
      </c>
      <c r="JP159" s="71" t="s">
        <v>13</v>
      </c>
      <c r="JQ159" s="71" t="s">
        <v>13</v>
      </c>
      <c r="JR159" s="71" t="s">
        <v>13</v>
      </c>
      <c r="JS159" s="71" t="s">
        <v>13</v>
      </c>
      <c r="JT159" s="71" t="s">
        <v>13</v>
      </c>
      <c r="JU159" s="71" t="s">
        <v>13</v>
      </c>
      <c r="JV159" s="157" t="s">
        <v>56</v>
      </c>
      <c r="JW159" s="157" t="s">
        <v>13</v>
      </c>
      <c r="JX159" s="157" t="s">
        <v>13</v>
      </c>
      <c r="JY159" s="71" t="s">
        <v>56</v>
      </c>
      <c r="JZ159" s="71" t="s">
        <v>56</v>
      </c>
      <c r="KA159" s="71" t="s">
        <v>56</v>
      </c>
      <c r="KB159" s="71" t="s">
        <v>56</v>
      </c>
      <c r="KC159" s="71" t="s">
        <v>13</v>
      </c>
      <c r="KD159" s="157" t="s">
        <v>56</v>
      </c>
      <c r="KE159" s="157" t="s">
        <v>13</v>
      </c>
      <c r="KF159" s="157" t="s">
        <v>13</v>
      </c>
      <c r="KG159" s="71" t="s">
        <v>56</v>
      </c>
      <c r="KH159" s="71" t="s">
        <v>56</v>
      </c>
      <c r="KI159" s="71" t="s">
        <v>13</v>
      </c>
      <c r="KJ159" s="71" t="s">
        <v>13</v>
      </c>
      <c r="KK159" s="71" t="s">
        <v>13</v>
      </c>
      <c r="KL159" s="71" t="s">
        <v>56</v>
      </c>
      <c r="KM159" s="71" t="s">
        <v>13</v>
      </c>
      <c r="KN159" s="71" t="s">
        <v>13</v>
      </c>
      <c r="KO159" s="71" t="s">
        <v>56</v>
      </c>
      <c r="KP159" s="157" t="s">
        <v>56</v>
      </c>
      <c r="KQ159" s="71" t="s">
        <v>13</v>
      </c>
      <c r="KR159" s="71" t="s">
        <v>13</v>
      </c>
      <c r="KS159" s="72" t="s">
        <v>983</v>
      </c>
      <c r="KT159" s="157" t="s">
        <v>56</v>
      </c>
      <c r="KU159" s="157" t="s">
        <v>56</v>
      </c>
      <c r="KV159" s="157" t="s">
        <v>13</v>
      </c>
      <c r="KW159" s="71" t="s">
        <v>13</v>
      </c>
      <c r="KX159" s="71" t="s">
        <v>13</v>
      </c>
      <c r="KY159" s="71" t="s">
        <v>56</v>
      </c>
      <c r="KZ159" s="71" t="s">
        <v>13</v>
      </c>
      <c r="LA159" s="71" t="s">
        <v>13</v>
      </c>
      <c r="LB159" s="157" t="s">
        <v>13</v>
      </c>
      <c r="LC159" s="157" t="s">
        <v>56</v>
      </c>
      <c r="LD159" s="157" t="s">
        <v>13</v>
      </c>
      <c r="LE159" s="71" t="s">
        <v>56</v>
      </c>
      <c r="LF159" s="72" t="s">
        <v>983</v>
      </c>
      <c r="LG159" s="157" t="s">
        <v>56</v>
      </c>
      <c r="LH159" s="157" t="s">
        <v>13</v>
      </c>
      <c r="LI159" s="157" t="s">
        <v>13</v>
      </c>
      <c r="LJ159" s="71" t="s">
        <v>13</v>
      </c>
      <c r="LK159" s="71" t="s">
        <v>56</v>
      </c>
      <c r="LL159" s="71" t="s">
        <v>56</v>
      </c>
      <c r="LM159" s="71" t="s">
        <v>13</v>
      </c>
      <c r="LN159" s="71" t="s">
        <v>13</v>
      </c>
      <c r="LO159" s="157" t="s">
        <v>56</v>
      </c>
      <c r="LP159" s="157" t="s">
        <v>13</v>
      </c>
      <c r="LQ159" s="157" t="s">
        <v>13</v>
      </c>
      <c r="LR159" s="71" t="s">
        <v>56</v>
      </c>
      <c r="LS159" s="71" t="s">
        <v>13</v>
      </c>
      <c r="LT159" s="71" t="s">
        <v>13</v>
      </c>
      <c r="LU159" s="71" t="s">
        <v>13</v>
      </c>
      <c r="LV159" s="71" t="s">
        <v>56</v>
      </c>
      <c r="LW159" s="71" t="s">
        <v>13</v>
      </c>
      <c r="LX159" s="71" t="s">
        <v>13</v>
      </c>
      <c r="LY159" s="157" t="s">
        <v>13</v>
      </c>
      <c r="LZ159" s="157" t="s">
        <v>56</v>
      </c>
      <c r="MA159" s="71" t="s">
        <v>13</v>
      </c>
      <c r="MB159" s="71" t="s">
        <v>13</v>
      </c>
      <c r="MC159" s="71" t="s">
        <v>13</v>
      </c>
      <c r="MD159" s="71" t="s">
        <v>13</v>
      </c>
      <c r="ME159" s="71" t="s">
        <v>56</v>
      </c>
      <c r="MF159" s="71" t="s">
        <v>13</v>
      </c>
      <c r="MG159" s="157" t="s">
        <v>13</v>
      </c>
      <c r="MH159" s="71" t="s">
        <v>13</v>
      </c>
      <c r="MI159" s="71" t="s">
        <v>13</v>
      </c>
      <c r="MJ159" s="71" t="s">
        <v>13</v>
      </c>
      <c r="MK159" s="71" t="s">
        <v>56</v>
      </c>
      <c r="ML159" s="71" t="s">
        <v>56</v>
      </c>
      <c r="MM159" s="71" t="s">
        <v>13</v>
      </c>
      <c r="MN159" s="71" t="s">
        <v>56</v>
      </c>
      <c r="MO159" s="71" t="s">
        <v>56</v>
      </c>
      <c r="MP159" s="71" t="s">
        <v>56</v>
      </c>
      <c r="MQ159" s="71" t="s">
        <v>13</v>
      </c>
      <c r="MR159" s="71" t="s">
        <v>13</v>
      </c>
      <c r="MS159" s="71" t="s">
        <v>56</v>
      </c>
      <c r="MT159" s="71" t="s">
        <v>13</v>
      </c>
      <c r="MU159" s="71" t="s">
        <v>13</v>
      </c>
      <c r="MV159" s="71" t="s">
        <v>56</v>
      </c>
      <c r="MW159" s="71" t="s">
        <v>56</v>
      </c>
      <c r="MX159" s="71" t="s">
        <v>56</v>
      </c>
      <c r="MY159" s="71" t="s">
        <v>13</v>
      </c>
      <c r="MZ159" s="71" t="s">
        <v>13</v>
      </c>
      <c r="NA159" s="71" t="s">
        <v>13</v>
      </c>
      <c r="NB159" s="157" t="s">
        <v>56</v>
      </c>
      <c r="NC159" s="157" t="s">
        <v>56</v>
      </c>
      <c r="ND159" s="157" t="s">
        <v>56</v>
      </c>
      <c r="NE159" s="157" t="s">
        <v>56</v>
      </c>
      <c r="NF159" s="157" t="s">
        <v>56</v>
      </c>
      <c r="NG159" s="157"/>
      <c r="NH159" s="157"/>
      <c r="NI159" s="157"/>
      <c r="NJ159" s="157"/>
      <c r="NK159" s="157"/>
      <c r="NL159" s="71" t="s">
        <v>13</v>
      </c>
      <c r="NM159" s="71" t="s">
        <v>731</v>
      </c>
      <c r="NN159" s="157" t="s">
        <v>56</v>
      </c>
      <c r="NO159" s="71" t="s">
        <v>13</v>
      </c>
      <c r="NP159" s="71" t="s">
        <v>56</v>
      </c>
      <c r="NQ159" s="71" t="s">
        <v>13</v>
      </c>
      <c r="NR159" s="71" t="s">
        <v>13</v>
      </c>
      <c r="NS159" s="71" t="s">
        <v>13</v>
      </c>
      <c r="NT159" s="71" t="s">
        <v>13</v>
      </c>
      <c r="NU159" s="71" t="s">
        <v>56</v>
      </c>
      <c r="NV159" s="71" t="s">
        <v>13</v>
      </c>
      <c r="NW159" s="71" t="s">
        <v>56</v>
      </c>
      <c r="NX159" s="71" t="s">
        <v>13</v>
      </c>
      <c r="NY159" s="71" t="s">
        <v>13</v>
      </c>
      <c r="NZ159" s="71" t="s">
        <v>13</v>
      </c>
      <c r="OA159" s="157" t="s">
        <v>56</v>
      </c>
      <c r="OB159" s="157" t="s">
        <v>13</v>
      </c>
      <c r="OC159" s="157" t="s">
        <v>13</v>
      </c>
      <c r="OD159" s="157" t="s">
        <v>56</v>
      </c>
      <c r="OE159" s="71" t="s">
        <v>13</v>
      </c>
      <c r="OF159" s="71" t="s">
        <v>13</v>
      </c>
      <c r="OG159" s="71" t="s">
        <v>13</v>
      </c>
      <c r="OH159" s="71" t="s">
        <v>56</v>
      </c>
      <c r="OI159" s="71" t="s">
        <v>13</v>
      </c>
      <c r="OJ159" s="157" t="s">
        <v>13</v>
      </c>
      <c r="OK159" s="136">
        <v>585</v>
      </c>
      <c r="OL159" s="136">
        <v>25</v>
      </c>
      <c r="OM159" s="136">
        <v>40</v>
      </c>
      <c r="ON159" s="136">
        <v>0</v>
      </c>
      <c r="OO159" s="136">
        <v>0</v>
      </c>
      <c r="OP159" s="136">
        <v>500</v>
      </c>
      <c r="OQ159" s="136">
        <v>10</v>
      </c>
      <c r="OR159" s="137">
        <v>4.2735042735042736E-2</v>
      </c>
      <c r="OS159" s="137"/>
      <c r="OT159" s="138">
        <v>1.7994207526180341</v>
      </c>
      <c r="OU159" s="138">
        <v>7.6898322761454446E-2</v>
      </c>
      <c r="OV159" s="138">
        <v>0.12303731641832712</v>
      </c>
      <c r="OW159" s="181">
        <v>0</v>
      </c>
      <c r="OX159" s="138">
        <v>0</v>
      </c>
      <c r="OY159" s="138">
        <v>1.537966455229089</v>
      </c>
      <c r="OZ159" s="138">
        <v>3.0759329104581779E-2</v>
      </c>
      <c r="PA159" s="139">
        <f>SB159/OK159</f>
        <v>3.6205128205128205</v>
      </c>
      <c r="PB159" s="139">
        <f>SB159/OL159</f>
        <v>84.72</v>
      </c>
      <c r="PC159" s="139">
        <f>SB159/OM159</f>
        <v>52.95</v>
      </c>
      <c r="PD159" s="139">
        <v>0</v>
      </c>
      <c r="PE159" s="139">
        <v>0</v>
      </c>
      <c r="PF159" s="139">
        <f>SB159/OP159</f>
        <v>4.2359999999999998</v>
      </c>
      <c r="PG159" s="139">
        <f>SB159/OQ159</f>
        <v>211.8</v>
      </c>
      <c r="PH159" s="71" t="s">
        <v>13</v>
      </c>
      <c r="PI159" s="71" t="s">
        <v>13</v>
      </c>
      <c r="PJ159" s="71" t="s">
        <v>56</v>
      </c>
      <c r="PK159" s="71" t="s">
        <v>56</v>
      </c>
      <c r="PL159" s="71" t="s">
        <v>56</v>
      </c>
      <c r="PM159" s="157" t="s">
        <v>13</v>
      </c>
      <c r="PN159" s="157" t="s">
        <v>56</v>
      </c>
      <c r="PO159" s="157" t="s">
        <v>13</v>
      </c>
      <c r="PP159" s="71" t="s">
        <v>56</v>
      </c>
      <c r="PQ159" s="71" t="s">
        <v>56</v>
      </c>
      <c r="PR159" s="71" t="s">
        <v>56</v>
      </c>
      <c r="PS159" s="71" t="s">
        <v>13</v>
      </c>
      <c r="PT159" s="71" t="s">
        <v>13</v>
      </c>
      <c r="PU159" s="71" t="s">
        <v>13</v>
      </c>
      <c r="PV159" s="71" t="s">
        <v>56</v>
      </c>
      <c r="PW159" s="157" t="s">
        <v>56</v>
      </c>
      <c r="PX159" s="71" t="s">
        <v>56</v>
      </c>
      <c r="PY159" s="71" t="s">
        <v>13</v>
      </c>
      <c r="PZ159" s="71" t="s">
        <v>747</v>
      </c>
      <c r="QA159" s="71" t="s">
        <v>747</v>
      </c>
      <c r="QB159" s="71" t="s">
        <v>747</v>
      </c>
      <c r="QC159" s="71" t="s">
        <v>747</v>
      </c>
      <c r="QD159" s="71" t="s">
        <v>747</v>
      </c>
      <c r="QE159" s="71" t="s">
        <v>747</v>
      </c>
      <c r="QF159" s="157" t="s">
        <v>13</v>
      </c>
      <c r="QG159" s="71" t="s">
        <v>747</v>
      </c>
      <c r="QH159" s="71" t="s">
        <v>56</v>
      </c>
      <c r="QI159" s="71">
        <v>3</v>
      </c>
      <c r="QJ159" s="157" t="s">
        <v>56</v>
      </c>
      <c r="QK159" s="157" t="s">
        <v>13</v>
      </c>
      <c r="QL159" s="157" t="s">
        <v>56</v>
      </c>
      <c r="QM159" s="71" t="s">
        <v>13</v>
      </c>
      <c r="QN159" s="71" t="s">
        <v>56</v>
      </c>
      <c r="QO159" s="71" t="s">
        <v>56</v>
      </c>
      <c r="QP159" s="71" t="s">
        <v>13</v>
      </c>
      <c r="QQ159" s="71" t="s">
        <v>13</v>
      </c>
      <c r="QR159" s="71" t="s">
        <v>13</v>
      </c>
      <c r="QS159" s="71" t="s">
        <v>13</v>
      </c>
      <c r="QT159" s="71" t="s">
        <v>13</v>
      </c>
      <c r="QU159" s="71" t="s">
        <v>13</v>
      </c>
      <c r="QV159" s="71" t="s">
        <v>13</v>
      </c>
      <c r="QW159" s="71" t="s">
        <v>56</v>
      </c>
      <c r="QX159" s="157" t="s">
        <v>56</v>
      </c>
      <c r="QY159" s="157" t="s">
        <v>56</v>
      </c>
      <c r="QZ159" s="157" t="s">
        <v>56</v>
      </c>
      <c r="RA159" s="157" t="s">
        <v>13</v>
      </c>
      <c r="RB159" s="71" t="s">
        <v>5</v>
      </c>
      <c r="RC159" s="71" t="s">
        <v>13</v>
      </c>
      <c r="RD159" s="71" t="s">
        <v>13</v>
      </c>
      <c r="RE159" s="157" t="s">
        <v>13</v>
      </c>
      <c r="RF159" s="71" t="s">
        <v>13</v>
      </c>
      <c r="RG159" s="71" t="s">
        <v>13</v>
      </c>
      <c r="RH159" s="71" t="s">
        <v>13</v>
      </c>
      <c r="RI159" s="71" t="s">
        <v>56</v>
      </c>
      <c r="RJ159" s="71" t="s">
        <v>56</v>
      </c>
      <c r="RK159" s="71" t="s">
        <v>13</v>
      </c>
      <c r="RL159" s="157" t="s">
        <v>13</v>
      </c>
      <c r="RM159" s="157" t="s">
        <v>56</v>
      </c>
      <c r="RN159" s="157" t="s">
        <v>13</v>
      </c>
      <c r="RO159" s="71" t="s">
        <v>13</v>
      </c>
      <c r="RP159" s="71" t="s">
        <v>56</v>
      </c>
      <c r="RQ159" s="71" t="s">
        <v>13</v>
      </c>
      <c r="RR159" s="71" t="s">
        <v>13</v>
      </c>
      <c r="RS159" s="71" t="s">
        <v>13</v>
      </c>
      <c r="RT159" s="71" t="s">
        <v>13</v>
      </c>
      <c r="RU159" s="71" t="s">
        <v>13</v>
      </c>
      <c r="RV159" s="157" t="s">
        <v>56</v>
      </c>
      <c r="RW159" s="71"/>
      <c r="RX159" s="151" t="s">
        <v>738</v>
      </c>
      <c r="RY159" s="219" t="s">
        <v>744</v>
      </c>
      <c r="RZ159" s="152">
        <v>32510462</v>
      </c>
      <c r="SA159" s="151" t="s">
        <v>797</v>
      </c>
      <c r="SB159" s="229">
        <v>2118</v>
      </c>
      <c r="SC159" s="230">
        <v>7.6</v>
      </c>
      <c r="SD159" s="178"/>
      <c r="SE159" s="71"/>
      <c r="SF159" s="269" t="s">
        <v>673</v>
      </c>
      <c r="SG159" s="269" t="s">
        <v>13</v>
      </c>
      <c r="SH159" s="270"/>
      <c r="SI159" s="270"/>
      <c r="SJ159" s="271"/>
      <c r="SK159" s="270"/>
      <c r="SL159" s="270"/>
      <c r="SM159" s="270"/>
      <c r="SN159" s="270"/>
      <c r="SO159" s="270"/>
      <c r="SP159" s="270"/>
      <c r="SQ159" s="270"/>
      <c r="SR159" s="270"/>
      <c r="SS159" s="270"/>
      <c r="ST159" s="270"/>
      <c r="SU159" s="270"/>
      <c r="SV159" s="270"/>
      <c r="SW159" s="270"/>
      <c r="SX159" s="270"/>
      <c r="SY159" s="270"/>
      <c r="SZ159" s="270"/>
      <c r="TA159" s="270"/>
      <c r="TB159" s="270"/>
      <c r="TC159" s="270"/>
      <c r="TD159" s="270"/>
      <c r="TE159" s="270"/>
      <c r="TF159" s="270"/>
      <c r="TG159" s="270"/>
      <c r="TH159" s="270"/>
      <c r="TI159" s="270"/>
      <c r="TJ159" s="270"/>
      <c r="TK159" s="270"/>
      <c r="TL159" s="270"/>
      <c r="TM159" s="270"/>
      <c r="TN159" s="270"/>
      <c r="TO159" s="270"/>
      <c r="TP159" s="270"/>
      <c r="TQ159" s="270"/>
      <c r="TR159" s="270"/>
      <c r="TS159" s="270"/>
      <c r="TT159" s="270"/>
      <c r="TU159" s="270"/>
      <c r="TV159" s="270"/>
      <c r="TW159" s="270"/>
      <c r="TX159" s="270"/>
      <c r="TY159" s="270"/>
      <c r="TZ159" s="270"/>
      <c r="UA159" s="270"/>
      <c r="UB159" s="270"/>
      <c r="UC159" s="270"/>
      <c r="UD159" s="270"/>
      <c r="UE159" s="270"/>
      <c r="UF159" s="270"/>
      <c r="UG159" s="270"/>
      <c r="UH159" s="270"/>
      <c r="UI159" s="270"/>
      <c r="UJ159" s="270"/>
      <c r="UK159" s="270"/>
      <c r="UL159" s="270"/>
      <c r="UT159" s="270"/>
      <c r="UU159" s="270"/>
      <c r="UV159" s="270"/>
      <c r="UW159" s="270"/>
      <c r="UX159" s="270"/>
      <c r="UY159" s="270"/>
      <c r="UZ159" s="270"/>
      <c r="VA159" s="270"/>
      <c r="VB159" s="270"/>
      <c r="VC159" s="270"/>
      <c r="VD159" s="270"/>
      <c r="VE159" s="270"/>
      <c r="VF159" s="270"/>
      <c r="VG159" s="270"/>
      <c r="VH159" s="270"/>
      <c r="VI159" s="270"/>
      <c r="VJ159" s="270"/>
      <c r="VK159" s="270"/>
      <c r="VL159" s="270"/>
      <c r="VM159" s="270"/>
      <c r="VN159" s="270"/>
      <c r="VO159" s="270"/>
      <c r="VP159" s="270"/>
      <c r="VQ159" s="270"/>
      <c r="VR159" s="270"/>
      <c r="VS159" s="270"/>
      <c r="VT159" s="270"/>
      <c r="VU159" s="270"/>
      <c r="VV159" s="270"/>
      <c r="VW159" s="270"/>
      <c r="VX159" s="270"/>
      <c r="VY159" s="270"/>
      <c r="VZ159" s="270"/>
      <c r="WA159" s="270"/>
      <c r="WB159" s="270"/>
      <c r="WC159" s="270"/>
      <c r="WD159" s="270"/>
      <c r="WE159" s="270"/>
      <c r="WF159" s="270"/>
      <c r="WG159" s="270"/>
      <c r="WH159" s="270"/>
      <c r="WI159" s="270"/>
      <c r="WJ159" s="270"/>
      <c r="WK159" s="270"/>
      <c r="WL159" s="270"/>
      <c r="WM159" s="270"/>
      <c r="WN159" s="270"/>
      <c r="WO159" s="270"/>
      <c r="WP159" s="270"/>
      <c r="WQ159" s="270"/>
      <c r="WR159" s="270"/>
      <c r="WS159" s="270"/>
      <c r="WT159" s="270"/>
      <c r="WU159" s="270"/>
      <c r="WV159" s="270"/>
      <c r="WW159" s="270"/>
      <c r="WX159" s="270"/>
      <c r="WY159" s="270"/>
      <c r="WZ159" s="270"/>
      <c r="XH159" s="270"/>
      <c r="XI159" s="270"/>
      <c r="XJ159" s="270"/>
      <c r="XK159" s="270"/>
      <c r="XL159" s="270"/>
      <c r="XM159" s="272"/>
      <c r="XN159" s="272"/>
      <c r="XO159" s="272"/>
      <c r="XP159" s="272"/>
      <c r="XQ159" s="272"/>
      <c r="XR159" s="272"/>
      <c r="XS159" s="272"/>
      <c r="XT159" s="272"/>
      <c r="XU159" s="272"/>
      <c r="XV159" s="272"/>
      <c r="XW159" s="270"/>
      <c r="XX159" s="273"/>
      <c r="XY159" s="273"/>
      <c r="XZ159" s="273"/>
      <c r="YA159" s="273"/>
      <c r="YB159" s="273"/>
      <c r="YC159" s="273"/>
      <c r="YD159" s="273"/>
      <c r="YE159" s="273"/>
      <c r="YF159" s="273"/>
      <c r="YG159" s="273"/>
      <c r="YH159" s="273"/>
      <c r="YI159" s="273"/>
      <c r="YJ159" s="273"/>
      <c r="YK159" s="273"/>
      <c r="YL159" s="273"/>
      <c r="YM159" s="273"/>
      <c r="YN159" s="273"/>
      <c r="YO159" s="273"/>
      <c r="YP159" s="273"/>
      <c r="YQ159" s="273"/>
      <c r="YR159" s="273"/>
      <c r="YS159" s="273"/>
      <c r="YT159" s="273"/>
      <c r="YU159" s="273"/>
      <c r="YV159" s="273"/>
      <c r="YW159" s="273"/>
      <c r="YX159" s="273"/>
      <c r="YY159" s="273"/>
      <c r="YZ159" s="270"/>
      <c r="ZA159" s="270"/>
      <c r="ZB159" s="270"/>
      <c r="ZC159" s="270"/>
      <c r="ZD159" s="270"/>
      <c r="ZE159" s="270"/>
      <c r="ZF159" s="270"/>
      <c r="ZG159" s="270"/>
      <c r="ZH159" s="270"/>
      <c r="ZI159" s="270"/>
      <c r="ZJ159" s="270"/>
      <c r="ZK159" s="270"/>
      <c r="ZL159" s="270"/>
      <c r="ZM159" s="270"/>
      <c r="ZN159" s="270"/>
      <c r="ZO159" s="272"/>
      <c r="ZP159" s="272"/>
      <c r="ZQ159" s="272"/>
      <c r="ZR159" s="272"/>
      <c r="ZS159" s="272"/>
      <c r="ZT159" s="272"/>
      <c r="ZU159" s="272"/>
      <c r="ZV159" s="272"/>
      <c r="ZW159" s="270"/>
      <c r="ZX159" s="270"/>
      <c r="ZY159" s="270"/>
      <c r="ZZ159" s="270"/>
      <c r="AAA159" s="270"/>
      <c r="AAB159" s="270"/>
      <c r="AAJ159" s="270"/>
      <c r="AAK159" s="270"/>
      <c r="AAL159" s="270"/>
      <c r="AAM159" s="270"/>
      <c r="AAN159" s="270"/>
      <c r="AAO159" s="272"/>
      <c r="AAP159" s="272"/>
      <c r="AAQ159" s="272"/>
      <c r="AAR159" s="272"/>
      <c r="AAS159" s="272"/>
      <c r="AAT159" s="272"/>
      <c r="AAU159" s="272"/>
      <c r="AAV159" s="272"/>
      <c r="AAW159" s="272"/>
      <c r="AAX159" s="272"/>
    </row>
    <row r="160" spans="1:726" ht="15" customHeight="1" x14ac:dyDescent="0.35">
      <c r="A160" s="70" t="s">
        <v>904</v>
      </c>
      <c r="B160" s="1" t="s">
        <v>13</v>
      </c>
      <c r="GW160" s="157"/>
      <c r="GX160" s="157"/>
      <c r="RX160" s="151" t="s">
        <v>742</v>
      </c>
      <c r="RY160" s="218" t="s">
        <v>746</v>
      </c>
      <c r="RZ160" s="152">
        <v>108116622</v>
      </c>
      <c r="SA160" s="151" t="s">
        <v>808</v>
      </c>
      <c r="SB160" s="237">
        <v>2989</v>
      </c>
      <c r="SC160" s="231">
        <v>28.82</v>
      </c>
      <c r="SF160" s="270" t="s">
        <v>904</v>
      </c>
      <c r="SG160" s="270" t="s">
        <v>56</v>
      </c>
      <c r="SH160" s="270" t="s">
        <v>1231</v>
      </c>
      <c r="SI160" s="270" t="s">
        <v>1231</v>
      </c>
      <c r="SJ160" s="271"/>
      <c r="SK160" s="270" t="s">
        <v>13</v>
      </c>
      <c r="SL160" s="270" t="s">
        <v>56</v>
      </c>
      <c r="SM160" s="270" t="s">
        <v>13</v>
      </c>
      <c r="SN160" s="270" t="s">
        <v>13</v>
      </c>
      <c r="SO160" s="270" t="s">
        <v>56</v>
      </c>
      <c r="SP160" s="270" t="s">
        <v>13</v>
      </c>
      <c r="SQ160" s="270" t="s">
        <v>13</v>
      </c>
      <c r="SR160" s="270" t="s">
        <v>13</v>
      </c>
      <c r="SS160" s="270" t="s">
        <v>13</v>
      </c>
      <c r="ST160" s="270" t="s">
        <v>13</v>
      </c>
      <c r="SU160" s="270" t="s">
        <v>56</v>
      </c>
      <c r="SV160" s="270" t="s">
        <v>56</v>
      </c>
      <c r="SW160" s="270" t="s">
        <v>56</v>
      </c>
      <c r="SX160" s="270" t="s">
        <v>13</v>
      </c>
      <c r="SY160" s="270" t="s">
        <v>56</v>
      </c>
      <c r="SZ160" s="270" t="s">
        <v>13</v>
      </c>
      <c r="TA160" s="270" t="s">
        <v>13</v>
      </c>
      <c r="TB160" s="270" t="s">
        <v>13</v>
      </c>
      <c r="TC160" s="270" t="s">
        <v>56</v>
      </c>
      <c r="TD160" s="270" t="s">
        <v>13</v>
      </c>
      <c r="TE160" s="270" t="s">
        <v>13</v>
      </c>
      <c r="TF160" s="270" t="s">
        <v>13</v>
      </c>
      <c r="TG160" s="270" t="s">
        <v>13</v>
      </c>
      <c r="TH160" s="270" t="s">
        <v>13</v>
      </c>
      <c r="TI160" s="270" t="s">
        <v>13</v>
      </c>
      <c r="TJ160" s="270" t="s">
        <v>56</v>
      </c>
      <c r="TK160" s="270" t="s">
        <v>13</v>
      </c>
      <c r="TL160" s="270" t="s">
        <v>13</v>
      </c>
      <c r="TM160" s="273"/>
      <c r="TN160" s="270"/>
      <c r="TO160" s="270"/>
      <c r="TP160" s="270"/>
      <c r="TQ160" s="270"/>
      <c r="TR160" s="270"/>
      <c r="TS160" s="270"/>
      <c r="TT160" s="270"/>
      <c r="TU160" s="270"/>
      <c r="TV160" s="270"/>
      <c r="TW160" s="270"/>
      <c r="TX160" s="270"/>
      <c r="TY160" s="270"/>
      <c r="TZ160" s="270"/>
      <c r="UA160" s="270"/>
      <c r="UB160" s="270" t="s">
        <v>13</v>
      </c>
      <c r="UC160" s="270"/>
      <c r="UD160" s="270" t="s">
        <v>13</v>
      </c>
      <c r="UE160" s="270" t="s">
        <v>13</v>
      </c>
      <c r="UF160" s="270"/>
      <c r="UG160" s="270" t="s">
        <v>56</v>
      </c>
      <c r="UH160" s="270" t="s">
        <v>56</v>
      </c>
      <c r="UI160" s="270" t="s">
        <v>13</v>
      </c>
      <c r="UJ160" s="270" t="s">
        <v>56</v>
      </c>
      <c r="UK160" s="270" t="s">
        <v>13</v>
      </c>
      <c r="UL160" s="270" t="s">
        <v>56</v>
      </c>
      <c r="UM160" s="270" t="s">
        <v>13</v>
      </c>
      <c r="UN160" s="270" t="s">
        <v>56</v>
      </c>
      <c r="UO160" s="270" t="s">
        <v>56</v>
      </c>
      <c r="UP160" s="270" t="s">
        <v>13</v>
      </c>
      <c r="UQ160" s="270" t="s">
        <v>13</v>
      </c>
      <c r="UR160" s="270" t="s">
        <v>13</v>
      </c>
      <c r="US160" s="270" t="s">
        <v>56</v>
      </c>
      <c r="UT160" s="270"/>
      <c r="UU160" s="270"/>
      <c r="UV160" s="270"/>
      <c r="UW160" s="270"/>
      <c r="UX160" s="270"/>
      <c r="UY160" s="270" t="s">
        <v>1225</v>
      </c>
      <c r="UZ160" s="270" t="s">
        <v>1226</v>
      </c>
      <c r="VA160" s="270" t="s">
        <v>1225</v>
      </c>
      <c r="VB160" s="270" t="s">
        <v>1225</v>
      </c>
      <c r="VC160" s="270" t="s">
        <v>1226</v>
      </c>
      <c r="VD160" s="270" t="s">
        <v>1227</v>
      </c>
      <c r="VE160" s="270" t="s">
        <v>1227</v>
      </c>
      <c r="VF160" s="270" t="s">
        <v>1227</v>
      </c>
      <c r="VG160" s="270" t="s">
        <v>1227</v>
      </c>
      <c r="VH160" s="270" t="s">
        <v>1227</v>
      </c>
      <c r="VI160" s="270" t="s">
        <v>1226</v>
      </c>
      <c r="VJ160" s="270" t="s">
        <v>1226</v>
      </c>
      <c r="VK160" s="270" t="s">
        <v>1226</v>
      </c>
      <c r="VL160" s="270" t="s">
        <v>1227</v>
      </c>
      <c r="VM160" s="270" t="s">
        <v>1226</v>
      </c>
      <c r="VN160" s="270" t="s">
        <v>1227</v>
      </c>
      <c r="VO160" s="270" t="s">
        <v>1227</v>
      </c>
      <c r="VP160" s="270" t="s">
        <v>1227</v>
      </c>
      <c r="VQ160" s="270" t="s">
        <v>1226</v>
      </c>
      <c r="VR160" s="270" t="s">
        <v>1227</v>
      </c>
      <c r="VS160" s="270" t="s">
        <v>1227</v>
      </c>
      <c r="VT160" s="270" t="s">
        <v>1227</v>
      </c>
      <c r="VU160" s="270" t="s">
        <v>1227</v>
      </c>
      <c r="VV160" s="270" t="s">
        <v>1227</v>
      </c>
      <c r="VW160" s="270" t="s">
        <v>1227</v>
      </c>
      <c r="VX160" s="270" t="s">
        <v>1226</v>
      </c>
      <c r="VY160" s="270" t="s">
        <v>1227</v>
      </c>
      <c r="VZ160" s="270" t="s">
        <v>1227</v>
      </c>
      <c r="WA160" s="273"/>
      <c r="WB160" s="270"/>
      <c r="WC160" s="270"/>
      <c r="WD160" s="270"/>
      <c r="WE160" s="270"/>
      <c r="WF160" s="270"/>
      <c r="WG160" s="270"/>
      <c r="WH160" s="270"/>
      <c r="WI160" s="270"/>
      <c r="WJ160" s="270"/>
      <c r="WK160" s="270"/>
      <c r="WL160" s="270"/>
      <c r="WM160" s="270"/>
      <c r="WN160" s="270"/>
      <c r="WO160" s="270"/>
      <c r="WP160" s="270" t="s">
        <v>1227</v>
      </c>
      <c r="WQ160" s="270" t="s">
        <v>1228</v>
      </c>
      <c r="WR160" s="270" t="s">
        <v>13</v>
      </c>
      <c r="WS160" s="270" t="s">
        <v>56</v>
      </c>
      <c r="WT160" s="270"/>
      <c r="WU160" s="273" t="s">
        <v>1229</v>
      </c>
      <c r="WV160" s="273" t="s">
        <v>1229</v>
      </c>
      <c r="WW160" s="273" t="s">
        <v>1229</v>
      </c>
      <c r="WX160" s="273" t="s">
        <v>1229</v>
      </c>
      <c r="WY160" s="273" t="s">
        <v>1229</v>
      </c>
      <c r="WZ160" s="273" t="s">
        <v>1229</v>
      </c>
      <c r="XA160" s="273" t="s">
        <v>1229</v>
      </c>
      <c r="XB160" s="273" t="s">
        <v>1229</v>
      </c>
      <c r="XC160" s="273" t="s">
        <v>1229</v>
      </c>
      <c r="XD160" s="273" t="s">
        <v>1229</v>
      </c>
      <c r="XE160" s="273" t="s">
        <v>1229</v>
      </c>
      <c r="XF160" s="273" t="s">
        <v>1229</v>
      </c>
      <c r="XH160" s="270"/>
      <c r="XI160" s="270"/>
      <c r="XJ160" s="270"/>
      <c r="XK160" s="270"/>
      <c r="XL160" s="270"/>
      <c r="XM160" s="272" t="s">
        <v>56</v>
      </c>
      <c r="XN160" s="272" t="s">
        <v>13</v>
      </c>
      <c r="XO160" s="272" t="s">
        <v>13</v>
      </c>
      <c r="XP160" s="272" t="s">
        <v>13</v>
      </c>
      <c r="XQ160" s="272" t="s">
        <v>13</v>
      </c>
      <c r="XR160" s="272" t="s">
        <v>13</v>
      </c>
      <c r="XS160" s="272" t="s">
        <v>13</v>
      </c>
      <c r="XT160" s="272" t="s">
        <v>13</v>
      </c>
      <c r="XU160" s="272" t="s">
        <v>13</v>
      </c>
      <c r="XV160" s="272" t="s">
        <v>13</v>
      </c>
      <c r="XW160" s="270"/>
      <c r="XX160" s="273" t="s">
        <v>1232</v>
      </c>
      <c r="XY160" s="273" t="s">
        <v>1232</v>
      </c>
      <c r="XZ160" s="273" t="s">
        <v>1232</v>
      </c>
      <c r="YA160" s="273" t="s">
        <v>1232</v>
      </c>
      <c r="YB160" s="273" t="s">
        <v>1232</v>
      </c>
      <c r="YC160" s="273" t="s">
        <v>1232</v>
      </c>
      <c r="YD160" s="273" t="s">
        <v>1232</v>
      </c>
      <c r="YE160" s="273" t="s">
        <v>1232</v>
      </c>
      <c r="YF160" s="273" t="s">
        <v>1232</v>
      </c>
      <c r="YG160" s="273" t="s">
        <v>1232</v>
      </c>
      <c r="YH160" s="273" t="s">
        <v>1232</v>
      </c>
      <c r="YI160" s="273" t="s">
        <v>1232</v>
      </c>
      <c r="YJ160" s="273" t="s">
        <v>1232</v>
      </c>
      <c r="YK160" s="273" t="s">
        <v>1232</v>
      </c>
      <c r="YL160" s="273" t="s">
        <v>1232</v>
      </c>
      <c r="YM160" s="273" t="s">
        <v>1232</v>
      </c>
      <c r="YN160" s="273" t="s">
        <v>1232</v>
      </c>
      <c r="YO160" s="273" t="s">
        <v>1232</v>
      </c>
      <c r="YP160" s="273" t="s">
        <v>1232</v>
      </c>
      <c r="YQ160" s="273" t="s">
        <v>1232</v>
      </c>
      <c r="YR160" s="273" t="s">
        <v>1232</v>
      </c>
      <c r="YS160" s="273" t="s">
        <v>1232</v>
      </c>
      <c r="YT160" s="273" t="s">
        <v>1232</v>
      </c>
      <c r="YU160" s="273" t="s">
        <v>1232</v>
      </c>
      <c r="YV160" s="273" t="s">
        <v>1232</v>
      </c>
      <c r="YW160" s="273" t="s">
        <v>1232</v>
      </c>
      <c r="YX160" s="273" t="s">
        <v>1232</v>
      </c>
      <c r="YY160" s="273" t="s">
        <v>1232</v>
      </c>
      <c r="YZ160" s="273"/>
      <c r="ZA160" s="270"/>
      <c r="ZB160" s="270"/>
      <c r="ZC160" s="270"/>
      <c r="ZD160" s="270"/>
      <c r="ZE160" s="270"/>
      <c r="ZF160" s="270"/>
      <c r="ZG160" s="270"/>
      <c r="ZH160" s="270"/>
      <c r="ZI160" s="270"/>
      <c r="ZJ160" s="270"/>
      <c r="ZK160" s="270"/>
      <c r="ZL160" s="270"/>
      <c r="ZM160" s="270"/>
      <c r="ZN160" s="270"/>
      <c r="ZO160" s="272" t="s">
        <v>56</v>
      </c>
      <c r="ZP160" s="272"/>
      <c r="ZQ160" s="272"/>
      <c r="ZR160" s="272"/>
      <c r="ZS160" s="272"/>
      <c r="ZT160" s="272" t="s">
        <v>56</v>
      </c>
      <c r="ZU160" s="272"/>
      <c r="ZV160" s="272"/>
      <c r="ZW160" s="270"/>
      <c r="ZX160" s="270"/>
      <c r="ZY160" s="270"/>
      <c r="ZZ160" s="270"/>
      <c r="AAA160" s="270"/>
      <c r="AAB160" s="270"/>
      <c r="AAJ160" s="270"/>
      <c r="AAK160" s="270"/>
      <c r="AAL160" s="270"/>
      <c r="AAM160" s="270"/>
      <c r="AAN160" s="270"/>
      <c r="AAO160" s="272" t="s">
        <v>1233</v>
      </c>
      <c r="AAP160" s="272" t="s">
        <v>1233</v>
      </c>
      <c r="AAQ160" s="272" t="s">
        <v>1233</v>
      </c>
      <c r="AAR160" s="272" t="s">
        <v>1233</v>
      </c>
      <c r="AAS160" s="272" t="s">
        <v>1233</v>
      </c>
      <c r="AAT160" s="272" t="s">
        <v>1233</v>
      </c>
      <c r="AAU160" s="272" t="s">
        <v>1233</v>
      </c>
      <c r="AAV160" s="272" t="s">
        <v>1233</v>
      </c>
      <c r="AAW160" s="272" t="s">
        <v>1233</v>
      </c>
      <c r="AAX160" s="272" t="s">
        <v>1233</v>
      </c>
    </row>
    <row r="161" spans="1:726" ht="15" customHeight="1" x14ac:dyDescent="0.35">
      <c r="A161" s="71" t="s">
        <v>671</v>
      </c>
      <c r="B161" s="71" t="s">
        <v>56</v>
      </c>
      <c r="C161" s="71" t="s">
        <v>56</v>
      </c>
      <c r="D161" s="71" t="s">
        <v>56</v>
      </c>
      <c r="E161" s="71" t="s">
        <v>13</v>
      </c>
      <c r="F161" s="71" t="s">
        <v>13</v>
      </c>
      <c r="G161" s="71" t="s">
        <v>13</v>
      </c>
      <c r="H161" s="71" t="s">
        <v>13</v>
      </c>
      <c r="I161" s="71" t="s">
        <v>13</v>
      </c>
      <c r="J161" s="157" t="s">
        <v>56</v>
      </c>
      <c r="K161" s="157" t="s">
        <v>13</v>
      </c>
      <c r="L161" s="157" t="s">
        <v>13</v>
      </c>
      <c r="M161" s="157" t="s">
        <v>56</v>
      </c>
      <c r="N161" s="157" t="s">
        <v>13</v>
      </c>
      <c r="O161" s="157" t="s">
        <v>56</v>
      </c>
      <c r="P161" s="157" t="s">
        <v>56</v>
      </c>
      <c r="Q161" s="157" t="s">
        <v>56</v>
      </c>
      <c r="R161" s="157" t="s">
        <v>13</v>
      </c>
      <c r="S161" s="157" t="s">
        <v>56</v>
      </c>
      <c r="T161" s="157" t="s">
        <v>13</v>
      </c>
      <c r="U161" s="71" t="s">
        <v>0</v>
      </c>
      <c r="V161" s="157" t="s">
        <v>56</v>
      </c>
      <c r="W161" s="157" t="s">
        <v>13</v>
      </c>
      <c r="X161" s="157" t="s">
        <v>13</v>
      </c>
      <c r="Y161" s="157" t="s">
        <v>13</v>
      </c>
      <c r="Z161" s="157" t="s">
        <v>13</v>
      </c>
      <c r="AA161" s="71" t="s">
        <v>56</v>
      </c>
      <c r="AB161" s="71" t="s">
        <v>56</v>
      </c>
      <c r="AC161" s="71" t="s">
        <v>56</v>
      </c>
      <c r="AD161" s="71" t="s">
        <v>56</v>
      </c>
      <c r="AE161" s="71" t="s">
        <v>13</v>
      </c>
      <c r="AF161" s="134" t="s">
        <v>56</v>
      </c>
      <c r="AG161" s="134" t="s">
        <v>13</v>
      </c>
      <c r="AH161" s="134" t="s">
        <v>13</v>
      </c>
      <c r="AI161" s="71" t="s">
        <v>13</v>
      </c>
      <c r="AJ161" s="71" t="s">
        <v>56</v>
      </c>
      <c r="AK161" s="71" t="s">
        <v>13</v>
      </c>
      <c r="AL161" s="71" t="s">
        <v>13</v>
      </c>
      <c r="AM161" s="71" t="s">
        <v>13</v>
      </c>
      <c r="AN161" s="71" t="s">
        <v>13</v>
      </c>
      <c r="AO161" s="71" t="s">
        <v>13</v>
      </c>
      <c r="AP161" s="71" t="s">
        <v>13</v>
      </c>
      <c r="AQ161" s="71" t="s">
        <v>13</v>
      </c>
      <c r="AR161" s="71" t="s">
        <v>13</v>
      </c>
      <c r="AS161" s="71" t="s">
        <v>13</v>
      </c>
      <c r="AT161" s="134" t="s">
        <v>56</v>
      </c>
      <c r="AU161" s="134" t="s">
        <v>56</v>
      </c>
      <c r="AV161" s="134" t="s">
        <v>56</v>
      </c>
      <c r="AW161" s="134" t="s">
        <v>13</v>
      </c>
      <c r="AX161" s="134" t="s">
        <v>13</v>
      </c>
      <c r="AY161" s="134" t="s">
        <v>13</v>
      </c>
      <c r="AZ161" s="134" t="s">
        <v>56</v>
      </c>
      <c r="BA161" s="134" t="s">
        <v>13</v>
      </c>
      <c r="BB161" s="71" t="s">
        <v>56</v>
      </c>
      <c r="BC161" s="71" t="s">
        <v>56</v>
      </c>
      <c r="BD161" s="71" t="s">
        <v>56</v>
      </c>
      <c r="BE161" s="71" t="s">
        <v>56</v>
      </c>
      <c r="BF161" s="71" t="s">
        <v>13</v>
      </c>
      <c r="BG161" s="71" t="s">
        <v>13</v>
      </c>
      <c r="BH161" s="157" t="s">
        <v>13</v>
      </c>
      <c r="BI161" s="157" t="s">
        <v>56</v>
      </c>
      <c r="BJ161" s="157" t="s">
        <v>13</v>
      </c>
      <c r="BK161" s="157" t="s">
        <v>13</v>
      </c>
      <c r="BL161" s="71" t="s">
        <v>13</v>
      </c>
      <c r="BM161" s="71" t="s">
        <v>56</v>
      </c>
      <c r="BN161" s="71" t="s">
        <v>13</v>
      </c>
      <c r="BO161" s="71" t="s">
        <v>56</v>
      </c>
      <c r="BP161" s="71" t="s">
        <v>13</v>
      </c>
      <c r="BQ161" s="71" t="s">
        <v>13</v>
      </c>
      <c r="BR161" s="71" t="s">
        <v>13</v>
      </c>
      <c r="BS161" s="71" t="s">
        <v>13</v>
      </c>
      <c r="BT161" s="71" t="s">
        <v>13</v>
      </c>
      <c r="BU161" s="71" t="s">
        <v>13</v>
      </c>
      <c r="BV161" s="157" t="s">
        <v>56</v>
      </c>
      <c r="BW161" s="157" t="s">
        <v>56</v>
      </c>
      <c r="BX161" s="157" t="s">
        <v>56</v>
      </c>
      <c r="BY161" s="157" t="s">
        <v>56</v>
      </c>
      <c r="BZ161" s="71" t="s">
        <v>56</v>
      </c>
      <c r="CA161" s="71" t="s">
        <v>56</v>
      </c>
      <c r="CB161" s="71" t="s">
        <v>13</v>
      </c>
      <c r="CC161" s="71" t="s">
        <v>13</v>
      </c>
      <c r="CD161" s="71" t="s">
        <v>13</v>
      </c>
      <c r="CE161" s="157" t="s">
        <v>56</v>
      </c>
      <c r="CF161" s="157" t="s">
        <v>13</v>
      </c>
      <c r="CG161" s="157" t="s">
        <v>13</v>
      </c>
      <c r="CH161" s="71" t="s">
        <v>747</v>
      </c>
      <c r="CI161" s="71" t="s">
        <v>747</v>
      </c>
      <c r="CJ161" s="71" t="s">
        <v>747</v>
      </c>
      <c r="CK161" s="71" t="s">
        <v>747</v>
      </c>
      <c r="CL161" s="157" t="s">
        <v>13</v>
      </c>
      <c r="CM161" s="157" t="s">
        <v>13</v>
      </c>
      <c r="CN161" s="157" t="s">
        <v>13</v>
      </c>
      <c r="CO161" s="71" t="s">
        <v>747</v>
      </c>
      <c r="CP161" s="71" t="s">
        <v>747</v>
      </c>
      <c r="CQ161" s="71" t="s">
        <v>747</v>
      </c>
      <c r="CR161" s="71" t="s">
        <v>747</v>
      </c>
      <c r="CS161" s="71" t="s">
        <v>747</v>
      </c>
      <c r="CT161" s="71" t="s">
        <v>747</v>
      </c>
      <c r="CU161" s="157" t="s">
        <v>13</v>
      </c>
      <c r="CV161" s="157" t="s">
        <v>13</v>
      </c>
      <c r="CW161" s="157" t="s">
        <v>13</v>
      </c>
      <c r="CX161" s="157" t="s">
        <v>13</v>
      </c>
      <c r="CY161" s="157" t="s">
        <v>13</v>
      </c>
      <c r="CZ161" s="71" t="s">
        <v>13</v>
      </c>
      <c r="DA161" s="71" t="s">
        <v>56</v>
      </c>
      <c r="DB161" s="71" t="s">
        <v>56</v>
      </c>
      <c r="DC161" s="71" t="s">
        <v>56</v>
      </c>
      <c r="DD161" s="71" t="s">
        <v>13</v>
      </c>
      <c r="DE161" s="157" t="s">
        <v>56</v>
      </c>
      <c r="DF161" s="157" t="s">
        <v>13</v>
      </c>
      <c r="DG161" s="157" t="s">
        <v>13</v>
      </c>
      <c r="DH161" s="71" t="s">
        <v>13</v>
      </c>
      <c r="DI161" s="71"/>
      <c r="DJ161" s="71"/>
      <c r="DK161" s="71"/>
      <c r="DL161" s="157"/>
      <c r="DM161" s="157"/>
      <c r="DN161" s="157"/>
      <c r="DO161" s="157"/>
      <c r="DP161" s="71"/>
      <c r="DQ161" s="157"/>
      <c r="DR161" s="157"/>
      <c r="DS161" s="157"/>
      <c r="DT161" s="71"/>
      <c r="DU161" s="157"/>
      <c r="DV161" s="157"/>
      <c r="DW161" s="157"/>
      <c r="DX161" s="71"/>
      <c r="DY161" s="71"/>
      <c r="DZ161" s="71"/>
      <c r="EA161" s="71"/>
      <c r="EB161" s="71"/>
      <c r="EC161" s="157"/>
      <c r="ED161" s="157"/>
      <c r="EE161" s="157"/>
      <c r="EF161" s="71"/>
      <c r="EG161" s="71"/>
      <c r="EH161" s="71"/>
      <c r="EI161" s="71"/>
      <c r="EJ161" s="71"/>
      <c r="EK161" s="71"/>
      <c r="EL161" s="71"/>
      <c r="EM161" s="71"/>
      <c r="EN161" s="71"/>
      <c r="EO161" s="71"/>
      <c r="EP161" s="71"/>
      <c r="EQ161" s="71"/>
      <c r="ER161" s="71"/>
      <c r="ES161" s="71"/>
      <c r="ET161" s="71"/>
      <c r="EU161" s="71"/>
      <c r="EV161" s="157"/>
      <c r="EW161" s="157"/>
      <c r="EX161" s="157"/>
      <c r="EY161" s="157"/>
      <c r="EZ161" s="157"/>
      <c r="FA161" s="157"/>
      <c r="FB161" s="157"/>
      <c r="FC161" s="157"/>
      <c r="FD161" s="157"/>
      <c r="FE161" s="157"/>
      <c r="FF161" s="71"/>
      <c r="FG161" s="71"/>
      <c r="FH161" s="71"/>
      <c r="FI161" s="71"/>
      <c r="FJ161" s="71"/>
      <c r="FK161" s="71"/>
      <c r="FL161" s="71"/>
      <c r="FM161" s="71"/>
      <c r="FN161" s="71"/>
      <c r="FO161" s="71"/>
      <c r="FP161" s="157"/>
      <c r="FQ161" s="157"/>
      <c r="FR161" s="157"/>
      <c r="FS161" s="157"/>
      <c r="FT161" s="157"/>
      <c r="FU161" s="71"/>
      <c r="FV161" s="71"/>
      <c r="FW161" s="71"/>
      <c r="FX161" s="71"/>
      <c r="FY161" s="71"/>
      <c r="FZ161" s="71"/>
      <c r="GA161" s="71"/>
      <c r="GB161" s="71"/>
      <c r="GC161" s="71"/>
      <c r="GD161" s="71"/>
      <c r="GE161" s="71"/>
      <c r="GF161" s="71"/>
      <c r="GG161" s="71"/>
      <c r="GH161" s="71"/>
      <c r="GI161" s="71"/>
      <c r="GJ161" s="71"/>
      <c r="GK161" s="71"/>
      <c r="GL161" s="71"/>
      <c r="GM161" s="71"/>
      <c r="GN161" s="71"/>
      <c r="GO161" s="71"/>
      <c r="GP161" s="71"/>
      <c r="GQ161" s="71"/>
      <c r="GR161" s="71"/>
      <c r="GS161" s="71"/>
      <c r="GT161" s="71"/>
      <c r="GU161" s="71"/>
      <c r="GV161" s="71"/>
      <c r="GW161" s="157"/>
      <c r="GX161" s="157"/>
      <c r="GY161" s="157"/>
      <c r="GZ161" s="157"/>
      <c r="HA161" s="157"/>
      <c r="HB161" s="157"/>
      <c r="HC161" s="157"/>
      <c r="HD161" s="157"/>
      <c r="HE161" s="157"/>
      <c r="HF161" s="157"/>
      <c r="HG161" s="157"/>
      <c r="HH161" s="157"/>
      <c r="HI161" s="157"/>
      <c r="HJ161" s="157"/>
      <c r="HK161" s="157"/>
      <c r="HL161" s="157"/>
      <c r="HM161" s="157"/>
      <c r="HN161" s="157"/>
      <c r="HO161" s="157"/>
      <c r="HP161" s="157"/>
      <c r="HQ161" s="157"/>
      <c r="HR161" s="157"/>
      <c r="HS161" s="157"/>
      <c r="HT161" s="157"/>
      <c r="HU161" s="157"/>
      <c r="HV161" s="157"/>
      <c r="HW161" s="157"/>
      <c r="HX161" s="157"/>
      <c r="HY161" s="71"/>
      <c r="HZ161" s="71"/>
      <c r="IA161" s="71"/>
      <c r="IB161" s="71"/>
      <c r="IC161" s="71"/>
      <c r="ID161" s="157"/>
      <c r="IE161" s="157"/>
      <c r="IF161" s="157"/>
      <c r="IG161" s="71"/>
      <c r="IH161" s="71" t="s">
        <v>13</v>
      </c>
      <c r="II161" s="71" t="s">
        <v>56</v>
      </c>
      <c r="IJ161" s="71" t="s">
        <v>56</v>
      </c>
      <c r="IK161" s="71" t="s">
        <v>13</v>
      </c>
      <c r="IL161" s="71" t="s">
        <v>13</v>
      </c>
      <c r="IM161" s="71" t="s">
        <v>13</v>
      </c>
      <c r="IN161" s="71" t="s">
        <v>13</v>
      </c>
      <c r="IO161" s="71" t="s">
        <v>13</v>
      </c>
      <c r="IP161" s="71" t="s">
        <v>13</v>
      </c>
      <c r="IQ161" s="71" t="s">
        <v>13</v>
      </c>
      <c r="IR161" s="71" t="s">
        <v>56</v>
      </c>
      <c r="IS161" s="71" t="s">
        <v>13</v>
      </c>
      <c r="IT161" s="71" t="s">
        <v>13</v>
      </c>
      <c r="IU161" s="157" t="s">
        <v>56</v>
      </c>
      <c r="IV161" s="157" t="s">
        <v>56</v>
      </c>
      <c r="IW161" s="157" t="s">
        <v>56</v>
      </c>
      <c r="IX161" s="157" t="s">
        <v>13</v>
      </c>
      <c r="IY161" s="71" t="s">
        <v>56</v>
      </c>
      <c r="IZ161" s="71" t="s">
        <v>56</v>
      </c>
      <c r="JA161" s="71" t="s">
        <v>13</v>
      </c>
      <c r="JB161" s="71" t="s">
        <v>13</v>
      </c>
      <c r="JC161" s="71" t="s">
        <v>13</v>
      </c>
      <c r="JD161" s="71" t="s">
        <v>13</v>
      </c>
      <c r="JE161" s="71" t="s">
        <v>13</v>
      </c>
      <c r="JF161" s="157" t="s">
        <v>56</v>
      </c>
      <c r="JG161" s="157" t="s">
        <v>13</v>
      </c>
      <c r="JH161" s="157" t="s">
        <v>13</v>
      </c>
      <c r="JI161" s="71" t="s">
        <v>747</v>
      </c>
      <c r="JJ161" s="71" t="s">
        <v>747</v>
      </c>
      <c r="JK161" s="71" t="s">
        <v>747</v>
      </c>
      <c r="JL161" s="71" t="s">
        <v>747</v>
      </c>
      <c r="JM161" s="71" t="s">
        <v>747</v>
      </c>
      <c r="JN161" s="71" t="s">
        <v>747</v>
      </c>
      <c r="JO161" s="71" t="s">
        <v>747</v>
      </c>
      <c r="JP161" s="71" t="s">
        <v>747</v>
      </c>
      <c r="JQ161" s="71" t="s">
        <v>747</v>
      </c>
      <c r="JR161" s="71" t="s">
        <v>747</v>
      </c>
      <c r="JS161" s="71" t="s">
        <v>747</v>
      </c>
      <c r="JT161" s="71" t="s">
        <v>747</v>
      </c>
      <c r="JU161" s="71" t="s">
        <v>747</v>
      </c>
      <c r="JV161" s="157" t="s">
        <v>13</v>
      </c>
      <c r="JW161" s="157" t="s">
        <v>13</v>
      </c>
      <c r="JX161" s="157" t="s">
        <v>13</v>
      </c>
      <c r="JY161" s="71" t="s">
        <v>56</v>
      </c>
      <c r="JZ161" s="71" t="s">
        <v>56</v>
      </c>
      <c r="KA161" s="71" t="s">
        <v>56</v>
      </c>
      <c r="KB161" s="71" t="s">
        <v>56</v>
      </c>
      <c r="KC161" s="71" t="s">
        <v>13</v>
      </c>
      <c r="KD161" s="157" t="s">
        <v>56</v>
      </c>
      <c r="KE161" s="157" t="s">
        <v>13</v>
      </c>
      <c r="KF161" s="157" t="s">
        <v>13</v>
      </c>
      <c r="KG161" s="71" t="s">
        <v>13</v>
      </c>
      <c r="KH161" s="71" t="s">
        <v>13</v>
      </c>
      <c r="KI161" s="71" t="s">
        <v>13</v>
      </c>
      <c r="KJ161" s="71" t="s">
        <v>13</v>
      </c>
      <c r="KK161" s="71" t="s">
        <v>13</v>
      </c>
      <c r="KL161" s="71" t="s">
        <v>13</v>
      </c>
      <c r="KM161" s="71" t="s">
        <v>56</v>
      </c>
      <c r="KN161" s="71" t="s">
        <v>13</v>
      </c>
      <c r="KO161" s="71" t="s">
        <v>13</v>
      </c>
      <c r="KP161" s="157" t="s">
        <v>13</v>
      </c>
      <c r="KQ161" s="71" t="s">
        <v>13</v>
      </c>
      <c r="KR161" s="71" t="s">
        <v>13</v>
      </c>
      <c r="KS161" s="72" t="s">
        <v>983</v>
      </c>
      <c r="KT161" s="157" t="s">
        <v>56</v>
      </c>
      <c r="KU161" s="157" t="s">
        <v>56</v>
      </c>
      <c r="KV161" s="157" t="s">
        <v>13</v>
      </c>
      <c r="KW161" s="71" t="s">
        <v>13</v>
      </c>
      <c r="KX161" s="71" t="s">
        <v>56</v>
      </c>
      <c r="KY161" s="71" t="s">
        <v>56</v>
      </c>
      <c r="KZ161" s="71" t="s">
        <v>56</v>
      </c>
      <c r="LA161" s="71" t="s">
        <v>13</v>
      </c>
      <c r="LB161" s="157" t="s">
        <v>56</v>
      </c>
      <c r="LC161" s="157" t="s">
        <v>13</v>
      </c>
      <c r="LD161" s="157" t="s">
        <v>13</v>
      </c>
      <c r="LE161" s="71" t="s">
        <v>13</v>
      </c>
      <c r="LF161" s="71" t="s">
        <v>984</v>
      </c>
      <c r="LG161" s="157" t="s">
        <v>56</v>
      </c>
      <c r="LH161" s="157" t="s">
        <v>13</v>
      </c>
      <c r="LI161" s="157" t="s">
        <v>13</v>
      </c>
      <c r="LJ161" s="71" t="s">
        <v>13</v>
      </c>
      <c r="LK161" s="71" t="s">
        <v>56</v>
      </c>
      <c r="LL161" s="71" t="s">
        <v>56</v>
      </c>
      <c r="LM161" s="71" t="s">
        <v>56</v>
      </c>
      <c r="LN161" s="71" t="s">
        <v>13</v>
      </c>
      <c r="LO161" s="157" t="s">
        <v>56</v>
      </c>
      <c r="LP161" s="157" t="s">
        <v>13</v>
      </c>
      <c r="LQ161" s="157" t="s">
        <v>13</v>
      </c>
      <c r="LR161" s="71" t="s">
        <v>13</v>
      </c>
      <c r="LS161" s="71" t="s">
        <v>13</v>
      </c>
      <c r="LT161" s="71" t="s">
        <v>13</v>
      </c>
      <c r="LU161" s="71" t="s">
        <v>56</v>
      </c>
      <c r="LV161" s="71" t="s">
        <v>13</v>
      </c>
      <c r="LW161" s="71" t="s">
        <v>13</v>
      </c>
      <c r="LX161" s="71" t="s">
        <v>13</v>
      </c>
      <c r="LY161" s="157" t="s">
        <v>56</v>
      </c>
      <c r="LZ161" s="157" t="s">
        <v>13</v>
      </c>
      <c r="MA161" s="71" t="s">
        <v>13</v>
      </c>
      <c r="MB161" s="71" t="s">
        <v>13</v>
      </c>
      <c r="MC161" s="71" t="s">
        <v>13</v>
      </c>
      <c r="MD161" s="71" t="s">
        <v>56</v>
      </c>
      <c r="ME161" s="71" t="s">
        <v>13</v>
      </c>
      <c r="MF161" s="71" t="s">
        <v>13</v>
      </c>
      <c r="MG161" s="157" t="s">
        <v>56</v>
      </c>
      <c r="MH161" s="71" t="s">
        <v>13</v>
      </c>
      <c r="MI161" s="71" t="s">
        <v>56</v>
      </c>
      <c r="MJ161" s="71" t="s">
        <v>13</v>
      </c>
      <c r="MK161" s="71" t="s">
        <v>13</v>
      </c>
      <c r="ML161" s="71" t="s">
        <v>56</v>
      </c>
      <c r="MM161" s="71" t="s">
        <v>56</v>
      </c>
      <c r="MN161" s="71" t="s">
        <v>13</v>
      </c>
      <c r="MO161" s="71" t="s">
        <v>56</v>
      </c>
      <c r="MP161" s="71" t="s">
        <v>56</v>
      </c>
      <c r="MQ161" s="71" t="s">
        <v>13</v>
      </c>
      <c r="MR161" s="71" t="s">
        <v>56</v>
      </c>
      <c r="MS161" s="71" t="s">
        <v>13</v>
      </c>
      <c r="MT161" s="71" t="s">
        <v>56</v>
      </c>
      <c r="MU161" s="71" t="s">
        <v>56</v>
      </c>
      <c r="MV161" s="71" t="s">
        <v>13</v>
      </c>
      <c r="MW161" s="71" t="s">
        <v>13</v>
      </c>
      <c r="MX161" s="71" t="s">
        <v>56</v>
      </c>
      <c r="MY161" s="71" t="s">
        <v>56</v>
      </c>
      <c r="MZ161" s="71" t="s">
        <v>13</v>
      </c>
      <c r="NA161" s="71" t="s">
        <v>13</v>
      </c>
      <c r="NB161" s="157" t="s">
        <v>13</v>
      </c>
      <c r="NC161" s="157" t="s">
        <v>56</v>
      </c>
      <c r="ND161" s="157" t="s">
        <v>56</v>
      </c>
      <c r="NE161" s="157" t="s">
        <v>56</v>
      </c>
      <c r="NF161" s="157" t="s">
        <v>56</v>
      </c>
      <c r="NG161" s="157"/>
      <c r="NH161" s="157"/>
      <c r="NI161" s="157"/>
      <c r="NJ161" s="157"/>
      <c r="NK161" s="157"/>
      <c r="NL161" s="71" t="s">
        <v>13</v>
      </c>
      <c r="NM161" s="71" t="s">
        <v>56</v>
      </c>
      <c r="NN161" s="157" t="s">
        <v>56</v>
      </c>
      <c r="NO161" s="71" t="s">
        <v>13</v>
      </c>
      <c r="NP161" s="71" t="s">
        <v>13</v>
      </c>
      <c r="NQ161" s="71" t="s">
        <v>13</v>
      </c>
      <c r="NR161" s="71" t="s">
        <v>56</v>
      </c>
      <c r="NS161" s="71" t="s">
        <v>13</v>
      </c>
      <c r="NT161" s="71" t="s">
        <v>56</v>
      </c>
      <c r="NU161" s="71" t="s">
        <v>13</v>
      </c>
      <c r="NV161" s="71" t="s">
        <v>56</v>
      </c>
      <c r="NW161" s="71" t="s">
        <v>13</v>
      </c>
      <c r="NX161" s="71" t="s">
        <v>13</v>
      </c>
      <c r="NY161" s="71" t="s">
        <v>13</v>
      </c>
      <c r="NZ161" s="71" t="s">
        <v>13</v>
      </c>
      <c r="OA161" s="157" t="s">
        <v>56</v>
      </c>
      <c r="OB161" s="157" t="s">
        <v>56</v>
      </c>
      <c r="OC161" s="157" t="s">
        <v>56</v>
      </c>
      <c r="OD161" s="157" t="s">
        <v>56</v>
      </c>
      <c r="OE161" s="71" t="s">
        <v>56</v>
      </c>
      <c r="OF161" s="71" t="s">
        <v>13</v>
      </c>
      <c r="OG161" s="71" t="s">
        <v>13</v>
      </c>
      <c r="OH161" s="71" t="s">
        <v>13</v>
      </c>
      <c r="OI161" s="71" t="s">
        <v>13</v>
      </c>
      <c r="OJ161" s="157" t="s">
        <v>56</v>
      </c>
      <c r="OK161" s="136">
        <v>2400</v>
      </c>
      <c r="OL161" s="136">
        <v>200</v>
      </c>
      <c r="OM161" s="136">
        <v>440</v>
      </c>
      <c r="ON161" s="136">
        <v>150</v>
      </c>
      <c r="OO161" s="136" t="s">
        <v>758</v>
      </c>
      <c r="OP161" s="136" t="s">
        <v>758</v>
      </c>
      <c r="OQ161" s="136" t="s">
        <v>758</v>
      </c>
      <c r="OR161" s="137">
        <v>8.3333333333333329E-2</v>
      </c>
      <c r="OS161" s="137"/>
      <c r="OT161" s="138">
        <v>6.3344977459877487</v>
      </c>
      <c r="OU161" s="138">
        <v>0.52787481216564569</v>
      </c>
      <c r="OV161" s="138">
        <v>1.1613245867644206</v>
      </c>
      <c r="OW161" s="138">
        <v>0.3959061091242343</v>
      </c>
      <c r="OX161" s="138" t="s">
        <v>758</v>
      </c>
      <c r="OY161" s="138" t="s">
        <v>758</v>
      </c>
      <c r="OZ161" s="138" t="s">
        <v>758</v>
      </c>
      <c r="PA161" s="139">
        <f t="shared" ref="PA161:PA166" si="1">SB161/OK161</f>
        <v>21.25</v>
      </c>
      <c r="PB161" s="139">
        <f t="shared" ref="PB161:PB166" si="2">SB161/OL161</f>
        <v>255</v>
      </c>
      <c r="PC161" s="139">
        <f>SB161/OM161</f>
        <v>115.90909090909091</v>
      </c>
      <c r="PD161" s="139">
        <f>SB161/ON161</f>
        <v>340</v>
      </c>
      <c r="PE161" s="139" t="s">
        <v>758</v>
      </c>
      <c r="PF161" s="139" t="s">
        <v>758</v>
      </c>
      <c r="PG161" s="139" t="s">
        <v>758</v>
      </c>
      <c r="PH161" s="71" t="s">
        <v>56</v>
      </c>
      <c r="PI161" s="71" t="s">
        <v>56</v>
      </c>
      <c r="PJ161" s="71" t="s">
        <v>56</v>
      </c>
      <c r="PK161" s="71" t="s">
        <v>56</v>
      </c>
      <c r="PL161" s="71" t="s">
        <v>13</v>
      </c>
      <c r="PM161" s="157" t="s">
        <v>56</v>
      </c>
      <c r="PN161" s="157" t="s">
        <v>13</v>
      </c>
      <c r="PO161" s="157" t="s">
        <v>13</v>
      </c>
      <c r="PP161" s="71" t="s">
        <v>13</v>
      </c>
      <c r="PQ161" s="71" t="s">
        <v>56</v>
      </c>
      <c r="PR161" s="71" t="s">
        <v>56</v>
      </c>
      <c r="PS161" s="71" t="s">
        <v>13</v>
      </c>
      <c r="PT161" s="71" t="s">
        <v>13</v>
      </c>
      <c r="PU161" s="71" t="s">
        <v>13</v>
      </c>
      <c r="PV161" s="71" t="s">
        <v>13</v>
      </c>
      <c r="PW161" s="157" t="s">
        <v>56</v>
      </c>
      <c r="PX161" s="71" t="s">
        <v>13</v>
      </c>
      <c r="PY161" s="71" t="s">
        <v>56</v>
      </c>
      <c r="PZ161" s="71" t="s">
        <v>13</v>
      </c>
      <c r="QA161" s="71" t="s">
        <v>13</v>
      </c>
      <c r="QB161" s="71" t="s">
        <v>13</v>
      </c>
      <c r="QC161" s="71" t="s">
        <v>56</v>
      </c>
      <c r="QD161" s="71" t="s">
        <v>13</v>
      </c>
      <c r="QE161" s="71" t="s">
        <v>13</v>
      </c>
      <c r="QF161" s="157" t="s">
        <v>13</v>
      </c>
      <c r="QG161" s="71" t="s">
        <v>13</v>
      </c>
      <c r="QH161" s="71" t="s">
        <v>56</v>
      </c>
      <c r="QI161" s="71">
        <v>5</v>
      </c>
      <c r="QJ161" s="157" t="s">
        <v>13</v>
      </c>
      <c r="QK161" s="157" t="s">
        <v>56</v>
      </c>
      <c r="QL161" s="157" t="s">
        <v>13</v>
      </c>
      <c r="QM161" s="71" t="s">
        <v>13</v>
      </c>
      <c r="QN161" s="71" t="s">
        <v>56</v>
      </c>
      <c r="QO161" s="71" t="s">
        <v>56</v>
      </c>
      <c r="QP161" s="71" t="s">
        <v>13</v>
      </c>
      <c r="QQ161" s="71" t="s">
        <v>56</v>
      </c>
      <c r="QR161" s="71" t="s">
        <v>56</v>
      </c>
      <c r="QS161" s="71" t="s">
        <v>13</v>
      </c>
      <c r="QT161" s="71" t="s">
        <v>13</v>
      </c>
      <c r="QU161" s="71" t="s">
        <v>13</v>
      </c>
      <c r="QV161" s="71" t="s">
        <v>13</v>
      </c>
      <c r="QW161" s="71" t="s">
        <v>13</v>
      </c>
      <c r="QX161" s="157" t="s">
        <v>56</v>
      </c>
      <c r="QY161" s="157" t="s">
        <v>56</v>
      </c>
      <c r="QZ161" s="157" t="s">
        <v>56</v>
      </c>
      <c r="RA161" s="157" t="s">
        <v>56</v>
      </c>
      <c r="RB161" s="71" t="s">
        <v>13</v>
      </c>
      <c r="RC161" s="71" t="s">
        <v>13</v>
      </c>
      <c r="RD161" s="71" t="s">
        <v>13</v>
      </c>
      <c r="RE161" s="157" t="s">
        <v>13</v>
      </c>
      <c r="RF161" s="71" t="s">
        <v>13</v>
      </c>
      <c r="RG161" s="71" t="s">
        <v>56</v>
      </c>
      <c r="RH161" s="71" t="s">
        <v>56</v>
      </c>
      <c r="RI161" s="71" t="s">
        <v>56</v>
      </c>
      <c r="RJ161" s="71" t="s">
        <v>56</v>
      </c>
      <c r="RK161" s="71" t="s">
        <v>13</v>
      </c>
      <c r="RL161" s="157" t="s">
        <v>56</v>
      </c>
      <c r="RM161" s="157" t="s">
        <v>13</v>
      </c>
      <c r="RN161" s="157" t="s">
        <v>13</v>
      </c>
      <c r="RO161" s="71" t="s">
        <v>13</v>
      </c>
      <c r="RP161" s="71" t="s">
        <v>56</v>
      </c>
      <c r="RQ161" s="71" t="s">
        <v>13</v>
      </c>
      <c r="RR161" s="71" t="s">
        <v>13</v>
      </c>
      <c r="RS161" s="71" t="s">
        <v>13</v>
      </c>
      <c r="RT161" s="71" t="s">
        <v>13</v>
      </c>
      <c r="RU161" s="71" t="s">
        <v>13</v>
      </c>
      <c r="RV161" s="157" t="s">
        <v>56</v>
      </c>
      <c r="RW161" s="71"/>
      <c r="RX161" s="151" t="s">
        <v>740</v>
      </c>
      <c r="RY161" s="219" t="s">
        <v>745</v>
      </c>
      <c r="RZ161" s="152">
        <v>37887771</v>
      </c>
      <c r="SA161" s="151" t="s">
        <v>790</v>
      </c>
      <c r="SB161" s="229">
        <v>51000</v>
      </c>
      <c r="SC161" s="230">
        <v>134</v>
      </c>
      <c r="SD161" s="178"/>
      <c r="SE161" s="71"/>
      <c r="SF161" s="270" t="s">
        <v>671</v>
      </c>
      <c r="SG161" s="270" t="s">
        <v>56</v>
      </c>
      <c r="SH161" s="273">
        <v>0.4</v>
      </c>
      <c r="SI161" s="273">
        <v>0.6</v>
      </c>
      <c r="SJ161" s="271"/>
      <c r="SK161" s="270" t="s">
        <v>56</v>
      </c>
      <c r="SL161" s="270" t="s">
        <v>56</v>
      </c>
      <c r="SM161" s="270" t="s">
        <v>56</v>
      </c>
      <c r="SN161" s="270" t="s">
        <v>56</v>
      </c>
      <c r="SO161" s="270" t="s">
        <v>56</v>
      </c>
      <c r="SP161" s="270" t="s">
        <v>56</v>
      </c>
      <c r="SQ161" s="270" t="s">
        <v>13</v>
      </c>
      <c r="SR161" s="270" t="s">
        <v>56</v>
      </c>
      <c r="SS161" s="270" t="s">
        <v>13</v>
      </c>
      <c r="ST161" s="270" t="s">
        <v>56</v>
      </c>
      <c r="SU161" s="270" t="s">
        <v>56</v>
      </c>
      <c r="SV161" s="270" t="s">
        <v>56</v>
      </c>
      <c r="SW161" s="270" t="s">
        <v>13</v>
      </c>
      <c r="SX161" s="270" t="s">
        <v>13</v>
      </c>
      <c r="SY161" s="270" t="s">
        <v>13</v>
      </c>
      <c r="SZ161" s="270" t="s">
        <v>13</v>
      </c>
      <c r="TA161" s="270" t="s">
        <v>56</v>
      </c>
      <c r="TB161" s="270" t="s">
        <v>13</v>
      </c>
      <c r="TC161" s="270" t="s">
        <v>13</v>
      </c>
      <c r="TD161" s="270" t="s">
        <v>56</v>
      </c>
      <c r="TE161" s="270" t="s">
        <v>56</v>
      </c>
      <c r="TF161" s="270" t="s">
        <v>13</v>
      </c>
      <c r="TG161" s="270" t="s">
        <v>13</v>
      </c>
      <c r="TH161" s="270" t="s">
        <v>56</v>
      </c>
      <c r="TI161" s="270" t="s">
        <v>13</v>
      </c>
      <c r="TJ161" s="270" t="s">
        <v>56</v>
      </c>
      <c r="TK161" s="270" t="s">
        <v>56</v>
      </c>
      <c r="TL161" s="270" t="s">
        <v>56</v>
      </c>
      <c r="TM161" s="273"/>
      <c r="TN161" s="270"/>
      <c r="TO161" s="270"/>
      <c r="TP161" s="270"/>
      <c r="TQ161" s="270"/>
      <c r="TR161" s="270"/>
      <c r="TS161" s="270"/>
      <c r="TT161" s="270"/>
      <c r="TU161" s="270"/>
      <c r="TV161" s="270"/>
      <c r="TW161" s="270"/>
      <c r="TX161" s="270"/>
      <c r="TY161" s="270"/>
      <c r="TZ161" s="270"/>
      <c r="UA161" s="270"/>
      <c r="UB161" s="270" t="s">
        <v>13</v>
      </c>
      <c r="UC161" s="270"/>
      <c r="UD161" s="270" t="s">
        <v>13</v>
      </c>
      <c r="UE161" s="270" t="s">
        <v>13</v>
      </c>
      <c r="UF161" s="270"/>
      <c r="UG161" s="270" t="s">
        <v>56</v>
      </c>
      <c r="UH161" s="270" t="s">
        <v>56</v>
      </c>
      <c r="UI161" s="270" t="s">
        <v>56</v>
      </c>
      <c r="UJ161" s="270" t="s">
        <v>56</v>
      </c>
      <c r="UK161" s="270" t="s">
        <v>56</v>
      </c>
      <c r="UL161" s="270" t="s">
        <v>56</v>
      </c>
      <c r="UM161" s="270" t="s">
        <v>56</v>
      </c>
      <c r="UN161" s="270" t="s">
        <v>56</v>
      </c>
      <c r="UO161" s="270" t="s">
        <v>56</v>
      </c>
      <c r="UP161" s="270" t="s">
        <v>56</v>
      </c>
      <c r="UQ161" s="270" t="s">
        <v>56</v>
      </c>
      <c r="UR161" s="270" t="s">
        <v>56</v>
      </c>
      <c r="US161" s="270" t="s">
        <v>13</v>
      </c>
      <c r="UT161" s="270"/>
      <c r="UU161" s="270"/>
      <c r="UV161" s="270"/>
      <c r="UW161" s="270"/>
      <c r="UX161" s="270"/>
      <c r="UY161" s="273">
        <v>0</v>
      </c>
      <c r="UZ161" s="273">
        <v>0</v>
      </c>
      <c r="VA161" s="273">
        <v>0</v>
      </c>
      <c r="VB161" s="273">
        <v>0.02</v>
      </c>
      <c r="VC161" s="273">
        <v>0</v>
      </c>
      <c r="VD161" s="273">
        <v>0.4</v>
      </c>
      <c r="VE161" s="270" t="s">
        <v>1227</v>
      </c>
      <c r="VF161" s="273">
        <v>0.04</v>
      </c>
      <c r="VG161" s="270" t="s">
        <v>1227</v>
      </c>
      <c r="VH161" s="273">
        <v>0.13</v>
      </c>
      <c r="VI161" s="273">
        <v>7.0000000000000007E-2</v>
      </c>
      <c r="VJ161" s="273">
        <v>0.14000000000000001</v>
      </c>
      <c r="VK161" s="270" t="s">
        <v>1227</v>
      </c>
      <c r="VL161" s="270" t="s">
        <v>1227</v>
      </c>
      <c r="VM161" s="270" t="s">
        <v>1227</v>
      </c>
      <c r="VN161" s="270" t="s">
        <v>1227</v>
      </c>
      <c r="VO161" s="273">
        <v>0.01</v>
      </c>
      <c r="VP161" s="270" t="s">
        <v>1227</v>
      </c>
      <c r="VQ161" s="270" t="s">
        <v>1227</v>
      </c>
      <c r="VR161" s="273">
        <v>0.03</v>
      </c>
      <c r="VS161" s="273">
        <v>0.02</v>
      </c>
      <c r="VT161" s="270" t="s">
        <v>1227</v>
      </c>
      <c r="VU161" s="270" t="s">
        <v>1227</v>
      </c>
      <c r="VV161" s="273">
        <v>0.02</v>
      </c>
      <c r="VW161" s="270" t="s">
        <v>1227</v>
      </c>
      <c r="VX161" s="273">
        <v>0</v>
      </c>
      <c r="VY161" s="273">
        <v>0.04</v>
      </c>
      <c r="VZ161" s="273">
        <v>7.0000000000000007E-2</v>
      </c>
      <c r="WA161" s="273"/>
      <c r="WB161" s="270"/>
      <c r="WC161" s="270"/>
      <c r="WD161" s="270"/>
      <c r="WE161" s="270"/>
      <c r="WF161" s="270"/>
      <c r="WG161" s="270"/>
      <c r="WH161" s="270"/>
      <c r="WI161" s="270"/>
      <c r="WJ161" s="270"/>
      <c r="WK161" s="270"/>
      <c r="WL161" s="270"/>
      <c r="WM161" s="270"/>
      <c r="WN161" s="270"/>
      <c r="WO161" s="270"/>
      <c r="WP161" s="270" t="s">
        <v>1227</v>
      </c>
      <c r="WQ161" s="273">
        <v>0.01</v>
      </c>
      <c r="WR161" s="270" t="s">
        <v>13</v>
      </c>
      <c r="WS161" s="270" t="s">
        <v>13</v>
      </c>
      <c r="WT161" s="270"/>
      <c r="WU161" s="273">
        <v>0.9800000000000002</v>
      </c>
      <c r="WV161" s="273">
        <v>0.01</v>
      </c>
      <c r="WW161" s="273">
        <v>0.05</v>
      </c>
      <c r="WX161" s="273">
        <v>0.05</v>
      </c>
      <c r="WY161" s="273">
        <v>0.5</v>
      </c>
      <c r="WZ161" s="273">
        <v>0.43000000000000005</v>
      </c>
      <c r="XA161" s="273">
        <v>0.02</v>
      </c>
      <c r="XB161" s="273">
        <v>0.23</v>
      </c>
      <c r="XC161" s="273">
        <v>0.02</v>
      </c>
      <c r="XD161" s="273">
        <v>7.0000000000000007E-2</v>
      </c>
      <c r="XE161" s="273">
        <v>0.4</v>
      </c>
      <c r="XF161" s="273">
        <v>0.08</v>
      </c>
      <c r="XH161" s="270"/>
      <c r="XI161" s="270"/>
      <c r="XJ161" s="270"/>
      <c r="XK161" s="270"/>
      <c r="XL161" s="270"/>
      <c r="XM161" s="272" t="s">
        <v>56</v>
      </c>
      <c r="XN161" s="272" t="s">
        <v>56</v>
      </c>
      <c r="XO161" s="272" t="s">
        <v>13</v>
      </c>
      <c r="XP161" s="272" t="s">
        <v>56</v>
      </c>
      <c r="XQ161" s="272" t="s">
        <v>13</v>
      </c>
      <c r="XR161" s="272" t="s">
        <v>13</v>
      </c>
      <c r="XS161" s="272" t="s">
        <v>13</v>
      </c>
      <c r="XT161" s="272" t="s">
        <v>13</v>
      </c>
      <c r="XU161" s="272" t="s">
        <v>56</v>
      </c>
      <c r="XV161" s="272" t="s">
        <v>13</v>
      </c>
      <c r="XW161" s="270"/>
      <c r="XX161" s="273">
        <v>0.02</v>
      </c>
      <c r="XY161" s="273" t="s">
        <v>1230</v>
      </c>
      <c r="XZ161" s="273" t="s">
        <v>1230</v>
      </c>
      <c r="YA161" s="273">
        <v>0.05</v>
      </c>
      <c r="YB161" s="273" t="s">
        <v>1230</v>
      </c>
      <c r="YC161" s="273">
        <v>0.45</v>
      </c>
      <c r="YD161" s="273" t="s">
        <v>1230</v>
      </c>
      <c r="YE161" s="273">
        <v>0.05</v>
      </c>
      <c r="YF161" s="273" t="s">
        <v>1230</v>
      </c>
      <c r="YG161" s="273">
        <v>0.15</v>
      </c>
      <c r="YH161" s="273">
        <v>0.06</v>
      </c>
      <c r="YI161" s="273">
        <v>0.15</v>
      </c>
      <c r="YJ161" s="273">
        <v>0</v>
      </c>
      <c r="YK161" s="273" t="s">
        <v>1230</v>
      </c>
      <c r="YL161" s="273">
        <v>0</v>
      </c>
      <c r="YM161" s="273" t="s">
        <v>1230</v>
      </c>
      <c r="YN161" s="273">
        <v>0</v>
      </c>
      <c r="YO161" s="273" t="s">
        <v>1230</v>
      </c>
      <c r="YP161" s="273">
        <v>0</v>
      </c>
      <c r="YQ161" s="273">
        <v>0.05</v>
      </c>
      <c r="YR161" s="273">
        <v>0.04</v>
      </c>
      <c r="YS161" s="273" t="s">
        <v>1230</v>
      </c>
      <c r="YT161" s="273" t="s">
        <v>1230</v>
      </c>
      <c r="YU161" s="273">
        <v>0.02</v>
      </c>
      <c r="YV161" s="273" t="s">
        <v>1230</v>
      </c>
      <c r="YW161" s="273">
        <v>0</v>
      </c>
      <c r="YX161" s="273">
        <v>0</v>
      </c>
      <c r="YY161" s="273">
        <v>0.1</v>
      </c>
      <c r="YZ161" s="273"/>
      <c r="ZA161" s="270"/>
      <c r="ZB161" s="270"/>
      <c r="ZC161" s="270"/>
      <c r="ZD161" s="270"/>
      <c r="ZE161" s="270"/>
      <c r="ZF161" s="270"/>
      <c r="ZG161" s="270"/>
      <c r="ZH161" s="270"/>
      <c r="ZI161" s="270"/>
      <c r="ZJ161" s="270"/>
      <c r="ZK161" s="270"/>
      <c r="ZL161" s="270"/>
      <c r="ZM161" s="270"/>
      <c r="ZN161" s="270"/>
      <c r="ZO161" s="272" t="s">
        <v>56</v>
      </c>
      <c r="ZP161" s="272"/>
      <c r="ZQ161" s="272"/>
      <c r="ZR161" s="272"/>
      <c r="ZS161" s="272"/>
      <c r="ZT161" s="272" t="s">
        <v>13</v>
      </c>
      <c r="ZU161" s="272"/>
      <c r="ZV161" s="272"/>
      <c r="ZW161" s="270"/>
      <c r="ZX161" s="270"/>
      <c r="ZY161" s="270"/>
      <c r="ZZ161" s="270"/>
      <c r="AAA161" s="270"/>
      <c r="AAB161" s="270"/>
      <c r="AAJ161" s="270"/>
      <c r="AAK161" s="270"/>
      <c r="AAL161" s="270"/>
      <c r="AAM161" s="270"/>
      <c r="AAN161" s="270"/>
      <c r="AAO161" s="272" t="s">
        <v>56</v>
      </c>
      <c r="AAP161" s="272" t="s">
        <v>56</v>
      </c>
      <c r="AAQ161" s="272" t="s">
        <v>13</v>
      </c>
      <c r="AAR161" s="272" t="s">
        <v>56</v>
      </c>
      <c r="AAS161" s="272" t="s">
        <v>13</v>
      </c>
      <c r="AAT161" s="272" t="s">
        <v>13</v>
      </c>
      <c r="AAU161" s="272" t="s">
        <v>13</v>
      </c>
      <c r="AAV161" s="272" t="s">
        <v>13</v>
      </c>
      <c r="AAW161" s="272" t="s">
        <v>56</v>
      </c>
      <c r="AAX161" s="272" t="s">
        <v>13</v>
      </c>
    </row>
    <row r="162" spans="1:726" ht="15" customHeight="1" x14ac:dyDescent="0.35">
      <c r="A162" s="71" t="s">
        <v>637</v>
      </c>
      <c r="B162" s="71" t="s">
        <v>56</v>
      </c>
      <c r="C162" s="71" t="s">
        <v>56</v>
      </c>
      <c r="D162" s="71" t="s">
        <v>13</v>
      </c>
      <c r="E162" s="71" t="s">
        <v>13</v>
      </c>
      <c r="F162" s="71" t="s">
        <v>13</v>
      </c>
      <c r="G162" s="71" t="s">
        <v>13</v>
      </c>
      <c r="H162" s="71" t="s">
        <v>13</v>
      </c>
      <c r="I162" s="71" t="s">
        <v>13</v>
      </c>
      <c r="J162" s="157" t="s">
        <v>56</v>
      </c>
      <c r="K162" s="157" t="s">
        <v>13</v>
      </c>
      <c r="L162" s="157" t="s">
        <v>56</v>
      </c>
      <c r="M162" s="157" t="s">
        <v>56</v>
      </c>
      <c r="N162" s="157" t="s">
        <v>13</v>
      </c>
      <c r="O162" s="157" t="s">
        <v>13</v>
      </c>
      <c r="P162" s="157" t="s">
        <v>13</v>
      </c>
      <c r="Q162" s="157" t="s">
        <v>13</v>
      </c>
      <c r="R162" s="157" t="s">
        <v>13</v>
      </c>
      <c r="S162" s="157" t="s">
        <v>13</v>
      </c>
      <c r="T162" s="157" t="s">
        <v>13</v>
      </c>
      <c r="U162" s="71" t="s">
        <v>0</v>
      </c>
      <c r="V162" s="157" t="s">
        <v>56</v>
      </c>
      <c r="W162" s="157" t="s">
        <v>13</v>
      </c>
      <c r="X162" s="157" t="s">
        <v>13</v>
      </c>
      <c r="Y162" s="157" t="s">
        <v>13</v>
      </c>
      <c r="Z162" s="157" t="s">
        <v>13</v>
      </c>
      <c r="AA162" s="71" t="s">
        <v>13</v>
      </c>
      <c r="AB162" s="71" t="s">
        <v>13</v>
      </c>
      <c r="AC162" s="71" t="s">
        <v>56</v>
      </c>
      <c r="AD162" s="71" t="s">
        <v>13</v>
      </c>
      <c r="AE162" s="71" t="s">
        <v>13</v>
      </c>
      <c r="AF162" s="134" t="s">
        <v>13</v>
      </c>
      <c r="AG162" s="134" t="s">
        <v>56</v>
      </c>
      <c r="AH162" s="134" t="s">
        <v>13</v>
      </c>
      <c r="AI162" s="71" t="s">
        <v>13</v>
      </c>
      <c r="AJ162" s="71" t="s">
        <v>758</v>
      </c>
      <c r="AK162" s="71" t="s">
        <v>758</v>
      </c>
      <c r="AL162" s="71" t="s">
        <v>758</v>
      </c>
      <c r="AM162" s="71" t="s">
        <v>758</v>
      </c>
      <c r="AN162" s="71" t="s">
        <v>758</v>
      </c>
      <c r="AO162" s="71" t="s">
        <v>758</v>
      </c>
      <c r="AP162" s="71" t="s">
        <v>758</v>
      </c>
      <c r="AQ162" s="71" t="s">
        <v>758</v>
      </c>
      <c r="AR162" s="71" t="s">
        <v>758</v>
      </c>
      <c r="AS162" s="71" t="s">
        <v>758</v>
      </c>
      <c r="AT162" s="134" t="s">
        <v>13</v>
      </c>
      <c r="AU162" s="134" t="s">
        <v>13</v>
      </c>
      <c r="AV162" s="134" t="s">
        <v>13</v>
      </c>
      <c r="AW162" s="134" t="s">
        <v>13</v>
      </c>
      <c r="AX162" s="134" t="s">
        <v>13</v>
      </c>
      <c r="AY162" s="134" t="s">
        <v>13</v>
      </c>
      <c r="AZ162" s="134" t="s">
        <v>13</v>
      </c>
      <c r="BA162" s="134" t="s">
        <v>13</v>
      </c>
      <c r="BB162" s="71" t="s">
        <v>56</v>
      </c>
      <c r="BC162" s="71" t="s">
        <v>56</v>
      </c>
      <c r="BD162" s="71" t="s">
        <v>56</v>
      </c>
      <c r="BE162" s="71" t="s">
        <v>56</v>
      </c>
      <c r="BF162" s="71" t="s">
        <v>13</v>
      </c>
      <c r="BG162" s="71" t="s">
        <v>13</v>
      </c>
      <c r="BH162" s="157" t="s">
        <v>13</v>
      </c>
      <c r="BI162" s="157" t="s">
        <v>56</v>
      </c>
      <c r="BJ162" s="157" t="s">
        <v>13</v>
      </c>
      <c r="BK162" s="157" t="s">
        <v>13</v>
      </c>
      <c r="BL162" s="71" t="s">
        <v>13</v>
      </c>
      <c r="BM162" s="71" t="s">
        <v>13</v>
      </c>
      <c r="BN162" s="71" t="s">
        <v>56</v>
      </c>
      <c r="BO162" s="71" t="s">
        <v>13</v>
      </c>
      <c r="BP162" s="71" t="s">
        <v>13</v>
      </c>
      <c r="BQ162" s="71" t="s">
        <v>13</v>
      </c>
      <c r="BR162" s="71" t="s">
        <v>13</v>
      </c>
      <c r="BS162" s="71" t="s">
        <v>13</v>
      </c>
      <c r="BT162" s="71" t="s">
        <v>13</v>
      </c>
      <c r="BU162" s="71" t="s">
        <v>13</v>
      </c>
      <c r="BV162" s="157" t="s">
        <v>56</v>
      </c>
      <c r="BW162" s="157" t="s">
        <v>56</v>
      </c>
      <c r="BX162" s="157" t="s">
        <v>56</v>
      </c>
      <c r="BY162" s="157" t="s">
        <v>13</v>
      </c>
      <c r="BZ162" s="71" t="s">
        <v>747</v>
      </c>
      <c r="CA162" s="71" t="s">
        <v>747</v>
      </c>
      <c r="CB162" s="71" t="s">
        <v>747</v>
      </c>
      <c r="CC162" s="71" t="s">
        <v>747</v>
      </c>
      <c r="CD162" s="71" t="s">
        <v>747</v>
      </c>
      <c r="CE162" s="157" t="s">
        <v>13</v>
      </c>
      <c r="CF162" s="157" t="s">
        <v>13</v>
      </c>
      <c r="CG162" s="157" t="s">
        <v>13</v>
      </c>
      <c r="CH162" s="71" t="s">
        <v>747</v>
      </c>
      <c r="CI162" s="71" t="s">
        <v>747</v>
      </c>
      <c r="CJ162" s="71" t="s">
        <v>747</v>
      </c>
      <c r="CK162" s="71" t="s">
        <v>747</v>
      </c>
      <c r="CL162" s="157" t="s">
        <v>13</v>
      </c>
      <c r="CM162" s="157" t="s">
        <v>13</v>
      </c>
      <c r="CN162" s="157" t="s">
        <v>13</v>
      </c>
      <c r="CO162" s="71" t="s">
        <v>747</v>
      </c>
      <c r="CP162" s="71" t="s">
        <v>747</v>
      </c>
      <c r="CQ162" s="71" t="s">
        <v>747</v>
      </c>
      <c r="CR162" s="71" t="s">
        <v>747</v>
      </c>
      <c r="CS162" s="71" t="s">
        <v>747</v>
      </c>
      <c r="CT162" s="71" t="s">
        <v>747</v>
      </c>
      <c r="CU162" s="157" t="s">
        <v>13</v>
      </c>
      <c r="CV162" s="157" t="s">
        <v>13</v>
      </c>
      <c r="CW162" s="157" t="s">
        <v>13</v>
      </c>
      <c r="CX162" s="157" t="s">
        <v>13</v>
      </c>
      <c r="CY162" s="157" t="s">
        <v>13</v>
      </c>
      <c r="CZ162" s="71" t="s">
        <v>56</v>
      </c>
      <c r="DA162" s="71" t="s">
        <v>13</v>
      </c>
      <c r="DB162" s="71" t="s">
        <v>13</v>
      </c>
      <c r="DC162" s="71" t="s">
        <v>13</v>
      </c>
      <c r="DD162" s="71" t="s">
        <v>13</v>
      </c>
      <c r="DE162" s="157" t="s">
        <v>56</v>
      </c>
      <c r="DF162" s="157" t="s">
        <v>13</v>
      </c>
      <c r="DG162" s="157" t="s">
        <v>13</v>
      </c>
      <c r="DH162" s="71" t="s">
        <v>56</v>
      </c>
      <c r="DI162" s="71"/>
      <c r="DJ162" s="71"/>
      <c r="DK162" s="71"/>
      <c r="DL162" s="157"/>
      <c r="DM162" s="157"/>
      <c r="DN162" s="157"/>
      <c r="DO162" s="157"/>
      <c r="DP162" s="71"/>
      <c r="DQ162" s="157"/>
      <c r="DR162" s="157"/>
      <c r="DS162" s="157"/>
      <c r="DT162" s="72"/>
      <c r="DU162" s="157"/>
      <c r="DV162" s="157"/>
      <c r="DW162" s="157"/>
      <c r="DX162" s="71"/>
      <c r="DY162" s="71"/>
      <c r="DZ162" s="71"/>
      <c r="EA162" s="71"/>
      <c r="EB162" s="71"/>
      <c r="EC162" s="157"/>
      <c r="ED162" s="157"/>
      <c r="EE162" s="157"/>
      <c r="EF162" s="71"/>
      <c r="EG162" s="71"/>
      <c r="EH162" s="71"/>
      <c r="EI162" s="71"/>
      <c r="EJ162" s="71"/>
      <c r="EK162" s="71"/>
      <c r="EL162" s="71"/>
      <c r="EM162" s="71"/>
      <c r="EN162" s="71"/>
      <c r="EO162" s="71"/>
      <c r="EP162" s="71"/>
      <c r="EQ162" s="71"/>
      <c r="ER162" s="71"/>
      <c r="ES162" s="71"/>
      <c r="ET162" s="71"/>
      <c r="EU162" s="71"/>
      <c r="EV162" s="157"/>
      <c r="EW162" s="157"/>
      <c r="EX162" s="157"/>
      <c r="EY162" s="157"/>
      <c r="EZ162" s="157"/>
      <c r="FA162" s="157"/>
      <c r="FB162" s="157"/>
      <c r="FC162" s="157"/>
      <c r="FD162" s="157"/>
      <c r="FE162" s="157"/>
      <c r="FF162" s="71"/>
      <c r="FG162" s="71"/>
      <c r="FH162" s="71"/>
      <c r="FI162" s="71"/>
      <c r="FJ162" s="71"/>
      <c r="FK162" s="71"/>
      <c r="FL162" s="71"/>
      <c r="FM162" s="71"/>
      <c r="FN162" s="71"/>
      <c r="FO162" s="71"/>
      <c r="FP162" s="157"/>
      <c r="FQ162" s="157"/>
      <c r="FR162" s="157"/>
      <c r="FS162" s="157"/>
      <c r="FT162" s="157"/>
      <c r="FU162" s="71"/>
      <c r="FV162" s="71"/>
      <c r="FW162" s="71"/>
      <c r="FX162" s="71"/>
      <c r="FY162" s="71"/>
      <c r="FZ162" s="71"/>
      <c r="GA162" s="71"/>
      <c r="GB162" s="71"/>
      <c r="GC162" s="71"/>
      <c r="GD162" s="71"/>
      <c r="GE162" s="71"/>
      <c r="GF162" s="71"/>
      <c r="GG162" s="71"/>
      <c r="GH162" s="71"/>
      <c r="GI162" s="71"/>
      <c r="GJ162" s="71"/>
      <c r="GK162" s="71"/>
      <c r="GL162" s="71"/>
      <c r="GM162" s="71"/>
      <c r="GN162" s="71"/>
      <c r="GO162" s="71"/>
      <c r="GP162" s="71"/>
      <c r="GQ162" s="71"/>
      <c r="GR162" s="71"/>
      <c r="GS162" s="71"/>
      <c r="GT162" s="71"/>
      <c r="GU162" s="71"/>
      <c r="GV162" s="71"/>
      <c r="GW162" s="157"/>
      <c r="GX162" s="157"/>
      <c r="GY162" s="157"/>
      <c r="GZ162" s="157"/>
      <c r="HA162" s="157"/>
      <c r="HB162" s="157"/>
      <c r="HC162" s="157"/>
      <c r="HD162" s="157"/>
      <c r="HE162" s="157"/>
      <c r="HF162" s="157"/>
      <c r="HG162" s="157"/>
      <c r="HH162" s="157"/>
      <c r="HI162" s="157"/>
      <c r="HJ162" s="157"/>
      <c r="HK162" s="157"/>
      <c r="HL162" s="157"/>
      <c r="HM162" s="157"/>
      <c r="HN162" s="157"/>
      <c r="HO162" s="157"/>
      <c r="HP162" s="157"/>
      <c r="HQ162" s="157"/>
      <c r="HR162" s="157"/>
      <c r="HS162" s="157"/>
      <c r="HT162" s="157"/>
      <c r="HU162" s="157"/>
      <c r="HV162" s="157"/>
      <c r="HW162" s="157"/>
      <c r="HX162" s="157"/>
      <c r="HY162" s="71"/>
      <c r="HZ162" s="71"/>
      <c r="IA162" s="71"/>
      <c r="IB162" s="71"/>
      <c r="IC162" s="71"/>
      <c r="ID162" s="157"/>
      <c r="IE162" s="157"/>
      <c r="IF162" s="157"/>
      <c r="IG162" s="71"/>
      <c r="IH162" s="71" t="s">
        <v>13</v>
      </c>
      <c r="II162" s="71" t="s">
        <v>56</v>
      </c>
      <c r="IJ162" s="71" t="s">
        <v>56</v>
      </c>
      <c r="IK162" s="71" t="s">
        <v>13</v>
      </c>
      <c r="IL162" s="71" t="s">
        <v>13</v>
      </c>
      <c r="IM162" s="71" t="s">
        <v>13</v>
      </c>
      <c r="IN162" s="71" t="s">
        <v>13</v>
      </c>
      <c r="IO162" s="71" t="s">
        <v>13</v>
      </c>
      <c r="IP162" s="71" t="s">
        <v>13</v>
      </c>
      <c r="IQ162" s="71" t="s">
        <v>13</v>
      </c>
      <c r="IR162" s="71" t="s">
        <v>56</v>
      </c>
      <c r="IS162" s="71" t="s">
        <v>13</v>
      </c>
      <c r="IT162" s="71" t="s">
        <v>13</v>
      </c>
      <c r="IU162" s="157" t="s">
        <v>56</v>
      </c>
      <c r="IV162" s="157" t="s">
        <v>56</v>
      </c>
      <c r="IW162" s="157" t="s">
        <v>56</v>
      </c>
      <c r="IX162" s="157" t="s">
        <v>13</v>
      </c>
      <c r="IY162" s="71" t="s">
        <v>13</v>
      </c>
      <c r="IZ162" s="71" t="s">
        <v>56</v>
      </c>
      <c r="JA162" s="71" t="s">
        <v>13</v>
      </c>
      <c r="JB162" s="71" t="s">
        <v>13</v>
      </c>
      <c r="JC162" s="71" t="s">
        <v>56</v>
      </c>
      <c r="JD162" s="71" t="s">
        <v>13</v>
      </c>
      <c r="JE162" s="71" t="s">
        <v>13</v>
      </c>
      <c r="JF162" s="157" t="s">
        <v>56</v>
      </c>
      <c r="JG162" s="157" t="s">
        <v>56</v>
      </c>
      <c r="JH162" s="157" t="s">
        <v>13</v>
      </c>
      <c r="JI162" s="71" t="s">
        <v>747</v>
      </c>
      <c r="JJ162" s="71" t="s">
        <v>747</v>
      </c>
      <c r="JK162" s="71" t="s">
        <v>747</v>
      </c>
      <c r="JL162" s="71" t="s">
        <v>747</v>
      </c>
      <c r="JM162" s="71" t="s">
        <v>747</v>
      </c>
      <c r="JN162" s="71" t="s">
        <v>747</v>
      </c>
      <c r="JO162" s="71" t="s">
        <v>747</v>
      </c>
      <c r="JP162" s="71" t="s">
        <v>747</v>
      </c>
      <c r="JQ162" s="71" t="s">
        <v>747</v>
      </c>
      <c r="JR162" s="71" t="s">
        <v>747</v>
      </c>
      <c r="JS162" s="71" t="s">
        <v>747</v>
      </c>
      <c r="JT162" s="71" t="s">
        <v>747</v>
      </c>
      <c r="JU162" s="71" t="s">
        <v>747</v>
      </c>
      <c r="JV162" s="157" t="s">
        <v>13</v>
      </c>
      <c r="JW162" s="157" t="s">
        <v>13</v>
      </c>
      <c r="JX162" s="157" t="s">
        <v>13</v>
      </c>
      <c r="JY162" s="71" t="s">
        <v>13</v>
      </c>
      <c r="JZ162" s="71" t="s">
        <v>13</v>
      </c>
      <c r="KA162" s="71" t="s">
        <v>56</v>
      </c>
      <c r="KB162" s="71" t="s">
        <v>13</v>
      </c>
      <c r="KC162" s="71" t="s">
        <v>13</v>
      </c>
      <c r="KD162" s="157" t="s">
        <v>13</v>
      </c>
      <c r="KE162" s="157" t="s">
        <v>56</v>
      </c>
      <c r="KF162" s="157" t="s">
        <v>13</v>
      </c>
      <c r="KG162" s="71" t="s">
        <v>13</v>
      </c>
      <c r="KH162" s="71" t="s">
        <v>13</v>
      </c>
      <c r="KI162" s="71" t="s">
        <v>13</v>
      </c>
      <c r="KJ162" s="71" t="s">
        <v>13</v>
      </c>
      <c r="KK162" s="71" t="s">
        <v>13</v>
      </c>
      <c r="KL162" s="71" t="s">
        <v>13</v>
      </c>
      <c r="KM162" s="71" t="s">
        <v>56</v>
      </c>
      <c r="KN162" s="71" t="s">
        <v>13</v>
      </c>
      <c r="KO162" s="71" t="s">
        <v>13</v>
      </c>
      <c r="KP162" s="157" t="s">
        <v>13</v>
      </c>
      <c r="KQ162" s="71" t="s">
        <v>13</v>
      </c>
      <c r="KR162" s="71" t="s">
        <v>13</v>
      </c>
      <c r="KS162" s="180">
        <v>0</v>
      </c>
      <c r="KT162" s="157" t="s">
        <v>13</v>
      </c>
      <c r="KU162" s="157" t="s">
        <v>13</v>
      </c>
      <c r="KV162" s="157" t="s">
        <v>13</v>
      </c>
      <c r="KW162" s="71" t="s">
        <v>13</v>
      </c>
      <c r="KX162" s="71" t="s">
        <v>13</v>
      </c>
      <c r="KY162" s="71" t="s">
        <v>56</v>
      </c>
      <c r="KZ162" s="71" t="s">
        <v>13</v>
      </c>
      <c r="LA162" s="71" t="s">
        <v>13</v>
      </c>
      <c r="LB162" s="157" t="s">
        <v>13</v>
      </c>
      <c r="LC162" s="157" t="s">
        <v>56</v>
      </c>
      <c r="LD162" s="157" t="s">
        <v>13</v>
      </c>
      <c r="LE162" s="71" t="s">
        <v>56</v>
      </c>
      <c r="LF162" s="71" t="s">
        <v>747</v>
      </c>
      <c r="LG162" s="157" t="s">
        <v>13</v>
      </c>
      <c r="LH162" s="157" t="s">
        <v>13</v>
      </c>
      <c r="LI162" s="157" t="s">
        <v>13</v>
      </c>
      <c r="LJ162" s="71" t="s">
        <v>747</v>
      </c>
      <c r="LK162" s="71" t="s">
        <v>747</v>
      </c>
      <c r="LL162" s="71" t="s">
        <v>747</v>
      </c>
      <c r="LM162" s="71" t="s">
        <v>747</v>
      </c>
      <c r="LN162" s="71" t="s">
        <v>747</v>
      </c>
      <c r="LO162" s="157" t="s">
        <v>13</v>
      </c>
      <c r="LP162" s="157" t="s">
        <v>13</v>
      </c>
      <c r="LQ162" s="157" t="s">
        <v>56</v>
      </c>
      <c r="LR162" s="71" t="s">
        <v>13</v>
      </c>
      <c r="LS162" s="71" t="s">
        <v>747</v>
      </c>
      <c r="LT162" s="71" t="s">
        <v>747</v>
      </c>
      <c r="LU162" s="71" t="s">
        <v>747</v>
      </c>
      <c r="LV162" s="71" t="s">
        <v>747</v>
      </c>
      <c r="LW162" s="71" t="s">
        <v>747</v>
      </c>
      <c r="LX162" s="71" t="s">
        <v>747</v>
      </c>
      <c r="LY162" s="157" t="s">
        <v>13</v>
      </c>
      <c r="LZ162" s="157" t="s">
        <v>13</v>
      </c>
      <c r="MA162" s="71" t="s">
        <v>13</v>
      </c>
      <c r="MB162" s="71" t="s">
        <v>13</v>
      </c>
      <c r="MC162" s="71" t="s">
        <v>56</v>
      </c>
      <c r="MD162" s="71" t="s">
        <v>13</v>
      </c>
      <c r="ME162" s="71" t="s">
        <v>13</v>
      </c>
      <c r="MF162" s="71" t="s">
        <v>13</v>
      </c>
      <c r="MG162" s="157" t="s">
        <v>56</v>
      </c>
      <c r="MH162" s="71" t="s">
        <v>13</v>
      </c>
      <c r="MI162" s="71" t="s">
        <v>56</v>
      </c>
      <c r="MJ162" s="71" t="s">
        <v>56</v>
      </c>
      <c r="MK162" s="71" t="s">
        <v>56</v>
      </c>
      <c r="ML162" s="71" t="s">
        <v>56</v>
      </c>
      <c r="MM162" s="71" t="s">
        <v>56</v>
      </c>
      <c r="MN162" s="71" t="s">
        <v>56</v>
      </c>
      <c r="MO162" s="71" t="s">
        <v>56</v>
      </c>
      <c r="MP162" s="71" t="s">
        <v>56</v>
      </c>
      <c r="MQ162" s="71" t="s">
        <v>56</v>
      </c>
      <c r="MR162" s="71" t="s">
        <v>13</v>
      </c>
      <c r="MS162" s="71" t="s">
        <v>56</v>
      </c>
      <c r="MT162" s="71" t="s">
        <v>56</v>
      </c>
      <c r="MU162" s="71" t="s">
        <v>56</v>
      </c>
      <c r="MV162" s="71" t="s">
        <v>56</v>
      </c>
      <c r="MW162" s="71" t="s">
        <v>56</v>
      </c>
      <c r="MX162" s="71" t="s">
        <v>56</v>
      </c>
      <c r="MY162" s="71" t="s">
        <v>56</v>
      </c>
      <c r="MZ162" s="71" t="s">
        <v>13</v>
      </c>
      <c r="NA162" s="71" t="s">
        <v>13</v>
      </c>
      <c r="NB162" s="157" t="s">
        <v>56</v>
      </c>
      <c r="NC162" s="157" t="s">
        <v>56</v>
      </c>
      <c r="ND162" s="157" t="s">
        <v>56</v>
      </c>
      <c r="NE162" s="157" t="s">
        <v>56</v>
      </c>
      <c r="NF162" s="157" t="s">
        <v>56</v>
      </c>
      <c r="NG162" s="157"/>
      <c r="NH162" s="157"/>
      <c r="NI162" s="157"/>
      <c r="NJ162" s="157"/>
      <c r="NK162" s="157"/>
      <c r="NL162" s="71" t="s">
        <v>13</v>
      </c>
      <c r="NM162" s="71" t="s">
        <v>56</v>
      </c>
      <c r="NN162" s="157" t="s">
        <v>56</v>
      </c>
      <c r="NO162" s="71" t="s">
        <v>13</v>
      </c>
      <c r="NP162" s="71" t="s">
        <v>56</v>
      </c>
      <c r="NQ162" s="71" t="s">
        <v>13</v>
      </c>
      <c r="NR162" s="71" t="s">
        <v>13</v>
      </c>
      <c r="NS162" s="71" t="s">
        <v>13</v>
      </c>
      <c r="NT162" s="71" t="s">
        <v>13</v>
      </c>
      <c r="NU162" s="71" t="s">
        <v>13</v>
      </c>
      <c r="NV162" s="71" t="s">
        <v>56</v>
      </c>
      <c r="NW162" s="71" t="s">
        <v>56</v>
      </c>
      <c r="NX162" s="71" t="s">
        <v>13</v>
      </c>
      <c r="NY162" s="71" t="s">
        <v>13</v>
      </c>
      <c r="NZ162" s="71" t="s">
        <v>13</v>
      </c>
      <c r="OA162" s="157" t="s">
        <v>56</v>
      </c>
      <c r="OB162" s="157" t="s">
        <v>13</v>
      </c>
      <c r="OC162" s="157" t="s">
        <v>13</v>
      </c>
      <c r="OD162" s="157" t="s">
        <v>56</v>
      </c>
      <c r="OE162" s="71" t="s">
        <v>13</v>
      </c>
      <c r="OF162" s="71" t="s">
        <v>13</v>
      </c>
      <c r="OG162" s="71" t="s">
        <v>56</v>
      </c>
      <c r="OH162" s="71" t="s">
        <v>13</v>
      </c>
      <c r="OI162" s="71" t="s">
        <v>13</v>
      </c>
      <c r="OJ162" s="157" t="s">
        <v>13</v>
      </c>
      <c r="OK162" s="136">
        <v>440</v>
      </c>
      <c r="OL162" s="136">
        <v>20</v>
      </c>
      <c r="OM162" s="136" t="s">
        <v>758</v>
      </c>
      <c r="ON162" s="136" t="s">
        <v>758</v>
      </c>
      <c r="OO162" s="136" t="s">
        <v>758</v>
      </c>
      <c r="OP162" s="136">
        <v>182</v>
      </c>
      <c r="OQ162" s="136" t="s">
        <v>758</v>
      </c>
      <c r="OR162" s="137">
        <v>4.5454545454545456E-2</v>
      </c>
      <c r="OS162" s="137"/>
      <c r="OT162" s="138">
        <v>4.3</v>
      </c>
      <c r="OU162" s="138">
        <v>0.19557649006305192</v>
      </c>
      <c r="OV162" s="138" t="s">
        <v>758</v>
      </c>
      <c r="OW162" s="138" t="s">
        <v>758</v>
      </c>
      <c r="OX162" s="138" t="s">
        <v>758</v>
      </c>
      <c r="OY162" s="138">
        <v>1.7797460595737724</v>
      </c>
      <c r="OZ162" s="138" t="s">
        <v>758</v>
      </c>
      <c r="PA162" s="139">
        <f t="shared" si="1"/>
        <v>14.965909090909092</v>
      </c>
      <c r="PB162" s="139">
        <f t="shared" si="2"/>
        <v>329.25</v>
      </c>
      <c r="PC162" s="139" t="s">
        <v>758</v>
      </c>
      <c r="PD162" s="139" t="s">
        <v>758</v>
      </c>
      <c r="PE162" s="139" t="s">
        <v>758</v>
      </c>
      <c r="PF162" s="139">
        <f>SB162/OP162</f>
        <v>36.181318681318679</v>
      </c>
      <c r="PG162" s="139" t="s">
        <v>758</v>
      </c>
      <c r="PH162" s="71" t="s">
        <v>13</v>
      </c>
      <c r="PI162" s="71" t="s">
        <v>56</v>
      </c>
      <c r="PJ162" s="71" t="s">
        <v>13</v>
      </c>
      <c r="PK162" s="71" t="s">
        <v>13</v>
      </c>
      <c r="PL162" s="71" t="s">
        <v>13</v>
      </c>
      <c r="PM162" s="157" t="s">
        <v>56</v>
      </c>
      <c r="PN162" s="157" t="s">
        <v>13</v>
      </c>
      <c r="PO162" s="157" t="s">
        <v>13</v>
      </c>
      <c r="PP162" s="71" t="s">
        <v>56</v>
      </c>
      <c r="PQ162" s="71" t="s">
        <v>13</v>
      </c>
      <c r="PR162" s="71" t="s">
        <v>13</v>
      </c>
      <c r="PS162" s="71" t="s">
        <v>56</v>
      </c>
      <c r="PT162" s="71" t="s">
        <v>13</v>
      </c>
      <c r="PU162" s="71" t="s">
        <v>13</v>
      </c>
      <c r="PV162" s="71" t="s">
        <v>13</v>
      </c>
      <c r="PW162" s="157" t="s">
        <v>56</v>
      </c>
      <c r="PX162" s="71" t="s">
        <v>56</v>
      </c>
      <c r="PY162" s="71" t="s">
        <v>56</v>
      </c>
      <c r="PZ162" s="71" t="s">
        <v>56</v>
      </c>
      <c r="QA162" s="71" t="s">
        <v>56</v>
      </c>
      <c r="QB162" s="71" t="s">
        <v>56</v>
      </c>
      <c r="QC162" s="71" t="s">
        <v>13</v>
      </c>
      <c r="QD162" s="71" t="s">
        <v>13</v>
      </c>
      <c r="QE162" s="71" t="s">
        <v>13</v>
      </c>
      <c r="QF162" s="157" t="s">
        <v>56</v>
      </c>
      <c r="QG162" s="71" t="s">
        <v>56</v>
      </c>
      <c r="QH162" s="71" t="s">
        <v>56</v>
      </c>
      <c r="QI162" s="71">
        <v>1</v>
      </c>
      <c r="QJ162" s="157" t="s">
        <v>56</v>
      </c>
      <c r="QK162" s="157" t="s">
        <v>13</v>
      </c>
      <c r="QL162" s="157" t="s">
        <v>56</v>
      </c>
      <c r="QM162" s="71" t="s">
        <v>13</v>
      </c>
      <c r="QN162" s="71" t="s">
        <v>13</v>
      </c>
      <c r="QO162" s="71" t="s">
        <v>13</v>
      </c>
      <c r="QP162" s="71" t="s">
        <v>13</v>
      </c>
      <c r="QQ162" s="71" t="s">
        <v>13</v>
      </c>
      <c r="QR162" s="71" t="s">
        <v>13</v>
      </c>
      <c r="QS162" s="71" t="s">
        <v>13</v>
      </c>
      <c r="QT162" s="71" t="s">
        <v>13</v>
      </c>
      <c r="QU162" s="71" t="s">
        <v>13</v>
      </c>
      <c r="QV162" s="71" t="s">
        <v>56</v>
      </c>
      <c r="QW162" s="71" t="s">
        <v>13</v>
      </c>
      <c r="QX162" s="157" t="s">
        <v>56</v>
      </c>
      <c r="QY162" s="157" t="s">
        <v>13</v>
      </c>
      <c r="QZ162" s="157" t="s">
        <v>13</v>
      </c>
      <c r="RA162" s="157" t="s">
        <v>13</v>
      </c>
      <c r="RB162" s="71" t="s">
        <v>56</v>
      </c>
      <c r="RC162" s="71" t="s">
        <v>56</v>
      </c>
      <c r="RD162" s="71" t="s">
        <v>13</v>
      </c>
      <c r="RE162" s="157" t="s">
        <v>13</v>
      </c>
      <c r="RF162" s="71" t="s">
        <v>13</v>
      </c>
      <c r="RG162" s="71" t="s">
        <v>13</v>
      </c>
      <c r="RH162" s="71" t="s">
        <v>56</v>
      </c>
      <c r="RI162" s="71" t="s">
        <v>56</v>
      </c>
      <c r="RJ162" s="71" t="s">
        <v>13</v>
      </c>
      <c r="RK162" s="71" t="s">
        <v>13</v>
      </c>
      <c r="RL162" s="157" t="s">
        <v>758</v>
      </c>
      <c r="RM162" s="157" t="s">
        <v>758</v>
      </c>
      <c r="RN162" s="157" t="s">
        <v>758</v>
      </c>
      <c r="RO162" s="71" t="s">
        <v>56</v>
      </c>
      <c r="RP162" s="71" t="s">
        <v>758</v>
      </c>
      <c r="RQ162" s="71" t="s">
        <v>758</v>
      </c>
      <c r="RR162" s="71" t="s">
        <v>758</v>
      </c>
      <c r="RS162" s="71" t="s">
        <v>758</v>
      </c>
      <c r="RT162" s="71" t="s">
        <v>758</v>
      </c>
      <c r="RU162" s="71" t="s">
        <v>758</v>
      </c>
      <c r="RV162" s="157" t="s">
        <v>758</v>
      </c>
      <c r="RW162" s="71"/>
      <c r="RX162" s="151" t="s">
        <v>740</v>
      </c>
      <c r="RY162" s="219" t="s">
        <v>745</v>
      </c>
      <c r="RZ162" s="152">
        <v>10226178</v>
      </c>
      <c r="SA162" s="151" t="s">
        <v>795</v>
      </c>
      <c r="SB162" s="229">
        <v>6585</v>
      </c>
      <c r="SC162" s="230">
        <v>64</v>
      </c>
      <c r="SD162" s="178"/>
      <c r="SE162" s="71"/>
      <c r="SF162" s="270" t="s">
        <v>637</v>
      </c>
      <c r="SG162" s="270" t="s">
        <v>56</v>
      </c>
      <c r="SH162" s="273">
        <v>0.75</v>
      </c>
      <c r="SI162" s="273">
        <v>0.25</v>
      </c>
      <c r="SJ162" s="271"/>
      <c r="SK162" s="270" t="s">
        <v>56</v>
      </c>
      <c r="SL162" s="270" t="s">
        <v>13</v>
      </c>
      <c r="SM162" s="270" t="s">
        <v>13</v>
      </c>
      <c r="SN162" s="270" t="s">
        <v>56</v>
      </c>
      <c r="SO162" s="270" t="s">
        <v>13</v>
      </c>
      <c r="SP162" s="270" t="s">
        <v>56</v>
      </c>
      <c r="SQ162" s="270" t="s">
        <v>13</v>
      </c>
      <c r="SR162" s="270" t="s">
        <v>56</v>
      </c>
      <c r="SS162" s="270" t="s">
        <v>13</v>
      </c>
      <c r="ST162" s="270" t="s">
        <v>56</v>
      </c>
      <c r="SU162" s="270" t="s">
        <v>56</v>
      </c>
      <c r="SV162" s="270" t="s">
        <v>56</v>
      </c>
      <c r="SW162" s="270" t="s">
        <v>56</v>
      </c>
      <c r="SX162" s="270" t="s">
        <v>13</v>
      </c>
      <c r="SY162" s="270" t="s">
        <v>13</v>
      </c>
      <c r="SZ162" s="270" t="s">
        <v>13</v>
      </c>
      <c r="TA162" s="270" t="s">
        <v>13</v>
      </c>
      <c r="TB162" s="270" t="s">
        <v>13</v>
      </c>
      <c r="TC162" s="270" t="s">
        <v>56</v>
      </c>
      <c r="TD162" s="270" t="s">
        <v>56</v>
      </c>
      <c r="TE162" s="270" t="s">
        <v>56</v>
      </c>
      <c r="TF162" s="270" t="s">
        <v>56</v>
      </c>
      <c r="TG162" s="270" t="s">
        <v>13</v>
      </c>
      <c r="TH162" s="270" t="s">
        <v>56</v>
      </c>
      <c r="TI162" s="270" t="s">
        <v>56</v>
      </c>
      <c r="TJ162" s="270" t="s">
        <v>56</v>
      </c>
      <c r="TK162" s="270" t="s">
        <v>56</v>
      </c>
      <c r="TL162" s="270" t="s">
        <v>56</v>
      </c>
      <c r="TM162" s="273"/>
      <c r="TN162" s="270"/>
      <c r="TO162" s="270"/>
      <c r="TP162" s="270"/>
      <c r="TQ162" s="270"/>
      <c r="TR162" s="270"/>
      <c r="TS162" s="270"/>
      <c r="TT162" s="270"/>
      <c r="TU162" s="270"/>
      <c r="TV162" s="270"/>
      <c r="TW162" s="270"/>
      <c r="TX162" s="270"/>
      <c r="TY162" s="270"/>
      <c r="TZ162" s="270"/>
      <c r="UA162" s="270"/>
      <c r="UB162" s="270" t="s">
        <v>13</v>
      </c>
      <c r="UC162" s="270"/>
      <c r="UD162" s="270" t="s">
        <v>13</v>
      </c>
      <c r="UE162" s="270" t="s">
        <v>13</v>
      </c>
      <c r="UF162" s="270"/>
      <c r="UG162" s="270" t="s">
        <v>56</v>
      </c>
      <c r="UH162" s="270" t="s">
        <v>56</v>
      </c>
      <c r="UI162" s="270" t="s">
        <v>56</v>
      </c>
      <c r="UJ162" s="270" t="s">
        <v>56</v>
      </c>
      <c r="UK162" s="270" t="s">
        <v>56</v>
      </c>
      <c r="UL162" s="270" t="s">
        <v>56</v>
      </c>
      <c r="UM162" s="270" t="s">
        <v>56</v>
      </c>
      <c r="UN162" s="270" t="s">
        <v>56</v>
      </c>
      <c r="UO162" s="270" t="s">
        <v>56</v>
      </c>
      <c r="UP162" s="270" t="s">
        <v>56</v>
      </c>
      <c r="UQ162" s="270" t="s">
        <v>56</v>
      </c>
      <c r="UR162" s="270" t="s">
        <v>56</v>
      </c>
      <c r="US162" s="270" t="s">
        <v>13</v>
      </c>
      <c r="UT162" s="270"/>
      <c r="UU162" s="270"/>
      <c r="UV162" s="270"/>
      <c r="UW162" s="270"/>
      <c r="UX162" s="270"/>
      <c r="UY162" s="273">
        <v>0.01</v>
      </c>
      <c r="UZ162" s="270" t="s">
        <v>1225</v>
      </c>
      <c r="VA162" s="270" t="s">
        <v>1225</v>
      </c>
      <c r="VB162" s="273">
        <v>0.04</v>
      </c>
      <c r="VC162" s="270" t="s">
        <v>1227</v>
      </c>
      <c r="VD162" s="273">
        <v>0.18</v>
      </c>
      <c r="VE162" s="270" t="s">
        <v>1227</v>
      </c>
      <c r="VF162" s="273">
        <v>0.13</v>
      </c>
      <c r="VG162" s="270" t="s">
        <v>1227</v>
      </c>
      <c r="VH162" s="273">
        <v>0.01</v>
      </c>
      <c r="VI162" s="273">
        <v>0.08</v>
      </c>
      <c r="VJ162" s="273">
        <v>0.05</v>
      </c>
      <c r="VK162" s="273">
        <v>0</v>
      </c>
      <c r="VL162" s="270" t="s">
        <v>1227</v>
      </c>
      <c r="VM162" s="270" t="s">
        <v>1227</v>
      </c>
      <c r="VN162" s="270" t="s">
        <v>1227</v>
      </c>
      <c r="VO162" s="270" t="s">
        <v>1227</v>
      </c>
      <c r="VP162" s="270" t="s">
        <v>1227</v>
      </c>
      <c r="VQ162" s="273">
        <v>0</v>
      </c>
      <c r="VR162" s="273">
        <v>0.1</v>
      </c>
      <c r="VS162" s="273">
        <v>0.15</v>
      </c>
      <c r="VT162" s="273">
        <v>0</v>
      </c>
      <c r="VU162" s="270" t="s">
        <v>1227</v>
      </c>
      <c r="VV162" s="273">
        <v>0.05</v>
      </c>
      <c r="VW162" s="273">
        <v>0</v>
      </c>
      <c r="VX162" s="273">
        <v>0.05</v>
      </c>
      <c r="VY162" s="273">
        <v>0</v>
      </c>
      <c r="VZ162" s="273">
        <v>0.15</v>
      </c>
      <c r="WA162" s="273"/>
      <c r="WB162" s="270"/>
      <c r="WC162" s="270"/>
      <c r="WD162" s="270"/>
      <c r="WE162" s="270"/>
      <c r="WF162" s="270"/>
      <c r="WG162" s="270"/>
      <c r="WH162" s="270"/>
      <c r="WI162" s="270"/>
      <c r="WJ162" s="270"/>
      <c r="WK162" s="270"/>
      <c r="WL162" s="270"/>
      <c r="WM162" s="270"/>
      <c r="WN162" s="270"/>
      <c r="WO162" s="270"/>
      <c r="WP162" s="270" t="s">
        <v>1227</v>
      </c>
      <c r="WQ162" s="270" t="s">
        <v>1228</v>
      </c>
      <c r="WR162" s="270" t="s">
        <v>13</v>
      </c>
      <c r="WS162" s="270" t="s">
        <v>13</v>
      </c>
      <c r="WT162" s="270"/>
      <c r="WU162" s="273">
        <v>0.95000000000000007</v>
      </c>
      <c r="WV162" s="273">
        <v>0.05</v>
      </c>
      <c r="WW162" s="273">
        <v>0.26</v>
      </c>
      <c r="WX162" s="273">
        <v>0.31</v>
      </c>
      <c r="WY162" s="273">
        <v>0.35</v>
      </c>
      <c r="WZ162" s="273">
        <v>0.33999999999999997</v>
      </c>
      <c r="XA162" s="273">
        <v>0.04</v>
      </c>
      <c r="XB162" s="273">
        <v>0.18</v>
      </c>
      <c r="XC162" s="273">
        <v>0.2</v>
      </c>
      <c r="XD162" s="273">
        <v>0.15</v>
      </c>
      <c r="XE162" s="273">
        <v>0.18</v>
      </c>
      <c r="XF162" s="273">
        <v>0.13</v>
      </c>
      <c r="XH162" s="270"/>
      <c r="XI162" s="270"/>
      <c r="XJ162" s="270"/>
      <c r="XK162" s="270"/>
      <c r="XL162" s="270"/>
      <c r="XM162" s="272" t="s">
        <v>13</v>
      </c>
      <c r="XN162" s="272" t="s">
        <v>56</v>
      </c>
      <c r="XO162" s="272" t="s">
        <v>13</v>
      </c>
      <c r="XP162" s="272" t="s">
        <v>13</v>
      </c>
      <c r="XQ162" s="272" t="s">
        <v>13</v>
      </c>
      <c r="XR162" s="272" t="s">
        <v>13</v>
      </c>
      <c r="XS162" s="272" t="s">
        <v>13</v>
      </c>
      <c r="XT162" s="272" t="s">
        <v>13</v>
      </c>
      <c r="XU162" s="272" t="s">
        <v>13</v>
      </c>
      <c r="XV162" s="272" t="s">
        <v>13</v>
      </c>
      <c r="XW162" s="270"/>
      <c r="XX162" s="273">
        <v>1</v>
      </c>
      <c r="XY162" s="273" t="s">
        <v>1230</v>
      </c>
      <c r="XZ162" s="273" t="s">
        <v>1230</v>
      </c>
      <c r="YA162" s="273">
        <v>1</v>
      </c>
      <c r="YB162" s="273" t="s">
        <v>1230</v>
      </c>
      <c r="YC162" s="273">
        <v>1</v>
      </c>
      <c r="YD162" s="273" t="s">
        <v>1230</v>
      </c>
      <c r="YE162" s="273">
        <v>1</v>
      </c>
      <c r="YF162" s="273" t="s">
        <v>1230</v>
      </c>
      <c r="YG162" s="273">
        <v>1</v>
      </c>
      <c r="YH162" s="273">
        <v>1</v>
      </c>
      <c r="YI162" s="273">
        <v>1</v>
      </c>
      <c r="YJ162" s="273">
        <v>1</v>
      </c>
      <c r="YK162" s="273" t="s">
        <v>1230</v>
      </c>
      <c r="YL162" s="273" t="s">
        <v>1230</v>
      </c>
      <c r="YM162" s="273" t="s">
        <v>1230</v>
      </c>
      <c r="YN162" s="273" t="s">
        <v>1230</v>
      </c>
      <c r="YO162" s="273" t="s">
        <v>1230</v>
      </c>
      <c r="YP162" s="273">
        <v>1</v>
      </c>
      <c r="YQ162" s="273">
        <v>1</v>
      </c>
      <c r="YR162" s="273">
        <v>1</v>
      </c>
      <c r="YS162" s="273">
        <v>1</v>
      </c>
      <c r="YT162" s="273" t="s">
        <v>1230</v>
      </c>
      <c r="YU162" s="273">
        <v>1</v>
      </c>
      <c r="YV162" s="273">
        <v>1</v>
      </c>
      <c r="YW162" s="273">
        <v>1</v>
      </c>
      <c r="YX162" s="273">
        <v>1</v>
      </c>
      <c r="YY162" s="273">
        <v>1</v>
      </c>
      <c r="YZ162" s="273"/>
      <c r="ZA162" s="270"/>
      <c r="ZB162" s="270"/>
      <c r="ZC162" s="270"/>
      <c r="ZD162" s="270"/>
      <c r="ZE162" s="270"/>
      <c r="ZF162" s="270"/>
      <c r="ZG162" s="270"/>
      <c r="ZH162" s="270"/>
      <c r="ZI162" s="270"/>
      <c r="ZJ162" s="270"/>
      <c r="ZK162" s="270"/>
      <c r="ZL162" s="270"/>
      <c r="ZM162" s="270"/>
      <c r="ZN162" s="270"/>
      <c r="ZO162" s="272" t="s">
        <v>56</v>
      </c>
      <c r="ZP162" s="272"/>
      <c r="ZQ162" s="272"/>
      <c r="ZR162" s="272"/>
      <c r="ZS162" s="272"/>
      <c r="ZT162" s="272" t="s">
        <v>13</v>
      </c>
      <c r="ZU162" s="272"/>
      <c r="ZV162" s="272"/>
      <c r="ZW162" s="270"/>
      <c r="ZX162" s="270"/>
      <c r="ZY162" s="270"/>
      <c r="ZZ162" s="270"/>
      <c r="AAA162" s="270"/>
      <c r="AAB162" s="270"/>
      <c r="AAJ162" s="270"/>
      <c r="AAK162" s="270"/>
      <c r="AAL162" s="270"/>
      <c r="AAM162" s="270"/>
      <c r="AAN162" s="270"/>
      <c r="AAO162" s="272" t="s">
        <v>13</v>
      </c>
      <c r="AAP162" s="272" t="s">
        <v>13</v>
      </c>
      <c r="AAQ162" s="272" t="s">
        <v>13</v>
      </c>
      <c r="AAR162" s="272" t="s">
        <v>13</v>
      </c>
      <c r="AAS162" s="272" t="s">
        <v>13</v>
      </c>
      <c r="AAT162" s="272" t="s">
        <v>13</v>
      </c>
      <c r="AAU162" s="272" t="s">
        <v>13</v>
      </c>
      <c r="AAV162" s="272" t="s">
        <v>13</v>
      </c>
      <c r="AAW162" s="272" t="s">
        <v>13</v>
      </c>
      <c r="AAX162" s="272" t="s">
        <v>13</v>
      </c>
    </row>
    <row r="163" spans="1:726" ht="15" customHeight="1" x14ac:dyDescent="0.35">
      <c r="A163" s="71" t="s">
        <v>705</v>
      </c>
      <c r="B163" s="71" t="s">
        <v>56</v>
      </c>
      <c r="C163" s="71" t="s">
        <v>56</v>
      </c>
      <c r="D163" s="71" t="s">
        <v>13</v>
      </c>
      <c r="E163" s="71" t="s">
        <v>13</v>
      </c>
      <c r="F163" s="71" t="s">
        <v>13</v>
      </c>
      <c r="G163" s="71" t="s">
        <v>13</v>
      </c>
      <c r="H163" s="71" t="s">
        <v>13</v>
      </c>
      <c r="I163" s="71" t="s">
        <v>13</v>
      </c>
      <c r="J163" s="157" t="s">
        <v>56</v>
      </c>
      <c r="K163" s="157" t="s">
        <v>13</v>
      </c>
      <c r="L163" s="157" t="s">
        <v>56</v>
      </c>
      <c r="M163" s="157" t="s">
        <v>56</v>
      </c>
      <c r="N163" s="157" t="s">
        <v>13</v>
      </c>
      <c r="O163" s="157" t="s">
        <v>13</v>
      </c>
      <c r="P163" s="157" t="s">
        <v>13</v>
      </c>
      <c r="Q163" s="157" t="s">
        <v>13</v>
      </c>
      <c r="R163" s="157" t="s">
        <v>13</v>
      </c>
      <c r="S163" s="157" t="s">
        <v>13</v>
      </c>
      <c r="T163" s="157" t="s">
        <v>13</v>
      </c>
      <c r="U163" s="71" t="s">
        <v>0</v>
      </c>
      <c r="V163" s="157" t="s">
        <v>56</v>
      </c>
      <c r="W163" s="157" t="s">
        <v>13</v>
      </c>
      <c r="X163" s="157" t="s">
        <v>13</v>
      </c>
      <c r="Y163" s="157" t="s">
        <v>13</v>
      </c>
      <c r="Z163" s="157" t="s">
        <v>13</v>
      </c>
      <c r="AA163" s="71" t="s">
        <v>13</v>
      </c>
      <c r="AB163" s="71" t="s">
        <v>56</v>
      </c>
      <c r="AC163" s="71" t="s">
        <v>13</v>
      </c>
      <c r="AD163" s="71" t="s">
        <v>13</v>
      </c>
      <c r="AE163" s="71" t="s">
        <v>13</v>
      </c>
      <c r="AF163" s="134" t="s">
        <v>56</v>
      </c>
      <c r="AG163" s="134" t="s">
        <v>13</v>
      </c>
      <c r="AH163" s="134" t="s">
        <v>13</v>
      </c>
      <c r="AI163" s="71" t="s">
        <v>13</v>
      </c>
      <c r="AJ163" s="71" t="s">
        <v>13</v>
      </c>
      <c r="AK163" s="71" t="s">
        <v>13</v>
      </c>
      <c r="AL163" s="71" t="s">
        <v>13</v>
      </c>
      <c r="AM163" s="71" t="s">
        <v>13</v>
      </c>
      <c r="AN163" s="71" t="s">
        <v>13</v>
      </c>
      <c r="AO163" s="71" t="s">
        <v>13</v>
      </c>
      <c r="AP163" s="71" t="s">
        <v>13</v>
      </c>
      <c r="AQ163" s="71" t="s">
        <v>56</v>
      </c>
      <c r="AR163" s="71" t="s">
        <v>13</v>
      </c>
      <c r="AS163" s="71" t="s">
        <v>13</v>
      </c>
      <c r="AT163" s="134" t="s">
        <v>13</v>
      </c>
      <c r="AU163" s="134" t="s">
        <v>13</v>
      </c>
      <c r="AV163" s="134" t="s">
        <v>13</v>
      </c>
      <c r="AW163" s="134" t="s">
        <v>13</v>
      </c>
      <c r="AX163" s="134" t="s">
        <v>13</v>
      </c>
      <c r="AY163" s="134" t="s">
        <v>13</v>
      </c>
      <c r="AZ163" s="134" t="s">
        <v>13</v>
      </c>
      <c r="BA163" s="134" t="s">
        <v>13</v>
      </c>
      <c r="BB163" s="71" t="s">
        <v>56</v>
      </c>
      <c r="BC163" s="71" t="s">
        <v>56</v>
      </c>
      <c r="BD163" s="71" t="s">
        <v>56</v>
      </c>
      <c r="BE163" s="71" t="s">
        <v>56</v>
      </c>
      <c r="BF163" s="71" t="s">
        <v>56</v>
      </c>
      <c r="BG163" s="71" t="s">
        <v>13</v>
      </c>
      <c r="BH163" s="157" t="s">
        <v>13</v>
      </c>
      <c r="BI163" s="157" t="s">
        <v>56</v>
      </c>
      <c r="BJ163" s="157" t="s">
        <v>56</v>
      </c>
      <c r="BK163" s="157" t="s">
        <v>13</v>
      </c>
      <c r="BL163" s="71" t="s">
        <v>13</v>
      </c>
      <c r="BM163" s="71" t="s">
        <v>56</v>
      </c>
      <c r="BN163" s="71" t="s">
        <v>13</v>
      </c>
      <c r="BO163" s="71" t="s">
        <v>13</v>
      </c>
      <c r="BP163" s="71" t="s">
        <v>13</v>
      </c>
      <c r="BQ163" s="71" t="s">
        <v>13</v>
      </c>
      <c r="BR163" s="71" t="s">
        <v>13</v>
      </c>
      <c r="BS163" s="71" t="s">
        <v>13</v>
      </c>
      <c r="BT163" s="71" t="s">
        <v>13</v>
      </c>
      <c r="BU163" s="71" t="s">
        <v>13</v>
      </c>
      <c r="BV163" s="157" t="s">
        <v>56</v>
      </c>
      <c r="BW163" s="157" t="s">
        <v>56</v>
      </c>
      <c r="BX163" s="157" t="s">
        <v>13</v>
      </c>
      <c r="BY163" s="157" t="s">
        <v>56</v>
      </c>
      <c r="BZ163" s="71" t="s">
        <v>747</v>
      </c>
      <c r="CA163" s="71" t="s">
        <v>747</v>
      </c>
      <c r="CB163" s="71" t="s">
        <v>747</v>
      </c>
      <c r="CC163" s="71" t="s">
        <v>747</v>
      </c>
      <c r="CD163" s="71" t="s">
        <v>747</v>
      </c>
      <c r="CE163" s="157" t="s">
        <v>13</v>
      </c>
      <c r="CF163" s="157" t="s">
        <v>13</v>
      </c>
      <c r="CG163" s="157" t="s">
        <v>13</v>
      </c>
      <c r="CH163" s="71" t="s">
        <v>747</v>
      </c>
      <c r="CI163" s="71" t="s">
        <v>747</v>
      </c>
      <c r="CJ163" s="71" t="s">
        <v>747</v>
      </c>
      <c r="CK163" s="71" t="s">
        <v>747</v>
      </c>
      <c r="CL163" s="157" t="s">
        <v>13</v>
      </c>
      <c r="CM163" s="157" t="s">
        <v>13</v>
      </c>
      <c r="CN163" s="157" t="s">
        <v>13</v>
      </c>
      <c r="CO163" s="71" t="s">
        <v>747</v>
      </c>
      <c r="CP163" s="71" t="s">
        <v>747</v>
      </c>
      <c r="CQ163" s="71" t="s">
        <v>747</v>
      </c>
      <c r="CR163" s="71" t="s">
        <v>747</v>
      </c>
      <c r="CS163" s="71" t="s">
        <v>747</v>
      </c>
      <c r="CT163" s="71" t="s">
        <v>747</v>
      </c>
      <c r="CU163" s="157" t="s">
        <v>13</v>
      </c>
      <c r="CV163" s="157" t="s">
        <v>13</v>
      </c>
      <c r="CW163" s="157" t="s">
        <v>13</v>
      </c>
      <c r="CX163" s="157" t="s">
        <v>13</v>
      </c>
      <c r="CY163" s="157" t="s">
        <v>13</v>
      </c>
      <c r="CZ163" s="71" t="s">
        <v>13</v>
      </c>
      <c r="DA163" s="71" t="s">
        <v>13</v>
      </c>
      <c r="DB163" s="71" t="s">
        <v>56</v>
      </c>
      <c r="DC163" s="71" t="s">
        <v>13</v>
      </c>
      <c r="DD163" s="71" t="s">
        <v>13</v>
      </c>
      <c r="DE163" s="157" t="s">
        <v>13</v>
      </c>
      <c r="DF163" s="157" t="s">
        <v>56</v>
      </c>
      <c r="DG163" s="157" t="s">
        <v>13</v>
      </c>
      <c r="DH163" s="71" t="s">
        <v>13</v>
      </c>
      <c r="DI163" s="71"/>
      <c r="DJ163" s="71"/>
      <c r="DK163" s="71"/>
      <c r="DL163" s="157"/>
      <c r="DM163" s="157"/>
      <c r="DN163" s="157"/>
      <c r="DO163" s="157"/>
      <c r="DP163" s="71"/>
      <c r="DQ163" s="157"/>
      <c r="DR163" s="157"/>
      <c r="DS163" s="157"/>
      <c r="DT163" s="71"/>
      <c r="DU163" s="157"/>
      <c r="DV163" s="157"/>
      <c r="DW163" s="157"/>
      <c r="DX163" s="71"/>
      <c r="DY163" s="71"/>
      <c r="DZ163" s="71"/>
      <c r="EA163" s="71"/>
      <c r="EB163" s="71"/>
      <c r="EC163" s="157"/>
      <c r="ED163" s="157"/>
      <c r="EE163" s="157"/>
      <c r="EF163" s="71"/>
      <c r="EG163" s="71"/>
      <c r="EH163" s="71"/>
      <c r="EI163" s="71"/>
      <c r="EJ163" s="71"/>
      <c r="EK163" s="71"/>
      <c r="EL163" s="71"/>
      <c r="EM163" s="71"/>
      <c r="EN163" s="71"/>
      <c r="EO163" s="71"/>
      <c r="EP163" s="71"/>
      <c r="EQ163" s="71"/>
      <c r="ER163" s="71"/>
      <c r="ES163" s="71"/>
      <c r="ET163" s="71"/>
      <c r="EU163" s="71"/>
      <c r="EV163" s="157"/>
      <c r="EW163" s="157"/>
      <c r="EX163" s="157"/>
      <c r="EY163" s="157"/>
      <c r="EZ163" s="157"/>
      <c r="FA163" s="157"/>
      <c r="FB163" s="157"/>
      <c r="FC163" s="157"/>
      <c r="FD163" s="157"/>
      <c r="FE163" s="157"/>
      <c r="FF163" s="71"/>
      <c r="FG163" s="71"/>
      <c r="FH163" s="71"/>
      <c r="FI163" s="71"/>
      <c r="FJ163" s="71"/>
      <c r="FK163" s="71"/>
      <c r="FL163" s="71"/>
      <c r="FM163" s="71"/>
      <c r="FN163" s="71"/>
      <c r="FO163" s="71"/>
      <c r="FP163" s="157"/>
      <c r="FQ163" s="157"/>
      <c r="FR163" s="157"/>
      <c r="FS163" s="157"/>
      <c r="FT163" s="157"/>
      <c r="FU163" s="71"/>
      <c r="FV163" s="71"/>
      <c r="FW163" s="71"/>
      <c r="FX163" s="71"/>
      <c r="FY163" s="71"/>
      <c r="FZ163" s="71"/>
      <c r="GA163" s="71"/>
      <c r="GB163" s="71"/>
      <c r="GC163" s="71"/>
      <c r="GD163" s="71"/>
      <c r="GE163" s="71"/>
      <c r="GF163" s="71"/>
      <c r="GG163" s="71"/>
      <c r="GH163" s="71"/>
      <c r="GI163" s="71"/>
      <c r="GJ163" s="71"/>
      <c r="GK163" s="71"/>
      <c r="GL163" s="71"/>
      <c r="GM163" s="71"/>
      <c r="GN163" s="71"/>
      <c r="GO163" s="71"/>
      <c r="GP163" s="71"/>
      <c r="GQ163" s="71"/>
      <c r="GR163" s="71"/>
      <c r="GS163" s="71"/>
      <c r="GT163" s="71"/>
      <c r="GU163" s="71"/>
      <c r="GV163" s="71"/>
      <c r="GW163" s="157"/>
      <c r="GX163" s="157"/>
      <c r="GY163" s="157"/>
      <c r="GZ163" s="157"/>
      <c r="HA163" s="157"/>
      <c r="HB163" s="157"/>
      <c r="HC163" s="157"/>
      <c r="HD163" s="157"/>
      <c r="HE163" s="157"/>
      <c r="HF163" s="157"/>
      <c r="HG163" s="157"/>
      <c r="HH163" s="157"/>
      <c r="HI163" s="157"/>
      <c r="HJ163" s="157"/>
      <c r="HK163" s="157"/>
      <c r="HL163" s="157"/>
      <c r="HM163" s="157"/>
      <c r="HN163" s="157"/>
      <c r="HO163" s="157"/>
      <c r="HP163" s="157"/>
      <c r="HQ163" s="157"/>
      <c r="HR163" s="157"/>
      <c r="HS163" s="157"/>
      <c r="HT163" s="157"/>
      <c r="HU163" s="157"/>
      <c r="HV163" s="157"/>
      <c r="HW163" s="157"/>
      <c r="HX163" s="157"/>
      <c r="HY163" s="71"/>
      <c r="HZ163" s="71"/>
      <c r="IA163" s="71"/>
      <c r="IB163" s="71"/>
      <c r="IC163" s="71"/>
      <c r="ID163" s="157"/>
      <c r="IE163" s="157"/>
      <c r="IF163" s="157"/>
      <c r="IG163" s="71"/>
      <c r="IH163" s="71" t="s">
        <v>56</v>
      </c>
      <c r="II163" s="71" t="s">
        <v>13</v>
      </c>
      <c r="IJ163" s="71" t="s">
        <v>13</v>
      </c>
      <c r="IK163" s="71" t="s">
        <v>13</v>
      </c>
      <c r="IL163" s="71" t="s">
        <v>13</v>
      </c>
      <c r="IM163" s="71" t="s">
        <v>13</v>
      </c>
      <c r="IN163" s="71" t="s">
        <v>13</v>
      </c>
      <c r="IO163" s="71" t="s">
        <v>13</v>
      </c>
      <c r="IP163" s="71" t="s">
        <v>13</v>
      </c>
      <c r="IQ163" s="71" t="s">
        <v>13</v>
      </c>
      <c r="IR163" s="71" t="s">
        <v>13</v>
      </c>
      <c r="IS163" s="71" t="s">
        <v>13</v>
      </c>
      <c r="IT163" s="71" t="s">
        <v>13</v>
      </c>
      <c r="IU163" s="157" t="s">
        <v>13</v>
      </c>
      <c r="IV163" s="157" t="s">
        <v>13</v>
      </c>
      <c r="IW163" s="157" t="s">
        <v>13</v>
      </c>
      <c r="IX163" s="157" t="s">
        <v>13</v>
      </c>
      <c r="IY163" s="71" t="s">
        <v>747</v>
      </c>
      <c r="IZ163" s="71" t="s">
        <v>747</v>
      </c>
      <c r="JA163" s="71" t="s">
        <v>747</v>
      </c>
      <c r="JB163" s="71" t="s">
        <v>747</v>
      </c>
      <c r="JC163" s="71" t="s">
        <v>747</v>
      </c>
      <c r="JD163" s="71" t="s">
        <v>747</v>
      </c>
      <c r="JE163" s="71" t="s">
        <v>747</v>
      </c>
      <c r="JF163" s="157" t="s">
        <v>13</v>
      </c>
      <c r="JG163" s="157" t="s">
        <v>13</v>
      </c>
      <c r="JH163" s="157" t="s">
        <v>13</v>
      </c>
      <c r="JI163" s="71" t="s">
        <v>747</v>
      </c>
      <c r="JJ163" s="71" t="s">
        <v>747</v>
      </c>
      <c r="JK163" s="71" t="s">
        <v>747</v>
      </c>
      <c r="JL163" s="71" t="s">
        <v>747</v>
      </c>
      <c r="JM163" s="71" t="s">
        <v>747</v>
      </c>
      <c r="JN163" s="71" t="s">
        <v>747</v>
      </c>
      <c r="JO163" s="71" t="s">
        <v>747</v>
      </c>
      <c r="JP163" s="71" t="s">
        <v>747</v>
      </c>
      <c r="JQ163" s="71" t="s">
        <v>747</v>
      </c>
      <c r="JR163" s="71" t="s">
        <v>747</v>
      </c>
      <c r="JS163" s="71" t="s">
        <v>747</v>
      </c>
      <c r="JT163" s="71" t="s">
        <v>747</v>
      </c>
      <c r="JU163" s="71" t="s">
        <v>747</v>
      </c>
      <c r="JV163" s="157" t="s">
        <v>13</v>
      </c>
      <c r="JW163" s="157" t="s">
        <v>13</v>
      </c>
      <c r="JX163" s="157" t="s">
        <v>13</v>
      </c>
      <c r="JY163" s="71" t="s">
        <v>13</v>
      </c>
      <c r="JZ163" s="71" t="s">
        <v>56</v>
      </c>
      <c r="KA163" s="71" t="s">
        <v>13</v>
      </c>
      <c r="KB163" s="71" t="s">
        <v>13</v>
      </c>
      <c r="KC163" s="71" t="s">
        <v>13</v>
      </c>
      <c r="KD163" s="157" t="s">
        <v>56</v>
      </c>
      <c r="KE163" s="157" t="s">
        <v>13</v>
      </c>
      <c r="KF163" s="157" t="s">
        <v>13</v>
      </c>
      <c r="KG163" s="71" t="s">
        <v>13</v>
      </c>
      <c r="KH163" s="71" t="s">
        <v>13</v>
      </c>
      <c r="KI163" s="71" t="s">
        <v>13</v>
      </c>
      <c r="KJ163" s="71" t="s">
        <v>13</v>
      </c>
      <c r="KK163" s="71" t="s">
        <v>13</v>
      </c>
      <c r="KL163" s="71" t="s">
        <v>13</v>
      </c>
      <c r="KM163" s="71" t="s">
        <v>56</v>
      </c>
      <c r="KN163" s="71" t="s">
        <v>13</v>
      </c>
      <c r="KO163" s="71" t="s">
        <v>13</v>
      </c>
      <c r="KP163" s="157" t="s">
        <v>13</v>
      </c>
      <c r="KQ163" s="71" t="s">
        <v>13</v>
      </c>
      <c r="KR163" s="71" t="s">
        <v>13</v>
      </c>
      <c r="KS163" s="71" t="s">
        <v>984</v>
      </c>
      <c r="KT163" s="157" t="s">
        <v>56</v>
      </c>
      <c r="KU163" s="157" t="s">
        <v>56</v>
      </c>
      <c r="KV163" s="157" t="s">
        <v>13</v>
      </c>
      <c r="KW163" s="71" t="s">
        <v>13</v>
      </c>
      <c r="KX163" s="71" t="s">
        <v>56</v>
      </c>
      <c r="KY163" s="71" t="s">
        <v>13</v>
      </c>
      <c r="KZ163" s="71" t="s">
        <v>13</v>
      </c>
      <c r="LA163" s="71" t="s">
        <v>13</v>
      </c>
      <c r="LB163" s="157" t="s">
        <v>56</v>
      </c>
      <c r="LC163" s="157" t="s">
        <v>13</v>
      </c>
      <c r="LD163" s="157" t="s">
        <v>13</v>
      </c>
      <c r="LE163" s="71" t="s">
        <v>13</v>
      </c>
      <c r="LF163" s="72" t="s">
        <v>983</v>
      </c>
      <c r="LG163" s="157" t="s">
        <v>56</v>
      </c>
      <c r="LH163" s="157" t="s">
        <v>13</v>
      </c>
      <c r="LI163" s="157" t="s">
        <v>13</v>
      </c>
      <c r="LJ163" s="71" t="s">
        <v>13</v>
      </c>
      <c r="LK163" s="71" t="s">
        <v>56</v>
      </c>
      <c r="LL163" s="71" t="s">
        <v>13</v>
      </c>
      <c r="LM163" s="71" t="s">
        <v>13</v>
      </c>
      <c r="LN163" s="71" t="s">
        <v>13</v>
      </c>
      <c r="LO163" s="157" t="s">
        <v>56</v>
      </c>
      <c r="LP163" s="157" t="s">
        <v>13</v>
      </c>
      <c r="LQ163" s="157" t="s">
        <v>13</v>
      </c>
      <c r="LR163" s="71" t="s">
        <v>13</v>
      </c>
      <c r="LS163" s="71" t="s">
        <v>13</v>
      </c>
      <c r="LT163" s="71" t="s">
        <v>13</v>
      </c>
      <c r="LU163" s="71" t="s">
        <v>13</v>
      </c>
      <c r="LV163" s="71" t="s">
        <v>56</v>
      </c>
      <c r="LW163" s="71" t="s">
        <v>13</v>
      </c>
      <c r="LX163" s="71" t="s">
        <v>13</v>
      </c>
      <c r="LY163" s="157" t="s">
        <v>13</v>
      </c>
      <c r="LZ163" s="157" t="s">
        <v>56</v>
      </c>
      <c r="MA163" s="71" t="s">
        <v>13</v>
      </c>
      <c r="MB163" s="71" t="s">
        <v>13</v>
      </c>
      <c r="MC163" s="71" t="s">
        <v>13</v>
      </c>
      <c r="MD163" s="71" t="s">
        <v>13</v>
      </c>
      <c r="ME163" s="71" t="s">
        <v>56</v>
      </c>
      <c r="MF163" s="71" t="s">
        <v>13</v>
      </c>
      <c r="MG163" s="157" t="s">
        <v>13</v>
      </c>
      <c r="MH163" s="71" t="s">
        <v>13</v>
      </c>
      <c r="MI163" s="71" t="s">
        <v>13</v>
      </c>
      <c r="MJ163" s="71" t="s">
        <v>13</v>
      </c>
      <c r="MK163" s="71" t="s">
        <v>56</v>
      </c>
      <c r="ML163" s="71" t="s">
        <v>56</v>
      </c>
      <c r="MM163" s="71" t="s">
        <v>56</v>
      </c>
      <c r="MN163" s="71" t="s">
        <v>56</v>
      </c>
      <c r="MO163" s="71" t="s">
        <v>56</v>
      </c>
      <c r="MP163" s="71" t="s">
        <v>56</v>
      </c>
      <c r="MQ163" s="71" t="s">
        <v>56</v>
      </c>
      <c r="MR163" s="71" t="s">
        <v>56</v>
      </c>
      <c r="MS163" s="71" t="s">
        <v>56</v>
      </c>
      <c r="MT163" s="71" t="s">
        <v>56</v>
      </c>
      <c r="MU163" s="71" t="s">
        <v>56</v>
      </c>
      <c r="MV163" s="71" t="s">
        <v>56</v>
      </c>
      <c r="MW163" s="71" t="s">
        <v>56</v>
      </c>
      <c r="MX163" s="71" t="s">
        <v>56</v>
      </c>
      <c r="MY163" s="71" t="s">
        <v>56</v>
      </c>
      <c r="MZ163" s="71" t="s">
        <v>13</v>
      </c>
      <c r="NA163" s="71" t="s">
        <v>13</v>
      </c>
      <c r="NB163" s="157" t="s">
        <v>56</v>
      </c>
      <c r="NC163" s="157" t="s">
        <v>56</v>
      </c>
      <c r="ND163" s="157" t="s">
        <v>56</v>
      </c>
      <c r="NE163" s="157" t="s">
        <v>56</v>
      </c>
      <c r="NF163" s="157" t="s">
        <v>56</v>
      </c>
      <c r="NG163" s="157"/>
      <c r="NH163" s="157"/>
      <c r="NI163" s="157"/>
      <c r="NJ163" s="157"/>
      <c r="NK163" s="157"/>
      <c r="NL163" s="71" t="s">
        <v>13</v>
      </c>
      <c r="NM163" s="71" t="s">
        <v>56</v>
      </c>
      <c r="NN163" s="157" t="s">
        <v>56</v>
      </c>
      <c r="NO163" s="71" t="s">
        <v>13</v>
      </c>
      <c r="NP163" s="71" t="s">
        <v>13</v>
      </c>
      <c r="NQ163" s="71" t="s">
        <v>13</v>
      </c>
      <c r="NR163" s="71" t="s">
        <v>13</v>
      </c>
      <c r="NS163" s="71" t="s">
        <v>13</v>
      </c>
      <c r="NT163" s="71" t="s">
        <v>13</v>
      </c>
      <c r="NU163" s="71" t="s">
        <v>13</v>
      </c>
      <c r="NV163" s="71" t="s">
        <v>13</v>
      </c>
      <c r="NW163" s="71" t="s">
        <v>56</v>
      </c>
      <c r="NX163" s="71" t="s">
        <v>13</v>
      </c>
      <c r="NY163" s="71" t="s">
        <v>13</v>
      </c>
      <c r="NZ163" s="71" t="s">
        <v>13</v>
      </c>
      <c r="OA163" s="157" t="s">
        <v>13</v>
      </c>
      <c r="OB163" s="157" t="s">
        <v>13</v>
      </c>
      <c r="OC163" s="157" t="s">
        <v>13</v>
      </c>
      <c r="OD163" s="157" t="s">
        <v>56</v>
      </c>
      <c r="OE163" s="71" t="s">
        <v>56</v>
      </c>
      <c r="OF163" s="71" t="s">
        <v>13</v>
      </c>
      <c r="OG163" s="71" t="s">
        <v>13</v>
      </c>
      <c r="OH163" s="71" t="s">
        <v>13</v>
      </c>
      <c r="OI163" s="71" t="s">
        <v>13</v>
      </c>
      <c r="OJ163" s="157" t="s">
        <v>56</v>
      </c>
      <c r="OK163" s="136">
        <v>80</v>
      </c>
      <c r="OL163" s="136">
        <v>5</v>
      </c>
      <c r="OM163" s="136">
        <v>15</v>
      </c>
      <c r="ON163" s="136">
        <v>3</v>
      </c>
      <c r="OO163" s="136" t="s">
        <v>758</v>
      </c>
      <c r="OP163" s="136">
        <v>210</v>
      </c>
      <c r="OQ163" s="136">
        <v>15</v>
      </c>
      <c r="OR163" s="137">
        <v>6.25E-2</v>
      </c>
      <c r="OS163" s="137"/>
      <c r="OT163" s="138">
        <v>2.727207026376183</v>
      </c>
      <c r="OU163" s="138">
        <v>0.17045043914851143</v>
      </c>
      <c r="OV163" s="138">
        <v>0.5113513174455343</v>
      </c>
      <c r="OW163" s="138">
        <v>0.10227026348910685</v>
      </c>
      <c r="OX163" s="138" t="s">
        <v>758</v>
      </c>
      <c r="OY163" s="138">
        <v>7.1589184442374796</v>
      </c>
      <c r="OZ163" s="138">
        <v>0.5113513174455343</v>
      </c>
      <c r="PA163" s="139">
        <f t="shared" si="1"/>
        <v>29.837499999999999</v>
      </c>
      <c r="PB163" s="139">
        <f t="shared" si="2"/>
        <v>477.4</v>
      </c>
      <c r="PC163" s="139">
        <f>SB163/OM163</f>
        <v>159.13333333333333</v>
      </c>
      <c r="PD163" s="139">
        <f>SB163/ON163</f>
        <v>795.66666666666663</v>
      </c>
      <c r="PE163" s="139" t="s">
        <v>758</v>
      </c>
      <c r="PF163" s="139">
        <f>SB163/OP163</f>
        <v>11.366666666666667</v>
      </c>
      <c r="PG163" s="139">
        <f>SB163/OQ163</f>
        <v>159.13333333333333</v>
      </c>
      <c r="PH163" s="71" t="s">
        <v>13</v>
      </c>
      <c r="PI163" s="71" t="s">
        <v>13</v>
      </c>
      <c r="PJ163" s="71" t="s">
        <v>13</v>
      </c>
      <c r="PK163" s="71" t="s">
        <v>56</v>
      </c>
      <c r="PL163" s="71" t="s">
        <v>13</v>
      </c>
      <c r="PM163" s="157" t="s">
        <v>13</v>
      </c>
      <c r="PN163" s="157" t="s">
        <v>56</v>
      </c>
      <c r="PO163" s="157" t="s">
        <v>13</v>
      </c>
      <c r="PP163" s="71" t="s">
        <v>13</v>
      </c>
      <c r="PQ163" s="71" t="s">
        <v>13</v>
      </c>
      <c r="PR163" s="71" t="s">
        <v>13</v>
      </c>
      <c r="PS163" s="71" t="s">
        <v>56</v>
      </c>
      <c r="PT163" s="71" t="s">
        <v>13</v>
      </c>
      <c r="PU163" s="71" t="s">
        <v>13</v>
      </c>
      <c r="PV163" s="71" t="s">
        <v>56</v>
      </c>
      <c r="PW163" s="157" t="s">
        <v>56</v>
      </c>
      <c r="PX163" s="71" t="s">
        <v>13</v>
      </c>
      <c r="PY163" s="71" t="s">
        <v>13</v>
      </c>
      <c r="PZ163" s="71" t="s">
        <v>747</v>
      </c>
      <c r="QA163" s="71" t="s">
        <v>747</v>
      </c>
      <c r="QB163" s="71" t="s">
        <v>747</v>
      </c>
      <c r="QC163" s="71" t="s">
        <v>747</v>
      </c>
      <c r="QD163" s="71" t="s">
        <v>747</v>
      </c>
      <c r="QE163" s="71" t="s">
        <v>747</v>
      </c>
      <c r="QF163" s="157" t="s">
        <v>13</v>
      </c>
      <c r="QG163" s="71" t="s">
        <v>747</v>
      </c>
      <c r="QH163" s="71" t="s">
        <v>56</v>
      </c>
      <c r="QI163" s="71">
        <v>5</v>
      </c>
      <c r="QJ163" s="157" t="s">
        <v>13</v>
      </c>
      <c r="QK163" s="157" t="s">
        <v>56</v>
      </c>
      <c r="QL163" s="157" t="s">
        <v>13</v>
      </c>
      <c r="QM163" s="71" t="s">
        <v>13</v>
      </c>
      <c r="QN163" s="71" t="s">
        <v>56</v>
      </c>
      <c r="QO163" s="71" t="s">
        <v>56</v>
      </c>
      <c r="QP163" s="71" t="s">
        <v>56</v>
      </c>
      <c r="QQ163" s="71" t="s">
        <v>13</v>
      </c>
      <c r="QR163" s="71" t="s">
        <v>56</v>
      </c>
      <c r="QS163" s="71" t="s">
        <v>13</v>
      </c>
      <c r="QT163" s="71" t="s">
        <v>13</v>
      </c>
      <c r="QU163" s="71" t="s">
        <v>13</v>
      </c>
      <c r="QV163" s="71" t="s">
        <v>56</v>
      </c>
      <c r="QW163" s="71" t="s">
        <v>13</v>
      </c>
      <c r="QX163" s="157" t="s">
        <v>56</v>
      </c>
      <c r="QY163" s="157" t="s">
        <v>56</v>
      </c>
      <c r="QZ163" s="157" t="s">
        <v>56</v>
      </c>
      <c r="RA163" s="157" t="s">
        <v>56</v>
      </c>
      <c r="RB163" s="71" t="s">
        <v>56</v>
      </c>
      <c r="RC163" s="71" t="s">
        <v>56</v>
      </c>
      <c r="RD163" s="71" t="s">
        <v>13</v>
      </c>
      <c r="RE163" s="157" t="s">
        <v>13</v>
      </c>
      <c r="RF163" s="71" t="s">
        <v>13</v>
      </c>
      <c r="RG163" s="71" t="s">
        <v>13</v>
      </c>
      <c r="RH163" s="71" t="s">
        <v>13</v>
      </c>
      <c r="RI163" s="71" t="s">
        <v>56</v>
      </c>
      <c r="RJ163" s="71" t="s">
        <v>13</v>
      </c>
      <c r="RK163" s="71" t="s">
        <v>13</v>
      </c>
      <c r="RL163" s="157" t="s">
        <v>13</v>
      </c>
      <c r="RM163" s="157" t="s">
        <v>56</v>
      </c>
      <c r="RN163" s="157" t="s">
        <v>13</v>
      </c>
      <c r="RO163" s="71" t="s">
        <v>13</v>
      </c>
      <c r="RP163" s="71" t="s">
        <v>56</v>
      </c>
      <c r="RQ163" s="71" t="s">
        <v>56</v>
      </c>
      <c r="RR163" s="71" t="s">
        <v>13</v>
      </c>
      <c r="RS163" s="71" t="s">
        <v>13</v>
      </c>
      <c r="RT163" s="71" t="s">
        <v>13</v>
      </c>
      <c r="RU163" s="71" t="s">
        <v>13</v>
      </c>
      <c r="RV163" s="157" t="s">
        <v>56</v>
      </c>
      <c r="RW163" s="71"/>
      <c r="RX163" s="151" t="s">
        <v>738</v>
      </c>
      <c r="RY163" s="219" t="s">
        <v>745</v>
      </c>
      <c r="RZ163" s="152">
        <v>2933404</v>
      </c>
      <c r="SA163" s="151" t="s">
        <v>805</v>
      </c>
      <c r="SB163" s="229">
        <v>2387</v>
      </c>
      <c r="SC163" s="230">
        <v>70.599999999999994</v>
      </c>
      <c r="SD163" s="178"/>
      <c r="SE163" s="71"/>
      <c r="SF163" s="269" t="s">
        <v>705</v>
      </c>
      <c r="SG163" s="269" t="s">
        <v>56</v>
      </c>
      <c r="SH163" s="273">
        <v>0.85</v>
      </c>
      <c r="SI163" s="273">
        <v>0.15</v>
      </c>
      <c r="SJ163" s="271"/>
      <c r="SK163" s="270" t="s">
        <v>56</v>
      </c>
      <c r="SL163" s="270" t="s">
        <v>13</v>
      </c>
      <c r="SM163" s="270" t="s">
        <v>13</v>
      </c>
      <c r="SN163" s="270" t="s">
        <v>56</v>
      </c>
      <c r="SO163" s="270" t="s">
        <v>13</v>
      </c>
      <c r="SP163" s="270" t="s">
        <v>56</v>
      </c>
      <c r="SQ163" s="270" t="s">
        <v>56</v>
      </c>
      <c r="SR163" s="270" t="s">
        <v>56</v>
      </c>
      <c r="SS163" s="270" t="s">
        <v>13</v>
      </c>
      <c r="ST163" s="270" t="s">
        <v>56</v>
      </c>
      <c r="SU163" s="270" t="s">
        <v>56</v>
      </c>
      <c r="SV163" s="270" t="s">
        <v>56</v>
      </c>
      <c r="SW163" s="270" t="s">
        <v>56</v>
      </c>
      <c r="SX163" s="270" t="s">
        <v>13</v>
      </c>
      <c r="SY163" s="270" t="s">
        <v>13</v>
      </c>
      <c r="SZ163" s="270" t="s">
        <v>13</v>
      </c>
      <c r="TA163" s="270" t="s">
        <v>13</v>
      </c>
      <c r="TB163" s="270" t="s">
        <v>56</v>
      </c>
      <c r="TC163" s="270" t="s">
        <v>13</v>
      </c>
      <c r="TD163" s="270" t="s">
        <v>56</v>
      </c>
      <c r="TE163" s="270" t="s">
        <v>56</v>
      </c>
      <c r="TF163" s="270" t="s">
        <v>56</v>
      </c>
      <c r="TG163" s="270" t="s">
        <v>56</v>
      </c>
      <c r="TH163" s="270" t="s">
        <v>56</v>
      </c>
      <c r="TI163" s="270" t="s">
        <v>56</v>
      </c>
      <c r="TJ163" s="270" t="s">
        <v>56</v>
      </c>
      <c r="TK163" s="270" t="s">
        <v>56</v>
      </c>
      <c r="TL163" s="270" t="s">
        <v>56</v>
      </c>
      <c r="TM163" s="270"/>
      <c r="TN163" s="270"/>
      <c r="TO163" s="270"/>
      <c r="TP163" s="270"/>
      <c r="TQ163" s="270"/>
      <c r="TR163" s="270"/>
      <c r="TS163" s="270"/>
      <c r="TT163" s="270"/>
      <c r="TU163" s="270"/>
      <c r="TV163" s="270"/>
      <c r="TW163" s="270"/>
      <c r="TX163" s="270"/>
      <c r="TY163" s="270"/>
      <c r="TZ163" s="270"/>
      <c r="UA163" s="270"/>
      <c r="UB163" s="270" t="s">
        <v>13</v>
      </c>
      <c r="UC163" s="270"/>
      <c r="UD163" s="270" t="s">
        <v>13</v>
      </c>
      <c r="UE163" s="270" t="s">
        <v>13</v>
      </c>
      <c r="UF163" s="270"/>
      <c r="UG163" s="270" t="s">
        <v>56</v>
      </c>
      <c r="UH163" s="270" t="s">
        <v>56</v>
      </c>
      <c r="UI163" s="270" t="s">
        <v>56</v>
      </c>
      <c r="UJ163" s="270" t="s">
        <v>56</v>
      </c>
      <c r="UK163" s="270" t="s">
        <v>56</v>
      </c>
      <c r="UL163" s="270" t="s">
        <v>56</v>
      </c>
      <c r="UM163" s="270" t="s">
        <v>56</v>
      </c>
      <c r="UN163" s="270" t="s">
        <v>56</v>
      </c>
      <c r="UO163" s="270" t="s">
        <v>56</v>
      </c>
      <c r="UP163" s="270" t="s">
        <v>56</v>
      </c>
      <c r="UQ163" s="270" t="s">
        <v>56</v>
      </c>
      <c r="UR163" s="270" t="s">
        <v>56</v>
      </c>
      <c r="US163" s="274" t="s">
        <v>13</v>
      </c>
      <c r="UT163" s="270"/>
      <c r="UU163" s="270"/>
      <c r="UV163" s="270"/>
      <c r="UW163" s="270"/>
      <c r="UX163" s="270"/>
      <c r="UY163" s="273">
        <v>0</v>
      </c>
      <c r="UZ163" s="270" t="s">
        <v>1225</v>
      </c>
      <c r="VA163" s="270" t="s">
        <v>1225</v>
      </c>
      <c r="VB163" s="273">
        <v>0.01</v>
      </c>
      <c r="VC163" s="270" t="s">
        <v>1227</v>
      </c>
      <c r="VD163" s="273">
        <v>0.11</v>
      </c>
      <c r="VE163" s="273">
        <v>0.03</v>
      </c>
      <c r="VF163" s="273">
        <v>0.1</v>
      </c>
      <c r="VG163" s="270" t="s">
        <v>1227</v>
      </c>
      <c r="VH163" s="273">
        <v>0.05</v>
      </c>
      <c r="VI163" s="273">
        <v>0.04</v>
      </c>
      <c r="VJ163" s="273">
        <v>0.01</v>
      </c>
      <c r="VK163" s="273">
        <v>0</v>
      </c>
      <c r="VL163" s="270" t="s">
        <v>1227</v>
      </c>
      <c r="VM163" s="270" t="s">
        <v>1227</v>
      </c>
      <c r="VN163" s="270" t="s">
        <v>1227</v>
      </c>
      <c r="VO163" s="270" t="s">
        <v>1227</v>
      </c>
      <c r="VP163" s="273">
        <v>0.01</v>
      </c>
      <c r="VQ163" s="270" t="s">
        <v>1227</v>
      </c>
      <c r="VR163" s="273">
        <v>0.23</v>
      </c>
      <c r="VS163" s="273">
        <v>0.3</v>
      </c>
      <c r="VT163" s="273">
        <v>0.03</v>
      </c>
      <c r="VU163" s="273">
        <v>0.01</v>
      </c>
      <c r="VV163" s="273">
        <v>0.01</v>
      </c>
      <c r="VW163" s="273">
        <v>0</v>
      </c>
      <c r="VX163" s="273">
        <v>0</v>
      </c>
      <c r="VY163" s="273">
        <v>0.01</v>
      </c>
      <c r="VZ163" s="273">
        <v>0.05</v>
      </c>
      <c r="WA163" s="270"/>
      <c r="WB163" s="270"/>
      <c r="WC163" s="270"/>
      <c r="WD163" s="270"/>
      <c r="WE163" s="270"/>
      <c r="WF163" s="270"/>
      <c r="WG163" s="270"/>
      <c r="WH163" s="270"/>
      <c r="WI163" s="270"/>
      <c r="WJ163" s="270"/>
      <c r="WK163" s="270"/>
      <c r="WL163" s="270"/>
      <c r="WM163" s="270"/>
      <c r="WN163" s="270"/>
      <c r="WO163" s="270"/>
      <c r="WP163" s="270" t="s">
        <v>1227</v>
      </c>
      <c r="WQ163" s="270" t="s">
        <v>1228</v>
      </c>
      <c r="WR163" s="270" t="s">
        <v>13</v>
      </c>
      <c r="WS163" s="270" t="s">
        <v>13</v>
      </c>
      <c r="WT163" s="270"/>
      <c r="WU163" s="273">
        <v>1</v>
      </c>
      <c r="WV163" s="273">
        <v>0</v>
      </c>
      <c r="WW163" s="273">
        <v>0.56000000000000005</v>
      </c>
      <c r="WX163" s="273">
        <v>0.56000000000000005</v>
      </c>
      <c r="WY163" s="273">
        <v>0.28000000000000003</v>
      </c>
      <c r="WZ163" s="273">
        <v>0.15999999999999998</v>
      </c>
      <c r="XA163" s="273">
        <v>0.01</v>
      </c>
      <c r="XB163" s="273">
        <v>6.0000000000000005E-2</v>
      </c>
      <c r="XC163" s="273">
        <v>0.32999999999999996</v>
      </c>
      <c r="XD163" s="273">
        <v>0.05</v>
      </c>
      <c r="XE163" s="273">
        <v>0.15000000000000002</v>
      </c>
      <c r="XF163" s="273">
        <v>0.12</v>
      </c>
      <c r="XH163" s="270"/>
      <c r="XI163" s="270"/>
      <c r="XJ163" s="270"/>
      <c r="XK163" s="270"/>
      <c r="XL163" s="270"/>
      <c r="XM163" s="272" t="s">
        <v>13</v>
      </c>
      <c r="XN163" s="272" t="s">
        <v>56</v>
      </c>
      <c r="XO163" s="272" t="s">
        <v>13</v>
      </c>
      <c r="XP163" s="272" t="s">
        <v>13</v>
      </c>
      <c r="XQ163" s="272" t="s">
        <v>56</v>
      </c>
      <c r="XR163" s="272" t="s">
        <v>13</v>
      </c>
      <c r="XS163" s="272" t="s">
        <v>56</v>
      </c>
      <c r="XT163" s="272" t="s">
        <v>13</v>
      </c>
      <c r="XU163" s="272" t="s">
        <v>13</v>
      </c>
      <c r="XV163" s="272" t="s">
        <v>56</v>
      </c>
      <c r="XW163" s="270"/>
      <c r="XX163" s="273" t="s">
        <v>1232</v>
      </c>
      <c r="XY163" s="273" t="s">
        <v>1232</v>
      </c>
      <c r="XZ163" s="273" t="s">
        <v>1232</v>
      </c>
      <c r="YA163" s="273" t="s">
        <v>1232</v>
      </c>
      <c r="YB163" s="273" t="s">
        <v>1232</v>
      </c>
      <c r="YC163" s="273" t="s">
        <v>1232</v>
      </c>
      <c r="YD163" s="273" t="s">
        <v>1232</v>
      </c>
      <c r="YE163" s="273" t="s">
        <v>1232</v>
      </c>
      <c r="YF163" s="273" t="s">
        <v>1232</v>
      </c>
      <c r="YG163" s="273" t="s">
        <v>1232</v>
      </c>
      <c r="YH163" s="273" t="s">
        <v>1232</v>
      </c>
      <c r="YI163" s="273" t="s">
        <v>1232</v>
      </c>
      <c r="YJ163" s="273" t="s">
        <v>1232</v>
      </c>
      <c r="YK163" s="273" t="s">
        <v>1232</v>
      </c>
      <c r="YL163" s="273" t="s">
        <v>1232</v>
      </c>
      <c r="YM163" s="273" t="s">
        <v>1232</v>
      </c>
      <c r="YN163" s="273" t="s">
        <v>1232</v>
      </c>
      <c r="YO163" s="273" t="s">
        <v>1232</v>
      </c>
      <c r="YP163" s="273" t="s">
        <v>1232</v>
      </c>
      <c r="YQ163" s="273" t="s">
        <v>1232</v>
      </c>
      <c r="YR163" s="273" t="s">
        <v>1232</v>
      </c>
      <c r="YS163" s="273" t="s">
        <v>1232</v>
      </c>
      <c r="YT163" s="273" t="s">
        <v>1232</v>
      </c>
      <c r="YU163" s="273" t="s">
        <v>1232</v>
      </c>
      <c r="YV163" s="273" t="s">
        <v>1232</v>
      </c>
      <c r="YW163" s="273" t="s">
        <v>1232</v>
      </c>
      <c r="YX163" s="273" t="s">
        <v>1232</v>
      </c>
      <c r="YY163" s="273" t="s">
        <v>1232</v>
      </c>
      <c r="YZ163" s="270"/>
      <c r="ZA163" s="270"/>
      <c r="ZB163" s="270"/>
      <c r="ZC163" s="270"/>
      <c r="ZD163" s="270"/>
      <c r="ZE163" s="270"/>
      <c r="ZF163" s="270"/>
      <c r="ZG163" s="270"/>
      <c r="ZH163" s="270"/>
      <c r="ZI163" s="270"/>
      <c r="ZJ163" s="270"/>
      <c r="ZK163" s="270"/>
      <c r="ZL163" s="270"/>
      <c r="ZM163" s="270"/>
      <c r="ZN163" s="270"/>
      <c r="ZO163" s="272"/>
      <c r="ZP163" s="272"/>
      <c r="ZQ163" s="272"/>
      <c r="ZR163" s="272"/>
      <c r="ZS163" s="272"/>
      <c r="ZT163" s="272" t="s">
        <v>56</v>
      </c>
      <c r="ZU163" s="272"/>
      <c r="ZV163" s="272"/>
      <c r="ZW163" s="270"/>
      <c r="ZX163" s="270"/>
      <c r="ZY163" s="270"/>
      <c r="ZZ163" s="270"/>
      <c r="AAA163" s="270"/>
      <c r="AAB163" s="270"/>
      <c r="AAJ163" s="270"/>
      <c r="AAK163" s="270"/>
      <c r="AAL163" s="270"/>
      <c r="AAM163" s="270"/>
      <c r="AAN163" s="270"/>
      <c r="AAO163" s="272" t="s">
        <v>1233</v>
      </c>
      <c r="AAP163" s="272" t="s">
        <v>1233</v>
      </c>
      <c r="AAQ163" s="272" t="s">
        <v>1233</v>
      </c>
      <c r="AAR163" s="272" t="s">
        <v>1233</v>
      </c>
      <c r="AAS163" s="272" t="s">
        <v>1233</v>
      </c>
      <c r="AAT163" s="272" t="s">
        <v>1233</v>
      </c>
      <c r="AAU163" s="272" t="s">
        <v>1233</v>
      </c>
      <c r="AAV163" s="272" t="s">
        <v>1233</v>
      </c>
      <c r="AAW163" s="272" t="s">
        <v>1233</v>
      </c>
      <c r="AAX163" s="272" t="s">
        <v>1233</v>
      </c>
    </row>
    <row r="164" spans="1:726" ht="15" customHeight="1" x14ac:dyDescent="0.35">
      <c r="A164" s="71" t="s">
        <v>656</v>
      </c>
      <c r="B164" s="71" t="s">
        <v>56</v>
      </c>
      <c r="C164" s="71" t="s">
        <v>56</v>
      </c>
      <c r="D164" s="71" t="s">
        <v>56</v>
      </c>
      <c r="E164" s="71" t="s">
        <v>13</v>
      </c>
      <c r="F164" s="71" t="s">
        <v>13</v>
      </c>
      <c r="G164" s="71" t="s">
        <v>13</v>
      </c>
      <c r="H164" s="71" t="s">
        <v>13</v>
      </c>
      <c r="I164" s="71" t="s">
        <v>13</v>
      </c>
      <c r="J164" s="157" t="s">
        <v>56</v>
      </c>
      <c r="K164" s="157" t="s">
        <v>13</v>
      </c>
      <c r="L164" s="157" t="s">
        <v>13</v>
      </c>
      <c r="M164" s="157" t="s">
        <v>56</v>
      </c>
      <c r="N164" s="157" t="s">
        <v>13</v>
      </c>
      <c r="O164" s="157" t="s">
        <v>56</v>
      </c>
      <c r="P164" s="157" t="s">
        <v>56</v>
      </c>
      <c r="Q164" s="157" t="s">
        <v>56</v>
      </c>
      <c r="R164" s="157" t="s">
        <v>13</v>
      </c>
      <c r="S164" s="157" t="s">
        <v>56</v>
      </c>
      <c r="T164" s="157" t="s">
        <v>13</v>
      </c>
      <c r="U164" s="71" t="s">
        <v>0</v>
      </c>
      <c r="V164" s="157" t="s">
        <v>56</v>
      </c>
      <c r="W164" s="157" t="s">
        <v>13</v>
      </c>
      <c r="X164" s="157" t="s">
        <v>13</v>
      </c>
      <c r="Y164" s="157" t="s">
        <v>13</v>
      </c>
      <c r="Z164" s="157" t="s">
        <v>13</v>
      </c>
      <c r="AA164" s="71" t="s">
        <v>56</v>
      </c>
      <c r="AB164" s="71" t="s">
        <v>13</v>
      </c>
      <c r="AC164" s="71" t="s">
        <v>13</v>
      </c>
      <c r="AD164" s="71" t="s">
        <v>13</v>
      </c>
      <c r="AE164" s="71" t="s">
        <v>13</v>
      </c>
      <c r="AF164" s="134" t="s">
        <v>56</v>
      </c>
      <c r="AG164" s="134" t="s">
        <v>13</v>
      </c>
      <c r="AH164" s="134" t="s">
        <v>13</v>
      </c>
      <c r="AI164" s="71" t="s">
        <v>13</v>
      </c>
      <c r="AJ164" s="71" t="s">
        <v>13</v>
      </c>
      <c r="AK164" s="71" t="s">
        <v>13</v>
      </c>
      <c r="AL164" s="71" t="s">
        <v>13</v>
      </c>
      <c r="AM164" s="71" t="s">
        <v>13</v>
      </c>
      <c r="AN164" s="71" t="s">
        <v>13</v>
      </c>
      <c r="AO164" s="71" t="s">
        <v>13</v>
      </c>
      <c r="AP164" s="71" t="s">
        <v>13</v>
      </c>
      <c r="AQ164" s="71" t="s">
        <v>56</v>
      </c>
      <c r="AR164" s="71" t="s">
        <v>13</v>
      </c>
      <c r="AS164" s="71" t="s">
        <v>13</v>
      </c>
      <c r="AT164" s="134" t="s">
        <v>13</v>
      </c>
      <c r="AU164" s="134" t="s">
        <v>13</v>
      </c>
      <c r="AV164" s="134" t="s">
        <v>13</v>
      </c>
      <c r="AW164" s="134" t="s">
        <v>13</v>
      </c>
      <c r="AX164" s="134" t="s">
        <v>13</v>
      </c>
      <c r="AY164" s="134" t="s">
        <v>13</v>
      </c>
      <c r="AZ164" s="134" t="s">
        <v>13</v>
      </c>
      <c r="BA164" s="134" t="s">
        <v>13</v>
      </c>
      <c r="BB164" s="71" t="s">
        <v>56</v>
      </c>
      <c r="BC164" s="71" t="s">
        <v>56</v>
      </c>
      <c r="BD164" s="71" t="s">
        <v>56</v>
      </c>
      <c r="BE164" s="71" t="s">
        <v>56</v>
      </c>
      <c r="BF164" s="71" t="s">
        <v>56</v>
      </c>
      <c r="BG164" s="71" t="s">
        <v>13</v>
      </c>
      <c r="BH164" s="157" t="s">
        <v>13</v>
      </c>
      <c r="BI164" s="157" t="s">
        <v>56</v>
      </c>
      <c r="BJ164" s="157" t="s">
        <v>56</v>
      </c>
      <c r="BK164" s="157" t="s">
        <v>13</v>
      </c>
      <c r="BL164" s="71" t="s">
        <v>56</v>
      </c>
      <c r="BM164" s="71" t="s">
        <v>13</v>
      </c>
      <c r="BN164" s="71" t="s">
        <v>13</v>
      </c>
      <c r="BO164" s="71" t="s">
        <v>13</v>
      </c>
      <c r="BP164" s="71" t="s">
        <v>13</v>
      </c>
      <c r="BQ164" s="71" t="s">
        <v>13</v>
      </c>
      <c r="BR164" s="71" t="s">
        <v>13</v>
      </c>
      <c r="BS164" s="71" t="s">
        <v>13</v>
      </c>
      <c r="BT164" s="71" t="s">
        <v>13</v>
      </c>
      <c r="BU164" s="71" t="s">
        <v>13</v>
      </c>
      <c r="BV164" s="157" t="s">
        <v>13</v>
      </c>
      <c r="BW164" s="157" t="s">
        <v>13</v>
      </c>
      <c r="BX164" s="157" t="s">
        <v>13</v>
      </c>
      <c r="BY164" s="157" t="s">
        <v>13</v>
      </c>
      <c r="BZ164" s="71" t="s">
        <v>747</v>
      </c>
      <c r="CA164" s="71" t="s">
        <v>747</v>
      </c>
      <c r="CB164" s="71" t="s">
        <v>747</v>
      </c>
      <c r="CC164" s="71" t="s">
        <v>747</v>
      </c>
      <c r="CD164" s="71" t="s">
        <v>747</v>
      </c>
      <c r="CE164" s="157" t="s">
        <v>13</v>
      </c>
      <c r="CF164" s="157" t="s">
        <v>13</v>
      </c>
      <c r="CG164" s="157" t="s">
        <v>13</v>
      </c>
      <c r="CH164" s="71" t="s">
        <v>747</v>
      </c>
      <c r="CI164" s="71" t="s">
        <v>747</v>
      </c>
      <c r="CJ164" s="71" t="s">
        <v>747</v>
      </c>
      <c r="CK164" s="71" t="s">
        <v>747</v>
      </c>
      <c r="CL164" s="157" t="s">
        <v>13</v>
      </c>
      <c r="CM164" s="157" t="s">
        <v>13</v>
      </c>
      <c r="CN164" s="157" t="s">
        <v>13</v>
      </c>
      <c r="CO164" s="71" t="s">
        <v>747</v>
      </c>
      <c r="CP164" s="71" t="s">
        <v>747</v>
      </c>
      <c r="CQ164" s="71" t="s">
        <v>747</v>
      </c>
      <c r="CR164" s="71" t="s">
        <v>747</v>
      </c>
      <c r="CS164" s="71" t="s">
        <v>747</v>
      </c>
      <c r="CT164" s="71" t="s">
        <v>747</v>
      </c>
      <c r="CU164" s="157" t="s">
        <v>13</v>
      </c>
      <c r="CV164" s="157" t="s">
        <v>13</v>
      </c>
      <c r="CW164" s="157" t="s">
        <v>13</v>
      </c>
      <c r="CX164" s="157" t="s">
        <v>13</v>
      </c>
      <c r="CY164" s="157" t="s">
        <v>13</v>
      </c>
      <c r="CZ164" s="71" t="s">
        <v>56</v>
      </c>
      <c r="DA164" s="71" t="s">
        <v>13</v>
      </c>
      <c r="DB164" s="71" t="s">
        <v>13</v>
      </c>
      <c r="DC164" s="71" t="s">
        <v>13</v>
      </c>
      <c r="DD164" s="71" t="s">
        <v>13</v>
      </c>
      <c r="DE164" s="157" t="s">
        <v>56</v>
      </c>
      <c r="DF164" s="157" t="s">
        <v>13</v>
      </c>
      <c r="DG164" s="157" t="s">
        <v>13</v>
      </c>
      <c r="DH164" s="71" t="s">
        <v>13</v>
      </c>
      <c r="DI164" s="71"/>
      <c r="DJ164" s="71"/>
      <c r="DK164" s="71"/>
      <c r="DL164" s="157"/>
      <c r="DM164" s="157"/>
      <c r="DN164" s="157"/>
      <c r="DO164" s="157"/>
      <c r="DP164" s="71"/>
      <c r="DQ164" s="157"/>
      <c r="DR164" s="157"/>
      <c r="DS164" s="157"/>
      <c r="DT164" s="72"/>
      <c r="DU164" s="157"/>
      <c r="DV164" s="157"/>
      <c r="DW164" s="157"/>
      <c r="DX164" s="71"/>
      <c r="DY164" s="71"/>
      <c r="DZ164" s="71"/>
      <c r="EA164" s="71"/>
      <c r="EB164" s="71"/>
      <c r="EC164" s="157"/>
      <c r="ED164" s="157"/>
      <c r="EE164" s="157"/>
      <c r="EF164" s="71"/>
      <c r="EG164" s="71"/>
      <c r="EH164" s="71"/>
      <c r="EI164" s="71"/>
      <c r="EJ164" s="71"/>
      <c r="EK164" s="71"/>
      <c r="EL164" s="71"/>
      <c r="EM164" s="71"/>
      <c r="EN164" s="71"/>
      <c r="EO164" s="71"/>
      <c r="EP164" s="71"/>
      <c r="EQ164" s="71"/>
      <c r="ER164" s="71"/>
      <c r="ES164" s="71"/>
      <c r="ET164" s="71"/>
      <c r="EU164" s="71"/>
      <c r="EV164" s="157"/>
      <c r="EW164" s="157"/>
      <c r="EX164" s="157"/>
      <c r="EY164" s="157"/>
      <c r="EZ164" s="157"/>
      <c r="FA164" s="157"/>
      <c r="FB164" s="157"/>
      <c r="FC164" s="157"/>
      <c r="FD164" s="157"/>
      <c r="FE164" s="157"/>
      <c r="FF164" s="71"/>
      <c r="FG164" s="71"/>
      <c r="FH164" s="71"/>
      <c r="FI164" s="71"/>
      <c r="FJ164" s="71"/>
      <c r="FK164" s="71"/>
      <c r="FL164" s="71"/>
      <c r="FM164" s="71"/>
      <c r="FN164" s="71"/>
      <c r="FO164" s="71"/>
      <c r="FP164" s="157"/>
      <c r="FQ164" s="157"/>
      <c r="FR164" s="157"/>
      <c r="FS164" s="157"/>
      <c r="FT164" s="157"/>
      <c r="FU164" s="71"/>
      <c r="FV164" s="71"/>
      <c r="FW164" s="71"/>
      <c r="FX164" s="71"/>
      <c r="FY164" s="71"/>
      <c r="FZ164" s="71"/>
      <c r="GA164" s="71"/>
      <c r="GB164" s="71"/>
      <c r="GC164" s="71"/>
      <c r="GD164" s="71"/>
      <c r="GE164" s="71"/>
      <c r="GF164" s="71"/>
      <c r="GG164" s="71"/>
      <c r="GH164" s="71"/>
      <c r="GI164" s="71"/>
      <c r="GJ164" s="71"/>
      <c r="GK164" s="71"/>
      <c r="GL164" s="71"/>
      <c r="GM164" s="71"/>
      <c r="GN164" s="71"/>
      <c r="GO164" s="71"/>
      <c r="GP164" s="71"/>
      <c r="GQ164" s="71"/>
      <c r="GR164" s="71"/>
      <c r="GS164" s="71"/>
      <c r="GT164" s="71"/>
      <c r="GU164" s="71"/>
      <c r="GV164" s="71"/>
      <c r="GW164" s="157"/>
      <c r="GX164" s="157"/>
      <c r="GY164" s="157"/>
      <c r="GZ164" s="157"/>
      <c r="HA164" s="157"/>
      <c r="HB164" s="157"/>
      <c r="HC164" s="157"/>
      <c r="HD164" s="157"/>
      <c r="HE164" s="157"/>
      <c r="HF164" s="157"/>
      <c r="HG164" s="157"/>
      <c r="HH164" s="157"/>
      <c r="HI164" s="157"/>
      <c r="HJ164" s="157"/>
      <c r="HK164" s="157"/>
      <c r="HL164" s="157"/>
      <c r="HM164" s="157"/>
      <c r="HN164" s="157"/>
      <c r="HO164" s="157"/>
      <c r="HP164" s="157"/>
      <c r="HQ164" s="157"/>
      <c r="HR164" s="157"/>
      <c r="HS164" s="157"/>
      <c r="HT164" s="157"/>
      <c r="HU164" s="157"/>
      <c r="HV164" s="157"/>
      <c r="HW164" s="157"/>
      <c r="HX164" s="157"/>
      <c r="HY164" s="71"/>
      <c r="HZ164" s="71"/>
      <c r="IA164" s="71"/>
      <c r="IB164" s="71"/>
      <c r="IC164" s="71"/>
      <c r="ID164" s="157"/>
      <c r="IE164" s="157"/>
      <c r="IF164" s="157"/>
      <c r="IG164" s="71"/>
      <c r="IH164" s="71" t="s">
        <v>56</v>
      </c>
      <c r="II164" s="71" t="s">
        <v>13</v>
      </c>
      <c r="IJ164" s="71" t="s">
        <v>13</v>
      </c>
      <c r="IK164" s="71" t="s">
        <v>13</v>
      </c>
      <c r="IL164" s="71" t="s">
        <v>13</v>
      </c>
      <c r="IM164" s="71" t="s">
        <v>13</v>
      </c>
      <c r="IN164" s="71" t="s">
        <v>13</v>
      </c>
      <c r="IO164" s="71" t="s">
        <v>13</v>
      </c>
      <c r="IP164" s="71" t="s">
        <v>13</v>
      </c>
      <c r="IQ164" s="71" t="s">
        <v>13</v>
      </c>
      <c r="IR164" s="71" t="s">
        <v>13</v>
      </c>
      <c r="IS164" s="71" t="s">
        <v>13</v>
      </c>
      <c r="IT164" s="71" t="s">
        <v>13</v>
      </c>
      <c r="IU164" s="157" t="s">
        <v>13</v>
      </c>
      <c r="IV164" s="157" t="s">
        <v>13</v>
      </c>
      <c r="IW164" s="157" t="s">
        <v>13</v>
      </c>
      <c r="IX164" s="157" t="s">
        <v>13</v>
      </c>
      <c r="IY164" s="71" t="s">
        <v>747</v>
      </c>
      <c r="IZ164" s="71" t="s">
        <v>747</v>
      </c>
      <c r="JA164" s="71" t="s">
        <v>747</v>
      </c>
      <c r="JB164" s="71" t="s">
        <v>747</v>
      </c>
      <c r="JC164" s="71" t="s">
        <v>747</v>
      </c>
      <c r="JD164" s="71" t="s">
        <v>747</v>
      </c>
      <c r="JE164" s="71" t="s">
        <v>747</v>
      </c>
      <c r="JF164" s="157" t="s">
        <v>13</v>
      </c>
      <c r="JG164" s="157" t="s">
        <v>13</v>
      </c>
      <c r="JH164" s="157" t="s">
        <v>13</v>
      </c>
      <c r="JI164" s="71" t="s">
        <v>747</v>
      </c>
      <c r="JJ164" s="71" t="s">
        <v>747</v>
      </c>
      <c r="JK164" s="71" t="s">
        <v>747</v>
      </c>
      <c r="JL164" s="71" t="s">
        <v>747</v>
      </c>
      <c r="JM164" s="71" t="s">
        <v>747</v>
      </c>
      <c r="JN164" s="71" t="s">
        <v>747</v>
      </c>
      <c r="JO164" s="71" t="s">
        <v>747</v>
      </c>
      <c r="JP164" s="71" t="s">
        <v>747</v>
      </c>
      <c r="JQ164" s="71" t="s">
        <v>747</v>
      </c>
      <c r="JR164" s="71" t="s">
        <v>747</v>
      </c>
      <c r="JS164" s="71" t="s">
        <v>747</v>
      </c>
      <c r="JT164" s="71" t="s">
        <v>747</v>
      </c>
      <c r="JU164" s="71" t="s">
        <v>747</v>
      </c>
      <c r="JV164" s="157" t="s">
        <v>13</v>
      </c>
      <c r="JW164" s="157" t="s">
        <v>13</v>
      </c>
      <c r="JX164" s="157" t="s">
        <v>13</v>
      </c>
      <c r="JY164" s="71" t="s">
        <v>13</v>
      </c>
      <c r="JZ164" s="71" t="s">
        <v>56</v>
      </c>
      <c r="KA164" s="71" t="s">
        <v>13</v>
      </c>
      <c r="KB164" s="71" t="s">
        <v>13</v>
      </c>
      <c r="KC164" s="71" t="s">
        <v>13</v>
      </c>
      <c r="KD164" s="157" t="s">
        <v>56</v>
      </c>
      <c r="KE164" s="157" t="s">
        <v>13</v>
      </c>
      <c r="KF164" s="157" t="s">
        <v>13</v>
      </c>
      <c r="KG164" s="71" t="s">
        <v>13</v>
      </c>
      <c r="KH164" s="71" t="s">
        <v>13</v>
      </c>
      <c r="KI164" s="71" t="s">
        <v>13</v>
      </c>
      <c r="KJ164" s="71" t="s">
        <v>13</v>
      </c>
      <c r="KK164" s="71" t="s">
        <v>13</v>
      </c>
      <c r="KL164" s="71" t="s">
        <v>13</v>
      </c>
      <c r="KM164" s="71" t="s">
        <v>56</v>
      </c>
      <c r="KN164" s="71" t="s">
        <v>13</v>
      </c>
      <c r="KO164" s="71" t="s">
        <v>13</v>
      </c>
      <c r="KP164" s="157" t="s">
        <v>13</v>
      </c>
      <c r="KQ164" s="71" t="s">
        <v>13</v>
      </c>
      <c r="KR164" s="71" t="s">
        <v>13</v>
      </c>
      <c r="KS164" s="71" t="s">
        <v>985</v>
      </c>
      <c r="KT164" s="157" t="s">
        <v>56</v>
      </c>
      <c r="KU164" s="157" t="s">
        <v>13</v>
      </c>
      <c r="KV164" s="157" t="s">
        <v>56</v>
      </c>
      <c r="KW164" s="71" t="s">
        <v>13</v>
      </c>
      <c r="KX164" s="71" t="s">
        <v>56</v>
      </c>
      <c r="KY164" s="71" t="s">
        <v>13</v>
      </c>
      <c r="KZ164" s="71" t="s">
        <v>13</v>
      </c>
      <c r="LA164" s="71" t="s">
        <v>13</v>
      </c>
      <c r="LB164" s="157" t="s">
        <v>56</v>
      </c>
      <c r="LC164" s="157" t="s">
        <v>13</v>
      </c>
      <c r="LD164" s="157" t="s">
        <v>13</v>
      </c>
      <c r="LE164" s="71" t="s">
        <v>13</v>
      </c>
      <c r="LF164" s="72" t="s">
        <v>983</v>
      </c>
      <c r="LG164" s="157" t="s">
        <v>56</v>
      </c>
      <c r="LH164" s="157" t="s">
        <v>13</v>
      </c>
      <c r="LI164" s="157" t="s">
        <v>13</v>
      </c>
      <c r="LJ164" s="71" t="s">
        <v>13</v>
      </c>
      <c r="LK164" s="71" t="s">
        <v>56</v>
      </c>
      <c r="LL164" s="71" t="s">
        <v>13</v>
      </c>
      <c r="LM164" s="71" t="s">
        <v>13</v>
      </c>
      <c r="LN164" s="71" t="s">
        <v>13</v>
      </c>
      <c r="LO164" s="157" t="s">
        <v>56</v>
      </c>
      <c r="LP164" s="157" t="s">
        <v>13</v>
      </c>
      <c r="LQ164" s="157" t="s">
        <v>13</v>
      </c>
      <c r="LR164" s="71" t="s">
        <v>13</v>
      </c>
      <c r="LS164" s="71" t="s">
        <v>13</v>
      </c>
      <c r="LT164" s="71" t="s">
        <v>13</v>
      </c>
      <c r="LU164" s="71" t="s">
        <v>13</v>
      </c>
      <c r="LV164" s="71" t="s">
        <v>56</v>
      </c>
      <c r="LW164" s="71" t="s">
        <v>13</v>
      </c>
      <c r="LX164" s="71" t="s">
        <v>13</v>
      </c>
      <c r="LY164" s="157" t="s">
        <v>13</v>
      </c>
      <c r="LZ164" s="157" t="s">
        <v>56</v>
      </c>
      <c r="MA164" s="71" t="s">
        <v>13</v>
      </c>
      <c r="MB164" s="71" t="s">
        <v>13</v>
      </c>
      <c r="MC164" s="71" t="s">
        <v>13</v>
      </c>
      <c r="MD164" s="71" t="s">
        <v>13</v>
      </c>
      <c r="ME164" s="71" t="s">
        <v>56</v>
      </c>
      <c r="MF164" s="71" t="s">
        <v>13</v>
      </c>
      <c r="MG164" s="157" t="s">
        <v>13</v>
      </c>
      <c r="MH164" s="71" t="s">
        <v>13</v>
      </c>
      <c r="MI164" s="71" t="s">
        <v>13</v>
      </c>
      <c r="MJ164" s="71" t="s">
        <v>13</v>
      </c>
      <c r="MK164" s="71" t="s">
        <v>56</v>
      </c>
      <c r="ML164" s="71" t="s">
        <v>56</v>
      </c>
      <c r="MM164" s="71" t="s">
        <v>56</v>
      </c>
      <c r="MN164" s="71" t="s">
        <v>56</v>
      </c>
      <c r="MO164" s="71" t="s">
        <v>56</v>
      </c>
      <c r="MP164" s="71" t="s">
        <v>56</v>
      </c>
      <c r="MQ164" s="71" t="s">
        <v>56</v>
      </c>
      <c r="MR164" s="71" t="s">
        <v>56</v>
      </c>
      <c r="MS164" s="71" t="s">
        <v>56</v>
      </c>
      <c r="MT164" s="71" t="s">
        <v>56</v>
      </c>
      <c r="MU164" s="71" t="s">
        <v>56</v>
      </c>
      <c r="MV164" s="71" t="s">
        <v>56</v>
      </c>
      <c r="MW164" s="71" t="s">
        <v>56</v>
      </c>
      <c r="MX164" s="71" t="s">
        <v>56</v>
      </c>
      <c r="MY164" s="71" t="s">
        <v>56</v>
      </c>
      <c r="MZ164" s="71" t="s">
        <v>13</v>
      </c>
      <c r="NA164" s="71" t="s">
        <v>13</v>
      </c>
      <c r="NB164" s="157" t="s">
        <v>56</v>
      </c>
      <c r="NC164" s="157" t="s">
        <v>56</v>
      </c>
      <c r="ND164" s="157" t="s">
        <v>56</v>
      </c>
      <c r="NE164" s="157" t="s">
        <v>56</v>
      </c>
      <c r="NF164" s="157" t="s">
        <v>56</v>
      </c>
      <c r="NG164" s="157"/>
      <c r="NH164" s="157"/>
      <c r="NI164" s="157"/>
      <c r="NJ164" s="157"/>
      <c r="NK164" s="157"/>
      <c r="NL164" s="71" t="s">
        <v>56</v>
      </c>
      <c r="NM164" s="71" t="s">
        <v>13</v>
      </c>
      <c r="NN164" s="157" t="s">
        <v>13</v>
      </c>
      <c r="NO164" s="71" t="s">
        <v>747</v>
      </c>
      <c r="NP164" s="71" t="s">
        <v>747</v>
      </c>
      <c r="NQ164" s="71" t="s">
        <v>747</v>
      </c>
      <c r="NR164" s="71" t="s">
        <v>747</v>
      </c>
      <c r="NS164" s="71" t="s">
        <v>747</v>
      </c>
      <c r="NT164" s="71" t="s">
        <v>747</v>
      </c>
      <c r="NU164" s="71" t="s">
        <v>747</v>
      </c>
      <c r="NV164" s="71" t="s">
        <v>747</v>
      </c>
      <c r="NW164" s="71" t="s">
        <v>747</v>
      </c>
      <c r="NX164" s="71" t="s">
        <v>747</v>
      </c>
      <c r="NY164" s="71" t="s">
        <v>747</v>
      </c>
      <c r="NZ164" s="71" t="s">
        <v>747</v>
      </c>
      <c r="OA164" s="157" t="s">
        <v>13</v>
      </c>
      <c r="OB164" s="157" t="s">
        <v>13</v>
      </c>
      <c r="OC164" s="157" t="s">
        <v>13</v>
      </c>
      <c r="OD164" s="157" t="s">
        <v>13</v>
      </c>
      <c r="OE164" s="71" t="s">
        <v>56</v>
      </c>
      <c r="OF164" s="71" t="s">
        <v>13</v>
      </c>
      <c r="OG164" s="71" t="s">
        <v>13</v>
      </c>
      <c r="OH164" s="71" t="s">
        <v>13</v>
      </c>
      <c r="OI164" s="71" t="s">
        <v>13</v>
      </c>
      <c r="OJ164" s="157" t="s">
        <v>56</v>
      </c>
      <c r="OK164" s="136">
        <v>33</v>
      </c>
      <c r="OL164" s="136">
        <v>2</v>
      </c>
      <c r="OM164" s="136">
        <v>5</v>
      </c>
      <c r="ON164" s="136">
        <v>4</v>
      </c>
      <c r="OO164" s="136" t="s">
        <v>758</v>
      </c>
      <c r="OP164" s="136" t="s">
        <v>758</v>
      </c>
      <c r="OQ164" s="136">
        <v>10</v>
      </c>
      <c r="OR164" s="137">
        <v>6.0606060606060608E-2</v>
      </c>
      <c r="OS164" s="137"/>
      <c r="OT164" s="138">
        <v>10</v>
      </c>
      <c r="OU164" s="138">
        <v>0.60606060606060608</v>
      </c>
      <c r="OV164" s="138">
        <v>1.5151515151515151</v>
      </c>
      <c r="OW164" s="138">
        <v>1.2121212121212122</v>
      </c>
      <c r="OX164" s="138" t="s">
        <v>758</v>
      </c>
      <c r="OY164" s="138" t="s">
        <v>758</v>
      </c>
      <c r="OZ164" s="138">
        <v>3.0303030303030303</v>
      </c>
      <c r="PA164" s="139">
        <f t="shared" si="1"/>
        <v>8.9090909090909083</v>
      </c>
      <c r="PB164" s="139">
        <f t="shared" si="2"/>
        <v>147</v>
      </c>
      <c r="PC164" s="139">
        <f>SB164/OM164</f>
        <v>58.8</v>
      </c>
      <c r="PD164" s="139">
        <f>SB164/ON164</f>
        <v>73.5</v>
      </c>
      <c r="PE164" s="139" t="s">
        <v>758</v>
      </c>
      <c r="PF164" s="139" t="s">
        <v>758</v>
      </c>
      <c r="PG164" s="139">
        <f>SB164/OQ164</f>
        <v>29.4</v>
      </c>
      <c r="PH164" s="71" t="s">
        <v>13</v>
      </c>
      <c r="PI164" s="71" t="s">
        <v>56</v>
      </c>
      <c r="PJ164" s="71" t="s">
        <v>13</v>
      </c>
      <c r="PK164" s="71" t="s">
        <v>13</v>
      </c>
      <c r="PL164" s="71" t="s">
        <v>13</v>
      </c>
      <c r="PM164" s="157" t="s">
        <v>56</v>
      </c>
      <c r="PN164" s="157" t="s">
        <v>13</v>
      </c>
      <c r="PO164" s="157" t="s">
        <v>13</v>
      </c>
      <c r="PP164" s="71" t="s">
        <v>13</v>
      </c>
      <c r="PQ164" s="71" t="s">
        <v>56</v>
      </c>
      <c r="PR164" s="71" t="s">
        <v>56</v>
      </c>
      <c r="PS164" s="71" t="s">
        <v>56</v>
      </c>
      <c r="PT164" s="71" t="s">
        <v>13</v>
      </c>
      <c r="PU164" s="71" t="s">
        <v>13</v>
      </c>
      <c r="PV164" s="71" t="s">
        <v>56</v>
      </c>
      <c r="PW164" s="157" t="s">
        <v>56</v>
      </c>
      <c r="PX164" s="71" t="s">
        <v>13</v>
      </c>
      <c r="PY164" s="71" t="s">
        <v>56</v>
      </c>
      <c r="PZ164" s="71" t="s">
        <v>56</v>
      </c>
      <c r="QA164" s="71" t="s">
        <v>56</v>
      </c>
      <c r="QB164" s="71" t="s">
        <v>56</v>
      </c>
      <c r="QC164" s="71" t="s">
        <v>56</v>
      </c>
      <c r="QD164" s="71" t="s">
        <v>56</v>
      </c>
      <c r="QE164" s="71" t="s">
        <v>13</v>
      </c>
      <c r="QF164" s="157" t="s">
        <v>56</v>
      </c>
      <c r="QG164" s="71" t="s">
        <v>56</v>
      </c>
      <c r="QH164" s="71" t="s">
        <v>56</v>
      </c>
      <c r="QI164" s="71">
        <v>4</v>
      </c>
      <c r="QJ164" s="157" t="s">
        <v>13</v>
      </c>
      <c r="QK164" s="157" t="s">
        <v>56</v>
      </c>
      <c r="QL164" s="157" t="s">
        <v>13</v>
      </c>
      <c r="QM164" s="71" t="s">
        <v>13</v>
      </c>
      <c r="QN164" s="71" t="s">
        <v>56</v>
      </c>
      <c r="QO164" s="71" t="s">
        <v>13</v>
      </c>
      <c r="QP164" s="71" t="s">
        <v>56</v>
      </c>
      <c r="QQ164" s="71" t="s">
        <v>13</v>
      </c>
      <c r="QR164" s="71" t="s">
        <v>13</v>
      </c>
      <c r="QS164" s="71" t="s">
        <v>56</v>
      </c>
      <c r="QT164" s="71" t="s">
        <v>13</v>
      </c>
      <c r="QU164" s="71" t="s">
        <v>13</v>
      </c>
      <c r="QV164" s="71" t="s">
        <v>13</v>
      </c>
      <c r="QW164" s="71" t="s">
        <v>13</v>
      </c>
      <c r="QX164" s="157" t="s">
        <v>56</v>
      </c>
      <c r="QY164" s="157" t="s">
        <v>56</v>
      </c>
      <c r="QZ164" s="157" t="s">
        <v>56</v>
      </c>
      <c r="RA164" s="157" t="s">
        <v>56</v>
      </c>
      <c r="RB164" s="71" t="s">
        <v>13</v>
      </c>
      <c r="RC164" s="71" t="s">
        <v>13</v>
      </c>
      <c r="RD164" s="71" t="s">
        <v>13</v>
      </c>
      <c r="RE164" s="157" t="s">
        <v>13</v>
      </c>
      <c r="RF164" s="71" t="s">
        <v>13</v>
      </c>
      <c r="RG164" s="71" t="s">
        <v>13</v>
      </c>
      <c r="RH164" s="71" t="s">
        <v>56</v>
      </c>
      <c r="RI164" s="71" t="s">
        <v>13</v>
      </c>
      <c r="RJ164" s="71" t="s">
        <v>13</v>
      </c>
      <c r="RK164" s="71" t="s">
        <v>13</v>
      </c>
      <c r="RL164" s="157" t="s">
        <v>56</v>
      </c>
      <c r="RM164" s="157" t="s">
        <v>13</v>
      </c>
      <c r="RN164" s="157" t="s">
        <v>13</v>
      </c>
      <c r="RO164" s="71" t="s">
        <v>13</v>
      </c>
      <c r="RP164" s="71" t="s">
        <v>56</v>
      </c>
      <c r="RQ164" s="71" t="s">
        <v>13</v>
      </c>
      <c r="RR164" s="71" t="s">
        <v>13</v>
      </c>
      <c r="RS164" s="71" t="s">
        <v>13</v>
      </c>
      <c r="RT164" s="71" t="s">
        <v>13</v>
      </c>
      <c r="RU164" s="71" t="s">
        <v>13</v>
      </c>
      <c r="RV164" s="157" t="s">
        <v>56</v>
      </c>
      <c r="RW164" s="71"/>
      <c r="RX164" s="151" t="s">
        <v>739</v>
      </c>
      <c r="RY164" s="219" t="s">
        <v>745</v>
      </c>
      <c r="RZ164" s="152">
        <v>330000</v>
      </c>
      <c r="SA164" s="151" t="s">
        <v>791</v>
      </c>
      <c r="SB164" s="229">
        <v>294</v>
      </c>
      <c r="SC164" s="230">
        <v>98</v>
      </c>
      <c r="SD164" s="179"/>
      <c r="SE164" s="153"/>
      <c r="SF164" s="270" t="s">
        <v>656</v>
      </c>
      <c r="SG164" s="270" t="s">
        <v>56</v>
      </c>
      <c r="SH164" s="270" t="s">
        <v>1231</v>
      </c>
      <c r="SI164" s="270" t="s">
        <v>1231</v>
      </c>
      <c r="SJ164" s="271"/>
      <c r="SK164" s="270" t="s">
        <v>56</v>
      </c>
      <c r="SL164" s="270" t="s">
        <v>13</v>
      </c>
      <c r="SM164" s="270" t="s">
        <v>13</v>
      </c>
      <c r="SN164" s="270" t="s">
        <v>56</v>
      </c>
      <c r="SO164" s="270" t="s">
        <v>13</v>
      </c>
      <c r="SP164" s="270" t="s">
        <v>56</v>
      </c>
      <c r="SQ164" s="270" t="s">
        <v>13</v>
      </c>
      <c r="SR164" s="270" t="s">
        <v>56</v>
      </c>
      <c r="SS164" s="270" t="s">
        <v>13</v>
      </c>
      <c r="ST164" s="270" t="s">
        <v>56</v>
      </c>
      <c r="SU164" s="270" t="s">
        <v>56</v>
      </c>
      <c r="SV164" s="270" t="s">
        <v>56</v>
      </c>
      <c r="SW164" s="270" t="s">
        <v>56</v>
      </c>
      <c r="SX164" s="270" t="s">
        <v>13</v>
      </c>
      <c r="SY164" s="270" t="s">
        <v>13</v>
      </c>
      <c r="SZ164" s="270" t="s">
        <v>13</v>
      </c>
      <c r="TA164" s="270" t="s">
        <v>13</v>
      </c>
      <c r="TB164" s="270" t="s">
        <v>13</v>
      </c>
      <c r="TC164" s="270" t="s">
        <v>13</v>
      </c>
      <c r="TD164" s="270" t="s">
        <v>56</v>
      </c>
      <c r="TE164" s="270" t="s">
        <v>56</v>
      </c>
      <c r="TF164" s="270" t="s">
        <v>56</v>
      </c>
      <c r="TG164" s="270" t="s">
        <v>13</v>
      </c>
      <c r="TH164" s="270" t="s">
        <v>13</v>
      </c>
      <c r="TI164" s="270" t="s">
        <v>13</v>
      </c>
      <c r="TJ164" s="270" t="s">
        <v>56</v>
      </c>
      <c r="TK164" s="270" t="s">
        <v>13</v>
      </c>
      <c r="TL164" s="270" t="s">
        <v>56</v>
      </c>
      <c r="TM164" s="273"/>
      <c r="TN164" s="270"/>
      <c r="TO164" s="270"/>
      <c r="TP164" s="270"/>
      <c r="TQ164" s="270"/>
      <c r="TR164" s="270"/>
      <c r="TS164" s="270"/>
      <c r="TT164" s="270"/>
      <c r="TU164" s="270"/>
      <c r="TV164" s="270"/>
      <c r="TW164" s="270"/>
      <c r="TX164" s="270"/>
      <c r="TY164" s="270"/>
      <c r="TZ164" s="270"/>
      <c r="UA164" s="270"/>
      <c r="UB164" s="270" t="s">
        <v>13</v>
      </c>
      <c r="UC164" s="270"/>
      <c r="UD164" s="270" t="s">
        <v>13</v>
      </c>
      <c r="UE164" s="270" t="s">
        <v>13</v>
      </c>
      <c r="UF164" s="270"/>
      <c r="UG164" s="270" t="s">
        <v>56</v>
      </c>
      <c r="UH164" s="270" t="s">
        <v>56</v>
      </c>
      <c r="UI164" s="270" t="s">
        <v>56</v>
      </c>
      <c r="UJ164" s="270" t="s">
        <v>56</v>
      </c>
      <c r="UK164" s="270" t="s">
        <v>56</v>
      </c>
      <c r="UL164" s="270" t="s">
        <v>56</v>
      </c>
      <c r="UM164" s="270" t="s">
        <v>56</v>
      </c>
      <c r="UN164" s="270" t="s">
        <v>56</v>
      </c>
      <c r="UO164" s="270" t="s">
        <v>56</v>
      </c>
      <c r="UP164" s="270" t="s">
        <v>56</v>
      </c>
      <c r="UQ164" s="270" t="s">
        <v>56</v>
      </c>
      <c r="UR164" s="270" t="s">
        <v>56</v>
      </c>
      <c r="US164" s="270" t="s">
        <v>13</v>
      </c>
      <c r="UT164" s="270"/>
      <c r="UU164" s="270"/>
      <c r="UV164" s="270"/>
      <c r="UW164" s="270"/>
      <c r="UX164" s="270"/>
      <c r="UY164" s="270" t="s">
        <v>1226</v>
      </c>
      <c r="UZ164" s="270" t="s">
        <v>1225</v>
      </c>
      <c r="VA164" s="270" t="s">
        <v>1225</v>
      </c>
      <c r="VB164" s="270" t="s">
        <v>1226</v>
      </c>
      <c r="VC164" s="270" t="s">
        <v>1227</v>
      </c>
      <c r="VD164" s="270" t="s">
        <v>1226</v>
      </c>
      <c r="VE164" s="270" t="s">
        <v>1227</v>
      </c>
      <c r="VF164" s="270" t="s">
        <v>1226</v>
      </c>
      <c r="VG164" s="270" t="s">
        <v>1227</v>
      </c>
      <c r="VH164" s="270" t="s">
        <v>1226</v>
      </c>
      <c r="VI164" s="270" t="s">
        <v>1226</v>
      </c>
      <c r="VJ164" s="270" t="s">
        <v>1226</v>
      </c>
      <c r="VK164" s="270" t="s">
        <v>1226</v>
      </c>
      <c r="VL164" s="270" t="s">
        <v>1227</v>
      </c>
      <c r="VM164" s="270" t="s">
        <v>1227</v>
      </c>
      <c r="VN164" s="270" t="s">
        <v>1227</v>
      </c>
      <c r="VO164" s="270" t="s">
        <v>1227</v>
      </c>
      <c r="VP164" s="270" t="s">
        <v>1227</v>
      </c>
      <c r="VQ164" s="270" t="s">
        <v>1227</v>
      </c>
      <c r="VR164" s="270" t="s">
        <v>1226</v>
      </c>
      <c r="VS164" s="270" t="s">
        <v>1226</v>
      </c>
      <c r="VT164" s="270" t="s">
        <v>1226</v>
      </c>
      <c r="VU164" s="270" t="s">
        <v>1227</v>
      </c>
      <c r="VV164" s="270" t="s">
        <v>1227</v>
      </c>
      <c r="VW164" s="270" t="s">
        <v>1227</v>
      </c>
      <c r="VX164" s="270" t="s">
        <v>1226</v>
      </c>
      <c r="VY164" s="270" t="s">
        <v>1227</v>
      </c>
      <c r="VZ164" s="270" t="s">
        <v>1226</v>
      </c>
      <c r="WA164" s="273"/>
      <c r="WB164" s="270"/>
      <c r="WC164" s="270"/>
      <c r="WD164" s="270"/>
      <c r="WE164" s="270"/>
      <c r="WF164" s="270"/>
      <c r="WG164" s="270"/>
      <c r="WH164" s="270"/>
      <c r="WI164" s="270"/>
      <c r="WJ164" s="270"/>
      <c r="WK164" s="270"/>
      <c r="WL164" s="270"/>
      <c r="WM164" s="270"/>
      <c r="WN164" s="270"/>
      <c r="WO164" s="270"/>
      <c r="WP164" s="270" t="s">
        <v>1227</v>
      </c>
      <c r="WQ164" s="270" t="s">
        <v>1228</v>
      </c>
      <c r="WR164" s="270" t="s">
        <v>13</v>
      </c>
      <c r="WS164" s="270" t="s">
        <v>56</v>
      </c>
      <c r="WT164" s="270"/>
      <c r="WU164" s="273" t="s">
        <v>1229</v>
      </c>
      <c r="WV164" s="273" t="s">
        <v>1229</v>
      </c>
      <c r="WW164" s="273" t="s">
        <v>1229</v>
      </c>
      <c r="WX164" s="273" t="s">
        <v>1229</v>
      </c>
      <c r="WY164" s="273" t="s">
        <v>1229</v>
      </c>
      <c r="WZ164" s="273" t="s">
        <v>1229</v>
      </c>
      <c r="XA164" s="273" t="s">
        <v>1229</v>
      </c>
      <c r="XB164" s="273" t="s">
        <v>1229</v>
      </c>
      <c r="XC164" s="273" t="s">
        <v>1229</v>
      </c>
      <c r="XD164" s="273" t="s">
        <v>1229</v>
      </c>
      <c r="XE164" s="273" t="s">
        <v>1229</v>
      </c>
      <c r="XF164" s="273" t="s">
        <v>1229</v>
      </c>
      <c r="XH164" s="270"/>
      <c r="XI164" s="270"/>
      <c r="XJ164" s="270"/>
      <c r="XK164" s="270"/>
      <c r="XL164" s="270"/>
      <c r="XM164" s="272" t="s">
        <v>56</v>
      </c>
      <c r="XN164" s="272" t="s">
        <v>56</v>
      </c>
      <c r="XO164" s="272" t="s">
        <v>13</v>
      </c>
      <c r="XP164" s="272" t="s">
        <v>13</v>
      </c>
      <c r="XQ164" s="272" t="s">
        <v>13</v>
      </c>
      <c r="XR164" s="272" t="s">
        <v>13</v>
      </c>
      <c r="XS164" s="272" t="s">
        <v>13</v>
      </c>
      <c r="XT164" s="272" t="s">
        <v>13</v>
      </c>
      <c r="XU164" s="272" t="s">
        <v>13</v>
      </c>
      <c r="XV164" s="272" t="s">
        <v>13</v>
      </c>
      <c r="XW164" s="270"/>
      <c r="XX164" s="273">
        <v>0.5</v>
      </c>
      <c r="XY164" s="273" t="s">
        <v>1232</v>
      </c>
      <c r="XZ164" s="273" t="s">
        <v>1230</v>
      </c>
      <c r="YA164" s="273">
        <v>0.5</v>
      </c>
      <c r="YB164" s="273" t="s">
        <v>1232</v>
      </c>
      <c r="YC164" s="273">
        <v>0.8</v>
      </c>
      <c r="YD164" s="273" t="s">
        <v>1232</v>
      </c>
      <c r="YE164" s="273">
        <v>1</v>
      </c>
      <c r="YF164" s="273" t="s">
        <v>1232</v>
      </c>
      <c r="YG164" s="273">
        <v>0.9</v>
      </c>
      <c r="YH164" s="273">
        <v>0.9</v>
      </c>
      <c r="YI164" s="273">
        <v>0.9</v>
      </c>
      <c r="YJ164" s="273">
        <v>1</v>
      </c>
      <c r="YK164" s="273" t="s">
        <v>1232</v>
      </c>
      <c r="YL164" s="273" t="s">
        <v>1232</v>
      </c>
      <c r="YM164" s="273" t="s">
        <v>1232</v>
      </c>
      <c r="YN164" s="273" t="s">
        <v>1232</v>
      </c>
      <c r="YO164" s="273" t="s">
        <v>1232</v>
      </c>
      <c r="YP164" s="273" t="s">
        <v>1232</v>
      </c>
      <c r="YQ164" s="273">
        <v>0.8</v>
      </c>
      <c r="YR164" s="273">
        <v>1</v>
      </c>
      <c r="YS164" s="273">
        <v>1</v>
      </c>
      <c r="YT164" s="273" t="s">
        <v>1232</v>
      </c>
      <c r="YU164" s="273" t="s">
        <v>1232</v>
      </c>
      <c r="YV164" s="273" t="s">
        <v>1232</v>
      </c>
      <c r="YW164" s="273">
        <v>1</v>
      </c>
      <c r="YX164" s="273" t="s">
        <v>1232</v>
      </c>
      <c r="YY164" s="273">
        <v>0.8</v>
      </c>
      <c r="YZ164" s="273"/>
      <c r="ZA164" s="270"/>
      <c r="ZB164" s="270"/>
      <c r="ZC164" s="270"/>
      <c r="ZD164" s="270"/>
      <c r="ZE164" s="270"/>
      <c r="ZF164" s="270"/>
      <c r="ZG164" s="270"/>
      <c r="ZH164" s="270"/>
      <c r="ZI164" s="270"/>
      <c r="ZJ164" s="270"/>
      <c r="ZK164" s="270"/>
      <c r="ZL164" s="270"/>
      <c r="ZM164" s="270"/>
      <c r="ZN164" s="270"/>
      <c r="ZO164" s="272" t="s">
        <v>56</v>
      </c>
      <c r="ZP164" s="272"/>
      <c r="ZQ164" s="272"/>
      <c r="ZR164" s="272"/>
      <c r="ZS164" s="272"/>
      <c r="ZT164" s="272" t="s">
        <v>13</v>
      </c>
      <c r="ZU164" s="272"/>
      <c r="ZV164" s="272"/>
      <c r="ZW164" s="270"/>
      <c r="ZX164" s="270"/>
      <c r="ZY164" s="270"/>
      <c r="ZZ164" s="270"/>
      <c r="AAA164" s="270"/>
      <c r="AAB164" s="270"/>
      <c r="AAJ164" s="270"/>
      <c r="AAK164" s="270"/>
      <c r="AAL164" s="270"/>
      <c r="AAM164" s="270"/>
      <c r="AAN164" s="270"/>
      <c r="AAO164" s="272" t="s">
        <v>13</v>
      </c>
      <c r="AAP164" s="272" t="s">
        <v>56</v>
      </c>
      <c r="AAQ164" s="272" t="s">
        <v>13</v>
      </c>
      <c r="AAR164" s="272" t="s">
        <v>13</v>
      </c>
      <c r="AAS164" s="272" t="s">
        <v>13</v>
      </c>
      <c r="AAT164" s="272" t="s">
        <v>13</v>
      </c>
      <c r="AAU164" s="272" t="s">
        <v>56</v>
      </c>
      <c r="AAV164" s="272" t="s">
        <v>13</v>
      </c>
      <c r="AAW164" s="272" t="s">
        <v>13</v>
      </c>
      <c r="AAX164" s="272" t="s">
        <v>13</v>
      </c>
    </row>
    <row r="165" spans="1:726" ht="15" customHeight="1" x14ac:dyDescent="0.35">
      <c r="A165" s="71" t="s">
        <v>688</v>
      </c>
      <c r="B165" s="71" t="s">
        <v>56</v>
      </c>
      <c r="C165" s="71" t="s">
        <v>56</v>
      </c>
      <c r="D165" s="71" t="s">
        <v>56</v>
      </c>
      <c r="E165" s="71" t="s">
        <v>13</v>
      </c>
      <c r="F165" s="71" t="s">
        <v>13</v>
      </c>
      <c r="G165" s="71" t="s">
        <v>13</v>
      </c>
      <c r="H165" s="71" t="s">
        <v>13</v>
      </c>
      <c r="I165" s="71" t="s">
        <v>13</v>
      </c>
      <c r="J165" s="157" t="s">
        <v>56</v>
      </c>
      <c r="K165" s="157" t="s">
        <v>13</v>
      </c>
      <c r="L165" s="157" t="s">
        <v>13</v>
      </c>
      <c r="M165" s="157" t="s">
        <v>56</v>
      </c>
      <c r="N165" s="157" t="s">
        <v>13</v>
      </c>
      <c r="O165" s="157" t="s">
        <v>56</v>
      </c>
      <c r="P165" s="157" t="s">
        <v>56</v>
      </c>
      <c r="Q165" s="157" t="s">
        <v>56</v>
      </c>
      <c r="R165" s="157" t="s">
        <v>13</v>
      </c>
      <c r="S165" s="157" t="s">
        <v>56</v>
      </c>
      <c r="T165" s="157" t="s">
        <v>13</v>
      </c>
      <c r="U165" s="71" t="s">
        <v>0</v>
      </c>
      <c r="V165" s="157" t="s">
        <v>56</v>
      </c>
      <c r="W165" s="157" t="s">
        <v>13</v>
      </c>
      <c r="X165" s="157" t="s">
        <v>13</v>
      </c>
      <c r="Y165" s="157" t="s">
        <v>13</v>
      </c>
      <c r="Z165" s="157" t="s">
        <v>13</v>
      </c>
      <c r="AA165" s="71" t="s">
        <v>13</v>
      </c>
      <c r="AB165" s="71" t="s">
        <v>56</v>
      </c>
      <c r="AC165" s="71" t="s">
        <v>56</v>
      </c>
      <c r="AD165" s="71" t="s">
        <v>13</v>
      </c>
      <c r="AE165" s="71" t="s">
        <v>13</v>
      </c>
      <c r="AF165" s="134" t="s">
        <v>56</v>
      </c>
      <c r="AG165" s="134" t="s">
        <v>13</v>
      </c>
      <c r="AH165" s="134" t="s">
        <v>13</v>
      </c>
      <c r="AI165" s="71" t="s">
        <v>56</v>
      </c>
      <c r="AJ165" s="71" t="s">
        <v>56</v>
      </c>
      <c r="AK165" s="71" t="s">
        <v>13</v>
      </c>
      <c r="AL165" s="71" t="s">
        <v>13</v>
      </c>
      <c r="AM165" s="71" t="s">
        <v>13</v>
      </c>
      <c r="AN165" s="71" t="s">
        <v>56</v>
      </c>
      <c r="AO165" s="71" t="s">
        <v>56</v>
      </c>
      <c r="AP165" s="71" t="s">
        <v>56</v>
      </c>
      <c r="AQ165" s="71" t="s">
        <v>13</v>
      </c>
      <c r="AR165" s="71" t="s">
        <v>13</v>
      </c>
      <c r="AS165" s="71" t="s">
        <v>13</v>
      </c>
      <c r="AT165" s="134" t="s">
        <v>56</v>
      </c>
      <c r="AU165" s="134" t="s">
        <v>56</v>
      </c>
      <c r="AV165" s="134" t="s">
        <v>56</v>
      </c>
      <c r="AW165" s="134" t="s">
        <v>13</v>
      </c>
      <c r="AX165" s="134" t="s">
        <v>56</v>
      </c>
      <c r="AY165" s="134" t="s">
        <v>56</v>
      </c>
      <c r="AZ165" s="134" t="s">
        <v>56</v>
      </c>
      <c r="BA165" s="134" t="s">
        <v>56</v>
      </c>
      <c r="BB165" s="71" t="s">
        <v>56</v>
      </c>
      <c r="BC165" s="71" t="s">
        <v>56</v>
      </c>
      <c r="BD165" s="71" t="s">
        <v>56</v>
      </c>
      <c r="BE165" s="71" t="s">
        <v>56</v>
      </c>
      <c r="BF165" s="71" t="s">
        <v>56</v>
      </c>
      <c r="BG165" s="71" t="s">
        <v>13</v>
      </c>
      <c r="BH165" s="157" t="s">
        <v>13</v>
      </c>
      <c r="BI165" s="157" t="s">
        <v>56</v>
      </c>
      <c r="BJ165" s="157" t="s">
        <v>56</v>
      </c>
      <c r="BK165" s="157" t="s">
        <v>13</v>
      </c>
      <c r="BL165" s="71" t="s">
        <v>13</v>
      </c>
      <c r="BM165" s="71" t="s">
        <v>56</v>
      </c>
      <c r="BN165" s="71" t="s">
        <v>56</v>
      </c>
      <c r="BO165" s="71" t="s">
        <v>13</v>
      </c>
      <c r="BP165" s="71" t="s">
        <v>13</v>
      </c>
      <c r="BQ165" s="71" t="s">
        <v>56</v>
      </c>
      <c r="BR165" s="71" t="s">
        <v>56</v>
      </c>
      <c r="BS165" s="71" t="s">
        <v>56</v>
      </c>
      <c r="BT165" s="71" t="s">
        <v>13</v>
      </c>
      <c r="BU165" s="71" t="s">
        <v>13</v>
      </c>
      <c r="BV165" s="157" t="s">
        <v>56</v>
      </c>
      <c r="BW165" s="157" t="s">
        <v>56</v>
      </c>
      <c r="BX165" s="157" t="s">
        <v>56</v>
      </c>
      <c r="BY165" s="157" t="s">
        <v>56</v>
      </c>
      <c r="BZ165" s="71" t="s">
        <v>747</v>
      </c>
      <c r="CA165" s="71" t="s">
        <v>747</v>
      </c>
      <c r="CB165" s="71" t="s">
        <v>747</v>
      </c>
      <c r="CC165" s="71" t="s">
        <v>747</v>
      </c>
      <c r="CD165" s="71" t="s">
        <v>747</v>
      </c>
      <c r="CE165" s="157" t="s">
        <v>13</v>
      </c>
      <c r="CF165" s="157" t="s">
        <v>13</v>
      </c>
      <c r="CG165" s="157" t="s">
        <v>13</v>
      </c>
      <c r="CH165" s="71" t="s">
        <v>747</v>
      </c>
      <c r="CI165" s="71" t="s">
        <v>747</v>
      </c>
      <c r="CJ165" s="71" t="s">
        <v>747</v>
      </c>
      <c r="CK165" s="71" t="s">
        <v>747</v>
      </c>
      <c r="CL165" s="157" t="s">
        <v>13</v>
      </c>
      <c r="CM165" s="157" t="s">
        <v>13</v>
      </c>
      <c r="CN165" s="157" t="s">
        <v>13</v>
      </c>
      <c r="CO165" s="71" t="s">
        <v>56</v>
      </c>
      <c r="CP165" s="71" t="s">
        <v>56</v>
      </c>
      <c r="CQ165" s="71" t="s">
        <v>13</v>
      </c>
      <c r="CR165" s="71" t="s">
        <v>56</v>
      </c>
      <c r="CS165" s="71" t="s">
        <v>13</v>
      </c>
      <c r="CT165" s="71" t="s">
        <v>13</v>
      </c>
      <c r="CU165" s="157" t="s">
        <v>56</v>
      </c>
      <c r="CV165" s="157" t="s">
        <v>56</v>
      </c>
      <c r="CW165" s="157" t="s">
        <v>56</v>
      </c>
      <c r="CX165" s="157" t="s">
        <v>13</v>
      </c>
      <c r="CY165" s="157" t="s">
        <v>13</v>
      </c>
      <c r="CZ165" s="71" t="s">
        <v>13</v>
      </c>
      <c r="DA165" s="71" t="s">
        <v>13</v>
      </c>
      <c r="DB165" s="71" t="s">
        <v>56</v>
      </c>
      <c r="DC165" s="71" t="s">
        <v>56</v>
      </c>
      <c r="DD165" s="71" t="s">
        <v>13</v>
      </c>
      <c r="DE165" s="157" t="s">
        <v>13</v>
      </c>
      <c r="DF165" s="157" t="s">
        <v>56</v>
      </c>
      <c r="DG165" s="157" t="s">
        <v>13</v>
      </c>
      <c r="DH165" s="71" t="s">
        <v>13</v>
      </c>
      <c r="DI165" s="71"/>
      <c r="DJ165" s="71"/>
      <c r="DK165" s="71"/>
      <c r="DL165" s="157"/>
      <c r="DM165" s="157"/>
      <c r="DN165" s="157"/>
      <c r="DO165" s="157"/>
      <c r="DP165" s="71"/>
      <c r="DQ165" s="157"/>
      <c r="DR165" s="157"/>
      <c r="DS165" s="157"/>
      <c r="DT165" s="72"/>
      <c r="DU165" s="157"/>
      <c r="DV165" s="157"/>
      <c r="DW165" s="157"/>
      <c r="DX165" s="71"/>
      <c r="DY165" s="71"/>
      <c r="DZ165" s="71"/>
      <c r="EA165" s="71"/>
      <c r="EB165" s="71"/>
      <c r="EC165" s="157"/>
      <c r="ED165" s="157"/>
      <c r="EE165" s="157"/>
      <c r="EF165" s="71"/>
      <c r="EG165" s="71"/>
      <c r="EH165" s="71"/>
      <c r="EI165" s="71"/>
      <c r="EJ165" s="71"/>
      <c r="EK165" s="71"/>
      <c r="EL165" s="71"/>
      <c r="EM165" s="71"/>
      <c r="EN165" s="71"/>
      <c r="EO165" s="71"/>
      <c r="EP165" s="71"/>
      <c r="EQ165" s="71"/>
      <c r="ER165" s="71"/>
      <c r="ES165" s="71"/>
      <c r="ET165" s="71"/>
      <c r="EU165" s="71"/>
      <c r="EV165" s="157"/>
      <c r="EW165" s="157"/>
      <c r="EX165" s="157"/>
      <c r="EY165" s="157"/>
      <c r="EZ165" s="157"/>
      <c r="FA165" s="157"/>
      <c r="FB165" s="157"/>
      <c r="FC165" s="157"/>
      <c r="FD165" s="157"/>
      <c r="FE165" s="157"/>
      <c r="FF165" s="71"/>
      <c r="FG165" s="71"/>
      <c r="FH165" s="71"/>
      <c r="FI165" s="71"/>
      <c r="FJ165" s="71"/>
      <c r="FK165" s="71"/>
      <c r="FL165" s="71"/>
      <c r="FM165" s="71"/>
      <c r="FN165" s="71"/>
      <c r="FO165" s="71"/>
      <c r="FP165" s="157"/>
      <c r="FQ165" s="157"/>
      <c r="FR165" s="157"/>
      <c r="FS165" s="157"/>
      <c r="FT165" s="157"/>
      <c r="FU165" s="71"/>
      <c r="FV165" s="71"/>
      <c r="FW165" s="71"/>
      <c r="FX165" s="71"/>
      <c r="FY165" s="71"/>
      <c r="FZ165" s="71"/>
      <c r="GA165" s="71"/>
      <c r="GB165" s="71"/>
      <c r="GC165" s="71"/>
      <c r="GD165" s="71"/>
      <c r="GE165" s="71"/>
      <c r="GF165" s="71"/>
      <c r="GG165" s="71"/>
      <c r="GH165" s="71"/>
      <c r="GI165" s="71"/>
      <c r="GJ165" s="71"/>
      <c r="GK165" s="71"/>
      <c r="GL165" s="71"/>
      <c r="GM165" s="71"/>
      <c r="GN165" s="71"/>
      <c r="GO165" s="71"/>
      <c r="GP165" s="71"/>
      <c r="GQ165" s="71"/>
      <c r="GR165" s="71"/>
      <c r="GS165" s="71"/>
      <c r="GT165" s="71"/>
      <c r="GU165" s="71"/>
      <c r="GV165" s="71"/>
      <c r="GW165" s="157"/>
      <c r="GX165" s="157"/>
      <c r="GY165" s="157"/>
      <c r="GZ165" s="157"/>
      <c r="HA165" s="157"/>
      <c r="HB165" s="157"/>
      <c r="HC165" s="157"/>
      <c r="HD165" s="157"/>
      <c r="HE165" s="157"/>
      <c r="HF165" s="157"/>
      <c r="HG165" s="157"/>
      <c r="HH165" s="157"/>
      <c r="HI165" s="157"/>
      <c r="HJ165" s="157"/>
      <c r="HK165" s="157"/>
      <c r="HL165" s="157"/>
      <c r="HM165" s="157"/>
      <c r="HN165" s="157"/>
      <c r="HO165" s="157"/>
      <c r="HP165" s="157"/>
      <c r="HQ165" s="157"/>
      <c r="HR165" s="157"/>
      <c r="HS165" s="157"/>
      <c r="HT165" s="157"/>
      <c r="HU165" s="157"/>
      <c r="HV165" s="157"/>
      <c r="HW165" s="157"/>
      <c r="HX165" s="157"/>
      <c r="HY165" s="71"/>
      <c r="HZ165" s="71"/>
      <c r="IA165" s="71"/>
      <c r="IB165" s="71"/>
      <c r="IC165" s="71"/>
      <c r="ID165" s="157"/>
      <c r="IE165" s="157"/>
      <c r="IF165" s="157"/>
      <c r="IG165" s="71"/>
      <c r="IH165" s="71" t="s">
        <v>13</v>
      </c>
      <c r="II165" s="71" t="s">
        <v>13</v>
      </c>
      <c r="IJ165" s="71" t="s">
        <v>13</v>
      </c>
      <c r="IK165" s="71" t="s">
        <v>13</v>
      </c>
      <c r="IL165" s="71" t="s">
        <v>56</v>
      </c>
      <c r="IM165" s="71" t="s">
        <v>13</v>
      </c>
      <c r="IN165" s="71" t="s">
        <v>13</v>
      </c>
      <c r="IO165" s="71" t="s">
        <v>13</v>
      </c>
      <c r="IP165" s="71" t="s">
        <v>13</v>
      </c>
      <c r="IQ165" s="71" t="s">
        <v>56</v>
      </c>
      <c r="IR165" s="71" t="s">
        <v>56</v>
      </c>
      <c r="IS165" s="71" t="s">
        <v>13</v>
      </c>
      <c r="IT165" s="71" t="s">
        <v>13</v>
      </c>
      <c r="IU165" s="157" t="s">
        <v>56</v>
      </c>
      <c r="IV165" s="157" t="s">
        <v>13</v>
      </c>
      <c r="IW165" s="157" t="s">
        <v>56</v>
      </c>
      <c r="IX165" s="157" t="s">
        <v>56</v>
      </c>
      <c r="IY165" s="71" t="s">
        <v>747</v>
      </c>
      <c r="IZ165" s="71" t="s">
        <v>747</v>
      </c>
      <c r="JA165" s="71" t="s">
        <v>747</v>
      </c>
      <c r="JB165" s="71" t="s">
        <v>747</v>
      </c>
      <c r="JC165" s="71" t="s">
        <v>747</v>
      </c>
      <c r="JD165" s="71" t="s">
        <v>747</v>
      </c>
      <c r="JE165" s="71" t="s">
        <v>747</v>
      </c>
      <c r="JF165" s="157" t="s">
        <v>13</v>
      </c>
      <c r="JG165" s="157" t="s">
        <v>13</v>
      </c>
      <c r="JH165" s="157" t="s">
        <v>13</v>
      </c>
      <c r="JI165" s="71" t="s">
        <v>747</v>
      </c>
      <c r="JJ165" s="71" t="s">
        <v>747</v>
      </c>
      <c r="JK165" s="71" t="s">
        <v>747</v>
      </c>
      <c r="JL165" s="71" t="s">
        <v>747</v>
      </c>
      <c r="JM165" s="71" t="s">
        <v>747</v>
      </c>
      <c r="JN165" s="71" t="s">
        <v>747</v>
      </c>
      <c r="JO165" s="71" t="s">
        <v>747</v>
      </c>
      <c r="JP165" s="71" t="s">
        <v>747</v>
      </c>
      <c r="JQ165" s="71" t="s">
        <v>747</v>
      </c>
      <c r="JR165" s="71" t="s">
        <v>747</v>
      </c>
      <c r="JS165" s="71" t="s">
        <v>747</v>
      </c>
      <c r="JT165" s="71" t="s">
        <v>747</v>
      </c>
      <c r="JU165" s="71" t="s">
        <v>747</v>
      </c>
      <c r="JV165" s="157" t="s">
        <v>13</v>
      </c>
      <c r="JW165" s="157" t="s">
        <v>13</v>
      </c>
      <c r="JX165" s="157" t="s">
        <v>13</v>
      </c>
      <c r="JY165" s="71" t="s">
        <v>13</v>
      </c>
      <c r="JZ165" s="71" t="s">
        <v>13</v>
      </c>
      <c r="KA165" s="71" t="s">
        <v>56</v>
      </c>
      <c r="KB165" s="71" t="s">
        <v>56</v>
      </c>
      <c r="KC165" s="71" t="s">
        <v>13</v>
      </c>
      <c r="KD165" s="157" t="s">
        <v>13</v>
      </c>
      <c r="KE165" s="157" t="s">
        <v>56</v>
      </c>
      <c r="KF165" s="157" t="s">
        <v>13</v>
      </c>
      <c r="KG165" s="71" t="s">
        <v>56</v>
      </c>
      <c r="KH165" s="71" t="s">
        <v>13</v>
      </c>
      <c r="KI165" s="71" t="s">
        <v>13</v>
      </c>
      <c r="KJ165" s="71" t="s">
        <v>13</v>
      </c>
      <c r="KK165" s="71" t="s">
        <v>13</v>
      </c>
      <c r="KL165" s="71" t="s">
        <v>13</v>
      </c>
      <c r="KM165" s="71" t="s">
        <v>56</v>
      </c>
      <c r="KN165" s="71" t="s">
        <v>13</v>
      </c>
      <c r="KO165" s="71" t="s">
        <v>13</v>
      </c>
      <c r="KP165" s="157" t="s">
        <v>13</v>
      </c>
      <c r="KQ165" s="71" t="s">
        <v>56</v>
      </c>
      <c r="KR165" s="71" t="s">
        <v>56</v>
      </c>
      <c r="KS165" s="180">
        <v>0</v>
      </c>
      <c r="KT165" s="157" t="s">
        <v>13</v>
      </c>
      <c r="KU165" s="157" t="s">
        <v>13</v>
      </c>
      <c r="KV165" s="157" t="s">
        <v>13</v>
      </c>
      <c r="KW165" s="71" t="s">
        <v>13</v>
      </c>
      <c r="KX165" s="71" t="s">
        <v>56</v>
      </c>
      <c r="KY165" s="71" t="s">
        <v>56</v>
      </c>
      <c r="KZ165" s="71" t="s">
        <v>56</v>
      </c>
      <c r="LA165" s="71" t="s">
        <v>13</v>
      </c>
      <c r="LB165" s="157" t="s">
        <v>56</v>
      </c>
      <c r="LC165" s="157" t="s">
        <v>13</v>
      </c>
      <c r="LD165" s="157" t="s">
        <v>13</v>
      </c>
      <c r="LE165" s="71" t="s">
        <v>56</v>
      </c>
      <c r="LF165" s="71" t="s">
        <v>747</v>
      </c>
      <c r="LG165" s="157" t="s">
        <v>13</v>
      </c>
      <c r="LH165" s="157" t="s">
        <v>13</v>
      </c>
      <c r="LI165" s="157" t="s">
        <v>13</v>
      </c>
      <c r="LJ165" s="71" t="s">
        <v>747</v>
      </c>
      <c r="LK165" s="71" t="s">
        <v>747</v>
      </c>
      <c r="LL165" s="71" t="s">
        <v>747</v>
      </c>
      <c r="LM165" s="71" t="s">
        <v>747</v>
      </c>
      <c r="LN165" s="71" t="s">
        <v>747</v>
      </c>
      <c r="LO165" s="157" t="s">
        <v>13</v>
      </c>
      <c r="LP165" s="157" t="s">
        <v>13</v>
      </c>
      <c r="LQ165" s="157" t="s">
        <v>56</v>
      </c>
      <c r="LR165" s="71" t="s">
        <v>13</v>
      </c>
      <c r="LS165" s="71" t="s">
        <v>747</v>
      </c>
      <c r="LT165" s="71" t="s">
        <v>747</v>
      </c>
      <c r="LU165" s="71" t="s">
        <v>747</v>
      </c>
      <c r="LV165" s="71" t="s">
        <v>747</v>
      </c>
      <c r="LW165" s="71" t="s">
        <v>747</v>
      </c>
      <c r="LX165" s="71" t="s">
        <v>747</v>
      </c>
      <c r="LY165" s="157" t="s">
        <v>13</v>
      </c>
      <c r="LZ165" s="157" t="s">
        <v>13</v>
      </c>
      <c r="MA165" s="71" t="s">
        <v>56</v>
      </c>
      <c r="MB165" s="71" t="s">
        <v>13</v>
      </c>
      <c r="MC165" s="71" t="s">
        <v>13</v>
      </c>
      <c r="MD165" s="71" t="s">
        <v>13</v>
      </c>
      <c r="ME165" s="71" t="s">
        <v>13</v>
      </c>
      <c r="MF165" s="71" t="s">
        <v>13</v>
      </c>
      <c r="MG165" s="157" t="s">
        <v>56</v>
      </c>
      <c r="MH165" s="71" t="s">
        <v>13</v>
      </c>
      <c r="MI165" s="71" t="s">
        <v>13</v>
      </c>
      <c r="MJ165" s="71" t="s">
        <v>13</v>
      </c>
      <c r="MK165" s="71" t="s">
        <v>56</v>
      </c>
      <c r="ML165" s="71" t="s">
        <v>56</v>
      </c>
      <c r="MM165" s="71" t="s">
        <v>56</v>
      </c>
      <c r="MN165" s="71" t="s">
        <v>13</v>
      </c>
      <c r="MO165" s="71" t="s">
        <v>56</v>
      </c>
      <c r="MP165" s="71" t="s">
        <v>13</v>
      </c>
      <c r="MQ165" s="71" t="s">
        <v>13</v>
      </c>
      <c r="MR165" s="71" t="s">
        <v>56</v>
      </c>
      <c r="MS165" s="71" t="s">
        <v>56</v>
      </c>
      <c r="MT165" s="71" t="s">
        <v>56</v>
      </c>
      <c r="MU165" s="71" t="s">
        <v>13</v>
      </c>
      <c r="MV165" s="71" t="s">
        <v>56</v>
      </c>
      <c r="MW165" s="71" t="s">
        <v>56</v>
      </c>
      <c r="MX165" s="71" t="s">
        <v>56</v>
      </c>
      <c r="MY165" s="71" t="s">
        <v>13</v>
      </c>
      <c r="MZ165" s="71" t="s">
        <v>13</v>
      </c>
      <c r="NA165" s="71" t="s">
        <v>13</v>
      </c>
      <c r="NB165" s="157" t="s">
        <v>56</v>
      </c>
      <c r="NC165" s="157" t="s">
        <v>56</v>
      </c>
      <c r="ND165" s="157" t="s">
        <v>56</v>
      </c>
      <c r="NE165" s="157" t="s">
        <v>56</v>
      </c>
      <c r="NF165" s="157" t="s">
        <v>13</v>
      </c>
      <c r="NG165" s="157"/>
      <c r="NH165" s="157"/>
      <c r="NI165" s="157"/>
      <c r="NJ165" s="157"/>
      <c r="NK165" s="157"/>
      <c r="NL165" s="71" t="s">
        <v>13</v>
      </c>
      <c r="NM165" s="71" t="s">
        <v>56</v>
      </c>
      <c r="NN165" s="157" t="s">
        <v>56</v>
      </c>
      <c r="NO165" s="71" t="s">
        <v>56</v>
      </c>
      <c r="NP165" s="71" t="s">
        <v>56</v>
      </c>
      <c r="NQ165" s="71" t="s">
        <v>56</v>
      </c>
      <c r="NR165" s="71" t="s">
        <v>13</v>
      </c>
      <c r="NS165" s="71" t="s">
        <v>56</v>
      </c>
      <c r="NT165" s="71" t="s">
        <v>13</v>
      </c>
      <c r="NU165" s="71" t="s">
        <v>56</v>
      </c>
      <c r="NV165" s="71" t="s">
        <v>56</v>
      </c>
      <c r="NW165" s="71" t="s">
        <v>56</v>
      </c>
      <c r="NX165" s="71" t="s">
        <v>13</v>
      </c>
      <c r="NY165" s="71" t="s">
        <v>13</v>
      </c>
      <c r="NZ165" s="71" t="s">
        <v>13</v>
      </c>
      <c r="OA165" s="157" t="s">
        <v>56</v>
      </c>
      <c r="OB165" s="157" t="s">
        <v>56</v>
      </c>
      <c r="OC165" s="157" t="s">
        <v>56</v>
      </c>
      <c r="OD165" s="157" t="s">
        <v>56</v>
      </c>
      <c r="OE165" s="71" t="s">
        <v>13</v>
      </c>
      <c r="OF165" s="71" t="s">
        <v>13</v>
      </c>
      <c r="OG165" s="71" t="s">
        <v>56</v>
      </c>
      <c r="OH165" s="71" t="s">
        <v>13</v>
      </c>
      <c r="OI165" s="71" t="s">
        <v>13</v>
      </c>
      <c r="OJ165" s="157" t="s">
        <v>13</v>
      </c>
      <c r="OK165" s="136">
        <v>900</v>
      </c>
      <c r="OL165" s="136">
        <v>70</v>
      </c>
      <c r="OM165" s="136">
        <v>120</v>
      </c>
      <c r="ON165" s="136">
        <v>20</v>
      </c>
      <c r="OO165" s="136" t="s">
        <v>758</v>
      </c>
      <c r="OP165" s="136" t="s">
        <v>758</v>
      </c>
      <c r="OQ165" s="136">
        <v>0</v>
      </c>
      <c r="OR165" s="137">
        <v>7.7777777777777779E-2</v>
      </c>
      <c r="OS165" s="137"/>
      <c r="OT165" s="138">
        <v>4.6476661124927299</v>
      </c>
      <c r="OU165" s="138">
        <v>0.36148514208276789</v>
      </c>
      <c r="OV165" s="138">
        <v>0.61968881499903072</v>
      </c>
      <c r="OW165" s="138">
        <v>0.10328146916650512</v>
      </c>
      <c r="OX165" s="138" t="s">
        <v>758</v>
      </c>
      <c r="OY165" s="138" t="s">
        <v>758</v>
      </c>
      <c r="OZ165" s="138">
        <v>0</v>
      </c>
      <c r="PA165" s="139">
        <f t="shared" si="1"/>
        <v>8.8888888888888893</v>
      </c>
      <c r="PB165" s="139">
        <f t="shared" si="2"/>
        <v>114.28571428571429</v>
      </c>
      <c r="PC165" s="139">
        <f>SB165/OM165</f>
        <v>66.666666666666671</v>
      </c>
      <c r="PD165" s="139">
        <f>SB165/ON165</f>
        <v>400</v>
      </c>
      <c r="PE165" s="139" t="s">
        <v>758</v>
      </c>
      <c r="PF165" s="139" t="s">
        <v>758</v>
      </c>
      <c r="PG165" s="139">
        <v>0</v>
      </c>
      <c r="PH165" s="71" t="s">
        <v>13</v>
      </c>
      <c r="PI165" s="71" t="s">
        <v>13</v>
      </c>
      <c r="PJ165" s="71" t="s">
        <v>56</v>
      </c>
      <c r="PK165" s="71" t="s">
        <v>56</v>
      </c>
      <c r="PL165" s="71" t="s">
        <v>13</v>
      </c>
      <c r="PM165" s="157" t="s">
        <v>13</v>
      </c>
      <c r="PN165" s="157" t="s">
        <v>56</v>
      </c>
      <c r="PO165" s="157" t="s">
        <v>13</v>
      </c>
      <c r="PP165" s="71" t="s">
        <v>56</v>
      </c>
      <c r="PQ165" s="71" t="s">
        <v>56</v>
      </c>
      <c r="PR165" s="71" t="s">
        <v>56</v>
      </c>
      <c r="PS165" s="71" t="s">
        <v>13</v>
      </c>
      <c r="PT165" s="71" t="s">
        <v>13</v>
      </c>
      <c r="PU165" s="71" t="s">
        <v>13</v>
      </c>
      <c r="PV165" s="71" t="s">
        <v>56</v>
      </c>
      <c r="PW165" s="157" t="s">
        <v>56</v>
      </c>
      <c r="PX165" s="71" t="s">
        <v>56</v>
      </c>
      <c r="PY165" s="71" t="s">
        <v>56</v>
      </c>
      <c r="PZ165" s="71" t="s">
        <v>13</v>
      </c>
      <c r="QA165" s="71" t="s">
        <v>56</v>
      </c>
      <c r="QB165" s="71" t="s">
        <v>56</v>
      </c>
      <c r="QC165" s="71" t="s">
        <v>56</v>
      </c>
      <c r="QD165" s="71" t="s">
        <v>13</v>
      </c>
      <c r="QE165" s="71" t="s">
        <v>13</v>
      </c>
      <c r="QF165" s="157" t="s">
        <v>56</v>
      </c>
      <c r="QG165" s="71" t="s">
        <v>56</v>
      </c>
      <c r="QH165" s="71" t="s">
        <v>56</v>
      </c>
      <c r="QI165" s="71">
        <v>4</v>
      </c>
      <c r="QJ165" s="157" t="s">
        <v>13</v>
      </c>
      <c r="QK165" s="157" t="s">
        <v>56</v>
      </c>
      <c r="QL165" s="157" t="s">
        <v>13</v>
      </c>
      <c r="QM165" s="71" t="s">
        <v>13</v>
      </c>
      <c r="QN165" s="71" t="s">
        <v>13</v>
      </c>
      <c r="QO165" s="71" t="s">
        <v>13</v>
      </c>
      <c r="QP165" s="71" t="s">
        <v>56</v>
      </c>
      <c r="QQ165" s="71" t="s">
        <v>56</v>
      </c>
      <c r="QR165" s="71" t="s">
        <v>56</v>
      </c>
      <c r="QS165" s="71" t="s">
        <v>13</v>
      </c>
      <c r="QT165" s="71" t="s">
        <v>13</v>
      </c>
      <c r="QU165" s="71" t="s">
        <v>13</v>
      </c>
      <c r="QV165" s="71" t="s">
        <v>13</v>
      </c>
      <c r="QW165" s="71" t="s">
        <v>56</v>
      </c>
      <c r="QX165" s="157" t="s">
        <v>56</v>
      </c>
      <c r="QY165" s="157" t="s">
        <v>56</v>
      </c>
      <c r="QZ165" s="157" t="s">
        <v>13</v>
      </c>
      <c r="RA165" s="157" t="s">
        <v>56</v>
      </c>
      <c r="RB165" s="71" t="s">
        <v>56</v>
      </c>
      <c r="RC165" s="71" t="s">
        <v>56</v>
      </c>
      <c r="RD165" s="71" t="s">
        <v>13</v>
      </c>
      <c r="RE165" s="157" t="s">
        <v>13</v>
      </c>
      <c r="RF165" s="71" t="s">
        <v>13</v>
      </c>
      <c r="RG165" s="71" t="s">
        <v>13</v>
      </c>
      <c r="RH165" s="71" t="s">
        <v>13</v>
      </c>
      <c r="RI165" s="71" t="s">
        <v>56</v>
      </c>
      <c r="RJ165" s="71" t="s">
        <v>56</v>
      </c>
      <c r="RK165" s="71" t="s">
        <v>13</v>
      </c>
      <c r="RL165" s="157" t="s">
        <v>13</v>
      </c>
      <c r="RM165" s="157" t="s">
        <v>56</v>
      </c>
      <c r="RN165" s="157" t="s">
        <v>13</v>
      </c>
      <c r="RO165" s="71" t="s">
        <v>56</v>
      </c>
      <c r="RP165" s="71" t="s">
        <v>56</v>
      </c>
      <c r="RQ165" s="71" t="s">
        <v>13</v>
      </c>
      <c r="RR165" s="71" t="s">
        <v>13</v>
      </c>
      <c r="RS165" s="71" t="s">
        <v>13</v>
      </c>
      <c r="RT165" s="71" t="s">
        <v>13</v>
      </c>
      <c r="RU165" s="71" t="s">
        <v>13</v>
      </c>
      <c r="RV165" s="157" t="s">
        <v>56</v>
      </c>
      <c r="RW165" s="71"/>
      <c r="RX165" s="151" t="s">
        <v>740</v>
      </c>
      <c r="RY165" s="220" t="s">
        <v>745</v>
      </c>
      <c r="RZ165" s="152">
        <v>19364558</v>
      </c>
      <c r="SA165" s="151" t="s">
        <v>790</v>
      </c>
      <c r="SB165" s="229">
        <v>8000</v>
      </c>
      <c r="SC165" s="230">
        <v>35</v>
      </c>
      <c r="SD165" s="179"/>
      <c r="SE165" s="153"/>
      <c r="SF165" s="269" t="s">
        <v>688</v>
      </c>
      <c r="SG165" s="269" t="s">
        <v>13</v>
      </c>
      <c r="SH165" s="270"/>
      <c r="SI165" s="270"/>
      <c r="SJ165" s="271"/>
      <c r="SK165" s="270"/>
      <c r="SL165" s="270"/>
      <c r="SM165" s="270"/>
      <c r="SN165" s="270"/>
      <c r="SO165" s="270"/>
      <c r="SP165" s="270"/>
      <c r="SQ165" s="270"/>
      <c r="SR165" s="270"/>
      <c r="SS165" s="270"/>
      <c r="ST165" s="270"/>
      <c r="SU165" s="270"/>
      <c r="SV165" s="270"/>
      <c r="SW165" s="270"/>
      <c r="SX165" s="270"/>
      <c r="SY165" s="270"/>
      <c r="SZ165" s="270"/>
      <c r="TA165" s="270"/>
      <c r="TB165" s="270"/>
      <c r="TC165" s="270"/>
      <c r="TD165" s="270"/>
      <c r="TE165" s="270"/>
      <c r="TF165" s="270"/>
      <c r="TG165" s="270"/>
      <c r="TH165" s="270"/>
      <c r="TI165" s="270"/>
      <c r="TJ165" s="270"/>
      <c r="TK165" s="270"/>
      <c r="TL165" s="270"/>
      <c r="TM165" s="270"/>
      <c r="TN165" s="270"/>
      <c r="TO165" s="270"/>
      <c r="TP165" s="270"/>
      <c r="TQ165" s="270"/>
      <c r="TR165" s="270"/>
      <c r="TS165" s="270"/>
      <c r="TT165" s="270"/>
      <c r="TU165" s="270"/>
      <c r="TV165" s="270"/>
      <c r="TW165" s="270"/>
      <c r="TX165" s="270"/>
      <c r="TY165" s="270"/>
      <c r="TZ165" s="270"/>
      <c r="UA165" s="270"/>
      <c r="UB165" s="270"/>
      <c r="UC165" s="270"/>
      <c r="UD165" s="270"/>
      <c r="UE165" s="270"/>
      <c r="UF165" s="270"/>
      <c r="UG165" s="270"/>
      <c r="UH165" s="270"/>
      <c r="UI165" s="270"/>
      <c r="UJ165" s="270"/>
      <c r="UK165" s="270"/>
      <c r="UL165" s="270"/>
      <c r="UT165" s="270"/>
      <c r="UU165" s="270"/>
      <c r="UV165" s="270"/>
      <c r="UW165" s="270"/>
      <c r="UX165" s="270"/>
      <c r="UY165" s="270"/>
      <c r="UZ165" s="270"/>
      <c r="VA165" s="270"/>
      <c r="VB165" s="270"/>
      <c r="VC165" s="270"/>
      <c r="VD165" s="270"/>
      <c r="VE165" s="270"/>
      <c r="VF165" s="270"/>
      <c r="VG165" s="270"/>
      <c r="VH165" s="270"/>
      <c r="VI165" s="270"/>
      <c r="VJ165" s="270"/>
      <c r="VK165" s="270"/>
      <c r="VL165" s="270"/>
      <c r="VM165" s="270"/>
      <c r="VN165" s="270"/>
      <c r="VO165" s="270"/>
      <c r="VP165" s="270"/>
      <c r="VQ165" s="270"/>
      <c r="VR165" s="270"/>
      <c r="VS165" s="270"/>
      <c r="VT165" s="270"/>
      <c r="VU165" s="270"/>
      <c r="VV165" s="270"/>
      <c r="VW165" s="270"/>
      <c r="VX165" s="270"/>
      <c r="VY165" s="270"/>
      <c r="VZ165" s="270"/>
      <c r="WA165" s="270"/>
      <c r="WB165" s="270"/>
      <c r="WC165" s="270"/>
      <c r="WD165" s="270"/>
      <c r="WE165" s="270"/>
      <c r="WF165" s="270"/>
      <c r="WG165" s="270"/>
      <c r="WH165" s="270"/>
      <c r="WI165" s="270"/>
      <c r="WJ165" s="270"/>
      <c r="WK165" s="270"/>
      <c r="WL165" s="270"/>
      <c r="WM165" s="270"/>
      <c r="WN165" s="270"/>
      <c r="WO165" s="270"/>
      <c r="WP165" s="270"/>
      <c r="WQ165" s="270"/>
      <c r="WR165" s="270"/>
      <c r="WS165" s="270"/>
      <c r="WT165" s="270"/>
      <c r="WU165" s="270"/>
      <c r="WV165" s="270"/>
      <c r="WW165" s="270"/>
      <c r="WX165" s="270"/>
      <c r="WY165" s="270"/>
      <c r="WZ165" s="270"/>
      <c r="XH165" s="270"/>
      <c r="XI165" s="270"/>
      <c r="XJ165" s="270"/>
      <c r="XK165" s="270"/>
      <c r="XL165" s="270"/>
      <c r="XM165" s="272"/>
      <c r="XN165" s="272"/>
      <c r="XO165" s="272"/>
      <c r="XP165" s="272"/>
      <c r="XQ165" s="272"/>
      <c r="XR165" s="272"/>
      <c r="XS165" s="272"/>
      <c r="XT165" s="272"/>
      <c r="XU165" s="272"/>
      <c r="XV165" s="272"/>
      <c r="XW165" s="270"/>
      <c r="XX165" s="273"/>
      <c r="XY165" s="273"/>
      <c r="XZ165" s="273"/>
      <c r="YA165" s="273"/>
      <c r="YB165" s="273"/>
      <c r="YC165" s="273"/>
      <c r="YD165" s="273"/>
      <c r="YE165" s="273"/>
      <c r="YF165" s="273"/>
      <c r="YG165" s="273"/>
      <c r="YH165" s="273"/>
      <c r="YI165" s="273"/>
      <c r="YJ165" s="273"/>
      <c r="YK165" s="273"/>
      <c r="YL165" s="273"/>
      <c r="YM165" s="273"/>
      <c r="YN165" s="273"/>
      <c r="YO165" s="273"/>
      <c r="YP165" s="273"/>
      <c r="YQ165" s="273"/>
      <c r="YR165" s="273"/>
      <c r="YS165" s="273"/>
      <c r="YT165" s="273"/>
      <c r="YU165" s="273"/>
      <c r="YV165" s="273"/>
      <c r="YW165" s="273"/>
      <c r="YX165" s="273"/>
      <c r="YY165" s="273"/>
      <c r="YZ165" s="270"/>
      <c r="ZA165" s="270"/>
      <c r="ZB165" s="270"/>
      <c r="ZC165" s="270"/>
      <c r="ZD165" s="270"/>
      <c r="ZE165" s="270"/>
      <c r="ZF165" s="270"/>
      <c r="ZG165" s="270"/>
      <c r="ZH165" s="270"/>
      <c r="ZI165" s="270"/>
      <c r="ZJ165" s="270"/>
      <c r="ZK165" s="270"/>
      <c r="ZL165" s="270"/>
      <c r="ZM165" s="270"/>
      <c r="ZN165" s="270"/>
      <c r="ZO165" s="272"/>
      <c r="ZP165" s="272"/>
      <c r="ZQ165" s="272"/>
      <c r="ZR165" s="272"/>
      <c r="ZS165" s="272"/>
      <c r="ZT165" s="272"/>
      <c r="ZU165" s="272"/>
      <c r="ZV165" s="272"/>
      <c r="ZW165" s="270"/>
      <c r="ZX165" s="270"/>
      <c r="ZY165" s="270"/>
      <c r="ZZ165" s="270"/>
      <c r="AAA165" s="270"/>
      <c r="AAB165" s="270"/>
      <c r="AAJ165" s="270"/>
      <c r="AAK165" s="270"/>
      <c r="AAL165" s="270"/>
      <c r="AAM165" s="270"/>
      <c r="AAN165" s="270"/>
      <c r="AAO165" s="272"/>
      <c r="AAP165" s="272"/>
      <c r="AAQ165" s="272"/>
      <c r="AAR165" s="272"/>
      <c r="AAS165" s="272"/>
      <c r="AAT165" s="272"/>
      <c r="AAU165" s="272"/>
      <c r="AAV165" s="272"/>
      <c r="AAW165" s="272"/>
      <c r="AAX165" s="272"/>
    </row>
    <row r="166" spans="1:726" ht="15" customHeight="1" x14ac:dyDescent="0.35">
      <c r="A166" s="71" t="s">
        <v>722</v>
      </c>
      <c r="B166" s="71" t="s">
        <v>56</v>
      </c>
      <c r="C166" s="71" t="s">
        <v>56</v>
      </c>
      <c r="D166" s="71" t="s">
        <v>13</v>
      </c>
      <c r="E166" s="71" t="s">
        <v>13</v>
      </c>
      <c r="F166" s="71" t="s">
        <v>13</v>
      </c>
      <c r="G166" s="71" t="s">
        <v>13</v>
      </c>
      <c r="H166" s="71" t="s">
        <v>13</v>
      </c>
      <c r="I166" s="71" t="s">
        <v>13</v>
      </c>
      <c r="J166" s="157" t="s">
        <v>56</v>
      </c>
      <c r="K166" s="157" t="s">
        <v>13</v>
      </c>
      <c r="L166" s="157" t="s">
        <v>56</v>
      </c>
      <c r="M166" s="157" t="s">
        <v>56</v>
      </c>
      <c r="N166" s="157" t="s">
        <v>13</v>
      </c>
      <c r="O166" s="157" t="s">
        <v>13</v>
      </c>
      <c r="P166" s="157" t="s">
        <v>13</v>
      </c>
      <c r="Q166" s="157" t="s">
        <v>13</v>
      </c>
      <c r="R166" s="157" t="s">
        <v>13</v>
      </c>
      <c r="S166" s="157" t="s">
        <v>13</v>
      </c>
      <c r="T166" s="157" t="s">
        <v>13</v>
      </c>
      <c r="U166" s="71" t="s">
        <v>0</v>
      </c>
      <c r="V166" s="157" t="s">
        <v>56</v>
      </c>
      <c r="W166" s="157" t="s">
        <v>13</v>
      </c>
      <c r="X166" s="157" t="s">
        <v>13</v>
      </c>
      <c r="Y166" s="157" t="s">
        <v>13</v>
      </c>
      <c r="Z166" s="157" t="s">
        <v>13</v>
      </c>
      <c r="AA166" s="71" t="s">
        <v>56</v>
      </c>
      <c r="AB166" s="71" t="s">
        <v>56</v>
      </c>
      <c r="AC166" s="71" t="s">
        <v>13</v>
      </c>
      <c r="AD166" s="71" t="s">
        <v>13</v>
      </c>
      <c r="AE166" s="71" t="s">
        <v>13</v>
      </c>
      <c r="AF166" s="134" t="s">
        <v>56</v>
      </c>
      <c r="AG166" s="134" t="s">
        <v>13</v>
      </c>
      <c r="AH166" s="134" t="s">
        <v>13</v>
      </c>
      <c r="AI166" s="71" t="s">
        <v>13</v>
      </c>
      <c r="AJ166" s="71" t="s">
        <v>758</v>
      </c>
      <c r="AK166" s="71" t="s">
        <v>758</v>
      </c>
      <c r="AL166" s="71" t="s">
        <v>758</v>
      </c>
      <c r="AM166" s="71" t="s">
        <v>758</v>
      </c>
      <c r="AN166" s="71" t="s">
        <v>758</v>
      </c>
      <c r="AO166" s="71" t="s">
        <v>758</v>
      </c>
      <c r="AP166" s="71" t="s">
        <v>758</v>
      </c>
      <c r="AQ166" s="71" t="s">
        <v>758</v>
      </c>
      <c r="AR166" s="71" t="s">
        <v>758</v>
      </c>
      <c r="AS166" s="71" t="s">
        <v>758</v>
      </c>
      <c r="AT166" s="134" t="s">
        <v>13</v>
      </c>
      <c r="AU166" s="134" t="s">
        <v>13</v>
      </c>
      <c r="AV166" s="134" t="s">
        <v>13</v>
      </c>
      <c r="AW166" s="134" t="s">
        <v>13</v>
      </c>
      <c r="AX166" s="134" t="s">
        <v>13</v>
      </c>
      <c r="AY166" s="134" t="s">
        <v>13</v>
      </c>
      <c r="AZ166" s="134" t="s">
        <v>13</v>
      </c>
      <c r="BA166" s="134" t="s">
        <v>13</v>
      </c>
      <c r="BB166" s="71" t="s">
        <v>56</v>
      </c>
      <c r="BC166" s="71" t="s">
        <v>56</v>
      </c>
      <c r="BD166" s="71" t="s">
        <v>56</v>
      </c>
      <c r="BE166" s="71" t="s">
        <v>56</v>
      </c>
      <c r="BF166" s="71" t="s">
        <v>13</v>
      </c>
      <c r="BG166" s="71" t="s">
        <v>13</v>
      </c>
      <c r="BH166" s="157" t="s">
        <v>13</v>
      </c>
      <c r="BI166" s="157" t="s">
        <v>56</v>
      </c>
      <c r="BJ166" s="157" t="s">
        <v>13</v>
      </c>
      <c r="BK166" s="157" t="s">
        <v>13</v>
      </c>
      <c r="BL166" s="71" t="s">
        <v>13</v>
      </c>
      <c r="BM166" s="71" t="s">
        <v>13</v>
      </c>
      <c r="BN166" s="71" t="s">
        <v>56</v>
      </c>
      <c r="BO166" s="71" t="s">
        <v>13</v>
      </c>
      <c r="BP166" s="71" t="s">
        <v>13</v>
      </c>
      <c r="BQ166" s="71" t="s">
        <v>13</v>
      </c>
      <c r="BR166" s="71" t="s">
        <v>13</v>
      </c>
      <c r="BS166" s="71" t="s">
        <v>13</v>
      </c>
      <c r="BT166" s="71" t="s">
        <v>13</v>
      </c>
      <c r="BU166" s="71" t="s">
        <v>13</v>
      </c>
      <c r="BV166" s="157" t="s">
        <v>56</v>
      </c>
      <c r="BW166" s="157" t="s">
        <v>56</v>
      </c>
      <c r="BX166" s="157" t="s">
        <v>56</v>
      </c>
      <c r="BY166" s="157" t="s">
        <v>13</v>
      </c>
      <c r="BZ166" s="71" t="s">
        <v>747</v>
      </c>
      <c r="CA166" s="71" t="s">
        <v>747</v>
      </c>
      <c r="CB166" s="71" t="s">
        <v>747</v>
      </c>
      <c r="CC166" s="71" t="s">
        <v>747</v>
      </c>
      <c r="CD166" s="71" t="s">
        <v>747</v>
      </c>
      <c r="CE166" s="157" t="s">
        <v>13</v>
      </c>
      <c r="CF166" s="157" t="s">
        <v>13</v>
      </c>
      <c r="CG166" s="157" t="s">
        <v>13</v>
      </c>
      <c r="CH166" s="71" t="s">
        <v>747</v>
      </c>
      <c r="CI166" s="71" t="s">
        <v>747</v>
      </c>
      <c r="CJ166" s="71" t="s">
        <v>747</v>
      </c>
      <c r="CK166" s="71" t="s">
        <v>747</v>
      </c>
      <c r="CL166" s="157" t="s">
        <v>13</v>
      </c>
      <c r="CM166" s="157" t="s">
        <v>13</v>
      </c>
      <c r="CN166" s="157" t="s">
        <v>13</v>
      </c>
      <c r="CO166" s="71" t="s">
        <v>747</v>
      </c>
      <c r="CP166" s="71" t="s">
        <v>747</v>
      </c>
      <c r="CQ166" s="71" t="s">
        <v>747</v>
      </c>
      <c r="CR166" s="71" t="s">
        <v>747</v>
      </c>
      <c r="CS166" s="71" t="s">
        <v>747</v>
      </c>
      <c r="CT166" s="71" t="s">
        <v>747</v>
      </c>
      <c r="CU166" s="157" t="s">
        <v>13</v>
      </c>
      <c r="CV166" s="157" t="s">
        <v>13</v>
      </c>
      <c r="CW166" s="157" t="s">
        <v>13</v>
      </c>
      <c r="CX166" s="157" t="s">
        <v>13</v>
      </c>
      <c r="CY166" s="157" t="s">
        <v>13</v>
      </c>
      <c r="CZ166" s="71" t="s">
        <v>56</v>
      </c>
      <c r="DA166" s="71" t="s">
        <v>56</v>
      </c>
      <c r="DB166" s="71" t="s">
        <v>13</v>
      </c>
      <c r="DC166" s="71" t="s">
        <v>13</v>
      </c>
      <c r="DD166" s="71" t="s">
        <v>13</v>
      </c>
      <c r="DE166" s="157" t="s">
        <v>56</v>
      </c>
      <c r="DF166" s="157" t="s">
        <v>13</v>
      </c>
      <c r="DG166" s="157" t="s">
        <v>13</v>
      </c>
      <c r="DH166" s="71" t="s">
        <v>13</v>
      </c>
      <c r="DI166" s="71"/>
      <c r="DJ166" s="71"/>
      <c r="DK166" s="71"/>
      <c r="DL166" s="157"/>
      <c r="DM166" s="157"/>
      <c r="DN166" s="157"/>
      <c r="DO166" s="157"/>
      <c r="DP166" s="71"/>
      <c r="DQ166" s="157"/>
      <c r="DR166" s="157"/>
      <c r="DS166" s="157"/>
      <c r="DT166" s="71"/>
      <c r="DU166" s="157"/>
      <c r="DV166" s="157"/>
      <c r="DW166" s="157"/>
      <c r="DX166" s="71"/>
      <c r="DY166" s="71"/>
      <c r="DZ166" s="71"/>
      <c r="EA166" s="71"/>
      <c r="EB166" s="71"/>
      <c r="EC166" s="157"/>
      <c r="ED166" s="157"/>
      <c r="EE166" s="157"/>
      <c r="EF166" s="71"/>
      <c r="EG166" s="71"/>
      <c r="EH166" s="71"/>
      <c r="EI166" s="71"/>
      <c r="EJ166" s="71"/>
      <c r="EK166" s="71"/>
      <c r="EL166" s="71"/>
      <c r="EM166" s="71"/>
      <c r="EN166" s="71"/>
      <c r="EO166" s="71"/>
      <c r="EP166" s="71"/>
      <c r="EQ166" s="71"/>
      <c r="ER166" s="71"/>
      <c r="ES166" s="71"/>
      <c r="ET166" s="71"/>
      <c r="EU166" s="71"/>
      <c r="EV166" s="157"/>
      <c r="EW166" s="157"/>
      <c r="EX166" s="157"/>
      <c r="EY166" s="157"/>
      <c r="EZ166" s="157"/>
      <c r="FA166" s="157"/>
      <c r="FB166" s="157"/>
      <c r="FC166" s="157"/>
      <c r="FD166" s="157"/>
      <c r="FE166" s="157"/>
      <c r="FF166" s="71"/>
      <c r="FG166" s="71"/>
      <c r="FH166" s="71"/>
      <c r="FI166" s="71"/>
      <c r="FJ166" s="71"/>
      <c r="FK166" s="71"/>
      <c r="FL166" s="71"/>
      <c r="FM166" s="71"/>
      <c r="FN166" s="71"/>
      <c r="FO166" s="71"/>
      <c r="FP166" s="157"/>
      <c r="FQ166" s="157"/>
      <c r="FR166" s="157"/>
      <c r="FS166" s="157"/>
      <c r="FT166" s="157"/>
      <c r="FU166" s="71"/>
      <c r="FV166" s="71"/>
      <c r="FW166" s="71"/>
      <c r="FX166" s="71"/>
      <c r="FY166" s="71"/>
      <c r="FZ166" s="71"/>
      <c r="GA166" s="71"/>
      <c r="GB166" s="71"/>
      <c r="GC166" s="71"/>
      <c r="GD166" s="71"/>
      <c r="GE166" s="71"/>
      <c r="GF166" s="71"/>
      <c r="GG166" s="71"/>
      <c r="GH166" s="71"/>
      <c r="GI166" s="71"/>
      <c r="GJ166" s="71"/>
      <c r="GK166" s="71"/>
      <c r="GL166" s="71"/>
      <c r="GM166" s="71"/>
      <c r="GN166" s="71"/>
      <c r="GO166" s="71"/>
      <c r="GP166" s="71"/>
      <c r="GQ166" s="71"/>
      <c r="GR166" s="71"/>
      <c r="GS166" s="71"/>
      <c r="GT166" s="71"/>
      <c r="GU166" s="71"/>
      <c r="GV166" s="71"/>
      <c r="GW166" s="157"/>
      <c r="GX166" s="157"/>
      <c r="GY166" s="157"/>
      <c r="GZ166" s="157"/>
      <c r="HA166" s="157"/>
      <c r="HB166" s="157"/>
      <c r="HC166" s="157"/>
      <c r="HD166" s="157"/>
      <c r="HE166" s="157"/>
      <c r="HF166" s="157"/>
      <c r="HG166" s="157"/>
      <c r="HH166" s="157"/>
      <c r="HI166" s="157"/>
      <c r="HJ166" s="157"/>
      <c r="HK166" s="157"/>
      <c r="HL166" s="157"/>
      <c r="HM166" s="157"/>
      <c r="HN166" s="157"/>
      <c r="HO166" s="157"/>
      <c r="HP166" s="157"/>
      <c r="HQ166" s="157"/>
      <c r="HR166" s="157"/>
      <c r="HS166" s="157"/>
      <c r="HT166" s="157"/>
      <c r="HU166" s="157"/>
      <c r="HV166" s="157"/>
      <c r="HW166" s="157"/>
      <c r="HX166" s="157"/>
      <c r="HY166" s="71"/>
      <c r="HZ166" s="71"/>
      <c r="IA166" s="71"/>
      <c r="IB166" s="71"/>
      <c r="IC166" s="71"/>
      <c r="ID166" s="157"/>
      <c r="IE166" s="157"/>
      <c r="IF166" s="157"/>
      <c r="IG166" s="71"/>
      <c r="IH166" s="71" t="s">
        <v>13</v>
      </c>
      <c r="II166" s="71" t="s">
        <v>56</v>
      </c>
      <c r="IJ166" s="71" t="s">
        <v>56</v>
      </c>
      <c r="IK166" s="71" t="s">
        <v>56</v>
      </c>
      <c r="IL166" s="71" t="s">
        <v>56</v>
      </c>
      <c r="IM166" s="71" t="s">
        <v>13</v>
      </c>
      <c r="IN166" s="71" t="s">
        <v>13</v>
      </c>
      <c r="IO166" s="71" t="s">
        <v>13</v>
      </c>
      <c r="IP166" s="71" t="s">
        <v>13</v>
      </c>
      <c r="IQ166" s="71" t="s">
        <v>13</v>
      </c>
      <c r="IR166" s="71" t="s">
        <v>13</v>
      </c>
      <c r="IS166" s="71" t="s">
        <v>13</v>
      </c>
      <c r="IT166" s="71" t="s">
        <v>13</v>
      </c>
      <c r="IU166" s="157" t="s">
        <v>56</v>
      </c>
      <c r="IV166" s="157" t="s">
        <v>56</v>
      </c>
      <c r="IW166" s="157" t="s">
        <v>56</v>
      </c>
      <c r="IX166" s="157" t="s">
        <v>13</v>
      </c>
      <c r="IY166" s="71" t="s">
        <v>13</v>
      </c>
      <c r="IZ166" s="71" t="s">
        <v>56</v>
      </c>
      <c r="JA166" s="71" t="s">
        <v>56</v>
      </c>
      <c r="JB166" s="71" t="s">
        <v>13</v>
      </c>
      <c r="JC166" s="71" t="s">
        <v>56</v>
      </c>
      <c r="JD166" s="71" t="s">
        <v>13</v>
      </c>
      <c r="JE166" s="71" t="s">
        <v>13</v>
      </c>
      <c r="JF166" s="157" t="s">
        <v>56</v>
      </c>
      <c r="JG166" s="157" t="s">
        <v>56</v>
      </c>
      <c r="JH166" s="157" t="s">
        <v>13</v>
      </c>
      <c r="JI166" s="71" t="s">
        <v>56</v>
      </c>
      <c r="JJ166" s="71" t="s">
        <v>56</v>
      </c>
      <c r="JK166" s="71" t="s">
        <v>56</v>
      </c>
      <c r="JL166" s="71" t="s">
        <v>13</v>
      </c>
      <c r="JM166" s="71" t="s">
        <v>13</v>
      </c>
      <c r="JN166" s="71" t="s">
        <v>747</v>
      </c>
      <c r="JO166" s="71" t="s">
        <v>747</v>
      </c>
      <c r="JP166" s="71" t="s">
        <v>747</v>
      </c>
      <c r="JQ166" s="71" t="s">
        <v>747</v>
      </c>
      <c r="JR166" s="71" t="s">
        <v>747</v>
      </c>
      <c r="JS166" s="71" t="s">
        <v>747</v>
      </c>
      <c r="JT166" s="71" t="s">
        <v>747</v>
      </c>
      <c r="JU166" s="71" t="s">
        <v>747</v>
      </c>
      <c r="JV166" s="157" t="s">
        <v>13</v>
      </c>
      <c r="JW166" s="157" t="s">
        <v>13</v>
      </c>
      <c r="JX166" s="157" t="s">
        <v>13</v>
      </c>
      <c r="JY166" s="71" t="s">
        <v>56</v>
      </c>
      <c r="JZ166" s="71" t="s">
        <v>56</v>
      </c>
      <c r="KA166" s="71" t="s">
        <v>56</v>
      </c>
      <c r="KB166" s="71" t="s">
        <v>13</v>
      </c>
      <c r="KC166" s="71" t="s">
        <v>13</v>
      </c>
      <c r="KD166" s="157" t="s">
        <v>56</v>
      </c>
      <c r="KE166" s="157" t="s">
        <v>13</v>
      </c>
      <c r="KF166" s="157" t="s">
        <v>13</v>
      </c>
      <c r="KG166" s="71" t="s">
        <v>13</v>
      </c>
      <c r="KH166" s="71" t="s">
        <v>13</v>
      </c>
      <c r="KI166" s="71" t="s">
        <v>56</v>
      </c>
      <c r="KJ166" s="71" t="s">
        <v>56</v>
      </c>
      <c r="KK166" s="71" t="s">
        <v>13</v>
      </c>
      <c r="KL166" s="71" t="s">
        <v>13</v>
      </c>
      <c r="KM166" s="71" t="s">
        <v>13</v>
      </c>
      <c r="KN166" s="71" t="s">
        <v>13</v>
      </c>
      <c r="KO166" s="71" t="s">
        <v>13</v>
      </c>
      <c r="KP166" s="157" t="s">
        <v>56</v>
      </c>
      <c r="KQ166" s="71" t="s">
        <v>13</v>
      </c>
      <c r="KR166" s="71" t="s">
        <v>13</v>
      </c>
      <c r="KS166" s="72" t="s">
        <v>983</v>
      </c>
      <c r="KT166" s="157" t="s">
        <v>56</v>
      </c>
      <c r="KU166" s="157" t="s">
        <v>56</v>
      </c>
      <c r="KV166" s="157" t="s">
        <v>13</v>
      </c>
      <c r="KW166" s="71" t="s">
        <v>56</v>
      </c>
      <c r="KX166" s="71" t="s">
        <v>56</v>
      </c>
      <c r="KY166" s="71" t="s">
        <v>56</v>
      </c>
      <c r="KZ166" s="71" t="s">
        <v>13</v>
      </c>
      <c r="LA166" s="71" t="s">
        <v>13</v>
      </c>
      <c r="LB166" s="157" t="s">
        <v>56</v>
      </c>
      <c r="LC166" s="157" t="s">
        <v>13</v>
      </c>
      <c r="LD166" s="157" t="s">
        <v>13</v>
      </c>
      <c r="LE166" s="71" t="s">
        <v>13</v>
      </c>
      <c r="LF166" s="72" t="s">
        <v>983</v>
      </c>
      <c r="LG166" s="157" t="s">
        <v>56</v>
      </c>
      <c r="LH166" s="157" t="s">
        <v>13</v>
      </c>
      <c r="LI166" s="157" t="s">
        <v>13</v>
      </c>
      <c r="LJ166" s="71" t="s">
        <v>56</v>
      </c>
      <c r="LK166" s="71" t="s">
        <v>56</v>
      </c>
      <c r="LL166" s="71" t="s">
        <v>56</v>
      </c>
      <c r="LM166" s="71" t="s">
        <v>13</v>
      </c>
      <c r="LN166" s="71" t="s">
        <v>13</v>
      </c>
      <c r="LO166" s="157" t="s">
        <v>56</v>
      </c>
      <c r="LP166" s="157" t="s">
        <v>13</v>
      </c>
      <c r="LQ166" s="157" t="s">
        <v>13</v>
      </c>
      <c r="LR166" s="71" t="s">
        <v>13</v>
      </c>
      <c r="LS166" s="71" t="s">
        <v>56</v>
      </c>
      <c r="LT166" s="71" t="s">
        <v>13</v>
      </c>
      <c r="LU166" s="71" t="s">
        <v>56</v>
      </c>
      <c r="LV166" s="71" t="s">
        <v>13</v>
      </c>
      <c r="LW166" s="71" t="s">
        <v>13</v>
      </c>
      <c r="LX166" s="71" t="s">
        <v>13</v>
      </c>
      <c r="LY166" s="157" t="s">
        <v>56</v>
      </c>
      <c r="LZ166" s="157" t="s">
        <v>13</v>
      </c>
      <c r="MA166" s="71" t="s">
        <v>13</v>
      </c>
      <c r="MB166" s="71" t="s">
        <v>56</v>
      </c>
      <c r="MC166" s="71" t="s">
        <v>13</v>
      </c>
      <c r="MD166" s="71" t="s">
        <v>13</v>
      </c>
      <c r="ME166" s="71" t="s">
        <v>13</v>
      </c>
      <c r="MF166" s="71" t="s">
        <v>13</v>
      </c>
      <c r="MG166" s="157" t="s">
        <v>56</v>
      </c>
      <c r="MH166" s="71" t="s">
        <v>13</v>
      </c>
      <c r="MI166" s="71" t="s">
        <v>758</v>
      </c>
      <c r="MJ166" s="71" t="s">
        <v>758</v>
      </c>
      <c r="MK166" s="71" t="s">
        <v>758</v>
      </c>
      <c r="ML166" s="71" t="s">
        <v>758</v>
      </c>
      <c r="MM166" s="71" t="s">
        <v>758</v>
      </c>
      <c r="MN166" s="71" t="s">
        <v>758</v>
      </c>
      <c r="MO166" s="71" t="s">
        <v>758</v>
      </c>
      <c r="MP166" s="71" t="s">
        <v>758</v>
      </c>
      <c r="MQ166" s="71" t="s">
        <v>758</v>
      </c>
      <c r="MR166" s="71" t="s">
        <v>758</v>
      </c>
      <c r="MS166" s="71" t="s">
        <v>758</v>
      </c>
      <c r="MT166" s="71" t="s">
        <v>758</v>
      </c>
      <c r="MU166" s="71" t="s">
        <v>758</v>
      </c>
      <c r="MV166" s="71" t="s">
        <v>758</v>
      </c>
      <c r="MW166" s="71" t="s">
        <v>758</v>
      </c>
      <c r="MX166" s="71" t="s">
        <v>758</v>
      </c>
      <c r="MY166" s="71" t="s">
        <v>758</v>
      </c>
      <c r="MZ166" s="71" t="s">
        <v>758</v>
      </c>
      <c r="NA166" s="71" t="s">
        <v>758</v>
      </c>
      <c r="NB166" s="157" t="s">
        <v>758</v>
      </c>
      <c r="NC166" s="157" t="s">
        <v>758</v>
      </c>
      <c r="ND166" s="157" t="s">
        <v>758</v>
      </c>
      <c r="NE166" s="157" t="s">
        <v>758</v>
      </c>
      <c r="NF166" s="157" t="s">
        <v>758</v>
      </c>
      <c r="NG166" s="157"/>
      <c r="NH166" s="157"/>
      <c r="NI166" s="157"/>
      <c r="NJ166" s="157"/>
      <c r="NK166" s="157"/>
      <c r="NL166" s="71" t="s">
        <v>13</v>
      </c>
      <c r="NM166" s="71" t="s">
        <v>13</v>
      </c>
      <c r="NN166" s="157" t="s">
        <v>56</v>
      </c>
      <c r="NO166" s="71" t="s">
        <v>56</v>
      </c>
      <c r="NP166" s="71" t="s">
        <v>56</v>
      </c>
      <c r="NQ166" s="71" t="s">
        <v>56</v>
      </c>
      <c r="NR166" s="71" t="s">
        <v>56</v>
      </c>
      <c r="NS166" s="71" t="s">
        <v>56</v>
      </c>
      <c r="NT166" s="71" t="s">
        <v>13</v>
      </c>
      <c r="NU166" s="71" t="s">
        <v>56</v>
      </c>
      <c r="NV166" s="71" t="s">
        <v>13</v>
      </c>
      <c r="NW166" s="71" t="s">
        <v>13</v>
      </c>
      <c r="NX166" s="71" t="s">
        <v>13</v>
      </c>
      <c r="NY166" s="71" t="s">
        <v>13</v>
      </c>
      <c r="NZ166" s="71" t="s">
        <v>13</v>
      </c>
      <c r="OA166" s="157" t="s">
        <v>56</v>
      </c>
      <c r="OB166" s="157" t="s">
        <v>56</v>
      </c>
      <c r="OC166" s="157" t="s">
        <v>56</v>
      </c>
      <c r="OD166" s="157" t="s">
        <v>56</v>
      </c>
      <c r="OE166" s="71" t="s">
        <v>13</v>
      </c>
      <c r="OF166" s="71" t="s">
        <v>13</v>
      </c>
      <c r="OG166" s="71" t="s">
        <v>56</v>
      </c>
      <c r="OH166" s="71" t="s">
        <v>13</v>
      </c>
      <c r="OI166" s="71" t="s">
        <v>13</v>
      </c>
      <c r="OJ166" s="157" t="s">
        <v>13</v>
      </c>
      <c r="OK166" s="136">
        <v>12000</v>
      </c>
      <c r="OL166" s="136">
        <v>1000</v>
      </c>
      <c r="OM166" s="136">
        <v>10</v>
      </c>
      <c r="ON166" s="136">
        <v>10</v>
      </c>
      <c r="OO166" s="136">
        <v>0</v>
      </c>
      <c r="OP166" s="136">
        <v>10000</v>
      </c>
      <c r="OQ166" s="136">
        <v>3000</v>
      </c>
      <c r="OR166" s="137">
        <v>8.3333333333333329E-2</v>
      </c>
      <c r="OS166" s="137"/>
      <c r="OT166" s="138">
        <v>8.2263755973891133</v>
      </c>
      <c r="OU166" s="138">
        <v>0.68553129978242611</v>
      </c>
      <c r="OV166" s="138">
        <v>6.8553129978242604E-3</v>
      </c>
      <c r="OW166" s="181">
        <v>6.8553129978242604E-3</v>
      </c>
      <c r="OX166" s="138">
        <v>0</v>
      </c>
      <c r="OY166" s="138">
        <v>6.8553129978242611</v>
      </c>
      <c r="OZ166" s="138">
        <v>2.0565938993472783</v>
      </c>
      <c r="PA166" s="139">
        <f t="shared" si="1"/>
        <v>6.5761666666666665</v>
      </c>
      <c r="PB166" s="139">
        <f t="shared" si="2"/>
        <v>78.914000000000001</v>
      </c>
      <c r="PC166" s="139">
        <f>SB166/OM166</f>
        <v>7891.4</v>
      </c>
      <c r="PD166" s="139">
        <f>SB166/ON166</f>
        <v>7891.4</v>
      </c>
      <c r="PE166" s="139">
        <v>0</v>
      </c>
      <c r="PF166" s="139">
        <f>SB166/OP166</f>
        <v>7.8914</v>
      </c>
      <c r="PG166" s="139">
        <f>SB166/OQ166</f>
        <v>26.304666666666666</v>
      </c>
      <c r="PH166" s="71" t="s">
        <v>56</v>
      </c>
      <c r="PI166" s="71" t="s">
        <v>56</v>
      </c>
      <c r="PJ166" s="71" t="s">
        <v>56</v>
      </c>
      <c r="PK166" s="71" t="s">
        <v>13</v>
      </c>
      <c r="PL166" s="71" t="s">
        <v>13</v>
      </c>
      <c r="PM166" s="157" t="s">
        <v>56</v>
      </c>
      <c r="PN166" s="157" t="s">
        <v>13</v>
      </c>
      <c r="PO166" s="157" t="s">
        <v>13</v>
      </c>
      <c r="PP166" s="71" t="s">
        <v>13</v>
      </c>
      <c r="PQ166" s="71" t="s">
        <v>56</v>
      </c>
      <c r="PR166" s="71" t="s">
        <v>56</v>
      </c>
      <c r="PS166" s="71" t="s">
        <v>13</v>
      </c>
      <c r="PT166" s="71" t="s">
        <v>13</v>
      </c>
      <c r="PU166" s="71" t="s">
        <v>13</v>
      </c>
      <c r="PV166" s="71" t="s">
        <v>13</v>
      </c>
      <c r="PW166" s="157" t="s">
        <v>56</v>
      </c>
      <c r="PX166" s="71" t="s">
        <v>13</v>
      </c>
      <c r="PY166" s="71" t="s">
        <v>56</v>
      </c>
      <c r="PZ166" s="71" t="s">
        <v>13</v>
      </c>
      <c r="QA166" s="71" t="s">
        <v>56</v>
      </c>
      <c r="QB166" s="71" t="s">
        <v>56</v>
      </c>
      <c r="QC166" s="71" t="s">
        <v>56</v>
      </c>
      <c r="QD166" s="71" t="s">
        <v>13</v>
      </c>
      <c r="QE166" s="71" t="s">
        <v>13</v>
      </c>
      <c r="QF166" s="157" t="s">
        <v>56</v>
      </c>
      <c r="QG166" s="71" t="s">
        <v>13</v>
      </c>
      <c r="QH166" s="71" t="s">
        <v>56</v>
      </c>
      <c r="QI166" s="71">
        <v>3</v>
      </c>
      <c r="QJ166" s="157" t="s">
        <v>56</v>
      </c>
      <c r="QK166" s="157" t="s">
        <v>13</v>
      </c>
      <c r="QL166" s="157" t="s">
        <v>56</v>
      </c>
      <c r="QM166" s="71" t="s">
        <v>13</v>
      </c>
      <c r="QN166" s="71" t="s">
        <v>13</v>
      </c>
      <c r="QO166" s="71" t="s">
        <v>56</v>
      </c>
      <c r="QP166" s="71" t="s">
        <v>56</v>
      </c>
      <c r="QQ166" s="71" t="s">
        <v>56</v>
      </c>
      <c r="QR166" s="71" t="s">
        <v>56</v>
      </c>
      <c r="QS166" s="71" t="s">
        <v>56</v>
      </c>
      <c r="QT166" s="71" t="s">
        <v>13</v>
      </c>
      <c r="QU166" s="71" t="s">
        <v>13</v>
      </c>
      <c r="QV166" s="71" t="s">
        <v>13</v>
      </c>
      <c r="QW166" s="71" t="s">
        <v>13</v>
      </c>
      <c r="QX166" s="157" t="s">
        <v>56</v>
      </c>
      <c r="QY166" s="157" t="s">
        <v>56</v>
      </c>
      <c r="QZ166" s="157" t="s">
        <v>13</v>
      </c>
      <c r="RA166" s="157" t="s">
        <v>56</v>
      </c>
      <c r="RB166" s="71" t="s">
        <v>5</v>
      </c>
      <c r="RC166" s="71" t="s">
        <v>13</v>
      </c>
      <c r="RD166" s="71" t="s">
        <v>5</v>
      </c>
      <c r="RE166" s="157" t="s">
        <v>13</v>
      </c>
      <c r="RF166" s="71" t="s">
        <v>13</v>
      </c>
      <c r="RG166" s="71" t="s">
        <v>56</v>
      </c>
      <c r="RH166" s="71" t="s">
        <v>56</v>
      </c>
      <c r="RI166" s="71" t="s">
        <v>56</v>
      </c>
      <c r="RJ166" s="71" t="s">
        <v>13</v>
      </c>
      <c r="RK166" s="71" t="s">
        <v>13</v>
      </c>
      <c r="RL166" s="157" t="s">
        <v>56</v>
      </c>
      <c r="RM166" s="157" t="s">
        <v>13</v>
      </c>
      <c r="RN166" s="157" t="s">
        <v>13</v>
      </c>
      <c r="RO166" s="71" t="s">
        <v>13</v>
      </c>
      <c r="RP166" s="71" t="s">
        <v>56</v>
      </c>
      <c r="RQ166" s="71" t="s">
        <v>13</v>
      </c>
      <c r="RR166" s="71" t="s">
        <v>13</v>
      </c>
      <c r="RS166" s="71" t="s">
        <v>13</v>
      </c>
      <c r="RT166" s="71" t="s">
        <v>13</v>
      </c>
      <c r="RU166" s="71" t="s">
        <v>13</v>
      </c>
      <c r="RV166" s="157" t="s">
        <v>56</v>
      </c>
      <c r="RW166" s="71"/>
      <c r="RX166" s="151" t="s">
        <v>740</v>
      </c>
      <c r="RY166" s="219" t="s">
        <v>744</v>
      </c>
      <c r="RZ166" s="152">
        <v>145872260</v>
      </c>
      <c r="SA166" s="151" t="s">
        <v>796</v>
      </c>
      <c r="SB166" s="229">
        <v>78914</v>
      </c>
      <c r="SC166" s="230">
        <v>55</v>
      </c>
      <c r="SD166" s="178"/>
      <c r="SE166" s="71"/>
      <c r="SF166" s="269" t="s">
        <v>722</v>
      </c>
      <c r="SG166" s="269" t="s">
        <v>13</v>
      </c>
      <c r="SH166" s="270"/>
      <c r="SI166" s="270"/>
      <c r="SJ166" s="271"/>
      <c r="SK166" s="270"/>
      <c r="SL166" s="270"/>
      <c r="SM166" s="270"/>
      <c r="SN166" s="270"/>
      <c r="SO166" s="270"/>
      <c r="SP166" s="270"/>
      <c r="SQ166" s="270"/>
      <c r="SR166" s="270"/>
      <c r="SS166" s="270"/>
      <c r="ST166" s="270"/>
      <c r="SU166" s="270"/>
      <c r="SV166" s="270"/>
      <c r="SW166" s="270"/>
      <c r="SX166" s="270"/>
      <c r="SY166" s="270"/>
      <c r="SZ166" s="270"/>
      <c r="TA166" s="270"/>
      <c r="TB166" s="270"/>
      <c r="TC166" s="270"/>
      <c r="TD166" s="270"/>
      <c r="TE166" s="270"/>
      <c r="TF166" s="270"/>
      <c r="TG166" s="270"/>
      <c r="TH166" s="270"/>
      <c r="TI166" s="270"/>
      <c r="TJ166" s="270"/>
      <c r="TK166" s="270"/>
      <c r="TL166" s="270"/>
      <c r="TM166" s="270"/>
      <c r="TN166" s="270"/>
      <c r="TO166" s="270"/>
      <c r="TP166" s="270"/>
      <c r="TQ166" s="270"/>
      <c r="TR166" s="270"/>
      <c r="TS166" s="270"/>
      <c r="TT166" s="270"/>
      <c r="TU166" s="270"/>
      <c r="TV166" s="270"/>
      <c r="TW166" s="270"/>
      <c r="TX166" s="270"/>
      <c r="TY166" s="270"/>
      <c r="TZ166" s="270"/>
      <c r="UA166" s="270"/>
      <c r="UB166" s="270"/>
      <c r="UC166" s="270"/>
      <c r="UD166" s="270"/>
      <c r="UE166" s="270"/>
      <c r="UF166" s="270"/>
      <c r="UG166" s="270"/>
      <c r="UH166" s="270"/>
      <c r="UI166" s="270"/>
      <c r="UJ166" s="270"/>
      <c r="UK166" s="270"/>
      <c r="UL166" s="270"/>
      <c r="UT166" s="270"/>
      <c r="UU166" s="270"/>
      <c r="UV166" s="270"/>
      <c r="UW166" s="270"/>
      <c r="UX166" s="270"/>
      <c r="UY166" s="270"/>
      <c r="UZ166" s="270"/>
      <c r="VA166" s="270"/>
      <c r="VB166" s="270"/>
      <c r="VC166" s="270"/>
      <c r="VD166" s="270"/>
      <c r="VE166" s="270"/>
      <c r="VF166" s="270"/>
      <c r="VG166" s="270"/>
      <c r="VH166" s="270"/>
      <c r="VI166" s="270"/>
      <c r="VJ166" s="270"/>
      <c r="VK166" s="270"/>
      <c r="VL166" s="270"/>
      <c r="VM166" s="270"/>
      <c r="VN166" s="270"/>
      <c r="VO166" s="270"/>
      <c r="VP166" s="270"/>
      <c r="VQ166" s="270"/>
      <c r="VR166" s="270"/>
      <c r="VS166" s="270"/>
      <c r="VT166" s="270"/>
      <c r="VU166" s="270"/>
      <c r="VV166" s="270"/>
      <c r="VW166" s="270"/>
      <c r="VX166" s="270"/>
      <c r="VY166" s="270"/>
      <c r="VZ166" s="270"/>
      <c r="WA166" s="270"/>
      <c r="WB166" s="270"/>
      <c r="WC166" s="270"/>
      <c r="WD166" s="270"/>
      <c r="WE166" s="270"/>
      <c r="WF166" s="270"/>
      <c r="WG166" s="270"/>
      <c r="WH166" s="270"/>
      <c r="WI166" s="270"/>
      <c r="WJ166" s="270"/>
      <c r="WK166" s="270"/>
      <c r="WL166" s="270"/>
      <c r="WM166" s="270"/>
      <c r="WN166" s="270"/>
      <c r="WO166" s="270"/>
      <c r="WP166" s="270"/>
      <c r="WQ166" s="270"/>
      <c r="WR166" s="270"/>
      <c r="WS166" s="270"/>
      <c r="WT166" s="270"/>
      <c r="WU166" s="270"/>
      <c r="WV166" s="270"/>
      <c r="WW166" s="270"/>
      <c r="WX166" s="270"/>
      <c r="WY166" s="270"/>
      <c r="WZ166" s="270"/>
      <c r="XH166" s="270"/>
      <c r="XI166" s="270"/>
      <c r="XJ166" s="270"/>
      <c r="XK166" s="270"/>
      <c r="XL166" s="270"/>
      <c r="XM166" s="272"/>
      <c r="XN166" s="272"/>
      <c r="XO166" s="272"/>
      <c r="XP166" s="272"/>
      <c r="XQ166" s="272"/>
      <c r="XR166" s="272"/>
      <c r="XS166" s="272"/>
      <c r="XT166" s="272"/>
      <c r="XU166" s="272"/>
      <c r="XV166" s="272"/>
      <c r="XW166" s="270"/>
      <c r="XX166" s="273"/>
      <c r="XY166" s="273"/>
      <c r="XZ166" s="273"/>
      <c r="YA166" s="273"/>
      <c r="YB166" s="273"/>
      <c r="YC166" s="273"/>
      <c r="YD166" s="273"/>
      <c r="YE166" s="273"/>
      <c r="YF166" s="273"/>
      <c r="YG166" s="273"/>
      <c r="YH166" s="273"/>
      <c r="YI166" s="273"/>
      <c r="YJ166" s="273"/>
      <c r="YK166" s="273"/>
      <c r="YL166" s="273"/>
      <c r="YM166" s="273"/>
      <c r="YN166" s="273"/>
      <c r="YO166" s="273"/>
      <c r="YP166" s="273"/>
      <c r="YQ166" s="273"/>
      <c r="YR166" s="273"/>
      <c r="YS166" s="273"/>
      <c r="YT166" s="273"/>
      <c r="YU166" s="273"/>
      <c r="YV166" s="273"/>
      <c r="YW166" s="273"/>
      <c r="YX166" s="273"/>
      <c r="YY166" s="273"/>
      <c r="YZ166" s="270"/>
      <c r="ZA166" s="270"/>
      <c r="ZB166" s="270"/>
      <c r="ZC166" s="270"/>
      <c r="ZD166" s="270"/>
      <c r="ZE166" s="270"/>
      <c r="ZF166" s="270"/>
      <c r="ZG166" s="270"/>
      <c r="ZH166" s="270"/>
      <c r="ZI166" s="270"/>
      <c r="ZJ166" s="270"/>
      <c r="ZK166" s="270"/>
      <c r="ZL166" s="270"/>
      <c r="ZM166" s="270"/>
      <c r="ZN166" s="270"/>
      <c r="ZO166" s="272"/>
      <c r="ZP166" s="272"/>
      <c r="ZQ166" s="272"/>
      <c r="ZR166" s="272"/>
      <c r="ZS166" s="272"/>
      <c r="ZT166" s="272"/>
      <c r="ZU166" s="272"/>
      <c r="ZV166" s="272"/>
      <c r="ZW166" s="270"/>
      <c r="ZX166" s="270"/>
      <c r="ZY166" s="270"/>
      <c r="ZZ166" s="270"/>
      <c r="AAA166" s="270"/>
      <c r="AAB166" s="270"/>
      <c r="AAJ166" s="270"/>
      <c r="AAK166" s="270"/>
      <c r="AAL166" s="270"/>
      <c r="AAM166" s="270"/>
      <c r="AAN166" s="270"/>
      <c r="AAO166" s="272"/>
      <c r="AAP166" s="272"/>
      <c r="AAQ166" s="272"/>
      <c r="AAR166" s="272"/>
      <c r="AAS166" s="272"/>
      <c r="AAT166" s="272"/>
      <c r="AAU166" s="272"/>
      <c r="AAV166" s="272"/>
      <c r="AAW166" s="272"/>
      <c r="AAX166" s="272"/>
    </row>
    <row r="167" spans="1:726" ht="15" customHeight="1" x14ac:dyDescent="0.35">
      <c r="A167" s="70" t="s">
        <v>905</v>
      </c>
      <c r="B167" s="1" t="s">
        <v>13</v>
      </c>
      <c r="GW167" s="157"/>
      <c r="GX167" s="157"/>
      <c r="RX167" s="151" t="s">
        <v>737</v>
      </c>
      <c r="RY167" s="218" t="s">
        <v>743</v>
      </c>
      <c r="RZ167" s="152">
        <v>12626938</v>
      </c>
      <c r="SA167" s="151" t="s">
        <v>801</v>
      </c>
      <c r="SB167" s="229" t="s">
        <v>798</v>
      </c>
      <c r="SC167" s="229" t="s">
        <v>798</v>
      </c>
      <c r="SF167" s="268" t="s">
        <v>905</v>
      </c>
      <c r="SG167" s="269" t="s">
        <v>13</v>
      </c>
      <c r="SH167" s="270"/>
      <c r="SI167" s="270"/>
      <c r="SJ167" s="271"/>
      <c r="SK167" s="270"/>
      <c r="SL167" s="270"/>
      <c r="SM167" s="270"/>
      <c r="SN167" s="270"/>
      <c r="SO167" s="270"/>
      <c r="SP167" s="270"/>
      <c r="SQ167" s="270"/>
      <c r="SR167" s="270"/>
      <c r="SS167" s="270"/>
      <c r="ST167" s="270"/>
      <c r="SU167" s="270"/>
      <c r="SV167" s="270"/>
      <c r="SW167" s="270"/>
      <c r="SX167" s="270"/>
      <c r="SY167" s="270"/>
      <c r="SZ167" s="270"/>
      <c r="TA167" s="270"/>
      <c r="TB167" s="270"/>
      <c r="TC167" s="270"/>
      <c r="TD167" s="270"/>
      <c r="TE167" s="270"/>
      <c r="TF167" s="270"/>
      <c r="TG167" s="270"/>
      <c r="TH167" s="270"/>
      <c r="TI167" s="270"/>
      <c r="TJ167" s="270"/>
      <c r="TK167" s="270"/>
      <c r="TL167" s="270"/>
      <c r="TM167" s="270"/>
      <c r="TN167" s="270"/>
      <c r="TO167" s="270"/>
      <c r="TP167" s="270"/>
      <c r="TQ167" s="270"/>
      <c r="TR167" s="270"/>
      <c r="TS167" s="270"/>
      <c r="TT167" s="270"/>
      <c r="TU167" s="270"/>
      <c r="TV167" s="270"/>
      <c r="TW167" s="270"/>
      <c r="TX167" s="270"/>
      <c r="TY167" s="270"/>
      <c r="TZ167" s="270"/>
      <c r="UA167" s="270"/>
      <c r="UB167" s="270"/>
      <c r="UC167" s="270"/>
      <c r="UD167" s="270"/>
      <c r="UE167" s="270"/>
      <c r="UF167" s="270"/>
      <c r="UG167" s="270"/>
      <c r="UH167" s="270"/>
      <c r="UI167" s="270"/>
      <c r="UJ167" s="270"/>
      <c r="UK167" s="270"/>
      <c r="UL167" s="270"/>
      <c r="UT167" s="270"/>
      <c r="UU167" s="270"/>
      <c r="UV167" s="270"/>
      <c r="UW167" s="270"/>
      <c r="UX167" s="270"/>
      <c r="UY167" s="270"/>
      <c r="UZ167" s="270"/>
      <c r="VA167" s="270"/>
      <c r="VB167" s="270"/>
      <c r="VC167" s="270"/>
      <c r="VD167" s="270"/>
      <c r="VE167" s="270"/>
      <c r="VF167" s="270"/>
      <c r="VG167" s="270"/>
      <c r="VH167" s="270"/>
      <c r="VI167" s="270"/>
      <c r="VJ167" s="270"/>
      <c r="VK167" s="270"/>
      <c r="VL167" s="270"/>
      <c r="VM167" s="270"/>
      <c r="VN167" s="270"/>
      <c r="VO167" s="270"/>
      <c r="VP167" s="270"/>
      <c r="VQ167" s="270"/>
      <c r="VR167" s="270"/>
      <c r="VS167" s="270"/>
      <c r="VT167" s="270"/>
      <c r="VU167" s="270"/>
      <c r="VV167" s="270"/>
      <c r="VW167" s="270"/>
      <c r="VX167" s="270"/>
      <c r="VY167" s="270"/>
      <c r="VZ167" s="270"/>
      <c r="WA167" s="270"/>
      <c r="WB167" s="270"/>
      <c r="WC167" s="270"/>
      <c r="WD167" s="270"/>
      <c r="WE167" s="270"/>
      <c r="WF167" s="270"/>
      <c r="WG167" s="270"/>
      <c r="WH167" s="270"/>
      <c r="WI167" s="270"/>
      <c r="WJ167" s="270"/>
      <c r="WK167" s="270"/>
      <c r="WL167" s="270"/>
      <c r="WM167" s="270"/>
      <c r="WN167" s="270"/>
      <c r="WO167" s="270"/>
      <c r="WP167" s="270"/>
      <c r="WQ167" s="270"/>
      <c r="WR167" s="270"/>
      <c r="WS167" s="270"/>
      <c r="WT167" s="270"/>
      <c r="WU167" s="270"/>
      <c r="WV167" s="270"/>
      <c r="WW167" s="270"/>
      <c r="WX167" s="270"/>
      <c r="WY167" s="270"/>
      <c r="WZ167" s="270"/>
      <c r="XH167" s="270"/>
      <c r="XI167" s="270"/>
      <c r="XJ167" s="270"/>
      <c r="XK167" s="270"/>
      <c r="XL167" s="270"/>
      <c r="XM167" s="272"/>
      <c r="XN167" s="272"/>
      <c r="XO167" s="272"/>
      <c r="XP167" s="272"/>
      <c r="XQ167" s="272"/>
      <c r="XR167" s="272"/>
      <c r="XS167" s="272"/>
      <c r="XT167" s="272"/>
      <c r="XU167" s="272"/>
      <c r="XV167" s="272"/>
      <c r="XW167" s="270"/>
      <c r="XX167" s="273"/>
      <c r="XY167" s="273"/>
      <c r="XZ167" s="273"/>
      <c r="YA167" s="273"/>
      <c r="YB167" s="273"/>
      <c r="YC167" s="273"/>
      <c r="YD167" s="273"/>
      <c r="YE167" s="273"/>
      <c r="YF167" s="273"/>
      <c r="YG167" s="273"/>
      <c r="YH167" s="273"/>
      <c r="YI167" s="273"/>
      <c r="YJ167" s="273"/>
      <c r="YK167" s="273"/>
      <c r="YL167" s="273"/>
      <c r="YM167" s="273"/>
      <c r="YN167" s="273"/>
      <c r="YO167" s="273"/>
      <c r="YP167" s="273"/>
      <c r="YQ167" s="273"/>
      <c r="YR167" s="273"/>
      <c r="YS167" s="273"/>
      <c r="YT167" s="273"/>
      <c r="YU167" s="273"/>
      <c r="YV167" s="273"/>
      <c r="YW167" s="273"/>
      <c r="YX167" s="273"/>
      <c r="YY167" s="273"/>
      <c r="YZ167" s="270"/>
      <c r="ZA167" s="270"/>
      <c r="ZB167" s="270"/>
      <c r="ZC167" s="270"/>
      <c r="ZD167" s="270"/>
      <c r="ZE167" s="270"/>
      <c r="ZF167" s="270"/>
      <c r="ZG167" s="270"/>
      <c r="ZH167" s="270"/>
      <c r="ZI167" s="270"/>
      <c r="ZJ167" s="270"/>
      <c r="ZK167" s="270"/>
      <c r="ZL167" s="270"/>
      <c r="ZM167" s="270"/>
      <c r="ZN167" s="270"/>
      <c r="ZO167" s="272"/>
      <c r="ZP167" s="272"/>
      <c r="ZQ167" s="272"/>
      <c r="ZR167" s="272"/>
      <c r="ZS167" s="272"/>
      <c r="ZT167" s="272"/>
      <c r="ZU167" s="272"/>
      <c r="ZV167" s="272"/>
      <c r="ZW167" s="270"/>
      <c r="ZX167" s="270"/>
      <c r="ZY167" s="270"/>
      <c r="ZZ167" s="270"/>
      <c r="AAA167" s="270"/>
      <c r="AAB167" s="270"/>
      <c r="AAJ167" s="270"/>
      <c r="AAK167" s="270"/>
      <c r="AAL167" s="270"/>
      <c r="AAM167" s="270"/>
      <c r="AAN167" s="270"/>
      <c r="AAO167" s="272"/>
      <c r="AAP167" s="272"/>
      <c r="AAQ167" s="272"/>
      <c r="AAR167" s="272"/>
      <c r="AAS167" s="272"/>
      <c r="AAT167" s="272"/>
      <c r="AAU167" s="272"/>
      <c r="AAV167" s="272"/>
      <c r="AAW167" s="272"/>
      <c r="AAX167" s="272"/>
    </row>
    <row r="168" spans="1:726" ht="15" customHeight="1" x14ac:dyDescent="0.35">
      <c r="A168" s="70" t="s">
        <v>906</v>
      </c>
      <c r="B168" s="1" t="s">
        <v>13</v>
      </c>
      <c r="GW168" s="157"/>
      <c r="GX168" s="157"/>
      <c r="RX168" s="151" t="s">
        <v>738</v>
      </c>
      <c r="RY168" s="218" t="s">
        <v>745</v>
      </c>
      <c r="RZ168" s="152">
        <v>52834</v>
      </c>
      <c r="SA168" s="151" t="s">
        <v>805</v>
      </c>
      <c r="SB168" s="229" t="s">
        <v>798</v>
      </c>
      <c r="SC168" s="229" t="s">
        <v>798</v>
      </c>
      <c r="SF168" s="268" t="s">
        <v>906</v>
      </c>
      <c r="SG168" s="269" t="s">
        <v>13</v>
      </c>
      <c r="SH168" s="270"/>
      <c r="SI168" s="270"/>
      <c r="SJ168" s="271"/>
      <c r="SK168" s="270"/>
      <c r="SL168" s="270"/>
      <c r="SM168" s="270"/>
      <c r="SN168" s="270"/>
      <c r="SO168" s="270"/>
      <c r="SP168" s="270"/>
      <c r="SQ168" s="270"/>
      <c r="SR168" s="270"/>
      <c r="SS168" s="270"/>
      <c r="ST168" s="270"/>
      <c r="SU168" s="270"/>
      <c r="SV168" s="270"/>
      <c r="SW168" s="270"/>
      <c r="SX168" s="270"/>
      <c r="SY168" s="270"/>
      <c r="SZ168" s="270"/>
      <c r="TA168" s="270"/>
      <c r="TB168" s="270"/>
      <c r="TC168" s="270"/>
      <c r="TD168" s="270"/>
      <c r="TE168" s="270"/>
      <c r="TF168" s="270"/>
      <c r="TG168" s="270"/>
      <c r="TH168" s="270"/>
      <c r="TI168" s="270"/>
      <c r="TJ168" s="270"/>
      <c r="TK168" s="270"/>
      <c r="TL168" s="270"/>
      <c r="TM168" s="270"/>
      <c r="TN168" s="270"/>
      <c r="TO168" s="270"/>
      <c r="TP168" s="270"/>
      <c r="TQ168" s="270"/>
      <c r="TR168" s="270"/>
      <c r="TS168" s="270"/>
      <c r="TT168" s="270"/>
      <c r="TU168" s="270"/>
      <c r="TV168" s="270"/>
      <c r="TW168" s="270"/>
      <c r="TX168" s="270"/>
      <c r="TY168" s="270"/>
      <c r="TZ168" s="270"/>
      <c r="UA168" s="270"/>
      <c r="UB168" s="270"/>
      <c r="UC168" s="270"/>
      <c r="UD168" s="270"/>
      <c r="UE168" s="270"/>
      <c r="UF168" s="270"/>
      <c r="UG168" s="270"/>
      <c r="UH168" s="270"/>
      <c r="UI168" s="270"/>
      <c r="UJ168" s="270"/>
      <c r="UK168" s="270"/>
      <c r="UL168" s="270"/>
      <c r="UT168" s="270"/>
      <c r="UU168" s="270"/>
      <c r="UV168" s="270"/>
      <c r="UW168" s="270"/>
      <c r="UX168" s="270"/>
      <c r="UY168" s="270"/>
      <c r="UZ168" s="270"/>
      <c r="VA168" s="270"/>
      <c r="VB168" s="270"/>
      <c r="VC168" s="270"/>
      <c r="VD168" s="270"/>
      <c r="VE168" s="270"/>
      <c r="VF168" s="270"/>
      <c r="VG168" s="270"/>
      <c r="VH168" s="270"/>
      <c r="VI168" s="270"/>
      <c r="VJ168" s="270"/>
      <c r="VK168" s="270"/>
      <c r="VL168" s="270"/>
      <c r="VM168" s="270"/>
      <c r="VN168" s="270"/>
      <c r="VO168" s="270"/>
      <c r="VP168" s="270"/>
      <c r="VQ168" s="270"/>
      <c r="VR168" s="270"/>
      <c r="VS168" s="270"/>
      <c r="VT168" s="270"/>
      <c r="VU168" s="270"/>
      <c r="VV168" s="270"/>
      <c r="VW168" s="270"/>
      <c r="VX168" s="270"/>
      <c r="VY168" s="270"/>
      <c r="VZ168" s="270"/>
      <c r="WA168" s="270"/>
      <c r="WB168" s="270"/>
      <c r="WC168" s="270"/>
      <c r="WD168" s="270"/>
      <c r="WE168" s="270"/>
      <c r="WF168" s="270"/>
      <c r="WG168" s="270"/>
      <c r="WH168" s="270"/>
      <c r="WI168" s="270"/>
      <c r="WJ168" s="270"/>
      <c r="WK168" s="270"/>
      <c r="WL168" s="270"/>
      <c r="WM168" s="270"/>
      <c r="WN168" s="270"/>
      <c r="WO168" s="270"/>
      <c r="WP168" s="270"/>
      <c r="WQ168" s="270"/>
      <c r="WR168" s="270"/>
      <c r="WS168" s="270"/>
      <c r="WT168" s="270"/>
      <c r="WU168" s="270"/>
      <c r="WV168" s="270"/>
      <c r="WW168" s="270"/>
      <c r="WX168" s="270"/>
      <c r="WY168" s="270"/>
      <c r="WZ168" s="270"/>
      <c r="XH168" s="270"/>
      <c r="XI168" s="270"/>
      <c r="XJ168" s="270"/>
      <c r="XK168" s="270"/>
      <c r="XL168" s="270"/>
      <c r="XM168" s="272"/>
      <c r="XN168" s="272"/>
      <c r="XO168" s="272"/>
      <c r="XP168" s="272"/>
      <c r="XQ168" s="272"/>
      <c r="XR168" s="272"/>
      <c r="XS168" s="272"/>
      <c r="XT168" s="272"/>
      <c r="XU168" s="272"/>
      <c r="XV168" s="272"/>
      <c r="XW168" s="270"/>
      <c r="XX168" s="273"/>
      <c r="XY168" s="273"/>
      <c r="XZ168" s="273"/>
      <c r="YA168" s="273"/>
      <c r="YB168" s="273"/>
      <c r="YC168" s="273"/>
      <c r="YD168" s="273"/>
      <c r="YE168" s="273"/>
      <c r="YF168" s="273"/>
      <c r="YG168" s="273"/>
      <c r="YH168" s="273"/>
      <c r="YI168" s="273"/>
      <c r="YJ168" s="273"/>
      <c r="YK168" s="273"/>
      <c r="YL168" s="273"/>
      <c r="YM168" s="273"/>
      <c r="YN168" s="273"/>
      <c r="YO168" s="273"/>
      <c r="YP168" s="273"/>
      <c r="YQ168" s="273"/>
      <c r="YR168" s="273"/>
      <c r="YS168" s="273"/>
      <c r="YT168" s="273"/>
      <c r="YU168" s="273"/>
      <c r="YV168" s="273"/>
      <c r="YW168" s="273"/>
      <c r="YX168" s="273"/>
      <c r="YY168" s="273"/>
      <c r="YZ168" s="270"/>
      <c r="ZA168" s="270"/>
      <c r="ZB168" s="270"/>
      <c r="ZC168" s="270"/>
      <c r="ZD168" s="270"/>
      <c r="ZE168" s="270"/>
      <c r="ZF168" s="270"/>
      <c r="ZG168" s="270"/>
      <c r="ZH168" s="270"/>
      <c r="ZI168" s="270"/>
      <c r="ZJ168" s="270"/>
      <c r="ZK168" s="270"/>
      <c r="ZL168" s="270"/>
      <c r="ZM168" s="270"/>
      <c r="ZN168" s="270"/>
      <c r="ZO168" s="272"/>
      <c r="ZP168" s="272"/>
      <c r="ZQ168" s="272"/>
      <c r="ZR168" s="272"/>
      <c r="ZS168" s="272"/>
      <c r="ZT168" s="272"/>
      <c r="ZU168" s="272"/>
      <c r="ZV168" s="272"/>
      <c r="ZW168" s="270"/>
      <c r="ZX168" s="270"/>
      <c r="ZY168" s="270"/>
      <c r="ZZ168" s="270"/>
      <c r="AAA168" s="270"/>
      <c r="AAB168" s="270"/>
      <c r="AAJ168" s="270"/>
      <c r="AAK168" s="270"/>
      <c r="AAL168" s="270"/>
      <c r="AAM168" s="270"/>
      <c r="AAN168" s="270"/>
      <c r="AAO168" s="272"/>
      <c r="AAP168" s="272"/>
      <c r="AAQ168" s="272"/>
      <c r="AAR168" s="272"/>
      <c r="AAS168" s="272"/>
      <c r="AAT168" s="272"/>
      <c r="AAU168" s="272"/>
      <c r="AAV168" s="272"/>
      <c r="AAW168" s="272"/>
      <c r="AAX168" s="272"/>
    </row>
    <row r="169" spans="1:726" ht="15" customHeight="1" x14ac:dyDescent="0.35">
      <c r="A169" s="70" t="s">
        <v>907</v>
      </c>
      <c r="B169" s="1" t="s">
        <v>13</v>
      </c>
      <c r="GW169" s="157"/>
      <c r="GX169" s="157"/>
      <c r="RX169" s="151" t="s">
        <v>738</v>
      </c>
      <c r="RY169" s="218" t="s">
        <v>744</v>
      </c>
      <c r="RZ169" s="152">
        <v>182795</v>
      </c>
      <c r="SA169" s="151" t="s">
        <v>805</v>
      </c>
      <c r="SB169" s="229" t="s">
        <v>798</v>
      </c>
      <c r="SC169" s="229" t="s">
        <v>798</v>
      </c>
      <c r="SF169" s="268" t="s">
        <v>907</v>
      </c>
      <c r="SG169" s="269" t="s">
        <v>13</v>
      </c>
      <c r="SH169" s="270"/>
      <c r="SI169" s="270"/>
      <c r="SJ169" s="271"/>
      <c r="SK169" s="270"/>
      <c r="SL169" s="270"/>
      <c r="SM169" s="270"/>
      <c r="SN169" s="270"/>
      <c r="SO169" s="270"/>
      <c r="SP169" s="270"/>
      <c r="SQ169" s="270"/>
      <c r="SR169" s="270"/>
      <c r="SS169" s="270"/>
      <c r="ST169" s="270"/>
      <c r="SU169" s="270"/>
      <c r="SV169" s="270"/>
      <c r="SW169" s="270"/>
      <c r="SX169" s="270"/>
      <c r="SY169" s="270"/>
      <c r="SZ169" s="270"/>
      <c r="TA169" s="270"/>
      <c r="TB169" s="270"/>
      <c r="TC169" s="270"/>
      <c r="TD169" s="270"/>
      <c r="TE169" s="270"/>
      <c r="TF169" s="270"/>
      <c r="TG169" s="270"/>
      <c r="TH169" s="270"/>
      <c r="TI169" s="270"/>
      <c r="TJ169" s="270"/>
      <c r="TK169" s="270"/>
      <c r="TL169" s="270"/>
      <c r="TM169" s="270"/>
      <c r="TN169" s="270"/>
      <c r="TO169" s="270"/>
      <c r="TP169" s="270"/>
      <c r="TQ169" s="270"/>
      <c r="TR169" s="270"/>
      <c r="TS169" s="270"/>
      <c r="TT169" s="270"/>
      <c r="TU169" s="270"/>
      <c r="TV169" s="270"/>
      <c r="TW169" s="270"/>
      <c r="TX169" s="270"/>
      <c r="TY169" s="270"/>
      <c r="TZ169" s="270"/>
      <c r="UA169" s="270"/>
      <c r="UB169" s="270"/>
      <c r="UC169" s="270"/>
      <c r="UD169" s="270"/>
      <c r="UE169" s="270"/>
      <c r="UF169" s="270"/>
      <c r="UG169" s="270"/>
      <c r="UH169" s="270"/>
      <c r="UI169" s="270"/>
      <c r="UJ169" s="270"/>
      <c r="UK169" s="270"/>
      <c r="UL169" s="270"/>
      <c r="UT169" s="270"/>
      <c r="UU169" s="270"/>
      <c r="UV169" s="270"/>
      <c r="UW169" s="270"/>
      <c r="UX169" s="270"/>
      <c r="UY169" s="270"/>
      <c r="UZ169" s="270"/>
      <c r="VA169" s="270"/>
      <c r="VB169" s="270"/>
      <c r="VC169" s="270"/>
      <c r="VD169" s="270"/>
      <c r="VE169" s="270"/>
      <c r="VF169" s="270"/>
      <c r="VG169" s="270"/>
      <c r="VH169" s="270"/>
      <c r="VI169" s="270"/>
      <c r="VJ169" s="270"/>
      <c r="VK169" s="270"/>
      <c r="VL169" s="270"/>
      <c r="VM169" s="270"/>
      <c r="VN169" s="270"/>
      <c r="VO169" s="270"/>
      <c r="VP169" s="270"/>
      <c r="VQ169" s="270"/>
      <c r="VR169" s="270"/>
      <c r="VS169" s="270"/>
      <c r="VT169" s="270"/>
      <c r="VU169" s="270"/>
      <c r="VV169" s="270"/>
      <c r="VW169" s="270"/>
      <c r="VX169" s="270"/>
      <c r="VY169" s="270"/>
      <c r="VZ169" s="270"/>
      <c r="WA169" s="270"/>
      <c r="WB169" s="270"/>
      <c r="WC169" s="270"/>
      <c r="WD169" s="270"/>
      <c r="WE169" s="270"/>
      <c r="WF169" s="270"/>
      <c r="WG169" s="270"/>
      <c r="WH169" s="270"/>
      <c r="WI169" s="270"/>
      <c r="WJ169" s="270"/>
      <c r="WK169" s="270"/>
      <c r="WL169" s="270"/>
      <c r="WM169" s="270"/>
      <c r="WN169" s="270"/>
      <c r="WO169" s="270"/>
      <c r="WP169" s="270"/>
      <c r="WQ169" s="270"/>
      <c r="WR169" s="270"/>
      <c r="WS169" s="270"/>
      <c r="WT169" s="270"/>
      <c r="WU169" s="270"/>
      <c r="WV169" s="270"/>
      <c r="WW169" s="270"/>
      <c r="WX169" s="270"/>
      <c r="WY169" s="270"/>
      <c r="WZ169" s="270"/>
      <c r="XH169" s="270"/>
      <c r="XI169" s="270"/>
      <c r="XJ169" s="270"/>
      <c r="XK169" s="270"/>
      <c r="XL169" s="270"/>
      <c r="XM169" s="272"/>
      <c r="XN169" s="272"/>
      <c r="XO169" s="272"/>
      <c r="XP169" s="272"/>
      <c r="XQ169" s="272"/>
      <c r="XR169" s="272"/>
      <c r="XS169" s="272"/>
      <c r="XT169" s="272"/>
      <c r="XU169" s="272"/>
      <c r="XV169" s="272"/>
      <c r="XW169" s="270"/>
      <c r="XX169" s="273"/>
      <c r="XY169" s="273"/>
      <c r="XZ169" s="273"/>
      <c r="YA169" s="273"/>
      <c r="YB169" s="273"/>
      <c r="YC169" s="273"/>
      <c r="YD169" s="273"/>
      <c r="YE169" s="273"/>
      <c r="YF169" s="273"/>
      <c r="YG169" s="273"/>
      <c r="YH169" s="273"/>
      <c r="YI169" s="273"/>
      <c r="YJ169" s="273"/>
      <c r="YK169" s="273"/>
      <c r="YL169" s="273"/>
      <c r="YM169" s="273"/>
      <c r="YN169" s="273"/>
      <c r="YO169" s="273"/>
      <c r="YP169" s="273"/>
      <c r="YQ169" s="273"/>
      <c r="YR169" s="273"/>
      <c r="YS169" s="273"/>
      <c r="YT169" s="273"/>
      <c r="YU169" s="273"/>
      <c r="YV169" s="273"/>
      <c r="YW169" s="273"/>
      <c r="YX169" s="273"/>
      <c r="YY169" s="273"/>
      <c r="YZ169" s="270"/>
      <c r="ZA169" s="270"/>
      <c r="ZB169" s="270"/>
      <c r="ZC169" s="270"/>
      <c r="ZD169" s="270"/>
      <c r="ZE169" s="270"/>
      <c r="ZF169" s="270"/>
      <c r="ZG169" s="270"/>
      <c r="ZH169" s="270"/>
      <c r="ZI169" s="270"/>
      <c r="ZJ169" s="270"/>
      <c r="ZK169" s="270"/>
      <c r="ZL169" s="270"/>
      <c r="ZM169" s="270"/>
      <c r="ZN169" s="270"/>
      <c r="ZO169" s="272"/>
      <c r="ZP169" s="272"/>
      <c r="ZQ169" s="272"/>
      <c r="ZR169" s="272"/>
      <c r="ZS169" s="272"/>
      <c r="ZT169" s="272"/>
      <c r="ZU169" s="272"/>
      <c r="ZV169" s="272"/>
      <c r="ZW169" s="270"/>
      <c r="ZX169" s="270"/>
      <c r="ZY169" s="270"/>
      <c r="ZZ169" s="270"/>
      <c r="AAA169" s="270"/>
      <c r="AAB169" s="270"/>
      <c r="AAJ169" s="270"/>
      <c r="AAK169" s="270"/>
      <c r="AAL169" s="270"/>
      <c r="AAM169" s="270"/>
      <c r="AAN169" s="270"/>
      <c r="AAO169" s="272"/>
      <c r="AAP169" s="272"/>
      <c r="AAQ169" s="272"/>
      <c r="AAR169" s="272"/>
      <c r="AAS169" s="272"/>
      <c r="AAT169" s="272"/>
      <c r="AAU169" s="272"/>
      <c r="AAV169" s="272"/>
      <c r="AAW169" s="272"/>
      <c r="AAX169" s="272"/>
    </row>
    <row r="170" spans="1:726" ht="15" customHeight="1" x14ac:dyDescent="0.35">
      <c r="A170" s="70" t="s">
        <v>908</v>
      </c>
      <c r="B170" s="1" t="s">
        <v>13</v>
      </c>
      <c r="GW170" s="157"/>
      <c r="GX170" s="157"/>
      <c r="RX170" s="151" t="s">
        <v>738</v>
      </c>
      <c r="RY170" s="218" t="s">
        <v>744</v>
      </c>
      <c r="RZ170" s="152">
        <v>110593</v>
      </c>
      <c r="SA170" s="151" t="s">
        <v>805</v>
      </c>
      <c r="SB170" s="229" t="s">
        <v>798</v>
      </c>
      <c r="SC170" s="229" t="s">
        <v>798</v>
      </c>
      <c r="SF170" s="268" t="s">
        <v>908</v>
      </c>
      <c r="SG170" s="269" t="s">
        <v>13</v>
      </c>
      <c r="SH170" s="270"/>
      <c r="SI170" s="270"/>
      <c r="SJ170" s="271"/>
      <c r="SK170" s="270"/>
      <c r="SL170" s="270"/>
      <c r="SM170" s="270"/>
      <c r="SN170" s="270"/>
      <c r="SO170" s="270"/>
      <c r="SP170" s="270"/>
      <c r="SQ170" s="270"/>
      <c r="SR170" s="270"/>
      <c r="SS170" s="270"/>
      <c r="ST170" s="270"/>
      <c r="SU170" s="270"/>
      <c r="SV170" s="270"/>
      <c r="SW170" s="270"/>
      <c r="SX170" s="270"/>
      <c r="SY170" s="270"/>
      <c r="SZ170" s="270"/>
      <c r="TA170" s="270"/>
      <c r="TB170" s="270"/>
      <c r="TC170" s="270"/>
      <c r="TD170" s="270"/>
      <c r="TE170" s="270"/>
      <c r="TF170" s="270"/>
      <c r="TG170" s="270"/>
      <c r="TH170" s="270"/>
      <c r="TI170" s="270"/>
      <c r="TJ170" s="270"/>
      <c r="TK170" s="270"/>
      <c r="TL170" s="270"/>
      <c r="TM170" s="270"/>
      <c r="TN170" s="270"/>
      <c r="TO170" s="270"/>
      <c r="TP170" s="270"/>
      <c r="TQ170" s="270"/>
      <c r="TR170" s="270"/>
      <c r="TS170" s="270"/>
      <c r="TT170" s="270"/>
      <c r="TU170" s="270"/>
      <c r="TV170" s="270"/>
      <c r="TW170" s="270"/>
      <c r="TX170" s="270"/>
      <c r="TY170" s="270"/>
      <c r="TZ170" s="270"/>
      <c r="UA170" s="270"/>
      <c r="UB170" s="270"/>
      <c r="UC170" s="270"/>
      <c r="UD170" s="270"/>
      <c r="UE170" s="270"/>
      <c r="UF170" s="270"/>
      <c r="UG170" s="270"/>
      <c r="UH170" s="270"/>
      <c r="UI170" s="270"/>
      <c r="UJ170" s="270"/>
      <c r="UK170" s="270"/>
      <c r="UL170" s="270"/>
      <c r="UT170" s="270"/>
      <c r="UU170" s="270"/>
      <c r="UV170" s="270"/>
      <c r="UW170" s="270"/>
      <c r="UX170" s="270"/>
      <c r="UY170" s="270"/>
      <c r="UZ170" s="270"/>
      <c r="VA170" s="270"/>
      <c r="VB170" s="270"/>
      <c r="VC170" s="270"/>
      <c r="VD170" s="270"/>
      <c r="VE170" s="270"/>
      <c r="VF170" s="270"/>
      <c r="VG170" s="270"/>
      <c r="VH170" s="270"/>
      <c r="VI170" s="270"/>
      <c r="VJ170" s="270"/>
      <c r="VK170" s="270"/>
      <c r="VL170" s="270"/>
      <c r="VM170" s="270"/>
      <c r="VN170" s="270"/>
      <c r="VO170" s="270"/>
      <c r="VP170" s="270"/>
      <c r="VQ170" s="270"/>
      <c r="VR170" s="270"/>
      <c r="VS170" s="270"/>
      <c r="VT170" s="270"/>
      <c r="VU170" s="270"/>
      <c r="VV170" s="270"/>
      <c r="VW170" s="270"/>
      <c r="VX170" s="270"/>
      <c r="VY170" s="270"/>
      <c r="VZ170" s="270"/>
      <c r="WA170" s="270"/>
      <c r="WB170" s="270"/>
      <c r="WC170" s="270"/>
      <c r="WD170" s="270"/>
      <c r="WE170" s="270"/>
      <c r="WF170" s="270"/>
      <c r="WG170" s="270"/>
      <c r="WH170" s="270"/>
      <c r="WI170" s="270"/>
      <c r="WJ170" s="270"/>
      <c r="WK170" s="270"/>
      <c r="WL170" s="270"/>
      <c r="WM170" s="270"/>
      <c r="WN170" s="270"/>
      <c r="WO170" s="270"/>
      <c r="WP170" s="270"/>
      <c r="WQ170" s="270"/>
      <c r="WR170" s="270"/>
      <c r="WS170" s="270"/>
      <c r="WT170" s="270"/>
      <c r="WU170" s="270"/>
      <c r="WV170" s="270"/>
      <c r="WW170" s="270"/>
      <c r="WX170" s="270"/>
      <c r="WY170" s="270"/>
      <c r="WZ170" s="270"/>
      <c r="XH170" s="270"/>
      <c r="XI170" s="270"/>
      <c r="XJ170" s="270"/>
      <c r="XK170" s="270"/>
      <c r="XL170" s="270"/>
      <c r="XM170" s="272"/>
      <c r="XN170" s="272"/>
      <c r="XO170" s="272"/>
      <c r="XP170" s="272"/>
      <c r="XQ170" s="272"/>
      <c r="XR170" s="272"/>
      <c r="XS170" s="272"/>
      <c r="XT170" s="272"/>
      <c r="XU170" s="272"/>
      <c r="XV170" s="272"/>
      <c r="XW170" s="270"/>
      <c r="XX170" s="273"/>
      <c r="XY170" s="273"/>
      <c r="XZ170" s="273"/>
      <c r="YA170" s="273"/>
      <c r="YB170" s="273"/>
      <c r="YC170" s="273"/>
      <c r="YD170" s="273"/>
      <c r="YE170" s="273"/>
      <c r="YF170" s="273"/>
      <c r="YG170" s="273"/>
      <c r="YH170" s="273"/>
      <c r="YI170" s="273"/>
      <c r="YJ170" s="273"/>
      <c r="YK170" s="273"/>
      <c r="YL170" s="273"/>
      <c r="YM170" s="273"/>
      <c r="YN170" s="273"/>
      <c r="YO170" s="273"/>
      <c r="YP170" s="273"/>
      <c r="YQ170" s="273"/>
      <c r="YR170" s="273"/>
      <c r="YS170" s="273"/>
      <c r="YT170" s="273"/>
      <c r="YU170" s="273"/>
      <c r="YV170" s="273"/>
      <c r="YW170" s="273"/>
      <c r="YX170" s="273"/>
      <c r="YY170" s="273"/>
      <c r="YZ170" s="270"/>
      <c r="ZA170" s="270"/>
      <c r="ZB170" s="270"/>
      <c r="ZC170" s="270"/>
      <c r="ZD170" s="270"/>
      <c r="ZE170" s="270"/>
      <c r="ZF170" s="270"/>
      <c r="ZG170" s="270"/>
      <c r="ZH170" s="270"/>
      <c r="ZI170" s="270"/>
      <c r="ZJ170" s="270"/>
      <c r="ZK170" s="270"/>
      <c r="ZL170" s="270"/>
      <c r="ZM170" s="270"/>
      <c r="ZN170" s="270"/>
      <c r="ZO170" s="272"/>
      <c r="ZP170" s="272"/>
      <c r="ZQ170" s="272"/>
      <c r="ZR170" s="272"/>
      <c r="ZS170" s="272"/>
      <c r="ZT170" s="272"/>
      <c r="ZU170" s="272"/>
      <c r="ZV170" s="272"/>
      <c r="ZW170" s="270"/>
      <c r="ZX170" s="270"/>
      <c r="ZY170" s="270"/>
      <c r="ZZ170" s="270"/>
      <c r="AAA170" s="270"/>
      <c r="AAB170" s="270"/>
      <c r="AAJ170" s="270"/>
      <c r="AAK170" s="270"/>
      <c r="AAL170" s="270"/>
      <c r="AAM170" s="270"/>
      <c r="AAN170" s="270"/>
      <c r="AAO170" s="272"/>
      <c r="AAP170" s="272"/>
      <c r="AAQ170" s="272"/>
      <c r="AAR170" s="272"/>
      <c r="AAS170" s="272"/>
      <c r="AAT170" s="272"/>
      <c r="AAU170" s="272"/>
      <c r="AAV170" s="272"/>
      <c r="AAW170" s="272"/>
      <c r="AAX170" s="272"/>
    </row>
    <row r="171" spans="1:726" ht="15" customHeight="1" x14ac:dyDescent="0.35">
      <c r="A171" s="70" t="s">
        <v>909</v>
      </c>
      <c r="B171" s="1" t="s">
        <v>13</v>
      </c>
      <c r="GW171" s="157"/>
      <c r="GX171" s="157"/>
      <c r="RX171" s="151" t="s">
        <v>742</v>
      </c>
      <c r="RY171" s="218" t="s">
        <v>744</v>
      </c>
      <c r="RZ171" s="152">
        <v>197093</v>
      </c>
      <c r="SA171" s="151" t="s">
        <v>937</v>
      </c>
      <c r="SB171" s="229" t="s">
        <v>798</v>
      </c>
      <c r="SC171" s="229" t="s">
        <v>798</v>
      </c>
      <c r="SF171" s="268" t="s">
        <v>909</v>
      </c>
      <c r="SG171" s="269" t="s">
        <v>13</v>
      </c>
      <c r="SH171" s="270"/>
      <c r="SI171" s="270"/>
      <c r="SJ171" s="271"/>
      <c r="SK171" s="270"/>
      <c r="SL171" s="270"/>
      <c r="SM171" s="270"/>
      <c r="SN171" s="270"/>
      <c r="SO171" s="270"/>
      <c r="SP171" s="270"/>
      <c r="SQ171" s="270"/>
      <c r="SR171" s="270"/>
      <c r="SS171" s="270"/>
      <c r="ST171" s="270"/>
      <c r="SU171" s="270"/>
      <c r="SV171" s="270"/>
      <c r="SW171" s="270"/>
      <c r="SX171" s="270"/>
      <c r="SY171" s="270"/>
      <c r="SZ171" s="270"/>
      <c r="TA171" s="270"/>
      <c r="TB171" s="270"/>
      <c r="TC171" s="270"/>
      <c r="TD171" s="270"/>
      <c r="TE171" s="270"/>
      <c r="TF171" s="270"/>
      <c r="TG171" s="270"/>
      <c r="TH171" s="270"/>
      <c r="TI171" s="270"/>
      <c r="TJ171" s="270"/>
      <c r="TK171" s="270"/>
      <c r="TL171" s="270"/>
      <c r="TM171" s="270"/>
      <c r="TN171" s="270"/>
      <c r="TO171" s="270"/>
      <c r="TP171" s="270"/>
      <c r="TQ171" s="270"/>
      <c r="TR171" s="270"/>
      <c r="TS171" s="270"/>
      <c r="TT171" s="270"/>
      <c r="TU171" s="270"/>
      <c r="TV171" s="270"/>
      <c r="TW171" s="270"/>
      <c r="TX171" s="270"/>
      <c r="TY171" s="270"/>
      <c r="TZ171" s="270"/>
      <c r="UA171" s="270"/>
      <c r="UB171" s="270"/>
      <c r="UC171" s="270"/>
      <c r="UD171" s="270"/>
      <c r="UE171" s="270"/>
      <c r="UF171" s="270"/>
      <c r="UG171" s="270"/>
      <c r="UH171" s="270"/>
      <c r="UI171" s="270"/>
      <c r="UJ171" s="270"/>
      <c r="UK171" s="270"/>
      <c r="UL171" s="270"/>
      <c r="UT171" s="270"/>
      <c r="UU171" s="270"/>
      <c r="UV171" s="270"/>
      <c r="UW171" s="270"/>
      <c r="UX171" s="270"/>
      <c r="UY171" s="270"/>
      <c r="UZ171" s="270"/>
      <c r="VA171" s="270"/>
      <c r="VB171" s="270"/>
      <c r="VC171" s="270"/>
      <c r="VD171" s="270"/>
      <c r="VE171" s="270"/>
      <c r="VF171" s="270"/>
      <c r="VG171" s="270"/>
      <c r="VH171" s="270"/>
      <c r="VI171" s="270"/>
      <c r="VJ171" s="270"/>
      <c r="VK171" s="270"/>
      <c r="VL171" s="270"/>
      <c r="VM171" s="270"/>
      <c r="VN171" s="270"/>
      <c r="VO171" s="270"/>
      <c r="VP171" s="270"/>
      <c r="VQ171" s="270"/>
      <c r="VR171" s="270"/>
      <c r="VS171" s="270"/>
      <c r="VT171" s="270"/>
      <c r="VU171" s="270"/>
      <c r="VV171" s="270"/>
      <c r="VW171" s="270"/>
      <c r="VX171" s="270"/>
      <c r="VY171" s="270"/>
      <c r="VZ171" s="270"/>
      <c r="WA171" s="270"/>
      <c r="WB171" s="270"/>
      <c r="WC171" s="270"/>
      <c r="WD171" s="270"/>
      <c r="WE171" s="270"/>
      <c r="WF171" s="270"/>
      <c r="WG171" s="270"/>
      <c r="WH171" s="270"/>
      <c r="WI171" s="270"/>
      <c r="WJ171" s="270"/>
      <c r="WK171" s="270"/>
      <c r="WL171" s="270"/>
      <c r="WM171" s="270"/>
      <c r="WN171" s="270"/>
      <c r="WO171" s="270"/>
      <c r="WP171" s="270"/>
      <c r="WQ171" s="270"/>
      <c r="WR171" s="270"/>
      <c r="WS171" s="270"/>
      <c r="WT171" s="270"/>
      <c r="WU171" s="270"/>
      <c r="WV171" s="270"/>
      <c r="WW171" s="270"/>
      <c r="WX171" s="270"/>
      <c r="WY171" s="270"/>
      <c r="WZ171" s="270"/>
      <c r="XH171" s="270"/>
      <c r="XI171" s="270"/>
      <c r="XJ171" s="270"/>
      <c r="XK171" s="270"/>
      <c r="XL171" s="270"/>
      <c r="XM171" s="272"/>
      <c r="XN171" s="272"/>
      <c r="XO171" s="272"/>
      <c r="XP171" s="272"/>
      <c r="XQ171" s="272"/>
      <c r="XR171" s="272"/>
      <c r="XS171" s="272"/>
      <c r="XT171" s="272"/>
      <c r="XU171" s="272"/>
      <c r="XV171" s="272"/>
      <c r="XW171" s="270"/>
      <c r="XX171" s="273"/>
      <c r="XY171" s="273"/>
      <c r="XZ171" s="273"/>
      <c r="YA171" s="273"/>
      <c r="YB171" s="273"/>
      <c r="YC171" s="273"/>
      <c r="YD171" s="273"/>
      <c r="YE171" s="273"/>
      <c r="YF171" s="273"/>
      <c r="YG171" s="273"/>
      <c r="YH171" s="273"/>
      <c r="YI171" s="273"/>
      <c r="YJ171" s="273"/>
      <c r="YK171" s="273"/>
      <c r="YL171" s="273"/>
      <c r="YM171" s="273"/>
      <c r="YN171" s="273"/>
      <c r="YO171" s="273"/>
      <c r="YP171" s="273"/>
      <c r="YQ171" s="273"/>
      <c r="YR171" s="273"/>
      <c r="YS171" s="273"/>
      <c r="YT171" s="273"/>
      <c r="YU171" s="273"/>
      <c r="YV171" s="273"/>
      <c r="YW171" s="273"/>
      <c r="YX171" s="273"/>
      <c r="YY171" s="273"/>
      <c r="YZ171" s="270"/>
      <c r="ZA171" s="270"/>
      <c r="ZB171" s="270"/>
      <c r="ZC171" s="270"/>
      <c r="ZD171" s="270"/>
      <c r="ZE171" s="270"/>
      <c r="ZF171" s="270"/>
      <c r="ZG171" s="270"/>
      <c r="ZH171" s="270"/>
      <c r="ZI171" s="270"/>
      <c r="ZJ171" s="270"/>
      <c r="ZK171" s="270"/>
      <c r="ZL171" s="270"/>
      <c r="ZM171" s="270"/>
      <c r="ZN171" s="270"/>
      <c r="ZO171" s="272"/>
      <c r="ZP171" s="272"/>
      <c r="ZQ171" s="272"/>
      <c r="ZR171" s="272"/>
      <c r="ZS171" s="272"/>
      <c r="ZT171" s="272"/>
      <c r="ZU171" s="272"/>
      <c r="ZV171" s="272"/>
      <c r="ZW171" s="270"/>
      <c r="ZX171" s="270"/>
      <c r="ZY171" s="270"/>
      <c r="ZZ171" s="270"/>
      <c r="AAA171" s="270"/>
      <c r="AAB171" s="270"/>
      <c r="AAJ171" s="270"/>
      <c r="AAK171" s="270"/>
      <c r="AAL171" s="270"/>
      <c r="AAM171" s="270"/>
      <c r="AAN171" s="270"/>
      <c r="AAO171" s="272"/>
      <c r="AAP171" s="272"/>
      <c r="AAQ171" s="272"/>
      <c r="AAR171" s="272"/>
      <c r="AAS171" s="272"/>
      <c r="AAT171" s="272"/>
      <c r="AAU171" s="272"/>
      <c r="AAV171" s="272"/>
      <c r="AAW171" s="272"/>
      <c r="AAX171" s="272"/>
    </row>
    <row r="172" spans="1:726" ht="15" customHeight="1" x14ac:dyDescent="0.35">
      <c r="A172" s="71" t="s">
        <v>652</v>
      </c>
      <c r="B172" s="71" t="s">
        <v>56</v>
      </c>
      <c r="C172" s="71" t="s">
        <v>56</v>
      </c>
      <c r="D172" s="71" t="s">
        <v>13</v>
      </c>
      <c r="E172" s="71" t="s">
        <v>13</v>
      </c>
      <c r="F172" s="71" t="s">
        <v>13</v>
      </c>
      <c r="G172" s="71" t="s">
        <v>13</v>
      </c>
      <c r="H172" s="71" t="s">
        <v>13</v>
      </c>
      <c r="I172" s="71" t="s">
        <v>13</v>
      </c>
      <c r="J172" s="157" t="s">
        <v>56</v>
      </c>
      <c r="K172" s="157" t="s">
        <v>13</v>
      </c>
      <c r="L172" s="157" t="s">
        <v>56</v>
      </c>
      <c r="M172" s="157" t="s">
        <v>56</v>
      </c>
      <c r="N172" s="157" t="s">
        <v>13</v>
      </c>
      <c r="O172" s="157" t="s">
        <v>13</v>
      </c>
      <c r="P172" s="157" t="s">
        <v>13</v>
      </c>
      <c r="Q172" s="157" t="s">
        <v>13</v>
      </c>
      <c r="R172" s="157" t="s">
        <v>13</v>
      </c>
      <c r="S172" s="157" t="s">
        <v>13</v>
      </c>
      <c r="T172" s="157" t="s">
        <v>13</v>
      </c>
      <c r="U172" s="71" t="s">
        <v>0</v>
      </c>
      <c r="V172" s="157" t="s">
        <v>56</v>
      </c>
      <c r="W172" s="157" t="s">
        <v>13</v>
      </c>
      <c r="X172" s="157" t="s">
        <v>13</v>
      </c>
      <c r="Y172" s="157" t="s">
        <v>13</v>
      </c>
      <c r="Z172" s="157" t="s">
        <v>13</v>
      </c>
      <c r="AA172" s="71" t="s">
        <v>13</v>
      </c>
      <c r="AB172" s="71" t="s">
        <v>56</v>
      </c>
      <c r="AC172" s="71" t="s">
        <v>13</v>
      </c>
      <c r="AD172" s="71" t="s">
        <v>13</v>
      </c>
      <c r="AE172" s="71" t="s">
        <v>13</v>
      </c>
      <c r="AF172" s="134" t="s">
        <v>56</v>
      </c>
      <c r="AG172" s="134" t="s">
        <v>13</v>
      </c>
      <c r="AH172" s="134" t="s">
        <v>13</v>
      </c>
      <c r="AI172" s="71" t="s">
        <v>13</v>
      </c>
      <c r="AJ172" s="71" t="s">
        <v>758</v>
      </c>
      <c r="AK172" s="71" t="s">
        <v>758</v>
      </c>
      <c r="AL172" s="71" t="s">
        <v>758</v>
      </c>
      <c r="AM172" s="71" t="s">
        <v>758</v>
      </c>
      <c r="AN172" s="71" t="s">
        <v>758</v>
      </c>
      <c r="AO172" s="71" t="s">
        <v>758</v>
      </c>
      <c r="AP172" s="71" t="s">
        <v>758</v>
      </c>
      <c r="AQ172" s="71" t="s">
        <v>758</v>
      </c>
      <c r="AR172" s="71" t="s">
        <v>758</v>
      </c>
      <c r="AS172" s="71" t="s">
        <v>758</v>
      </c>
      <c r="AT172" s="134" t="s">
        <v>13</v>
      </c>
      <c r="AU172" s="134" t="s">
        <v>13</v>
      </c>
      <c r="AV172" s="134" t="s">
        <v>13</v>
      </c>
      <c r="AW172" s="134" t="s">
        <v>13</v>
      </c>
      <c r="AX172" s="134" t="s">
        <v>13</v>
      </c>
      <c r="AY172" s="134" t="s">
        <v>13</v>
      </c>
      <c r="AZ172" s="134" t="s">
        <v>13</v>
      </c>
      <c r="BA172" s="134" t="s">
        <v>13</v>
      </c>
      <c r="BB172" s="71" t="s">
        <v>56</v>
      </c>
      <c r="BC172" s="71" t="s">
        <v>56</v>
      </c>
      <c r="BD172" s="71" t="s">
        <v>56</v>
      </c>
      <c r="BE172" s="71" t="s">
        <v>56</v>
      </c>
      <c r="BF172" s="71" t="s">
        <v>13</v>
      </c>
      <c r="BG172" s="71" t="s">
        <v>13</v>
      </c>
      <c r="BH172" s="157" t="s">
        <v>13</v>
      </c>
      <c r="BI172" s="157" t="s">
        <v>56</v>
      </c>
      <c r="BJ172" s="157" t="s">
        <v>13</v>
      </c>
      <c r="BK172" s="157" t="s">
        <v>13</v>
      </c>
      <c r="BL172" s="71" t="s">
        <v>13</v>
      </c>
      <c r="BM172" s="71" t="s">
        <v>56</v>
      </c>
      <c r="BN172" s="71" t="s">
        <v>13</v>
      </c>
      <c r="BO172" s="71" t="s">
        <v>13</v>
      </c>
      <c r="BP172" s="71" t="s">
        <v>13</v>
      </c>
      <c r="BQ172" s="71" t="s">
        <v>13</v>
      </c>
      <c r="BR172" s="71" t="s">
        <v>13</v>
      </c>
      <c r="BS172" s="71" t="s">
        <v>13</v>
      </c>
      <c r="BT172" s="71" t="s">
        <v>13</v>
      </c>
      <c r="BU172" s="71" t="s">
        <v>13</v>
      </c>
      <c r="BV172" s="157" t="s">
        <v>56</v>
      </c>
      <c r="BW172" s="157" t="s">
        <v>56</v>
      </c>
      <c r="BX172" s="157" t="s">
        <v>13</v>
      </c>
      <c r="BY172" s="157" t="s">
        <v>56</v>
      </c>
      <c r="BZ172" s="71" t="s">
        <v>747</v>
      </c>
      <c r="CA172" s="71" t="s">
        <v>747</v>
      </c>
      <c r="CB172" s="71" t="s">
        <v>747</v>
      </c>
      <c r="CC172" s="71" t="s">
        <v>747</v>
      </c>
      <c r="CD172" s="71" t="s">
        <v>747</v>
      </c>
      <c r="CE172" s="157" t="s">
        <v>13</v>
      </c>
      <c r="CF172" s="157" t="s">
        <v>13</v>
      </c>
      <c r="CG172" s="157" t="s">
        <v>13</v>
      </c>
      <c r="CH172" s="71" t="s">
        <v>747</v>
      </c>
      <c r="CI172" s="71" t="s">
        <v>747</v>
      </c>
      <c r="CJ172" s="71" t="s">
        <v>747</v>
      </c>
      <c r="CK172" s="71" t="s">
        <v>747</v>
      </c>
      <c r="CL172" s="157" t="s">
        <v>13</v>
      </c>
      <c r="CM172" s="157" t="s">
        <v>13</v>
      </c>
      <c r="CN172" s="157" t="s">
        <v>13</v>
      </c>
      <c r="CO172" s="71" t="s">
        <v>747</v>
      </c>
      <c r="CP172" s="71" t="s">
        <v>747</v>
      </c>
      <c r="CQ172" s="71" t="s">
        <v>747</v>
      </c>
      <c r="CR172" s="71" t="s">
        <v>747</v>
      </c>
      <c r="CS172" s="71" t="s">
        <v>747</v>
      </c>
      <c r="CT172" s="71" t="s">
        <v>747</v>
      </c>
      <c r="CU172" s="157" t="s">
        <v>13</v>
      </c>
      <c r="CV172" s="157" t="s">
        <v>13</v>
      </c>
      <c r="CW172" s="157" t="s">
        <v>13</v>
      </c>
      <c r="CX172" s="157" t="s">
        <v>13</v>
      </c>
      <c r="CY172" s="157" t="s">
        <v>13</v>
      </c>
      <c r="CZ172" s="71" t="s">
        <v>13</v>
      </c>
      <c r="DA172" s="71" t="s">
        <v>56</v>
      </c>
      <c r="DB172" s="71" t="s">
        <v>13</v>
      </c>
      <c r="DC172" s="71" t="s">
        <v>13</v>
      </c>
      <c r="DD172" s="71" t="s">
        <v>13</v>
      </c>
      <c r="DE172" s="157" t="s">
        <v>56</v>
      </c>
      <c r="DF172" s="157" t="s">
        <v>13</v>
      </c>
      <c r="DG172" s="157" t="s">
        <v>13</v>
      </c>
      <c r="DH172" s="71" t="s">
        <v>13</v>
      </c>
      <c r="DI172" s="71"/>
      <c r="DJ172" s="71"/>
      <c r="DK172" s="71"/>
      <c r="DL172" s="157"/>
      <c r="DM172" s="157"/>
      <c r="DN172" s="157"/>
      <c r="DO172" s="157"/>
      <c r="DP172" s="71"/>
      <c r="DQ172" s="157"/>
      <c r="DR172" s="157"/>
      <c r="DS172" s="157"/>
      <c r="DT172" s="72"/>
      <c r="DU172" s="157"/>
      <c r="DV172" s="157"/>
      <c r="DW172" s="157"/>
      <c r="DX172" s="71"/>
      <c r="DY172" s="71"/>
      <c r="DZ172" s="71"/>
      <c r="EA172" s="71"/>
      <c r="EB172" s="71"/>
      <c r="EC172" s="157"/>
      <c r="ED172" s="157"/>
      <c r="EE172" s="157"/>
      <c r="EF172" s="71"/>
      <c r="EG172" s="71"/>
      <c r="EH172" s="71"/>
      <c r="EI172" s="71"/>
      <c r="EJ172" s="71"/>
      <c r="EK172" s="71"/>
      <c r="EL172" s="71"/>
      <c r="EM172" s="71"/>
      <c r="EN172" s="71"/>
      <c r="EO172" s="71"/>
      <c r="EP172" s="71"/>
      <c r="EQ172" s="71"/>
      <c r="ER172" s="71"/>
      <c r="ES172" s="71"/>
      <c r="ET172" s="71"/>
      <c r="EU172" s="71"/>
      <c r="EV172" s="157"/>
      <c r="EW172" s="157"/>
      <c r="EX172" s="157"/>
      <c r="EY172" s="157"/>
      <c r="EZ172" s="157"/>
      <c r="FA172" s="157"/>
      <c r="FB172" s="157"/>
      <c r="FC172" s="157"/>
      <c r="FD172" s="157"/>
      <c r="FE172" s="157"/>
      <c r="FF172" s="71"/>
      <c r="FG172" s="71"/>
      <c r="FH172" s="71"/>
      <c r="FI172" s="71"/>
      <c r="FJ172" s="71"/>
      <c r="FK172" s="71"/>
      <c r="FL172" s="71"/>
      <c r="FM172" s="71"/>
      <c r="FN172" s="71"/>
      <c r="FO172" s="71"/>
      <c r="FP172" s="157"/>
      <c r="FQ172" s="157"/>
      <c r="FR172" s="157"/>
      <c r="FS172" s="157"/>
      <c r="FT172" s="157"/>
      <c r="FU172" s="71"/>
      <c r="FV172" s="71"/>
      <c r="FW172" s="71"/>
      <c r="FX172" s="71"/>
      <c r="FY172" s="71"/>
      <c r="FZ172" s="71"/>
      <c r="GA172" s="71"/>
      <c r="GB172" s="71"/>
      <c r="GC172" s="71"/>
      <c r="GD172" s="71"/>
      <c r="GE172" s="71"/>
      <c r="GF172" s="71"/>
      <c r="GG172" s="71"/>
      <c r="GH172" s="71"/>
      <c r="GI172" s="71"/>
      <c r="GJ172" s="71"/>
      <c r="GK172" s="71"/>
      <c r="GL172" s="71"/>
      <c r="GM172" s="71"/>
      <c r="GN172" s="71"/>
      <c r="GO172" s="71"/>
      <c r="GP172" s="71"/>
      <c r="GQ172" s="71"/>
      <c r="GR172" s="71"/>
      <c r="GS172" s="71"/>
      <c r="GT172" s="71"/>
      <c r="GU172" s="71"/>
      <c r="GV172" s="71"/>
      <c r="GW172" s="157"/>
      <c r="GX172" s="157"/>
      <c r="GY172" s="157"/>
      <c r="GZ172" s="157"/>
      <c r="HA172" s="157"/>
      <c r="HB172" s="157"/>
      <c r="HC172" s="157"/>
      <c r="HD172" s="157"/>
      <c r="HE172" s="157"/>
      <c r="HF172" s="157"/>
      <c r="HG172" s="157"/>
      <c r="HH172" s="157"/>
      <c r="HI172" s="157"/>
      <c r="HJ172" s="157"/>
      <c r="HK172" s="157"/>
      <c r="HL172" s="157"/>
      <c r="HM172" s="157"/>
      <c r="HN172" s="157"/>
      <c r="HO172" s="157"/>
      <c r="HP172" s="157"/>
      <c r="HQ172" s="157"/>
      <c r="HR172" s="157"/>
      <c r="HS172" s="157"/>
      <c r="HT172" s="157"/>
      <c r="HU172" s="157"/>
      <c r="HV172" s="157"/>
      <c r="HW172" s="157"/>
      <c r="HX172" s="157"/>
      <c r="HY172" s="71"/>
      <c r="HZ172" s="71"/>
      <c r="IA172" s="71"/>
      <c r="IB172" s="71"/>
      <c r="IC172" s="71"/>
      <c r="ID172" s="157"/>
      <c r="IE172" s="157"/>
      <c r="IF172" s="157"/>
      <c r="IG172" s="71"/>
      <c r="IH172" s="71" t="s">
        <v>56</v>
      </c>
      <c r="II172" s="71" t="s">
        <v>13</v>
      </c>
      <c r="IJ172" s="71" t="s">
        <v>13</v>
      </c>
      <c r="IK172" s="71" t="s">
        <v>13</v>
      </c>
      <c r="IL172" s="71" t="s">
        <v>13</v>
      </c>
      <c r="IM172" s="71" t="s">
        <v>13</v>
      </c>
      <c r="IN172" s="71" t="s">
        <v>13</v>
      </c>
      <c r="IO172" s="71" t="s">
        <v>13</v>
      </c>
      <c r="IP172" s="71" t="s">
        <v>13</v>
      </c>
      <c r="IQ172" s="71" t="s">
        <v>13</v>
      </c>
      <c r="IR172" s="71" t="s">
        <v>13</v>
      </c>
      <c r="IS172" s="71" t="s">
        <v>13</v>
      </c>
      <c r="IT172" s="71" t="s">
        <v>13</v>
      </c>
      <c r="IU172" s="157" t="s">
        <v>13</v>
      </c>
      <c r="IV172" s="157" t="s">
        <v>13</v>
      </c>
      <c r="IW172" s="157" t="s">
        <v>13</v>
      </c>
      <c r="IX172" s="157" t="s">
        <v>13</v>
      </c>
      <c r="IY172" s="71" t="s">
        <v>747</v>
      </c>
      <c r="IZ172" s="71" t="s">
        <v>747</v>
      </c>
      <c r="JA172" s="71" t="s">
        <v>747</v>
      </c>
      <c r="JB172" s="71" t="s">
        <v>747</v>
      </c>
      <c r="JC172" s="71" t="s">
        <v>747</v>
      </c>
      <c r="JD172" s="71" t="s">
        <v>747</v>
      </c>
      <c r="JE172" s="71" t="s">
        <v>747</v>
      </c>
      <c r="JF172" s="157" t="s">
        <v>13</v>
      </c>
      <c r="JG172" s="157" t="s">
        <v>13</v>
      </c>
      <c r="JH172" s="157" t="s">
        <v>13</v>
      </c>
      <c r="JI172" s="71" t="s">
        <v>747</v>
      </c>
      <c r="JJ172" s="71" t="s">
        <v>747</v>
      </c>
      <c r="JK172" s="71" t="s">
        <v>747</v>
      </c>
      <c r="JL172" s="71" t="s">
        <v>747</v>
      </c>
      <c r="JM172" s="71" t="s">
        <v>747</v>
      </c>
      <c r="JN172" s="71" t="s">
        <v>747</v>
      </c>
      <c r="JO172" s="71" t="s">
        <v>747</v>
      </c>
      <c r="JP172" s="71" t="s">
        <v>747</v>
      </c>
      <c r="JQ172" s="71" t="s">
        <v>747</v>
      </c>
      <c r="JR172" s="71" t="s">
        <v>747</v>
      </c>
      <c r="JS172" s="71" t="s">
        <v>747</v>
      </c>
      <c r="JT172" s="71" t="s">
        <v>747</v>
      </c>
      <c r="JU172" s="71" t="s">
        <v>747</v>
      </c>
      <c r="JV172" s="157" t="s">
        <v>13</v>
      </c>
      <c r="JW172" s="157" t="s">
        <v>13</v>
      </c>
      <c r="JX172" s="157" t="s">
        <v>13</v>
      </c>
      <c r="JY172" s="71" t="s">
        <v>13</v>
      </c>
      <c r="JZ172" s="71" t="s">
        <v>56</v>
      </c>
      <c r="KA172" s="71" t="s">
        <v>13</v>
      </c>
      <c r="KB172" s="71" t="s">
        <v>13</v>
      </c>
      <c r="KC172" s="71" t="s">
        <v>13</v>
      </c>
      <c r="KD172" s="157" t="s">
        <v>56</v>
      </c>
      <c r="KE172" s="157" t="s">
        <v>13</v>
      </c>
      <c r="KF172" s="157" t="s">
        <v>13</v>
      </c>
      <c r="KG172" s="71" t="s">
        <v>56</v>
      </c>
      <c r="KH172" s="71" t="s">
        <v>13</v>
      </c>
      <c r="KI172" s="71" t="s">
        <v>13</v>
      </c>
      <c r="KJ172" s="71" t="s">
        <v>13</v>
      </c>
      <c r="KK172" s="71" t="s">
        <v>13</v>
      </c>
      <c r="KL172" s="71" t="s">
        <v>13</v>
      </c>
      <c r="KM172" s="71" t="s">
        <v>56</v>
      </c>
      <c r="KN172" s="71" t="s">
        <v>13</v>
      </c>
      <c r="KO172" s="71" t="s">
        <v>13</v>
      </c>
      <c r="KP172" s="157" t="s">
        <v>13</v>
      </c>
      <c r="KQ172" s="71" t="s">
        <v>13</v>
      </c>
      <c r="KR172" s="71" t="s">
        <v>13</v>
      </c>
      <c r="KS172" s="180">
        <v>0</v>
      </c>
      <c r="KT172" s="157" t="s">
        <v>13</v>
      </c>
      <c r="KU172" s="157" t="s">
        <v>13</v>
      </c>
      <c r="KV172" s="157" t="s">
        <v>13</v>
      </c>
      <c r="KW172" s="71" t="s">
        <v>13</v>
      </c>
      <c r="KX172" s="71" t="s">
        <v>56</v>
      </c>
      <c r="KY172" s="71" t="s">
        <v>13</v>
      </c>
      <c r="KZ172" s="71" t="s">
        <v>13</v>
      </c>
      <c r="LA172" s="71" t="s">
        <v>13</v>
      </c>
      <c r="LB172" s="157" t="s">
        <v>56</v>
      </c>
      <c r="LC172" s="157" t="s">
        <v>13</v>
      </c>
      <c r="LD172" s="157" t="s">
        <v>13</v>
      </c>
      <c r="LE172" s="71" t="s">
        <v>13</v>
      </c>
      <c r="LF172" s="71" t="s">
        <v>747</v>
      </c>
      <c r="LG172" s="157" t="s">
        <v>13</v>
      </c>
      <c r="LH172" s="157" t="s">
        <v>13</v>
      </c>
      <c r="LI172" s="157" t="s">
        <v>13</v>
      </c>
      <c r="LJ172" s="71" t="s">
        <v>747</v>
      </c>
      <c r="LK172" s="71" t="s">
        <v>747</v>
      </c>
      <c r="LL172" s="71" t="s">
        <v>747</v>
      </c>
      <c r="LM172" s="71" t="s">
        <v>747</v>
      </c>
      <c r="LN172" s="71" t="s">
        <v>747</v>
      </c>
      <c r="LO172" s="157" t="s">
        <v>13</v>
      </c>
      <c r="LP172" s="157" t="s">
        <v>13</v>
      </c>
      <c r="LQ172" s="157" t="s">
        <v>56</v>
      </c>
      <c r="LR172" s="71" t="s">
        <v>13</v>
      </c>
      <c r="LS172" s="71" t="s">
        <v>747</v>
      </c>
      <c r="LT172" s="71" t="s">
        <v>747</v>
      </c>
      <c r="LU172" s="71" t="s">
        <v>747</v>
      </c>
      <c r="LV172" s="71" t="s">
        <v>747</v>
      </c>
      <c r="LW172" s="71" t="s">
        <v>747</v>
      </c>
      <c r="LX172" s="71" t="s">
        <v>747</v>
      </c>
      <c r="LY172" s="157" t="s">
        <v>13</v>
      </c>
      <c r="LZ172" s="157" t="s">
        <v>13</v>
      </c>
      <c r="MA172" s="71" t="s">
        <v>13</v>
      </c>
      <c r="MB172" s="71" t="s">
        <v>13</v>
      </c>
      <c r="MC172" s="71" t="s">
        <v>56</v>
      </c>
      <c r="MD172" s="71" t="s">
        <v>13</v>
      </c>
      <c r="ME172" s="71" t="s">
        <v>13</v>
      </c>
      <c r="MF172" s="71" t="s">
        <v>13</v>
      </c>
      <c r="MG172" s="157" t="s">
        <v>56</v>
      </c>
      <c r="MH172" s="71" t="s">
        <v>13</v>
      </c>
      <c r="MI172" s="71" t="s">
        <v>56</v>
      </c>
      <c r="MJ172" s="71" t="s">
        <v>56</v>
      </c>
      <c r="MK172" s="71" t="s">
        <v>56</v>
      </c>
      <c r="ML172" s="71" t="s">
        <v>56</v>
      </c>
      <c r="MM172" s="71" t="s">
        <v>56</v>
      </c>
      <c r="MN172" s="71" t="s">
        <v>56</v>
      </c>
      <c r="MO172" s="71" t="s">
        <v>56</v>
      </c>
      <c r="MP172" s="71" t="s">
        <v>56</v>
      </c>
      <c r="MQ172" s="71" t="s">
        <v>56</v>
      </c>
      <c r="MR172" s="71" t="s">
        <v>56</v>
      </c>
      <c r="MS172" s="71" t="s">
        <v>56</v>
      </c>
      <c r="MT172" s="71" t="s">
        <v>56</v>
      </c>
      <c r="MU172" s="71" t="s">
        <v>56</v>
      </c>
      <c r="MV172" s="71" t="s">
        <v>56</v>
      </c>
      <c r="MW172" s="71" t="s">
        <v>56</v>
      </c>
      <c r="MX172" s="71" t="s">
        <v>56</v>
      </c>
      <c r="MY172" s="71" t="s">
        <v>56</v>
      </c>
      <c r="MZ172" s="71" t="s">
        <v>13</v>
      </c>
      <c r="NA172" s="71" t="s">
        <v>13</v>
      </c>
      <c r="NB172" s="157" t="s">
        <v>56</v>
      </c>
      <c r="NC172" s="157" t="s">
        <v>56</v>
      </c>
      <c r="ND172" s="157" t="s">
        <v>56</v>
      </c>
      <c r="NE172" s="157" t="s">
        <v>56</v>
      </c>
      <c r="NF172" s="157" t="s">
        <v>56</v>
      </c>
      <c r="NG172" s="157"/>
      <c r="NH172" s="157"/>
      <c r="NI172" s="157"/>
      <c r="NJ172" s="157"/>
      <c r="NK172" s="157"/>
      <c r="NL172" s="71" t="s">
        <v>56</v>
      </c>
      <c r="NM172" s="71" t="s">
        <v>56</v>
      </c>
      <c r="NN172" s="157" t="s">
        <v>56</v>
      </c>
      <c r="NO172" s="71" t="s">
        <v>758</v>
      </c>
      <c r="NP172" s="71" t="s">
        <v>758</v>
      </c>
      <c r="NQ172" s="71" t="s">
        <v>758</v>
      </c>
      <c r="NR172" s="71" t="s">
        <v>758</v>
      </c>
      <c r="NS172" s="71" t="s">
        <v>758</v>
      </c>
      <c r="NT172" s="71" t="s">
        <v>758</v>
      </c>
      <c r="NU172" s="71" t="s">
        <v>758</v>
      </c>
      <c r="NV172" s="71" t="s">
        <v>758</v>
      </c>
      <c r="NW172" s="71" t="s">
        <v>758</v>
      </c>
      <c r="NX172" s="71" t="s">
        <v>758</v>
      </c>
      <c r="NY172" s="71" t="s">
        <v>758</v>
      </c>
      <c r="NZ172" s="71" t="s">
        <v>758</v>
      </c>
      <c r="OA172" s="157" t="s">
        <v>758</v>
      </c>
      <c r="OB172" s="157" t="s">
        <v>758</v>
      </c>
      <c r="OC172" s="157" t="s">
        <v>758</v>
      </c>
      <c r="OD172" s="157" t="s">
        <v>758</v>
      </c>
      <c r="OE172" s="71" t="s">
        <v>13</v>
      </c>
      <c r="OF172" s="71" t="s">
        <v>56</v>
      </c>
      <c r="OG172" s="71" t="s">
        <v>13</v>
      </c>
      <c r="OH172" s="71" t="s">
        <v>13</v>
      </c>
      <c r="OI172" s="71" t="s">
        <v>13</v>
      </c>
      <c r="OJ172" s="157" t="s">
        <v>56</v>
      </c>
      <c r="OK172" s="136">
        <v>5</v>
      </c>
      <c r="OL172" s="136">
        <v>3</v>
      </c>
      <c r="OM172" s="136">
        <v>3</v>
      </c>
      <c r="ON172" s="136">
        <v>2</v>
      </c>
      <c r="OO172" s="136">
        <v>4</v>
      </c>
      <c r="OP172" s="136">
        <v>9</v>
      </c>
      <c r="OQ172" s="136">
        <v>1</v>
      </c>
      <c r="OR172" s="137">
        <v>0.6</v>
      </c>
      <c r="OS172" s="137"/>
      <c r="OT172" s="138">
        <v>14.764942121426884</v>
      </c>
      <c r="OU172" s="138">
        <v>8.8589652728561301</v>
      </c>
      <c r="OV172" s="138">
        <v>8.8589652728561301</v>
      </c>
      <c r="OW172" s="138">
        <v>5.905976848570754</v>
      </c>
      <c r="OX172" s="138">
        <v>11.811953697141508</v>
      </c>
      <c r="OY172" s="138">
        <v>26.576895818568392</v>
      </c>
      <c r="OZ172" s="138">
        <v>2.952988424285377</v>
      </c>
      <c r="PA172" s="139">
        <f>SB172/OK172</f>
        <v>22.8</v>
      </c>
      <c r="PB172" s="139">
        <f>SB172/OL172</f>
        <v>38</v>
      </c>
      <c r="PC172" s="139">
        <f>SB172/OM172</f>
        <v>38</v>
      </c>
      <c r="PD172" s="139">
        <f>SB172/ON172</f>
        <v>57</v>
      </c>
      <c r="PE172" s="139">
        <f>SB172/OO172</f>
        <v>28.5</v>
      </c>
      <c r="PF172" s="139">
        <f>SB172/OP172</f>
        <v>12.666666666666666</v>
      </c>
      <c r="PG172" s="139">
        <f>SB172/OQ172</f>
        <v>114</v>
      </c>
      <c r="PH172" s="71" t="s">
        <v>13</v>
      </c>
      <c r="PI172" s="71" t="s">
        <v>56</v>
      </c>
      <c r="PJ172" s="71" t="s">
        <v>13</v>
      </c>
      <c r="PK172" s="71" t="s">
        <v>13</v>
      </c>
      <c r="PL172" s="71" t="s">
        <v>13</v>
      </c>
      <c r="PM172" s="157" t="s">
        <v>56</v>
      </c>
      <c r="PN172" s="157" t="s">
        <v>13</v>
      </c>
      <c r="PO172" s="157" t="s">
        <v>13</v>
      </c>
      <c r="PP172" s="71" t="s">
        <v>13</v>
      </c>
      <c r="PQ172" s="71" t="s">
        <v>56</v>
      </c>
      <c r="PR172" s="71" t="s">
        <v>56</v>
      </c>
      <c r="PS172" s="71" t="s">
        <v>13</v>
      </c>
      <c r="PT172" s="71" t="s">
        <v>13</v>
      </c>
      <c r="PU172" s="71" t="s">
        <v>13</v>
      </c>
      <c r="PV172" s="71" t="s">
        <v>13</v>
      </c>
      <c r="PW172" s="157" t="s">
        <v>56</v>
      </c>
      <c r="PX172" s="71" t="s">
        <v>56</v>
      </c>
      <c r="PY172" s="71" t="s">
        <v>56</v>
      </c>
      <c r="PZ172" s="71" t="s">
        <v>56</v>
      </c>
      <c r="QA172" s="71" t="s">
        <v>56</v>
      </c>
      <c r="QB172" s="71" t="s">
        <v>56</v>
      </c>
      <c r="QC172" s="71" t="s">
        <v>56</v>
      </c>
      <c r="QD172" s="71" t="s">
        <v>56</v>
      </c>
      <c r="QE172" s="71" t="s">
        <v>13</v>
      </c>
      <c r="QF172" s="157" t="s">
        <v>56</v>
      </c>
      <c r="QG172" s="71" t="s">
        <v>13</v>
      </c>
      <c r="QH172" s="71" t="s">
        <v>56</v>
      </c>
      <c r="QI172" s="71">
        <v>1</v>
      </c>
      <c r="QJ172" s="157" t="s">
        <v>56</v>
      </c>
      <c r="QK172" s="157" t="s">
        <v>13</v>
      </c>
      <c r="QL172" s="157" t="s">
        <v>56</v>
      </c>
      <c r="QM172" s="71" t="s">
        <v>13</v>
      </c>
      <c r="QN172" s="71" t="s">
        <v>13</v>
      </c>
      <c r="QO172" s="71" t="s">
        <v>13</v>
      </c>
      <c r="QP172" s="71" t="s">
        <v>56</v>
      </c>
      <c r="QQ172" s="71" t="s">
        <v>13</v>
      </c>
      <c r="QR172" s="71" t="s">
        <v>13</v>
      </c>
      <c r="QS172" s="71" t="s">
        <v>13</v>
      </c>
      <c r="QT172" s="71" t="s">
        <v>13</v>
      </c>
      <c r="QU172" s="71" t="s">
        <v>13</v>
      </c>
      <c r="QV172" s="71" t="s">
        <v>13</v>
      </c>
      <c r="QW172" s="71" t="s">
        <v>13</v>
      </c>
      <c r="QX172" s="157" t="s">
        <v>56</v>
      </c>
      <c r="QY172" s="157" t="s">
        <v>56</v>
      </c>
      <c r="QZ172" s="157" t="s">
        <v>13</v>
      </c>
      <c r="RA172" s="157" t="s">
        <v>13</v>
      </c>
      <c r="RB172" s="71" t="s">
        <v>13</v>
      </c>
      <c r="RC172" s="71" t="s">
        <v>13</v>
      </c>
      <c r="RD172" s="71" t="s">
        <v>732</v>
      </c>
      <c r="RE172" s="157" t="s">
        <v>56</v>
      </c>
      <c r="RF172" s="71" t="s">
        <v>56</v>
      </c>
      <c r="RG172" s="71" t="s">
        <v>13</v>
      </c>
      <c r="RH172" s="71" t="s">
        <v>56</v>
      </c>
      <c r="RI172" s="71" t="s">
        <v>13</v>
      </c>
      <c r="RJ172" s="71" t="s">
        <v>13</v>
      </c>
      <c r="RK172" s="71" t="s">
        <v>13</v>
      </c>
      <c r="RL172" s="157" t="s">
        <v>56</v>
      </c>
      <c r="RM172" s="157" t="s">
        <v>13</v>
      </c>
      <c r="RN172" s="157" t="s">
        <v>13</v>
      </c>
      <c r="RO172" s="71" t="s">
        <v>13</v>
      </c>
      <c r="RP172" s="71" t="s">
        <v>13</v>
      </c>
      <c r="RQ172" s="71" t="s">
        <v>56</v>
      </c>
      <c r="RR172" s="71" t="s">
        <v>13</v>
      </c>
      <c r="RS172" s="71" t="s">
        <v>13</v>
      </c>
      <c r="RT172" s="71" t="s">
        <v>13</v>
      </c>
      <c r="RU172" s="71" t="s">
        <v>13</v>
      </c>
      <c r="RV172" s="157" t="s">
        <v>56</v>
      </c>
      <c r="RW172" s="71"/>
      <c r="RX172" s="151" t="s">
        <v>740</v>
      </c>
      <c r="RY172" s="219" t="s">
        <v>745</v>
      </c>
      <c r="RZ172" s="152">
        <v>33864</v>
      </c>
      <c r="SA172" s="151" t="s">
        <v>795</v>
      </c>
      <c r="SB172" s="229">
        <v>114</v>
      </c>
      <c r="SC172" s="230">
        <v>336.64</v>
      </c>
      <c r="SD172" s="178"/>
      <c r="SE172" s="71"/>
      <c r="SF172" s="269" t="s">
        <v>652</v>
      </c>
      <c r="SG172" s="269" t="s">
        <v>13</v>
      </c>
      <c r="SH172" s="270"/>
      <c r="SI172" s="270"/>
      <c r="SJ172" s="271"/>
      <c r="SK172" s="270"/>
      <c r="SL172" s="270"/>
      <c r="SM172" s="270"/>
      <c r="SN172" s="270"/>
      <c r="SO172" s="270"/>
      <c r="SP172" s="270"/>
      <c r="SQ172" s="270"/>
      <c r="SR172" s="270"/>
      <c r="SS172" s="270"/>
      <c r="ST172" s="270"/>
      <c r="SU172" s="270"/>
      <c r="SV172" s="270"/>
      <c r="SW172" s="270"/>
      <c r="SX172" s="270"/>
      <c r="SY172" s="270"/>
      <c r="SZ172" s="270"/>
      <c r="TA172" s="270"/>
      <c r="TB172" s="270"/>
      <c r="TC172" s="270"/>
      <c r="TD172" s="270"/>
      <c r="TE172" s="270"/>
      <c r="TF172" s="270"/>
      <c r="TG172" s="270"/>
      <c r="TH172" s="270"/>
      <c r="TI172" s="270"/>
      <c r="TJ172" s="270"/>
      <c r="TK172" s="270"/>
      <c r="TL172" s="270"/>
      <c r="TM172" s="270"/>
      <c r="TN172" s="270"/>
      <c r="TO172" s="270"/>
      <c r="TP172" s="270"/>
      <c r="TQ172" s="270"/>
      <c r="TR172" s="270"/>
      <c r="TS172" s="270"/>
      <c r="TT172" s="270"/>
      <c r="TU172" s="270"/>
      <c r="TV172" s="270"/>
      <c r="TW172" s="270"/>
      <c r="TX172" s="270"/>
      <c r="TY172" s="270"/>
      <c r="TZ172" s="270"/>
      <c r="UA172" s="270"/>
      <c r="UB172" s="270"/>
      <c r="UC172" s="270"/>
      <c r="UD172" s="270"/>
      <c r="UE172" s="270"/>
      <c r="UF172" s="270"/>
      <c r="UG172" s="270"/>
      <c r="UH172" s="270"/>
      <c r="UI172" s="270"/>
      <c r="UJ172" s="270"/>
      <c r="UK172" s="270"/>
      <c r="UL172" s="270"/>
      <c r="UT172" s="270"/>
      <c r="UU172" s="270"/>
      <c r="UV172" s="270"/>
      <c r="UW172" s="270"/>
      <c r="UX172" s="270"/>
      <c r="UY172" s="270"/>
      <c r="UZ172" s="270"/>
      <c r="VA172" s="270"/>
      <c r="VB172" s="270"/>
      <c r="VC172" s="270"/>
      <c r="VD172" s="270"/>
      <c r="VE172" s="270"/>
      <c r="VF172" s="270"/>
      <c r="VG172" s="270"/>
      <c r="VH172" s="270"/>
      <c r="VI172" s="270"/>
      <c r="VJ172" s="270"/>
      <c r="VK172" s="270"/>
      <c r="VL172" s="270"/>
      <c r="VM172" s="270"/>
      <c r="VN172" s="270"/>
      <c r="VO172" s="270"/>
      <c r="VP172" s="270"/>
      <c r="VQ172" s="270"/>
      <c r="VR172" s="270"/>
      <c r="VS172" s="270"/>
      <c r="VT172" s="270"/>
      <c r="VU172" s="270"/>
      <c r="VV172" s="270"/>
      <c r="VW172" s="270"/>
      <c r="VX172" s="270"/>
      <c r="VY172" s="270"/>
      <c r="VZ172" s="270"/>
      <c r="WA172" s="270"/>
      <c r="WB172" s="270"/>
      <c r="WC172" s="270"/>
      <c r="WD172" s="270"/>
      <c r="WE172" s="270"/>
      <c r="WF172" s="270"/>
      <c r="WG172" s="270"/>
      <c r="WH172" s="270"/>
      <c r="WI172" s="270"/>
      <c r="WJ172" s="270"/>
      <c r="WK172" s="270"/>
      <c r="WL172" s="270"/>
      <c r="WM172" s="270"/>
      <c r="WN172" s="270"/>
      <c r="WO172" s="270"/>
      <c r="WP172" s="270"/>
      <c r="WQ172" s="270"/>
      <c r="WR172" s="270"/>
      <c r="WS172" s="270"/>
      <c r="WT172" s="270"/>
      <c r="WU172" s="270"/>
      <c r="WV172" s="270"/>
      <c r="WW172" s="270"/>
      <c r="WX172" s="270"/>
      <c r="WY172" s="270"/>
      <c r="WZ172" s="270"/>
      <c r="XH172" s="270"/>
      <c r="XI172" s="270"/>
      <c r="XJ172" s="270"/>
      <c r="XK172" s="270"/>
      <c r="XL172" s="270"/>
      <c r="XM172" s="272"/>
      <c r="XN172" s="272"/>
      <c r="XO172" s="272"/>
      <c r="XP172" s="272"/>
      <c r="XQ172" s="272"/>
      <c r="XR172" s="272"/>
      <c r="XS172" s="272"/>
      <c r="XT172" s="272"/>
      <c r="XU172" s="272"/>
      <c r="XV172" s="272"/>
      <c r="XW172" s="270"/>
      <c r="XX172" s="273"/>
      <c r="XY172" s="273"/>
      <c r="XZ172" s="273"/>
      <c r="YA172" s="273"/>
      <c r="YB172" s="273"/>
      <c r="YC172" s="273"/>
      <c r="YD172" s="273"/>
      <c r="YE172" s="273"/>
      <c r="YF172" s="273"/>
      <c r="YG172" s="273"/>
      <c r="YH172" s="273"/>
      <c r="YI172" s="273"/>
      <c r="YJ172" s="273"/>
      <c r="YK172" s="273"/>
      <c r="YL172" s="273"/>
      <c r="YM172" s="273"/>
      <c r="YN172" s="273"/>
      <c r="YO172" s="273"/>
      <c r="YP172" s="273"/>
      <c r="YQ172" s="273"/>
      <c r="YR172" s="273"/>
      <c r="YS172" s="273"/>
      <c r="YT172" s="273"/>
      <c r="YU172" s="273"/>
      <c r="YV172" s="273"/>
      <c r="YW172" s="273"/>
      <c r="YX172" s="273"/>
      <c r="YY172" s="273"/>
      <c r="YZ172" s="270"/>
      <c r="ZA172" s="270"/>
      <c r="ZB172" s="270"/>
      <c r="ZC172" s="270"/>
      <c r="ZD172" s="270"/>
      <c r="ZE172" s="270"/>
      <c r="ZF172" s="270"/>
      <c r="ZG172" s="270"/>
      <c r="ZH172" s="270"/>
      <c r="ZI172" s="270"/>
      <c r="ZJ172" s="270"/>
      <c r="ZK172" s="270"/>
      <c r="ZL172" s="270"/>
      <c r="ZM172" s="270"/>
      <c r="ZN172" s="270"/>
      <c r="ZO172" s="272"/>
      <c r="ZP172" s="272"/>
      <c r="ZQ172" s="272"/>
      <c r="ZR172" s="272"/>
      <c r="ZS172" s="272"/>
      <c r="ZT172" s="272"/>
      <c r="ZU172" s="272"/>
      <c r="ZV172" s="272"/>
      <c r="ZW172" s="270"/>
      <c r="ZX172" s="270"/>
      <c r="ZY172" s="270"/>
      <c r="ZZ172" s="270"/>
      <c r="AAA172" s="270"/>
      <c r="AAB172" s="270"/>
      <c r="AAJ172" s="270"/>
      <c r="AAK172" s="270"/>
      <c r="AAL172" s="270"/>
      <c r="AAM172" s="270"/>
      <c r="AAN172" s="270"/>
      <c r="AAO172" s="272"/>
      <c r="AAP172" s="272"/>
      <c r="AAQ172" s="272"/>
      <c r="AAR172" s="272"/>
      <c r="AAS172" s="272"/>
      <c r="AAT172" s="272"/>
      <c r="AAU172" s="272"/>
      <c r="AAV172" s="272"/>
      <c r="AAW172" s="272"/>
      <c r="AAX172" s="272"/>
    </row>
    <row r="173" spans="1:726" ht="15" customHeight="1" x14ac:dyDescent="0.35">
      <c r="A173" s="70" t="s">
        <v>910</v>
      </c>
      <c r="B173" s="1" t="s">
        <v>13</v>
      </c>
      <c r="GW173" s="157"/>
      <c r="GX173" s="157"/>
      <c r="RX173" s="151" t="s">
        <v>737</v>
      </c>
      <c r="RY173" s="218" t="s">
        <v>746</v>
      </c>
      <c r="RZ173" s="152">
        <v>215048</v>
      </c>
      <c r="SA173" s="151" t="s">
        <v>800</v>
      </c>
      <c r="SB173" s="229" t="s">
        <v>798</v>
      </c>
      <c r="SC173" s="229" t="s">
        <v>798</v>
      </c>
      <c r="SF173" s="268" t="s">
        <v>910</v>
      </c>
      <c r="SG173" s="269" t="s">
        <v>13</v>
      </c>
      <c r="SH173" s="270"/>
      <c r="SI173" s="270"/>
      <c r="SJ173" s="271"/>
      <c r="SK173" s="270"/>
      <c r="SL173" s="270"/>
      <c r="SM173" s="270"/>
      <c r="SN173" s="270"/>
      <c r="SO173" s="270"/>
      <c r="SP173" s="270"/>
      <c r="SQ173" s="270"/>
      <c r="SR173" s="270"/>
      <c r="SS173" s="270"/>
      <c r="ST173" s="270"/>
      <c r="SU173" s="270"/>
      <c r="SV173" s="270"/>
      <c r="SW173" s="270"/>
      <c r="SX173" s="270"/>
      <c r="SY173" s="270"/>
      <c r="SZ173" s="270"/>
      <c r="TA173" s="270"/>
      <c r="TB173" s="270"/>
      <c r="TC173" s="270"/>
      <c r="TD173" s="270"/>
      <c r="TE173" s="270"/>
      <c r="TF173" s="270"/>
      <c r="TG173" s="270"/>
      <c r="TH173" s="270"/>
      <c r="TI173" s="270"/>
      <c r="TJ173" s="270"/>
      <c r="TK173" s="270"/>
      <c r="TL173" s="270"/>
      <c r="TM173" s="270"/>
      <c r="TN173" s="270"/>
      <c r="TO173" s="270"/>
      <c r="TP173" s="270"/>
      <c r="TQ173" s="270"/>
      <c r="TR173" s="270"/>
      <c r="TS173" s="270"/>
      <c r="TT173" s="270"/>
      <c r="TU173" s="270"/>
      <c r="TV173" s="270"/>
      <c r="TW173" s="270"/>
      <c r="TX173" s="270"/>
      <c r="TY173" s="270"/>
      <c r="TZ173" s="270"/>
      <c r="UA173" s="270"/>
      <c r="UB173" s="270"/>
      <c r="UC173" s="270"/>
      <c r="UD173" s="270"/>
      <c r="UE173" s="270"/>
      <c r="UF173" s="270"/>
      <c r="UG173" s="270"/>
      <c r="UH173" s="270"/>
      <c r="UI173" s="270"/>
      <c r="UJ173" s="270"/>
      <c r="UK173" s="270"/>
      <c r="UL173" s="270"/>
      <c r="UT173" s="270"/>
      <c r="UU173" s="270"/>
      <c r="UV173" s="270"/>
      <c r="UW173" s="270"/>
      <c r="UX173" s="270"/>
      <c r="UY173" s="270"/>
      <c r="UZ173" s="270"/>
      <c r="VA173" s="270"/>
      <c r="VB173" s="270"/>
      <c r="VC173" s="270"/>
      <c r="VD173" s="270"/>
      <c r="VE173" s="270"/>
      <c r="VF173" s="270"/>
      <c r="VG173" s="270"/>
      <c r="VH173" s="270"/>
      <c r="VI173" s="270"/>
      <c r="VJ173" s="270"/>
      <c r="VK173" s="270"/>
      <c r="VL173" s="270"/>
      <c r="VM173" s="270"/>
      <c r="VN173" s="270"/>
      <c r="VO173" s="270"/>
      <c r="VP173" s="270"/>
      <c r="VQ173" s="270"/>
      <c r="VR173" s="270"/>
      <c r="VS173" s="270"/>
      <c r="VT173" s="270"/>
      <c r="VU173" s="270"/>
      <c r="VV173" s="270"/>
      <c r="VW173" s="270"/>
      <c r="VX173" s="270"/>
      <c r="VY173" s="270"/>
      <c r="VZ173" s="270"/>
      <c r="WA173" s="270"/>
      <c r="WB173" s="270"/>
      <c r="WC173" s="270"/>
      <c r="WD173" s="270"/>
      <c r="WE173" s="270"/>
      <c r="WF173" s="270"/>
      <c r="WG173" s="270"/>
      <c r="WH173" s="270"/>
      <c r="WI173" s="270"/>
      <c r="WJ173" s="270"/>
      <c r="WK173" s="270"/>
      <c r="WL173" s="270"/>
      <c r="WM173" s="270"/>
      <c r="WN173" s="270"/>
      <c r="WO173" s="270"/>
      <c r="WP173" s="270"/>
      <c r="WQ173" s="270"/>
      <c r="WR173" s="270"/>
      <c r="WS173" s="270"/>
      <c r="WT173" s="270"/>
      <c r="WU173" s="270"/>
      <c r="WV173" s="270"/>
      <c r="WW173" s="270"/>
      <c r="WX173" s="270"/>
      <c r="WY173" s="270"/>
      <c r="WZ173" s="270"/>
      <c r="XH173" s="270"/>
      <c r="XI173" s="270"/>
      <c r="XJ173" s="270"/>
      <c r="XK173" s="270"/>
      <c r="XL173" s="270"/>
      <c r="XM173" s="272"/>
      <c r="XN173" s="272"/>
      <c r="XO173" s="272"/>
      <c r="XP173" s="272"/>
      <c r="XQ173" s="272"/>
      <c r="XR173" s="272"/>
      <c r="XS173" s="272"/>
      <c r="XT173" s="272"/>
      <c r="XU173" s="272"/>
      <c r="XV173" s="272"/>
      <c r="XW173" s="270"/>
      <c r="XX173" s="273"/>
      <c r="XY173" s="273"/>
      <c r="XZ173" s="273"/>
      <c r="YA173" s="273"/>
      <c r="YB173" s="273"/>
      <c r="YC173" s="273"/>
      <c r="YD173" s="273"/>
      <c r="YE173" s="273"/>
      <c r="YF173" s="273"/>
      <c r="YG173" s="273"/>
      <c r="YH173" s="273"/>
      <c r="YI173" s="273"/>
      <c r="YJ173" s="273"/>
      <c r="YK173" s="273"/>
      <c r="YL173" s="273"/>
      <c r="YM173" s="273"/>
      <c r="YN173" s="273"/>
      <c r="YO173" s="273"/>
      <c r="YP173" s="273"/>
      <c r="YQ173" s="273"/>
      <c r="YR173" s="273"/>
      <c r="YS173" s="273"/>
      <c r="YT173" s="273"/>
      <c r="YU173" s="273"/>
      <c r="YV173" s="273"/>
      <c r="YW173" s="273"/>
      <c r="YX173" s="273"/>
      <c r="YY173" s="273"/>
      <c r="YZ173" s="270"/>
      <c r="ZA173" s="270"/>
      <c r="ZB173" s="270"/>
      <c r="ZC173" s="270"/>
      <c r="ZD173" s="270"/>
      <c r="ZE173" s="270"/>
      <c r="ZF173" s="270"/>
      <c r="ZG173" s="270"/>
      <c r="ZH173" s="270"/>
      <c r="ZI173" s="270"/>
      <c r="ZJ173" s="270"/>
      <c r="ZK173" s="270"/>
      <c r="ZL173" s="270"/>
      <c r="ZM173" s="270"/>
      <c r="ZN173" s="270"/>
      <c r="ZO173" s="272"/>
      <c r="ZP173" s="272"/>
      <c r="ZQ173" s="272"/>
      <c r="ZR173" s="272"/>
      <c r="ZS173" s="272"/>
      <c r="ZT173" s="272"/>
      <c r="ZU173" s="272"/>
      <c r="ZV173" s="272"/>
      <c r="ZW173" s="270"/>
      <c r="ZX173" s="270"/>
      <c r="ZY173" s="270"/>
      <c r="ZZ173" s="270"/>
      <c r="AAA173" s="270"/>
      <c r="AAB173" s="270"/>
      <c r="AAJ173" s="270"/>
      <c r="AAK173" s="270"/>
      <c r="AAL173" s="270"/>
      <c r="AAM173" s="270"/>
      <c r="AAN173" s="270"/>
      <c r="AAO173" s="272"/>
      <c r="AAP173" s="272"/>
      <c r="AAQ173" s="272"/>
      <c r="AAR173" s="272"/>
      <c r="AAS173" s="272"/>
      <c r="AAT173" s="272"/>
      <c r="AAU173" s="272"/>
      <c r="AAV173" s="272"/>
      <c r="AAW173" s="272"/>
      <c r="AAX173" s="272"/>
    </row>
    <row r="174" spans="1:726" ht="15" customHeight="1" x14ac:dyDescent="0.35">
      <c r="A174" s="71" t="s">
        <v>703</v>
      </c>
      <c r="B174" s="71" t="s">
        <v>56</v>
      </c>
      <c r="C174" s="71" t="s">
        <v>56</v>
      </c>
      <c r="D174" s="71" t="s">
        <v>13</v>
      </c>
      <c r="E174" s="71" t="s">
        <v>13</v>
      </c>
      <c r="F174" s="71" t="s">
        <v>13</v>
      </c>
      <c r="G174" s="71" t="s">
        <v>13</v>
      </c>
      <c r="H174" s="71" t="s">
        <v>13</v>
      </c>
      <c r="I174" s="71" t="s">
        <v>13</v>
      </c>
      <c r="J174" s="157" t="s">
        <v>56</v>
      </c>
      <c r="K174" s="157" t="s">
        <v>13</v>
      </c>
      <c r="L174" s="157" t="s">
        <v>56</v>
      </c>
      <c r="M174" s="157" t="s">
        <v>56</v>
      </c>
      <c r="N174" s="157" t="s">
        <v>13</v>
      </c>
      <c r="O174" s="157" t="s">
        <v>13</v>
      </c>
      <c r="P174" s="157" t="s">
        <v>13</v>
      </c>
      <c r="Q174" s="157" t="s">
        <v>13</v>
      </c>
      <c r="R174" s="157" t="s">
        <v>13</v>
      </c>
      <c r="S174" s="157" t="s">
        <v>13</v>
      </c>
      <c r="T174" s="157" t="s">
        <v>13</v>
      </c>
      <c r="U174" s="71" t="s">
        <v>0</v>
      </c>
      <c r="V174" s="157" t="s">
        <v>56</v>
      </c>
      <c r="W174" s="157" t="s">
        <v>13</v>
      </c>
      <c r="X174" s="157" t="s">
        <v>13</v>
      </c>
      <c r="Y174" s="157" t="s">
        <v>13</v>
      </c>
      <c r="Z174" s="157" t="s">
        <v>13</v>
      </c>
      <c r="AA174" s="71" t="s">
        <v>56</v>
      </c>
      <c r="AB174" s="71" t="s">
        <v>13</v>
      </c>
      <c r="AC174" s="71" t="s">
        <v>56</v>
      </c>
      <c r="AD174" s="71" t="s">
        <v>13</v>
      </c>
      <c r="AE174" s="71" t="s">
        <v>13</v>
      </c>
      <c r="AF174" s="134" t="s">
        <v>56</v>
      </c>
      <c r="AG174" s="134" t="s">
        <v>13</v>
      </c>
      <c r="AH174" s="134" t="s">
        <v>13</v>
      </c>
      <c r="AI174" s="71" t="s">
        <v>56</v>
      </c>
      <c r="AJ174" s="71" t="s">
        <v>758</v>
      </c>
      <c r="AK174" s="71" t="s">
        <v>758</v>
      </c>
      <c r="AL174" s="71" t="s">
        <v>758</v>
      </c>
      <c r="AM174" s="71" t="s">
        <v>758</v>
      </c>
      <c r="AN174" s="71" t="s">
        <v>758</v>
      </c>
      <c r="AO174" s="71" t="s">
        <v>758</v>
      </c>
      <c r="AP174" s="71" t="s">
        <v>758</v>
      </c>
      <c r="AQ174" s="71" t="s">
        <v>758</v>
      </c>
      <c r="AR174" s="71" t="s">
        <v>758</v>
      </c>
      <c r="AS174" s="71" t="s">
        <v>758</v>
      </c>
      <c r="AT174" s="134" t="s">
        <v>13</v>
      </c>
      <c r="AU174" s="134" t="s">
        <v>13</v>
      </c>
      <c r="AV174" s="134" t="s">
        <v>13</v>
      </c>
      <c r="AW174" s="134" t="s">
        <v>13</v>
      </c>
      <c r="AX174" s="134" t="s">
        <v>13</v>
      </c>
      <c r="AY174" s="134" t="s">
        <v>13</v>
      </c>
      <c r="AZ174" s="134" t="s">
        <v>13</v>
      </c>
      <c r="BA174" s="134" t="s">
        <v>13</v>
      </c>
      <c r="BB174" s="71" t="s">
        <v>56</v>
      </c>
      <c r="BC174" s="71" t="s">
        <v>56</v>
      </c>
      <c r="BD174" s="71" t="s">
        <v>13</v>
      </c>
      <c r="BE174" s="71" t="s">
        <v>13</v>
      </c>
      <c r="BF174" s="71" t="s">
        <v>13</v>
      </c>
      <c r="BG174" s="71" t="s">
        <v>13</v>
      </c>
      <c r="BH174" s="157" t="s">
        <v>13</v>
      </c>
      <c r="BI174" s="157" t="s">
        <v>13</v>
      </c>
      <c r="BJ174" s="157" t="s">
        <v>13</v>
      </c>
      <c r="BK174" s="157" t="s">
        <v>13</v>
      </c>
      <c r="BL174" s="71" t="s">
        <v>13</v>
      </c>
      <c r="BM174" s="71" t="s">
        <v>56</v>
      </c>
      <c r="BN174" s="71" t="s">
        <v>56</v>
      </c>
      <c r="BO174" s="71" t="s">
        <v>56</v>
      </c>
      <c r="BP174" s="71" t="s">
        <v>13</v>
      </c>
      <c r="BQ174" s="71" t="s">
        <v>13</v>
      </c>
      <c r="BR174" s="71" t="s">
        <v>13</v>
      </c>
      <c r="BS174" s="71" t="s">
        <v>56</v>
      </c>
      <c r="BT174" s="71" t="s">
        <v>13</v>
      </c>
      <c r="BU174" s="71" t="s">
        <v>13</v>
      </c>
      <c r="BV174" s="157" t="s">
        <v>56</v>
      </c>
      <c r="BW174" s="157" t="s">
        <v>56</v>
      </c>
      <c r="BX174" s="157" t="s">
        <v>56</v>
      </c>
      <c r="BY174" s="157" t="s">
        <v>56</v>
      </c>
      <c r="BZ174" s="71" t="s">
        <v>56</v>
      </c>
      <c r="CA174" s="71" t="s">
        <v>56</v>
      </c>
      <c r="CB174" s="71" t="s">
        <v>13</v>
      </c>
      <c r="CC174" s="71" t="s">
        <v>13</v>
      </c>
      <c r="CD174" s="71" t="s">
        <v>13</v>
      </c>
      <c r="CE174" s="157" t="s">
        <v>56</v>
      </c>
      <c r="CF174" s="157" t="s">
        <v>13</v>
      </c>
      <c r="CG174" s="157" t="s">
        <v>13</v>
      </c>
      <c r="CH174" s="71" t="s">
        <v>747</v>
      </c>
      <c r="CI174" s="71" t="s">
        <v>747</v>
      </c>
      <c r="CJ174" s="71" t="s">
        <v>747</v>
      </c>
      <c r="CK174" s="71" t="s">
        <v>747</v>
      </c>
      <c r="CL174" s="157" t="s">
        <v>13</v>
      </c>
      <c r="CM174" s="157" t="s">
        <v>13</v>
      </c>
      <c r="CN174" s="157" t="s">
        <v>13</v>
      </c>
      <c r="CO174" s="71" t="s">
        <v>747</v>
      </c>
      <c r="CP174" s="71" t="s">
        <v>747</v>
      </c>
      <c r="CQ174" s="71" t="s">
        <v>747</v>
      </c>
      <c r="CR174" s="71" t="s">
        <v>747</v>
      </c>
      <c r="CS174" s="71" t="s">
        <v>747</v>
      </c>
      <c r="CT174" s="71" t="s">
        <v>747</v>
      </c>
      <c r="CU174" s="157" t="s">
        <v>13</v>
      </c>
      <c r="CV174" s="157" t="s">
        <v>13</v>
      </c>
      <c r="CW174" s="157" t="s">
        <v>13</v>
      </c>
      <c r="CX174" s="157" t="s">
        <v>13</v>
      </c>
      <c r="CY174" s="157" t="s">
        <v>13</v>
      </c>
      <c r="CZ174" s="71" t="s">
        <v>13</v>
      </c>
      <c r="DA174" s="71" t="s">
        <v>13</v>
      </c>
      <c r="DB174" s="71" t="s">
        <v>56</v>
      </c>
      <c r="DC174" s="71" t="s">
        <v>13</v>
      </c>
      <c r="DD174" s="71" t="s">
        <v>13</v>
      </c>
      <c r="DE174" s="157" t="s">
        <v>13</v>
      </c>
      <c r="DF174" s="157" t="s">
        <v>56</v>
      </c>
      <c r="DG174" s="157" t="s">
        <v>13</v>
      </c>
      <c r="DH174" s="71" t="s">
        <v>56</v>
      </c>
      <c r="DI174" s="71"/>
      <c r="DJ174" s="71"/>
      <c r="DK174" s="71"/>
      <c r="DL174" s="157"/>
      <c r="DM174" s="157"/>
      <c r="DN174" s="157"/>
      <c r="DO174" s="157"/>
      <c r="DP174" s="71"/>
      <c r="DQ174" s="157"/>
      <c r="DR174" s="157"/>
      <c r="DS174" s="157"/>
      <c r="DT174" s="72"/>
      <c r="DU174" s="157"/>
      <c r="DV174" s="157"/>
      <c r="DW174" s="157"/>
      <c r="DX174" s="71"/>
      <c r="DY174" s="71"/>
      <c r="DZ174" s="71"/>
      <c r="EA174" s="71"/>
      <c r="EB174" s="71"/>
      <c r="EC174" s="157"/>
      <c r="ED174" s="157"/>
      <c r="EE174" s="157"/>
      <c r="EF174" s="71"/>
      <c r="EG174" s="71"/>
      <c r="EH174" s="71"/>
      <c r="EI174" s="71"/>
      <c r="EJ174" s="71"/>
      <c r="EK174" s="71"/>
      <c r="EL174" s="71"/>
      <c r="EM174" s="71"/>
      <c r="EN174" s="71"/>
      <c r="EO174" s="71"/>
      <c r="EP174" s="71"/>
      <c r="EQ174" s="71"/>
      <c r="ER174" s="71"/>
      <c r="ES174" s="71"/>
      <c r="ET174" s="71"/>
      <c r="EU174" s="71"/>
      <c r="EV174" s="157"/>
      <c r="EW174" s="157"/>
      <c r="EX174" s="157"/>
      <c r="EY174" s="157"/>
      <c r="EZ174" s="157"/>
      <c r="FA174" s="157"/>
      <c r="FB174" s="157"/>
      <c r="FC174" s="157"/>
      <c r="FD174" s="157"/>
      <c r="FE174" s="157"/>
      <c r="FF174" s="71"/>
      <c r="FG174" s="71"/>
      <c r="FH174" s="71"/>
      <c r="FI174" s="71"/>
      <c r="FJ174" s="71"/>
      <c r="FK174" s="71"/>
      <c r="FL174" s="71"/>
      <c r="FM174" s="71"/>
      <c r="FN174" s="71"/>
      <c r="FO174" s="71"/>
      <c r="FP174" s="157"/>
      <c r="FQ174" s="157"/>
      <c r="FR174" s="157"/>
      <c r="FS174" s="157"/>
      <c r="FT174" s="157"/>
      <c r="FU174" s="71"/>
      <c r="FV174" s="71"/>
      <c r="FW174" s="71"/>
      <c r="FX174" s="71"/>
      <c r="FY174" s="71"/>
      <c r="FZ174" s="71"/>
      <c r="GA174" s="71"/>
      <c r="GB174" s="71"/>
      <c r="GC174" s="71"/>
      <c r="GD174" s="71"/>
      <c r="GE174" s="71"/>
      <c r="GF174" s="71"/>
      <c r="GG174" s="71"/>
      <c r="GH174" s="71"/>
      <c r="GI174" s="71"/>
      <c r="GJ174" s="71"/>
      <c r="GK174" s="71"/>
      <c r="GL174" s="71"/>
      <c r="GM174" s="71"/>
      <c r="GN174" s="71"/>
      <c r="GO174" s="71"/>
      <c r="GP174" s="71"/>
      <c r="GQ174" s="71"/>
      <c r="GR174" s="71"/>
      <c r="GS174" s="71"/>
      <c r="GT174" s="71"/>
      <c r="GU174" s="71"/>
      <c r="GV174" s="71"/>
      <c r="GW174" s="157"/>
      <c r="GX174" s="157"/>
      <c r="GY174" s="157"/>
      <c r="GZ174" s="157"/>
      <c r="HA174" s="157"/>
      <c r="HB174" s="157"/>
      <c r="HC174" s="157"/>
      <c r="HD174" s="157"/>
      <c r="HE174" s="157"/>
      <c r="HF174" s="157"/>
      <c r="HG174" s="157"/>
      <c r="HH174" s="157"/>
      <c r="HI174" s="157"/>
      <c r="HJ174" s="157"/>
      <c r="HK174" s="157"/>
      <c r="HL174" s="157"/>
      <c r="HM174" s="157"/>
      <c r="HN174" s="157"/>
      <c r="HO174" s="157"/>
      <c r="HP174" s="157"/>
      <c r="HQ174" s="157"/>
      <c r="HR174" s="157"/>
      <c r="HS174" s="157"/>
      <c r="HT174" s="157"/>
      <c r="HU174" s="157"/>
      <c r="HV174" s="157"/>
      <c r="HW174" s="157"/>
      <c r="HX174" s="157"/>
      <c r="HY174" s="71"/>
      <c r="HZ174" s="71"/>
      <c r="IA174" s="71"/>
      <c r="IB174" s="71"/>
      <c r="IC174" s="71"/>
      <c r="ID174" s="157"/>
      <c r="IE174" s="157"/>
      <c r="IF174" s="157"/>
      <c r="IG174" s="71"/>
      <c r="IH174" s="71" t="s">
        <v>56</v>
      </c>
      <c r="II174" s="71" t="s">
        <v>13</v>
      </c>
      <c r="IJ174" s="71" t="s">
        <v>13</v>
      </c>
      <c r="IK174" s="71" t="s">
        <v>13</v>
      </c>
      <c r="IL174" s="71" t="s">
        <v>13</v>
      </c>
      <c r="IM174" s="71" t="s">
        <v>13</v>
      </c>
      <c r="IN174" s="71" t="s">
        <v>13</v>
      </c>
      <c r="IO174" s="71" t="s">
        <v>13</v>
      </c>
      <c r="IP174" s="71" t="s">
        <v>13</v>
      </c>
      <c r="IQ174" s="71" t="s">
        <v>13</v>
      </c>
      <c r="IR174" s="71" t="s">
        <v>13</v>
      </c>
      <c r="IS174" s="71" t="s">
        <v>13</v>
      </c>
      <c r="IT174" s="71" t="s">
        <v>13</v>
      </c>
      <c r="IU174" s="157" t="s">
        <v>13</v>
      </c>
      <c r="IV174" s="157" t="s">
        <v>13</v>
      </c>
      <c r="IW174" s="157" t="s">
        <v>13</v>
      </c>
      <c r="IX174" s="157" t="s">
        <v>13</v>
      </c>
      <c r="IY174" s="71" t="s">
        <v>747</v>
      </c>
      <c r="IZ174" s="71" t="s">
        <v>747</v>
      </c>
      <c r="JA174" s="71" t="s">
        <v>747</v>
      </c>
      <c r="JB174" s="71" t="s">
        <v>747</v>
      </c>
      <c r="JC174" s="71" t="s">
        <v>747</v>
      </c>
      <c r="JD174" s="71" t="s">
        <v>747</v>
      </c>
      <c r="JE174" s="71" t="s">
        <v>747</v>
      </c>
      <c r="JF174" s="157" t="s">
        <v>13</v>
      </c>
      <c r="JG174" s="157" t="s">
        <v>13</v>
      </c>
      <c r="JH174" s="157" t="s">
        <v>13</v>
      </c>
      <c r="JI174" s="71" t="s">
        <v>747</v>
      </c>
      <c r="JJ174" s="71" t="s">
        <v>747</v>
      </c>
      <c r="JK174" s="71" t="s">
        <v>747</v>
      </c>
      <c r="JL174" s="71" t="s">
        <v>747</v>
      </c>
      <c r="JM174" s="71" t="s">
        <v>747</v>
      </c>
      <c r="JN174" s="71" t="s">
        <v>747</v>
      </c>
      <c r="JO174" s="71" t="s">
        <v>747</v>
      </c>
      <c r="JP174" s="71" t="s">
        <v>747</v>
      </c>
      <c r="JQ174" s="71" t="s">
        <v>747</v>
      </c>
      <c r="JR174" s="71" t="s">
        <v>747</v>
      </c>
      <c r="JS174" s="71" t="s">
        <v>747</v>
      </c>
      <c r="JT174" s="71" t="s">
        <v>747</v>
      </c>
      <c r="JU174" s="71" t="s">
        <v>747</v>
      </c>
      <c r="JV174" s="157" t="s">
        <v>13</v>
      </c>
      <c r="JW174" s="157" t="s">
        <v>13</v>
      </c>
      <c r="JX174" s="157" t="s">
        <v>13</v>
      </c>
      <c r="JY174" s="71" t="s">
        <v>13</v>
      </c>
      <c r="JZ174" s="71" t="s">
        <v>13</v>
      </c>
      <c r="KA174" s="71" t="s">
        <v>56</v>
      </c>
      <c r="KB174" s="71" t="s">
        <v>56</v>
      </c>
      <c r="KC174" s="71" t="s">
        <v>13</v>
      </c>
      <c r="KD174" s="157" t="s">
        <v>13</v>
      </c>
      <c r="KE174" s="157" t="s">
        <v>56</v>
      </c>
      <c r="KF174" s="157" t="s">
        <v>13</v>
      </c>
      <c r="KG174" s="71" t="s">
        <v>13</v>
      </c>
      <c r="KH174" s="71" t="s">
        <v>13</v>
      </c>
      <c r="KI174" s="71" t="s">
        <v>13</v>
      </c>
      <c r="KJ174" s="71" t="s">
        <v>13</v>
      </c>
      <c r="KK174" s="71" t="s">
        <v>13</v>
      </c>
      <c r="KL174" s="71" t="s">
        <v>13</v>
      </c>
      <c r="KM174" s="71" t="s">
        <v>56</v>
      </c>
      <c r="KN174" s="71" t="s">
        <v>13</v>
      </c>
      <c r="KO174" s="71" t="s">
        <v>13</v>
      </c>
      <c r="KP174" s="157" t="s">
        <v>13</v>
      </c>
      <c r="KQ174" s="71" t="s">
        <v>13</v>
      </c>
      <c r="KR174" s="71" t="s">
        <v>13</v>
      </c>
      <c r="KS174" s="72" t="s">
        <v>983</v>
      </c>
      <c r="KT174" s="157" t="s">
        <v>56</v>
      </c>
      <c r="KU174" s="157" t="s">
        <v>56</v>
      </c>
      <c r="KV174" s="157" t="s">
        <v>13</v>
      </c>
      <c r="KW174" s="71" t="s">
        <v>13</v>
      </c>
      <c r="KX174" s="71" t="s">
        <v>13</v>
      </c>
      <c r="KY174" s="71" t="s">
        <v>13</v>
      </c>
      <c r="KZ174" s="71" t="s">
        <v>13</v>
      </c>
      <c r="LA174" s="71" t="s">
        <v>56</v>
      </c>
      <c r="LB174" s="157" t="s">
        <v>13</v>
      </c>
      <c r="LC174" s="157" t="s">
        <v>56</v>
      </c>
      <c r="LD174" s="157" t="s">
        <v>13</v>
      </c>
      <c r="LE174" s="71" t="s">
        <v>13</v>
      </c>
      <c r="LF174" s="72" t="s">
        <v>983</v>
      </c>
      <c r="LG174" s="157" t="s">
        <v>56</v>
      </c>
      <c r="LH174" s="157" t="s">
        <v>13</v>
      </c>
      <c r="LI174" s="157" t="s">
        <v>13</v>
      </c>
      <c r="LJ174" s="71" t="s">
        <v>13</v>
      </c>
      <c r="LK174" s="71" t="s">
        <v>13</v>
      </c>
      <c r="LL174" s="71" t="s">
        <v>13</v>
      </c>
      <c r="LM174" s="71" t="s">
        <v>13</v>
      </c>
      <c r="LN174" s="71" t="s">
        <v>56</v>
      </c>
      <c r="LO174" s="157" t="s">
        <v>13</v>
      </c>
      <c r="LP174" s="157" t="s">
        <v>56</v>
      </c>
      <c r="LQ174" s="157" t="s">
        <v>13</v>
      </c>
      <c r="LR174" s="71" t="s">
        <v>13</v>
      </c>
      <c r="LS174" s="71" t="s">
        <v>13</v>
      </c>
      <c r="LT174" s="71" t="s">
        <v>13</v>
      </c>
      <c r="LU174" s="71" t="s">
        <v>13</v>
      </c>
      <c r="LV174" s="71" t="s">
        <v>56</v>
      </c>
      <c r="LW174" s="71" t="s">
        <v>13</v>
      </c>
      <c r="LX174" s="71" t="s">
        <v>56</v>
      </c>
      <c r="LY174" s="157" t="s">
        <v>13</v>
      </c>
      <c r="LZ174" s="157" t="s">
        <v>56</v>
      </c>
      <c r="MA174" s="71" t="s">
        <v>13</v>
      </c>
      <c r="MB174" s="71" t="s">
        <v>13</v>
      </c>
      <c r="MC174" s="71" t="s">
        <v>56</v>
      </c>
      <c r="MD174" s="71" t="s">
        <v>13</v>
      </c>
      <c r="ME174" s="71" t="s">
        <v>13</v>
      </c>
      <c r="MF174" s="71" t="s">
        <v>13</v>
      </c>
      <c r="MG174" s="157" t="s">
        <v>56</v>
      </c>
      <c r="MH174" s="71" t="s">
        <v>56</v>
      </c>
      <c r="MI174" s="71" t="s">
        <v>13</v>
      </c>
      <c r="MJ174" s="71" t="s">
        <v>13</v>
      </c>
      <c r="MK174" s="71" t="s">
        <v>56</v>
      </c>
      <c r="ML174" s="71" t="s">
        <v>56</v>
      </c>
      <c r="MM174" s="71" t="s">
        <v>13</v>
      </c>
      <c r="MN174" s="71" t="s">
        <v>13</v>
      </c>
      <c r="MO174" s="71" t="s">
        <v>13</v>
      </c>
      <c r="MP174" s="71" t="s">
        <v>13</v>
      </c>
      <c r="MQ174" s="71" t="s">
        <v>13</v>
      </c>
      <c r="MR174" s="71" t="s">
        <v>13</v>
      </c>
      <c r="MS174" s="71" t="s">
        <v>13</v>
      </c>
      <c r="MT174" s="71" t="s">
        <v>13</v>
      </c>
      <c r="MU174" s="71" t="s">
        <v>13</v>
      </c>
      <c r="MV174" s="71" t="s">
        <v>56</v>
      </c>
      <c r="MW174" s="71" t="s">
        <v>56</v>
      </c>
      <c r="MX174" s="71" t="s">
        <v>56</v>
      </c>
      <c r="MY174" s="71" t="s">
        <v>13</v>
      </c>
      <c r="MZ174" s="71" t="s">
        <v>13</v>
      </c>
      <c r="NA174" s="71" t="s">
        <v>13</v>
      </c>
      <c r="NB174" s="157" t="s">
        <v>56</v>
      </c>
      <c r="NC174" s="157" t="s">
        <v>56</v>
      </c>
      <c r="ND174" s="157" t="s">
        <v>56</v>
      </c>
      <c r="NE174" s="157" t="s">
        <v>13</v>
      </c>
      <c r="NF174" s="157" t="s">
        <v>13</v>
      </c>
      <c r="NG174" s="157"/>
      <c r="NH174" s="157"/>
      <c r="NI174" s="157"/>
      <c r="NJ174" s="157"/>
      <c r="NK174" s="157"/>
      <c r="NL174" s="71" t="s">
        <v>13</v>
      </c>
      <c r="NM174" s="71" t="s">
        <v>56</v>
      </c>
      <c r="NN174" s="157" t="s">
        <v>56</v>
      </c>
      <c r="NO174" s="71" t="s">
        <v>13</v>
      </c>
      <c r="NP174" s="71" t="s">
        <v>56</v>
      </c>
      <c r="NQ174" s="71" t="s">
        <v>13</v>
      </c>
      <c r="NR174" s="71" t="s">
        <v>13</v>
      </c>
      <c r="NS174" s="71" t="s">
        <v>13</v>
      </c>
      <c r="NT174" s="71" t="s">
        <v>13</v>
      </c>
      <c r="NU174" s="71" t="s">
        <v>56</v>
      </c>
      <c r="NV174" s="71" t="s">
        <v>13</v>
      </c>
      <c r="NW174" s="71" t="s">
        <v>13</v>
      </c>
      <c r="NX174" s="71" t="s">
        <v>13</v>
      </c>
      <c r="NY174" s="71" t="s">
        <v>13</v>
      </c>
      <c r="NZ174" s="71" t="s">
        <v>13</v>
      </c>
      <c r="OA174" s="157" t="s">
        <v>56</v>
      </c>
      <c r="OB174" s="157" t="s">
        <v>13</v>
      </c>
      <c r="OC174" s="157" t="s">
        <v>13</v>
      </c>
      <c r="OD174" s="157" t="s">
        <v>56</v>
      </c>
      <c r="OE174" s="71" t="s">
        <v>56</v>
      </c>
      <c r="OF174" s="71" t="s">
        <v>13</v>
      </c>
      <c r="OG174" s="71" t="s">
        <v>13</v>
      </c>
      <c r="OH174" s="71" t="s">
        <v>13</v>
      </c>
      <c r="OI174" s="71" t="s">
        <v>13</v>
      </c>
      <c r="OJ174" s="157" t="s">
        <v>56</v>
      </c>
      <c r="OK174" s="136">
        <v>329</v>
      </c>
      <c r="OL174" s="136">
        <v>27</v>
      </c>
      <c r="OM174" s="136">
        <v>2</v>
      </c>
      <c r="ON174" s="136">
        <v>8</v>
      </c>
      <c r="OO174" s="136" t="s">
        <v>758</v>
      </c>
      <c r="OP174" s="136" t="s">
        <v>758</v>
      </c>
      <c r="OQ174" s="136">
        <v>55</v>
      </c>
      <c r="OR174" s="137">
        <v>8.2066869300911852E-2</v>
      </c>
      <c r="OS174" s="137"/>
      <c r="OT174" s="138">
        <v>0.9600645536900636</v>
      </c>
      <c r="OU174" s="138">
        <v>7.8789492248120721E-2</v>
      </c>
      <c r="OV174" s="138">
        <v>5.8362586850459787E-3</v>
      </c>
      <c r="OW174" s="181">
        <v>2.3345034740183915E-2</v>
      </c>
      <c r="OX174" s="138" t="s">
        <v>758</v>
      </c>
      <c r="OY174" s="138" t="s">
        <v>758</v>
      </c>
      <c r="OZ174" s="138">
        <v>0.16049711383876442</v>
      </c>
      <c r="PA174" s="139">
        <f>SB174/OK174</f>
        <v>39.878419452887535</v>
      </c>
      <c r="PB174" s="139">
        <f>SB174/OL174</f>
        <v>485.92592592592592</v>
      </c>
      <c r="PC174" s="139">
        <f>SB174/OM174</f>
        <v>6560</v>
      </c>
      <c r="PD174" s="139">
        <f>SB174/ON174</f>
        <v>1640</v>
      </c>
      <c r="PE174" s="139" t="s">
        <v>758</v>
      </c>
      <c r="PF174" s="139" t="s">
        <v>758</v>
      </c>
      <c r="PG174" s="139">
        <f>SB174/OQ174</f>
        <v>238.54545454545453</v>
      </c>
      <c r="PH174" s="71" t="s">
        <v>13</v>
      </c>
      <c r="PI174" s="71" t="s">
        <v>13</v>
      </c>
      <c r="PJ174" s="71" t="s">
        <v>56</v>
      </c>
      <c r="PK174" s="71" t="s">
        <v>56</v>
      </c>
      <c r="PL174" s="71" t="s">
        <v>13</v>
      </c>
      <c r="PM174" s="157" t="s">
        <v>13</v>
      </c>
      <c r="PN174" s="157" t="s">
        <v>56</v>
      </c>
      <c r="PO174" s="157" t="s">
        <v>13</v>
      </c>
      <c r="PP174" s="71" t="s">
        <v>56</v>
      </c>
      <c r="PQ174" s="71" t="s">
        <v>13</v>
      </c>
      <c r="PR174" s="71" t="s">
        <v>13</v>
      </c>
      <c r="PS174" s="71" t="s">
        <v>56</v>
      </c>
      <c r="PT174" s="71" t="s">
        <v>13</v>
      </c>
      <c r="PU174" s="71" t="s">
        <v>13</v>
      </c>
      <c r="PV174" s="71" t="s">
        <v>56</v>
      </c>
      <c r="PW174" s="157" t="s">
        <v>56</v>
      </c>
      <c r="PX174" s="71" t="s">
        <v>13</v>
      </c>
      <c r="PY174" s="71" t="s">
        <v>13</v>
      </c>
      <c r="PZ174" s="71" t="s">
        <v>747</v>
      </c>
      <c r="QA174" s="71" t="s">
        <v>747</v>
      </c>
      <c r="QB174" s="71" t="s">
        <v>747</v>
      </c>
      <c r="QC174" s="71" t="s">
        <v>747</v>
      </c>
      <c r="QD174" s="71" t="s">
        <v>747</v>
      </c>
      <c r="QE174" s="71" t="s">
        <v>747</v>
      </c>
      <c r="QF174" s="157" t="s">
        <v>13</v>
      </c>
      <c r="QG174" s="71" t="s">
        <v>747</v>
      </c>
      <c r="QH174" s="71" t="s">
        <v>13</v>
      </c>
      <c r="QI174" s="71" t="s">
        <v>747</v>
      </c>
      <c r="QJ174" s="157" t="s">
        <v>13</v>
      </c>
      <c r="QK174" s="157" t="s">
        <v>13</v>
      </c>
      <c r="QL174" s="157" t="s">
        <v>13</v>
      </c>
      <c r="QM174" s="71" t="s">
        <v>747</v>
      </c>
      <c r="QN174" s="71" t="s">
        <v>56</v>
      </c>
      <c r="QO174" s="71" t="s">
        <v>13</v>
      </c>
      <c r="QP174" s="71" t="s">
        <v>56</v>
      </c>
      <c r="QQ174" s="71" t="s">
        <v>13</v>
      </c>
      <c r="QR174" s="71" t="s">
        <v>13</v>
      </c>
      <c r="QS174" s="71" t="s">
        <v>13</v>
      </c>
      <c r="QT174" s="71" t="s">
        <v>13</v>
      </c>
      <c r="QU174" s="71" t="s">
        <v>13</v>
      </c>
      <c r="QV174" s="71" t="s">
        <v>13</v>
      </c>
      <c r="QW174" s="71" t="s">
        <v>56</v>
      </c>
      <c r="QX174" s="157" t="s">
        <v>56</v>
      </c>
      <c r="QY174" s="157" t="s">
        <v>56</v>
      </c>
      <c r="QZ174" s="157" t="s">
        <v>56</v>
      </c>
      <c r="RA174" s="157" t="s">
        <v>13</v>
      </c>
      <c r="RB174" s="71" t="s">
        <v>13</v>
      </c>
      <c r="RC174" s="71" t="s">
        <v>13</v>
      </c>
      <c r="RD174" s="71" t="s">
        <v>13</v>
      </c>
      <c r="RE174" s="157" t="s">
        <v>13</v>
      </c>
      <c r="RF174" s="71" t="s">
        <v>56</v>
      </c>
      <c r="RG174" s="71" t="s">
        <v>758</v>
      </c>
      <c r="RH174" s="71" t="s">
        <v>758</v>
      </c>
      <c r="RI174" s="71" t="s">
        <v>758</v>
      </c>
      <c r="RJ174" s="71" t="s">
        <v>758</v>
      </c>
      <c r="RK174" s="71" t="s">
        <v>758</v>
      </c>
      <c r="RL174" s="157" t="s">
        <v>758</v>
      </c>
      <c r="RM174" s="157" t="s">
        <v>758</v>
      </c>
      <c r="RN174" s="157" t="s">
        <v>758</v>
      </c>
      <c r="RO174" s="71" t="s">
        <v>13</v>
      </c>
      <c r="RP174" s="71" t="s">
        <v>56</v>
      </c>
      <c r="RQ174" s="71" t="s">
        <v>56</v>
      </c>
      <c r="RR174" s="71" t="s">
        <v>13</v>
      </c>
      <c r="RS174" s="71" t="s">
        <v>13</v>
      </c>
      <c r="RT174" s="71" t="s">
        <v>13</v>
      </c>
      <c r="RU174" s="71" t="s">
        <v>56</v>
      </c>
      <c r="RV174" s="157" t="s">
        <v>56</v>
      </c>
      <c r="RW174" s="71"/>
      <c r="RX174" s="151" t="s">
        <v>739</v>
      </c>
      <c r="RY174" s="219" t="s">
        <v>745</v>
      </c>
      <c r="RZ174" s="152">
        <v>34268529</v>
      </c>
      <c r="SA174" s="151" t="s">
        <v>791</v>
      </c>
      <c r="SB174" s="229">
        <v>13120</v>
      </c>
      <c r="SC174" s="230">
        <v>41</v>
      </c>
      <c r="SD174" s="178"/>
      <c r="SE174" s="71"/>
      <c r="SF174" s="269" t="s">
        <v>703</v>
      </c>
      <c r="SG174" s="269" t="s">
        <v>13</v>
      </c>
      <c r="SH174" s="270"/>
      <c r="SI174" s="270"/>
      <c r="SJ174" s="271"/>
      <c r="SK174" s="270"/>
      <c r="SL174" s="270"/>
      <c r="SM174" s="270"/>
      <c r="SN174" s="270"/>
      <c r="SO174" s="270"/>
      <c r="SP174" s="270"/>
      <c r="SQ174" s="270"/>
      <c r="SR174" s="270"/>
      <c r="SS174" s="270"/>
      <c r="ST174" s="270"/>
      <c r="SU174" s="270"/>
      <c r="SV174" s="270"/>
      <c r="SW174" s="270"/>
      <c r="SX174" s="270"/>
      <c r="SY174" s="270"/>
      <c r="SZ174" s="270"/>
      <c r="TA174" s="270"/>
      <c r="TB174" s="270"/>
      <c r="TC174" s="270"/>
      <c r="TD174" s="270"/>
      <c r="TE174" s="270"/>
      <c r="TF174" s="270"/>
      <c r="TG174" s="270"/>
      <c r="TH174" s="270"/>
      <c r="TI174" s="270"/>
      <c r="TJ174" s="270"/>
      <c r="TK174" s="270"/>
      <c r="TL174" s="270"/>
      <c r="TM174" s="270"/>
      <c r="TN174" s="270"/>
      <c r="TO174" s="270"/>
      <c r="TP174" s="270"/>
      <c r="TQ174" s="270"/>
      <c r="TR174" s="270"/>
      <c r="TS174" s="270"/>
      <c r="TT174" s="270"/>
      <c r="TU174" s="270"/>
      <c r="TV174" s="270"/>
      <c r="TW174" s="270"/>
      <c r="TX174" s="270"/>
      <c r="TY174" s="270"/>
      <c r="TZ174" s="270"/>
      <c r="UA174" s="270"/>
      <c r="UB174" s="270"/>
      <c r="UC174" s="270"/>
      <c r="UD174" s="270"/>
      <c r="UE174" s="270"/>
      <c r="UF174" s="270"/>
      <c r="UG174" s="270"/>
      <c r="UH174" s="270"/>
      <c r="UI174" s="270"/>
      <c r="UJ174" s="270"/>
      <c r="UK174" s="270"/>
      <c r="UL174" s="270"/>
      <c r="UT174" s="270"/>
      <c r="UU174" s="270"/>
      <c r="UV174" s="270"/>
      <c r="UW174" s="270"/>
      <c r="UX174" s="270"/>
      <c r="UY174" s="270"/>
      <c r="UZ174" s="270"/>
      <c r="VA174" s="270"/>
      <c r="VB174" s="270"/>
      <c r="VC174" s="270"/>
      <c r="VD174" s="270"/>
      <c r="VE174" s="270"/>
      <c r="VF174" s="270"/>
      <c r="VG174" s="270"/>
      <c r="VH174" s="270"/>
      <c r="VI174" s="270"/>
      <c r="VJ174" s="270"/>
      <c r="VK174" s="270"/>
      <c r="VL174" s="270"/>
      <c r="VM174" s="270"/>
      <c r="VN174" s="270"/>
      <c r="VO174" s="270"/>
      <c r="VP174" s="270"/>
      <c r="VQ174" s="270"/>
      <c r="VR174" s="270"/>
      <c r="VS174" s="270"/>
      <c r="VT174" s="270"/>
      <c r="VU174" s="270"/>
      <c r="VV174" s="270"/>
      <c r="VW174" s="270"/>
      <c r="VX174" s="270"/>
      <c r="VY174" s="270"/>
      <c r="VZ174" s="270"/>
      <c r="WA174" s="270"/>
      <c r="WB174" s="270"/>
      <c r="WC174" s="270"/>
      <c r="WD174" s="270"/>
      <c r="WE174" s="270"/>
      <c r="WF174" s="270"/>
      <c r="WG174" s="270"/>
      <c r="WH174" s="270"/>
      <c r="WI174" s="270"/>
      <c r="WJ174" s="270"/>
      <c r="WK174" s="270"/>
      <c r="WL174" s="270"/>
      <c r="WM174" s="270"/>
      <c r="WN174" s="270"/>
      <c r="WO174" s="270"/>
      <c r="WP174" s="270"/>
      <c r="WQ174" s="270"/>
      <c r="WR174" s="270"/>
      <c r="WS174" s="270"/>
      <c r="WT174" s="270"/>
      <c r="WU174" s="270"/>
      <c r="WV174" s="270"/>
      <c r="WW174" s="270"/>
      <c r="WX174" s="270"/>
      <c r="WY174" s="270"/>
      <c r="WZ174" s="270"/>
      <c r="XH174" s="270"/>
      <c r="XI174" s="270"/>
      <c r="XJ174" s="270"/>
      <c r="XK174" s="270"/>
      <c r="XL174" s="270"/>
      <c r="XM174" s="272"/>
      <c r="XN174" s="272"/>
      <c r="XO174" s="272"/>
      <c r="XP174" s="272"/>
      <c r="XQ174" s="272"/>
      <c r="XR174" s="272"/>
      <c r="XS174" s="272"/>
      <c r="XT174" s="272"/>
      <c r="XU174" s="272"/>
      <c r="XV174" s="272"/>
      <c r="XW174" s="270"/>
      <c r="XX174" s="273"/>
      <c r="XY174" s="273"/>
      <c r="XZ174" s="273"/>
      <c r="YA174" s="273"/>
      <c r="YB174" s="273"/>
      <c r="YC174" s="273"/>
      <c r="YD174" s="273"/>
      <c r="YE174" s="273"/>
      <c r="YF174" s="273"/>
      <c r="YG174" s="273"/>
      <c r="YH174" s="273"/>
      <c r="YI174" s="273"/>
      <c r="YJ174" s="273"/>
      <c r="YK174" s="273"/>
      <c r="YL174" s="273"/>
      <c r="YM174" s="273"/>
      <c r="YN174" s="273"/>
      <c r="YO174" s="273"/>
      <c r="YP174" s="273"/>
      <c r="YQ174" s="273"/>
      <c r="YR174" s="273"/>
      <c r="YS174" s="273"/>
      <c r="YT174" s="273"/>
      <c r="YU174" s="273"/>
      <c r="YV174" s="273"/>
      <c r="YW174" s="273"/>
      <c r="YX174" s="273"/>
      <c r="YY174" s="273"/>
      <c r="YZ174" s="270"/>
      <c r="ZA174" s="270"/>
      <c r="ZB174" s="270"/>
      <c r="ZC174" s="270"/>
      <c r="ZD174" s="270"/>
      <c r="ZE174" s="270"/>
      <c r="ZF174" s="270"/>
      <c r="ZG174" s="270"/>
      <c r="ZH174" s="270"/>
      <c r="ZI174" s="270"/>
      <c r="ZJ174" s="270"/>
      <c r="ZK174" s="270"/>
      <c r="ZL174" s="270"/>
      <c r="ZM174" s="270"/>
      <c r="ZN174" s="270"/>
      <c r="ZO174" s="272"/>
      <c r="ZP174" s="272"/>
      <c r="ZQ174" s="272"/>
      <c r="ZR174" s="272"/>
      <c r="ZS174" s="272"/>
      <c r="ZT174" s="272"/>
      <c r="ZU174" s="272"/>
      <c r="ZV174" s="272"/>
      <c r="ZW174" s="270"/>
      <c r="ZX174" s="270"/>
      <c r="ZY174" s="270"/>
      <c r="ZZ174" s="270"/>
      <c r="AAA174" s="270"/>
      <c r="AAB174" s="270"/>
      <c r="AAJ174" s="270"/>
      <c r="AAK174" s="270"/>
      <c r="AAL174" s="270"/>
      <c r="AAM174" s="270"/>
      <c r="AAN174" s="270"/>
      <c r="AAO174" s="272"/>
      <c r="AAP174" s="272"/>
      <c r="AAQ174" s="272"/>
      <c r="AAR174" s="272"/>
      <c r="AAS174" s="272"/>
      <c r="AAT174" s="272"/>
      <c r="AAU174" s="272"/>
      <c r="AAV174" s="272"/>
      <c r="AAW174" s="272"/>
      <c r="AAX174" s="272"/>
    </row>
    <row r="175" spans="1:726" ht="15" customHeight="1" x14ac:dyDescent="0.35">
      <c r="A175" s="70" t="s">
        <v>911</v>
      </c>
      <c r="B175" s="1" t="s">
        <v>13</v>
      </c>
      <c r="GW175" s="157"/>
      <c r="GX175" s="157"/>
      <c r="RX175" s="151" t="s">
        <v>737</v>
      </c>
      <c r="RY175" s="218" t="s">
        <v>746</v>
      </c>
      <c r="RZ175" s="152">
        <v>16296362</v>
      </c>
      <c r="SA175" s="151" t="s">
        <v>800</v>
      </c>
      <c r="SB175" s="229" t="s">
        <v>798</v>
      </c>
      <c r="SC175" s="229" t="s">
        <v>798</v>
      </c>
      <c r="SF175" s="268" t="s">
        <v>911</v>
      </c>
      <c r="SG175" s="269" t="s">
        <v>13</v>
      </c>
      <c r="SH175" s="270"/>
      <c r="SI175" s="270"/>
      <c r="SJ175" s="271"/>
      <c r="SK175" s="270"/>
      <c r="SL175" s="270"/>
      <c r="SM175" s="270"/>
      <c r="SN175" s="270"/>
      <c r="SO175" s="270"/>
      <c r="SP175" s="270"/>
      <c r="SQ175" s="270"/>
      <c r="SR175" s="270"/>
      <c r="SS175" s="270"/>
      <c r="ST175" s="270"/>
      <c r="SU175" s="270"/>
      <c r="SV175" s="270"/>
      <c r="SW175" s="270"/>
      <c r="SX175" s="270"/>
      <c r="SY175" s="270"/>
      <c r="SZ175" s="270"/>
      <c r="TA175" s="270"/>
      <c r="TB175" s="270"/>
      <c r="TC175" s="270"/>
      <c r="TD175" s="270"/>
      <c r="TE175" s="270"/>
      <c r="TF175" s="270"/>
      <c r="TG175" s="270"/>
      <c r="TH175" s="270"/>
      <c r="TI175" s="270"/>
      <c r="TJ175" s="270"/>
      <c r="TK175" s="270"/>
      <c r="TL175" s="270"/>
      <c r="TM175" s="270"/>
      <c r="TN175" s="270"/>
      <c r="TO175" s="270"/>
      <c r="TP175" s="270"/>
      <c r="TQ175" s="270"/>
      <c r="TR175" s="270"/>
      <c r="TS175" s="270"/>
      <c r="TT175" s="270"/>
      <c r="TU175" s="270"/>
      <c r="TV175" s="270"/>
      <c r="TW175" s="270"/>
      <c r="TX175" s="270"/>
      <c r="TY175" s="270"/>
      <c r="TZ175" s="270"/>
      <c r="UA175" s="270"/>
      <c r="UB175" s="270"/>
      <c r="UC175" s="270"/>
      <c r="UD175" s="270"/>
      <c r="UE175" s="270"/>
      <c r="UF175" s="270"/>
      <c r="UG175" s="270"/>
      <c r="UH175" s="270"/>
      <c r="UI175" s="270"/>
      <c r="UJ175" s="270"/>
      <c r="UK175" s="270"/>
      <c r="UL175" s="270"/>
      <c r="UT175" s="270"/>
      <c r="UU175" s="270"/>
      <c r="UV175" s="270"/>
      <c r="UW175" s="270"/>
      <c r="UX175" s="270"/>
      <c r="UY175" s="270"/>
      <c r="UZ175" s="270"/>
      <c r="VA175" s="270"/>
      <c r="VB175" s="270"/>
      <c r="VC175" s="270"/>
      <c r="VD175" s="270"/>
      <c r="VE175" s="270"/>
      <c r="VF175" s="270"/>
      <c r="VG175" s="270"/>
      <c r="VH175" s="270"/>
      <c r="VI175" s="270"/>
      <c r="VJ175" s="270"/>
      <c r="VK175" s="270"/>
      <c r="VL175" s="270"/>
      <c r="VM175" s="270"/>
      <c r="VN175" s="270"/>
      <c r="VO175" s="270"/>
      <c r="VP175" s="270"/>
      <c r="VQ175" s="270"/>
      <c r="VR175" s="270"/>
      <c r="VS175" s="270"/>
      <c r="VT175" s="270"/>
      <c r="VU175" s="270"/>
      <c r="VV175" s="270"/>
      <c r="VW175" s="270"/>
      <c r="VX175" s="270"/>
      <c r="VY175" s="270"/>
      <c r="VZ175" s="270"/>
      <c r="WA175" s="270"/>
      <c r="WB175" s="270"/>
      <c r="WC175" s="270"/>
      <c r="WD175" s="270"/>
      <c r="WE175" s="270"/>
      <c r="WF175" s="270"/>
      <c r="WG175" s="270"/>
      <c r="WH175" s="270"/>
      <c r="WI175" s="270"/>
      <c r="WJ175" s="270"/>
      <c r="WK175" s="270"/>
      <c r="WL175" s="270"/>
      <c r="WM175" s="270"/>
      <c r="WN175" s="270"/>
      <c r="WO175" s="270"/>
      <c r="WP175" s="270"/>
      <c r="WQ175" s="270"/>
      <c r="WR175" s="270"/>
      <c r="WS175" s="270"/>
      <c r="WT175" s="270"/>
      <c r="WU175" s="270"/>
      <c r="WV175" s="270"/>
      <c r="WW175" s="270"/>
      <c r="WX175" s="270"/>
      <c r="WY175" s="270"/>
      <c r="WZ175" s="270"/>
      <c r="XH175" s="270"/>
      <c r="XI175" s="270"/>
      <c r="XJ175" s="270"/>
      <c r="XK175" s="270"/>
      <c r="XL175" s="270"/>
      <c r="XM175" s="272"/>
      <c r="XN175" s="272"/>
      <c r="XO175" s="272"/>
      <c r="XP175" s="272"/>
      <c r="XQ175" s="272"/>
      <c r="XR175" s="272"/>
      <c r="XS175" s="272"/>
      <c r="XT175" s="272"/>
      <c r="XU175" s="272"/>
      <c r="XV175" s="272"/>
      <c r="XW175" s="270"/>
      <c r="XX175" s="273"/>
      <c r="XY175" s="273"/>
      <c r="XZ175" s="273"/>
      <c r="YA175" s="273"/>
      <c r="YB175" s="273"/>
      <c r="YC175" s="273"/>
      <c r="YD175" s="273"/>
      <c r="YE175" s="273"/>
      <c r="YF175" s="273"/>
      <c r="YG175" s="273"/>
      <c r="YH175" s="273"/>
      <c r="YI175" s="273"/>
      <c r="YJ175" s="273"/>
      <c r="YK175" s="273"/>
      <c r="YL175" s="273"/>
      <c r="YM175" s="273"/>
      <c r="YN175" s="273"/>
      <c r="YO175" s="273"/>
      <c r="YP175" s="273"/>
      <c r="YQ175" s="273"/>
      <c r="YR175" s="273"/>
      <c r="YS175" s="273"/>
      <c r="YT175" s="273"/>
      <c r="YU175" s="273"/>
      <c r="YV175" s="273"/>
      <c r="YW175" s="273"/>
      <c r="YX175" s="273"/>
      <c r="YY175" s="273"/>
      <c r="YZ175" s="270"/>
      <c r="ZA175" s="270"/>
      <c r="ZB175" s="270"/>
      <c r="ZC175" s="270"/>
      <c r="ZD175" s="270"/>
      <c r="ZE175" s="270"/>
      <c r="ZF175" s="270"/>
      <c r="ZG175" s="270"/>
      <c r="ZH175" s="270"/>
      <c r="ZI175" s="270"/>
      <c r="ZJ175" s="270"/>
      <c r="ZK175" s="270"/>
      <c r="ZL175" s="270"/>
      <c r="ZM175" s="270"/>
      <c r="ZN175" s="270"/>
      <c r="ZO175" s="272"/>
      <c r="ZP175" s="272"/>
      <c r="ZQ175" s="272"/>
      <c r="ZR175" s="272"/>
      <c r="ZS175" s="272"/>
      <c r="ZT175" s="272"/>
      <c r="ZU175" s="272"/>
      <c r="ZV175" s="272"/>
      <c r="ZW175" s="270"/>
      <c r="ZX175" s="270"/>
      <c r="ZY175" s="270"/>
      <c r="ZZ175" s="270"/>
      <c r="AAA175" s="270"/>
      <c r="AAB175" s="270"/>
      <c r="AAJ175" s="270"/>
      <c r="AAK175" s="270"/>
      <c r="AAL175" s="270"/>
      <c r="AAM175" s="270"/>
      <c r="AAN175" s="270"/>
      <c r="AAO175" s="272"/>
      <c r="AAP175" s="272"/>
      <c r="AAQ175" s="272"/>
      <c r="AAR175" s="272"/>
      <c r="AAS175" s="272"/>
      <c r="AAT175" s="272"/>
      <c r="AAU175" s="272"/>
      <c r="AAV175" s="272"/>
      <c r="AAW175" s="272"/>
      <c r="AAX175" s="272"/>
    </row>
    <row r="176" spans="1:726" ht="15" customHeight="1" x14ac:dyDescent="0.35">
      <c r="A176" s="71" t="s">
        <v>700</v>
      </c>
      <c r="B176" s="71" t="s">
        <v>56</v>
      </c>
      <c r="C176" s="71" t="s">
        <v>56</v>
      </c>
      <c r="D176" s="71" t="s">
        <v>13</v>
      </c>
      <c r="E176" s="71" t="s">
        <v>13</v>
      </c>
      <c r="F176" s="71" t="s">
        <v>13</v>
      </c>
      <c r="G176" s="71" t="s">
        <v>13</v>
      </c>
      <c r="H176" s="71" t="s">
        <v>13</v>
      </c>
      <c r="I176" s="71" t="s">
        <v>13</v>
      </c>
      <c r="J176" s="157" t="s">
        <v>56</v>
      </c>
      <c r="K176" s="157" t="s">
        <v>13</v>
      </c>
      <c r="L176" s="157" t="s">
        <v>56</v>
      </c>
      <c r="M176" s="157" t="s">
        <v>56</v>
      </c>
      <c r="N176" s="157" t="s">
        <v>13</v>
      </c>
      <c r="O176" s="157" t="s">
        <v>13</v>
      </c>
      <c r="P176" s="157" t="s">
        <v>13</v>
      </c>
      <c r="Q176" s="157" t="s">
        <v>13</v>
      </c>
      <c r="R176" s="157" t="s">
        <v>13</v>
      </c>
      <c r="S176" s="157" t="s">
        <v>13</v>
      </c>
      <c r="T176" s="157" t="s">
        <v>13</v>
      </c>
      <c r="U176" s="71" t="s">
        <v>0</v>
      </c>
      <c r="V176" s="157" t="s">
        <v>56</v>
      </c>
      <c r="W176" s="157" t="s">
        <v>13</v>
      </c>
      <c r="X176" s="157" t="s">
        <v>13</v>
      </c>
      <c r="Y176" s="157" t="s">
        <v>13</v>
      </c>
      <c r="Z176" s="157" t="s">
        <v>13</v>
      </c>
      <c r="AA176" s="71" t="s">
        <v>13</v>
      </c>
      <c r="AB176" s="71" t="s">
        <v>56</v>
      </c>
      <c r="AC176" s="71" t="s">
        <v>56</v>
      </c>
      <c r="AD176" s="71" t="s">
        <v>13</v>
      </c>
      <c r="AE176" s="71" t="s">
        <v>13</v>
      </c>
      <c r="AF176" s="134" t="s">
        <v>56</v>
      </c>
      <c r="AG176" s="134" t="s">
        <v>13</v>
      </c>
      <c r="AH176" s="134" t="s">
        <v>13</v>
      </c>
      <c r="AI176" s="71" t="s">
        <v>13</v>
      </c>
      <c r="AJ176" s="71" t="s">
        <v>13</v>
      </c>
      <c r="AK176" s="71" t="s">
        <v>13</v>
      </c>
      <c r="AL176" s="71" t="s">
        <v>13</v>
      </c>
      <c r="AM176" s="71" t="s">
        <v>13</v>
      </c>
      <c r="AN176" s="71" t="s">
        <v>13</v>
      </c>
      <c r="AO176" s="71" t="s">
        <v>13</v>
      </c>
      <c r="AP176" s="71" t="s">
        <v>13</v>
      </c>
      <c r="AQ176" s="71" t="s">
        <v>56</v>
      </c>
      <c r="AR176" s="71" t="s">
        <v>13</v>
      </c>
      <c r="AS176" s="71" t="s">
        <v>13</v>
      </c>
      <c r="AT176" s="134" t="s">
        <v>13</v>
      </c>
      <c r="AU176" s="134" t="s">
        <v>13</v>
      </c>
      <c r="AV176" s="134" t="s">
        <v>13</v>
      </c>
      <c r="AW176" s="134" t="s">
        <v>13</v>
      </c>
      <c r="AX176" s="134" t="s">
        <v>13</v>
      </c>
      <c r="AY176" s="134" t="s">
        <v>13</v>
      </c>
      <c r="AZ176" s="134" t="s">
        <v>13</v>
      </c>
      <c r="BA176" s="134" t="s">
        <v>13</v>
      </c>
      <c r="BB176" s="71" t="s">
        <v>56</v>
      </c>
      <c r="BC176" s="71" t="s">
        <v>56</v>
      </c>
      <c r="BD176" s="71" t="s">
        <v>56</v>
      </c>
      <c r="BE176" s="71" t="s">
        <v>13</v>
      </c>
      <c r="BF176" s="71" t="s">
        <v>13</v>
      </c>
      <c r="BG176" s="71" t="s">
        <v>13</v>
      </c>
      <c r="BH176" s="157" t="s">
        <v>13</v>
      </c>
      <c r="BI176" s="157" t="s">
        <v>56</v>
      </c>
      <c r="BJ176" s="157" t="s">
        <v>13</v>
      </c>
      <c r="BK176" s="157" t="s">
        <v>13</v>
      </c>
      <c r="BL176" s="71" t="s">
        <v>56</v>
      </c>
      <c r="BM176" s="71" t="s">
        <v>13</v>
      </c>
      <c r="BN176" s="71" t="s">
        <v>13</v>
      </c>
      <c r="BO176" s="71" t="s">
        <v>13</v>
      </c>
      <c r="BP176" s="71" t="s">
        <v>13</v>
      </c>
      <c r="BQ176" s="71" t="s">
        <v>13</v>
      </c>
      <c r="BR176" s="71" t="s">
        <v>13</v>
      </c>
      <c r="BS176" s="71" t="s">
        <v>13</v>
      </c>
      <c r="BT176" s="71" t="s">
        <v>13</v>
      </c>
      <c r="BU176" s="71" t="s">
        <v>13</v>
      </c>
      <c r="BV176" s="157" t="s">
        <v>13</v>
      </c>
      <c r="BW176" s="157" t="s">
        <v>13</v>
      </c>
      <c r="BX176" s="157" t="s">
        <v>13</v>
      </c>
      <c r="BY176" s="157" t="s">
        <v>13</v>
      </c>
      <c r="BZ176" s="71" t="s">
        <v>747</v>
      </c>
      <c r="CA176" s="71" t="s">
        <v>747</v>
      </c>
      <c r="CB176" s="71" t="s">
        <v>747</v>
      </c>
      <c r="CC176" s="71" t="s">
        <v>747</v>
      </c>
      <c r="CD176" s="71" t="s">
        <v>747</v>
      </c>
      <c r="CE176" s="157" t="s">
        <v>13</v>
      </c>
      <c r="CF176" s="157" t="s">
        <v>13</v>
      </c>
      <c r="CG176" s="157" t="s">
        <v>13</v>
      </c>
      <c r="CH176" s="71" t="s">
        <v>747</v>
      </c>
      <c r="CI176" s="71" t="s">
        <v>747</v>
      </c>
      <c r="CJ176" s="71" t="s">
        <v>747</v>
      </c>
      <c r="CK176" s="71" t="s">
        <v>747</v>
      </c>
      <c r="CL176" s="157" t="s">
        <v>13</v>
      </c>
      <c r="CM176" s="157" t="s">
        <v>13</v>
      </c>
      <c r="CN176" s="157" t="s">
        <v>13</v>
      </c>
      <c r="CO176" s="71" t="s">
        <v>747</v>
      </c>
      <c r="CP176" s="71" t="s">
        <v>747</v>
      </c>
      <c r="CQ176" s="71" t="s">
        <v>747</v>
      </c>
      <c r="CR176" s="71" t="s">
        <v>747</v>
      </c>
      <c r="CS176" s="71" t="s">
        <v>747</v>
      </c>
      <c r="CT176" s="71" t="s">
        <v>747</v>
      </c>
      <c r="CU176" s="157" t="s">
        <v>13</v>
      </c>
      <c r="CV176" s="157" t="s">
        <v>13</v>
      </c>
      <c r="CW176" s="157" t="s">
        <v>13</v>
      </c>
      <c r="CX176" s="157" t="s">
        <v>13</v>
      </c>
      <c r="CY176" s="157" t="s">
        <v>13</v>
      </c>
      <c r="CZ176" s="71" t="s">
        <v>13</v>
      </c>
      <c r="DA176" s="71" t="s">
        <v>56</v>
      </c>
      <c r="DB176" s="71" t="s">
        <v>56</v>
      </c>
      <c r="DC176" s="71" t="s">
        <v>13</v>
      </c>
      <c r="DD176" s="71" t="s">
        <v>13</v>
      </c>
      <c r="DE176" s="157" t="s">
        <v>56</v>
      </c>
      <c r="DF176" s="157" t="s">
        <v>13</v>
      </c>
      <c r="DG176" s="157" t="s">
        <v>13</v>
      </c>
      <c r="DH176" s="71" t="s">
        <v>13</v>
      </c>
      <c r="DI176" s="71"/>
      <c r="DJ176" s="71"/>
      <c r="DK176" s="71"/>
      <c r="DL176" s="157"/>
      <c r="DM176" s="157"/>
      <c r="DN176" s="157"/>
      <c r="DO176" s="157"/>
      <c r="DP176" s="71"/>
      <c r="DQ176" s="157"/>
      <c r="DR176" s="157"/>
      <c r="DS176" s="157"/>
      <c r="DT176" s="71"/>
      <c r="DU176" s="157"/>
      <c r="DV176" s="157"/>
      <c r="DW176" s="157"/>
      <c r="DX176" s="71"/>
      <c r="DY176" s="71"/>
      <c r="DZ176" s="71"/>
      <c r="EA176" s="71"/>
      <c r="EB176" s="71"/>
      <c r="EC176" s="157"/>
      <c r="ED176" s="157"/>
      <c r="EE176" s="157"/>
      <c r="EF176" s="71"/>
      <c r="EG176" s="71"/>
      <c r="EH176" s="71"/>
      <c r="EI176" s="71"/>
      <c r="EJ176" s="71"/>
      <c r="EK176" s="71"/>
      <c r="EL176" s="71"/>
      <c r="EM176" s="71"/>
      <c r="EN176" s="71"/>
      <c r="EO176" s="71"/>
      <c r="EP176" s="71"/>
      <c r="EQ176" s="71"/>
      <c r="ER176" s="71"/>
      <c r="ES176" s="71"/>
      <c r="ET176" s="71"/>
      <c r="EU176" s="71"/>
      <c r="EV176" s="157"/>
      <c r="EW176" s="157"/>
      <c r="EX176" s="157"/>
      <c r="EY176" s="157"/>
      <c r="EZ176" s="157"/>
      <c r="FA176" s="157"/>
      <c r="FB176" s="157"/>
      <c r="FC176" s="157"/>
      <c r="FD176" s="157"/>
      <c r="FE176" s="157"/>
      <c r="FF176" s="71"/>
      <c r="FG176" s="71"/>
      <c r="FH176" s="71"/>
      <c r="FI176" s="71"/>
      <c r="FJ176" s="71"/>
      <c r="FK176" s="71"/>
      <c r="FL176" s="71"/>
      <c r="FM176" s="71"/>
      <c r="FN176" s="71"/>
      <c r="FO176" s="71"/>
      <c r="FP176" s="157"/>
      <c r="FQ176" s="157"/>
      <c r="FR176" s="157"/>
      <c r="FS176" s="157"/>
      <c r="FT176" s="157"/>
      <c r="FU176" s="71"/>
      <c r="FV176" s="71"/>
      <c r="FW176" s="71"/>
      <c r="FX176" s="71"/>
      <c r="FY176" s="71"/>
      <c r="FZ176" s="71"/>
      <c r="GA176" s="71"/>
      <c r="GB176" s="71"/>
      <c r="GC176" s="71"/>
      <c r="GD176" s="71"/>
      <c r="GE176" s="71"/>
      <c r="GF176" s="71"/>
      <c r="GG176" s="71"/>
      <c r="GH176" s="71"/>
      <c r="GI176" s="71"/>
      <c r="GJ176" s="71"/>
      <c r="GK176" s="71"/>
      <c r="GL176" s="71"/>
      <c r="GM176" s="71"/>
      <c r="GN176" s="71"/>
      <c r="GO176" s="71"/>
      <c r="GP176" s="71"/>
      <c r="GQ176" s="71"/>
      <c r="GR176" s="71"/>
      <c r="GS176" s="71"/>
      <c r="GT176" s="71"/>
      <c r="GU176" s="71"/>
      <c r="GV176" s="71"/>
      <c r="GW176" s="157"/>
      <c r="GX176" s="157"/>
      <c r="GY176" s="157"/>
      <c r="GZ176" s="157"/>
      <c r="HA176" s="157"/>
      <c r="HB176" s="157"/>
      <c r="HC176" s="157"/>
      <c r="HD176" s="157"/>
      <c r="HE176" s="157"/>
      <c r="HF176" s="157"/>
      <c r="HG176" s="157"/>
      <c r="HH176" s="157"/>
      <c r="HI176" s="157"/>
      <c r="HJ176" s="157"/>
      <c r="HK176" s="157"/>
      <c r="HL176" s="157"/>
      <c r="HM176" s="157"/>
      <c r="HN176" s="157"/>
      <c r="HO176" s="157"/>
      <c r="HP176" s="157"/>
      <c r="HQ176" s="157"/>
      <c r="HR176" s="157"/>
      <c r="HS176" s="157"/>
      <c r="HT176" s="157"/>
      <c r="HU176" s="157"/>
      <c r="HV176" s="157"/>
      <c r="HW176" s="157"/>
      <c r="HX176" s="157"/>
      <c r="HY176" s="71"/>
      <c r="HZ176" s="71"/>
      <c r="IA176" s="71"/>
      <c r="IB176" s="71"/>
      <c r="IC176" s="71"/>
      <c r="ID176" s="157"/>
      <c r="IE176" s="157"/>
      <c r="IF176" s="157"/>
      <c r="IG176" s="71"/>
      <c r="IH176" s="71" t="s">
        <v>13</v>
      </c>
      <c r="II176" s="71" t="s">
        <v>13</v>
      </c>
      <c r="IJ176" s="71" t="s">
        <v>13</v>
      </c>
      <c r="IK176" s="71" t="s">
        <v>13</v>
      </c>
      <c r="IL176" s="71" t="s">
        <v>56</v>
      </c>
      <c r="IM176" s="71" t="s">
        <v>13</v>
      </c>
      <c r="IN176" s="71" t="s">
        <v>13</v>
      </c>
      <c r="IO176" s="71" t="s">
        <v>13</v>
      </c>
      <c r="IP176" s="71" t="s">
        <v>13</v>
      </c>
      <c r="IQ176" s="71" t="s">
        <v>13</v>
      </c>
      <c r="IR176" s="71" t="s">
        <v>13</v>
      </c>
      <c r="IS176" s="71" t="s">
        <v>13</v>
      </c>
      <c r="IT176" s="71" t="s">
        <v>13</v>
      </c>
      <c r="IU176" s="157" t="s">
        <v>56</v>
      </c>
      <c r="IV176" s="157" t="s">
        <v>13</v>
      </c>
      <c r="IW176" s="157" t="s">
        <v>56</v>
      </c>
      <c r="IX176" s="157" t="s">
        <v>13</v>
      </c>
      <c r="IY176" s="71" t="s">
        <v>747</v>
      </c>
      <c r="IZ176" s="71" t="s">
        <v>747</v>
      </c>
      <c r="JA176" s="71" t="s">
        <v>747</v>
      </c>
      <c r="JB176" s="71" t="s">
        <v>747</v>
      </c>
      <c r="JC176" s="71" t="s">
        <v>747</v>
      </c>
      <c r="JD176" s="71" t="s">
        <v>747</v>
      </c>
      <c r="JE176" s="71" t="s">
        <v>747</v>
      </c>
      <c r="JF176" s="157" t="s">
        <v>13</v>
      </c>
      <c r="JG176" s="157" t="s">
        <v>13</v>
      </c>
      <c r="JH176" s="157" t="s">
        <v>13</v>
      </c>
      <c r="JI176" s="71" t="s">
        <v>747</v>
      </c>
      <c r="JJ176" s="71" t="s">
        <v>747</v>
      </c>
      <c r="JK176" s="71" t="s">
        <v>747</v>
      </c>
      <c r="JL176" s="71" t="s">
        <v>747</v>
      </c>
      <c r="JM176" s="71" t="s">
        <v>747</v>
      </c>
      <c r="JN176" s="71" t="s">
        <v>747</v>
      </c>
      <c r="JO176" s="71" t="s">
        <v>747</v>
      </c>
      <c r="JP176" s="71" t="s">
        <v>747</v>
      </c>
      <c r="JQ176" s="71" t="s">
        <v>747</v>
      </c>
      <c r="JR176" s="71" t="s">
        <v>747</v>
      </c>
      <c r="JS176" s="71" t="s">
        <v>747</v>
      </c>
      <c r="JT176" s="71" t="s">
        <v>747</v>
      </c>
      <c r="JU176" s="71" t="s">
        <v>747</v>
      </c>
      <c r="JV176" s="157" t="s">
        <v>13</v>
      </c>
      <c r="JW176" s="157" t="s">
        <v>13</v>
      </c>
      <c r="JX176" s="157" t="s">
        <v>13</v>
      </c>
      <c r="JY176" s="71" t="s">
        <v>13</v>
      </c>
      <c r="JZ176" s="71" t="s">
        <v>56</v>
      </c>
      <c r="KA176" s="71" t="s">
        <v>56</v>
      </c>
      <c r="KB176" s="71" t="s">
        <v>13</v>
      </c>
      <c r="KC176" s="71" t="s">
        <v>13</v>
      </c>
      <c r="KD176" s="157" t="s">
        <v>56</v>
      </c>
      <c r="KE176" s="157" t="s">
        <v>13</v>
      </c>
      <c r="KF176" s="157" t="s">
        <v>13</v>
      </c>
      <c r="KG176" s="71" t="s">
        <v>13</v>
      </c>
      <c r="KH176" s="71" t="s">
        <v>13</v>
      </c>
      <c r="KI176" s="71" t="s">
        <v>13</v>
      </c>
      <c r="KJ176" s="71" t="s">
        <v>13</v>
      </c>
      <c r="KK176" s="71" t="s">
        <v>13</v>
      </c>
      <c r="KL176" s="71" t="s">
        <v>13</v>
      </c>
      <c r="KM176" s="71" t="s">
        <v>56</v>
      </c>
      <c r="KN176" s="71" t="s">
        <v>13</v>
      </c>
      <c r="KO176" s="71" t="s">
        <v>13</v>
      </c>
      <c r="KP176" s="157" t="s">
        <v>13</v>
      </c>
      <c r="KQ176" s="71" t="s">
        <v>13</v>
      </c>
      <c r="KR176" s="71" t="s">
        <v>13</v>
      </c>
      <c r="KS176" s="72" t="s">
        <v>983</v>
      </c>
      <c r="KT176" s="157" t="s">
        <v>56</v>
      </c>
      <c r="KU176" s="157" t="s">
        <v>56</v>
      </c>
      <c r="KV176" s="157" t="s">
        <v>13</v>
      </c>
      <c r="KW176" s="71" t="s">
        <v>13</v>
      </c>
      <c r="KX176" s="71" t="s">
        <v>56</v>
      </c>
      <c r="KY176" s="71" t="s">
        <v>56</v>
      </c>
      <c r="KZ176" s="71" t="s">
        <v>13</v>
      </c>
      <c r="LA176" s="71" t="s">
        <v>13</v>
      </c>
      <c r="LB176" s="157" t="s">
        <v>56</v>
      </c>
      <c r="LC176" s="157" t="s">
        <v>13</v>
      </c>
      <c r="LD176" s="157" t="s">
        <v>13</v>
      </c>
      <c r="LE176" s="71" t="s">
        <v>13</v>
      </c>
      <c r="LF176" s="180">
        <v>1</v>
      </c>
      <c r="LG176" s="157" t="s">
        <v>13</v>
      </c>
      <c r="LH176" s="157" t="s">
        <v>56</v>
      </c>
      <c r="LI176" s="157" t="s">
        <v>56</v>
      </c>
      <c r="LJ176" s="71" t="s">
        <v>13</v>
      </c>
      <c r="LK176" s="71" t="s">
        <v>56</v>
      </c>
      <c r="LL176" s="71" t="s">
        <v>56</v>
      </c>
      <c r="LM176" s="71" t="s">
        <v>13</v>
      </c>
      <c r="LN176" s="71" t="s">
        <v>13</v>
      </c>
      <c r="LO176" s="157" t="s">
        <v>56</v>
      </c>
      <c r="LP176" s="157" t="s">
        <v>13</v>
      </c>
      <c r="LQ176" s="157" t="s">
        <v>13</v>
      </c>
      <c r="LR176" s="71" t="s">
        <v>13</v>
      </c>
      <c r="LS176" s="71" t="s">
        <v>13</v>
      </c>
      <c r="LT176" s="71" t="s">
        <v>13</v>
      </c>
      <c r="LU176" s="71" t="s">
        <v>56</v>
      </c>
      <c r="LV176" s="71" t="s">
        <v>13</v>
      </c>
      <c r="LW176" s="71" t="s">
        <v>13</v>
      </c>
      <c r="LX176" s="71" t="s">
        <v>13</v>
      </c>
      <c r="LY176" s="157" t="s">
        <v>56</v>
      </c>
      <c r="LZ176" s="157" t="s">
        <v>13</v>
      </c>
      <c r="MA176" s="71" t="s">
        <v>13</v>
      </c>
      <c r="MB176" s="71" t="s">
        <v>56</v>
      </c>
      <c r="MC176" s="71" t="s">
        <v>13</v>
      </c>
      <c r="MD176" s="71" t="s">
        <v>13</v>
      </c>
      <c r="ME176" s="71" t="s">
        <v>13</v>
      </c>
      <c r="MF176" s="71" t="s">
        <v>13</v>
      </c>
      <c r="MG176" s="157" t="s">
        <v>56</v>
      </c>
      <c r="MH176" s="71" t="s">
        <v>13</v>
      </c>
      <c r="MI176" s="71" t="s">
        <v>13</v>
      </c>
      <c r="MJ176" s="71" t="s">
        <v>13</v>
      </c>
      <c r="MK176" s="71" t="s">
        <v>56</v>
      </c>
      <c r="ML176" s="71" t="s">
        <v>56</v>
      </c>
      <c r="MM176" s="71" t="s">
        <v>56</v>
      </c>
      <c r="MN176" s="71" t="s">
        <v>13</v>
      </c>
      <c r="MO176" s="71" t="s">
        <v>56</v>
      </c>
      <c r="MP176" s="71" t="s">
        <v>56</v>
      </c>
      <c r="MQ176" s="71" t="s">
        <v>13</v>
      </c>
      <c r="MR176" s="71" t="s">
        <v>13</v>
      </c>
      <c r="MS176" s="71" t="s">
        <v>13</v>
      </c>
      <c r="MT176" s="71" t="s">
        <v>13</v>
      </c>
      <c r="MU176" s="71" t="s">
        <v>13</v>
      </c>
      <c r="MV176" s="71" t="s">
        <v>56</v>
      </c>
      <c r="MW176" s="71" t="s">
        <v>13</v>
      </c>
      <c r="MX176" s="71" t="s">
        <v>13</v>
      </c>
      <c r="MY176" s="71" t="s">
        <v>56</v>
      </c>
      <c r="MZ176" s="71" t="s">
        <v>13</v>
      </c>
      <c r="NA176" s="71" t="s">
        <v>13</v>
      </c>
      <c r="NB176" s="157" t="s">
        <v>56</v>
      </c>
      <c r="NC176" s="157" t="s">
        <v>56</v>
      </c>
      <c r="ND176" s="157" t="s">
        <v>56</v>
      </c>
      <c r="NE176" s="157" t="s">
        <v>56</v>
      </c>
      <c r="NF176" s="157" t="s">
        <v>56</v>
      </c>
      <c r="NG176" s="157"/>
      <c r="NH176" s="157"/>
      <c r="NI176" s="157"/>
      <c r="NJ176" s="157"/>
      <c r="NK176" s="157"/>
      <c r="NL176" s="71" t="s">
        <v>13</v>
      </c>
      <c r="NM176" s="71" t="s">
        <v>56</v>
      </c>
      <c r="NN176" s="157" t="s">
        <v>56</v>
      </c>
      <c r="NO176" s="71" t="s">
        <v>13</v>
      </c>
      <c r="NP176" s="71" t="s">
        <v>13</v>
      </c>
      <c r="NQ176" s="71" t="s">
        <v>56</v>
      </c>
      <c r="NR176" s="71" t="s">
        <v>56</v>
      </c>
      <c r="NS176" s="71" t="s">
        <v>56</v>
      </c>
      <c r="NT176" s="71" t="s">
        <v>13</v>
      </c>
      <c r="NU176" s="71" t="s">
        <v>13</v>
      </c>
      <c r="NV176" s="71" t="s">
        <v>56</v>
      </c>
      <c r="NW176" s="71" t="s">
        <v>13</v>
      </c>
      <c r="NX176" s="71" t="s">
        <v>13</v>
      </c>
      <c r="NY176" s="71" t="s">
        <v>13</v>
      </c>
      <c r="NZ176" s="71" t="s">
        <v>13</v>
      </c>
      <c r="OA176" s="157" t="s">
        <v>56</v>
      </c>
      <c r="OB176" s="157" t="s">
        <v>56</v>
      </c>
      <c r="OC176" s="157" t="s">
        <v>56</v>
      </c>
      <c r="OD176" s="157" t="s">
        <v>56</v>
      </c>
      <c r="OE176" s="71" t="s">
        <v>13</v>
      </c>
      <c r="OF176" s="71" t="s">
        <v>13</v>
      </c>
      <c r="OG176" s="71" t="s">
        <v>56</v>
      </c>
      <c r="OH176" s="71" t="s">
        <v>13</v>
      </c>
      <c r="OI176" s="71" t="s">
        <v>13</v>
      </c>
      <c r="OJ176" s="157" t="s">
        <v>13</v>
      </c>
      <c r="OK176" s="136">
        <v>420</v>
      </c>
      <c r="OL176" s="136">
        <v>20</v>
      </c>
      <c r="OM176" s="136">
        <v>2</v>
      </c>
      <c r="ON176" s="136">
        <v>20</v>
      </c>
      <c r="OO176" s="136">
        <v>1000</v>
      </c>
      <c r="OP176" s="136">
        <v>700</v>
      </c>
      <c r="OQ176" s="136">
        <v>20</v>
      </c>
      <c r="OR176" s="137">
        <v>4.7619047619047616E-2</v>
      </c>
      <c r="OS176" s="137"/>
      <c r="OT176" s="138">
        <v>6.063293858403032</v>
      </c>
      <c r="OU176" s="138">
        <v>0.28872827897157299</v>
      </c>
      <c r="OV176" s="138">
        <v>2.8872827897157297E-2</v>
      </c>
      <c r="OW176" s="138">
        <v>0.28872827897157299</v>
      </c>
      <c r="OX176" s="138">
        <v>14.436413948578648</v>
      </c>
      <c r="OY176" s="138">
        <v>10.105489764005053</v>
      </c>
      <c r="OZ176" s="138">
        <v>0.28872827897157299</v>
      </c>
      <c r="PA176" s="139">
        <f>SB176/OK176</f>
        <v>28.504761904761907</v>
      </c>
      <c r="PB176" s="139">
        <f>SB176/OL176</f>
        <v>598.6</v>
      </c>
      <c r="PC176" s="139">
        <f>SB176/OM176</f>
        <v>5986</v>
      </c>
      <c r="PD176" s="139">
        <f>SB176/ON176</f>
        <v>598.6</v>
      </c>
      <c r="PE176" s="139">
        <f>SB176/OO176</f>
        <v>11.972</v>
      </c>
      <c r="PF176" s="139">
        <f>SB176/OP176</f>
        <v>17.102857142857143</v>
      </c>
      <c r="PG176" s="139">
        <f>SB176/OQ176</f>
        <v>598.6</v>
      </c>
      <c r="PH176" s="71" t="s">
        <v>13</v>
      </c>
      <c r="PI176" s="71" t="s">
        <v>56</v>
      </c>
      <c r="PJ176" s="71" t="s">
        <v>56</v>
      </c>
      <c r="PK176" s="71" t="s">
        <v>13</v>
      </c>
      <c r="PL176" s="71" t="s">
        <v>13</v>
      </c>
      <c r="PM176" s="157" t="s">
        <v>56</v>
      </c>
      <c r="PN176" s="157" t="s">
        <v>13</v>
      </c>
      <c r="PO176" s="157" t="s">
        <v>13</v>
      </c>
      <c r="PP176" s="71" t="s">
        <v>13</v>
      </c>
      <c r="PQ176" s="71" t="s">
        <v>56</v>
      </c>
      <c r="PR176" s="71" t="s">
        <v>56</v>
      </c>
      <c r="PS176" s="71" t="s">
        <v>13</v>
      </c>
      <c r="PT176" s="71" t="s">
        <v>13</v>
      </c>
      <c r="PU176" s="71" t="s">
        <v>13</v>
      </c>
      <c r="PV176" s="71" t="s">
        <v>13</v>
      </c>
      <c r="PW176" s="157" t="s">
        <v>56</v>
      </c>
      <c r="PX176" s="71" t="s">
        <v>13</v>
      </c>
      <c r="PY176" s="71" t="s">
        <v>56</v>
      </c>
      <c r="PZ176" s="71" t="s">
        <v>56</v>
      </c>
      <c r="QA176" s="71" t="s">
        <v>56</v>
      </c>
      <c r="QB176" s="71" t="s">
        <v>56</v>
      </c>
      <c r="QC176" s="71" t="s">
        <v>56</v>
      </c>
      <c r="QD176" s="71" t="s">
        <v>13</v>
      </c>
      <c r="QE176" s="71" t="s">
        <v>13</v>
      </c>
      <c r="QF176" s="157" t="s">
        <v>56</v>
      </c>
      <c r="QG176" s="71" t="s">
        <v>13</v>
      </c>
      <c r="QH176" s="71" t="s">
        <v>56</v>
      </c>
      <c r="QI176" s="71">
        <v>1</v>
      </c>
      <c r="QJ176" s="157" t="s">
        <v>56</v>
      </c>
      <c r="QK176" s="157" t="s">
        <v>13</v>
      </c>
      <c r="QL176" s="157" t="s">
        <v>56</v>
      </c>
      <c r="QM176" s="71" t="s">
        <v>13</v>
      </c>
      <c r="QN176" s="71" t="s">
        <v>13</v>
      </c>
      <c r="QO176" s="71" t="s">
        <v>13</v>
      </c>
      <c r="QP176" s="71" t="s">
        <v>56</v>
      </c>
      <c r="QQ176" s="71" t="s">
        <v>13</v>
      </c>
      <c r="QR176" s="71" t="s">
        <v>13</v>
      </c>
      <c r="QS176" s="71" t="s">
        <v>13</v>
      </c>
      <c r="QT176" s="71" t="s">
        <v>13</v>
      </c>
      <c r="QU176" s="71" t="s">
        <v>13</v>
      </c>
      <c r="QV176" s="71" t="s">
        <v>13</v>
      </c>
      <c r="QW176" s="71" t="s">
        <v>13</v>
      </c>
      <c r="QX176" s="157" t="s">
        <v>56</v>
      </c>
      <c r="QY176" s="157" t="s">
        <v>56</v>
      </c>
      <c r="QZ176" s="157" t="s">
        <v>13</v>
      </c>
      <c r="RA176" s="157" t="s">
        <v>13</v>
      </c>
      <c r="RB176" s="71" t="s">
        <v>13</v>
      </c>
      <c r="RC176" s="71" t="s">
        <v>13</v>
      </c>
      <c r="RD176" s="71" t="s">
        <v>13</v>
      </c>
      <c r="RE176" s="157" t="s">
        <v>13</v>
      </c>
      <c r="RF176" s="71" t="s">
        <v>13</v>
      </c>
      <c r="RG176" s="71" t="s">
        <v>13</v>
      </c>
      <c r="RH176" s="71" t="s">
        <v>13</v>
      </c>
      <c r="RI176" s="71" t="s">
        <v>56</v>
      </c>
      <c r="RJ176" s="71" t="s">
        <v>13</v>
      </c>
      <c r="RK176" s="71" t="s">
        <v>13</v>
      </c>
      <c r="RL176" s="157" t="s">
        <v>13</v>
      </c>
      <c r="RM176" s="157" t="s">
        <v>56</v>
      </c>
      <c r="RN176" s="157" t="s">
        <v>13</v>
      </c>
      <c r="RO176" s="71" t="s">
        <v>13</v>
      </c>
      <c r="RP176" s="71" t="s">
        <v>13</v>
      </c>
      <c r="RQ176" s="71" t="s">
        <v>56</v>
      </c>
      <c r="RR176" s="71" t="s">
        <v>13</v>
      </c>
      <c r="RS176" s="71" t="s">
        <v>13</v>
      </c>
      <c r="RT176" s="71" t="s">
        <v>13</v>
      </c>
      <c r="RU176" s="71" t="s">
        <v>13</v>
      </c>
      <c r="RV176" s="157" t="s">
        <v>56</v>
      </c>
      <c r="RW176" s="71"/>
      <c r="RX176" s="151" t="s">
        <v>740</v>
      </c>
      <c r="RY176" s="219" t="s">
        <v>744</v>
      </c>
      <c r="RZ176" s="152">
        <v>6926928</v>
      </c>
      <c r="SA176" s="151" t="s">
        <v>790</v>
      </c>
      <c r="SB176" s="229">
        <v>11972</v>
      </c>
      <c r="SC176" s="230">
        <v>136</v>
      </c>
      <c r="SD176" s="178"/>
      <c r="SE176" s="71"/>
      <c r="SF176" s="270" t="s">
        <v>700</v>
      </c>
      <c r="SG176" s="270" t="s">
        <v>56</v>
      </c>
      <c r="SH176" s="273">
        <v>0.4</v>
      </c>
      <c r="SI176" s="273">
        <v>0.6</v>
      </c>
      <c r="SJ176" s="271"/>
      <c r="SK176" s="270" t="s">
        <v>56</v>
      </c>
      <c r="SL176" s="270" t="s">
        <v>56</v>
      </c>
      <c r="SM176" s="270" t="s">
        <v>13</v>
      </c>
      <c r="SN176" s="270" t="s">
        <v>56</v>
      </c>
      <c r="SO176" s="270" t="s">
        <v>56</v>
      </c>
      <c r="SP176" s="270" t="s">
        <v>56</v>
      </c>
      <c r="SQ176" s="270" t="s">
        <v>13</v>
      </c>
      <c r="SR176" s="270" t="s">
        <v>56</v>
      </c>
      <c r="SS176" s="270" t="s">
        <v>13</v>
      </c>
      <c r="ST176" s="270" t="s">
        <v>56</v>
      </c>
      <c r="SU176" s="270" t="s">
        <v>56</v>
      </c>
      <c r="SV176" s="270" t="s">
        <v>56</v>
      </c>
      <c r="SW176" s="270" t="s">
        <v>13</v>
      </c>
      <c r="SX176" s="270" t="s">
        <v>13</v>
      </c>
      <c r="SY176" s="270" t="s">
        <v>13</v>
      </c>
      <c r="SZ176" s="270" t="s">
        <v>13</v>
      </c>
      <c r="TA176" s="270" t="s">
        <v>56</v>
      </c>
      <c r="TB176" s="270" t="s">
        <v>13</v>
      </c>
      <c r="TC176" s="270" t="s">
        <v>13</v>
      </c>
      <c r="TD176" s="270" t="s">
        <v>56</v>
      </c>
      <c r="TE176" s="270" t="s">
        <v>56</v>
      </c>
      <c r="TF176" s="270" t="s">
        <v>13</v>
      </c>
      <c r="TG176" s="270" t="s">
        <v>13</v>
      </c>
      <c r="TH176" s="270" t="s">
        <v>13</v>
      </c>
      <c r="TI176" s="270" t="s">
        <v>13</v>
      </c>
      <c r="TJ176" s="270" t="s">
        <v>13</v>
      </c>
      <c r="TK176" s="270" t="s">
        <v>56</v>
      </c>
      <c r="TL176" s="270" t="s">
        <v>56</v>
      </c>
      <c r="TM176" s="273"/>
      <c r="TN176" s="270"/>
      <c r="TO176" s="270"/>
      <c r="TP176" s="270"/>
      <c r="TQ176" s="270"/>
      <c r="TR176" s="270"/>
      <c r="TS176" s="270"/>
      <c r="TT176" s="270"/>
      <c r="TU176" s="270"/>
      <c r="TV176" s="270"/>
      <c r="TW176" s="270"/>
      <c r="TX176" s="270"/>
      <c r="TY176" s="270"/>
      <c r="TZ176" s="270"/>
      <c r="UA176" s="270"/>
      <c r="UB176" s="270" t="s">
        <v>13</v>
      </c>
      <c r="UC176" s="270"/>
      <c r="UD176" s="270" t="s">
        <v>13</v>
      </c>
      <c r="UE176" s="270" t="s">
        <v>13</v>
      </c>
      <c r="UF176" s="270"/>
      <c r="UG176" s="270" t="s">
        <v>56</v>
      </c>
      <c r="UH176" s="270" t="s">
        <v>56</v>
      </c>
      <c r="UI176" s="270" t="s">
        <v>56</v>
      </c>
      <c r="UJ176" s="270" t="s">
        <v>56</v>
      </c>
      <c r="UK176" s="270" t="s">
        <v>56</v>
      </c>
      <c r="UL176" s="270" t="s">
        <v>56</v>
      </c>
      <c r="UM176" s="270" t="s">
        <v>56</v>
      </c>
      <c r="UN176" s="270" t="s">
        <v>56</v>
      </c>
      <c r="UO176" s="270" t="s">
        <v>56</v>
      </c>
      <c r="UP176" s="270" t="s">
        <v>56</v>
      </c>
      <c r="UQ176" s="270" t="s">
        <v>56</v>
      </c>
      <c r="UR176" s="270" t="s">
        <v>56</v>
      </c>
      <c r="US176" s="270" t="s">
        <v>13</v>
      </c>
      <c r="UT176" s="270"/>
      <c r="UU176" s="270"/>
      <c r="UV176" s="270"/>
      <c r="UW176" s="270"/>
      <c r="UX176" s="270"/>
      <c r="UY176" s="273">
        <v>0.01</v>
      </c>
      <c r="UZ176" s="273">
        <v>0.01</v>
      </c>
      <c r="VA176" s="270" t="s">
        <v>1225</v>
      </c>
      <c r="VB176" s="273">
        <v>0.03</v>
      </c>
      <c r="VC176" s="273">
        <v>0</v>
      </c>
      <c r="VD176" s="273">
        <v>0.03</v>
      </c>
      <c r="VE176" s="270" t="s">
        <v>1227</v>
      </c>
      <c r="VF176" s="273">
        <v>0.03</v>
      </c>
      <c r="VG176" s="270" t="s">
        <v>1227</v>
      </c>
      <c r="VH176" s="273">
        <v>0.19</v>
      </c>
      <c r="VI176" s="273">
        <v>0.24</v>
      </c>
      <c r="VJ176" s="273">
        <v>0.21</v>
      </c>
      <c r="VK176" s="270" t="s">
        <v>1227</v>
      </c>
      <c r="VL176" s="270" t="s">
        <v>1227</v>
      </c>
      <c r="VM176" s="270" t="s">
        <v>1227</v>
      </c>
      <c r="VN176" s="270" t="s">
        <v>1227</v>
      </c>
      <c r="VO176" s="273">
        <v>0.01</v>
      </c>
      <c r="VP176" s="270" t="s">
        <v>1227</v>
      </c>
      <c r="VQ176" s="270" t="s">
        <v>1227</v>
      </c>
      <c r="VR176" s="273">
        <v>0.02</v>
      </c>
      <c r="VS176" s="273">
        <v>0.18</v>
      </c>
      <c r="VT176" s="270" t="s">
        <v>1227</v>
      </c>
      <c r="VU176" s="270" t="s">
        <v>1227</v>
      </c>
      <c r="VV176" s="270" t="s">
        <v>1227</v>
      </c>
      <c r="VW176" s="270" t="s">
        <v>1227</v>
      </c>
      <c r="VX176" s="270" t="s">
        <v>1227</v>
      </c>
      <c r="VY176" s="273">
        <v>0.02</v>
      </c>
      <c r="VZ176" s="273">
        <v>0.02</v>
      </c>
      <c r="WA176" s="273"/>
      <c r="WB176" s="270"/>
      <c r="WC176" s="270"/>
      <c r="WD176" s="270"/>
      <c r="WE176" s="270"/>
      <c r="WF176" s="270"/>
      <c r="WG176" s="270"/>
      <c r="WH176" s="270"/>
      <c r="WI176" s="270"/>
      <c r="WJ176" s="270"/>
      <c r="WK176" s="270"/>
      <c r="WL176" s="270"/>
      <c r="WM176" s="270"/>
      <c r="WN176" s="270"/>
      <c r="WO176" s="270"/>
      <c r="WP176" s="270" t="s">
        <v>1227</v>
      </c>
      <c r="WQ176" s="270" t="s">
        <v>1228</v>
      </c>
      <c r="WR176" s="270" t="s">
        <v>13</v>
      </c>
      <c r="WS176" s="270" t="s">
        <v>13</v>
      </c>
      <c r="WT176" s="270"/>
      <c r="WU176" s="273">
        <v>0.98</v>
      </c>
      <c r="WV176" s="273">
        <v>0.02</v>
      </c>
      <c r="WW176" s="273">
        <v>0.21</v>
      </c>
      <c r="WX176" s="273">
        <v>0.21</v>
      </c>
      <c r="WY176" s="273">
        <v>0.11</v>
      </c>
      <c r="WZ176" s="273">
        <v>0.66</v>
      </c>
      <c r="XA176" s="273">
        <v>0.03</v>
      </c>
      <c r="XB176" s="273">
        <v>0.44999999999999996</v>
      </c>
      <c r="XC176" s="273">
        <v>0.18</v>
      </c>
      <c r="XD176" s="273">
        <v>0.02</v>
      </c>
      <c r="XE176" s="273">
        <v>0.03</v>
      </c>
      <c r="XF176" s="273">
        <v>0.05</v>
      </c>
      <c r="XH176" s="270"/>
      <c r="XI176" s="270"/>
      <c r="XJ176" s="270"/>
      <c r="XK176" s="270"/>
      <c r="XL176" s="270"/>
      <c r="XM176" s="272" t="s">
        <v>56</v>
      </c>
      <c r="XN176" s="272" t="s">
        <v>56</v>
      </c>
      <c r="XO176" s="272" t="s">
        <v>13</v>
      </c>
      <c r="XP176" s="272" t="s">
        <v>13</v>
      </c>
      <c r="XQ176" s="272" t="s">
        <v>13</v>
      </c>
      <c r="XR176" s="272" t="s">
        <v>13</v>
      </c>
      <c r="XS176" s="272" t="s">
        <v>13</v>
      </c>
      <c r="XT176" s="272" t="s">
        <v>56</v>
      </c>
      <c r="XU176" s="272" t="s">
        <v>13</v>
      </c>
      <c r="XV176" s="272" t="s">
        <v>13</v>
      </c>
      <c r="XW176" s="270"/>
      <c r="XX176" s="273">
        <v>0.3</v>
      </c>
      <c r="XY176" s="273">
        <v>0.3</v>
      </c>
      <c r="XZ176" s="273" t="s">
        <v>1230</v>
      </c>
      <c r="YA176" s="273">
        <v>0.3</v>
      </c>
      <c r="YB176" s="273">
        <v>1</v>
      </c>
      <c r="YC176" s="273">
        <v>0.1</v>
      </c>
      <c r="YD176" s="273" t="s">
        <v>1230</v>
      </c>
      <c r="YE176" s="273">
        <v>0.3</v>
      </c>
      <c r="YF176" s="273" t="s">
        <v>1230</v>
      </c>
      <c r="YG176" s="273">
        <v>1</v>
      </c>
      <c r="YH176" s="273">
        <v>1</v>
      </c>
      <c r="YI176" s="273">
        <v>1</v>
      </c>
      <c r="YJ176" s="273" t="s">
        <v>1230</v>
      </c>
      <c r="YK176" s="273" t="s">
        <v>1230</v>
      </c>
      <c r="YL176" s="273" t="s">
        <v>1230</v>
      </c>
      <c r="YM176" s="273" t="s">
        <v>1230</v>
      </c>
      <c r="YN176" s="273">
        <v>1</v>
      </c>
      <c r="YO176" s="273" t="s">
        <v>1230</v>
      </c>
      <c r="YP176" s="273" t="s">
        <v>1230</v>
      </c>
      <c r="YQ176" s="273">
        <v>0.2</v>
      </c>
      <c r="YR176" s="273">
        <v>0.5</v>
      </c>
      <c r="YS176" s="273" t="s">
        <v>1230</v>
      </c>
      <c r="YT176" s="273" t="s">
        <v>1230</v>
      </c>
      <c r="YU176" s="273" t="s">
        <v>1230</v>
      </c>
      <c r="YV176" s="273" t="s">
        <v>1230</v>
      </c>
      <c r="YW176" s="273" t="s">
        <v>1230</v>
      </c>
      <c r="YX176" s="273">
        <v>0.4</v>
      </c>
      <c r="YY176" s="273">
        <v>0.1</v>
      </c>
      <c r="YZ176" s="273"/>
      <c r="ZA176" s="270"/>
      <c r="ZB176" s="270"/>
      <c r="ZC176" s="270"/>
      <c r="ZD176" s="270"/>
      <c r="ZE176" s="270"/>
      <c r="ZF176" s="270"/>
      <c r="ZG176" s="270"/>
      <c r="ZH176" s="270"/>
      <c r="ZI176" s="270"/>
      <c r="ZJ176" s="270"/>
      <c r="ZK176" s="270"/>
      <c r="ZL176" s="270"/>
      <c r="ZM176" s="270"/>
      <c r="ZN176" s="270"/>
      <c r="ZO176" s="272" t="s">
        <v>56</v>
      </c>
      <c r="ZP176" s="272"/>
      <c r="ZQ176" s="272"/>
      <c r="ZR176" s="272"/>
      <c r="ZS176" s="272"/>
      <c r="ZT176" s="272" t="s">
        <v>13</v>
      </c>
      <c r="ZU176" s="272"/>
      <c r="ZV176" s="272"/>
      <c r="ZW176" s="270"/>
      <c r="ZX176" s="270"/>
      <c r="ZY176" s="270"/>
      <c r="ZZ176" s="270"/>
      <c r="AAA176" s="270"/>
      <c r="AAB176" s="270"/>
      <c r="AAJ176" s="270"/>
      <c r="AAK176" s="270"/>
      <c r="AAL176" s="270"/>
      <c r="AAM176" s="270"/>
      <c r="AAN176" s="270"/>
      <c r="AAO176" s="272" t="s">
        <v>56</v>
      </c>
      <c r="AAP176" s="272" t="s">
        <v>13</v>
      </c>
      <c r="AAQ176" s="272" t="s">
        <v>13</v>
      </c>
      <c r="AAR176" s="272" t="s">
        <v>13</v>
      </c>
      <c r="AAS176" s="272" t="s">
        <v>13</v>
      </c>
      <c r="AAT176" s="272" t="s">
        <v>13</v>
      </c>
      <c r="AAU176" s="272" t="s">
        <v>13</v>
      </c>
      <c r="AAV176" s="272" t="s">
        <v>56</v>
      </c>
      <c r="AAW176" s="272" t="s">
        <v>13</v>
      </c>
      <c r="AAX176" s="272" t="s">
        <v>13</v>
      </c>
    </row>
    <row r="177" spans="1:726" ht="15" customHeight="1" x14ac:dyDescent="0.35">
      <c r="A177" s="70" t="s">
        <v>912</v>
      </c>
      <c r="B177" s="1" t="s">
        <v>13</v>
      </c>
      <c r="GW177" s="157"/>
      <c r="GX177" s="157"/>
      <c r="RX177" s="151" t="s">
        <v>737</v>
      </c>
      <c r="RY177" s="218" t="s">
        <v>745</v>
      </c>
      <c r="RZ177" s="152">
        <v>97741</v>
      </c>
      <c r="SA177" s="151" t="s">
        <v>808</v>
      </c>
      <c r="SB177" s="229" t="s">
        <v>798</v>
      </c>
      <c r="SC177" s="229" t="s">
        <v>798</v>
      </c>
      <c r="SF177" s="268" t="s">
        <v>912</v>
      </c>
      <c r="SG177" s="269" t="s">
        <v>13</v>
      </c>
      <c r="SH177" s="270"/>
      <c r="SI177" s="270"/>
      <c r="SJ177" s="271"/>
      <c r="SK177" s="270"/>
      <c r="SL177" s="270"/>
      <c r="SM177" s="270"/>
      <c r="SN177" s="270"/>
      <c r="SO177" s="270"/>
      <c r="SP177" s="270"/>
      <c r="SQ177" s="270"/>
      <c r="SR177" s="270"/>
      <c r="SS177" s="270"/>
      <c r="ST177" s="270"/>
      <c r="SU177" s="270"/>
      <c r="SV177" s="270"/>
      <c r="SW177" s="270"/>
      <c r="SX177" s="270"/>
      <c r="SY177" s="270"/>
      <c r="SZ177" s="270"/>
      <c r="TA177" s="270"/>
      <c r="TB177" s="270"/>
      <c r="TC177" s="270"/>
      <c r="TD177" s="270"/>
      <c r="TE177" s="270"/>
      <c r="TF177" s="270"/>
      <c r="TG177" s="270"/>
      <c r="TH177" s="270"/>
      <c r="TI177" s="270"/>
      <c r="TJ177" s="270"/>
      <c r="TK177" s="270"/>
      <c r="TL177" s="270"/>
      <c r="TM177" s="270"/>
      <c r="TN177" s="270"/>
      <c r="TO177" s="270"/>
      <c r="TP177" s="270"/>
      <c r="TQ177" s="270"/>
      <c r="TR177" s="270"/>
      <c r="TS177" s="270"/>
      <c r="TT177" s="270"/>
      <c r="TU177" s="270"/>
      <c r="TV177" s="270"/>
      <c r="TW177" s="270"/>
      <c r="TX177" s="270"/>
      <c r="TY177" s="270"/>
      <c r="TZ177" s="270"/>
      <c r="UA177" s="270"/>
      <c r="UB177" s="270"/>
      <c r="UC177" s="270"/>
      <c r="UD177" s="270"/>
      <c r="UE177" s="270"/>
      <c r="UF177" s="270"/>
      <c r="UG177" s="270"/>
      <c r="UH177" s="270"/>
      <c r="UI177" s="270"/>
      <c r="UJ177" s="270"/>
      <c r="UK177" s="270"/>
      <c r="UL177" s="270"/>
      <c r="UT177" s="270"/>
      <c r="UU177" s="270"/>
      <c r="UV177" s="270"/>
      <c r="UW177" s="270"/>
      <c r="UX177" s="270"/>
      <c r="UY177" s="270"/>
      <c r="UZ177" s="270"/>
      <c r="VA177" s="270"/>
      <c r="VB177" s="270"/>
      <c r="VC177" s="270"/>
      <c r="VD177" s="270"/>
      <c r="VE177" s="270"/>
      <c r="VF177" s="270"/>
      <c r="VG177" s="270"/>
      <c r="VH177" s="270"/>
      <c r="VI177" s="270"/>
      <c r="VJ177" s="270"/>
      <c r="VK177" s="270"/>
      <c r="VL177" s="270"/>
      <c r="VM177" s="270"/>
      <c r="VN177" s="270"/>
      <c r="VO177" s="270"/>
      <c r="VP177" s="270"/>
      <c r="VQ177" s="270"/>
      <c r="VR177" s="270"/>
      <c r="VS177" s="270"/>
      <c r="VT177" s="270"/>
      <c r="VU177" s="270"/>
      <c r="VV177" s="270"/>
      <c r="VW177" s="270"/>
      <c r="VX177" s="270"/>
      <c r="VY177" s="270"/>
      <c r="VZ177" s="270"/>
      <c r="WA177" s="270"/>
      <c r="WB177" s="270"/>
      <c r="WC177" s="270"/>
      <c r="WD177" s="270"/>
      <c r="WE177" s="270"/>
      <c r="WF177" s="270"/>
      <c r="WG177" s="270"/>
      <c r="WH177" s="270"/>
      <c r="WI177" s="270"/>
      <c r="WJ177" s="270"/>
      <c r="WK177" s="270"/>
      <c r="WL177" s="270"/>
      <c r="WM177" s="270"/>
      <c r="WN177" s="270"/>
      <c r="WO177" s="270"/>
      <c r="WP177" s="270"/>
      <c r="WQ177" s="270"/>
      <c r="WR177" s="270"/>
      <c r="WS177" s="270"/>
      <c r="WT177" s="270"/>
      <c r="WU177" s="270"/>
      <c r="WV177" s="270"/>
      <c r="WW177" s="270"/>
      <c r="WX177" s="270"/>
      <c r="WY177" s="270"/>
      <c r="WZ177" s="270"/>
      <c r="XH177" s="270"/>
      <c r="XI177" s="270"/>
      <c r="XJ177" s="270"/>
      <c r="XK177" s="270"/>
      <c r="XL177" s="270"/>
      <c r="XM177" s="272"/>
      <c r="XN177" s="272"/>
      <c r="XO177" s="272"/>
      <c r="XP177" s="272"/>
      <c r="XQ177" s="272"/>
      <c r="XR177" s="272"/>
      <c r="XS177" s="272"/>
      <c r="XT177" s="272"/>
      <c r="XU177" s="272"/>
      <c r="XV177" s="272"/>
      <c r="XW177" s="270"/>
      <c r="XX177" s="273"/>
      <c r="XY177" s="273"/>
      <c r="XZ177" s="273"/>
      <c r="YA177" s="273"/>
      <c r="YB177" s="273"/>
      <c r="YC177" s="273"/>
      <c r="YD177" s="273"/>
      <c r="YE177" s="273"/>
      <c r="YF177" s="273"/>
      <c r="YG177" s="273"/>
      <c r="YH177" s="273"/>
      <c r="YI177" s="273"/>
      <c r="YJ177" s="273"/>
      <c r="YK177" s="273"/>
      <c r="YL177" s="273"/>
      <c r="YM177" s="273"/>
      <c r="YN177" s="273"/>
      <c r="YO177" s="273"/>
      <c r="YP177" s="273"/>
      <c r="YQ177" s="273"/>
      <c r="YR177" s="273"/>
      <c r="YS177" s="273"/>
      <c r="YT177" s="273"/>
      <c r="YU177" s="273"/>
      <c r="YV177" s="273"/>
      <c r="YW177" s="273"/>
      <c r="YX177" s="273"/>
      <c r="YY177" s="273"/>
      <c r="YZ177" s="270"/>
      <c r="ZA177" s="270"/>
      <c r="ZB177" s="270"/>
      <c r="ZC177" s="270"/>
      <c r="ZD177" s="270"/>
      <c r="ZE177" s="270"/>
      <c r="ZF177" s="270"/>
      <c r="ZG177" s="270"/>
      <c r="ZH177" s="270"/>
      <c r="ZI177" s="270"/>
      <c r="ZJ177" s="270"/>
      <c r="ZK177" s="270"/>
      <c r="ZL177" s="270"/>
      <c r="ZM177" s="270"/>
      <c r="ZN177" s="270"/>
      <c r="ZO177" s="272"/>
      <c r="ZP177" s="272"/>
      <c r="ZQ177" s="272"/>
      <c r="ZR177" s="272"/>
      <c r="ZS177" s="272"/>
      <c r="ZT177" s="272"/>
      <c r="ZU177" s="272"/>
      <c r="ZV177" s="272"/>
      <c r="ZW177" s="270"/>
      <c r="ZX177" s="270"/>
      <c r="ZY177" s="270"/>
      <c r="ZZ177" s="270"/>
      <c r="AAA177" s="270"/>
      <c r="AAB177" s="270"/>
      <c r="AAJ177" s="270"/>
      <c r="AAK177" s="270"/>
      <c r="AAL177" s="270"/>
      <c r="AAM177" s="270"/>
      <c r="AAN177" s="270"/>
      <c r="AAO177" s="272"/>
      <c r="AAP177" s="272"/>
      <c r="AAQ177" s="272"/>
      <c r="AAR177" s="272"/>
      <c r="AAS177" s="272"/>
      <c r="AAT177" s="272"/>
      <c r="AAU177" s="272"/>
      <c r="AAV177" s="272"/>
      <c r="AAW177" s="272"/>
      <c r="AAX177" s="272"/>
    </row>
    <row r="178" spans="1:726" ht="15" customHeight="1" x14ac:dyDescent="0.35">
      <c r="A178" s="70" t="s">
        <v>913</v>
      </c>
      <c r="B178" s="1" t="s">
        <v>13</v>
      </c>
      <c r="GW178" s="157"/>
      <c r="GX178" s="157"/>
      <c r="RX178" s="151" t="s">
        <v>737</v>
      </c>
      <c r="RY178" s="218" t="s">
        <v>743</v>
      </c>
      <c r="RZ178" s="152">
        <v>7813207</v>
      </c>
      <c r="SA178" s="151" t="s">
        <v>800</v>
      </c>
      <c r="SB178" s="229" t="s">
        <v>798</v>
      </c>
      <c r="SC178" s="229" t="s">
        <v>798</v>
      </c>
      <c r="SF178" s="268" t="s">
        <v>913</v>
      </c>
      <c r="SG178" s="269" t="s">
        <v>13</v>
      </c>
      <c r="SH178" s="270"/>
      <c r="SI178" s="270"/>
      <c r="SJ178" s="271"/>
      <c r="SK178" s="270"/>
      <c r="SL178" s="270"/>
      <c r="SM178" s="270"/>
      <c r="SN178" s="270"/>
      <c r="SO178" s="270"/>
      <c r="SP178" s="270"/>
      <c r="SQ178" s="270"/>
      <c r="SR178" s="270"/>
      <c r="SS178" s="270"/>
      <c r="ST178" s="270"/>
      <c r="SU178" s="270"/>
      <c r="SV178" s="270"/>
      <c r="SW178" s="270"/>
      <c r="SX178" s="270"/>
      <c r="SY178" s="270"/>
      <c r="SZ178" s="270"/>
      <c r="TA178" s="270"/>
      <c r="TB178" s="270"/>
      <c r="TC178" s="270"/>
      <c r="TD178" s="270"/>
      <c r="TE178" s="270"/>
      <c r="TF178" s="270"/>
      <c r="TG178" s="270"/>
      <c r="TH178" s="270"/>
      <c r="TI178" s="270"/>
      <c r="TJ178" s="270"/>
      <c r="TK178" s="270"/>
      <c r="TL178" s="270"/>
      <c r="TM178" s="270"/>
      <c r="TN178" s="270"/>
      <c r="TO178" s="270"/>
      <c r="TP178" s="270"/>
      <c r="TQ178" s="270"/>
      <c r="TR178" s="270"/>
      <c r="TS178" s="270"/>
      <c r="TT178" s="270"/>
      <c r="TU178" s="270"/>
      <c r="TV178" s="270"/>
      <c r="TW178" s="270"/>
      <c r="TX178" s="270"/>
      <c r="TY178" s="270"/>
      <c r="TZ178" s="270"/>
      <c r="UA178" s="270"/>
      <c r="UB178" s="270"/>
      <c r="UC178" s="270"/>
      <c r="UD178" s="270"/>
      <c r="UE178" s="270"/>
      <c r="UF178" s="270"/>
      <c r="UG178" s="270"/>
      <c r="UH178" s="270"/>
      <c r="UI178" s="270"/>
      <c r="UJ178" s="270"/>
      <c r="UK178" s="270"/>
      <c r="UL178" s="270"/>
      <c r="UT178" s="270"/>
      <c r="UU178" s="270"/>
      <c r="UV178" s="270"/>
      <c r="UW178" s="270"/>
      <c r="UX178" s="270"/>
      <c r="UY178" s="270"/>
      <c r="UZ178" s="270"/>
      <c r="VA178" s="270"/>
      <c r="VB178" s="270"/>
      <c r="VC178" s="270"/>
      <c r="VD178" s="270"/>
      <c r="VE178" s="270"/>
      <c r="VF178" s="270"/>
      <c r="VG178" s="270"/>
      <c r="VH178" s="270"/>
      <c r="VI178" s="270"/>
      <c r="VJ178" s="270"/>
      <c r="VK178" s="270"/>
      <c r="VL178" s="270"/>
      <c r="VM178" s="270"/>
      <c r="VN178" s="270"/>
      <c r="VO178" s="270"/>
      <c r="VP178" s="270"/>
      <c r="VQ178" s="270"/>
      <c r="VR178" s="270"/>
      <c r="VS178" s="270"/>
      <c r="VT178" s="270"/>
      <c r="VU178" s="270"/>
      <c r="VV178" s="270"/>
      <c r="VW178" s="270"/>
      <c r="VX178" s="270"/>
      <c r="VY178" s="270"/>
      <c r="VZ178" s="270"/>
      <c r="WA178" s="270"/>
      <c r="WB178" s="270"/>
      <c r="WC178" s="270"/>
      <c r="WD178" s="270"/>
      <c r="WE178" s="270"/>
      <c r="WF178" s="270"/>
      <c r="WG178" s="270"/>
      <c r="WH178" s="270"/>
      <c r="WI178" s="270"/>
      <c r="WJ178" s="270"/>
      <c r="WK178" s="270"/>
      <c r="WL178" s="270"/>
      <c r="WM178" s="270"/>
      <c r="WN178" s="270"/>
      <c r="WO178" s="270"/>
      <c r="WP178" s="270"/>
      <c r="WQ178" s="270"/>
      <c r="WR178" s="270"/>
      <c r="WS178" s="270"/>
      <c r="WT178" s="270"/>
      <c r="WU178" s="270"/>
      <c r="WV178" s="270"/>
      <c r="WW178" s="270"/>
      <c r="WX178" s="270"/>
      <c r="WY178" s="270"/>
      <c r="WZ178" s="270"/>
      <c r="XH178" s="270"/>
      <c r="XI178" s="270"/>
      <c r="XJ178" s="270"/>
      <c r="XK178" s="270"/>
      <c r="XL178" s="270"/>
      <c r="XM178" s="272"/>
      <c r="XN178" s="272"/>
      <c r="XO178" s="272"/>
      <c r="XP178" s="272"/>
      <c r="XQ178" s="272"/>
      <c r="XR178" s="272"/>
      <c r="XS178" s="272"/>
      <c r="XT178" s="272"/>
      <c r="XU178" s="272"/>
      <c r="XV178" s="272"/>
      <c r="XW178" s="270"/>
      <c r="XX178" s="273"/>
      <c r="XY178" s="273"/>
      <c r="XZ178" s="273"/>
      <c r="YA178" s="273"/>
      <c r="YB178" s="273"/>
      <c r="YC178" s="273"/>
      <c r="YD178" s="273"/>
      <c r="YE178" s="273"/>
      <c r="YF178" s="273"/>
      <c r="YG178" s="273"/>
      <c r="YH178" s="273"/>
      <c r="YI178" s="273"/>
      <c r="YJ178" s="273"/>
      <c r="YK178" s="273"/>
      <c r="YL178" s="273"/>
      <c r="YM178" s="273"/>
      <c r="YN178" s="273"/>
      <c r="YO178" s="273"/>
      <c r="YP178" s="273"/>
      <c r="YQ178" s="273"/>
      <c r="YR178" s="273"/>
      <c r="YS178" s="273"/>
      <c r="YT178" s="273"/>
      <c r="YU178" s="273"/>
      <c r="YV178" s="273"/>
      <c r="YW178" s="273"/>
      <c r="YX178" s="273"/>
      <c r="YY178" s="273"/>
      <c r="YZ178" s="270"/>
      <c r="ZA178" s="270"/>
      <c r="ZB178" s="270"/>
      <c r="ZC178" s="270"/>
      <c r="ZD178" s="270"/>
      <c r="ZE178" s="270"/>
      <c r="ZF178" s="270"/>
      <c r="ZG178" s="270"/>
      <c r="ZH178" s="270"/>
      <c r="ZI178" s="270"/>
      <c r="ZJ178" s="270"/>
      <c r="ZK178" s="270"/>
      <c r="ZL178" s="270"/>
      <c r="ZM178" s="270"/>
      <c r="ZN178" s="270"/>
      <c r="ZO178" s="272"/>
      <c r="ZP178" s="272"/>
      <c r="ZQ178" s="272"/>
      <c r="ZR178" s="272"/>
      <c r="ZS178" s="272"/>
      <c r="ZT178" s="272"/>
      <c r="ZU178" s="272"/>
      <c r="ZV178" s="272"/>
      <c r="ZW178" s="270"/>
      <c r="ZX178" s="270"/>
      <c r="ZY178" s="270"/>
      <c r="ZZ178" s="270"/>
      <c r="AAA178" s="270"/>
      <c r="AAB178" s="270"/>
      <c r="AAJ178" s="270"/>
      <c r="AAK178" s="270"/>
      <c r="AAL178" s="270"/>
      <c r="AAM178" s="270"/>
      <c r="AAN178" s="270"/>
      <c r="AAO178" s="272"/>
      <c r="AAP178" s="272"/>
      <c r="AAQ178" s="272"/>
      <c r="AAR178" s="272"/>
      <c r="AAS178" s="272"/>
      <c r="AAT178" s="272"/>
      <c r="AAU178" s="272"/>
      <c r="AAV178" s="272"/>
      <c r="AAW178" s="272"/>
      <c r="AAX178" s="272"/>
    </row>
    <row r="179" spans="1:726" ht="15" customHeight="1" x14ac:dyDescent="0.35">
      <c r="A179" s="71" t="s">
        <v>729</v>
      </c>
      <c r="B179" s="71" t="s">
        <v>56</v>
      </c>
      <c r="C179" s="71" t="s">
        <v>56</v>
      </c>
      <c r="D179" s="71" t="s">
        <v>56</v>
      </c>
      <c r="E179" s="71" t="s">
        <v>56</v>
      </c>
      <c r="F179" s="71" t="s">
        <v>13</v>
      </c>
      <c r="G179" s="71" t="s">
        <v>13</v>
      </c>
      <c r="H179" s="71" t="s">
        <v>13</v>
      </c>
      <c r="I179" s="71" t="s">
        <v>13</v>
      </c>
      <c r="J179" s="157" t="s">
        <v>56</v>
      </c>
      <c r="K179" s="157" t="s">
        <v>13</v>
      </c>
      <c r="L179" s="157" t="s">
        <v>13</v>
      </c>
      <c r="M179" s="157" t="s">
        <v>56</v>
      </c>
      <c r="N179" s="157" t="s">
        <v>13</v>
      </c>
      <c r="O179" s="157" t="s">
        <v>56</v>
      </c>
      <c r="P179" s="157" t="s">
        <v>56</v>
      </c>
      <c r="Q179" s="157" t="s">
        <v>56</v>
      </c>
      <c r="R179" s="157" t="s">
        <v>13</v>
      </c>
      <c r="S179" s="157" t="s">
        <v>56</v>
      </c>
      <c r="T179" s="157" t="s">
        <v>13</v>
      </c>
      <c r="U179" s="71" t="s">
        <v>0</v>
      </c>
      <c r="V179" s="157" t="s">
        <v>56</v>
      </c>
      <c r="W179" s="157" t="s">
        <v>13</v>
      </c>
      <c r="X179" s="157" t="s">
        <v>13</v>
      </c>
      <c r="Y179" s="157" t="s">
        <v>13</v>
      </c>
      <c r="Z179" s="157" t="s">
        <v>13</v>
      </c>
      <c r="AA179" s="71" t="s">
        <v>13</v>
      </c>
      <c r="AB179" s="71" t="s">
        <v>13</v>
      </c>
      <c r="AC179" s="71" t="s">
        <v>56</v>
      </c>
      <c r="AD179" s="71" t="s">
        <v>56</v>
      </c>
      <c r="AE179" s="71" t="s">
        <v>13</v>
      </c>
      <c r="AF179" s="134" t="s">
        <v>13</v>
      </c>
      <c r="AG179" s="134" t="s">
        <v>56</v>
      </c>
      <c r="AH179" s="134" t="s">
        <v>13</v>
      </c>
      <c r="AI179" s="71" t="s">
        <v>56</v>
      </c>
      <c r="AJ179" s="71" t="s">
        <v>56</v>
      </c>
      <c r="AK179" s="71" t="s">
        <v>13</v>
      </c>
      <c r="AL179" s="71" t="s">
        <v>13</v>
      </c>
      <c r="AM179" s="71" t="s">
        <v>13</v>
      </c>
      <c r="AN179" s="71" t="s">
        <v>13</v>
      </c>
      <c r="AO179" s="71" t="s">
        <v>13</v>
      </c>
      <c r="AP179" s="71" t="s">
        <v>13</v>
      </c>
      <c r="AQ179" s="71" t="s">
        <v>13</v>
      </c>
      <c r="AR179" s="71" t="s">
        <v>13</v>
      </c>
      <c r="AS179" s="71" t="s">
        <v>13</v>
      </c>
      <c r="AT179" s="134" t="s">
        <v>56</v>
      </c>
      <c r="AU179" s="134" t="s">
        <v>56</v>
      </c>
      <c r="AV179" s="134" t="s">
        <v>56</v>
      </c>
      <c r="AW179" s="134" t="s">
        <v>13</v>
      </c>
      <c r="AX179" s="134" t="s">
        <v>13</v>
      </c>
      <c r="AY179" s="134" t="s">
        <v>13</v>
      </c>
      <c r="AZ179" s="134" t="s">
        <v>56</v>
      </c>
      <c r="BA179" s="134" t="s">
        <v>13</v>
      </c>
      <c r="BB179" s="71" t="s">
        <v>56</v>
      </c>
      <c r="BC179" s="71" t="s">
        <v>56</v>
      </c>
      <c r="BD179" s="71" t="s">
        <v>56</v>
      </c>
      <c r="BE179" s="71" t="s">
        <v>56</v>
      </c>
      <c r="BF179" s="71" t="s">
        <v>13</v>
      </c>
      <c r="BG179" s="71" t="s">
        <v>13</v>
      </c>
      <c r="BH179" s="157" t="s">
        <v>13</v>
      </c>
      <c r="BI179" s="157" t="s">
        <v>56</v>
      </c>
      <c r="BJ179" s="157" t="s">
        <v>13</v>
      </c>
      <c r="BK179" s="157" t="s">
        <v>13</v>
      </c>
      <c r="BL179" s="71" t="s">
        <v>13</v>
      </c>
      <c r="BM179" s="71" t="s">
        <v>56</v>
      </c>
      <c r="BN179" s="71" t="s">
        <v>56</v>
      </c>
      <c r="BO179" s="71" t="s">
        <v>56</v>
      </c>
      <c r="BP179" s="71" t="s">
        <v>13</v>
      </c>
      <c r="BQ179" s="71" t="s">
        <v>13</v>
      </c>
      <c r="BR179" s="71" t="s">
        <v>56</v>
      </c>
      <c r="BS179" s="71" t="s">
        <v>13</v>
      </c>
      <c r="BT179" s="71" t="s">
        <v>13</v>
      </c>
      <c r="BU179" s="71" t="s">
        <v>13</v>
      </c>
      <c r="BV179" s="157" t="s">
        <v>56</v>
      </c>
      <c r="BW179" s="157" t="s">
        <v>56</v>
      </c>
      <c r="BX179" s="157" t="s">
        <v>56</v>
      </c>
      <c r="BY179" s="157" t="s">
        <v>56</v>
      </c>
      <c r="BZ179" s="71" t="s">
        <v>13</v>
      </c>
      <c r="CA179" s="71" t="s">
        <v>56</v>
      </c>
      <c r="CB179" s="71" t="s">
        <v>13</v>
      </c>
      <c r="CC179" s="71" t="s">
        <v>13</v>
      </c>
      <c r="CD179" s="71" t="s">
        <v>13</v>
      </c>
      <c r="CE179" s="157" t="s">
        <v>56</v>
      </c>
      <c r="CF179" s="157" t="s">
        <v>13</v>
      </c>
      <c r="CG179" s="157" t="s">
        <v>13</v>
      </c>
      <c r="CH179" s="71" t="s">
        <v>747</v>
      </c>
      <c r="CI179" s="71" t="s">
        <v>747</v>
      </c>
      <c r="CJ179" s="71" t="s">
        <v>747</v>
      </c>
      <c r="CK179" s="71" t="s">
        <v>747</v>
      </c>
      <c r="CL179" s="157" t="s">
        <v>13</v>
      </c>
      <c r="CM179" s="157" t="s">
        <v>13</v>
      </c>
      <c r="CN179" s="157" t="s">
        <v>13</v>
      </c>
      <c r="CO179" s="71" t="s">
        <v>56</v>
      </c>
      <c r="CP179" s="71" t="s">
        <v>13</v>
      </c>
      <c r="CQ179" s="71" t="s">
        <v>13</v>
      </c>
      <c r="CR179" s="71" t="s">
        <v>56</v>
      </c>
      <c r="CS179" s="71" t="s">
        <v>13</v>
      </c>
      <c r="CT179" s="71" t="s">
        <v>13</v>
      </c>
      <c r="CU179" s="157" t="s">
        <v>56</v>
      </c>
      <c r="CV179" s="157" t="s">
        <v>56</v>
      </c>
      <c r="CW179" s="157" t="s">
        <v>56</v>
      </c>
      <c r="CX179" s="157" t="s">
        <v>13</v>
      </c>
      <c r="CY179" s="157" t="s">
        <v>13</v>
      </c>
      <c r="CZ179" s="71" t="s">
        <v>13</v>
      </c>
      <c r="DA179" s="71" t="s">
        <v>13</v>
      </c>
      <c r="DB179" s="71" t="s">
        <v>56</v>
      </c>
      <c r="DC179" s="71" t="s">
        <v>56</v>
      </c>
      <c r="DD179" s="71" t="s">
        <v>13</v>
      </c>
      <c r="DE179" s="157" t="s">
        <v>13</v>
      </c>
      <c r="DF179" s="157" t="s">
        <v>56</v>
      </c>
      <c r="DG179" s="157" t="s">
        <v>13</v>
      </c>
      <c r="DH179" s="71" t="s">
        <v>56</v>
      </c>
      <c r="DI179" s="71"/>
      <c r="DJ179" s="71"/>
      <c r="DK179" s="71"/>
      <c r="DL179" s="157"/>
      <c r="DM179" s="157"/>
      <c r="DN179" s="157"/>
      <c r="DO179" s="157"/>
      <c r="DP179" s="71"/>
      <c r="DQ179" s="157"/>
      <c r="DR179" s="157"/>
      <c r="DS179" s="157"/>
      <c r="DT179" s="72"/>
      <c r="DU179" s="157"/>
      <c r="DV179" s="157"/>
      <c r="DW179" s="157"/>
      <c r="DX179" s="71"/>
      <c r="DY179" s="71"/>
      <c r="DZ179" s="71"/>
      <c r="EA179" s="71"/>
      <c r="EB179" s="71"/>
      <c r="EC179" s="157"/>
      <c r="ED179" s="157"/>
      <c r="EE179" s="157"/>
      <c r="EF179" s="71"/>
      <c r="EG179" s="71"/>
      <c r="EH179" s="71"/>
      <c r="EI179" s="71"/>
      <c r="EJ179" s="71"/>
      <c r="EK179" s="71"/>
      <c r="EL179" s="71"/>
      <c r="EM179" s="71"/>
      <c r="EN179" s="71"/>
      <c r="EO179" s="71"/>
      <c r="EP179" s="71"/>
      <c r="EQ179" s="71"/>
      <c r="ER179" s="71"/>
      <c r="ES179" s="71"/>
      <c r="ET179" s="71"/>
      <c r="EU179" s="71"/>
      <c r="EV179" s="157"/>
      <c r="EW179" s="157"/>
      <c r="EX179" s="157"/>
      <c r="EY179" s="157"/>
      <c r="EZ179" s="157"/>
      <c r="FA179" s="157"/>
      <c r="FB179" s="157"/>
      <c r="FC179" s="157"/>
      <c r="FD179" s="157"/>
      <c r="FE179" s="157"/>
      <c r="FF179" s="71"/>
      <c r="FG179" s="71"/>
      <c r="FH179" s="71"/>
      <c r="FI179" s="71"/>
      <c r="FJ179" s="71"/>
      <c r="FK179" s="71"/>
      <c r="FL179" s="71"/>
      <c r="FM179" s="71"/>
      <c r="FN179" s="71"/>
      <c r="FO179" s="71"/>
      <c r="FP179" s="157"/>
      <c r="FQ179" s="157"/>
      <c r="FR179" s="157"/>
      <c r="FS179" s="157"/>
      <c r="FT179" s="157"/>
      <c r="FU179" s="71"/>
      <c r="FV179" s="71"/>
      <c r="FW179" s="71"/>
      <c r="FX179" s="71"/>
      <c r="FY179" s="71"/>
      <c r="FZ179" s="71"/>
      <c r="GA179" s="71"/>
      <c r="GB179" s="71"/>
      <c r="GC179" s="71"/>
      <c r="GD179" s="71"/>
      <c r="GE179" s="71"/>
      <c r="GF179" s="71"/>
      <c r="GG179" s="71"/>
      <c r="GH179" s="71"/>
      <c r="GI179" s="71"/>
      <c r="GJ179" s="71"/>
      <c r="GK179" s="71"/>
      <c r="GL179" s="71"/>
      <c r="GM179" s="71"/>
      <c r="GN179" s="71"/>
      <c r="GO179" s="71"/>
      <c r="GP179" s="71"/>
      <c r="GQ179" s="71"/>
      <c r="GR179" s="71"/>
      <c r="GS179" s="71"/>
      <c r="GT179" s="71"/>
      <c r="GU179" s="71"/>
      <c r="GV179" s="71"/>
      <c r="GW179" s="157"/>
      <c r="GX179" s="157"/>
      <c r="GY179" s="157"/>
      <c r="GZ179" s="157"/>
      <c r="HA179" s="157"/>
      <c r="HB179" s="157"/>
      <c r="HC179" s="157"/>
      <c r="HD179" s="157"/>
      <c r="HE179" s="157"/>
      <c r="HF179" s="157"/>
      <c r="HG179" s="157"/>
      <c r="HH179" s="157"/>
      <c r="HI179" s="157"/>
      <c r="HJ179" s="157"/>
      <c r="HK179" s="157"/>
      <c r="HL179" s="157"/>
      <c r="HM179" s="157"/>
      <c r="HN179" s="157"/>
      <c r="HO179" s="157"/>
      <c r="HP179" s="157"/>
      <c r="HQ179" s="157"/>
      <c r="HR179" s="157"/>
      <c r="HS179" s="157"/>
      <c r="HT179" s="157"/>
      <c r="HU179" s="157"/>
      <c r="HV179" s="157"/>
      <c r="HW179" s="157"/>
      <c r="HX179" s="157"/>
      <c r="HY179" s="71"/>
      <c r="HZ179" s="71"/>
      <c r="IA179" s="71"/>
      <c r="IB179" s="71"/>
      <c r="IC179" s="71"/>
      <c r="ID179" s="157"/>
      <c r="IE179" s="157"/>
      <c r="IF179" s="157"/>
      <c r="IG179" s="71"/>
      <c r="IH179" s="71" t="s">
        <v>13</v>
      </c>
      <c r="II179" s="71" t="s">
        <v>13</v>
      </c>
      <c r="IJ179" s="71" t="s">
        <v>13</v>
      </c>
      <c r="IK179" s="71" t="s">
        <v>13</v>
      </c>
      <c r="IL179" s="71" t="s">
        <v>56</v>
      </c>
      <c r="IM179" s="71" t="s">
        <v>56</v>
      </c>
      <c r="IN179" s="71" t="s">
        <v>56</v>
      </c>
      <c r="IO179" s="71" t="s">
        <v>13</v>
      </c>
      <c r="IP179" s="71" t="s">
        <v>13</v>
      </c>
      <c r="IQ179" s="71" t="s">
        <v>56</v>
      </c>
      <c r="IR179" s="71" t="s">
        <v>13</v>
      </c>
      <c r="IS179" s="71" t="s">
        <v>13</v>
      </c>
      <c r="IT179" s="71" t="s">
        <v>56</v>
      </c>
      <c r="IU179" s="157" t="s">
        <v>56</v>
      </c>
      <c r="IV179" s="157" t="s">
        <v>13</v>
      </c>
      <c r="IW179" s="157" t="s">
        <v>56</v>
      </c>
      <c r="IX179" s="157" t="s">
        <v>56</v>
      </c>
      <c r="IY179" s="71" t="s">
        <v>747</v>
      </c>
      <c r="IZ179" s="71" t="s">
        <v>747</v>
      </c>
      <c r="JA179" s="71" t="s">
        <v>747</v>
      </c>
      <c r="JB179" s="71" t="s">
        <v>747</v>
      </c>
      <c r="JC179" s="71" t="s">
        <v>747</v>
      </c>
      <c r="JD179" s="71" t="s">
        <v>747</v>
      </c>
      <c r="JE179" s="71" t="s">
        <v>747</v>
      </c>
      <c r="JF179" s="157" t="s">
        <v>13</v>
      </c>
      <c r="JG179" s="157" t="s">
        <v>13</v>
      </c>
      <c r="JH179" s="157" t="s">
        <v>13</v>
      </c>
      <c r="JI179" s="71" t="s">
        <v>747</v>
      </c>
      <c r="JJ179" s="71" t="s">
        <v>747</v>
      </c>
      <c r="JK179" s="71" t="s">
        <v>747</v>
      </c>
      <c r="JL179" s="71" t="s">
        <v>747</v>
      </c>
      <c r="JM179" s="71" t="s">
        <v>747</v>
      </c>
      <c r="JN179" s="71" t="s">
        <v>56</v>
      </c>
      <c r="JO179" s="71" t="s">
        <v>13</v>
      </c>
      <c r="JP179" s="71" t="s">
        <v>56</v>
      </c>
      <c r="JQ179" s="71" t="s">
        <v>56</v>
      </c>
      <c r="JR179" s="71" t="s">
        <v>56</v>
      </c>
      <c r="JS179" s="71" t="s">
        <v>56</v>
      </c>
      <c r="JT179" s="71" t="s">
        <v>13</v>
      </c>
      <c r="JU179" s="71" t="s">
        <v>56</v>
      </c>
      <c r="JV179" s="157" t="s">
        <v>56</v>
      </c>
      <c r="JW179" s="157" t="s">
        <v>56</v>
      </c>
      <c r="JX179" s="157" t="s">
        <v>56</v>
      </c>
      <c r="JY179" s="71" t="s">
        <v>13</v>
      </c>
      <c r="JZ179" s="71" t="s">
        <v>56</v>
      </c>
      <c r="KA179" s="71" t="s">
        <v>56</v>
      </c>
      <c r="KB179" s="71" t="s">
        <v>56</v>
      </c>
      <c r="KC179" s="71" t="s">
        <v>13</v>
      </c>
      <c r="KD179" s="157" t="s">
        <v>56</v>
      </c>
      <c r="KE179" s="157" t="s">
        <v>13</v>
      </c>
      <c r="KF179" s="157" t="s">
        <v>13</v>
      </c>
      <c r="KG179" s="71" t="s">
        <v>56</v>
      </c>
      <c r="KH179" s="71" t="s">
        <v>13</v>
      </c>
      <c r="KI179" s="71" t="s">
        <v>13</v>
      </c>
      <c r="KJ179" s="71" t="s">
        <v>56</v>
      </c>
      <c r="KK179" s="71" t="s">
        <v>13</v>
      </c>
      <c r="KL179" s="71" t="s">
        <v>13</v>
      </c>
      <c r="KM179" s="71" t="s">
        <v>13</v>
      </c>
      <c r="KN179" s="71" t="s">
        <v>13</v>
      </c>
      <c r="KO179" s="71" t="s">
        <v>13</v>
      </c>
      <c r="KP179" s="157" t="s">
        <v>56</v>
      </c>
      <c r="KQ179" s="71" t="s">
        <v>13</v>
      </c>
      <c r="KR179" s="71" t="s">
        <v>13</v>
      </c>
      <c r="KS179" s="71" t="s">
        <v>985</v>
      </c>
      <c r="KT179" s="157" t="s">
        <v>56</v>
      </c>
      <c r="KU179" s="157" t="s">
        <v>13</v>
      </c>
      <c r="KV179" s="157" t="s">
        <v>56</v>
      </c>
      <c r="KW179" s="71" t="s">
        <v>13</v>
      </c>
      <c r="KX179" s="71" t="s">
        <v>56</v>
      </c>
      <c r="KY179" s="71" t="s">
        <v>56</v>
      </c>
      <c r="KZ179" s="71" t="s">
        <v>56</v>
      </c>
      <c r="LA179" s="71" t="s">
        <v>13</v>
      </c>
      <c r="LB179" s="157" t="s">
        <v>56</v>
      </c>
      <c r="LC179" s="157" t="s">
        <v>13</v>
      </c>
      <c r="LD179" s="157" t="s">
        <v>13</v>
      </c>
      <c r="LE179" s="71" t="s">
        <v>56</v>
      </c>
      <c r="LF179" s="72" t="s">
        <v>983</v>
      </c>
      <c r="LG179" s="157" t="s">
        <v>56</v>
      </c>
      <c r="LH179" s="157" t="s">
        <v>13</v>
      </c>
      <c r="LI179" s="157" t="s">
        <v>13</v>
      </c>
      <c r="LJ179" s="71" t="s">
        <v>13</v>
      </c>
      <c r="LK179" s="71" t="s">
        <v>56</v>
      </c>
      <c r="LL179" s="71" t="s">
        <v>56</v>
      </c>
      <c r="LM179" s="71" t="s">
        <v>13</v>
      </c>
      <c r="LN179" s="71" t="s">
        <v>13</v>
      </c>
      <c r="LO179" s="157" t="s">
        <v>56</v>
      </c>
      <c r="LP179" s="157" t="s">
        <v>13</v>
      </c>
      <c r="LQ179" s="157" t="s">
        <v>13</v>
      </c>
      <c r="LR179" s="71" t="s">
        <v>56</v>
      </c>
      <c r="LS179" s="71" t="s">
        <v>56</v>
      </c>
      <c r="LT179" s="71" t="s">
        <v>13</v>
      </c>
      <c r="LU179" s="71" t="s">
        <v>56</v>
      </c>
      <c r="LV179" s="71" t="s">
        <v>56</v>
      </c>
      <c r="LW179" s="71" t="s">
        <v>13</v>
      </c>
      <c r="LX179" s="71" t="s">
        <v>13</v>
      </c>
      <c r="LY179" s="157" t="s">
        <v>56</v>
      </c>
      <c r="LZ179" s="157" t="s">
        <v>13</v>
      </c>
      <c r="MA179" s="71" t="s">
        <v>13</v>
      </c>
      <c r="MB179" s="71" t="s">
        <v>56</v>
      </c>
      <c r="MC179" s="71" t="s">
        <v>56</v>
      </c>
      <c r="MD179" s="71" t="s">
        <v>13</v>
      </c>
      <c r="ME179" s="71" t="s">
        <v>13</v>
      </c>
      <c r="MF179" s="71" t="s">
        <v>13</v>
      </c>
      <c r="MG179" s="157" t="s">
        <v>56</v>
      </c>
      <c r="MH179" s="71" t="s">
        <v>13</v>
      </c>
      <c r="MI179" s="71" t="s">
        <v>56</v>
      </c>
      <c r="MJ179" s="71" t="s">
        <v>13</v>
      </c>
      <c r="MK179" s="71" t="s">
        <v>56</v>
      </c>
      <c r="ML179" s="71" t="s">
        <v>56</v>
      </c>
      <c r="MM179" s="71" t="s">
        <v>56</v>
      </c>
      <c r="MN179" s="71" t="s">
        <v>56</v>
      </c>
      <c r="MO179" s="71" t="s">
        <v>56</v>
      </c>
      <c r="MP179" s="71" t="s">
        <v>56</v>
      </c>
      <c r="MQ179" s="71" t="s">
        <v>56</v>
      </c>
      <c r="MR179" s="71" t="s">
        <v>56</v>
      </c>
      <c r="MS179" s="71" t="s">
        <v>56</v>
      </c>
      <c r="MT179" s="71" t="s">
        <v>56</v>
      </c>
      <c r="MU179" s="71" t="s">
        <v>56</v>
      </c>
      <c r="MV179" s="71" t="s">
        <v>56</v>
      </c>
      <c r="MW179" s="71" t="s">
        <v>56</v>
      </c>
      <c r="MX179" s="71" t="s">
        <v>56</v>
      </c>
      <c r="MY179" s="71" t="s">
        <v>56</v>
      </c>
      <c r="MZ179" s="71" t="s">
        <v>13</v>
      </c>
      <c r="NA179" s="71" t="s">
        <v>13</v>
      </c>
      <c r="NB179" s="157" t="s">
        <v>56</v>
      </c>
      <c r="NC179" s="157" t="s">
        <v>56</v>
      </c>
      <c r="ND179" s="157" t="s">
        <v>56</v>
      </c>
      <c r="NE179" s="157" t="s">
        <v>56</v>
      </c>
      <c r="NF179" s="157" t="s">
        <v>56</v>
      </c>
      <c r="NG179" s="157"/>
      <c r="NH179" s="157"/>
      <c r="NI179" s="157"/>
      <c r="NJ179" s="157"/>
      <c r="NK179" s="157"/>
      <c r="NL179" s="71" t="s">
        <v>13</v>
      </c>
      <c r="NM179" s="71" t="s">
        <v>56</v>
      </c>
      <c r="NN179" s="157" t="s">
        <v>56</v>
      </c>
      <c r="NO179" s="71" t="s">
        <v>56</v>
      </c>
      <c r="NP179" s="71" t="s">
        <v>56</v>
      </c>
      <c r="NQ179" s="71" t="s">
        <v>13</v>
      </c>
      <c r="NR179" s="71" t="s">
        <v>56</v>
      </c>
      <c r="NS179" s="71" t="s">
        <v>56</v>
      </c>
      <c r="NT179" s="71" t="s">
        <v>56</v>
      </c>
      <c r="NU179" s="71" t="s">
        <v>13</v>
      </c>
      <c r="NV179" s="71" t="s">
        <v>13</v>
      </c>
      <c r="NW179" s="71" t="s">
        <v>13</v>
      </c>
      <c r="NX179" s="71" t="s">
        <v>13</v>
      </c>
      <c r="NY179" s="71" t="s">
        <v>13</v>
      </c>
      <c r="NZ179" s="71" t="s">
        <v>56</v>
      </c>
      <c r="OA179" s="157" t="s">
        <v>56</v>
      </c>
      <c r="OB179" s="157" t="s">
        <v>56</v>
      </c>
      <c r="OC179" s="157" t="s">
        <v>56</v>
      </c>
      <c r="OD179" s="157" t="s">
        <v>56</v>
      </c>
      <c r="OE179" s="71" t="s">
        <v>56</v>
      </c>
      <c r="OF179" s="71" t="s">
        <v>56</v>
      </c>
      <c r="OG179" s="71" t="s">
        <v>13</v>
      </c>
      <c r="OH179" s="71" t="s">
        <v>13</v>
      </c>
      <c r="OI179" s="71" t="s">
        <v>56</v>
      </c>
      <c r="OJ179" s="157" t="s">
        <v>56</v>
      </c>
      <c r="OK179" s="136">
        <v>98</v>
      </c>
      <c r="OL179" s="136">
        <v>8</v>
      </c>
      <c r="OM179" s="136">
        <v>15</v>
      </c>
      <c r="ON179" s="136">
        <v>3</v>
      </c>
      <c r="OO179" s="136">
        <v>336</v>
      </c>
      <c r="OP179" s="136">
        <v>356</v>
      </c>
      <c r="OQ179" s="136">
        <v>20</v>
      </c>
      <c r="OR179" s="137">
        <v>8.1632653061224483E-2</v>
      </c>
      <c r="OS179" s="137"/>
      <c r="OT179" s="138">
        <v>1.6883909169392644</v>
      </c>
      <c r="OU179" s="138">
        <v>0.13782782995422566</v>
      </c>
      <c r="OV179" s="138">
        <v>0.25842718116417313</v>
      </c>
      <c r="OW179" s="138">
        <v>5.1685436232834621E-2</v>
      </c>
      <c r="OX179" s="138">
        <v>5.7887688580774777</v>
      </c>
      <c r="OY179" s="138">
        <v>6.1333384329630416</v>
      </c>
      <c r="OZ179" s="138">
        <v>0.34456957488556411</v>
      </c>
      <c r="PA179" s="139">
        <f>SB179/OK179</f>
        <v>3.6224489795918369</v>
      </c>
      <c r="PB179" s="139">
        <f>SB179/OL179</f>
        <v>44.375</v>
      </c>
      <c r="PC179" s="139">
        <f>SB179/OM179</f>
        <v>23.666666666666668</v>
      </c>
      <c r="PD179" s="139">
        <f>SB179/ON179</f>
        <v>118.33333333333333</v>
      </c>
      <c r="PE179" s="139">
        <f>SB179/OO179</f>
        <v>1.0565476190476191</v>
      </c>
      <c r="PF179" s="139">
        <f>SB179/OP179</f>
        <v>0.9971910112359551</v>
      </c>
      <c r="PG179" s="139">
        <f>SB179/OQ179</f>
        <v>17.75</v>
      </c>
      <c r="PH179" s="71" t="s">
        <v>13</v>
      </c>
      <c r="PI179" s="71" t="s">
        <v>56</v>
      </c>
      <c r="PJ179" s="71" t="s">
        <v>13</v>
      </c>
      <c r="PK179" s="71" t="s">
        <v>56</v>
      </c>
      <c r="PL179" s="71" t="s">
        <v>13</v>
      </c>
      <c r="PM179" s="157" t="s">
        <v>56</v>
      </c>
      <c r="PN179" s="157" t="s">
        <v>13</v>
      </c>
      <c r="PO179" s="157" t="s">
        <v>13</v>
      </c>
      <c r="PP179" s="71" t="s">
        <v>13</v>
      </c>
      <c r="PQ179" s="71" t="s">
        <v>13</v>
      </c>
      <c r="PR179" s="71" t="s">
        <v>13</v>
      </c>
      <c r="PS179" s="71" t="s">
        <v>13</v>
      </c>
      <c r="PT179" s="71" t="s">
        <v>56</v>
      </c>
      <c r="PU179" s="71" t="s">
        <v>13</v>
      </c>
      <c r="PV179" s="71" t="s">
        <v>13</v>
      </c>
      <c r="PW179" s="157" t="s">
        <v>13</v>
      </c>
      <c r="PX179" s="71" t="s">
        <v>13</v>
      </c>
      <c r="PY179" s="71" t="s">
        <v>13</v>
      </c>
      <c r="PZ179" s="71" t="s">
        <v>747</v>
      </c>
      <c r="QA179" s="71" t="s">
        <v>747</v>
      </c>
      <c r="QB179" s="71" t="s">
        <v>747</v>
      </c>
      <c r="QC179" s="71" t="s">
        <v>747</v>
      </c>
      <c r="QD179" s="71" t="s">
        <v>747</v>
      </c>
      <c r="QE179" s="71" t="s">
        <v>747</v>
      </c>
      <c r="QF179" s="157" t="s">
        <v>13</v>
      </c>
      <c r="QG179" s="71" t="s">
        <v>747</v>
      </c>
      <c r="QH179" s="71" t="s">
        <v>13</v>
      </c>
      <c r="QI179" s="71" t="s">
        <v>747</v>
      </c>
      <c r="QJ179" s="157" t="s">
        <v>13</v>
      </c>
      <c r="QK179" s="157" t="s">
        <v>13</v>
      </c>
      <c r="QL179" s="157" t="s">
        <v>13</v>
      </c>
      <c r="QM179" s="71" t="s">
        <v>747</v>
      </c>
      <c r="QN179" s="71" t="s">
        <v>13</v>
      </c>
      <c r="QO179" s="71" t="s">
        <v>13</v>
      </c>
      <c r="QP179" s="71" t="s">
        <v>13</v>
      </c>
      <c r="QQ179" s="71" t="s">
        <v>13</v>
      </c>
      <c r="QR179" s="71" t="s">
        <v>13</v>
      </c>
      <c r="QS179" s="71" t="s">
        <v>13</v>
      </c>
      <c r="QT179" s="71" t="s">
        <v>13</v>
      </c>
      <c r="QU179" s="71" t="s">
        <v>56</v>
      </c>
      <c r="QV179" s="71" t="s">
        <v>13</v>
      </c>
      <c r="QW179" s="71" t="s">
        <v>13</v>
      </c>
      <c r="QX179" s="157" t="s">
        <v>13</v>
      </c>
      <c r="QY179" s="157" t="s">
        <v>13</v>
      </c>
      <c r="QZ179" s="157" t="s">
        <v>13</v>
      </c>
      <c r="RA179" s="157" t="s">
        <v>13</v>
      </c>
      <c r="RB179" s="71" t="s">
        <v>13</v>
      </c>
      <c r="RC179" s="71" t="s">
        <v>13</v>
      </c>
      <c r="RD179" s="71" t="s">
        <v>13</v>
      </c>
      <c r="RE179" s="157" t="s">
        <v>13</v>
      </c>
      <c r="RF179" s="71" t="s">
        <v>13</v>
      </c>
      <c r="RG179" s="71" t="s">
        <v>13</v>
      </c>
      <c r="RH179" s="71" t="s">
        <v>13</v>
      </c>
      <c r="RI179" s="71" t="s">
        <v>56</v>
      </c>
      <c r="RJ179" s="71" t="s">
        <v>56</v>
      </c>
      <c r="RK179" s="71" t="s">
        <v>13</v>
      </c>
      <c r="RL179" s="157" t="s">
        <v>13</v>
      </c>
      <c r="RM179" s="157" t="s">
        <v>56</v>
      </c>
      <c r="RN179" s="157" t="s">
        <v>13</v>
      </c>
      <c r="RO179" s="71" t="s">
        <v>56</v>
      </c>
      <c r="RP179" s="71" t="s">
        <v>56</v>
      </c>
      <c r="RQ179" s="71" t="s">
        <v>13</v>
      </c>
      <c r="RR179" s="71" t="s">
        <v>13</v>
      </c>
      <c r="RS179" s="71" t="s">
        <v>13</v>
      </c>
      <c r="RT179" s="71" t="s">
        <v>13</v>
      </c>
      <c r="RU179" s="71" t="s">
        <v>13</v>
      </c>
      <c r="RV179" s="157" t="s">
        <v>56</v>
      </c>
      <c r="RW179" s="71"/>
      <c r="RX179" s="151" t="s">
        <v>742</v>
      </c>
      <c r="RY179" s="219" t="s">
        <v>745</v>
      </c>
      <c r="RZ179" s="152">
        <v>5804343</v>
      </c>
      <c r="SA179" s="151" t="s">
        <v>809</v>
      </c>
      <c r="SB179" s="229">
        <v>355</v>
      </c>
      <c r="SC179" s="230">
        <v>6</v>
      </c>
      <c r="SD179" s="178"/>
      <c r="SE179" s="71"/>
      <c r="SF179" s="270" t="s">
        <v>729</v>
      </c>
      <c r="SG179" s="270" t="s">
        <v>56</v>
      </c>
      <c r="SH179" s="273">
        <v>0.62</v>
      </c>
      <c r="SI179" s="273">
        <v>0.38</v>
      </c>
      <c r="SJ179" s="271"/>
      <c r="SK179" s="270" t="s">
        <v>56</v>
      </c>
      <c r="SL179" s="270" t="s">
        <v>56</v>
      </c>
      <c r="SM179" s="270" t="s">
        <v>13</v>
      </c>
      <c r="SN179" s="270" t="s">
        <v>56</v>
      </c>
      <c r="SO179" s="270" t="s">
        <v>13</v>
      </c>
      <c r="SP179" s="270" t="s">
        <v>56</v>
      </c>
      <c r="SQ179" s="270" t="s">
        <v>13</v>
      </c>
      <c r="SR179" s="270" t="s">
        <v>56</v>
      </c>
      <c r="SS179" s="270" t="s">
        <v>13</v>
      </c>
      <c r="ST179" s="270" t="s">
        <v>56</v>
      </c>
      <c r="SU179" s="270" t="s">
        <v>56</v>
      </c>
      <c r="SV179" s="270" t="s">
        <v>13</v>
      </c>
      <c r="SW179" s="270" t="s">
        <v>13</v>
      </c>
      <c r="SX179" s="270" t="s">
        <v>13</v>
      </c>
      <c r="SY179" s="270" t="s">
        <v>13</v>
      </c>
      <c r="SZ179" s="270" t="s">
        <v>13</v>
      </c>
      <c r="TA179" s="270" t="s">
        <v>13</v>
      </c>
      <c r="TB179" s="270" t="s">
        <v>13</v>
      </c>
      <c r="TC179" s="270" t="s">
        <v>13</v>
      </c>
      <c r="TD179" s="270" t="s">
        <v>56</v>
      </c>
      <c r="TE179" s="270" t="s">
        <v>56</v>
      </c>
      <c r="TF179" s="270" t="s">
        <v>56</v>
      </c>
      <c r="TG179" s="270" t="s">
        <v>13</v>
      </c>
      <c r="TH179" s="270" t="s">
        <v>13</v>
      </c>
      <c r="TI179" s="270" t="s">
        <v>13</v>
      </c>
      <c r="TJ179" s="270" t="s">
        <v>56</v>
      </c>
      <c r="TK179" s="270" t="s">
        <v>56</v>
      </c>
      <c r="TL179" s="270" t="s">
        <v>56</v>
      </c>
      <c r="TM179" s="273"/>
      <c r="TN179" s="270"/>
      <c r="TO179" s="270"/>
      <c r="TP179" s="270"/>
      <c r="TQ179" s="270"/>
      <c r="TR179" s="270"/>
      <c r="TS179" s="270"/>
      <c r="TT179" s="270"/>
      <c r="TU179" s="270"/>
      <c r="TV179" s="270"/>
      <c r="TW179" s="270"/>
      <c r="TX179" s="270"/>
      <c r="TY179" s="270"/>
      <c r="TZ179" s="270"/>
      <c r="UA179" s="270"/>
      <c r="UB179" s="270" t="s">
        <v>13</v>
      </c>
      <c r="UC179" s="270"/>
      <c r="UD179" s="270" t="s">
        <v>13</v>
      </c>
      <c r="UE179" s="270" t="s">
        <v>13</v>
      </c>
      <c r="UF179" s="270"/>
      <c r="UG179" s="270" t="s">
        <v>56</v>
      </c>
      <c r="UH179" s="270" t="s">
        <v>56</v>
      </c>
      <c r="UI179" s="270" t="s">
        <v>56</v>
      </c>
      <c r="UJ179" s="270" t="s">
        <v>56</v>
      </c>
      <c r="UK179" s="270" t="s">
        <v>56</v>
      </c>
      <c r="UL179" s="270" t="s">
        <v>56</v>
      </c>
      <c r="UM179" s="270" t="s">
        <v>56</v>
      </c>
      <c r="UN179" s="270" t="s">
        <v>56</v>
      </c>
      <c r="UO179" s="270" t="s">
        <v>56</v>
      </c>
      <c r="UP179" s="270" t="s">
        <v>56</v>
      </c>
      <c r="UQ179" s="270" t="s">
        <v>56</v>
      </c>
      <c r="UR179" s="270" t="s">
        <v>56</v>
      </c>
      <c r="US179" s="270" t="s">
        <v>13</v>
      </c>
      <c r="UT179" s="270"/>
      <c r="UU179" s="270"/>
      <c r="UV179" s="270"/>
      <c r="UW179" s="270"/>
      <c r="UX179" s="270"/>
      <c r="UY179" s="273">
        <v>0.04</v>
      </c>
      <c r="UZ179" s="273">
        <v>0.02</v>
      </c>
      <c r="VA179" s="270" t="s">
        <v>1225</v>
      </c>
      <c r="VB179" s="273">
        <v>0.22</v>
      </c>
      <c r="VC179" s="270" t="s">
        <v>1227</v>
      </c>
      <c r="VD179" s="273">
        <v>0.11</v>
      </c>
      <c r="VE179" s="270" t="s">
        <v>1227</v>
      </c>
      <c r="VF179" s="273">
        <v>0.12</v>
      </c>
      <c r="VG179" s="270" t="s">
        <v>1227</v>
      </c>
      <c r="VH179" s="273">
        <v>0.02</v>
      </c>
      <c r="VI179" s="273">
        <v>0.13</v>
      </c>
      <c r="VJ179" s="270" t="s">
        <v>1227</v>
      </c>
      <c r="VK179" s="270" t="s">
        <v>1227</v>
      </c>
      <c r="VL179" s="270" t="s">
        <v>1227</v>
      </c>
      <c r="VM179" s="270" t="s">
        <v>1227</v>
      </c>
      <c r="VN179" s="270" t="s">
        <v>1227</v>
      </c>
      <c r="VO179" s="270" t="s">
        <v>1227</v>
      </c>
      <c r="VP179" s="270" t="s">
        <v>1227</v>
      </c>
      <c r="VQ179" s="270" t="s">
        <v>1227</v>
      </c>
      <c r="VR179" s="273">
        <v>0.03</v>
      </c>
      <c r="VS179" s="273">
        <v>0.08</v>
      </c>
      <c r="VT179" s="273">
        <v>0</v>
      </c>
      <c r="VU179" s="270" t="s">
        <v>1227</v>
      </c>
      <c r="VV179" s="270" t="s">
        <v>1227</v>
      </c>
      <c r="VW179" s="270" t="s">
        <v>1227</v>
      </c>
      <c r="VX179" s="273">
        <v>0.21</v>
      </c>
      <c r="VY179" s="273">
        <v>0</v>
      </c>
      <c r="VZ179" s="273">
        <v>0.02</v>
      </c>
      <c r="WA179" s="273"/>
      <c r="WB179" s="270"/>
      <c r="WC179" s="270"/>
      <c r="WD179" s="270"/>
      <c r="WE179" s="270"/>
      <c r="WF179" s="270"/>
      <c r="WG179" s="270"/>
      <c r="WH179" s="270"/>
      <c r="WI179" s="270"/>
      <c r="WJ179" s="270"/>
      <c r="WK179" s="270"/>
      <c r="WL179" s="270"/>
      <c r="WM179" s="270"/>
      <c r="WN179" s="270"/>
      <c r="WO179" s="270"/>
      <c r="WP179" s="270" t="s">
        <v>1227</v>
      </c>
      <c r="WQ179" s="270" t="s">
        <v>1228</v>
      </c>
      <c r="WR179" s="270" t="s">
        <v>13</v>
      </c>
      <c r="WS179" s="270" t="s">
        <v>13</v>
      </c>
      <c r="WT179" s="270"/>
      <c r="WU179" s="273">
        <v>0.77</v>
      </c>
      <c r="WV179" s="273">
        <v>0.22999999999999998</v>
      </c>
      <c r="WW179" s="273">
        <v>0.15000000000000002</v>
      </c>
      <c r="WX179" s="273">
        <v>0.36</v>
      </c>
      <c r="WY179" s="273">
        <v>0.45</v>
      </c>
      <c r="WZ179" s="273">
        <v>0.16999999999999998</v>
      </c>
      <c r="XA179" s="273">
        <v>0.22</v>
      </c>
      <c r="XB179" s="273">
        <v>0.13</v>
      </c>
      <c r="XC179" s="273">
        <v>0.28999999999999998</v>
      </c>
      <c r="XD179" s="273">
        <v>0.02</v>
      </c>
      <c r="XE179" s="273">
        <v>0.11</v>
      </c>
      <c r="XF179" s="273">
        <v>0.12</v>
      </c>
      <c r="XH179" s="270"/>
      <c r="XI179" s="270"/>
      <c r="XJ179" s="270"/>
      <c r="XK179" s="270"/>
      <c r="XL179" s="270"/>
      <c r="XM179" s="272" t="s">
        <v>13</v>
      </c>
      <c r="XN179" s="272" t="s">
        <v>56</v>
      </c>
      <c r="XO179" s="272" t="s">
        <v>13</v>
      </c>
      <c r="XP179" s="272" t="s">
        <v>13</v>
      </c>
      <c r="XQ179" s="272" t="s">
        <v>56</v>
      </c>
      <c r="XR179" s="272" t="s">
        <v>13</v>
      </c>
      <c r="XS179" s="272" t="s">
        <v>13</v>
      </c>
      <c r="XT179" s="272" t="s">
        <v>13</v>
      </c>
      <c r="XU179" s="272" t="s">
        <v>13</v>
      </c>
      <c r="XV179" s="272" t="s">
        <v>56</v>
      </c>
      <c r="XW179" s="270"/>
      <c r="XX179" s="273">
        <v>0.25</v>
      </c>
      <c r="XY179" s="273">
        <v>1</v>
      </c>
      <c r="XZ179" s="273" t="s">
        <v>1230</v>
      </c>
      <c r="YA179" s="273">
        <v>0.1</v>
      </c>
      <c r="YB179" s="273" t="s">
        <v>1230</v>
      </c>
      <c r="YC179" s="273">
        <v>0.1</v>
      </c>
      <c r="YD179" s="273" t="s">
        <v>1230</v>
      </c>
      <c r="YE179" s="273">
        <v>0.25</v>
      </c>
      <c r="YF179" s="273" t="s">
        <v>1230</v>
      </c>
      <c r="YG179" s="273">
        <v>0.1</v>
      </c>
      <c r="YH179" s="273">
        <v>0.1</v>
      </c>
      <c r="YI179" s="273" t="s">
        <v>1230</v>
      </c>
      <c r="YJ179" s="273">
        <v>0.25</v>
      </c>
      <c r="YK179" s="273">
        <v>0.5</v>
      </c>
      <c r="YL179" s="273">
        <v>1</v>
      </c>
      <c r="YM179" s="273" t="s">
        <v>1230</v>
      </c>
      <c r="YN179" s="273" t="s">
        <v>1230</v>
      </c>
      <c r="YO179" s="273" t="s">
        <v>1230</v>
      </c>
      <c r="YP179" s="273">
        <v>0.75</v>
      </c>
      <c r="YQ179" s="273">
        <v>0.25</v>
      </c>
      <c r="YR179" s="273">
        <v>0.25</v>
      </c>
      <c r="YS179" s="273">
        <v>0.1</v>
      </c>
      <c r="YT179" s="273" t="s">
        <v>1230</v>
      </c>
      <c r="YU179" s="273" t="s">
        <v>1230</v>
      </c>
      <c r="YV179" s="273" t="s">
        <v>1230</v>
      </c>
      <c r="YW179" s="273">
        <v>0.75</v>
      </c>
      <c r="YX179" s="273">
        <v>0.1</v>
      </c>
      <c r="YY179" s="273">
        <v>0.1</v>
      </c>
      <c r="YZ179" s="273"/>
      <c r="ZA179" s="270"/>
      <c r="ZB179" s="270"/>
      <c r="ZC179" s="270"/>
      <c r="ZD179" s="270"/>
      <c r="ZE179" s="270"/>
      <c r="ZF179" s="270"/>
      <c r="ZG179" s="270"/>
      <c r="ZH179" s="270"/>
      <c r="ZI179" s="270"/>
      <c r="ZJ179" s="270"/>
      <c r="ZK179" s="270"/>
      <c r="ZL179" s="270"/>
      <c r="ZM179" s="270"/>
      <c r="ZN179" s="270"/>
      <c r="ZO179" s="272" t="s">
        <v>56</v>
      </c>
      <c r="ZP179" s="272"/>
      <c r="ZQ179" s="272"/>
      <c r="ZR179" s="272"/>
      <c r="ZS179" s="272"/>
      <c r="ZT179" s="272" t="s">
        <v>13</v>
      </c>
      <c r="ZU179" s="272"/>
      <c r="ZV179" s="272"/>
      <c r="ZW179" s="270"/>
      <c r="ZX179" s="270"/>
      <c r="ZY179" s="270"/>
      <c r="ZZ179" s="270"/>
      <c r="AAA179" s="270"/>
      <c r="AAB179" s="270"/>
      <c r="AAJ179" s="270"/>
      <c r="AAK179" s="270"/>
      <c r="AAL179" s="270"/>
      <c r="AAM179" s="270"/>
      <c r="AAN179" s="270"/>
      <c r="AAO179" s="272" t="s">
        <v>13</v>
      </c>
      <c r="AAP179" s="272" t="s">
        <v>56</v>
      </c>
      <c r="AAQ179" s="272" t="s">
        <v>13</v>
      </c>
      <c r="AAR179" s="272" t="s">
        <v>13</v>
      </c>
      <c r="AAS179" s="272" t="s">
        <v>56</v>
      </c>
      <c r="AAT179" s="272" t="s">
        <v>13</v>
      </c>
      <c r="AAU179" s="272" t="s">
        <v>13</v>
      </c>
      <c r="AAV179" s="272" t="s">
        <v>13</v>
      </c>
      <c r="AAW179" s="272" t="s">
        <v>13</v>
      </c>
      <c r="AAX179" s="272" t="s">
        <v>56</v>
      </c>
    </row>
    <row r="180" spans="1:726" ht="15" customHeight="1" x14ac:dyDescent="0.35">
      <c r="A180" s="70" t="s">
        <v>914</v>
      </c>
      <c r="B180" s="1" t="s">
        <v>13</v>
      </c>
      <c r="GW180" s="157"/>
      <c r="GX180" s="157"/>
      <c r="RX180" s="151" t="s">
        <v>738</v>
      </c>
      <c r="RY180" s="218" t="s">
        <v>745</v>
      </c>
      <c r="RZ180" s="152">
        <v>42389</v>
      </c>
      <c r="SA180" s="151" t="s">
        <v>805</v>
      </c>
      <c r="SB180" s="229" t="s">
        <v>798</v>
      </c>
      <c r="SC180" s="229" t="s">
        <v>798</v>
      </c>
      <c r="SF180" s="268" t="s">
        <v>914</v>
      </c>
      <c r="SG180" s="269" t="s">
        <v>13</v>
      </c>
      <c r="SH180" s="270"/>
      <c r="SI180" s="270"/>
      <c r="SJ180" s="271"/>
      <c r="SK180" s="270"/>
      <c r="SL180" s="270"/>
      <c r="SM180" s="270"/>
      <c r="SN180" s="270"/>
      <c r="SO180" s="270"/>
      <c r="SP180" s="270"/>
      <c r="SQ180" s="270"/>
      <c r="SR180" s="270"/>
      <c r="SS180" s="270"/>
      <c r="ST180" s="270"/>
      <c r="SU180" s="270"/>
      <c r="SV180" s="270"/>
      <c r="SW180" s="270"/>
      <c r="SX180" s="270"/>
      <c r="SY180" s="270"/>
      <c r="SZ180" s="270"/>
      <c r="TA180" s="270"/>
      <c r="TB180" s="270"/>
      <c r="TC180" s="270"/>
      <c r="TD180" s="270"/>
      <c r="TE180" s="270"/>
      <c r="TF180" s="270"/>
      <c r="TG180" s="270"/>
      <c r="TH180" s="270"/>
      <c r="TI180" s="270"/>
      <c r="TJ180" s="270"/>
      <c r="TK180" s="270"/>
      <c r="TL180" s="270"/>
      <c r="TM180" s="270"/>
      <c r="TN180" s="270"/>
      <c r="TO180" s="270"/>
      <c r="TP180" s="270"/>
      <c r="TQ180" s="270"/>
      <c r="TR180" s="270"/>
      <c r="TS180" s="270"/>
      <c r="TT180" s="270"/>
      <c r="TU180" s="270"/>
      <c r="TV180" s="270"/>
      <c r="TW180" s="270"/>
      <c r="TX180" s="270"/>
      <c r="TY180" s="270"/>
      <c r="TZ180" s="270"/>
      <c r="UA180" s="270"/>
      <c r="UB180" s="270"/>
      <c r="UC180" s="270"/>
      <c r="UD180" s="270"/>
      <c r="UE180" s="270"/>
      <c r="UF180" s="270"/>
      <c r="UG180" s="270"/>
      <c r="UH180" s="270"/>
      <c r="UI180" s="270"/>
      <c r="UJ180" s="270"/>
      <c r="UK180" s="270"/>
      <c r="UL180" s="270"/>
      <c r="UT180" s="270"/>
      <c r="UU180" s="270"/>
      <c r="UV180" s="270"/>
      <c r="UW180" s="270"/>
      <c r="UX180" s="270"/>
      <c r="UY180" s="270"/>
      <c r="UZ180" s="270"/>
      <c r="VA180" s="270"/>
      <c r="VB180" s="270"/>
      <c r="VC180" s="270"/>
      <c r="VD180" s="270"/>
      <c r="VE180" s="270"/>
      <c r="VF180" s="270"/>
      <c r="VG180" s="270"/>
      <c r="VH180" s="270"/>
      <c r="VI180" s="270"/>
      <c r="VJ180" s="270"/>
      <c r="VK180" s="270"/>
      <c r="VL180" s="270"/>
      <c r="VM180" s="270"/>
      <c r="VN180" s="270"/>
      <c r="VO180" s="270"/>
      <c r="VP180" s="270"/>
      <c r="VQ180" s="270"/>
      <c r="VR180" s="270"/>
      <c r="VS180" s="270"/>
      <c r="VT180" s="270"/>
      <c r="VU180" s="270"/>
      <c r="VV180" s="270"/>
      <c r="VW180" s="270"/>
      <c r="VX180" s="270"/>
      <c r="VY180" s="270"/>
      <c r="VZ180" s="270"/>
      <c r="WA180" s="270"/>
      <c r="WB180" s="270"/>
      <c r="WC180" s="270"/>
      <c r="WD180" s="270"/>
      <c r="WE180" s="270"/>
      <c r="WF180" s="270"/>
      <c r="WG180" s="270"/>
      <c r="WH180" s="270"/>
      <c r="WI180" s="270"/>
      <c r="WJ180" s="270"/>
      <c r="WK180" s="270"/>
      <c r="WL180" s="270"/>
      <c r="WM180" s="270"/>
      <c r="WN180" s="270"/>
      <c r="WO180" s="270"/>
      <c r="WP180" s="270"/>
      <c r="WQ180" s="270"/>
      <c r="WR180" s="270"/>
      <c r="WS180" s="270"/>
      <c r="WT180" s="270"/>
      <c r="WU180" s="270"/>
      <c r="WV180" s="270"/>
      <c r="WW180" s="270"/>
      <c r="WX180" s="270"/>
      <c r="WY180" s="270"/>
      <c r="WZ180" s="270"/>
      <c r="XH180" s="270"/>
      <c r="XI180" s="270"/>
      <c r="XJ180" s="270"/>
      <c r="XK180" s="270"/>
      <c r="XL180" s="270"/>
      <c r="XM180" s="272"/>
      <c r="XN180" s="272"/>
      <c r="XO180" s="272"/>
      <c r="XP180" s="272"/>
      <c r="XQ180" s="272"/>
      <c r="XR180" s="272"/>
      <c r="XS180" s="272"/>
      <c r="XT180" s="272"/>
      <c r="XU180" s="272"/>
      <c r="XV180" s="272"/>
      <c r="XW180" s="270"/>
      <c r="XX180" s="273"/>
      <c r="XY180" s="273"/>
      <c r="XZ180" s="273"/>
      <c r="YA180" s="273"/>
      <c r="YB180" s="273"/>
      <c r="YC180" s="273"/>
      <c r="YD180" s="273"/>
      <c r="YE180" s="273"/>
      <c r="YF180" s="273"/>
      <c r="YG180" s="273"/>
      <c r="YH180" s="273"/>
      <c r="YI180" s="273"/>
      <c r="YJ180" s="273"/>
      <c r="YK180" s="273"/>
      <c r="YL180" s="273"/>
      <c r="YM180" s="273"/>
      <c r="YN180" s="273"/>
      <c r="YO180" s="273"/>
      <c r="YP180" s="273"/>
      <c r="YQ180" s="273"/>
      <c r="YR180" s="273"/>
      <c r="YS180" s="273"/>
      <c r="YT180" s="273"/>
      <c r="YU180" s="273"/>
      <c r="YV180" s="273"/>
      <c r="YW180" s="273"/>
      <c r="YX180" s="273"/>
      <c r="YY180" s="273"/>
      <c r="YZ180" s="270"/>
      <c r="ZA180" s="270"/>
      <c r="ZB180" s="270"/>
      <c r="ZC180" s="270"/>
      <c r="ZD180" s="270"/>
      <c r="ZE180" s="270"/>
      <c r="ZF180" s="270"/>
      <c r="ZG180" s="270"/>
      <c r="ZH180" s="270"/>
      <c r="ZI180" s="270"/>
      <c r="ZJ180" s="270"/>
      <c r="ZK180" s="270"/>
      <c r="ZL180" s="270"/>
      <c r="ZM180" s="270"/>
      <c r="ZN180" s="270"/>
      <c r="ZO180" s="272"/>
      <c r="ZP180" s="272"/>
      <c r="ZQ180" s="272"/>
      <c r="ZR180" s="272"/>
      <c r="ZS180" s="272"/>
      <c r="ZT180" s="272"/>
      <c r="ZU180" s="272"/>
      <c r="ZV180" s="272"/>
      <c r="ZW180" s="270"/>
      <c r="ZX180" s="270"/>
      <c r="ZY180" s="270"/>
      <c r="ZZ180" s="270"/>
      <c r="AAA180" s="270"/>
      <c r="AAB180" s="270"/>
      <c r="AAJ180" s="270"/>
      <c r="AAK180" s="270"/>
      <c r="AAL180" s="270"/>
      <c r="AAM180" s="270"/>
      <c r="AAN180" s="270"/>
      <c r="AAO180" s="272"/>
      <c r="AAP180" s="272"/>
      <c r="AAQ180" s="272"/>
      <c r="AAR180" s="272"/>
      <c r="AAS180" s="272"/>
      <c r="AAT180" s="272"/>
      <c r="AAU180" s="272"/>
      <c r="AAV180" s="272"/>
      <c r="AAW180" s="272"/>
      <c r="AAX180" s="272"/>
    </row>
    <row r="181" spans="1:726" ht="15" customHeight="1" x14ac:dyDescent="0.35">
      <c r="A181" s="70" t="s">
        <v>915</v>
      </c>
      <c r="B181" s="1" t="s">
        <v>13</v>
      </c>
      <c r="GW181" s="157"/>
      <c r="GX181" s="157"/>
      <c r="RX181" s="151" t="s">
        <v>740</v>
      </c>
      <c r="RY181" s="218" t="s">
        <v>745</v>
      </c>
      <c r="RZ181" s="152">
        <v>5457012</v>
      </c>
      <c r="SA181" s="151" t="s">
        <v>790</v>
      </c>
      <c r="SB181" s="229" t="s">
        <v>798</v>
      </c>
      <c r="SC181" s="229" t="s">
        <v>798</v>
      </c>
      <c r="SF181" s="268" t="s">
        <v>915</v>
      </c>
      <c r="SG181" s="269" t="s">
        <v>13</v>
      </c>
      <c r="SH181" s="270"/>
      <c r="SI181" s="270"/>
      <c r="SJ181" s="271"/>
      <c r="SK181" s="270"/>
      <c r="SL181" s="270"/>
      <c r="SM181" s="270"/>
      <c r="SN181" s="270"/>
      <c r="SO181" s="270"/>
      <c r="SP181" s="270"/>
      <c r="SQ181" s="270"/>
      <c r="SR181" s="270"/>
      <c r="SS181" s="270"/>
      <c r="ST181" s="270"/>
      <c r="SU181" s="270"/>
      <c r="SV181" s="270"/>
      <c r="SW181" s="270"/>
      <c r="SX181" s="270"/>
      <c r="SY181" s="270"/>
      <c r="SZ181" s="270"/>
      <c r="TA181" s="270"/>
      <c r="TB181" s="270"/>
      <c r="TC181" s="270"/>
      <c r="TD181" s="270"/>
      <c r="TE181" s="270"/>
      <c r="TF181" s="270"/>
      <c r="TG181" s="270"/>
      <c r="TH181" s="270"/>
      <c r="TI181" s="270"/>
      <c r="TJ181" s="270"/>
      <c r="TK181" s="270"/>
      <c r="TL181" s="270"/>
      <c r="TM181" s="270"/>
      <c r="TN181" s="270"/>
      <c r="TO181" s="270"/>
      <c r="TP181" s="270"/>
      <c r="TQ181" s="270"/>
      <c r="TR181" s="270"/>
      <c r="TS181" s="270"/>
      <c r="TT181" s="270"/>
      <c r="TU181" s="270"/>
      <c r="TV181" s="270"/>
      <c r="TW181" s="270"/>
      <c r="TX181" s="270"/>
      <c r="TY181" s="270"/>
      <c r="TZ181" s="270"/>
      <c r="UA181" s="270"/>
      <c r="UB181" s="270"/>
      <c r="UC181" s="270"/>
      <c r="UD181" s="270"/>
      <c r="UE181" s="270"/>
      <c r="UF181" s="270"/>
      <c r="UG181" s="270"/>
      <c r="UH181" s="270"/>
      <c r="UI181" s="270"/>
      <c r="UJ181" s="270"/>
      <c r="UK181" s="270"/>
      <c r="UL181" s="270"/>
      <c r="UT181" s="270"/>
      <c r="UU181" s="270"/>
      <c r="UV181" s="270"/>
      <c r="UW181" s="270"/>
      <c r="UX181" s="270"/>
      <c r="UY181" s="270"/>
      <c r="UZ181" s="270"/>
      <c r="VA181" s="270"/>
      <c r="VB181" s="270"/>
      <c r="VC181" s="270"/>
      <c r="VD181" s="270"/>
      <c r="VE181" s="270"/>
      <c r="VF181" s="270"/>
      <c r="VG181" s="270"/>
      <c r="VH181" s="270"/>
      <c r="VI181" s="270"/>
      <c r="VJ181" s="270"/>
      <c r="VK181" s="270"/>
      <c r="VL181" s="270"/>
      <c r="VM181" s="270"/>
      <c r="VN181" s="270"/>
      <c r="VO181" s="270"/>
      <c r="VP181" s="270"/>
      <c r="VQ181" s="270"/>
      <c r="VR181" s="270"/>
      <c r="VS181" s="270"/>
      <c r="VT181" s="270"/>
      <c r="VU181" s="270"/>
      <c r="VV181" s="270"/>
      <c r="VW181" s="270"/>
      <c r="VX181" s="270"/>
      <c r="VY181" s="270"/>
      <c r="VZ181" s="270"/>
      <c r="WA181" s="270"/>
      <c r="WB181" s="270"/>
      <c r="WC181" s="270"/>
      <c r="WD181" s="270"/>
      <c r="WE181" s="270"/>
      <c r="WF181" s="270"/>
      <c r="WG181" s="270"/>
      <c r="WH181" s="270"/>
      <c r="WI181" s="270"/>
      <c r="WJ181" s="270"/>
      <c r="WK181" s="270"/>
      <c r="WL181" s="270"/>
      <c r="WM181" s="270"/>
      <c r="WN181" s="270"/>
      <c r="WO181" s="270"/>
      <c r="WP181" s="270"/>
      <c r="WQ181" s="270"/>
      <c r="WR181" s="270"/>
      <c r="WS181" s="270"/>
      <c r="WT181" s="270"/>
      <c r="WU181" s="270"/>
      <c r="WV181" s="270"/>
      <c r="WW181" s="270"/>
      <c r="WX181" s="270"/>
      <c r="WY181" s="270"/>
      <c r="WZ181" s="270"/>
      <c r="XH181" s="270"/>
      <c r="XI181" s="270"/>
      <c r="XJ181" s="270"/>
      <c r="XK181" s="270"/>
      <c r="XL181" s="270"/>
      <c r="XM181" s="272"/>
      <c r="XN181" s="272"/>
      <c r="XO181" s="272"/>
      <c r="XP181" s="272"/>
      <c r="XQ181" s="272"/>
      <c r="XR181" s="272"/>
      <c r="XS181" s="272"/>
      <c r="XT181" s="272"/>
      <c r="XU181" s="272"/>
      <c r="XV181" s="272"/>
      <c r="XW181" s="270"/>
      <c r="XX181" s="273"/>
      <c r="XY181" s="273"/>
      <c r="XZ181" s="273"/>
      <c r="YA181" s="273"/>
      <c r="YB181" s="273"/>
      <c r="YC181" s="273"/>
      <c r="YD181" s="273"/>
      <c r="YE181" s="273"/>
      <c r="YF181" s="273"/>
      <c r="YG181" s="273"/>
      <c r="YH181" s="273"/>
      <c r="YI181" s="273"/>
      <c r="YJ181" s="273"/>
      <c r="YK181" s="273"/>
      <c r="YL181" s="273"/>
      <c r="YM181" s="273"/>
      <c r="YN181" s="273"/>
      <c r="YO181" s="273"/>
      <c r="YP181" s="273"/>
      <c r="YQ181" s="273"/>
      <c r="YR181" s="273"/>
      <c r="YS181" s="273"/>
      <c r="YT181" s="273"/>
      <c r="YU181" s="273"/>
      <c r="YV181" s="273"/>
      <c r="YW181" s="273"/>
      <c r="YX181" s="273"/>
      <c r="YY181" s="273"/>
      <c r="YZ181" s="270"/>
      <c r="ZA181" s="270"/>
      <c r="ZB181" s="270"/>
      <c r="ZC181" s="270"/>
      <c r="ZD181" s="270"/>
      <c r="ZE181" s="270"/>
      <c r="ZF181" s="270"/>
      <c r="ZG181" s="270"/>
      <c r="ZH181" s="270"/>
      <c r="ZI181" s="270"/>
      <c r="ZJ181" s="270"/>
      <c r="ZK181" s="270"/>
      <c r="ZL181" s="270"/>
      <c r="ZM181" s="270"/>
      <c r="ZN181" s="270"/>
      <c r="ZO181" s="272"/>
      <c r="ZP181" s="272"/>
      <c r="ZQ181" s="272"/>
      <c r="ZR181" s="272"/>
      <c r="ZS181" s="272"/>
      <c r="ZT181" s="272"/>
      <c r="ZU181" s="272"/>
      <c r="ZV181" s="272"/>
      <c r="ZW181" s="270"/>
      <c r="ZX181" s="270"/>
      <c r="ZY181" s="270"/>
      <c r="ZZ181" s="270"/>
      <c r="AAA181" s="270"/>
      <c r="AAB181" s="270"/>
      <c r="AAJ181" s="270"/>
      <c r="AAK181" s="270"/>
      <c r="AAL181" s="270"/>
      <c r="AAM181" s="270"/>
      <c r="AAN181" s="270"/>
      <c r="AAO181" s="272"/>
      <c r="AAP181" s="272"/>
      <c r="AAQ181" s="272"/>
      <c r="AAR181" s="272"/>
      <c r="AAS181" s="272"/>
      <c r="AAT181" s="272"/>
      <c r="AAU181" s="272"/>
      <c r="AAV181" s="272"/>
      <c r="AAW181" s="272"/>
      <c r="AAX181" s="272"/>
    </row>
    <row r="182" spans="1:726" ht="15" customHeight="1" x14ac:dyDescent="0.35">
      <c r="A182" s="70" t="s">
        <v>916</v>
      </c>
      <c r="B182" s="1" t="s">
        <v>13</v>
      </c>
      <c r="GW182" s="157"/>
      <c r="GX182" s="157"/>
      <c r="RX182" s="151" t="s">
        <v>740</v>
      </c>
      <c r="RY182" s="218" t="s">
        <v>745</v>
      </c>
      <c r="RZ182" s="152">
        <v>2078654</v>
      </c>
      <c r="SA182" s="151" t="s">
        <v>790</v>
      </c>
      <c r="SB182" s="229">
        <v>3157</v>
      </c>
      <c r="SC182" s="230">
        <v>151.9</v>
      </c>
      <c r="SF182" s="268" t="s">
        <v>916</v>
      </c>
      <c r="SG182" s="269" t="s">
        <v>13</v>
      </c>
      <c r="SH182" s="270"/>
      <c r="SI182" s="270"/>
      <c r="SJ182" s="271"/>
      <c r="SK182" s="270"/>
      <c r="SL182" s="270"/>
      <c r="SM182" s="270"/>
      <c r="SN182" s="270"/>
      <c r="SO182" s="270"/>
      <c r="SP182" s="270"/>
      <c r="SQ182" s="270"/>
      <c r="SR182" s="270"/>
      <c r="SS182" s="270"/>
      <c r="ST182" s="270"/>
      <c r="SU182" s="270"/>
      <c r="SV182" s="270"/>
      <c r="SW182" s="270"/>
      <c r="SX182" s="270"/>
      <c r="SY182" s="270"/>
      <c r="SZ182" s="270"/>
      <c r="TA182" s="270"/>
      <c r="TB182" s="270"/>
      <c r="TC182" s="270"/>
      <c r="TD182" s="270"/>
      <c r="TE182" s="270"/>
      <c r="TF182" s="270"/>
      <c r="TG182" s="270"/>
      <c r="TH182" s="270"/>
      <c r="TI182" s="270"/>
      <c r="TJ182" s="270"/>
      <c r="TK182" s="270"/>
      <c r="TL182" s="270"/>
      <c r="TM182" s="270"/>
      <c r="TN182" s="270"/>
      <c r="TO182" s="270"/>
      <c r="TP182" s="270"/>
      <c r="TQ182" s="270"/>
      <c r="TR182" s="270"/>
      <c r="TS182" s="270"/>
      <c r="TT182" s="270"/>
      <c r="TU182" s="270"/>
      <c r="TV182" s="270"/>
      <c r="TW182" s="270"/>
      <c r="TX182" s="270"/>
      <c r="TY182" s="270"/>
      <c r="TZ182" s="270"/>
      <c r="UA182" s="270"/>
      <c r="UB182" s="270"/>
      <c r="UC182" s="270"/>
      <c r="UD182" s="270"/>
      <c r="UE182" s="270"/>
      <c r="UF182" s="270"/>
      <c r="UG182" s="270"/>
      <c r="UH182" s="270"/>
      <c r="UI182" s="270"/>
      <c r="UJ182" s="270"/>
      <c r="UK182" s="270"/>
      <c r="UL182" s="270"/>
      <c r="UT182" s="270"/>
      <c r="UU182" s="270"/>
      <c r="UV182" s="270"/>
      <c r="UW182" s="270"/>
      <c r="UX182" s="270"/>
      <c r="UY182" s="270"/>
      <c r="UZ182" s="270"/>
      <c r="VA182" s="270"/>
      <c r="VB182" s="270"/>
      <c r="VC182" s="270"/>
      <c r="VD182" s="270"/>
      <c r="VE182" s="270"/>
      <c r="VF182" s="270"/>
      <c r="VG182" s="270"/>
      <c r="VH182" s="270"/>
      <c r="VI182" s="270"/>
      <c r="VJ182" s="270"/>
      <c r="VK182" s="270"/>
      <c r="VL182" s="270"/>
      <c r="VM182" s="270"/>
      <c r="VN182" s="270"/>
      <c r="VO182" s="270"/>
      <c r="VP182" s="270"/>
      <c r="VQ182" s="270"/>
      <c r="VR182" s="270"/>
      <c r="VS182" s="270"/>
      <c r="VT182" s="270"/>
      <c r="VU182" s="270"/>
      <c r="VV182" s="270"/>
      <c r="VW182" s="270"/>
      <c r="VX182" s="270"/>
      <c r="VY182" s="270"/>
      <c r="VZ182" s="270"/>
      <c r="WA182" s="270"/>
      <c r="WB182" s="270"/>
      <c r="WC182" s="270"/>
      <c r="WD182" s="270"/>
      <c r="WE182" s="270"/>
      <c r="WF182" s="270"/>
      <c r="WG182" s="270"/>
      <c r="WH182" s="270"/>
      <c r="WI182" s="270"/>
      <c r="WJ182" s="270"/>
      <c r="WK182" s="270"/>
      <c r="WL182" s="270"/>
      <c r="WM182" s="270"/>
      <c r="WN182" s="270"/>
      <c r="WO182" s="270"/>
      <c r="WP182" s="270"/>
      <c r="WQ182" s="270"/>
      <c r="WR182" s="270"/>
      <c r="WS182" s="270"/>
      <c r="WT182" s="270"/>
      <c r="WU182" s="270"/>
      <c r="WV182" s="270"/>
      <c r="WW182" s="270"/>
      <c r="WX182" s="270"/>
      <c r="WY182" s="270"/>
      <c r="WZ182" s="270"/>
      <c r="XH182" s="270"/>
      <c r="XI182" s="270"/>
      <c r="XJ182" s="270"/>
      <c r="XK182" s="270"/>
      <c r="XL182" s="270"/>
      <c r="XM182" s="272"/>
      <c r="XN182" s="272"/>
      <c r="XO182" s="272"/>
      <c r="XP182" s="272"/>
      <c r="XQ182" s="272"/>
      <c r="XR182" s="272"/>
      <c r="XS182" s="272"/>
      <c r="XT182" s="272"/>
      <c r="XU182" s="272"/>
      <c r="XV182" s="272"/>
      <c r="XW182" s="270"/>
      <c r="XX182" s="273"/>
      <c r="XY182" s="273"/>
      <c r="XZ182" s="273"/>
      <c r="YA182" s="273"/>
      <c r="YB182" s="273"/>
      <c r="YC182" s="273"/>
      <c r="YD182" s="273"/>
      <c r="YE182" s="273"/>
      <c r="YF182" s="273"/>
      <c r="YG182" s="273"/>
      <c r="YH182" s="273"/>
      <c r="YI182" s="273"/>
      <c r="YJ182" s="273"/>
      <c r="YK182" s="273"/>
      <c r="YL182" s="273"/>
      <c r="YM182" s="273"/>
      <c r="YN182" s="273"/>
      <c r="YO182" s="273"/>
      <c r="YP182" s="273"/>
      <c r="YQ182" s="273"/>
      <c r="YR182" s="273"/>
      <c r="YS182" s="273"/>
      <c r="YT182" s="273"/>
      <c r="YU182" s="273"/>
      <c r="YV182" s="273"/>
      <c r="YW182" s="273"/>
      <c r="YX182" s="273"/>
      <c r="YY182" s="273"/>
      <c r="YZ182" s="270"/>
      <c r="ZA182" s="270"/>
      <c r="ZB182" s="270"/>
      <c r="ZC182" s="270"/>
      <c r="ZD182" s="270"/>
      <c r="ZE182" s="270"/>
      <c r="ZF182" s="270"/>
      <c r="ZG182" s="270"/>
      <c r="ZH182" s="270"/>
      <c r="ZI182" s="270"/>
      <c r="ZJ182" s="270"/>
      <c r="ZK182" s="270"/>
      <c r="ZL182" s="270"/>
      <c r="ZM182" s="270"/>
      <c r="ZN182" s="270"/>
      <c r="ZO182" s="272"/>
      <c r="ZP182" s="272"/>
      <c r="ZQ182" s="272"/>
      <c r="ZR182" s="272"/>
      <c r="ZS182" s="272"/>
      <c r="ZT182" s="272"/>
      <c r="ZU182" s="272"/>
      <c r="ZV182" s="272"/>
      <c r="ZW182" s="270"/>
      <c r="ZX182" s="270"/>
      <c r="ZY182" s="270"/>
      <c r="ZZ182" s="270"/>
      <c r="AAA182" s="270"/>
      <c r="AAB182" s="270"/>
      <c r="AAJ182" s="270"/>
      <c r="AAK182" s="270"/>
      <c r="AAL182" s="270"/>
      <c r="AAM182" s="270"/>
      <c r="AAN182" s="270"/>
      <c r="AAO182" s="272"/>
      <c r="AAP182" s="272"/>
      <c r="AAQ182" s="272"/>
      <c r="AAR182" s="272"/>
      <c r="AAS182" s="272"/>
      <c r="AAT182" s="272"/>
      <c r="AAU182" s="272"/>
      <c r="AAV182" s="272"/>
      <c r="AAW182" s="272"/>
      <c r="AAX182" s="272"/>
    </row>
    <row r="183" spans="1:726" ht="15" customHeight="1" x14ac:dyDescent="0.35">
      <c r="A183" s="70" t="s">
        <v>917</v>
      </c>
      <c r="B183" s="1" t="s">
        <v>13</v>
      </c>
      <c r="GW183" s="157"/>
      <c r="GX183" s="157"/>
      <c r="RX183" s="151" t="s">
        <v>742</v>
      </c>
      <c r="RY183" s="218" t="s">
        <v>746</v>
      </c>
      <c r="RZ183" s="152">
        <v>669821</v>
      </c>
      <c r="SA183" s="151" t="s">
        <v>937</v>
      </c>
      <c r="SB183" s="229" t="s">
        <v>798</v>
      </c>
      <c r="SC183" s="229" t="s">
        <v>798</v>
      </c>
      <c r="SF183" s="268" t="s">
        <v>917</v>
      </c>
      <c r="SG183" s="269" t="s">
        <v>13</v>
      </c>
      <c r="SH183" s="270"/>
      <c r="SI183" s="270"/>
      <c r="SJ183" s="271"/>
      <c r="SK183" s="270"/>
      <c r="SL183" s="270"/>
      <c r="SM183" s="270"/>
      <c r="SN183" s="270"/>
      <c r="SO183" s="270"/>
      <c r="SP183" s="270"/>
      <c r="SQ183" s="270"/>
      <c r="SR183" s="270"/>
      <c r="SS183" s="270"/>
      <c r="ST183" s="270"/>
      <c r="SU183" s="270"/>
      <c r="SV183" s="270"/>
      <c r="SW183" s="270"/>
      <c r="SX183" s="270"/>
      <c r="SY183" s="270"/>
      <c r="SZ183" s="270"/>
      <c r="TA183" s="270"/>
      <c r="TB183" s="270"/>
      <c r="TC183" s="270"/>
      <c r="TD183" s="270"/>
      <c r="TE183" s="270"/>
      <c r="TF183" s="270"/>
      <c r="TG183" s="270"/>
      <c r="TH183" s="270"/>
      <c r="TI183" s="270"/>
      <c r="TJ183" s="270"/>
      <c r="TK183" s="270"/>
      <c r="TL183" s="270"/>
      <c r="TM183" s="270"/>
      <c r="TN183" s="270"/>
      <c r="TO183" s="270"/>
      <c r="TP183" s="270"/>
      <c r="TQ183" s="270"/>
      <c r="TR183" s="270"/>
      <c r="TS183" s="270"/>
      <c r="TT183" s="270"/>
      <c r="TU183" s="270"/>
      <c r="TV183" s="270"/>
      <c r="TW183" s="270"/>
      <c r="TX183" s="270"/>
      <c r="TY183" s="270"/>
      <c r="TZ183" s="270"/>
      <c r="UA183" s="270"/>
      <c r="UB183" s="270"/>
      <c r="UC183" s="270"/>
      <c r="UD183" s="270"/>
      <c r="UE183" s="270"/>
      <c r="UF183" s="270"/>
      <c r="UG183" s="270"/>
      <c r="UH183" s="270"/>
      <c r="UI183" s="270"/>
      <c r="UJ183" s="270"/>
      <c r="UK183" s="270"/>
      <c r="UL183" s="270"/>
      <c r="UT183" s="270"/>
      <c r="UU183" s="270"/>
      <c r="UV183" s="270"/>
      <c r="UW183" s="270"/>
      <c r="UX183" s="270"/>
      <c r="UY183" s="270"/>
      <c r="UZ183" s="270"/>
      <c r="VA183" s="270"/>
      <c r="VB183" s="270"/>
      <c r="VC183" s="270"/>
      <c r="VD183" s="270"/>
      <c r="VE183" s="270"/>
      <c r="VF183" s="270"/>
      <c r="VG183" s="270"/>
      <c r="VH183" s="270"/>
      <c r="VI183" s="270"/>
      <c r="VJ183" s="270"/>
      <c r="VK183" s="270"/>
      <c r="VL183" s="270"/>
      <c r="VM183" s="270"/>
      <c r="VN183" s="270"/>
      <c r="VO183" s="270"/>
      <c r="VP183" s="270"/>
      <c r="VQ183" s="270"/>
      <c r="VR183" s="270"/>
      <c r="VS183" s="270"/>
      <c r="VT183" s="270"/>
      <c r="VU183" s="270"/>
      <c r="VV183" s="270"/>
      <c r="VW183" s="270"/>
      <c r="VX183" s="270"/>
      <c r="VY183" s="270"/>
      <c r="VZ183" s="270"/>
      <c r="WA183" s="270"/>
      <c r="WB183" s="270"/>
      <c r="WC183" s="270"/>
      <c r="WD183" s="270"/>
      <c r="WE183" s="270"/>
      <c r="WF183" s="270"/>
      <c r="WG183" s="270"/>
      <c r="WH183" s="270"/>
      <c r="WI183" s="270"/>
      <c r="WJ183" s="270"/>
      <c r="WK183" s="270"/>
      <c r="WL183" s="270"/>
      <c r="WM183" s="270"/>
      <c r="WN183" s="270"/>
      <c r="WO183" s="270"/>
      <c r="WP183" s="270"/>
      <c r="WQ183" s="270"/>
      <c r="WR183" s="270"/>
      <c r="WS183" s="270"/>
      <c r="WT183" s="270"/>
      <c r="WU183" s="270"/>
      <c r="WV183" s="270"/>
      <c r="WW183" s="270"/>
      <c r="WX183" s="270"/>
      <c r="WY183" s="270"/>
      <c r="WZ183" s="270"/>
      <c r="XH183" s="270"/>
      <c r="XI183" s="270"/>
      <c r="XJ183" s="270"/>
      <c r="XK183" s="270"/>
      <c r="XL183" s="270"/>
      <c r="XM183" s="272"/>
      <c r="XN183" s="272"/>
      <c r="XO183" s="272"/>
      <c r="XP183" s="272"/>
      <c r="XQ183" s="272"/>
      <c r="XR183" s="272"/>
      <c r="XS183" s="272"/>
      <c r="XT183" s="272"/>
      <c r="XU183" s="272"/>
      <c r="XV183" s="272"/>
      <c r="XW183" s="270"/>
      <c r="XX183" s="273"/>
      <c r="XY183" s="273"/>
      <c r="XZ183" s="273"/>
      <c r="YA183" s="273"/>
      <c r="YB183" s="273"/>
      <c r="YC183" s="273"/>
      <c r="YD183" s="273"/>
      <c r="YE183" s="273"/>
      <c r="YF183" s="273"/>
      <c r="YG183" s="273"/>
      <c r="YH183" s="273"/>
      <c r="YI183" s="273"/>
      <c r="YJ183" s="273"/>
      <c r="YK183" s="273"/>
      <c r="YL183" s="273"/>
      <c r="YM183" s="273"/>
      <c r="YN183" s="273"/>
      <c r="YO183" s="273"/>
      <c r="YP183" s="273"/>
      <c r="YQ183" s="273"/>
      <c r="YR183" s="273"/>
      <c r="YS183" s="273"/>
      <c r="YT183" s="273"/>
      <c r="YU183" s="273"/>
      <c r="YV183" s="273"/>
      <c r="YW183" s="273"/>
      <c r="YX183" s="273"/>
      <c r="YY183" s="273"/>
      <c r="YZ183" s="270"/>
      <c r="ZA183" s="270"/>
      <c r="ZB183" s="270"/>
      <c r="ZC183" s="270"/>
      <c r="ZD183" s="270"/>
      <c r="ZE183" s="270"/>
      <c r="ZF183" s="270"/>
      <c r="ZG183" s="270"/>
      <c r="ZH183" s="270"/>
      <c r="ZI183" s="270"/>
      <c r="ZJ183" s="270"/>
      <c r="ZK183" s="270"/>
      <c r="ZL183" s="270"/>
      <c r="ZM183" s="270"/>
      <c r="ZN183" s="270"/>
      <c r="ZO183" s="272"/>
      <c r="ZP183" s="272"/>
      <c r="ZQ183" s="272"/>
      <c r="ZR183" s="272"/>
      <c r="ZS183" s="272"/>
      <c r="ZT183" s="272"/>
      <c r="ZU183" s="272"/>
      <c r="ZV183" s="272"/>
      <c r="ZW183" s="270"/>
      <c r="ZX183" s="270"/>
      <c r="ZY183" s="270"/>
      <c r="ZZ183" s="270"/>
      <c r="AAA183" s="270"/>
      <c r="AAB183" s="270"/>
      <c r="AAJ183" s="270"/>
      <c r="AAK183" s="270"/>
      <c r="AAL183" s="270"/>
      <c r="AAM183" s="270"/>
      <c r="AAN183" s="270"/>
      <c r="AAO183" s="272"/>
      <c r="AAP183" s="272"/>
      <c r="AAQ183" s="272"/>
      <c r="AAR183" s="272"/>
      <c r="AAS183" s="272"/>
      <c r="AAT183" s="272"/>
      <c r="AAU183" s="272"/>
      <c r="AAV183" s="272"/>
      <c r="AAW183" s="272"/>
      <c r="AAX183" s="272"/>
    </row>
    <row r="184" spans="1:726" ht="15" customHeight="1" x14ac:dyDescent="0.35">
      <c r="A184" s="70" t="s">
        <v>918</v>
      </c>
      <c r="B184" s="1" t="s">
        <v>13</v>
      </c>
      <c r="GW184" s="157"/>
      <c r="GX184" s="157"/>
      <c r="RX184" s="151" t="s">
        <v>739</v>
      </c>
      <c r="RY184" s="218" t="s">
        <v>743</v>
      </c>
      <c r="RZ184" s="152">
        <v>15442906</v>
      </c>
      <c r="SA184" s="151" t="s">
        <v>801</v>
      </c>
      <c r="SB184" s="229" t="s">
        <v>798</v>
      </c>
      <c r="SC184" s="229" t="s">
        <v>798</v>
      </c>
      <c r="SF184" s="268" t="s">
        <v>918</v>
      </c>
      <c r="SG184" s="269" t="s">
        <v>13</v>
      </c>
      <c r="SH184" s="270"/>
      <c r="SI184" s="270"/>
      <c r="SJ184" s="271"/>
      <c r="SK184" s="270"/>
      <c r="SL184" s="270"/>
      <c r="SM184" s="270"/>
      <c r="SN184" s="270"/>
      <c r="SO184" s="270"/>
      <c r="SP184" s="270"/>
      <c r="SQ184" s="270"/>
      <c r="SR184" s="270"/>
      <c r="SS184" s="270"/>
      <c r="ST184" s="270"/>
      <c r="SU184" s="270"/>
      <c r="SV184" s="270"/>
      <c r="SW184" s="270"/>
      <c r="SX184" s="270"/>
      <c r="SY184" s="270"/>
      <c r="SZ184" s="270"/>
      <c r="TA184" s="270"/>
      <c r="TB184" s="270"/>
      <c r="TC184" s="270"/>
      <c r="TD184" s="270"/>
      <c r="TE184" s="270"/>
      <c r="TF184" s="270"/>
      <c r="TG184" s="270"/>
      <c r="TH184" s="270"/>
      <c r="TI184" s="270"/>
      <c r="TJ184" s="270"/>
      <c r="TK184" s="270"/>
      <c r="TL184" s="270"/>
      <c r="TM184" s="270"/>
      <c r="TN184" s="270"/>
      <c r="TO184" s="270"/>
      <c r="TP184" s="270"/>
      <c r="TQ184" s="270"/>
      <c r="TR184" s="270"/>
      <c r="TS184" s="270"/>
      <c r="TT184" s="270"/>
      <c r="TU184" s="270"/>
      <c r="TV184" s="270"/>
      <c r="TW184" s="270"/>
      <c r="TX184" s="270"/>
      <c r="TY184" s="270"/>
      <c r="TZ184" s="270"/>
      <c r="UA184" s="270"/>
      <c r="UB184" s="270"/>
      <c r="UC184" s="270"/>
      <c r="UD184" s="270"/>
      <c r="UE184" s="270"/>
      <c r="UF184" s="270"/>
      <c r="UG184" s="270"/>
      <c r="UH184" s="270"/>
      <c r="UI184" s="270"/>
      <c r="UJ184" s="270"/>
      <c r="UK184" s="270"/>
      <c r="UL184" s="270"/>
      <c r="UT184" s="270"/>
      <c r="UU184" s="270"/>
      <c r="UV184" s="270"/>
      <c r="UW184" s="270"/>
      <c r="UX184" s="270"/>
      <c r="UY184" s="270"/>
      <c r="UZ184" s="270"/>
      <c r="VA184" s="270"/>
      <c r="VB184" s="270"/>
      <c r="VC184" s="270"/>
      <c r="VD184" s="270"/>
      <c r="VE184" s="270"/>
      <c r="VF184" s="270"/>
      <c r="VG184" s="270"/>
      <c r="VH184" s="270"/>
      <c r="VI184" s="270"/>
      <c r="VJ184" s="270"/>
      <c r="VK184" s="270"/>
      <c r="VL184" s="270"/>
      <c r="VM184" s="270"/>
      <c r="VN184" s="270"/>
      <c r="VO184" s="270"/>
      <c r="VP184" s="270"/>
      <c r="VQ184" s="270"/>
      <c r="VR184" s="270"/>
      <c r="VS184" s="270"/>
      <c r="VT184" s="270"/>
      <c r="VU184" s="270"/>
      <c r="VV184" s="270"/>
      <c r="VW184" s="270"/>
      <c r="VX184" s="270"/>
      <c r="VY184" s="270"/>
      <c r="VZ184" s="270"/>
      <c r="WA184" s="270"/>
      <c r="WB184" s="270"/>
      <c r="WC184" s="270"/>
      <c r="WD184" s="270"/>
      <c r="WE184" s="270"/>
      <c r="WF184" s="270"/>
      <c r="WG184" s="270"/>
      <c r="WH184" s="270"/>
      <c r="WI184" s="270"/>
      <c r="WJ184" s="270"/>
      <c r="WK184" s="270"/>
      <c r="WL184" s="270"/>
      <c r="WM184" s="270"/>
      <c r="WN184" s="270"/>
      <c r="WO184" s="270"/>
      <c r="WP184" s="270"/>
      <c r="WQ184" s="270"/>
      <c r="WR184" s="270"/>
      <c r="WS184" s="270"/>
      <c r="WT184" s="270"/>
      <c r="WU184" s="270"/>
      <c r="WV184" s="270"/>
      <c r="WW184" s="270"/>
      <c r="WX184" s="270"/>
      <c r="WY184" s="270"/>
      <c r="WZ184" s="270"/>
      <c r="XH184" s="270"/>
      <c r="XI184" s="270"/>
      <c r="XJ184" s="270"/>
      <c r="XK184" s="270"/>
      <c r="XL184" s="270"/>
      <c r="XM184" s="272"/>
      <c r="XN184" s="272"/>
      <c r="XO184" s="272"/>
      <c r="XP184" s="272"/>
      <c r="XQ184" s="272"/>
      <c r="XR184" s="272"/>
      <c r="XS184" s="272"/>
      <c r="XT184" s="272"/>
      <c r="XU184" s="272"/>
      <c r="XV184" s="272"/>
      <c r="XW184" s="270"/>
      <c r="XX184" s="273"/>
      <c r="XY184" s="273"/>
      <c r="XZ184" s="273"/>
      <c r="YA184" s="273"/>
      <c r="YB184" s="273"/>
      <c r="YC184" s="273"/>
      <c r="YD184" s="273"/>
      <c r="YE184" s="273"/>
      <c r="YF184" s="273"/>
      <c r="YG184" s="273"/>
      <c r="YH184" s="273"/>
      <c r="YI184" s="273"/>
      <c r="YJ184" s="273"/>
      <c r="YK184" s="273"/>
      <c r="YL184" s="273"/>
      <c r="YM184" s="273"/>
      <c r="YN184" s="273"/>
      <c r="YO184" s="273"/>
      <c r="YP184" s="273"/>
      <c r="YQ184" s="273"/>
      <c r="YR184" s="273"/>
      <c r="YS184" s="273"/>
      <c r="YT184" s="273"/>
      <c r="YU184" s="273"/>
      <c r="YV184" s="273"/>
      <c r="YW184" s="273"/>
      <c r="YX184" s="273"/>
      <c r="YY184" s="273"/>
      <c r="YZ184" s="270"/>
      <c r="ZA184" s="270"/>
      <c r="ZB184" s="270"/>
      <c r="ZC184" s="270"/>
      <c r="ZD184" s="270"/>
      <c r="ZE184" s="270"/>
      <c r="ZF184" s="270"/>
      <c r="ZG184" s="270"/>
      <c r="ZH184" s="270"/>
      <c r="ZI184" s="270"/>
      <c r="ZJ184" s="270"/>
      <c r="ZK184" s="270"/>
      <c r="ZL184" s="270"/>
      <c r="ZM184" s="270"/>
      <c r="ZN184" s="270"/>
      <c r="ZO184" s="272"/>
      <c r="ZP184" s="272"/>
      <c r="ZQ184" s="272"/>
      <c r="ZR184" s="272"/>
      <c r="ZS184" s="272"/>
      <c r="ZT184" s="272"/>
      <c r="ZU184" s="272"/>
      <c r="ZV184" s="272"/>
      <c r="ZW184" s="270"/>
      <c r="ZX184" s="270"/>
      <c r="ZY184" s="270"/>
      <c r="ZZ184" s="270"/>
      <c r="AAA184" s="270"/>
      <c r="AAB184" s="270"/>
      <c r="AAJ184" s="270"/>
      <c r="AAK184" s="270"/>
      <c r="AAL184" s="270"/>
      <c r="AAM184" s="270"/>
      <c r="AAN184" s="270"/>
      <c r="AAO184" s="272"/>
      <c r="AAP184" s="272"/>
      <c r="AAQ184" s="272"/>
      <c r="AAR184" s="272"/>
      <c r="AAS184" s="272"/>
      <c r="AAT184" s="272"/>
      <c r="AAU184" s="272"/>
      <c r="AAV184" s="272"/>
      <c r="AAW184" s="272"/>
      <c r="AAX184" s="272"/>
    </row>
    <row r="185" spans="1:726" ht="15" customHeight="1" x14ac:dyDescent="0.35">
      <c r="A185" s="71" t="s">
        <v>635</v>
      </c>
      <c r="B185" s="71" t="s">
        <v>56</v>
      </c>
      <c r="C185" s="71" t="s">
        <v>56</v>
      </c>
      <c r="D185" s="71" t="s">
        <v>13</v>
      </c>
      <c r="E185" s="71" t="s">
        <v>13</v>
      </c>
      <c r="F185" s="71" t="s">
        <v>13</v>
      </c>
      <c r="G185" s="71" t="s">
        <v>13</v>
      </c>
      <c r="H185" s="71" t="s">
        <v>13</v>
      </c>
      <c r="I185" s="71" t="s">
        <v>13</v>
      </c>
      <c r="J185" s="157" t="s">
        <v>56</v>
      </c>
      <c r="K185" s="157" t="s">
        <v>13</v>
      </c>
      <c r="L185" s="157" t="s">
        <v>56</v>
      </c>
      <c r="M185" s="157" t="s">
        <v>56</v>
      </c>
      <c r="N185" s="157" t="s">
        <v>13</v>
      </c>
      <c r="O185" s="157" t="s">
        <v>13</v>
      </c>
      <c r="P185" s="157" t="s">
        <v>13</v>
      </c>
      <c r="Q185" s="157" t="s">
        <v>13</v>
      </c>
      <c r="R185" s="157" t="s">
        <v>13</v>
      </c>
      <c r="S185" s="157" t="s">
        <v>13</v>
      </c>
      <c r="T185" s="157" t="s">
        <v>13</v>
      </c>
      <c r="U185" s="71" t="s">
        <v>0</v>
      </c>
      <c r="V185" s="157" t="s">
        <v>56</v>
      </c>
      <c r="W185" s="157" t="s">
        <v>13</v>
      </c>
      <c r="X185" s="157" t="s">
        <v>13</v>
      </c>
      <c r="Y185" s="157" t="s">
        <v>13</v>
      </c>
      <c r="Z185" s="157" t="s">
        <v>13</v>
      </c>
      <c r="AA185" s="71" t="s">
        <v>13</v>
      </c>
      <c r="AB185" s="71" t="s">
        <v>13</v>
      </c>
      <c r="AC185" s="71" t="s">
        <v>56</v>
      </c>
      <c r="AD185" s="71" t="s">
        <v>13</v>
      </c>
      <c r="AE185" s="71" t="s">
        <v>13</v>
      </c>
      <c r="AF185" s="134" t="s">
        <v>13</v>
      </c>
      <c r="AG185" s="134" t="s">
        <v>56</v>
      </c>
      <c r="AH185" s="134" t="s">
        <v>13</v>
      </c>
      <c r="AI185" s="71" t="s">
        <v>13</v>
      </c>
      <c r="AJ185" s="71" t="s">
        <v>13</v>
      </c>
      <c r="AK185" s="71" t="s">
        <v>13</v>
      </c>
      <c r="AL185" s="71" t="s">
        <v>13</v>
      </c>
      <c r="AM185" s="71" t="s">
        <v>13</v>
      </c>
      <c r="AN185" s="71" t="s">
        <v>13</v>
      </c>
      <c r="AO185" s="71" t="s">
        <v>13</v>
      </c>
      <c r="AP185" s="71" t="s">
        <v>13</v>
      </c>
      <c r="AQ185" s="71" t="s">
        <v>56</v>
      </c>
      <c r="AR185" s="71" t="s">
        <v>13</v>
      </c>
      <c r="AS185" s="71" t="s">
        <v>13</v>
      </c>
      <c r="AT185" s="134" t="s">
        <v>13</v>
      </c>
      <c r="AU185" s="134" t="s">
        <v>13</v>
      </c>
      <c r="AV185" s="134" t="s">
        <v>13</v>
      </c>
      <c r="AW185" s="134" t="s">
        <v>13</v>
      </c>
      <c r="AX185" s="134" t="s">
        <v>13</v>
      </c>
      <c r="AY185" s="134" t="s">
        <v>13</v>
      </c>
      <c r="AZ185" s="134" t="s">
        <v>13</v>
      </c>
      <c r="BA185" s="134" t="s">
        <v>13</v>
      </c>
      <c r="BB185" s="71" t="s">
        <v>56</v>
      </c>
      <c r="BC185" s="71" t="s">
        <v>56</v>
      </c>
      <c r="BD185" s="71" t="s">
        <v>56</v>
      </c>
      <c r="BE185" s="71" t="s">
        <v>56</v>
      </c>
      <c r="BF185" s="71" t="s">
        <v>13</v>
      </c>
      <c r="BG185" s="71" t="s">
        <v>13</v>
      </c>
      <c r="BH185" s="157" t="s">
        <v>13</v>
      </c>
      <c r="BI185" s="157" t="s">
        <v>56</v>
      </c>
      <c r="BJ185" s="157" t="s">
        <v>13</v>
      </c>
      <c r="BK185" s="157" t="s">
        <v>13</v>
      </c>
      <c r="BL185" s="71" t="s">
        <v>13</v>
      </c>
      <c r="BM185" s="71" t="s">
        <v>13</v>
      </c>
      <c r="BN185" s="71" t="s">
        <v>13</v>
      </c>
      <c r="BO185" s="71" t="s">
        <v>13</v>
      </c>
      <c r="BP185" s="71" t="s">
        <v>13</v>
      </c>
      <c r="BQ185" s="71" t="s">
        <v>13</v>
      </c>
      <c r="BR185" s="71" t="s">
        <v>13</v>
      </c>
      <c r="BS185" s="71" t="s">
        <v>56</v>
      </c>
      <c r="BT185" s="71" t="s">
        <v>13</v>
      </c>
      <c r="BU185" s="71" t="s">
        <v>13</v>
      </c>
      <c r="BV185" s="157" t="s">
        <v>56</v>
      </c>
      <c r="BW185" s="157" t="s">
        <v>13</v>
      </c>
      <c r="BX185" s="157" t="s">
        <v>56</v>
      </c>
      <c r="BY185" s="157" t="s">
        <v>13</v>
      </c>
      <c r="BZ185" s="71" t="s">
        <v>747</v>
      </c>
      <c r="CA185" s="71" t="s">
        <v>747</v>
      </c>
      <c r="CB185" s="71" t="s">
        <v>747</v>
      </c>
      <c r="CC185" s="71" t="s">
        <v>747</v>
      </c>
      <c r="CD185" s="71" t="s">
        <v>747</v>
      </c>
      <c r="CE185" s="157" t="s">
        <v>13</v>
      </c>
      <c r="CF185" s="157" t="s">
        <v>13</v>
      </c>
      <c r="CG185" s="157" t="s">
        <v>13</v>
      </c>
      <c r="CH185" s="71" t="s">
        <v>747</v>
      </c>
      <c r="CI185" s="71" t="s">
        <v>747</v>
      </c>
      <c r="CJ185" s="71" t="s">
        <v>747</v>
      </c>
      <c r="CK185" s="71" t="s">
        <v>747</v>
      </c>
      <c r="CL185" s="157" t="s">
        <v>13</v>
      </c>
      <c r="CM185" s="157" t="s">
        <v>13</v>
      </c>
      <c r="CN185" s="157" t="s">
        <v>13</v>
      </c>
      <c r="CO185" s="71" t="s">
        <v>747</v>
      </c>
      <c r="CP185" s="71" t="s">
        <v>747</v>
      </c>
      <c r="CQ185" s="71" t="s">
        <v>747</v>
      </c>
      <c r="CR185" s="71" t="s">
        <v>747</v>
      </c>
      <c r="CS185" s="71" t="s">
        <v>747</v>
      </c>
      <c r="CT185" s="71" t="s">
        <v>747</v>
      </c>
      <c r="CU185" s="157" t="s">
        <v>13</v>
      </c>
      <c r="CV185" s="157" t="s">
        <v>13</v>
      </c>
      <c r="CW185" s="157" t="s">
        <v>13</v>
      </c>
      <c r="CX185" s="157" t="s">
        <v>13</v>
      </c>
      <c r="CY185" s="157" t="s">
        <v>13</v>
      </c>
      <c r="CZ185" s="71" t="s">
        <v>13</v>
      </c>
      <c r="DA185" s="71" t="s">
        <v>13</v>
      </c>
      <c r="DB185" s="71" t="s">
        <v>56</v>
      </c>
      <c r="DC185" s="71" t="s">
        <v>13</v>
      </c>
      <c r="DD185" s="71" t="s">
        <v>13</v>
      </c>
      <c r="DE185" s="157" t="s">
        <v>13</v>
      </c>
      <c r="DF185" s="157" t="s">
        <v>56</v>
      </c>
      <c r="DG185" s="157" t="s">
        <v>13</v>
      </c>
      <c r="DH185" s="71" t="s">
        <v>13</v>
      </c>
      <c r="DI185" s="71"/>
      <c r="DJ185" s="71"/>
      <c r="DK185" s="71"/>
      <c r="DL185" s="157"/>
      <c r="DM185" s="157"/>
      <c r="DN185" s="157"/>
      <c r="DO185" s="157"/>
      <c r="DP185" s="71"/>
      <c r="DQ185" s="157"/>
      <c r="DR185" s="157"/>
      <c r="DS185" s="157"/>
      <c r="DT185" s="71"/>
      <c r="DU185" s="157"/>
      <c r="DV185" s="157"/>
      <c r="DW185" s="157"/>
      <c r="DX185" s="71"/>
      <c r="DY185" s="71"/>
      <c r="DZ185" s="71"/>
      <c r="EA185" s="71"/>
      <c r="EB185" s="71"/>
      <c r="EC185" s="157"/>
      <c r="ED185" s="157"/>
      <c r="EE185" s="157"/>
      <c r="EF185" s="71"/>
      <c r="EG185" s="71"/>
      <c r="EH185" s="71"/>
      <c r="EI185" s="71"/>
      <c r="EJ185" s="71"/>
      <c r="EK185" s="71"/>
      <c r="EL185" s="71"/>
      <c r="EM185" s="71"/>
      <c r="EN185" s="71"/>
      <c r="EO185" s="71"/>
      <c r="EP185" s="71"/>
      <c r="EQ185" s="71"/>
      <c r="ER185" s="71"/>
      <c r="ES185" s="71"/>
      <c r="ET185" s="71"/>
      <c r="EU185" s="71"/>
      <c r="EV185" s="157"/>
      <c r="EW185" s="157"/>
      <c r="EX185" s="157"/>
      <c r="EY185" s="157"/>
      <c r="EZ185" s="157"/>
      <c r="FA185" s="157"/>
      <c r="FB185" s="157"/>
      <c r="FC185" s="157"/>
      <c r="FD185" s="157"/>
      <c r="FE185" s="157"/>
      <c r="FF185" s="71"/>
      <c r="FG185" s="71"/>
      <c r="FH185" s="71"/>
      <c r="FI185" s="71"/>
      <c r="FJ185" s="71"/>
      <c r="FK185" s="71"/>
      <c r="FL185" s="71"/>
      <c r="FM185" s="71"/>
      <c r="FN185" s="71"/>
      <c r="FO185" s="71"/>
      <c r="FP185" s="157"/>
      <c r="FQ185" s="157"/>
      <c r="FR185" s="157"/>
      <c r="FS185" s="157"/>
      <c r="FT185" s="157"/>
      <c r="FU185" s="71"/>
      <c r="FV185" s="71"/>
      <c r="FW185" s="71"/>
      <c r="FX185" s="71"/>
      <c r="FY185" s="71"/>
      <c r="FZ185" s="71"/>
      <c r="GA185" s="71"/>
      <c r="GB185" s="71"/>
      <c r="GC185" s="71"/>
      <c r="GD185" s="71"/>
      <c r="GE185" s="71"/>
      <c r="GF185" s="71"/>
      <c r="GG185" s="71"/>
      <c r="GH185" s="71"/>
      <c r="GI185" s="71"/>
      <c r="GJ185" s="71"/>
      <c r="GK185" s="71"/>
      <c r="GL185" s="71"/>
      <c r="GM185" s="71"/>
      <c r="GN185" s="71"/>
      <c r="GO185" s="71"/>
      <c r="GP185" s="71"/>
      <c r="GQ185" s="71"/>
      <c r="GR185" s="71"/>
      <c r="GS185" s="71"/>
      <c r="GT185" s="71"/>
      <c r="GU185" s="71"/>
      <c r="GV185" s="71"/>
      <c r="GW185" s="157"/>
      <c r="GX185" s="157"/>
      <c r="GY185" s="157"/>
      <c r="GZ185" s="157"/>
      <c r="HA185" s="157"/>
      <c r="HB185" s="157"/>
      <c r="HC185" s="157"/>
      <c r="HD185" s="157"/>
      <c r="HE185" s="157"/>
      <c r="HF185" s="157"/>
      <c r="HG185" s="157"/>
      <c r="HH185" s="157"/>
      <c r="HI185" s="157"/>
      <c r="HJ185" s="157"/>
      <c r="HK185" s="157"/>
      <c r="HL185" s="157"/>
      <c r="HM185" s="157"/>
      <c r="HN185" s="157"/>
      <c r="HO185" s="157"/>
      <c r="HP185" s="157"/>
      <c r="HQ185" s="157"/>
      <c r="HR185" s="157"/>
      <c r="HS185" s="157"/>
      <c r="HT185" s="157"/>
      <c r="HU185" s="157"/>
      <c r="HV185" s="157"/>
      <c r="HW185" s="157"/>
      <c r="HX185" s="157"/>
      <c r="HY185" s="71"/>
      <c r="HZ185" s="71"/>
      <c r="IA185" s="71"/>
      <c r="IB185" s="71"/>
      <c r="IC185" s="71"/>
      <c r="ID185" s="157"/>
      <c r="IE185" s="157"/>
      <c r="IF185" s="157"/>
      <c r="IG185" s="71"/>
      <c r="IH185" s="71" t="s">
        <v>13</v>
      </c>
      <c r="II185" s="71" t="s">
        <v>13</v>
      </c>
      <c r="IJ185" s="71" t="s">
        <v>13</v>
      </c>
      <c r="IK185" s="71" t="s">
        <v>13</v>
      </c>
      <c r="IL185" s="71" t="s">
        <v>56</v>
      </c>
      <c r="IM185" s="71" t="s">
        <v>13</v>
      </c>
      <c r="IN185" s="71" t="s">
        <v>56</v>
      </c>
      <c r="IO185" s="71" t="s">
        <v>13</v>
      </c>
      <c r="IP185" s="71" t="s">
        <v>13</v>
      </c>
      <c r="IQ185" s="71" t="s">
        <v>56</v>
      </c>
      <c r="IR185" s="71" t="s">
        <v>56</v>
      </c>
      <c r="IS185" s="71" t="s">
        <v>13</v>
      </c>
      <c r="IT185" s="71" t="s">
        <v>13</v>
      </c>
      <c r="IU185" s="157" t="s">
        <v>56</v>
      </c>
      <c r="IV185" s="157" t="s">
        <v>13</v>
      </c>
      <c r="IW185" s="157" t="s">
        <v>56</v>
      </c>
      <c r="IX185" s="157" t="s">
        <v>56</v>
      </c>
      <c r="IY185" s="71" t="s">
        <v>747</v>
      </c>
      <c r="IZ185" s="71" t="s">
        <v>747</v>
      </c>
      <c r="JA185" s="71" t="s">
        <v>747</v>
      </c>
      <c r="JB185" s="71" t="s">
        <v>747</v>
      </c>
      <c r="JC185" s="71" t="s">
        <v>747</v>
      </c>
      <c r="JD185" s="71" t="s">
        <v>747</v>
      </c>
      <c r="JE185" s="71" t="s">
        <v>747</v>
      </c>
      <c r="JF185" s="157" t="s">
        <v>13</v>
      </c>
      <c r="JG185" s="157" t="s">
        <v>13</v>
      </c>
      <c r="JH185" s="157" t="s">
        <v>13</v>
      </c>
      <c r="JI185" s="71" t="s">
        <v>747</v>
      </c>
      <c r="JJ185" s="71" t="s">
        <v>747</v>
      </c>
      <c r="JK185" s="71" t="s">
        <v>747</v>
      </c>
      <c r="JL185" s="71" t="s">
        <v>747</v>
      </c>
      <c r="JM185" s="71" t="s">
        <v>747</v>
      </c>
      <c r="JN185" s="71" t="s">
        <v>747</v>
      </c>
      <c r="JO185" s="71" t="s">
        <v>747</v>
      </c>
      <c r="JP185" s="71" t="s">
        <v>747</v>
      </c>
      <c r="JQ185" s="71" t="s">
        <v>747</v>
      </c>
      <c r="JR185" s="71" t="s">
        <v>747</v>
      </c>
      <c r="JS185" s="71" t="s">
        <v>747</v>
      </c>
      <c r="JT185" s="71" t="s">
        <v>747</v>
      </c>
      <c r="JU185" s="71" t="s">
        <v>747</v>
      </c>
      <c r="JV185" s="157" t="s">
        <v>13</v>
      </c>
      <c r="JW185" s="157" t="s">
        <v>13</v>
      </c>
      <c r="JX185" s="157" t="s">
        <v>13</v>
      </c>
      <c r="JY185" s="71" t="s">
        <v>13</v>
      </c>
      <c r="JZ185" s="71" t="s">
        <v>13</v>
      </c>
      <c r="KA185" s="71" t="s">
        <v>56</v>
      </c>
      <c r="KB185" s="71" t="s">
        <v>13</v>
      </c>
      <c r="KC185" s="71" t="s">
        <v>13</v>
      </c>
      <c r="KD185" s="157" t="s">
        <v>13</v>
      </c>
      <c r="KE185" s="157" t="s">
        <v>56</v>
      </c>
      <c r="KF185" s="157" t="s">
        <v>13</v>
      </c>
      <c r="KG185" s="71" t="s">
        <v>13</v>
      </c>
      <c r="KH185" s="71" t="s">
        <v>13</v>
      </c>
      <c r="KI185" s="71" t="s">
        <v>13</v>
      </c>
      <c r="KJ185" s="71" t="s">
        <v>13</v>
      </c>
      <c r="KK185" s="71" t="s">
        <v>13</v>
      </c>
      <c r="KL185" s="71" t="s">
        <v>13</v>
      </c>
      <c r="KM185" s="71" t="s">
        <v>56</v>
      </c>
      <c r="KN185" s="71" t="s">
        <v>13</v>
      </c>
      <c r="KO185" s="71" t="s">
        <v>13</v>
      </c>
      <c r="KP185" s="157" t="s">
        <v>13</v>
      </c>
      <c r="KQ185" s="71" t="s">
        <v>13</v>
      </c>
      <c r="KR185" s="71" t="s">
        <v>13</v>
      </c>
      <c r="KS185" s="72" t="s">
        <v>983</v>
      </c>
      <c r="KT185" s="157" t="s">
        <v>56</v>
      </c>
      <c r="KU185" s="157" t="s">
        <v>56</v>
      </c>
      <c r="KV185" s="157" t="s">
        <v>13</v>
      </c>
      <c r="KW185" s="71" t="s">
        <v>13</v>
      </c>
      <c r="KX185" s="71" t="s">
        <v>13</v>
      </c>
      <c r="KY185" s="71" t="s">
        <v>56</v>
      </c>
      <c r="KZ185" s="71" t="s">
        <v>13</v>
      </c>
      <c r="LA185" s="71" t="s">
        <v>13</v>
      </c>
      <c r="LB185" s="157" t="s">
        <v>13</v>
      </c>
      <c r="LC185" s="157" t="s">
        <v>56</v>
      </c>
      <c r="LD185" s="157" t="s">
        <v>13</v>
      </c>
      <c r="LE185" s="71" t="s">
        <v>13</v>
      </c>
      <c r="LF185" s="72" t="s">
        <v>983</v>
      </c>
      <c r="LG185" s="157" t="s">
        <v>56</v>
      </c>
      <c r="LH185" s="157" t="s">
        <v>13</v>
      </c>
      <c r="LI185" s="157" t="s">
        <v>13</v>
      </c>
      <c r="LJ185" s="71" t="s">
        <v>13</v>
      </c>
      <c r="LK185" s="71" t="s">
        <v>13</v>
      </c>
      <c r="LL185" s="71" t="s">
        <v>56</v>
      </c>
      <c r="LM185" s="71" t="s">
        <v>13</v>
      </c>
      <c r="LN185" s="71" t="s">
        <v>13</v>
      </c>
      <c r="LO185" s="157" t="s">
        <v>13</v>
      </c>
      <c r="LP185" s="157" t="s">
        <v>56</v>
      </c>
      <c r="LQ185" s="157" t="s">
        <v>13</v>
      </c>
      <c r="LR185" s="71" t="s">
        <v>13</v>
      </c>
      <c r="LS185" s="71" t="s">
        <v>13</v>
      </c>
      <c r="LT185" s="71" t="s">
        <v>13</v>
      </c>
      <c r="LU185" s="71" t="s">
        <v>56</v>
      </c>
      <c r="LV185" s="71" t="s">
        <v>56</v>
      </c>
      <c r="LW185" s="71" t="s">
        <v>13</v>
      </c>
      <c r="LX185" s="71" t="s">
        <v>13</v>
      </c>
      <c r="LY185" s="157" t="s">
        <v>56</v>
      </c>
      <c r="LZ185" s="157" t="s">
        <v>13</v>
      </c>
      <c r="MA185" s="71" t="s">
        <v>13</v>
      </c>
      <c r="MB185" s="71" t="s">
        <v>56</v>
      </c>
      <c r="MC185" s="71" t="s">
        <v>13</v>
      </c>
      <c r="MD185" s="71" t="s">
        <v>13</v>
      </c>
      <c r="ME185" s="71" t="s">
        <v>13</v>
      </c>
      <c r="MF185" s="71" t="s">
        <v>13</v>
      </c>
      <c r="MG185" s="157" t="s">
        <v>56</v>
      </c>
      <c r="MH185" s="71" t="s">
        <v>13</v>
      </c>
      <c r="MI185" s="71" t="s">
        <v>13</v>
      </c>
      <c r="MJ185" s="71" t="s">
        <v>13</v>
      </c>
      <c r="MK185" s="71" t="s">
        <v>56</v>
      </c>
      <c r="ML185" s="71" t="s">
        <v>56</v>
      </c>
      <c r="MM185" s="71" t="s">
        <v>13</v>
      </c>
      <c r="MN185" s="71" t="s">
        <v>13</v>
      </c>
      <c r="MO185" s="71" t="s">
        <v>13</v>
      </c>
      <c r="MP185" s="71" t="s">
        <v>13</v>
      </c>
      <c r="MQ185" s="71" t="s">
        <v>13</v>
      </c>
      <c r="MR185" s="71" t="s">
        <v>56</v>
      </c>
      <c r="MS185" s="71" t="s">
        <v>13</v>
      </c>
      <c r="MT185" s="71" t="s">
        <v>13</v>
      </c>
      <c r="MU185" s="71" t="s">
        <v>13</v>
      </c>
      <c r="MV185" s="71" t="s">
        <v>56</v>
      </c>
      <c r="MW185" s="71" t="s">
        <v>13</v>
      </c>
      <c r="MX185" s="71" t="s">
        <v>56</v>
      </c>
      <c r="MY185" s="71" t="s">
        <v>13</v>
      </c>
      <c r="MZ185" s="71" t="s">
        <v>13</v>
      </c>
      <c r="NA185" s="71" t="s">
        <v>13</v>
      </c>
      <c r="NB185" s="157" t="s">
        <v>56</v>
      </c>
      <c r="NC185" s="157" t="s">
        <v>56</v>
      </c>
      <c r="ND185" s="157" t="s">
        <v>56</v>
      </c>
      <c r="NE185" s="157" t="s">
        <v>13</v>
      </c>
      <c r="NF185" s="157" t="s">
        <v>13</v>
      </c>
      <c r="NG185" s="157"/>
      <c r="NH185" s="157"/>
      <c r="NI185" s="157"/>
      <c r="NJ185" s="157"/>
      <c r="NK185" s="157"/>
      <c r="NL185" s="71" t="s">
        <v>13</v>
      </c>
      <c r="NM185" s="71" t="s">
        <v>56</v>
      </c>
      <c r="NN185" s="157" t="s">
        <v>56</v>
      </c>
      <c r="NO185" s="71" t="s">
        <v>56</v>
      </c>
      <c r="NP185" s="71" t="s">
        <v>13</v>
      </c>
      <c r="NQ185" s="71" t="s">
        <v>13</v>
      </c>
      <c r="NR185" s="71" t="s">
        <v>56</v>
      </c>
      <c r="NS185" s="71" t="s">
        <v>56</v>
      </c>
      <c r="NT185" s="71" t="s">
        <v>13</v>
      </c>
      <c r="NU185" s="71" t="s">
        <v>56</v>
      </c>
      <c r="NV185" s="71" t="s">
        <v>56</v>
      </c>
      <c r="NW185" s="71" t="s">
        <v>56</v>
      </c>
      <c r="NX185" s="71" t="s">
        <v>13</v>
      </c>
      <c r="NY185" s="71" t="s">
        <v>13</v>
      </c>
      <c r="NZ185" s="71" t="s">
        <v>13</v>
      </c>
      <c r="OA185" s="157" t="s">
        <v>56</v>
      </c>
      <c r="OB185" s="157" t="s">
        <v>56</v>
      </c>
      <c r="OC185" s="157" t="s">
        <v>56</v>
      </c>
      <c r="OD185" s="157" t="s">
        <v>56</v>
      </c>
      <c r="OE185" s="71" t="s">
        <v>13</v>
      </c>
      <c r="OF185" s="71" t="s">
        <v>13</v>
      </c>
      <c r="OG185" s="71" t="s">
        <v>56</v>
      </c>
      <c r="OH185" s="71" t="s">
        <v>13</v>
      </c>
      <c r="OI185" s="71" t="s">
        <v>13</v>
      </c>
      <c r="OJ185" s="157" t="s">
        <v>13</v>
      </c>
      <c r="OK185" s="136">
        <v>120</v>
      </c>
      <c r="OL185" s="136">
        <v>20</v>
      </c>
      <c r="OM185" s="136" t="s">
        <v>758</v>
      </c>
      <c r="ON185" s="136" t="s">
        <v>758</v>
      </c>
      <c r="OO185" s="136" t="s">
        <v>758</v>
      </c>
      <c r="OP185" s="136" t="s">
        <v>758</v>
      </c>
      <c r="OQ185" s="136" t="s">
        <v>758</v>
      </c>
      <c r="OR185" s="137">
        <v>0.16666666666666666</v>
      </c>
      <c r="OS185" s="137"/>
      <c r="OT185" s="138">
        <v>0.20492409722439361</v>
      </c>
      <c r="OU185" s="181">
        <v>3.41540162040656E-2</v>
      </c>
      <c r="OV185" s="138" t="s">
        <v>758</v>
      </c>
      <c r="OW185" s="138" t="s">
        <v>758</v>
      </c>
      <c r="OX185" s="138" t="s">
        <v>758</v>
      </c>
      <c r="OY185" s="138" t="s">
        <v>758</v>
      </c>
      <c r="OZ185" s="138" t="s">
        <v>758</v>
      </c>
      <c r="PA185" s="139">
        <f>SB185/OK185</f>
        <v>39.041666666666664</v>
      </c>
      <c r="PB185" s="139">
        <f>SB185/OL185</f>
        <v>234.25</v>
      </c>
      <c r="PC185" s="139" t="s">
        <v>758</v>
      </c>
      <c r="PD185" s="139" t="s">
        <v>758</v>
      </c>
      <c r="PE185" s="139" t="s">
        <v>758</v>
      </c>
      <c r="PF185" s="139" t="s">
        <v>758</v>
      </c>
      <c r="PG185" s="139" t="s">
        <v>758</v>
      </c>
      <c r="PH185" s="71" t="s">
        <v>13</v>
      </c>
      <c r="PI185" s="71" t="s">
        <v>56</v>
      </c>
      <c r="PJ185" s="71" t="s">
        <v>13</v>
      </c>
      <c r="PK185" s="71" t="s">
        <v>13</v>
      </c>
      <c r="PL185" s="71" t="s">
        <v>13</v>
      </c>
      <c r="PM185" s="157" t="s">
        <v>56</v>
      </c>
      <c r="PN185" s="157" t="s">
        <v>13</v>
      </c>
      <c r="PO185" s="157" t="s">
        <v>13</v>
      </c>
      <c r="PP185" s="71" t="s">
        <v>13</v>
      </c>
      <c r="PQ185" s="71" t="s">
        <v>13</v>
      </c>
      <c r="PR185" s="71" t="s">
        <v>56</v>
      </c>
      <c r="PS185" s="71" t="s">
        <v>13</v>
      </c>
      <c r="PT185" s="71" t="s">
        <v>13</v>
      </c>
      <c r="PU185" s="71" t="s">
        <v>13</v>
      </c>
      <c r="PV185" s="71" t="s">
        <v>13</v>
      </c>
      <c r="PW185" s="157" t="s">
        <v>56</v>
      </c>
      <c r="PX185" s="71" t="s">
        <v>13</v>
      </c>
      <c r="PY185" s="71" t="s">
        <v>13</v>
      </c>
      <c r="PZ185" s="71" t="s">
        <v>747</v>
      </c>
      <c r="QA185" s="71" t="s">
        <v>747</v>
      </c>
      <c r="QB185" s="71" t="s">
        <v>747</v>
      </c>
      <c r="QC185" s="71" t="s">
        <v>747</v>
      </c>
      <c r="QD185" s="71" t="s">
        <v>747</v>
      </c>
      <c r="QE185" s="71" t="s">
        <v>747</v>
      </c>
      <c r="QF185" s="157" t="s">
        <v>13</v>
      </c>
      <c r="QG185" s="71" t="s">
        <v>747</v>
      </c>
      <c r="QH185" s="71" t="s">
        <v>13</v>
      </c>
      <c r="QI185" s="71" t="s">
        <v>747</v>
      </c>
      <c r="QJ185" s="157" t="s">
        <v>13</v>
      </c>
      <c r="QK185" s="157" t="s">
        <v>13</v>
      </c>
      <c r="QL185" s="157" t="s">
        <v>13</v>
      </c>
      <c r="QM185" s="71" t="s">
        <v>747</v>
      </c>
      <c r="QN185" s="71" t="s">
        <v>13</v>
      </c>
      <c r="QO185" s="71" t="s">
        <v>13</v>
      </c>
      <c r="QP185" s="71" t="s">
        <v>13</v>
      </c>
      <c r="QQ185" s="71" t="s">
        <v>13</v>
      </c>
      <c r="QR185" s="71" t="s">
        <v>13</v>
      </c>
      <c r="QS185" s="71" t="s">
        <v>13</v>
      </c>
      <c r="QT185" s="71" t="s">
        <v>13</v>
      </c>
      <c r="QU185" s="71" t="s">
        <v>56</v>
      </c>
      <c r="QV185" s="71" t="s">
        <v>13</v>
      </c>
      <c r="QW185" s="71" t="s">
        <v>13</v>
      </c>
      <c r="QX185" s="157" t="s">
        <v>13</v>
      </c>
      <c r="QY185" s="157" t="s">
        <v>13</v>
      </c>
      <c r="QZ185" s="157" t="s">
        <v>13</v>
      </c>
      <c r="RA185" s="157" t="s">
        <v>13</v>
      </c>
      <c r="RB185" s="71" t="s">
        <v>13</v>
      </c>
      <c r="RC185" s="71" t="s">
        <v>13</v>
      </c>
      <c r="RD185" s="71" t="s">
        <v>13</v>
      </c>
      <c r="RE185" s="157" t="s">
        <v>13</v>
      </c>
      <c r="RF185" s="71" t="s">
        <v>13</v>
      </c>
      <c r="RG185" s="71" t="s">
        <v>13</v>
      </c>
      <c r="RH185" s="71" t="s">
        <v>13</v>
      </c>
      <c r="RI185" s="71" t="s">
        <v>56</v>
      </c>
      <c r="RJ185" s="71" t="s">
        <v>13</v>
      </c>
      <c r="RK185" s="71" t="s">
        <v>13</v>
      </c>
      <c r="RL185" s="157" t="s">
        <v>13</v>
      </c>
      <c r="RM185" s="157" t="s">
        <v>56</v>
      </c>
      <c r="RN185" s="157" t="s">
        <v>13</v>
      </c>
      <c r="RO185" s="71" t="s">
        <v>13</v>
      </c>
      <c r="RP185" s="71" t="s">
        <v>13</v>
      </c>
      <c r="RQ185" s="71" t="s">
        <v>13</v>
      </c>
      <c r="RR185" s="71" t="s">
        <v>13</v>
      </c>
      <c r="RS185" s="71" t="s">
        <v>13</v>
      </c>
      <c r="RT185" s="71" t="s">
        <v>56</v>
      </c>
      <c r="RU185" s="71" t="s">
        <v>13</v>
      </c>
      <c r="RV185" s="157" t="s">
        <v>13</v>
      </c>
      <c r="RW185" s="71"/>
      <c r="RX185" s="151" t="s">
        <v>737</v>
      </c>
      <c r="RY185" s="219" t="s">
        <v>744</v>
      </c>
      <c r="RZ185" s="152">
        <v>58558267</v>
      </c>
      <c r="SA185" s="151" t="s">
        <v>810</v>
      </c>
      <c r="SB185" s="229">
        <v>4685</v>
      </c>
      <c r="SC185" s="230">
        <v>8</v>
      </c>
      <c r="SD185" s="178"/>
      <c r="SE185" s="71"/>
      <c r="SF185" s="269" t="s">
        <v>635</v>
      </c>
      <c r="SG185" s="269" t="s">
        <v>13</v>
      </c>
      <c r="SH185" s="270"/>
      <c r="SI185" s="270"/>
      <c r="SJ185" s="271"/>
      <c r="SK185" s="270"/>
      <c r="SL185" s="270"/>
      <c r="SM185" s="270"/>
      <c r="SN185" s="270"/>
      <c r="SO185" s="270"/>
      <c r="SP185" s="270"/>
      <c r="SQ185" s="270"/>
      <c r="SR185" s="270"/>
      <c r="SS185" s="270"/>
      <c r="ST185" s="270"/>
      <c r="SU185" s="270"/>
      <c r="SV185" s="270"/>
      <c r="SW185" s="270"/>
      <c r="SX185" s="270"/>
      <c r="SY185" s="270"/>
      <c r="SZ185" s="270"/>
      <c r="TA185" s="270"/>
      <c r="TB185" s="270"/>
      <c r="TC185" s="270"/>
      <c r="TD185" s="270"/>
      <c r="TE185" s="270"/>
      <c r="TF185" s="270"/>
      <c r="TG185" s="270"/>
      <c r="TH185" s="270"/>
      <c r="TI185" s="270"/>
      <c r="TJ185" s="270"/>
      <c r="TK185" s="270"/>
      <c r="TL185" s="270"/>
      <c r="TM185" s="270"/>
      <c r="TN185" s="270"/>
      <c r="TO185" s="270"/>
      <c r="TP185" s="270"/>
      <c r="TQ185" s="270"/>
      <c r="TR185" s="270"/>
      <c r="TS185" s="270"/>
      <c r="TT185" s="270"/>
      <c r="TU185" s="270"/>
      <c r="TV185" s="270"/>
      <c r="TW185" s="270"/>
      <c r="TX185" s="270"/>
      <c r="TY185" s="270"/>
      <c r="TZ185" s="270"/>
      <c r="UA185" s="270"/>
      <c r="UB185" s="270"/>
      <c r="UC185" s="270"/>
      <c r="UD185" s="270"/>
      <c r="UE185" s="270"/>
      <c r="UF185" s="270"/>
      <c r="UG185" s="270"/>
      <c r="UH185" s="270"/>
      <c r="UI185" s="270"/>
      <c r="UJ185" s="270"/>
      <c r="UK185" s="270"/>
      <c r="UL185" s="270"/>
      <c r="UT185" s="270"/>
      <c r="UU185" s="270"/>
      <c r="UV185" s="270"/>
      <c r="UW185" s="270"/>
      <c r="UX185" s="270"/>
      <c r="UY185" s="270"/>
      <c r="UZ185" s="270"/>
      <c r="VA185" s="270"/>
      <c r="VB185" s="270"/>
      <c r="VC185" s="270"/>
      <c r="VD185" s="270"/>
      <c r="VE185" s="270"/>
      <c r="VF185" s="270"/>
      <c r="VG185" s="270"/>
      <c r="VH185" s="270"/>
      <c r="VI185" s="270"/>
      <c r="VJ185" s="270"/>
      <c r="VK185" s="270"/>
      <c r="VL185" s="270"/>
      <c r="VM185" s="270"/>
      <c r="VN185" s="270"/>
      <c r="VO185" s="270"/>
      <c r="VP185" s="270"/>
      <c r="VQ185" s="270"/>
      <c r="VR185" s="270"/>
      <c r="VS185" s="270"/>
      <c r="VT185" s="270"/>
      <c r="VU185" s="270"/>
      <c r="VV185" s="270"/>
      <c r="VW185" s="270"/>
      <c r="VX185" s="270"/>
      <c r="VY185" s="270"/>
      <c r="VZ185" s="270"/>
      <c r="WA185" s="270"/>
      <c r="WB185" s="270"/>
      <c r="WC185" s="270"/>
      <c r="WD185" s="270"/>
      <c r="WE185" s="270"/>
      <c r="WF185" s="270"/>
      <c r="WG185" s="270"/>
      <c r="WH185" s="270"/>
      <c r="WI185" s="270"/>
      <c r="WJ185" s="270"/>
      <c r="WK185" s="270"/>
      <c r="WL185" s="270"/>
      <c r="WM185" s="270"/>
      <c r="WN185" s="270"/>
      <c r="WO185" s="270"/>
      <c r="WP185" s="270"/>
      <c r="WQ185" s="270"/>
      <c r="WR185" s="270"/>
      <c r="WS185" s="270"/>
      <c r="WT185" s="270"/>
      <c r="WU185" s="270"/>
      <c r="WV185" s="270"/>
      <c r="WW185" s="270"/>
      <c r="WX185" s="270"/>
      <c r="WY185" s="270"/>
      <c r="WZ185" s="270"/>
      <c r="XH185" s="270"/>
      <c r="XI185" s="270"/>
      <c r="XJ185" s="270"/>
      <c r="XK185" s="270"/>
      <c r="XL185" s="270"/>
      <c r="XM185" s="272"/>
      <c r="XN185" s="272"/>
      <c r="XO185" s="272"/>
      <c r="XP185" s="272"/>
      <c r="XQ185" s="272"/>
      <c r="XR185" s="272"/>
      <c r="XS185" s="272"/>
      <c r="XT185" s="272"/>
      <c r="XU185" s="272"/>
      <c r="XV185" s="272"/>
      <c r="XW185" s="270"/>
      <c r="XX185" s="273"/>
      <c r="XY185" s="273"/>
      <c r="XZ185" s="273"/>
      <c r="YA185" s="273"/>
      <c r="YB185" s="273"/>
      <c r="YC185" s="273"/>
      <c r="YD185" s="273"/>
      <c r="YE185" s="273"/>
      <c r="YF185" s="273"/>
      <c r="YG185" s="273"/>
      <c r="YH185" s="273"/>
      <c r="YI185" s="273"/>
      <c r="YJ185" s="273"/>
      <c r="YK185" s="273"/>
      <c r="YL185" s="273"/>
      <c r="YM185" s="273"/>
      <c r="YN185" s="273"/>
      <c r="YO185" s="273"/>
      <c r="YP185" s="273"/>
      <c r="YQ185" s="273"/>
      <c r="YR185" s="273"/>
      <c r="YS185" s="273"/>
      <c r="YT185" s="273"/>
      <c r="YU185" s="273"/>
      <c r="YV185" s="273"/>
      <c r="YW185" s="273"/>
      <c r="YX185" s="273"/>
      <c r="YY185" s="273"/>
      <c r="YZ185" s="270"/>
      <c r="ZA185" s="270"/>
      <c r="ZB185" s="270"/>
      <c r="ZC185" s="270"/>
      <c r="ZD185" s="270"/>
      <c r="ZE185" s="270"/>
      <c r="ZF185" s="270"/>
      <c r="ZG185" s="270"/>
      <c r="ZH185" s="270"/>
      <c r="ZI185" s="270"/>
      <c r="ZJ185" s="270"/>
      <c r="ZK185" s="270"/>
      <c r="ZL185" s="270"/>
      <c r="ZM185" s="270"/>
      <c r="ZN185" s="270"/>
      <c r="ZO185" s="272"/>
      <c r="ZP185" s="272"/>
      <c r="ZQ185" s="272"/>
      <c r="ZR185" s="272"/>
      <c r="ZS185" s="272"/>
      <c r="ZT185" s="272"/>
      <c r="ZU185" s="272"/>
      <c r="ZV185" s="272"/>
      <c r="ZW185" s="270"/>
      <c r="ZX185" s="270"/>
      <c r="ZY185" s="270"/>
      <c r="ZZ185" s="270"/>
      <c r="AAA185" s="270"/>
      <c r="AAB185" s="270"/>
      <c r="AAJ185" s="270"/>
      <c r="AAK185" s="270"/>
      <c r="AAL185" s="270"/>
      <c r="AAM185" s="270"/>
      <c r="AAN185" s="270"/>
      <c r="AAO185" s="272"/>
      <c r="AAP185" s="272"/>
      <c r="AAQ185" s="272"/>
      <c r="AAR185" s="272"/>
      <c r="AAS185" s="272"/>
      <c r="AAT185" s="272"/>
      <c r="AAU185" s="272"/>
      <c r="AAV185" s="272"/>
      <c r="AAW185" s="272"/>
      <c r="AAX185" s="272"/>
    </row>
    <row r="186" spans="1:726" ht="15" customHeight="1" x14ac:dyDescent="0.35">
      <c r="A186" s="70" t="s">
        <v>919</v>
      </c>
      <c r="B186" s="1" t="s">
        <v>13</v>
      </c>
      <c r="GW186" s="157"/>
      <c r="GX186" s="157"/>
      <c r="RX186" s="151" t="s">
        <v>737</v>
      </c>
      <c r="RY186" s="218" t="s">
        <v>743</v>
      </c>
      <c r="RZ186" s="152">
        <v>11062114</v>
      </c>
      <c r="SA186" s="151" t="s">
        <v>801</v>
      </c>
      <c r="SB186" s="229" t="s">
        <v>798</v>
      </c>
      <c r="SC186" s="229" t="s">
        <v>798</v>
      </c>
      <c r="SF186" s="268" t="s">
        <v>919</v>
      </c>
      <c r="SG186" s="269" t="s">
        <v>13</v>
      </c>
      <c r="SH186" s="270"/>
      <c r="SI186" s="270"/>
      <c r="SJ186" s="271"/>
      <c r="SK186" s="270"/>
      <c r="SL186" s="270"/>
      <c r="SM186" s="270"/>
      <c r="SN186" s="270"/>
      <c r="SO186" s="270"/>
      <c r="SP186" s="270"/>
      <c r="SQ186" s="270"/>
      <c r="SR186" s="270"/>
      <c r="SS186" s="270"/>
      <c r="ST186" s="270"/>
      <c r="SU186" s="270"/>
      <c r="SV186" s="270"/>
      <c r="SW186" s="270"/>
      <c r="SX186" s="270"/>
      <c r="SY186" s="270"/>
      <c r="SZ186" s="270"/>
      <c r="TA186" s="270"/>
      <c r="TB186" s="270"/>
      <c r="TC186" s="270"/>
      <c r="TD186" s="270"/>
      <c r="TE186" s="270"/>
      <c r="TF186" s="270"/>
      <c r="TG186" s="270"/>
      <c r="TH186" s="270"/>
      <c r="TI186" s="270"/>
      <c r="TJ186" s="270"/>
      <c r="TK186" s="270"/>
      <c r="TL186" s="270"/>
      <c r="TM186" s="270"/>
      <c r="TN186" s="270"/>
      <c r="TO186" s="270"/>
      <c r="TP186" s="270"/>
      <c r="TQ186" s="270"/>
      <c r="TR186" s="270"/>
      <c r="TS186" s="270"/>
      <c r="TT186" s="270"/>
      <c r="TU186" s="270"/>
      <c r="TV186" s="270"/>
      <c r="TW186" s="270"/>
      <c r="TX186" s="270"/>
      <c r="TY186" s="270"/>
      <c r="TZ186" s="270"/>
      <c r="UA186" s="270"/>
      <c r="UB186" s="270"/>
      <c r="UC186" s="270"/>
      <c r="UD186" s="270"/>
      <c r="UE186" s="270"/>
      <c r="UF186" s="270"/>
      <c r="UG186" s="270"/>
      <c r="UH186" s="270"/>
      <c r="UI186" s="270"/>
      <c r="UJ186" s="270"/>
      <c r="UK186" s="270"/>
      <c r="UL186" s="270"/>
      <c r="UT186" s="270"/>
      <c r="UU186" s="270"/>
      <c r="UV186" s="270"/>
      <c r="UW186" s="270"/>
      <c r="UX186" s="270"/>
      <c r="UY186" s="270"/>
      <c r="UZ186" s="270"/>
      <c r="VA186" s="270"/>
      <c r="VB186" s="270"/>
      <c r="VC186" s="270"/>
      <c r="VD186" s="270"/>
      <c r="VE186" s="270"/>
      <c r="VF186" s="270"/>
      <c r="VG186" s="270"/>
      <c r="VH186" s="270"/>
      <c r="VI186" s="270"/>
      <c r="VJ186" s="270"/>
      <c r="VK186" s="270"/>
      <c r="VL186" s="270"/>
      <c r="VM186" s="270"/>
      <c r="VN186" s="270"/>
      <c r="VO186" s="270"/>
      <c r="VP186" s="270"/>
      <c r="VQ186" s="270"/>
      <c r="VR186" s="270"/>
      <c r="VS186" s="270"/>
      <c r="VT186" s="270"/>
      <c r="VU186" s="270"/>
      <c r="VV186" s="270"/>
      <c r="VW186" s="270"/>
      <c r="VX186" s="270"/>
      <c r="VY186" s="270"/>
      <c r="VZ186" s="270"/>
      <c r="WA186" s="270"/>
      <c r="WB186" s="270"/>
      <c r="WC186" s="270"/>
      <c r="WD186" s="270"/>
      <c r="WE186" s="270"/>
      <c r="WF186" s="270"/>
      <c r="WG186" s="270"/>
      <c r="WH186" s="270"/>
      <c r="WI186" s="270"/>
      <c r="WJ186" s="270"/>
      <c r="WK186" s="270"/>
      <c r="WL186" s="270"/>
      <c r="WM186" s="270"/>
      <c r="WN186" s="270"/>
      <c r="WO186" s="270"/>
      <c r="WP186" s="270"/>
      <c r="WQ186" s="270"/>
      <c r="WR186" s="270"/>
      <c r="WS186" s="270"/>
      <c r="WT186" s="270"/>
      <c r="WU186" s="270"/>
      <c r="WV186" s="270"/>
      <c r="WW186" s="270"/>
      <c r="WX186" s="270"/>
      <c r="WY186" s="270"/>
      <c r="WZ186" s="270"/>
      <c r="XH186" s="270"/>
      <c r="XI186" s="270"/>
      <c r="XJ186" s="270"/>
      <c r="XK186" s="270"/>
      <c r="XL186" s="270"/>
      <c r="XM186" s="272"/>
      <c r="XN186" s="272"/>
      <c r="XO186" s="272"/>
      <c r="XP186" s="272"/>
      <c r="XQ186" s="272"/>
      <c r="XR186" s="272"/>
      <c r="XS186" s="272"/>
      <c r="XT186" s="272"/>
      <c r="XU186" s="272"/>
      <c r="XV186" s="272"/>
      <c r="XW186" s="270"/>
      <c r="XX186" s="273"/>
      <c r="XY186" s="273"/>
      <c r="XZ186" s="273"/>
      <c r="YA186" s="273"/>
      <c r="YB186" s="273"/>
      <c r="YC186" s="273"/>
      <c r="YD186" s="273"/>
      <c r="YE186" s="273"/>
      <c r="YF186" s="273"/>
      <c r="YG186" s="273"/>
      <c r="YH186" s="273"/>
      <c r="YI186" s="273"/>
      <c r="YJ186" s="273"/>
      <c r="YK186" s="273"/>
      <c r="YL186" s="273"/>
      <c r="YM186" s="273"/>
      <c r="YN186" s="273"/>
      <c r="YO186" s="273"/>
      <c r="YP186" s="273"/>
      <c r="YQ186" s="273"/>
      <c r="YR186" s="273"/>
      <c r="YS186" s="273"/>
      <c r="YT186" s="273"/>
      <c r="YU186" s="273"/>
      <c r="YV186" s="273"/>
      <c r="YW186" s="273"/>
      <c r="YX186" s="273"/>
      <c r="YY186" s="273"/>
      <c r="YZ186" s="270"/>
      <c r="ZA186" s="270"/>
      <c r="ZB186" s="270"/>
      <c r="ZC186" s="270"/>
      <c r="ZD186" s="270"/>
      <c r="ZE186" s="270"/>
      <c r="ZF186" s="270"/>
      <c r="ZG186" s="270"/>
      <c r="ZH186" s="270"/>
      <c r="ZI186" s="270"/>
      <c r="ZJ186" s="270"/>
      <c r="ZK186" s="270"/>
      <c r="ZL186" s="270"/>
      <c r="ZM186" s="270"/>
      <c r="ZN186" s="270"/>
      <c r="ZO186" s="272"/>
      <c r="ZP186" s="272"/>
      <c r="ZQ186" s="272"/>
      <c r="ZR186" s="272"/>
      <c r="ZS186" s="272"/>
      <c r="ZT186" s="272"/>
      <c r="ZU186" s="272"/>
      <c r="ZV186" s="272"/>
      <c r="ZW186" s="270"/>
      <c r="ZX186" s="270"/>
      <c r="ZY186" s="270"/>
      <c r="ZZ186" s="270"/>
      <c r="AAA186" s="270"/>
      <c r="AAB186" s="270"/>
      <c r="AAJ186" s="270"/>
      <c r="AAK186" s="270"/>
      <c r="AAL186" s="270"/>
      <c r="AAM186" s="270"/>
      <c r="AAN186" s="270"/>
      <c r="AAO186" s="272"/>
      <c r="AAP186" s="272"/>
      <c r="AAQ186" s="272"/>
      <c r="AAR186" s="272"/>
      <c r="AAS186" s="272"/>
      <c r="AAT186" s="272"/>
      <c r="AAU186" s="272"/>
      <c r="AAV186" s="272"/>
      <c r="AAW186" s="272"/>
      <c r="AAX186" s="272"/>
    </row>
    <row r="187" spans="1:726" ht="15" customHeight="1" x14ac:dyDescent="0.35">
      <c r="A187" s="71" t="s">
        <v>661</v>
      </c>
      <c r="B187" s="71" t="s">
        <v>56</v>
      </c>
      <c r="C187" s="71" t="s">
        <v>56</v>
      </c>
      <c r="D187" s="71" t="s">
        <v>13</v>
      </c>
      <c r="E187" s="71" t="s">
        <v>13</v>
      </c>
      <c r="F187" s="71" t="s">
        <v>13</v>
      </c>
      <c r="G187" s="71" t="s">
        <v>13</v>
      </c>
      <c r="H187" s="71" t="s">
        <v>13</v>
      </c>
      <c r="I187" s="71" t="s">
        <v>13</v>
      </c>
      <c r="J187" s="157" t="s">
        <v>56</v>
      </c>
      <c r="K187" s="157" t="s">
        <v>13</v>
      </c>
      <c r="L187" s="157" t="s">
        <v>56</v>
      </c>
      <c r="M187" s="157" t="s">
        <v>56</v>
      </c>
      <c r="N187" s="157" t="s">
        <v>13</v>
      </c>
      <c r="O187" s="157" t="s">
        <v>13</v>
      </c>
      <c r="P187" s="157" t="s">
        <v>13</v>
      </c>
      <c r="Q187" s="157" t="s">
        <v>13</v>
      </c>
      <c r="R187" s="157" t="s">
        <v>13</v>
      </c>
      <c r="S187" s="157" t="s">
        <v>13</v>
      </c>
      <c r="T187" s="157" t="s">
        <v>13</v>
      </c>
      <c r="U187" s="71" t="s">
        <v>0</v>
      </c>
      <c r="V187" s="157" t="s">
        <v>56</v>
      </c>
      <c r="W187" s="157" t="s">
        <v>13</v>
      </c>
      <c r="X187" s="157" t="s">
        <v>13</v>
      </c>
      <c r="Y187" s="157" t="s">
        <v>13</v>
      </c>
      <c r="Z187" s="157" t="s">
        <v>13</v>
      </c>
      <c r="AA187" s="71" t="s">
        <v>56</v>
      </c>
      <c r="AB187" s="71" t="s">
        <v>13</v>
      </c>
      <c r="AC187" s="71" t="s">
        <v>56</v>
      </c>
      <c r="AD187" s="71" t="s">
        <v>13</v>
      </c>
      <c r="AE187" s="71" t="s">
        <v>13</v>
      </c>
      <c r="AF187" s="134" t="s">
        <v>56</v>
      </c>
      <c r="AG187" s="134" t="s">
        <v>13</v>
      </c>
      <c r="AH187" s="134" t="s">
        <v>13</v>
      </c>
      <c r="AI187" s="71" t="s">
        <v>56</v>
      </c>
      <c r="AJ187" s="71" t="s">
        <v>13</v>
      </c>
      <c r="AK187" s="71" t="s">
        <v>13</v>
      </c>
      <c r="AL187" s="71" t="s">
        <v>13</v>
      </c>
      <c r="AM187" s="71" t="s">
        <v>13</v>
      </c>
      <c r="AN187" s="71" t="s">
        <v>13</v>
      </c>
      <c r="AO187" s="71" t="s">
        <v>13</v>
      </c>
      <c r="AP187" s="71" t="s">
        <v>13</v>
      </c>
      <c r="AQ187" s="71" t="s">
        <v>56</v>
      </c>
      <c r="AR187" s="71" t="s">
        <v>13</v>
      </c>
      <c r="AS187" s="71" t="s">
        <v>13</v>
      </c>
      <c r="AT187" s="134" t="s">
        <v>13</v>
      </c>
      <c r="AU187" s="134" t="s">
        <v>13</v>
      </c>
      <c r="AV187" s="134" t="s">
        <v>13</v>
      </c>
      <c r="AW187" s="134" t="s">
        <v>13</v>
      </c>
      <c r="AX187" s="134" t="s">
        <v>13</v>
      </c>
      <c r="AY187" s="134" t="s">
        <v>13</v>
      </c>
      <c r="AZ187" s="134" t="s">
        <v>13</v>
      </c>
      <c r="BA187" s="134" t="s">
        <v>13</v>
      </c>
      <c r="BB187" s="71" t="s">
        <v>56</v>
      </c>
      <c r="BC187" s="71" t="s">
        <v>56</v>
      </c>
      <c r="BD187" s="71" t="s">
        <v>56</v>
      </c>
      <c r="BE187" s="71" t="s">
        <v>13</v>
      </c>
      <c r="BF187" s="71" t="s">
        <v>13</v>
      </c>
      <c r="BG187" s="71" t="s">
        <v>13</v>
      </c>
      <c r="BH187" s="157" t="s">
        <v>13</v>
      </c>
      <c r="BI187" s="157" t="s">
        <v>56</v>
      </c>
      <c r="BJ187" s="157" t="s">
        <v>13</v>
      </c>
      <c r="BK187" s="157" t="s">
        <v>13</v>
      </c>
      <c r="BL187" s="71" t="s">
        <v>56</v>
      </c>
      <c r="BM187" s="71" t="s">
        <v>13</v>
      </c>
      <c r="BN187" s="71" t="s">
        <v>13</v>
      </c>
      <c r="BO187" s="71" t="s">
        <v>13</v>
      </c>
      <c r="BP187" s="71" t="s">
        <v>13</v>
      </c>
      <c r="BQ187" s="71" t="s">
        <v>13</v>
      </c>
      <c r="BR187" s="71" t="s">
        <v>13</v>
      </c>
      <c r="BS187" s="71" t="s">
        <v>13</v>
      </c>
      <c r="BT187" s="71" t="s">
        <v>13</v>
      </c>
      <c r="BU187" s="71" t="s">
        <v>13</v>
      </c>
      <c r="BV187" s="157" t="s">
        <v>13</v>
      </c>
      <c r="BW187" s="157" t="s">
        <v>13</v>
      </c>
      <c r="BX187" s="157" t="s">
        <v>13</v>
      </c>
      <c r="BY187" s="157" t="s">
        <v>13</v>
      </c>
      <c r="BZ187" s="71" t="s">
        <v>747</v>
      </c>
      <c r="CA187" s="71" t="s">
        <v>747</v>
      </c>
      <c r="CB187" s="71" t="s">
        <v>747</v>
      </c>
      <c r="CC187" s="71" t="s">
        <v>747</v>
      </c>
      <c r="CD187" s="71" t="s">
        <v>747</v>
      </c>
      <c r="CE187" s="157" t="s">
        <v>13</v>
      </c>
      <c r="CF187" s="157" t="s">
        <v>13</v>
      </c>
      <c r="CG187" s="157" t="s">
        <v>13</v>
      </c>
      <c r="CH187" s="71" t="s">
        <v>747</v>
      </c>
      <c r="CI187" s="71" t="s">
        <v>747</v>
      </c>
      <c r="CJ187" s="71" t="s">
        <v>747</v>
      </c>
      <c r="CK187" s="71" t="s">
        <v>747</v>
      </c>
      <c r="CL187" s="157" t="s">
        <v>13</v>
      </c>
      <c r="CM187" s="157" t="s">
        <v>13</v>
      </c>
      <c r="CN187" s="157" t="s">
        <v>13</v>
      </c>
      <c r="CO187" s="71" t="s">
        <v>747</v>
      </c>
      <c r="CP187" s="71" t="s">
        <v>747</v>
      </c>
      <c r="CQ187" s="71" t="s">
        <v>747</v>
      </c>
      <c r="CR187" s="71" t="s">
        <v>747</v>
      </c>
      <c r="CS187" s="71" t="s">
        <v>747</v>
      </c>
      <c r="CT187" s="71" t="s">
        <v>747</v>
      </c>
      <c r="CU187" s="157" t="s">
        <v>13</v>
      </c>
      <c r="CV187" s="157" t="s">
        <v>13</v>
      </c>
      <c r="CW187" s="157" t="s">
        <v>13</v>
      </c>
      <c r="CX187" s="157" t="s">
        <v>13</v>
      </c>
      <c r="CY187" s="157" t="s">
        <v>13</v>
      </c>
      <c r="CZ187" s="71" t="s">
        <v>13</v>
      </c>
      <c r="DA187" s="71" t="s">
        <v>13</v>
      </c>
      <c r="DB187" s="71" t="s">
        <v>56</v>
      </c>
      <c r="DC187" s="71" t="s">
        <v>56</v>
      </c>
      <c r="DD187" s="71" t="s">
        <v>13</v>
      </c>
      <c r="DE187" s="157" t="s">
        <v>13</v>
      </c>
      <c r="DF187" s="157" t="s">
        <v>56</v>
      </c>
      <c r="DG187" s="157" t="s">
        <v>13</v>
      </c>
      <c r="DH187" s="71" t="s">
        <v>13</v>
      </c>
      <c r="DI187" s="71"/>
      <c r="DJ187" s="71"/>
      <c r="DK187" s="71"/>
      <c r="DL187" s="157"/>
      <c r="DM187" s="157"/>
      <c r="DN187" s="157"/>
      <c r="DO187" s="157"/>
      <c r="DP187" s="71"/>
      <c r="DQ187" s="157"/>
      <c r="DR187" s="157"/>
      <c r="DS187" s="157"/>
      <c r="DT187" s="72"/>
      <c r="DU187" s="157"/>
      <c r="DV187" s="157"/>
      <c r="DW187" s="157"/>
      <c r="DX187" s="71"/>
      <c r="DY187" s="71"/>
      <c r="DZ187" s="71"/>
      <c r="EA187" s="71"/>
      <c r="EB187" s="71"/>
      <c r="EC187" s="157"/>
      <c r="ED187" s="157"/>
      <c r="EE187" s="157"/>
      <c r="EF187" s="71"/>
      <c r="EG187" s="71"/>
      <c r="EH187" s="71"/>
      <c r="EI187" s="71"/>
      <c r="EJ187" s="71"/>
      <c r="EK187" s="71"/>
      <c r="EL187" s="71"/>
      <c r="EM187" s="71"/>
      <c r="EN187" s="71"/>
      <c r="EO187" s="71"/>
      <c r="EP187" s="71"/>
      <c r="EQ187" s="71"/>
      <c r="ER187" s="71"/>
      <c r="ES187" s="71"/>
      <c r="ET187" s="71"/>
      <c r="EU187" s="71"/>
      <c r="EV187" s="157"/>
      <c r="EW187" s="157"/>
      <c r="EX187" s="157"/>
      <c r="EY187" s="157"/>
      <c r="EZ187" s="157"/>
      <c r="FA187" s="157"/>
      <c r="FB187" s="157"/>
      <c r="FC187" s="157"/>
      <c r="FD187" s="157"/>
      <c r="FE187" s="157"/>
      <c r="FF187" s="71"/>
      <c r="FG187" s="71"/>
      <c r="FH187" s="71"/>
      <c r="FI187" s="71"/>
      <c r="FJ187" s="71"/>
      <c r="FK187" s="71"/>
      <c r="FL187" s="71"/>
      <c r="FM187" s="71"/>
      <c r="FN187" s="71"/>
      <c r="FO187" s="71"/>
      <c r="FP187" s="157"/>
      <c r="FQ187" s="157"/>
      <c r="FR187" s="157"/>
      <c r="FS187" s="157"/>
      <c r="FT187" s="157"/>
      <c r="FU187" s="71"/>
      <c r="FV187" s="71"/>
      <c r="FW187" s="71"/>
      <c r="FX187" s="71"/>
      <c r="FY187" s="71"/>
      <c r="FZ187" s="71"/>
      <c r="GA187" s="71"/>
      <c r="GB187" s="71"/>
      <c r="GC187" s="71"/>
      <c r="GD187" s="71"/>
      <c r="GE187" s="71"/>
      <c r="GF187" s="71"/>
      <c r="GG187" s="71"/>
      <c r="GH187" s="71"/>
      <c r="GI187" s="71"/>
      <c r="GJ187" s="71"/>
      <c r="GK187" s="71"/>
      <c r="GL187" s="71"/>
      <c r="GM187" s="71"/>
      <c r="GN187" s="71"/>
      <c r="GO187" s="71"/>
      <c r="GP187" s="71"/>
      <c r="GQ187" s="71"/>
      <c r="GR187" s="71"/>
      <c r="GS187" s="71"/>
      <c r="GT187" s="71"/>
      <c r="GU187" s="71"/>
      <c r="GV187" s="71"/>
      <c r="GW187" s="157"/>
      <c r="GX187" s="157"/>
      <c r="GY187" s="157"/>
      <c r="GZ187" s="157"/>
      <c r="HA187" s="157"/>
      <c r="HB187" s="157"/>
      <c r="HC187" s="157"/>
      <c r="HD187" s="157"/>
      <c r="HE187" s="157"/>
      <c r="HF187" s="157"/>
      <c r="HG187" s="157"/>
      <c r="HH187" s="157"/>
      <c r="HI187" s="157"/>
      <c r="HJ187" s="157"/>
      <c r="HK187" s="157"/>
      <c r="HL187" s="157"/>
      <c r="HM187" s="157"/>
      <c r="HN187" s="157"/>
      <c r="HO187" s="157"/>
      <c r="HP187" s="157"/>
      <c r="HQ187" s="157"/>
      <c r="HR187" s="157"/>
      <c r="HS187" s="157"/>
      <c r="HT187" s="157"/>
      <c r="HU187" s="157"/>
      <c r="HV187" s="157"/>
      <c r="HW187" s="157"/>
      <c r="HX187" s="157"/>
      <c r="HY187" s="71"/>
      <c r="HZ187" s="71"/>
      <c r="IA187" s="71"/>
      <c r="IB187" s="71"/>
      <c r="IC187" s="71"/>
      <c r="ID187" s="157"/>
      <c r="IE187" s="157"/>
      <c r="IF187" s="157"/>
      <c r="IG187" s="71"/>
      <c r="IH187" s="71" t="s">
        <v>56</v>
      </c>
      <c r="II187" s="71" t="s">
        <v>13</v>
      </c>
      <c r="IJ187" s="71" t="s">
        <v>13</v>
      </c>
      <c r="IK187" s="71" t="s">
        <v>13</v>
      </c>
      <c r="IL187" s="71" t="s">
        <v>13</v>
      </c>
      <c r="IM187" s="71" t="s">
        <v>13</v>
      </c>
      <c r="IN187" s="71" t="s">
        <v>13</v>
      </c>
      <c r="IO187" s="71" t="s">
        <v>13</v>
      </c>
      <c r="IP187" s="71" t="s">
        <v>13</v>
      </c>
      <c r="IQ187" s="71" t="s">
        <v>13</v>
      </c>
      <c r="IR187" s="71" t="s">
        <v>13</v>
      </c>
      <c r="IS187" s="71" t="s">
        <v>13</v>
      </c>
      <c r="IT187" s="71" t="s">
        <v>13</v>
      </c>
      <c r="IU187" s="157" t="s">
        <v>13</v>
      </c>
      <c r="IV187" s="157" t="s">
        <v>13</v>
      </c>
      <c r="IW187" s="157" t="s">
        <v>13</v>
      </c>
      <c r="IX187" s="157" t="s">
        <v>13</v>
      </c>
      <c r="IY187" s="71" t="s">
        <v>747</v>
      </c>
      <c r="IZ187" s="71" t="s">
        <v>747</v>
      </c>
      <c r="JA187" s="71" t="s">
        <v>747</v>
      </c>
      <c r="JB187" s="71" t="s">
        <v>747</v>
      </c>
      <c r="JC187" s="71" t="s">
        <v>747</v>
      </c>
      <c r="JD187" s="71" t="s">
        <v>747</v>
      </c>
      <c r="JE187" s="71" t="s">
        <v>747</v>
      </c>
      <c r="JF187" s="157" t="s">
        <v>13</v>
      </c>
      <c r="JG187" s="157" t="s">
        <v>13</v>
      </c>
      <c r="JH187" s="157" t="s">
        <v>13</v>
      </c>
      <c r="JI187" s="71" t="s">
        <v>747</v>
      </c>
      <c r="JJ187" s="71" t="s">
        <v>747</v>
      </c>
      <c r="JK187" s="71" t="s">
        <v>747</v>
      </c>
      <c r="JL187" s="71" t="s">
        <v>747</v>
      </c>
      <c r="JM187" s="71" t="s">
        <v>747</v>
      </c>
      <c r="JN187" s="71" t="s">
        <v>747</v>
      </c>
      <c r="JO187" s="71" t="s">
        <v>747</v>
      </c>
      <c r="JP187" s="71" t="s">
        <v>747</v>
      </c>
      <c r="JQ187" s="71" t="s">
        <v>747</v>
      </c>
      <c r="JR187" s="71" t="s">
        <v>747</v>
      </c>
      <c r="JS187" s="71" t="s">
        <v>747</v>
      </c>
      <c r="JT187" s="71" t="s">
        <v>747</v>
      </c>
      <c r="JU187" s="71" t="s">
        <v>747</v>
      </c>
      <c r="JV187" s="157" t="s">
        <v>13</v>
      </c>
      <c r="JW187" s="157" t="s">
        <v>13</v>
      </c>
      <c r="JX187" s="157" t="s">
        <v>13</v>
      </c>
      <c r="JY187" s="71" t="s">
        <v>56</v>
      </c>
      <c r="JZ187" s="71" t="s">
        <v>56</v>
      </c>
      <c r="KA187" s="71" t="s">
        <v>56</v>
      </c>
      <c r="KB187" s="71" t="s">
        <v>56</v>
      </c>
      <c r="KC187" s="71" t="s">
        <v>13</v>
      </c>
      <c r="KD187" s="157" t="s">
        <v>56</v>
      </c>
      <c r="KE187" s="157" t="s">
        <v>13</v>
      </c>
      <c r="KF187" s="157" t="s">
        <v>13</v>
      </c>
      <c r="KG187" s="71" t="s">
        <v>56</v>
      </c>
      <c r="KH187" s="71" t="s">
        <v>13</v>
      </c>
      <c r="KI187" s="71" t="s">
        <v>13</v>
      </c>
      <c r="KJ187" s="71" t="s">
        <v>13</v>
      </c>
      <c r="KK187" s="71" t="s">
        <v>13</v>
      </c>
      <c r="KL187" s="71" t="s">
        <v>13</v>
      </c>
      <c r="KM187" s="71" t="s">
        <v>56</v>
      </c>
      <c r="KN187" s="71" t="s">
        <v>13</v>
      </c>
      <c r="KO187" s="71" t="s">
        <v>13</v>
      </c>
      <c r="KP187" s="157" t="s">
        <v>13</v>
      </c>
      <c r="KQ187" s="71" t="s">
        <v>13</v>
      </c>
      <c r="KR187" s="71" t="s">
        <v>13</v>
      </c>
      <c r="KS187" s="180">
        <v>0</v>
      </c>
      <c r="KT187" s="157" t="s">
        <v>13</v>
      </c>
      <c r="KU187" s="157" t="s">
        <v>13</v>
      </c>
      <c r="KV187" s="157" t="s">
        <v>13</v>
      </c>
      <c r="KW187" s="71" t="s">
        <v>13</v>
      </c>
      <c r="KX187" s="71" t="s">
        <v>56</v>
      </c>
      <c r="KY187" s="71" t="s">
        <v>13</v>
      </c>
      <c r="KZ187" s="71" t="s">
        <v>13</v>
      </c>
      <c r="LA187" s="71" t="s">
        <v>13</v>
      </c>
      <c r="LB187" s="157" t="s">
        <v>56</v>
      </c>
      <c r="LC187" s="157" t="s">
        <v>13</v>
      </c>
      <c r="LD187" s="157" t="s">
        <v>13</v>
      </c>
      <c r="LE187" s="71" t="s">
        <v>56</v>
      </c>
      <c r="LF187" s="71" t="s">
        <v>747</v>
      </c>
      <c r="LG187" s="157" t="s">
        <v>13</v>
      </c>
      <c r="LH187" s="157" t="s">
        <v>13</v>
      </c>
      <c r="LI187" s="157" t="s">
        <v>13</v>
      </c>
      <c r="LJ187" s="71" t="s">
        <v>747</v>
      </c>
      <c r="LK187" s="71" t="s">
        <v>747</v>
      </c>
      <c r="LL187" s="71" t="s">
        <v>747</v>
      </c>
      <c r="LM187" s="71" t="s">
        <v>747</v>
      </c>
      <c r="LN187" s="71" t="s">
        <v>747</v>
      </c>
      <c r="LO187" s="157" t="s">
        <v>13</v>
      </c>
      <c r="LP187" s="157" t="s">
        <v>13</v>
      </c>
      <c r="LQ187" s="157" t="s">
        <v>56</v>
      </c>
      <c r="LR187" s="71" t="s">
        <v>13</v>
      </c>
      <c r="LS187" s="71" t="s">
        <v>747</v>
      </c>
      <c r="LT187" s="71" t="s">
        <v>747</v>
      </c>
      <c r="LU187" s="71" t="s">
        <v>747</v>
      </c>
      <c r="LV187" s="71" t="s">
        <v>747</v>
      </c>
      <c r="LW187" s="71" t="s">
        <v>747</v>
      </c>
      <c r="LX187" s="71" t="s">
        <v>747</v>
      </c>
      <c r="LY187" s="157" t="s">
        <v>13</v>
      </c>
      <c r="LZ187" s="157" t="s">
        <v>13</v>
      </c>
      <c r="MA187" s="71" t="s">
        <v>56</v>
      </c>
      <c r="MB187" s="71" t="s">
        <v>13</v>
      </c>
      <c r="MC187" s="71" t="s">
        <v>56</v>
      </c>
      <c r="MD187" s="71" t="s">
        <v>13</v>
      </c>
      <c r="ME187" s="71" t="s">
        <v>13</v>
      </c>
      <c r="MF187" s="71" t="s">
        <v>13</v>
      </c>
      <c r="MG187" s="157" t="s">
        <v>56</v>
      </c>
      <c r="MH187" s="71" t="s">
        <v>13</v>
      </c>
      <c r="MI187" s="71" t="s">
        <v>56</v>
      </c>
      <c r="MJ187" s="71" t="s">
        <v>56</v>
      </c>
      <c r="MK187" s="71" t="s">
        <v>56</v>
      </c>
      <c r="ML187" s="71" t="s">
        <v>56</v>
      </c>
      <c r="MM187" s="71" t="s">
        <v>56</v>
      </c>
      <c r="MN187" s="71" t="s">
        <v>56</v>
      </c>
      <c r="MO187" s="71" t="s">
        <v>56</v>
      </c>
      <c r="MP187" s="71" t="s">
        <v>56</v>
      </c>
      <c r="MQ187" s="71" t="s">
        <v>56</v>
      </c>
      <c r="MR187" s="71" t="s">
        <v>56</v>
      </c>
      <c r="MS187" s="71" t="s">
        <v>13</v>
      </c>
      <c r="MT187" s="71" t="s">
        <v>56</v>
      </c>
      <c r="MU187" s="71" t="s">
        <v>56</v>
      </c>
      <c r="MV187" s="71" t="s">
        <v>56</v>
      </c>
      <c r="MW187" s="71" t="s">
        <v>56</v>
      </c>
      <c r="MX187" s="71" t="s">
        <v>56</v>
      </c>
      <c r="MY187" s="71" t="s">
        <v>13</v>
      </c>
      <c r="MZ187" s="71" t="s">
        <v>13</v>
      </c>
      <c r="NA187" s="71" t="s">
        <v>13</v>
      </c>
      <c r="NB187" s="157" t="s">
        <v>56</v>
      </c>
      <c r="NC187" s="157" t="s">
        <v>56</v>
      </c>
      <c r="ND187" s="157" t="s">
        <v>56</v>
      </c>
      <c r="NE187" s="157" t="s">
        <v>56</v>
      </c>
      <c r="NF187" s="157" t="s">
        <v>56</v>
      </c>
      <c r="NG187" s="157"/>
      <c r="NH187" s="157"/>
      <c r="NI187" s="157"/>
      <c r="NJ187" s="157"/>
      <c r="NK187" s="157"/>
      <c r="NL187" s="71" t="s">
        <v>13</v>
      </c>
      <c r="NM187" s="71" t="s">
        <v>56</v>
      </c>
      <c r="NN187" s="157" t="s">
        <v>56</v>
      </c>
      <c r="NO187" s="71" t="s">
        <v>56</v>
      </c>
      <c r="NP187" s="71" t="s">
        <v>56</v>
      </c>
      <c r="NQ187" s="71" t="s">
        <v>13</v>
      </c>
      <c r="NR187" s="71" t="s">
        <v>56</v>
      </c>
      <c r="NS187" s="71" t="s">
        <v>56</v>
      </c>
      <c r="NT187" s="71" t="s">
        <v>13</v>
      </c>
      <c r="NU187" s="71" t="s">
        <v>56</v>
      </c>
      <c r="NV187" s="71" t="s">
        <v>56</v>
      </c>
      <c r="NW187" s="71" t="s">
        <v>13</v>
      </c>
      <c r="NX187" s="71" t="s">
        <v>13</v>
      </c>
      <c r="NY187" s="71" t="s">
        <v>13</v>
      </c>
      <c r="NZ187" s="71" t="s">
        <v>13</v>
      </c>
      <c r="OA187" s="157" t="s">
        <v>56</v>
      </c>
      <c r="OB187" s="157" t="s">
        <v>56</v>
      </c>
      <c r="OC187" s="157" t="s">
        <v>56</v>
      </c>
      <c r="OD187" s="157" t="s">
        <v>56</v>
      </c>
      <c r="OE187" s="71" t="s">
        <v>56</v>
      </c>
      <c r="OF187" s="71" t="s">
        <v>13</v>
      </c>
      <c r="OG187" s="71" t="s">
        <v>13</v>
      </c>
      <c r="OH187" s="71" t="s">
        <v>13</v>
      </c>
      <c r="OI187" s="71" t="s">
        <v>13</v>
      </c>
      <c r="OJ187" s="157" t="s">
        <v>56</v>
      </c>
      <c r="OK187" s="136">
        <v>3100</v>
      </c>
      <c r="OL187" s="136">
        <v>200</v>
      </c>
      <c r="OM187" s="136" t="s">
        <v>758</v>
      </c>
      <c r="ON187" s="136">
        <v>200</v>
      </c>
      <c r="OO187" s="136" t="s">
        <v>758</v>
      </c>
      <c r="OP187" s="136">
        <v>9000</v>
      </c>
      <c r="OQ187" s="136" t="s">
        <v>758</v>
      </c>
      <c r="OR187" s="137">
        <v>6.4516129032258063E-2</v>
      </c>
      <c r="OS187" s="137"/>
      <c r="OT187" s="138">
        <v>6.6328914130202632</v>
      </c>
      <c r="OU187" s="138">
        <v>0.4279284782593718</v>
      </c>
      <c r="OV187" s="138" t="s">
        <v>758</v>
      </c>
      <c r="OW187" s="138">
        <v>0.4279284782593718</v>
      </c>
      <c r="OX187" s="138" t="s">
        <v>758</v>
      </c>
      <c r="OY187" s="138">
        <v>19.25678152167173</v>
      </c>
      <c r="OZ187" s="138" t="s">
        <v>758</v>
      </c>
      <c r="PA187" s="139">
        <f>SB187/OK187</f>
        <v>18.874193548387098</v>
      </c>
      <c r="PB187" s="139">
        <f>SB187/OL187</f>
        <v>292.55</v>
      </c>
      <c r="PC187" s="139" t="s">
        <v>758</v>
      </c>
      <c r="PD187" s="139">
        <f>SB187/ON187</f>
        <v>292.55</v>
      </c>
      <c r="PE187" s="139" t="s">
        <v>758</v>
      </c>
      <c r="PF187" s="139">
        <f>SB187/OP187</f>
        <v>6.5011111111111113</v>
      </c>
      <c r="PG187" s="139" t="s">
        <v>758</v>
      </c>
      <c r="PH187" s="71" t="s">
        <v>13</v>
      </c>
      <c r="PI187" s="71" t="s">
        <v>13</v>
      </c>
      <c r="PJ187" s="71" t="s">
        <v>56</v>
      </c>
      <c r="PK187" s="71" t="s">
        <v>56</v>
      </c>
      <c r="PL187" s="71" t="s">
        <v>13</v>
      </c>
      <c r="PM187" s="157" t="s">
        <v>13</v>
      </c>
      <c r="PN187" s="157" t="s">
        <v>56</v>
      </c>
      <c r="PO187" s="157" t="s">
        <v>13</v>
      </c>
      <c r="PP187" s="71" t="s">
        <v>13</v>
      </c>
      <c r="PQ187" s="71" t="s">
        <v>56</v>
      </c>
      <c r="PR187" s="71" t="s">
        <v>56</v>
      </c>
      <c r="PS187" s="71" t="s">
        <v>13</v>
      </c>
      <c r="PT187" s="71" t="s">
        <v>13</v>
      </c>
      <c r="PU187" s="71" t="s">
        <v>13</v>
      </c>
      <c r="PV187" s="71" t="s">
        <v>13</v>
      </c>
      <c r="PW187" s="157" t="s">
        <v>56</v>
      </c>
      <c r="PX187" s="71" t="s">
        <v>56</v>
      </c>
      <c r="PY187" s="71" t="s">
        <v>13</v>
      </c>
      <c r="PZ187" s="71" t="s">
        <v>747</v>
      </c>
      <c r="QA187" s="71" t="s">
        <v>747</v>
      </c>
      <c r="QB187" s="71" t="s">
        <v>747</v>
      </c>
      <c r="QC187" s="71" t="s">
        <v>747</v>
      </c>
      <c r="QD187" s="71" t="s">
        <v>747</v>
      </c>
      <c r="QE187" s="71" t="s">
        <v>747</v>
      </c>
      <c r="QF187" s="157" t="s">
        <v>13</v>
      </c>
      <c r="QG187" s="71" t="s">
        <v>747</v>
      </c>
      <c r="QH187" s="71" t="s">
        <v>13</v>
      </c>
      <c r="QI187" s="71" t="s">
        <v>747</v>
      </c>
      <c r="QJ187" s="157" t="s">
        <v>13</v>
      </c>
      <c r="QK187" s="157" t="s">
        <v>13</v>
      </c>
      <c r="QL187" s="157" t="s">
        <v>13</v>
      </c>
      <c r="QM187" s="71" t="s">
        <v>747</v>
      </c>
      <c r="QN187" s="71" t="s">
        <v>13</v>
      </c>
      <c r="QO187" s="71" t="s">
        <v>13</v>
      </c>
      <c r="QP187" s="71" t="s">
        <v>56</v>
      </c>
      <c r="QQ187" s="71" t="s">
        <v>56</v>
      </c>
      <c r="QR187" s="71" t="s">
        <v>56</v>
      </c>
      <c r="QS187" s="71" t="s">
        <v>56</v>
      </c>
      <c r="QT187" s="71" t="s">
        <v>13</v>
      </c>
      <c r="QU187" s="71" t="s">
        <v>13</v>
      </c>
      <c r="QV187" s="71" t="s">
        <v>13</v>
      </c>
      <c r="QW187" s="71" t="s">
        <v>56</v>
      </c>
      <c r="QX187" s="157" t="s">
        <v>56</v>
      </c>
      <c r="QY187" s="157" t="s">
        <v>56</v>
      </c>
      <c r="QZ187" s="157" t="s">
        <v>13</v>
      </c>
      <c r="RA187" s="157" t="s">
        <v>56</v>
      </c>
      <c r="RB187" s="71" t="s">
        <v>56</v>
      </c>
      <c r="RC187" s="71" t="s">
        <v>13</v>
      </c>
      <c r="RD187" s="71" t="s">
        <v>733</v>
      </c>
      <c r="RE187" s="157" t="s">
        <v>56</v>
      </c>
      <c r="RF187" s="71" t="s">
        <v>13</v>
      </c>
      <c r="RG187" s="71" t="s">
        <v>56</v>
      </c>
      <c r="RH187" s="71" t="s">
        <v>13</v>
      </c>
      <c r="RI187" s="71" t="s">
        <v>13</v>
      </c>
      <c r="RJ187" s="71" t="s">
        <v>13</v>
      </c>
      <c r="RK187" s="71" t="s">
        <v>13</v>
      </c>
      <c r="RL187" s="157" t="s">
        <v>56</v>
      </c>
      <c r="RM187" s="157" t="s">
        <v>13</v>
      </c>
      <c r="RN187" s="157" t="s">
        <v>13</v>
      </c>
      <c r="RO187" s="71" t="s">
        <v>13</v>
      </c>
      <c r="RP187" s="71" t="s">
        <v>56</v>
      </c>
      <c r="RQ187" s="71" t="s">
        <v>56</v>
      </c>
      <c r="RR187" s="71" t="s">
        <v>13</v>
      </c>
      <c r="RS187" s="71" t="s">
        <v>13</v>
      </c>
      <c r="RT187" s="71" t="s">
        <v>13</v>
      </c>
      <c r="RU187" s="71" t="s">
        <v>13</v>
      </c>
      <c r="RV187" s="157" t="s">
        <v>56</v>
      </c>
      <c r="RW187" s="71"/>
      <c r="RX187" s="151" t="s">
        <v>740</v>
      </c>
      <c r="RY187" s="222" t="s">
        <v>745</v>
      </c>
      <c r="RZ187" s="152">
        <v>46736782</v>
      </c>
      <c r="SA187" s="151" t="s">
        <v>795</v>
      </c>
      <c r="SB187" s="233">
        <v>58510</v>
      </c>
      <c r="SC187" s="234">
        <v>123.31</v>
      </c>
      <c r="SD187" s="178"/>
      <c r="SE187" s="71"/>
      <c r="SF187" s="270" t="s">
        <v>661</v>
      </c>
      <c r="SG187" s="270" t="s">
        <v>56</v>
      </c>
      <c r="SH187" s="273">
        <v>0.7</v>
      </c>
      <c r="SI187" s="273">
        <v>0.3</v>
      </c>
      <c r="SJ187" s="271"/>
      <c r="SK187" s="270" t="s">
        <v>56</v>
      </c>
      <c r="SL187" s="270" t="s">
        <v>13</v>
      </c>
      <c r="SM187" s="270" t="s">
        <v>13</v>
      </c>
      <c r="SN187" s="270" t="s">
        <v>56</v>
      </c>
      <c r="SO187" s="270" t="s">
        <v>13</v>
      </c>
      <c r="SP187" s="270" t="s">
        <v>56</v>
      </c>
      <c r="SQ187" s="270" t="s">
        <v>56</v>
      </c>
      <c r="SR187" s="270" t="s">
        <v>56</v>
      </c>
      <c r="SS187" s="270" t="s">
        <v>13</v>
      </c>
      <c r="ST187" s="270" t="s">
        <v>56</v>
      </c>
      <c r="SU187" s="270" t="s">
        <v>56</v>
      </c>
      <c r="SV187" s="270" t="s">
        <v>56</v>
      </c>
      <c r="SW187" s="270" t="s">
        <v>13</v>
      </c>
      <c r="SX187" s="270" t="s">
        <v>13</v>
      </c>
      <c r="SY187" s="270" t="s">
        <v>13</v>
      </c>
      <c r="SZ187" s="270" t="s">
        <v>13</v>
      </c>
      <c r="TA187" s="270" t="s">
        <v>13</v>
      </c>
      <c r="TB187" s="270" t="s">
        <v>13</v>
      </c>
      <c r="TC187" s="270" t="s">
        <v>13</v>
      </c>
      <c r="TD187" s="270" t="s">
        <v>56</v>
      </c>
      <c r="TE187" s="270" t="s">
        <v>56</v>
      </c>
      <c r="TF187" s="270" t="s">
        <v>13</v>
      </c>
      <c r="TG187" s="270" t="s">
        <v>56</v>
      </c>
      <c r="TH187" s="270" t="s">
        <v>56</v>
      </c>
      <c r="TI187" s="270" t="s">
        <v>56</v>
      </c>
      <c r="TJ187" s="270" t="s">
        <v>56</v>
      </c>
      <c r="TK187" s="270" t="s">
        <v>56</v>
      </c>
      <c r="TL187" s="270" t="s">
        <v>56</v>
      </c>
      <c r="TM187" s="273"/>
      <c r="TN187" s="270"/>
      <c r="TO187" s="270"/>
      <c r="TP187" s="270"/>
      <c r="TQ187" s="270"/>
      <c r="TR187" s="270"/>
      <c r="TS187" s="270"/>
      <c r="TT187" s="270"/>
      <c r="TU187" s="270"/>
      <c r="TV187" s="270"/>
      <c r="TW187" s="270"/>
      <c r="TX187" s="270"/>
      <c r="TY187" s="270"/>
      <c r="TZ187" s="270"/>
      <c r="UA187" s="270"/>
      <c r="UB187" s="270" t="s">
        <v>13</v>
      </c>
      <c r="UC187" s="270"/>
      <c r="UD187" s="270" t="s">
        <v>13</v>
      </c>
      <c r="UE187" s="270" t="s">
        <v>13</v>
      </c>
      <c r="UF187" s="270"/>
      <c r="UG187" s="270" t="s">
        <v>56</v>
      </c>
      <c r="UH187" s="270" t="s">
        <v>56</v>
      </c>
      <c r="UI187" s="270" t="s">
        <v>56</v>
      </c>
      <c r="UJ187" s="270" t="s">
        <v>56</v>
      </c>
      <c r="UK187" s="270" t="s">
        <v>56</v>
      </c>
      <c r="UL187" s="270" t="s">
        <v>56</v>
      </c>
      <c r="UM187" s="270" t="s">
        <v>56</v>
      </c>
      <c r="UN187" s="270" t="s">
        <v>56</v>
      </c>
      <c r="UO187" s="270" t="s">
        <v>56</v>
      </c>
      <c r="UP187" s="270" t="s">
        <v>56</v>
      </c>
      <c r="UQ187" s="270" t="s">
        <v>56</v>
      </c>
      <c r="UR187" s="270" t="s">
        <v>56</v>
      </c>
      <c r="US187" s="270" t="s">
        <v>13</v>
      </c>
      <c r="UT187" s="270"/>
      <c r="UU187" s="270"/>
      <c r="UV187" s="270"/>
      <c r="UW187" s="270"/>
      <c r="UX187" s="270"/>
      <c r="UY187" s="273">
        <v>0.02</v>
      </c>
      <c r="UZ187" s="270" t="s">
        <v>1225</v>
      </c>
      <c r="VA187" s="270" t="s">
        <v>1225</v>
      </c>
      <c r="VB187" s="273">
        <v>7.0000000000000007E-2</v>
      </c>
      <c r="VC187" s="270" t="s">
        <v>1227</v>
      </c>
      <c r="VD187" s="273">
        <v>0.17</v>
      </c>
      <c r="VE187" s="273">
        <v>0</v>
      </c>
      <c r="VF187" s="273">
        <v>0.12</v>
      </c>
      <c r="VG187" s="270" t="s">
        <v>1227</v>
      </c>
      <c r="VH187" s="273">
        <v>0.09</v>
      </c>
      <c r="VI187" s="273">
        <v>0.09</v>
      </c>
      <c r="VJ187" s="273">
        <v>0.02</v>
      </c>
      <c r="VK187" s="270" t="s">
        <v>1227</v>
      </c>
      <c r="VL187" s="270" t="s">
        <v>1227</v>
      </c>
      <c r="VM187" s="270" t="s">
        <v>1227</v>
      </c>
      <c r="VN187" s="270" t="s">
        <v>1227</v>
      </c>
      <c r="VO187" s="270" t="s">
        <v>1227</v>
      </c>
      <c r="VP187" s="270" t="s">
        <v>1227</v>
      </c>
      <c r="VQ187" s="270" t="s">
        <v>1227</v>
      </c>
      <c r="VR187" s="273">
        <v>0.09</v>
      </c>
      <c r="VS187" s="273">
        <v>0.15</v>
      </c>
      <c r="VT187" s="270" t="s">
        <v>1227</v>
      </c>
      <c r="VU187" s="273">
        <v>0</v>
      </c>
      <c r="VV187" s="273">
        <v>0.03</v>
      </c>
      <c r="VW187" s="273">
        <v>0</v>
      </c>
      <c r="VX187" s="273">
        <v>0.02</v>
      </c>
      <c r="VY187" s="273">
        <v>0.01</v>
      </c>
      <c r="VZ187" s="273">
        <v>0.12</v>
      </c>
      <c r="WA187" s="273"/>
      <c r="WB187" s="270"/>
      <c r="WC187" s="270"/>
      <c r="WD187" s="270"/>
      <c r="WE187" s="270"/>
      <c r="WF187" s="270"/>
      <c r="WG187" s="270"/>
      <c r="WH187" s="270"/>
      <c r="WI187" s="270"/>
      <c r="WJ187" s="270"/>
      <c r="WK187" s="270"/>
      <c r="WL187" s="270"/>
      <c r="WM187" s="270"/>
      <c r="WN187" s="270"/>
      <c r="WO187" s="270"/>
      <c r="WP187" s="270" t="s">
        <v>1227</v>
      </c>
      <c r="WQ187" s="270" t="s">
        <v>1228</v>
      </c>
      <c r="WR187" s="270" t="s">
        <v>13</v>
      </c>
      <c r="WS187" s="270" t="s">
        <v>13</v>
      </c>
      <c r="WT187" s="270"/>
      <c r="WU187" s="273">
        <v>0.98</v>
      </c>
      <c r="WV187" s="273">
        <v>0.02</v>
      </c>
      <c r="WW187" s="273">
        <v>0.26</v>
      </c>
      <c r="WX187" s="273">
        <v>0.28000000000000003</v>
      </c>
      <c r="WY187" s="273">
        <v>0.37</v>
      </c>
      <c r="WZ187" s="273">
        <v>0.35</v>
      </c>
      <c r="XA187" s="273">
        <v>7.0000000000000007E-2</v>
      </c>
      <c r="XB187" s="273">
        <v>0.14000000000000001</v>
      </c>
      <c r="XC187" s="273">
        <v>0.16999999999999998</v>
      </c>
      <c r="XD187" s="273">
        <v>0.12</v>
      </c>
      <c r="XE187" s="273">
        <v>0.17</v>
      </c>
      <c r="XF187" s="273">
        <v>0.13</v>
      </c>
      <c r="XH187" s="270"/>
      <c r="XI187" s="270"/>
      <c r="XJ187" s="270"/>
      <c r="XK187" s="270"/>
      <c r="XL187" s="270"/>
      <c r="XM187" s="272" t="s">
        <v>13</v>
      </c>
      <c r="XN187" s="272" t="s">
        <v>13</v>
      </c>
      <c r="XO187" s="272" t="s">
        <v>56</v>
      </c>
      <c r="XP187" s="272" t="s">
        <v>13</v>
      </c>
      <c r="XQ187" s="272" t="s">
        <v>13</v>
      </c>
      <c r="XR187" s="272" t="s">
        <v>13</v>
      </c>
      <c r="XS187" s="272" t="s">
        <v>56</v>
      </c>
      <c r="XT187" s="272" t="s">
        <v>13</v>
      </c>
      <c r="XU187" s="272" t="s">
        <v>56</v>
      </c>
      <c r="XV187" s="272" t="s">
        <v>13</v>
      </c>
      <c r="XW187" s="270"/>
      <c r="XX187" s="273">
        <v>1</v>
      </c>
      <c r="XY187" s="273" t="s">
        <v>1230</v>
      </c>
      <c r="XZ187" s="273" t="s">
        <v>1230</v>
      </c>
      <c r="YA187" s="273">
        <v>1</v>
      </c>
      <c r="YB187" s="273" t="s">
        <v>1230</v>
      </c>
      <c r="YC187" s="273">
        <v>1</v>
      </c>
      <c r="YD187" s="273">
        <v>1</v>
      </c>
      <c r="YE187" s="273">
        <v>1</v>
      </c>
      <c r="YF187" s="273" t="s">
        <v>1230</v>
      </c>
      <c r="YG187" s="273">
        <v>1</v>
      </c>
      <c r="YH187" s="273">
        <v>1</v>
      </c>
      <c r="YI187" s="273">
        <v>1</v>
      </c>
      <c r="YJ187" s="273" t="s">
        <v>1230</v>
      </c>
      <c r="YK187" s="273" t="s">
        <v>1230</v>
      </c>
      <c r="YL187" s="273" t="s">
        <v>1230</v>
      </c>
      <c r="YM187" s="273" t="s">
        <v>1230</v>
      </c>
      <c r="YN187" s="273" t="s">
        <v>1230</v>
      </c>
      <c r="YO187" s="273" t="s">
        <v>1230</v>
      </c>
      <c r="YP187" s="273" t="s">
        <v>1230</v>
      </c>
      <c r="YQ187" s="273">
        <v>1</v>
      </c>
      <c r="YR187" s="273">
        <v>1</v>
      </c>
      <c r="YS187" s="273" t="s">
        <v>1230</v>
      </c>
      <c r="YT187" s="273" t="s">
        <v>1230</v>
      </c>
      <c r="YU187" s="273">
        <v>1</v>
      </c>
      <c r="YV187" s="273" t="s">
        <v>1230</v>
      </c>
      <c r="YW187" s="273">
        <v>1</v>
      </c>
      <c r="YX187" s="273">
        <v>1</v>
      </c>
      <c r="YY187" s="273">
        <v>1</v>
      </c>
      <c r="YZ187" s="273"/>
      <c r="ZA187" s="270"/>
      <c r="ZB187" s="270"/>
      <c r="ZC187" s="270"/>
      <c r="ZD187" s="270"/>
      <c r="ZE187" s="270"/>
      <c r="ZF187" s="270"/>
      <c r="ZG187" s="270"/>
      <c r="ZH187" s="270"/>
      <c r="ZI187" s="270"/>
      <c r="ZJ187" s="270"/>
      <c r="ZK187" s="270"/>
      <c r="ZL187" s="270"/>
      <c r="ZM187" s="270"/>
      <c r="ZN187" s="270"/>
      <c r="ZO187" s="272" t="s">
        <v>56</v>
      </c>
      <c r="ZP187" s="272"/>
      <c r="ZQ187" s="272"/>
      <c r="ZR187" s="272"/>
      <c r="ZS187" s="272"/>
      <c r="ZT187" s="272" t="s">
        <v>13</v>
      </c>
      <c r="ZU187" s="272"/>
      <c r="ZV187" s="272"/>
      <c r="ZW187" s="270"/>
      <c r="ZX187" s="270"/>
      <c r="ZY187" s="270"/>
      <c r="ZZ187" s="270"/>
      <c r="AAA187" s="270"/>
      <c r="AAB187" s="270"/>
      <c r="AAJ187" s="270"/>
      <c r="AAK187" s="270"/>
      <c r="AAL187" s="270"/>
      <c r="AAM187" s="270"/>
      <c r="AAN187" s="270"/>
      <c r="AAO187" s="272" t="s">
        <v>13</v>
      </c>
      <c r="AAP187" s="272" t="s">
        <v>13</v>
      </c>
      <c r="AAQ187" s="272" t="s">
        <v>13</v>
      </c>
      <c r="AAR187" s="272" t="s">
        <v>56</v>
      </c>
      <c r="AAS187" s="272" t="s">
        <v>13</v>
      </c>
      <c r="AAT187" s="272" t="s">
        <v>13</v>
      </c>
      <c r="AAU187" s="272" t="s">
        <v>13</v>
      </c>
      <c r="AAV187" s="272" t="s">
        <v>13</v>
      </c>
      <c r="AAW187" s="272" t="s">
        <v>56</v>
      </c>
      <c r="AAX187" s="272" t="s">
        <v>13</v>
      </c>
    </row>
    <row r="188" spans="1:726" ht="15" customHeight="1" x14ac:dyDescent="0.35">
      <c r="A188" s="71" t="s">
        <v>709</v>
      </c>
      <c r="B188" s="71" t="s">
        <v>56</v>
      </c>
      <c r="C188" s="71" t="s">
        <v>56</v>
      </c>
      <c r="D188" s="71" t="s">
        <v>56</v>
      </c>
      <c r="E188" s="71" t="s">
        <v>13</v>
      </c>
      <c r="F188" s="71" t="s">
        <v>13</v>
      </c>
      <c r="G188" s="71" t="s">
        <v>13</v>
      </c>
      <c r="H188" s="71" t="s">
        <v>13</v>
      </c>
      <c r="I188" s="71" t="s">
        <v>13</v>
      </c>
      <c r="J188" s="157" t="s">
        <v>56</v>
      </c>
      <c r="K188" s="157" t="s">
        <v>13</v>
      </c>
      <c r="L188" s="157" t="s">
        <v>13</v>
      </c>
      <c r="M188" s="157" t="s">
        <v>56</v>
      </c>
      <c r="N188" s="157" t="s">
        <v>13</v>
      </c>
      <c r="O188" s="157" t="s">
        <v>56</v>
      </c>
      <c r="P188" s="157" t="s">
        <v>56</v>
      </c>
      <c r="Q188" s="157" t="s">
        <v>56</v>
      </c>
      <c r="R188" s="157" t="s">
        <v>13</v>
      </c>
      <c r="S188" s="157" t="s">
        <v>56</v>
      </c>
      <c r="T188" s="157" t="s">
        <v>13</v>
      </c>
      <c r="U188" s="71" t="s">
        <v>0</v>
      </c>
      <c r="V188" s="157" t="s">
        <v>56</v>
      </c>
      <c r="W188" s="157" t="s">
        <v>13</v>
      </c>
      <c r="X188" s="157" t="s">
        <v>13</v>
      </c>
      <c r="Y188" s="157" t="s">
        <v>13</v>
      </c>
      <c r="Z188" s="157" t="s">
        <v>13</v>
      </c>
      <c r="AA188" s="71" t="s">
        <v>56</v>
      </c>
      <c r="AB188" s="71" t="s">
        <v>56</v>
      </c>
      <c r="AC188" s="71" t="s">
        <v>56</v>
      </c>
      <c r="AD188" s="71" t="s">
        <v>13</v>
      </c>
      <c r="AE188" s="71" t="s">
        <v>13</v>
      </c>
      <c r="AF188" s="134" t="s">
        <v>56</v>
      </c>
      <c r="AG188" s="134" t="s">
        <v>13</v>
      </c>
      <c r="AH188" s="134" t="s">
        <v>13</v>
      </c>
      <c r="AI188" s="71" t="s">
        <v>13</v>
      </c>
      <c r="AJ188" s="71" t="s">
        <v>13</v>
      </c>
      <c r="AK188" s="71" t="s">
        <v>13</v>
      </c>
      <c r="AL188" s="71" t="s">
        <v>13</v>
      </c>
      <c r="AM188" s="71" t="s">
        <v>13</v>
      </c>
      <c r="AN188" s="71" t="s">
        <v>13</v>
      </c>
      <c r="AO188" s="71" t="s">
        <v>13</v>
      </c>
      <c r="AP188" s="71" t="s">
        <v>13</v>
      </c>
      <c r="AQ188" s="71" t="s">
        <v>56</v>
      </c>
      <c r="AR188" s="71" t="s">
        <v>13</v>
      </c>
      <c r="AS188" s="71" t="s">
        <v>13</v>
      </c>
      <c r="AT188" s="134" t="s">
        <v>13</v>
      </c>
      <c r="AU188" s="134" t="s">
        <v>13</v>
      </c>
      <c r="AV188" s="134" t="s">
        <v>13</v>
      </c>
      <c r="AW188" s="134" t="s">
        <v>13</v>
      </c>
      <c r="AX188" s="134" t="s">
        <v>13</v>
      </c>
      <c r="AY188" s="134" t="s">
        <v>13</v>
      </c>
      <c r="AZ188" s="134" t="s">
        <v>13</v>
      </c>
      <c r="BA188" s="134" t="s">
        <v>13</v>
      </c>
      <c r="BB188" s="71" t="s">
        <v>56</v>
      </c>
      <c r="BC188" s="71" t="s">
        <v>56</v>
      </c>
      <c r="BD188" s="71" t="s">
        <v>56</v>
      </c>
      <c r="BE188" s="71" t="s">
        <v>56</v>
      </c>
      <c r="BF188" s="71" t="s">
        <v>56</v>
      </c>
      <c r="BG188" s="71" t="s">
        <v>13</v>
      </c>
      <c r="BH188" s="157" t="s">
        <v>13</v>
      </c>
      <c r="BI188" s="157" t="s">
        <v>56</v>
      </c>
      <c r="BJ188" s="157" t="s">
        <v>56</v>
      </c>
      <c r="BK188" s="157" t="s">
        <v>13</v>
      </c>
      <c r="BL188" s="71" t="s">
        <v>13</v>
      </c>
      <c r="BM188" s="71" t="s">
        <v>56</v>
      </c>
      <c r="BN188" s="71" t="s">
        <v>56</v>
      </c>
      <c r="BO188" s="71" t="s">
        <v>13</v>
      </c>
      <c r="BP188" s="71" t="s">
        <v>13</v>
      </c>
      <c r="BQ188" s="71" t="s">
        <v>13</v>
      </c>
      <c r="BR188" s="71" t="s">
        <v>13</v>
      </c>
      <c r="BS188" s="71" t="s">
        <v>13</v>
      </c>
      <c r="BT188" s="71" t="s">
        <v>13</v>
      </c>
      <c r="BU188" s="71" t="s">
        <v>13</v>
      </c>
      <c r="BV188" s="157" t="s">
        <v>56</v>
      </c>
      <c r="BW188" s="157" t="s">
        <v>56</v>
      </c>
      <c r="BX188" s="157" t="s">
        <v>56</v>
      </c>
      <c r="BY188" s="157" t="s">
        <v>56</v>
      </c>
      <c r="BZ188" s="71" t="s">
        <v>747</v>
      </c>
      <c r="CA188" s="71" t="s">
        <v>747</v>
      </c>
      <c r="CB188" s="71" t="s">
        <v>747</v>
      </c>
      <c r="CC188" s="71" t="s">
        <v>747</v>
      </c>
      <c r="CD188" s="71" t="s">
        <v>747</v>
      </c>
      <c r="CE188" s="157" t="s">
        <v>13</v>
      </c>
      <c r="CF188" s="157" t="s">
        <v>13</v>
      </c>
      <c r="CG188" s="157" t="s">
        <v>13</v>
      </c>
      <c r="CH188" s="71" t="s">
        <v>747</v>
      </c>
      <c r="CI188" s="71" t="s">
        <v>747</v>
      </c>
      <c r="CJ188" s="71" t="s">
        <v>747</v>
      </c>
      <c r="CK188" s="71" t="s">
        <v>747</v>
      </c>
      <c r="CL188" s="157" t="s">
        <v>13</v>
      </c>
      <c r="CM188" s="157" t="s">
        <v>13</v>
      </c>
      <c r="CN188" s="157" t="s">
        <v>13</v>
      </c>
      <c r="CO188" s="71" t="s">
        <v>747</v>
      </c>
      <c r="CP188" s="71" t="s">
        <v>747</v>
      </c>
      <c r="CQ188" s="71" t="s">
        <v>747</v>
      </c>
      <c r="CR188" s="71" t="s">
        <v>747</v>
      </c>
      <c r="CS188" s="71" t="s">
        <v>747</v>
      </c>
      <c r="CT188" s="71" t="s">
        <v>747</v>
      </c>
      <c r="CU188" s="157" t="s">
        <v>13</v>
      </c>
      <c r="CV188" s="157" t="s">
        <v>13</v>
      </c>
      <c r="CW188" s="157" t="s">
        <v>13</v>
      </c>
      <c r="CX188" s="157" t="s">
        <v>13</v>
      </c>
      <c r="CY188" s="157" t="s">
        <v>13</v>
      </c>
      <c r="CZ188" s="71" t="s">
        <v>56</v>
      </c>
      <c r="DA188" s="71" t="s">
        <v>56</v>
      </c>
      <c r="DB188" s="71" t="s">
        <v>56</v>
      </c>
      <c r="DC188" s="71" t="s">
        <v>13</v>
      </c>
      <c r="DD188" s="71" t="s">
        <v>13</v>
      </c>
      <c r="DE188" s="157" t="s">
        <v>56</v>
      </c>
      <c r="DF188" s="157" t="s">
        <v>13</v>
      </c>
      <c r="DG188" s="157" t="s">
        <v>13</v>
      </c>
      <c r="DH188" s="71" t="s">
        <v>13</v>
      </c>
      <c r="DI188" s="71"/>
      <c r="DJ188" s="71"/>
      <c r="DK188" s="71"/>
      <c r="DL188" s="157"/>
      <c r="DM188" s="157"/>
      <c r="DN188" s="157"/>
      <c r="DO188" s="157"/>
      <c r="DP188" s="71"/>
      <c r="DQ188" s="157"/>
      <c r="DR188" s="157"/>
      <c r="DS188" s="157"/>
      <c r="DT188" s="71"/>
      <c r="DU188" s="157"/>
      <c r="DV188" s="157"/>
      <c r="DW188" s="157"/>
      <c r="DX188" s="71"/>
      <c r="DY188" s="71"/>
      <c r="DZ188" s="71"/>
      <c r="EA188" s="71"/>
      <c r="EB188" s="71"/>
      <c r="EC188" s="157"/>
      <c r="ED188" s="157"/>
      <c r="EE188" s="157"/>
      <c r="EF188" s="71"/>
      <c r="EG188" s="71"/>
      <c r="EH188" s="71"/>
      <c r="EI188" s="71"/>
      <c r="EJ188" s="71"/>
      <c r="EK188" s="71"/>
      <c r="EL188" s="71"/>
      <c r="EM188" s="71"/>
      <c r="EN188" s="71"/>
      <c r="EO188" s="71"/>
      <c r="EP188" s="71"/>
      <c r="EQ188" s="71"/>
      <c r="ER188" s="71"/>
      <c r="ES188" s="71"/>
      <c r="ET188" s="71"/>
      <c r="EU188" s="71"/>
      <c r="EV188" s="157"/>
      <c r="EW188" s="157"/>
      <c r="EX188" s="157"/>
      <c r="EY188" s="157"/>
      <c r="EZ188" s="157"/>
      <c r="FA188" s="157"/>
      <c r="FB188" s="157"/>
      <c r="FC188" s="157"/>
      <c r="FD188" s="157"/>
      <c r="FE188" s="157"/>
      <c r="FF188" s="71"/>
      <c r="FG188" s="71"/>
      <c r="FH188" s="71"/>
      <c r="FI188" s="71"/>
      <c r="FJ188" s="71"/>
      <c r="FK188" s="71"/>
      <c r="FL188" s="71"/>
      <c r="FM188" s="71"/>
      <c r="FN188" s="71"/>
      <c r="FO188" s="71"/>
      <c r="FP188" s="134"/>
      <c r="FQ188" s="157"/>
      <c r="FR188" s="134"/>
      <c r="FS188" s="157"/>
      <c r="FT188" s="157"/>
      <c r="FU188" s="71"/>
      <c r="FV188" s="71"/>
      <c r="FW188" s="71"/>
      <c r="FX188" s="71"/>
      <c r="FY188" s="71"/>
      <c r="FZ188" s="71"/>
      <c r="GA188" s="71"/>
      <c r="GB188" s="71"/>
      <c r="GC188" s="71"/>
      <c r="GD188" s="71"/>
      <c r="GE188" s="71"/>
      <c r="GF188" s="71"/>
      <c r="GG188" s="71"/>
      <c r="GH188" s="71"/>
      <c r="GI188" s="71"/>
      <c r="GJ188" s="71"/>
      <c r="GK188" s="71"/>
      <c r="GL188" s="71"/>
      <c r="GM188" s="71"/>
      <c r="GN188" s="71"/>
      <c r="GO188" s="71"/>
      <c r="GP188" s="71"/>
      <c r="GQ188" s="71"/>
      <c r="GR188" s="71"/>
      <c r="GS188" s="71"/>
      <c r="GT188" s="71"/>
      <c r="GU188" s="71"/>
      <c r="GV188" s="71"/>
      <c r="GW188" s="157"/>
      <c r="GX188" s="157"/>
      <c r="GY188" s="157"/>
      <c r="GZ188" s="157"/>
      <c r="HA188" s="157"/>
      <c r="HB188" s="157"/>
      <c r="HC188" s="157"/>
      <c r="HD188" s="157"/>
      <c r="HE188" s="157"/>
      <c r="HF188" s="157"/>
      <c r="HG188" s="157"/>
      <c r="HH188" s="157"/>
      <c r="HI188" s="157"/>
      <c r="HJ188" s="157"/>
      <c r="HK188" s="157"/>
      <c r="HL188" s="157"/>
      <c r="HM188" s="157"/>
      <c r="HN188" s="157"/>
      <c r="HO188" s="157"/>
      <c r="HP188" s="157"/>
      <c r="HQ188" s="157"/>
      <c r="HR188" s="157"/>
      <c r="HS188" s="157"/>
      <c r="HT188" s="157"/>
      <c r="HU188" s="157"/>
      <c r="HV188" s="157"/>
      <c r="HW188" s="157"/>
      <c r="HX188" s="157"/>
      <c r="HY188" s="71"/>
      <c r="HZ188" s="71"/>
      <c r="IA188" s="71"/>
      <c r="IB188" s="71"/>
      <c r="IC188" s="71"/>
      <c r="ID188" s="157"/>
      <c r="IE188" s="157"/>
      <c r="IF188" s="157"/>
      <c r="IG188" s="71"/>
      <c r="IH188" s="71" t="s">
        <v>13</v>
      </c>
      <c r="II188" s="71" t="s">
        <v>13</v>
      </c>
      <c r="IJ188" s="71" t="s">
        <v>13</v>
      </c>
      <c r="IK188" s="71" t="s">
        <v>13</v>
      </c>
      <c r="IL188" s="71" t="s">
        <v>56</v>
      </c>
      <c r="IM188" s="71" t="s">
        <v>13</v>
      </c>
      <c r="IN188" s="71" t="s">
        <v>13</v>
      </c>
      <c r="IO188" s="71" t="s">
        <v>13</v>
      </c>
      <c r="IP188" s="71" t="s">
        <v>13</v>
      </c>
      <c r="IQ188" s="71" t="s">
        <v>56</v>
      </c>
      <c r="IR188" s="71" t="s">
        <v>13</v>
      </c>
      <c r="IS188" s="71" t="s">
        <v>13</v>
      </c>
      <c r="IT188" s="71" t="s">
        <v>13</v>
      </c>
      <c r="IU188" s="157" t="s">
        <v>56</v>
      </c>
      <c r="IV188" s="157" t="s">
        <v>13</v>
      </c>
      <c r="IW188" s="157" t="s">
        <v>56</v>
      </c>
      <c r="IX188" s="157" t="s">
        <v>56</v>
      </c>
      <c r="IY188" s="71" t="s">
        <v>747</v>
      </c>
      <c r="IZ188" s="71" t="s">
        <v>747</v>
      </c>
      <c r="JA188" s="71" t="s">
        <v>747</v>
      </c>
      <c r="JB188" s="71" t="s">
        <v>747</v>
      </c>
      <c r="JC188" s="71" t="s">
        <v>747</v>
      </c>
      <c r="JD188" s="71" t="s">
        <v>747</v>
      </c>
      <c r="JE188" s="71" t="s">
        <v>747</v>
      </c>
      <c r="JF188" s="157" t="s">
        <v>13</v>
      </c>
      <c r="JG188" s="157" t="s">
        <v>13</v>
      </c>
      <c r="JH188" s="157" t="s">
        <v>13</v>
      </c>
      <c r="JI188" s="71" t="s">
        <v>747</v>
      </c>
      <c r="JJ188" s="71" t="s">
        <v>747</v>
      </c>
      <c r="JK188" s="71" t="s">
        <v>747</v>
      </c>
      <c r="JL188" s="71" t="s">
        <v>747</v>
      </c>
      <c r="JM188" s="71" t="s">
        <v>747</v>
      </c>
      <c r="JN188" s="71" t="s">
        <v>747</v>
      </c>
      <c r="JO188" s="71" t="s">
        <v>747</v>
      </c>
      <c r="JP188" s="71" t="s">
        <v>747</v>
      </c>
      <c r="JQ188" s="71" t="s">
        <v>747</v>
      </c>
      <c r="JR188" s="71" t="s">
        <v>747</v>
      </c>
      <c r="JS188" s="71" t="s">
        <v>747</v>
      </c>
      <c r="JT188" s="71" t="s">
        <v>747</v>
      </c>
      <c r="JU188" s="71" t="s">
        <v>747</v>
      </c>
      <c r="JV188" s="157" t="s">
        <v>13</v>
      </c>
      <c r="JW188" s="157" t="s">
        <v>13</v>
      </c>
      <c r="JX188" s="157" t="s">
        <v>13</v>
      </c>
      <c r="JY188" s="71" t="s">
        <v>56</v>
      </c>
      <c r="JZ188" s="71" t="s">
        <v>56</v>
      </c>
      <c r="KA188" s="71" t="s">
        <v>56</v>
      </c>
      <c r="KB188" s="71" t="s">
        <v>56</v>
      </c>
      <c r="KC188" s="71" t="s">
        <v>13</v>
      </c>
      <c r="KD188" s="157" t="s">
        <v>56</v>
      </c>
      <c r="KE188" s="157" t="s">
        <v>13</v>
      </c>
      <c r="KF188" s="157" t="s">
        <v>13</v>
      </c>
      <c r="KG188" s="71" t="s">
        <v>13</v>
      </c>
      <c r="KH188" s="71" t="s">
        <v>13</v>
      </c>
      <c r="KI188" s="71" t="s">
        <v>13</v>
      </c>
      <c r="KJ188" s="71" t="s">
        <v>13</v>
      </c>
      <c r="KK188" s="71" t="s">
        <v>13</v>
      </c>
      <c r="KL188" s="71" t="s">
        <v>56</v>
      </c>
      <c r="KM188" s="71" t="s">
        <v>13</v>
      </c>
      <c r="KN188" s="71" t="s">
        <v>13</v>
      </c>
      <c r="KO188" s="71" t="s">
        <v>56</v>
      </c>
      <c r="KP188" s="157" t="s">
        <v>56</v>
      </c>
      <c r="KQ188" s="71" t="s">
        <v>13</v>
      </c>
      <c r="KR188" s="71" t="s">
        <v>13</v>
      </c>
      <c r="KS188" s="180">
        <v>0</v>
      </c>
      <c r="KT188" s="157" t="s">
        <v>13</v>
      </c>
      <c r="KU188" s="157" t="s">
        <v>13</v>
      </c>
      <c r="KV188" s="157" t="s">
        <v>13</v>
      </c>
      <c r="KW188" s="71" t="s">
        <v>56</v>
      </c>
      <c r="KX188" s="71" t="s">
        <v>56</v>
      </c>
      <c r="KY188" s="71" t="s">
        <v>56</v>
      </c>
      <c r="KZ188" s="71" t="s">
        <v>13</v>
      </c>
      <c r="LA188" s="71" t="s">
        <v>13</v>
      </c>
      <c r="LB188" s="157" t="s">
        <v>56</v>
      </c>
      <c r="LC188" s="157" t="s">
        <v>13</v>
      </c>
      <c r="LD188" s="157" t="s">
        <v>13</v>
      </c>
      <c r="LE188" s="71" t="s">
        <v>13</v>
      </c>
      <c r="LF188" s="71" t="s">
        <v>747</v>
      </c>
      <c r="LG188" s="157" t="s">
        <v>13</v>
      </c>
      <c r="LH188" s="157" t="s">
        <v>13</v>
      </c>
      <c r="LI188" s="157" t="s">
        <v>13</v>
      </c>
      <c r="LJ188" s="71" t="s">
        <v>747</v>
      </c>
      <c r="LK188" s="71" t="s">
        <v>747</v>
      </c>
      <c r="LL188" s="71" t="s">
        <v>747</v>
      </c>
      <c r="LM188" s="71" t="s">
        <v>747</v>
      </c>
      <c r="LN188" s="71" t="s">
        <v>747</v>
      </c>
      <c r="LO188" s="157" t="s">
        <v>13</v>
      </c>
      <c r="LP188" s="157" t="s">
        <v>13</v>
      </c>
      <c r="LQ188" s="157" t="s">
        <v>56</v>
      </c>
      <c r="LR188" s="71" t="s">
        <v>13</v>
      </c>
      <c r="LS188" s="71" t="s">
        <v>747</v>
      </c>
      <c r="LT188" s="71" t="s">
        <v>747</v>
      </c>
      <c r="LU188" s="71" t="s">
        <v>747</v>
      </c>
      <c r="LV188" s="71" t="s">
        <v>747</v>
      </c>
      <c r="LW188" s="71" t="s">
        <v>747</v>
      </c>
      <c r="LX188" s="71" t="s">
        <v>747</v>
      </c>
      <c r="LY188" s="157" t="s">
        <v>13</v>
      </c>
      <c r="LZ188" s="157" t="s">
        <v>13</v>
      </c>
      <c r="MA188" s="71" t="s">
        <v>13</v>
      </c>
      <c r="MB188" s="71" t="s">
        <v>13</v>
      </c>
      <c r="MC188" s="71" t="s">
        <v>13</v>
      </c>
      <c r="MD188" s="71" t="s">
        <v>13</v>
      </c>
      <c r="ME188" s="71" t="s">
        <v>56</v>
      </c>
      <c r="MF188" s="71" t="s">
        <v>13</v>
      </c>
      <c r="MG188" s="157" t="s">
        <v>13</v>
      </c>
      <c r="MH188" s="71" t="s">
        <v>13</v>
      </c>
      <c r="MI188" s="71" t="s">
        <v>56</v>
      </c>
      <c r="MJ188" s="71" t="s">
        <v>13</v>
      </c>
      <c r="MK188" s="71" t="s">
        <v>56</v>
      </c>
      <c r="ML188" s="71" t="s">
        <v>56</v>
      </c>
      <c r="MM188" s="71" t="s">
        <v>56</v>
      </c>
      <c r="MN188" s="71" t="s">
        <v>56</v>
      </c>
      <c r="MO188" s="71" t="s">
        <v>56</v>
      </c>
      <c r="MP188" s="71" t="s">
        <v>56</v>
      </c>
      <c r="MQ188" s="71" t="s">
        <v>56</v>
      </c>
      <c r="MR188" s="71" t="s">
        <v>13</v>
      </c>
      <c r="MS188" s="71" t="s">
        <v>13</v>
      </c>
      <c r="MT188" s="71" t="s">
        <v>56</v>
      </c>
      <c r="MU188" s="71" t="s">
        <v>13</v>
      </c>
      <c r="MV188" s="71" t="s">
        <v>13</v>
      </c>
      <c r="MW188" s="71" t="s">
        <v>56</v>
      </c>
      <c r="MX188" s="71" t="s">
        <v>13</v>
      </c>
      <c r="MY188" s="71" t="s">
        <v>56</v>
      </c>
      <c r="MZ188" s="71" t="s">
        <v>13</v>
      </c>
      <c r="NA188" s="71" t="s">
        <v>13</v>
      </c>
      <c r="NB188" s="157" t="s">
        <v>56</v>
      </c>
      <c r="NC188" s="157" t="s">
        <v>56</v>
      </c>
      <c r="ND188" s="157" t="s">
        <v>56</v>
      </c>
      <c r="NE188" s="157" t="s">
        <v>56</v>
      </c>
      <c r="NF188" s="157" t="s">
        <v>56</v>
      </c>
      <c r="NG188" s="157"/>
      <c r="NH188" s="157"/>
      <c r="NI188" s="157"/>
      <c r="NJ188" s="157"/>
      <c r="NK188" s="157"/>
      <c r="NL188" s="71" t="s">
        <v>13</v>
      </c>
      <c r="NM188" s="71" t="s">
        <v>13</v>
      </c>
      <c r="NN188" s="157" t="s">
        <v>56</v>
      </c>
      <c r="NO188" s="71" t="s">
        <v>56</v>
      </c>
      <c r="NP188" s="71" t="s">
        <v>13</v>
      </c>
      <c r="NQ188" s="71" t="s">
        <v>56</v>
      </c>
      <c r="NR188" s="71" t="s">
        <v>56</v>
      </c>
      <c r="NS188" s="71" t="s">
        <v>13</v>
      </c>
      <c r="NT188" s="71" t="s">
        <v>13</v>
      </c>
      <c r="NU188" s="71" t="s">
        <v>56</v>
      </c>
      <c r="NV188" s="71" t="s">
        <v>56</v>
      </c>
      <c r="NW188" s="71" t="s">
        <v>13</v>
      </c>
      <c r="NX188" s="71" t="s">
        <v>13</v>
      </c>
      <c r="NY188" s="71" t="s">
        <v>13</v>
      </c>
      <c r="NZ188" s="71" t="s">
        <v>13</v>
      </c>
      <c r="OA188" s="157" t="s">
        <v>56</v>
      </c>
      <c r="OB188" s="157" t="s">
        <v>56</v>
      </c>
      <c r="OC188" s="157" t="s">
        <v>13</v>
      </c>
      <c r="OD188" s="157" t="s">
        <v>56</v>
      </c>
      <c r="OE188" s="71" t="s">
        <v>13</v>
      </c>
      <c r="OF188" s="71" t="s">
        <v>13</v>
      </c>
      <c r="OG188" s="71" t="s">
        <v>56</v>
      </c>
      <c r="OH188" s="71" t="s">
        <v>13</v>
      </c>
      <c r="OI188" s="71" t="s">
        <v>13</v>
      </c>
      <c r="OJ188" s="157" t="s">
        <v>13</v>
      </c>
      <c r="OK188" s="136">
        <v>50</v>
      </c>
      <c r="OL188" s="136">
        <v>5</v>
      </c>
      <c r="OM188" s="136">
        <v>10</v>
      </c>
      <c r="ON188" s="136">
        <v>2</v>
      </c>
      <c r="OO188" s="136" t="s">
        <v>758</v>
      </c>
      <c r="OP188" s="136">
        <v>100</v>
      </c>
      <c r="OQ188" s="136">
        <v>2</v>
      </c>
      <c r="OR188" s="137">
        <v>0.1</v>
      </c>
      <c r="OS188" s="137"/>
      <c r="OT188" s="138">
        <v>0.23448050890148978</v>
      </c>
      <c r="OU188" s="181">
        <v>2.3448050890148977E-2</v>
      </c>
      <c r="OV188" s="138">
        <v>4.6896101780297954E-2</v>
      </c>
      <c r="OW188" s="181">
        <v>9.3792203560595904E-3</v>
      </c>
      <c r="OX188" s="138" t="s">
        <v>758</v>
      </c>
      <c r="OY188" s="138">
        <v>0.46896101780297955</v>
      </c>
      <c r="OZ188" s="138">
        <v>9.3792203560595904E-3</v>
      </c>
      <c r="PA188" s="139">
        <f>SB188/OK188</f>
        <v>40</v>
      </c>
      <c r="PB188" s="139">
        <f>SB188/OL188</f>
        <v>400</v>
      </c>
      <c r="PC188" s="139">
        <f>SB188/OM188</f>
        <v>200</v>
      </c>
      <c r="PD188" s="139">
        <f>SB188/ON188</f>
        <v>1000</v>
      </c>
      <c r="PE188" s="139" t="s">
        <v>758</v>
      </c>
      <c r="PF188" s="139">
        <f>SB188/OP188</f>
        <v>20</v>
      </c>
      <c r="PG188" s="139">
        <f>SB188/OQ188</f>
        <v>1000</v>
      </c>
      <c r="PH188" s="71" t="s">
        <v>56</v>
      </c>
      <c r="PI188" s="71" t="s">
        <v>56</v>
      </c>
      <c r="PJ188" s="71" t="s">
        <v>56</v>
      </c>
      <c r="PK188" s="71" t="s">
        <v>13</v>
      </c>
      <c r="PL188" s="71" t="s">
        <v>13</v>
      </c>
      <c r="PM188" s="157" t="s">
        <v>56</v>
      </c>
      <c r="PN188" s="157" t="s">
        <v>13</v>
      </c>
      <c r="PO188" s="157" t="s">
        <v>13</v>
      </c>
      <c r="PP188" s="71" t="s">
        <v>13</v>
      </c>
      <c r="PQ188" s="71" t="s">
        <v>56</v>
      </c>
      <c r="PR188" s="71" t="s">
        <v>56</v>
      </c>
      <c r="PS188" s="71" t="s">
        <v>13</v>
      </c>
      <c r="PT188" s="71" t="s">
        <v>13</v>
      </c>
      <c r="PU188" s="71" t="s">
        <v>13</v>
      </c>
      <c r="PV188" s="71" t="s">
        <v>13</v>
      </c>
      <c r="PW188" s="157" t="s">
        <v>56</v>
      </c>
      <c r="PX188" s="71" t="s">
        <v>13</v>
      </c>
      <c r="PY188" s="71" t="s">
        <v>13</v>
      </c>
      <c r="PZ188" s="71" t="s">
        <v>747</v>
      </c>
      <c r="QA188" s="71" t="s">
        <v>747</v>
      </c>
      <c r="QB188" s="71" t="s">
        <v>747</v>
      </c>
      <c r="QC188" s="71" t="s">
        <v>747</v>
      </c>
      <c r="QD188" s="71" t="s">
        <v>747</v>
      </c>
      <c r="QE188" s="71" t="s">
        <v>747</v>
      </c>
      <c r="QF188" s="157" t="s">
        <v>13</v>
      </c>
      <c r="QG188" s="71" t="s">
        <v>747</v>
      </c>
      <c r="QH188" s="71" t="s">
        <v>56</v>
      </c>
      <c r="QI188" s="71">
        <v>3</v>
      </c>
      <c r="QJ188" s="157" t="s">
        <v>56</v>
      </c>
      <c r="QK188" s="157" t="s">
        <v>13</v>
      </c>
      <c r="QL188" s="157" t="s">
        <v>56</v>
      </c>
      <c r="QM188" s="71" t="s">
        <v>13</v>
      </c>
      <c r="QN188" s="71" t="s">
        <v>13</v>
      </c>
      <c r="QO188" s="71" t="s">
        <v>13</v>
      </c>
      <c r="QP188" s="71" t="s">
        <v>56</v>
      </c>
      <c r="QQ188" s="71" t="s">
        <v>56</v>
      </c>
      <c r="QR188" s="71" t="s">
        <v>13</v>
      </c>
      <c r="QS188" s="71" t="s">
        <v>13</v>
      </c>
      <c r="QT188" s="71" t="s">
        <v>13</v>
      </c>
      <c r="QU188" s="71" t="s">
        <v>13</v>
      </c>
      <c r="QV188" s="71" t="s">
        <v>13</v>
      </c>
      <c r="QW188" s="71" t="s">
        <v>13</v>
      </c>
      <c r="QX188" s="157" t="s">
        <v>56</v>
      </c>
      <c r="QY188" s="157" t="s">
        <v>56</v>
      </c>
      <c r="QZ188" s="157" t="s">
        <v>13</v>
      </c>
      <c r="RA188" s="157" t="s">
        <v>56</v>
      </c>
      <c r="RB188" s="71" t="s">
        <v>56</v>
      </c>
      <c r="RC188" s="71" t="s">
        <v>13</v>
      </c>
      <c r="RD188" s="71" t="s">
        <v>13</v>
      </c>
      <c r="RE188" s="157" t="s">
        <v>13</v>
      </c>
      <c r="RF188" s="71" t="s">
        <v>13</v>
      </c>
      <c r="RG188" s="71" t="s">
        <v>56</v>
      </c>
      <c r="RH188" s="71" t="s">
        <v>13</v>
      </c>
      <c r="RI188" s="71" t="s">
        <v>56</v>
      </c>
      <c r="RJ188" s="71" t="s">
        <v>13</v>
      </c>
      <c r="RK188" s="71" t="s">
        <v>13</v>
      </c>
      <c r="RL188" s="157" t="s">
        <v>56</v>
      </c>
      <c r="RM188" s="157" t="s">
        <v>13</v>
      </c>
      <c r="RN188" s="157" t="s">
        <v>13</v>
      </c>
      <c r="RO188" s="71" t="s">
        <v>13</v>
      </c>
      <c r="RP188" s="71" t="s">
        <v>13</v>
      </c>
      <c r="RQ188" s="71" t="s">
        <v>13</v>
      </c>
      <c r="RR188" s="71" t="s">
        <v>13</v>
      </c>
      <c r="RS188" s="71" t="s">
        <v>56</v>
      </c>
      <c r="RT188" s="71" t="s">
        <v>13</v>
      </c>
      <c r="RU188" s="71" t="s">
        <v>13</v>
      </c>
      <c r="RV188" s="157" t="s">
        <v>13</v>
      </c>
      <c r="RW188" s="71"/>
      <c r="RX188" s="151" t="s">
        <v>741</v>
      </c>
      <c r="RY188" s="225" t="s">
        <v>746</v>
      </c>
      <c r="RZ188" s="152">
        <v>21323734</v>
      </c>
      <c r="SA188" s="151" t="s">
        <v>808</v>
      </c>
      <c r="SB188" s="233">
        <v>2000</v>
      </c>
      <c r="SC188" s="234">
        <v>9.3800000000000008</v>
      </c>
      <c r="SD188" s="178"/>
      <c r="SE188" s="71"/>
      <c r="SF188" s="270" t="s">
        <v>709</v>
      </c>
      <c r="SG188" s="270" t="s">
        <v>56</v>
      </c>
      <c r="SH188" s="273">
        <v>0.74</v>
      </c>
      <c r="SI188" s="273">
        <v>0.26</v>
      </c>
      <c r="SJ188" s="271"/>
      <c r="SK188" s="270" t="s">
        <v>13</v>
      </c>
      <c r="SL188" s="270" t="s">
        <v>13</v>
      </c>
      <c r="SM188" s="270" t="s">
        <v>13</v>
      </c>
      <c r="SN188" s="270" t="s">
        <v>13</v>
      </c>
      <c r="SO188" s="270" t="s">
        <v>13</v>
      </c>
      <c r="SP188" s="270" t="s">
        <v>13</v>
      </c>
      <c r="SQ188" s="270" t="s">
        <v>13</v>
      </c>
      <c r="SR188" s="270" t="s">
        <v>56</v>
      </c>
      <c r="SS188" s="270" t="s">
        <v>13</v>
      </c>
      <c r="ST188" s="270" t="s">
        <v>13</v>
      </c>
      <c r="SU188" s="270" t="s">
        <v>56</v>
      </c>
      <c r="SV188" s="270" t="s">
        <v>13</v>
      </c>
      <c r="SW188" s="270" t="s">
        <v>13</v>
      </c>
      <c r="SX188" s="270" t="s">
        <v>13</v>
      </c>
      <c r="SY188" s="270" t="s">
        <v>13</v>
      </c>
      <c r="SZ188" s="270" t="s">
        <v>13</v>
      </c>
      <c r="TA188" s="270" t="s">
        <v>56</v>
      </c>
      <c r="TB188" s="270" t="s">
        <v>13</v>
      </c>
      <c r="TC188" s="270" t="s">
        <v>13</v>
      </c>
      <c r="TD188" s="270" t="s">
        <v>13</v>
      </c>
      <c r="TE188" s="270" t="s">
        <v>13</v>
      </c>
      <c r="TF188" s="270" t="s">
        <v>13</v>
      </c>
      <c r="TG188" s="270" t="s">
        <v>13</v>
      </c>
      <c r="TH188" s="270" t="s">
        <v>13</v>
      </c>
      <c r="TI188" s="270" t="s">
        <v>13</v>
      </c>
      <c r="TJ188" s="270" t="s">
        <v>56</v>
      </c>
      <c r="TK188" s="270" t="s">
        <v>13</v>
      </c>
      <c r="TL188" s="270" t="s">
        <v>13</v>
      </c>
      <c r="TM188" s="273"/>
      <c r="TN188" s="270"/>
      <c r="TO188" s="270"/>
      <c r="TP188" s="270"/>
      <c r="TQ188" s="270"/>
      <c r="TR188" s="270"/>
      <c r="TS188" s="270"/>
      <c r="TT188" s="270"/>
      <c r="TU188" s="270"/>
      <c r="TV188" s="270"/>
      <c r="TW188" s="270"/>
      <c r="TX188" s="270"/>
      <c r="TY188" s="270"/>
      <c r="TZ188" s="270"/>
      <c r="UA188" s="270"/>
      <c r="UB188" s="270" t="s">
        <v>13</v>
      </c>
      <c r="UC188" s="270"/>
      <c r="UD188" s="270" t="s">
        <v>13</v>
      </c>
      <c r="UE188" s="270" t="s">
        <v>13</v>
      </c>
      <c r="UF188" s="270"/>
      <c r="UG188" s="270" t="s">
        <v>56</v>
      </c>
      <c r="UH188" s="270" t="s">
        <v>56</v>
      </c>
      <c r="UI188" s="270" t="s">
        <v>13</v>
      </c>
      <c r="UJ188" s="270" t="s">
        <v>56</v>
      </c>
      <c r="UK188" s="270" t="s">
        <v>56</v>
      </c>
      <c r="UL188" s="270" t="s">
        <v>56</v>
      </c>
      <c r="UM188" s="270" t="s">
        <v>13</v>
      </c>
      <c r="UN188" s="270" t="s">
        <v>56</v>
      </c>
      <c r="UO188" s="270" t="s">
        <v>56</v>
      </c>
      <c r="UP188" s="270" t="s">
        <v>13</v>
      </c>
      <c r="UQ188" s="270" t="s">
        <v>13</v>
      </c>
      <c r="UR188" s="270" t="s">
        <v>56</v>
      </c>
      <c r="US188" s="270" t="s">
        <v>56</v>
      </c>
      <c r="UT188" s="270"/>
      <c r="UU188" s="270"/>
      <c r="UV188" s="270"/>
      <c r="UW188" s="270"/>
      <c r="UX188" s="270"/>
      <c r="UY188" s="270" t="s">
        <v>1225</v>
      </c>
      <c r="UZ188" s="270" t="s">
        <v>1225</v>
      </c>
      <c r="VA188" s="270" t="s">
        <v>1225</v>
      </c>
      <c r="VB188" s="270" t="s">
        <v>1225</v>
      </c>
      <c r="VC188" s="270" t="s">
        <v>1227</v>
      </c>
      <c r="VD188" s="270" t="s">
        <v>1227</v>
      </c>
      <c r="VE188" s="270" t="s">
        <v>1227</v>
      </c>
      <c r="VF188" s="273">
        <v>0.14000000000000001</v>
      </c>
      <c r="VG188" s="270" t="s">
        <v>1227</v>
      </c>
      <c r="VH188" s="270" t="s">
        <v>1227</v>
      </c>
      <c r="VI188" s="273">
        <v>0.86</v>
      </c>
      <c r="VJ188" s="270" t="s">
        <v>1227</v>
      </c>
      <c r="VK188" s="270" t="s">
        <v>1227</v>
      </c>
      <c r="VL188" s="270" t="s">
        <v>1227</v>
      </c>
      <c r="VM188" s="270" t="s">
        <v>1227</v>
      </c>
      <c r="VN188" s="270" t="s">
        <v>1227</v>
      </c>
      <c r="VO188" s="273">
        <v>0</v>
      </c>
      <c r="VP188" s="270" t="s">
        <v>1227</v>
      </c>
      <c r="VQ188" s="270" t="s">
        <v>1227</v>
      </c>
      <c r="VR188" s="270" t="s">
        <v>1227</v>
      </c>
      <c r="VS188" s="270" t="s">
        <v>1227</v>
      </c>
      <c r="VT188" s="270" t="s">
        <v>1227</v>
      </c>
      <c r="VU188" s="270" t="s">
        <v>1227</v>
      </c>
      <c r="VV188" s="270" t="s">
        <v>1227</v>
      </c>
      <c r="VW188" s="270" t="s">
        <v>1227</v>
      </c>
      <c r="VX188" s="273">
        <v>0</v>
      </c>
      <c r="VY188" s="270" t="s">
        <v>1227</v>
      </c>
      <c r="VZ188" s="270" t="s">
        <v>1227</v>
      </c>
      <c r="WA188" s="273"/>
      <c r="WB188" s="270"/>
      <c r="WC188" s="270"/>
      <c r="WD188" s="270"/>
      <c r="WE188" s="270"/>
      <c r="WF188" s="270"/>
      <c r="WG188" s="270"/>
      <c r="WH188" s="270"/>
      <c r="WI188" s="270"/>
      <c r="WJ188" s="270"/>
      <c r="WK188" s="270"/>
      <c r="WL188" s="270"/>
      <c r="WM188" s="270"/>
      <c r="WN188" s="270"/>
      <c r="WO188" s="270"/>
      <c r="WP188" s="270" t="s">
        <v>1227</v>
      </c>
      <c r="WQ188" s="270" t="s">
        <v>1228</v>
      </c>
      <c r="WR188" s="270" t="s">
        <v>13</v>
      </c>
      <c r="WS188" s="270" t="s">
        <v>13</v>
      </c>
      <c r="WT188" s="270"/>
      <c r="WU188" s="273">
        <v>1</v>
      </c>
      <c r="WV188" s="273">
        <v>0</v>
      </c>
      <c r="WW188" s="273">
        <v>0</v>
      </c>
      <c r="WX188" s="273">
        <v>0</v>
      </c>
      <c r="WY188" s="273">
        <v>0.14000000000000001</v>
      </c>
      <c r="WZ188" s="273">
        <v>0.86</v>
      </c>
      <c r="XA188" s="273">
        <v>0</v>
      </c>
      <c r="XB188" s="273">
        <v>0.86</v>
      </c>
      <c r="XC188" s="273">
        <v>0</v>
      </c>
      <c r="XD188" s="273">
        <v>0</v>
      </c>
      <c r="XE188" s="273">
        <v>0</v>
      </c>
      <c r="XF188" s="273">
        <v>0.14000000000000001</v>
      </c>
      <c r="XH188" s="270"/>
      <c r="XI188" s="270"/>
      <c r="XJ188" s="270"/>
      <c r="XK188" s="270"/>
      <c r="XL188" s="270"/>
      <c r="XM188" s="272" t="s">
        <v>56</v>
      </c>
      <c r="XN188" s="272" t="s">
        <v>56</v>
      </c>
      <c r="XO188" s="272" t="s">
        <v>13</v>
      </c>
      <c r="XP188" s="272" t="s">
        <v>13</v>
      </c>
      <c r="XQ188" s="272" t="s">
        <v>56</v>
      </c>
      <c r="XR188" s="272" t="s">
        <v>13</v>
      </c>
      <c r="XS188" s="272" t="s">
        <v>13</v>
      </c>
      <c r="XT188" s="272" t="s">
        <v>13</v>
      </c>
      <c r="XU188" s="272" t="s">
        <v>13</v>
      </c>
      <c r="XV188" s="272" t="s">
        <v>56</v>
      </c>
      <c r="XW188" s="270"/>
      <c r="XX188" s="273" t="s">
        <v>1232</v>
      </c>
      <c r="XY188" s="273" t="s">
        <v>1232</v>
      </c>
      <c r="XZ188" s="273" t="s">
        <v>1232</v>
      </c>
      <c r="YA188" s="273" t="s">
        <v>1232</v>
      </c>
      <c r="YB188" s="273" t="s">
        <v>1232</v>
      </c>
      <c r="YC188" s="273" t="s">
        <v>1232</v>
      </c>
      <c r="YD188" s="273" t="s">
        <v>1232</v>
      </c>
      <c r="YE188" s="273">
        <v>0.03</v>
      </c>
      <c r="YF188" s="273" t="s">
        <v>1232</v>
      </c>
      <c r="YG188" s="273" t="s">
        <v>1232</v>
      </c>
      <c r="YH188" s="273">
        <v>0.03</v>
      </c>
      <c r="YI188" s="273" t="s">
        <v>1232</v>
      </c>
      <c r="YJ188" s="273" t="s">
        <v>1232</v>
      </c>
      <c r="YK188" s="273" t="s">
        <v>1232</v>
      </c>
      <c r="YL188" s="273" t="s">
        <v>1232</v>
      </c>
      <c r="YM188" s="273" t="s">
        <v>1232</v>
      </c>
      <c r="YN188" s="273">
        <v>0.02</v>
      </c>
      <c r="YO188" s="273" t="s">
        <v>1232</v>
      </c>
      <c r="YP188" s="273" t="s">
        <v>1232</v>
      </c>
      <c r="YQ188" s="273" t="s">
        <v>1232</v>
      </c>
      <c r="YR188" s="273" t="s">
        <v>1232</v>
      </c>
      <c r="YS188" s="273" t="s">
        <v>1232</v>
      </c>
      <c r="YT188" s="273" t="s">
        <v>1232</v>
      </c>
      <c r="YU188" s="273" t="s">
        <v>1232</v>
      </c>
      <c r="YV188" s="273" t="s">
        <v>1232</v>
      </c>
      <c r="YW188" s="273">
        <v>0.03</v>
      </c>
      <c r="YX188" s="273" t="s">
        <v>1232</v>
      </c>
      <c r="YY188" s="273" t="s">
        <v>1232</v>
      </c>
      <c r="YZ188" s="273"/>
      <c r="ZA188" s="270"/>
      <c r="ZB188" s="270"/>
      <c r="ZC188" s="270"/>
      <c r="ZD188" s="270"/>
      <c r="ZE188" s="270"/>
      <c r="ZF188" s="270"/>
      <c r="ZG188" s="270"/>
      <c r="ZH188" s="270"/>
      <c r="ZI188" s="270"/>
      <c r="ZJ188" s="270"/>
      <c r="ZK188" s="270"/>
      <c r="ZL188" s="270"/>
      <c r="ZM188" s="270"/>
      <c r="ZN188" s="270"/>
      <c r="ZO188" s="272" t="s">
        <v>56</v>
      </c>
      <c r="ZP188" s="272"/>
      <c r="ZQ188" s="272"/>
      <c r="ZR188" s="272"/>
      <c r="ZS188" s="272"/>
      <c r="ZT188" s="272" t="s">
        <v>13</v>
      </c>
      <c r="ZU188" s="272"/>
      <c r="ZV188" s="272"/>
      <c r="ZW188" s="270"/>
      <c r="ZX188" s="270"/>
      <c r="ZY188" s="270"/>
      <c r="ZZ188" s="270"/>
      <c r="AAA188" s="270"/>
      <c r="AAB188" s="270"/>
      <c r="AAJ188" s="270"/>
      <c r="AAK188" s="270"/>
      <c r="AAL188" s="270"/>
      <c r="AAM188" s="270"/>
      <c r="AAN188" s="270"/>
      <c r="AAO188" s="272" t="s">
        <v>13</v>
      </c>
      <c r="AAP188" s="272" t="s">
        <v>13</v>
      </c>
      <c r="AAQ188" s="272" t="s">
        <v>13</v>
      </c>
      <c r="AAR188" s="272" t="s">
        <v>13</v>
      </c>
      <c r="AAS188" s="272" t="s">
        <v>56</v>
      </c>
      <c r="AAT188" s="272" t="s">
        <v>13</v>
      </c>
      <c r="AAU188" s="272" t="s">
        <v>13</v>
      </c>
      <c r="AAV188" s="272" t="s">
        <v>13</v>
      </c>
      <c r="AAW188" s="272" t="s">
        <v>13</v>
      </c>
      <c r="AAX188" s="272" t="s">
        <v>56</v>
      </c>
    </row>
    <row r="189" spans="1:726" ht="15" customHeight="1" x14ac:dyDescent="0.35">
      <c r="A189" s="70" t="s">
        <v>920</v>
      </c>
      <c r="B189" s="1" t="s">
        <v>13</v>
      </c>
      <c r="GW189" s="157"/>
      <c r="GX189" s="157"/>
      <c r="RX189" s="151" t="s">
        <v>738</v>
      </c>
      <c r="RY189" s="223" t="s">
        <v>745</v>
      </c>
      <c r="RZ189" s="152">
        <v>38002</v>
      </c>
      <c r="SA189" s="151" t="s">
        <v>805</v>
      </c>
      <c r="SB189" s="229" t="s">
        <v>798</v>
      </c>
      <c r="SC189" s="229" t="s">
        <v>798</v>
      </c>
      <c r="SF189" s="268" t="s">
        <v>920</v>
      </c>
      <c r="SG189" s="269" t="s">
        <v>13</v>
      </c>
      <c r="SH189" s="270"/>
      <c r="SI189" s="270"/>
      <c r="SJ189" s="271"/>
      <c r="SK189" s="270"/>
      <c r="SL189" s="270"/>
      <c r="SM189" s="270"/>
      <c r="SN189" s="270"/>
      <c r="SO189" s="270"/>
      <c r="SP189" s="270"/>
      <c r="SQ189" s="270"/>
      <c r="SR189" s="270"/>
      <c r="SS189" s="270"/>
      <c r="ST189" s="270"/>
      <c r="SU189" s="270"/>
      <c r="SV189" s="270"/>
      <c r="SW189" s="270"/>
      <c r="SX189" s="270"/>
      <c r="SY189" s="270"/>
      <c r="SZ189" s="270"/>
      <c r="TA189" s="270"/>
      <c r="TB189" s="270"/>
      <c r="TC189" s="270"/>
      <c r="TD189" s="270"/>
      <c r="TE189" s="270"/>
      <c r="TF189" s="270"/>
      <c r="TG189" s="270"/>
      <c r="TH189" s="270"/>
      <c r="TI189" s="270"/>
      <c r="TJ189" s="270"/>
      <c r="TK189" s="270"/>
      <c r="TL189" s="270"/>
      <c r="TM189" s="270"/>
      <c r="TN189" s="270"/>
      <c r="TO189" s="270"/>
      <c r="TP189" s="270"/>
      <c r="TQ189" s="270"/>
      <c r="TR189" s="270"/>
      <c r="TS189" s="270"/>
      <c r="TT189" s="270"/>
      <c r="TU189" s="270"/>
      <c r="TV189" s="270"/>
      <c r="TW189" s="270"/>
      <c r="TX189" s="270"/>
      <c r="TY189" s="270"/>
      <c r="TZ189" s="270"/>
      <c r="UA189" s="270"/>
      <c r="UB189" s="270"/>
      <c r="UC189" s="270"/>
      <c r="UD189" s="270"/>
      <c r="UE189" s="270"/>
      <c r="UF189" s="270"/>
      <c r="UG189" s="270"/>
      <c r="UH189" s="270"/>
      <c r="UI189" s="270"/>
      <c r="UJ189" s="270"/>
      <c r="UK189" s="270"/>
      <c r="UL189" s="270"/>
      <c r="UT189" s="270"/>
      <c r="UU189" s="270"/>
      <c r="UV189" s="270"/>
      <c r="UW189" s="270"/>
      <c r="UX189" s="270"/>
      <c r="UY189" s="270"/>
      <c r="UZ189" s="270"/>
      <c r="VA189" s="270"/>
      <c r="VB189" s="270"/>
      <c r="VC189" s="270"/>
      <c r="VD189" s="270"/>
      <c r="VE189" s="270"/>
      <c r="VF189" s="270"/>
      <c r="VG189" s="270"/>
      <c r="VH189" s="270"/>
      <c r="VI189" s="270"/>
      <c r="VJ189" s="270"/>
      <c r="VK189" s="270"/>
      <c r="VL189" s="270"/>
      <c r="VM189" s="270"/>
      <c r="VN189" s="270"/>
      <c r="VO189" s="270"/>
      <c r="VP189" s="270"/>
      <c r="VQ189" s="270"/>
      <c r="VR189" s="270"/>
      <c r="VS189" s="270"/>
      <c r="VT189" s="270"/>
      <c r="VU189" s="270"/>
      <c r="VV189" s="270"/>
      <c r="VW189" s="270"/>
      <c r="VX189" s="270"/>
      <c r="VY189" s="270"/>
      <c r="VZ189" s="270"/>
      <c r="WA189" s="270"/>
      <c r="WB189" s="270"/>
      <c r="WC189" s="270"/>
      <c r="WD189" s="270"/>
      <c r="WE189" s="270"/>
      <c r="WF189" s="270"/>
      <c r="WG189" s="270"/>
      <c r="WH189" s="270"/>
      <c r="WI189" s="270"/>
      <c r="WJ189" s="270"/>
      <c r="WK189" s="270"/>
      <c r="WL189" s="270"/>
      <c r="WM189" s="270"/>
      <c r="WN189" s="270"/>
      <c r="WO189" s="270"/>
      <c r="WP189" s="270"/>
      <c r="WQ189" s="270"/>
      <c r="WR189" s="270"/>
      <c r="WS189" s="270"/>
      <c r="WT189" s="270"/>
      <c r="WU189" s="270"/>
      <c r="WV189" s="270"/>
      <c r="WW189" s="270"/>
      <c r="WX189" s="270"/>
      <c r="WY189" s="270"/>
      <c r="WZ189" s="270"/>
      <c r="XH189" s="270"/>
      <c r="XI189" s="270"/>
      <c r="XJ189" s="270"/>
      <c r="XK189" s="270"/>
      <c r="XL189" s="270"/>
      <c r="XM189" s="272"/>
      <c r="XN189" s="272"/>
      <c r="XO189" s="272"/>
      <c r="XP189" s="272"/>
      <c r="XQ189" s="272"/>
      <c r="XR189" s="272"/>
      <c r="XS189" s="272"/>
      <c r="XT189" s="272"/>
      <c r="XU189" s="272"/>
      <c r="XV189" s="272"/>
      <c r="XW189" s="270"/>
      <c r="XX189" s="273"/>
      <c r="XY189" s="273"/>
      <c r="XZ189" s="273"/>
      <c r="YA189" s="273"/>
      <c r="YB189" s="273"/>
      <c r="YC189" s="273"/>
      <c r="YD189" s="273"/>
      <c r="YE189" s="273"/>
      <c r="YF189" s="273"/>
      <c r="YG189" s="273"/>
      <c r="YH189" s="273"/>
      <c r="YI189" s="273"/>
      <c r="YJ189" s="273"/>
      <c r="YK189" s="273"/>
      <c r="YL189" s="273"/>
      <c r="YM189" s="273"/>
      <c r="YN189" s="273"/>
      <c r="YO189" s="273"/>
      <c r="YP189" s="273"/>
      <c r="YQ189" s="273"/>
      <c r="YR189" s="273"/>
      <c r="YS189" s="273"/>
      <c r="YT189" s="273"/>
      <c r="YU189" s="273"/>
      <c r="YV189" s="273"/>
      <c r="YW189" s="273"/>
      <c r="YX189" s="273"/>
      <c r="YY189" s="273"/>
      <c r="YZ189" s="270"/>
      <c r="ZA189" s="270"/>
      <c r="ZB189" s="270"/>
      <c r="ZC189" s="270"/>
      <c r="ZD189" s="270"/>
      <c r="ZE189" s="270"/>
      <c r="ZF189" s="270"/>
      <c r="ZG189" s="270"/>
      <c r="ZH189" s="270"/>
      <c r="ZI189" s="270"/>
      <c r="ZJ189" s="270"/>
      <c r="ZK189" s="270"/>
      <c r="ZL189" s="270"/>
      <c r="ZM189" s="270"/>
      <c r="ZN189" s="270"/>
      <c r="ZO189" s="272"/>
      <c r="ZP189" s="272"/>
      <c r="ZQ189" s="272"/>
      <c r="ZR189" s="272"/>
      <c r="ZS189" s="272"/>
      <c r="ZT189" s="272"/>
      <c r="ZU189" s="272"/>
      <c r="ZV189" s="272"/>
      <c r="ZW189" s="270"/>
      <c r="ZX189" s="270"/>
      <c r="ZY189" s="270"/>
      <c r="ZZ189" s="270"/>
      <c r="AAA189" s="270"/>
      <c r="AAB189" s="270"/>
      <c r="AAJ189" s="270"/>
      <c r="AAK189" s="270"/>
      <c r="AAL189" s="270"/>
      <c r="AAM189" s="270"/>
      <c r="AAN189" s="270"/>
      <c r="AAO189" s="272"/>
      <c r="AAP189" s="272"/>
      <c r="AAQ189" s="272"/>
      <c r="AAR189" s="272"/>
      <c r="AAS189" s="272"/>
      <c r="AAT189" s="272"/>
      <c r="AAU189" s="272"/>
      <c r="AAV189" s="272"/>
      <c r="AAW189" s="272"/>
      <c r="AAX189" s="272"/>
    </row>
    <row r="190" spans="1:726" ht="15" customHeight="1" x14ac:dyDescent="0.35">
      <c r="A190" s="71" t="s">
        <v>677</v>
      </c>
      <c r="B190" s="71" t="s">
        <v>56</v>
      </c>
      <c r="C190" s="71" t="s">
        <v>13</v>
      </c>
      <c r="D190" s="71" t="s">
        <v>56</v>
      </c>
      <c r="E190" s="71" t="s">
        <v>13</v>
      </c>
      <c r="F190" s="71" t="s">
        <v>13</v>
      </c>
      <c r="G190" s="71" t="s">
        <v>13</v>
      </c>
      <c r="H190" s="71" t="s">
        <v>13</v>
      </c>
      <c r="I190" s="71" t="s">
        <v>13</v>
      </c>
      <c r="J190" s="157" t="s">
        <v>56</v>
      </c>
      <c r="K190" s="157" t="s">
        <v>13</v>
      </c>
      <c r="L190" s="157" t="s">
        <v>13</v>
      </c>
      <c r="M190" s="157" t="s">
        <v>56</v>
      </c>
      <c r="N190" s="157" t="s">
        <v>56</v>
      </c>
      <c r="O190" s="157" t="s">
        <v>56</v>
      </c>
      <c r="P190" s="157" t="s">
        <v>13</v>
      </c>
      <c r="Q190" s="157" t="s">
        <v>13</v>
      </c>
      <c r="R190" s="157" t="s">
        <v>13</v>
      </c>
      <c r="S190" s="157" t="s">
        <v>56</v>
      </c>
      <c r="T190" s="157" t="s">
        <v>13</v>
      </c>
      <c r="U190" s="71" t="s">
        <v>1</v>
      </c>
      <c r="V190" s="157" t="s">
        <v>56</v>
      </c>
      <c r="W190" s="157" t="s">
        <v>13</v>
      </c>
      <c r="X190" s="157" t="s">
        <v>56</v>
      </c>
      <c r="Y190" s="157" t="s">
        <v>56</v>
      </c>
      <c r="Z190" s="157" t="s">
        <v>13</v>
      </c>
      <c r="AA190" s="71" t="s">
        <v>56</v>
      </c>
      <c r="AB190" s="71" t="s">
        <v>56</v>
      </c>
      <c r="AC190" s="71" t="s">
        <v>13</v>
      </c>
      <c r="AD190" s="71" t="s">
        <v>56</v>
      </c>
      <c r="AE190" s="71" t="s">
        <v>13</v>
      </c>
      <c r="AF190" s="134" t="s">
        <v>56</v>
      </c>
      <c r="AG190" s="134" t="s">
        <v>13</v>
      </c>
      <c r="AH190" s="134" t="s">
        <v>13</v>
      </c>
      <c r="AI190" s="71" t="s">
        <v>13</v>
      </c>
      <c r="AJ190" s="71" t="s">
        <v>13</v>
      </c>
      <c r="AK190" s="71" t="s">
        <v>56</v>
      </c>
      <c r="AL190" s="71" t="s">
        <v>13</v>
      </c>
      <c r="AM190" s="71" t="s">
        <v>56</v>
      </c>
      <c r="AN190" s="71" t="s">
        <v>13</v>
      </c>
      <c r="AO190" s="71" t="s">
        <v>13</v>
      </c>
      <c r="AP190" s="71" t="s">
        <v>56</v>
      </c>
      <c r="AQ190" s="71" t="s">
        <v>13</v>
      </c>
      <c r="AR190" s="71" t="s">
        <v>13</v>
      </c>
      <c r="AS190" s="71" t="s">
        <v>13</v>
      </c>
      <c r="AT190" s="134" t="s">
        <v>56</v>
      </c>
      <c r="AU190" s="134" t="s">
        <v>56</v>
      </c>
      <c r="AV190" s="134" t="s">
        <v>56</v>
      </c>
      <c r="AW190" s="134" t="s">
        <v>56</v>
      </c>
      <c r="AX190" s="134" t="s">
        <v>13</v>
      </c>
      <c r="AY190" s="134" t="s">
        <v>56</v>
      </c>
      <c r="AZ190" s="134" t="s">
        <v>56</v>
      </c>
      <c r="BA190" s="134" t="s">
        <v>56</v>
      </c>
      <c r="BB190" s="71" t="s">
        <v>56</v>
      </c>
      <c r="BC190" s="71" t="s">
        <v>56</v>
      </c>
      <c r="BD190" s="71" t="s">
        <v>56</v>
      </c>
      <c r="BE190" s="71" t="s">
        <v>56</v>
      </c>
      <c r="BF190" s="71" t="s">
        <v>56</v>
      </c>
      <c r="BG190" s="71" t="s">
        <v>13</v>
      </c>
      <c r="BH190" s="157" t="s">
        <v>13</v>
      </c>
      <c r="BI190" s="157" t="s">
        <v>56</v>
      </c>
      <c r="BJ190" s="157" t="s">
        <v>56</v>
      </c>
      <c r="BK190" s="157" t="s">
        <v>13</v>
      </c>
      <c r="BL190" s="71" t="s">
        <v>13</v>
      </c>
      <c r="BM190" s="71" t="s">
        <v>56</v>
      </c>
      <c r="BN190" s="71" t="s">
        <v>56</v>
      </c>
      <c r="BO190" s="71" t="s">
        <v>56</v>
      </c>
      <c r="BP190" s="71" t="s">
        <v>56</v>
      </c>
      <c r="BQ190" s="71" t="s">
        <v>56</v>
      </c>
      <c r="BR190" s="71" t="s">
        <v>56</v>
      </c>
      <c r="BS190" s="71" t="s">
        <v>13</v>
      </c>
      <c r="BT190" s="71" t="s">
        <v>13</v>
      </c>
      <c r="BU190" s="71" t="s">
        <v>13</v>
      </c>
      <c r="BV190" s="157" t="s">
        <v>56</v>
      </c>
      <c r="BW190" s="157" t="s">
        <v>56</v>
      </c>
      <c r="BX190" s="157" t="s">
        <v>56</v>
      </c>
      <c r="BY190" s="157" t="s">
        <v>56</v>
      </c>
      <c r="BZ190" s="71" t="s">
        <v>13</v>
      </c>
      <c r="CA190" s="71" t="s">
        <v>56</v>
      </c>
      <c r="CB190" s="71" t="s">
        <v>56</v>
      </c>
      <c r="CC190" s="71" t="s">
        <v>13</v>
      </c>
      <c r="CD190" s="71" t="s">
        <v>13</v>
      </c>
      <c r="CE190" s="157" t="s">
        <v>56</v>
      </c>
      <c r="CF190" s="157" t="s">
        <v>56</v>
      </c>
      <c r="CG190" s="157" t="s">
        <v>56</v>
      </c>
      <c r="CH190" s="71" t="s">
        <v>13</v>
      </c>
      <c r="CI190" s="71" t="s">
        <v>56</v>
      </c>
      <c r="CJ190" s="71" t="s">
        <v>13</v>
      </c>
      <c r="CK190" s="71" t="s">
        <v>13</v>
      </c>
      <c r="CL190" s="157" t="s">
        <v>13</v>
      </c>
      <c r="CM190" s="157" t="s">
        <v>13</v>
      </c>
      <c r="CN190" s="157" t="s">
        <v>56</v>
      </c>
      <c r="CO190" s="71" t="s">
        <v>56</v>
      </c>
      <c r="CP190" s="71" t="s">
        <v>56</v>
      </c>
      <c r="CQ190" s="71" t="s">
        <v>13</v>
      </c>
      <c r="CR190" s="71" t="s">
        <v>56</v>
      </c>
      <c r="CS190" s="71" t="s">
        <v>13</v>
      </c>
      <c r="CT190" s="71" t="s">
        <v>13</v>
      </c>
      <c r="CU190" s="157" t="s">
        <v>56</v>
      </c>
      <c r="CV190" s="157" t="s">
        <v>56</v>
      </c>
      <c r="CW190" s="157" t="s">
        <v>56</v>
      </c>
      <c r="CX190" s="157" t="s">
        <v>13</v>
      </c>
      <c r="CY190" s="157" t="s">
        <v>13</v>
      </c>
      <c r="CZ190" s="71" t="s">
        <v>56</v>
      </c>
      <c r="DA190" s="71" t="s">
        <v>56</v>
      </c>
      <c r="DB190" s="71" t="s">
        <v>56</v>
      </c>
      <c r="DC190" s="71" t="s">
        <v>56</v>
      </c>
      <c r="DD190" s="71" t="s">
        <v>13</v>
      </c>
      <c r="DE190" s="157" t="s">
        <v>56</v>
      </c>
      <c r="DF190" s="157" t="s">
        <v>13</v>
      </c>
      <c r="DG190" s="157" t="s">
        <v>13</v>
      </c>
      <c r="DH190" s="71" t="s">
        <v>56</v>
      </c>
      <c r="DI190" s="71"/>
      <c r="DJ190" s="71"/>
      <c r="DK190" s="71"/>
      <c r="DL190" s="157"/>
      <c r="DM190" s="157"/>
      <c r="DN190" s="157"/>
      <c r="DO190" s="157"/>
      <c r="DP190" s="71"/>
      <c r="DQ190" s="157"/>
      <c r="DR190" s="157"/>
      <c r="DS190" s="157"/>
      <c r="DT190" s="74"/>
      <c r="DU190" s="157"/>
      <c r="DV190" s="157"/>
      <c r="DW190" s="157"/>
      <c r="DX190" s="71"/>
      <c r="DY190" s="71"/>
      <c r="DZ190" s="71"/>
      <c r="EA190" s="71"/>
      <c r="EB190" s="71"/>
      <c r="EC190" s="157"/>
      <c r="ED190" s="157"/>
      <c r="EE190" s="157"/>
      <c r="EF190" s="71"/>
      <c r="EG190" s="71"/>
      <c r="EH190" s="71"/>
      <c r="EI190" s="71"/>
      <c r="EJ190" s="71"/>
      <c r="EK190" s="71"/>
      <c r="EL190" s="71"/>
      <c r="EM190" s="71"/>
      <c r="EN190" s="71"/>
      <c r="EO190" s="71"/>
      <c r="EP190" s="71"/>
      <c r="EQ190" s="71"/>
      <c r="ER190" s="71"/>
      <c r="ES190" s="71"/>
      <c r="ET190" s="71"/>
      <c r="EU190" s="71"/>
      <c r="EV190" s="157"/>
      <c r="EW190" s="157"/>
      <c r="EX190" s="157"/>
      <c r="EY190" s="157"/>
      <c r="EZ190" s="157"/>
      <c r="FA190" s="157"/>
      <c r="FB190" s="157"/>
      <c r="FC190" s="157"/>
      <c r="FD190" s="157"/>
      <c r="FE190" s="157"/>
      <c r="FF190" s="71"/>
      <c r="FG190" s="71"/>
      <c r="FH190" s="71"/>
      <c r="FI190" s="71"/>
      <c r="FJ190" s="71"/>
      <c r="FK190" s="71"/>
      <c r="FL190" s="71"/>
      <c r="FM190" s="71"/>
      <c r="FN190" s="71"/>
      <c r="FO190" s="71"/>
      <c r="FP190" s="157"/>
      <c r="FQ190" s="157"/>
      <c r="FR190" s="157"/>
      <c r="FS190" s="157"/>
      <c r="FT190" s="157"/>
      <c r="FU190" s="71"/>
      <c r="FV190" s="71"/>
      <c r="FW190" s="71"/>
      <c r="FX190" s="71"/>
      <c r="FY190" s="71"/>
      <c r="FZ190" s="71"/>
      <c r="GA190" s="71"/>
      <c r="GB190" s="71"/>
      <c r="GC190" s="71"/>
      <c r="GD190" s="71"/>
      <c r="GE190" s="71"/>
      <c r="GF190" s="71"/>
      <c r="GG190" s="71"/>
      <c r="GH190" s="71"/>
      <c r="GI190" s="71"/>
      <c r="GJ190" s="71"/>
      <c r="GK190" s="71"/>
      <c r="GL190" s="71"/>
      <c r="GM190" s="71"/>
      <c r="GN190" s="71"/>
      <c r="GO190" s="71"/>
      <c r="GP190" s="71"/>
      <c r="GQ190" s="71"/>
      <c r="GR190" s="71"/>
      <c r="GS190" s="71"/>
      <c r="GT190" s="71"/>
      <c r="GU190" s="71"/>
      <c r="GV190" s="71"/>
      <c r="GW190" s="157"/>
      <c r="GX190" s="157"/>
      <c r="GY190" s="157"/>
      <c r="GZ190" s="157"/>
      <c r="HA190" s="157"/>
      <c r="HB190" s="157"/>
      <c r="HC190" s="157"/>
      <c r="HD190" s="157"/>
      <c r="HE190" s="157"/>
      <c r="HF190" s="157"/>
      <c r="HG190" s="157"/>
      <c r="HH190" s="157"/>
      <c r="HI190" s="157"/>
      <c r="HJ190" s="157"/>
      <c r="HK190" s="157"/>
      <c r="HL190" s="157"/>
      <c r="HM190" s="157"/>
      <c r="HN190" s="157"/>
      <c r="HO190" s="157"/>
      <c r="HP190" s="157"/>
      <c r="HQ190" s="157"/>
      <c r="HR190" s="157"/>
      <c r="HS190" s="157"/>
      <c r="HT190" s="157"/>
      <c r="HU190" s="157"/>
      <c r="HV190" s="157"/>
      <c r="HW190" s="157"/>
      <c r="HX190" s="157"/>
      <c r="HY190" s="71"/>
      <c r="HZ190" s="71"/>
      <c r="IA190" s="71"/>
      <c r="IB190" s="71"/>
      <c r="IC190" s="71"/>
      <c r="ID190" s="157"/>
      <c r="IE190" s="157"/>
      <c r="IF190" s="157"/>
      <c r="IG190" s="71"/>
      <c r="IH190" s="71" t="s">
        <v>13</v>
      </c>
      <c r="II190" s="71" t="s">
        <v>56</v>
      </c>
      <c r="IJ190" s="71" t="s">
        <v>13</v>
      </c>
      <c r="IK190" s="71" t="s">
        <v>13</v>
      </c>
      <c r="IL190" s="71" t="s">
        <v>56</v>
      </c>
      <c r="IM190" s="71" t="s">
        <v>56</v>
      </c>
      <c r="IN190" s="71" t="s">
        <v>13</v>
      </c>
      <c r="IO190" s="71" t="s">
        <v>13</v>
      </c>
      <c r="IP190" s="71" t="s">
        <v>56</v>
      </c>
      <c r="IQ190" s="71" t="s">
        <v>56</v>
      </c>
      <c r="IR190" s="71" t="s">
        <v>13</v>
      </c>
      <c r="IS190" s="71" t="s">
        <v>13</v>
      </c>
      <c r="IT190" s="71" t="s">
        <v>13</v>
      </c>
      <c r="IU190" s="157" t="s">
        <v>56</v>
      </c>
      <c r="IV190" s="157" t="s">
        <v>56</v>
      </c>
      <c r="IW190" s="157" t="s">
        <v>56</v>
      </c>
      <c r="IX190" s="157" t="s">
        <v>56</v>
      </c>
      <c r="IY190" s="71" t="s">
        <v>747</v>
      </c>
      <c r="IZ190" s="71" t="s">
        <v>747</v>
      </c>
      <c r="JA190" s="71" t="s">
        <v>747</v>
      </c>
      <c r="JB190" s="71" t="s">
        <v>747</v>
      </c>
      <c r="JC190" s="71" t="s">
        <v>747</v>
      </c>
      <c r="JD190" s="71" t="s">
        <v>747</v>
      </c>
      <c r="JE190" s="71" t="s">
        <v>747</v>
      </c>
      <c r="JF190" s="157" t="s">
        <v>13</v>
      </c>
      <c r="JG190" s="157" t="s">
        <v>13</v>
      </c>
      <c r="JH190" s="157" t="s">
        <v>13</v>
      </c>
      <c r="JI190" s="71" t="s">
        <v>747</v>
      </c>
      <c r="JJ190" s="71" t="s">
        <v>747</v>
      </c>
      <c r="JK190" s="71" t="s">
        <v>747</v>
      </c>
      <c r="JL190" s="71" t="s">
        <v>747</v>
      </c>
      <c r="JM190" s="71" t="s">
        <v>747</v>
      </c>
      <c r="JN190" s="71" t="s">
        <v>56</v>
      </c>
      <c r="JO190" s="71" t="s">
        <v>56</v>
      </c>
      <c r="JP190" s="71" t="s">
        <v>56</v>
      </c>
      <c r="JQ190" s="71" t="s">
        <v>13</v>
      </c>
      <c r="JR190" s="71" t="s">
        <v>13</v>
      </c>
      <c r="JS190" s="71" t="s">
        <v>13</v>
      </c>
      <c r="JT190" s="71" t="s">
        <v>13</v>
      </c>
      <c r="JU190" s="71" t="s">
        <v>13</v>
      </c>
      <c r="JV190" s="157" t="s">
        <v>56</v>
      </c>
      <c r="JW190" s="157" t="s">
        <v>56</v>
      </c>
      <c r="JX190" s="157" t="s">
        <v>13</v>
      </c>
      <c r="JY190" s="71" t="s">
        <v>56</v>
      </c>
      <c r="JZ190" s="71" t="s">
        <v>56</v>
      </c>
      <c r="KA190" s="71" t="s">
        <v>56</v>
      </c>
      <c r="KB190" s="71" t="s">
        <v>56</v>
      </c>
      <c r="KC190" s="71" t="s">
        <v>13</v>
      </c>
      <c r="KD190" s="157" t="s">
        <v>56</v>
      </c>
      <c r="KE190" s="157" t="s">
        <v>13</v>
      </c>
      <c r="KF190" s="157" t="s">
        <v>13</v>
      </c>
      <c r="KG190" s="71" t="s">
        <v>56</v>
      </c>
      <c r="KH190" s="71" t="s">
        <v>56</v>
      </c>
      <c r="KI190" s="71" t="s">
        <v>56</v>
      </c>
      <c r="KJ190" s="71" t="s">
        <v>13</v>
      </c>
      <c r="KK190" s="71" t="s">
        <v>13</v>
      </c>
      <c r="KL190" s="71" t="s">
        <v>13</v>
      </c>
      <c r="KM190" s="71" t="s">
        <v>13</v>
      </c>
      <c r="KN190" s="71" t="s">
        <v>13</v>
      </c>
      <c r="KO190" s="71" t="s">
        <v>13</v>
      </c>
      <c r="KP190" s="157" t="s">
        <v>56</v>
      </c>
      <c r="KQ190" s="71" t="s">
        <v>13</v>
      </c>
      <c r="KR190" s="71" t="s">
        <v>13</v>
      </c>
      <c r="KS190" s="71" t="s">
        <v>985</v>
      </c>
      <c r="KT190" s="157" t="s">
        <v>56</v>
      </c>
      <c r="KU190" s="157" t="s">
        <v>13</v>
      </c>
      <c r="KV190" s="157" t="s">
        <v>56</v>
      </c>
      <c r="KW190" s="71" t="s">
        <v>56</v>
      </c>
      <c r="KX190" s="71" t="s">
        <v>56</v>
      </c>
      <c r="KY190" s="71" t="s">
        <v>56</v>
      </c>
      <c r="KZ190" s="71" t="s">
        <v>56</v>
      </c>
      <c r="LA190" s="71" t="s">
        <v>13</v>
      </c>
      <c r="LB190" s="157" t="s">
        <v>56</v>
      </c>
      <c r="LC190" s="157" t="s">
        <v>13</v>
      </c>
      <c r="LD190" s="157" t="s">
        <v>13</v>
      </c>
      <c r="LE190" s="71" t="s">
        <v>13</v>
      </c>
      <c r="LF190" s="71" t="s">
        <v>985</v>
      </c>
      <c r="LG190" s="157" t="s">
        <v>13</v>
      </c>
      <c r="LH190" s="157" t="s">
        <v>56</v>
      </c>
      <c r="LI190" s="157" t="s">
        <v>13</v>
      </c>
      <c r="LJ190" s="71" t="s">
        <v>56</v>
      </c>
      <c r="LK190" s="71" t="s">
        <v>56</v>
      </c>
      <c r="LL190" s="71" t="s">
        <v>56</v>
      </c>
      <c r="LM190" s="71" t="s">
        <v>56</v>
      </c>
      <c r="LN190" s="71" t="s">
        <v>13</v>
      </c>
      <c r="LO190" s="157" t="s">
        <v>56</v>
      </c>
      <c r="LP190" s="157" t="s">
        <v>13</v>
      </c>
      <c r="LQ190" s="157" t="s">
        <v>13</v>
      </c>
      <c r="LR190" s="71" t="s">
        <v>56</v>
      </c>
      <c r="LS190" s="71" t="s">
        <v>13</v>
      </c>
      <c r="LT190" s="71" t="s">
        <v>56</v>
      </c>
      <c r="LU190" s="71" t="s">
        <v>13</v>
      </c>
      <c r="LV190" s="71" t="s">
        <v>56</v>
      </c>
      <c r="LW190" s="71" t="s">
        <v>13</v>
      </c>
      <c r="LX190" s="71" t="s">
        <v>13</v>
      </c>
      <c r="LY190" s="157" t="s">
        <v>56</v>
      </c>
      <c r="LZ190" s="157" t="s">
        <v>13</v>
      </c>
      <c r="MA190" s="71" t="s">
        <v>13</v>
      </c>
      <c r="MB190" s="71" t="s">
        <v>13</v>
      </c>
      <c r="MC190" s="71" t="s">
        <v>13</v>
      </c>
      <c r="MD190" s="71" t="s">
        <v>13</v>
      </c>
      <c r="ME190" s="71" t="s">
        <v>56</v>
      </c>
      <c r="MF190" s="71" t="s">
        <v>13</v>
      </c>
      <c r="MG190" s="157" t="s">
        <v>13</v>
      </c>
      <c r="MH190" s="71" t="s">
        <v>13</v>
      </c>
      <c r="MI190" s="71" t="s">
        <v>56</v>
      </c>
      <c r="MJ190" s="71" t="s">
        <v>13</v>
      </c>
      <c r="MK190" s="71" t="s">
        <v>56</v>
      </c>
      <c r="ML190" s="71" t="s">
        <v>56</v>
      </c>
      <c r="MM190" s="71" t="s">
        <v>56</v>
      </c>
      <c r="MN190" s="71" t="s">
        <v>13</v>
      </c>
      <c r="MO190" s="71" t="s">
        <v>56</v>
      </c>
      <c r="MP190" s="71" t="s">
        <v>56</v>
      </c>
      <c r="MQ190" s="71" t="s">
        <v>56</v>
      </c>
      <c r="MR190" s="71" t="s">
        <v>13</v>
      </c>
      <c r="MS190" s="71" t="s">
        <v>13</v>
      </c>
      <c r="MT190" s="71" t="s">
        <v>13</v>
      </c>
      <c r="MU190" s="71" t="s">
        <v>13</v>
      </c>
      <c r="MV190" s="71" t="s">
        <v>56</v>
      </c>
      <c r="MW190" s="71" t="s">
        <v>56</v>
      </c>
      <c r="MX190" s="71" t="s">
        <v>13</v>
      </c>
      <c r="MY190" s="71" t="s">
        <v>13</v>
      </c>
      <c r="MZ190" s="71" t="s">
        <v>13</v>
      </c>
      <c r="NA190" s="71" t="s">
        <v>13</v>
      </c>
      <c r="NB190" s="157" t="s">
        <v>56</v>
      </c>
      <c r="NC190" s="157" t="s">
        <v>56</v>
      </c>
      <c r="ND190" s="157" t="s">
        <v>56</v>
      </c>
      <c r="NE190" s="157" t="s">
        <v>56</v>
      </c>
      <c r="NF190" s="157" t="s">
        <v>56</v>
      </c>
      <c r="NG190" s="157"/>
      <c r="NH190" s="157"/>
      <c r="NI190" s="157"/>
      <c r="NJ190" s="157"/>
      <c r="NK190" s="157"/>
      <c r="NL190" s="71" t="s">
        <v>13</v>
      </c>
      <c r="NM190" s="71" t="s">
        <v>13</v>
      </c>
      <c r="NN190" s="157" t="s">
        <v>56</v>
      </c>
      <c r="NO190" s="71" t="s">
        <v>56</v>
      </c>
      <c r="NP190" s="71" t="s">
        <v>13</v>
      </c>
      <c r="NQ190" s="71" t="s">
        <v>56</v>
      </c>
      <c r="NR190" s="71" t="s">
        <v>56</v>
      </c>
      <c r="NS190" s="71" t="s">
        <v>56</v>
      </c>
      <c r="NT190" s="71" t="s">
        <v>13</v>
      </c>
      <c r="NU190" s="71" t="s">
        <v>56</v>
      </c>
      <c r="NV190" s="71" t="s">
        <v>13</v>
      </c>
      <c r="NW190" s="71" t="s">
        <v>13</v>
      </c>
      <c r="NX190" s="71" t="s">
        <v>13</v>
      </c>
      <c r="NY190" s="71" t="s">
        <v>13</v>
      </c>
      <c r="NZ190" s="71" t="s">
        <v>13</v>
      </c>
      <c r="OA190" s="157" t="s">
        <v>56</v>
      </c>
      <c r="OB190" s="157" t="s">
        <v>56</v>
      </c>
      <c r="OC190" s="157" t="s">
        <v>56</v>
      </c>
      <c r="OD190" s="157" t="s">
        <v>56</v>
      </c>
      <c r="OE190" s="71" t="s">
        <v>56</v>
      </c>
      <c r="OF190" s="71" t="s">
        <v>13</v>
      </c>
      <c r="OG190" s="71" t="s">
        <v>13</v>
      </c>
      <c r="OH190" s="71" t="s">
        <v>13</v>
      </c>
      <c r="OI190" s="71" t="s">
        <v>13</v>
      </c>
      <c r="OJ190" s="157" t="s">
        <v>56</v>
      </c>
      <c r="OK190" s="136">
        <v>20</v>
      </c>
      <c r="OL190" s="136">
        <v>5</v>
      </c>
      <c r="OM190" s="136">
        <v>3</v>
      </c>
      <c r="ON190" s="136" t="s">
        <v>758</v>
      </c>
      <c r="OO190" s="136">
        <v>20</v>
      </c>
      <c r="OP190" s="136">
        <v>20</v>
      </c>
      <c r="OQ190" s="136">
        <v>5</v>
      </c>
      <c r="OR190" s="137">
        <v>0.25</v>
      </c>
      <c r="OS190" s="137"/>
      <c r="OT190" s="181">
        <v>4.6714524295371547E-2</v>
      </c>
      <c r="OU190" s="181">
        <v>1.1678631073842887E-2</v>
      </c>
      <c r="OV190" s="138">
        <v>7.0071786443057322E-3</v>
      </c>
      <c r="OW190" s="138" t="s">
        <v>758</v>
      </c>
      <c r="OX190" s="138">
        <v>4.6714524295371547E-2</v>
      </c>
      <c r="OY190" s="138">
        <v>4.6714524295371547E-2</v>
      </c>
      <c r="OZ190" s="138">
        <v>1.1678631073842887E-2</v>
      </c>
      <c r="PA190" s="139">
        <f>SB190/OK190</f>
        <v>5</v>
      </c>
      <c r="PB190" s="139">
        <f>SB190/OL190</f>
        <v>20</v>
      </c>
      <c r="PC190" s="139">
        <f>SB190/OM190</f>
        <v>33.333333333333336</v>
      </c>
      <c r="PD190" s="139" t="s">
        <v>758</v>
      </c>
      <c r="PE190" s="139">
        <f>SB190/OO190</f>
        <v>5</v>
      </c>
      <c r="PF190" s="139">
        <f>SB190/OP190</f>
        <v>5</v>
      </c>
      <c r="PG190" s="139">
        <f>SB190/OQ190</f>
        <v>20</v>
      </c>
      <c r="PH190" s="71" t="s">
        <v>56</v>
      </c>
      <c r="PI190" s="71" t="s">
        <v>56</v>
      </c>
      <c r="PJ190" s="71" t="s">
        <v>56</v>
      </c>
      <c r="PK190" s="71" t="s">
        <v>56</v>
      </c>
      <c r="PL190" s="71" t="s">
        <v>13</v>
      </c>
      <c r="PM190" s="157" t="s">
        <v>56</v>
      </c>
      <c r="PN190" s="157" t="s">
        <v>13</v>
      </c>
      <c r="PO190" s="157" t="s">
        <v>13</v>
      </c>
      <c r="PP190" s="71" t="s">
        <v>56</v>
      </c>
      <c r="PQ190" s="71" t="s">
        <v>56</v>
      </c>
      <c r="PR190" s="71" t="s">
        <v>56</v>
      </c>
      <c r="PS190" s="71" t="s">
        <v>13</v>
      </c>
      <c r="PT190" s="71" t="s">
        <v>13</v>
      </c>
      <c r="PU190" s="71" t="s">
        <v>13</v>
      </c>
      <c r="PV190" s="71" t="s">
        <v>13</v>
      </c>
      <c r="PW190" s="157" t="s">
        <v>56</v>
      </c>
      <c r="PX190" s="71" t="s">
        <v>56</v>
      </c>
      <c r="PY190" s="71" t="s">
        <v>56</v>
      </c>
      <c r="PZ190" s="71" t="s">
        <v>56</v>
      </c>
      <c r="QA190" s="71" t="s">
        <v>56</v>
      </c>
      <c r="QB190" s="71" t="s">
        <v>56</v>
      </c>
      <c r="QC190" s="71" t="s">
        <v>56</v>
      </c>
      <c r="QD190" s="71" t="s">
        <v>56</v>
      </c>
      <c r="QE190" s="71" t="s">
        <v>13</v>
      </c>
      <c r="QF190" s="157" t="s">
        <v>56</v>
      </c>
      <c r="QG190" s="71" t="s">
        <v>56</v>
      </c>
      <c r="QH190" s="71" t="s">
        <v>56</v>
      </c>
      <c r="QI190" s="71">
        <v>4</v>
      </c>
      <c r="QJ190" s="157" t="s">
        <v>13</v>
      </c>
      <c r="QK190" s="157" t="s">
        <v>56</v>
      </c>
      <c r="QL190" s="157" t="s">
        <v>13</v>
      </c>
      <c r="QM190" s="71" t="s">
        <v>13</v>
      </c>
      <c r="QN190" s="71" t="s">
        <v>56</v>
      </c>
      <c r="QO190" s="71" t="s">
        <v>56</v>
      </c>
      <c r="QP190" s="71" t="s">
        <v>56</v>
      </c>
      <c r="QQ190" s="71" t="s">
        <v>56</v>
      </c>
      <c r="QR190" s="71" t="s">
        <v>56</v>
      </c>
      <c r="QS190" s="71" t="s">
        <v>56</v>
      </c>
      <c r="QT190" s="71" t="s">
        <v>56</v>
      </c>
      <c r="QU190" s="71" t="s">
        <v>13</v>
      </c>
      <c r="QV190" s="71" t="s">
        <v>13</v>
      </c>
      <c r="QW190" s="71" t="s">
        <v>56</v>
      </c>
      <c r="QX190" s="157" t="s">
        <v>56</v>
      </c>
      <c r="QY190" s="157" t="s">
        <v>56</v>
      </c>
      <c r="QZ190" s="157" t="s">
        <v>56</v>
      </c>
      <c r="RA190" s="157" t="s">
        <v>56</v>
      </c>
      <c r="RB190" s="71" t="s">
        <v>13</v>
      </c>
      <c r="RC190" s="71" t="s">
        <v>13</v>
      </c>
      <c r="RD190" s="71" t="s">
        <v>13</v>
      </c>
      <c r="RE190" s="157" t="s">
        <v>13</v>
      </c>
      <c r="RF190" s="71" t="s">
        <v>13</v>
      </c>
      <c r="RG190" s="71" t="s">
        <v>56</v>
      </c>
      <c r="RH190" s="71" t="s">
        <v>56</v>
      </c>
      <c r="RI190" s="71" t="s">
        <v>56</v>
      </c>
      <c r="RJ190" s="71" t="s">
        <v>56</v>
      </c>
      <c r="RK190" s="71" t="s">
        <v>13</v>
      </c>
      <c r="RL190" s="157" t="s">
        <v>56</v>
      </c>
      <c r="RM190" s="157" t="s">
        <v>13</v>
      </c>
      <c r="RN190" s="157" t="s">
        <v>13</v>
      </c>
      <c r="RO190" s="71" t="s">
        <v>56</v>
      </c>
      <c r="RP190" s="71" t="s">
        <v>56</v>
      </c>
      <c r="RQ190" s="71" t="s">
        <v>56</v>
      </c>
      <c r="RR190" s="71" t="s">
        <v>13</v>
      </c>
      <c r="RS190" s="71" t="s">
        <v>13</v>
      </c>
      <c r="RT190" s="71" t="s">
        <v>13</v>
      </c>
      <c r="RU190" s="71" t="s">
        <v>13</v>
      </c>
      <c r="RV190" s="157" t="s">
        <v>56</v>
      </c>
      <c r="RW190" s="71"/>
      <c r="RX190" s="151" t="s">
        <v>739</v>
      </c>
      <c r="RY190" s="225" t="s">
        <v>743</v>
      </c>
      <c r="RZ190" s="152">
        <v>42813237</v>
      </c>
      <c r="SA190" s="151" t="s">
        <v>801</v>
      </c>
      <c r="SB190" s="233">
        <v>100</v>
      </c>
      <c r="SC190" s="241">
        <v>0.2</v>
      </c>
      <c r="SD190" s="178"/>
      <c r="SE190" s="71"/>
      <c r="SF190" s="269" t="s">
        <v>677</v>
      </c>
      <c r="SG190" s="269" t="s">
        <v>13</v>
      </c>
      <c r="SH190" s="270"/>
      <c r="SI190" s="270"/>
      <c r="SJ190" s="271"/>
      <c r="SK190" s="270"/>
      <c r="SL190" s="270"/>
      <c r="SM190" s="270"/>
      <c r="SN190" s="270"/>
      <c r="SO190" s="270"/>
      <c r="SP190" s="270"/>
      <c r="SQ190" s="270"/>
      <c r="SR190" s="270"/>
      <c r="SS190" s="270"/>
      <c r="ST190" s="270"/>
      <c r="SU190" s="270"/>
      <c r="SV190" s="270"/>
      <c r="SW190" s="270"/>
      <c r="SX190" s="270"/>
      <c r="SY190" s="270"/>
      <c r="SZ190" s="270"/>
      <c r="TA190" s="270"/>
      <c r="TB190" s="270"/>
      <c r="TC190" s="270"/>
      <c r="TD190" s="270"/>
      <c r="TE190" s="270"/>
      <c r="TF190" s="270"/>
      <c r="TG190" s="270"/>
      <c r="TH190" s="270"/>
      <c r="TI190" s="270"/>
      <c r="TJ190" s="270"/>
      <c r="TK190" s="270"/>
      <c r="TL190" s="270"/>
      <c r="TM190" s="270"/>
      <c r="TN190" s="270"/>
      <c r="TO190" s="270"/>
      <c r="TP190" s="270"/>
      <c r="TQ190" s="270"/>
      <c r="TR190" s="270"/>
      <c r="TS190" s="270"/>
      <c r="TT190" s="270"/>
      <c r="TU190" s="270"/>
      <c r="TV190" s="270"/>
      <c r="TW190" s="270"/>
      <c r="TX190" s="270"/>
      <c r="TY190" s="270"/>
      <c r="TZ190" s="270"/>
      <c r="UA190" s="270"/>
      <c r="UB190" s="270"/>
      <c r="UC190" s="270"/>
      <c r="UD190" s="270"/>
      <c r="UE190" s="270"/>
      <c r="UF190" s="270"/>
      <c r="UG190" s="270"/>
      <c r="UH190" s="270"/>
      <c r="UI190" s="270"/>
      <c r="UJ190" s="270"/>
      <c r="UK190" s="270"/>
      <c r="UL190" s="270"/>
      <c r="UT190" s="270"/>
      <c r="UU190" s="270"/>
      <c r="UV190" s="270"/>
      <c r="UW190" s="270"/>
      <c r="UX190" s="270"/>
      <c r="UY190" s="270"/>
      <c r="UZ190" s="270"/>
      <c r="VA190" s="270"/>
      <c r="VB190" s="270"/>
      <c r="VC190" s="270"/>
      <c r="VD190" s="270"/>
      <c r="VE190" s="270"/>
      <c r="VF190" s="270"/>
      <c r="VG190" s="270"/>
      <c r="VH190" s="270"/>
      <c r="VI190" s="270"/>
      <c r="VJ190" s="270"/>
      <c r="VK190" s="270"/>
      <c r="VL190" s="270"/>
      <c r="VM190" s="270"/>
      <c r="VN190" s="270"/>
      <c r="VO190" s="270"/>
      <c r="VP190" s="270"/>
      <c r="VQ190" s="270"/>
      <c r="VR190" s="270"/>
      <c r="VS190" s="270"/>
      <c r="VT190" s="270"/>
      <c r="VU190" s="270"/>
      <c r="VV190" s="270"/>
      <c r="VW190" s="270"/>
      <c r="VX190" s="270"/>
      <c r="VY190" s="270"/>
      <c r="VZ190" s="270"/>
      <c r="WA190" s="270"/>
      <c r="WB190" s="270"/>
      <c r="WC190" s="270"/>
      <c r="WD190" s="270"/>
      <c r="WE190" s="270"/>
      <c r="WF190" s="270"/>
      <c r="WG190" s="270"/>
      <c r="WH190" s="270"/>
      <c r="WI190" s="270"/>
      <c r="WJ190" s="270"/>
      <c r="WK190" s="270"/>
      <c r="WL190" s="270"/>
      <c r="WM190" s="270"/>
      <c r="WN190" s="270"/>
      <c r="WO190" s="270"/>
      <c r="WP190" s="270"/>
      <c r="WQ190" s="270"/>
      <c r="WR190" s="270"/>
      <c r="WS190" s="270"/>
      <c r="WT190" s="270"/>
      <c r="WU190" s="270"/>
      <c r="WV190" s="270"/>
      <c r="WW190" s="270"/>
      <c r="WX190" s="270"/>
      <c r="WY190" s="270"/>
      <c r="WZ190" s="270"/>
      <c r="XH190" s="270"/>
      <c r="XI190" s="270"/>
      <c r="XJ190" s="270"/>
      <c r="XK190" s="270"/>
      <c r="XL190" s="270"/>
      <c r="XM190" s="272"/>
      <c r="XN190" s="272"/>
      <c r="XO190" s="272"/>
      <c r="XP190" s="272"/>
      <c r="XQ190" s="272"/>
      <c r="XR190" s="272"/>
      <c r="XS190" s="272"/>
      <c r="XT190" s="272"/>
      <c r="XU190" s="272"/>
      <c r="XV190" s="272"/>
      <c r="XW190" s="270"/>
      <c r="XX190" s="273"/>
      <c r="XY190" s="273"/>
      <c r="XZ190" s="273"/>
      <c r="YA190" s="273"/>
      <c r="YB190" s="273"/>
      <c r="YC190" s="273"/>
      <c r="YD190" s="273"/>
      <c r="YE190" s="273"/>
      <c r="YF190" s="273"/>
      <c r="YG190" s="273"/>
      <c r="YH190" s="273"/>
      <c r="YI190" s="273"/>
      <c r="YJ190" s="273"/>
      <c r="YK190" s="273"/>
      <c r="YL190" s="273"/>
      <c r="YM190" s="273"/>
      <c r="YN190" s="273"/>
      <c r="YO190" s="273"/>
      <c r="YP190" s="273"/>
      <c r="YQ190" s="273"/>
      <c r="YR190" s="273"/>
      <c r="YS190" s="273"/>
      <c r="YT190" s="273"/>
      <c r="YU190" s="273"/>
      <c r="YV190" s="273"/>
      <c r="YW190" s="273"/>
      <c r="YX190" s="273"/>
      <c r="YY190" s="273"/>
      <c r="YZ190" s="270"/>
      <c r="ZA190" s="270"/>
      <c r="ZB190" s="270"/>
      <c r="ZC190" s="270"/>
      <c r="ZD190" s="270"/>
      <c r="ZE190" s="270"/>
      <c r="ZF190" s="270"/>
      <c r="ZG190" s="270"/>
      <c r="ZH190" s="270"/>
      <c r="ZI190" s="270"/>
      <c r="ZJ190" s="270"/>
      <c r="ZK190" s="270"/>
      <c r="ZL190" s="270"/>
      <c r="ZM190" s="270"/>
      <c r="ZN190" s="270"/>
      <c r="ZO190" s="272"/>
      <c r="ZP190" s="272"/>
      <c r="ZQ190" s="272"/>
      <c r="ZR190" s="272"/>
      <c r="ZS190" s="272"/>
      <c r="ZT190" s="272"/>
      <c r="ZU190" s="272"/>
      <c r="ZV190" s="272"/>
      <c r="ZW190" s="270"/>
      <c r="ZX190" s="270"/>
      <c r="ZY190" s="270"/>
      <c r="ZZ190" s="270"/>
      <c r="AAA190" s="270"/>
      <c r="AAB190" s="270"/>
      <c r="AAJ190" s="270"/>
      <c r="AAK190" s="270"/>
      <c r="AAL190" s="270"/>
      <c r="AAM190" s="270"/>
      <c r="AAN190" s="270"/>
      <c r="AAO190" s="272"/>
      <c r="AAP190" s="272"/>
      <c r="AAQ190" s="272"/>
      <c r="AAR190" s="272"/>
      <c r="AAS190" s="272"/>
      <c r="AAT190" s="272"/>
      <c r="AAU190" s="272"/>
      <c r="AAV190" s="272"/>
      <c r="AAW190" s="272"/>
      <c r="AAX190" s="272"/>
    </row>
    <row r="191" spans="1:726" ht="15" customHeight="1" x14ac:dyDescent="0.35">
      <c r="A191" s="70" t="s">
        <v>921</v>
      </c>
      <c r="B191" s="1" t="s">
        <v>13</v>
      </c>
      <c r="GW191" s="157"/>
      <c r="GX191" s="157"/>
      <c r="RX191" s="151" t="s">
        <v>738</v>
      </c>
      <c r="RY191" s="223" t="s">
        <v>744</v>
      </c>
      <c r="RZ191" s="152">
        <v>581363</v>
      </c>
      <c r="SA191" s="151" t="s">
        <v>805</v>
      </c>
      <c r="SB191" s="229" t="s">
        <v>798</v>
      </c>
      <c r="SC191" s="229" t="s">
        <v>798</v>
      </c>
      <c r="SF191" s="268" t="s">
        <v>921</v>
      </c>
      <c r="SG191" s="269" t="s">
        <v>13</v>
      </c>
      <c r="SH191" s="270"/>
      <c r="SI191" s="270"/>
      <c r="SJ191" s="271"/>
      <c r="SK191" s="270"/>
      <c r="SL191" s="270"/>
      <c r="SM191" s="270"/>
      <c r="SN191" s="270"/>
      <c r="SO191" s="270"/>
      <c r="SP191" s="270"/>
      <c r="SQ191" s="270"/>
      <c r="SR191" s="270"/>
      <c r="SS191" s="270"/>
      <c r="ST191" s="270"/>
      <c r="SU191" s="270"/>
      <c r="SV191" s="270"/>
      <c r="SW191" s="270"/>
      <c r="SX191" s="270"/>
      <c r="SY191" s="270"/>
      <c r="SZ191" s="270"/>
      <c r="TA191" s="270"/>
      <c r="TB191" s="270"/>
      <c r="TC191" s="270"/>
      <c r="TD191" s="270"/>
      <c r="TE191" s="270"/>
      <c r="TF191" s="270"/>
      <c r="TG191" s="270"/>
      <c r="TH191" s="270"/>
      <c r="TI191" s="270"/>
      <c r="TJ191" s="270"/>
      <c r="TK191" s="270"/>
      <c r="TL191" s="270"/>
      <c r="TM191" s="270"/>
      <c r="TN191" s="270"/>
      <c r="TO191" s="270"/>
      <c r="TP191" s="270"/>
      <c r="TQ191" s="270"/>
      <c r="TR191" s="270"/>
      <c r="TS191" s="270"/>
      <c r="TT191" s="270"/>
      <c r="TU191" s="270"/>
      <c r="TV191" s="270"/>
      <c r="TW191" s="270"/>
      <c r="TX191" s="270"/>
      <c r="TY191" s="270"/>
      <c r="TZ191" s="270"/>
      <c r="UA191" s="270"/>
      <c r="UB191" s="270"/>
      <c r="UC191" s="270"/>
      <c r="UD191" s="270"/>
      <c r="UE191" s="270"/>
      <c r="UF191" s="270"/>
      <c r="UG191" s="270"/>
      <c r="UH191" s="270"/>
      <c r="UI191" s="270"/>
      <c r="UJ191" s="270"/>
      <c r="UK191" s="270"/>
      <c r="UL191" s="270"/>
      <c r="UT191" s="270"/>
      <c r="UU191" s="270"/>
      <c r="UV191" s="270"/>
      <c r="UW191" s="270"/>
      <c r="UX191" s="270"/>
      <c r="UY191" s="270"/>
      <c r="UZ191" s="270"/>
      <c r="VA191" s="270"/>
      <c r="VB191" s="270"/>
      <c r="VC191" s="270"/>
      <c r="VD191" s="270"/>
      <c r="VE191" s="270"/>
      <c r="VF191" s="270"/>
      <c r="VG191" s="270"/>
      <c r="VH191" s="270"/>
      <c r="VI191" s="270"/>
      <c r="VJ191" s="270"/>
      <c r="VK191" s="270"/>
      <c r="VL191" s="270"/>
      <c r="VM191" s="270"/>
      <c r="VN191" s="270"/>
      <c r="VO191" s="270"/>
      <c r="VP191" s="270"/>
      <c r="VQ191" s="270"/>
      <c r="VR191" s="270"/>
      <c r="VS191" s="270"/>
      <c r="VT191" s="270"/>
      <c r="VU191" s="270"/>
      <c r="VV191" s="270"/>
      <c r="VW191" s="270"/>
      <c r="VX191" s="270"/>
      <c r="VY191" s="270"/>
      <c r="VZ191" s="270"/>
      <c r="WA191" s="270"/>
      <c r="WB191" s="270"/>
      <c r="WC191" s="270"/>
      <c r="WD191" s="270"/>
      <c r="WE191" s="270"/>
      <c r="WF191" s="270"/>
      <c r="WG191" s="270"/>
      <c r="WH191" s="270"/>
      <c r="WI191" s="270"/>
      <c r="WJ191" s="270"/>
      <c r="WK191" s="270"/>
      <c r="WL191" s="270"/>
      <c r="WM191" s="270"/>
      <c r="WN191" s="270"/>
      <c r="WO191" s="270"/>
      <c r="WP191" s="270"/>
      <c r="WQ191" s="270"/>
      <c r="WR191" s="270"/>
      <c r="WS191" s="270"/>
      <c r="WT191" s="270"/>
      <c r="WU191" s="270"/>
      <c r="WV191" s="270"/>
      <c r="WW191" s="270"/>
      <c r="WX191" s="270"/>
      <c r="WY191" s="270"/>
      <c r="WZ191" s="270"/>
      <c r="XH191" s="270"/>
      <c r="XI191" s="270"/>
      <c r="XJ191" s="270"/>
      <c r="XK191" s="270"/>
      <c r="XL191" s="270"/>
      <c r="XM191" s="272"/>
      <c r="XN191" s="272"/>
      <c r="XO191" s="272"/>
      <c r="XP191" s="272"/>
      <c r="XQ191" s="272"/>
      <c r="XR191" s="272"/>
      <c r="XS191" s="272"/>
      <c r="XT191" s="272"/>
      <c r="XU191" s="272"/>
      <c r="XV191" s="272"/>
      <c r="XW191" s="270"/>
      <c r="XX191" s="273"/>
      <c r="XY191" s="273"/>
      <c r="XZ191" s="273"/>
      <c r="YA191" s="273"/>
      <c r="YB191" s="273"/>
      <c r="YC191" s="273"/>
      <c r="YD191" s="273"/>
      <c r="YE191" s="273"/>
      <c r="YF191" s="273"/>
      <c r="YG191" s="273"/>
      <c r="YH191" s="273"/>
      <c r="YI191" s="273"/>
      <c r="YJ191" s="273"/>
      <c r="YK191" s="273"/>
      <c r="YL191" s="273"/>
      <c r="YM191" s="273"/>
      <c r="YN191" s="273"/>
      <c r="YO191" s="273"/>
      <c r="YP191" s="273"/>
      <c r="YQ191" s="273"/>
      <c r="YR191" s="273"/>
      <c r="YS191" s="273"/>
      <c r="YT191" s="273"/>
      <c r="YU191" s="273"/>
      <c r="YV191" s="273"/>
      <c r="YW191" s="273"/>
      <c r="YX191" s="273"/>
      <c r="YY191" s="273"/>
      <c r="YZ191" s="270"/>
      <c r="ZA191" s="270"/>
      <c r="ZB191" s="270"/>
      <c r="ZC191" s="270"/>
      <c r="ZD191" s="270"/>
      <c r="ZE191" s="270"/>
      <c r="ZF191" s="270"/>
      <c r="ZG191" s="270"/>
      <c r="ZH191" s="270"/>
      <c r="ZI191" s="270"/>
      <c r="ZJ191" s="270"/>
      <c r="ZK191" s="270"/>
      <c r="ZL191" s="270"/>
      <c r="ZM191" s="270"/>
      <c r="ZN191" s="270"/>
      <c r="ZO191" s="272"/>
      <c r="ZP191" s="272"/>
      <c r="ZQ191" s="272"/>
      <c r="ZR191" s="272"/>
      <c r="ZS191" s="272"/>
      <c r="ZT191" s="272"/>
      <c r="ZU191" s="272"/>
      <c r="ZV191" s="272"/>
      <c r="ZW191" s="270"/>
      <c r="ZX191" s="270"/>
      <c r="ZY191" s="270"/>
      <c r="ZZ191" s="270"/>
      <c r="AAA191" s="270"/>
      <c r="AAB191" s="270"/>
      <c r="AAJ191" s="270"/>
      <c r="AAK191" s="270"/>
      <c r="AAL191" s="270"/>
      <c r="AAM191" s="270"/>
      <c r="AAN191" s="270"/>
      <c r="AAO191" s="272"/>
      <c r="AAP191" s="272"/>
      <c r="AAQ191" s="272"/>
      <c r="AAR191" s="272"/>
      <c r="AAS191" s="272"/>
      <c r="AAT191" s="272"/>
      <c r="AAU191" s="272"/>
      <c r="AAV191" s="272"/>
      <c r="AAW191" s="272"/>
      <c r="AAX191" s="272"/>
    </row>
    <row r="192" spans="1:726" ht="15" customHeight="1" x14ac:dyDescent="0.35">
      <c r="A192" s="71" t="s">
        <v>668</v>
      </c>
      <c r="B192" s="71" t="s">
        <v>56</v>
      </c>
      <c r="C192" s="71" t="s">
        <v>56</v>
      </c>
      <c r="D192" s="71" t="s">
        <v>56</v>
      </c>
      <c r="E192" s="71" t="s">
        <v>13</v>
      </c>
      <c r="F192" s="71" t="s">
        <v>13</v>
      </c>
      <c r="G192" s="71" t="s">
        <v>13</v>
      </c>
      <c r="H192" s="71" t="s">
        <v>13</v>
      </c>
      <c r="I192" s="71" t="s">
        <v>13</v>
      </c>
      <c r="J192" s="157" t="s">
        <v>56</v>
      </c>
      <c r="K192" s="157" t="s">
        <v>13</v>
      </c>
      <c r="L192" s="157" t="s">
        <v>13</v>
      </c>
      <c r="M192" s="157" t="s">
        <v>56</v>
      </c>
      <c r="N192" s="157" t="s">
        <v>13</v>
      </c>
      <c r="O192" s="157" t="s">
        <v>56</v>
      </c>
      <c r="P192" s="157" t="s">
        <v>56</v>
      </c>
      <c r="Q192" s="157" t="s">
        <v>56</v>
      </c>
      <c r="R192" s="157" t="s">
        <v>13</v>
      </c>
      <c r="S192" s="157" t="s">
        <v>56</v>
      </c>
      <c r="T192" s="157" t="s">
        <v>13</v>
      </c>
      <c r="U192" s="71" t="s">
        <v>0</v>
      </c>
      <c r="V192" s="157" t="s">
        <v>56</v>
      </c>
      <c r="W192" s="157" t="s">
        <v>13</v>
      </c>
      <c r="X192" s="157" t="s">
        <v>13</v>
      </c>
      <c r="Y192" s="157" t="s">
        <v>13</v>
      </c>
      <c r="Z192" s="157" t="s">
        <v>13</v>
      </c>
      <c r="AA192" s="71" t="s">
        <v>56</v>
      </c>
      <c r="AB192" s="71" t="s">
        <v>56</v>
      </c>
      <c r="AC192" s="71" t="s">
        <v>13</v>
      </c>
      <c r="AD192" s="71" t="s">
        <v>56</v>
      </c>
      <c r="AE192" s="71" t="s">
        <v>13</v>
      </c>
      <c r="AF192" s="134" t="s">
        <v>56</v>
      </c>
      <c r="AG192" s="134" t="s">
        <v>13</v>
      </c>
      <c r="AH192" s="134" t="s">
        <v>13</v>
      </c>
      <c r="AI192" s="71" t="s">
        <v>56</v>
      </c>
      <c r="AJ192" s="71" t="s">
        <v>56</v>
      </c>
      <c r="AK192" s="71" t="s">
        <v>13</v>
      </c>
      <c r="AL192" s="71" t="s">
        <v>13</v>
      </c>
      <c r="AM192" s="71" t="s">
        <v>13</v>
      </c>
      <c r="AN192" s="71" t="s">
        <v>13</v>
      </c>
      <c r="AO192" s="71" t="s">
        <v>13</v>
      </c>
      <c r="AP192" s="71" t="s">
        <v>13</v>
      </c>
      <c r="AQ192" s="71" t="s">
        <v>13</v>
      </c>
      <c r="AR192" s="71" t="s">
        <v>13</v>
      </c>
      <c r="AS192" s="71" t="s">
        <v>13</v>
      </c>
      <c r="AT192" s="134" t="s">
        <v>56</v>
      </c>
      <c r="AU192" s="134" t="s">
        <v>56</v>
      </c>
      <c r="AV192" s="134" t="s">
        <v>56</v>
      </c>
      <c r="AW192" s="134" t="s">
        <v>13</v>
      </c>
      <c r="AX192" s="134" t="s">
        <v>13</v>
      </c>
      <c r="AY192" s="134" t="s">
        <v>13</v>
      </c>
      <c r="AZ192" s="134" t="s">
        <v>56</v>
      </c>
      <c r="BA192" s="134" t="s">
        <v>13</v>
      </c>
      <c r="BB192" s="71" t="s">
        <v>56</v>
      </c>
      <c r="BC192" s="71" t="s">
        <v>56</v>
      </c>
      <c r="BD192" s="71" t="s">
        <v>56</v>
      </c>
      <c r="BE192" s="71" t="s">
        <v>13</v>
      </c>
      <c r="BF192" s="71" t="s">
        <v>13</v>
      </c>
      <c r="BG192" s="71" t="s">
        <v>13</v>
      </c>
      <c r="BH192" s="157" t="s">
        <v>13</v>
      </c>
      <c r="BI192" s="157" t="s">
        <v>56</v>
      </c>
      <c r="BJ192" s="157" t="s">
        <v>13</v>
      </c>
      <c r="BK192" s="157" t="s">
        <v>13</v>
      </c>
      <c r="BL192" s="71" t="s">
        <v>13</v>
      </c>
      <c r="BM192" s="71" t="s">
        <v>56</v>
      </c>
      <c r="BN192" s="71" t="s">
        <v>56</v>
      </c>
      <c r="BO192" s="71" t="s">
        <v>13</v>
      </c>
      <c r="BP192" s="71" t="s">
        <v>13</v>
      </c>
      <c r="BQ192" s="71" t="s">
        <v>13</v>
      </c>
      <c r="BR192" s="71" t="s">
        <v>13</v>
      </c>
      <c r="BS192" s="71" t="s">
        <v>13</v>
      </c>
      <c r="BT192" s="71" t="s">
        <v>13</v>
      </c>
      <c r="BU192" s="71" t="s">
        <v>13</v>
      </c>
      <c r="BV192" s="157" t="s">
        <v>56</v>
      </c>
      <c r="BW192" s="157" t="s">
        <v>56</v>
      </c>
      <c r="BX192" s="157" t="s">
        <v>56</v>
      </c>
      <c r="BY192" s="157" t="s">
        <v>56</v>
      </c>
      <c r="BZ192" s="71" t="s">
        <v>747</v>
      </c>
      <c r="CA192" s="71" t="s">
        <v>747</v>
      </c>
      <c r="CB192" s="71" t="s">
        <v>747</v>
      </c>
      <c r="CC192" s="71" t="s">
        <v>747</v>
      </c>
      <c r="CD192" s="71" t="s">
        <v>747</v>
      </c>
      <c r="CE192" s="157" t="s">
        <v>13</v>
      </c>
      <c r="CF192" s="157" t="s">
        <v>13</v>
      </c>
      <c r="CG192" s="157" t="s">
        <v>13</v>
      </c>
      <c r="CH192" s="71" t="s">
        <v>747</v>
      </c>
      <c r="CI192" s="71" t="s">
        <v>747</v>
      </c>
      <c r="CJ192" s="71" t="s">
        <v>747</v>
      </c>
      <c r="CK192" s="71" t="s">
        <v>747</v>
      </c>
      <c r="CL192" s="157" t="s">
        <v>13</v>
      </c>
      <c r="CM192" s="157" t="s">
        <v>13</v>
      </c>
      <c r="CN192" s="157" t="s">
        <v>13</v>
      </c>
      <c r="CO192" s="71" t="s">
        <v>747</v>
      </c>
      <c r="CP192" s="71" t="s">
        <v>747</v>
      </c>
      <c r="CQ192" s="71" t="s">
        <v>747</v>
      </c>
      <c r="CR192" s="71" t="s">
        <v>747</v>
      </c>
      <c r="CS192" s="71" t="s">
        <v>747</v>
      </c>
      <c r="CT192" s="71" t="s">
        <v>747</v>
      </c>
      <c r="CU192" s="157" t="s">
        <v>13</v>
      </c>
      <c r="CV192" s="157" t="s">
        <v>13</v>
      </c>
      <c r="CW192" s="157" t="s">
        <v>13</v>
      </c>
      <c r="CX192" s="157" t="s">
        <v>13</v>
      </c>
      <c r="CY192" s="157" t="s">
        <v>13</v>
      </c>
      <c r="CZ192" s="71" t="s">
        <v>13</v>
      </c>
      <c r="DA192" s="71" t="s">
        <v>13</v>
      </c>
      <c r="DB192" s="71" t="s">
        <v>13</v>
      </c>
      <c r="DC192" s="71" t="s">
        <v>56</v>
      </c>
      <c r="DD192" s="71" t="s">
        <v>13</v>
      </c>
      <c r="DE192" s="157" t="s">
        <v>13</v>
      </c>
      <c r="DF192" s="157" t="s">
        <v>56</v>
      </c>
      <c r="DG192" s="157" t="s">
        <v>13</v>
      </c>
      <c r="DH192" s="71" t="s">
        <v>56</v>
      </c>
      <c r="DI192" s="71"/>
      <c r="DJ192" s="71"/>
      <c r="DK192" s="71"/>
      <c r="DL192" s="157"/>
      <c r="DM192" s="157"/>
      <c r="DN192" s="157"/>
      <c r="DO192" s="157"/>
      <c r="DP192" s="71"/>
      <c r="DQ192" s="157"/>
      <c r="DR192" s="157"/>
      <c r="DS192" s="157"/>
      <c r="DT192" s="71"/>
      <c r="DU192" s="157"/>
      <c r="DV192" s="157"/>
      <c r="DW192" s="157"/>
      <c r="DX192" s="71"/>
      <c r="DY192" s="71"/>
      <c r="DZ192" s="71"/>
      <c r="EA192" s="71"/>
      <c r="EB192" s="71"/>
      <c r="EC192" s="157"/>
      <c r="ED192" s="157"/>
      <c r="EE192" s="157"/>
      <c r="EF192" s="71"/>
      <c r="EG192" s="71"/>
      <c r="EH192" s="71"/>
      <c r="EI192" s="71"/>
      <c r="EJ192" s="71"/>
      <c r="EK192" s="71"/>
      <c r="EL192" s="71"/>
      <c r="EM192" s="71"/>
      <c r="EN192" s="71"/>
      <c r="EO192" s="71"/>
      <c r="EP192" s="71"/>
      <c r="EQ192" s="71"/>
      <c r="ER192" s="71"/>
      <c r="ES192" s="71"/>
      <c r="ET192" s="71"/>
      <c r="EU192" s="71"/>
      <c r="EV192" s="157"/>
      <c r="EW192" s="157"/>
      <c r="EX192" s="157"/>
      <c r="EY192" s="157"/>
      <c r="EZ192" s="157"/>
      <c r="FA192" s="157"/>
      <c r="FB192" s="157"/>
      <c r="FC192" s="157"/>
      <c r="FD192" s="157"/>
      <c r="FE192" s="157"/>
      <c r="FF192" s="71"/>
      <c r="FG192" s="71"/>
      <c r="FH192" s="71"/>
      <c r="FI192" s="71"/>
      <c r="FJ192" s="71"/>
      <c r="FK192" s="71"/>
      <c r="FL192" s="71"/>
      <c r="FM192" s="71"/>
      <c r="FN192" s="71"/>
      <c r="FO192" s="71"/>
      <c r="FP192" s="157"/>
      <c r="FQ192" s="157"/>
      <c r="FR192" s="157"/>
      <c r="FS192" s="157"/>
      <c r="FT192" s="157"/>
      <c r="FU192" s="71"/>
      <c r="FV192" s="71"/>
      <c r="FW192" s="71"/>
      <c r="FX192" s="71"/>
      <c r="FY192" s="71"/>
      <c r="FZ192" s="71"/>
      <c r="GA192" s="71"/>
      <c r="GB192" s="71"/>
      <c r="GC192" s="71"/>
      <c r="GD192" s="71"/>
      <c r="GE192" s="71"/>
      <c r="GF192" s="71"/>
      <c r="GG192" s="71"/>
      <c r="GH192" s="71"/>
      <c r="GI192" s="71"/>
      <c r="GJ192" s="71"/>
      <c r="GK192" s="71"/>
      <c r="GL192" s="71"/>
      <c r="GM192" s="71"/>
      <c r="GN192" s="71"/>
      <c r="GO192" s="71"/>
      <c r="GP192" s="71"/>
      <c r="GQ192" s="71"/>
      <c r="GR192" s="71"/>
      <c r="GS192" s="71"/>
      <c r="GT192" s="71"/>
      <c r="GU192" s="71"/>
      <c r="GV192" s="71"/>
      <c r="GW192" s="157"/>
      <c r="GX192" s="157"/>
      <c r="GY192" s="157"/>
      <c r="GZ192" s="157"/>
      <c r="HA192" s="157"/>
      <c r="HB192" s="157"/>
      <c r="HC192" s="157"/>
      <c r="HD192" s="157"/>
      <c r="HE192" s="157"/>
      <c r="HF192" s="157"/>
      <c r="HG192" s="157"/>
      <c r="HH192" s="157"/>
      <c r="HI192" s="157"/>
      <c r="HJ192" s="157"/>
      <c r="HK192" s="157"/>
      <c r="HL192" s="157"/>
      <c r="HM192" s="157"/>
      <c r="HN192" s="157"/>
      <c r="HO192" s="157"/>
      <c r="HP192" s="157"/>
      <c r="HQ192" s="157"/>
      <c r="HR192" s="157"/>
      <c r="HS192" s="157"/>
      <c r="HT192" s="157"/>
      <c r="HU192" s="157"/>
      <c r="HV192" s="157"/>
      <c r="HW192" s="157"/>
      <c r="HX192" s="157"/>
      <c r="HY192" s="71"/>
      <c r="HZ192" s="71"/>
      <c r="IA192" s="71"/>
      <c r="IB192" s="71"/>
      <c r="IC192" s="71"/>
      <c r="ID192" s="157"/>
      <c r="IE192" s="157"/>
      <c r="IF192" s="157"/>
      <c r="IG192" s="71"/>
      <c r="IH192" s="71" t="s">
        <v>56</v>
      </c>
      <c r="II192" s="71" t="s">
        <v>13</v>
      </c>
      <c r="IJ192" s="71" t="s">
        <v>13</v>
      </c>
      <c r="IK192" s="71" t="s">
        <v>13</v>
      </c>
      <c r="IL192" s="71" t="s">
        <v>13</v>
      </c>
      <c r="IM192" s="71" t="s">
        <v>13</v>
      </c>
      <c r="IN192" s="71" t="s">
        <v>13</v>
      </c>
      <c r="IO192" s="71" t="s">
        <v>13</v>
      </c>
      <c r="IP192" s="71" t="s">
        <v>13</v>
      </c>
      <c r="IQ192" s="71" t="s">
        <v>13</v>
      </c>
      <c r="IR192" s="71" t="s">
        <v>13</v>
      </c>
      <c r="IS192" s="71" t="s">
        <v>13</v>
      </c>
      <c r="IT192" s="71" t="s">
        <v>13</v>
      </c>
      <c r="IU192" s="157" t="s">
        <v>13</v>
      </c>
      <c r="IV192" s="157" t="s">
        <v>13</v>
      </c>
      <c r="IW192" s="157" t="s">
        <v>13</v>
      </c>
      <c r="IX192" s="157" t="s">
        <v>13</v>
      </c>
      <c r="IY192" s="71" t="s">
        <v>747</v>
      </c>
      <c r="IZ192" s="71" t="s">
        <v>747</v>
      </c>
      <c r="JA192" s="71" t="s">
        <v>747</v>
      </c>
      <c r="JB192" s="71" t="s">
        <v>747</v>
      </c>
      <c r="JC192" s="71" t="s">
        <v>747</v>
      </c>
      <c r="JD192" s="71" t="s">
        <v>747</v>
      </c>
      <c r="JE192" s="71" t="s">
        <v>747</v>
      </c>
      <c r="JF192" s="157" t="s">
        <v>13</v>
      </c>
      <c r="JG192" s="157" t="s">
        <v>13</v>
      </c>
      <c r="JH192" s="157" t="s">
        <v>13</v>
      </c>
      <c r="JI192" s="71" t="s">
        <v>747</v>
      </c>
      <c r="JJ192" s="71" t="s">
        <v>747</v>
      </c>
      <c r="JK192" s="71" t="s">
        <v>747</v>
      </c>
      <c r="JL192" s="71" t="s">
        <v>747</v>
      </c>
      <c r="JM192" s="71" t="s">
        <v>747</v>
      </c>
      <c r="JN192" s="71" t="s">
        <v>747</v>
      </c>
      <c r="JO192" s="71" t="s">
        <v>747</v>
      </c>
      <c r="JP192" s="71" t="s">
        <v>747</v>
      </c>
      <c r="JQ192" s="71" t="s">
        <v>747</v>
      </c>
      <c r="JR192" s="71" t="s">
        <v>747</v>
      </c>
      <c r="JS192" s="71" t="s">
        <v>747</v>
      </c>
      <c r="JT192" s="71" t="s">
        <v>747</v>
      </c>
      <c r="JU192" s="71" t="s">
        <v>747</v>
      </c>
      <c r="JV192" s="157" t="s">
        <v>13</v>
      </c>
      <c r="JW192" s="157" t="s">
        <v>13</v>
      </c>
      <c r="JX192" s="157" t="s">
        <v>13</v>
      </c>
      <c r="JY192" s="71" t="s">
        <v>13</v>
      </c>
      <c r="JZ192" s="71" t="s">
        <v>13</v>
      </c>
      <c r="KA192" s="71" t="s">
        <v>13</v>
      </c>
      <c r="KB192" s="71" t="s">
        <v>13</v>
      </c>
      <c r="KC192" s="71" t="s">
        <v>56</v>
      </c>
      <c r="KD192" s="157" t="s">
        <v>13</v>
      </c>
      <c r="KE192" s="157" t="s">
        <v>56</v>
      </c>
      <c r="KF192" s="157" t="s">
        <v>13</v>
      </c>
      <c r="KG192" s="71" t="s">
        <v>56</v>
      </c>
      <c r="KH192" s="71" t="s">
        <v>13</v>
      </c>
      <c r="KI192" s="71" t="s">
        <v>13</v>
      </c>
      <c r="KJ192" s="71" t="s">
        <v>13</v>
      </c>
      <c r="KK192" s="71" t="s">
        <v>13</v>
      </c>
      <c r="KL192" s="71" t="s">
        <v>13</v>
      </c>
      <c r="KM192" s="71" t="s">
        <v>56</v>
      </c>
      <c r="KN192" s="71" t="s">
        <v>13</v>
      </c>
      <c r="KO192" s="71" t="s">
        <v>56</v>
      </c>
      <c r="KP192" s="157" t="s">
        <v>13</v>
      </c>
      <c r="KQ192" s="71" t="s">
        <v>13</v>
      </c>
      <c r="KR192" s="71" t="s">
        <v>13</v>
      </c>
      <c r="KS192" s="180">
        <v>0</v>
      </c>
      <c r="KT192" s="157" t="s">
        <v>13</v>
      </c>
      <c r="KU192" s="157" t="s">
        <v>13</v>
      </c>
      <c r="KV192" s="157" t="s">
        <v>13</v>
      </c>
      <c r="KW192" s="71" t="s">
        <v>13</v>
      </c>
      <c r="KX192" s="71" t="s">
        <v>13</v>
      </c>
      <c r="KY192" s="71" t="s">
        <v>13</v>
      </c>
      <c r="KZ192" s="71" t="s">
        <v>13</v>
      </c>
      <c r="LA192" s="71" t="s">
        <v>56</v>
      </c>
      <c r="LB192" s="157" t="s">
        <v>13</v>
      </c>
      <c r="LC192" s="157" t="s">
        <v>56</v>
      </c>
      <c r="LD192" s="157" t="s">
        <v>13</v>
      </c>
      <c r="LE192" s="71" t="s">
        <v>56</v>
      </c>
      <c r="LF192" s="71" t="s">
        <v>747</v>
      </c>
      <c r="LG192" s="157" t="s">
        <v>13</v>
      </c>
      <c r="LH192" s="157" t="s">
        <v>13</v>
      </c>
      <c r="LI192" s="157" t="s">
        <v>13</v>
      </c>
      <c r="LJ192" s="71" t="s">
        <v>747</v>
      </c>
      <c r="LK192" s="71" t="s">
        <v>747</v>
      </c>
      <c r="LL192" s="71" t="s">
        <v>747</v>
      </c>
      <c r="LM192" s="71" t="s">
        <v>747</v>
      </c>
      <c r="LN192" s="71" t="s">
        <v>747</v>
      </c>
      <c r="LO192" s="157" t="s">
        <v>13</v>
      </c>
      <c r="LP192" s="157" t="s">
        <v>13</v>
      </c>
      <c r="LQ192" s="157" t="s">
        <v>56</v>
      </c>
      <c r="LR192" s="71" t="s">
        <v>13</v>
      </c>
      <c r="LS192" s="71" t="s">
        <v>747</v>
      </c>
      <c r="LT192" s="71" t="s">
        <v>747</v>
      </c>
      <c r="LU192" s="71" t="s">
        <v>747</v>
      </c>
      <c r="LV192" s="71" t="s">
        <v>747</v>
      </c>
      <c r="LW192" s="71" t="s">
        <v>747</v>
      </c>
      <c r="LX192" s="71" t="s">
        <v>747</v>
      </c>
      <c r="LY192" s="157" t="s">
        <v>13</v>
      </c>
      <c r="LZ192" s="157" t="s">
        <v>13</v>
      </c>
      <c r="MA192" s="71" t="s">
        <v>13</v>
      </c>
      <c r="MB192" s="71" t="s">
        <v>13</v>
      </c>
      <c r="MC192" s="71" t="s">
        <v>56</v>
      </c>
      <c r="MD192" s="71" t="s">
        <v>13</v>
      </c>
      <c r="ME192" s="71" t="s">
        <v>13</v>
      </c>
      <c r="MF192" s="71" t="s">
        <v>13</v>
      </c>
      <c r="MG192" s="157" t="s">
        <v>56</v>
      </c>
      <c r="MH192" s="71" t="s">
        <v>13</v>
      </c>
      <c r="MI192" s="71" t="s">
        <v>56</v>
      </c>
      <c r="MJ192" s="71" t="s">
        <v>56</v>
      </c>
      <c r="MK192" s="71" t="s">
        <v>56</v>
      </c>
      <c r="ML192" s="71" t="s">
        <v>56</v>
      </c>
      <c r="MM192" s="71" t="s">
        <v>56</v>
      </c>
      <c r="MN192" s="71" t="s">
        <v>56</v>
      </c>
      <c r="MO192" s="71" t="s">
        <v>56</v>
      </c>
      <c r="MP192" s="71" t="s">
        <v>56</v>
      </c>
      <c r="MQ192" s="71" t="s">
        <v>56</v>
      </c>
      <c r="MR192" s="71" t="s">
        <v>56</v>
      </c>
      <c r="MS192" s="71" t="s">
        <v>56</v>
      </c>
      <c r="MT192" s="71" t="s">
        <v>56</v>
      </c>
      <c r="MU192" s="71" t="s">
        <v>56</v>
      </c>
      <c r="MV192" s="71" t="s">
        <v>56</v>
      </c>
      <c r="MW192" s="71" t="s">
        <v>56</v>
      </c>
      <c r="MX192" s="71" t="s">
        <v>56</v>
      </c>
      <c r="MY192" s="71" t="s">
        <v>56</v>
      </c>
      <c r="MZ192" s="71" t="s">
        <v>13</v>
      </c>
      <c r="NA192" s="71" t="s">
        <v>13</v>
      </c>
      <c r="NB192" s="157" t="s">
        <v>56</v>
      </c>
      <c r="NC192" s="157" t="s">
        <v>56</v>
      </c>
      <c r="ND192" s="157" t="s">
        <v>56</v>
      </c>
      <c r="NE192" s="157" t="s">
        <v>56</v>
      </c>
      <c r="NF192" s="157" t="s">
        <v>56</v>
      </c>
      <c r="NG192" s="157"/>
      <c r="NH192" s="157"/>
      <c r="NI192" s="157"/>
      <c r="NJ192" s="157"/>
      <c r="NK192" s="157"/>
      <c r="NL192" s="71" t="s">
        <v>56</v>
      </c>
      <c r="NM192" s="71" t="s">
        <v>56</v>
      </c>
      <c r="NN192" s="157" t="s">
        <v>56</v>
      </c>
      <c r="NO192" s="71" t="s">
        <v>13</v>
      </c>
      <c r="NP192" s="71" t="s">
        <v>13</v>
      </c>
      <c r="NQ192" s="71" t="s">
        <v>13</v>
      </c>
      <c r="NR192" s="71" t="s">
        <v>56</v>
      </c>
      <c r="NS192" s="71" t="s">
        <v>13</v>
      </c>
      <c r="NT192" s="71" t="s">
        <v>13</v>
      </c>
      <c r="NU192" s="71" t="s">
        <v>56</v>
      </c>
      <c r="NV192" s="71" t="s">
        <v>13</v>
      </c>
      <c r="NW192" s="71" t="s">
        <v>13</v>
      </c>
      <c r="NX192" s="71" t="s">
        <v>13</v>
      </c>
      <c r="NY192" s="71" t="s">
        <v>56</v>
      </c>
      <c r="NZ192" s="71" t="s">
        <v>13</v>
      </c>
      <c r="OA192" s="157" t="s">
        <v>56</v>
      </c>
      <c r="OB192" s="157" t="s">
        <v>56</v>
      </c>
      <c r="OC192" s="157" t="s">
        <v>13</v>
      </c>
      <c r="OD192" s="157" t="s">
        <v>56</v>
      </c>
      <c r="OE192" s="71" t="s">
        <v>56</v>
      </c>
      <c r="OF192" s="71" t="s">
        <v>13</v>
      </c>
      <c r="OG192" s="71" t="s">
        <v>13</v>
      </c>
      <c r="OH192" s="71" t="s">
        <v>13</v>
      </c>
      <c r="OI192" s="71" t="s">
        <v>56</v>
      </c>
      <c r="OJ192" s="157" t="s">
        <v>56</v>
      </c>
      <c r="OK192" s="136">
        <v>400</v>
      </c>
      <c r="OL192" s="136">
        <v>40</v>
      </c>
      <c r="OM192" s="136">
        <v>100</v>
      </c>
      <c r="ON192" s="136">
        <v>60</v>
      </c>
      <c r="OO192" s="136">
        <v>500</v>
      </c>
      <c r="OP192" s="136">
        <v>400</v>
      </c>
      <c r="OQ192" s="136">
        <v>20</v>
      </c>
      <c r="OR192" s="137">
        <v>0.1</v>
      </c>
      <c r="OS192" s="137"/>
      <c r="OT192" s="138">
        <v>3.9854963801230943</v>
      </c>
      <c r="OU192" s="138">
        <v>0.39854963801230942</v>
      </c>
      <c r="OV192" s="138">
        <v>0.99637409503077357</v>
      </c>
      <c r="OW192" s="138">
        <v>0.59782445701846409</v>
      </c>
      <c r="OX192" s="138">
        <v>4.9818704751538672</v>
      </c>
      <c r="OY192" s="138">
        <v>3.9854963801230943</v>
      </c>
      <c r="OZ192" s="138">
        <v>0.19927481900615471</v>
      </c>
      <c r="PA192" s="139">
        <f>SB192/OK192</f>
        <v>55.522500000000001</v>
      </c>
      <c r="PB192" s="139">
        <f>SB192/OL192</f>
        <v>555.22500000000002</v>
      </c>
      <c r="PC192" s="139">
        <f>SB192/OM192</f>
        <v>222.09</v>
      </c>
      <c r="PD192" s="139">
        <f>SB192/ON192</f>
        <v>370.15</v>
      </c>
      <c r="PE192" s="139">
        <f>SB192/OO192</f>
        <v>44.417999999999999</v>
      </c>
      <c r="PF192" s="139">
        <f>SB192/OP192</f>
        <v>55.522500000000001</v>
      </c>
      <c r="PG192" s="139">
        <f>SB192/OQ192</f>
        <v>1110.45</v>
      </c>
      <c r="PH192" s="71" t="s">
        <v>13</v>
      </c>
      <c r="PI192" s="71" t="s">
        <v>56</v>
      </c>
      <c r="PJ192" s="71" t="s">
        <v>13</v>
      </c>
      <c r="PK192" s="71" t="s">
        <v>56</v>
      </c>
      <c r="PL192" s="71" t="s">
        <v>13</v>
      </c>
      <c r="PM192" s="157" t="s">
        <v>56</v>
      </c>
      <c r="PN192" s="157" t="s">
        <v>13</v>
      </c>
      <c r="PO192" s="157" t="s">
        <v>13</v>
      </c>
      <c r="PP192" s="71" t="s">
        <v>56</v>
      </c>
      <c r="PQ192" s="71" t="s">
        <v>56</v>
      </c>
      <c r="PR192" s="71" t="s">
        <v>56</v>
      </c>
      <c r="PS192" s="71" t="s">
        <v>56</v>
      </c>
      <c r="PT192" s="71" t="s">
        <v>13</v>
      </c>
      <c r="PU192" s="71" t="s">
        <v>13</v>
      </c>
      <c r="PV192" s="71" t="s">
        <v>56</v>
      </c>
      <c r="PW192" s="157" t="s">
        <v>56</v>
      </c>
      <c r="PX192" s="71" t="s">
        <v>56</v>
      </c>
      <c r="PY192" s="71" t="s">
        <v>56</v>
      </c>
      <c r="PZ192" s="71" t="s">
        <v>56</v>
      </c>
      <c r="QA192" s="71" t="s">
        <v>56</v>
      </c>
      <c r="QB192" s="71" t="s">
        <v>56</v>
      </c>
      <c r="QC192" s="71" t="s">
        <v>56</v>
      </c>
      <c r="QD192" s="71" t="s">
        <v>56</v>
      </c>
      <c r="QE192" s="71" t="s">
        <v>13</v>
      </c>
      <c r="QF192" s="157" t="s">
        <v>56</v>
      </c>
      <c r="QG192" s="71" t="s">
        <v>56</v>
      </c>
      <c r="QH192" s="71" t="s">
        <v>56</v>
      </c>
      <c r="QI192" s="71">
        <v>1</v>
      </c>
      <c r="QJ192" s="157" t="s">
        <v>56</v>
      </c>
      <c r="QK192" s="157" t="s">
        <v>13</v>
      </c>
      <c r="QL192" s="157" t="s">
        <v>56</v>
      </c>
      <c r="QM192" s="71" t="s">
        <v>13</v>
      </c>
      <c r="QN192" s="71" t="s">
        <v>56</v>
      </c>
      <c r="QO192" s="71" t="s">
        <v>56</v>
      </c>
      <c r="QP192" s="71" t="s">
        <v>56</v>
      </c>
      <c r="QQ192" s="71" t="s">
        <v>56</v>
      </c>
      <c r="QR192" s="71" t="s">
        <v>56</v>
      </c>
      <c r="QS192" s="71" t="s">
        <v>56</v>
      </c>
      <c r="QT192" s="71" t="s">
        <v>56</v>
      </c>
      <c r="QU192" s="71" t="s">
        <v>13</v>
      </c>
      <c r="QV192" s="71" t="s">
        <v>56</v>
      </c>
      <c r="QW192" s="71" t="s">
        <v>56</v>
      </c>
      <c r="QX192" s="157" t="s">
        <v>56</v>
      </c>
      <c r="QY192" s="157" t="s">
        <v>56</v>
      </c>
      <c r="QZ192" s="157" t="s">
        <v>56</v>
      </c>
      <c r="RA192" s="157" t="s">
        <v>56</v>
      </c>
      <c r="RB192" s="71" t="s">
        <v>56</v>
      </c>
      <c r="RC192" s="71" t="s">
        <v>56</v>
      </c>
      <c r="RD192" s="71" t="s">
        <v>733</v>
      </c>
      <c r="RE192" s="157" t="s">
        <v>56</v>
      </c>
      <c r="RF192" s="71" t="s">
        <v>13</v>
      </c>
      <c r="RG192" s="71" t="s">
        <v>13</v>
      </c>
      <c r="RH192" s="71" t="s">
        <v>13</v>
      </c>
      <c r="RI192" s="71" t="s">
        <v>13</v>
      </c>
      <c r="RJ192" s="71" t="s">
        <v>56</v>
      </c>
      <c r="RK192" s="71" t="s">
        <v>13</v>
      </c>
      <c r="RL192" s="157" t="s">
        <v>13</v>
      </c>
      <c r="RM192" s="157" t="s">
        <v>56</v>
      </c>
      <c r="RN192" s="157" t="s">
        <v>13</v>
      </c>
      <c r="RO192" s="71" t="s">
        <v>56</v>
      </c>
      <c r="RP192" s="71" t="s">
        <v>56</v>
      </c>
      <c r="RQ192" s="71" t="s">
        <v>56</v>
      </c>
      <c r="RR192" s="71" t="s">
        <v>13</v>
      </c>
      <c r="RS192" s="71" t="s">
        <v>13</v>
      </c>
      <c r="RT192" s="71" t="s">
        <v>13</v>
      </c>
      <c r="RU192" s="71" t="s">
        <v>13</v>
      </c>
      <c r="RV192" s="157" t="s">
        <v>56</v>
      </c>
      <c r="RW192" s="71"/>
      <c r="RX192" s="151" t="s">
        <v>740</v>
      </c>
      <c r="RY192" s="219" t="s">
        <v>745</v>
      </c>
      <c r="RZ192" s="152">
        <v>10036391</v>
      </c>
      <c r="SA192" s="151" t="s">
        <v>795</v>
      </c>
      <c r="SB192" s="229">
        <v>22209</v>
      </c>
      <c r="SC192" s="230">
        <v>215</v>
      </c>
      <c r="SD192" s="178"/>
      <c r="SE192" s="71"/>
      <c r="SF192" s="270" t="s">
        <v>668</v>
      </c>
      <c r="SG192" s="270" t="s">
        <v>56</v>
      </c>
      <c r="SH192" s="273">
        <v>0.64</v>
      </c>
      <c r="SI192" s="273">
        <v>0.36</v>
      </c>
      <c r="SJ192" s="271"/>
      <c r="SK192" s="270" t="s">
        <v>56</v>
      </c>
      <c r="SL192" s="270" t="s">
        <v>13</v>
      </c>
      <c r="SM192" s="270" t="s">
        <v>13</v>
      </c>
      <c r="SN192" s="270" t="s">
        <v>56</v>
      </c>
      <c r="SO192" s="270" t="s">
        <v>13</v>
      </c>
      <c r="SP192" s="270" t="s">
        <v>56</v>
      </c>
      <c r="SQ192" s="270" t="s">
        <v>13</v>
      </c>
      <c r="SR192" s="270" t="s">
        <v>56</v>
      </c>
      <c r="SS192" s="270" t="s">
        <v>13</v>
      </c>
      <c r="ST192" s="270" t="s">
        <v>56</v>
      </c>
      <c r="SU192" s="270" t="s">
        <v>56</v>
      </c>
      <c r="SV192" s="270" t="s">
        <v>56</v>
      </c>
      <c r="SW192" s="270" t="s">
        <v>56</v>
      </c>
      <c r="SX192" s="270" t="s">
        <v>13</v>
      </c>
      <c r="SY192" s="270" t="s">
        <v>13</v>
      </c>
      <c r="SZ192" s="270" t="s">
        <v>13</v>
      </c>
      <c r="TA192" s="270" t="s">
        <v>56</v>
      </c>
      <c r="TB192" s="270" t="s">
        <v>13</v>
      </c>
      <c r="TC192" s="270" t="s">
        <v>13</v>
      </c>
      <c r="TD192" s="270" t="s">
        <v>56</v>
      </c>
      <c r="TE192" s="270" t="s">
        <v>56</v>
      </c>
      <c r="TF192" s="270" t="s">
        <v>56</v>
      </c>
      <c r="TG192" s="270" t="s">
        <v>13</v>
      </c>
      <c r="TH192" s="270" t="s">
        <v>56</v>
      </c>
      <c r="TI192" s="270" t="s">
        <v>56</v>
      </c>
      <c r="TJ192" s="270" t="s">
        <v>56</v>
      </c>
      <c r="TK192" s="270" t="s">
        <v>56</v>
      </c>
      <c r="TL192" s="270" t="s">
        <v>56</v>
      </c>
      <c r="TM192" s="273"/>
      <c r="TN192" s="270"/>
      <c r="TO192" s="270"/>
      <c r="TP192" s="270"/>
      <c r="TQ192" s="270"/>
      <c r="TR192" s="270"/>
      <c r="TS192" s="270"/>
      <c r="TT192" s="270"/>
      <c r="TU192" s="270"/>
      <c r="TV192" s="270"/>
      <c r="TW192" s="270"/>
      <c r="TX192" s="270"/>
      <c r="TY192" s="270"/>
      <c r="TZ192" s="270"/>
      <c r="UA192" s="270"/>
      <c r="UB192" s="270" t="s">
        <v>56</v>
      </c>
      <c r="UC192" s="270"/>
      <c r="UD192" s="270" t="s">
        <v>13</v>
      </c>
      <c r="UE192" s="270" t="s">
        <v>13</v>
      </c>
      <c r="UF192" s="270"/>
      <c r="UG192" s="270" t="s">
        <v>56</v>
      </c>
      <c r="UH192" s="270" t="s">
        <v>56</v>
      </c>
      <c r="UI192" s="270" t="s">
        <v>56</v>
      </c>
      <c r="UJ192" s="270" t="s">
        <v>56</v>
      </c>
      <c r="UK192" s="270" t="s">
        <v>56</v>
      </c>
      <c r="UL192" s="270" t="s">
        <v>56</v>
      </c>
      <c r="UM192" s="270" t="s">
        <v>56</v>
      </c>
      <c r="UN192" s="270" t="s">
        <v>56</v>
      </c>
      <c r="UO192" s="270" t="s">
        <v>56</v>
      </c>
      <c r="UP192" s="270" t="s">
        <v>56</v>
      </c>
      <c r="UQ192" s="270" t="s">
        <v>56</v>
      </c>
      <c r="UR192" s="270" t="s">
        <v>56</v>
      </c>
      <c r="US192" s="270" t="s">
        <v>13</v>
      </c>
      <c r="UT192" s="270"/>
      <c r="UU192" s="270"/>
      <c r="UV192" s="270"/>
      <c r="UW192" s="270"/>
      <c r="UX192" s="270"/>
      <c r="UY192" s="273">
        <v>0.01</v>
      </c>
      <c r="UZ192" s="270" t="s">
        <v>1225</v>
      </c>
      <c r="VA192" s="270" t="s">
        <v>1225</v>
      </c>
      <c r="VB192" s="273">
        <v>0.02</v>
      </c>
      <c r="VC192" s="270" t="s">
        <v>1227</v>
      </c>
      <c r="VD192" s="273">
        <v>0.1</v>
      </c>
      <c r="VE192" s="270" t="s">
        <v>1227</v>
      </c>
      <c r="VF192" s="273">
        <v>0.06</v>
      </c>
      <c r="VG192" s="270" t="s">
        <v>1227</v>
      </c>
      <c r="VH192" s="273">
        <v>0.03</v>
      </c>
      <c r="VI192" s="273">
        <v>0.04</v>
      </c>
      <c r="VJ192" s="273">
        <v>0.01</v>
      </c>
      <c r="VK192" s="273">
        <v>0</v>
      </c>
      <c r="VL192" s="270" t="s">
        <v>1227</v>
      </c>
      <c r="VM192" s="270" t="s">
        <v>1227</v>
      </c>
      <c r="VN192" s="270" t="s">
        <v>1227</v>
      </c>
      <c r="VO192" s="273">
        <v>0</v>
      </c>
      <c r="VP192" s="270" t="s">
        <v>1227</v>
      </c>
      <c r="VQ192" s="270" t="s">
        <v>1227</v>
      </c>
      <c r="VR192" s="273">
        <v>0.11</v>
      </c>
      <c r="VS192" s="273">
        <v>0.01</v>
      </c>
      <c r="VT192" s="273">
        <v>0</v>
      </c>
      <c r="VU192" s="270" t="s">
        <v>1227</v>
      </c>
      <c r="VV192" s="273">
        <v>0.01</v>
      </c>
      <c r="VW192" s="273">
        <v>0</v>
      </c>
      <c r="VX192" s="273">
        <v>0.54</v>
      </c>
      <c r="VY192" s="273">
        <v>0</v>
      </c>
      <c r="VZ192" s="273">
        <v>0.03</v>
      </c>
      <c r="WA192" s="273"/>
      <c r="WB192" s="270"/>
      <c r="WC192" s="270"/>
      <c r="WD192" s="270"/>
      <c r="WE192" s="270"/>
      <c r="WF192" s="270"/>
      <c r="WG192" s="270"/>
      <c r="WH192" s="270"/>
      <c r="WI192" s="270"/>
      <c r="WJ192" s="270"/>
      <c r="WK192" s="270"/>
      <c r="WL192" s="270"/>
      <c r="WM192" s="270"/>
      <c r="WN192" s="270"/>
      <c r="WO192" s="270"/>
      <c r="WP192" s="273">
        <v>0.03</v>
      </c>
      <c r="WQ192" s="270" t="s">
        <v>1228</v>
      </c>
      <c r="WR192" s="270" t="s">
        <v>13</v>
      </c>
      <c r="WS192" s="270" t="s">
        <v>13</v>
      </c>
      <c r="WT192" s="270"/>
      <c r="WU192" s="273">
        <v>0.43000000000000005</v>
      </c>
      <c r="WV192" s="273">
        <v>0.54</v>
      </c>
      <c r="WW192" s="273">
        <v>0.13</v>
      </c>
      <c r="WX192" s="273">
        <v>0.67</v>
      </c>
      <c r="WY192" s="273">
        <v>0.18</v>
      </c>
      <c r="WZ192" s="273">
        <v>0.12</v>
      </c>
      <c r="XA192" s="273">
        <v>0.02</v>
      </c>
      <c r="XB192" s="273">
        <v>6.0000000000000005E-2</v>
      </c>
      <c r="XC192" s="273">
        <v>0.55000000000000004</v>
      </c>
      <c r="XD192" s="273">
        <v>0.03</v>
      </c>
      <c r="XE192" s="273">
        <v>0.1</v>
      </c>
      <c r="XF192" s="273">
        <v>0.06</v>
      </c>
      <c r="XH192" s="270"/>
      <c r="XI192" s="270"/>
      <c r="XJ192" s="270"/>
      <c r="XK192" s="270"/>
      <c r="XL192" s="270"/>
      <c r="XM192" s="272" t="s">
        <v>13</v>
      </c>
      <c r="XN192" s="272" t="s">
        <v>56</v>
      </c>
      <c r="XO192" s="272" t="s">
        <v>13</v>
      </c>
      <c r="XP192" s="272" t="s">
        <v>13</v>
      </c>
      <c r="XQ192" s="272" t="s">
        <v>13</v>
      </c>
      <c r="XR192" s="272" t="s">
        <v>13</v>
      </c>
      <c r="XS192" s="272" t="s">
        <v>13</v>
      </c>
      <c r="XT192" s="272" t="s">
        <v>13</v>
      </c>
      <c r="XU192" s="272" t="s">
        <v>13</v>
      </c>
      <c r="XV192" s="272" t="s">
        <v>13</v>
      </c>
      <c r="XW192" s="270"/>
      <c r="XX192" s="273">
        <v>1</v>
      </c>
      <c r="XY192" s="273">
        <v>1</v>
      </c>
      <c r="XZ192" s="273">
        <v>1</v>
      </c>
      <c r="YA192" s="273">
        <v>1</v>
      </c>
      <c r="YB192" s="273">
        <v>1</v>
      </c>
      <c r="YC192" s="273">
        <v>1</v>
      </c>
      <c r="YD192" s="273">
        <v>1</v>
      </c>
      <c r="YE192" s="273">
        <v>1</v>
      </c>
      <c r="YF192" s="273">
        <v>1</v>
      </c>
      <c r="YG192" s="273">
        <v>1</v>
      </c>
      <c r="YH192" s="273">
        <v>1</v>
      </c>
      <c r="YI192" s="273">
        <v>1</v>
      </c>
      <c r="YJ192" s="273">
        <v>1</v>
      </c>
      <c r="YK192" s="273">
        <v>1</v>
      </c>
      <c r="YL192" s="273">
        <v>1</v>
      </c>
      <c r="YM192" s="273" t="s">
        <v>1230</v>
      </c>
      <c r="YN192" s="273">
        <v>1</v>
      </c>
      <c r="YO192" s="273" t="s">
        <v>1230</v>
      </c>
      <c r="YP192" s="273">
        <v>1</v>
      </c>
      <c r="YQ192" s="273">
        <v>1</v>
      </c>
      <c r="YR192" s="273">
        <v>1</v>
      </c>
      <c r="YS192" s="273">
        <v>1</v>
      </c>
      <c r="YT192" s="273" t="s">
        <v>1230</v>
      </c>
      <c r="YU192" s="273">
        <v>1</v>
      </c>
      <c r="YV192" s="273">
        <v>1</v>
      </c>
      <c r="YW192" s="273">
        <v>1</v>
      </c>
      <c r="YX192" s="273">
        <v>1</v>
      </c>
      <c r="YY192" s="273">
        <v>1</v>
      </c>
      <c r="YZ192" s="273"/>
      <c r="ZA192" s="270"/>
      <c r="ZB192" s="270"/>
      <c r="ZC192" s="270"/>
      <c r="ZD192" s="270"/>
      <c r="ZE192" s="270"/>
      <c r="ZF192" s="270"/>
      <c r="ZG192" s="270"/>
      <c r="ZH192" s="270"/>
      <c r="ZI192" s="270"/>
      <c r="ZJ192" s="270"/>
      <c r="ZK192" s="270"/>
      <c r="ZL192" s="270"/>
      <c r="ZM192" s="270"/>
      <c r="ZN192" s="270"/>
      <c r="ZO192" s="272" t="s">
        <v>56</v>
      </c>
      <c r="ZP192" s="272"/>
      <c r="ZQ192" s="272"/>
      <c r="ZR192" s="272"/>
      <c r="ZS192" s="272"/>
      <c r="ZT192" s="272" t="s">
        <v>13</v>
      </c>
      <c r="ZU192" s="272"/>
      <c r="ZV192" s="272"/>
      <c r="ZW192" s="270"/>
      <c r="ZX192" s="270"/>
      <c r="ZY192" s="270"/>
      <c r="ZZ192" s="270"/>
      <c r="AAA192" s="270"/>
      <c r="AAB192" s="270"/>
      <c r="AAJ192" s="270"/>
      <c r="AAK192" s="270"/>
      <c r="AAL192" s="270"/>
      <c r="AAM192" s="270"/>
      <c r="AAN192" s="270"/>
      <c r="AAO192" s="272" t="s">
        <v>13</v>
      </c>
      <c r="AAP192" s="272" t="s">
        <v>56</v>
      </c>
      <c r="AAQ192" s="272" t="s">
        <v>13</v>
      </c>
      <c r="AAR192" s="272" t="s">
        <v>56</v>
      </c>
      <c r="AAS192" s="272" t="s">
        <v>13</v>
      </c>
      <c r="AAT192" s="272" t="s">
        <v>13</v>
      </c>
      <c r="AAU192" s="272" t="s">
        <v>13</v>
      </c>
      <c r="AAV192" s="272" t="s">
        <v>13</v>
      </c>
      <c r="AAW192" s="272" t="s">
        <v>56</v>
      </c>
      <c r="AAX192" s="272" t="s">
        <v>13</v>
      </c>
    </row>
    <row r="193" spans="1:726" ht="15" customHeight="1" x14ac:dyDescent="0.35">
      <c r="A193" s="71" t="s">
        <v>708</v>
      </c>
      <c r="B193" s="71" t="s">
        <v>56</v>
      </c>
      <c r="C193" s="71" t="s">
        <v>56</v>
      </c>
      <c r="D193" s="71" t="s">
        <v>56</v>
      </c>
      <c r="E193" s="71" t="s">
        <v>56</v>
      </c>
      <c r="F193" s="71" t="s">
        <v>56</v>
      </c>
      <c r="G193" s="71" t="s">
        <v>13</v>
      </c>
      <c r="H193" s="71" t="s">
        <v>13</v>
      </c>
      <c r="I193" s="71" t="s">
        <v>13</v>
      </c>
      <c r="J193" s="157" t="s">
        <v>56</v>
      </c>
      <c r="K193" s="157" t="s">
        <v>13</v>
      </c>
      <c r="L193" s="157" t="s">
        <v>13</v>
      </c>
      <c r="M193" s="157" t="s">
        <v>13</v>
      </c>
      <c r="N193" s="157" t="s">
        <v>13</v>
      </c>
      <c r="O193" s="157" t="s">
        <v>56</v>
      </c>
      <c r="P193" s="157" t="s">
        <v>56</v>
      </c>
      <c r="Q193" s="157" t="s">
        <v>56</v>
      </c>
      <c r="R193" s="157" t="s">
        <v>56</v>
      </c>
      <c r="S193" s="157" t="s">
        <v>56</v>
      </c>
      <c r="T193" s="157" t="s">
        <v>13</v>
      </c>
      <c r="U193" s="71" t="s">
        <v>0</v>
      </c>
      <c r="V193" s="157" t="s">
        <v>56</v>
      </c>
      <c r="W193" s="157" t="s">
        <v>13</v>
      </c>
      <c r="X193" s="157" t="s">
        <v>13</v>
      </c>
      <c r="Y193" s="157" t="s">
        <v>13</v>
      </c>
      <c r="Z193" s="157" t="s">
        <v>13</v>
      </c>
      <c r="AA193" s="71" t="s">
        <v>56</v>
      </c>
      <c r="AB193" s="71" t="s">
        <v>56</v>
      </c>
      <c r="AC193" s="71" t="s">
        <v>56</v>
      </c>
      <c r="AD193" s="71" t="s">
        <v>56</v>
      </c>
      <c r="AE193" s="71" t="s">
        <v>13</v>
      </c>
      <c r="AF193" s="134" t="s">
        <v>56</v>
      </c>
      <c r="AG193" s="134" t="s">
        <v>13</v>
      </c>
      <c r="AH193" s="134" t="s">
        <v>13</v>
      </c>
      <c r="AI193" s="71" t="s">
        <v>13</v>
      </c>
      <c r="AJ193" s="71" t="s">
        <v>13</v>
      </c>
      <c r="AK193" s="71" t="s">
        <v>13</v>
      </c>
      <c r="AL193" s="71" t="s">
        <v>13</v>
      </c>
      <c r="AM193" s="71" t="s">
        <v>13</v>
      </c>
      <c r="AN193" s="71" t="s">
        <v>13</v>
      </c>
      <c r="AO193" s="71" t="s">
        <v>13</v>
      </c>
      <c r="AP193" s="71" t="s">
        <v>13</v>
      </c>
      <c r="AQ193" s="71" t="s">
        <v>56</v>
      </c>
      <c r="AR193" s="71" t="s">
        <v>13</v>
      </c>
      <c r="AS193" s="71" t="s">
        <v>13</v>
      </c>
      <c r="AT193" s="134" t="s">
        <v>13</v>
      </c>
      <c r="AU193" s="134" t="s">
        <v>13</v>
      </c>
      <c r="AV193" s="134" t="s">
        <v>13</v>
      </c>
      <c r="AW193" s="134" t="s">
        <v>13</v>
      </c>
      <c r="AX193" s="134" t="s">
        <v>13</v>
      </c>
      <c r="AY193" s="134" t="s">
        <v>13</v>
      </c>
      <c r="AZ193" s="134" t="s">
        <v>13</v>
      </c>
      <c r="BA193" s="134" t="s">
        <v>13</v>
      </c>
      <c r="BB193" s="71" t="s">
        <v>56</v>
      </c>
      <c r="BC193" s="71" t="s">
        <v>56</v>
      </c>
      <c r="BD193" s="71" t="s">
        <v>56</v>
      </c>
      <c r="BE193" s="71" t="s">
        <v>56</v>
      </c>
      <c r="BF193" s="71" t="s">
        <v>13</v>
      </c>
      <c r="BG193" s="71" t="s">
        <v>13</v>
      </c>
      <c r="BH193" s="157" t="s">
        <v>13</v>
      </c>
      <c r="BI193" s="157" t="s">
        <v>56</v>
      </c>
      <c r="BJ193" s="157" t="s">
        <v>13</v>
      </c>
      <c r="BK193" s="157" t="s">
        <v>13</v>
      </c>
      <c r="BL193" s="71" t="s">
        <v>13</v>
      </c>
      <c r="BM193" s="71" t="s">
        <v>56</v>
      </c>
      <c r="BN193" s="71" t="s">
        <v>13</v>
      </c>
      <c r="BO193" s="71" t="s">
        <v>13</v>
      </c>
      <c r="BP193" s="71" t="s">
        <v>13</v>
      </c>
      <c r="BQ193" s="71" t="s">
        <v>13</v>
      </c>
      <c r="BR193" s="71" t="s">
        <v>13</v>
      </c>
      <c r="BS193" s="71" t="s">
        <v>13</v>
      </c>
      <c r="BT193" s="71" t="s">
        <v>13</v>
      </c>
      <c r="BU193" s="71" t="s">
        <v>13</v>
      </c>
      <c r="BV193" s="157" t="s">
        <v>56</v>
      </c>
      <c r="BW193" s="157" t="s">
        <v>56</v>
      </c>
      <c r="BX193" s="157" t="s">
        <v>13</v>
      </c>
      <c r="BY193" s="157" t="s">
        <v>56</v>
      </c>
      <c r="BZ193" s="71" t="s">
        <v>747</v>
      </c>
      <c r="CA193" s="71" t="s">
        <v>747</v>
      </c>
      <c r="CB193" s="71" t="s">
        <v>747</v>
      </c>
      <c r="CC193" s="71" t="s">
        <v>747</v>
      </c>
      <c r="CD193" s="71" t="s">
        <v>747</v>
      </c>
      <c r="CE193" s="157" t="s">
        <v>13</v>
      </c>
      <c r="CF193" s="157" t="s">
        <v>13</v>
      </c>
      <c r="CG193" s="157" t="s">
        <v>13</v>
      </c>
      <c r="CH193" s="71" t="s">
        <v>747</v>
      </c>
      <c r="CI193" s="71" t="s">
        <v>747</v>
      </c>
      <c r="CJ193" s="71" t="s">
        <v>747</v>
      </c>
      <c r="CK193" s="71" t="s">
        <v>747</v>
      </c>
      <c r="CL193" s="157" t="s">
        <v>13</v>
      </c>
      <c r="CM193" s="157" t="s">
        <v>13</v>
      </c>
      <c r="CN193" s="157" t="s">
        <v>13</v>
      </c>
      <c r="CO193" s="71" t="s">
        <v>747</v>
      </c>
      <c r="CP193" s="71" t="s">
        <v>747</v>
      </c>
      <c r="CQ193" s="71" t="s">
        <v>747</v>
      </c>
      <c r="CR193" s="71" t="s">
        <v>747</v>
      </c>
      <c r="CS193" s="71" t="s">
        <v>747</v>
      </c>
      <c r="CT193" s="71" t="s">
        <v>747</v>
      </c>
      <c r="CU193" s="157" t="s">
        <v>13</v>
      </c>
      <c r="CV193" s="157" t="s">
        <v>13</v>
      </c>
      <c r="CW193" s="157" t="s">
        <v>13</v>
      </c>
      <c r="CX193" s="157" t="s">
        <v>13</v>
      </c>
      <c r="CY193" s="157" t="s">
        <v>13</v>
      </c>
      <c r="CZ193" s="71" t="s">
        <v>56</v>
      </c>
      <c r="DA193" s="71" t="s">
        <v>56</v>
      </c>
      <c r="DB193" s="71" t="s">
        <v>56</v>
      </c>
      <c r="DC193" s="71" t="s">
        <v>56</v>
      </c>
      <c r="DD193" s="71" t="s">
        <v>13</v>
      </c>
      <c r="DE193" s="157" t="s">
        <v>56</v>
      </c>
      <c r="DF193" s="157" t="s">
        <v>13</v>
      </c>
      <c r="DG193" s="157" t="s">
        <v>13</v>
      </c>
      <c r="DH193" s="71" t="s">
        <v>56</v>
      </c>
      <c r="DI193" s="71"/>
      <c r="DJ193" s="71"/>
      <c r="DK193" s="71"/>
      <c r="DL193" s="157"/>
      <c r="DM193" s="157"/>
      <c r="DN193" s="157"/>
      <c r="DO193" s="157"/>
      <c r="DP193" s="71"/>
      <c r="DQ193" s="157"/>
      <c r="DR193" s="157"/>
      <c r="DS193" s="157"/>
      <c r="DT193" s="71"/>
      <c r="DU193" s="157"/>
      <c r="DV193" s="157"/>
      <c r="DW193" s="157"/>
      <c r="DX193" s="71"/>
      <c r="DY193" s="71"/>
      <c r="DZ193" s="71"/>
      <c r="EA193" s="71"/>
      <c r="EB193" s="71"/>
      <c r="EC193" s="157"/>
      <c r="ED193" s="157"/>
      <c r="EE193" s="157"/>
      <c r="EF193" s="71"/>
      <c r="EG193" s="71"/>
      <c r="EH193" s="71"/>
      <c r="EI193" s="71"/>
      <c r="EJ193" s="71"/>
      <c r="EK193" s="71"/>
      <c r="EL193" s="71"/>
      <c r="EM193" s="71"/>
      <c r="EN193" s="71"/>
      <c r="EO193" s="71"/>
      <c r="EP193" s="71"/>
      <c r="EQ193" s="71"/>
      <c r="ER193" s="71"/>
      <c r="ES193" s="71"/>
      <c r="ET193" s="71"/>
      <c r="EU193" s="71"/>
      <c r="EV193" s="157"/>
      <c r="EW193" s="157"/>
      <c r="EX193" s="157"/>
      <c r="EY193" s="157"/>
      <c r="EZ193" s="157"/>
      <c r="FA193" s="157"/>
      <c r="FB193" s="157"/>
      <c r="FC193" s="157"/>
      <c r="FD193" s="157"/>
      <c r="FE193" s="157"/>
      <c r="FF193" s="71"/>
      <c r="FG193" s="71"/>
      <c r="FH193" s="71"/>
      <c r="FI193" s="71"/>
      <c r="FJ193" s="71"/>
      <c r="FK193" s="71"/>
      <c r="FL193" s="71"/>
      <c r="FM193" s="71"/>
      <c r="FN193" s="71"/>
      <c r="FO193" s="71"/>
      <c r="FP193" s="157"/>
      <c r="FQ193" s="157"/>
      <c r="FR193" s="157"/>
      <c r="FS193" s="157"/>
      <c r="FT193" s="157"/>
      <c r="FU193" s="71"/>
      <c r="FV193" s="71"/>
      <c r="FW193" s="71"/>
      <c r="FX193" s="71"/>
      <c r="FY193" s="71"/>
      <c r="FZ193" s="71"/>
      <c r="GA193" s="71"/>
      <c r="GB193" s="71"/>
      <c r="GC193" s="71"/>
      <c r="GD193" s="71"/>
      <c r="GE193" s="71"/>
      <c r="GF193" s="71"/>
      <c r="GG193" s="71"/>
      <c r="GH193" s="71"/>
      <c r="GI193" s="71"/>
      <c r="GJ193" s="71"/>
      <c r="GK193" s="71"/>
      <c r="GL193" s="71"/>
      <c r="GM193" s="71"/>
      <c r="GN193" s="71"/>
      <c r="GO193" s="71"/>
      <c r="GP193" s="71"/>
      <c r="GQ193" s="71"/>
      <c r="GR193" s="71"/>
      <c r="GS193" s="71"/>
      <c r="GT193" s="71"/>
      <c r="GU193" s="71"/>
      <c r="GV193" s="71"/>
      <c r="GW193" s="157"/>
      <c r="GX193" s="157"/>
      <c r="GY193" s="157"/>
      <c r="GZ193" s="157"/>
      <c r="HA193" s="157"/>
      <c r="HB193" s="157"/>
      <c r="HC193" s="157"/>
      <c r="HD193" s="157"/>
      <c r="HE193" s="157"/>
      <c r="HF193" s="157"/>
      <c r="HG193" s="157"/>
      <c r="HH193" s="157"/>
      <c r="HI193" s="157"/>
      <c r="HJ193" s="157"/>
      <c r="HK193" s="157"/>
      <c r="HL193" s="157"/>
      <c r="HM193" s="157"/>
      <c r="HN193" s="157"/>
      <c r="HO193" s="157"/>
      <c r="HP193" s="157"/>
      <c r="HQ193" s="157"/>
      <c r="HR193" s="157"/>
      <c r="HS193" s="157"/>
      <c r="HT193" s="157"/>
      <c r="HU193" s="157"/>
      <c r="HV193" s="157"/>
      <c r="HW193" s="157"/>
      <c r="HX193" s="157"/>
      <c r="HY193" s="71"/>
      <c r="HZ193" s="71"/>
      <c r="IA193" s="71"/>
      <c r="IB193" s="71"/>
      <c r="IC193" s="71"/>
      <c r="ID193" s="157"/>
      <c r="IE193" s="157"/>
      <c r="IF193" s="157"/>
      <c r="IG193" s="71"/>
      <c r="IH193" s="71" t="s">
        <v>13</v>
      </c>
      <c r="II193" s="71" t="s">
        <v>13</v>
      </c>
      <c r="IJ193" s="71" t="s">
        <v>13</v>
      </c>
      <c r="IK193" s="71" t="s">
        <v>13</v>
      </c>
      <c r="IL193" s="71" t="s">
        <v>13</v>
      </c>
      <c r="IM193" s="71" t="s">
        <v>56</v>
      </c>
      <c r="IN193" s="71" t="s">
        <v>13</v>
      </c>
      <c r="IO193" s="71" t="s">
        <v>13</v>
      </c>
      <c r="IP193" s="71" t="s">
        <v>13</v>
      </c>
      <c r="IQ193" s="71" t="s">
        <v>13</v>
      </c>
      <c r="IR193" s="71" t="s">
        <v>13</v>
      </c>
      <c r="IS193" s="71" t="s">
        <v>13</v>
      </c>
      <c r="IT193" s="71" t="s">
        <v>13</v>
      </c>
      <c r="IU193" s="157" t="s">
        <v>56</v>
      </c>
      <c r="IV193" s="157" t="s">
        <v>13</v>
      </c>
      <c r="IW193" s="157" t="s">
        <v>13</v>
      </c>
      <c r="IX193" s="157" t="s">
        <v>13</v>
      </c>
      <c r="IY193" s="71" t="s">
        <v>747</v>
      </c>
      <c r="IZ193" s="71" t="s">
        <v>747</v>
      </c>
      <c r="JA193" s="71" t="s">
        <v>747</v>
      </c>
      <c r="JB193" s="71" t="s">
        <v>747</v>
      </c>
      <c r="JC193" s="71" t="s">
        <v>747</v>
      </c>
      <c r="JD193" s="71" t="s">
        <v>747</v>
      </c>
      <c r="JE193" s="71" t="s">
        <v>747</v>
      </c>
      <c r="JF193" s="157" t="s">
        <v>13</v>
      </c>
      <c r="JG193" s="157" t="s">
        <v>13</v>
      </c>
      <c r="JH193" s="157" t="s">
        <v>13</v>
      </c>
      <c r="JI193" s="71" t="s">
        <v>747</v>
      </c>
      <c r="JJ193" s="71" t="s">
        <v>747</v>
      </c>
      <c r="JK193" s="71" t="s">
        <v>747</v>
      </c>
      <c r="JL193" s="71" t="s">
        <v>747</v>
      </c>
      <c r="JM193" s="71" t="s">
        <v>747</v>
      </c>
      <c r="JN193" s="71" t="s">
        <v>13</v>
      </c>
      <c r="JO193" s="71" t="s">
        <v>13</v>
      </c>
      <c r="JP193" s="71" t="s">
        <v>56</v>
      </c>
      <c r="JQ193" s="71" t="s">
        <v>56</v>
      </c>
      <c r="JR193" s="71" t="s">
        <v>56</v>
      </c>
      <c r="JS193" s="71" t="s">
        <v>56</v>
      </c>
      <c r="JT193" s="71" t="s">
        <v>13</v>
      </c>
      <c r="JU193" s="71" t="s">
        <v>13</v>
      </c>
      <c r="JV193" s="157" t="s">
        <v>13</v>
      </c>
      <c r="JW193" s="157" t="s">
        <v>56</v>
      </c>
      <c r="JX193" s="157" t="s">
        <v>56</v>
      </c>
      <c r="JY193" s="71" t="s">
        <v>56</v>
      </c>
      <c r="JZ193" s="71" t="s">
        <v>56</v>
      </c>
      <c r="KA193" s="71" t="s">
        <v>56</v>
      </c>
      <c r="KB193" s="71" t="s">
        <v>56</v>
      </c>
      <c r="KC193" s="71" t="s">
        <v>13</v>
      </c>
      <c r="KD193" s="157" t="s">
        <v>56</v>
      </c>
      <c r="KE193" s="157" t="s">
        <v>13</v>
      </c>
      <c r="KF193" s="157" t="s">
        <v>13</v>
      </c>
      <c r="KG193" s="71" t="s">
        <v>56</v>
      </c>
      <c r="KH193" s="71" t="s">
        <v>13</v>
      </c>
      <c r="KI193" s="71" t="s">
        <v>13</v>
      </c>
      <c r="KJ193" s="71" t="s">
        <v>13</v>
      </c>
      <c r="KK193" s="71" t="s">
        <v>13</v>
      </c>
      <c r="KL193" s="71" t="s">
        <v>13</v>
      </c>
      <c r="KM193" s="71" t="s">
        <v>56</v>
      </c>
      <c r="KN193" s="71" t="s">
        <v>13</v>
      </c>
      <c r="KO193" s="71" t="s">
        <v>13</v>
      </c>
      <c r="KP193" s="157" t="s">
        <v>13</v>
      </c>
      <c r="KQ193" s="71" t="s">
        <v>13</v>
      </c>
      <c r="KR193" s="71" t="s">
        <v>13</v>
      </c>
      <c r="KS193" s="180">
        <v>1</v>
      </c>
      <c r="KT193" s="157" t="s">
        <v>56</v>
      </c>
      <c r="KU193" s="157" t="s">
        <v>13</v>
      </c>
      <c r="KV193" s="157" t="s">
        <v>56</v>
      </c>
      <c r="KW193" s="71" t="s">
        <v>56</v>
      </c>
      <c r="KX193" s="71" t="s">
        <v>13</v>
      </c>
      <c r="KY193" s="71" t="s">
        <v>13</v>
      </c>
      <c r="KZ193" s="71" t="s">
        <v>13</v>
      </c>
      <c r="LA193" s="71" t="s">
        <v>56</v>
      </c>
      <c r="LB193" s="157" t="s">
        <v>56</v>
      </c>
      <c r="LC193" s="157" t="s">
        <v>13</v>
      </c>
      <c r="LD193" s="157" t="s">
        <v>13</v>
      </c>
      <c r="LE193" s="71" t="s">
        <v>56</v>
      </c>
      <c r="LF193" s="72" t="s">
        <v>983</v>
      </c>
      <c r="LG193" s="157" t="s">
        <v>56</v>
      </c>
      <c r="LH193" s="157" t="s">
        <v>13</v>
      </c>
      <c r="LI193" s="157" t="s">
        <v>13</v>
      </c>
      <c r="LJ193" s="71" t="s">
        <v>56</v>
      </c>
      <c r="LK193" s="71" t="s">
        <v>13</v>
      </c>
      <c r="LL193" s="71" t="s">
        <v>13</v>
      </c>
      <c r="LM193" s="71" t="s">
        <v>13</v>
      </c>
      <c r="LN193" s="71" t="s">
        <v>56</v>
      </c>
      <c r="LO193" s="157" t="s">
        <v>56</v>
      </c>
      <c r="LP193" s="157" t="s">
        <v>13</v>
      </c>
      <c r="LQ193" s="157" t="s">
        <v>13</v>
      </c>
      <c r="LR193" s="71" t="s">
        <v>56</v>
      </c>
      <c r="LS193" s="71" t="s">
        <v>13</v>
      </c>
      <c r="LT193" s="71" t="s">
        <v>13</v>
      </c>
      <c r="LU193" s="71" t="s">
        <v>13</v>
      </c>
      <c r="LV193" s="71" t="s">
        <v>56</v>
      </c>
      <c r="LW193" s="71" t="s">
        <v>13</v>
      </c>
      <c r="LX193" s="71" t="s">
        <v>13</v>
      </c>
      <c r="LY193" s="157" t="s">
        <v>13</v>
      </c>
      <c r="LZ193" s="157" t="s">
        <v>56</v>
      </c>
      <c r="MA193" s="71" t="s">
        <v>13</v>
      </c>
      <c r="MB193" s="71" t="s">
        <v>13</v>
      </c>
      <c r="MC193" s="71" t="s">
        <v>56</v>
      </c>
      <c r="MD193" s="71" t="s">
        <v>56</v>
      </c>
      <c r="ME193" s="71" t="s">
        <v>13</v>
      </c>
      <c r="MF193" s="71" t="s">
        <v>13</v>
      </c>
      <c r="MG193" s="157" t="s">
        <v>56</v>
      </c>
      <c r="MH193" s="71" t="s">
        <v>56</v>
      </c>
      <c r="MI193" s="71" t="s">
        <v>56</v>
      </c>
      <c r="MJ193" s="71" t="s">
        <v>56</v>
      </c>
      <c r="MK193" s="71" t="s">
        <v>56</v>
      </c>
      <c r="ML193" s="71" t="s">
        <v>56</v>
      </c>
      <c r="MM193" s="71" t="s">
        <v>56</v>
      </c>
      <c r="MN193" s="71" t="s">
        <v>56</v>
      </c>
      <c r="MO193" s="71" t="s">
        <v>56</v>
      </c>
      <c r="MP193" s="71" t="s">
        <v>56</v>
      </c>
      <c r="MQ193" s="71" t="s">
        <v>56</v>
      </c>
      <c r="MR193" s="71" t="s">
        <v>56</v>
      </c>
      <c r="MS193" s="71" t="s">
        <v>56</v>
      </c>
      <c r="MT193" s="71" t="s">
        <v>56</v>
      </c>
      <c r="MU193" s="71" t="s">
        <v>56</v>
      </c>
      <c r="MV193" s="71" t="s">
        <v>56</v>
      </c>
      <c r="MW193" s="71" t="s">
        <v>56</v>
      </c>
      <c r="MX193" s="71" t="s">
        <v>56</v>
      </c>
      <c r="MY193" s="71" t="s">
        <v>13</v>
      </c>
      <c r="MZ193" s="71" t="s">
        <v>13</v>
      </c>
      <c r="NA193" s="71" t="s">
        <v>13</v>
      </c>
      <c r="NB193" s="157" t="s">
        <v>56</v>
      </c>
      <c r="NC193" s="157" t="s">
        <v>56</v>
      </c>
      <c r="ND193" s="157" t="s">
        <v>56</v>
      </c>
      <c r="NE193" s="157" t="s">
        <v>56</v>
      </c>
      <c r="NF193" s="157" t="s">
        <v>56</v>
      </c>
      <c r="NG193" s="157"/>
      <c r="NH193" s="157"/>
      <c r="NI193" s="157"/>
      <c r="NJ193" s="157"/>
      <c r="NK193" s="157"/>
      <c r="NL193" s="71" t="s">
        <v>56</v>
      </c>
      <c r="NM193" s="71" t="s">
        <v>56</v>
      </c>
      <c r="NN193" s="157" t="s">
        <v>56</v>
      </c>
      <c r="NO193" s="71" t="s">
        <v>13</v>
      </c>
      <c r="NP193" s="71" t="s">
        <v>13</v>
      </c>
      <c r="NQ193" s="71" t="s">
        <v>13</v>
      </c>
      <c r="NR193" s="71" t="s">
        <v>56</v>
      </c>
      <c r="NS193" s="71" t="s">
        <v>13</v>
      </c>
      <c r="NT193" s="71" t="s">
        <v>13</v>
      </c>
      <c r="NU193" s="71" t="s">
        <v>13</v>
      </c>
      <c r="NV193" s="71" t="s">
        <v>13</v>
      </c>
      <c r="NW193" s="71" t="s">
        <v>13</v>
      </c>
      <c r="NX193" s="71" t="s">
        <v>13</v>
      </c>
      <c r="NY193" s="71" t="s">
        <v>13</v>
      </c>
      <c r="NZ193" s="71" t="s">
        <v>13</v>
      </c>
      <c r="OA193" s="157" t="s">
        <v>13</v>
      </c>
      <c r="OB193" s="157" t="s">
        <v>56</v>
      </c>
      <c r="OC193" s="157" t="s">
        <v>13</v>
      </c>
      <c r="OD193" s="157" t="s">
        <v>56</v>
      </c>
      <c r="OE193" s="71" t="s">
        <v>56</v>
      </c>
      <c r="OF193" s="71" t="s">
        <v>13</v>
      </c>
      <c r="OG193" s="71" t="s">
        <v>13</v>
      </c>
      <c r="OH193" s="71" t="s">
        <v>13</v>
      </c>
      <c r="OI193" s="71" t="s">
        <v>13</v>
      </c>
      <c r="OJ193" s="157" t="s">
        <v>56</v>
      </c>
      <c r="OK193" s="136">
        <v>623</v>
      </c>
      <c r="OL193" s="136">
        <v>150</v>
      </c>
      <c r="OM193" s="136">
        <v>100</v>
      </c>
      <c r="ON193" s="136">
        <v>100</v>
      </c>
      <c r="OO193" s="136" t="s">
        <v>758</v>
      </c>
      <c r="OP193" s="136">
        <v>1700</v>
      </c>
      <c r="OQ193" s="136">
        <v>100</v>
      </c>
      <c r="OR193" s="137">
        <v>0.24077046548956663</v>
      </c>
      <c r="OS193" s="137"/>
      <c r="OT193" s="138">
        <v>7.2514704014881923</v>
      </c>
      <c r="OU193" s="138">
        <v>1.7459399040501267</v>
      </c>
      <c r="OV193" s="138">
        <v>1.1639599360334179</v>
      </c>
      <c r="OW193" s="138">
        <v>1.1639599360334179</v>
      </c>
      <c r="OX193" s="138" t="s">
        <v>758</v>
      </c>
      <c r="OY193" s="138">
        <v>19.7873189125681</v>
      </c>
      <c r="OZ193" s="138">
        <v>1.1639599360334179</v>
      </c>
      <c r="PA193" s="139">
        <f>SB193/OK193</f>
        <v>24.398073836276083</v>
      </c>
      <c r="PB193" s="139">
        <f>SB193/OL193</f>
        <v>101.33333333333333</v>
      </c>
      <c r="PC193" s="139">
        <f>SB193/OM193</f>
        <v>152</v>
      </c>
      <c r="PD193" s="139">
        <f>SB193/ON193</f>
        <v>152</v>
      </c>
      <c r="PE193" s="139" t="s">
        <v>758</v>
      </c>
      <c r="PF193" s="139">
        <f>SB193/OP193</f>
        <v>8.9411764705882355</v>
      </c>
      <c r="PG193" s="139">
        <f>SB193/OQ193</f>
        <v>152</v>
      </c>
      <c r="PH193" s="71" t="s">
        <v>13</v>
      </c>
      <c r="PI193" s="71" t="s">
        <v>56</v>
      </c>
      <c r="PJ193" s="71" t="s">
        <v>56</v>
      </c>
      <c r="PK193" s="71" t="s">
        <v>56</v>
      </c>
      <c r="PL193" s="71" t="s">
        <v>13</v>
      </c>
      <c r="PM193" s="157" t="s">
        <v>56</v>
      </c>
      <c r="PN193" s="157" t="s">
        <v>13</v>
      </c>
      <c r="PO193" s="157" t="s">
        <v>13</v>
      </c>
      <c r="PP193" s="71" t="s">
        <v>56</v>
      </c>
      <c r="PQ193" s="71" t="s">
        <v>13</v>
      </c>
      <c r="PR193" s="71" t="s">
        <v>56</v>
      </c>
      <c r="PS193" s="71" t="s">
        <v>13</v>
      </c>
      <c r="PT193" s="71" t="s">
        <v>13</v>
      </c>
      <c r="PU193" s="71" t="s">
        <v>13</v>
      </c>
      <c r="PV193" s="71" t="s">
        <v>13</v>
      </c>
      <c r="PW193" s="157" t="s">
        <v>56</v>
      </c>
      <c r="PX193" s="71" t="s">
        <v>56</v>
      </c>
      <c r="PY193" s="71" t="s">
        <v>56</v>
      </c>
      <c r="PZ193" s="71" t="s">
        <v>13</v>
      </c>
      <c r="QA193" s="71" t="s">
        <v>13</v>
      </c>
      <c r="QB193" s="71" t="s">
        <v>13</v>
      </c>
      <c r="QC193" s="71" t="s">
        <v>13</v>
      </c>
      <c r="QD193" s="71" t="s">
        <v>13</v>
      </c>
      <c r="QE193" s="71" t="s">
        <v>56</v>
      </c>
      <c r="QF193" s="157" t="s">
        <v>13</v>
      </c>
      <c r="QG193" s="71" t="s">
        <v>13</v>
      </c>
      <c r="QH193" s="71" t="s">
        <v>13</v>
      </c>
      <c r="QI193" s="71" t="s">
        <v>747</v>
      </c>
      <c r="QJ193" s="157" t="s">
        <v>13</v>
      </c>
      <c r="QK193" s="157" t="s">
        <v>13</v>
      </c>
      <c r="QL193" s="157" t="s">
        <v>13</v>
      </c>
      <c r="QM193" s="71" t="s">
        <v>747</v>
      </c>
      <c r="QN193" s="71" t="s">
        <v>56</v>
      </c>
      <c r="QO193" s="71" t="s">
        <v>56</v>
      </c>
      <c r="QP193" s="71" t="s">
        <v>56</v>
      </c>
      <c r="QQ193" s="71" t="s">
        <v>56</v>
      </c>
      <c r="QR193" s="71" t="s">
        <v>56</v>
      </c>
      <c r="QS193" s="71" t="s">
        <v>56</v>
      </c>
      <c r="QT193" s="71" t="s">
        <v>13</v>
      </c>
      <c r="QU193" s="71" t="s">
        <v>13</v>
      </c>
      <c r="QV193" s="71" t="s">
        <v>13</v>
      </c>
      <c r="QW193" s="71" t="s">
        <v>56</v>
      </c>
      <c r="QX193" s="157" t="s">
        <v>56</v>
      </c>
      <c r="QY193" s="157" t="s">
        <v>56</v>
      </c>
      <c r="QZ193" s="157" t="s">
        <v>56</v>
      </c>
      <c r="RA193" s="157" t="s">
        <v>56</v>
      </c>
      <c r="RB193" s="71" t="s">
        <v>5</v>
      </c>
      <c r="RC193" s="71" t="s">
        <v>13</v>
      </c>
      <c r="RD193" s="71" t="s">
        <v>733</v>
      </c>
      <c r="RE193" s="157" t="s">
        <v>56</v>
      </c>
      <c r="RF193" s="71" t="s">
        <v>13</v>
      </c>
      <c r="RG193" s="71" t="s">
        <v>13</v>
      </c>
      <c r="RH193" s="71" t="s">
        <v>13</v>
      </c>
      <c r="RI193" s="71" t="s">
        <v>56</v>
      </c>
      <c r="RJ193" s="71" t="s">
        <v>56</v>
      </c>
      <c r="RK193" s="71" t="s">
        <v>13</v>
      </c>
      <c r="RL193" s="157" t="s">
        <v>13</v>
      </c>
      <c r="RM193" s="157" t="s">
        <v>56</v>
      </c>
      <c r="RN193" s="157" t="s">
        <v>13</v>
      </c>
      <c r="RO193" s="71" t="s">
        <v>13</v>
      </c>
      <c r="RP193" s="71" t="s">
        <v>56</v>
      </c>
      <c r="RQ193" s="71" t="s">
        <v>56</v>
      </c>
      <c r="RR193" s="71" t="s">
        <v>13</v>
      </c>
      <c r="RS193" s="71" t="s">
        <v>13</v>
      </c>
      <c r="RT193" s="71" t="s">
        <v>13</v>
      </c>
      <c r="RU193" s="71" t="s">
        <v>13</v>
      </c>
      <c r="RV193" s="157" t="s">
        <v>56</v>
      </c>
      <c r="RW193" s="71"/>
      <c r="RX193" s="151" t="s">
        <v>740</v>
      </c>
      <c r="RY193" s="219" t="s">
        <v>745</v>
      </c>
      <c r="RZ193" s="152">
        <v>8591361</v>
      </c>
      <c r="SA193" s="151" t="s">
        <v>795</v>
      </c>
      <c r="SB193" s="229">
        <v>15200</v>
      </c>
      <c r="SC193" s="230">
        <v>180</v>
      </c>
      <c r="SD193" s="178"/>
      <c r="SE193" s="71"/>
      <c r="SF193" s="270" t="s">
        <v>708</v>
      </c>
      <c r="SG193" s="270" t="s">
        <v>56</v>
      </c>
      <c r="SH193" s="273">
        <v>0.71</v>
      </c>
      <c r="SI193" s="273">
        <v>0.28999999999999998</v>
      </c>
      <c r="SJ193" s="271"/>
      <c r="SK193" s="270" t="s">
        <v>56</v>
      </c>
      <c r="SL193" s="270" t="s">
        <v>56</v>
      </c>
      <c r="SM193" s="270" t="s">
        <v>56</v>
      </c>
      <c r="SN193" s="270" t="s">
        <v>56</v>
      </c>
      <c r="SO193" s="270" t="s">
        <v>56</v>
      </c>
      <c r="SP193" s="270" t="s">
        <v>56</v>
      </c>
      <c r="SQ193" s="270" t="s">
        <v>56</v>
      </c>
      <c r="SR193" s="270" t="s">
        <v>56</v>
      </c>
      <c r="SS193" s="270" t="s">
        <v>13</v>
      </c>
      <c r="ST193" s="270" t="s">
        <v>56</v>
      </c>
      <c r="SU193" s="270" t="s">
        <v>56</v>
      </c>
      <c r="SV193" s="270" t="s">
        <v>56</v>
      </c>
      <c r="SW193" s="270" t="s">
        <v>56</v>
      </c>
      <c r="SX193" s="270" t="s">
        <v>13</v>
      </c>
      <c r="SY193" s="270" t="s">
        <v>56</v>
      </c>
      <c r="SZ193" s="270" t="s">
        <v>13</v>
      </c>
      <c r="TA193" s="270" t="s">
        <v>56</v>
      </c>
      <c r="TB193" s="270" t="s">
        <v>13</v>
      </c>
      <c r="TC193" s="270" t="s">
        <v>13</v>
      </c>
      <c r="TD193" s="270" t="s">
        <v>56</v>
      </c>
      <c r="TE193" s="270" t="s">
        <v>56</v>
      </c>
      <c r="TF193" s="270" t="s">
        <v>56</v>
      </c>
      <c r="TG193" s="270" t="s">
        <v>56</v>
      </c>
      <c r="TH193" s="270" t="s">
        <v>56</v>
      </c>
      <c r="TI193" s="270" t="s">
        <v>56</v>
      </c>
      <c r="TJ193" s="270" t="s">
        <v>56</v>
      </c>
      <c r="TK193" s="270" t="s">
        <v>56</v>
      </c>
      <c r="TL193" s="270" t="s">
        <v>56</v>
      </c>
      <c r="TM193" s="273"/>
      <c r="TN193" s="270"/>
      <c r="TO193" s="270"/>
      <c r="TP193" s="270"/>
      <c r="TQ193" s="270"/>
      <c r="TR193" s="270"/>
      <c r="TS193" s="270"/>
      <c r="TT193" s="270"/>
      <c r="TU193" s="270"/>
      <c r="TV193" s="270"/>
      <c r="TW193" s="270"/>
      <c r="TX193" s="270"/>
      <c r="TY193" s="270"/>
      <c r="TZ193" s="270"/>
      <c r="UA193" s="270"/>
      <c r="UB193" s="270" t="s">
        <v>13</v>
      </c>
      <c r="UC193" s="270"/>
      <c r="UD193" s="270" t="s">
        <v>13</v>
      </c>
      <c r="UE193" s="270" t="s">
        <v>13</v>
      </c>
      <c r="UF193" s="270"/>
      <c r="UG193" s="270" t="s">
        <v>56</v>
      </c>
      <c r="UH193" s="270" t="s">
        <v>56</v>
      </c>
      <c r="UI193" s="270" t="s">
        <v>56</v>
      </c>
      <c r="UJ193" s="270" t="s">
        <v>56</v>
      </c>
      <c r="UK193" s="270" t="s">
        <v>56</v>
      </c>
      <c r="UL193" s="270" t="s">
        <v>56</v>
      </c>
      <c r="UM193" s="270" t="s">
        <v>56</v>
      </c>
      <c r="UN193" s="270" t="s">
        <v>56</v>
      </c>
      <c r="UO193" s="270" t="s">
        <v>56</v>
      </c>
      <c r="UP193" s="270" t="s">
        <v>56</v>
      </c>
      <c r="UQ193" s="270" t="s">
        <v>56</v>
      </c>
      <c r="UR193" s="270" t="s">
        <v>56</v>
      </c>
      <c r="US193" s="270" t="s">
        <v>13</v>
      </c>
      <c r="UT193" s="270"/>
      <c r="UU193" s="270"/>
      <c r="UV193" s="270"/>
      <c r="UW193" s="270"/>
      <c r="UX193" s="270"/>
      <c r="UY193" s="273">
        <v>0</v>
      </c>
      <c r="UZ193" s="273">
        <v>0</v>
      </c>
      <c r="VA193" s="273">
        <v>0</v>
      </c>
      <c r="VB193" s="273">
        <v>0.01</v>
      </c>
      <c r="VC193" s="273">
        <v>0</v>
      </c>
      <c r="VD193" s="273">
        <v>0.17</v>
      </c>
      <c r="VE193" s="273">
        <v>0</v>
      </c>
      <c r="VF193" s="273">
        <v>0.22</v>
      </c>
      <c r="VG193" s="270" t="s">
        <v>1227</v>
      </c>
      <c r="VH193" s="273">
        <v>0.05</v>
      </c>
      <c r="VI193" s="273">
        <v>0.04</v>
      </c>
      <c r="VJ193" s="273">
        <v>7.0000000000000007E-2</v>
      </c>
      <c r="VK193" s="273">
        <v>0</v>
      </c>
      <c r="VL193" s="270" t="s">
        <v>1227</v>
      </c>
      <c r="VM193" s="273">
        <v>0</v>
      </c>
      <c r="VN193" s="270" t="s">
        <v>1227</v>
      </c>
      <c r="VO193" s="273">
        <v>0</v>
      </c>
      <c r="VP193" s="270" t="s">
        <v>1227</v>
      </c>
      <c r="VQ193" s="270" t="s">
        <v>1227</v>
      </c>
      <c r="VR193" s="273">
        <v>0.08</v>
      </c>
      <c r="VS193" s="273">
        <v>0.26</v>
      </c>
      <c r="VT193" s="273">
        <v>0</v>
      </c>
      <c r="VU193" s="273">
        <v>0</v>
      </c>
      <c r="VV193" s="273">
        <v>0.01</v>
      </c>
      <c r="VW193" s="273">
        <v>0</v>
      </c>
      <c r="VX193" s="273">
        <v>0.04</v>
      </c>
      <c r="VY193" s="273">
        <v>0</v>
      </c>
      <c r="VZ193" s="273">
        <v>0.05</v>
      </c>
      <c r="WA193" s="273"/>
      <c r="WB193" s="270"/>
      <c r="WC193" s="270"/>
      <c r="WD193" s="270"/>
      <c r="WE193" s="270"/>
      <c r="WF193" s="270"/>
      <c r="WG193" s="270"/>
      <c r="WH193" s="270"/>
      <c r="WI193" s="270"/>
      <c r="WJ193" s="270"/>
      <c r="WK193" s="270"/>
      <c r="WL193" s="270"/>
      <c r="WM193" s="270"/>
      <c r="WN193" s="270"/>
      <c r="WO193" s="270"/>
      <c r="WP193" s="270" t="s">
        <v>1227</v>
      </c>
      <c r="WQ193" s="270" t="s">
        <v>1228</v>
      </c>
      <c r="WR193" s="270" t="s">
        <v>13</v>
      </c>
      <c r="WS193" s="270" t="s">
        <v>13</v>
      </c>
      <c r="WT193" s="270"/>
      <c r="WU193" s="273">
        <v>0.96000000000000008</v>
      </c>
      <c r="WV193" s="273">
        <v>0.04</v>
      </c>
      <c r="WW193" s="273">
        <v>0.34</v>
      </c>
      <c r="WX193" s="273">
        <v>0.38</v>
      </c>
      <c r="WY193" s="273">
        <v>0.4</v>
      </c>
      <c r="WZ193" s="273">
        <v>0.22000000000000003</v>
      </c>
      <c r="XA193" s="273">
        <v>0.01</v>
      </c>
      <c r="XB193" s="273">
        <v>0.12000000000000001</v>
      </c>
      <c r="XC193" s="273">
        <v>0.3</v>
      </c>
      <c r="XD193" s="273">
        <v>0.05</v>
      </c>
      <c r="XE193" s="273">
        <v>0.17</v>
      </c>
      <c r="XF193" s="273">
        <v>0.22</v>
      </c>
      <c r="XH193" s="270"/>
      <c r="XI193" s="270"/>
      <c r="XJ193" s="270"/>
      <c r="XK193" s="270"/>
      <c r="XL193" s="270"/>
      <c r="XM193" s="272" t="s">
        <v>56</v>
      </c>
      <c r="XN193" s="272" t="s">
        <v>56</v>
      </c>
      <c r="XO193" s="272" t="s">
        <v>13</v>
      </c>
      <c r="XP193" s="272" t="s">
        <v>13</v>
      </c>
      <c r="XQ193" s="272" t="s">
        <v>13</v>
      </c>
      <c r="XR193" s="272" t="s">
        <v>13</v>
      </c>
      <c r="XS193" s="272" t="s">
        <v>13</v>
      </c>
      <c r="XT193" s="272" t="s">
        <v>13</v>
      </c>
      <c r="XU193" s="272" t="s">
        <v>13</v>
      </c>
      <c r="XV193" s="272" t="s">
        <v>13</v>
      </c>
      <c r="XW193" s="270"/>
      <c r="XX193" s="273">
        <v>1</v>
      </c>
      <c r="XY193" s="273">
        <v>0.7</v>
      </c>
      <c r="XZ193" s="273">
        <v>1</v>
      </c>
      <c r="YA193" s="273">
        <v>1</v>
      </c>
      <c r="YB193" s="273">
        <v>0.7</v>
      </c>
      <c r="YC193" s="273">
        <v>1</v>
      </c>
      <c r="YD193" s="273">
        <v>1</v>
      </c>
      <c r="YE193" s="273">
        <v>1</v>
      </c>
      <c r="YF193" s="273">
        <v>0</v>
      </c>
      <c r="YG193" s="273">
        <v>1</v>
      </c>
      <c r="YH193" s="273">
        <v>1</v>
      </c>
      <c r="YI193" s="273">
        <v>1</v>
      </c>
      <c r="YJ193" s="273">
        <v>0.2</v>
      </c>
      <c r="YK193" s="273">
        <v>0</v>
      </c>
      <c r="YL193" s="273">
        <v>0.7</v>
      </c>
      <c r="YM193" s="273">
        <v>0</v>
      </c>
      <c r="YN193" s="273">
        <v>1</v>
      </c>
      <c r="YO193" s="273" t="s">
        <v>1230</v>
      </c>
      <c r="YP193" s="273" t="s">
        <v>1230</v>
      </c>
      <c r="YQ193" s="273">
        <v>1</v>
      </c>
      <c r="YR193" s="273">
        <v>1</v>
      </c>
      <c r="YS193" s="273">
        <v>1</v>
      </c>
      <c r="YT193" s="273">
        <v>1</v>
      </c>
      <c r="YU193" s="273">
        <v>1</v>
      </c>
      <c r="YV193" s="273">
        <v>1</v>
      </c>
      <c r="YW193" s="273">
        <v>0.9</v>
      </c>
      <c r="YX193" s="273">
        <v>1</v>
      </c>
      <c r="YY193" s="273">
        <v>1</v>
      </c>
      <c r="YZ193" s="273"/>
      <c r="ZA193" s="270"/>
      <c r="ZB193" s="270"/>
      <c r="ZC193" s="270"/>
      <c r="ZD193" s="270"/>
      <c r="ZE193" s="270"/>
      <c r="ZF193" s="270"/>
      <c r="ZG193" s="270"/>
      <c r="ZH193" s="270"/>
      <c r="ZI193" s="270"/>
      <c r="ZJ193" s="270"/>
      <c r="ZK193" s="270"/>
      <c r="ZL193" s="270"/>
      <c r="ZM193" s="270"/>
      <c r="ZN193" s="270"/>
      <c r="ZO193" s="272" t="s">
        <v>56</v>
      </c>
      <c r="ZP193" s="272"/>
      <c r="ZQ193" s="272"/>
      <c r="ZR193" s="272"/>
      <c r="ZS193" s="272"/>
      <c r="ZT193" s="272" t="s">
        <v>13</v>
      </c>
      <c r="ZU193" s="272"/>
      <c r="ZV193" s="272"/>
      <c r="ZW193" s="270"/>
      <c r="ZX193" s="270"/>
      <c r="ZY193" s="270"/>
      <c r="ZZ193" s="270"/>
      <c r="AAA193" s="270"/>
      <c r="AAB193" s="270"/>
      <c r="AAJ193" s="270"/>
      <c r="AAK193" s="270"/>
      <c r="AAL193" s="270"/>
      <c r="AAM193" s="270"/>
      <c r="AAN193" s="270"/>
      <c r="AAO193" s="272" t="s">
        <v>13</v>
      </c>
      <c r="AAP193" s="272" t="s">
        <v>13</v>
      </c>
      <c r="AAQ193" s="272" t="s">
        <v>13</v>
      </c>
      <c r="AAR193" s="272" t="s">
        <v>13</v>
      </c>
      <c r="AAS193" s="272" t="s">
        <v>56</v>
      </c>
      <c r="AAT193" s="272" t="s">
        <v>13</v>
      </c>
      <c r="AAU193" s="272" t="s">
        <v>13</v>
      </c>
      <c r="AAV193" s="272" t="s">
        <v>13</v>
      </c>
      <c r="AAW193" s="272" t="s">
        <v>13</v>
      </c>
      <c r="AAX193" s="272" t="s">
        <v>56</v>
      </c>
    </row>
    <row r="194" spans="1:726" ht="15" customHeight="1" x14ac:dyDescent="0.35">
      <c r="A194" s="71" t="s">
        <v>702</v>
      </c>
      <c r="B194" s="71" t="s">
        <v>56</v>
      </c>
      <c r="C194" s="71" t="s">
        <v>56</v>
      </c>
      <c r="D194" s="71" t="s">
        <v>13</v>
      </c>
      <c r="E194" s="71" t="s">
        <v>13</v>
      </c>
      <c r="F194" s="71" t="s">
        <v>13</v>
      </c>
      <c r="G194" s="71" t="s">
        <v>13</v>
      </c>
      <c r="H194" s="71" t="s">
        <v>13</v>
      </c>
      <c r="I194" s="71" t="s">
        <v>13</v>
      </c>
      <c r="J194" s="157" t="s">
        <v>56</v>
      </c>
      <c r="K194" s="157" t="s">
        <v>13</v>
      </c>
      <c r="L194" s="157" t="s">
        <v>56</v>
      </c>
      <c r="M194" s="157" t="s">
        <v>56</v>
      </c>
      <c r="N194" s="157" t="s">
        <v>13</v>
      </c>
      <c r="O194" s="157" t="s">
        <v>13</v>
      </c>
      <c r="P194" s="157" t="s">
        <v>13</v>
      </c>
      <c r="Q194" s="157" t="s">
        <v>13</v>
      </c>
      <c r="R194" s="157" t="s">
        <v>13</v>
      </c>
      <c r="S194" s="157" t="s">
        <v>13</v>
      </c>
      <c r="T194" s="157" t="s">
        <v>13</v>
      </c>
      <c r="U194" s="71" t="s">
        <v>0</v>
      </c>
      <c r="V194" s="157" t="s">
        <v>56</v>
      </c>
      <c r="W194" s="157" t="s">
        <v>13</v>
      </c>
      <c r="X194" s="157" t="s">
        <v>13</v>
      </c>
      <c r="Y194" s="157" t="s">
        <v>13</v>
      </c>
      <c r="Z194" s="157" t="s">
        <v>13</v>
      </c>
      <c r="AA194" s="71" t="s">
        <v>13</v>
      </c>
      <c r="AB194" s="71" t="s">
        <v>56</v>
      </c>
      <c r="AC194" s="71" t="s">
        <v>13</v>
      </c>
      <c r="AD194" s="71" t="s">
        <v>13</v>
      </c>
      <c r="AE194" s="71" t="s">
        <v>13</v>
      </c>
      <c r="AF194" s="134" t="s">
        <v>56</v>
      </c>
      <c r="AG194" s="134" t="s">
        <v>13</v>
      </c>
      <c r="AH194" s="134" t="s">
        <v>13</v>
      </c>
      <c r="AI194" s="71" t="s">
        <v>13</v>
      </c>
      <c r="AJ194" s="71" t="s">
        <v>56</v>
      </c>
      <c r="AK194" s="71" t="s">
        <v>56</v>
      </c>
      <c r="AL194" s="71" t="s">
        <v>13</v>
      </c>
      <c r="AM194" s="71" t="s">
        <v>13</v>
      </c>
      <c r="AN194" s="71" t="s">
        <v>13</v>
      </c>
      <c r="AO194" s="71" t="s">
        <v>13</v>
      </c>
      <c r="AP194" s="71" t="s">
        <v>13</v>
      </c>
      <c r="AQ194" s="71" t="s">
        <v>13</v>
      </c>
      <c r="AR194" s="71" t="s">
        <v>13</v>
      </c>
      <c r="AS194" s="71" t="s">
        <v>13</v>
      </c>
      <c r="AT194" s="134" t="s">
        <v>56</v>
      </c>
      <c r="AU194" s="134" t="s">
        <v>56</v>
      </c>
      <c r="AV194" s="134" t="s">
        <v>56</v>
      </c>
      <c r="AW194" s="134" t="s">
        <v>13</v>
      </c>
      <c r="AX194" s="134" t="s">
        <v>13</v>
      </c>
      <c r="AY194" s="134" t="s">
        <v>13</v>
      </c>
      <c r="AZ194" s="134" t="s">
        <v>56</v>
      </c>
      <c r="BA194" s="134" t="s">
        <v>13</v>
      </c>
      <c r="BB194" s="71" t="s">
        <v>56</v>
      </c>
      <c r="BC194" s="71" t="s">
        <v>56</v>
      </c>
      <c r="BD194" s="71" t="s">
        <v>56</v>
      </c>
      <c r="BE194" s="71" t="s">
        <v>13</v>
      </c>
      <c r="BF194" s="71" t="s">
        <v>13</v>
      </c>
      <c r="BG194" s="71" t="s">
        <v>13</v>
      </c>
      <c r="BH194" s="157" t="s">
        <v>13</v>
      </c>
      <c r="BI194" s="157" t="s">
        <v>56</v>
      </c>
      <c r="BJ194" s="157" t="s">
        <v>13</v>
      </c>
      <c r="BK194" s="157" t="s">
        <v>13</v>
      </c>
      <c r="BL194" s="71" t="s">
        <v>13</v>
      </c>
      <c r="BM194" s="71" t="s">
        <v>56</v>
      </c>
      <c r="BN194" s="71" t="s">
        <v>13</v>
      </c>
      <c r="BO194" s="71" t="s">
        <v>13</v>
      </c>
      <c r="BP194" s="71" t="s">
        <v>13</v>
      </c>
      <c r="BQ194" s="71" t="s">
        <v>56</v>
      </c>
      <c r="BR194" s="71" t="s">
        <v>56</v>
      </c>
      <c r="BS194" s="71" t="s">
        <v>13</v>
      </c>
      <c r="BT194" s="71" t="s">
        <v>13</v>
      </c>
      <c r="BU194" s="71" t="s">
        <v>13</v>
      </c>
      <c r="BV194" s="157" t="s">
        <v>56</v>
      </c>
      <c r="BW194" s="157" t="s">
        <v>56</v>
      </c>
      <c r="BX194" s="157" t="s">
        <v>56</v>
      </c>
      <c r="BY194" s="157" t="s">
        <v>56</v>
      </c>
      <c r="BZ194" s="71" t="s">
        <v>747</v>
      </c>
      <c r="CA194" s="71" t="s">
        <v>747</v>
      </c>
      <c r="CB194" s="71" t="s">
        <v>747</v>
      </c>
      <c r="CC194" s="71" t="s">
        <v>747</v>
      </c>
      <c r="CD194" s="71" t="s">
        <v>747</v>
      </c>
      <c r="CE194" s="157" t="s">
        <v>13</v>
      </c>
      <c r="CF194" s="157" t="s">
        <v>13</v>
      </c>
      <c r="CG194" s="157" t="s">
        <v>13</v>
      </c>
      <c r="CH194" s="71" t="s">
        <v>747</v>
      </c>
      <c r="CI194" s="71" t="s">
        <v>747</v>
      </c>
      <c r="CJ194" s="71" t="s">
        <v>747</v>
      </c>
      <c r="CK194" s="71" t="s">
        <v>747</v>
      </c>
      <c r="CL194" s="157" t="s">
        <v>13</v>
      </c>
      <c r="CM194" s="157" t="s">
        <v>13</v>
      </c>
      <c r="CN194" s="157" t="s">
        <v>13</v>
      </c>
      <c r="CO194" s="71" t="s">
        <v>56</v>
      </c>
      <c r="CP194" s="71" t="s">
        <v>56</v>
      </c>
      <c r="CQ194" s="71" t="s">
        <v>13</v>
      </c>
      <c r="CR194" s="71" t="s">
        <v>13</v>
      </c>
      <c r="CS194" s="71" t="s">
        <v>13</v>
      </c>
      <c r="CT194" s="71" t="s">
        <v>13</v>
      </c>
      <c r="CU194" s="157" t="s">
        <v>56</v>
      </c>
      <c r="CV194" s="157" t="s">
        <v>13</v>
      </c>
      <c r="CW194" s="157" t="s">
        <v>13</v>
      </c>
      <c r="CX194" s="157" t="s">
        <v>56</v>
      </c>
      <c r="CY194" s="157" t="s">
        <v>13</v>
      </c>
      <c r="CZ194" s="71" t="s">
        <v>13</v>
      </c>
      <c r="DA194" s="71" t="s">
        <v>56</v>
      </c>
      <c r="DB194" s="71" t="s">
        <v>13</v>
      </c>
      <c r="DC194" s="71" t="s">
        <v>13</v>
      </c>
      <c r="DD194" s="71" t="s">
        <v>13</v>
      </c>
      <c r="DE194" s="157" t="s">
        <v>56</v>
      </c>
      <c r="DF194" s="157" t="s">
        <v>13</v>
      </c>
      <c r="DG194" s="157" t="s">
        <v>13</v>
      </c>
      <c r="DH194" s="71" t="s">
        <v>13</v>
      </c>
      <c r="DI194" s="71"/>
      <c r="DJ194" s="71"/>
      <c r="DK194" s="71"/>
      <c r="DL194" s="157"/>
      <c r="DM194" s="157"/>
      <c r="DN194" s="157"/>
      <c r="DO194" s="157"/>
      <c r="DP194" s="71"/>
      <c r="DQ194" s="157"/>
      <c r="DR194" s="157"/>
      <c r="DS194" s="157"/>
      <c r="DT194" s="71"/>
      <c r="DU194" s="157"/>
      <c r="DV194" s="157"/>
      <c r="DW194" s="157"/>
      <c r="DX194" s="71"/>
      <c r="DY194" s="71"/>
      <c r="DZ194" s="71"/>
      <c r="EA194" s="71"/>
      <c r="EB194" s="71"/>
      <c r="EC194" s="157"/>
      <c r="ED194" s="157"/>
      <c r="EE194" s="157"/>
      <c r="EF194" s="71"/>
      <c r="EG194" s="71"/>
      <c r="EH194" s="71"/>
      <c r="EI194" s="71"/>
      <c r="EJ194" s="71"/>
      <c r="EK194" s="71"/>
      <c r="EL194" s="71"/>
      <c r="EM194" s="71"/>
      <c r="EN194" s="71"/>
      <c r="EO194" s="71"/>
      <c r="EP194" s="71"/>
      <c r="EQ194" s="71"/>
      <c r="ER194" s="71"/>
      <c r="ES194" s="71"/>
      <c r="ET194" s="71"/>
      <c r="EU194" s="71"/>
      <c r="EV194" s="157"/>
      <c r="EW194" s="157"/>
      <c r="EX194" s="157"/>
      <c r="EY194" s="157"/>
      <c r="EZ194" s="157"/>
      <c r="FA194" s="157"/>
      <c r="FB194" s="157"/>
      <c r="FC194" s="157"/>
      <c r="FD194" s="157"/>
      <c r="FE194" s="157"/>
      <c r="FF194" s="71"/>
      <c r="FG194" s="71"/>
      <c r="FH194" s="71"/>
      <c r="FI194" s="71"/>
      <c r="FJ194" s="71"/>
      <c r="FK194" s="71"/>
      <c r="FL194" s="71"/>
      <c r="FM194" s="71"/>
      <c r="FN194" s="71"/>
      <c r="FO194" s="71"/>
      <c r="FP194" s="134"/>
      <c r="FQ194" s="157"/>
      <c r="FR194" s="134"/>
      <c r="FS194" s="157"/>
      <c r="FT194" s="157"/>
      <c r="FU194" s="71"/>
      <c r="FV194" s="71"/>
      <c r="FW194" s="71"/>
      <c r="FX194" s="71"/>
      <c r="FY194" s="71"/>
      <c r="FZ194" s="71"/>
      <c r="GA194" s="71"/>
      <c r="GB194" s="71"/>
      <c r="GC194" s="71"/>
      <c r="GD194" s="71"/>
      <c r="GE194" s="71"/>
      <c r="GF194" s="71"/>
      <c r="GG194" s="71"/>
      <c r="GH194" s="71"/>
      <c r="GI194" s="71"/>
      <c r="GJ194" s="71"/>
      <c r="GK194" s="71"/>
      <c r="GL194" s="71"/>
      <c r="GM194" s="71"/>
      <c r="GN194" s="71"/>
      <c r="GO194" s="71"/>
      <c r="GP194" s="71"/>
      <c r="GQ194" s="71"/>
      <c r="GR194" s="71"/>
      <c r="GS194" s="71"/>
      <c r="GT194" s="71"/>
      <c r="GU194" s="71"/>
      <c r="GV194" s="71"/>
      <c r="GW194" s="157"/>
      <c r="GX194" s="157"/>
      <c r="GY194" s="157"/>
      <c r="GZ194" s="157"/>
      <c r="HA194" s="157"/>
      <c r="HB194" s="157"/>
      <c r="HC194" s="157"/>
      <c r="HD194" s="157"/>
      <c r="HE194" s="157"/>
      <c r="HF194" s="157"/>
      <c r="HG194" s="157"/>
      <c r="HH194" s="157"/>
      <c r="HI194" s="157"/>
      <c r="HJ194" s="157"/>
      <c r="HK194" s="157"/>
      <c r="HL194" s="157"/>
      <c r="HM194" s="157"/>
      <c r="HN194" s="157"/>
      <c r="HO194" s="157"/>
      <c r="HP194" s="157"/>
      <c r="HQ194" s="157"/>
      <c r="HR194" s="157"/>
      <c r="HS194" s="157"/>
      <c r="HT194" s="157"/>
      <c r="HU194" s="157"/>
      <c r="HV194" s="157"/>
      <c r="HW194" s="157"/>
      <c r="HX194" s="157"/>
      <c r="HY194" s="71"/>
      <c r="HZ194" s="71"/>
      <c r="IA194" s="71"/>
      <c r="IB194" s="71"/>
      <c r="IC194" s="71"/>
      <c r="ID194" s="157"/>
      <c r="IE194" s="157"/>
      <c r="IF194" s="157"/>
      <c r="IG194" s="71"/>
      <c r="IH194" s="71" t="s">
        <v>13</v>
      </c>
      <c r="II194" s="71" t="s">
        <v>56</v>
      </c>
      <c r="IJ194" s="71" t="s">
        <v>56</v>
      </c>
      <c r="IK194" s="71" t="s">
        <v>56</v>
      </c>
      <c r="IL194" s="71" t="s">
        <v>56</v>
      </c>
      <c r="IM194" s="71" t="s">
        <v>13</v>
      </c>
      <c r="IN194" s="71" t="s">
        <v>56</v>
      </c>
      <c r="IO194" s="71" t="s">
        <v>13</v>
      </c>
      <c r="IP194" s="71" t="s">
        <v>13</v>
      </c>
      <c r="IQ194" s="71" t="s">
        <v>56</v>
      </c>
      <c r="IR194" s="71" t="s">
        <v>13</v>
      </c>
      <c r="IS194" s="71" t="s">
        <v>13</v>
      </c>
      <c r="IT194" s="71" t="s">
        <v>13</v>
      </c>
      <c r="IU194" s="157" t="s">
        <v>56</v>
      </c>
      <c r="IV194" s="157" t="s">
        <v>56</v>
      </c>
      <c r="IW194" s="157" t="s">
        <v>56</v>
      </c>
      <c r="IX194" s="157" t="s">
        <v>56</v>
      </c>
      <c r="IY194" s="71" t="s">
        <v>56</v>
      </c>
      <c r="IZ194" s="71" t="s">
        <v>56</v>
      </c>
      <c r="JA194" s="71" t="s">
        <v>13</v>
      </c>
      <c r="JB194" s="71" t="s">
        <v>13</v>
      </c>
      <c r="JC194" s="71" t="s">
        <v>56</v>
      </c>
      <c r="JD194" s="71" t="s">
        <v>13</v>
      </c>
      <c r="JE194" s="71" t="s">
        <v>13</v>
      </c>
      <c r="JF194" s="157" t="s">
        <v>56</v>
      </c>
      <c r="JG194" s="157" t="s">
        <v>56</v>
      </c>
      <c r="JH194" s="157" t="s">
        <v>13</v>
      </c>
      <c r="JI194" s="71" t="s">
        <v>13</v>
      </c>
      <c r="JJ194" s="71" t="s">
        <v>56</v>
      </c>
      <c r="JK194" s="71" t="s">
        <v>56</v>
      </c>
      <c r="JL194" s="71" t="s">
        <v>13</v>
      </c>
      <c r="JM194" s="71" t="s">
        <v>13</v>
      </c>
      <c r="JN194" s="71" t="s">
        <v>747</v>
      </c>
      <c r="JO194" s="71" t="s">
        <v>747</v>
      </c>
      <c r="JP194" s="71" t="s">
        <v>747</v>
      </c>
      <c r="JQ194" s="71" t="s">
        <v>747</v>
      </c>
      <c r="JR194" s="71" t="s">
        <v>747</v>
      </c>
      <c r="JS194" s="71" t="s">
        <v>747</v>
      </c>
      <c r="JT194" s="71" t="s">
        <v>747</v>
      </c>
      <c r="JU194" s="71" t="s">
        <v>747</v>
      </c>
      <c r="JV194" s="157" t="s">
        <v>13</v>
      </c>
      <c r="JW194" s="157" t="s">
        <v>13</v>
      </c>
      <c r="JX194" s="157" t="s">
        <v>13</v>
      </c>
      <c r="JY194" s="71" t="s">
        <v>13</v>
      </c>
      <c r="JZ194" s="71" t="s">
        <v>56</v>
      </c>
      <c r="KA194" s="71" t="s">
        <v>13</v>
      </c>
      <c r="KB194" s="71" t="s">
        <v>13</v>
      </c>
      <c r="KC194" s="71" t="s">
        <v>13</v>
      </c>
      <c r="KD194" s="157" t="s">
        <v>56</v>
      </c>
      <c r="KE194" s="157" t="s">
        <v>13</v>
      </c>
      <c r="KF194" s="157" t="s">
        <v>13</v>
      </c>
      <c r="KG194" s="71" t="s">
        <v>13</v>
      </c>
      <c r="KH194" s="71" t="s">
        <v>56</v>
      </c>
      <c r="KI194" s="71" t="s">
        <v>13</v>
      </c>
      <c r="KJ194" s="71" t="s">
        <v>13</v>
      </c>
      <c r="KK194" s="71" t="s">
        <v>13</v>
      </c>
      <c r="KL194" s="71" t="s">
        <v>56</v>
      </c>
      <c r="KM194" s="71" t="s">
        <v>13</v>
      </c>
      <c r="KN194" s="71" t="s">
        <v>13</v>
      </c>
      <c r="KO194" s="71" t="s">
        <v>56</v>
      </c>
      <c r="KP194" s="157" t="s">
        <v>56</v>
      </c>
      <c r="KQ194" s="71" t="s">
        <v>13</v>
      </c>
      <c r="KR194" s="71" t="s">
        <v>13</v>
      </c>
      <c r="KS194" s="180">
        <v>0</v>
      </c>
      <c r="KT194" s="157" t="s">
        <v>13</v>
      </c>
      <c r="KU194" s="157" t="s">
        <v>13</v>
      </c>
      <c r="KV194" s="157" t="s">
        <v>13</v>
      </c>
      <c r="KW194" s="71" t="s">
        <v>13</v>
      </c>
      <c r="KX194" s="71" t="s">
        <v>56</v>
      </c>
      <c r="KY194" s="71" t="s">
        <v>13</v>
      </c>
      <c r="KZ194" s="71" t="s">
        <v>13</v>
      </c>
      <c r="LA194" s="71" t="s">
        <v>13</v>
      </c>
      <c r="LB194" s="157" t="s">
        <v>56</v>
      </c>
      <c r="LC194" s="157" t="s">
        <v>13</v>
      </c>
      <c r="LD194" s="157" t="s">
        <v>13</v>
      </c>
      <c r="LE194" s="71" t="s">
        <v>13</v>
      </c>
      <c r="LF194" s="71" t="s">
        <v>747</v>
      </c>
      <c r="LG194" s="157" t="s">
        <v>13</v>
      </c>
      <c r="LH194" s="157" t="s">
        <v>13</v>
      </c>
      <c r="LI194" s="157" t="s">
        <v>13</v>
      </c>
      <c r="LJ194" s="71" t="s">
        <v>747</v>
      </c>
      <c r="LK194" s="71" t="s">
        <v>747</v>
      </c>
      <c r="LL194" s="71" t="s">
        <v>747</v>
      </c>
      <c r="LM194" s="71" t="s">
        <v>747</v>
      </c>
      <c r="LN194" s="71" t="s">
        <v>747</v>
      </c>
      <c r="LO194" s="157" t="s">
        <v>13</v>
      </c>
      <c r="LP194" s="157" t="s">
        <v>13</v>
      </c>
      <c r="LQ194" s="157" t="s">
        <v>56</v>
      </c>
      <c r="LR194" s="71" t="s">
        <v>13</v>
      </c>
      <c r="LS194" s="71" t="s">
        <v>747</v>
      </c>
      <c r="LT194" s="71" t="s">
        <v>747</v>
      </c>
      <c r="LU194" s="71" t="s">
        <v>747</v>
      </c>
      <c r="LV194" s="71" t="s">
        <v>747</v>
      </c>
      <c r="LW194" s="71" t="s">
        <v>747</v>
      </c>
      <c r="LX194" s="71" t="s">
        <v>747</v>
      </c>
      <c r="LY194" s="157" t="s">
        <v>13</v>
      </c>
      <c r="LZ194" s="157" t="s">
        <v>13</v>
      </c>
      <c r="MA194" s="71" t="s">
        <v>13</v>
      </c>
      <c r="MB194" s="71" t="s">
        <v>13</v>
      </c>
      <c r="MC194" s="71" t="s">
        <v>13</v>
      </c>
      <c r="MD194" s="71" t="s">
        <v>13</v>
      </c>
      <c r="ME194" s="71" t="s">
        <v>56</v>
      </c>
      <c r="MF194" s="71" t="s">
        <v>13</v>
      </c>
      <c r="MG194" s="157" t="s">
        <v>13</v>
      </c>
      <c r="MH194" s="71" t="s">
        <v>13</v>
      </c>
      <c r="MI194" s="71" t="s">
        <v>56</v>
      </c>
      <c r="MJ194" s="71" t="s">
        <v>13</v>
      </c>
      <c r="MK194" s="71" t="s">
        <v>56</v>
      </c>
      <c r="ML194" s="71" t="s">
        <v>56</v>
      </c>
      <c r="MM194" s="71" t="s">
        <v>56</v>
      </c>
      <c r="MN194" s="71" t="s">
        <v>13</v>
      </c>
      <c r="MO194" s="71" t="s">
        <v>56</v>
      </c>
      <c r="MP194" s="71" t="s">
        <v>13</v>
      </c>
      <c r="MQ194" s="71" t="s">
        <v>56</v>
      </c>
      <c r="MR194" s="71" t="s">
        <v>13</v>
      </c>
      <c r="MS194" s="71" t="s">
        <v>13</v>
      </c>
      <c r="MT194" s="71" t="s">
        <v>13</v>
      </c>
      <c r="MU194" s="71" t="s">
        <v>13</v>
      </c>
      <c r="MV194" s="71" t="s">
        <v>13</v>
      </c>
      <c r="MW194" s="71" t="s">
        <v>13</v>
      </c>
      <c r="MX194" s="71" t="s">
        <v>13</v>
      </c>
      <c r="MY194" s="71" t="s">
        <v>13</v>
      </c>
      <c r="MZ194" s="71" t="s">
        <v>13</v>
      </c>
      <c r="NA194" s="71" t="s">
        <v>13</v>
      </c>
      <c r="NB194" s="157" t="s">
        <v>56</v>
      </c>
      <c r="NC194" s="157" t="s">
        <v>56</v>
      </c>
      <c r="ND194" s="157" t="s">
        <v>56</v>
      </c>
      <c r="NE194" s="157" t="s">
        <v>56</v>
      </c>
      <c r="NF194" s="157" t="s">
        <v>56</v>
      </c>
      <c r="NG194" s="157"/>
      <c r="NH194" s="157"/>
      <c r="NI194" s="157"/>
      <c r="NJ194" s="157"/>
      <c r="NK194" s="157"/>
      <c r="NL194" s="71" t="s">
        <v>731</v>
      </c>
      <c r="NM194" s="71" t="s">
        <v>13</v>
      </c>
      <c r="NN194" s="157" t="s">
        <v>5</v>
      </c>
      <c r="NO194" s="71" t="s">
        <v>747</v>
      </c>
      <c r="NP194" s="71" t="s">
        <v>747</v>
      </c>
      <c r="NQ194" s="71" t="s">
        <v>747</v>
      </c>
      <c r="NR194" s="71" t="s">
        <v>747</v>
      </c>
      <c r="NS194" s="71" t="s">
        <v>747</v>
      </c>
      <c r="NT194" s="71" t="s">
        <v>747</v>
      </c>
      <c r="NU194" s="71" t="s">
        <v>747</v>
      </c>
      <c r="NV194" s="71" t="s">
        <v>747</v>
      </c>
      <c r="NW194" s="71" t="s">
        <v>747</v>
      </c>
      <c r="NX194" s="71" t="s">
        <v>747</v>
      </c>
      <c r="NY194" s="71" t="s">
        <v>747</v>
      </c>
      <c r="NZ194" s="71" t="s">
        <v>747</v>
      </c>
      <c r="OA194" s="157" t="s">
        <v>13</v>
      </c>
      <c r="OB194" s="157" t="s">
        <v>13</v>
      </c>
      <c r="OC194" s="157" t="s">
        <v>13</v>
      </c>
      <c r="OD194" s="157" t="s">
        <v>13</v>
      </c>
      <c r="OE194" s="71" t="s">
        <v>13</v>
      </c>
      <c r="OF194" s="71" t="s">
        <v>13</v>
      </c>
      <c r="OG194" s="71" t="s">
        <v>56</v>
      </c>
      <c r="OH194" s="71" t="s">
        <v>13</v>
      </c>
      <c r="OI194" s="71" t="s">
        <v>13</v>
      </c>
      <c r="OJ194" s="157" t="s">
        <v>13</v>
      </c>
      <c r="OK194" s="136">
        <v>150</v>
      </c>
      <c r="OL194" s="136">
        <v>19</v>
      </c>
      <c r="OM194" s="136">
        <v>6</v>
      </c>
      <c r="ON194" s="136">
        <v>10</v>
      </c>
      <c r="OO194" s="136" t="s">
        <v>758</v>
      </c>
      <c r="OP194" s="136" t="s">
        <v>758</v>
      </c>
      <c r="OQ194" s="136" t="s">
        <v>758</v>
      </c>
      <c r="OR194" s="137">
        <v>0.12666666666666668</v>
      </c>
      <c r="OS194" s="137"/>
      <c r="OT194" s="138">
        <v>0.87872782706073982</v>
      </c>
      <c r="OU194" s="138">
        <v>0.11130552476102704</v>
      </c>
      <c r="OV194" s="138">
        <v>3.5149113082429594E-2</v>
      </c>
      <c r="OW194" s="138">
        <v>5.8581855137382649E-2</v>
      </c>
      <c r="OX194" s="138" t="s">
        <v>758</v>
      </c>
      <c r="OY194" s="138" t="s">
        <v>758</v>
      </c>
      <c r="OZ194" s="138" t="s">
        <v>758</v>
      </c>
      <c r="PA194" s="139">
        <f>SB194/OK194</f>
        <v>56.24666666666667</v>
      </c>
      <c r="PB194" s="139">
        <f>SB194/OL194</f>
        <v>444.05263157894734</v>
      </c>
      <c r="PC194" s="139">
        <f>SB194/OM194</f>
        <v>1406.1666666666667</v>
      </c>
      <c r="PD194" s="139">
        <f>SB194/ON194</f>
        <v>843.7</v>
      </c>
      <c r="PE194" s="139" t="s">
        <v>758</v>
      </c>
      <c r="PF194" s="139" t="s">
        <v>758</v>
      </c>
      <c r="PG194" s="139" t="s">
        <v>758</v>
      </c>
      <c r="PH194" s="71" t="s">
        <v>13</v>
      </c>
      <c r="PI194" s="71" t="s">
        <v>56</v>
      </c>
      <c r="PJ194" s="71" t="s">
        <v>56</v>
      </c>
      <c r="PK194" s="71" t="s">
        <v>13</v>
      </c>
      <c r="PL194" s="71" t="s">
        <v>13</v>
      </c>
      <c r="PM194" s="157" t="s">
        <v>56</v>
      </c>
      <c r="PN194" s="157" t="s">
        <v>13</v>
      </c>
      <c r="PO194" s="157" t="s">
        <v>13</v>
      </c>
      <c r="PP194" s="71" t="s">
        <v>13</v>
      </c>
      <c r="PQ194" s="71" t="s">
        <v>13</v>
      </c>
      <c r="PR194" s="71" t="s">
        <v>13</v>
      </c>
      <c r="PS194" s="71" t="s">
        <v>13</v>
      </c>
      <c r="PT194" s="71" t="s">
        <v>56</v>
      </c>
      <c r="PU194" s="71" t="s">
        <v>13</v>
      </c>
      <c r="PV194" s="71" t="s">
        <v>13</v>
      </c>
      <c r="PW194" s="157" t="s">
        <v>13</v>
      </c>
      <c r="PX194" s="71" t="s">
        <v>13</v>
      </c>
      <c r="PY194" s="71" t="s">
        <v>13</v>
      </c>
      <c r="PZ194" s="71" t="s">
        <v>747</v>
      </c>
      <c r="QA194" s="71" t="s">
        <v>747</v>
      </c>
      <c r="QB194" s="71" t="s">
        <v>747</v>
      </c>
      <c r="QC194" s="71" t="s">
        <v>747</v>
      </c>
      <c r="QD194" s="71" t="s">
        <v>747</v>
      </c>
      <c r="QE194" s="71" t="s">
        <v>747</v>
      </c>
      <c r="QF194" s="157" t="s">
        <v>13</v>
      </c>
      <c r="QG194" s="71" t="s">
        <v>747</v>
      </c>
      <c r="QH194" s="71" t="s">
        <v>13</v>
      </c>
      <c r="QI194" s="71" t="s">
        <v>747</v>
      </c>
      <c r="QJ194" s="157" t="s">
        <v>13</v>
      </c>
      <c r="QK194" s="157" t="s">
        <v>13</v>
      </c>
      <c r="QL194" s="157" t="s">
        <v>13</v>
      </c>
      <c r="QM194" s="71" t="s">
        <v>747</v>
      </c>
      <c r="QN194" s="71" t="s">
        <v>13</v>
      </c>
      <c r="QO194" s="71" t="s">
        <v>13</v>
      </c>
      <c r="QP194" s="71" t="s">
        <v>56</v>
      </c>
      <c r="QQ194" s="71" t="s">
        <v>13</v>
      </c>
      <c r="QR194" s="71" t="s">
        <v>13</v>
      </c>
      <c r="QS194" s="71" t="s">
        <v>13</v>
      </c>
      <c r="QT194" s="71" t="s">
        <v>13</v>
      </c>
      <c r="QU194" s="71" t="s">
        <v>13</v>
      </c>
      <c r="QV194" s="71" t="s">
        <v>13</v>
      </c>
      <c r="QW194" s="71" t="s">
        <v>13</v>
      </c>
      <c r="QX194" s="157" t="s">
        <v>56</v>
      </c>
      <c r="QY194" s="157" t="s">
        <v>56</v>
      </c>
      <c r="QZ194" s="157" t="s">
        <v>13</v>
      </c>
      <c r="RA194" s="157" t="s">
        <v>13</v>
      </c>
      <c r="RB194" s="71" t="s">
        <v>13</v>
      </c>
      <c r="RC194" s="71" t="s">
        <v>13</v>
      </c>
      <c r="RD194" s="71" t="s">
        <v>13</v>
      </c>
      <c r="RE194" s="157" t="s">
        <v>13</v>
      </c>
      <c r="RF194" s="71" t="s">
        <v>13</v>
      </c>
      <c r="RG194" s="71" t="s">
        <v>13</v>
      </c>
      <c r="RH194" s="71" t="s">
        <v>56</v>
      </c>
      <c r="RI194" s="71" t="s">
        <v>13</v>
      </c>
      <c r="RJ194" s="71" t="s">
        <v>13</v>
      </c>
      <c r="RK194" s="71" t="s">
        <v>13</v>
      </c>
      <c r="RL194" s="157" t="s">
        <v>56</v>
      </c>
      <c r="RM194" s="157" t="s">
        <v>13</v>
      </c>
      <c r="RN194" s="157" t="s">
        <v>13</v>
      </c>
      <c r="RO194" s="71" t="s">
        <v>13</v>
      </c>
      <c r="RP194" s="71" t="s">
        <v>56</v>
      </c>
      <c r="RQ194" s="71" t="s">
        <v>56</v>
      </c>
      <c r="RR194" s="71" t="s">
        <v>13</v>
      </c>
      <c r="RS194" s="71" t="s">
        <v>13</v>
      </c>
      <c r="RT194" s="71" t="s">
        <v>13</v>
      </c>
      <c r="RU194" s="71" t="s">
        <v>13</v>
      </c>
      <c r="RV194" s="157" t="s">
        <v>56</v>
      </c>
      <c r="RW194" s="71"/>
      <c r="RX194" s="151" t="s">
        <v>739</v>
      </c>
      <c r="RY194" s="219" t="s">
        <v>743</v>
      </c>
      <c r="RZ194" s="152">
        <v>17070132</v>
      </c>
      <c r="SA194" s="151" t="s">
        <v>791</v>
      </c>
      <c r="SB194" s="229">
        <v>8437</v>
      </c>
      <c r="SC194" s="230">
        <v>42</v>
      </c>
      <c r="SD194" s="178"/>
      <c r="SE194" s="71"/>
      <c r="SF194" s="270" t="s">
        <v>702</v>
      </c>
      <c r="SG194" s="270" t="s">
        <v>56</v>
      </c>
      <c r="SH194" s="273">
        <v>0.7</v>
      </c>
      <c r="SI194" s="273">
        <v>0.3</v>
      </c>
      <c r="SJ194" s="271"/>
      <c r="SK194" s="270" t="s">
        <v>13</v>
      </c>
      <c r="SL194" s="270" t="s">
        <v>56</v>
      </c>
      <c r="SM194" s="270" t="s">
        <v>13</v>
      </c>
      <c r="SN194" s="270" t="s">
        <v>13</v>
      </c>
      <c r="SO194" s="270" t="s">
        <v>13</v>
      </c>
      <c r="SP194" s="270" t="s">
        <v>56</v>
      </c>
      <c r="SQ194" s="270" t="s">
        <v>13</v>
      </c>
      <c r="SR194" s="270" t="s">
        <v>56</v>
      </c>
      <c r="SS194" s="270" t="s">
        <v>13</v>
      </c>
      <c r="ST194" s="270" t="s">
        <v>13</v>
      </c>
      <c r="SU194" s="270" t="s">
        <v>56</v>
      </c>
      <c r="SV194" s="270" t="s">
        <v>56</v>
      </c>
      <c r="SW194" s="270" t="s">
        <v>13</v>
      </c>
      <c r="SX194" s="270" t="s">
        <v>13</v>
      </c>
      <c r="SY194" s="270" t="s">
        <v>56</v>
      </c>
      <c r="SZ194" s="270" t="s">
        <v>13</v>
      </c>
      <c r="TA194" s="270" t="s">
        <v>56</v>
      </c>
      <c r="TB194" s="270" t="s">
        <v>13</v>
      </c>
      <c r="TC194" s="270" t="s">
        <v>13</v>
      </c>
      <c r="TD194" s="270" t="s">
        <v>13</v>
      </c>
      <c r="TE194" s="270" t="s">
        <v>56</v>
      </c>
      <c r="TF194" s="270" t="s">
        <v>13</v>
      </c>
      <c r="TG194" s="270" t="s">
        <v>13</v>
      </c>
      <c r="TH194" s="270" t="s">
        <v>13</v>
      </c>
      <c r="TI194" s="270" t="s">
        <v>13</v>
      </c>
      <c r="TJ194" s="270" t="s">
        <v>56</v>
      </c>
      <c r="TK194" s="270" t="s">
        <v>13</v>
      </c>
      <c r="TL194" s="270" t="s">
        <v>56</v>
      </c>
      <c r="TM194" s="273"/>
      <c r="TN194" s="270"/>
      <c r="TO194" s="270"/>
      <c r="TP194" s="270"/>
      <c r="TQ194" s="270"/>
      <c r="TR194" s="270"/>
      <c r="TS194" s="270"/>
      <c r="TT194" s="270"/>
      <c r="TU194" s="270"/>
      <c r="TV194" s="270"/>
      <c r="TW194" s="270"/>
      <c r="TX194" s="270"/>
      <c r="TY194" s="270"/>
      <c r="TZ194" s="270"/>
      <c r="UA194" s="270"/>
      <c r="UB194" s="270" t="s">
        <v>13</v>
      </c>
      <c r="UC194" s="270"/>
      <c r="UD194" s="270" t="s">
        <v>13</v>
      </c>
      <c r="UE194" s="270" t="s">
        <v>13</v>
      </c>
      <c r="UF194" s="270"/>
      <c r="UG194" s="270" t="s">
        <v>56</v>
      </c>
      <c r="UH194" s="270" t="s">
        <v>56</v>
      </c>
      <c r="UI194" s="270" t="s">
        <v>56</v>
      </c>
      <c r="UJ194" s="270" t="s">
        <v>56</v>
      </c>
      <c r="UK194" s="270" t="s">
        <v>56</v>
      </c>
      <c r="UL194" s="270" t="s">
        <v>56</v>
      </c>
      <c r="UM194" s="270" t="s">
        <v>13</v>
      </c>
      <c r="UN194" s="270" t="s">
        <v>56</v>
      </c>
      <c r="UO194" s="270" t="s">
        <v>56</v>
      </c>
      <c r="UP194" s="270" t="s">
        <v>56</v>
      </c>
      <c r="UQ194" s="270" t="s">
        <v>56</v>
      </c>
      <c r="UR194" s="270" t="s">
        <v>56</v>
      </c>
      <c r="US194" s="270" t="s">
        <v>13</v>
      </c>
      <c r="UT194" s="270"/>
      <c r="UU194" s="270"/>
      <c r="UV194" s="270"/>
      <c r="UW194" s="270"/>
      <c r="UX194" s="270"/>
      <c r="UY194" s="270" t="s">
        <v>1225</v>
      </c>
      <c r="UZ194" s="273">
        <v>0.02</v>
      </c>
      <c r="VA194" s="270" t="s">
        <v>1225</v>
      </c>
      <c r="VB194" s="270" t="s">
        <v>1225</v>
      </c>
      <c r="VC194" s="270" t="s">
        <v>1227</v>
      </c>
      <c r="VD194" s="273">
        <v>0.01</v>
      </c>
      <c r="VE194" s="270" t="s">
        <v>1227</v>
      </c>
      <c r="VF194" s="273">
        <v>0.04</v>
      </c>
      <c r="VG194" s="270" t="s">
        <v>1227</v>
      </c>
      <c r="VH194" s="270" t="s">
        <v>1227</v>
      </c>
      <c r="VI194" s="273">
        <v>0.35</v>
      </c>
      <c r="VJ194" s="273">
        <v>0.35</v>
      </c>
      <c r="VK194" s="270" t="s">
        <v>1227</v>
      </c>
      <c r="VL194" s="270" t="s">
        <v>1227</v>
      </c>
      <c r="VM194" s="273">
        <v>0.01</v>
      </c>
      <c r="VN194" s="270" t="s">
        <v>1227</v>
      </c>
      <c r="VO194" s="273">
        <v>0.05</v>
      </c>
      <c r="VP194" s="270" t="s">
        <v>1227</v>
      </c>
      <c r="VQ194" s="270" t="s">
        <v>1227</v>
      </c>
      <c r="VR194" s="270" t="s">
        <v>1227</v>
      </c>
      <c r="VS194" s="273">
        <v>0.01</v>
      </c>
      <c r="VT194" s="270" t="s">
        <v>1227</v>
      </c>
      <c r="VU194" s="270" t="s">
        <v>1227</v>
      </c>
      <c r="VV194" s="270" t="s">
        <v>1227</v>
      </c>
      <c r="VW194" s="270" t="s">
        <v>1227</v>
      </c>
      <c r="VX194" s="273">
        <v>0.08</v>
      </c>
      <c r="VY194" s="270" t="s">
        <v>1227</v>
      </c>
      <c r="VZ194" s="273">
        <v>0.08</v>
      </c>
      <c r="WA194" s="273"/>
      <c r="WB194" s="270"/>
      <c r="WC194" s="270"/>
      <c r="WD194" s="270"/>
      <c r="WE194" s="270"/>
      <c r="WF194" s="270"/>
      <c r="WG194" s="270"/>
      <c r="WH194" s="270"/>
      <c r="WI194" s="270"/>
      <c r="WJ194" s="270"/>
      <c r="WK194" s="270"/>
      <c r="WL194" s="270"/>
      <c r="WM194" s="270"/>
      <c r="WN194" s="270"/>
      <c r="WO194" s="270"/>
      <c r="WP194" s="270" t="s">
        <v>1227</v>
      </c>
      <c r="WQ194" s="270" t="s">
        <v>1228</v>
      </c>
      <c r="WR194" s="270" t="s">
        <v>13</v>
      </c>
      <c r="WS194" s="270" t="s">
        <v>13</v>
      </c>
      <c r="WT194" s="270"/>
      <c r="WU194" s="273">
        <v>0.84</v>
      </c>
      <c r="WV194" s="273">
        <v>0.16</v>
      </c>
      <c r="WW194" s="273">
        <v>0.01</v>
      </c>
      <c r="WX194" s="273">
        <v>0.09</v>
      </c>
      <c r="WY194" s="273">
        <v>0.05</v>
      </c>
      <c r="WZ194" s="273">
        <v>0.77999999999999992</v>
      </c>
      <c r="XA194" s="273">
        <v>0</v>
      </c>
      <c r="XB194" s="273">
        <v>0.7</v>
      </c>
      <c r="XC194" s="273">
        <v>0.09</v>
      </c>
      <c r="XD194" s="273">
        <v>0.08</v>
      </c>
      <c r="XE194" s="273">
        <v>0.01</v>
      </c>
      <c r="XF194" s="273">
        <v>0.04</v>
      </c>
      <c r="XH194" s="270"/>
      <c r="XI194" s="270"/>
      <c r="XJ194" s="270"/>
      <c r="XK194" s="270"/>
      <c r="XL194" s="270"/>
      <c r="XM194" s="272" t="s">
        <v>13</v>
      </c>
      <c r="XN194" s="272" t="s">
        <v>56</v>
      </c>
      <c r="XO194" s="272" t="s">
        <v>13</v>
      </c>
      <c r="XP194" s="272" t="s">
        <v>56</v>
      </c>
      <c r="XQ194" s="272" t="s">
        <v>13</v>
      </c>
      <c r="XR194" s="272" t="s">
        <v>56</v>
      </c>
      <c r="XS194" s="272" t="s">
        <v>13</v>
      </c>
      <c r="XT194" s="272" t="s">
        <v>13</v>
      </c>
      <c r="XU194" s="272" t="s">
        <v>56</v>
      </c>
      <c r="XV194" s="272" t="s">
        <v>56</v>
      </c>
      <c r="XW194" s="270"/>
      <c r="XX194" s="273" t="s">
        <v>1232</v>
      </c>
      <c r="XY194" s="273" t="s">
        <v>1232</v>
      </c>
      <c r="XZ194" s="273" t="s">
        <v>1232</v>
      </c>
      <c r="YA194" s="273" t="s">
        <v>1232</v>
      </c>
      <c r="YB194" s="273" t="s">
        <v>1232</v>
      </c>
      <c r="YC194" s="273" t="s">
        <v>1232</v>
      </c>
      <c r="YD194" s="273" t="s">
        <v>1232</v>
      </c>
      <c r="YE194" s="273" t="s">
        <v>1232</v>
      </c>
      <c r="YF194" s="273" t="s">
        <v>1232</v>
      </c>
      <c r="YG194" s="273" t="s">
        <v>1232</v>
      </c>
      <c r="YH194" s="273" t="s">
        <v>1232</v>
      </c>
      <c r="YI194" s="273" t="s">
        <v>1232</v>
      </c>
      <c r="YJ194" s="273" t="s">
        <v>1232</v>
      </c>
      <c r="YK194" s="273" t="s">
        <v>1232</v>
      </c>
      <c r="YL194" s="273" t="s">
        <v>1232</v>
      </c>
      <c r="YM194" s="273" t="s">
        <v>1232</v>
      </c>
      <c r="YN194" s="273" t="s">
        <v>1232</v>
      </c>
      <c r="YO194" s="273" t="s">
        <v>1232</v>
      </c>
      <c r="YP194" s="273" t="s">
        <v>1232</v>
      </c>
      <c r="YQ194" s="273" t="s">
        <v>1232</v>
      </c>
      <c r="YR194" s="273" t="s">
        <v>1232</v>
      </c>
      <c r="YS194" s="273" t="s">
        <v>1232</v>
      </c>
      <c r="YT194" s="273" t="s">
        <v>1232</v>
      </c>
      <c r="YU194" s="273" t="s">
        <v>1232</v>
      </c>
      <c r="YV194" s="273" t="s">
        <v>1232</v>
      </c>
      <c r="YW194" s="273" t="s">
        <v>1232</v>
      </c>
      <c r="YX194" s="273" t="s">
        <v>1232</v>
      </c>
      <c r="YY194" s="273" t="s">
        <v>1232</v>
      </c>
      <c r="YZ194" s="273"/>
      <c r="ZA194" s="270"/>
      <c r="ZB194" s="270"/>
      <c r="ZC194" s="270"/>
      <c r="ZD194" s="270"/>
      <c r="ZE194" s="270"/>
      <c r="ZF194" s="270"/>
      <c r="ZG194" s="270"/>
      <c r="ZH194" s="270"/>
      <c r="ZI194" s="270"/>
      <c r="ZJ194" s="270"/>
      <c r="ZK194" s="270"/>
      <c r="ZL194" s="270"/>
      <c r="ZM194" s="270"/>
      <c r="ZN194" s="270"/>
      <c r="ZO194" s="272" t="s">
        <v>56</v>
      </c>
      <c r="ZP194" s="272"/>
      <c r="ZQ194" s="272"/>
      <c r="ZR194" s="272"/>
      <c r="ZS194" s="272"/>
      <c r="ZT194" s="272" t="s">
        <v>56</v>
      </c>
      <c r="ZU194" s="272"/>
      <c r="ZV194" s="272"/>
      <c r="ZW194" s="270"/>
      <c r="ZX194" s="270"/>
      <c r="ZY194" s="270"/>
      <c r="ZZ194" s="270"/>
      <c r="AAA194" s="270"/>
      <c r="AAB194" s="270"/>
      <c r="AAJ194" s="270"/>
      <c r="AAK194" s="270"/>
      <c r="AAL194" s="270"/>
      <c r="AAM194" s="270"/>
      <c r="AAN194" s="270"/>
      <c r="AAO194" s="272" t="s">
        <v>1233</v>
      </c>
      <c r="AAP194" s="272" t="s">
        <v>1233</v>
      </c>
      <c r="AAQ194" s="272" t="s">
        <v>1233</v>
      </c>
      <c r="AAR194" s="272" t="s">
        <v>1233</v>
      </c>
      <c r="AAS194" s="272" t="s">
        <v>1233</v>
      </c>
      <c r="AAT194" s="272" t="s">
        <v>1233</v>
      </c>
      <c r="AAU194" s="272" t="s">
        <v>1233</v>
      </c>
      <c r="AAV194" s="272" t="s">
        <v>1233</v>
      </c>
      <c r="AAW194" s="272" t="s">
        <v>1233</v>
      </c>
      <c r="AAX194" s="272" t="s">
        <v>1233</v>
      </c>
    </row>
    <row r="195" spans="1:726" ht="15" customHeight="1" x14ac:dyDescent="0.35">
      <c r="A195" s="71" t="s">
        <v>1001</v>
      </c>
      <c r="B195" s="71" t="s">
        <v>56</v>
      </c>
      <c r="C195" s="71" t="s">
        <v>56</v>
      </c>
      <c r="D195" s="71" t="s">
        <v>56</v>
      </c>
      <c r="E195" s="71" t="s">
        <v>13</v>
      </c>
      <c r="F195" s="71" t="s">
        <v>13</v>
      </c>
      <c r="G195" s="71" t="s">
        <v>13</v>
      </c>
      <c r="H195" s="71" t="s">
        <v>13</v>
      </c>
      <c r="I195" s="71" t="s">
        <v>13</v>
      </c>
      <c r="J195" s="157" t="s">
        <v>56</v>
      </c>
      <c r="K195" s="157" t="s">
        <v>13</v>
      </c>
      <c r="L195" s="157" t="s">
        <v>13</v>
      </c>
      <c r="M195" s="157" t="s">
        <v>56</v>
      </c>
      <c r="N195" s="157" t="s">
        <v>13</v>
      </c>
      <c r="O195" s="157" t="s">
        <v>56</v>
      </c>
      <c r="P195" s="157" t="s">
        <v>56</v>
      </c>
      <c r="Q195" s="157" t="s">
        <v>56</v>
      </c>
      <c r="R195" s="157" t="s">
        <v>13</v>
      </c>
      <c r="S195" s="157" t="s">
        <v>56</v>
      </c>
      <c r="T195" s="157" t="s">
        <v>13</v>
      </c>
      <c r="U195" s="71" t="s">
        <v>0</v>
      </c>
      <c r="V195" s="157" t="s">
        <v>56</v>
      </c>
      <c r="W195" s="157" t="s">
        <v>13</v>
      </c>
      <c r="X195" s="157" t="s">
        <v>13</v>
      </c>
      <c r="Y195" s="157" t="s">
        <v>13</v>
      </c>
      <c r="Z195" s="157" t="s">
        <v>13</v>
      </c>
      <c r="AA195" s="71" t="s">
        <v>56</v>
      </c>
      <c r="AB195" s="71" t="s">
        <v>56</v>
      </c>
      <c r="AC195" s="71" t="s">
        <v>56</v>
      </c>
      <c r="AD195" s="71" t="s">
        <v>56</v>
      </c>
      <c r="AE195" s="71" t="s">
        <v>13</v>
      </c>
      <c r="AF195" s="134" t="s">
        <v>56</v>
      </c>
      <c r="AG195" s="134" t="s">
        <v>13</v>
      </c>
      <c r="AH195" s="134" t="s">
        <v>13</v>
      </c>
      <c r="AI195" s="71" t="s">
        <v>56</v>
      </c>
      <c r="AJ195" s="71" t="s">
        <v>13</v>
      </c>
      <c r="AK195" s="71" t="s">
        <v>13</v>
      </c>
      <c r="AL195" s="71" t="s">
        <v>13</v>
      </c>
      <c r="AM195" s="71" t="s">
        <v>56</v>
      </c>
      <c r="AN195" s="71" t="s">
        <v>13</v>
      </c>
      <c r="AO195" s="71" t="s">
        <v>13</v>
      </c>
      <c r="AP195" s="71" t="s">
        <v>13</v>
      </c>
      <c r="AQ195" s="71" t="s">
        <v>13</v>
      </c>
      <c r="AR195" s="71" t="s">
        <v>13</v>
      </c>
      <c r="AS195" s="71" t="s">
        <v>13</v>
      </c>
      <c r="AT195" s="134" t="s">
        <v>56</v>
      </c>
      <c r="AU195" s="134" t="s">
        <v>56</v>
      </c>
      <c r="AV195" s="134" t="s">
        <v>13</v>
      </c>
      <c r="AW195" s="134" t="s">
        <v>56</v>
      </c>
      <c r="AX195" s="134" t="s">
        <v>13</v>
      </c>
      <c r="AY195" s="134" t="s">
        <v>13</v>
      </c>
      <c r="AZ195" s="134" t="s">
        <v>13</v>
      </c>
      <c r="BA195" s="134" t="s">
        <v>56</v>
      </c>
      <c r="BB195" s="71" t="s">
        <v>56</v>
      </c>
      <c r="BC195" s="71" t="s">
        <v>56</v>
      </c>
      <c r="BD195" s="71" t="s">
        <v>56</v>
      </c>
      <c r="BE195" s="71" t="s">
        <v>13</v>
      </c>
      <c r="BF195" s="71" t="s">
        <v>13</v>
      </c>
      <c r="BG195" s="71" t="s">
        <v>13</v>
      </c>
      <c r="BH195" s="157" t="s">
        <v>13</v>
      </c>
      <c r="BI195" s="157" t="s">
        <v>56</v>
      </c>
      <c r="BJ195" s="157" t="s">
        <v>13</v>
      </c>
      <c r="BK195" s="157" t="s">
        <v>13</v>
      </c>
      <c r="BL195" s="71" t="s">
        <v>13</v>
      </c>
      <c r="BM195" s="71" t="s">
        <v>56</v>
      </c>
      <c r="BN195" s="71" t="s">
        <v>56</v>
      </c>
      <c r="BO195" s="71" t="s">
        <v>13</v>
      </c>
      <c r="BP195" s="71" t="s">
        <v>13</v>
      </c>
      <c r="BQ195" s="71" t="s">
        <v>13</v>
      </c>
      <c r="BR195" s="71" t="s">
        <v>13</v>
      </c>
      <c r="BS195" s="71" t="s">
        <v>13</v>
      </c>
      <c r="BT195" s="71" t="s">
        <v>13</v>
      </c>
      <c r="BU195" s="71" t="s">
        <v>13</v>
      </c>
      <c r="BV195" s="157" t="s">
        <v>56</v>
      </c>
      <c r="BW195" s="157" t="s">
        <v>56</v>
      </c>
      <c r="BX195" s="157" t="s">
        <v>56</v>
      </c>
      <c r="BY195" s="157" t="s">
        <v>56</v>
      </c>
      <c r="BZ195" s="71" t="s">
        <v>747</v>
      </c>
      <c r="CA195" s="71" t="s">
        <v>747</v>
      </c>
      <c r="CB195" s="71" t="s">
        <v>747</v>
      </c>
      <c r="CC195" s="71" t="s">
        <v>747</v>
      </c>
      <c r="CD195" s="71" t="s">
        <v>747</v>
      </c>
      <c r="CE195" s="157" t="s">
        <v>13</v>
      </c>
      <c r="CF195" s="157" t="s">
        <v>13</v>
      </c>
      <c r="CG195" s="157" t="s">
        <v>13</v>
      </c>
      <c r="CH195" s="71" t="s">
        <v>747</v>
      </c>
      <c r="CI195" s="71" t="s">
        <v>747</v>
      </c>
      <c r="CJ195" s="71" t="s">
        <v>747</v>
      </c>
      <c r="CK195" s="71" t="s">
        <v>747</v>
      </c>
      <c r="CL195" s="157" t="s">
        <v>13</v>
      </c>
      <c r="CM195" s="157" t="s">
        <v>13</v>
      </c>
      <c r="CN195" s="157" t="s">
        <v>13</v>
      </c>
      <c r="CO195" s="71" t="s">
        <v>747</v>
      </c>
      <c r="CP195" s="71" t="s">
        <v>747</v>
      </c>
      <c r="CQ195" s="71" t="s">
        <v>747</v>
      </c>
      <c r="CR195" s="71" t="s">
        <v>747</v>
      </c>
      <c r="CS195" s="71" t="s">
        <v>747</v>
      </c>
      <c r="CT195" s="71" t="s">
        <v>747</v>
      </c>
      <c r="CU195" s="157" t="s">
        <v>13</v>
      </c>
      <c r="CV195" s="157" t="s">
        <v>13</v>
      </c>
      <c r="CW195" s="157" t="s">
        <v>13</v>
      </c>
      <c r="CX195" s="157" t="s">
        <v>13</v>
      </c>
      <c r="CY195" s="157" t="s">
        <v>13</v>
      </c>
      <c r="CZ195" s="71" t="s">
        <v>13</v>
      </c>
      <c r="DA195" s="71" t="s">
        <v>56</v>
      </c>
      <c r="DB195" s="71" t="s">
        <v>56</v>
      </c>
      <c r="DC195" s="71" t="s">
        <v>56</v>
      </c>
      <c r="DD195" s="71" t="s">
        <v>13</v>
      </c>
      <c r="DE195" s="157" t="s">
        <v>56</v>
      </c>
      <c r="DF195" s="157" t="s">
        <v>13</v>
      </c>
      <c r="DG195" s="157" t="s">
        <v>13</v>
      </c>
      <c r="DH195" s="71" t="s">
        <v>13</v>
      </c>
      <c r="DI195" s="71"/>
      <c r="DJ195" s="71"/>
      <c r="DK195" s="71"/>
      <c r="DL195" s="157"/>
      <c r="DM195" s="157"/>
      <c r="DN195" s="157"/>
      <c r="DO195" s="157"/>
      <c r="DP195" s="71"/>
      <c r="DQ195" s="157"/>
      <c r="DR195" s="157"/>
      <c r="DS195" s="157"/>
      <c r="DT195" s="71"/>
      <c r="DU195" s="157"/>
      <c r="DV195" s="157"/>
      <c r="DW195" s="157"/>
      <c r="DX195" s="71"/>
      <c r="DY195" s="71"/>
      <c r="DZ195" s="71"/>
      <c r="EA195" s="71"/>
      <c r="EB195" s="71"/>
      <c r="EC195" s="157"/>
      <c r="ED195" s="157"/>
      <c r="EE195" s="157"/>
      <c r="EF195" s="71"/>
      <c r="EG195" s="71"/>
      <c r="EH195" s="71"/>
      <c r="EI195" s="71"/>
      <c r="EJ195" s="71"/>
      <c r="EK195" s="71"/>
      <c r="EL195" s="71"/>
      <c r="EM195" s="71"/>
      <c r="EN195" s="71"/>
      <c r="EO195" s="71"/>
      <c r="EP195" s="71"/>
      <c r="EQ195" s="71"/>
      <c r="ER195" s="71"/>
      <c r="ES195" s="71"/>
      <c r="ET195" s="71"/>
      <c r="EU195" s="71"/>
      <c r="EV195" s="157"/>
      <c r="EW195" s="157"/>
      <c r="EX195" s="157"/>
      <c r="EY195" s="157"/>
      <c r="EZ195" s="157"/>
      <c r="FA195" s="157"/>
      <c r="FB195" s="157"/>
      <c r="FC195" s="157"/>
      <c r="FD195" s="157"/>
      <c r="FE195" s="157"/>
      <c r="FF195" s="71"/>
      <c r="FG195" s="71"/>
      <c r="FH195" s="71"/>
      <c r="FI195" s="71"/>
      <c r="FJ195" s="71"/>
      <c r="FK195" s="71"/>
      <c r="FL195" s="71"/>
      <c r="FM195" s="71"/>
      <c r="FN195" s="71"/>
      <c r="FO195" s="71"/>
      <c r="FP195" s="157"/>
      <c r="FQ195" s="157"/>
      <c r="FR195" s="157"/>
      <c r="FS195" s="157"/>
      <c r="FT195" s="157"/>
      <c r="FU195" s="71"/>
      <c r="FV195" s="71"/>
      <c r="FW195" s="71"/>
      <c r="FX195" s="71"/>
      <c r="FY195" s="71"/>
      <c r="FZ195" s="71"/>
      <c r="GA195" s="71"/>
      <c r="GB195" s="71"/>
      <c r="GC195" s="71"/>
      <c r="GD195" s="71"/>
      <c r="GE195" s="71"/>
      <c r="GF195" s="71"/>
      <c r="GG195" s="71"/>
      <c r="GH195" s="71"/>
      <c r="GI195" s="71"/>
      <c r="GJ195" s="71"/>
      <c r="GK195" s="71"/>
      <c r="GL195" s="71"/>
      <c r="GM195" s="71"/>
      <c r="GN195" s="71"/>
      <c r="GO195" s="71"/>
      <c r="GP195" s="71"/>
      <c r="GQ195" s="71"/>
      <c r="GR195" s="71"/>
      <c r="GS195" s="71"/>
      <c r="GT195" s="71"/>
      <c r="GU195" s="71"/>
      <c r="GV195" s="71"/>
      <c r="GW195" s="157"/>
      <c r="GX195" s="157"/>
      <c r="GY195" s="157"/>
      <c r="GZ195" s="157"/>
      <c r="HA195" s="157"/>
      <c r="HB195" s="157"/>
      <c r="HC195" s="157"/>
      <c r="HD195" s="157"/>
      <c r="HE195" s="157"/>
      <c r="HF195" s="157"/>
      <c r="HG195" s="157"/>
      <c r="HH195" s="157"/>
      <c r="HI195" s="157"/>
      <c r="HJ195" s="157"/>
      <c r="HK195" s="157"/>
      <c r="HL195" s="157"/>
      <c r="HM195" s="157"/>
      <c r="HN195" s="157"/>
      <c r="HO195" s="157"/>
      <c r="HP195" s="157"/>
      <c r="HQ195" s="157"/>
      <c r="HR195" s="157"/>
      <c r="HS195" s="157"/>
      <c r="HT195" s="157"/>
      <c r="HU195" s="157"/>
      <c r="HV195" s="157"/>
      <c r="HW195" s="157"/>
      <c r="HX195" s="157"/>
      <c r="HY195" s="71"/>
      <c r="HZ195" s="71"/>
      <c r="IA195" s="71"/>
      <c r="IB195" s="71"/>
      <c r="IC195" s="71"/>
      <c r="ID195" s="157"/>
      <c r="IE195" s="157"/>
      <c r="IF195" s="157"/>
      <c r="IG195" s="71"/>
      <c r="IH195" s="71" t="s">
        <v>13</v>
      </c>
      <c r="II195" s="71" t="s">
        <v>56</v>
      </c>
      <c r="IJ195" s="71" t="s">
        <v>13</v>
      </c>
      <c r="IK195" s="71" t="s">
        <v>13</v>
      </c>
      <c r="IL195" s="71" t="s">
        <v>13</v>
      </c>
      <c r="IM195" s="71" t="s">
        <v>13</v>
      </c>
      <c r="IN195" s="71" t="s">
        <v>13</v>
      </c>
      <c r="IO195" s="71" t="s">
        <v>13</v>
      </c>
      <c r="IP195" s="71" t="s">
        <v>13</v>
      </c>
      <c r="IQ195" s="71" t="s">
        <v>13</v>
      </c>
      <c r="IR195" s="71" t="s">
        <v>56</v>
      </c>
      <c r="IS195" s="71" t="s">
        <v>13</v>
      </c>
      <c r="IT195" s="71" t="s">
        <v>13</v>
      </c>
      <c r="IU195" s="157" t="s">
        <v>56</v>
      </c>
      <c r="IV195" s="157" t="s">
        <v>56</v>
      </c>
      <c r="IW195" s="157" t="s">
        <v>56</v>
      </c>
      <c r="IX195" s="157" t="s">
        <v>13</v>
      </c>
      <c r="IY195" s="71" t="s">
        <v>747</v>
      </c>
      <c r="IZ195" s="71" t="s">
        <v>747</v>
      </c>
      <c r="JA195" s="71" t="s">
        <v>747</v>
      </c>
      <c r="JB195" s="71" t="s">
        <v>747</v>
      </c>
      <c r="JC195" s="71" t="s">
        <v>747</v>
      </c>
      <c r="JD195" s="71" t="s">
        <v>747</v>
      </c>
      <c r="JE195" s="71" t="s">
        <v>747</v>
      </c>
      <c r="JF195" s="157" t="s">
        <v>13</v>
      </c>
      <c r="JG195" s="157" t="s">
        <v>13</v>
      </c>
      <c r="JH195" s="157" t="s">
        <v>13</v>
      </c>
      <c r="JI195" s="71" t="s">
        <v>747</v>
      </c>
      <c r="JJ195" s="71" t="s">
        <v>747</v>
      </c>
      <c r="JK195" s="71" t="s">
        <v>747</v>
      </c>
      <c r="JL195" s="71" t="s">
        <v>747</v>
      </c>
      <c r="JM195" s="71" t="s">
        <v>747</v>
      </c>
      <c r="JN195" s="71" t="s">
        <v>747</v>
      </c>
      <c r="JO195" s="71" t="s">
        <v>747</v>
      </c>
      <c r="JP195" s="71" t="s">
        <v>747</v>
      </c>
      <c r="JQ195" s="71" t="s">
        <v>747</v>
      </c>
      <c r="JR195" s="71" t="s">
        <v>747</v>
      </c>
      <c r="JS195" s="71" t="s">
        <v>747</v>
      </c>
      <c r="JT195" s="71" t="s">
        <v>747</v>
      </c>
      <c r="JU195" s="71" t="s">
        <v>747</v>
      </c>
      <c r="JV195" s="157" t="s">
        <v>13</v>
      </c>
      <c r="JW195" s="157" t="s">
        <v>13</v>
      </c>
      <c r="JX195" s="157" t="s">
        <v>13</v>
      </c>
      <c r="JY195" s="71" t="s">
        <v>56</v>
      </c>
      <c r="JZ195" s="71" t="s">
        <v>56</v>
      </c>
      <c r="KA195" s="71" t="s">
        <v>56</v>
      </c>
      <c r="KB195" s="71" t="s">
        <v>56</v>
      </c>
      <c r="KC195" s="71" t="s">
        <v>13</v>
      </c>
      <c r="KD195" s="157" t="s">
        <v>56</v>
      </c>
      <c r="KE195" s="157" t="s">
        <v>13</v>
      </c>
      <c r="KF195" s="157" t="s">
        <v>13</v>
      </c>
      <c r="KG195" s="71" t="s">
        <v>13</v>
      </c>
      <c r="KH195" s="71" t="s">
        <v>13</v>
      </c>
      <c r="KI195" s="71" t="s">
        <v>13</v>
      </c>
      <c r="KJ195" s="71" t="s">
        <v>56</v>
      </c>
      <c r="KK195" s="71" t="s">
        <v>13</v>
      </c>
      <c r="KL195" s="71" t="s">
        <v>13</v>
      </c>
      <c r="KM195" s="71" t="s">
        <v>13</v>
      </c>
      <c r="KN195" s="71" t="s">
        <v>13</v>
      </c>
      <c r="KO195" s="71" t="s">
        <v>13</v>
      </c>
      <c r="KP195" s="157" t="s">
        <v>56</v>
      </c>
      <c r="KQ195" s="71" t="s">
        <v>13</v>
      </c>
      <c r="KR195" s="71" t="s">
        <v>13</v>
      </c>
      <c r="KS195" s="72" t="s">
        <v>983</v>
      </c>
      <c r="KT195" s="157" t="s">
        <v>56</v>
      </c>
      <c r="KU195" s="157" t="s">
        <v>56</v>
      </c>
      <c r="KV195" s="157" t="s">
        <v>13</v>
      </c>
      <c r="KW195" s="71" t="s">
        <v>56</v>
      </c>
      <c r="KX195" s="71" t="s">
        <v>56</v>
      </c>
      <c r="KY195" s="71" t="s">
        <v>56</v>
      </c>
      <c r="KZ195" s="71" t="s">
        <v>56</v>
      </c>
      <c r="LA195" s="71" t="s">
        <v>13</v>
      </c>
      <c r="LB195" s="157" t="s">
        <v>56</v>
      </c>
      <c r="LC195" s="157" t="s">
        <v>13</v>
      </c>
      <c r="LD195" s="157" t="s">
        <v>13</v>
      </c>
      <c r="LE195" s="71" t="s">
        <v>13</v>
      </c>
      <c r="LF195" s="71" t="s">
        <v>731</v>
      </c>
      <c r="LG195" s="157" t="s">
        <v>13</v>
      </c>
      <c r="LH195" s="157" t="s">
        <v>13</v>
      </c>
      <c r="LI195" s="157" t="s">
        <v>13</v>
      </c>
      <c r="LJ195" s="71" t="s">
        <v>758</v>
      </c>
      <c r="LK195" s="71" t="s">
        <v>758</v>
      </c>
      <c r="LL195" s="71" t="s">
        <v>758</v>
      </c>
      <c r="LM195" s="71" t="s">
        <v>758</v>
      </c>
      <c r="LN195" s="71" t="s">
        <v>758</v>
      </c>
      <c r="LO195" s="157" t="s">
        <v>13</v>
      </c>
      <c r="LP195" s="157" t="s">
        <v>13</v>
      </c>
      <c r="LQ195" s="157" t="s">
        <v>56</v>
      </c>
      <c r="LR195" s="71" t="s">
        <v>13</v>
      </c>
      <c r="LS195" s="71" t="s">
        <v>13</v>
      </c>
      <c r="LT195" s="71" t="s">
        <v>13</v>
      </c>
      <c r="LU195" s="71" t="s">
        <v>56</v>
      </c>
      <c r="LV195" s="71" t="s">
        <v>13</v>
      </c>
      <c r="LW195" s="71" t="s">
        <v>13</v>
      </c>
      <c r="LX195" s="71" t="s">
        <v>13</v>
      </c>
      <c r="LY195" s="157" t="s">
        <v>56</v>
      </c>
      <c r="LZ195" s="157" t="s">
        <v>13</v>
      </c>
      <c r="MA195" s="71" t="s">
        <v>13</v>
      </c>
      <c r="MB195" s="71" t="s">
        <v>13</v>
      </c>
      <c r="MC195" s="71" t="s">
        <v>13</v>
      </c>
      <c r="MD195" s="71" t="s">
        <v>13</v>
      </c>
      <c r="ME195" s="71" t="s">
        <v>56</v>
      </c>
      <c r="MF195" s="71" t="s">
        <v>13</v>
      </c>
      <c r="MG195" s="157" t="s">
        <v>13</v>
      </c>
      <c r="MH195" s="71" t="s">
        <v>13</v>
      </c>
      <c r="MI195" s="71" t="s">
        <v>56</v>
      </c>
      <c r="MJ195" s="71" t="s">
        <v>13</v>
      </c>
      <c r="MK195" s="71" t="s">
        <v>56</v>
      </c>
      <c r="ML195" s="71" t="s">
        <v>56</v>
      </c>
      <c r="MM195" s="71" t="s">
        <v>13</v>
      </c>
      <c r="MN195" s="71" t="s">
        <v>13</v>
      </c>
      <c r="MO195" s="71" t="s">
        <v>56</v>
      </c>
      <c r="MP195" s="71" t="s">
        <v>13</v>
      </c>
      <c r="MQ195" s="71" t="s">
        <v>13</v>
      </c>
      <c r="MR195" s="71" t="s">
        <v>13</v>
      </c>
      <c r="MS195" s="71" t="s">
        <v>13</v>
      </c>
      <c r="MT195" s="71" t="s">
        <v>13</v>
      </c>
      <c r="MU195" s="71" t="s">
        <v>13</v>
      </c>
      <c r="MV195" s="71" t="s">
        <v>13</v>
      </c>
      <c r="MW195" s="71" t="s">
        <v>56</v>
      </c>
      <c r="MX195" s="71" t="s">
        <v>56</v>
      </c>
      <c r="MY195" s="71" t="s">
        <v>13</v>
      </c>
      <c r="MZ195" s="71" t="s">
        <v>13</v>
      </c>
      <c r="NA195" s="71" t="s">
        <v>13</v>
      </c>
      <c r="NB195" s="157" t="s">
        <v>56</v>
      </c>
      <c r="NC195" s="157" t="s">
        <v>56</v>
      </c>
      <c r="ND195" s="157" t="s">
        <v>56</v>
      </c>
      <c r="NE195" s="157" t="s">
        <v>13</v>
      </c>
      <c r="NF195" s="157" t="s">
        <v>56</v>
      </c>
      <c r="NG195" s="157"/>
      <c r="NH195" s="157"/>
      <c r="NI195" s="157"/>
      <c r="NJ195" s="157"/>
      <c r="NK195" s="157"/>
      <c r="NL195" s="71" t="s">
        <v>56</v>
      </c>
      <c r="NM195" s="71" t="s">
        <v>56</v>
      </c>
      <c r="NN195" s="157" t="s">
        <v>56</v>
      </c>
      <c r="NO195" s="71" t="s">
        <v>56</v>
      </c>
      <c r="NP195" s="71" t="s">
        <v>13</v>
      </c>
      <c r="NQ195" s="71" t="s">
        <v>13</v>
      </c>
      <c r="NR195" s="71" t="s">
        <v>13</v>
      </c>
      <c r="NS195" s="71" t="s">
        <v>13</v>
      </c>
      <c r="NT195" s="71" t="s">
        <v>13</v>
      </c>
      <c r="NU195" s="71" t="s">
        <v>13</v>
      </c>
      <c r="NV195" s="71" t="s">
        <v>13</v>
      </c>
      <c r="NW195" s="71" t="s">
        <v>13</v>
      </c>
      <c r="NX195" s="71" t="s">
        <v>13</v>
      </c>
      <c r="NY195" s="71" t="s">
        <v>13</v>
      </c>
      <c r="NZ195" s="71" t="s">
        <v>13</v>
      </c>
      <c r="OA195" s="157" t="s">
        <v>56</v>
      </c>
      <c r="OB195" s="157" t="s">
        <v>13</v>
      </c>
      <c r="OC195" s="157" t="s">
        <v>13</v>
      </c>
      <c r="OD195" s="157" t="s">
        <v>56</v>
      </c>
      <c r="OE195" s="71" t="s">
        <v>13</v>
      </c>
      <c r="OF195" s="71" t="s">
        <v>56</v>
      </c>
      <c r="OG195" s="71" t="s">
        <v>13</v>
      </c>
      <c r="OH195" s="71" t="s">
        <v>13</v>
      </c>
      <c r="OI195" s="71" t="s">
        <v>13</v>
      </c>
      <c r="OJ195" s="157" t="s">
        <v>56</v>
      </c>
      <c r="OK195" s="136">
        <v>1130</v>
      </c>
      <c r="OL195" s="136">
        <v>50</v>
      </c>
      <c r="OM195" s="136">
        <v>200</v>
      </c>
      <c r="ON195" s="136">
        <v>20</v>
      </c>
      <c r="OO195" s="136">
        <v>0</v>
      </c>
      <c r="OP195" s="136">
        <v>1500</v>
      </c>
      <c r="OQ195" s="136">
        <v>200</v>
      </c>
      <c r="OR195" s="137">
        <v>4.4247787610619468E-2</v>
      </c>
      <c r="OS195" s="137"/>
      <c r="OT195" s="138">
        <v>4.7531154042539372</v>
      </c>
      <c r="OU195" s="138">
        <v>0.21031484089619193</v>
      </c>
      <c r="OV195" s="138">
        <v>0.84125936358476772</v>
      </c>
      <c r="OW195" s="138">
        <v>8.4125936358476761E-2</v>
      </c>
      <c r="OX195" s="138">
        <v>0</v>
      </c>
      <c r="OY195" s="138">
        <v>6.3094452268857575</v>
      </c>
      <c r="OZ195" s="138">
        <v>0.84125936358476772</v>
      </c>
      <c r="PA195" s="139">
        <f>SB195/OK195</f>
        <v>1.0008849557522124</v>
      </c>
      <c r="PB195" s="139">
        <f>SB195/OL195</f>
        <v>22.62</v>
      </c>
      <c r="PC195" s="139">
        <f>SB195/OM195</f>
        <v>5.6550000000000002</v>
      </c>
      <c r="PD195" s="139">
        <f>SB195/ON195</f>
        <v>56.55</v>
      </c>
      <c r="PE195" s="139">
        <v>0</v>
      </c>
      <c r="PF195" s="139">
        <f>SB195/OP195</f>
        <v>0.754</v>
      </c>
      <c r="PG195" s="139">
        <f>SB195/OQ195</f>
        <v>5.6550000000000002</v>
      </c>
      <c r="PH195" s="71" t="s">
        <v>13</v>
      </c>
      <c r="PI195" s="71" t="s">
        <v>13</v>
      </c>
      <c r="PJ195" s="71" t="s">
        <v>13</v>
      </c>
      <c r="PK195" s="71" t="s">
        <v>56</v>
      </c>
      <c r="PL195" s="71" t="s">
        <v>13</v>
      </c>
      <c r="PM195" s="157" t="s">
        <v>13</v>
      </c>
      <c r="PN195" s="157" t="s">
        <v>56</v>
      </c>
      <c r="PO195" s="157" t="s">
        <v>13</v>
      </c>
      <c r="PP195" s="71" t="s">
        <v>13</v>
      </c>
      <c r="PQ195" s="71" t="s">
        <v>13</v>
      </c>
      <c r="PR195" s="71" t="s">
        <v>13</v>
      </c>
      <c r="PS195" s="71" t="s">
        <v>13</v>
      </c>
      <c r="PT195" s="71" t="s">
        <v>56</v>
      </c>
      <c r="PU195" s="71" t="s">
        <v>13</v>
      </c>
      <c r="PV195" s="71" t="s">
        <v>13</v>
      </c>
      <c r="PW195" s="157" t="s">
        <v>13</v>
      </c>
      <c r="PX195" s="71" t="s">
        <v>13</v>
      </c>
      <c r="PY195" s="71" t="s">
        <v>13</v>
      </c>
      <c r="PZ195" s="71" t="s">
        <v>747</v>
      </c>
      <c r="QA195" s="71" t="s">
        <v>747</v>
      </c>
      <c r="QB195" s="71" t="s">
        <v>747</v>
      </c>
      <c r="QC195" s="71" t="s">
        <v>747</v>
      </c>
      <c r="QD195" s="71" t="s">
        <v>747</v>
      </c>
      <c r="QE195" s="71" t="s">
        <v>747</v>
      </c>
      <c r="QF195" s="157" t="s">
        <v>13</v>
      </c>
      <c r="QG195" s="71" t="s">
        <v>747</v>
      </c>
      <c r="QH195" s="71" t="s">
        <v>13</v>
      </c>
      <c r="QI195" s="71" t="s">
        <v>747</v>
      </c>
      <c r="QJ195" s="157" t="s">
        <v>13</v>
      </c>
      <c r="QK195" s="157" t="s">
        <v>13</v>
      </c>
      <c r="QL195" s="157" t="s">
        <v>13</v>
      </c>
      <c r="QM195" s="71" t="s">
        <v>747</v>
      </c>
      <c r="QN195" s="71" t="s">
        <v>13</v>
      </c>
      <c r="QO195" s="71" t="s">
        <v>13</v>
      </c>
      <c r="QP195" s="71" t="s">
        <v>56</v>
      </c>
      <c r="QQ195" s="71" t="s">
        <v>13</v>
      </c>
      <c r="QR195" s="71" t="s">
        <v>13</v>
      </c>
      <c r="QS195" s="71" t="s">
        <v>13</v>
      </c>
      <c r="QT195" s="71" t="s">
        <v>56</v>
      </c>
      <c r="QU195" s="71" t="s">
        <v>13</v>
      </c>
      <c r="QV195" s="71" t="s">
        <v>13</v>
      </c>
      <c r="QW195" s="71" t="s">
        <v>13</v>
      </c>
      <c r="QX195" s="157" t="s">
        <v>56</v>
      </c>
      <c r="QY195" s="157" t="s">
        <v>56</v>
      </c>
      <c r="QZ195" s="157" t="s">
        <v>56</v>
      </c>
      <c r="RA195" s="157" t="s">
        <v>13</v>
      </c>
      <c r="RB195" s="71" t="s">
        <v>13</v>
      </c>
      <c r="RC195" s="71" t="s">
        <v>13</v>
      </c>
      <c r="RD195" s="71" t="s">
        <v>13</v>
      </c>
      <c r="RE195" s="157" t="s">
        <v>13</v>
      </c>
      <c r="RF195" s="71" t="s">
        <v>13</v>
      </c>
      <c r="RG195" s="71" t="s">
        <v>13</v>
      </c>
      <c r="RH195" s="71" t="s">
        <v>56</v>
      </c>
      <c r="RI195" s="71" t="s">
        <v>56</v>
      </c>
      <c r="RJ195" s="71" t="s">
        <v>13</v>
      </c>
      <c r="RK195" s="71" t="s">
        <v>13</v>
      </c>
      <c r="RL195" s="157" t="s">
        <v>56</v>
      </c>
      <c r="RM195" s="157" t="s">
        <v>13</v>
      </c>
      <c r="RN195" s="157" t="s">
        <v>13</v>
      </c>
      <c r="RO195" s="71" t="s">
        <v>13</v>
      </c>
      <c r="RP195" s="71" t="s">
        <v>56</v>
      </c>
      <c r="RQ195" s="71" t="s">
        <v>56</v>
      </c>
      <c r="RR195" s="71" t="s">
        <v>13</v>
      </c>
      <c r="RS195" s="71" t="s">
        <v>13</v>
      </c>
      <c r="RT195" s="71" t="s">
        <v>13</v>
      </c>
      <c r="RU195" s="71" t="s">
        <v>13</v>
      </c>
      <c r="RV195" s="157" t="s">
        <v>56</v>
      </c>
      <c r="RW195" s="71"/>
      <c r="RX195" s="151" t="s">
        <v>742</v>
      </c>
      <c r="RY195" s="219" t="s">
        <v>745</v>
      </c>
      <c r="RZ195" s="152">
        <v>23773881</v>
      </c>
      <c r="SA195" s="151" t="s">
        <v>804</v>
      </c>
      <c r="SB195" s="229">
        <v>1131</v>
      </c>
      <c r="SC195" s="230">
        <v>4.5999999999999996</v>
      </c>
      <c r="SD195" s="178"/>
      <c r="SE195" s="71"/>
      <c r="SF195" s="269" t="s">
        <v>1001</v>
      </c>
      <c r="SG195" s="269" t="s">
        <v>13</v>
      </c>
      <c r="SH195" s="270"/>
      <c r="SI195" s="270"/>
      <c r="SJ195" s="271"/>
      <c r="SK195" s="270"/>
      <c r="SL195" s="270"/>
      <c r="SM195" s="270"/>
      <c r="SN195" s="270"/>
      <c r="SO195" s="270"/>
      <c r="SP195" s="270"/>
      <c r="SQ195" s="270"/>
      <c r="SR195" s="270"/>
      <c r="SS195" s="270"/>
      <c r="ST195" s="270"/>
      <c r="SU195" s="270"/>
      <c r="SV195" s="270"/>
      <c r="SW195" s="270"/>
      <c r="SX195" s="270"/>
      <c r="SY195" s="270"/>
      <c r="SZ195" s="270"/>
      <c r="TA195" s="270"/>
      <c r="TB195" s="270"/>
      <c r="TC195" s="270"/>
      <c r="TD195" s="270"/>
      <c r="TE195" s="270"/>
      <c r="TF195" s="270"/>
      <c r="TG195" s="270"/>
      <c r="TH195" s="270"/>
      <c r="TI195" s="270"/>
      <c r="TJ195" s="270"/>
      <c r="TK195" s="270"/>
      <c r="TL195" s="270"/>
      <c r="TM195" s="270"/>
      <c r="TN195" s="270"/>
      <c r="TO195" s="270"/>
      <c r="TP195" s="270"/>
      <c r="TQ195" s="270"/>
      <c r="TR195" s="270"/>
      <c r="TS195" s="270"/>
      <c r="TT195" s="270"/>
      <c r="TU195" s="270"/>
      <c r="TV195" s="270"/>
      <c r="TW195" s="270"/>
      <c r="TX195" s="270"/>
      <c r="TY195" s="270"/>
      <c r="TZ195" s="270"/>
      <c r="UA195" s="270"/>
      <c r="UB195" s="270"/>
      <c r="UC195" s="270"/>
      <c r="UD195" s="270"/>
      <c r="UE195" s="270"/>
      <c r="UF195" s="270"/>
      <c r="UG195" s="270"/>
      <c r="UH195" s="270"/>
      <c r="UI195" s="270"/>
      <c r="UJ195" s="270"/>
      <c r="UK195" s="270"/>
      <c r="UL195" s="270"/>
      <c r="UT195" s="270"/>
      <c r="UU195" s="270"/>
      <c r="UV195" s="270"/>
      <c r="UW195" s="270"/>
      <c r="UX195" s="270"/>
      <c r="UY195" s="270"/>
      <c r="UZ195" s="270"/>
      <c r="VA195" s="270"/>
      <c r="VB195" s="270"/>
      <c r="VC195" s="270"/>
      <c r="VD195" s="270"/>
      <c r="VE195" s="270"/>
      <c r="VF195" s="270"/>
      <c r="VG195" s="270"/>
      <c r="VH195" s="270"/>
      <c r="VI195" s="270"/>
      <c r="VJ195" s="270"/>
      <c r="VK195" s="270"/>
      <c r="VL195" s="270"/>
      <c r="VM195" s="270"/>
      <c r="VN195" s="270"/>
      <c r="VO195" s="270"/>
      <c r="VP195" s="270"/>
      <c r="VQ195" s="270"/>
      <c r="VR195" s="270"/>
      <c r="VS195" s="270"/>
      <c r="VT195" s="270"/>
      <c r="VU195" s="270"/>
      <c r="VV195" s="270"/>
      <c r="VW195" s="270"/>
      <c r="VX195" s="270"/>
      <c r="VY195" s="270"/>
      <c r="VZ195" s="270"/>
      <c r="WA195" s="270"/>
      <c r="WB195" s="270"/>
      <c r="WC195" s="270"/>
      <c r="WD195" s="270"/>
      <c r="WE195" s="270"/>
      <c r="WF195" s="270"/>
      <c r="WG195" s="270"/>
      <c r="WH195" s="270"/>
      <c r="WI195" s="270"/>
      <c r="WJ195" s="270"/>
      <c r="WK195" s="270"/>
      <c r="WL195" s="270"/>
      <c r="WM195" s="270"/>
      <c r="WN195" s="270"/>
      <c r="WO195" s="270"/>
      <c r="WP195" s="270"/>
      <c r="WQ195" s="270"/>
      <c r="WR195" s="270"/>
      <c r="WS195" s="270"/>
      <c r="WT195" s="270"/>
      <c r="WU195" s="270"/>
      <c r="WV195" s="270"/>
      <c r="WW195" s="270"/>
      <c r="WX195" s="270"/>
      <c r="WY195" s="270"/>
      <c r="WZ195" s="270"/>
      <c r="XH195" s="270"/>
      <c r="XI195" s="270"/>
      <c r="XJ195" s="270"/>
      <c r="XK195" s="270"/>
      <c r="XL195" s="270"/>
      <c r="XM195" s="272"/>
      <c r="XN195" s="272"/>
      <c r="XO195" s="272"/>
      <c r="XP195" s="272"/>
      <c r="XQ195" s="272"/>
      <c r="XR195" s="272"/>
      <c r="XS195" s="272"/>
      <c r="XT195" s="272"/>
      <c r="XU195" s="272"/>
      <c r="XV195" s="272"/>
      <c r="XW195" s="270"/>
      <c r="XX195" s="273"/>
      <c r="XY195" s="273"/>
      <c r="XZ195" s="273"/>
      <c r="YA195" s="273"/>
      <c r="YB195" s="273"/>
      <c r="YC195" s="273"/>
      <c r="YD195" s="273"/>
      <c r="YE195" s="273"/>
      <c r="YF195" s="273"/>
      <c r="YG195" s="273"/>
      <c r="YH195" s="273"/>
      <c r="YI195" s="273"/>
      <c r="YJ195" s="273"/>
      <c r="YK195" s="273"/>
      <c r="YL195" s="273"/>
      <c r="YM195" s="273"/>
      <c r="YN195" s="273"/>
      <c r="YO195" s="273"/>
      <c r="YP195" s="273"/>
      <c r="YQ195" s="273"/>
      <c r="YR195" s="273"/>
      <c r="YS195" s="273"/>
      <c r="YT195" s="273"/>
      <c r="YU195" s="273"/>
      <c r="YV195" s="273"/>
      <c r="YW195" s="273"/>
      <c r="YX195" s="273"/>
      <c r="YY195" s="273"/>
      <c r="YZ195" s="270"/>
      <c r="ZA195" s="270"/>
      <c r="ZB195" s="270"/>
      <c r="ZC195" s="270"/>
      <c r="ZD195" s="270"/>
      <c r="ZE195" s="270"/>
      <c r="ZF195" s="270"/>
      <c r="ZG195" s="270"/>
      <c r="ZH195" s="270"/>
      <c r="ZI195" s="270"/>
      <c r="ZJ195" s="270"/>
      <c r="ZK195" s="270"/>
      <c r="ZL195" s="270"/>
      <c r="ZM195" s="270"/>
      <c r="ZN195" s="270"/>
      <c r="ZO195" s="272"/>
      <c r="ZP195" s="272"/>
      <c r="ZQ195" s="272"/>
      <c r="ZR195" s="272"/>
      <c r="ZS195" s="272"/>
      <c r="ZT195" s="272"/>
      <c r="ZU195" s="272"/>
      <c r="ZV195" s="272"/>
      <c r="ZW195" s="270"/>
      <c r="ZX195" s="270"/>
      <c r="ZY195" s="270"/>
      <c r="ZZ195" s="270"/>
      <c r="AAA195" s="270"/>
      <c r="AAB195" s="270"/>
      <c r="AAJ195" s="270"/>
      <c r="AAK195" s="270"/>
      <c r="AAL195" s="270"/>
      <c r="AAM195" s="270"/>
      <c r="AAN195" s="270"/>
      <c r="AAO195" s="272"/>
      <c r="AAP195" s="272"/>
      <c r="AAQ195" s="272"/>
      <c r="AAR195" s="272"/>
      <c r="AAS195" s="272"/>
      <c r="AAT195" s="272"/>
      <c r="AAU195" s="272"/>
      <c r="AAV195" s="272"/>
      <c r="AAW195" s="272"/>
      <c r="AAX195" s="272"/>
    </row>
    <row r="196" spans="1:726" ht="15" customHeight="1" x14ac:dyDescent="0.35">
      <c r="A196" s="70" t="s">
        <v>922</v>
      </c>
      <c r="B196" s="1" t="s">
        <v>13</v>
      </c>
      <c r="GW196" s="157"/>
      <c r="GX196" s="157"/>
      <c r="RX196" s="151" t="s">
        <v>740</v>
      </c>
      <c r="RY196" s="219" t="s">
        <v>743</v>
      </c>
      <c r="RZ196" s="152">
        <v>9321023</v>
      </c>
      <c r="SA196" s="151" t="s">
        <v>793</v>
      </c>
      <c r="SB196" s="229" t="s">
        <v>798</v>
      </c>
      <c r="SC196" s="229" t="s">
        <v>798</v>
      </c>
      <c r="SF196" s="268" t="s">
        <v>922</v>
      </c>
      <c r="SG196" s="269" t="s">
        <v>13</v>
      </c>
      <c r="SH196" s="270"/>
      <c r="SI196" s="270"/>
      <c r="SJ196" s="271"/>
      <c r="SK196" s="270"/>
      <c r="SL196" s="270"/>
      <c r="SM196" s="270"/>
      <c r="SN196" s="270"/>
      <c r="SO196" s="270"/>
      <c r="SP196" s="270"/>
      <c r="SQ196" s="270"/>
      <c r="SR196" s="270"/>
      <c r="SS196" s="270"/>
      <c r="ST196" s="270"/>
      <c r="SU196" s="270"/>
      <c r="SV196" s="270"/>
      <c r="SW196" s="270"/>
      <c r="SX196" s="270"/>
      <c r="SY196" s="270"/>
      <c r="SZ196" s="270"/>
      <c r="TA196" s="270"/>
      <c r="TB196" s="270"/>
      <c r="TC196" s="270"/>
      <c r="TD196" s="270"/>
      <c r="TE196" s="270"/>
      <c r="TF196" s="270"/>
      <c r="TG196" s="270"/>
      <c r="TH196" s="270"/>
      <c r="TI196" s="270"/>
      <c r="TJ196" s="270"/>
      <c r="TK196" s="270"/>
      <c r="TL196" s="270"/>
      <c r="TM196" s="270"/>
      <c r="TN196" s="270"/>
      <c r="TO196" s="270"/>
      <c r="TP196" s="270"/>
      <c r="TQ196" s="270"/>
      <c r="TR196" s="270"/>
      <c r="TS196" s="270"/>
      <c r="TT196" s="270"/>
      <c r="TU196" s="270"/>
      <c r="TV196" s="270"/>
      <c r="TW196" s="270"/>
      <c r="TX196" s="270"/>
      <c r="TY196" s="270"/>
      <c r="TZ196" s="270"/>
      <c r="UA196" s="270"/>
      <c r="UB196" s="270"/>
      <c r="UC196" s="270"/>
      <c r="UD196" s="270"/>
      <c r="UE196" s="270"/>
      <c r="UF196" s="270"/>
      <c r="UG196" s="270"/>
      <c r="UH196" s="270"/>
      <c r="UI196" s="270"/>
      <c r="UJ196" s="270"/>
      <c r="UK196" s="270"/>
      <c r="UL196" s="270"/>
      <c r="UT196" s="270"/>
      <c r="UU196" s="270"/>
      <c r="UV196" s="270"/>
      <c r="UW196" s="270"/>
      <c r="UX196" s="270"/>
      <c r="UY196" s="270"/>
      <c r="UZ196" s="270"/>
      <c r="VA196" s="270"/>
      <c r="VB196" s="270"/>
      <c r="VC196" s="270"/>
      <c r="VD196" s="270"/>
      <c r="VE196" s="270"/>
      <c r="VF196" s="270"/>
      <c r="VG196" s="270"/>
      <c r="VH196" s="270"/>
      <c r="VI196" s="270"/>
      <c r="VJ196" s="270"/>
      <c r="VK196" s="270"/>
      <c r="VL196" s="270"/>
      <c r="VM196" s="270"/>
      <c r="VN196" s="270"/>
      <c r="VO196" s="270"/>
      <c r="VP196" s="270"/>
      <c r="VQ196" s="270"/>
      <c r="VR196" s="270"/>
      <c r="VS196" s="270"/>
      <c r="VT196" s="270"/>
      <c r="VU196" s="270"/>
      <c r="VV196" s="270"/>
      <c r="VW196" s="270"/>
      <c r="VX196" s="270"/>
      <c r="VY196" s="270"/>
      <c r="VZ196" s="270"/>
      <c r="WA196" s="270"/>
      <c r="WB196" s="270"/>
      <c r="WC196" s="270"/>
      <c r="WD196" s="270"/>
      <c r="WE196" s="270"/>
      <c r="WF196" s="270"/>
      <c r="WG196" s="270"/>
      <c r="WH196" s="270"/>
      <c r="WI196" s="270"/>
      <c r="WJ196" s="270"/>
      <c r="WK196" s="270"/>
      <c r="WL196" s="270"/>
      <c r="WM196" s="270"/>
      <c r="WN196" s="270"/>
      <c r="WO196" s="270"/>
      <c r="WP196" s="270"/>
      <c r="WQ196" s="270"/>
      <c r="WR196" s="270"/>
      <c r="WS196" s="270"/>
      <c r="WT196" s="270"/>
      <c r="WU196" s="270"/>
      <c r="WV196" s="270"/>
      <c r="WW196" s="270"/>
      <c r="WX196" s="270"/>
      <c r="WY196" s="270"/>
      <c r="WZ196" s="270"/>
      <c r="XH196" s="270"/>
      <c r="XI196" s="270"/>
      <c r="XJ196" s="270"/>
      <c r="XK196" s="270"/>
      <c r="XL196" s="270"/>
      <c r="XM196" s="272"/>
      <c r="XN196" s="272"/>
      <c r="XO196" s="272"/>
      <c r="XP196" s="272"/>
      <c r="XQ196" s="272"/>
      <c r="XR196" s="272"/>
      <c r="XS196" s="272"/>
      <c r="XT196" s="272"/>
      <c r="XU196" s="272"/>
      <c r="XV196" s="272"/>
      <c r="XW196" s="270"/>
      <c r="XX196" s="273"/>
      <c r="XY196" s="273"/>
      <c r="XZ196" s="273"/>
      <c r="YA196" s="273"/>
      <c r="YB196" s="273"/>
      <c r="YC196" s="273"/>
      <c r="YD196" s="273"/>
      <c r="YE196" s="273"/>
      <c r="YF196" s="273"/>
      <c r="YG196" s="273"/>
      <c r="YH196" s="273"/>
      <c r="YI196" s="273"/>
      <c r="YJ196" s="273"/>
      <c r="YK196" s="273"/>
      <c r="YL196" s="273"/>
      <c r="YM196" s="273"/>
      <c r="YN196" s="273"/>
      <c r="YO196" s="273"/>
      <c r="YP196" s="273"/>
      <c r="YQ196" s="273"/>
      <c r="YR196" s="273"/>
      <c r="YS196" s="273"/>
      <c r="YT196" s="273"/>
      <c r="YU196" s="273"/>
      <c r="YV196" s="273"/>
      <c r="YW196" s="273"/>
      <c r="YX196" s="273"/>
      <c r="YY196" s="273"/>
      <c r="YZ196" s="270"/>
      <c r="ZA196" s="270"/>
      <c r="ZB196" s="270"/>
      <c r="ZC196" s="270"/>
      <c r="ZD196" s="270"/>
      <c r="ZE196" s="270"/>
      <c r="ZF196" s="270"/>
      <c r="ZG196" s="270"/>
      <c r="ZH196" s="270"/>
      <c r="ZI196" s="270"/>
      <c r="ZJ196" s="270"/>
      <c r="ZK196" s="270"/>
      <c r="ZL196" s="270"/>
      <c r="ZM196" s="270"/>
      <c r="ZN196" s="270"/>
      <c r="ZO196" s="272"/>
      <c r="ZP196" s="272"/>
      <c r="ZQ196" s="272"/>
      <c r="ZR196" s="272"/>
      <c r="ZS196" s="272"/>
      <c r="ZT196" s="272"/>
      <c r="ZU196" s="272"/>
      <c r="ZV196" s="272"/>
      <c r="ZW196" s="270"/>
      <c r="ZX196" s="270"/>
      <c r="ZY196" s="270"/>
      <c r="ZZ196" s="270"/>
      <c r="AAA196" s="270"/>
      <c r="AAB196" s="270"/>
      <c r="AAJ196" s="270"/>
      <c r="AAK196" s="270"/>
      <c r="AAL196" s="270"/>
      <c r="AAM196" s="270"/>
      <c r="AAN196" s="270"/>
      <c r="AAO196" s="272"/>
      <c r="AAP196" s="272"/>
      <c r="AAQ196" s="272"/>
      <c r="AAR196" s="272"/>
      <c r="AAS196" s="272"/>
      <c r="AAT196" s="272"/>
      <c r="AAU196" s="272"/>
      <c r="AAV196" s="272"/>
      <c r="AAW196" s="272"/>
      <c r="AAX196" s="272"/>
    </row>
    <row r="197" spans="1:726" ht="15" customHeight="1" x14ac:dyDescent="0.35">
      <c r="A197" s="70" t="s">
        <v>923</v>
      </c>
      <c r="B197" s="1" t="s">
        <v>13</v>
      </c>
      <c r="GW197" s="157"/>
      <c r="GX197" s="157"/>
      <c r="RX197" s="151" t="s">
        <v>737</v>
      </c>
      <c r="RY197" s="221" t="s">
        <v>746</v>
      </c>
      <c r="RZ197" s="152">
        <v>58005461</v>
      </c>
      <c r="SA197" s="151" t="s">
        <v>801</v>
      </c>
      <c r="SB197" s="242">
        <v>6</v>
      </c>
      <c r="SC197" s="243">
        <v>0.01</v>
      </c>
      <c r="SF197" s="270" t="s">
        <v>1238</v>
      </c>
      <c r="SG197" s="270" t="s">
        <v>56</v>
      </c>
      <c r="SH197" s="273">
        <v>7.0000000000000007E-2</v>
      </c>
      <c r="SI197" s="273">
        <v>0.93</v>
      </c>
      <c r="SJ197" s="271"/>
      <c r="SK197" s="270" t="s">
        <v>13</v>
      </c>
      <c r="SL197" s="270" t="s">
        <v>56</v>
      </c>
      <c r="SM197" s="270" t="s">
        <v>13</v>
      </c>
      <c r="SN197" s="270" t="s">
        <v>13</v>
      </c>
      <c r="SO197" s="270" t="s">
        <v>56</v>
      </c>
      <c r="SP197" s="270" t="s">
        <v>13</v>
      </c>
      <c r="SQ197" s="270" t="s">
        <v>13</v>
      </c>
      <c r="SR197" s="270" t="s">
        <v>13</v>
      </c>
      <c r="SS197" s="270" t="s">
        <v>13</v>
      </c>
      <c r="ST197" s="270" t="s">
        <v>13</v>
      </c>
      <c r="SU197" s="270" t="s">
        <v>13</v>
      </c>
      <c r="SV197" s="270" t="s">
        <v>13</v>
      </c>
      <c r="SW197" s="270" t="s">
        <v>13</v>
      </c>
      <c r="SX197" s="270" t="s">
        <v>13</v>
      </c>
      <c r="SY197" s="270" t="s">
        <v>56</v>
      </c>
      <c r="SZ197" s="270" t="s">
        <v>13</v>
      </c>
      <c r="TA197" s="270" t="s">
        <v>13</v>
      </c>
      <c r="TB197" s="270" t="s">
        <v>13</v>
      </c>
      <c r="TC197" s="270" t="s">
        <v>56</v>
      </c>
      <c r="TD197" s="270" t="s">
        <v>13</v>
      </c>
      <c r="TE197" s="270" t="s">
        <v>13</v>
      </c>
      <c r="TF197" s="270" t="s">
        <v>13</v>
      </c>
      <c r="TG197" s="270" t="s">
        <v>13</v>
      </c>
      <c r="TH197" s="270" t="s">
        <v>13</v>
      </c>
      <c r="TI197" s="270" t="s">
        <v>13</v>
      </c>
      <c r="TJ197" s="270" t="s">
        <v>56</v>
      </c>
      <c r="TK197" s="270" t="s">
        <v>13</v>
      </c>
      <c r="TL197" s="270" t="s">
        <v>13</v>
      </c>
      <c r="TM197" s="273"/>
      <c r="TN197" s="270"/>
      <c r="TO197" s="270"/>
      <c r="TP197" s="270"/>
      <c r="TQ197" s="270"/>
      <c r="TR197" s="270"/>
      <c r="TS197" s="270"/>
      <c r="TT197" s="270"/>
      <c r="TU197" s="270"/>
      <c r="TV197" s="270"/>
      <c r="TW197" s="270"/>
      <c r="TX197" s="270"/>
      <c r="TY197" s="270"/>
      <c r="TZ197" s="270"/>
      <c r="UA197" s="270"/>
      <c r="UB197" s="270" t="s">
        <v>13</v>
      </c>
      <c r="UC197" s="270"/>
      <c r="UD197" s="270" t="s">
        <v>13</v>
      </c>
      <c r="UE197" s="270" t="s">
        <v>13</v>
      </c>
      <c r="UF197" s="270"/>
      <c r="UG197" s="270" t="s">
        <v>13</v>
      </c>
      <c r="UH197" s="270" t="s">
        <v>56</v>
      </c>
      <c r="UI197" s="270" t="s">
        <v>13</v>
      </c>
      <c r="UJ197" s="270" t="s">
        <v>56</v>
      </c>
      <c r="UK197" s="270" t="s">
        <v>13</v>
      </c>
      <c r="UL197" s="270" t="s">
        <v>13</v>
      </c>
      <c r="UM197" s="270" t="s">
        <v>13</v>
      </c>
      <c r="UN197" s="270" t="s">
        <v>13</v>
      </c>
      <c r="UO197" s="270" t="s">
        <v>56</v>
      </c>
      <c r="UP197" s="270" t="s">
        <v>13</v>
      </c>
      <c r="UQ197" s="270" t="s">
        <v>13</v>
      </c>
      <c r="UR197" s="270" t="s">
        <v>13</v>
      </c>
      <c r="US197" s="270" t="s">
        <v>56</v>
      </c>
      <c r="UT197" s="270"/>
      <c r="UU197" s="270"/>
      <c r="UV197" s="270"/>
      <c r="UW197" s="270"/>
      <c r="UX197" s="270"/>
      <c r="UY197" s="270" t="s">
        <v>1225</v>
      </c>
      <c r="UZ197" s="270" t="s">
        <v>1226</v>
      </c>
      <c r="VA197" s="270" t="s">
        <v>1225</v>
      </c>
      <c r="VB197" s="270" t="s">
        <v>1225</v>
      </c>
      <c r="VC197" s="270" t="s">
        <v>1226</v>
      </c>
      <c r="VD197" s="270" t="s">
        <v>1227</v>
      </c>
      <c r="VE197" s="270" t="s">
        <v>1227</v>
      </c>
      <c r="VF197" s="270" t="s">
        <v>1227</v>
      </c>
      <c r="VG197" s="270" t="s">
        <v>1227</v>
      </c>
      <c r="VH197" s="270" t="s">
        <v>1227</v>
      </c>
      <c r="VI197" s="270" t="s">
        <v>1227</v>
      </c>
      <c r="VJ197" s="270" t="s">
        <v>1227</v>
      </c>
      <c r="VK197" s="270" t="s">
        <v>1227</v>
      </c>
      <c r="VL197" s="270" t="s">
        <v>1227</v>
      </c>
      <c r="VM197" s="270" t="s">
        <v>1226</v>
      </c>
      <c r="VN197" s="270" t="s">
        <v>1227</v>
      </c>
      <c r="VO197" s="270" t="s">
        <v>1227</v>
      </c>
      <c r="VP197" s="270" t="s">
        <v>1227</v>
      </c>
      <c r="VQ197" s="270" t="s">
        <v>1226</v>
      </c>
      <c r="VR197" s="270" t="s">
        <v>1227</v>
      </c>
      <c r="VS197" s="270" t="s">
        <v>1227</v>
      </c>
      <c r="VT197" s="270" t="s">
        <v>1227</v>
      </c>
      <c r="VU197" s="270" t="s">
        <v>1227</v>
      </c>
      <c r="VV197" s="270" t="s">
        <v>1227</v>
      </c>
      <c r="VW197" s="270" t="s">
        <v>1227</v>
      </c>
      <c r="VX197" s="270" t="s">
        <v>1226</v>
      </c>
      <c r="VY197" s="270" t="s">
        <v>1227</v>
      </c>
      <c r="VZ197" s="270" t="s">
        <v>1227</v>
      </c>
      <c r="WA197" s="273"/>
      <c r="WB197" s="270"/>
      <c r="WC197" s="270"/>
      <c r="WD197" s="270"/>
      <c r="WE197" s="270"/>
      <c r="WF197" s="270"/>
      <c r="WG197" s="270"/>
      <c r="WH197" s="270"/>
      <c r="WI197" s="270"/>
      <c r="WJ197" s="270"/>
      <c r="WK197" s="270"/>
      <c r="WL197" s="270"/>
      <c r="WM197" s="270"/>
      <c r="WN197" s="270"/>
      <c r="WO197" s="270"/>
      <c r="WP197" s="270" t="s">
        <v>1227</v>
      </c>
      <c r="WQ197" s="270" t="s">
        <v>1228</v>
      </c>
      <c r="WR197" s="270" t="s">
        <v>13</v>
      </c>
      <c r="WS197" s="270" t="s">
        <v>56</v>
      </c>
      <c r="WT197" s="270"/>
      <c r="WU197" s="273" t="s">
        <v>1229</v>
      </c>
      <c r="WV197" s="273" t="s">
        <v>1229</v>
      </c>
      <c r="WW197" s="273" t="s">
        <v>1229</v>
      </c>
      <c r="WX197" s="273" t="s">
        <v>1229</v>
      </c>
      <c r="WY197" s="273" t="s">
        <v>1229</v>
      </c>
      <c r="WZ197" s="273" t="s">
        <v>1229</v>
      </c>
      <c r="XA197" s="273" t="s">
        <v>1229</v>
      </c>
      <c r="XB197" s="273" t="s">
        <v>1229</v>
      </c>
      <c r="XC197" s="273" t="s">
        <v>1229</v>
      </c>
      <c r="XD197" s="273" t="s">
        <v>1229</v>
      </c>
      <c r="XE197" s="273" t="s">
        <v>1229</v>
      </c>
      <c r="XF197" s="273" t="s">
        <v>1229</v>
      </c>
      <c r="XH197" s="270"/>
      <c r="XI197" s="270"/>
      <c r="XJ197" s="270"/>
      <c r="XK197" s="270"/>
      <c r="XL197" s="270"/>
      <c r="XM197" s="272" t="s">
        <v>13</v>
      </c>
      <c r="XN197" s="272" t="s">
        <v>56</v>
      </c>
      <c r="XO197" s="272" t="s">
        <v>13</v>
      </c>
      <c r="XP197" s="272" t="s">
        <v>13</v>
      </c>
      <c r="XQ197" s="272" t="s">
        <v>56</v>
      </c>
      <c r="XR197" s="272" t="s">
        <v>13</v>
      </c>
      <c r="XS197" s="272" t="s">
        <v>56</v>
      </c>
      <c r="XT197" s="272" t="s">
        <v>13</v>
      </c>
      <c r="XU197" s="272" t="s">
        <v>13</v>
      </c>
      <c r="XV197" s="272" t="s">
        <v>56</v>
      </c>
      <c r="XW197" s="270"/>
      <c r="XX197" s="273" t="s">
        <v>1232</v>
      </c>
      <c r="XY197" s="273" t="s">
        <v>1232</v>
      </c>
      <c r="XZ197" s="273" t="s">
        <v>1232</v>
      </c>
      <c r="YA197" s="273" t="s">
        <v>1232</v>
      </c>
      <c r="YB197" s="273" t="s">
        <v>1232</v>
      </c>
      <c r="YC197" s="273" t="s">
        <v>1232</v>
      </c>
      <c r="YD197" s="273" t="s">
        <v>1232</v>
      </c>
      <c r="YE197" s="273" t="s">
        <v>1232</v>
      </c>
      <c r="YF197" s="273" t="s">
        <v>1232</v>
      </c>
      <c r="YG197" s="273" t="s">
        <v>1232</v>
      </c>
      <c r="YH197" s="273" t="s">
        <v>1232</v>
      </c>
      <c r="YI197" s="273" t="s">
        <v>1232</v>
      </c>
      <c r="YJ197" s="273" t="s">
        <v>1232</v>
      </c>
      <c r="YK197" s="273" t="s">
        <v>1232</v>
      </c>
      <c r="YL197" s="273" t="s">
        <v>1232</v>
      </c>
      <c r="YM197" s="273" t="s">
        <v>1232</v>
      </c>
      <c r="YN197" s="273" t="s">
        <v>1232</v>
      </c>
      <c r="YO197" s="273" t="s">
        <v>1232</v>
      </c>
      <c r="YP197" s="273" t="s">
        <v>1232</v>
      </c>
      <c r="YQ197" s="273" t="s">
        <v>1232</v>
      </c>
      <c r="YR197" s="273" t="s">
        <v>1232</v>
      </c>
      <c r="YS197" s="273" t="s">
        <v>1232</v>
      </c>
      <c r="YT197" s="273" t="s">
        <v>1232</v>
      </c>
      <c r="YU197" s="273" t="s">
        <v>1232</v>
      </c>
      <c r="YV197" s="273" t="s">
        <v>1232</v>
      </c>
      <c r="YW197" s="273" t="s">
        <v>1232</v>
      </c>
      <c r="YX197" s="273" t="s">
        <v>1232</v>
      </c>
      <c r="YY197" s="273" t="s">
        <v>1232</v>
      </c>
      <c r="YZ197" s="273"/>
      <c r="ZA197" s="270"/>
      <c r="ZB197" s="270"/>
      <c r="ZC197" s="270"/>
      <c r="ZD197" s="270"/>
      <c r="ZE197" s="270"/>
      <c r="ZF197" s="270"/>
      <c r="ZG197" s="270"/>
      <c r="ZH197" s="270"/>
      <c r="ZI197" s="270"/>
      <c r="ZJ197" s="270"/>
      <c r="ZK197" s="270"/>
      <c r="ZL197" s="270"/>
      <c r="ZM197" s="270"/>
      <c r="ZN197" s="270"/>
      <c r="ZO197" s="272" t="s">
        <v>56</v>
      </c>
      <c r="ZP197" s="272"/>
      <c r="ZQ197" s="272"/>
      <c r="ZR197" s="272"/>
      <c r="ZS197" s="272"/>
      <c r="ZT197" s="272" t="s">
        <v>56</v>
      </c>
      <c r="ZU197" s="272"/>
      <c r="ZV197" s="272"/>
      <c r="ZW197" s="270"/>
      <c r="ZX197" s="270"/>
      <c r="ZY197" s="270"/>
      <c r="ZZ197" s="270"/>
      <c r="AAA197" s="270"/>
      <c r="AAB197" s="270"/>
      <c r="AAJ197" s="270"/>
      <c r="AAK197" s="270"/>
      <c r="AAL197" s="270"/>
      <c r="AAM197" s="270"/>
      <c r="AAN197" s="270"/>
      <c r="AAO197" s="272" t="s">
        <v>1233</v>
      </c>
      <c r="AAP197" s="272" t="s">
        <v>1233</v>
      </c>
      <c r="AAQ197" s="272" t="s">
        <v>1233</v>
      </c>
      <c r="AAR197" s="272" t="s">
        <v>1233</v>
      </c>
      <c r="AAS197" s="272" t="s">
        <v>1233</v>
      </c>
      <c r="AAT197" s="272" t="s">
        <v>1233</v>
      </c>
      <c r="AAU197" s="272" t="s">
        <v>1233</v>
      </c>
      <c r="AAV197" s="272" t="s">
        <v>1233</v>
      </c>
      <c r="AAW197" s="272" t="s">
        <v>1233</v>
      </c>
      <c r="AAX197" s="272" t="s">
        <v>1233</v>
      </c>
    </row>
    <row r="198" spans="1:726" ht="15" customHeight="1" x14ac:dyDescent="0.35">
      <c r="A198" s="71" t="s">
        <v>719</v>
      </c>
      <c r="B198" s="71" t="s">
        <v>56</v>
      </c>
      <c r="C198" s="71" t="s">
        <v>56</v>
      </c>
      <c r="D198" s="71" t="s">
        <v>56</v>
      </c>
      <c r="E198" s="71" t="s">
        <v>13</v>
      </c>
      <c r="F198" s="71" t="s">
        <v>13</v>
      </c>
      <c r="G198" s="71" t="s">
        <v>13</v>
      </c>
      <c r="H198" s="71" t="s">
        <v>13</v>
      </c>
      <c r="I198" s="71" t="s">
        <v>13</v>
      </c>
      <c r="J198" s="157" t="s">
        <v>56</v>
      </c>
      <c r="K198" s="157" t="s">
        <v>13</v>
      </c>
      <c r="L198" s="157" t="s">
        <v>13</v>
      </c>
      <c r="M198" s="157" t="s">
        <v>56</v>
      </c>
      <c r="N198" s="157" t="s">
        <v>13</v>
      </c>
      <c r="O198" s="157" t="s">
        <v>56</v>
      </c>
      <c r="P198" s="157" t="s">
        <v>56</v>
      </c>
      <c r="Q198" s="157" t="s">
        <v>56</v>
      </c>
      <c r="R198" s="157" t="s">
        <v>13</v>
      </c>
      <c r="S198" s="157" t="s">
        <v>56</v>
      </c>
      <c r="T198" s="157" t="s">
        <v>13</v>
      </c>
      <c r="U198" s="71" t="s">
        <v>0</v>
      </c>
      <c r="V198" s="157" t="s">
        <v>56</v>
      </c>
      <c r="W198" s="157" t="s">
        <v>13</v>
      </c>
      <c r="X198" s="157" t="s">
        <v>13</v>
      </c>
      <c r="Y198" s="157" t="s">
        <v>13</v>
      </c>
      <c r="Z198" s="157" t="s">
        <v>13</v>
      </c>
      <c r="AA198" s="71" t="s">
        <v>13</v>
      </c>
      <c r="AB198" s="71" t="s">
        <v>13</v>
      </c>
      <c r="AC198" s="71" t="s">
        <v>56</v>
      </c>
      <c r="AD198" s="71" t="s">
        <v>13</v>
      </c>
      <c r="AE198" s="71" t="s">
        <v>13</v>
      </c>
      <c r="AF198" s="134" t="s">
        <v>13</v>
      </c>
      <c r="AG198" s="134" t="s">
        <v>56</v>
      </c>
      <c r="AH198" s="134" t="s">
        <v>13</v>
      </c>
      <c r="AI198" s="71" t="s">
        <v>13</v>
      </c>
      <c r="AJ198" s="71" t="s">
        <v>56</v>
      </c>
      <c r="AK198" s="71" t="s">
        <v>13</v>
      </c>
      <c r="AL198" s="71" t="s">
        <v>13</v>
      </c>
      <c r="AM198" s="71" t="s">
        <v>13</v>
      </c>
      <c r="AN198" s="71" t="s">
        <v>13</v>
      </c>
      <c r="AO198" s="71" t="s">
        <v>13</v>
      </c>
      <c r="AP198" s="71" t="s">
        <v>13</v>
      </c>
      <c r="AQ198" s="71" t="s">
        <v>13</v>
      </c>
      <c r="AR198" s="71" t="s">
        <v>13</v>
      </c>
      <c r="AS198" s="71" t="s">
        <v>13</v>
      </c>
      <c r="AT198" s="134" t="s">
        <v>56</v>
      </c>
      <c r="AU198" s="134" t="s">
        <v>56</v>
      </c>
      <c r="AV198" s="134" t="s">
        <v>56</v>
      </c>
      <c r="AW198" s="134" t="s">
        <v>13</v>
      </c>
      <c r="AX198" s="134" t="s">
        <v>13</v>
      </c>
      <c r="AY198" s="134" t="s">
        <v>13</v>
      </c>
      <c r="AZ198" s="134" t="s">
        <v>56</v>
      </c>
      <c r="BA198" s="134" t="s">
        <v>13</v>
      </c>
      <c r="BB198" s="71" t="s">
        <v>56</v>
      </c>
      <c r="BC198" s="71" t="s">
        <v>56</v>
      </c>
      <c r="BD198" s="71" t="s">
        <v>56</v>
      </c>
      <c r="BE198" s="71" t="s">
        <v>13</v>
      </c>
      <c r="BF198" s="71" t="s">
        <v>13</v>
      </c>
      <c r="BG198" s="71" t="s">
        <v>13</v>
      </c>
      <c r="BH198" s="157" t="s">
        <v>13</v>
      </c>
      <c r="BI198" s="157" t="s">
        <v>56</v>
      </c>
      <c r="BJ198" s="157" t="s">
        <v>13</v>
      </c>
      <c r="BK198" s="157" t="s">
        <v>13</v>
      </c>
      <c r="BL198" s="71" t="s">
        <v>13</v>
      </c>
      <c r="BM198" s="71" t="s">
        <v>56</v>
      </c>
      <c r="BN198" s="71" t="s">
        <v>56</v>
      </c>
      <c r="BO198" s="71" t="s">
        <v>56</v>
      </c>
      <c r="BP198" s="71" t="s">
        <v>56</v>
      </c>
      <c r="BQ198" s="71" t="s">
        <v>56</v>
      </c>
      <c r="BR198" s="71" t="s">
        <v>56</v>
      </c>
      <c r="BS198" s="71" t="s">
        <v>56</v>
      </c>
      <c r="BT198" s="71" t="s">
        <v>13</v>
      </c>
      <c r="BU198" s="71" t="s">
        <v>13</v>
      </c>
      <c r="BV198" s="157" t="s">
        <v>56</v>
      </c>
      <c r="BW198" s="157" t="s">
        <v>56</v>
      </c>
      <c r="BX198" s="157" t="s">
        <v>56</v>
      </c>
      <c r="BY198" s="157" t="s">
        <v>56</v>
      </c>
      <c r="BZ198" s="71" t="s">
        <v>56</v>
      </c>
      <c r="CA198" s="71" t="s">
        <v>56</v>
      </c>
      <c r="CB198" s="71" t="s">
        <v>56</v>
      </c>
      <c r="CC198" s="71" t="s">
        <v>13</v>
      </c>
      <c r="CD198" s="71" t="s">
        <v>13</v>
      </c>
      <c r="CE198" s="157" t="s">
        <v>56</v>
      </c>
      <c r="CF198" s="157" t="s">
        <v>56</v>
      </c>
      <c r="CG198" s="157" t="s">
        <v>56</v>
      </c>
      <c r="CH198" s="71" t="s">
        <v>13</v>
      </c>
      <c r="CI198" s="71" t="s">
        <v>56</v>
      </c>
      <c r="CJ198" s="71" t="s">
        <v>13</v>
      </c>
      <c r="CK198" s="71" t="s">
        <v>13</v>
      </c>
      <c r="CL198" s="157" t="s">
        <v>13</v>
      </c>
      <c r="CM198" s="157" t="s">
        <v>13</v>
      </c>
      <c r="CN198" s="157" t="s">
        <v>56</v>
      </c>
      <c r="CO198" s="71" t="s">
        <v>56</v>
      </c>
      <c r="CP198" s="71" t="s">
        <v>56</v>
      </c>
      <c r="CQ198" s="71" t="s">
        <v>13</v>
      </c>
      <c r="CR198" s="71" t="s">
        <v>13</v>
      </c>
      <c r="CS198" s="71" t="s">
        <v>13</v>
      </c>
      <c r="CT198" s="71" t="s">
        <v>13</v>
      </c>
      <c r="CU198" s="157" t="s">
        <v>56</v>
      </c>
      <c r="CV198" s="157" t="s">
        <v>13</v>
      </c>
      <c r="CW198" s="157" t="s">
        <v>13</v>
      </c>
      <c r="CX198" s="157" t="s">
        <v>56</v>
      </c>
      <c r="CY198" s="157" t="s">
        <v>13</v>
      </c>
      <c r="CZ198" s="71" t="s">
        <v>13</v>
      </c>
      <c r="DA198" s="71" t="s">
        <v>13</v>
      </c>
      <c r="DB198" s="71" t="s">
        <v>56</v>
      </c>
      <c r="DC198" s="71" t="s">
        <v>13</v>
      </c>
      <c r="DD198" s="71" t="s">
        <v>13</v>
      </c>
      <c r="DE198" s="157" t="s">
        <v>13</v>
      </c>
      <c r="DF198" s="157" t="s">
        <v>56</v>
      </c>
      <c r="DG198" s="157" t="s">
        <v>13</v>
      </c>
      <c r="DH198" s="71" t="s">
        <v>13</v>
      </c>
      <c r="DI198" s="71"/>
      <c r="DJ198" s="71"/>
      <c r="DK198" s="71"/>
      <c r="DL198" s="157"/>
      <c r="DM198" s="157"/>
      <c r="DN198" s="157"/>
      <c r="DO198" s="157"/>
      <c r="DP198" s="71"/>
      <c r="DQ198" s="157"/>
      <c r="DR198" s="157"/>
      <c r="DS198" s="157"/>
      <c r="DT198" s="71"/>
      <c r="DU198" s="157"/>
      <c r="DV198" s="157"/>
      <c r="DW198" s="157"/>
      <c r="DX198" s="71"/>
      <c r="DY198" s="71"/>
      <c r="DZ198" s="71"/>
      <c r="EA198" s="71"/>
      <c r="EB198" s="71"/>
      <c r="EC198" s="157"/>
      <c r="ED198" s="157"/>
      <c r="EE198" s="157"/>
      <c r="EF198" s="71"/>
      <c r="EG198" s="71"/>
      <c r="EH198" s="71"/>
      <c r="EI198" s="71"/>
      <c r="EJ198" s="71"/>
      <c r="EK198" s="71"/>
      <c r="EL198" s="71"/>
      <c r="EM198" s="71"/>
      <c r="EN198" s="71"/>
      <c r="EO198" s="71"/>
      <c r="EP198" s="71"/>
      <c r="EQ198" s="71"/>
      <c r="ER198" s="71"/>
      <c r="ES198" s="71"/>
      <c r="ET198" s="71"/>
      <c r="EU198" s="71"/>
      <c r="EV198" s="157"/>
      <c r="EW198" s="157"/>
      <c r="EX198" s="157"/>
      <c r="EY198" s="157"/>
      <c r="EZ198" s="157"/>
      <c r="FA198" s="157"/>
      <c r="FB198" s="157"/>
      <c r="FC198" s="157"/>
      <c r="FD198" s="157"/>
      <c r="FE198" s="157"/>
      <c r="FF198" s="71"/>
      <c r="FG198" s="71"/>
      <c r="FH198" s="71"/>
      <c r="FI198" s="71"/>
      <c r="FJ198" s="71"/>
      <c r="FK198" s="71"/>
      <c r="FL198" s="71"/>
      <c r="FM198" s="71"/>
      <c r="FN198" s="71"/>
      <c r="FO198" s="71"/>
      <c r="FP198" s="157"/>
      <c r="FQ198" s="157"/>
      <c r="FR198" s="157"/>
      <c r="FS198" s="157"/>
      <c r="FT198" s="157"/>
      <c r="FU198" s="71"/>
      <c r="FV198" s="71"/>
      <c r="FW198" s="71"/>
      <c r="FX198" s="71"/>
      <c r="FY198" s="71"/>
      <c r="FZ198" s="71"/>
      <c r="GA198" s="71"/>
      <c r="GB198" s="71"/>
      <c r="GC198" s="71"/>
      <c r="GD198" s="71"/>
      <c r="GE198" s="71"/>
      <c r="GF198" s="71"/>
      <c r="GG198" s="71"/>
      <c r="GH198" s="71"/>
      <c r="GI198" s="71"/>
      <c r="GJ198" s="71"/>
      <c r="GK198" s="71"/>
      <c r="GL198" s="71"/>
      <c r="GM198" s="71"/>
      <c r="GN198" s="71"/>
      <c r="GO198" s="71"/>
      <c r="GP198" s="71"/>
      <c r="GQ198" s="71"/>
      <c r="GR198" s="71"/>
      <c r="GS198" s="71"/>
      <c r="GT198" s="71"/>
      <c r="GU198" s="71"/>
      <c r="GV198" s="71"/>
      <c r="GW198" s="157"/>
      <c r="GX198" s="157"/>
      <c r="GY198" s="157"/>
      <c r="GZ198" s="157"/>
      <c r="HA198" s="157"/>
      <c r="HB198" s="157"/>
      <c r="HC198" s="157"/>
      <c r="HD198" s="157"/>
      <c r="HE198" s="157"/>
      <c r="HF198" s="157"/>
      <c r="HG198" s="157"/>
      <c r="HH198" s="157"/>
      <c r="HI198" s="157"/>
      <c r="HJ198" s="157"/>
      <c r="HK198" s="157"/>
      <c r="HL198" s="157"/>
      <c r="HM198" s="157"/>
      <c r="HN198" s="157"/>
      <c r="HO198" s="157"/>
      <c r="HP198" s="157"/>
      <c r="HQ198" s="157"/>
      <c r="HR198" s="157"/>
      <c r="HS198" s="157"/>
      <c r="HT198" s="157"/>
      <c r="HU198" s="157"/>
      <c r="HV198" s="157"/>
      <c r="HW198" s="157"/>
      <c r="HX198" s="157"/>
      <c r="HY198" s="71"/>
      <c r="HZ198" s="71"/>
      <c r="IA198" s="71"/>
      <c r="IB198" s="71"/>
      <c r="IC198" s="71"/>
      <c r="ID198" s="157"/>
      <c r="IE198" s="157"/>
      <c r="IF198" s="157"/>
      <c r="IG198" s="71"/>
      <c r="IH198" s="71" t="s">
        <v>13</v>
      </c>
      <c r="II198" s="71" t="s">
        <v>56</v>
      </c>
      <c r="IJ198" s="71" t="s">
        <v>56</v>
      </c>
      <c r="IK198" s="71" t="s">
        <v>56</v>
      </c>
      <c r="IL198" s="71" t="s">
        <v>56</v>
      </c>
      <c r="IM198" s="71" t="s">
        <v>56</v>
      </c>
      <c r="IN198" s="71" t="s">
        <v>13</v>
      </c>
      <c r="IO198" s="71" t="s">
        <v>13</v>
      </c>
      <c r="IP198" s="71" t="s">
        <v>13</v>
      </c>
      <c r="IQ198" s="71" t="s">
        <v>56</v>
      </c>
      <c r="IR198" s="71" t="s">
        <v>56</v>
      </c>
      <c r="IS198" s="71" t="s">
        <v>13</v>
      </c>
      <c r="IT198" s="71" t="s">
        <v>13</v>
      </c>
      <c r="IU198" s="157" t="s">
        <v>56</v>
      </c>
      <c r="IV198" s="157" t="s">
        <v>56</v>
      </c>
      <c r="IW198" s="157" t="s">
        <v>56</v>
      </c>
      <c r="IX198" s="157" t="s">
        <v>56</v>
      </c>
      <c r="IY198" s="71" t="s">
        <v>13</v>
      </c>
      <c r="IZ198" s="71" t="s">
        <v>56</v>
      </c>
      <c r="JA198" s="71" t="s">
        <v>56</v>
      </c>
      <c r="JB198" s="71" t="s">
        <v>13</v>
      </c>
      <c r="JC198" s="71" t="s">
        <v>13</v>
      </c>
      <c r="JD198" s="71" t="s">
        <v>13</v>
      </c>
      <c r="JE198" s="71" t="s">
        <v>13</v>
      </c>
      <c r="JF198" s="157" t="s">
        <v>56</v>
      </c>
      <c r="JG198" s="157" t="s">
        <v>13</v>
      </c>
      <c r="JH198" s="157" t="s">
        <v>13</v>
      </c>
      <c r="JI198" s="71" t="s">
        <v>13</v>
      </c>
      <c r="JJ198" s="71" t="s">
        <v>13</v>
      </c>
      <c r="JK198" s="71" t="s">
        <v>56</v>
      </c>
      <c r="JL198" s="71" t="s">
        <v>13</v>
      </c>
      <c r="JM198" s="71" t="s">
        <v>13</v>
      </c>
      <c r="JN198" s="71" t="s">
        <v>56</v>
      </c>
      <c r="JO198" s="71" t="s">
        <v>56</v>
      </c>
      <c r="JP198" s="71" t="s">
        <v>56</v>
      </c>
      <c r="JQ198" s="71" t="s">
        <v>13</v>
      </c>
      <c r="JR198" s="71" t="s">
        <v>56</v>
      </c>
      <c r="JS198" s="71" t="s">
        <v>13</v>
      </c>
      <c r="JT198" s="71" t="s">
        <v>13</v>
      </c>
      <c r="JU198" s="71" t="s">
        <v>13</v>
      </c>
      <c r="JV198" s="157" t="s">
        <v>56</v>
      </c>
      <c r="JW198" s="157" t="s">
        <v>56</v>
      </c>
      <c r="JX198" s="157" t="s">
        <v>56</v>
      </c>
      <c r="JY198" s="71" t="s">
        <v>13</v>
      </c>
      <c r="JZ198" s="71" t="s">
        <v>56</v>
      </c>
      <c r="KA198" s="71" t="s">
        <v>56</v>
      </c>
      <c r="KB198" s="71" t="s">
        <v>13</v>
      </c>
      <c r="KC198" s="71" t="s">
        <v>13</v>
      </c>
      <c r="KD198" s="157" t="s">
        <v>56</v>
      </c>
      <c r="KE198" s="157" t="s">
        <v>13</v>
      </c>
      <c r="KF198" s="157" t="s">
        <v>13</v>
      </c>
      <c r="KG198" s="71" t="s">
        <v>13</v>
      </c>
      <c r="KH198" s="71" t="s">
        <v>13</v>
      </c>
      <c r="KI198" s="71" t="s">
        <v>13</v>
      </c>
      <c r="KJ198" s="71" t="s">
        <v>56</v>
      </c>
      <c r="KK198" s="71" t="s">
        <v>56</v>
      </c>
      <c r="KL198" s="71" t="s">
        <v>13</v>
      </c>
      <c r="KM198" s="71" t="s">
        <v>13</v>
      </c>
      <c r="KN198" s="71" t="s">
        <v>13</v>
      </c>
      <c r="KO198" s="71" t="s">
        <v>13</v>
      </c>
      <c r="KP198" s="157" t="s">
        <v>56</v>
      </c>
      <c r="KQ198" s="71" t="s">
        <v>13</v>
      </c>
      <c r="KR198" s="71" t="s">
        <v>13</v>
      </c>
      <c r="KS198" s="72" t="s">
        <v>983</v>
      </c>
      <c r="KT198" s="157" t="s">
        <v>56</v>
      </c>
      <c r="KU198" s="157" t="s">
        <v>56</v>
      </c>
      <c r="KV198" s="157" t="s">
        <v>13</v>
      </c>
      <c r="KW198" s="71" t="s">
        <v>13</v>
      </c>
      <c r="KX198" s="71" t="s">
        <v>56</v>
      </c>
      <c r="KY198" s="71" t="s">
        <v>56</v>
      </c>
      <c r="KZ198" s="71" t="s">
        <v>13</v>
      </c>
      <c r="LA198" s="71" t="s">
        <v>13</v>
      </c>
      <c r="LB198" s="157" t="s">
        <v>56</v>
      </c>
      <c r="LC198" s="157" t="s">
        <v>13</v>
      </c>
      <c r="LD198" s="157" t="s">
        <v>13</v>
      </c>
      <c r="LE198" s="71" t="s">
        <v>13</v>
      </c>
      <c r="LF198" s="180">
        <v>1</v>
      </c>
      <c r="LG198" s="157" t="s">
        <v>13</v>
      </c>
      <c r="LH198" s="157" t="s">
        <v>56</v>
      </c>
      <c r="LI198" s="157" t="s">
        <v>56</v>
      </c>
      <c r="LJ198" s="71" t="s">
        <v>13</v>
      </c>
      <c r="LK198" s="71" t="s">
        <v>56</v>
      </c>
      <c r="LL198" s="71" t="s">
        <v>13</v>
      </c>
      <c r="LM198" s="71" t="s">
        <v>13</v>
      </c>
      <c r="LN198" s="71" t="s">
        <v>13</v>
      </c>
      <c r="LO198" s="157" t="s">
        <v>56</v>
      </c>
      <c r="LP198" s="157" t="s">
        <v>13</v>
      </c>
      <c r="LQ198" s="157" t="s">
        <v>13</v>
      </c>
      <c r="LR198" s="71" t="s">
        <v>13</v>
      </c>
      <c r="LS198" s="71" t="s">
        <v>13</v>
      </c>
      <c r="LT198" s="71" t="s">
        <v>56</v>
      </c>
      <c r="LU198" s="71" t="s">
        <v>13</v>
      </c>
      <c r="LV198" s="71" t="s">
        <v>56</v>
      </c>
      <c r="LW198" s="71" t="s">
        <v>13</v>
      </c>
      <c r="LX198" s="71" t="s">
        <v>13</v>
      </c>
      <c r="LY198" s="157" t="s">
        <v>56</v>
      </c>
      <c r="LZ198" s="157" t="s">
        <v>13</v>
      </c>
      <c r="MA198" s="71" t="s">
        <v>13</v>
      </c>
      <c r="MB198" s="71" t="s">
        <v>56</v>
      </c>
      <c r="MC198" s="71" t="s">
        <v>13</v>
      </c>
      <c r="MD198" s="71" t="s">
        <v>13</v>
      </c>
      <c r="ME198" s="71" t="s">
        <v>13</v>
      </c>
      <c r="MF198" s="71" t="s">
        <v>13</v>
      </c>
      <c r="MG198" s="157" t="s">
        <v>56</v>
      </c>
      <c r="MH198" s="71" t="s">
        <v>13</v>
      </c>
      <c r="MI198" s="71" t="s">
        <v>13</v>
      </c>
      <c r="MJ198" s="71" t="s">
        <v>13</v>
      </c>
      <c r="MK198" s="71" t="s">
        <v>56</v>
      </c>
      <c r="ML198" s="71" t="s">
        <v>56</v>
      </c>
      <c r="MM198" s="71" t="s">
        <v>13</v>
      </c>
      <c r="MN198" s="71" t="s">
        <v>13</v>
      </c>
      <c r="MO198" s="71" t="s">
        <v>56</v>
      </c>
      <c r="MP198" s="71" t="s">
        <v>13</v>
      </c>
      <c r="MQ198" s="71" t="s">
        <v>13</v>
      </c>
      <c r="MR198" s="71" t="s">
        <v>13</v>
      </c>
      <c r="MS198" s="71" t="s">
        <v>13</v>
      </c>
      <c r="MT198" s="71" t="s">
        <v>13</v>
      </c>
      <c r="MU198" s="71" t="s">
        <v>13</v>
      </c>
      <c r="MV198" s="71" t="s">
        <v>56</v>
      </c>
      <c r="MW198" s="71" t="s">
        <v>56</v>
      </c>
      <c r="MX198" s="71" t="s">
        <v>56</v>
      </c>
      <c r="MY198" s="71" t="s">
        <v>13</v>
      </c>
      <c r="MZ198" s="71" t="s">
        <v>13</v>
      </c>
      <c r="NA198" s="71" t="s">
        <v>13</v>
      </c>
      <c r="NB198" s="157" t="s">
        <v>56</v>
      </c>
      <c r="NC198" s="157" t="s">
        <v>56</v>
      </c>
      <c r="ND198" s="157" t="s">
        <v>56</v>
      </c>
      <c r="NE198" s="157" t="s">
        <v>13</v>
      </c>
      <c r="NF198" s="157" t="s">
        <v>13</v>
      </c>
      <c r="NG198" s="157"/>
      <c r="NH198" s="157"/>
      <c r="NI198" s="157"/>
      <c r="NJ198" s="157"/>
      <c r="NK198" s="157"/>
      <c r="NL198" s="71" t="s">
        <v>13</v>
      </c>
      <c r="NM198" s="71" t="s">
        <v>56</v>
      </c>
      <c r="NN198" s="157" t="s">
        <v>56</v>
      </c>
      <c r="NO198" s="71" t="s">
        <v>56</v>
      </c>
      <c r="NP198" s="71" t="s">
        <v>56</v>
      </c>
      <c r="NQ198" s="71" t="s">
        <v>13</v>
      </c>
      <c r="NR198" s="71" t="s">
        <v>13</v>
      </c>
      <c r="NS198" s="71" t="s">
        <v>13</v>
      </c>
      <c r="NT198" s="71" t="s">
        <v>13</v>
      </c>
      <c r="NU198" s="71" t="s">
        <v>56</v>
      </c>
      <c r="NV198" s="71" t="s">
        <v>13</v>
      </c>
      <c r="NW198" s="71" t="s">
        <v>56</v>
      </c>
      <c r="NX198" s="71" t="s">
        <v>13</v>
      </c>
      <c r="NY198" s="71" t="s">
        <v>13</v>
      </c>
      <c r="NZ198" s="71" t="s">
        <v>13</v>
      </c>
      <c r="OA198" s="157" t="s">
        <v>56</v>
      </c>
      <c r="OB198" s="157" t="s">
        <v>13</v>
      </c>
      <c r="OC198" s="157" t="s">
        <v>13</v>
      </c>
      <c r="OD198" s="157" t="s">
        <v>56</v>
      </c>
      <c r="OE198" s="71" t="s">
        <v>56</v>
      </c>
      <c r="OF198" s="71" t="s">
        <v>13</v>
      </c>
      <c r="OG198" s="71" t="s">
        <v>13</v>
      </c>
      <c r="OH198" s="71" t="s">
        <v>13</v>
      </c>
      <c r="OI198" s="71" t="s">
        <v>13</v>
      </c>
      <c r="OJ198" s="157" t="s">
        <v>56</v>
      </c>
      <c r="OK198" s="136">
        <v>500</v>
      </c>
      <c r="OL198" s="136">
        <v>5</v>
      </c>
      <c r="OM198" s="136" t="s">
        <v>758</v>
      </c>
      <c r="ON198" s="136">
        <v>5</v>
      </c>
      <c r="OO198" s="136" t="s">
        <v>758</v>
      </c>
      <c r="OP198" s="136" t="s">
        <v>758</v>
      </c>
      <c r="OQ198" s="136" t="s">
        <v>758</v>
      </c>
      <c r="OR198" s="137">
        <v>0.01</v>
      </c>
      <c r="OS198" s="137"/>
      <c r="OT198" s="138">
        <v>0.71812686202216391</v>
      </c>
      <c r="OU198" s="181">
        <v>7.1812686202216399E-3</v>
      </c>
      <c r="OV198" s="138" t="s">
        <v>758</v>
      </c>
      <c r="OW198" s="181">
        <v>7.1812686202216399E-3</v>
      </c>
      <c r="OX198" s="138" t="s">
        <v>758</v>
      </c>
      <c r="OY198" s="138" t="s">
        <v>758</v>
      </c>
      <c r="OZ198" s="138" t="s">
        <v>758</v>
      </c>
      <c r="PA198" s="139">
        <f>SB198/OK198</f>
        <v>1.1439999999999999</v>
      </c>
      <c r="PB198" s="139">
        <f>SB198/OL198</f>
        <v>114.4</v>
      </c>
      <c r="PC198" s="139" t="s">
        <v>758</v>
      </c>
      <c r="PD198" s="139">
        <f>SB198/ON198</f>
        <v>114.4</v>
      </c>
      <c r="PE198" s="139" t="s">
        <v>758</v>
      </c>
      <c r="PF198" s="139" t="s">
        <v>758</v>
      </c>
      <c r="PG198" s="139" t="s">
        <v>758</v>
      </c>
      <c r="PH198" s="71" t="s">
        <v>13</v>
      </c>
      <c r="PI198" s="71" t="s">
        <v>13</v>
      </c>
      <c r="PJ198" s="71" t="s">
        <v>56</v>
      </c>
      <c r="PK198" s="71" t="s">
        <v>13</v>
      </c>
      <c r="PL198" s="71" t="s">
        <v>13</v>
      </c>
      <c r="PM198" s="157" t="s">
        <v>13</v>
      </c>
      <c r="PN198" s="157" t="s">
        <v>56</v>
      </c>
      <c r="PO198" s="157" t="s">
        <v>13</v>
      </c>
      <c r="PP198" s="71" t="s">
        <v>13</v>
      </c>
      <c r="PQ198" s="71" t="s">
        <v>56</v>
      </c>
      <c r="PR198" s="71" t="s">
        <v>56</v>
      </c>
      <c r="PS198" s="71" t="s">
        <v>56</v>
      </c>
      <c r="PT198" s="71" t="s">
        <v>13</v>
      </c>
      <c r="PU198" s="71" t="s">
        <v>13</v>
      </c>
      <c r="PV198" s="71" t="s">
        <v>13</v>
      </c>
      <c r="PW198" s="157" t="s">
        <v>56</v>
      </c>
      <c r="PX198" s="71" t="s">
        <v>13</v>
      </c>
      <c r="PY198" s="71" t="s">
        <v>56</v>
      </c>
      <c r="PZ198" s="71" t="s">
        <v>56</v>
      </c>
      <c r="QA198" s="71" t="s">
        <v>13</v>
      </c>
      <c r="QB198" s="71" t="s">
        <v>56</v>
      </c>
      <c r="QC198" s="71" t="s">
        <v>56</v>
      </c>
      <c r="QD198" s="71" t="s">
        <v>13</v>
      </c>
      <c r="QE198" s="71" t="s">
        <v>13</v>
      </c>
      <c r="QF198" s="157" t="s">
        <v>56</v>
      </c>
      <c r="QG198" s="71" t="s">
        <v>13</v>
      </c>
      <c r="QH198" s="71" t="s">
        <v>56</v>
      </c>
      <c r="QI198" s="71">
        <v>3</v>
      </c>
      <c r="QJ198" s="157" t="s">
        <v>56</v>
      </c>
      <c r="QK198" s="157" t="s">
        <v>13</v>
      </c>
      <c r="QL198" s="157" t="s">
        <v>56</v>
      </c>
      <c r="QM198" s="71" t="s">
        <v>13</v>
      </c>
      <c r="QN198" s="71" t="s">
        <v>13</v>
      </c>
      <c r="QO198" s="71" t="s">
        <v>13</v>
      </c>
      <c r="QP198" s="71" t="s">
        <v>13</v>
      </c>
      <c r="QQ198" s="71" t="s">
        <v>13</v>
      </c>
      <c r="QR198" s="71" t="s">
        <v>13</v>
      </c>
      <c r="QS198" s="71" t="s">
        <v>13</v>
      </c>
      <c r="QT198" s="71" t="s">
        <v>13</v>
      </c>
      <c r="QU198" s="71" t="s">
        <v>56</v>
      </c>
      <c r="QV198" s="71" t="s">
        <v>13</v>
      </c>
      <c r="QW198" s="71" t="s">
        <v>13</v>
      </c>
      <c r="QX198" s="157" t="s">
        <v>13</v>
      </c>
      <c r="QY198" s="157" t="s">
        <v>13</v>
      </c>
      <c r="QZ198" s="157" t="s">
        <v>13</v>
      </c>
      <c r="RA198" s="157" t="s">
        <v>13</v>
      </c>
      <c r="RB198" s="71" t="s">
        <v>13</v>
      </c>
      <c r="RC198" s="71" t="s">
        <v>13</v>
      </c>
      <c r="RD198" s="71" t="s">
        <v>13</v>
      </c>
      <c r="RE198" s="157" t="s">
        <v>13</v>
      </c>
      <c r="RF198" s="71" t="s">
        <v>13</v>
      </c>
      <c r="RG198" s="71" t="s">
        <v>13</v>
      </c>
      <c r="RH198" s="71" t="s">
        <v>13</v>
      </c>
      <c r="RI198" s="71" t="s">
        <v>56</v>
      </c>
      <c r="RJ198" s="71" t="s">
        <v>13</v>
      </c>
      <c r="RK198" s="71" t="s">
        <v>13</v>
      </c>
      <c r="RL198" s="157" t="s">
        <v>13</v>
      </c>
      <c r="RM198" s="157" t="s">
        <v>56</v>
      </c>
      <c r="RN198" s="157" t="s">
        <v>13</v>
      </c>
      <c r="RO198" s="71" t="s">
        <v>13</v>
      </c>
      <c r="RP198" s="71" t="s">
        <v>56</v>
      </c>
      <c r="RQ198" s="71" t="s">
        <v>56</v>
      </c>
      <c r="RR198" s="71" t="s">
        <v>13</v>
      </c>
      <c r="RS198" s="71" t="s">
        <v>13</v>
      </c>
      <c r="RT198" s="71" t="s">
        <v>13</v>
      </c>
      <c r="RU198" s="71" t="s">
        <v>13</v>
      </c>
      <c r="RV198" s="157" t="s">
        <v>56</v>
      </c>
      <c r="RW198" s="71"/>
      <c r="RX198" s="151" t="s">
        <v>741</v>
      </c>
      <c r="RY198" s="219" t="s">
        <v>744</v>
      </c>
      <c r="RZ198" s="152">
        <v>69625581</v>
      </c>
      <c r="SA198" s="151" t="s">
        <v>808</v>
      </c>
      <c r="SB198" s="229">
        <v>572</v>
      </c>
      <c r="SC198" s="230">
        <v>0.77</v>
      </c>
      <c r="SD198" s="178"/>
      <c r="SE198" s="71"/>
      <c r="SF198" s="270" t="s">
        <v>719</v>
      </c>
      <c r="SG198" s="270" t="s">
        <v>56</v>
      </c>
      <c r="SH198" s="273">
        <v>0.5</v>
      </c>
      <c r="SI198" s="273">
        <v>0.5</v>
      </c>
      <c r="SJ198" s="271"/>
      <c r="SK198" s="270" t="s">
        <v>56</v>
      </c>
      <c r="SL198" s="270" t="s">
        <v>56</v>
      </c>
      <c r="SM198" s="270" t="s">
        <v>13</v>
      </c>
      <c r="SN198" s="270" t="s">
        <v>56</v>
      </c>
      <c r="SO198" s="270" t="s">
        <v>56</v>
      </c>
      <c r="SP198" s="270" t="s">
        <v>56</v>
      </c>
      <c r="SQ198" s="270" t="s">
        <v>13</v>
      </c>
      <c r="SR198" s="270" t="s">
        <v>56</v>
      </c>
      <c r="SS198" s="270" t="s">
        <v>13</v>
      </c>
      <c r="ST198" s="270" t="s">
        <v>56</v>
      </c>
      <c r="SU198" s="270" t="s">
        <v>56</v>
      </c>
      <c r="SV198" s="270" t="s">
        <v>13</v>
      </c>
      <c r="SW198" s="270" t="s">
        <v>56</v>
      </c>
      <c r="SX198" s="270" t="s">
        <v>56</v>
      </c>
      <c r="SY198" s="270" t="s">
        <v>56</v>
      </c>
      <c r="SZ198" s="270" t="s">
        <v>13</v>
      </c>
      <c r="TA198" s="270" t="s">
        <v>13</v>
      </c>
      <c r="TB198" s="270" t="s">
        <v>13</v>
      </c>
      <c r="TC198" s="270" t="s">
        <v>56</v>
      </c>
      <c r="TD198" s="270" t="s">
        <v>56</v>
      </c>
      <c r="TE198" s="270" t="s">
        <v>56</v>
      </c>
      <c r="TF198" s="270" t="s">
        <v>13</v>
      </c>
      <c r="TG198" s="270" t="s">
        <v>13</v>
      </c>
      <c r="TH198" s="270" t="s">
        <v>13</v>
      </c>
      <c r="TI198" s="270" t="s">
        <v>13</v>
      </c>
      <c r="TJ198" s="270" t="s">
        <v>56</v>
      </c>
      <c r="TK198" s="270" t="s">
        <v>13</v>
      </c>
      <c r="TL198" s="270" t="s">
        <v>56</v>
      </c>
      <c r="TM198" s="273"/>
      <c r="TN198" s="270"/>
      <c r="TO198" s="270"/>
      <c r="TP198" s="270"/>
      <c r="TQ198" s="270"/>
      <c r="TR198" s="270"/>
      <c r="TS198" s="270"/>
      <c r="TT198" s="270"/>
      <c r="TU198" s="270"/>
      <c r="TV198" s="270"/>
      <c r="TW198" s="270"/>
      <c r="TX198" s="270"/>
      <c r="TY198" s="270"/>
      <c r="TZ198" s="270"/>
      <c r="UA198" s="270"/>
      <c r="UB198" s="270" t="s">
        <v>13</v>
      </c>
      <c r="UC198" s="270"/>
      <c r="UD198" s="270" t="s">
        <v>13</v>
      </c>
      <c r="UE198" s="270" t="s">
        <v>13</v>
      </c>
      <c r="UF198" s="270"/>
      <c r="UG198" s="270" t="s">
        <v>56</v>
      </c>
      <c r="UH198" s="270" t="s">
        <v>56</v>
      </c>
      <c r="UI198" s="270" t="s">
        <v>56</v>
      </c>
      <c r="UJ198" s="270" t="s">
        <v>56</v>
      </c>
      <c r="UK198" s="270" t="s">
        <v>56</v>
      </c>
      <c r="UL198" s="270" t="s">
        <v>56</v>
      </c>
      <c r="UM198" s="270" t="s">
        <v>56</v>
      </c>
      <c r="UN198" s="270" t="s">
        <v>56</v>
      </c>
      <c r="UO198" s="270" t="s">
        <v>56</v>
      </c>
      <c r="UP198" s="270" t="s">
        <v>56</v>
      </c>
      <c r="UQ198" s="270" t="s">
        <v>56</v>
      </c>
      <c r="UR198" s="270" t="s">
        <v>56</v>
      </c>
      <c r="US198" s="270" t="s">
        <v>13</v>
      </c>
      <c r="UT198" s="270"/>
      <c r="UU198" s="270"/>
      <c r="UV198" s="270"/>
      <c r="UW198" s="270"/>
      <c r="UX198" s="270"/>
      <c r="UY198" s="273">
        <v>0</v>
      </c>
      <c r="UZ198" s="273">
        <v>0.5</v>
      </c>
      <c r="VA198" s="270" t="s">
        <v>1225</v>
      </c>
      <c r="VB198" s="273">
        <v>0.02</v>
      </c>
      <c r="VC198" s="273">
        <v>0.03</v>
      </c>
      <c r="VD198" s="273">
        <v>0.02</v>
      </c>
      <c r="VE198" s="270" t="s">
        <v>1227</v>
      </c>
      <c r="VF198" s="273">
        <v>0.05</v>
      </c>
      <c r="VG198" s="270" t="s">
        <v>1227</v>
      </c>
      <c r="VH198" s="273">
        <v>0.05</v>
      </c>
      <c r="VI198" s="273">
        <v>0.08</v>
      </c>
      <c r="VJ198" s="270" t="s">
        <v>1227</v>
      </c>
      <c r="VK198" s="273">
        <v>0</v>
      </c>
      <c r="VL198" s="273">
        <v>0</v>
      </c>
      <c r="VM198" s="273">
        <v>0</v>
      </c>
      <c r="VN198" s="270" t="s">
        <v>1227</v>
      </c>
      <c r="VO198" s="270" t="s">
        <v>1227</v>
      </c>
      <c r="VP198" s="270" t="s">
        <v>1227</v>
      </c>
      <c r="VQ198" s="273">
        <v>7.0000000000000007E-2</v>
      </c>
      <c r="VR198" s="273">
        <v>0.02</v>
      </c>
      <c r="VS198" s="273">
        <v>0</v>
      </c>
      <c r="VT198" s="270" t="s">
        <v>1227</v>
      </c>
      <c r="VU198" s="270" t="s">
        <v>1227</v>
      </c>
      <c r="VV198" s="270" t="s">
        <v>1227</v>
      </c>
      <c r="VW198" s="270" t="s">
        <v>1227</v>
      </c>
      <c r="VX198" s="273">
        <v>0.1</v>
      </c>
      <c r="VY198" s="270" t="s">
        <v>1227</v>
      </c>
      <c r="VZ198" s="273">
        <v>0.06</v>
      </c>
      <c r="WA198" s="273"/>
      <c r="WB198" s="270"/>
      <c r="WC198" s="270"/>
      <c r="WD198" s="270"/>
      <c r="WE198" s="270"/>
      <c r="WF198" s="270"/>
      <c r="WG198" s="270"/>
      <c r="WH198" s="270"/>
      <c r="WI198" s="270"/>
      <c r="WJ198" s="270"/>
      <c r="WK198" s="270"/>
      <c r="WL198" s="270"/>
      <c r="WM198" s="270"/>
      <c r="WN198" s="270"/>
      <c r="WO198" s="270"/>
      <c r="WP198" s="270" t="s">
        <v>1227</v>
      </c>
      <c r="WQ198" s="270" t="s">
        <v>1228</v>
      </c>
      <c r="WR198" s="270" t="s">
        <v>13</v>
      </c>
      <c r="WS198" s="270" t="s">
        <v>13</v>
      </c>
      <c r="WT198" s="270"/>
      <c r="WU198" s="273">
        <v>0.30000000000000004</v>
      </c>
      <c r="WV198" s="273">
        <v>0.70000000000000007</v>
      </c>
      <c r="WW198" s="273">
        <v>0.02</v>
      </c>
      <c r="WX198" s="273">
        <v>0.12000000000000001</v>
      </c>
      <c r="WY198" s="273">
        <v>0.09</v>
      </c>
      <c r="WZ198" s="273">
        <v>0.19</v>
      </c>
      <c r="XA198" s="273">
        <v>0.02</v>
      </c>
      <c r="XB198" s="273">
        <v>0.08</v>
      </c>
      <c r="XC198" s="273">
        <v>0.1</v>
      </c>
      <c r="XD198" s="273">
        <v>0.06</v>
      </c>
      <c r="XE198" s="273">
        <v>0.02</v>
      </c>
      <c r="XF198" s="273">
        <v>0.05</v>
      </c>
      <c r="XH198" s="270"/>
      <c r="XI198" s="270"/>
      <c r="XJ198" s="270"/>
      <c r="XK198" s="270"/>
      <c r="XL198" s="270"/>
      <c r="XM198" s="272" t="s">
        <v>56</v>
      </c>
      <c r="XN198" s="272" t="s">
        <v>13</v>
      </c>
      <c r="XO198" s="272" t="s">
        <v>13</v>
      </c>
      <c r="XP198" s="272" t="s">
        <v>13</v>
      </c>
      <c r="XQ198" s="272" t="s">
        <v>13</v>
      </c>
      <c r="XR198" s="272" t="s">
        <v>56</v>
      </c>
      <c r="XS198" s="272" t="s">
        <v>13</v>
      </c>
      <c r="XT198" s="272" t="s">
        <v>56</v>
      </c>
      <c r="XU198" s="272" t="s">
        <v>13</v>
      </c>
      <c r="XV198" s="272" t="s">
        <v>56</v>
      </c>
      <c r="XW198" s="270"/>
      <c r="XX198" s="273">
        <v>0.01</v>
      </c>
      <c r="XY198" s="273">
        <v>1</v>
      </c>
      <c r="XZ198" s="273" t="s">
        <v>1230</v>
      </c>
      <c r="YA198" s="273">
        <v>0.01</v>
      </c>
      <c r="YB198" s="273">
        <v>1</v>
      </c>
      <c r="YC198" s="273">
        <v>0.2</v>
      </c>
      <c r="YD198" s="273">
        <v>0</v>
      </c>
      <c r="YE198" s="273">
        <v>0.2</v>
      </c>
      <c r="YF198" s="273">
        <v>0</v>
      </c>
      <c r="YG198" s="273">
        <v>0.25</v>
      </c>
      <c r="YH198" s="273">
        <v>0.25</v>
      </c>
      <c r="YI198" s="273" t="s">
        <v>1230</v>
      </c>
      <c r="YJ198" s="273">
        <v>0</v>
      </c>
      <c r="YK198" s="273">
        <v>0</v>
      </c>
      <c r="YL198" s="273">
        <v>1</v>
      </c>
      <c r="YM198" s="273" t="s">
        <v>1230</v>
      </c>
      <c r="YN198" s="273">
        <v>0.05</v>
      </c>
      <c r="YO198" s="273" t="s">
        <v>1230</v>
      </c>
      <c r="YP198" s="273">
        <v>0.2</v>
      </c>
      <c r="YQ198" s="273">
        <v>0.02</v>
      </c>
      <c r="YR198" s="273" t="s">
        <v>1230</v>
      </c>
      <c r="YS198" s="273" t="s">
        <v>1230</v>
      </c>
      <c r="YT198" s="273" t="s">
        <v>1230</v>
      </c>
      <c r="YU198" s="273" t="s">
        <v>1230</v>
      </c>
      <c r="YV198" s="273" t="s">
        <v>1230</v>
      </c>
      <c r="YW198" s="273">
        <v>0.5</v>
      </c>
      <c r="YX198" s="273" t="s">
        <v>1230</v>
      </c>
      <c r="YY198" s="273">
        <v>0.2</v>
      </c>
      <c r="YZ198" s="273"/>
      <c r="ZA198" s="270"/>
      <c r="ZB198" s="270"/>
      <c r="ZC198" s="270"/>
      <c r="ZD198" s="270"/>
      <c r="ZE198" s="270"/>
      <c r="ZF198" s="270"/>
      <c r="ZG198" s="270"/>
      <c r="ZH198" s="270"/>
      <c r="ZI198" s="270"/>
      <c r="ZJ198" s="270"/>
      <c r="ZK198" s="270"/>
      <c r="ZL198" s="270"/>
      <c r="ZM198" s="270"/>
      <c r="ZN198" s="270"/>
      <c r="ZO198" s="272" t="s">
        <v>56</v>
      </c>
      <c r="ZP198" s="272"/>
      <c r="ZQ198" s="272"/>
      <c r="ZR198" s="272"/>
      <c r="ZS198" s="272"/>
      <c r="ZT198" s="272" t="s">
        <v>13</v>
      </c>
      <c r="ZU198" s="272"/>
      <c r="ZV198" s="272"/>
      <c r="ZW198" s="270"/>
      <c r="ZX198" s="270"/>
      <c r="ZY198" s="270"/>
      <c r="ZZ198" s="270"/>
      <c r="AAA198" s="270"/>
      <c r="AAB198" s="270"/>
      <c r="AAJ198" s="270"/>
      <c r="AAK198" s="270"/>
      <c r="AAL198" s="270"/>
      <c r="AAM198" s="270"/>
      <c r="AAN198" s="270"/>
      <c r="AAO198" s="272" t="s">
        <v>13</v>
      </c>
      <c r="AAP198" s="272" t="s">
        <v>13</v>
      </c>
      <c r="AAQ198" s="272" t="s">
        <v>13</v>
      </c>
      <c r="AAR198" s="272" t="s">
        <v>13</v>
      </c>
      <c r="AAS198" s="272" t="s">
        <v>56</v>
      </c>
      <c r="AAT198" s="272" t="s">
        <v>56</v>
      </c>
      <c r="AAU198" s="272" t="s">
        <v>13</v>
      </c>
      <c r="AAV198" s="272" t="s">
        <v>13</v>
      </c>
      <c r="AAW198" s="272" t="s">
        <v>13</v>
      </c>
      <c r="AAX198" s="272" t="s">
        <v>56</v>
      </c>
    </row>
    <row r="199" spans="1:726" ht="15" customHeight="1" x14ac:dyDescent="0.35">
      <c r="A199" s="70" t="s">
        <v>924</v>
      </c>
      <c r="B199" s="1" t="s">
        <v>13</v>
      </c>
      <c r="GW199" s="157"/>
      <c r="GX199" s="157"/>
      <c r="RX199" s="151" t="s">
        <v>741</v>
      </c>
      <c r="RY199" s="218" t="s">
        <v>746</v>
      </c>
      <c r="RZ199" s="152">
        <v>1293120</v>
      </c>
      <c r="SA199" s="151" t="s">
        <v>808</v>
      </c>
      <c r="SB199" s="229" t="s">
        <v>798</v>
      </c>
      <c r="SC199" s="230" t="s">
        <v>798</v>
      </c>
      <c r="SF199" s="268" t="s">
        <v>924</v>
      </c>
      <c r="SG199" s="269" t="s">
        <v>13</v>
      </c>
      <c r="SH199" s="270"/>
      <c r="SI199" s="270"/>
      <c r="SJ199" s="271"/>
      <c r="SK199" s="270"/>
      <c r="SL199" s="270"/>
      <c r="SM199" s="270"/>
      <c r="SN199" s="270"/>
      <c r="SO199" s="270"/>
      <c r="SP199" s="270"/>
      <c r="SQ199" s="270"/>
      <c r="SR199" s="270"/>
      <c r="SS199" s="270"/>
      <c r="ST199" s="270"/>
      <c r="SU199" s="270"/>
      <c r="SV199" s="270"/>
      <c r="SW199" s="270"/>
      <c r="SX199" s="270"/>
      <c r="SY199" s="270"/>
      <c r="SZ199" s="270"/>
      <c r="TA199" s="270"/>
      <c r="TB199" s="270"/>
      <c r="TC199" s="270"/>
      <c r="TD199" s="270"/>
      <c r="TE199" s="270"/>
      <c r="TF199" s="270"/>
      <c r="TG199" s="270"/>
      <c r="TH199" s="270"/>
      <c r="TI199" s="270"/>
      <c r="TJ199" s="270"/>
      <c r="TK199" s="270"/>
      <c r="TL199" s="270"/>
      <c r="TM199" s="270"/>
      <c r="TN199" s="270"/>
      <c r="TO199" s="270"/>
      <c r="TP199" s="270"/>
      <c r="TQ199" s="270"/>
      <c r="TR199" s="270"/>
      <c r="TS199" s="270"/>
      <c r="TT199" s="270"/>
      <c r="TU199" s="270"/>
      <c r="TV199" s="270"/>
      <c r="TW199" s="270"/>
      <c r="TX199" s="270"/>
      <c r="TY199" s="270"/>
      <c r="TZ199" s="270"/>
      <c r="UA199" s="270"/>
      <c r="UB199" s="270"/>
      <c r="UC199" s="270"/>
      <c r="UD199" s="270"/>
      <c r="UE199" s="270"/>
      <c r="UF199" s="270"/>
      <c r="UG199" s="270"/>
      <c r="UH199" s="270"/>
      <c r="UI199" s="270"/>
      <c r="UJ199" s="270"/>
      <c r="UK199" s="270"/>
      <c r="UL199" s="270"/>
      <c r="UT199" s="270"/>
      <c r="UU199" s="270"/>
      <c r="UV199" s="270"/>
      <c r="UW199" s="270"/>
      <c r="UX199" s="270"/>
      <c r="UY199" s="270"/>
      <c r="UZ199" s="270"/>
      <c r="VA199" s="270"/>
      <c r="VB199" s="270"/>
      <c r="VC199" s="270"/>
      <c r="VD199" s="270"/>
      <c r="VE199" s="270"/>
      <c r="VF199" s="270"/>
      <c r="VG199" s="270"/>
      <c r="VH199" s="270"/>
      <c r="VI199" s="270"/>
      <c r="VJ199" s="270"/>
      <c r="VK199" s="270"/>
      <c r="VL199" s="270"/>
      <c r="VM199" s="270"/>
      <c r="VN199" s="270"/>
      <c r="VO199" s="270"/>
      <c r="VP199" s="270"/>
      <c r="VQ199" s="270"/>
      <c r="VR199" s="270"/>
      <c r="VS199" s="270"/>
      <c r="VT199" s="270"/>
      <c r="VU199" s="270"/>
      <c r="VV199" s="270"/>
      <c r="VW199" s="270"/>
      <c r="VX199" s="270"/>
      <c r="VY199" s="270"/>
      <c r="VZ199" s="270"/>
      <c r="WA199" s="270"/>
      <c r="WB199" s="270"/>
      <c r="WC199" s="270"/>
      <c r="WD199" s="270"/>
      <c r="WE199" s="270"/>
      <c r="WF199" s="270"/>
      <c r="WG199" s="270"/>
      <c r="WH199" s="270"/>
      <c r="WI199" s="270"/>
      <c r="WJ199" s="270"/>
      <c r="WK199" s="270"/>
      <c r="WL199" s="270"/>
      <c r="WM199" s="270"/>
      <c r="WN199" s="270"/>
      <c r="WO199" s="270"/>
      <c r="WP199" s="270"/>
      <c r="WQ199" s="270"/>
      <c r="WR199" s="270"/>
      <c r="WS199" s="270"/>
      <c r="WT199" s="270"/>
      <c r="WU199" s="270"/>
      <c r="WV199" s="270"/>
      <c r="WW199" s="270"/>
      <c r="WX199" s="270"/>
      <c r="WY199" s="270"/>
      <c r="WZ199" s="270"/>
      <c r="XH199" s="270"/>
      <c r="XI199" s="270"/>
      <c r="XJ199" s="270"/>
      <c r="XK199" s="270"/>
      <c r="XL199" s="270"/>
      <c r="XM199" s="272"/>
      <c r="XN199" s="272"/>
      <c r="XO199" s="272"/>
      <c r="XP199" s="272"/>
      <c r="XQ199" s="272"/>
      <c r="XR199" s="272"/>
      <c r="XS199" s="272"/>
      <c r="XT199" s="272"/>
      <c r="XU199" s="272"/>
      <c r="XV199" s="272"/>
      <c r="XW199" s="270"/>
      <c r="XX199" s="273"/>
      <c r="XY199" s="273"/>
      <c r="XZ199" s="273"/>
      <c r="YA199" s="273"/>
      <c r="YB199" s="273"/>
      <c r="YC199" s="273"/>
      <c r="YD199" s="273"/>
      <c r="YE199" s="273"/>
      <c r="YF199" s="273"/>
      <c r="YG199" s="273"/>
      <c r="YH199" s="273"/>
      <c r="YI199" s="273"/>
      <c r="YJ199" s="273"/>
      <c r="YK199" s="273"/>
      <c r="YL199" s="273"/>
      <c r="YM199" s="273"/>
      <c r="YN199" s="273"/>
      <c r="YO199" s="273"/>
      <c r="YP199" s="273"/>
      <c r="YQ199" s="273"/>
      <c r="YR199" s="273"/>
      <c r="YS199" s="273"/>
      <c r="YT199" s="273"/>
      <c r="YU199" s="273"/>
      <c r="YV199" s="273"/>
      <c r="YW199" s="273"/>
      <c r="YX199" s="273"/>
      <c r="YY199" s="273"/>
      <c r="YZ199" s="270"/>
      <c r="ZA199" s="270"/>
      <c r="ZB199" s="270"/>
      <c r="ZC199" s="270"/>
      <c r="ZD199" s="270"/>
      <c r="ZE199" s="270"/>
      <c r="ZF199" s="270"/>
      <c r="ZG199" s="270"/>
      <c r="ZH199" s="270"/>
      <c r="ZI199" s="270"/>
      <c r="ZJ199" s="270"/>
      <c r="ZK199" s="270"/>
      <c r="ZL199" s="270"/>
      <c r="ZM199" s="270"/>
      <c r="ZN199" s="270"/>
      <c r="ZO199" s="272"/>
      <c r="ZP199" s="272"/>
      <c r="ZQ199" s="272"/>
      <c r="ZR199" s="272"/>
      <c r="ZS199" s="272"/>
      <c r="ZT199" s="272"/>
      <c r="ZU199" s="272"/>
      <c r="ZV199" s="272"/>
      <c r="ZW199" s="270"/>
      <c r="ZX199" s="270"/>
      <c r="ZY199" s="270"/>
      <c r="ZZ199" s="270"/>
      <c r="AAA199" s="270"/>
      <c r="AAB199" s="270"/>
      <c r="AAJ199" s="270"/>
      <c r="AAK199" s="270"/>
      <c r="AAL199" s="270"/>
      <c r="AAM199" s="270"/>
      <c r="AAN199" s="270"/>
      <c r="AAO199" s="272"/>
      <c r="AAP199" s="272"/>
      <c r="AAQ199" s="272"/>
      <c r="AAR199" s="272"/>
      <c r="AAS199" s="272"/>
      <c r="AAT199" s="272"/>
      <c r="AAU199" s="272"/>
      <c r="AAV199" s="272"/>
      <c r="AAW199" s="272"/>
      <c r="AAX199" s="272"/>
    </row>
    <row r="200" spans="1:726" ht="15" customHeight="1" x14ac:dyDescent="0.35">
      <c r="A200" s="71" t="s">
        <v>629</v>
      </c>
      <c r="B200" s="71" t="s">
        <v>56</v>
      </c>
      <c r="C200" s="71" t="s">
        <v>13</v>
      </c>
      <c r="D200" s="71" t="s">
        <v>56</v>
      </c>
      <c r="E200" s="71" t="s">
        <v>13</v>
      </c>
      <c r="F200" s="71" t="s">
        <v>13</v>
      </c>
      <c r="G200" s="71" t="s">
        <v>13</v>
      </c>
      <c r="H200" s="71" t="s">
        <v>13</v>
      </c>
      <c r="I200" s="71" t="s">
        <v>13</v>
      </c>
      <c r="J200" s="157" t="s">
        <v>56</v>
      </c>
      <c r="K200" s="157" t="s">
        <v>13</v>
      </c>
      <c r="L200" s="157" t="s">
        <v>13</v>
      </c>
      <c r="M200" s="157" t="s">
        <v>56</v>
      </c>
      <c r="N200" s="157" t="s">
        <v>56</v>
      </c>
      <c r="O200" s="157" t="s">
        <v>56</v>
      </c>
      <c r="P200" s="157" t="s">
        <v>13</v>
      </c>
      <c r="Q200" s="157" t="s">
        <v>13</v>
      </c>
      <c r="R200" s="157" t="s">
        <v>13</v>
      </c>
      <c r="S200" s="157" t="s">
        <v>56</v>
      </c>
      <c r="T200" s="157" t="s">
        <v>13</v>
      </c>
      <c r="U200" s="71" t="s">
        <v>1</v>
      </c>
      <c r="V200" s="157" t="s">
        <v>56</v>
      </c>
      <c r="W200" s="157" t="s">
        <v>13</v>
      </c>
      <c r="X200" s="157" t="s">
        <v>56</v>
      </c>
      <c r="Y200" s="157" t="s">
        <v>56</v>
      </c>
      <c r="Z200" s="157" t="s">
        <v>13</v>
      </c>
      <c r="AA200" s="71" t="s">
        <v>13</v>
      </c>
      <c r="AB200" s="71" t="s">
        <v>56</v>
      </c>
      <c r="AC200" s="71" t="s">
        <v>13</v>
      </c>
      <c r="AD200" s="71" t="s">
        <v>13</v>
      </c>
      <c r="AE200" s="71" t="s">
        <v>13</v>
      </c>
      <c r="AF200" s="134" t="s">
        <v>56</v>
      </c>
      <c r="AG200" s="134" t="s">
        <v>13</v>
      </c>
      <c r="AH200" s="134" t="s">
        <v>13</v>
      </c>
      <c r="AI200" s="71" t="s">
        <v>56</v>
      </c>
      <c r="AJ200" s="71" t="s">
        <v>56</v>
      </c>
      <c r="AK200" s="71" t="s">
        <v>56</v>
      </c>
      <c r="AL200" s="71" t="s">
        <v>13</v>
      </c>
      <c r="AM200" s="71" t="s">
        <v>13</v>
      </c>
      <c r="AN200" s="71" t="s">
        <v>13</v>
      </c>
      <c r="AO200" s="71" t="s">
        <v>13</v>
      </c>
      <c r="AP200" s="71" t="s">
        <v>13</v>
      </c>
      <c r="AQ200" s="71" t="s">
        <v>13</v>
      </c>
      <c r="AR200" s="71" t="s">
        <v>13</v>
      </c>
      <c r="AS200" s="71" t="s">
        <v>13</v>
      </c>
      <c r="AT200" s="134" t="s">
        <v>56</v>
      </c>
      <c r="AU200" s="134" t="s">
        <v>56</v>
      </c>
      <c r="AV200" s="134" t="s">
        <v>56</v>
      </c>
      <c r="AW200" s="134" t="s">
        <v>13</v>
      </c>
      <c r="AX200" s="134" t="s">
        <v>13</v>
      </c>
      <c r="AY200" s="134" t="s">
        <v>13</v>
      </c>
      <c r="AZ200" s="134" t="s">
        <v>56</v>
      </c>
      <c r="BA200" s="134" t="s">
        <v>13</v>
      </c>
      <c r="BB200" s="71" t="s">
        <v>56</v>
      </c>
      <c r="BC200" s="71" t="s">
        <v>56</v>
      </c>
      <c r="BD200" s="71" t="s">
        <v>13</v>
      </c>
      <c r="BE200" s="71" t="s">
        <v>13</v>
      </c>
      <c r="BF200" s="71" t="s">
        <v>13</v>
      </c>
      <c r="BG200" s="71" t="s">
        <v>13</v>
      </c>
      <c r="BH200" s="157" t="s">
        <v>13</v>
      </c>
      <c r="BI200" s="157" t="s">
        <v>13</v>
      </c>
      <c r="BJ200" s="157" t="s">
        <v>13</v>
      </c>
      <c r="BK200" s="157" t="s">
        <v>13</v>
      </c>
      <c r="BL200" s="71" t="s">
        <v>13</v>
      </c>
      <c r="BM200" s="71" t="s">
        <v>56</v>
      </c>
      <c r="BN200" s="71" t="s">
        <v>56</v>
      </c>
      <c r="BO200" s="71" t="s">
        <v>56</v>
      </c>
      <c r="BP200" s="71" t="s">
        <v>56</v>
      </c>
      <c r="BQ200" s="71" t="s">
        <v>13</v>
      </c>
      <c r="BR200" s="71" t="s">
        <v>56</v>
      </c>
      <c r="BS200" s="71" t="s">
        <v>13</v>
      </c>
      <c r="BT200" s="71" t="s">
        <v>13</v>
      </c>
      <c r="BU200" s="71" t="s">
        <v>13</v>
      </c>
      <c r="BV200" s="157" t="s">
        <v>56</v>
      </c>
      <c r="BW200" s="157" t="s">
        <v>56</v>
      </c>
      <c r="BX200" s="157" t="s">
        <v>56</v>
      </c>
      <c r="BY200" s="157" t="s">
        <v>56</v>
      </c>
      <c r="BZ200" s="71" t="s">
        <v>13</v>
      </c>
      <c r="CA200" s="71" t="s">
        <v>56</v>
      </c>
      <c r="CB200" s="71" t="s">
        <v>13</v>
      </c>
      <c r="CC200" s="71" t="s">
        <v>13</v>
      </c>
      <c r="CD200" s="71" t="s">
        <v>13</v>
      </c>
      <c r="CE200" s="157" t="s">
        <v>56</v>
      </c>
      <c r="CF200" s="157" t="s">
        <v>13</v>
      </c>
      <c r="CG200" s="157" t="s">
        <v>13</v>
      </c>
      <c r="CH200" s="71" t="s">
        <v>56</v>
      </c>
      <c r="CI200" s="71" t="s">
        <v>13</v>
      </c>
      <c r="CJ200" s="71" t="s">
        <v>13</v>
      </c>
      <c r="CK200" s="71" t="s">
        <v>13</v>
      </c>
      <c r="CL200" s="157" t="s">
        <v>13</v>
      </c>
      <c r="CM200" s="157" t="s">
        <v>56</v>
      </c>
      <c r="CN200" s="157" t="s">
        <v>13</v>
      </c>
      <c r="CO200" s="71" t="s">
        <v>56</v>
      </c>
      <c r="CP200" s="71" t="s">
        <v>56</v>
      </c>
      <c r="CQ200" s="71" t="s">
        <v>13</v>
      </c>
      <c r="CR200" s="71" t="s">
        <v>13</v>
      </c>
      <c r="CS200" s="71" t="s">
        <v>13</v>
      </c>
      <c r="CT200" s="71" t="s">
        <v>13</v>
      </c>
      <c r="CU200" s="157" t="s">
        <v>56</v>
      </c>
      <c r="CV200" s="157" t="s">
        <v>13</v>
      </c>
      <c r="CW200" s="157" t="s">
        <v>13</v>
      </c>
      <c r="CX200" s="157" t="s">
        <v>56</v>
      </c>
      <c r="CY200" s="157" t="s">
        <v>13</v>
      </c>
      <c r="CZ200" s="71" t="s">
        <v>56</v>
      </c>
      <c r="DA200" s="71" t="s">
        <v>56</v>
      </c>
      <c r="DB200" s="71" t="s">
        <v>13</v>
      </c>
      <c r="DC200" s="71" t="s">
        <v>13</v>
      </c>
      <c r="DD200" s="71" t="s">
        <v>13</v>
      </c>
      <c r="DE200" s="157" t="s">
        <v>56</v>
      </c>
      <c r="DF200" s="157" t="s">
        <v>13</v>
      </c>
      <c r="DG200" s="157" t="s">
        <v>13</v>
      </c>
      <c r="DH200" s="71" t="s">
        <v>56</v>
      </c>
      <c r="DI200" s="71"/>
      <c r="DJ200" s="71"/>
      <c r="DK200" s="71"/>
      <c r="DL200" s="157"/>
      <c r="DM200" s="157"/>
      <c r="DN200" s="157"/>
      <c r="DO200" s="157"/>
      <c r="DP200" s="71"/>
      <c r="DQ200" s="157"/>
      <c r="DR200" s="157"/>
      <c r="DS200" s="157"/>
      <c r="DT200" s="71"/>
      <c r="DU200" s="157"/>
      <c r="DV200" s="157"/>
      <c r="DW200" s="157"/>
      <c r="DX200" s="71"/>
      <c r="DY200" s="71"/>
      <c r="DZ200" s="71"/>
      <c r="EA200" s="71"/>
      <c r="EB200" s="71"/>
      <c r="EC200" s="157"/>
      <c r="ED200" s="157"/>
      <c r="EE200" s="157"/>
      <c r="EF200" s="71"/>
      <c r="EG200" s="71"/>
      <c r="EH200" s="71"/>
      <c r="EI200" s="71"/>
      <c r="EJ200" s="71"/>
      <c r="EK200" s="71"/>
      <c r="EL200" s="71"/>
      <c r="EM200" s="71"/>
      <c r="EN200" s="71"/>
      <c r="EO200" s="71"/>
      <c r="EP200" s="71"/>
      <c r="EQ200" s="71"/>
      <c r="ER200" s="71"/>
      <c r="ES200" s="71"/>
      <c r="ET200" s="71"/>
      <c r="EU200" s="71"/>
      <c r="EV200" s="157"/>
      <c r="EW200" s="157"/>
      <c r="EX200" s="157"/>
      <c r="EY200" s="157"/>
      <c r="EZ200" s="157"/>
      <c r="FA200" s="157"/>
      <c r="FB200" s="157"/>
      <c r="FC200" s="157"/>
      <c r="FD200" s="157"/>
      <c r="FE200" s="157"/>
      <c r="FF200" s="71"/>
      <c r="FG200" s="71"/>
      <c r="FH200" s="71"/>
      <c r="FI200" s="71"/>
      <c r="FJ200" s="71"/>
      <c r="FK200" s="71"/>
      <c r="FL200" s="71"/>
      <c r="FM200" s="71"/>
      <c r="FN200" s="71"/>
      <c r="FO200" s="71"/>
      <c r="FP200" s="157"/>
      <c r="FQ200" s="157"/>
      <c r="FR200" s="157"/>
      <c r="FS200" s="157"/>
      <c r="FT200" s="157"/>
      <c r="FU200" s="71"/>
      <c r="FV200" s="71"/>
      <c r="FW200" s="71"/>
      <c r="FX200" s="71"/>
      <c r="FY200" s="71"/>
      <c r="FZ200" s="71"/>
      <c r="GA200" s="71"/>
      <c r="GB200" s="71"/>
      <c r="GC200" s="71"/>
      <c r="GD200" s="71"/>
      <c r="GE200" s="71"/>
      <c r="GF200" s="71"/>
      <c r="GG200" s="71"/>
      <c r="GH200" s="71"/>
      <c r="GI200" s="71"/>
      <c r="GJ200" s="71"/>
      <c r="GK200" s="71"/>
      <c r="GL200" s="71"/>
      <c r="GM200" s="71"/>
      <c r="GN200" s="71"/>
      <c r="GO200" s="71"/>
      <c r="GP200" s="71"/>
      <c r="GQ200" s="71"/>
      <c r="GR200" s="71"/>
      <c r="GS200" s="71"/>
      <c r="GT200" s="71"/>
      <c r="GU200" s="71"/>
      <c r="GV200" s="71"/>
      <c r="GW200" s="157"/>
      <c r="GX200" s="157"/>
      <c r="GY200" s="157"/>
      <c r="GZ200" s="157"/>
      <c r="HA200" s="157"/>
      <c r="HB200" s="157"/>
      <c r="HC200" s="157"/>
      <c r="HD200" s="157"/>
      <c r="HE200" s="157"/>
      <c r="HF200" s="157"/>
      <c r="HG200" s="157"/>
      <c r="HH200" s="157"/>
      <c r="HI200" s="157"/>
      <c r="HJ200" s="157"/>
      <c r="HK200" s="157"/>
      <c r="HL200" s="157"/>
      <c r="HM200" s="157"/>
      <c r="HN200" s="157"/>
      <c r="HO200" s="157"/>
      <c r="HP200" s="157"/>
      <c r="HQ200" s="157"/>
      <c r="HR200" s="157"/>
      <c r="HS200" s="157"/>
      <c r="HT200" s="157"/>
      <c r="HU200" s="157"/>
      <c r="HV200" s="157"/>
      <c r="HW200" s="157"/>
      <c r="HX200" s="157"/>
      <c r="HY200" s="71"/>
      <c r="HZ200" s="71"/>
      <c r="IA200" s="71"/>
      <c r="IB200" s="71"/>
      <c r="IC200" s="71"/>
      <c r="ID200" s="157"/>
      <c r="IE200" s="157"/>
      <c r="IF200" s="157"/>
      <c r="IG200" s="71"/>
      <c r="IH200" s="71" t="s">
        <v>13</v>
      </c>
      <c r="II200" s="71" t="s">
        <v>13</v>
      </c>
      <c r="IJ200" s="71" t="s">
        <v>13</v>
      </c>
      <c r="IK200" s="71" t="s">
        <v>13</v>
      </c>
      <c r="IL200" s="71" t="s">
        <v>56</v>
      </c>
      <c r="IM200" s="71" t="s">
        <v>56</v>
      </c>
      <c r="IN200" s="71" t="s">
        <v>13</v>
      </c>
      <c r="IO200" s="71" t="s">
        <v>13</v>
      </c>
      <c r="IP200" s="71" t="s">
        <v>56</v>
      </c>
      <c r="IQ200" s="71" t="s">
        <v>13</v>
      </c>
      <c r="IR200" s="71" t="s">
        <v>13</v>
      </c>
      <c r="IS200" s="71" t="s">
        <v>13</v>
      </c>
      <c r="IT200" s="71" t="s">
        <v>13</v>
      </c>
      <c r="IU200" s="157" t="s">
        <v>56</v>
      </c>
      <c r="IV200" s="157" t="s">
        <v>13</v>
      </c>
      <c r="IW200" s="157" t="s">
        <v>56</v>
      </c>
      <c r="IX200" s="157" t="s">
        <v>56</v>
      </c>
      <c r="IY200" s="71" t="s">
        <v>747</v>
      </c>
      <c r="IZ200" s="71" t="s">
        <v>747</v>
      </c>
      <c r="JA200" s="71" t="s">
        <v>747</v>
      </c>
      <c r="JB200" s="71" t="s">
        <v>747</v>
      </c>
      <c r="JC200" s="71" t="s">
        <v>747</v>
      </c>
      <c r="JD200" s="71" t="s">
        <v>747</v>
      </c>
      <c r="JE200" s="71" t="s">
        <v>747</v>
      </c>
      <c r="JF200" s="157" t="s">
        <v>13</v>
      </c>
      <c r="JG200" s="157" t="s">
        <v>13</v>
      </c>
      <c r="JH200" s="157" t="s">
        <v>13</v>
      </c>
      <c r="JI200" s="71" t="s">
        <v>747</v>
      </c>
      <c r="JJ200" s="71" t="s">
        <v>747</v>
      </c>
      <c r="JK200" s="71" t="s">
        <v>747</v>
      </c>
      <c r="JL200" s="71" t="s">
        <v>747</v>
      </c>
      <c r="JM200" s="71" t="s">
        <v>747</v>
      </c>
      <c r="JN200" s="71" t="s">
        <v>56</v>
      </c>
      <c r="JO200" s="71" t="s">
        <v>56</v>
      </c>
      <c r="JP200" s="71" t="s">
        <v>13</v>
      </c>
      <c r="JQ200" s="71" t="s">
        <v>13</v>
      </c>
      <c r="JR200" s="71" t="s">
        <v>13</v>
      </c>
      <c r="JS200" s="71" t="s">
        <v>13</v>
      </c>
      <c r="JT200" s="71" t="s">
        <v>13</v>
      </c>
      <c r="JU200" s="71" t="s">
        <v>13</v>
      </c>
      <c r="JV200" s="157" t="s">
        <v>56</v>
      </c>
      <c r="JW200" s="157" t="s">
        <v>13</v>
      </c>
      <c r="JX200" s="157" t="s">
        <v>13</v>
      </c>
      <c r="JY200" s="71" t="s">
        <v>56</v>
      </c>
      <c r="JZ200" s="71" t="s">
        <v>56</v>
      </c>
      <c r="KA200" s="71" t="s">
        <v>13</v>
      </c>
      <c r="KB200" s="71" t="s">
        <v>13</v>
      </c>
      <c r="KC200" s="71" t="s">
        <v>13</v>
      </c>
      <c r="KD200" s="157" t="s">
        <v>56</v>
      </c>
      <c r="KE200" s="157" t="s">
        <v>13</v>
      </c>
      <c r="KF200" s="157" t="s">
        <v>13</v>
      </c>
      <c r="KG200" s="71" t="s">
        <v>13</v>
      </c>
      <c r="KH200" s="71" t="s">
        <v>13</v>
      </c>
      <c r="KI200" s="71" t="s">
        <v>13</v>
      </c>
      <c r="KJ200" s="71" t="s">
        <v>13</v>
      </c>
      <c r="KK200" s="71" t="s">
        <v>13</v>
      </c>
      <c r="KL200" s="71" t="s">
        <v>13</v>
      </c>
      <c r="KM200" s="71" t="s">
        <v>56</v>
      </c>
      <c r="KN200" s="71" t="s">
        <v>13</v>
      </c>
      <c r="KO200" s="71" t="s">
        <v>56</v>
      </c>
      <c r="KP200" s="157" t="s">
        <v>13</v>
      </c>
      <c r="KQ200" s="71" t="s">
        <v>13</v>
      </c>
      <c r="KR200" s="71" t="s">
        <v>56</v>
      </c>
      <c r="KS200" s="180">
        <v>0</v>
      </c>
      <c r="KT200" s="157" t="s">
        <v>13</v>
      </c>
      <c r="KU200" s="157" t="s">
        <v>13</v>
      </c>
      <c r="KV200" s="157" t="s">
        <v>13</v>
      </c>
      <c r="KW200" s="71" t="s">
        <v>56</v>
      </c>
      <c r="KX200" s="71" t="s">
        <v>56</v>
      </c>
      <c r="KY200" s="71" t="s">
        <v>13</v>
      </c>
      <c r="KZ200" s="71" t="s">
        <v>13</v>
      </c>
      <c r="LA200" s="71" t="s">
        <v>13</v>
      </c>
      <c r="LB200" s="157" t="s">
        <v>56</v>
      </c>
      <c r="LC200" s="157" t="s">
        <v>13</v>
      </c>
      <c r="LD200" s="157" t="s">
        <v>13</v>
      </c>
      <c r="LE200" s="71" t="s">
        <v>13</v>
      </c>
      <c r="LF200" s="71" t="s">
        <v>747</v>
      </c>
      <c r="LG200" s="157" t="s">
        <v>13</v>
      </c>
      <c r="LH200" s="157" t="s">
        <v>13</v>
      </c>
      <c r="LI200" s="157" t="s">
        <v>13</v>
      </c>
      <c r="LJ200" s="71" t="s">
        <v>747</v>
      </c>
      <c r="LK200" s="71" t="s">
        <v>747</v>
      </c>
      <c r="LL200" s="71" t="s">
        <v>747</v>
      </c>
      <c r="LM200" s="71" t="s">
        <v>747</v>
      </c>
      <c r="LN200" s="71" t="s">
        <v>747</v>
      </c>
      <c r="LO200" s="157" t="s">
        <v>13</v>
      </c>
      <c r="LP200" s="157" t="s">
        <v>13</v>
      </c>
      <c r="LQ200" s="157" t="s">
        <v>56</v>
      </c>
      <c r="LR200" s="71" t="s">
        <v>13</v>
      </c>
      <c r="LS200" s="71" t="s">
        <v>747</v>
      </c>
      <c r="LT200" s="71" t="s">
        <v>747</v>
      </c>
      <c r="LU200" s="71" t="s">
        <v>747</v>
      </c>
      <c r="LV200" s="71" t="s">
        <v>747</v>
      </c>
      <c r="LW200" s="71" t="s">
        <v>747</v>
      </c>
      <c r="LX200" s="71" t="s">
        <v>747</v>
      </c>
      <c r="LY200" s="157" t="s">
        <v>13</v>
      </c>
      <c r="LZ200" s="157" t="s">
        <v>13</v>
      </c>
      <c r="MA200" s="71" t="s">
        <v>13</v>
      </c>
      <c r="MB200" s="71" t="s">
        <v>13</v>
      </c>
      <c r="MC200" s="71" t="s">
        <v>13</v>
      </c>
      <c r="MD200" s="71" t="s">
        <v>13</v>
      </c>
      <c r="ME200" s="71" t="s">
        <v>56</v>
      </c>
      <c r="MF200" s="71" t="s">
        <v>13</v>
      </c>
      <c r="MG200" s="157" t="s">
        <v>13</v>
      </c>
      <c r="MH200" s="71" t="s">
        <v>13</v>
      </c>
      <c r="MI200" s="71" t="s">
        <v>13</v>
      </c>
      <c r="MJ200" s="71" t="s">
        <v>13</v>
      </c>
      <c r="MK200" s="71" t="s">
        <v>56</v>
      </c>
      <c r="ML200" s="71" t="s">
        <v>56</v>
      </c>
      <c r="MM200" s="71" t="s">
        <v>13</v>
      </c>
      <c r="MN200" s="71" t="s">
        <v>56</v>
      </c>
      <c r="MO200" s="71" t="s">
        <v>56</v>
      </c>
      <c r="MP200" s="71" t="s">
        <v>56</v>
      </c>
      <c r="MQ200" s="71" t="s">
        <v>13</v>
      </c>
      <c r="MR200" s="71" t="s">
        <v>56</v>
      </c>
      <c r="MS200" s="71" t="s">
        <v>13</v>
      </c>
      <c r="MT200" s="71" t="s">
        <v>13</v>
      </c>
      <c r="MU200" s="71" t="s">
        <v>56</v>
      </c>
      <c r="MV200" s="71" t="s">
        <v>56</v>
      </c>
      <c r="MW200" s="71" t="s">
        <v>56</v>
      </c>
      <c r="MX200" s="71" t="s">
        <v>56</v>
      </c>
      <c r="MY200" s="71" t="s">
        <v>13</v>
      </c>
      <c r="MZ200" s="71" t="s">
        <v>13</v>
      </c>
      <c r="NA200" s="71" t="s">
        <v>13</v>
      </c>
      <c r="NB200" s="157" t="s">
        <v>56</v>
      </c>
      <c r="NC200" s="157" t="s">
        <v>56</v>
      </c>
      <c r="ND200" s="157" t="s">
        <v>56</v>
      </c>
      <c r="NE200" s="157" t="s">
        <v>13</v>
      </c>
      <c r="NF200" s="157" t="s">
        <v>56</v>
      </c>
      <c r="NG200" s="157"/>
      <c r="NH200" s="157"/>
      <c r="NI200" s="157"/>
      <c r="NJ200" s="157"/>
      <c r="NK200" s="157"/>
      <c r="NL200" s="71" t="s">
        <v>56</v>
      </c>
      <c r="NM200" s="71" t="s">
        <v>13</v>
      </c>
      <c r="NN200" s="157" t="s">
        <v>13</v>
      </c>
      <c r="NO200" s="71" t="s">
        <v>747</v>
      </c>
      <c r="NP200" s="71" t="s">
        <v>747</v>
      </c>
      <c r="NQ200" s="71" t="s">
        <v>747</v>
      </c>
      <c r="NR200" s="71" t="s">
        <v>747</v>
      </c>
      <c r="NS200" s="71" t="s">
        <v>747</v>
      </c>
      <c r="NT200" s="71" t="s">
        <v>747</v>
      </c>
      <c r="NU200" s="71" t="s">
        <v>747</v>
      </c>
      <c r="NV200" s="71" t="s">
        <v>747</v>
      </c>
      <c r="NW200" s="71" t="s">
        <v>747</v>
      </c>
      <c r="NX200" s="71" t="s">
        <v>747</v>
      </c>
      <c r="NY200" s="71" t="s">
        <v>747</v>
      </c>
      <c r="NZ200" s="71" t="s">
        <v>747</v>
      </c>
      <c r="OA200" s="157" t="s">
        <v>13</v>
      </c>
      <c r="OB200" s="157" t="s">
        <v>13</v>
      </c>
      <c r="OC200" s="157" t="s">
        <v>13</v>
      </c>
      <c r="OD200" s="157" t="s">
        <v>13</v>
      </c>
      <c r="OE200" s="71" t="s">
        <v>13</v>
      </c>
      <c r="OF200" s="71" t="s">
        <v>13</v>
      </c>
      <c r="OG200" s="71" t="s">
        <v>56</v>
      </c>
      <c r="OH200" s="71" t="s">
        <v>13</v>
      </c>
      <c r="OI200" s="71" t="s">
        <v>13</v>
      </c>
      <c r="OJ200" s="157" t="s">
        <v>13</v>
      </c>
      <c r="OK200" s="136">
        <v>10</v>
      </c>
      <c r="OL200" s="136">
        <v>4</v>
      </c>
      <c r="OM200" s="136">
        <v>2</v>
      </c>
      <c r="ON200" s="136" t="s">
        <v>758</v>
      </c>
      <c r="OO200" s="136">
        <v>5</v>
      </c>
      <c r="OP200" s="136">
        <v>15</v>
      </c>
      <c r="OQ200" s="136">
        <v>3</v>
      </c>
      <c r="OR200" s="137">
        <v>0.4</v>
      </c>
      <c r="OS200" s="137"/>
      <c r="OT200" s="138">
        <v>0.12372625368410387</v>
      </c>
      <c r="OU200" s="181">
        <v>4.9490501473641542E-2</v>
      </c>
      <c r="OV200" s="138">
        <v>2.4745250736820771E-2</v>
      </c>
      <c r="OW200" s="138" t="s">
        <v>758</v>
      </c>
      <c r="OX200" s="138">
        <v>6.1863126842051933E-2</v>
      </c>
      <c r="OY200" s="138">
        <v>0.18558938052615578</v>
      </c>
      <c r="OZ200" s="138">
        <v>3.7117876105231158E-2</v>
      </c>
      <c r="PA200" s="141" t="s">
        <v>758</v>
      </c>
      <c r="PB200" s="141" t="s">
        <v>758</v>
      </c>
      <c r="PC200" s="141" t="s">
        <v>758</v>
      </c>
      <c r="PD200" s="141" t="s">
        <v>758</v>
      </c>
      <c r="PE200" s="141" t="s">
        <v>758</v>
      </c>
      <c r="PF200" s="141" t="s">
        <v>758</v>
      </c>
      <c r="PG200" s="141" t="s">
        <v>758</v>
      </c>
      <c r="PH200" s="71" t="s">
        <v>13</v>
      </c>
      <c r="PI200" s="71" t="s">
        <v>56</v>
      </c>
      <c r="PJ200" s="71" t="s">
        <v>56</v>
      </c>
      <c r="PK200" s="71" t="s">
        <v>13</v>
      </c>
      <c r="PL200" s="71" t="s">
        <v>13</v>
      </c>
      <c r="PM200" s="157" t="s">
        <v>56</v>
      </c>
      <c r="PN200" s="157" t="s">
        <v>13</v>
      </c>
      <c r="PO200" s="157" t="s">
        <v>13</v>
      </c>
      <c r="PP200" s="71" t="s">
        <v>13</v>
      </c>
      <c r="PQ200" s="71" t="s">
        <v>56</v>
      </c>
      <c r="PR200" s="71" t="s">
        <v>56</v>
      </c>
      <c r="PS200" s="71" t="s">
        <v>13</v>
      </c>
      <c r="PT200" s="71" t="s">
        <v>13</v>
      </c>
      <c r="PU200" s="71" t="s">
        <v>13</v>
      </c>
      <c r="PV200" s="71" t="s">
        <v>13</v>
      </c>
      <c r="PW200" s="157" t="s">
        <v>56</v>
      </c>
      <c r="PX200" s="71" t="s">
        <v>13</v>
      </c>
      <c r="PY200" s="71" t="s">
        <v>56</v>
      </c>
      <c r="PZ200" s="71" t="s">
        <v>56</v>
      </c>
      <c r="QA200" s="71" t="s">
        <v>13</v>
      </c>
      <c r="QB200" s="71" t="s">
        <v>13</v>
      </c>
      <c r="QC200" s="71" t="s">
        <v>56</v>
      </c>
      <c r="QD200" s="71" t="s">
        <v>13</v>
      </c>
      <c r="QE200" s="71" t="s">
        <v>13</v>
      </c>
      <c r="QF200" s="157" t="s">
        <v>56</v>
      </c>
      <c r="QG200" s="71" t="s">
        <v>13</v>
      </c>
      <c r="QH200" s="71" t="s">
        <v>56</v>
      </c>
      <c r="QI200" s="71">
        <v>1</v>
      </c>
      <c r="QJ200" s="157" t="s">
        <v>56</v>
      </c>
      <c r="QK200" s="157" t="s">
        <v>13</v>
      </c>
      <c r="QL200" s="157" t="s">
        <v>56</v>
      </c>
      <c r="QM200" s="71" t="s">
        <v>13</v>
      </c>
      <c r="QN200" s="71" t="s">
        <v>56</v>
      </c>
      <c r="QO200" s="71" t="s">
        <v>13</v>
      </c>
      <c r="QP200" s="71" t="s">
        <v>13</v>
      </c>
      <c r="QQ200" s="71" t="s">
        <v>13</v>
      </c>
      <c r="QR200" s="71" t="s">
        <v>56</v>
      </c>
      <c r="QS200" s="71" t="s">
        <v>13</v>
      </c>
      <c r="QT200" s="71" t="s">
        <v>13</v>
      </c>
      <c r="QU200" s="71" t="s">
        <v>13</v>
      </c>
      <c r="QV200" s="71" t="s">
        <v>13</v>
      </c>
      <c r="QW200" s="71" t="s">
        <v>13</v>
      </c>
      <c r="QX200" s="157" t="s">
        <v>56</v>
      </c>
      <c r="QY200" s="157" t="s">
        <v>13</v>
      </c>
      <c r="QZ200" s="157" t="s">
        <v>56</v>
      </c>
      <c r="RA200" s="157" t="s">
        <v>56</v>
      </c>
      <c r="RB200" s="71" t="s">
        <v>13</v>
      </c>
      <c r="RC200" s="71" t="s">
        <v>13</v>
      </c>
      <c r="RD200" s="71" t="s">
        <v>733</v>
      </c>
      <c r="RE200" s="157" t="s">
        <v>56</v>
      </c>
      <c r="RF200" s="71" t="s">
        <v>13</v>
      </c>
      <c r="RG200" s="71" t="s">
        <v>13</v>
      </c>
      <c r="RH200" s="71" t="s">
        <v>56</v>
      </c>
      <c r="RI200" s="71" t="s">
        <v>56</v>
      </c>
      <c r="RJ200" s="71" t="s">
        <v>13</v>
      </c>
      <c r="RK200" s="71" t="s">
        <v>13</v>
      </c>
      <c r="RL200" s="157" t="s">
        <v>56</v>
      </c>
      <c r="RM200" s="157" t="s">
        <v>13</v>
      </c>
      <c r="RN200" s="157" t="s">
        <v>13</v>
      </c>
      <c r="RO200" s="71" t="s">
        <v>13</v>
      </c>
      <c r="RP200" s="71" t="s">
        <v>56</v>
      </c>
      <c r="RQ200" s="71" t="s">
        <v>56</v>
      </c>
      <c r="RR200" s="71" t="s">
        <v>13</v>
      </c>
      <c r="RS200" s="71" t="s">
        <v>13</v>
      </c>
      <c r="RT200" s="71" t="s">
        <v>13</v>
      </c>
      <c r="RU200" s="71" t="s">
        <v>13</v>
      </c>
      <c r="RV200" s="157" t="s">
        <v>56</v>
      </c>
      <c r="RW200" s="71"/>
      <c r="RX200" s="151" t="s">
        <v>737</v>
      </c>
      <c r="RY200" s="219" t="s">
        <v>743</v>
      </c>
      <c r="RZ200" s="152">
        <v>8082359</v>
      </c>
      <c r="SA200" s="151" t="s">
        <v>800</v>
      </c>
      <c r="SB200" s="229">
        <v>12</v>
      </c>
      <c r="SC200" s="238">
        <v>0.15</v>
      </c>
      <c r="SD200" s="178"/>
      <c r="SE200" s="71"/>
      <c r="SF200" s="270" t="s">
        <v>629</v>
      </c>
      <c r="SG200" s="270" t="s">
        <v>56</v>
      </c>
      <c r="SH200" s="273">
        <v>0.05</v>
      </c>
      <c r="SI200" s="273">
        <v>0.95</v>
      </c>
      <c r="SJ200" s="271"/>
      <c r="SK200" s="270" t="s">
        <v>13</v>
      </c>
      <c r="SL200" s="270" t="s">
        <v>56</v>
      </c>
      <c r="SM200" s="270" t="s">
        <v>13</v>
      </c>
      <c r="SN200" s="270" t="s">
        <v>13</v>
      </c>
      <c r="SO200" s="270" t="s">
        <v>13</v>
      </c>
      <c r="SP200" s="270" t="s">
        <v>13</v>
      </c>
      <c r="SQ200" s="270" t="s">
        <v>13</v>
      </c>
      <c r="SR200" s="270" t="s">
        <v>13</v>
      </c>
      <c r="SS200" s="270" t="s">
        <v>13</v>
      </c>
      <c r="ST200" s="270" t="s">
        <v>13</v>
      </c>
      <c r="SU200" s="270" t="s">
        <v>13</v>
      </c>
      <c r="SV200" s="270" t="s">
        <v>13</v>
      </c>
      <c r="SW200" s="270" t="s">
        <v>56</v>
      </c>
      <c r="SX200" s="270" t="s">
        <v>13</v>
      </c>
      <c r="SY200" s="270" t="s">
        <v>56</v>
      </c>
      <c r="SZ200" s="270" t="s">
        <v>13</v>
      </c>
      <c r="TA200" s="270" t="s">
        <v>13</v>
      </c>
      <c r="TB200" s="270" t="s">
        <v>13</v>
      </c>
      <c r="TC200" s="270" t="s">
        <v>13</v>
      </c>
      <c r="TD200" s="270" t="s">
        <v>13</v>
      </c>
      <c r="TE200" s="270" t="s">
        <v>13</v>
      </c>
      <c r="TF200" s="270" t="s">
        <v>13</v>
      </c>
      <c r="TG200" s="270" t="s">
        <v>13</v>
      </c>
      <c r="TH200" s="270" t="s">
        <v>13</v>
      </c>
      <c r="TI200" s="270" t="s">
        <v>13</v>
      </c>
      <c r="TJ200" s="270" t="s">
        <v>13</v>
      </c>
      <c r="TK200" s="270" t="s">
        <v>13</v>
      </c>
      <c r="TL200" s="270" t="s">
        <v>13</v>
      </c>
      <c r="TM200" s="273"/>
      <c r="TN200" s="270"/>
      <c r="TO200" s="270"/>
      <c r="TP200" s="270"/>
      <c r="TQ200" s="270"/>
      <c r="TR200" s="270"/>
      <c r="TS200" s="270"/>
      <c r="TT200" s="270"/>
      <c r="TU200" s="270"/>
      <c r="TV200" s="270"/>
      <c r="TW200" s="270"/>
      <c r="TX200" s="270"/>
      <c r="TY200" s="270"/>
      <c r="TZ200" s="270"/>
      <c r="UA200" s="270"/>
      <c r="UB200" s="270" t="s">
        <v>13</v>
      </c>
      <c r="UC200" s="270"/>
      <c r="UD200" s="270" t="s">
        <v>13</v>
      </c>
      <c r="UE200" s="270" t="s">
        <v>13</v>
      </c>
      <c r="UF200" s="270"/>
      <c r="UG200" s="270" t="s">
        <v>13</v>
      </c>
      <c r="UH200" s="270" t="s">
        <v>56</v>
      </c>
      <c r="UI200" s="270" t="s">
        <v>13</v>
      </c>
      <c r="UJ200" s="270" t="s">
        <v>13</v>
      </c>
      <c r="UK200" s="270" t="s">
        <v>13</v>
      </c>
      <c r="UL200" s="270" t="s">
        <v>13</v>
      </c>
      <c r="UM200" s="270" t="s">
        <v>13</v>
      </c>
      <c r="UN200" s="270" t="s">
        <v>13</v>
      </c>
      <c r="UO200" s="270" t="s">
        <v>13</v>
      </c>
      <c r="UP200" s="270" t="s">
        <v>13</v>
      </c>
      <c r="UQ200" s="270" t="s">
        <v>13</v>
      </c>
      <c r="UR200" s="270" t="s">
        <v>13</v>
      </c>
      <c r="US200" s="270" t="s">
        <v>13</v>
      </c>
      <c r="UT200" s="270"/>
      <c r="UU200" s="270"/>
      <c r="UV200" s="270"/>
      <c r="UW200" s="270"/>
      <c r="UX200" s="270"/>
      <c r="UY200" s="270" t="s">
        <v>1225</v>
      </c>
      <c r="UZ200" s="273">
        <v>0.35</v>
      </c>
      <c r="VA200" s="270" t="s">
        <v>1225</v>
      </c>
      <c r="VB200" s="270" t="s">
        <v>1225</v>
      </c>
      <c r="VC200" s="270" t="s">
        <v>1227</v>
      </c>
      <c r="VD200" s="270" t="s">
        <v>1227</v>
      </c>
      <c r="VE200" s="270" t="s">
        <v>1227</v>
      </c>
      <c r="VF200" s="270" t="s">
        <v>1227</v>
      </c>
      <c r="VG200" s="270" t="s">
        <v>1227</v>
      </c>
      <c r="VH200" s="270" t="s">
        <v>1227</v>
      </c>
      <c r="VI200" s="270" t="s">
        <v>1227</v>
      </c>
      <c r="VJ200" s="270" t="s">
        <v>1227</v>
      </c>
      <c r="VK200" s="273">
        <v>0.2</v>
      </c>
      <c r="VL200" s="270" t="s">
        <v>1227</v>
      </c>
      <c r="VM200" s="273">
        <v>0.45</v>
      </c>
      <c r="VN200" s="270" t="s">
        <v>1227</v>
      </c>
      <c r="VO200" s="270" t="s">
        <v>1227</v>
      </c>
      <c r="VP200" s="270" t="s">
        <v>1227</v>
      </c>
      <c r="VQ200" s="270" t="s">
        <v>1227</v>
      </c>
      <c r="VR200" s="270" t="s">
        <v>1227</v>
      </c>
      <c r="VS200" s="270" t="s">
        <v>1227</v>
      </c>
      <c r="VT200" s="270" t="s">
        <v>1227</v>
      </c>
      <c r="VU200" s="270" t="s">
        <v>1227</v>
      </c>
      <c r="VV200" s="270" t="s">
        <v>1227</v>
      </c>
      <c r="VW200" s="270" t="s">
        <v>1227</v>
      </c>
      <c r="VX200" s="270" t="s">
        <v>1227</v>
      </c>
      <c r="VY200" s="270" t="s">
        <v>1227</v>
      </c>
      <c r="VZ200" s="270" t="s">
        <v>1227</v>
      </c>
      <c r="WA200" s="273"/>
      <c r="WB200" s="270"/>
      <c r="WC200" s="270"/>
      <c r="WD200" s="270"/>
      <c r="WE200" s="270"/>
      <c r="WF200" s="270"/>
      <c r="WG200" s="270"/>
      <c r="WH200" s="270"/>
      <c r="WI200" s="270"/>
      <c r="WJ200" s="270"/>
      <c r="WK200" s="270"/>
      <c r="WL200" s="270"/>
      <c r="WM200" s="270"/>
      <c r="WN200" s="270"/>
      <c r="WO200" s="270"/>
      <c r="WP200" s="270" t="s">
        <v>1227</v>
      </c>
      <c r="WQ200" s="270" t="s">
        <v>1228</v>
      </c>
      <c r="WR200" s="270" t="s">
        <v>13</v>
      </c>
      <c r="WS200" s="270" t="s">
        <v>13</v>
      </c>
      <c r="WT200" s="270"/>
      <c r="WU200" s="273">
        <v>0</v>
      </c>
      <c r="WV200" s="273">
        <v>1</v>
      </c>
      <c r="WW200" s="273">
        <v>0</v>
      </c>
      <c r="WX200" s="273">
        <v>0</v>
      </c>
      <c r="WY200" s="273">
        <v>0</v>
      </c>
      <c r="WZ200" s="273">
        <v>0</v>
      </c>
      <c r="XA200" s="273">
        <v>0</v>
      </c>
      <c r="XB200" s="273">
        <v>0</v>
      </c>
      <c r="XC200" s="273">
        <v>0</v>
      </c>
      <c r="XD200" s="273">
        <v>0</v>
      </c>
      <c r="XE200" s="273">
        <v>0</v>
      </c>
      <c r="XF200" s="273">
        <v>0</v>
      </c>
      <c r="XH200" s="270"/>
      <c r="XI200" s="270"/>
      <c r="XJ200" s="270"/>
      <c r="XK200" s="270"/>
      <c r="XL200" s="270"/>
      <c r="XM200" s="272" t="s">
        <v>13</v>
      </c>
      <c r="XN200" s="272" t="s">
        <v>56</v>
      </c>
      <c r="XO200" s="272" t="s">
        <v>13</v>
      </c>
      <c r="XP200" s="272" t="s">
        <v>13</v>
      </c>
      <c r="XQ200" s="272" t="s">
        <v>13</v>
      </c>
      <c r="XR200" s="272" t="s">
        <v>13</v>
      </c>
      <c r="XS200" s="272" t="s">
        <v>13</v>
      </c>
      <c r="XT200" s="272" t="s">
        <v>13</v>
      </c>
      <c r="XU200" s="272" t="s">
        <v>13</v>
      </c>
      <c r="XV200" s="272" t="s">
        <v>13</v>
      </c>
      <c r="XW200" s="270"/>
      <c r="XX200" s="273" t="s">
        <v>1232</v>
      </c>
      <c r="XY200" s="273" t="s">
        <v>1232</v>
      </c>
      <c r="XZ200" s="273" t="s">
        <v>1232</v>
      </c>
      <c r="YA200" s="273" t="s">
        <v>1232</v>
      </c>
      <c r="YB200" s="273" t="s">
        <v>1232</v>
      </c>
      <c r="YC200" s="273" t="s">
        <v>1232</v>
      </c>
      <c r="YD200" s="273" t="s">
        <v>1232</v>
      </c>
      <c r="YE200" s="273" t="s">
        <v>1232</v>
      </c>
      <c r="YF200" s="273" t="s">
        <v>1232</v>
      </c>
      <c r="YG200" s="273" t="s">
        <v>1232</v>
      </c>
      <c r="YH200" s="273" t="s">
        <v>1232</v>
      </c>
      <c r="YI200" s="273" t="s">
        <v>1232</v>
      </c>
      <c r="YJ200" s="273" t="s">
        <v>1232</v>
      </c>
      <c r="YK200" s="273" t="s">
        <v>1232</v>
      </c>
      <c r="YL200" s="273" t="s">
        <v>1232</v>
      </c>
      <c r="YM200" s="273" t="s">
        <v>1232</v>
      </c>
      <c r="YN200" s="273" t="s">
        <v>1232</v>
      </c>
      <c r="YO200" s="273" t="s">
        <v>1232</v>
      </c>
      <c r="YP200" s="273" t="s">
        <v>1232</v>
      </c>
      <c r="YQ200" s="273" t="s">
        <v>1232</v>
      </c>
      <c r="YR200" s="273" t="s">
        <v>1232</v>
      </c>
      <c r="YS200" s="273" t="s">
        <v>1232</v>
      </c>
      <c r="YT200" s="273" t="s">
        <v>1232</v>
      </c>
      <c r="YU200" s="273" t="s">
        <v>1232</v>
      </c>
      <c r="YV200" s="273" t="s">
        <v>1232</v>
      </c>
      <c r="YW200" s="273" t="s">
        <v>1232</v>
      </c>
      <c r="YX200" s="273" t="s">
        <v>1232</v>
      </c>
      <c r="YY200" s="273" t="s">
        <v>1232</v>
      </c>
      <c r="YZ200" s="273"/>
      <c r="ZA200" s="270"/>
      <c r="ZB200" s="270"/>
      <c r="ZC200" s="270"/>
      <c r="ZD200" s="270"/>
      <c r="ZE200" s="270"/>
      <c r="ZF200" s="270"/>
      <c r="ZG200" s="270"/>
      <c r="ZH200" s="270"/>
      <c r="ZI200" s="270"/>
      <c r="ZJ200" s="270"/>
      <c r="ZK200" s="270"/>
      <c r="ZL200" s="270"/>
      <c r="ZM200" s="270"/>
      <c r="ZN200" s="270"/>
      <c r="ZO200" s="272" t="s">
        <v>56</v>
      </c>
      <c r="ZP200" s="272"/>
      <c r="ZQ200" s="272"/>
      <c r="ZR200" s="272"/>
      <c r="ZS200" s="272"/>
      <c r="ZT200" s="272" t="s">
        <v>56</v>
      </c>
      <c r="ZU200" s="272"/>
      <c r="ZV200" s="272"/>
      <c r="ZW200" s="270"/>
      <c r="ZX200" s="270"/>
      <c r="ZY200" s="270"/>
      <c r="ZZ200" s="270"/>
      <c r="AAA200" s="270"/>
      <c r="AAB200" s="270"/>
      <c r="AAJ200" s="270"/>
      <c r="AAK200" s="270"/>
      <c r="AAL200" s="270"/>
      <c r="AAM200" s="270"/>
      <c r="AAN200" s="270"/>
      <c r="AAO200" s="272" t="s">
        <v>1233</v>
      </c>
      <c r="AAP200" s="272" t="s">
        <v>1233</v>
      </c>
      <c r="AAQ200" s="272" t="s">
        <v>1233</v>
      </c>
      <c r="AAR200" s="272" t="s">
        <v>1233</v>
      </c>
      <c r="AAS200" s="272" t="s">
        <v>1233</v>
      </c>
      <c r="AAT200" s="272" t="s">
        <v>1233</v>
      </c>
      <c r="AAU200" s="272" t="s">
        <v>1233</v>
      </c>
      <c r="AAV200" s="272" t="s">
        <v>1233</v>
      </c>
      <c r="AAW200" s="272" t="s">
        <v>1233</v>
      </c>
      <c r="AAX200" s="272" t="s">
        <v>1233</v>
      </c>
    </row>
    <row r="201" spans="1:726" ht="15" customHeight="1" x14ac:dyDescent="0.35">
      <c r="A201" s="70" t="s">
        <v>925</v>
      </c>
      <c r="B201" s="1" t="s">
        <v>13</v>
      </c>
      <c r="GW201" s="157"/>
      <c r="GX201" s="157"/>
      <c r="RX201" s="151" t="s">
        <v>742</v>
      </c>
      <c r="RY201" s="218" t="s">
        <v>744</v>
      </c>
      <c r="RZ201" s="152">
        <v>104497</v>
      </c>
      <c r="SA201" s="151" t="s">
        <v>937</v>
      </c>
      <c r="SB201" s="229" t="s">
        <v>798</v>
      </c>
      <c r="SC201" s="229" t="s">
        <v>798</v>
      </c>
      <c r="SF201" s="268" t="s">
        <v>925</v>
      </c>
      <c r="SG201" s="269" t="s">
        <v>13</v>
      </c>
      <c r="SH201" s="270"/>
      <c r="SI201" s="270"/>
      <c r="SJ201" s="271"/>
      <c r="SK201" s="270"/>
      <c r="SL201" s="270"/>
      <c r="SM201" s="270"/>
      <c r="SN201" s="270"/>
      <c r="SO201" s="270"/>
      <c r="SP201" s="270"/>
      <c r="SQ201" s="270"/>
      <c r="SR201" s="270"/>
      <c r="SS201" s="270"/>
      <c r="ST201" s="270"/>
      <c r="SU201" s="270"/>
      <c r="SV201" s="270"/>
      <c r="SW201" s="270"/>
      <c r="SX201" s="270"/>
      <c r="SY201" s="270"/>
      <c r="SZ201" s="270"/>
      <c r="TA201" s="270"/>
      <c r="TB201" s="270"/>
      <c r="TC201" s="270"/>
      <c r="TD201" s="270"/>
      <c r="TE201" s="270"/>
      <c r="TF201" s="270"/>
      <c r="TG201" s="270"/>
      <c r="TH201" s="270"/>
      <c r="TI201" s="270"/>
      <c r="TJ201" s="270"/>
      <c r="TK201" s="270"/>
      <c r="TL201" s="270"/>
      <c r="TM201" s="270"/>
      <c r="TN201" s="270"/>
      <c r="TO201" s="270"/>
      <c r="TP201" s="270"/>
      <c r="TQ201" s="270"/>
      <c r="TR201" s="270"/>
      <c r="TS201" s="270"/>
      <c r="TT201" s="270"/>
      <c r="TU201" s="270"/>
      <c r="TV201" s="270"/>
      <c r="TW201" s="270"/>
      <c r="TX201" s="270"/>
      <c r="TY201" s="270"/>
      <c r="TZ201" s="270"/>
      <c r="UA201" s="270"/>
      <c r="UB201" s="270"/>
      <c r="UC201" s="270"/>
      <c r="UD201" s="270"/>
      <c r="UE201" s="270"/>
      <c r="UF201" s="270"/>
      <c r="UG201" s="270"/>
      <c r="UH201" s="270"/>
      <c r="UI201" s="270"/>
      <c r="UJ201" s="270"/>
      <c r="UK201" s="270"/>
      <c r="UL201" s="270"/>
      <c r="UT201" s="270"/>
      <c r="UU201" s="270"/>
      <c r="UV201" s="270"/>
      <c r="UW201" s="270"/>
      <c r="UX201" s="270"/>
      <c r="UY201" s="270"/>
      <c r="UZ201" s="270"/>
      <c r="VA201" s="270"/>
      <c r="VB201" s="270"/>
      <c r="VC201" s="270"/>
      <c r="VD201" s="270"/>
      <c r="VE201" s="270"/>
      <c r="VF201" s="270"/>
      <c r="VG201" s="270"/>
      <c r="VH201" s="270"/>
      <c r="VI201" s="270"/>
      <c r="VJ201" s="270"/>
      <c r="VK201" s="270"/>
      <c r="VL201" s="270"/>
      <c r="VM201" s="270"/>
      <c r="VN201" s="270"/>
      <c r="VO201" s="270"/>
      <c r="VP201" s="270"/>
      <c r="VQ201" s="270"/>
      <c r="VR201" s="270"/>
      <c r="VS201" s="270"/>
      <c r="VT201" s="270"/>
      <c r="VU201" s="270"/>
      <c r="VV201" s="270"/>
      <c r="VW201" s="270"/>
      <c r="VX201" s="270"/>
      <c r="VY201" s="270"/>
      <c r="VZ201" s="270"/>
      <c r="WA201" s="270"/>
      <c r="WB201" s="270"/>
      <c r="WC201" s="270"/>
      <c r="WD201" s="270"/>
      <c r="WE201" s="270"/>
      <c r="WF201" s="270"/>
      <c r="WG201" s="270"/>
      <c r="WH201" s="270"/>
      <c r="WI201" s="270"/>
      <c r="WJ201" s="270"/>
      <c r="WK201" s="270"/>
      <c r="WL201" s="270"/>
      <c r="WM201" s="270"/>
      <c r="WN201" s="270"/>
      <c r="WO201" s="270"/>
      <c r="WP201" s="270"/>
      <c r="WQ201" s="270"/>
      <c r="WR201" s="270"/>
      <c r="WS201" s="270"/>
      <c r="WT201" s="270"/>
      <c r="WU201" s="270"/>
      <c r="WV201" s="270"/>
      <c r="WW201" s="270"/>
      <c r="WX201" s="270"/>
      <c r="WY201" s="270"/>
      <c r="WZ201" s="270"/>
      <c r="XH201" s="270"/>
      <c r="XI201" s="270"/>
      <c r="XJ201" s="270"/>
      <c r="XK201" s="270"/>
      <c r="XL201" s="270"/>
      <c r="XM201" s="272"/>
      <c r="XN201" s="272"/>
      <c r="XO201" s="272"/>
      <c r="XP201" s="272"/>
      <c r="XQ201" s="272"/>
      <c r="XR201" s="272"/>
      <c r="XS201" s="272"/>
      <c r="XT201" s="272"/>
      <c r="XU201" s="272"/>
      <c r="XV201" s="272"/>
      <c r="XW201" s="270"/>
      <c r="XX201" s="273"/>
      <c r="XY201" s="273"/>
      <c r="XZ201" s="273"/>
      <c r="YA201" s="273"/>
      <c r="YB201" s="273"/>
      <c r="YC201" s="273"/>
      <c r="YD201" s="273"/>
      <c r="YE201" s="273"/>
      <c r="YF201" s="273"/>
      <c r="YG201" s="273"/>
      <c r="YH201" s="273"/>
      <c r="YI201" s="273"/>
      <c r="YJ201" s="273"/>
      <c r="YK201" s="273"/>
      <c r="YL201" s="273"/>
      <c r="YM201" s="273"/>
      <c r="YN201" s="273"/>
      <c r="YO201" s="273"/>
      <c r="YP201" s="273"/>
      <c r="YQ201" s="273"/>
      <c r="YR201" s="273"/>
      <c r="YS201" s="273"/>
      <c r="YT201" s="273"/>
      <c r="YU201" s="273"/>
      <c r="YV201" s="273"/>
      <c r="YW201" s="273"/>
      <c r="YX201" s="273"/>
      <c r="YY201" s="273"/>
      <c r="YZ201" s="270"/>
      <c r="ZA201" s="270"/>
      <c r="ZB201" s="270"/>
      <c r="ZC201" s="270"/>
      <c r="ZD201" s="270"/>
      <c r="ZE201" s="270"/>
      <c r="ZF201" s="270"/>
      <c r="ZG201" s="270"/>
      <c r="ZH201" s="270"/>
      <c r="ZI201" s="270"/>
      <c r="ZJ201" s="270"/>
      <c r="ZK201" s="270"/>
      <c r="ZL201" s="270"/>
      <c r="ZM201" s="270"/>
      <c r="ZN201" s="270"/>
      <c r="ZO201" s="272"/>
      <c r="ZP201" s="272"/>
      <c r="ZQ201" s="272"/>
      <c r="ZR201" s="272"/>
      <c r="ZS201" s="272"/>
      <c r="ZT201" s="272"/>
      <c r="ZU201" s="272"/>
      <c r="ZV201" s="272"/>
      <c r="ZW201" s="270"/>
      <c r="ZX201" s="270"/>
      <c r="ZY201" s="270"/>
      <c r="ZZ201" s="270"/>
      <c r="AAA201" s="270"/>
      <c r="AAB201" s="270"/>
      <c r="AAJ201" s="270"/>
      <c r="AAK201" s="270"/>
      <c r="AAL201" s="270"/>
      <c r="AAM201" s="270"/>
      <c r="AAN201" s="270"/>
      <c r="AAO201" s="272"/>
      <c r="AAP201" s="272"/>
      <c r="AAQ201" s="272"/>
      <c r="AAR201" s="272"/>
      <c r="AAS201" s="272"/>
      <c r="AAT201" s="272"/>
      <c r="AAU201" s="272"/>
      <c r="AAV201" s="272"/>
      <c r="AAW201" s="272"/>
      <c r="AAX201" s="272"/>
    </row>
    <row r="202" spans="1:726" ht="15" customHeight="1" x14ac:dyDescent="0.35">
      <c r="A202" s="70" t="s">
        <v>926</v>
      </c>
      <c r="B202" s="1" t="s">
        <v>13</v>
      </c>
      <c r="GW202" s="157"/>
      <c r="GX202" s="157"/>
      <c r="RX202" s="151" t="s">
        <v>738</v>
      </c>
      <c r="RY202" s="218" t="s">
        <v>745</v>
      </c>
      <c r="RZ202" s="152">
        <v>1394969</v>
      </c>
      <c r="SA202" s="151" t="s">
        <v>805</v>
      </c>
      <c r="SB202" s="229" t="s">
        <v>798</v>
      </c>
      <c r="SC202" s="229" t="s">
        <v>798</v>
      </c>
      <c r="SF202" s="268" t="s">
        <v>926</v>
      </c>
      <c r="SG202" s="269" t="s">
        <v>13</v>
      </c>
      <c r="SH202" s="270"/>
      <c r="SI202" s="270"/>
      <c r="SJ202" s="271"/>
      <c r="SK202" s="270"/>
      <c r="SL202" s="270"/>
      <c r="SM202" s="270"/>
      <c r="SN202" s="270"/>
      <c r="SO202" s="270"/>
      <c r="SP202" s="270"/>
      <c r="SQ202" s="270"/>
      <c r="SR202" s="270"/>
      <c r="SS202" s="270"/>
      <c r="ST202" s="270"/>
      <c r="SU202" s="270"/>
      <c r="SV202" s="270"/>
      <c r="SW202" s="270"/>
      <c r="SX202" s="270"/>
      <c r="SY202" s="270"/>
      <c r="SZ202" s="270"/>
      <c r="TA202" s="270"/>
      <c r="TB202" s="270"/>
      <c r="TC202" s="270"/>
      <c r="TD202" s="270"/>
      <c r="TE202" s="270"/>
      <c r="TF202" s="270"/>
      <c r="TG202" s="270"/>
      <c r="TH202" s="270"/>
      <c r="TI202" s="270"/>
      <c r="TJ202" s="270"/>
      <c r="TK202" s="270"/>
      <c r="TL202" s="270"/>
      <c r="TM202" s="270"/>
      <c r="TN202" s="270"/>
      <c r="TO202" s="270"/>
      <c r="TP202" s="270"/>
      <c r="TQ202" s="270"/>
      <c r="TR202" s="270"/>
      <c r="TS202" s="270"/>
      <c r="TT202" s="270"/>
      <c r="TU202" s="270"/>
      <c r="TV202" s="270"/>
      <c r="TW202" s="270"/>
      <c r="TX202" s="270"/>
      <c r="TY202" s="270"/>
      <c r="TZ202" s="270"/>
      <c r="UA202" s="270"/>
      <c r="UB202" s="270"/>
      <c r="UC202" s="270"/>
      <c r="UD202" s="270"/>
      <c r="UE202" s="270"/>
      <c r="UF202" s="270"/>
      <c r="UG202" s="270"/>
      <c r="UH202" s="270"/>
      <c r="UI202" s="270"/>
      <c r="UJ202" s="270"/>
      <c r="UK202" s="270"/>
      <c r="UL202" s="270"/>
      <c r="UT202" s="270"/>
      <c r="UU202" s="270"/>
      <c r="UV202" s="270"/>
      <c r="UW202" s="270"/>
      <c r="UX202" s="270"/>
      <c r="UY202" s="270"/>
      <c r="UZ202" s="270"/>
      <c r="VA202" s="270"/>
      <c r="VB202" s="270"/>
      <c r="VC202" s="270"/>
      <c r="VD202" s="270"/>
      <c r="VE202" s="270"/>
      <c r="VF202" s="270"/>
      <c r="VG202" s="270"/>
      <c r="VH202" s="270"/>
      <c r="VI202" s="270"/>
      <c r="VJ202" s="270"/>
      <c r="VK202" s="270"/>
      <c r="VL202" s="270"/>
      <c r="VM202" s="270"/>
      <c r="VN202" s="270"/>
      <c r="VO202" s="270"/>
      <c r="VP202" s="270"/>
      <c r="VQ202" s="270"/>
      <c r="VR202" s="270"/>
      <c r="VS202" s="270"/>
      <c r="VT202" s="270"/>
      <c r="VU202" s="270"/>
      <c r="VV202" s="270"/>
      <c r="VW202" s="270"/>
      <c r="VX202" s="270"/>
      <c r="VY202" s="270"/>
      <c r="VZ202" s="270"/>
      <c r="WA202" s="270"/>
      <c r="WB202" s="270"/>
      <c r="WC202" s="270"/>
      <c r="WD202" s="270"/>
      <c r="WE202" s="270"/>
      <c r="WF202" s="270"/>
      <c r="WG202" s="270"/>
      <c r="WH202" s="270"/>
      <c r="WI202" s="270"/>
      <c r="WJ202" s="270"/>
      <c r="WK202" s="270"/>
      <c r="WL202" s="270"/>
      <c r="WM202" s="270"/>
      <c r="WN202" s="270"/>
      <c r="WO202" s="270"/>
      <c r="WP202" s="270"/>
      <c r="WQ202" s="270"/>
      <c r="WR202" s="270"/>
      <c r="WS202" s="270"/>
      <c r="WT202" s="270"/>
      <c r="WU202" s="270"/>
      <c r="WV202" s="270"/>
      <c r="WW202" s="270"/>
      <c r="WX202" s="270"/>
      <c r="WY202" s="270"/>
      <c r="WZ202" s="270"/>
      <c r="XH202" s="270"/>
      <c r="XI202" s="270"/>
      <c r="XJ202" s="270"/>
      <c r="XK202" s="270"/>
      <c r="XL202" s="270"/>
      <c r="XM202" s="272"/>
      <c r="XN202" s="272"/>
      <c r="XO202" s="272"/>
      <c r="XP202" s="272"/>
      <c r="XQ202" s="272"/>
      <c r="XR202" s="272"/>
      <c r="XS202" s="272"/>
      <c r="XT202" s="272"/>
      <c r="XU202" s="272"/>
      <c r="XV202" s="272"/>
      <c r="XW202" s="270"/>
      <c r="XX202" s="273"/>
      <c r="XY202" s="273"/>
      <c r="XZ202" s="273"/>
      <c r="YA202" s="273"/>
      <c r="YB202" s="273"/>
      <c r="YC202" s="273"/>
      <c r="YD202" s="273"/>
      <c r="YE202" s="273"/>
      <c r="YF202" s="273"/>
      <c r="YG202" s="273"/>
      <c r="YH202" s="273"/>
      <c r="YI202" s="273"/>
      <c r="YJ202" s="273"/>
      <c r="YK202" s="273"/>
      <c r="YL202" s="273"/>
      <c r="YM202" s="273"/>
      <c r="YN202" s="273"/>
      <c r="YO202" s="273"/>
      <c r="YP202" s="273"/>
      <c r="YQ202" s="273"/>
      <c r="YR202" s="273"/>
      <c r="YS202" s="273"/>
      <c r="YT202" s="273"/>
      <c r="YU202" s="273"/>
      <c r="YV202" s="273"/>
      <c r="YW202" s="273"/>
      <c r="YX202" s="273"/>
      <c r="YY202" s="273"/>
      <c r="YZ202" s="270"/>
      <c r="ZA202" s="270"/>
      <c r="ZB202" s="270"/>
      <c r="ZC202" s="270"/>
      <c r="ZD202" s="270"/>
      <c r="ZE202" s="270"/>
      <c r="ZF202" s="270"/>
      <c r="ZG202" s="270"/>
      <c r="ZH202" s="270"/>
      <c r="ZI202" s="270"/>
      <c r="ZJ202" s="270"/>
      <c r="ZK202" s="270"/>
      <c r="ZL202" s="270"/>
      <c r="ZM202" s="270"/>
      <c r="ZN202" s="270"/>
      <c r="ZO202" s="272"/>
      <c r="ZP202" s="272"/>
      <c r="ZQ202" s="272"/>
      <c r="ZR202" s="272"/>
      <c r="ZS202" s="272"/>
      <c r="ZT202" s="272"/>
      <c r="ZU202" s="272"/>
      <c r="ZV202" s="272"/>
      <c r="ZW202" s="270"/>
      <c r="ZX202" s="270"/>
      <c r="ZY202" s="270"/>
      <c r="ZZ202" s="270"/>
      <c r="AAA202" s="270"/>
      <c r="AAB202" s="270"/>
      <c r="AAJ202" s="270"/>
      <c r="AAK202" s="270"/>
      <c r="AAL202" s="270"/>
      <c r="AAM202" s="270"/>
      <c r="AAN202" s="270"/>
      <c r="AAO202" s="272"/>
      <c r="AAP202" s="272"/>
      <c r="AAQ202" s="272"/>
      <c r="AAR202" s="272"/>
      <c r="AAS202" s="272"/>
      <c r="AAT202" s="272"/>
      <c r="AAU202" s="272"/>
      <c r="AAV202" s="272"/>
      <c r="AAW202" s="272"/>
      <c r="AAX202" s="272"/>
    </row>
    <row r="203" spans="1:726" ht="15" customHeight="1" x14ac:dyDescent="0.35">
      <c r="A203" s="71" t="s">
        <v>692</v>
      </c>
      <c r="B203" s="71" t="s">
        <v>56</v>
      </c>
      <c r="C203" s="71" t="s">
        <v>56</v>
      </c>
      <c r="D203" s="71" t="s">
        <v>13</v>
      </c>
      <c r="E203" s="71" t="s">
        <v>13</v>
      </c>
      <c r="F203" s="71" t="s">
        <v>13</v>
      </c>
      <c r="G203" s="71" t="s">
        <v>13</v>
      </c>
      <c r="H203" s="71" t="s">
        <v>13</v>
      </c>
      <c r="I203" s="71" t="s">
        <v>13</v>
      </c>
      <c r="J203" s="157" t="s">
        <v>56</v>
      </c>
      <c r="K203" s="157" t="s">
        <v>13</v>
      </c>
      <c r="L203" s="157" t="s">
        <v>56</v>
      </c>
      <c r="M203" s="157" t="s">
        <v>56</v>
      </c>
      <c r="N203" s="157" t="s">
        <v>13</v>
      </c>
      <c r="O203" s="157" t="s">
        <v>13</v>
      </c>
      <c r="P203" s="157" t="s">
        <v>13</v>
      </c>
      <c r="Q203" s="157" t="s">
        <v>13</v>
      </c>
      <c r="R203" s="157" t="s">
        <v>13</v>
      </c>
      <c r="S203" s="157" t="s">
        <v>13</v>
      </c>
      <c r="T203" s="157" t="s">
        <v>13</v>
      </c>
      <c r="U203" s="71" t="s">
        <v>0</v>
      </c>
      <c r="V203" s="157" t="s">
        <v>56</v>
      </c>
      <c r="W203" s="157" t="s">
        <v>13</v>
      </c>
      <c r="X203" s="157" t="s">
        <v>13</v>
      </c>
      <c r="Y203" s="157" t="s">
        <v>13</v>
      </c>
      <c r="Z203" s="157" t="s">
        <v>13</v>
      </c>
      <c r="AA203" s="71" t="s">
        <v>13</v>
      </c>
      <c r="AB203" s="71" t="s">
        <v>56</v>
      </c>
      <c r="AC203" s="71" t="s">
        <v>56</v>
      </c>
      <c r="AD203" s="71" t="s">
        <v>13</v>
      </c>
      <c r="AE203" s="71" t="s">
        <v>13</v>
      </c>
      <c r="AF203" s="134" t="s">
        <v>56</v>
      </c>
      <c r="AG203" s="134" t="s">
        <v>13</v>
      </c>
      <c r="AH203" s="134" t="s">
        <v>13</v>
      </c>
      <c r="AI203" s="71" t="s">
        <v>56</v>
      </c>
      <c r="AJ203" s="71" t="s">
        <v>13</v>
      </c>
      <c r="AK203" s="71" t="s">
        <v>13</v>
      </c>
      <c r="AL203" s="71" t="s">
        <v>13</v>
      </c>
      <c r="AM203" s="71" t="s">
        <v>13</v>
      </c>
      <c r="AN203" s="71" t="s">
        <v>13</v>
      </c>
      <c r="AO203" s="71" t="s">
        <v>13</v>
      </c>
      <c r="AP203" s="71" t="s">
        <v>13</v>
      </c>
      <c r="AQ203" s="71" t="s">
        <v>56</v>
      </c>
      <c r="AR203" s="71" t="s">
        <v>13</v>
      </c>
      <c r="AS203" s="71" t="s">
        <v>13</v>
      </c>
      <c r="AT203" s="134" t="s">
        <v>13</v>
      </c>
      <c r="AU203" s="134" t="s">
        <v>13</v>
      </c>
      <c r="AV203" s="134" t="s">
        <v>13</v>
      </c>
      <c r="AW203" s="134" t="s">
        <v>13</v>
      </c>
      <c r="AX203" s="134" t="s">
        <v>13</v>
      </c>
      <c r="AY203" s="134" t="s">
        <v>13</v>
      </c>
      <c r="AZ203" s="134" t="s">
        <v>13</v>
      </c>
      <c r="BA203" s="134" t="s">
        <v>13</v>
      </c>
      <c r="BB203" s="71" t="s">
        <v>56</v>
      </c>
      <c r="BC203" s="71" t="s">
        <v>56</v>
      </c>
      <c r="BD203" s="71" t="s">
        <v>56</v>
      </c>
      <c r="BE203" s="71" t="s">
        <v>56</v>
      </c>
      <c r="BF203" s="71" t="s">
        <v>13</v>
      </c>
      <c r="BG203" s="71" t="s">
        <v>13</v>
      </c>
      <c r="BH203" s="157" t="s">
        <v>13</v>
      </c>
      <c r="BI203" s="157" t="s">
        <v>56</v>
      </c>
      <c r="BJ203" s="157" t="s">
        <v>13</v>
      </c>
      <c r="BK203" s="157" t="s">
        <v>13</v>
      </c>
      <c r="BL203" s="71" t="s">
        <v>13</v>
      </c>
      <c r="BM203" s="71" t="s">
        <v>56</v>
      </c>
      <c r="BN203" s="71" t="s">
        <v>56</v>
      </c>
      <c r="BO203" s="71" t="s">
        <v>56</v>
      </c>
      <c r="BP203" s="71" t="s">
        <v>13</v>
      </c>
      <c r="BQ203" s="71" t="s">
        <v>13</v>
      </c>
      <c r="BR203" s="71" t="s">
        <v>13</v>
      </c>
      <c r="BS203" s="71" t="s">
        <v>13</v>
      </c>
      <c r="BT203" s="71" t="s">
        <v>13</v>
      </c>
      <c r="BU203" s="71" t="s">
        <v>13</v>
      </c>
      <c r="BV203" s="157" t="s">
        <v>56</v>
      </c>
      <c r="BW203" s="157" t="s">
        <v>56</v>
      </c>
      <c r="BX203" s="157" t="s">
        <v>56</v>
      </c>
      <c r="BY203" s="157" t="s">
        <v>56</v>
      </c>
      <c r="BZ203" s="71" t="s">
        <v>747</v>
      </c>
      <c r="CA203" s="71" t="s">
        <v>747</v>
      </c>
      <c r="CB203" s="71" t="s">
        <v>747</v>
      </c>
      <c r="CC203" s="71" t="s">
        <v>747</v>
      </c>
      <c r="CD203" s="71" t="s">
        <v>747</v>
      </c>
      <c r="CE203" s="157" t="s">
        <v>13</v>
      </c>
      <c r="CF203" s="157" t="s">
        <v>13</v>
      </c>
      <c r="CG203" s="157" t="s">
        <v>13</v>
      </c>
      <c r="CH203" s="71" t="s">
        <v>747</v>
      </c>
      <c r="CI203" s="71" t="s">
        <v>747</v>
      </c>
      <c r="CJ203" s="71" t="s">
        <v>747</v>
      </c>
      <c r="CK203" s="71" t="s">
        <v>747</v>
      </c>
      <c r="CL203" s="157" t="s">
        <v>13</v>
      </c>
      <c r="CM203" s="157" t="s">
        <v>13</v>
      </c>
      <c r="CN203" s="157" t="s">
        <v>13</v>
      </c>
      <c r="CO203" s="71" t="s">
        <v>747</v>
      </c>
      <c r="CP203" s="71" t="s">
        <v>747</v>
      </c>
      <c r="CQ203" s="71" t="s">
        <v>747</v>
      </c>
      <c r="CR203" s="71" t="s">
        <v>747</v>
      </c>
      <c r="CS203" s="71" t="s">
        <v>747</v>
      </c>
      <c r="CT203" s="71" t="s">
        <v>747</v>
      </c>
      <c r="CU203" s="157" t="s">
        <v>13</v>
      </c>
      <c r="CV203" s="157" t="s">
        <v>13</v>
      </c>
      <c r="CW203" s="157" t="s">
        <v>13</v>
      </c>
      <c r="CX203" s="157" t="s">
        <v>13</v>
      </c>
      <c r="CY203" s="157" t="s">
        <v>13</v>
      </c>
      <c r="CZ203" s="71" t="s">
        <v>13</v>
      </c>
      <c r="DA203" s="71" t="s">
        <v>13</v>
      </c>
      <c r="DB203" s="71" t="s">
        <v>56</v>
      </c>
      <c r="DC203" s="71" t="s">
        <v>13</v>
      </c>
      <c r="DD203" s="71" t="s">
        <v>13</v>
      </c>
      <c r="DE203" s="157" t="s">
        <v>13</v>
      </c>
      <c r="DF203" s="157" t="s">
        <v>56</v>
      </c>
      <c r="DG203" s="157" t="s">
        <v>13</v>
      </c>
      <c r="DH203" s="71" t="s">
        <v>13</v>
      </c>
      <c r="DI203" s="71"/>
      <c r="DJ203" s="71"/>
      <c r="DK203" s="71"/>
      <c r="DL203" s="157"/>
      <c r="DM203" s="157"/>
      <c r="DN203" s="157"/>
      <c r="DO203" s="157"/>
      <c r="DP203" s="71"/>
      <c r="DQ203" s="157"/>
      <c r="DR203" s="157"/>
      <c r="DS203" s="157"/>
      <c r="DT203" s="71"/>
      <c r="DU203" s="157"/>
      <c r="DV203" s="157"/>
      <c r="DW203" s="157"/>
      <c r="DX203" s="71"/>
      <c r="DY203" s="71"/>
      <c r="DZ203" s="71"/>
      <c r="EA203" s="71"/>
      <c r="EB203" s="71"/>
      <c r="EC203" s="157"/>
      <c r="ED203" s="157"/>
      <c r="EE203" s="157"/>
      <c r="EF203" s="71"/>
      <c r="EG203" s="71"/>
      <c r="EH203" s="71"/>
      <c r="EI203" s="71"/>
      <c r="EJ203" s="71"/>
      <c r="EK203" s="71"/>
      <c r="EL203" s="71"/>
      <c r="EM203" s="71"/>
      <c r="EN203" s="71"/>
      <c r="EO203" s="71"/>
      <c r="EP203" s="71"/>
      <c r="EQ203" s="71"/>
      <c r="ER203" s="71"/>
      <c r="ES203" s="71"/>
      <c r="ET203" s="71"/>
      <c r="EU203" s="71"/>
      <c r="EV203" s="157"/>
      <c r="EW203" s="157"/>
      <c r="EX203" s="157"/>
      <c r="EY203" s="157"/>
      <c r="EZ203" s="157"/>
      <c r="FA203" s="157"/>
      <c r="FB203" s="157"/>
      <c r="FC203" s="157"/>
      <c r="FD203" s="157"/>
      <c r="FE203" s="157"/>
      <c r="FF203" s="71"/>
      <c r="FG203" s="71"/>
      <c r="FH203" s="71"/>
      <c r="FI203" s="71"/>
      <c r="FJ203" s="71"/>
      <c r="FK203" s="71"/>
      <c r="FL203" s="71"/>
      <c r="FM203" s="71"/>
      <c r="FN203" s="71"/>
      <c r="FO203" s="71"/>
      <c r="FP203" s="157"/>
      <c r="FQ203" s="157"/>
      <c r="FR203" s="157"/>
      <c r="FS203" s="157"/>
      <c r="FT203" s="157"/>
      <c r="FU203" s="71"/>
      <c r="FV203" s="71"/>
      <c r="FW203" s="71"/>
      <c r="FX203" s="71"/>
      <c r="FY203" s="71"/>
      <c r="FZ203" s="71"/>
      <c r="GA203" s="71"/>
      <c r="GB203" s="71"/>
      <c r="GC203" s="71"/>
      <c r="GD203" s="71"/>
      <c r="GE203" s="71"/>
      <c r="GF203" s="71"/>
      <c r="GG203" s="71"/>
      <c r="GH203" s="71"/>
      <c r="GI203" s="71"/>
      <c r="GJ203" s="71"/>
      <c r="GK203" s="71"/>
      <c r="GL203" s="71"/>
      <c r="GM203" s="71"/>
      <c r="GN203" s="71"/>
      <c r="GO203" s="71"/>
      <c r="GP203" s="71"/>
      <c r="GQ203" s="71"/>
      <c r="GR203" s="71"/>
      <c r="GS203" s="71"/>
      <c r="GT203" s="71"/>
      <c r="GU203" s="71"/>
      <c r="GV203" s="71"/>
      <c r="GW203" s="157"/>
      <c r="GX203" s="157"/>
      <c r="GY203" s="157"/>
      <c r="GZ203" s="157"/>
      <c r="HA203" s="157"/>
      <c r="HB203" s="157"/>
      <c r="HC203" s="157"/>
      <c r="HD203" s="157"/>
      <c r="HE203" s="157"/>
      <c r="HF203" s="157"/>
      <c r="HG203" s="157"/>
      <c r="HH203" s="157"/>
      <c r="HI203" s="157"/>
      <c r="HJ203" s="157"/>
      <c r="HK203" s="157"/>
      <c r="HL203" s="157"/>
      <c r="HM203" s="157"/>
      <c r="HN203" s="157"/>
      <c r="HO203" s="157"/>
      <c r="HP203" s="157"/>
      <c r="HQ203" s="157"/>
      <c r="HR203" s="157"/>
      <c r="HS203" s="157"/>
      <c r="HT203" s="157"/>
      <c r="HU203" s="157"/>
      <c r="HV203" s="157"/>
      <c r="HW203" s="157"/>
      <c r="HX203" s="157"/>
      <c r="HY203" s="71"/>
      <c r="HZ203" s="71"/>
      <c r="IA203" s="71"/>
      <c r="IB203" s="71"/>
      <c r="IC203" s="71"/>
      <c r="ID203" s="157"/>
      <c r="IE203" s="157"/>
      <c r="IF203" s="157"/>
      <c r="IG203" s="71"/>
      <c r="IH203" s="71" t="s">
        <v>13</v>
      </c>
      <c r="II203" s="71" t="s">
        <v>13</v>
      </c>
      <c r="IJ203" s="71" t="s">
        <v>13</v>
      </c>
      <c r="IK203" s="71" t="s">
        <v>13</v>
      </c>
      <c r="IL203" s="71" t="s">
        <v>56</v>
      </c>
      <c r="IM203" s="71" t="s">
        <v>13</v>
      </c>
      <c r="IN203" s="71" t="s">
        <v>13</v>
      </c>
      <c r="IO203" s="71" t="s">
        <v>13</v>
      </c>
      <c r="IP203" s="71" t="s">
        <v>13</v>
      </c>
      <c r="IQ203" s="71" t="s">
        <v>56</v>
      </c>
      <c r="IR203" s="71" t="s">
        <v>13</v>
      </c>
      <c r="IS203" s="71" t="s">
        <v>13</v>
      </c>
      <c r="IT203" s="71" t="s">
        <v>13</v>
      </c>
      <c r="IU203" s="157" t="s">
        <v>56</v>
      </c>
      <c r="IV203" s="157" t="s">
        <v>13</v>
      </c>
      <c r="IW203" s="157" t="s">
        <v>56</v>
      </c>
      <c r="IX203" s="157" t="s">
        <v>56</v>
      </c>
      <c r="IY203" s="71" t="s">
        <v>747</v>
      </c>
      <c r="IZ203" s="71" t="s">
        <v>747</v>
      </c>
      <c r="JA203" s="71" t="s">
        <v>747</v>
      </c>
      <c r="JB203" s="71" t="s">
        <v>747</v>
      </c>
      <c r="JC203" s="71" t="s">
        <v>747</v>
      </c>
      <c r="JD203" s="71" t="s">
        <v>747</v>
      </c>
      <c r="JE203" s="71" t="s">
        <v>747</v>
      </c>
      <c r="JF203" s="157" t="s">
        <v>13</v>
      </c>
      <c r="JG203" s="157" t="s">
        <v>13</v>
      </c>
      <c r="JH203" s="157" t="s">
        <v>13</v>
      </c>
      <c r="JI203" s="71" t="s">
        <v>747</v>
      </c>
      <c r="JJ203" s="71" t="s">
        <v>747</v>
      </c>
      <c r="JK203" s="71" t="s">
        <v>747</v>
      </c>
      <c r="JL203" s="71" t="s">
        <v>747</v>
      </c>
      <c r="JM203" s="71" t="s">
        <v>747</v>
      </c>
      <c r="JN203" s="71" t="s">
        <v>747</v>
      </c>
      <c r="JO203" s="71" t="s">
        <v>747</v>
      </c>
      <c r="JP203" s="71" t="s">
        <v>747</v>
      </c>
      <c r="JQ203" s="71" t="s">
        <v>747</v>
      </c>
      <c r="JR203" s="71" t="s">
        <v>747</v>
      </c>
      <c r="JS203" s="71" t="s">
        <v>747</v>
      </c>
      <c r="JT203" s="71" t="s">
        <v>747</v>
      </c>
      <c r="JU203" s="71" t="s">
        <v>747</v>
      </c>
      <c r="JV203" s="157" t="s">
        <v>13</v>
      </c>
      <c r="JW203" s="157" t="s">
        <v>13</v>
      </c>
      <c r="JX203" s="157" t="s">
        <v>13</v>
      </c>
      <c r="JY203" s="71" t="s">
        <v>13</v>
      </c>
      <c r="JZ203" s="71" t="s">
        <v>13</v>
      </c>
      <c r="KA203" s="71" t="s">
        <v>56</v>
      </c>
      <c r="KB203" s="71" t="s">
        <v>13</v>
      </c>
      <c r="KC203" s="71" t="s">
        <v>13</v>
      </c>
      <c r="KD203" s="157" t="s">
        <v>13</v>
      </c>
      <c r="KE203" s="157" t="s">
        <v>56</v>
      </c>
      <c r="KF203" s="157" t="s">
        <v>13</v>
      </c>
      <c r="KG203" s="71" t="s">
        <v>13</v>
      </c>
      <c r="KH203" s="71" t="s">
        <v>13</v>
      </c>
      <c r="KI203" s="71" t="s">
        <v>13</v>
      </c>
      <c r="KJ203" s="71" t="s">
        <v>13</v>
      </c>
      <c r="KK203" s="71" t="s">
        <v>13</v>
      </c>
      <c r="KL203" s="71" t="s">
        <v>13</v>
      </c>
      <c r="KM203" s="71" t="s">
        <v>56</v>
      </c>
      <c r="KN203" s="71" t="s">
        <v>13</v>
      </c>
      <c r="KO203" s="71" t="s">
        <v>13</v>
      </c>
      <c r="KP203" s="157" t="s">
        <v>13</v>
      </c>
      <c r="KQ203" s="71" t="s">
        <v>56</v>
      </c>
      <c r="KR203" s="71" t="s">
        <v>56</v>
      </c>
      <c r="KS203" s="180">
        <v>0</v>
      </c>
      <c r="KT203" s="157" t="s">
        <v>13</v>
      </c>
      <c r="KU203" s="157" t="s">
        <v>13</v>
      </c>
      <c r="KV203" s="157" t="s">
        <v>13</v>
      </c>
      <c r="KW203" s="71" t="s">
        <v>13</v>
      </c>
      <c r="KX203" s="71" t="s">
        <v>56</v>
      </c>
      <c r="KY203" s="71" t="s">
        <v>56</v>
      </c>
      <c r="KZ203" s="71" t="s">
        <v>13</v>
      </c>
      <c r="LA203" s="71" t="s">
        <v>13</v>
      </c>
      <c r="LB203" s="157" t="s">
        <v>56</v>
      </c>
      <c r="LC203" s="157" t="s">
        <v>13</v>
      </c>
      <c r="LD203" s="157" t="s">
        <v>13</v>
      </c>
      <c r="LE203" s="71" t="s">
        <v>13</v>
      </c>
      <c r="LF203" s="71" t="s">
        <v>747</v>
      </c>
      <c r="LG203" s="157" t="s">
        <v>13</v>
      </c>
      <c r="LH203" s="157" t="s">
        <v>13</v>
      </c>
      <c r="LI203" s="157" t="s">
        <v>13</v>
      </c>
      <c r="LJ203" s="71" t="s">
        <v>747</v>
      </c>
      <c r="LK203" s="71" t="s">
        <v>747</v>
      </c>
      <c r="LL203" s="71" t="s">
        <v>747</v>
      </c>
      <c r="LM203" s="71" t="s">
        <v>747</v>
      </c>
      <c r="LN203" s="71" t="s">
        <v>747</v>
      </c>
      <c r="LO203" s="157" t="s">
        <v>13</v>
      </c>
      <c r="LP203" s="157" t="s">
        <v>13</v>
      </c>
      <c r="LQ203" s="157" t="s">
        <v>56</v>
      </c>
      <c r="LR203" s="71" t="s">
        <v>13</v>
      </c>
      <c r="LS203" s="71" t="s">
        <v>747</v>
      </c>
      <c r="LT203" s="71" t="s">
        <v>747</v>
      </c>
      <c r="LU203" s="71" t="s">
        <v>747</v>
      </c>
      <c r="LV203" s="71" t="s">
        <v>747</v>
      </c>
      <c r="LW203" s="71" t="s">
        <v>747</v>
      </c>
      <c r="LX203" s="71" t="s">
        <v>747</v>
      </c>
      <c r="LY203" s="157" t="s">
        <v>13</v>
      </c>
      <c r="LZ203" s="157" t="s">
        <v>13</v>
      </c>
      <c r="MA203" s="71" t="s">
        <v>13</v>
      </c>
      <c r="MB203" s="71" t="s">
        <v>13</v>
      </c>
      <c r="MC203" s="71" t="s">
        <v>13</v>
      </c>
      <c r="MD203" s="71" t="s">
        <v>13</v>
      </c>
      <c r="ME203" s="71" t="s">
        <v>56</v>
      </c>
      <c r="MF203" s="71" t="s">
        <v>13</v>
      </c>
      <c r="MG203" s="157" t="s">
        <v>13</v>
      </c>
      <c r="MH203" s="71" t="s">
        <v>13</v>
      </c>
      <c r="MI203" s="71" t="s">
        <v>13</v>
      </c>
      <c r="MJ203" s="71" t="s">
        <v>13</v>
      </c>
      <c r="MK203" s="71" t="s">
        <v>56</v>
      </c>
      <c r="ML203" s="71" t="s">
        <v>56</v>
      </c>
      <c r="MM203" s="71" t="s">
        <v>56</v>
      </c>
      <c r="MN203" s="71" t="s">
        <v>13</v>
      </c>
      <c r="MO203" s="71" t="s">
        <v>56</v>
      </c>
      <c r="MP203" s="71" t="s">
        <v>56</v>
      </c>
      <c r="MQ203" s="71" t="s">
        <v>13</v>
      </c>
      <c r="MR203" s="71" t="s">
        <v>56</v>
      </c>
      <c r="MS203" s="71" t="s">
        <v>13</v>
      </c>
      <c r="MT203" s="71" t="s">
        <v>13</v>
      </c>
      <c r="MU203" s="71" t="s">
        <v>56</v>
      </c>
      <c r="MV203" s="71" t="s">
        <v>56</v>
      </c>
      <c r="MW203" s="71" t="s">
        <v>13</v>
      </c>
      <c r="MX203" s="71" t="s">
        <v>13</v>
      </c>
      <c r="MY203" s="71" t="s">
        <v>56</v>
      </c>
      <c r="MZ203" s="71" t="s">
        <v>13</v>
      </c>
      <c r="NA203" s="71" t="s">
        <v>13</v>
      </c>
      <c r="NB203" s="157" t="s">
        <v>56</v>
      </c>
      <c r="NC203" s="157" t="s">
        <v>56</v>
      </c>
      <c r="ND203" s="157" t="s">
        <v>56</v>
      </c>
      <c r="NE203" s="157" t="s">
        <v>56</v>
      </c>
      <c r="NF203" s="157" t="s">
        <v>56</v>
      </c>
      <c r="NG203" s="157"/>
      <c r="NH203" s="157"/>
      <c r="NI203" s="157"/>
      <c r="NJ203" s="157"/>
      <c r="NK203" s="157"/>
      <c r="NL203" s="71" t="s">
        <v>56</v>
      </c>
      <c r="NM203" s="71" t="s">
        <v>56</v>
      </c>
      <c r="NN203" s="157" t="s">
        <v>56</v>
      </c>
      <c r="NO203" s="71" t="s">
        <v>13</v>
      </c>
      <c r="NP203" s="71" t="s">
        <v>13</v>
      </c>
      <c r="NQ203" s="71" t="s">
        <v>13</v>
      </c>
      <c r="NR203" s="71" t="s">
        <v>56</v>
      </c>
      <c r="NS203" s="71" t="s">
        <v>56</v>
      </c>
      <c r="NT203" s="71" t="s">
        <v>13</v>
      </c>
      <c r="NU203" s="71" t="s">
        <v>13</v>
      </c>
      <c r="NV203" s="71" t="s">
        <v>13</v>
      </c>
      <c r="NW203" s="71" t="s">
        <v>56</v>
      </c>
      <c r="NX203" s="71" t="s">
        <v>13</v>
      </c>
      <c r="NY203" s="71" t="s">
        <v>13</v>
      </c>
      <c r="NZ203" s="71" t="s">
        <v>13</v>
      </c>
      <c r="OA203" s="157" t="s">
        <v>13</v>
      </c>
      <c r="OB203" s="157" t="s">
        <v>56</v>
      </c>
      <c r="OC203" s="157" t="s">
        <v>56</v>
      </c>
      <c r="OD203" s="157" t="s">
        <v>56</v>
      </c>
      <c r="OE203" s="71" t="s">
        <v>56</v>
      </c>
      <c r="OF203" s="71" t="s">
        <v>13</v>
      </c>
      <c r="OG203" s="71" t="s">
        <v>13</v>
      </c>
      <c r="OH203" s="71" t="s">
        <v>13</v>
      </c>
      <c r="OI203" s="71" t="s">
        <v>13</v>
      </c>
      <c r="OJ203" s="157" t="s">
        <v>56</v>
      </c>
      <c r="OK203" s="136">
        <v>200</v>
      </c>
      <c r="OL203" s="136">
        <v>20</v>
      </c>
      <c r="OM203" s="136">
        <v>8</v>
      </c>
      <c r="ON203" s="136">
        <v>2</v>
      </c>
      <c r="OO203" s="136">
        <v>20</v>
      </c>
      <c r="OP203" s="136">
        <v>350</v>
      </c>
      <c r="OQ203" s="136">
        <v>25</v>
      </c>
      <c r="OR203" s="137">
        <v>0.1</v>
      </c>
      <c r="OS203" s="137"/>
      <c r="OT203" s="138">
        <v>1.7101733337631568</v>
      </c>
      <c r="OU203" s="138">
        <v>0.17101733337631569</v>
      </c>
      <c r="OV203" s="138">
        <v>6.8406933350526278E-2</v>
      </c>
      <c r="OW203" s="181">
        <v>1.7101733337631569E-2</v>
      </c>
      <c r="OX203" s="138">
        <v>0.17101733337631569</v>
      </c>
      <c r="OY203" s="138">
        <v>2.9928033340855245</v>
      </c>
      <c r="OZ203" s="138">
        <v>0.2137716667203946</v>
      </c>
      <c r="PA203" s="139">
        <f>SB203/OK203</f>
        <v>11.755000000000001</v>
      </c>
      <c r="PB203" s="139">
        <f>SB203/OL203</f>
        <v>117.55</v>
      </c>
      <c r="PC203" s="139">
        <f>SB203/OM203</f>
        <v>293.875</v>
      </c>
      <c r="PD203" s="139">
        <f>SB203/ON203</f>
        <v>1175.5</v>
      </c>
      <c r="PE203" s="139">
        <f>SB203/OO203</f>
        <v>117.55</v>
      </c>
      <c r="PF203" s="139">
        <f>SB203/OP203</f>
        <v>6.7171428571428571</v>
      </c>
      <c r="PG203" s="139">
        <f>SB203/OQ203</f>
        <v>94.04</v>
      </c>
      <c r="PH203" s="71" t="s">
        <v>13</v>
      </c>
      <c r="PI203" s="71" t="s">
        <v>13</v>
      </c>
      <c r="PJ203" s="71" t="s">
        <v>56</v>
      </c>
      <c r="PK203" s="71" t="s">
        <v>13</v>
      </c>
      <c r="PL203" s="71" t="s">
        <v>13</v>
      </c>
      <c r="PM203" s="157" t="s">
        <v>13</v>
      </c>
      <c r="PN203" s="157" t="s">
        <v>56</v>
      </c>
      <c r="PO203" s="157" t="s">
        <v>13</v>
      </c>
      <c r="PP203" s="71" t="s">
        <v>13</v>
      </c>
      <c r="PQ203" s="71" t="s">
        <v>56</v>
      </c>
      <c r="PR203" s="71" t="s">
        <v>56</v>
      </c>
      <c r="PS203" s="71" t="s">
        <v>13</v>
      </c>
      <c r="PT203" s="71" t="s">
        <v>13</v>
      </c>
      <c r="PU203" s="71" t="s">
        <v>13</v>
      </c>
      <c r="PV203" s="71" t="s">
        <v>13</v>
      </c>
      <c r="PW203" s="157" t="s">
        <v>56</v>
      </c>
      <c r="PX203" s="71" t="s">
        <v>13</v>
      </c>
      <c r="PY203" s="71" t="s">
        <v>56</v>
      </c>
      <c r="PZ203" s="71" t="s">
        <v>56</v>
      </c>
      <c r="QA203" s="71" t="s">
        <v>56</v>
      </c>
      <c r="QB203" s="71" t="s">
        <v>56</v>
      </c>
      <c r="QC203" s="71" t="s">
        <v>56</v>
      </c>
      <c r="QD203" s="71" t="s">
        <v>13</v>
      </c>
      <c r="QE203" s="71" t="s">
        <v>13</v>
      </c>
      <c r="QF203" s="157" t="s">
        <v>56</v>
      </c>
      <c r="QG203" s="71" t="s">
        <v>13</v>
      </c>
      <c r="QH203" s="71" t="s">
        <v>56</v>
      </c>
      <c r="QI203" s="71">
        <v>7</v>
      </c>
      <c r="QJ203" s="157" t="s">
        <v>13</v>
      </c>
      <c r="QK203" s="157" t="s">
        <v>13</v>
      </c>
      <c r="QL203" s="157" t="s">
        <v>13</v>
      </c>
      <c r="QM203" s="71" t="s">
        <v>13</v>
      </c>
      <c r="QN203" s="71" t="s">
        <v>56</v>
      </c>
      <c r="QO203" s="71" t="s">
        <v>56</v>
      </c>
      <c r="QP203" s="71" t="s">
        <v>56</v>
      </c>
      <c r="QQ203" s="71" t="s">
        <v>56</v>
      </c>
      <c r="QR203" s="71" t="s">
        <v>56</v>
      </c>
      <c r="QS203" s="71" t="s">
        <v>56</v>
      </c>
      <c r="QT203" s="71" t="s">
        <v>13</v>
      </c>
      <c r="QU203" s="71" t="s">
        <v>13</v>
      </c>
      <c r="QV203" s="71" t="s">
        <v>13</v>
      </c>
      <c r="QW203" s="71" t="s">
        <v>13</v>
      </c>
      <c r="QX203" s="157" t="s">
        <v>56</v>
      </c>
      <c r="QY203" s="157" t="s">
        <v>56</v>
      </c>
      <c r="QZ203" s="157" t="s">
        <v>56</v>
      </c>
      <c r="RA203" s="157" t="s">
        <v>56</v>
      </c>
      <c r="RB203" s="71" t="s">
        <v>13</v>
      </c>
      <c r="RC203" s="71" t="s">
        <v>13</v>
      </c>
      <c r="RD203" s="71" t="s">
        <v>13</v>
      </c>
      <c r="RE203" s="157" t="s">
        <v>13</v>
      </c>
      <c r="RF203" s="71" t="s">
        <v>13</v>
      </c>
      <c r="RG203" s="71" t="s">
        <v>13</v>
      </c>
      <c r="RH203" s="71" t="s">
        <v>13</v>
      </c>
      <c r="RI203" s="71" t="s">
        <v>56</v>
      </c>
      <c r="RJ203" s="71" t="s">
        <v>13</v>
      </c>
      <c r="RK203" s="71" t="s">
        <v>13</v>
      </c>
      <c r="RL203" s="157" t="s">
        <v>13</v>
      </c>
      <c r="RM203" s="157" t="s">
        <v>56</v>
      </c>
      <c r="RN203" s="157" t="s">
        <v>13</v>
      </c>
      <c r="RO203" s="71" t="s">
        <v>13</v>
      </c>
      <c r="RP203" s="71" t="s">
        <v>56</v>
      </c>
      <c r="RQ203" s="71" t="s">
        <v>56</v>
      </c>
      <c r="RR203" s="71" t="s">
        <v>13</v>
      </c>
      <c r="RS203" s="71" t="s">
        <v>13</v>
      </c>
      <c r="RT203" s="71" t="s">
        <v>13</v>
      </c>
      <c r="RU203" s="71" t="s">
        <v>13</v>
      </c>
      <c r="RV203" s="157" t="s">
        <v>56</v>
      </c>
      <c r="RW203" s="71"/>
      <c r="RX203" s="151" t="s">
        <v>739</v>
      </c>
      <c r="RY203" s="219" t="s">
        <v>746</v>
      </c>
      <c r="RZ203" s="152">
        <v>11694721</v>
      </c>
      <c r="SA203" s="151" t="s">
        <v>791</v>
      </c>
      <c r="SB203" s="229">
        <v>2351</v>
      </c>
      <c r="SC203" s="230">
        <v>20.100000000000001</v>
      </c>
      <c r="SD203" s="178"/>
      <c r="SE203" s="71"/>
      <c r="SF203" s="270" t="s">
        <v>692</v>
      </c>
      <c r="SG203" s="270" t="s">
        <v>56</v>
      </c>
      <c r="SH203" s="273">
        <v>0.6</v>
      </c>
      <c r="SI203" s="273">
        <v>0.4</v>
      </c>
      <c r="SJ203" s="271"/>
      <c r="SK203" s="270" t="s">
        <v>13</v>
      </c>
      <c r="SL203" s="270" t="s">
        <v>13</v>
      </c>
      <c r="SM203" s="270" t="s">
        <v>13</v>
      </c>
      <c r="SN203" s="270" t="s">
        <v>13</v>
      </c>
      <c r="SO203" s="270" t="s">
        <v>13</v>
      </c>
      <c r="SP203" s="270" t="s">
        <v>56</v>
      </c>
      <c r="SQ203" s="270" t="s">
        <v>13</v>
      </c>
      <c r="SR203" s="270" t="s">
        <v>13</v>
      </c>
      <c r="SS203" s="270" t="s">
        <v>13</v>
      </c>
      <c r="ST203" s="270" t="s">
        <v>56</v>
      </c>
      <c r="SU203" s="270" t="s">
        <v>56</v>
      </c>
      <c r="SV203" s="270" t="s">
        <v>56</v>
      </c>
      <c r="SW203" s="270" t="s">
        <v>13</v>
      </c>
      <c r="SX203" s="270" t="s">
        <v>13</v>
      </c>
      <c r="SY203" s="270" t="s">
        <v>13</v>
      </c>
      <c r="SZ203" s="270" t="s">
        <v>13</v>
      </c>
      <c r="TA203" s="270" t="s">
        <v>13</v>
      </c>
      <c r="TB203" s="270" t="s">
        <v>13</v>
      </c>
      <c r="TC203" s="270" t="s">
        <v>13</v>
      </c>
      <c r="TD203" s="270" t="s">
        <v>56</v>
      </c>
      <c r="TE203" s="270" t="s">
        <v>56</v>
      </c>
      <c r="TF203" s="270" t="s">
        <v>13</v>
      </c>
      <c r="TG203" s="270" t="s">
        <v>13</v>
      </c>
      <c r="TH203" s="270" t="s">
        <v>56</v>
      </c>
      <c r="TI203" s="270" t="s">
        <v>13</v>
      </c>
      <c r="TJ203" s="270" t="s">
        <v>56</v>
      </c>
      <c r="TK203" s="270" t="s">
        <v>13</v>
      </c>
      <c r="TL203" s="270" t="s">
        <v>56</v>
      </c>
      <c r="TM203" s="273"/>
      <c r="TN203" s="270"/>
      <c r="TO203" s="270"/>
      <c r="TP203" s="270"/>
      <c r="TQ203" s="270"/>
      <c r="TR203" s="270"/>
      <c r="TS203" s="270"/>
      <c r="TT203" s="270"/>
      <c r="TU203" s="270"/>
      <c r="TV203" s="270"/>
      <c r="TW203" s="270"/>
      <c r="TX203" s="270"/>
      <c r="TY203" s="270"/>
      <c r="TZ203" s="270"/>
      <c r="UA203" s="270"/>
      <c r="UB203" s="270" t="s">
        <v>13</v>
      </c>
      <c r="UC203" s="270"/>
      <c r="UD203" s="270" t="s">
        <v>13</v>
      </c>
      <c r="UE203" s="270" t="s">
        <v>13</v>
      </c>
      <c r="UF203" s="270"/>
      <c r="UG203" s="270" t="s">
        <v>56</v>
      </c>
      <c r="UH203" s="270" t="s">
        <v>56</v>
      </c>
      <c r="UI203" s="270" t="s">
        <v>56</v>
      </c>
      <c r="UJ203" s="270" t="s">
        <v>56</v>
      </c>
      <c r="UK203" s="270" t="s">
        <v>56</v>
      </c>
      <c r="UL203" s="270" t="s">
        <v>56</v>
      </c>
      <c r="UM203" s="270" t="s">
        <v>13</v>
      </c>
      <c r="UN203" s="270" t="s">
        <v>56</v>
      </c>
      <c r="UO203" s="270" t="s">
        <v>56</v>
      </c>
      <c r="UP203" s="270" t="s">
        <v>56</v>
      </c>
      <c r="UQ203" s="270" t="s">
        <v>56</v>
      </c>
      <c r="UR203" s="270" t="s">
        <v>13</v>
      </c>
      <c r="US203" s="270" t="s">
        <v>13</v>
      </c>
      <c r="UT203" s="270"/>
      <c r="UU203" s="270"/>
      <c r="UV203" s="270"/>
      <c r="UW203" s="270"/>
      <c r="UX203" s="270"/>
      <c r="UY203" s="270" t="s">
        <v>1225</v>
      </c>
      <c r="UZ203" s="270" t="s">
        <v>1225</v>
      </c>
      <c r="VA203" s="270" t="s">
        <v>1225</v>
      </c>
      <c r="VB203" s="270" t="s">
        <v>1225</v>
      </c>
      <c r="VC203" s="270" t="s">
        <v>1227</v>
      </c>
      <c r="VD203" s="270" t="s">
        <v>1226</v>
      </c>
      <c r="VE203" s="270" t="s">
        <v>1227</v>
      </c>
      <c r="VF203" s="270" t="s">
        <v>1227</v>
      </c>
      <c r="VG203" s="270" t="s">
        <v>1227</v>
      </c>
      <c r="VH203" s="270" t="s">
        <v>1226</v>
      </c>
      <c r="VI203" s="270" t="s">
        <v>1226</v>
      </c>
      <c r="VJ203" s="270" t="s">
        <v>1226</v>
      </c>
      <c r="VK203" s="270" t="s">
        <v>1227</v>
      </c>
      <c r="VL203" s="270" t="s">
        <v>1227</v>
      </c>
      <c r="VM203" s="270" t="s">
        <v>1227</v>
      </c>
      <c r="VN203" s="270" t="s">
        <v>1227</v>
      </c>
      <c r="VO203" s="270" t="s">
        <v>1227</v>
      </c>
      <c r="VP203" s="270" t="s">
        <v>1227</v>
      </c>
      <c r="VQ203" s="270" t="s">
        <v>1227</v>
      </c>
      <c r="VR203" s="270" t="s">
        <v>1226</v>
      </c>
      <c r="VS203" s="270" t="s">
        <v>1226</v>
      </c>
      <c r="VT203" s="270" t="s">
        <v>1227</v>
      </c>
      <c r="VU203" s="270" t="s">
        <v>1227</v>
      </c>
      <c r="VV203" s="270" t="s">
        <v>1226</v>
      </c>
      <c r="VW203" s="270" t="s">
        <v>1227</v>
      </c>
      <c r="VX203" s="270" t="s">
        <v>1226</v>
      </c>
      <c r="VY203" s="270" t="s">
        <v>1227</v>
      </c>
      <c r="VZ203" s="270" t="s">
        <v>1226</v>
      </c>
      <c r="WA203" s="273"/>
      <c r="WB203" s="270"/>
      <c r="WC203" s="270"/>
      <c r="WD203" s="270"/>
      <c r="WE203" s="270"/>
      <c r="WF203" s="270"/>
      <c r="WG203" s="270"/>
      <c r="WH203" s="270"/>
      <c r="WI203" s="270"/>
      <c r="WJ203" s="270"/>
      <c r="WK203" s="270"/>
      <c r="WL203" s="270"/>
      <c r="WM203" s="270"/>
      <c r="WN203" s="270"/>
      <c r="WO203" s="270"/>
      <c r="WP203" s="270" t="s">
        <v>1227</v>
      </c>
      <c r="WQ203" s="270" t="s">
        <v>1228</v>
      </c>
      <c r="WR203" s="270" t="s">
        <v>13</v>
      </c>
      <c r="WS203" s="270" t="s">
        <v>56</v>
      </c>
      <c r="WT203" s="270"/>
      <c r="WU203" s="273" t="s">
        <v>1229</v>
      </c>
      <c r="WV203" s="273" t="s">
        <v>1229</v>
      </c>
      <c r="WW203" s="273" t="s">
        <v>1229</v>
      </c>
      <c r="WX203" s="273" t="s">
        <v>1229</v>
      </c>
      <c r="WY203" s="273" t="s">
        <v>1229</v>
      </c>
      <c r="WZ203" s="273" t="s">
        <v>1229</v>
      </c>
      <c r="XA203" s="273" t="s">
        <v>1229</v>
      </c>
      <c r="XB203" s="273" t="s">
        <v>1229</v>
      </c>
      <c r="XC203" s="273" t="s">
        <v>1229</v>
      </c>
      <c r="XD203" s="273" t="s">
        <v>1229</v>
      </c>
      <c r="XE203" s="273" t="s">
        <v>1229</v>
      </c>
      <c r="XF203" s="273" t="s">
        <v>1229</v>
      </c>
      <c r="XH203" s="270"/>
      <c r="XI203" s="270"/>
      <c r="XJ203" s="270"/>
      <c r="XK203" s="270"/>
      <c r="XL203" s="270"/>
      <c r="XM203" s="272" t="s">
        <v>13</v>
      </c>
      <c r="XN203" s="272" t="s">
        <v>56</v>
      </c>
      <c r="XO203" s="272" t="s">
        <v>13</v>
      </c>
      <c r="XP203" s="272" t="s">
        <v>13</v>
      </c>
      <c r="XQ203" s="272" t="s">
        <v>13</v>
      </c>
      <c r="XR203" s="272" t="s">
        <v>13</v>
      </c>
      <c r="XS203" s="272" t="s">
        <v>13</v>
      </c>
      <c r="XT203" s="272" t="s">
        <v>13</v>
      </c>
      <c r="XU203" s="272" t="s">
        <v>13</v>
      </c>
      <c r="XV203" s="272" t="s">
        <v>13</v>
      </c>
      <c r="XW203" s="270"/>
      <c r="XX203" s="273" t="s">
        <v>1232</v>
      </c>
      <c r="XY203" s="273" t="s">
        <v>1232</v>
      </c>
      <c r="XZ203" s="273" t="s">
        <v>1232</v>
      </c>
      <c r="YA203" s="273" t="s">
        <v>1232</v>
      </c>
      <c r="YB203" s="273" t="s">
        <v>1232</v>
      </c>
      <c r="YC203" s="273" t="s">
        <v>1232</v>
      </c>
      <c r="YD203" s="273" t="s">
        <v>1232</v>
      </c>
      <c r="YE203" s="273" t="s">
        <v>1232</v>
      </c>
      <c r="YF203" s="273" t="s">
        <v>1232</v>
      </c>
      <c r="YG203" s="273" t="s">
        <v>1232</v>
      </c>
      <c r="YH203" s="273" t="s">
        <v>1232</v>
      </c>
      <c r="YI203" s="273" t="s">
        <v>1232</v>
      </c>
      <c r="YJ203" s="273" t="s">
        <v>1232</v>
      </c>
      <c r="YK203" s="273" t="s">
        <v>1232</v>
      </c>
      <c r="YL203" s="273" t="s">
        <v>1232</v>
      </c>
      <c r="YM203" s="273" t="s">
        <v>1232</v>
      </c>
      <c r="YN203" s="273" t="s">
        <v>1232</v>
      </c>
      <c r="YO203" s="273" t="s">
        <v>1232</v>
      </c>
      <c r="YP203" s="273" t="s">
        <v>1232</v>
      </c>
      <c r="YQ203" s="273" t="s">
        <v>1232</v>
      </c>
      <c r="YR203" s="273" t="s">
        <v>1232</v>
      </c>
      <c r="YS203" s="273" t="s">
        <v>1232</v>
      </c>
      <c r="YT203" s="273" t="s">
        <v>1232</v>
      </c>
      <c r="YU203" s="273" t="s">
        <v>1232</v>
      </c>
      <c r="YV203" s="273" t="s">
        <v>1232</v>
      </c>
      <c r="YW203" s="273" t="s">
        <v>1232</v>
      </c>
      <c r="YX203" s="273" t="s">
        <v>1232</v>
      </c>
      <c r="YY203" s="273" t="s">
        <v>1232</v>
      </c>
      <c r="YZ203" s="273"/>
      <c r="ZA203" s="270"/>
      <c r="ZB203" s="270"/>
      <c r="ZC203" s="270"/>
      <c r="ZD203" s="270"/>
      <c r="ZE203" s="270"/>
      <c r="ZF203" s="270"/>
      <c r="ZG203" s="270"/>
      <c r="ZH203" s="270"/>
      <c r="ZI203" s="270"/>
      <c r="ZJ203" s="270"/>
      <c r="ZK203" s="270"/>
      <c r="ZL203" s="270"/>
      <c r="ZM203" s="270"/>
      <c r="ZN203" s="270"/>
      <c r="ZO203" s="272" t="s">
        <v>56</v>
      </c>
      <c r="ZP203" s="272"/>
      <c r="ZQ203" s="272"/>
      <c r="ZR203" s="272"/>
      <c r="ZS203" s="272"/>
      <c r="ZT203" s="272" t="s">
        <v>56</v>
      </c>
      <c r="ZU203" s="272"/>
      <c r="ZV203" s="272"/>
      <c r="ZW203" s="270"/>
      <c r="ZX203" s="270"/>
      <c r="ZY203" s="270"/>
      <c r="ZZ203" s="270"/>
      <c r="AAA203" s="270"/>
      <c r="AAB203" s="270"/>
      <c r="AAJ203" s="270"/>
      <c r="AAK203" s="270"/>
      <c r="AAL203" s="270"/>
      <c r="AAM203" s="270"/>
      <c r="AAN203" s="270"/>
      <c r="AAO203" s="272" t="s">
        <v>1233</v>
      </c>
      <c r="AAP203" s="272" t="s">
        <v>1233</v>
      </c>
      <c r="AAQ203" s="272" t="s">
        <v>1233</v>
      </c>
      <c r="AAR203" s="272" t="s">
        <v>1233</v>
      </c>
      <c r="AAS203" s="272" t="s">
        <v>1233</v>
      </c>
      <c r="AAT203" s="272" t="s">
        <v>1233</v>
      </c>
      <c r="AAU203" s="272" t="s">
        <v>1233</v>
      </c>
      <c r="AAV203" s="272" t="s">
        <v>1233</v>
      </c>
      <c r="AAW203" s="272" t="s">
        <v>1233</v>
      </c>
      <c r="AAX203" s="272" t="s">
        <v>1233</v>
      </c>
    </row>
    <row r="204" spans="1:726" ht="15" customHeight="1" x14ac:dyDescent="0.35">
      <c r="A204" s="71" t="s">
        <v>662</v>
      </c>
      <c r="B204" s="71" t="s">
        <v>56</v>
      </c>
      <c r="C204" s="71" t="s">
        <v>56</v>
      </c>
      <c r="D204" s="71" t="s">
        <v>56</v>
      </c>
      <c r="E204" s="71" t="s">
        <v>13</v>
      </c>
      <c r="F204" s="71" t="s">
        <v>13</v>
      </c>
      <c r="G204" s="71" t="s">
        <v>13</v>
      </c>
      <c r="H204" s="71" t="s">
        <v>13</v>
      </c>
      <c r="I204" s="71" t="s">
        <v>13</v>
      </c>
      <c r="J204" s="157" t="s">
        <v>56</v>
      </c>
      <c r="K204" s="157" t="s">
        <v>13</v>
      </c>
      <c r="L204" s="157" t="s">
        <v>13</v>
      </c>
      <c r="M204" s="157" t="s">
        <v>56</v>
      </c>
      <c r="N204" s="157" t="s">
        <v>13</v>
      </c>
      <c r="O204" s="157" t="s">
        <v>56</v>
      </c>
      <c r="P204" s="157" t="s">
        <v>56</v>
      </c>
      <c r="Q204" s="157" t="s">
        <v>56</v>
      </c>
      <c r="R204" s="157" t="s">
        <v>13</v>
      </c>
      <c r="S204" s="157" t="s">
        <v>56</v>
      </c>
      <c r="T204" s="157" t="s">
        <v>13</v>
      </c>
      <c r="U204" s="71" t="s">
        <v>0</v>
      </c>
      <c r="V204" s="157" t="s">
        <v>56</v>
      </c>
      <c r="W204" s="157" t="s">
        <v>13</v>
      </c>
      <c r="X204" s="157" t="s">
        <v>13</v>
      </c>
      <c r="Y204" s="157" t="s">
        <v>13</v>
      </c>
      <c r="Z204" s="157" t="s">
        <v>13</v>
      </c>
      <c r="AA204" s="71" t="s">
        <v>56</v>
      </c>
      <c r="AB204" s="71" t="s">
        <v>56</v>
      </c>
      <c r="AC204" s="71" t="s">
        <v>56</v>
      </c>
      <c r="AD204" s="71" t="s">
        <v>56</v>
      </c>
      <c r="AE204" s="71" t="s">
        <v>13</v>
      </c>
      <c r="AF204" s="134" t="s">
        <v>56</v>
      </c>
      <c r="AG204" s="134" t="s">
        <v>13</v>
      </c>
      <c r="AH204" s="134" t="s">
        <v>13</v>
      </c>
      <c r="AI204" s="71" t="s">
        <v>56</v>
      </c>
      <c r="AJ204" s="71" t="s">
        <v>56</v>
      </c>
      <c r="AK204" s="71" t="s">
        <v>56</v>
      </c>
      <c r="AL204" s="71" t="s">
        <v>13</v>
      </c>
      <c r="AM204" s="71" t="s">
        <v>56</v>
      </c>
      <c r="AN204" s="71" t="s">
        <v>13</v>
      </c>
      <c r="AO204" s="71" t="s">
        <v>13</v>
      </c>
      <c r="AP204" s="71" t="s">
        <v>13</v>
      </c>
      <c r="AQ204" s="71" t="s">
        <v>13</v>
      </c>
      <c r="AR204" s="71" t="s">
        <v>13</v>
      </c>
      <c r="AS204" s="71" t="s">
        <v>13</v>
      </c>
      <c r="AT204" s="134" t="s">
        <v>56</v>
      </c>
      <c r="AU204" s="134" t="s">
        <v>56</v>
      </c>
      <c r="AV204" s="134" t="s">
        <v>56</v>
      </c>
      <c r="AW204" s="134" t="s">
        <v>56</v>
      </c>
      <c r="AX204" s="134" t="s">
        <v>13</v>
      </c>
      <c r="AY204" s="134" t="s">
        <v>13</v>
      </c>
      <c r="AZ204" s="134" t="s">
        <v>56</v>
      </c>
      <c r="BA204" s="134" t="s">
        <v>56</v>
      </c>
      <c r="BB204" s="71" t="s">
        <v>56</v>
      </c>
      <c r="BC204" s="71" t="s">
        <v>56</v>
      </c>
      <c r="BD204" s="71" t="s">
        <v>56</v>
      </c>
      <c r="BE204" s="71" t="s">
        <v>56</v>
      </c>
      <c r="BF204" s="71" t="s">
        <v>56</v>
      </c>
      <c r="BG204" s="71" t="s">
        <v>13</v>
      </c>
      <c r="BH204" s="157" t="s">
        <v>13</v>
      </c>
      <c r="BI204" s="157" t="s">
        <v>56</v>
      </c>
      <c r="BJ204" s="157" t="s">
        <v>56</v>
      </c>
      <c r="BK204" s="157" t="s">
        <v>13</v>
      </c>
      <c r="BL204" s="71" t="s">
        <v>13</v>
      </c>
      <c r="BM204" s="71" t="s">
        <v>56</v>
      </c>
      <c r="BN204" s="71" t="s">
        <v>56</v>
      </c>
      <c r="BO204" s="71" t="s">
        <v>56</v>
      </c>
      <c r="BP204" s="71" t="s">
        <v>13</v>
      </c>
      <c r="BQ204" s="71" t="s">
        <v>13</v>
      </c>
      <c r="BR204" s="71" t="s">
        <v>56</v>
      </c>
      <c r="BS204" s="71" t="s">
        <v>13</v>
      </c>
      <c r="BT204" s="71" t="s">
        <v>13</v>
      </c>
      <c r="BU204" s="71" t="s">
        <v>13</v>
      </c>
      <c r="BV204" s="157" t="s">
        <v>56</v>
      </c>
      <c r="BW204" s="157" t="s">
        <v>56</v>
      </c>
      <c r="BX204" s="157" t="s">
        <v>56</v>
      </c>
      <c r="BY204" s="157" t="s">
        <v>56</v>
      </c>
      <c r="BZ204" s="71" t="s">
        <v>56</v>
      </c>
      <c r="CA204" s="71" t="s">
        <v>56</v>
      </c>
      <c r="CB204" s="71" t="s">
        <v>56</v>
      </c>
      <c r="CC204" s="71" t="s">
        <v>13</v>
      </c>
      <c r="CD204" s="71" t="s">
        <v>13</v>
      </c>
      <c r="CE204" s="157" t="s">
        <v>56</v>
      </c>
      <c r="CF204" s="157" t="s">
        <v>56</v>
      </c>
      <c r="CG204" s="157" t="s">
        <v>56</v>
      </c>
      <c r="CH204" s="71" t="s">
        <v>747</v>
      </c>
      <c r="CI204" s="71" t="s">
        <v>747</v>
      </c>
      <c r="CJ204" s="71" t="s">
        <v>747</v>
      </c>
      <c r="CK204" s="71" t="s">
        <v>747</v>
      </c>
      <c r="CL204" s="157" t="s">
        <v>13</v>
      </c>
      <c r="CM204" s="157" t="s">
        <v>13</v>
      </c>
      <c r="CN204" s="157" t="s">
        <v>13</v>
      </c>
      <c r="CO204" s="71" t="s">
        <v>56</v>
      </c>
      <c r="CP204" s="71" t="s">
        <v>13</v>
      </c>
      <c r="CQ204" s="71" t="s">
        <v>56</v>
      </c>
      <c r="CR204" s="71" t="s">
        <v>56</v>
      </c>
      <c r="CS204" s="71" t="s">
        <v>13</v>
      </c>
      <c r="CT204" s="71" t="s">
        <v>13</v>
      </c>
      <c r="CU204" s="157" t="s">
        <v>56</v>
      </c>
      <c r="CV204" s="157" t="s">
        <v>56</v>
      </c>
      <c r="CW204" s="157" t="s">
        <v>56</v>
      </c>
      <c r="CX204" s="157" t="s">
        <v>13</v>
      </c>
      <c r="CY204" s="157" t="s">
        <v>13</v>
      </c>
      <c r="CZ204" s="71" t="s">
        <v>56</v>
      </c>
      <c r="DA204" s="71" t="s">
        <v>56</v>
      </c>
      <c r="DB204" s="71" t="s">
        <v>56</v>
      </c>
      <c r="DC204" s="71" t="s">
        <v>56</v>
      </c>
      <c r="DD204" s="71" t="s">
        <v>13</v>
      </c>
      <c r="DE204" s="157" t="s">
        <v>56</v>
      </c>
      <c r="DF204" s="157" t="s">
        <v>13</v>
      </c>
      <c r="DG204" s="157" t="s">
        <v>13</v>
      </c>
      <c r="DH204" s="71" t="s">
        <v>56</v>
      </c>
      <c r="DI204" s="71"/>
      <c r="DJ204" s="71"/>
      <c r="DK204" s="71"/>
      <c r="DL204" s="157"/>
      <c r="DM204" s="157"/>
      <c r="DN204" s="157"/>
      <c r="DO204" s="157"/>
      <c r="DP204" s="71"/>
      <c r="DQ204" s="157"/>
      <c r="DR204" s="157"/>
      <c r="DS204" s="157"/>
      <c r="DT204" s="72"/>
      <c r="DU204" s="157"/>
      <c r="DV204" s="157"/>
      <c r="DW204" s="157"/>
      <c r="DX204" s="71"/>
      <c r="DY204" s="71"/>
      <c r="DZ204" s="71"/>
      <c r="EA204" s="71"/>
      <c r="EB204" s="71"/>
      <c r="EC204" s="157"/>
      <c r="ED204" s="157"/>
      <c r="EE204" s="157"/>
      <c r="EF204" s="71"/>
      <c r="EG204" s="71"/>
      <c r="EH204" s="71"/>
      <c r="EI204" s="71"/>
      <c r="EJ204" s="71"/>
      <c r="EK204" s="71"/>
      <c r="EL204" s="71"/>
      <c r="EM204" s="71"/>
      <c r="EN204" s="71"/>
      <c r="EO204" s="71"/>
      <c r="EP204" s="71"/>
      <c r="EQ204" s="71"/>
      <c r="ER204" s="71"/>
      <c r="ES204" s="71"/>
      <c r="ET204" s="71"/>
      <c r="EU204" s="71"/>
      <c r="EV204" s="157"/>
      <c r="EW204" s="157"/>
      <c r="EX204" s="157"/>
      <c r="EY204" s="157"/>
      <c r="EZ204" s="157"/>
      <c r="FA204" s="157"/>
      <c r="FB204" s="157"/>
      <c r="FC204" s="157"/>
      <c r="FD204" s="157"/>
      <c r="FE204" s="157"/>
      <c r="FF204" s="71"/>
      <c r="FG204" s="71"/>
      <c r="FH204" s="71"/>
      <c r="FI204" s="71"/>
      <c r="FJ204" s="71"/>
      <c r="FK204" s="71"/>
      <c r="FL204" s="71"/>
      <c r="FM204" s="71"/>
      <c r="FN204" s="71"/>
      <c r="FO204" s="71"/>
      <c r="FP204" s="157"/>
      <c r="FQ204" s="157"/>
      <c r="FR204" s="157"/>
      <c r="FS204" s="157"/>
      <c r="FT204" s="157"/>
      <c r="FU204" s="71"/>
      <c r="FV204" s="71"/>
      <c r="FW204" s="71"/>
      <c r="FX204" s="71"/>
      <c r="FY204" s="71"/>
      <c r="FZ204" s="71"/>
      <c r="GA204" s="71"/>
      <c r="GB204" s="71"/>
      <c r="GC204" s="71"/>
      <c r="GD204" s="71"/>
      <c r="GE204" s="71"/>
      <c r="GF204" s="71"/>
      <c r="GG204" s="71"/>
      <c r="GH204" s="71"/>
      <c r="GI204" s="71"/>
      <c r="GJ204" s="71"/>
      <c r="GK204" s="71"/>
      <c r="GL204" s="71"/>
      <c r="GM204" s="71"/>
      <c r="GN204" s="71"/>
      <c r="GO204" s="71"/>
      <c r="GP204" s="71"/>
      <c r="GQ204" s="71"/>
      <c r="GR204" s="71"/>
      <c r="GS204" s="71"/>
      <c r="GT204" s="71"/>
      <c r="GU204" s="71"/>
      <c r="GV204" s="71"/>
      <c r="GW204" s="157"/>
      <c r="GX204" s="157"/>
      <c r="GY204" s="157"/>
      <c r="GZ204" s="157"/>
      <c r="HA204" s="157"/>
      <c r="HB204" s="157"/>
      <c r="HC204" s="157"/>
      <c r="HD204" s="157"/>
      <c r="HE204" s="157"/>
      <c r="HF204" s="157"/>
      <c r="HG204" s="157"/>
      <c r="HH204" s="157"/>
      <c r="HI204" s="157"/>
      <c r="HJ204" s="157"/>
      <c r="HK204" s="157"/>
      <c r="HL204" s="157"/>
      <c r="HM204" s="157"/>
      <c r="HN204" s="157"/>
      <c r="HO204" s="157"/>
      <c r="HP204" s="157"/>
      <c r="HQ204" s="157"/>
      <c r="HR204" s="157"/>
      <c r="HS204" s="157"/>
      <c r="HT204" s="157"/>
      <c r="HU204" s="157"/>
      <c r="HV204" s="157"/>
      <c r="HW204" s="157"/>
      <c r="HX204" s="157"/>
      <c r="HY204" s="71"/>
      <c r="HZ204" s="71"/>
      <c r="IA204" s="71"/>
      <c r="IB204" s="71"/>
      <c r="IC204" s="71"/>
      <c r="ID204" s="157"/>
      <c r="IE204" s="157"/>
      <c r="IF204" s="157"/>
      <c r="IG204" s="71"/>
      <c r="IH204" s="71" t="s">
        <v>13</v>
      </c>
      <c r="II204" s="71" t="s">
        <v>56</v>
      </c>
      <c r="IJ204" s="71" t="s">
        <v>13</v>
      </c>
      <c r="IK204" s="71" t="s">
        <v>13</v>
      </c>
      <c r="IL204" s="71" t="s">
        <v>13</v>
      </c>
      <c r="IM204" s="71" t="s">
        <v>56</v>
      </c>
      <c r="IN204" s="71" t="s">
        <v>13</v>
      </c>
      <c r="IO204" s="71" t="s">
        <v>13</v>
      </c>
      <c r="IP204" s="71" t="s">
        <v>13</v>
      </c>
      <c r="IQ204" s="71" t="s">
        <v>56</v>
      </c>
      <c r="IR204" s="71" t="s">
        <v>56</v>
      </c>
      <c r="IS204" s="71" t="s">
        <v>13</v>
      </c>
      <c r="IT204" s="71" t="s">
        <v>13</v>
      </c>
      <c r="IU204" s="157" t="s">
        <v>56</v>
      </c>
      <c r="IV204" s="157" t="s">
        <v>56</v>
      </c>
      <c r="IW204" s="157" t="s">
        <v>56</v>
      </c>
      <c r="IX204" s="157" t="s">
        <v>56</v>
      </c>
      <c r="IY204" s="71" t="s">
        <v>747</v>
      </c>
      <c r="IZ204" s="71" t="s">
        <v>747</v>
      </c>
      <c r="JA204" s="71" t="s">
        <v>747</v>
      </c>
      <c r="JB204" s="71" t="s">
        <v>747</v>
      </c>
      <c r="JC204" s="71" t="s">
        <v>747</v>
      </c>
      <c r="JD204" s="71" t="s">
        <v>747</v>
      </c>
      <c r="JE204" s="71" t="s">
        <v>747</v>
      </c>
      <c r="JF204" s="157" t="s">
        <v>13</v>
      </c>
      <c r="JG204" s="157" t="s">
        <v>13</v>
      </c>
      <c r="JH204" s="157" t="s">
        <v>13</v>
      </c>
      <c r="JI204" s="71" t="s">
        <v>747</v>
      </c>
      <c r="JJ204" s="71" t="s">
        <v>747</v>
      </c>
      <c r="JK204" s="71" t="s">
        <v>747</v>
      </c>
      <c r="JL204" s="71" t="s">
        <v>747</v>
      </c>
      <c r="JM204" s="71" t="s">
        <v>747</v>
      </c>
      <c r="JN204" s="71" t="s">
        <v>13</v>
      </c>
      <c r="JO204" s="71" t="s">
        <v>13</v>
      </c>
      <c r="JP204" s="71" t="s">
        <v>56</v>
      </c>
      <c r="JQ204" s="71" t="s">
        <v>56</v>
      </c>
      <c r="JR204" s="71" t="s">
        <v>56</v>
      </c>
      <c r="JS204" s="71" t="s">
        <v>56</v>
      </c>
      <c r="JT204" s="71" t="s">
        <v>13</v>
      </c>
      <c r="JU204" s="71" t="s">
        <v>13</v>
      </c>
      <c r="JV204" s="157" t="s">
        <v>13</v>
      </c>
      <c r="JW204" s="157" t="s">
        <v>56</v>
      </c>
      <c r="JX204" s="157" t="s">
        <v>56</v>
      </c>
      <c r="JY204" s="71" t="s">
        <v>56</v>
      </c>
      <c r="JZ204" s="71" t="s">
        <v>56</v>
      </c>
      <c r="KA204" s="71" t="s">
        <v>56</v>
      </c>
      <c r="KB204" s="71" t="s">
        <v>56</v>
      </c>
      <c r="KC204" s="71" t="s">
        <v>13</v>
      </c>
      <c r="KD204" s="157" t="s">
        <v>56</v>
      </c>
      <c r="KE204" s="157" t="s">
        <v>13</v>
      </c>
      <c r="KF204" s="157" t="s">
        <v>13</v>
      </c>
      <c r="KG204" s="71" t="s">
        <v>56</v>
      </c>
      <c r="KH204" s="71" t="s">
        <v>13</v>
      </c>
      <c r="KI204" s="71" t="s">
        <v>13</v>
      </c>
      <c r="KJ204" s="71" t="s">
        <v>13</v>
      </c>
      <c r="KK204" s="71" t="s">
        <v>13</v>
      </c>
      <c r="KL204" s="71" t="s">
        <v>13</v>
      </c>
      <c r="KM204" s="71" t="s">
        <v>56</v>
      </c>
      <c r="KN204" s="71" t="s">
        <v>13</v>
      </c>
      <c r="KO204" s="71" t="s">
        <v>13</v>
      </c>
      <c r="KP204" s="157" t="s">
        <v>13</v>
      </c>
      <c r="KQ204" s="71" t="s">
        <v>13</v>
      </c>
      <c r="KR204" s="71" t="s">
        <v>13</v>
      </c>
      <c r="KS204" s="180">
        <v>0</v>
      </c>
      <c r="KT204" s="157" t="s">
        <v>13</v>
      </c>
      <c r="KU204" s="157" t="s">
        <v>13</v>
      </c>
      <c r="KV204" s="157" t="s">
        <v>13</v>
      </c>
      <c r="KW204" s="71" t="s">
        <v>13</v>
      </c>
      <c r="KX204" s="71" t="s">
        <v>56</v>
      </c>
      <c r="KY204" s="71" t="s">
        <v>56</v>
      </c>
      <c r="KZ204" s="71" t="s">
        <v>56</v>
      </c>
      <c r="LA204" s="71" t="s">
        <v>13</v>
      </c>
      <c r="LB204" s="157" t="s">
        <v>56</v>
      </c>
      <c r="LC204" s="157" t="s">
        <v>13</v>
      </c>
      <c r="LD204" s="157" t="s">
        <v>13</v>
      </c>
      <c r="LE204" s="71" t="s">
        <v>56</v>
      </c>
      <c r="LF204" s="71" t="s">
        <v>747</v>
      </c>
      <c r="LG204" s="157" t="s">
        <v>13</v>
      </c>
      <c r="LH204" s="157" t="s">
        <v>13</v>
      </c>
      <c r="LI204" s="157" t="s">
        <v>13</v>
      </c>
      <c r="LJ204" s="71" t="s">
        <v>747</v>
      </c>
      <c r="LK204" s="71" t="s">
        <v>747</v>
      </c>
      <c r="LL204" s="71" t="s">
        <v>747</v>
      </c>
      <c r="LM204" s="71" t="s">
        <v>747</v>
      </c>
      <c r="LN204" s="71" t="s">
        <v>747</v>
      </c>
      <c r="LO204" s="157" t="s">
        <v>13</v>
      </c>
      <c r="LP204" s="157" t="s">
        <v>13</v>
      </c>
      <c r="LQ204" s="157" t="s">
        <v>56</v>
      </c>
      <c r="LR204" s="71" t="s">
        <v>13</v>
      </c>
      <c r="LS204" s="71" t="s">
        <v>747</v>
      </c>
      <c r="LT204" s="71" t="s">
        <v>747</v>
      </c>
      <c r="LU204" s="71" t="s">
        <v>747</v>
      </c>
      <c r="LV204" s="71" t="s">
        <v>747</v>
      </c>
      <c r="LW204" s="71" t="s">
        <v>747</v>
      </c>
      <c r="LX204" s="71" t="s">
        <v>747</v>
      </c>
      <c r="LY204" s="157" t="s">
        <v>13</v>
      </c>
      <c r="LZ204" s="157" t="s">
        <v>13</v>
      </c>
      <c r="MA204" s="71" t="s">
        <v>13</v>
      </c>
      <c r="MB204" s="71" t="s">
        <v>13</v>
      </c>
      <c r="MC204" s="71" t="s">
        <v>13</v>
      </c>
      <c r="MD204" s="71" t="s">
        <v>56</v>
      </c>
      <c r="ME204" s="71" t="s">
        <v>13</v>
      </c>
      <c r="MF204" s="71" t="s">
        <v>13</v>
      </c>
      <c r="MG204" s="157" t="s">
        <v>56</v>
      </c>
      <c r="MH204" s="71" t="s">
        <v>56</v>
      </c>
      <c r="MI204" s="71" t="s">
        <v>56</v>
      </c>
      <c r="MJ204" s="71" t="s">
        <v>13</v>
      </c>
      <c r="MK204" s="71" t="s">
        <v>56</v>
      </c>
      <c r="ML204" s="71" t="s">
        <v>56</v>
      </c>
      <c r="MM204" s="71" t="s">
        <v>56</v>
      </c>
      <c r="MN204" s="71" t="s">
        <v>56</v>
      </c>
      <c r="MO204" s="71" t="s">
        <v>56</v>
      </c>
      <c r="MP204" s="71" t="s">
        <v>56</v>
      </c>
      <c r="MQ204" s="71" t="s">
        <v>56</v>
      </c>
      <c r="MR204" s="71" t="s">
        <v>56</v>
      </c>
      <c r="MS204" s="71" t="s">
        <v>56</v>
      </c>
      <c r="MT204" s="71" t="s">
        <v>56</v>
      </c>
      <c r="MU204" s="71" t="s">
        <v>56</v>
      </c>
      <c r="MV204" s="71" t="s">
        <v>56</v>
      </c>
      <c r="MW204" s="71" t="s">
        <v>56</v>
      </c>
      <c r="MX204" s="71" t="s">
        <v>56</v>
      </c>
      <c r="MY204" s="71" t="s">
        <v>56</v>
      </c>
      <c r="MZ204" s="71" t="s">
        <v>13</v>
      </c>
      <c r="NA204" s="71" t="s">
        <v>13</v>
      </c>
      <c r="NB204" s="157" t="s">
        <v>56</v>
      </c>
      <c r="NC204" s="157" t="s">
        <v>56</v>
      </c>
      <c r="ND204" s="157" t="s">
        <v>56</v>
      </c>
      <c r="NE204" s="157" t="s">
        <v>56</v>
      </c>
      <c r="NF204" s="157" t="s">
        <v>56</v>
      </c>
      <c r="NG204" s="157"/>
      <c r="NH204" s="157"/>
      <c r="NI204" s="157"/>
      <c r="NJ204" s="157"/>
      <c r="NK204" s="157"/>
      <c r="NL204" s="71" t="s">
        <v>13</v>
      </c>
      <c r="NM204" s="71" t="s">
        <v>56</v>
      </c>
      <c r="NN204" s="157" t="s">
        <v>56</v>
      </c>
      <c r="NO204" s="71" t="s">
        <v>56</v>
      </c>
      <c r="NP204" s="71" t="s">
        <v>56</v>
      </c>
      <c r="NQ204" s="71" t="s">
        <v>56</v>
      </c>
      <c r="NR204" s="71" t="s">
        <v>13</v>
      </c>
      <c r="NS204" s="71" t="s">
        <v>13</v>
      </c>
      <c r="NT204" s="71" t="s">
        <v>56</v>
      </c>
      <c r="NU204" s="71" t="s">
        <v>56</v>
      </c>
      <c r="NV204" s="71" t="s">
        <v>13</v>
      </c>
      <c r="NW204" s="71" t="s">
        <v>13</v>
      </c>
      <c r="NX204" s="71" t="s">
        <v>13</v>
      </c>
      <c r="NY204" s="71" t="s">
        <v>13</v>
      </c>
      <c r="NZ204" s="71" t="s">
        <v>13</v>
      </c>
      <c r="OA204" s="157" t="s">
        <v>56</v>
      </c>
      <c r="OB204" s="157" t="s">
        <v>13</v>
      </c>
      <c r="OC204" s="157" t="s">
        <v>56</v>
      </c>
      <c r="OD204" s="157" t="s">
        <v>56</v>
      </c>
      <c r="OE204" s="71" t="s">
        <v>56</v>
      </c>
      <c r="OF204" s="71" t="s">
        <v>13</v>
      </c>
      <c r="OG204" s="71" t="s">
        <v>13</v>
      </c>
      <c r="OH204" s="71" t="s">
        <v>13</v>
      </c>
      <c r="OI204" s="71" t="s">
        <v>56</v>
      </c>
      <c r="OJ204" s="157" t="s">
        <v>56</v>
      </c>
      <c r="OK204" s="136">
        <v>3000</v>
      </c>
      <c r="OL204" s="136">
        <v>75</v>
      </c>
      <c r="OM204" s="136">
        <v>200</v>
      </c>
      <c r="ON204" s="136">
        <v>150</v>
      </c>
      <c r="OO204" s="136">
        <v>350</v>
      </c>
      <c r="OP204" s="136">
        <v>4000</v>
      </c>
      <c r="OQ204" s="136">
        <v>200</v>
      </c>
      <c r="OR204" s="137">
        <v>2.5000000000000001E-2</v>
      </c>
      <c r="OS204" s="137"/>
      <c r="OT204" s="138">
        <v>3.5958457769074714</v>
      </c>
      <c r="OU204" s="138">
        <v>8.9896144422686786E-2</v>
      </c>
      <c r="OV204" s="138">
        <v>0.23972305179383141</v>
      </c>
      <c r="OW204" s="138">
        <v>0.17979228884537357</v>
      </c>
      <c r="OX204" s="138">
        <v>0.41951534063920498</v>
      </c>
      <c r="OY204" s="138">
        <v>4.794461035876628</v>
      </c>
      <c r="OZ204" s="138">
        <v>0.23972305179383141</v>
      </c>
      <c r="PA204" s="139">
        <f>SB204/OK204</f>
        <v>19.466999999999999</v>
      </c>
      <c r="PB204" s="139">
        <f>SB204/OL204</f>
        <v>778.68</v>
      </c>
      <c r="PC204" s="139">
        <f>SB204/OM204</f>
        <v>292.005</v>
      </c>
      <c r="PD204" s="139">
        <f>SB204/ON204</f>
        <v>389.34</v>
      </c>
      <c r="PE204" s="139">
        <f>SB204/OO204</f>
        <v>166.86</v>
      </c>
      <c r="PF204" s="139">
        <f>SB204/OP204</f>
        <v>14.600250000000001</v>
      </c>
      <c r="PG204" s="139">
        <f>SB204/OQ204</f>
        <v>292.005</v>
      </c>
      <c r="PH204" s="71" t="s">
        <v>13</v>
      </c>
      <c r="PI204" s="71" t="s">
        <v>56</v>
      </c>
      <c r="PJ204" s="71" t="s">
        <v>56</v>
      </c>
      <c r="PK204" s="71" t="s">
        <v>56</v>
      </c>
      <c r="PL204" s="71" t="s">
        <v>13</v>
      </c>
      <c r="PM204" s="157" t="s">
        <v>56</v>
      </c>
      <c r="PN204" s="157" t="s">
        <v>13</v>
      </c>
      <c r="PO204" s="157" t="s">
        <v>13</v>
      </c>
      <c r="PP204" s="71" t="s">
        <v>13</v>
      </c>
      <c r="PQ204" s="71" t="s">
        <v>56</v>
      </c>
      <c r="PR204" s="71" t="s">
        <v>56</v>
      </c>
      <c r="PS204" s="71" t="s">
        <v>56</v>
      </c>
      <c r="PT204" s="71" t="s">
        <v>13</v>
      </c>
      <c r="PU204" s="71" t="s">
        <v>13</v>
      </c>
      <c r="PV204" s="71" t="s">
        <v>13</v>
      </c>
      <c r="PW204" s="157" t="s">
        <v>56</v>
      </c>
      <c r="PX204" s="71" t="s">
        <v>56</v>
      </c>
      <c r="PY204" s="71" t="s">
        <v>56</v>
      </c>
      <c r="PZ204" s="71" t="s">
        <v>56</v>
      </c>
      <c r="QA204" s="71" t="s">
        <v>56</v>
      </c>
      <c r="QB204" s="71" t="s">
        <v>56</v>
      </c>
      <c r="QC204" s="71" t="s">
        <v>56</v>
      </c>
      <c r="QD204" s="71" t="s">
        <v>56</v>
      </c>
      <c r="QE204" s="71" t="s">
        <v>13</v>
      </c>
      <c r="QF204" s="157" t="s">
        <v>56</v>
      </c>
      <c r="QG204" s="71" t="s">
        <v>13</v>
      </c>
      <c r="QH204" s="71" t="s">
        <v>13</v>
      </c>
      <c r="QI204" s="71" t="s">
        <v>747</v>
      </c>
      <c r="QJ204" s="157" t="s">
        <v>13</v>
      </c>
      <c r="QK204" s="157" t="s">
        <v>13</v>
      </c>
      <c r="QL204" s="157" t="s">
        <v>13</v>
      </c>
      <c r="QM204" s="71" t="s">
        <v>747</v>
      </c>
      <c r="QN204" s="71" t="s">
        <v>56</v>
      </c>
      <c r="QO204" s="71" t="s">
        <v>56</v>
      </c>
      <c r="QP204" s="71" t="s">
        <v>56</v>
      </c>
      <c r="QQ204" s="71" t="s">
        <v>56</v>
      </c>
      <c r="QR204" s="71" t="s">
        <v>56</v>
      </c>
      <c r="QS204" s="71" t="s">
        <v>56</v>
      </c>
      <c r="QT204" s="71" t="s">
        <v>13</v>
      </c>
      <c r="QU204" s="71" t="s">
        <v>13</v>
      </c>
      <c r="QV204" s="71" t="s">
        <v>13</v>
      </c>
      <c r="QW204" s="71" t="s">
        <v>13</v>
      </c>
      <c r="QX204" s="157" t="s">
        <v>56</v>
      </c>
      <c r="QY204" s="157" t="s">
        <v>56</v>
      </c>
      <c r="QZ204" s="157" t="s">
        <v>56</v>
      </c>
      <c r="RA204" s="157" t="s">
        <v>56</v>
      </c>
      <c r="RB204" s="71" t="s">
        <v>13</v>
      </c>
      <c r="RC204" s="71" t="s">
        <v>13</v>
      </c>
      <c r="RD204" s="71" t="s">
        <v>733</v>
      </c>
      <c r="RE204" s="157" t="s">
        <v>56</v>
      </c>
      <c r="RF204" s="71" t="s">
        <v>56</v>
      </c>
      <c r="RG204" s="71" t="s">
        <v>13</v>
      </c>
      <c r="RH204" s="71" t="s">
        <v>13</v>
      </c>
      <c r="RI204" s="71" t="s">
        <v>56</v>
      </c>
      <c r="RJ204" s="71" t="s">
        <v>56</v>
      </c>
      <c r="RK204" s="71" t="s">
        <v>13</v>
      </c>
      <c r="RL204" s="157" t="s">
        <v>13</v>
      </c>
      <c r="RM204" s="157" t="s">
        <v>56</v>
      </c>
      <c r="RN204" s="157" t="s">
        <v>13</v>
      </c>
      <c r="RO204" s="71" t="s">
        <v>56</v>
      </c>
      <c r="RP204" s="71" t="s">
        <v>56</v>
      </c>
      <c r="RQ204" s="71" t="s">
        <v>56</v>
      </c>
      <c r="RR204" s="71" t="s">
        <v>13</v>
      </c>
      <c r="RS204" s="71" t="s">
        <v>13</v>
      </c>
      <c r="RT204" s="71" t="s">
        <v>13</v>
      </c>
      <c r="RU204" s="71" t="s">
        <v>13</v>
      </c>
      <c r="RV204" s="157" t="s">
        <v>56</v>
      </c>
      <c r="RW204" s="71"/>
      <c r="RX204" s="151" t="s">
        <v>740</v>
      </c>
      <c r="RY204" s="219" t="s">
        <v>744</v>
      </c>
      <c r="RZ204" s="152">
        <v>83429607</v>
      </c>
      <c r="SA204" s="151" t="s">
        <v>791</v>
      </c>
      <c r="SB204" s="229">
        <v>58401</v>
      </c>
      <c r="SC204" s="230">
        <v>70</v>
      </c>
      <c r="SD204" s="178"/>
      <c r="SE204" s="71"/>
      <c r="SF204" s="270" t="s">
        <v>662</v>
      </c>
      <c r="SG204" s="270" t="s">
        <v>56</v>
      </c>
      <c r="SH204" s="273">
        <v>0.55000000000000004</v>
      </c>
      <c r="SI204" s="273">
        <v>0.45</v>
      </c>
      <c r="SJ204" s="271"/>
      <c r="SK204" s="270" t="s">
        <v>56</v>
      </c>
      <c r="SL204" s="270" t="s">
        <v>56</v>
      </c>
      <c r="SM204" s="270" t="s">
        <v>13</v>
      </c>
      <c r="SN204" s="270" t="s">
        <v>56</v>
      </c>
      <c r="SO204" s="270" t="s">
        <v>56</v>
      </c>
      <c r="SP204" s="270" t="s">
        <v>56</v>
      </c>
      <c r="SQ204" s="270" t="s">
        <v>13</v>
      </c>
      <c r="SR204" s="270" t="s">
        <v>56</v>
      </c>
      <c r="SS204" s="270" t="s">
        <v>13</v>
      </c>
      <c r="ST204" s="270" t="s">
        <v>56</v>
      </c>
      <c r="SU204" s="270" t="s">
        <v>56</v>
      </c>
      <c r="SV204" s="270" t="s">
        <v>56</v>
      </c>
      <c r="SW204" s="270" t="s">
        <v>56</v>
      </c>
      <c r="SX204" s="270" t="s">
        <v>56</v>
      </c>
      <c r="SY204" s="270" t="s">
        <v>56</v>
      </c>
      <c r="SZ204" s="270" t="s">
        <v>13</v>
      </c>
      <c r="TA204" s="270" t="s">
        <v>56</v>
      </c>
      <c r="TB204" s="270" t="s">
        <v>13</v>
      </c>
      <c r="TC204" s="270" t="s">
        <v>56</v>
      </c>
      <c r="TD204" s="270" t="s">
        <v>56</v>
      </c>
      <c r="TE204" s="270" t="s">
        <v>56</v>
      </c>
      <c r="TF204" s="270" t="s">
        <v>13</v>
      </c>
      <c r="TG204" s="270" t="s">
        <v>13</v>
      </c>
      <c r="TH204" s="270" t="s">
        <v>56</v>
      </c>
      <c r="TI204" s="270" t="s">
        <v>13</v>
      </c>
      <c r="TJ204" s="270" t="s">
        <v>56</v>
      </c>
      <c r="TK204" s="270" t="s">
        <v>13</v>
      </c>
      <c r="TL204" s="270" t="s">
        <v>56</v>
      </c>
      <c r="TM204" s="273"/>
      <c r="TN204" s="270"/>
      <c r="TO204" s="270"/>
      <c r="TP204" s="270"/>
      <c r="TQ204" s="270"/>
      <c r="TR204" s="270"/>
      <c r="TS204" s="270"/>
      <c r="TT204" s="270"/>
      <c r="TU204" s="270"/>
      <c r="TV204" s="270"/>
      <c r="TW204" s="270"/>
      <c r="TX204" s="270"/>
      <c r="TY204" s="270"/>
      <c r="TZ204" s="270"/>
      <c r="UA204" s="270"/>
      <c r="UB204" s="270" t="s">
        <v>13</v>
      </c>
      <c r="UC204" s="270"/>
      <c r="UD204" s="270" t="s">
        <v>13</v>
      </c>
      <c r="UE204" s="270" t="s">
        <v>13</v>
      </c>
      <c r="UF204" s="270"/>
      <c r="UG204" s="270" t="s">
        <v>56</v>
      </c>
      <c r="UH204" s="270" t="s">
        <v>56</v>
      </c>
      <c r="UI204" s="270" t="s">
        <v>56</v>
      </c>
      <c r="UJ204" s="270" t="s">
        <v>56</v>
      </c>
      <c r="UK204" s="270" t="s">
        <v>56</v>
      </c>
      <c r="UL204" s="270" t="s">
        <v>56</v>
      </c>
      <c r="UM204" s="270" t="s">
        <v>56</v>
      </c>
      <c r="UN204" s="270" t="s">
        <v>56</v>
      </c>
      <c r="UO204" s="270" t="s">
        <v>56</v>
      </c>
      <c r="UP204" s="270" t="s">
        <v>56</v>
      </c>
      <c r="UQ204" s="270" t="s">
        <v>56</v>
      </c>
      <c r="UR204" s="270" t="s">
        <v>56</v>
      </c>
      <c r="US204" s="270" t="s">
        <v>13</v>
      </c>
      <c r="UT204" s="270"/>
      <c r="UU204" s="270"/>
      <c r="UV204" s="270"/>
      <c r="UW204" s="270"/>
      <c r="UX204" s="270"/>
      <c r="UY204" s="273">
        <v>0.01</v>
      </c>
      <c r="UZ204" s="273">
        <v>0</v>
      </c>
      <c r="VA204" s="270" t="s">
        <v>1225</v>
      </c>
      <c r="VB204" s="273">
        <v>0.04</v>
      </c>
      <c r="VC204" s="273">
        <v>0</v>
      </c>
      <c r="VD204" s="273">
        <v>0.1</v>
      </c>
      <c r="VE204" s="270" t="s">
        <v>1227</v>
      </c>
      <c r="VF204" s="275">
        <v>0.13</v>
      </c>
      <c r="VG204" s="270" t="s">
        <v>1227</v>
      </c>
      <c r="VH204" s="273">
        <v>0.1</v>
      </c>
      <c r="VI204" s="273">
        <v>0.1</v>
      </c>
      <c r="VJ204" s="273">
        <v>0.05</v>
      </c>
      <c r="VK204" s="273">
        <v>0</v>
      </c>
      <c r="VL204" s="273">
        <v>0.05</v>
      </c>
      <c r="VM204" s="273">
        <v>0</v>
      </c>
      <c r="VN204" s="270" t="s">
        <v>1227</v>
      </c>
      <c r="VO204" s="273">
        <v>0</v>
      </c>
      <c r="VP204" s="270" t="s">
        <v>1227</v>
      </c>
      <c r="VQ204" s="273">
        <v>0</v>
      </c>
      <c r="VR204" s="273">
        <v>0.05</v>
      </c>
      <c r="VS204" s="275">
        <v>0.13</v>
      </c>
      <c r="VT204" s="270" t="s">
        <v>1227</v>
      </c>
      <c r="VU204" s="270" t="s">
        <v>1227</v>
      </c>
      <c r="VV204" s="273">
        <v>0.05</v>
      </c>
      <c r="VW204" s="270" t="s">
        <v>1227</v>
      </c>
      <c r="VX204" s="273">
        <v>0.05</v>
      </c>
      <c r="VY204" s="270" t="s">
        <v>1227</v>
      </c>
      <c r="VZ204" s="275">
        <v>0.14000000000000001</v>
      </c>
      <c r="WA204" s="273"/>
      <c r="WB204" s="270"/>
      <c r="WC204" s="270"/>
      <c r="WD204" s="270"/>
      <c r="WE204" s="270"/>
      <c r="WF204" s="270"/>
      <c r="WG204" s="270"/>
      <c r="WH204" s="270"/>
      <c r="WI204" s="270"/>
      <c r="WJ204" s="270"/>
      <c r="WK204" s="270"/>
      <c r="WL204" s="270"/>
      <c r="WM204" s="270"/>
      <c r="WN204" s="270"/>
      <c r="WO204" s="270"/>
      <c r="WP204" s="270" t="s">
        <v>1227</v>
      </c>
      <c r="WQ204" s="270" t="s">
        <v>1228</v>
      </c>
      <c r="WR204" s="270" t="s">
        <v>13</v>
      </c>
      <c r="WS204" s="270" t="s">
        <v>13</v>
      </c>
      <c r="WT204" s="270"/>
      <c r="WU204" s="273">
        <v>0.90000000000000013</v>
      </c>
      <c r="WV204" s="273">
        <v>0.1</v>
      </c>
      <c r="WW204" s="273">
        <v>0.19</v>
      </c>
      <c r="WX204" s="273">
        <v>0.24</v>
      </c>
      <c r="WY204" s="273">
        <v>0.27</v>
      </c>
      <c r="WZ204" s="273">
        <v>0.44</v>
      </c>
      <c r="XA204" s="273">
        <v>0.04</v>
      </c>
      <c r="XB204" s="273">
        <v>0.2</v>
      </c>
      <c r="XC204" s="273">
        <v>0.18</v>
      </c>
      <c r="XD204" s="273">
        <v>0.19</v>
      </c>
      <c r="XE204" s="273">
        <v>0.1</v>
      </c>
      <c r="XF204" s="273">
        <v>0.13</v>
      </c>
      <c r="XH204" s="270"/>
      <c r="XI204" s="270"/>
      <c r="XJ204" s="270"/>
      <c r="XK204" s="270"/>
      <c r="XL204" s="270"/>
      <c r="XM204" s="272" t="s">
        <v>13</v>
      </c>
      <c r="XN204" s="272" t="s">
        <v>13</v>
      </c>
      <c r="XO204" s="272" t="s">
        <v>56</v>
      </c>
      <c r="XP204" s="272" t="s">
        <v>13</v>
      </c>
      <c r="XQ204" s="272" t="s">
        <v>56</v>
      </c>
      <c r="XR204" s="272" t="s">
        <v>56</v>
      </c>
      <c r="XS204" s="272" t="s">
        <v>13</v>
      </c>
      <c r="XT204" s="272" t="s">
        <v>13</v>
      </c>
      <c r="XU204" s="272" t="s">
        <v>56</v>
      </c>
      <c r="XV204" s="272" t="s">
        <v>56</v>
      </c>
      <c r="XW204" s="270"/>
      <c r="XX204" s="273">
        <v>0.1</v>
      </c>
      <c r="XY204" s="273">
        <v>1</v>
      </c>
      <c r="XZ204" s="273" t="s">
        <v>1230</v>
      </c>
      <c r="YA204" s="273">
        <v>0.2</v>
      </c>
      <c r="YB204" s="273">
        <v>0.5</v>
      </c>
      <c r="YC204" s="273">
        <v>1</v>
      </c>
      <c r="YD204" s="273" t="s">
        <v>1230</v>
      </c>
      <c r="YE204" s="273">
        <v>0.3</v>
      </c>
      <c r="YF204" s="273" t="s">
        <v>1230</v>
      </c>
      <c r="YG204" s="273">
        <v>1</v>
      </c>
      <c r="YH204" s="273">
        <v>1</v>
      </c>
      <c r="YI204" s="273">
        <v>1</v>
      </c>
      <c r="YJ204" s="273">
        <v>1</v>
      </c>
      <c r="YK204" s="273">
        <v>0.1</v>
      </c>
      <c r="YL204" s="273">
        <v>0.5</v>
      </c>
      <c r="YM204" s="273" t="s">
        <v>1230</v>
      </c>
      <c r="YN204" s="273">
        <v>0.5</v>
      </c>
      <c r="YO204" s="273" t="s">
        <v>1230</v>
      </c>
      <c r="YP204" s="273">
        <v>0.1</v>
      </c>
      <c r="YQ204" s="273">
        <v>0.3</v>
      </c>
      <c r="YR204" s="273">
        <v>0.3</v>
      </c>
      <c r="YS204" s="273" t="s">
        <v>1230</v>
      </c>
      <c r="YT204" s="273" t="s">
        <v>1230</v>
      </c>
      <c r="YU204" s="273">
        <v>1</v>
      </c>
      <c r="YV204" s="273" t="s">
        <v>1230</v>
      </c>
      <c r="YW204" s="273">
        <v>0.5</v>
      </c>
      <c r="YX204" s="273" t="s">
        <v>1230</v>
      </c>
      <c r="YY204" s="273">
        <v>1</v>
      </c>
      <c r="YZ204" s="273"/>
      <c r="ZA204" s="270"/>
      <c r="ZB204" s="270"/>
      <c r="ZC204" s="270"/>
      <c r="ZD204" s="270"/>
      <c r="ZE204" s="270"/>
      <c r="ZF204" s="270"/>
      <c r="ZG204" s="270"/>
      <c r="ZH204" s="270"/>
      <c r="ZI204" s="270"/>
      <c r="ZJ204" s="270"/>
      <c r="ZK204" s="270"/>
      <c r="ZL204" s="270"/>
      <c r="ZM204" s="270"/>
      <c r="ZN204" s="270"/>
      <c r="ZO204" s="272" t="s">
        <v>56</v>
      </c>
      <c r="ZP204" s="272"/>
      <c r="ZQ204" s="272"/>
      <c r="ZR204" s="272"/>
      <c r="ZS204" s="272"/>
      <c r="ZT204" s="272" t="s">
        <v>13</v>
      </c>
      <c r="ZU204" s="272"/>
      <c r="ZV204" s="272"/>
      <c r="ZW204" s="270"/>
      <c r="ZX204" s="270"/>
      <c r="ZY204" s="270"/>
      <c r="ZZ204" s="270"/>
      <c r="AAA204" s="270"/>
      <c r="AAB204" s="270"/>
      <c r="AAJ204" s="270"/>
      <c r="AAK204" s="270"/>
      <c r="AAL204" s="270"/>
      <c r="AAM204" s="270"/>
      <c r="AAN204" s="270"/>
      <c r="AAO204" s="272" t="s">
        <v>13</v>
      </c>
      <c r="AAP204" s="272" t="s">
        <v>13</v>
      </c>
      <c r="AAQ204" s="272" t="s">
        <v>56</v>
      </c>
      <c r="AAR204" s="272" t="s">
        <v>13</v>
      </c>
      <c r="AAS204" s="272" t="s">
        <v>13</v>
      </c>
      <c r="AAT204" s="272" t="s">
        <v>56</v>
      </c>
      <c r="AAU204" s="272" t="s">
        <v>13</v>
      </c>
      <c r="AAV204" s="272" t="s">
        <v>13</v>
      </c>
      <c r="AAW204" s="272" t="s">
        <v>56</v>
      </c>
      <c r="AAX204" s="272" t="s">
        <v>56</v>
      </c>
    </row>
    <row r="205" spans="1:726" ht="15" customHeight="1" x14ac:dyDescent="0.35">
      <c r="A205" s="70" t="s">
        <v>927</v>
      </c>
      <c r="B205" s="1" t="s">
        <v>13</v>
      </c>
      <c r="GW205" s="157"/>
      <c r="GX205" s="157"/>
      <c r="RX205" s="151" t="s">
        <v>740</v>
      </c>
      <c r="RY205" s="218" t="s">
        <v>744</v>
      </c>
      <c r="RZ205" s="152">
        <v>5942094</v>
      </c>
      <c r="SA205" s="151" t="s">
        <v>793</v>
      </c>
      <c r="SB205" s="229" t="s">
        <v>798</v>
      </c>
      <c r="SC205" s="229" t="s">
        <v>798</v>
      </c>
      <c r="SF205" s="268" t="s">
        <v>927</v>
      </c>
      <c r="SG205" s="269" t="s">
        <v>13</v>
      </c>
      <c r="SH205" s="270"/>
      <c r="SI205" s="270"/>
      <c r="SJ205" s="271"/>
      <c r="SK205" s="270"/>
      <c r="SL205" s="270"/>
      <c r="SM205" s="270"/>
      <c r="SN205" s="270"/>
      <c r="SO205" s="270"/>
      <c r="SP205" s="270"/>
      <c r="SQ205" s="270"/>
      <c r="SR205" s="270"/>
      <c r="SS205" s="270"/>
      <c r="ST205" s="270"/>
      <c r="SU205" s="270"/>
      <c r="SV205" s="270"/>
      <c r="SW205" s="270"/>
      <c r="SX205" s="270"/>
      <c r="SY205" s="270"/>
      <c r="SZ205" s="270"/>
      <c r="TA205" s="270"/>
      <c r="TB205" s="270"/>
      <c r="TC205" s="270"/>
      <c r="TD205" s="270"/>
      <c r="TE205" s="270"/>
      <c r="TF205" s="270"/>
      <c r="TG205" s="270"/>
      <c r="TH205" s="270"/>
      <c r="TI205" s="270"/>
      <c r="TJ205" s="270"/>
      <c r="TK205" s="270"/>
      <c r="TL205" s="270"/>
      <c r="TM205" s="270"/>
      <c r="TN205" s="270"/>
      <c r="TO205" s="270"/>
      <c r="TP205" s="270"/>
      <c r="TQ205" s="270"/>
      <c r="TR205" s="270"/>
      <c r="TS205" s="270"/>
      <c r="TT205" s="270"/>
      <c r="TU205" s="270"/>
      <c r="TV205" s="270"/>
      <c r="TW205" s="270"/>
      <c r="TX205" s="270"/>
      <c r="TY205" s="270"/>
      <c r="TZ205" s="270"/>
      <c r="UA205" s="270"/>
      <c r="UB205" s="270"/>
      <c r="UC205" s="270"/>
      <c r="UD205" s="270"/>
      <c r="UE205" s="270"/>
      <c r="UF205" s="270"/>
      <c r="UG205" s="270"/>
      <c r="UH205" s="270"/>
      <c r="UI205" s="270"/>
      <c r="UJ205" s="270"/>
      <c r="UK205" s="270"/>
      <c r="UL205" s="270"/>
      <c r="UT205" s="270"/>
      <c r="UU205" s="270"/>
      <c r="UV205" s="270"/>
      <c r="UW205" s="270"/>
      <c r="UX205" s="270"/>
      <c r="UY205" s="270"/>
      <c r="UZ205" s="270"/>
      <c r="VA205" s="270"/>
      <c r="VB205" s="270"/>
      <c r="VC205" s="270"/>
      <c r="VD205" s="270"/>
      <c r="VE205" s="270"/>
      <c r="VF205" s="270"/>
      <c r="VG205" s="270"/>
      <c r="VH205" s="270"/>
      <c r="VI205" s="270"/>
      <c r="VJ205" s="270"/>
      <c r="VK205" s="270"/>
      <c r="VL205" s="270"/>
      <c r="VM205" s="270"/>
      <c r="VN205" s="270"/>
      <c r="VO205" s="270"/>
      <c r="VP205" s="270"/>
      <c r="VQ205" s="270"/>
      <c r="VR205" s="270"/>
      <c r="VS205" s="270"/>
      <c r="VT205" s="270"/>
      <c r="VU205" s="270"/>
      <c r="VV205" s="270"/>
      <c r="VW205" s="270"/>
      <c r="VX205" s="270"/>
      <c r="VY205" s="270"/>
      <c r="VZ205" s="270"/>
      <c r="WA205" s="270"/>
      <c r="WB205" s="270"/>
      <c r="WC205" s="270"/>
      <c r="WD205" s="270"/>
      <c r="WE205" s="270"/>
      <c r="WF205" s="270"/>
      <c r="WG205" s="270"/>
      <c r="WH205" s="270"/>
      <c r="WI205" s="270"/>
      <c r="WJ205" s="270"/>
      <c r="WK205" s="270"/>
      <c r="WL205" s="270"/>
      <c r="WM205" s="270"/>
      <c r="WN205" s="270"/>
      <c r="WO205" s="270"/>
      <c r="WP205" s="270"/>
      <c r="WQ205" s="270"/>
      <c r="WR205" s="270"/>
      <c r="WS205" s="270"/>
      <c r="WT205" s="270"/>
      <c r="WU205" s="270"/>
      <c r="WV205" s="270"/>
      <c r="WW205" s="270"/>
      <c r="WX205" s="270"/>
      <c r="WY205" s="270"/>
      <c r="WZ205" s="270"/>
      <c r="XH205" s="270"/>
      <c r="XI205" s="270"/>
      <c r="XJ205" s="270"/>
      <c r="XK205" s="270"/>
      <c r="XL205" s="270"/>
      <c r="XM205" s="272"/>
      <c r="XN205" s="272"/>
      <c r="XO205" s="272"/>
      <c r="XP205" s="272"/>
      <c r="XQ205" s="272"/>
      <c r="XR205" s="272"/>
      <c r="XS205" s="272"/>
      <c r="XT205" s="272"/>
      <c r="XU205" s="272"/>
      <c r="XV205" s="272"/>
      <c r="XW205" s="270"/>
      <c r="XX205" s="273"/>
      <c r="XY205" s="273"/>
      <c r="XZ205" s="273"/>
      <c r="YA205" s="273"/>
      <c r="YB205" s="273"/>
      <c r="YC205" s="273"/>
      <c r="YD205" s="273"/>
      <c r="YE205" s="273"/>
      <c r="YF205" s="273"/>
      <c r="YG205" s="273"/>
      <c r="YH205" s="273"/>
      <c r="YI205" s="273"/>
      <c r="YJ205" s="273"/>
      <c r="YK205" s="273"/>
      <c r="YL205" s="273"/>
      <c r="YM205" s="273"/>
      <c r="YN205" s="273"/>
      <c r="YO205" s="273"/>
      <c r="YP205" s="273"/>
      <c r="YQ205" s="273"/>
      <c r="YR205" s="273"/>
      <c r="YS205" s="273"/>
      <c r="YT205" s="273"/>
      <c r="YU205" s="273"/>
      <c r="YV205" s="273"/>
      <c r="YW205" s="273"/>
      <c r="YX205" s="273"/>
      <c r="YY205" s="273"/>
      <c r="YZ205" s="270"/>
      <c r="ZA205" s="270"/>
      <c r="ZB205" s="270"/>
      <c r="ZC205" s="270"/>
      <c r="ZD205" s="270"/>
      <c r="ZE205" s="270"/>
      <c r="ZF205" s="270"/>
      <c r="ZG205" s="270"/>
      <c r="ZH205" s="270"/>
      <c r="ZI205" s="270"/>
      <c r="ZJ205" s="270"/>
      <c r="ZK205" s="270"/>
      <c r="ZL205" s="270"/>
      <c r="ZM205" s="270"/>
      <c r="ZN205" s="270"/>
      <c r="ZO205" s="272"/>
      <c r="ZP205" s="272"/>
      <c r="ZQ205" s="272"/>
      <c r="ZR205" s="272"/>
      <c r="ZS205" s="272"/>
      <c r="ZT205" s="272"/>
      <c r="ZU205" s="272"/>
      <c r="ZV205" s="272"/>
      <c r="ZW205" s="270"/>
      <c r="ZX205" s="270"/>
      <c r="ZY205" s="270"/>
      <c r="ZZ205" s="270"/>
      <c r="AAA205" s="270"/>
      <c r="AAB205" s="270"/>
      <c r="AAJ205" s="270"/>
      <c r="AAK205" s="270"/>
      <c r="AAL205" s="270"/>
      <c r="AAM205" s="270"/>
      <c r="AAN205" s="270"/>
      <c r="AAO205" s="272"/>
      <c r="AAP205" s="272"/>
      <c r="AAQ205" s="272"/>
      <c r="AAR205" s="272"/>
      <c r="AAS205" s="272"/>
      <c r="AAT205" s="272"/>
      <c r="AAU205" s="272"/>
      <c r="AAV205" s="272"/>
      <c r="AAW205" s="272"/>
      <c r="AAX205" s="272"/>
    </row>
    <row r="206" spans="1:726" ht="15" customHeight="1" x14ac:dyDescent="0.35">
      <c r="A206" s="70" t="s">
        <v>928</v>
      </c>
      <c r="B206" s="1" t="s">
        <v>13</v>
      </c>
      <c r="GW206" s="157"/>
      <c r="GX206" s="157"/>
      <c r="RX206" s="151" t="s">
        <v>738</v>
      </c>
      <c r="RY206" s="218" t="s">
        <v>745</v>
      </c>
      <c r="RZ206" s="152">
        <v>38194</v>
      </c>
      <c r="SA206" s="151" t="s">
        <v>805</v>
      </c>
      <c r="SB206" s="229" t="s">
        <v>798</v>
      </c>
      <c r="SC206" s="229" t="s">
        <v>798</v>
      </c>
      <c r="SF206" s="268" t="s">
        <v>928</v>
      </c>
      <c r="SG206" s="269" t="s">
        <v>13</v>
      </c>
      <c r="SH206" s="270"/>
      <c r="SI206" s="270"/>
      <c r="SJ206" s="271"/>
      <c r="SK206" s="270"/>
      <c r="SL206" s="270"/>
      <c r="SM206" s="270"/>
      <c r="SN206" s="270"/>
      <c r="SO206" s="270"/>
      <c r="SP206" s="270"/>
      <c r="SQ206" s="270"/>
      <c r="SR206" s="270"/>
      <c r="SS206" s="270"/>
      <c r="ST206" s="270"/>
      <c r="SU206" s="270"/>
      <c r="SV206" s="270"/>
      <c r="SW206" s="270"/>
      <c r="SX206" s="270"/>
      <c r="SY206" s="270"/>
      <c r="SZ206" s="270"/>
      <c r="TA206" s="270"/>
      <c r="TB206" s="270"/>
      <c r="TC206" s="270"/>
      <c r="TD206" s="270"/>
      <c r="TE206" s="270"/>
      <c r="TF206" s="270"/>
      <c r="TG206" s="270"/>
      <c r="TH206" s="270"/>
      <c r="TI206" s="270"/>
      <c r="TJ206" s="270"/>
      <c r="TK206" s="270"/>
      <c r="TL206" s="270"/>
      <c r="TM206" s="270"/>
      <c r="TN206" s="270"/>
      <c r="TO206" s="270"/>
      <c r="TP206" s="270"/>
      <c r="TQ206" s="270"/>
      <c r="TR206" s="270"/>
      <c r="TS206" s="270"/>
      <c r="TT206" s="270"/>
      <c r="TU206" s="270"/>
      <c r="TV206" s="270"/>
      <c r="TW206" s="270"/>
      <c r="TX206" s="270"/>
      <c r="TY206" s="270"/>
      <c r="TZ206" s="270"/>
      <c r="UA206" s="270"/>
      <c r="UB206" s="270"/>
      <c r="UC206" s="270"/>
      <c r="UD206" s="270"/>
      <c r="UE206" s="270"/>
      <c r="UF206" s="270"/>
      <c r="UG206" s="270"/>
      <c r="UH206" s="270"/>
      <c r="UI206" s="270"/>
      <c r="UJ206" s="270"/>
      <c r="UK206" s="270"/>
      <c r="UL206" s="270"/>
      <c r="UT206" s="270"/>
      <c r="UU206" s="270"/>
      <c r="UV206" s="270"/>
      <c r="UW206" s="270"/>
      <c r="UX206" s="270"/>
      <c r="UY206" s="270"/>
      <c r="UZ206" s="270"/>
      <c r="VA206" s="270"/>
      <c r="VB206" s="270"/>
      <c r="VC206" s="270"/>
      <c r="VD206" s="270"/>
      <c r="VE206" s="270"/>
      <c r="VF206" s="270"/>
      <c r="VG206" s="270"/>
      <c r="VH206" s="270"/>
      <c r="VI206" s="270"/>
      <c r="VJ206" s="270"/>
      <c r="VK206" s="270"/>
      <c r="VL206" s="270"/>
      <c r="VM206" s="270"/>
      <c r="VN206" s="270"/>
      <c r="VO206" s="270"/>
      <c r="VP206" s="270"/>
      <c r="VQ206" s="270"/>
      <c r="VR206" s="270"/>
      <c r="VS206" s="270"/>
      <c r="VT206" s="270"/>
      <c r="VU206" s="270"/>
      <c r="VV206" s="270"/>
      <c r="VW206" s="270"/>
      <c r="VX206" s="270"/>
      <c r="VY206" s="270"/>
      <c r="VZ206" s="270"/>
      <c r="WA206" s="270"/>
      <c r="WB206" s="270"/>
      <c r="WC206" s="270"/>
      <c r="WD206" s="270"/>
      <c r="WE206" s="270"/>
      <c r="WF206" s="270"/>
      <c r="WG206" s="270"/>
      <c r="WH206" s="270"/>
      <c r="WI206" s="270"/>
      <c r="WJ206" s="270"/>
      <c r="WK206" s="270"/>
      <c r="WL206" s="270"/>
      <c r="WM206" s="270"/>
      <c r="WN206" s="270"/>
      <c r="WO206" s="270"/>
      <c r="WP206" s="270"/>
      <c r="WQ206" s="270"/>
      <c r="WR206" s="270"/>
      <c r="WS206" s="270"/>
      <c r="WT206" s="270"/>
      <c r="WU206" s="270"/>
      <c r="WV206" s="270"/>
      <c r="WW206" s="270"/>
      <c r="WX206" s="270"/>
      <c r="WY206" s="270"/>
      <c r="WZ206" s="270"/>
      <c r="XH206" s="270"/>
      <c r="XI206" s="270"/>
      <c r="XJ206" s="270"/>
      <c r="XK206" s="270"/>
      <c r="XL206" s="270"/>
      <c r="XM206" s="272"/>
      <c r="XN206" s="272"/>
      <c r="XO206" s="272"/>
      <c r="XP206" s="272"/>
      <c r="XQ206" s="272"/>
      <c r="XR206" s="272"/>
      <c r="XS206" s="272"/>
      <c r="XT206" s="272"/>
      <c r="XU206" s="272"/>
      <c r="XV206" s="272"/>
      <c r="XW206" s="270"/>
      <c r="XX206" s="273"/>
      <c r="XY206" s="273"/>
      <c r="XZ206" s="273"/>
      <c r="YA206" s="273"/>
      <c r="YB206" s="273"/>
      <c r="YC206" s="273"/>
      <c r="YD206" s="273"/>
      <c r="YE206" s="273"/>
      <c r="YF206" s="273"/>
      <c r="YG206" s="273"/>
      <c r="YH206" s="273"/>
      <c r="YI206" s="273"/>
      <c r="YJ206" s="273"/>
      <c r="YK206" s="273"/>
      <c r="YL206" s="273"/>
      <c r="YM206" s="273"/>
      <c r="YN206" s="273"/>
      <c r="YO206" s="273"/>
      <c r="YP206" s="273"/>
      <c r="YQ206" s="273"/>
      <c r="YR206" s="273"/>
      <c r="YS206" s="273"/>
      <c r="YT206" s="273"/>
      <c r="YU206" s="273"/>
      <c r="YV206" s="273"/>
      <c r="YW206" s="273"/>
      <c r="YX206" s="273"/>
      <c r="YY206" s="273"/>
      <c r="YZ206" s="270"/>
      <c r="ZA206" s="270"/>
      <c r="ZB206" s="270"/>
      <c r="ZC206" s="270"/>
      <c r="ZD206" s="270"/>
      <c r="ZE206" s="270"/>
      <c r="ZF206" s="270"/>
      <c r="ZG206" s="270"/>
      <c r="ZH206" s="270"/>
      <c r="ZI206" s="270"/>
      <c r="ZJ206" s="270"/>
      <c r="ZK206" s="270"/>
      <c r="ZL206" s="270"/>
      <c r="ZM206" s="270"/>
      <c r="ZN206" s="270"/>
      <c r="ZO206" s="272"/>
      <c r="ZP206" s="272"/>
      <c r="ZQ206" s="272"/>
      <c r="ZR206" s="272"/>
      <c r="ZS206" s="272"/>
      <c r="ZT206" s="272"/>
      <c r="ZU206" s="272"/>
      <c r="ZV206" s="272"/>
      <c r="ZW206" s="270"/>
      <c r="ZX206" s="270"/>
      <c r="ZY206" s="270"/>
      <c r="ZZ206" s="270"/>
      <c r="AAA206" s="270"/>
      <c r="AAB206" s="270"/>
      <c r="AAJ206" s="270"/>
      <c r="AAK206" s="270"/>
      <c r="AAL206" s="270"/>
      <c r="AAM206" s="270"/>
      <c r="AAN206" s="270"/>
      <c r="AAO206" s="272"/>
      <c r="AAP206" s="272"/>
      <c r="AAQ206" s="272"/>
      <c r="AAR206" s="272"/>
      <c r="AAS206" s="272"/>
      <c r="AAT206" s="272"/>
      <c r="AAU206" s="272"/>
      <c r="AAV206" s="272"/>
      <c r="AAW206" s="272"/>
      <c r="AAX206" s="272"/>
    </row>
    <row r="207" spans="1:726" ht="15" customHeight="1" x14ac:dyDescent="0.35">
      <c r="A207" s="70" t="s">
        <v>929</v>
      </c>
      <c r="B207" s="1" t="s">
        <v>13</v>
      </c>
      <c r="GW207" s="157"/>
      <c r="GX207" s="157"/>
      <c r="RX207" s="151" t="s">
        <v>742</v>
      </c>
      <c r="RY207" s="218" t="s">
        <v>744</v>
      </c>
      <c r="RZ207" s="152">
        <v>11655</v>
      </c>
      <c r="SA207" s="151" t="s">
        <v>937</v>
      </c>
      <c r="SB207" s="229" t="s">
        <v>798</v>
      </c>
      <c r="SC207" s="229" t="s">
        <v>798</v>
      </c>
      <c r="SF207" s="268" t="s">
        <v>929</v>
      </c>
      <c r="SG207" s="269" t="s">
        <v>13</v>
      </c>
      <c r="SH207" s="270"/>
      <c r="SI207" s="270"/>
      <c r="SJ207" s="271"/>
      <c r="SK207" s="270"/>
      <c r="SL207" s="270"/>
      <c r="SM207" s="270"/>
      <c r="SN207" s="270"/>
      <c r="SO207" s="270"/>
      <c r="SP207" s="270"/>
      <c r="SQ207" s="270"/>
      <c r="SR207" s="270"/>
      <c r="SS207" s="270"/>
      <c r="ST207" s="270"/>
      <c r="SU207" s="270"/>
      <c r="SV207" s="270"/>
      <c r="SW207" s="270"/>
      <c r="SX207" s="270"/>
      <c r="SY207" s="270"/>
      <c r="SZ207" s="270"/>
      <c r="TA207" s="270"/>
      <c r="TB207" s="270"/>
      <c r="TC207" s="270"/>
      <c r="TD207" s="270"/>
      <c r="TE207" s="270"/>
      <c r="TF207" s="270"/>
      <c r="TG207" s="270"/>
      <c r="TH207" s="270"/>
      <c r="TI207" s="270"/>
      <c r="TJ207" s="270"/>
      <c r="TK207" s="270"/>
      <c r="TL207" s="270"/>
      <c r="TM207" s="270"/>
      <c r="TN207" s="270"/>
      <c r="TO207" s="270"/>
      <c r="TP207" s="270"/>
      <c r="TQ207" s="270"/>
      <c r="TR207" s="270"/>
      <c r="TS207" s="270"/>
      <c r="TT207" s="270"/>
      <c r="TU207" s="270"/>
      <c r="TV207" s="270"/>
      <c r="TW207" s="270"/>
      <c r="TX207" s="270"/>
      <c r="TY207" s="270"/>
      <c r="TZ207" s="270"/>
      <c r="UA207" s="270"/>
      <c r="UB207" s="270"/>
      <c r="UC207" s="270"/>
      <c r="UD207" s="270"/>
      <c r="UE207" s="270"/>
      <c r="UF207" s="270"/>
      <c r="UG207" s="270"/>
      <c r="UH207" s="270"/>
      <c r="UI207" s="270"/>
      <c r="UJ207" s="270"/>
      <c r="UK207" s="270"/>
      <c r="UL207" s="270"/>
      <c r="UT207" s="270"/>
      <c r="UU207" s="270"/>
      <c r="UV207" s="270"/>
      <c r="UW207" s="270"/>
      <c r="UX207" s="270"/>
      <c r="UY207" s="270"/>
      <c r="UZ207" s="270"/>
      <c r="VA207" s="270"/>
      <c r="VB207" s="270"/>
      <c r="VC207" s="270"/>
      <c r="VD207" s="270"/>
      <c r="VE207" s="270"/>
      <c r="VF207" s="270"/>
      <c r="VG207" s="270"/>
      <c r="VH207" s="270"/>
      <c r="VI207" s="270"/>
      <c r="VJ207" s="270"/>
      <c r="VK207" s="270"/>
      <c r="VL207" s="270"/>
      <c r="VM207" s="270"/>
      <c r="VN207" s="270"/>
      <c r="VO207" s="270"/>
      <c r="VP207" s="270"/>
      <c r="VQ207" s="270"/>
      <c r="VR207" s="270"/>
      <c r="VS207" s="270"/>
      <c r="VT207" s="270"/>
      <c r="VU207" s="270"/>
      <c r="VV207" s="270"/>
      <c r="VW207" s="270"/>
      <c r="VX207" s="270"/>
      <c r="VY207" s="270"/>
      <c r="VZ207" s="270"/>
      <c r="WA207" s="270"/>
      <c r="WB207" s="270"/>
      <c r="WC207" s="270"/>
      <c r="WD207" s="270"/>
      <c r="WE207" s="270"/>
      <c r="WF207" s="270"/>
      <c r="WG207" s="270"/>
      <c r="WH207" s="270"/>
      <c r="WI207" s="270"/>
      <c r="WJ207" s="270"/>
      <c r="WK207" s="270"/>
      <c r="WL207" s="270"/>
      <c r="WM207" s="270"/>
      <c r="WN207" s="270"/>
      <c r="WO207" s="270"/>
      <c r="WP207" s="270"/>
      <c r="WQ207" s="270"/>
      <c r="WR207" s="270"/>
      <c r="WS207" s="270"/>
      <c r="WT207" s="270"/>
      <c r="WU207" s="270"/>
      <c r="WV207" s="270"/>
      <c r="WW207" s="270"/>
      <c r="WX207" s="270"/>
      <c r="WY207" s="270"/>
      <c r="WZ207" s="270"/>
      <c r="XH207" s="270"/>
      <c r="XI207" s="270"/>
      <c r="XJ207" s="270"/>
      <c r="XK207" s="270"/>
      <c r="XL207" s="270"/>
      <c r="XM207" s="272"/>
      <c r="XN207" s="272"/>
      <c r="XO207" s="272"/>
      <c r="XP207" s="272"/>
      <c r="XQ207" s="272"/>
      <c r="XR207" s="272"/>
      <c r="XS207" s="272"/>
      <c r="XT207" s="272"/>
      <c r="XU207" s="272"/>
      <c r="XV207" s="272"/>
      <c r="XW207" s="270"/>
      <c r="XX207" s="273"/>
      <c r="XY207" s="273"/>
      <c r="XZ207" s="273"/>
      <c r="YA207" s="273"/>
      <c r="YB207" s="273"/>
      <c r="YC207" s="273"/>
      <c r="YD207" s="273"/>
      <c r="YE207" s="273"/>
      <c r="YF207" s="273"/>
      <c r="YG207" s="273"/>
      <c r="YH207" s="273"/>
      <c r="YI207" s="273"/>
      <c r="YJ207" s="273"/>
      <c r="YK207" s="273"/>
      <c r="YL207" s="273"/>
      <c r="YM207" s="273"/>
      <c r="YN207" s="273"/>
      <c r="YO207" s="273"/>
      <c r="YP207" s="273"/>
      <c r="YQ207" s="273"/>
      <c r="YR207" s="273"/>
      <c r="YS207" s="273"/>
      <c r="YT207" s="273"/>
      <c r="YU207" s="273"/>
      <c r="YV207" s="273"/>
      <c r="YW207" s="273"/>
      <c r="YX207" s="273"/>
      <c r="YY207" s="273"/>
      <c r="YZ207" s="270"/>
      <c r="ZA207" s="270"/>
      <c r="ZB207" s="270"/>
      <c r="ZC207" s="270"/>
      <c r="ZD207" s="270"/>
      <c r="ZE207" s="270"/>
      <c r="ZF207" s="270"/>
      <c r="ZG207" s="270"/>
      <c r="ZH207" s="270"/>
      <c r="ZI207" s="270"/>
      <c r="ZJ207" s="270"/>
      <c r="ZK207" s="270"/>
      <c r="ZL207" s="270"/>
      <c r="ZM207" s="270"/>
      <c r="ZN207" s="270"/>
      <c r="ZO207" s="272"/>
      <c r="ZP207" s="272"/>
      <c r="ZQ207" s="272"/>
      <c r="ZR207" s="272"/>
      <c r="ZS207" s="272"/>
      <c r="ZT207" s="272"/>
      <c r="ZU207" s="272"/>
      <c r="ZV207" s="272"/>
      <c r="ZW207" s="270"/>
      <c r="ZX207" s="270"/>
      <c r="ZY207" s="270"/>
      <c r="ZZ207" s="270"/>
      <c r="AAA207" s="270"/>
      <c r="AAB207" s="270"/>
      <c r="AAJ207" s="270"/>
      <c r="AAK207" s="270"/>
      <c r="AAL207" s="270"/>
      <c r="AAM207" s="270"/>
      <c r="AAN207" s="270"/>
      <c r="AAO207" s="272"/>
      <c r="AAP207" s="272"/>
      <c r="AAQ207" s="272"/>
      <c r="AAR207" s="272"/>
      <c r="AAS207" s="272"/>
      <c r="AAT207" s="272"/>
      <c r="AAU207" s="272"/>
      <c r="AAV207" s="272"/>
      <c r="AAW207" s="272"/>
      <c r="AAX207" s="272"/>
    </row>
    <row r="208" spans="1:726" ht="15" customHeight="1" x14ac:dyDescent="0.35">
      <c r="A208" s="70" t="s">
        <v>930</v>
      </c>
      <c r="B208" s="1" t="s">
        <v>13</v>
      </c>
      <c r="GW208" s="157"/>
      <c r="GX208" s="157"/>
      <c r="RX208" s="151" t="s">
        <v>737</v>
      </c>
      <c r="RY208" s="218" t="s">
        <v>743</v>
      </c>
      <c r="RZ208" s="152">
        <v>44269587</v>
      </c>
      <c r="SA208" s="151" t="s">
        <v>801</v>
      </c>
      <c r="SB208" s="244" t="s">
        <v>798</v>
      </c>
      <c r="SC208" s="244" t="s">
        <v>798</v>
      </c>
      <c r="SF208" s="268" t="s">
        <v>930</v>
      </c>
      <c r="SG208" s="269" t="s">
        <v>13</v>
      </c>
      <c r="SH208" s="270"/>
      <c r="SI208" s="270"/>
      <c r="SJ208" s="271"/>
      <c r="SK208" s="270"/>
      <c r="SL208" s="270"/>
      <c r="SM208" s="270"/>
      <c r="SN208" s="270"/>
      <c r="SO208" s="270"/>
      <c r="SP208" s="270"/>
      <c r="SQ208" s="270"/>
      <c r="SR208" s="270"/>
      <c r="SS208" s="270"/>
      <c r="ST208" s="270"/>
      <c r="SU208" s="270"/>
      <c r="SV208" s="270"/>
      <c r="SW208" s="270"/>
      <c r="SX208" s="270"/>
      <c r="SY208" s="270"/>
      <c r="SZ208" s="270"/>
      <c r="TA208" s="270"/>
      <c r="TB208" s="270"/>
      <c r="TC208" s="270"/>
      <c r="TD208" s="270"/>
      <c r="TE208" s="270"/>
      <c r="TF208" s="270"/>
      <c r="TG208" s="270"/>
      <c r="TH208" s="270"/>
      <c r="TI208" s="270"/>
      <c r="TJ208" s="270"/>
      <c r="TK208" s="270"/>
      <c r="TL208" s="270"/>
      <c r="TM208" s="270"/>
      <c r="TN208" s="270"/>
      <c r="TO208" s="270"/>
      <c r="TP208" s="270"/>
      <c r="TQ208" s="270"/>
      <c r="TR208" s="270"/>
      <c r="TS208" s="270"/>
      <c r="TT208" s="270"/>
      <c r="TU208" s="270"/>
      <c r="TV208" s="270"/>
      <c r="TW208" s="270"/>
      <c r="TX208" s="270"/>
      <c r="TY208" s="270"/>
      <c r="TZ208" s="270"/>
      <c r="UA208" s="270"/>
      <c r="UB208" s="270"/>
      <c r="UC208" s="270"/>
      <c r="UD208" s="270"/>
      <c r="UE208" s="270"/>
      <c r="UF208" s="270"/>
      <c r="UG208" s="270"/>
      <c r="UH208" s="270"/>
      <c r="UI208" s="270"/>
      <c r="UJ208" s="270"/>
      <c r="UK208" s="270"/>
      <c r="UL208" s="270"/>
      <c r="UT208" s="270"/>
      <c r="UU208" s="270"/>
      <c r="UV208" s="270"/>
      <c r="UW208" s="270"/>
      <c r="UX208" s="270"/>
      <c r="UY208" s="270"/>
      <c r="UZ208" s="270"/>
      <c r="VA208" s="270"/>
      <c r="VB208" s="270"/>
      <c r="VC208" s="270"/>
      <c r="VD208" s="270"/>
      <c r="VE208" s="270"/>
      <c r="VF208" s="270"/>
      <c r="VG208" s="270"/>
      <c r="VH208" s="270"/>
      <c r="VI208" s="270"/>
      <c r="VJ208" s="270"/>
      <c r="VK208" s="270"/>
      <c r="VL208" s="270"/>
      <c r="VM208" s="270"/>
      <c r="VN208" s="270"/>
      <c r="VO208" s="270"/>
      <c r="VP208" s="270"/>
      <c r="VQ208" s="270"/>
      <c r="VR208" s="270"/>
      <c r="VS208" s="270"/>
      <c r="VT208" s="270"/>
      <c r="VU208" s="270"/>
      <c r="VV208" s="270"/>
      <c r="VW208" s="270"/>
      <c r="VX208" s="270"/>
      <c r="VY208" s="270"/>
      <c r="VZ208" s="270"/>
      <c r="WA208" s="270"/>
      <c r="WB208" s="270"/>
      <c r="WC208" s="270"/>
      <c r="WD208" s="270"/>
      <c r="WE208" s="270"/>
      <c r="WF208" s="270"/>
      <c r="WG208" s="270"/>
      <c r="WH208" s="270"/>
      <c r="WI208" s="270"/>
      <c r="WJ208" s="270"/>
      <c r="WK208" s="270"/>
      <c r="WL208" s="270"/>
      <c r="WM208" s="270"/>
      <c r="WN208" s="270"/>
      <c r="WO208" s="270"/>
      <c r="WP208" s="270"/>
      <c r="WQ208" s="270"/>
      <c r="WR208" s="270"/>
      <c r="WS208" s="270"/>
      <c r="WT208" s="270"/>
      <c r="WU208" s="270"/>
      <c r="WV208" s="270"/>
      <c r="WW208" s="270"/>
      <c r="WX208" s="270"/>
      <c r="WY208" s="270"/>
      <c r="WZ208" s="270"/>
      <c r="XH208" s="270"/>
      <c r="XI208" s="270"/>
      <c r="XJ208" s="270"/>
      <c r="XK208" s="270"/>
      <c r="XL208" s="270"/>
      <c r="XM208" s="272"/>
      <c r="XN208" s="272"/>
      <c r="XO208" s="272"/>
      <c r="XP208" s="272"/>
      <c r="XQ208" s="272"/>
      <c r="XR208" s="272"/>
      <c r="XS208" s="272"/>
      <c r="XT208" s="272"/>
      <c r="XU208" s="272"/>
      <c r="XV208" s="272"/>
      <c r="XW208" s="270"/>
      <c r="XX208" s="273"/>
      <c r="XY208" s="273"/>
      <c r="XZ208" s="273"/>
      <c r="YA208" s="273"/>
      <c r="YB208" s="273"/>
      <c r="YC208" s="273"/>
      <c r="YD208" s="273"/>
      <c r="YE208" s="273"/>
      <c r="YF208" s="273"/>
      <c r="YG208" s="273"/>
      <c r="YH208" s="273"/>
      <c r="YI208" s="273"/>
      <c r="YJ208" s="273"/>
      <c r="YK208" s="273"/>
      <c r="YL208" s="273"/>
      <c r="YM208" s="273"/>
      <c r="YN208" s="273"/>
      <c r="YO208" s="273"/>
      <c r="YP208" s="273"/>
      <c r="YQ208" s="273"/>
      <c r="YR208" s="273"/>
      <c r="YS208" s="273"/>
      <c r="YT208" s="273"/>
      <c r="YU208" s="273"/>
      <c r="YV208" s="273"/>
      <c r="YW208" s="273"/>
      <c r="YX208" s="273"/>
      <c r="YY208" s="273"/>
      <c r="YZ208" s="270"/>
      <c r="ZA208" s="270"/>
      <c r="ZB208" s="270"/>
      <c r="ZC208" s="270"/>
      <c r="ZD208" s="270"/>
      <c r="ZE208" s="270"/>
      <c r="ZF208" s="270"/>
      <c r="ZG208" s="270"/>
      <c r="ZH208" s="270"/>
      <c r="ZI208" s="270"/>
      <c r="ZJ208" s="270"/>
      <c r="ZK208" s="270"/>
      <c r="ZL208" s="270"/>
      <c r="ZM208" s="270"/>
      <c r="ZN208" s="270"/>
      <c r="ZO208" s="272"/>
      <c r="ZP208" s="272"/>
      <c r="ZQ208" s="272"/>
      <c r="ZR208" s="272"/>
      <c r="ZS208" s="272"/>
      <c r="ZT208" s="272"/>
      <c r="ZU208" s="272"/>
      <c r="ZV208" s="272"/>
      <c r="ZW208" s="270"/>
      <c r="ZX208" s="270"/>
      <c r="ZY208" s="270"/>
      <c r="ZZ208" s="270"/>
      <c r="AAA208" s="270"/>
      <c r="AAB208" s="270"/>
      <c r="AAJ208" s="270"/>
      <c r="AAK208" s="270"/>
      <c r="AAL208" s="270"/>
      <c r="AAM208" s="270"/>
      <c r="AAN208" s="270"/>
      <c r="AAO208" s="272"/>
      <c r="AAP208" s="272"/>
      <c r="AAQ208" s="272"/>
      <c r="AAR208" s="272"/>
      <c r="AAS208" s="272"/>
      <c r="AAT208" s="272"/>
      <c r="AAU208" s="272"/>
      <c r="AAV208" s="272"/>
      <c r="AAW208" s="272"/>
      <c r="AAX208" s="272"/>
    </row>
    <row r="209" spans="1:726" ht="15" customHeight="1" x14ac:dyDescent="0.35">
      <c r="A209" s="71" t="s">
        <v>632</v>
      </c>
      <c r="B209" s="71" t="s">
        <v>56</v>
      </c>
      <c r="C209" s="71" t="s">
        <v>56</v>
      </c>
      <c r="D209" s="71" t="s">
        <v>56</v>
      </c>
      <c r="E209" s="71" t="s">
        <v>13</v>
      </c>
      <c r="F209" s="71" t="s">
        <v>13</v>
      </c>
      <c r="G209" s="71" t="s">
        <v>13</v>
      </c>
      <c r="H209" s="71" t="s">
        <v>13</v>
      </c>
      <c r="I209" s="71" t="s">
        <v>13</v>
      </c>
      <c r="J209" s="157" t="s">
        <v>56</v>
      </c>
      <c r="K209" s="157" t="s">
        <v>13</v>
      </c>
      <c r="L209" s="157" t="s">
        <v>13</v>
      </c>
      <c r="M209" s="157" t="s">
        <v>56</v>
      </c>
      <c r="N209" s="157" t="s">
        <v>13</v>
      </c>
      <c r="O209" s="157" t="s">
        <v>56</v>
      </c>
      <c r="P209" s="157" t="s">
        <v>56</v>
      </c>
      <c r="Q209" s="157" t="s">
        <v>56</v>
      </c>
      <c r="R209" s="157" t="s">
        <v>13</v>
      </c>
      <c r="S209" s="157" t="s">
        <v>56</v>
      </c>
      <c r="T209" s="157" t="s">
        <v>13</v>
      </c>
      <c r="U209" s="71" t="s">
        <v>1</v>
      </c>
      <c r="V209" s="157" t="s">
        <v>56</v>
      </c>
      <c r="W209" s="157" t="s">
        <v>13</v>
      </c>
      <c r="X209" s="157" t="s">
        <v>56</v>
      </c>
      <c r="Y209" s="157" t="s">
        <v>56</v>
      </c>
      <c r="Z209" s="157" t="s">
        <v>13</v>
      </c>
      <c r="AA209" s="71" t="s">
        <v>13</v>
      </c>
      <c r="AB209" s="71" t="s">
        <v>13</v>
      </c>
      <c r="AC209" s="71" t="s">
        <v>56</v>
      </c>
      <c r="AD209" s="71" t="s">
        <v>56</v>
      </c>
      <c r="AE209" s="71" t="s">
        <v>13</v>
      </c>
      <c r="AF209" s="134" t="s">
        <v>13</v>
      </c>
      <c r="AG209" s="134" t="s">
        <v>56</v>
      </c>
      <c r="AH209" s="134" t="s">
        <v>13</v>
      </c>
      <c r="AI209" s="71" t="s">
        <v>56</v>
      </c>
      <c r="AJ209" s="71" t="s">
        <v>56</v>
      </c>
      <c r="AK209" s="71" t="s">
        <v>13</v>
      </c>
      <c r="AL209" s="71" t="s">
        <v>13</v>
      </c>
      <c r="AM209" s="71" t="s">
        <v>56</v>
      </c>
      <c r="AN209" s="71" t="s">
        <v>13</v>
      </c>
      <c r="AO209" s="71" t="s">
        <v>56</v>
      </c>
      <c r="AP209" s="71" t="s">
        <v>13</v>
      </c>
      <c r="AQ209" s="71" t="s">
        <v>13</v>
      </c>
      <c r="AR209" s="71" t="s">
        <v>13</v>
      </c>
      <c r="AS209" s="71" t="s">
        <v>13</v>
      </c>
      <c r="AT209" s="134" t="s">
        <v>56</v>
      </c>
      <c r="AU209" s="134" t="s">
        <v>56</v>
      </c>
      <c r="AV209" s="134" t="s">
        <v>56</v>
      </c>
      <c r="AW209" s="134" t="s">
        <v>56</v>
      </c>
      <c r="AX209" s="134" t="s">
        <v>56</v>
      </c>
      <c r="AY209" s="134" t="s">
        <v>56</v>
      </c>
      <c r="AZ209" s="134" t="s">
        <v>56</v>
      </c>
      <c r="BA209" s="134" t="s">
        <v>56</v>
      </c>
      <c r="BB209" s="71" t="s">
        <v>56</v>
      </c>
      <c r="BC209" s="71" t="s">
        <v>56</v>
      </c>
      <c r="BD209" s="71" t="s">
        <v>56</v>
      </c>
      <c r="BE209" s="71" t="s">
        <v>13</v>
      </c>
      <c r="BF209" s="71" t="s">
        <v>56</v>
      </c>
      <c r="BG209" s="71" t="s">
        <v>13</v>
      </c>
      <c r="BH209" s="157" t="s">
        <v>13</v>
      </c>
      <c r="BI209" s="157" t="s">
        <v>56</v>
      </c>
      <c r="BJ209" s="157" t="s">
        <v>56</v>
      </c>
      <c r="BK209" s="157" t="s">
        <v>13</v>
      </c>
      <c r="BL209" s="71" t="s">
        <v>13</v>
      </c>
      <c r="BM209" s="71" t="s">
        <v>56</v>
      </c>
      <c r="BN209" s="71" t="s">
        <v>56</v>
      </c>
      <c r="BO209" s="71" t="s">
        <v>13</v>
      </c>
      <c r="BP209" s="71" t="s">
        <v>56</v>
      </c>
      <c r="BQ209" s="71" t="s">
        <v>56</v>
      </c>
      <c r="BR209" s="71" t="s">
        <v>13</v>
      </c>
      <c r="BS209" s="71" t="s">
        <v>13</v>
      </c>
      <c r="BT209" s="71" t="s">
        <v>13</v>
      </c>
      <c r="BU209" s="71" t="s">
        <v>13</v>
      </c>
      <c r="BV209" s="157" t="s">
        <v>56</v>
      </c>
      <c r="BW209" s="157" t="s">
        <v>56</v>
      </c>
      <c r="BX209" s="157" t="s">
        <v>56</v>
      </c>
      <c r="BY209" s="157" t="s">
        <v>56</v>
      </c>
      <c r="BZ209" s="71" t="s">
        <v>747</v>
      </c>
      <c r="CA209" s="71" t="s">
        <v>747</v>
      </c>
      <c r="CB209" s="71" t="s">
        <v>747</v>
      </c>
      <c r="CC209" s="71" t="s">
        <v>747</v>
      </c>
      <c r="CD209" s="71" t="s">
        <v>747</v>
      </c>
      <c r="CE209" s="157" t="s">
        <v>13</v>
      </c>
      <c r="CF209" s="157" t="s">
        <v>13</v>
      </c>
      <c r="CG209" s="157" t="s">
        <v>13</v>
      </c>
      <c r="CH209" s="71" t="s">
        <v>13</v>
      </c>
      <c r="CI209" s="71" t="s">
        <v>56</v>
      </c>
      <c r="CJ209" s="71" t="s">
        <v>13</v>
      </c>
      <c r="CK209" s="71" t="s">
        <v>13</v>
      </c>
      <c r="CL209" s="157" t="s">
        <v>13</v>
      </c>
      <c r="CM209" s="157" t="s">
        <v>13</v>
      </c>
      <c r="CN209" s="157" t="s">
        <v>56</v>
      </c>
      <c r="CO209" s="71" t="s">
        <v>747</v>
      </c>
      <c r="CP209" s="71" t="s">
        <v>747</v>
      </c>
      <c r="CQ209" s="71" t="s">
        <v>747</v>
      </c>
      <c r="CR209" s="71" t="s">
        <v>747</v>
      </c>
      <c r="CS209" s="71" t="s">
        <v>747</v>
      </c>
      <c r="CT209" s="71" t="s">
        <v>747</v>
      </c>
      <c r="CU209" s="157" t="s">
        <v>13</v>
      </c>
      <c r="CV209" s="157" t="s">
        <v>13</v>
      </c>
      <c r="CW209" s="157" t="s">
        <v>13</v>
      </c>
      <c r="CX209" s="157" t="s">
        <v>13</v>
      </c>
      <c r="CY209" s="157" t="s">
        <v>13</v>
      </c>
      <c r="CZ209" s="71" t="s">
        <v>13</v>
      </c>
      <c r="DA209" s="71" t="s">
        <v>56</v>
      </c>
      <c r="DB209" s="71" t="s">
        <v>56</v>
      </c>
      <c r="DC209" s="71" t="s">
        <v>56</v>
      </c>
      <c r="DD209" s="71" t="s">
        <v>13</v>
      </c>
      <c r="DE209" s="157" t="s">
        <v>56</v>
      </c>
      <c r="DF209" s="157" t="s">
        <v>13</v>
      </c>
      <c r="DG209" s="157" t="s">
        <v>13</v>
      </c>
      <c r="DH209" s="71" t="s">
        <v>13</v>
      </c>
      <c r="DI209" s="71"/>
      <c r="DJ209" s="71"/>
      <c r="DK209" s="71"/>
      <c r="DL209" s="157"/>
      <c r="DM209" s="157"/>
      <c r="DN209" s="157"/>
      <c r="DO209" s="157"/>
      <c r="DP209" s="71"/>
      <c r="DQ209" s="157"/>
      <c r="DR209" s="157"/>
      <c r="DS209" s="157"/>
      <c r="DT209" s="72"/>
      <c r="DU209" s="157"/>
      <c r="DV209" s="157"/>
      <c r="DW209" s="157"/>
      <c r="DX209" s="71"/>
      <c r="DY209" s="71"/>
      <c r="DZ209" s="71"/>
      <c r="EA209" s="71"/>
      <c r="EB209" s="71"/>
      <c r="EC209" s="157"/>
      <c r="ED209" s="157"/>
      <c r="EE209" s="157"/>
      <c r="EF209" s="71"/>
      <c r="EG209" s="71"/>
      <c r="EH209" s="71"/>
      <c r="EI209" s="71"/>
      <c r="EJ209" s="71"/>
      <c r="EK209" s="71"/>
      <c r="EL209" s="71"/>
      <c r="EM209" s="71"/>
      <c r="EN209" s="71"/>
      <c r="EO209" s="71"/>
      <c r="EP209" s="71"/>
      <c r="EQ209" s="71"/>
      <c r="ER209" s="71"/>
      <c r="ES209" s="71"/>
      <c r="ET209" s="71"/>
      <c r="EU209" s="71"/>
      <c r="EV209" s="157"/>
      <c r="EW209" s="157"/>
      <c r="EX209" s="157"/>
      <c r="EY209" s="157"/>
      <c r="EZ209" s="157"/>
      <c r="FA209" s="157"/>
      <c r="FB209" s="157"/>
      <c r="FC209" s="157"/>
      <c r="FD209" s="157"/>
      <c r="FE209" s="157"/>
      <c r="FF209" s="71"/>
      <c r="FG209" s="71"/>
      <c r="FH209" s="71"/>
      <c r="FI209" s="71"/>
      <c r="FJ209" s="71"/>
      <c r="FK209" s="71"/>
      <c r="FL209" s="71"/>
      <c r="FM209" s="71"/>
      <c r="FN209" s="71"/>
      <c r="FO209" s="71"/>
      <c r="FP209" s="157"/>
      <c r="FQ209" s="157"/>
      <c r="FR209" s="157"/>
      <c r="FS209" s="157"/>
      <c r="FT209" s="157"/>
      <c r="FU209" s="71"/>
      <c r="FV209" s="71"/>
      <c r="FW209" s="71"/>
      <c r="FX209" s="71"/>
      <c r="FY209" s="71"/>
      <c r="FZ209" s="71"/>
      <c r="GA209" s="71"/>
      <c r="GB209" s="71"/>
      <c r="GC209" s="71"/>
      <c r="GD209" s="71"/>
      <c r="GE209" s="71"/>
      <c r="GF209" s="71"/>
      <c r="GG209" s="71"/>
      <c r="GH209" s="71"/>
      <c r="GI209" s="71"/>
      <c r="GJ209" s="71"/>
      <c r="GK209" s="71"/>
      <c r="GL209" s="71"/>
      <c r="GM209" s="71"/>
      <c r="GN209" s="71"/>
      <c r="GO209" s="71"/>
      <c r="GP209" s="71"/>
      <c r="GQ209" s="71"/>
      <c r="GR209" s="71"/>
      <c r="GS209" s="71"/>
      <c r="GT209" s="71"/>
      <c r="GU209" s="71"/>
      <c r="GV209" s="71"/>
      <c r="GW209" s="157"/>
      <c r="GX209" s="157"/>
      <c r="GY209" s="157"/>
      <c r="GZ209" s="157"/>
      <c r="HA209" s="157"/>
      <c r="HB209" s="157"/>
      <c r="HC209" s="157"/>
      <c r="HD209" s="157"/>
      <c r="HE209" s="157"/>
      <c r="HF209" s="157"/>
      <c r="HG209" s="157"/>
      <c r="HH209" s="157"/>
      <c r="HI209" s="157"/>
      <c r="HJ209" s="157"/>
      <c r="HK209" s="157"/>
      <c r="HL209" s="157"/>
      <c r="HM209" s="157"/>
      <c r="HN209" s="157"/>
      <c r="HO209" s="157"/>
      <c r="HP209" s="157"/>
      <c r="HQ209" s="157"/>
      <c r="HR209" s="157"/>
      <c r="HS209" s="157"/>
      <c r="HT209" s="157"/>
      <c r="HU209" s="157"/>
      <c r="HV209" s="157"/>
      <c r="HW209" s="157"/>
      <c r="HX209" s="157"/>
      <c r="HY209" s="71"/>
      <c r="HZ209" s="71"/>
      <c r="IA209" s="71"/>
      <c r="IB209" s="71"/>
      <c r="IC209" s="71"/>
      <c r="ID209" s="157"/>
      <c r="IE209" s="157"/>
      <c r="IF209" s="157"/>
      <c r="IG209" s="71"/>
      <c r="IH209" s="71" t="s">
        <v>13</v>
      </c>
      <c r="II209" s="71" t="s">
        <v>13</v>
      </c>
      <c r="IJ209" s="71" t="s">
        <v>13</v>
      </c>
      <c r="IK209" s="71" t="s">
        <v>56</v>
      </c>
      <c r="IL209" s="71" t="s">
        <v>56</v>
      </c>
      <c r="IM209" s="71" t="s">
        <v>56</v>
      </c>
      <c r="IN209" s="71" t="s">
        <v>13</v>
      </c>
      <c r="IO209" s="71" t="s">
        <v>13</v>
      </c>
      <c r="IP209" s="71" t="s">
        <v>13</v>
      </c>
      <c r="IQ209" s="71" t="s">
        <v>13</v>
      </c>
      <c r="IR209" s="71" t="s">
        <v>13</v>
      </c>
      <c r="IS209" s="71" t="s">
        <v>13</v>
      </c>
      <c r="IT209" s="71" t="s">
        <v>13</v>
      </c>
      <c r="IU209" s="157" t="s">
        <v>56</v>
      </c>
      <c r="IV209" s="157" t="s">
        <v>56</v>
      </c>
      <c r="IW209" s="157" t="s">
        <v>56</v>
      </c>
      <c r="IX209" s="157" t="s">
        <v>13</v>
      </c>
      <c r="IY209" s="71" t="s">
        <v>747</v>
      </c>
      <c r="IZ209" s="71" t="s">
        <v>747</v>
      </c>
      <c r="JA209" s="71" t="s">
        <v>747</v>
      </c>
      <c r="JB209" s="71" t="s">
        <v>747</v>
      </c>
      <c r="JC209" s="71" t="s">
        <v>747</v>
      </c>
      <c r="JD209" s="71" t="s">
        <v>747</v>
      </c>
      <c r="JE209" s="71" t="s">
        <v>747</v>
      </c>
      <c r="JF209" s="157" t="s">
        <v>13</v>
      </c>
      <c r="JG209" s="157" t="s">
        <v>13</v>
      </c>
      <c r="JH209" s="157" t="s">
        <v>13</v>
      </c>
      <c r="JI209" s="71" t="s">
        <v>13</v>
      </c>
      <c r="JJ209" s="71" t="s">
        <v>56</v>
      </c>
      <c r="JK209" s="71" t="s">
        <v>56</v>
      </c>
      <c r="JL209" s="71" t="s">
        <v>13</v>
      </c>
      <c r="JM209" s="71" t="s">
        <v>13</v>
      </c>
      <c r="JN209" s="71" t="s">
        <v>56</v>
      </c>
      <c r="JO209" s="71" t="s">
        <v>13</v>
      </c>
      <c r="JP209" s="71" t="s">
        <v>56</v>
      </c>
      <c r="JQ209" s="71" t="s">
        <v>56</v>
      </c>
      <c r="JR209" s="71" t="s">
        <v>56</v>
      </c>
      <c r="JS209" s="71" t="s">
        <v>56</v>
      </c>
      <c r="JT209" s="71" t="s">
        <v>13</v>
      </c>
      <c r="JU209" s="71" t="s">
        <v>13</v>
      </c>
      <c r="JV209" s="157" t="s">
        <v>56</v>
      </c>
      <c r="JW209" s="157" t="s">
        <v>56</v>
      </c>
      <c r="JX209" s="157" t="s">
        <v>56</v>
      </c>
      <c r="JY209" s="71" t="s">
        <v>13</v>
      </c>
      <c r="JZ209" s="71" t="s">
        <v>56</v>
      </c>
      <c r="KA209" s="71" t="s">
        <v>56</v>
      </c>
      <c r="KB209" s="71" t="s">
        <v>56</v>
      </c>
      <c r="KC209" s="71" t="s">
        <v>13</v>
      </c>
      <c r="KD209" s="157" t="s">
        <v>56</v>
      </c>
      <c r="KE209" s="157" t="s">
        <v>13</v>
      </c>
      <c r="KF209" s="157" t="s">
        <v>13</v>
      </c>
      <c r="KG209" s="71" t="s">
        <v>13</v>
      </c>
      <c r="KH209" s="71" t="s">
        <v>56</v>
      </c>
      <c r="KI209" s="71" t="s">
        <v>13</v>
      </c>
      <c r="KJ209" s="71" t="s">
        <v>13</v>
      </c>
      <c r="KK209" s="71" t="s">
        <v>13</v>
      </c>
      <c r="KL209" s="71" t="s">
        <v>13</v>
      </c>
      <c r="KM209" s="71" t="s">
        <v>13</v>
      </c>
      <c r="KN209" s="71" t="s">
        <v>13</v>
      </c>
      <c r="KO209" s="71" t="s">
        <v>13</v>
      </c>
      <c r="KP209" s="157" t="s">
        <v>56</v>
      </c>
      <c r="KQ209" s="71" t="s">
        <v>56</v>
      </c>
      <c r="KR209" s="71" t="s">
        <v>13</v>
      </c>
      <c r="KS209" s="71" t="s">
        <v>985</v>
      </c>
      <c r="KT209" s="157" t="s">
        <v>56</v>
      </c>
      <c r="KU209" s="157" t="s">
        <v>13</v>
      </c>
      <c r="KV209" s="157" t="s">
        <v>56</v>
      </c>
      <c r="KW209" s="71" t="s">
        <v>13</v>
      </c>
      <c r="KX209" s="71" t="s">
        <v>56</v>
      </c>
      <c r="KY209" s="71" t="s">
        <v>56</v>
      </c>
      <c r="KZ209" s="71" t="s">
        <v>56</v>
      </c>
      <c r="LA209" s="71" t="s">
        <v>13</v>
      </c>
      <c r="LB209" s="157" t="s">
        <v>56</v>
      </c>
      <c r="LC209" s="157" t="s">
        <v>13</v>
      </c>
      <c r="LD209" s="157" t="s">
        <v>13</v>
      </c>
      <c r="LE209" s="71" t="s">
        <v>13</v>
      </c>
      <c r="LF209" s="180">
        <v>1</v>
      </c>
      <c r="LG209" s="157" t="s">
        <v>13</v>
      </c>
      <c r="LH209" s="157" t="s">
        <v>56</v>
      </c>
      <c r="LI209" s="157" t="s">
        <v>56</v>
      </c>
      <c r="LJ209" s="71" t="s">
        <v>13</v>
      </c>
      <c r="LK209" s="71" t="s">
        <v>56</v>
      </c>
      <c r="LL209" s="71" t="s">
        <v>56</v>
      </c>
      <c r="LM209" s="71" t="s">
        <v>56</v>
      </c>
      <c r="LN209" s="71" t="s">
        <v>13</v>
      </c>
      <c r="LO209" s="157" t="s">
        <v>56</v>
      </c>
      <c r="LP209" s="157" t="s">
        <v>13</v>
      </c>
      <c r="LQ209" s="157" t="s">
        <v>13</v>
      </c>
      <c r="LR209" s="71" t="s">
        <v>13</v>
      </c>
      <c r="LS209" s="71" t="s">
        <v>56</v>
      </c>
      <c r="LT209" s="71" t="s">
        <v>56</v>
      </c>
      <c r="LU209" s="71" t="s">
        <v>13</v>
      </c>
      <c r="LV209" s="71" t="s">
        <v>13</v>
      </c>
      <c r="LW209" s="71" t="s">
        <v>13</v>
      </c>
      <c r="LX209" s="71" t="s">
        <v>56</v>
      </c>
      <c r="LY209" s="157" t="s">
        <v>56</v>
      </c>
      <c r="LZ209" s="157" t="s">
        <v>13</v>
      </c>
      <c r="MA209" s="71" t="s">
        <v>13</v>
      </c>
      <c r="MB209" s="71" t="s">
        <v>56</v>
      </c>
      <c r="MC209" s="71" t="s">
        <v>13</v>
      </c>
      <c r="MD209" s="71" t="s">
        <v>13</v>
      </c>
      <c r="ME209" s="71" t="s">
        <v>13</v>
      </c>
      <c r="MF209" s="71" t="s">
        <v>13</v>
      </c>
      <c r="MG209" s="157" t="s">
        <v>56</v>
      </c>
      <c r="MH209" s="71" t="s">
        <v>13</v>
      </c>
      <c r="MI209" s="71" t="s">
        <v>56</v>
      </c>
      <c r="MJ209" s="71" t="s">
        <v>13</v>
      </c>
      <c r="MK209" s="71" t="s">
        <v>56</v>
      </c>
      <c r="ML209" s="71" t="s">
        <v>56</v>
      </c>
      <c r="MM209" s="71" t="s">
        <v>56</v>
      </c>
      <c r="MN209" s="71" t="s">
        <v>13</v>
      </c>
      <c r="MO209" s="71" t="s">
        <v>13</v>
      </c>
      <c r="MP209" s="71" t="s">
        <v>13</v>
      </c>
      <c r="MQ209" s="71" t="s">
        <v>13</v>
      </c>
      <c r="MR209" s="71" t="s">
        <v>13</v>
      </c>
      <c r="MS209" s="71" t="s">
        <v>13</v>
      </c>
      <c r="MT209" s="71" t="s">
        <v>13</v>
      </c>
      <c r="MU209" s="71" t="s">
        <v>13</v>
      </c>
      <c r="MV209" s="71" t="s">
        <v>13</v>
      </c>
      <c r="MW209" s="71" t="s">
        <v>13</v>
      </c>
      <c r="MX209" s="71" t="s">
        <v>13</v>
      </c>
      <c r="MY209" s="71" t="s">
        <v>13</v>
      </c>
      <c r="MZ209" s="71" t="s">
        <v>13</v>
      </c>
      <c r="NA209" s="71" t="s">
        <v>13</v>
      </c>
      <c r="NB209" s="157" t="s">
        <v>56</v>
      </c>
      <c r="NC209" s="157" t="s">
        <v>13</v>
      </c>
      <c r="ND209" s="157" t="s">
        <v>56</v>
      </c>
      <c r="NE209" s="157" t="s">
        <v>56</v>
      </c>
      <c r="NF209" s="157" t="s">
        <v>56</v>
      </c>
      <c r="NG209" s="157"/>
      <c r="NH209" s="157"/>
      <c r="NI209" s="157"/>
      <c r="NJ209" s="157"/>
      <c r="NK209" s="157"/>
      <c r="NL209" s="71" t="s">
        <v>13</v>
      </c>
      <c r="NM209" s="71" t="s">
        <v>13</v>
      </c>
      <c r="NN209" s="157" t="s">
        <v>56</v>
      </c>
      <c r="NO209" s="71" t="s">
        <v>13</v>
      </c>
      <c r="NP209" s="71" t="s">
        <v>56</v>
      </c>
      <c r="NQ209" s="71" t="s">
        <v>56</v>
      </c>
      <c r="NR209" s="71" t="s">
        <v>56</v>
      </c>
      <c r="NS209" s="71" t="s">
        <v>56</v>
      </c>
      <c r="NT209" s="71" t="s">
        <v>13</v>
      </c>
      <c r="NU209" s="71" t="s">
        <v>56</v>
      </c>
      <c r="NV209" s="71" t="s">
        <v>13</v>
      </c>
      <c r="NW209" s="71" t="s">
        <v>13</v>
      </c>
      <c r="NX209" s="71" t="s">
        <v>13</v>
      </c>
      <c r="NY209" s="71" t="s">
        <v>13</v>
      </c>
      <c r="NZ209" s="71" t="s">
        <v>13</v>
      </c>
      <c r="OA209" s="157" t="s">
        <v>56</v>
      </c>
      <c r="OB209" s="157" t="s">
        <v>56</v>
      </c>
      <c r="OC209" s="157" t="s">
        <v>56</v>
      </c>
      <c r="OD209" s="157" t="s">
        <v>56</v>
      </c>
      <c r="OE209" s="71" t="s">
        <v>13</v>
      </c>
      <c r="OF209" s="71" t="s">
        <v>13</v>
      </c>
      <c r="OG209" s="71" t="s">
        <v>56</v>
      </c>
      <c r="OH209" s="71" t="s">
        <v>13</v>
      </c>
      <c r="OI209" s="71" t="s">
        <v>13</v>
      </c>
      <c r="OJ209" s="157" t="s">
        <v>13</v>
      </c>
      <c r="OK209" s="136">
        <v>4800</v>
      </c>
      <c r="OL209" s="136">
        <v>50</v>
      </c>
      <c r="OM209" s="136" t="s">
        <v>758</v>
      </c>
      <c r="ON209" s="136" t="s">
        <v>758</v>
      </c>
      <c r="OO209" s="136" t="s">
        <v>758</v>
      </c>
      <c r="OP209" s="136">
        <v>50</v>
      </c>
      <c r="OQ209" s="136">
        <v>0</v>
      </c>
      <c r="OR209" s="137">
        <v>1.0416666666666666E-2</v>
      </c>
      <c r="OS209" s="137"/>
      <c r="OT209" s="138">
        <v>10.910667252539191</v>
      </c>
      <c r="OU209" s="138">
        <v>0.11365278388061657</v>
      </c>
      <c r="OV209" s="138" t="s">
        <v>758</v>
      </c>
      <c r="OW209" s="138" t="s">
        <v>758</v>
      </c>
      <c r="OX209" s="138" t="s">
        <v>758</v>
      </c>
      <c r="OY209" s="138">
        <v>0.11365278388061657</v>
      </c>
      <c r="OZ209" s="138">
        <v>0</v>
      </c>
      <c r="PA209" s="139">
        <f>SB209/OK209</f>
        <v>4.3591666666666669</v>
      </c>
      <c r="PB209" s="139">
        <f>SB209/OL209</f>
        <v>418.48</v>
      </c>
      <c r="PC209" s="139" t="s">
        <v>758</v>
      </c>
      <c r="PD209" s="139" t="s">
        <v>758</v>
      </c>
      <c r="PE209" s="139" t="s">
        <v>758</v>
      </c>
      <c r="PF209" s="139">
        <f>SB209/OP209</f>
        <v>418.48</v>
      </c>
      <c r="PG209" s="139">
        <v>0</v>
      </c>
      <c r="PH209" s="71" t="s">
        <v>13</v>
      </c>
      <c r="PI209" s="71" t="s">
        <v>56</v>
      </c>
      <c r="PJ209" s="71" t="s">
        <v>13</v>
      </c>
      <c r="PK209" s="71" t="s">
        <v>13</v>
      </c>
      <c r="PL209" s="71" t="s">
        <v>13</v>
      </c>
      <c r="PM209" s="157" t="s">
        <v>56</v>
      </c>
      <c r="PN209" s="157" t="s">
        <v>13</v>
      </c>
      <c r="PO209" s="157" t="s">
        <v>13</v>
      </c>
      <c r="PP209" s="71" t="s">
        <v>13</v>
      </c>
      <c r="PQ209" s="71" t="s">
        <v>13</v>
      </c>
      <c r="PR209" s="71" t="s">
        <v>56</v>
      </c>
      <c r="PS209" s="71" t="s">
        <v>13</v>
      </c>
      <c r="PT209" s="71" t="s">
        <v>13</v>
      </c>
      <c r="PU209" s="71" t="s">
        <v>13</v>
      </c>
      <c r="PV209" s="71" t="s">
        <v>13</v>
      </c>
      <c r="PW209" s="157" t="s">
        <v>56</v>
      </c>
      <c r="PX209" s="71" t="s">
        <v>13</v>
      </c>
      <c r="PY209" s="71" t="s">
        <v>56</v>
      </c>
      <c r="PZ209" s="71" t="s">
        <v>56</v>
      </c>
      <c r="QA209" s="71" t="s">
        <v>13</v>
      </c>
      <c r="QB209" s="71" t="s">
        <v>13</v>
      </c>
      <c r="QC209" s="71" t="s">
        <v>56</v>
      </c>
      <c r="QD209" s="71" t="s">
        <v>56</v>
      </c>
      <c r="QE209" s="71" t="s">
        <v>13</v>
      </c>
      <c r="QF209" s="157" t="s">
        <v>56</v>
      </c>
      <c r="QG209" s="71" t="s">
        <v>13</v>
      </c>
      <c r="QH209" s="71" t="s">
        <v>56</v>
      </c>
      <c r="QI209" s="71">
        <v>3</v>
      </c>
      <c r="QJ209" s="157" t="s">
        <v>56</v>
      </c>
      <c r="QK209" s="157" t="s">
        <v>13</v>
      </c>
      <c r="QL209" s="157" t="s">
        <v>56</v>
      </c>
      <c r="QM209" s="71" t="s">
        <v>13</v>
      </c>
      <c r="QN209" s="71" t="s">
        <v>13</v>
      </c>
      <c r="QO209" s="71" t="s">
        <v>13</v>
      </c>
      <c r="QP209" s="71" t="s">
        <v>56</v>
      </c>
      <c r="QQ209" s="71" t="s">
        <v>13</v>
      </c>
      <c r="QR209" s="71" t="s">
        <v>13</v>
      </c>
      <c r="QS209" s="71" t="s">
        <v>13</v>
      </c>
      <c r="QT209" s="71" t="s">
        <v>13</v>
      </c>
      <c r="QU209" s="71" t="s">
        <v>13</v>
      </c>
      <c r="QV209" s="71" t="s">
        <v>13</v>
      </c>
      <c r="QW209" s="71" t="s">
        <v>13</v>
      </c>
      <c r="QX209" s="157" t="s">
        <v>56</v>
      </c>
      <c r="QY209" s="157" t="s">
        <v>56</v>
      </c>
      <c r="QZ209" s="157" t="s">
        <v>13</v>
      </c>
      <c r="RA209" s="157" t="s">
        <v>13</v>
      </c>
      <c r="RB209" s="71" t="s">
        <v>56</v>
      </c>
      <c r="RC209" s="71" t="s">
        <v>13</v>
      </c>
      <c r="RD209" s="71" t="s">
        <v>733</v>
      </c>
      <c r="RE209" s="157" t="s">
        <v>56</v>
      </c>
      <c r="RF209" s="71" t="s">
        <v>13</v>
      </c>
      <c r="RG209" s="71" t="s">
        <v>13</v>
      </c>
      <c r="RH209" s="71" t="s">
        <v>13</v>
      </c>
      <c r="RI209" s="71" t="s">
        <v>56</v>
      </c>
      <c r="RJ209" s="71" t="s">
        <v>56</v>
      </c>
      <c r="RK209" s="71" t="s">
        <v>13</v>
      </c>
      <c r="RL209" s="157" t="s">
        <v>13</v>
      </c>
      <c r="RM209" s="157" t="s">
        <v>56</v>
      </c>
      <c r="RN209" s="157" t="s">
        <v>13</v>
      </c>
      <c r="RO209" s="71" t="s">
        <v>13</v>
      </c>
      <c r="RP209" s="71" t="s">
        <v>56</v>
      </c>
      <c r="RQ209" s="71" t="s">
        <v>56</v>
      </c>
      <c r="RR209" s="71" t="s">
        <v>13</v>
      </c>
      <c r="RS209" s="71" t="s">
        <v>13</v>
      </c>
      <c r="RT209" s="71" t="s">
        <v>13</v>
      </c>
      <c r="RU209" s="71" t="s">
        <v>13</v>
      </c>
      <c r="RV209" s="157" t="s">
        <v>56</v>
      </c>
      <c r="RW209" s="71"/>
      <c r="RX209" s="151" t="s">
        <v>740</v>
      </c>
      <c r="RY209" s="219" t="s">
        <v>746</v>
      </c>
      <c r="RZ209" s="152">
        <v>43993643</v>
      </c>
      <c r="SA209" s="151" t="s">
        <v>796</v>
      </c>
      <c r="SB209" s="229">
        <v>20924</v>
      </c>
      <c r="SC209" s="230">
        <v>47.61</v>
      </c>
      <c r="SD209" s="178"/>
      <c r="SE209" s="71"/>
      <c r="SF209" s="269" t="s">
        <v>632</v>
      </c>
      <c r="SG209" s="269" t="s">
        <v>13</v>
      </c>
      <c r="SH209" s="270"/>
      <c r="SI209" s="270"/>
      <c r="SJ209" s="271"/>
      <c r="SK209" s="270"/>
      <c r="SL209" s="270"/>
      <c r="SM209" s="270"/>
      <c r="SN209" s="270"/>
      <c r="SO209" s="270"/>
      <c r="SP209" s="270"/>
      <c r="SQ209" s="270"/>
      <c r="SR209" s="270"/>
      <c r="SS209" s="270"/>
      <c r="ST209" s="270"/>
      <c r="SU209" s="270"/>
      <c r="SV209" s="270"/>
      <c r="SW209" s="270"/>
      <c r="SX209" s="270"/>
      <c r="SY209" s="270"/>
      <c r="SZ209" s="270"/>
      <c r="TA209" s="270"/>
      <c r="TB209" s="270"/>
      <c r="TC209" s="270"/>
      <c r="TD209" s="270"/>
      <c r="TE209" s="270"/>
      <c r="TF209" s="270"/>
      <c r="TG209" s="270"/>
      <c r="TH209" s="270"/>
      <c r="TI209" s="270"/>
      <c r="TJ209" s="270"/>
      <c r="TK209" s="270"/>
      <c r="TL209" s="270"/>
      <c r="TM209" s="270"/>
      <c r="TN209" s="270"/>
      <c r="TO209" s="270"/>
      <c r="TP209" s="270"/>
      <c r="TQ209" s="270"/>
      <c r="TR209" s="270"/>
      <c r="TS209" s="270"/>
      <c r="TT209" s="270"/>
      <c r="TU209" s="270"/>
      <c r="TV209" s="270"/>
      <c r="TW209" s="270"/>
      <c r="TX209" s="270"/>
      <c r="TY209" s="270"/>
      <c r="TZ209" s="270"/>
      <c r="UA209" s="270"/>
      <c r="UB209" s="270"/>
      <c r="UC209" s="270"/>
      <c r="UD209" s="270"/>
      <c r="UE209" s="270"/>
      <c r="UF209" s="270"/>
      <c r="UG209" s="270"/>
      <c r="UH209" s="270"/>
      <c r="UI209" s="270"/>
      <c r="UJ209" s="270"/>
      <c r="UK209" s="270"/>
      <c r="UL209" s="270"/>
      <c r="UT209" s="270"/>
      <c r="UU209" s="270"/>
      <c r="UV209" s="270"/>
      <c r="UW209" s="270"/>
      <c r="UX209" s="270"/>
      <c r="UY209" s="270"/>
      <c r="UZ209" s="270"/>
      <c r="VA209" s="270"/>
      <c r="VB209" s="270"/>
      <c r="VC209" s="270"/>
      <c r="VD209" s="270"/>
      <c r="VE209" s="270"/>
      <c r="VF209" s="270"/>
      <c r="VG209" s="270"/>
      <c r="VH209" s="270"/>
      <c r="VI209" s="270"/>
      <c r="VJ209" s="270"/>
      <c r="VK209" s="270"/>
      <c r="VL209" s="270"/>
      <c r="VM209" s="270"/>
      <c r="VN209" s="270"/>
      <c r="VO209" s="270"/>
      <c r="VP209" s="270"/>
      <c r="VQ209" s="270"/>
      <c r="VR209" s="270"/>
      <c r="VS209" s="270"/>
      <c r="VT209" s="270"/>
      <c r="VU209" s="270"/>
      <c r="VV209" s="270"/>
      <c r="VW209" s="270"/>
      <c r="VX209" s="270"/>
      <c r="VY209" s="270"/>
      <c r="VZ209" s="270"/>
      <c r="WA209" s="270"/>
      <c r="WB209" s="270"/>
      <c r="WC209" s="270"/>
      <c r="WD209" s="270"/>
      <c r="WE209" s="270"/>
      <c r="WF209" s="270"/>
      <c r="WG209" s="270"/>
      <c r="WH209" s="270"/>
      <c r="WI209" s="270"/>
      <c r="WJ209" s="270"/>
      <c r="WK209" s="270"/>
      <c r="WL209" s="270"/>
      <c r="WM209" s="270"/>
      <c r="WN209" s="270"/>
      <c r="WO209" s="270"/>
      <c r="WP209" s="270"/>
      <c r="WQ209" s="270"/>
      <c r="WR209" s="270"/>
      <c r="WS209" s="270"/>
      <c r="WT209" s="270"/>
      <c r="WU209" s="270"/>
      <c r="WV209" s="270"/>
      <c r="WW209" s="270"/>
      <c r="WX209" s="270"/>
      <c r="WY209" s="270"/>
      <c r="WZ209" s="270"/>
      <c r="XH209" s="270"/>
      <c r="XI209" s="270"/>
      <c r="XJ209" s="270"/>
      <c r="XK209" s="270"/>
      <c r="XL209" s="270"/>
      <c r="XM209" s="272"/>
      <c r="XN209" s="272"/>
      <c r="XO209" s="272"/>
      <c r="XP209" s="272"/>
      <c r="XQ209" s="272"/>
      <c r="XR209" s="272"/>
      <c r="XS209" s="272"/>
      <c r="XT209" s="272"/>
      <c r="XU209" s="272"/>
      <c r="XV209" s="272"/>
      <c r="XW209" s="270"/>
      <c r="XX209" s="273"/>
      <c r="XY209" s="273"/>
      <c r="XZ209" s="273"/>
      <c r="YA209" s="273"/>
      <c r="YB209" s="273"/>
      <c r="YC209" s="273"/>
      <c r="YD209" s="273"/>
      <c r="YE209" s="273"/>
      <c r="YF209" s="273"/>
      <c r="YG209" s="273"/>
      <c r="YH209" s="273"/>
      <c r="YI209" s="273"/>
      <c r="YJ209" s="273"/>
      <c r="YK209" s="273"/>
      <c r="YL209" s="273"/>
      <c r="YM209" s="273"/>
      <c r="YN209" s="273"/>
      <c r="YO209" s="273"/>
      <c r="YP209" s="273"/>
      <c r="YQ209" s="273"/>
      <c r="YR209" s="273"/>
      <c r="YS209" s="273"/>
      <c r="YT209" s="273"/>
      <c r="YU209" s="273"/>
      <c r="YV209" s="273"/>
      <c r="YW209" s="273"/>
      <c r="YX209" s="273"/>
      <c r="YY209" s="273"/>
      <c r="YZ209" s="270"/>
      <c r="ZA209" s="270"/>
      <c r="ZB209" s="270"/>
      <c r="ZC209" s="270"/>
      <c r="ZD209" s="270"/>
      <c r="ZE209" s="270"/>
      <c r="ZF209" s="270"/>
      <c r="ZG209" s="270"/>
      <c r="ZH209" s="270"/>
      <c r="ZI209" s="270"/>
      <c r="ZJ209" s="270"/>
      <c r="ZK209" s="270"/>
      <c r="ZL209" s="270"/>
      <c r="ZM209" s="270"/>
      <c r="ZN209" s="270"/>
      <c r="ZO209" s="272"/>
      <c r="ZP209" s="272"/>
      <c r="ZQ209" s="272"/>
      <c r="ZR209" s="272"/>
      <c r="ZS209" s="272"/>
      <c r="ZT209" s="272"/>
      <c r="ZU209" s="272"/>
      <c r="ZV209" s="272"/>
      <c r="ZW209" s="270"/>
      <c r="ZX209" s="270"/>
      <c r="ZY209" s="270"/>
      <c r="ZZ209" s="270"/>
      <c r="AAA209" s="270"/>
      <c r="AAB209" s="270"/>
      <c r="AAJ209" s="270"/>
      <c r="AAK209" s="270"/>
      <c r="AAL209" s="270"/>
      <c r="AAM209" s="270"/>
      <c r="AAN209" s="270"/>
      <c r="AAO209" s="272"/>
      <c r="AAP209" s="272"/>
      <c r="AAQ209" s="272"/>
      <c r="AAR209" s="272"/>
      <c r="AAS209" s="272"/>
      <c r="AAT209" s="272"/>
      <c r="AAU209" s="272"/>
      <c r="AAV209" s="272"/>
      <c r="AAW209" s="272"/>
      <c r="AAX209" s="272"/>
    </row>
    <row r="210" spans="1:726" ht="15" customHeight="1" x14ac:dyDescent="0.35">
      <c r="A210" s="71" t="s">
        <v>710</v>
      </c>
      <c r="B210" s="71" t="s">
        <v>56</v>
      </c>
      <c r="C210" s="71" t="s">
        <v>56</v>
      </c>
      <c r="D210" s="71" t="s">
        <v>13</v>
      </c>
      <c r="E210" s="71" t="s">
        <v>13</v>
      </c>
      <c r="F210" s="71" t="s">
        <v>13</v>
      </c>
      <c r="G210" s="71" t="s">
        <v>13</v>
      </c>
      <c r="H210" s="71" t="s">
        <v>13</v>
      </c>
      <c r="I210" s="71" t="s">
        <v>13</v>
      </c>
      <c r="J210" s="157" t="s">
        <v>56</v>
      </c>
      <c r="K210" s="157" t="s">
        <v>13</v>
      </c>
      <c r="L210" s="157" t="s">
        <v>56</v>
      </c>
      <c r="M210" s="157" t="s">
        <v>56</v>
      </c>
      <c r="N210" s="157" t="s">
        <v>13</v>
      </c>
      <c r="O210" s="157" t="s">
        <v>13</v>
      </c>
      <c r="P210" s="157" t="s">
        <v>13</v>
      </c>
      <c r="Q210" s="157" t="s">
        <v>13</v>
      </c>
      <c r="R210" s="157" t="s">
        <v>13</v>
      </c>
      <c r="S210" s="157" t="s">
        <v>13</v>
      </c>
      <c r="T210" s="157" t="s">
        <v>13</v>
      </c>
      <c r="U210" s="71" t="s">
        <v>0</v>
      </c>
      <c r="V210" s="157" t="s">
        <v>56</v>
      </c>
      <c r="W210" s="157" t="s">
        <v>13</v>
      </c>
      <c r="X210" s="157" t="s">
        <v>13</v>
      </c>
      <c r="Y210" s="157" t="s">
        <v>13</v>
      </c>
      <c r="Z210" s="157" t="s">
        <v>13</v>
      </c>
      <c r="AA210" s="71" t="s">
        <v>56</v>
      </c>
      <c r="AB210" s="71" t="s">
        <v>56</v>
      </c>
      <c r="AC210" s="71" t="s">
        <v>56</v>
      </c>
      <c r="AD210" s="71" t="s">
        <v>56</v>
      </c>
      <c r="AE210" s="71" t="s">
        <v>13</v>
      </c>
      <c r="AF210" s="134" t="s">
        <v>56</v>
      </c>
      <c r="AG210" s="134" t="s">
        <v>13</v>
      </c>
      <c r="AH210" s="134" t="s">
        <v>13</v>
      </c>
      <c r="AI210" s="71" t="s">
        <v>56</v>
      </c>
      <c r="AJ210" s="71" t="s">
        <v>56</v>
      </c>
      <c r="AK210" s="71" t="s">
        <v>13</v>
      </c>
      <c r="AL210" s="71" t="s">
        <v>13</v>
      </c>
      <c r="AM210" s="71" t="s">
        <v>56</v>
      </c>
      <c r="AN210" s="71" t="s">
        <v>13</v>
      </c>
      <c r="AO210" s="71" t="s">
        <v>13</v>
      </c>
      <c r="AP210" s="71" t="s">
        <v>56</v>
      </c>
      <c r="AQ210" s="71" t="s">
        <v>13</v>
      </c>
      <c r="AR210" s="71" t="s">
        <v>13</v>
      </c>
      <c r="AS210" s="71" t="s">
        <v>13</v>
      </c>
      <c r="AT210" s="134" t="s">
        <v>56</v>
      </c>
      <c r="AU210" s="134" t="s">
        <v>56</v>
      </c>
      <c r="AV210" s="134" t="s">
        <v>56</v>
      </c>
      <c r="AW210" s="134" t="s">
        <v>56</v>
      </c>
      <c r="AX210" s="134" t="s">
        <v>13</v>
      </c>
      <c r="AY210" s="134" t="s">
        <v>56</v>
      </c>
      <c r="AZ210" s="134" t="s">
        <v>56</v>
      </c>
      <c r="BA210" s="134" t="s">
        <v>56</v>
      </c>
      <c r="BB210" s="71" t="s">
        <v>56</v>
      </c>
      <c r="BC210" s="71" t="s">
        <v>56</v>
      </c>
      <c r="BD210" s="71" t="s">
        <v>56</v>
      </c>
      <c r="BE210" s="71" t="s">
        <v>56</v>
      </c>
      <c r="BF210" s="71" t="s">
        <v>13</v>
      </c>
      <c r="BG210" s="71" t="s">
        <v>13</v>
      </c>
      <c r="BH210" s="157" t="s">
        <v>13</v>
      </c>
      <c r="BI210" s="157" t="s">
        <v>56</v>
      </c>
      <c r="BJ210" s="157" t="s">
        <v>13</v>
      </c>
      <c r="BK210" s="157" t="s">
        <v>13</v>
      </c>
      <c r="BL210" s="71" t="s">
        <v>13</v>
      </c>
      <c r="BM210" s="71" t="s">
        <v>56</v>
      </c>
      <c r="BN210" s="71" t="s">
        <v>13</v>
      </c>
      <c r="BO210" s="71" t="s">
        <v>13</v>
      </c>
      <c r="BP210" s="71" t="s">
        <v>13</v>
      </c>
      <c r="BQ210" s="71" t="s">
        <v>13</v>
      </c>
      <c r="BR210" s="71" t="s">
        <v>56</v>
      </c>
      <c r="BS210" s="71" t="s">
        <v>13</v>
      </c>
      <c r="BT210" s="71" t="s">
        <v>13</v>
      </c>
      <c r="BU210" s="71" t="s">
        <v>13</v>
      </c>
      <c r="BV210" s="157" t="s">
        <v>56</v>
      </c>
      <c r="BW210" s="157" t="s">
        <v>56</v>
      </c>
      <c r="BX210" s="157" t="s">
        <v>13</v>
      </c>
      <c r="BY210" s="157" t="s">
        <v>56</v>
      </c>
      <c r="BZ210" s="71" t="s">
        <v>747</v>
      </c>
      <c r="CA210" s="71" t="s">
        <v>747</v>
      </c>
      <c r="CB210" s="71" t="s">
        <v>747</v>
      </c>
      <c r="CC210" s="71" t="s">
        <v>747</v>
      </c>
      <c r="CD210" s="71" t="s">
        <v>747</v>
      </c>
      <c r="CE210" s="157" t="s">
        <v>13</v>
      </c>
      <c r="CF210" s="157" t="s">
        <v>13</v>
      </c>
      <c r="CG210" s="157" t="s">
        <v>13</v>
      </c>
      <c r="CH210" s="71" t="s">
        <v>747</v>
      </c>
      <c r="CI210" s="71" t="s">
        <v>747</v>
      </c>
      <c r="CJ210" s="71" t="s">
        <v>747</v>
      </c>
      <c r="CK210" s="71" t="s">
        <v>747</v>
      </c>
      <c r="CL210" s="157" t="s">
        <v>13</v>
      </c>
      <c r="CM210" s="157" t="s">
        <v>13</v>
      </c>
      <c r="CN210" s="157" t="s">
        <v>13</v>
      </c>
      <c r="CO210" s="71" t="s">
        <v>56</v>
      </c>
      <c r="CP210" s="71" t="s">
        <v>13</v>
      </c>
      <c r="CQ210" s="71" t="s">
        <v>13</v>
      </c>
      <c r="CR210" s="71" t="s">
        <v>56</v>
      </c>
      <c r="CS210" s="71" t="s">
        <v>13</v>
      </c>
      <c r="CT210" s="71" t="s">
        <v>13</v>
      </c>
      <c r="CU210" s="157" t="s">
        <v>56</v>
      </c>
      <c r="CV210" s="157" t="s">
        <v>56</v>
      </c>
      <c r="CW210" s="157" t="s">
        <v>56</v>
      </c>
      <c r="CX210" s="157" t="s">
        <v>13</v>
      </c>
      <c r="CY210" s="157" t="s">
        <v>13</v>
      </c>
      <c r="CZ210" s="71" t="s">
        <v>56</v>
      </c>
      <c r="DA210" s="71" t="s">
        <v>56</v>
      </c>
      <c r="DB210" s="71" t="s">
        <v>56</v>
      </c>
      <c r="DC210" s="71" t="s">
        <v>56</v>
      </c>
      <c r="DD210" s="71" t="s">
        <v>13</v>
      </c>
      <c r="DE210" s="157" t="s">
        <v>56</v>
      </c>
      <c r="DF210" s="157" t="s">
        <v>13</v>
      </c>
      <c r="DG210" s="157" t="s">
        <v>13</v>
      </c>
      <c r="DH210" s="71" t="s">
        <v>56</v>
      </c>
      <c r="DI210" s="71"/>
      <c r="DJ210" s="71"/>
      <c r="DK210" s="71"/>
      <c r="DL210" s="157"/>
      <c r="DM210" s="157"/>
      <c r="DN210" s="157"/>
      <c r="DO210" s="157"/>
      <c r="DP210" s="71"/>
      <c r="DQ210" s="157"/>
      <c r="DR210" s="157"/>
      <c r="DS210" s="157"/>
      <c r="DT210" s="71"/>
      <c r="DU210" s="157"/>
      <c r="DV210" s="157"/>
      <c r="DW210" s="157"/>
      <c r="DX210" s="71"/>
      <c r="DY210" s="71"/>
      <c r="DZ210" s="71"/>
      <c r="EA210" s="71"/>
      <c r="EB210" s="71"/>
      <c r="EC210" s="157"/>
      <c r="ED210" s="157"/>
      <c r="EE210" s="157"/>
      <c r="EF210" s="71"/>
      <c r="EG210" s="71"/>
      <c r="EH210" s="71"/>
      <c r="EI210" s="71"/>
      <c r="EJ210" s="71"/>
      <c r="EK210" s="71"/>
      <c r="EL210" s="71"/>
      <c r="EM210" s="71"/>
      <c r="EN210" s="71"/>
      <c r="EO210" s="71"/>
      <c r="EP210" s="71"/>
      <c r="EQ210" s="71"/>
      <c r="ER210" s="71"/>
      <c r="ES210" s="71"/>
      <c r="ET210" s="71"/>
      <c r="EU210" s="71"/>
      <c r="EV210" s="157"/>
      <c r="EW210" s="157"/>
      <c r="EX210" s="157"/>
      <c r="EY210" s="157"/>
      <c r="EZ210" s="157"/>
      <c r="FA210" s="157"/>
      <c r="FB210" s="157"/>
      <c r="FC210" s="157"/>
      <c r="FD210" s="157"/>
      <c r="FE210" s="157"/>
      <c r="FF210" s="71"/>
      <c r="FG210" s="71"/>
      <c r="FH210" s="71"/>
      <c r="FI210" s="71"/>
      <c r="FJ210" s="71"/>
      <c r="FK210" s="71"/>
      <c r="FL210" s="71"/>
      <c r="FM210" s="71"/>
      <c r="FN210" s="71"/>
      <c r="FO210" s="71"/>
      <c r="FP210" s="157"/>
      <c r="FQ210" s="157"/>
      <c r="FR210" s="157"/>
      <c r="FS210" s="157"/>
      <c r="FT210" s="157"/>
      <c r="FU210" s="71"/>
      <c r="FV210" s="71"/>
      <c r="FW210" s="71"/>
      <c r="FX210" s="71"/>
      <c r="FY210" s="71"/>
      <c r="FZ210" s="71"/>
      <c r="GA210" s="71"/>
      <c r="GB210" s="71"/>
      <c r="GC210" s="71"/>
      <c r="GD210" s="71"/>
      <c r="GE210" s="71"/>
      <c r="GF210" s="71"/>
      <c r="GG210" s="71"/>
      <c r="GH210" s="71"/>
      <c r="GI210" s="71"/>
      <c r="GJ210" s="71"/>
      <c r="GK210" s="71"/>
      <c r="GL210" s="71"/>
      <c r="GM210" s="71"/>
      <c r="GN210" s="71"/>
      <c r="GO210" s="71"/>
      <c r="GP210" s="71"/>
      <c r="GQ210" s="71"/>
      <c r="GR210" s="71"/>
      <c r="GS210" s="71"/>
      <c r="GT210" s="71"/>
      <c r="GU210" s="71"/>
      <c r="GV210" s="71"/>
      <c r="GW210" s="157"/>
      <c r="GX210" s="157"/>
      <c r="GY210" s="157"/>
      <c r="GZ210" s="157"/>
      <c r="HA210" s="157"/>
      <c r="HB210" s="157"/>
      <c r="HC210" s="157"/>
      <c r="HD210" s="157"/>
      <c r="HE210" s="157"/>
      <c r="HF210" s="157"/>
      <c r="HG210" s="157"/>
      <c r="HH210" s="157"/>
      <c r="HI210" s="157"/>
      <c r="HJ210" s="157"/>
      <c r="HK210" s="157"/>
      <c r="HL210" s="157"/>
      <c r="HM210" s="157"/>
      <c r="HN210" s="157"/>
      <c r="HO210" s="157"/>
      <c r="HP210" s="157"/>
      <c r="HQ210" s="157"/>
      <c r="HR210" s="157"/>
      <c r="HS210" s="157"/>
      <c r="HT210" s="157"/>
      <c r="HU210" s="157"/>
      <c r="HV210" s="157"/>
      <c r="HW210" s="157"/>
      <c r="HX210" s="157"/>
      <c r="HY210" s="71"/>
      <c r="HZ210" s="71"/>
      <c r="IA210" s="71"/>
      <c r="IB210" s="71"/>
      <c r="IC210" s="71"/>
      <c r="ID210" s="157"/>
      <c r="IE210" s="157"/>
      <c r="IF210" s="157"/>
      <c r="IG210" s="71"/>
      <c r="IH210" s="71" t="s">
        <v>13</v>
      </c>
      <c r="II210" s="71" t="s">
        <v>13</v>
      </c>
      <c r="IJ210" s="71" t="s">
        <v>13</v>
      </c>
      <c r="IK210" s="71" t="s">
        <v>13</v>
      </c>
      <c r="IL210" s="71" t="s">
        <v>56</v>
      </c>
      <c r="IM210" s="71" t="s">
        <v>56</v>
      </c>
      <c r="IN210" s="71" t="s">
        <v>56</v>
      </c>
      <c r="IO210" s="71" t="s">
        <v>13</v>
      </c>
      <c r="IP210" s="71" t="s">
        <v>13</v>
      </c>
      <c r="IQ210" s="71" t="s">
        <v>13</v>
      </c>
      <c r="IR210" s="71" t="s">
        <v>13</v>
      </c>
      <c r="IS210" s="71" t="s">
        <v>13</v>
      </c>
      <c r="IT210" s="71" t="s">
        <v>13</v>
      </c>
      <c r="IU210" s="157" t="s">
        <v>56</v>
      </c>
      <c r="IV210" s="157" t="s">
        <v>13</v>
      </c>
      <c r="IW210" s="157" t="s">
        <v>56</v>
      </c>
      <c r="IX210" s="157" t="s">
        <v>56</v>
      </c>
      <c r="IY210" s="71" t="s">
        <v>747</v>
      </c>
      <c r="IZ210" s="71" t="s">
        <v>747</v>
      </c>
      <c r="JA210" s="71" t="s">
        <v>747</v>
      </c>
      <c r="JB210" s="71" t="s">
        <v>747</v>
      </c>
      <c r="JC210" s="71" t="s">
        <v>747</v>
      </c>
      <c r="JD210" s="71" t="s">
        <v>747</v>
      </c>
      <c r="JE210" s="71" t="s">
        <v>747</v>
      </c>
      <c r="JF210" s="157" t="s">
        <v>13</v>
      </c>
      <c r="JG210" s="157" t="s">
        <v>13</v>
      </c>
      <c r="JH210" s="157" t="s">
        <v>13</v>
      </c>
      <c r="JI210" s="71" t="s">
        <v>747</v>
      </c>
      <c r="JJ210" s="71" t="s">
        <v>747</v>
      </c>
      <c r="JK210" s="71" t="s">
        <v>747</v>
      </c>
      <c r="JL210" s="71" t="s">
        <v>747</v>
      </c>
      <c r="JM210" s="71" t="s">
        <v>747</v>
      </c>
      <c r="JN210" s="71" t="s">
        <v>56</v>
      </c>
      <c r="JO210" s="71" t="s">
        <v>13</v>
      </c>
      <c r="JP210" s="71" t="s">
        <v>56</v>
      </c>
      <c r="JQ210" s="71" t="s">
        <v>13</v>
      </c>
      <c r="JR210" s="71" t="s">
        <v>13</v>
      </c>
      <c r="JS210" s="71" t="s">
        <v>13</v>
      </c>
      <c r="JT210" s="71" t="s">
        <v>13</v>
      </c>
      <c r="JU210" s="71" t="s">
        <v>13</v>
      </c>
      <c r="JV210" s="157" t="s">
        <v>56</v>
      </c>
      <c r="JW210" s="157" t="s">
        <v>56</v>
      </c>
      <c r="JX210" s="157" t="s">
        <v>13</v>
      </c>
      <c r="JY210" s="71" t="s">
        <v>56</v>
      </c>
      <c r="JZ210" s="71" t="s">
        <v>56</v>
      </c>
      <c r="KA210" s="71" t="s">
        <v>56</v>
      </c>
      <c r="KB210" s="71" t="s">
        <v>56</v>
      </c>
      <c r="KC210" s="71" t="s">
        <v>13</v>
      </c>
      <c r="KD210" s="157" t="s">
        <v>56</v>
      </c>
      <c r="KE210" s="157" t="s">
        <v>13</v>
      </c>
      <c r="KF210" s="157" t="s">
        <v>13</v>
      </c>
      <c r="KG210" s="71" t="s">
        <v>56</v>
      </c>
      <c r="KH210" s="71" t="s">
        <v>13</v>
      </c>
      <c r="KI210" s="71" t="s">
        <v>13</v>
      </c>
      <c r="KJ210" s="71" t="s">
        <v>13</v>
      </c>
      <c r="KK210" s="71" t="s">
        <v>13</v>
      </c>
      <c r="KL210" s="71" t="s">
        <v>13</v>
      </c>
      <c r="KM210" s="71" t="s">
        <v>56</v>
      </c>
      <c r="KN210" s="71" t="s">
        <v>13</v>
      </c>
      <c r="KO210" s="71" t="s">
        <v>13</v>
      </c>
      <c r="KP210" s="157" t="s">
        <v>13</v>
      </c>
      <c r="KQ210" s="71" t="s">
        <v>13</v>
      </c>
      <c r="KR210" s="71" t="s">
        <v>13</v>
      </c>
      <c r="KS210" s="72" t="s">
        <v>983</v>
      </c>
      <c r="KT210" s="157" t="s">
        <v>56</v>
      </c>
      <c r="KU210" s="157" t="s">
        <v>56</v>
      </c>
      <c r="KV210" s="157" t="s">
        <v>13</v>
      </c>
      <c r="KW210" s="71" t="s">
        <v>56</v>
      </c>
      <c r="KX210" s="71" t="s">
        <v>56</v>
      </c>
      <c r="KY210" s="71" t="s">
        <v>56</v>
      </c>
      <c r="KZ210" s="71" t="s">
        <v>56</v>
      </c>
      <c r="LA210" s="71" t="s">
        <v>13</v>
      </c>
      <c r="LB210" s="157" t="s">
        <v>56</v>
      </c>
      <c r="LC210" s="157" t="s">
        <v>13</v>
      </c>
      <c r="LD210" s="157" t="s">
        <v>13</v>
      </c>
      <c r="LE210" s="71" t="s">
        <v>56</v>
      </c>
      <c r="LF210" s="71" t="s">
        <v>984</v>
      </c>
      <c r="LG210" s="157" t="s">
        <v>56</v>
      </c>
      <c r="LH210" s="157" t="s">
        <v>13</v>
      </c>
      <c r="LI210" s="157" t="s">
        <v>13</v>
      </c>
      <c r="LJ210" s="71" t="s">
        <v>56</v>
      </c>
      <c r="LK210" s="71" t="s">
        <v>56</v>
      </c>
      <c r="LL210" s="71" t="s">
        <v>56</v>
      </c>
      <c r="LM210" s="71" t="s">
        <v>56</v>
      </c>
      <c r="LN210" s="71" t="s">
        <v>13</v>
      </c>
      <c r="LO210" s="157" t="s">
        <v>56</v>
      </c>
      <c r="LP210" s="157" t="s">
        <v>13</v>
      </c>
      <c r="LQ210" s="157" t="s">
        <v>13</v>
      </c>
      <c r="LR210" s="71" t="s">
        <v>56</v>
      </c>
      <c r="LS210" s="71" t="s">
        <v>56</v>
      </c>
      <c r="LT210" s="71" t="s">
        <v>56</v>
      </c>
      <c r="LU210" s="71" t="s">
        <v>56</v>
      </c>
      <c r="LV210" s="71" t="s">
        <v>13</v>
      </c>
      <c r="LW210" s="71" t="s">
        <v>13</v>
      </c>
      <c r="LX210" s="71" t="s">
        <v>13</v>
      </c>
      <c r="LY210" s="157" t="s">
        <v>56</v>
      </c>
      <c r="LZ210" s="157" t="s">
        <v>13</v>
      </c>
      <c r="MA210" s="71" t="s">
        <v>13</v>
      </c>
      <c r="MB210" s="71" t="s">
        <v>13</v>
      </c>
      <c r="MC210" s="71" t="s">
        <v>13</v>
      </c>
      <c r="MD210" s="71" t="s">
        <v>13</v>
      </c>
      <c r="ME210" s="71" t="s">
        <v>56</v>
      </c>
      <c r="MF210" s="71" t="s">
        <v>13</v>
      </c>
      <c r="MG210" s="157" t="s">
        <v>13</v>
      </c>
      <c r="MH210" s="71" t="s">
        <v>13</v>
      </c>
      <c r="MI210" s="71" t="s">
        <v>13</v>
      </c>
      <c r="MJ210" s="71" t="s">
        <v>13</v>
      </c>
      <c r="MK210" s="71" t="s">
        <v>56</v>
      </c>
      <c r="ML210" s="71" t="s">
        <v>13</v>
      </c>
      <c r="MM210" s="71" t="s">
        <v>56</v>
      </c>
      <c r="MN210" s="71" t="s">
        <v>13</v>
      </c>
      <c r="MO210" s="71" t="s">
        <v>56</v>
      </c>
      <c r="MP210" s="71" t="s">
        <v>56</v>
      </c>
      <c r="MQ210" s="71" t="s">
        <v>56</v>
      </c>
      <c r="MR210" s="71" t="s">
        <v>13</v>
      </c>
      <c r="MS210" s="71" t="s">
        <v>56</v>
      </c>
      <c r="MT210" s="71" t="s">
        <v>56</v>
      </c>
      <c r="MU210" s="71" t="s">
        <v>56</v>
      </c>
      <c r="MV210" s="71" t="s">
        <v>56</v>
      </c>
      <c r="MW210" s="71" t="s">
        <v>13</v>
      </c>
      <c r="MX210" s="71" t="s">
        <v>56</v>
      </c>
      <c r="MY210" s="71" t="s">
        <v>56</v>
      </c>
      <c r="MZ210" s="71" t="s">
        <v>13</v>
      </c>
      <c r="NA210" s="71" t="s">
        <v>13</v>
      </c>
      <c r="NB210" s="157" t="s">
        <v>56</v>
      </c>
      <c r="NC210" s="157" t="s">
        <v>56</v>
      </c>
      <c r="ND210" s="157" t="s">
        <v>56</v>
      </c>
      <c r="NE210" s="157" t="s">
        <v>56</v>
      </c>
      <c r="NF210" s="157" t="s">
        <v>56</v>
      </c>
      <c r="NG210" s="157"/>
      <c r="NH210" s="157"/>
      <c r="NI210" s="157"/>
      <c r="NJ210" s="157"/>
      <c r="NK210" s="157"/>
      <c r="NL210" s="71" t="s">
        <v>13</v>
      </c>
      <c r="NM210" s="71" t="s">
        <v>56</v>
      </c>
      <c r="NN210" s="157" t="s">
        <v>56</v>
      </c>
      <c r="NO210" s="71" t="s">
        <v>13</v>
      </c>
      <c r="NP210" s="71" t="s">
        <v>56</v>
      </c>
      <c r="NQ210" s="71" t="s">
        <v>13</v>
      </c>
      <c r="NR210" s="71" t="s">
        <v>56</v>
      </c>
      <c r="NS210" s="71" t="s">
        <v>56</v>
      </c>
      <c r="NT210" s="71" t="s">
        <v>56</v>
      </c>
      <c r="NU210" s="71" t="s">
        <v>56</v>
      </c>
      <c r="NV210" s="71" t="s">
        <v>56</v>
      </c>
      <c r="NW210" s="71" t="s">
        <v>13</v>
      </c>
      <c r="NX210" s="71" t="s">
        <v>13</v>
      </c>
      <c r="NY210" s="71" t="s">
        <v>13</v>
      </c>
      <c r="NZ210" s="71" t="s">
        <v>56</v>
      </c>
      <c r="OA210" s="157" t="s">
        <v>56</v>
      </c>
      <c r="OB210" s="157" t="s">
        <v>56</v>
      </c>
      <c r="OC210" s="157" t="s">
        <v>56</v>
      </c>
      <c r="OD210" s="157" t="s">
        <v>56</v>
      </c>
      <c r="OE210" s="71" t="s">
        <v>56</v>
      </c>
      <c r="OF210" s="71" t="s">
        <v>13</v>
      </c>
      <c r="OG210" s="71" t="s">
        <v>13</v>
      </c>
      <c r="OH210" s="71" t="s">
        <v>13</v>
      </c>
      <c r="OI210" s="71" t="s">
        <v>13</v>
      </c>
      <c r="OJ210" s="157" t="s">
        <v>56</v>
      </c>
      <c r="OK210" s="136">
        <v>150</v>
      </c>
      <c r="OL210" s="136">
        <v>10</v>
      </c>
      <c r="OM210" s="136">
        <v>10</v>
      </c>
      <c r="ON210" s="136">
        <v>10</v>
      </c>
      <c r="OO210" s="136">
        <v>50</v>
      </c>
      <c r="OP210" s="136">
        <v>100</v>
      </c>
      <c r="OQ210" s="136">
        <v>5</v>
      </c>
      <c r="OR210" s="137">
        <v>6.6666666666666666E-2</v>
      </c>
      <c r="OS210" s="137"/>
      <c r="OT210" s="138">
        <v>1.535229526025518</v>
      </c>
      <c r="OU210" s="138">
        <v>0.10234863506836786</v>
      </c>
      <c r="OV210" s="138">
        <v>0.10234863506836786</v>
      </c>
      <c r="OW210" s="138">
        <v>0.10234863506836786</v>
      </c>
      <c r="OX210" s="138">
        <v>0.51174317534183933</v>
      </c>
      <c r="OY210" s="138">
        <v>1.0234863506836787</v>
      </c>
      <c r="OZ210" s="138">
        <v>5.117431753418393E-2</v>
      </c>
      <c r="PA210" s="139">
        <f>SB210/OK210</f>
        <v>11.72</v>
      </c>
      <c r="PB210" s="139">
        <f>SB210/OL210</f>
        <v>175.8</v>
      </c>
      <c r="PC210" s="139">
        <f>SB210/OM210</f>
        <v>175.8</v>
      </c>
      <c r="PD210" s="139">
        <f>SB210/ON210</f>
        <v>175.8</v>
      </c>
      <c r="PE210" s="139">
        <f>SB210/OO210</f>
        <v>35.159999999999997</v>
      </c>
      <c r="PF210" s="139">
        <f>SB210/OP210</f>
        <v>17.579999999999998</v>
      </c>
      <c r="PG210" s="139">
        <f>SB210/OQ210</f>
        <v>351.6</v>
      </c>
      <c r="PH210" s="71" t="s">
        <v>13</v>
      </c>
      <c r="PI210" s="71" t="s">
        <v>13</v>
      </c>
      <c r="PJ210" s="71" t="s">
        <v>56</v>
      </c>
      <c r="PK210" s="71" t="s">
        <v>56</v>
      </c>
      <c r="PL210" s="71" t="s">
        <v>13</v>
      </c>
      <c r="PM210" s="157" t="s">
        <v>13</v>
      </c>
      <c r="PN210" s="157" t="s">
        <v>56</v>
      </c>
      <c r="PO210" s="157" t="s">
        <v>13</v>
      </c>
      <c r="PP210" s="71" t="s">
        <v>56</v>
      </c>
      <c r="PQ210" s="71" t="s">
        <v>56</v>
      </c>
      <c r="PR210" s="71" t="s">
        <v>56</v>
      </c>
      <c r="PS210" s="71" t="s">
        <v>56</v>
      </c>
      <c r="PT210" s="71" t="s">
        <v>13</v>
      </c>
      <c r="PU210" s="71" t="s">
        <v>13</v>
      </c>
      <c r="PV210" s="71" t="s">
        <v>56</v>
      </c>
      <c r="PW210" s="157" t="s">
        <v>56</v>
      </c>
      <c r="PX210" s="71" t="s">
        <v>56</v>
      </c>
      <c r="PY210" s="71" t="s">
        <v>13</v>
      </c>
      <c r="PZ210" s="71" t="s">
        <v>747</v>
      </c>
      <c r="QA210" s="71" t="s">
        <v>747</v>
      </c>
      <c r="QB210" s="71" t="s">
        <v>747</v>
      </c>
      <c r="QC210" s="71" t="s">
        <v>747</v>
      </c>
      <c r="QD210" s="71" t="s">
        <v>747</v>
      </c>
      <c r="QE210" s="71" t="s">
        <v>747</v>
      </c>
      <c r="QF210" s="157" t="s">
        <v>13</v>
      </c>
      <c r="QG210" s="71" t="s">
        <v>747</v>
      </c>
      <c r="QH210" s="71" t="s">
        <v>56</v>
      </c>
      <c r="QI210" s="71">
        <v>3</v>
      </c>
      <c r="QJ210" s="157" t="s">
        <v>56</v>
      </c>
      <c r="QK210" s="157" t="s">
        <v>13</v>
      </c>
      <c r="QL210" s="157" t="s">
        <v>56</v>
      </c>
      <c r="QM210" s="71" t="s">
        <v>13</v>
      </c>
      <c r="QN210" s="71" t="s">
        <v>56</v>
      </c>
      <c r="QO210" s="71" t="s">
        <v>56</v>
      </c>
      <c r="QP210" s="71" t="s">
        <v>56</v>
      </c>
      <c r="QQ210" s="71" t="s">
        <v>56</v>
      </c>
      <c r="QR210" s="71" t="s">
        <v>56</v>
      </c>
      <c r="QS210" s="71" t="s">
        <v>56</v>
      </c>
      <c r="QT210" s="71" t="s">
        <v>56</v>
      </c>
      <c r="QU210" s="71" t="s">
        <v>13</v>
      </c>
      <c r="QV210" s="71" t="s">
        <v>13</v>
      </c>
      <c r="QW210" s="71" t="s">
        <v>56</v>
      </c>
      <c r="QX210" s="157" t="s">
        <v>56</v>
      </c>
      <c r="QY210" s="157" t="s">
        <v>56</v>
      </c>
      <c r="QZ210" s="157" t="s">
        <v>56</v>
      </c>
      <c r="RA210" s="157" t="s">
        <v>56</v>
      </c>
      <c r="RB210" s="71" t="s">
        <v>13</v>
      </c>
      <c r="RC210" s="71" t="s">
        <v>13</v>
      </c>
      <c r="RD210" s="71" t="s">
        <v>13</v>
      </c>
      <c r="RE210" s="157" t="s">
        <v>13</v>
      </c>
      <c r="RF210" s="71" t="s">
        <v>13</v>
      </c>
      <c r="RG210" s="71" t="s">
        <v>56</v>
      </c>
      <c r="RH210" s="71" t="s">
        <v>56</v>
      </c>
      <c r="RI210" s="71" t="s">
        <v>56</v>
      </c>
      <c r="RJ210" s="71" t="s">
        <v>56</v>
      </c>
      <c r="RK210" s="71" t="s">
        <v>13</v>
      </c>
      <c r="RL210" s="157" t="s">
        <v>56</v>
      </c>
      <c r="RM210" s="157" t="s">
        <v>13</v>
      </c>
      <c r="RN210" s="157" t="s">
        <v>13</v>
      </c>
      <c r="RO210" s="71" t="s">
        <v>56</v>
      </c>
      <c r="RP210" s="71" t="s">
        <v>56</v>
      </c>
      <c r="RQ210" s="71" t="s">
        <v>56</v>
      </c>
      <c r="RR210" s="71" t="s">
        <v>13</v>
      </c>
      <c r="RS210" s="71" t="s">
        <v>13</v>
      </c>
      <c r="RT210" s="71" t="s">
        <v>13</v>
      </c>
      <c r="RU210" s="71" t="s">
        <v>13</v>
      </c>
      <c r="RV210" s="157" t="s">
        <v>56</v>
      </c>
      <c r="RW210" s="71"/>
      <c r="RX210" s="151" t="s">
        <v>739</v>
      </c>
      <c r="RY210" s="219" t="s">
        <v>745</v>
      </c>
      <c r="RZ210" s="152">
        <v>9770526</v>
      </c>
      <c r="SA210" s="151" t="s">
        <v>791</v>
      </c>
      <c r="SB210" s="229">
        <v>1758</v>
      </c>
      <c r="SC210" s="230">
        <v>18</v>
      </c>
      <c r="SD210" s="178"/>
      <c r="SE210" s="71"/>
      <c r="SF210" s="270" t="s">
        <v>710</v>
      </c>
      <c r="SG210" s="270" t="s">
        <v>56</v>
      </c>
      <c r="SH210" s="273">
        <v>0.85</v>
      </c>
      <c r="SI210" s="273">
        <v>0.15</v>
      </c>
      <c r="SJ210" s="271"/>
      <c r="SK210" s="270" t="s">
        <v>56</v>
      </c>
      <c r="SL210" s="270" t="s">
        <v>13</v>
      </c>
      <c r="SM210" s="270" t="s">
        <v>13</v>
      </c>
      <c r="SN210" s="270" t="s">
        <v>56</v>
      </c>
      <c r="SO210" s="270" t="s">
        <v>13</v>
      </c>
      <c r="SP210" s="270" t="s">
        <v>56</v>
      </c>
      <c r="SQ210" s="270" t="s">
        <v>13</v>
      </c>
      <c r="SR210" s="270" t="s">
        <v>56</v>
      </c>
      <c r="SS210" s="270" t="s">
        <v>13</v>
      </c>
      <c r="ST210" s="270" t="s">
        <v>56</v>
      </c>
      <c r="SU210" s="270" t="s">
        <v>56</v>
      </c>
      <c r="SV210" s="270" t="s">
        <v>56</v>
      </c>
      <c r="SW210" s="270" t="s">
        <v>56</v>
      </c>
      <c r="SX210" s="270" t="s">
        <v>13</v>
      </c>
      <c r="SY210" s="270" t="s">
        <v>13</v>
      </c>
      <c r="SZ210" s="270" t="s">
        <v>13</v>
      </c>
      <c r="TA210" s="270" t="s">
        <v>13</v>
      </c>
      <c r="TB210" s="270" t="s">
        <v>13</v>
      </c>
      <c r="TC210" s="270" t="s">
        <v>13</v>
      </c>
      <c r="TD210" s="270" t="s">
        <v>56</v>
      </c>
      <c r="TE210" s="270" t="s">
        <v>56</v>
      </c>
      <c r="TF210" s="270" t="s">
        <v>56</v>
      </c>
      <c r="TG210" s="270" t="s">
        <v>13</v>
      </c>
      <c r="TH210" s="270" t="s">
        <v>56</v>
      </c>
      <c r="TI210" s="270" t="s">
        <v>56</v>
      </c>
      <c r="TJ210" s="270" t="s">
        <v>13</v>
      </c>
      <c r="TK210" s="270" t="s">
        <v>56</v>
      </c>
      <c r="TL210" s="270" t="s">
        <v>56</v>
      </c>
      <c r="TM210" s="273"/>
      <c r="TN210" s="270"/>
      <c r="TO210" s="270"/>
      <c r="TP210" s="270"/>
      <c r="TQ210" s="270"/>
      <c r="TR210" s="270"/>
      <c r="TS210" s="270"/>
      <c r="TT210" s="270"/>
      <c r="TU210" s="270"/>
      <c r="TV210" s="270"/>
      <c r="TW210" s="270"/>
      <c r="TX210" s="270"/>
      <c r="TY210" s="270"/>
      <c r="TZ210" s="270"/>
      <c r="UA210" s="270"/>
      <c r="UB210" s="270" t="s">
        <v>13</v>
      </c>
      <c r="UC210" s="270"/>
      <c r="UD210" s="270" t="s">
        <v>13</v>
      </c>
      <c r="UE210" s="270" t="s">
        <v>13</v>
      </c>
      <c r="UF210" s="270"/>
      <c r="UG210" s="270" t="s">
        <v>56</v>
      </c>
      <c r="UH210" s="270" t="s">
        <v>56</v>
      </c>
      <c r="UI210" s="270" t="s">
        <v>56</v>
      </c>
      <c r="UJ210" s="270" t="s">
        <v>56</v>
      </c>
      <c r="UK210" s="270" t="s">
        <v>56</v>
      </c>
      <c r="UL210" s="270" t="s">
        <v>56</v>
      </c>
      <c r="UM210" s="270" t="s">
        <v>56</v>
      </c>
      <c r="UN210" s="270" t="s">
        <v>56</v>
      </c>
      <c r="UO210" s="270" t="s">
        <v>56</v>
      </c>
      <c r="UP210" s="270" t="s">
        <v>56</v>
      </c>
      <c r="UQ210" s="270" t="s">
        <v>56</v>
      </c>
      <c r="UR210" s="270" t="s">
        <v>56</v>
      </c>
      <c r="US210" s="270" t="s">
        <v>13</v>
      </c>
      <c r="UT210" s="270"/>
      <c r="UU210" s="270"/>
      <c r="UV210" s="270"/>
      <c r="UW210" s="270"/>
      <c r="UX210" s="270"/>
      <c r="UY210" s="270" t="s">
        <v>1226</v>
      </c>
      <c r="UZ210" s="270" t="s">
        <v>1225</v>
      </c>
      <c r="VA210" s="270" t="s">
        <v>1225</v>
      </c>
      <c r="VB210" s="270" t="s">
        <v>1226</v>
      </c>
      <c r="VC210" s="270" t="s">
        <v>1227</v>
      </c>
      <c r="VD210" s="270" t="s">
        <v>1226</v>
      </c>
      <c r="VE210" s="270" t="s">
        <v>1227</v>
      </c>
      <c r="VF210" s="270" t="s">
        <v>1226</v>
      </c>
      <c r="VG210" s="270" t="s">
        <v>1227</v>
      </c>
      <c r="VH210" s="270" t="s">
        <v>1226</v>
      </c>
      <c r="VI210" s="270" t="s">
        <v>1226</v>
      </c>
      <c r="VJ210" s="270" t="s">
        <v>1226</v>
      </c>
      <c r="VK210" s="270" t="s">
        <v>1226</v>
      </c>
      <c r="VL210" s="270" t="s">
        <v>1227</v>
      </c>
      <c r="VM210" s="270" t="s">
        <v>1227</v>
      </c>
      <c r="VN210" s="270" t="s">
        <v>1227</v>
      </c>
      <c r="VO210" s="270" t="s">
        <v>1227</v>
      </c>
      <c r="VP210" s="270" t="s">
        <v>1227</v>
      </c>
      <c r="VQ210" s="270" t="s">
        <v>1227</v>
      </c>
      <c r="VR210" s="270" t="s">
        <v>1226</v>
      </c>
      <c r="VS210" s="270" t="s">
        <v>1226</v>
      </c>
      <c r="VT210" s="270" t="s">
        <v>1226</v>
      </c>
      <c r="VU210" s="270" t="s">
        <v>1227</v>
      </c>
      <c r="VV210" s="270" t="s">
        <v>1226</v>
      </c>
      <c r="VW210" s="270" t="s">
        <v>1226</v>
      </c>
      <c r="VX210" s="270" t="s">
        <v>1227</v>
      </c>
      <c r="VY210" s="270" t="s">
        <v>1226</v>
      </c>
      <c r="VZ210" s="270" t="s">
        <v>1226</v>
      </c>
      <c r="WA210" s="273"/>
      <c r="WB210" s="270"/>
      <c r="WC210" s="270"/>
      <c r="WD210" s="270"/>
      <c r="WE210" s="270"/>
      <c r="WF210" s="270"/>
      <c r="WG210" s="270"/>
      <c r="WH210" s="270"/>
      <c r="WI210" s="270"/>
      <c r="WJ210" s="270"/>
      <c r="WK210" s="270"/>
      <c r="WL210" s="270"/>
      <c r="WM210" s="270"/>
      <c r="WN210" s="270"/>
      <c r="WO210" s="270"/>
      <c r="WP210" s="270" t="s">
        <v>1227</v>
      </c>
      <c r="WQ210" s="270" t="s">
        <v>1228</v>
      </c>
      <c r="WR210" s="270" t="s">
        <v>13</v>
      </c>
      <c r="WS210" s="270" t="s">
        <v>56</v>
      </c>
      <c r="WT210" s="270"/>
      <c r="WU210" s="273" t="s">
        <v>1229</v>
      </c>
      <c r="WV210" s="273" t="s">
        <v>1229</v>
      </c>
      <c r="WW210" s="273" t="s">
        <v>1229</v>
      </c>
      <c r="WX210" s="273" t="s">
        <v>1229</v>
      </c>
      <c r="WY210" s="273" t="s">
        <v>1229</v>
      </c>
      <c r="WZ210" s="273" t="s">
        <v>1229</v>
      </c>
      <c r="XA210" s="273" t="s">
        <v>1229</v>
      </c>
      <c r="XB210" s="273" t="s">
        <v>1229</v>
      </c>
      <c r="XC210" s="273" t="s">
        <v>1229</v>
      </c>
      <c r="XD210" s="273" t="s">
        <v>1229</v>
      </c>
      <c r="XE210" s="273" t="s">
        <v>1229</v>
      </c>
      <c r="XF210" s="273" t="s">
        <v>1229</v>
      </c>
      <c r="XH210" s="270"/>
      <c r="XI210" s="270"/>
      <c r="XJ210" s="270"/>
      <c r="XK210" s="270"/>
      <c r="XL210" s="270"/>
      <c r="XM210" s="272" t="s">
        <v>13</v>
      </c>
      <c r="XN210" s="272" t="s">
        <v>56</v>
      </c>
      <c r="XO210" s="272" t="s">
        <v>13</v>
      </c>
      <c r="XP210" s="272" t="s">
        <v>56</v>
      </c>
      <c r="XQ210" s="272" t="s">
        <v>56</v>
      </c>
      <c r="XR210" s="272" t="s">
        <v>56</v>
      </c>
      <c r="XS210" s="272" t="s">
        <v>13</v>
      </c>
      <c r="XT210" s="272" t="s">
        <v>13</v>
      </c>
      <c r="XU210" s="272" t="s">
        <v>56</v>
      </c>
      <c r="XV210" s="272" t="s">
        <v>56</v>
      </c>
      <c r="XW210" s="270"/>
      <c r="XX210" s="273">
        <v>0.02</v>
      </c>
      <c r="XY210" s="273">
        <v>0.03</v>
      </c>
      <c r="XZ210" s="273">
        <v>0</v>
      </c>
      <c r="YA210" s="273">
        <v>0.01</v>
      </c>
      <c r="YB210" s="273">
        <v>0</v>
      </c>
      <c r="YC210" s="273">
        <v>0</v>
      </c>
      <c r="YD210" s="273">
        <v>0</v>
      </c>
      <c r="YE210" s="273">
        <v>0.2</v>
      </c>
      <c r="YF210" s="273">
        <v>0</v>
      </c>
      <c r="YG210" s="273">
        <v>0.02</v>
      </c>
      <c r="YH210" s="273">
        <v>0.02</v>
      </c>
      <c r="YI210" s="273">
        <v>0.02</v>
      </c>
      <c r="YJ210" s="273" t="s">
        <v>1230</v>
      </c>
      <c r="YK210" s="273" t="s">
        <v>1230</v>
      </c>
      <c r="YL210" s="273" t="s">
        <v>1230</v>
      </c>
      <c r="YM210" s="273" t="s">
        <v>1230</v>
      </c>
      <c r="YN210" s="273" t="s">
        <v>1230</v>
      </c>
      <c r="YO210" s="273" t="s">
        <v>1230</v>
      </c>
      <c r="YP210" s="273" t="s">
        <v>1230</v>
      </c>
      <c r="YQ210" s="273">
        <v>0.1</v>
      </c>
      <c r="YR210" s="273">
        <v>0.1</v>
      </c>
      <c r="YS210" s="273">
        <v>0.1</v>
      </c>
      <c r="YT210" s="273" t="s">
        <v>1230</v>
      </c>
      <c r="YU210" s="273">
        <v>0.02</v>
      </c>
      <c r="YV210" s="273">
        <v>0</v>
      </c>
      <c r="YW210" s="273">
        <v>0.05</v>
      </c>
      <c r="YX210" s="273">
        <v>0.02</v>
      </c>
      <c r="YY210" s="273">
        <v>0.15</v>
      </c>
      <c r="YZ210" s="273"/>
      <c r="ZA210" s="270"/>
      <c r="ZB210" s="270"/>
      <c r="ZC210" s="270"/>
      <c r="ZD210" s="270"/>
      <c r="ZE210" s="270"/>
      <c r="ZF210" s="270"/>
      <c r="ZG210" s="270"/>
      <c r="ZH210" s="270"/>
      <c r="ZI210" s="270"/>
      <c r="ZJ210" s="270"/>
      <c r="ZK210" s="270"/>
      <c r="ZL210" s="270"/>
      <c r="ZM210" s="270"/>
      <c r="ZN210" s="270"/>
      <c r="ZO210" s="272" t="s">
        <v>56</v>
      </c>
      <c r="ZP210" s="272"/>
      <c r="ZQ210" s="272"/>
      <c r="ZR210" s="272"/>
      <c r="ZS210" s="272"/>
      <c r="ZT210" s="272" t="s">
        <v>13</v>
      </c>
      <c r="ZU210" s="272"/>
      <c r="ZV210" s="272"/>
      <c r="ZW210" s="270"/>
      <c r="ZX210" s="270"/>
      <c r="ZY210" s="270"/>
      <c r="ZZ210" s="270"/>
      <c r="AAA210" s="270"/>
      <c r="AAB210" s="270"/>
      <c r="AAJ210" s="270"/>
      <c r="AAK210" s="270"/>
      <c r="AAL210" s="270"/>
      <c r="AAM210" s="270"/>
      <c r="AAN210" s="270"/>
      <c r="AAO210" s="272" t="s">
        <v>13</v>
      </c>
      <c r="AAP210" s="272" t="s">
        <v>56</v>
      </c>
      <c r="AAQ210" s="272" t="s">
        <v>56</v>
      </c>
      <c r="AAR210" s="272" t="s">
        <v>56</v>
      </c>
      <c r="AAS210" s="272" t="s">
        <v>56</v>
      </c>
      <c r="AAT210" s="272" t="s">
        <v>56</v>
      </c>
      <c r="AAU210" s="272" t="s">
        <v>56</v>
      </c>
      <c r="AAV210" s="272" t="s">
        <v>13</v>
      </c>
      <c r="AAW210" s="272" t="s">
        <v>56</v>
      </c>
      <c r="AAX210" s="272" t="s">
        <v>56</v>
      </c>
    </row>
    <row r="211" spans="1:726" ht="15" customHeight="1" x14ac:dyDescent="0.35">
      <c r="A211" s="71" t="s">
        <v>647</v>
      </c>
      <c r="B211" s="71" t="s">
        <v>56</v>
      </c>
      <c r="C211" s="71" t="s">
        <v>56</v>
      </c>
      <c r="D211" s="71" t="s">
        <v>56</v>
      </c>
      <c r="E211" s="71" t="s">
        <v>13</v>
      </c>
      <c r="F211" s="71" t="s">
        <v>13</v>
      </c>
      <c r="G211" s="71" t="s">
        <v>13</v>
      </c>
      <c r="H211" s="71" t="s">
        <v>13</v>
      </c>
      <c r="I211" s="71" t="s">
        <v>13</v>
      </c>
      <c r="J211" s="157" t="s">
        <v>56</v>
      </c>
      <c r="K211" s="157" t="s">
        <v>13</v>
      </c>
      <c r="L211" s="157" t="s">
        <v>13</v>
      </c>
      <c r="M211" s="157" t="s">
        <v>56</v>
      </c>
      <c r="N211" s="157" t="s">
        <v>13</v>
      </c>
      <c r="O211" s="157" t="s">
        <v>56</v>
      </c>
      <c r="P211" s="157" t="s">
        <v>56</v>
      </c>
      <c r="Q211" s="157" t="s">
        <v>56</v>
      </c>
      <c r="R211" s="157" t="s">
        <v>13</v>
      </c>
      <c r="S211" s="157" t="s">
        <v>56</v>
      </c>
      <c r="T211" s="157" t="s">
        <v>13</v>
      </c>
      <c r="U211" s="71" t="s">
        <v>0</v>
      </c>
      <c r="V211" s="157" t="s">
        <v>56</v>
      </c>
      <c r="W211" s="157" t="s">
        <v>13</v>
      </c>
      <c r="X211" s="157" t="s">
        <v>13</v>
      </c>
      <c r="Y211" s="157" t="s">
        <v>13</v>
      </c>
      <c r="Z211" s="157" t="s">
        <v>13</v>
      </c>
      <c r="AA211" s="71" t="s">
        <v>13</v>
      </c>
      <c r="AB211" s="71" t="s">
        <v>13</v>
      </c>
      <c r="AC211" s="71" t="s">
        <v>13</v>
      </c>
      <c r="AD211" s="71" t="s">
        <v>56</v>
      </c>
      <c r="AE211" s="71" t="s">
        <v>13</v>
      </c>
      <c r="AF211" s="134" t="s">
        <v>13</v>
      </c>
      <c r="AG211" s="134" t="s">
        <v>56</v>
      </c>
      <c r="AH211" s="134" t="s">
        <v>13</v>
      </c>
      <c r="AI211" s="71" t="s">
        <v>13</v>
      </c>
      <c r="AJ211" s="71" t="s">
        <v>56</v>
      </c>
      <c r="AK211" s="71" t="s">
        <v>56</v>
      </c>
      <c r="AL211" s="71" t="s">
        <v>13</v>
      </c>
      <c r="AM211" s="71" t="s">
        <v>13</v>
      </c>
      <c r="AN211" s="71" t="s">
        <v>13</v>
      </c>
      <c r="AO211" s="71" t="s">
        <v>13</v>
      </c>
      <c r="AP211" s="71" t="s">
        <v>13</v>
      </c>
      <c r="AQ211" s="71" t="s">
        <v>13</v>
      </c>
      <c r="AR211" s="71" t="s">
        <v>13</v>
      </c>
      <c r="AS211" s="71" t="s">
        <v>13</v>
      </c>
      <c r="AT211" s="134" t="s">
        <v>56</v>
      </c>
      <c r="AU211" s="134" t="s">
        <v>56</v>
      </c>
      <c r="AV211" s="134" t="s">
        <v>56</v>
      </c>
      <c r="AW211" s="134" t="s">
        <v>13</v>
      </c>
      <c r="AX211" s="134" t="s">
        <v>13</v>
      </c>
      <c r="AY211" s="134" t="s">
        <v>13</v>
      </c>
      <c r="AZ211" s="134" t="s">
        <v>56</v>
      </c>
      <c r="BA211" s="134" t="s">
        <v>13</v>
      </c>
      <c r="BB211" s="71" t="s">
        <v>56</v>
      </c>
      <c r="BC211" s="71" t="s">
        <v>56</v>
      </c>
      <c r="BD211" s="71" t="s">
        <v>56</v>
      </c>
      <c r="BE211" s="71" t="s">
        <v>56</v>
      </c>
      <c r="BF211" s="71" t="s">
        <v>13</v>
      </c>
      <c r="BG211" s="71" t="s">
        <v>13</v>
      </c>
      <c r="BH211" s="157" t="s">
        <v>13</v>
      </c>
      <c r="BI211" s="157" t="s">
        <v>56</v>
      </c>
      <c r="BJ211" s="157" t="s">
        <v>13</v>
      </c>
      <c r="BK211" s="157" t="s">
        <v>13</v>
      </c>
      <c r="BL211" s="71" t="s">
        <v>13</v>
      </c>
      <c r="BM211" s="71" t="s">
        <v>56</v>
      </c>
      <c r="BN211" s="71" t="s">
        <v>56</v>
      </c>
      <c r="BO211" s="71" t="s">
        <v>56</v>
      </c>
      <c r="BP211" s="71" t="s">
        <v>56</v>
      </c>
      <c r="BQ211" s="71" t="s">
        <v>13</v>
      </c>
      <c r="BR211" s="71" t="s">
        <v>13</v>
      </c>
      <c r="BS211" s="71" t="s">
        <v>13</v>
      </c>
      <c r="BT211" s="71" t="s">
        <v>13</v>
      </c>
      <c r="BU211" s="71" t="s">
        <v>13</v>
      </c>
      <c r="BV211" s="157" t="s">
        <v>56</v>
      </c>
      <c r="BW211" s="157" t="s">
        <v>56</v>
      </c>
      <c r="BX211" s="157" t="s">
        <v>56</v>
      </c>
      <c r="BY211" s="157" t="s">
        <v>56</v>
      </c>
      <c r="BZ211" s="71" t="s">
        <v>56</v>
      </c>
      <c r="CA211" s="71" t="s">
        <v>56</v>
      </c>
      <c r="CB211" s="71" t="s">
        <v>56</v>
      </c>
      <c r="CC211" s="71" t="s">
        <v>13</v>
      </c>
      <c r="CD211" s="71" t="s">
        <v>13</v>
      </c>
      <c r="CE211" s="157" t="s">
        <v>56</v>
      </c>
      <c r="CF211" s="157" t="s">
        <v>56</v>
      </c>
      <c r="CG211" s="157" t="s">
        <v>56</v>
      </c>
      <c r="CH211" s="71" t="s">
        <v>56</v>
      </c>
      <c r="CI211" s="71" t="s">
        <v>13</v>
      </c>
      <c r="CJ211" s="71" t="s">
        <v>13</v>
      </c>
      <c r="CK211" s="71" t="s">
        <v>13</v>
      </c>
      <c r="CL211" s="157" t="s">
        <v>13</v>
      </c>
      <c r="CM211" s="157" t="s">
        <v>56</v>
      </c>
      <c r="CN211" s="157" t="s">
        <v>13</v>
      </c>
      <c r="CO211" s="71" t="s">
        <v>747</v>
      </c>
      <c r="CP211" s="71" t="s">
        <v>747</v>
      </c>
      <c r="CQ211" s="71" t="s">
        <v>747</v>
      </c>
      <c r="CR211" s="71" t="s">
        <v>747</v>
      </c>
      <c r="CS211" s="71" t="s">
        <v>747</v>
      </c>
      <c r="CT211" s="71" t="s">
        <v>747</v>
      </c>
      <c r="CU211" s="157" t="s">
        <v>13</v>
      </c>
      <c r="CV211" s="157" t="s">
        <v>13</v>
      </c>
      <c r="CW211" s="157" t="s">
        <v>13</v>
      </c>
      <c r="CX211" s="157" t="s">
        <v>13</v>
      </c>
      <c r="CY211" s="157" t="s">
        <v>13</v>
      </c>
      <c r="CZ211" s="71" t="s">
        <v>13</v>
      </c>
      <c r="DA211" s="71" t="s">
        <v>13</v>
      </c>
      <c r="DB211" s="71" t="s">
        <v>56</v>
      </c>
      <c r="DC211" s="71" t="s">
        <v>56</v>
      </c>
      <c r="DD211" s="71" t="s">
        <v>13</v>
      </c>
      <c r="DE211" s="157" t="s">
        <v>13</v>
      </c>
      <c r="DF211" s="157" t="s">
        <v>56</v>
      </c>
      <c r="DG211" s="157" t="s">
        <v>13</v>
      </c>
      <c r="DH211" s="71" t="s">
        <v>56</v>
      </c>
      <c r="DI211" s="71"/>
      <c r="DJ211" s="71"/>
      <c r="DK211" s="71"/>
      <c r="DL211" s="157"/>
      <c r="DM211" s="157"/>
      <c r="DN211" s="157"/>
      <c r="DO211" s="157"/>
      <c r="DP211" s="71"/>
      <c r="DQ211" s="157"/>
      <c r="DR211" s="157"/>
      <c r="DS211" s="157"/>
      <c r="DT211" s="72"/>
      <c r="DU211" s="157"/>
      <c r="DV211" s="157"/>
      <c r="DW211" s="157"/>
      <c r="DX211" s="71"/>
      <c r="DY211" s="71"/>
      <c r="DZ211" s="71"/>
      <c r="EA211" s="71"/>
      <c r="EB211" s="71"/>
      <c r="EC211" s="157"/>
      <c r="ED211" s="157"/>
      <c r="EE211" s="157"/>
      <c r="EF211" s="71"/>
      <c r="EG211" s="71"/>
      <c r="EH211" s="71"/>
      <c r="EI211" s="71"/>
      <c r="EJ211" s="71"/>
      <c r="EK211" s="71"/>
      <c r="EL211" s="71"/>
      <c r="EM211" s="71"/>
      <c r="EN211" s="71"/>
      <c r="EO211" s="71"/>
      <c r="EP211" s="71"/>
      <c r="EQ211" s="71"/>
      <c r="ER211" s="71"/>
      <c r="ES211" s="71"/>
      <c r="ET211" s="71"/>
      <c r="EU211" s="71"/>
      <c r="EV211" s="157"/>
      <c r="EW211" s="157"/>
      <c r="EX211" s="157"/>
      <c r="EY211" s="157"/>
      <c r="EZ211" s="157"/>
      <c r="FA211" s="157"/>
      <c r="FB211" s="157"/>
      <c r="FC211" s="157"/>
      <c r="FD211" s="157"/>
      <c r="FE211" s="157"/>
      <c r="FF211" s="71"/>
      <c r="FG211" s="71"/>
      <c r="FH211" s="71"/>
      <c r="FI211" s="71"/>
      <c r="FJ211" s="71"/>
      <c r="FK211" s="71"/>
      <c r="FL211" s="71"/>
      <c r="FM211" s="71"/>
      <c r="FN211" s="71"/>
      <c r="FO211" s="71"/>
      <c r="FP211" s="157"/>
      <c r="FQ211" s="157"/>
      <c r="FR211" s="157"/>
      <c r="FS211" s="157"/>
      <c r="FT211" s="157"/>
      <c r="FU211" s="71"/>
      <c r="FV211" s="71"/>
      <c r="FW211" s="71"/>
      <c r="FX211" s="71"/>
      <c r="FY211" s="71"/>
      <c r="FZ211" s="71"/>
      <c r="GA211" s="71"/>
      <c r="GB211" s="71"/>
      <c r="GC211" s="71"/>
      <c r="GD211" s="71"/>
      <c r="GE211" s="71"/>
      <c r="GF211" s="71"/>
      <c r="GG211" s="71"/>
      <c r="GH211" s="71"/>
      <c r="GI211" s="71"/>
      <c r="GJ211" s="71"/>
      <c r="GK211" s="71"/>
      <c r="GL211" s="71"/>
      <c r="GM211" s="71"/>
      <c r="GN211" s="71"/>
      <c r="GO211" s="71"/>
      <c r="GP211" s="71"/>
      <c r="GQ211" s="71"/>
      <c r="GR211" s="71"/>
      <c r="GS211" s="71"/>
      <c r="GT211" s="71"/>
      <c r="GU211" s="71"/>
      <c r="GV211" s="71"/>
      <c r="GW211" s="157"/>
      <c r="GX211" s="157"/>
      <c r="GY211" s="157"/>
      <c r="GZ211" s="157"/>
      <c r="HA211" s="157"/>
      <c r="HB211" s="157"/>
      <c r="HC211" s="157"/>
      <c r="HD211" s="157"/>
      <c r="HE211" s="157"/>
      <c r="HF211" s="157"/>
      <c r="HG211" s="157"/>
      <c r="HH211" s="157"/>
      <c r="HI211" s="157"/>
      <c r="HJ211" s="157"/>
      <c r="HK211" s="157"/>
      <c r="HL211" s="157"/>
      <c r="HM211" s="157"/>
      <c r="HN211" s="157"/>
      <c r="HO211" s="157"/>
      <c r="HP211" s="157"/>
      <c r="HQ211" s="157"/>
      <c r="HR211" s="157"/>
      <c r="HS211" s="157"/>
      <c r="HT211" s="157"/>
      <c r="HU211" s="157"/>
      <c r="HV211" s="157"/>
      <c r="HW211" s="157"/>
      <c r="HX211" s="157"/>
      <c r="HY211" s="71"/>
      <c r="HZ211" s="71"/>
      <c r="IA211" s="71"/>
      <c r="IB211" s="71"/>
      <c r="IC211" s="71"/>
      <c r="ID211" s="157"/>
      <c r="IE211" s="157"/>
      <c r="IF211" s="157"/>
      <c r="IG211" s="71"/>
      <c r="IH211" s="71" t="s">
        <v>13</v>
      </c>
      <c r="II211" s="71" t="s">
        <v>13</v>
      </c>
      <c r="IJ211" s="71" t="s">
        <v>56</v>
      </c>
      <c r="IK211" s="71" t="s">
        <v>56</v>
      </c>
      <c r="IL211" s="71" t="s">
        <v>13</v>
      </c>
      <c r="IM211" s="71" t="s">
        <v>13</v>
      </c>
      <c r="IN211" s="71" t="s">
        <v>56</v>
      </c>
      <c r="IO211" s="71" t="s">
        <v>13</v>
      </c>
      <c r="IP211" s="71" t="s">
        <v>13</v>
      </c>
      <c r="IQ211" s="71" t="s">
        <v>13</v>
      </c>
      <c r="IR211" s="71" t="s">
        <v>56</v>
      </c>
      <c r="IS211" s="71" t="s">
        <v>13</v>
      </c>
      <c r="IT211" s="71" t="s">
        <v>13</v>
      </c>
      <c r="IU211" s="157" t="s">
        <v>56</v>
      </c>
      <c r="IV211" s="157" t="s">
        <v>56</v>
      </c>
      <c r="IW211" s="157" t="s">
        <v>56</v>
      </c>
      <c r="IX211" s="157" t="s">
        <v>56</v>
      </c>
      <c r="IY211" s="71" t="s">
        <v>56</v>
      </c>
      <c r="IZ211" s="71" t="s">
        <v>56</v>
      </c>
      <c r="JA211" s="71" t="s">
        <v>56</v>
      </c>
      <c r="JB211" s="71" t="s">
        <v>13</v>
      </c>
      <c r="JC211" s="71" t="s">
        <v>56</v>
      </c>
      <c r="JD211" s="71" t="s">
        <v>13</v>
      </c>
      <c r="JE211" s="71" t="s">
        <v>56</v>
      </c>
      <c r="JF211" s="157" t="s">
        <v>56</v>
      </c>
      <c r="JG211" s="157" t="s">
        <v>56</v>
      </c>
      <c r="JH211" s="157" t="s">
        <v>13</v>
      </c>
      <c r="JI211" s="71" t="s">
        <v>56</v>
      </c>
      <c r="JJ211" s="71" t="s">
        <v>13</v>
      </c>
      <c r="JK211" s="71" t="s">
        <v>13</v>
      </c>
      <c r="JL211" s="71" t="s">
        <v>13</v>
      </c>
      <c r="JM211" s="71" t="s">
        <v>13</v>
      </c>
      <c r="JN211" s="71" t="s">
        <v>747</v>
      </c>
      <c r="JO211" s="71" t="s">
        <v>747</v>
      </c>
      <c r="JP211" s="71" t="s">
        <v>747</v>
      </c>
      <c r="JQ211" s="71" t="s">
        <v>747</v>
      </c>
      <c r="JR211" s="71" t="s">
        <v>747</v>
      </c>
      <c r="JS211" s="71" t="s">
        <v>747</v>
      </c>
      <c r="JT211" s="71" t="s">
        <v>747</v>
      </c>
      <c r="JU211" s="71" t="s">
        <v>747</v>
      </c>
      <c r="JV211" s="157" t="s">
        <v>13</v>
      </c>
      <c r="JW211" s="157" t="s">
        <v>13</v>
      </c>
      <c r="JX211" s="157" t="s">
        <v>13</v>
      </c>
      <c r="JY211" s="71" t="s">
        <v>13</v>
      </c>
      <c r="JZ211" s="71" t="s">
        <v>56</v>
      </c>
      <c r="KA211" s="71" t="s">
        <v>13</v>
      </c>
      <c r="KB211" s="71" t="s">
        <v>13</v>
      </c>
      <c r="KC211" s="71" t="s">
        <v>13</v>
      </c>
      <c r="KD211" s="157" t="s">
        <v>56</v>
      </c>
      <c r="KE211" s="157" t="s">
        <v>13</v>
      </c>
      <c r="KF211" s="157" t="s">
        <v>13</v>
      </c>
      <c r="KG211" s="71" t="s">
        <v>56</v>
      </c>
      <c r="KH211" s="71" t="s">
        <v>13</v>
      </c>
      <c r="KI211" s="71" t="s">
        <v>13</v>
      </c>
      <c r="KJ211" s="71" t="s">
        <v>13</v>
      </c>
      <c r="KK211" s="71" t="s">
        <v>13</v>
      </c>
      <c r="KL211" s="71" t="s">
        <v>13</v>
      </c>
      <c r="KM211" s="71" t="s">
        <v>56</v>
      </c>
      <c r="KN211" s="71" t="s">
        <v>13</v>
      </c>
      <c r="KO211" s="71" t="s">
        <v>13</v>
      </c>
      <c r="KP211" s="157" t="s">
        <v>13</v>
      </c>
      <c r="KQ211" s="71" t="s">
        <v>13</v>
      </c>
      <c r="KR211" s="71" t="s">
        <v>13</v>
      </c>
      <c r="KS211" s="180">
        <v>0</v>
      </c>
      <c r="KT211" s="157" t="s">
        <v>13</v>
      </c>
      <c r="KU211" s="157" t="s">
        <v>13</v>
      </c>
      <c r="KV211" s="157" t="s">
        <v>13</v>
      </c>
      <c r="KW211" s="71" t="s">
        <v>13</v>
      </c>
      <c r="KX211" s="71" t="s">
        <v>13</v>
      </c>
      <c r="KY211" s="71" t="s">
        <v>13</v>
      </c>
      <c r="KZ211" s="71" t="s">
        <v>13</v>
      </c>
      <c r="LA211" s="71" t="s">
        <v>56</v>
      </c>
      <c r="LB211" s="157" t="s">
        <v>13</v>
      </c>
      <c r="LC211" s="157" t="s">
        <v>56</v>
      </c>
      <c r="LD211" s="157" t="s">
        <v>13</v>
      </c>
      <c r="LE211" s="71" t="s">
        <v>56</v>
      </c>
      <c r="LF211" s="71" t="s">
        <v>747</v>
      </c>
      <c r="LG211" s="157" t="s">
        <v>13</v>
      </c>
      <c r="LH211" s="157" t="s">
        <v>13</v>
      </c>
      <c r="LI211" s="157" t="s">
        <v>13</v>
      </c>
      <c r="LJ211" s="71" t="s">
        <v>747</v>
      </c>
      <c r="LK211" s="71" t="s">
        <v>747</v>
      </c>
      <c r="LL211" s="71" t="s">
        <v>747</v>
      </c>
      <c r="LM211" s="71" t="s">
        <v>747</v>
      </c>
      <c r="LN211" s="71" t="s">
        <v>747</v>
      </c>
      <c r="LO211" s="157" t="s">
        <v>13</v>
      </c>
      <c r="LP211" s="157" t="s">
        <v>13</v>
      </c>
      <c r="LQ211" s="157" t="s">
        <v>56</v>
      </c>
      <c r="LR211" s="71" t="s">
        <v>13</v>
      </c>
      <c r="LS211" s="71" t="s">
        <v>747</v>
      </c>
      <c r="LT211" s="71" t="s">
        <v>747</v>
      </c>
      <c r="LU211" s="71" t="s">
        <v>747</v>
      </c>
      <c r="LV211" s="71" t="s">
        <v>747</v>
      </c>
      <c r="LW211" s="71" t="s">
        <v>747</v>
      </c>
      <c r="LX211" s="71" t="s">
        <v>747</v>
      </c>
      <c r="LY211" s="157" t="s">
        <v>13</v>
      </c>
      <c r="LZ211" s="157" t="s">
        <v>13</v>
      </c>
      <c r="MA211" s="71" t="s">
        <v>13</v>
      </c>
      <c r="MB211" s="71" t="s">
        <v>13</v>
      </c>
      <c r="MC211" s="71" t="s">
        <v>56</v>
      </c>
      <c r="MD211" s="71" t="s">
        <v>13</v>
      </c>
      <c r="ME211" s="71" t="s">
        <v>13</v>
      </c>
      <c r="MF211" s="71" t="s">
        <v>13</v>
      </c>
      <c r="MG211" s="157" t="s">
        <v>56</v>
      </c>
      <c r="MH211" s="71" t="s">
        <v>758</v>
      </c>
      <c r="MI211" s="71" t="s">
        <v>56</v>
      </c>
      <c r="MJ211" s="71" t="s">
        <v>56</v>
      </c>
      <c r="MK211" s="71" t="s">
        <v>56</v>
      </c>
      <c r="ML211" s="71" t="s">
        <v>56</v>
      </c>
      <c r="MM211" s="71" t="s">
        <v>56</v>
      </c>
      <c r="MN211" s="71" t="s">
        <v>56</v>
      </c>
      <c r="MO211" s="71" t="s">
        <v>56</v>
      </c>
      <c r="MP211" s="71" t="s">
        <v>56</v>
      </c>
      <c r="MQ211" s="71" t="s">
        <v>56</v>
      </c>
      <c r="MR211" s="71" t="s">
        <v>56</v>
      </c>
      <c r="MS211" s="71" t="s">
        <v>56</v>
      </c>
      <c r="MT211" s="71" t="s">
        <v>56</v>
      </c>
      <c r="MU211" s="71" t="s">
        <v>56</v>
      </c>
      <c r="MV211" s="71" t="s">
        <v>56</v>
      </c>
      <c r="MW211" s="71" t="s">
        <v>56</v>
      </c>
      <c r="MX211" s="71" t="s">
        <v>56</v>
      </c>
      <c r="MY211" s="71" t="s">
        <v>56</v>
      </c>
      <c r="MZ211" s="71" t="s">
        <v>13</v>
      </c>
      <c r="NA211" s="71" t="s">
        <v>13</v>
      </c>
      <c r="NB211" s="157" t="s">
        <v>56</v>
      </c>
      <c r="NC211" s="157" t="s">
        <v>56</v>
      </c>
      <c r="ND211" s="157" t="s">
        <v>56</v>
      </c>
      <c r="NE211" s="157" t="s">
        <v>56</v>
      </c>
      <c r="NF211" s="157" t="s">
        <v>56</v>
      </c>
      <c r="NG211" s="157"/>
      <c r="NH211" s="157"/>
      <c r="NI211" s="157"/>
      <c r="NJ211" s="157"/>
      <c r="NK211" s="157"/>
      <c r="NL211" s="71" t="s">
        <v>13</v>
      </c>
      <c r="NM211" s="71" t="s">
        <v>56</v>
      </c>
      <c r="NN211" s="157" t="s">
        <v>56</v>
      </c>
      <c r="NO211" s="71" t="s">
        <v>13</v>
      </c>
      <c r="NP211" s="71" t="s">
        <v>13</v>
      </c>
      <c r="NQ211" s="71" t="s">
        <v>13</v>
      </c>
      <c r="NR211" s="71" t="s">
        <v>56</v>
      </c>
      <c r="NS211" s="71" t="s">
        <v>56</v>
      </c>
      <c r="NT211" s="71" t="s">
        <v>13</v>
      </c>
      <c r="NU211" s="71" t="s">
        <v>56</v>
      </c>
      <c r="NV211" s="71" t="s">
        <v>56</v>
      </c>
      <c r="NW211" s="71" t="s">
        <v>56</v>
      </c>
      <c r="NX211" s="71" t="s">
        <v>13</v>
      </c>
      <c r="NY211" s="71" t="s">
        <v>13</v>
      </c>
      <c r="NZ211" s="71" t="s">
        <v>13</v>
      </c>
      <c r="OA211" s="157" t="s">
        <v>56</v>
      </c>
      <c r="OB211" s="157" t="s">
        <v>56</v>
      </c>
      <c r="OC211" s="157" t="s">
        <v>56</v>
      </c>
      <c r="OD211" s="157" t="s">
        <v>56</v>
      </c>
      <c r="OE211" s="71" t="s">
        <v>13</v>
      </c>
      <c r="OF211" s="71" t="s">
        <v>13</v>
      </c>
      <c r="OG211" s="71" t="s">
        <v>56</v>
      </c>
      <c r="OH211" s="71" t="s">
        <v>13</v>
      </c>
      <c r="OI211" s="71" t="s">
        <v>13</v>
      </c>
      <c r="OJ211" s="157" t="s">
        <v>13</v>
      </c>
      <c r="OK211" s="136">
        <v>880</v>
      </c>
      <c r="OL211" s="136" t="s">
        <v>758</v>
      </c>
      <c r="OM211" s="136" t="s">
        <v>758</v>
      </c>
      <c r="ON211" s="136">
        <v>348</v>
      </c>
      <c r="OO211" s="136" t="s">
        <v>758</v>
      </c>
      <c r="OP211" s="136">
        <v>5303</v>
      </c>
      <c r="OQ211" s="136" t="s">
        <v>758</v>
      </c>
      <c r="OR211" s="140" t="s">
        <v>758</v>
      </c>
      <c r="OS211" s="140"/>
      <c r="OT211" s="138">
        <v>1.3031214304375789</v>
      </c>
      <c r="OU211" s="138" t="s">
        <v>758</v>
      </c>
      <c r="OV211" s="138" t="s">
        <v>758</v>
      </c>
      <c r="OW211" s="138">
        <v>0.51532529294576979</v>
      </c>
      <c r="OX211" s="138" t="s">
        <v>758</v>
      </c>
      <c r="OY211" s="138">
        <v>7.8527874381937277</v>
      </c>
      <c r="OZ211" s="138" t="s">
        <v>758</v>
      </c>
      <c r="PA211" s="139">
        <f>SB211/OK211</f>
        <v>152.02272727272728</v>
      </c>
      <c r="PB211" s="139" t="s">
        <v>758</v>
      </c>
      <c r="PC211" s="139" t="s">
        <v>758</v>
      </c>
      <c r="PD211" s="139">
        <f>SB211/ON211</f>
        <v>384.42528735632186</v>
      </c>
      <c r="PE211" s="139" t="s">
        <v>758</v>
      </c>
      <c r="PF211" s="139">
        <f>SB211/OP211</f>
        <v>25.227229869884972</v>
      </c>
      <c r="PG211" s="139" t="s">
        <v>758</v>
      </c>
      <c r="PH211" s="71" t="s">
        <v>56</v>
      </c>
      <c r="PI211" s="71" t="s">
        <v>56</v>
      </c>
      <c r="PJ211" s="71" t="s">
        <v>13</v>
      </c>
      <c r="PK211" s="71" t="s">
        <v>13</v>
      </c>
      <c r="PL211" s="71" t="s">
        <v>13</v>
      </c>
      <c r="PM211" s="157" t="s">
        <v>56</v>
      </c>
      <c r="PN211" s="157" t="s">
        <v>13</v>
      </c>
      <c r="PO211" s="157" t="s">
        <v>13</v>
      </c>
      <c r="PP211" s="71" t="s">
        <v>56</v>
      </c>
      <c r="PQ211" s="71" t="s">
        <v>56</v>
      </c>
      <c r="PR211" s="71" t="s">
        <v>13</v>
      </c>
      <c r="PS211" s="71" t="s">
        <v>13</v>
      </c>
      <c r="PT211" s="71" t="s">
        <v>13</v>
      </c>
      <c r="PU211" s="71" t="s">
        <v>13</v>
      </c>
      <c r="PV211" s="71" t="s">
        <v>13</v>
      </c>
      <c r="PW211" s="157" t="s">
        <v>56</v>
      </c>
      <c r="PX211" s="71" t="s">
        <v>56</v>
      </c>
      <c r="PY211" s="71" t="s">
        <v>13</v>
      </c>
      <c r="PZ211" s="71" t="s">
        <v>747</v>
      </c>
      <c r="QA211" s="71" t="s">
        <v>747</v>
      </c>
      <c r="QB211" s="71" t="s">
        <v>747</v>
      </c>
      <c r="QC211" s="71" t="s">
        <v>747</v>
      </c>
      <c r="QD211" s="71" t="s">
        <v>747</v>
      </c>
      <c r="QE211" s="71" t="s">
        <v>747</v>
      </c>
      <c r="QF211" s="157" t="s">
        <v>13</v>
      </c>
      <c r="QG211" s="71" t="s">
        <v>747</v>
      </c>
      <c r="QH211" s="71" t="s">
        <v>56</v>
      </c>
      <c r="QI211" s="71">
        <v>4</v>
      </c>
      <c r="QJ211" s="157" t="s">
        <v>13</v>
      </c>
      <c r="QK211" s="157" t="s">
        <v>56</v>
      </c>
      <c r="QL211" s="157" t="s">
        <v>13</v>
      </c>
      <c r="QM211" s="71" t="s">
        <v>13</v>
      </c>
      <c r="QN211" s="71" t="s">
        <v>13</v>
      </c>
      <c r="QO211" s="71" t="s">
        <v>13</v>
      </c>
      <c r="QP211" s="71" t="s">
        <v>13</v>
      </c>
      <c r="QQ211" s="71" t="s">
        <v>13</v>
      </c>
      <c r="QR211" s="71" t="s">
        <v>13</v>
      </c>
      <c r="QS211" s="71" t="s">
        <v>13</v>
      </c>
      <c r="QT211" s="71" t="s">
        <v>13</v>
      </c>
      <c r="QU211" s="71" t="s">
        <v>56</v>
      </c>
      <c r="QV211" s="71" t="s">
        <v>13</v>
      </c>
      <c r="QW211" s="71" t="s">
        <v>13</v>
      </c>
      <c r="QX211" s="157" t="s">
        <v>13</v>
      </c>
      <c r="QY211" s="157" t="s">
        <v>13</v>
      </c>
      <c r="QZ211" s="157" t="s">
        <v>13</v>
      </c>
      <c r="RA211" s="157" t="s">
        <v>13</v>
      </c>
      <c r="RB211" s="71" t="s">
        <v>56</v>
      </c>
      <c r="RC211" s="71" t="s">
        <v>56</v>
      </c>
      <c r="RD211" s="71" t="s">
        <v>733</v>
      </c>
      <c r="RE211" s="157" t="s">
        <v>56</v>
      </c>
      <c r="RF211" s="71" t="s">
        <v>13</v>
      </c>
      <c r="RG211" s="71" t="s">
        <v>13</v>
      </c>
      <c r="RH211" s="71" t="s">
        <v>13</v>
      </c>
      <c r="RI211" s="71" t="s">
        <v>56</v>
      </c>
      <c r="RJ211" s="71" t="s">
        <v>13</v>
      </c>
      <c r="RK211" s="71" t="s">
        <v>13</v>
      </c>
      <c r="RL211" s="157" t="s">
        <v>13</v>
      </c>
      <c r="RM211" s="157" t="s">
        <v>56</v>
      </c>
      <c r="RN211" s="157" t="s">
        <v>13</v>
      </c>
      <c r="RO211" s="71" t="s">
        <v>56</v>
      </c>
      <c r="RP211" s="71" t="s">
        <v>56</v>
      </c>
      <c r="RQ211" s="71" t="s">
        <v>13</v>
      </c>
      <c r="RR211" s="71" t="s">
        <v>13</v>
      </c>
      <c r="RS211" s="71" t="s">
        <v>13</v>
      </c>
      <c r="RT211" s="71" t="s">
        <v>13</v>
      </c>
      <c r="RU211" s="71" t="s">
        <v>13</v>
      </c>
      <c r="RV211" s="157" t="s">
        <v>56</v>
      </c>
      <c r="RW211" s="71"/>
      <c r="RX211" s="151" t="s">
        <v>740</v>
      </c>
      <c r="RY211" s="219" t="s">
        <v>745</v>
      </c>
      <c r="RZ211" s="152">
        <v>67530161</v>
      </c>
      <c r="SA211" s="151" t="s">
        <v>795</v>
      </c>
      <c r="SB211" s="229">
        <v>133780</v>
      </c>
      <c r="SC211" s="230">
        <v>199</v>
      </c>
      <c r="SD211" s="178"/>
      <c r="SE211" s="71"/>
      <c r="SF211" s="270" t="s">
        <v>647</v>
      </c>
      <c r="SG211" s="270" t="s">
        <v>56</v>
      </c>
      <c r="SH211" s="273">
        <v>0.24</v>
      </c>
      <c r="SI211" s="273">
        <v>0.76</v>
      </c>
      <c r="SJ211" s="271"/>
      <c r="SK211" s="270" t="s">
        <v>56</v>
      </c>
      <c r="SL211" s="270" t="s">
        <v>56</v>
      </c>
      <c r="SM211" s="270" t="s">
        <v>56</v>
      </c>
      <c r="SN211" s="270" t="s">
        <v>56</v>
      </c>
      <c r="SO211" s="270" t="s">
        <v>56</v>
      </c>
      <c r="SP211" s="270" t="s">
        <v>56</v>
      </c>
      <c r="SQ211" s="270" t="s">
        <v>56</v>
      </c>
      <c r="SR211" s="270" t="s">
        <v>56</v>
      </c>
      <c r="SS211" s="270" t="s">
        <v>56</v>
      </c>
      <c r="ST211" s="270" t="s">
        <v>56</v>
      </c>
      <c r="SU211" s="270" t="s">
        <v>56</v>
      </c>
      <c r="SV211" s="270" t="s">
        <v>56</v>
      </c>
      <c r="SW211" s="270" t="s">
        <v>13</v>
      </c>
      <c r="SX211" s="270" t="s">
        <v>13</v>
      </c>
      <c r="SY211" s="270" t="s">
        <v>13</v>
      </c>
      <c r="SZ211" s="270" t="s">
        <v>13</v>
      </c>
      <c r="TA211" s="270" t="s">
        <v>13</v>
      </c>
      <c r="TB211" s="270" t="s">
        <v>13</v>
      </c>
      <c r="TC211" s="270" t="s">
        <v>13</v>
      </c>
      <c r="TD211" s="270" t="s">
        <v>56</v>
      </c>
      <c r="TE211" s="270" t="s">
        <v>56</v>
      </c>
      <c r="TF211" s="270" t="s">
        <v>56</v>
      </c>
      <c r="TG211" s="270" t="s">
        <v>56</v>
      </c>
      <c r="TH211" s="270" t="s">
        <v>56</v>
      </c>
      <c r="TI211" s="270" t="s">
        <v>56</v>
      </c>
      <c r="TJ211" s="270" t="s">
        <v>56</v>
      </c>
      <c r="TK211" s="270" t="s">
        <v>56</v>
      </c>
      <c r="TL211" s="270" t="s">
        <v>56</v>
      </c>
      <c r="TM211" s="273"/>
      <c r="TN211" s="270"/>
      <c r="TO211" s="270"/>
      <c r="TP211" s="270"/>
      <c r="TQ211" s="270"/>
      <c r="TR211" s="270"/>
      <c r="TS211" s="270"/>
      <c r="TT211" s="270"/>
      <c r="TU211" s="270"/>
      <c r="TV211" s="270"/>
      <c r="TW211" s="270"/>
      <c r="TX211" s="270"/>
      <c r="TY211" s="270"/>
      <c r="TZ211" s="270"/>
      <c r="UA211" s="270"/>
      <c r="UB211" s="270" t="s">
        <v>13</v>
      </c>
      <c r="UC211" s="270"/>
      <c r="UD211" s="270" t="s">
        <v>13</v>
      </c>
      <c r="UE211" s="270" t="s">
        <v>13</v>
      </c>
      <c r="UF211" s="270"/>
      <c r="UG211" s="270" t="s">
        <v>56</v>
      </c>
      <c r="UH211" s="270" t="s">
        <v>56</v>
      </c>
      <c r="UI211" s="270" t="s">
        <v>56</v>
      </c>
      <c r="UJ211" s="270" t="s">
        <v>56</v>
      </c>
      <c r="UK211" s="270" t="s">
        <v>56</v>
      </c>
      <c r="UL211" s="270" t="s">
        <v>56</v>
      </c>
      <c r="UM211" s="270" t="s">
        <v>56</v>
      </c>
      <c r="UN211" s="270" t="s">
        <v>56</v>
      </c>
      <c r="UO211" s="270" t="s">
        <v>56</v>
      </c>
      <c r="UP211" s="270" t="s">
        <v>56</v>
      </c>
      <c r="UQ211" s="270" t="s">
        <v>56</v>
      </c>
      <c r="UR211" s="270" t="s">
        <v>56</v>
      </c>
      <c r="US211" s="270" t="s">
        <v>13</v>
      </c>
      <c r="UT211" s="270"/>
      <c r="UU211" s="270"/>
      <c r="UV211" s="270"/>
      <c r="UW211" s="270"/>
      <c r="UX211" s="270"/>
      <c r="UY211" s="273">
        <v>7.0000000000000007E-2</v>
      </c>
      <c r="UZ211" s="273">
        <v>0</v>
      </c>
      <c r="VA211" s="273">
        <v>0</v>
      </c>
      <c r="VB211" s="273">
        <v>0.02</v>
      </c>
      <c r="VC211" s="273">
        <v>0</v>
      </c>
      <c r="VD211" s="273">
        <v>0.24</v>
      </c>
      <c r="VE211" s="273">
        <v>0.03</v>
      </c>
      <c r="VF211" s="273">
        <v>0.12</v>
      </c>
      <c r="VG211" s="273">
        <v>0</v>
      </c>
      <c r="VH211" s="273">
        <v>0.02</v>
      </c>
      <c r="VI211" s="273">
        <v>7.0000000000000007E-2</v>
      </c>
      <c r="VJ211" s="273">
        <v>0.02</v>
      </c>
      <c r="VK211" s="270" t="s">
        <v>1227</v>
      </c>
      <c r="VL211" s="270" t="s">
        <v>1227</v>
      </c>
      <c r="VM211" s="270" t="s">
        <v>1227</v>
      </c>
      <c r="VN211" s="270" t="s">
        <v>1227</v>
      </c>
      <c r="VO211" s="270" t="s">
        <v>1227</v>
      </c>
      <c r="VP211" s="270" t="s">
        <v>1227</v>
      </c>
      <c r="VQ211" s="270" t="s">
        <v>1227</v>
      </c>
      <c r="VR211" s="273">
        <v>0.12</v>
      </c>
      <c r="VS211" s="273">
        <v>0.18</v>
      </c>
      <c r="VT211" s="273">
        <v>0.01</v>
      </c>
      <c r="VU211" s="273">
        <v>0</v>
      </c>
      <c r="VV211" s="273">
        <v>0.01</v>
      </c>
      <c r="VW211" s="273">
        <v>0.01</v>
      </c>
      <c r="VX211" s="273">
        <v>0</v>
      </c>
      <c r="VY211" s="273">
        <v>0.05</v>
      </c>
      <c r="VZ211" s="273">
        <v>0.03</v>
      </c>
      <c r="WA211" s="273"/>
      <c r="WB211" s="270"/>
      <c r="WC211" s="270"/>
      <c r="WD211" s="270"/>
      <c r="WE211" s="270"/>
      <c r="WF211" s="270"/>
      <c r="WG211" s="270"/>
      <c r="WH211" s="270"/>
      <c r="WI211" s="270"/>
      <c r="WJ211" s="270"/>
      <c r="WK211" s="270"/>
      <c r="WL211" s="270"/>
      <c r="WM211" s="270"/>
      <c r="WN211" s="270"/>
      <c r="WO211" s="270"/>
      <c r="WP211" s="270" t="s">
        <v>1227</v>
      </c>
      <c r="WQ211" s="270" t="s">
        <v>1228</v>
      </c>
      <c r="WR211" s="270" t="s">
        <v>13</v>
      </c>
      <c r="WS211" s="270" t="s">
        <v>13</v>
      </c>
      <c r="WT211" s="270"/>
      <c r="WU211" s="273">
        <v>1.0000000000000002</v>
      </c>
      <c r="WV211" s="273">
        <v>0</v>
      </c>
      <c r="WW211" s="273">
        <v>0.38</v>
      </c>
      <c r="WX211" s="273">
        <v>0.38</v>
      </c>
      <c r="WY211" s="273">
        <v>0.47000000000000003</v>
      </c>
      <c r="WZ211" s="273">
        <v>0.15000000000000002</v>
      </c>
      <c r="XA211" s="273">
        <v>0.02</v>
      </c>
      <c r="XB211" s="273">
        <v>0.1</v>
      </c>
      <c r="XC211" s="273">
        <v>0.19</v>
      </c>
      <c r="XD211" s="273">
        <v>0.03</v>
      </c>
      <c r="XE211" s="273">
        <v>0.27</v>
      </c>
      <c r="XF211" s="273">
        <v>0.18</v>
      </c>
      <c r="XH211" s="270"/>
      <c r="XI211" s="270"/>
      <c r="XJ211" s="270"/>
      <c r="XK211" s="270"/>
      <c r="XL211" s="270"/>
      <c r="XM211" s="272" t="s">
        <v>13</v>
      </c>
      <c r="XN211" s="272" t="s">
        <v>56</v>
      </c>
      <c r="XO211" s="272" t="s">
        <v>13</v>
      </c>
      <c r="XP211" s="272" t="s">
        <v>13</v>
      </c>
      <c r="XQ211" s="272" t="s">
        <v>13</v>
      </c>
      <c r="XR211" s="272" t="s">
        <v>13</v>
      </c>
      <c r="XS211" s="272" t="s">
        <v>13</v>
      </c>
      <c r="XT211" s="272" t="s">
        <v>13</v>
      </c>
      <c r="XU211" s="272" t="s">
        <v>13</v>
      </c>
      <c r="XV211" s="272" t="s">
        <v>13</v>
      </c>
      <c r="XW211" s="270"/>
      <c r="XX211" s="273">
        <v>1</v>
      </c>
      <c r="XY211" s="273">
        <v>1</v>
      </c>
      <c r="XZ211" s="273">
        <v>1</v>
      </c>
      <c r="YA211" s="273">
        <v>1</v>
      </c>
      <c r="YB211" s="273">
        <v>1</v>
      </c>
      <c r="YC211" s="273">
        <v>1</v>
      </c>
      <c r="YD211" s="273">
        <v>1</v>
      </c>
      <c r="YE211" s="273">
        <v>1</v>
      </c>
      <c r="YF211" s="273">
        <v>1</v>
      </c>
      <c r="YG211" s="273">
        <v>1</v>
      </c>
      <c r="YH211" s="273">
        <v>1</v>
      </c>
      <c r="YI211" s="273">
        <v>1</v>
      </c>
      <c r="YJ211" s="273">
        <v>1</v>
      </c>
      <c r="YK211" s="273" t="s">
        <v>1230</v>
      </c>
      <c r="YL211" s="273">
        <v>1</v>
      </c>
      <c r="YM211" s="273" t="s">
        <v>1230</v>
      </c>
      <c r="YN211" s="273">
        <v>1</v>
      </c>
      <c r="YO211" s="273" t="s">
        <v>1230</v>
      </c>
      <c r="YP211" s="273" t="s">
        <v>1230</v>
      </c>
      <c r="YQ211" s="273">
        <v>1</v>
      </c>
      <c r="YR211" s="273">
        <v>1</v>
      </c>
      <c r="YS211" s="273">
        <v>1</v>
      </c>
      <c r="YT211" s="273">
        <v>1</v>
      </c>
      <c r="YU211" s="273">
        <v>1</v>
      </c>
      <c r="YV211" s="273">
        <v>1</v>
      </c>
      <c r="YW211" s="273">
        <v>1</v>
      </c>
      <c r="YX211" s="273">
        <v>1</v>
      </c>
      <c r="YY211" s="273">
        <v>1</v>
      </c>
      <c r="YZ211" s="273"/>
      <c r="ZA211" s="270"/>
      <c r="ZB211" s="270"/>
      <c r="ZC211" s="270"/>
      <c r="ZD211" s="270"/>
      <c r="ZE211" s="270"/>
      <c r="ZF211" s="270"/>
      <c r="ZG211" s="270"/>
      <c r="ZH211" s="270"/>
      <c r="ZI211" s="270"/>
      <c r="ZJ211" s="270"/>
      <c r="ZK211" s="270"/>
      <c r="ZL211" s="270"/>
      <c r="ZM211" s="270"/>
      <c r="ZN211" s="270"/>
      <c r="ZO211" s="272" t="s">
        <v>56</v>
      </c>
      <c r="ZP211" s="272"/>
      <c r="ZQ211" s="272"/>
      <c r="ZR211" s="272"/>
      <c r="ZS211" s="272"/>
      <c r="ZT211" s="272" t="s">
        <v>13</v>
      </c>
      <c r="ZU211" s="272"/>
      <c r="ZV211" s="272"/>
      <c r="ZW211" s="270"/>
      <c r="ZX211" s="270"/>
      <c r="ZY211" s="270"/>
      <c r="ZZ211" s="270"/>
      <c r="AAA211" s="270"/>
      <c r="AAB211" s="270"/>
      <c r="AAJ211" s="270"/>
      <c r="AAK211" s="270"/>
      <c r="AAL211" s="270"/>
      <c r="AAM211" s="270"/>
      <c r="AAN211" s="270"/>
      <c r="AAO211" s="272" t="s">
        <v>56</v>
      </c>
      <c r="AAP211" s="272" t="s">
        <v>56</v>
      </c>
      <c r="AAQ211" s="272" t="s">
        <v>56</v>
      </c>
      <c r="AAR211" s="272" t="s">
        <v>13</v>
      </c>
      <c r="AAS211" s="272" t="s">
        <v>56</v>
      </c>
      <c r="AAT211" s="272" t="s">
        <v>13</v>
      </c>
      <c r="AAU211" s="272" t="s">
        <v>13</v>
      </c>
      <c r="AAV211" s="272" t="s">
        <v>13</v>
      </c>
      <c r="AAW211" s="272" t="s">
        <v>56</v>
      </c>
      <c r="AAX211" s="272" t="s">
        <v>56</v>
      </c>
    </row>
    <row r="212" spans="1:726" ht="15" customHeight="1" x14ac:dyDescent="0.35">
      <c r="A212" s="71" t="s">
        <v>666</v>
      </c>
      <c r="B212" s="71" t="s">
        <v>56</v>
      </c>
      <c r="C212" s="71" t="s">
        <v>56</v>
      </c>
      <c r="D212" s="71" t="s">
        <v>13</v>
      </c>
      <c r="E212" s="71" t="s">
        <v>13</v>
      </c>
      <c r="F212" s="71" t="s">
        <v>13</v>
      </c>
      <c r="G212" s="71" t="s">
        <v>13</v>
      </c>
      <c r="H212" s="71" t="s">
        <v>13</v>
      </c>
      <c r="I212" s="71" t="s">
        <v>13</v>
      </c>
      <c r="J212" s="157" t="s">
        <v>56</v>
      </c>
      <c r="K212" s="157" t="s">
        <v>13</v>
      </c>
      <c r="L212" s="157" t="s">
        <v>56</v>
      </c>
      <c r="M212" s="157" t="s">
        <v>56</v>
      </c>
      <c r="N212" s="157" t="s">
        <v>13</v>
      </c>
      <c r="O212" s="157" t="s">
        <v>13</v>
      </c>
      <c r="P212" s="157" t="s">
        <v>13</v>
      </c>
      <c r="Q212" s="157" t="s">
        <v>13</v>
      </c>
      <c r="R212" s="157" t="s">
        <v>13</v>
      </c>
      <c r="S212" s="157" t="s">
        <v>13</v>
      </c>
      <c r="T212" s="157" t="s">
        <v>13</v>
      </c>
      <c r="U212" s="71" t="s">
        <v>0</v>
      </c>
      <c r="V212" s="157" t="s">
        <v>56</v>
      </c>
      <c r="W212" s="157" t="s">
        <v>13</v>
      </c>
      <c r="X212" s="157" t="s">
        <v>13</v>
      </c>
      <c r="Y212" s="157" t="s">
        <v>13</v>
      </c>
      <c r="Z212" s="157" t="s">
        <v>13</v>
      </c>
      <c r="AA212" s="71" t="s">
        <v>56</v>
      </c>
      <c r="AB212" s="71" t="s">
        <v>13</v>
      </c>
      <c r="AC212" s="71" t="s">
        <v>13</v>
      </c>
      <c r="AD212" s="71" t="s">
        <v>56</v>
      </c>
      <c r="AE212" s="71" t="s">
        <v>13</v>
      </c>
      <c r="AF212" s="134" t="s">
        <v>56</v>
      </c>
      <c r="AG212" s="134" t="s">
        <v>13</v>
      </c>
      <c r="AH212" s="134" t="s">
        <v>13</v>
      </c>
      <c r="AI212" s="71" t="s">
        <v>56</v>
      </c>
      <c r="AJ212" s="71" t="s">
        <v>56</v>
      </c>
      <c r="AK212" s="71" t="s">
        <v>13</v>
      </c>
      <c r="AL212" s="71" t="s">
        <v>13</v>
      </c>
      <c r="AM212" s="71" t="s">
        <v>13</v>
      </c>
      <c r="AN212" s="71" t="s">
        <v>13</v>
      </c>
      <c r="AO212" s="71" t="s">
        <v>13</v>
      </c>
      <c r="AP212" s="71" t="s">
        <v>56</v>
      </c>
      <c r="AQ212" s="71" t="s">
        <v>13</v>
      </c>
      <c r="AR212" s="71" t="s">
        <v>13</v>
      </c>
      <c r="AS212" s="71" t="s">
        <v>13</v>
      </c>
      <c r="AT212" s="134" t="s">
        <v>56</v>
      </c>
      <c r="AU212" s="134" t="s">
        <v>56</v>
      </c>
      <c r="AV212" s="134" t="s">
        <v>56</v>
      </c>
      <c r="AW212" s="134" t="s">
        <v>13</v>
      </c>
      <c r="AX212" s="134" t="s">
        <v>13</v>
      </c>
      <c r="AY212" s="134" t="s">
        <v>56</v>
      </c>
      <c r="AZ212" s="134" t="s">
        <v>56</v>
      </c>
      <c r="BA212" s="134" t="s">
        <v>13</v>
      </c>
      <c r="BB212" s="71" t="s">
        <v>56</v>
      </c>
      <c r="BC212" s="71" t="s">
        <v>56</v>
      </c>
      <c r="BD212" s="71" t="s">
        <v>56</v>
      </c>
      <c r="BE212" s="71" t="s">
        <v>56</v>
      </c>
      <c r="BF212" s="71" t="s">
        <v>13</v>
      </c>
      <c r="BG212" s="71" t="s">
        <v>56</v>
      </c>
      <c r="BH212" s="157" t="s">
        <v>13</v>
      </c>
      <c r="BI212" s="157" t="s">
        <v>56</v>
      </c>
      <c r="BJ212" s="157" t="s">
        <v>13</v>
      </c>
      <c r="BK212" s="157" t="s">
        <v>13</v>
      </c>
      <c r="BL212" s="71" t="s">
        <v>13</v>
      </c>
      <c r="BM212" s="71" t="s">
        <v>56</v>
      </c>
      <c r="BN212" s="71" t="s">
        <v>56</v>
      </c>
      <c r="BO212" s="71" t="s">
        <v>13</v>
      </c>
      <c r="BP212" s="71" t="s">
        <v>13</v>
      </c>
      <c r="BQ212" s="71" t="s">
        <v>13</v>
      </c>
      <c r="BR212" s="71" t="s">
        <v>56</v>
      </c>
      <c r="BS212" s="71" t="s">
        <v>56</v>
      </c>
      <c r="BT212" s="71" t="s">
        <v>13</v>
      </c>
      <c r="BU212" s="71" t="s">
        <v>13</v>
      </c>
      <c r="BV212" s="157" t="s">
        <v>56</v>
      </c>
      <c r="BW212" s="157" t="s">
        <v>56</v>
      </c>
      <c r="BX212" s="157" t="s">
        <v>56</v>
      </c>
      <c r="BY212" s="157" t="s">
        <v>56</v>
      </c>
      <c r="BZ212" s="71" t="s">
        <v>747</v>
      </c>
      <c r="CA212" s="71" t="s">
        <v>747</v>
      </c>
      <c r="CB212" s="71" t="s">
        <v>747</v>
      </c>
      <c r="CC212" s="71" t="s">
        <v>747</v>
      </c>
      <c r="CD212" s="71" t="s">
        <v>747</v>
      </c>
      <c r="CE212" s="157" t="s">
        <v>13</v>
      </c>
      <c r="CF212" s="157" t="s">
        <v>13</v>
      </c>
      <c r="CG212" s="157" t="s">
        <v>13</v>
      </c>
      <c r="CH212" s="71" t="s">
        <v>747</v>
      </c>
      <c r="CI212" s="71" t="s">
        <v>747</v>
      </c>
      <c r="CJ212" s="71" t="s">
        <v>747</v>
      </c>
      <c r="CK212" s="71" t="s">
        <v>747</v>
      </c>
      <c r="CL212" s="157" t="s">
        <v>13</v>
      </c>
      <c r="CM212" s="157" t="s">
        <v>13</v>
      </c>
      <c r="CN212" s="157" t="s">
        <v>13</v>
      </c>
      <c r="CO212" s="71" t="s">
        <v>13</v>
      </c>
      <c r="CP212" s="71" t="s">
        <v>13</v>
      </c>
      <c r="CQ212" s="71" t="s">
        <v>13</v>
      </c>
      <c r="CR212" s="71" t="s">
        <v>13</v>
      </c>
      <c r="CS212" s="71" t="s">
        <v>13</v>
      </c>
      <c r="CT212" s="71" t="s">
        <v>56</v>
      </c>
      <c r="CU212" s="157" t="s">
        <v>13</v>
      </c>
      <c r="CV212" s="157" t="s">
        <v>13</v>
      </c>
      <c r="CW212" s="157" t="s">
        <v>13</v>
      </c>
      <c r="CX212" s="157" t="s">
        <v>13</v>
      </c>
      <c r="CY212" s="157" t="s">
        <v>13</v>
      </c>
      <c r="CZ212" s="71" t="s">
        <v>56</v>
      </c>
      <c r="DA212" s="71" t="s">
        <v>13</v>
      </c>
      <c r="DB212" s="71" t="s">
        <v>13</v>
      </c>
      <c r="DC212" s="71" t="s">
        <v>56</v>
      </c>
      <c r="DD212" s="71" t="s">
        <v>13</v>
      </c>
      <c r="DE212" s="157" t="s">
        <v>56</v>
      </c>
      <c r="DF212" s="157" t="s">
        <v>13</v>
      </c>
      <c r="DG212" s="157" t="s">
        <v>13</v>
      </c>
      <c r="DH212" s="71" t="s">
        <v>56</v>
      </c>
      <c r="DI212" s="71"/>
      <c r="DJ212" s="71"/>
      <c r="DK212" s="71"/>
      <c r="DL212" s="157"/>
      <c r="DM212" s="157"/>
      <c r="DN212" s="157"/>
      <c r="DO212" s="157"/>
      <c r="DP212" s="71"/>
      <c r="DQ212" s="157"/>
      <c r="DR212" s="157"/>
      <c r="DS212" s="157"/>
      <c r="DT212" s="72"/>
      <c r="DU212" s="157"/>
      <c r="DV212" s="157"/>
      <c r="DW212" s="157"/>
      <c r="DX212" s="71"/>
      <c r="DY212" s="71"/>
      <c r="DZ212" s="71"/>
      <c r="EA212" s="71"/>
      <c r="EB212" s="71"/>
      <c r="EC212" s="157"/>
      <c r="ED212" s="157"/>
      <c r="EE212" s="157"/>
      <c r="EF212" s="71"/>
      <c r="EG212" s="71"/>
      <c r="EH212" s="71"/>
      <c r="EI212" s="71"/>
      <c r="EJ212" s="71"/>
      <c r="EK212" s="71"/>
      <c r="EL212" s="71"/>
      <c r="EM212" s="71"/>
      <c r="EN212" s="71"/>
      <c r="EO212" s="71"/>
      <c r="EP212" s="71"/>
      <c r="EQ212" s="71"/>
      <c r="ER212" s="71"/>
      <c r="ES212" s="71"/>
      <c r="ET212" s="71"/>
      <c r="EU212" s="71"/>
      <c r="EV212" s="157"/>
      <c r="EW212" s="157"/>
      <c r="EX212" s="157"/>
      <c r="EY212" s="157"/>
      <c r="EZ212" s="157"/>
      <c r="FA212" s="157"/>
      <c r="FB212" s="157"/>
      <c r="FC212" s="157"/>
      <c r="FD212" s="157"/>
      <c r="FE212" s="157"/>
      <c r="FF212" s="71"/>
      <c r="FG212" s="71"/>
      <c r="FH212" s="71"/>
      <c r="FI212" s="71"/>
      <c r="FJ212" s="71"/>
      <c r="FK212" s="71"/>
      <c r="FL212" s="71"/>
      <c r="FM212" s="71"/>
      <c r="FN212" s="71"/>
      <c r="FO212" s="71"/>
      <c r="FP212" s="157"/>
      <c r="FQ212" s="157"/>
      <c r="FR212" s="157"/>
      <c r="FS212" s="157"/>
      <c r="FT212" s="157"/>
      <c r="FU212" s="71"/>
      <c r="FV212" s="71"/>
      <c r="FW212" s="71"/>
      <c r="FX212" s="71"/>
      <c r="FY212" s="71"/>
      <c r="FZ212" s="71"/>
      <c r="GA212" s="71"/>
      <c r="GB212" s="71"/>
      <c r="GC212" s="71"/>
      <c r="GD212" s="71"/>
      <c r="GE212" s="71"/>
      <c r="GF212" s="71"/>
      <c r="GG212" s="71"/>
      <c r="GH212" s="71"/>
      <c r="GI212" s="71"/>
      <c r="GJ212" s="71"/>
      <c r="GK212" s="71"/>
      <c r="GL212" s="71"/>
      <c r="GM212" s="71"/>
      <c r="GN212" s="71"/>
      <c r="GO212" s="71"/>
      <c r="GP212" s="71"/>
      <c r="GQ212" s="71"/>
      <c r="GR212" s="71"/>
      <c r="GS212" s="71"/>
      <c r="GT212" s="71"/>
      <c r="GU212" s="71"/>
      <c r="GV212" s="71"/>
      <c r="GW212" s="157"/>
      <c r="GX212" s="157"/>
      <c r="GY212" s="157"/>
      <c r="GZ212" s="157"/>
      <c r="HA212" s="157"/>
      <c r="HB212" s="157"/>
      <c r="HC212" s="157"/>
      <c r="HD212" s="157"/>
      <c r="HE212" s="157"/>
      <c r="HF212" s="157"/>
      <c r="HG212" s="157"/>
      <c r="HH212" s="157"/>
      <c r="HI212" s="157"/>
      <c r="HJ212" s="157"/>
      <c r="HK212" s="157"/>
      <c r="HL212" s="157"/>
      <c r="HM212" s="157"/>
      <c r="HN212" s="157"/>
      <c r="HO212" s="157"/>
      <c r="HP212" s="157"/>
      <c r="HQ212" s="157"/>
      <c r="HR212" s="157"/>
      <c r="HS212" s="157"/>
      <c r="HT212" s="157"/>
      <c r="HU212" s="157"/>
      <c r="HV212" s="157"/>
      <c r="HW212" s="157"/>
      <c r="HX212" s="157"/>
      <c r="HY212" s="71"/>
      <c r="HZ212" s="71"/>
      <c r="IA212" s="71"/>
      <c r="IB212" s="71"/>
      <c r="IC212" s="71"/>
      <c r="ID212" s="157"/>
      <c r="IE212" s="157"/>
      <c r="IF212" s="157"/>
      <c r="IG212" s="71"/>
      <c r="IH212" s="71" t="s">
        <v>13</v>
      </c>
      <c r="II212" s="71" t="s">
        <v>56</v>
      </c>
      <c r="IJ212" s="71" t="s">
        <v>56</v>
      </c>
      <c r="IK212" s="71" t="s">
        <v>13</v>
      </c>
      <c r="IL212" s="71" t="s">
        <v>13</v>
      </c>
      <c r="IM212" s="71" t="s">
        <v>56</v>
      </c>
      <c r="IN212" s="71" t="s">
        <v>13</v>
      </c>
      <c r="IO212" s="71" t="s">
        <v>13</v>
      </c>
      <c r="IP212" s="71" t="s">
        <v>13</v>
      </c>
      <c r="IQ212" s="71" t="s">
        <v>13</v>
      </c>
      <c r="IR212" s="71" t="s">
        <v>56</v>
      </c>
      <c r="IS212" s="71" t="s">
        <v>13</v>
      </c>
      <c r="IT212" s="71" t="s">
        <v>13</v>
      </c>
      <c r="IU212" s="157" t="s">
        <v>56</v>
      </c>
      <c r="IV212" s="157" t="s">
        <v>56</v>
      </c>
      <c r="IW212" s="157" t="s">
        <v>56</v>
      </c>
      <c r="IX212" s="157" t="s">
        <v>13</v>
      </c>
      <c r="IY212" s="71" t="s">
        <v>13</v>
      </c>
      <c r="IZ212" s="71" t="s">
        <v>56</v>
      </c>
      <c r="JA212" s="71" t="s">
        <v>13</v>
      </c>
      <c r="JB212" s="71" t="s">
        <v>13</v>
      </c>
      <c r="JC212" s="71" t="s">
        <v>56</v>
      </c>
      <c r="JD212" s="71" t="s">
        <v>13</v>
      </c>
      <c r="JE212" s="71" t="s">
        <v>56</v>
      </c>
      <c r="JF212" s="157" t="s">
        <v>56</v>
      </c>
      <c r="JG212" s="157" t="s">
        <v>56</v>
      </c>
      <c r="JH212" s="157" t="s">
        <v>13</v>
      </c>
      <c r="JI212" s="71" t="s">
        <v>747</v>
      </c>
      <c r="JJ212" s="71" t="s">
        <v>747</v>
      </c>
      <c r="JK212" s="71" t="s">
        <v>747</v>
      </c>
      <c r="JL212" s="71" t="s">
        <v>747</v>
      </c>
      <c r="JM212" s="71" t="s">
        <v>747</v>
      </c>
      <c r="JN212" s="71" t="s">
        <v>56</v>
      </c>
      <c r="JO212" s="71" t="s">
        <v>56</v>
      </c>
      <c r="JP212" s="71" t="s">
        <v>56</v>
      </c>
      <c r="JQ212" s="71" t="s">
        <v>56</v>
      </c>
      <c r="JR212" s="71" t="s">
        <v>56</v>
      </c>
      <c r="JS212" s="71" t="s">
        <v>56</v>
      </c>
      <c r="JT212" s="71" t="s">
        <v>13</v>
      </c>
      <c r="JU212" s="71" t="s">
        <v>56</v>
      </c>
      <c r="JV212" s="157" t="s">
        <v>56</v>
      </c>
      <c r="JW212" s="157" t="s">
        <v>56</v>
      </c>
      <c r="JX212" s="157" t="s">
        <v>56</v>
      </c>
      <c r="JY212" s="71" t="s">
        <v>56</v>
      </c>
      <c r="JZ212" s="71" t="s">
        <v>56</v>
      </c>
      <c r="KA212" s="71" t="s">
        <v>13</v>
      </c>
      <c r="KB212" s="71" t="s">
        <v>56</v>
      </c>
      <c r="KC212" s="71" t="s">
        <v>13</v>
      </c>
      <c r="KD212" s="157" t="s">
        <v>56</v>
      </c>
      <c r="KE212" s="157" t="s">
        <v>13</v>
      </c>
      <c r="KF212" s="157" t="s">
        <v>13</v>
      </c>
      <c r="KG212" s="71" t="s">
        <v>56</v>
      </c>
      <c r="KH212" s="71" t="s">
        <v>13</v>
      </c>
      <c r="KI212" s="71" t="s">
        <v>56</v>
      </c>
      <c r="KJ212" s="71" t="s">
        <v>56</v>
      </c>
      <c r="KK212" s="71" t="s">
        <v>13</v>
      </c>
      <c r="KL212" s="71" t="s">
        <v>56</v>
      </c>
      <c r="KM212" s="71" t="s">
        <v>13</v>
      </c>
      <c r="KN212" s="71" t="s">
        <v>13</v>
      </c>
      <c r="KO212" s="71" t="s">
        <v>56</v>
      </c>
      <c r="KP212" s="157" t="s">
        <v>56</v>
      </c>
      <c r="KQ212" s="71" t="s">
        <v>13</v>
      </c>
      <c r="KR212" s="71" t="s">
        <v>13</v>
      </c>
      <c r="KS212" s="71" t="s">
        <v>986</v>
      </c>
      <c r="KT212" s="157" t="s">
        <v>56</v>
      </c>
      <c r="KU212" s="157" t="s">
        <v>13</v>
      </c>
      <c r="KV212" s="157" t="s">
        <v>56</v>
      </c>
      <c r="KW212" s="71" t="s">
        <v>13</v>
      </c>
      <c r="KX212" s="71" t="s">
        <v>56</v>
      </c>
      <c r="KY212" s="71" t="s">
        <v>13</v>
      </c>
      <c r="KZ212" s="71" t="s">
        <v>13</v>
      </c>
      <c r="LA212" s="71" t="s">
        <v>13</v>
      </c>
      <c r="LB212" s="157" t="s">
        <v>56</v>
      </c>
      <c r="LC212" s="157" t="s">
        <v>13</v>
      </c>
      <c r="LD212" s="157" t="s">
        <v>13</v>
      </c>
      <c r="LE212" s="71" t="s">
        <v>56</v>
      </c>
      <c r="LF212" s="71" t="s">
        <v>731</v>
      </c>
      <c r="LG212" s="157" t="s">
        <v>13</v>
      </c>
      <c r="LH212" s="157" t="s">
        <v>13</v>
      </c>
      <c r="LI212" s="157" t="s">
        <v>13</v>
      </c>
      <c r="LJ212" s="71" t="s">
        <v>758</v>
      </c>
      <c r="LK212" s="71" t="s">
        <v>758</v>
      </c>
      <c r="LL212" s="71" t="s">
        <v>758</v>
      </c>
      <c r="LM212" s="71" t="s">
        <v>758</v>
      </c>
      <c r="LN212" s="71" t="s">
        <v>758</v>
      </c>
      <c r="LO212" s="157" t="s">
        <v>13</v>
      </c>
      <c r="LP212" s="157" t="s">
        <v>13</v>
      </c>
      <c r="LQ212" s="157" t="s">
        <v>56</v>
      </c>
      <c r="LR212" s="71" t="s">
        <v>13</v>
      </c>
      <c r="LS212" s="71" t="s">
        <v>13</v>
      </c>
      <c r="LT212" s="71" t="s">
        <v>13</v>
      </c>
      <c r="LU212" s="71" t="s">
        <v>56</v>
      </c>
      <c r="LV212" s="71" t="s">
        <v>56</v>
      </c>
      <c r="LW212" s="71" t="s">
        <v>13</v>
      </c>
      <c r="LX212" s="71" t="s">
        <v>13</v>
      </c>
      <c r="LY212" s="157" t="s">
        <v>56</v>
      </c>
      <c r="LZ212" s="157" t="s">
        <v>13</v>
      </c>
      <c r="MA212" s="71" t="s">
        <v>56</v>
      </c>
      <c r="MB212" s="71" t="s">
        <v>56</v>
      </c>
      <c r="MC212" s="71" t="s">
        <v>13</v>
      </c>
      <c r="MD212" s="71" t="s">
        <v>13</v>
      </c>
      <c r="ME212" s="71" t="s">
        <v>13</v>
      </c>
      <c r="MF212" s="71" t="s">
        <v>13</v>
      </c>
      <c r="MG212" s="157" t="s">
        <v>56</v>
      </c>
      <c r="MH212" s="71" t="s">
        <v>13</v>
      </c>
      <c r="MI212" s="71" t="s">
        <v>56</v>
      </c>
      <c r="MJ212" s="71" t="s">
        <v>56</v>
      </c>
      <c r="MK212" s="71" t="s">
        <v>56</v>
      </c>
      <c r="ML212" s="71" t="s">
        <v>56</v>
      </c>
      <c r="MM212" s="71" t="s">
        <v>56</v>
      </c>
      <c r="MN212" s="71" t="s">
        <v>56</v>
      </c>
      <c r="MO212" s="71" t="s">
        <v>56</v>
      </c>
      <c r="MP212" s="71" t="s">
        <v>56</v>
      </c>
      <c r="MQ212" s="71" t="s">
        <v>56</v>
      </c>
      <c r="MR212" s="71" t="s">
        <v>56</v>
      </c>
      <c r="MS212" s="71" t="s">
        <v>56</v>
      </c>
      <c r="MT212" s="71" t="s">
        <v>56</v>
      </c>
      <c r="MU212" s="71" t="s">
        <v>56</v>
      </c>
      <c r="MV212" s="71" t="s">
        <v>56</v>
      </c>
      <c r="MW212" s="71" t="s">
        <v>56</v>
      </c>
      <c r="MX212" s="71" t="s">
        <v>56</v>
      </c>
      <c r="MY212" s="71" t="s">
        <v>56</v>
      </c>
      <c r="MZ212" s="71" t="s">
        <v>13</v>
      </c>
      <c r="NA212" s="71" t="s">
        <v>13</v>
      </c>
      <c r="NB212" s="157" t="s">
        <v>56</v>
      </c>
      <c r="NC212" s="157" t="s">
        <v>56</v>
      </c>
      <c r="ND212" s="157" t="s">
        <v>56</v>
      </c>
      <c r="NE212" s="157" t="s">
        <v>56</v>
      </c>
      <c r="NF212" s="157" t="s">
        <v>56</v>
      </c>
      <c r="NG212" s="157"/>
      <c r="NH212" s="157"/>
      <c r="NI212" s="157"/>
      <c r="NJ212" s="157"/>
      <c r="NK212" s="157"/>
      <c r="NL212" s="71" t="s">
        <v>13</v>
      </c>
      <c r="NM212" s="71" t="s">
        <v>56</v>
      </c>
      <c r="NN212" s="157" t="s">
        <v>56</v>
      </c>
      <c r="NO212" s="71" t="s">
        <v>56</v>
      </c>
      <c r="NP212" s="71" t="s">
        <v>56</v>
      </c>
      <c r="NQ212" s="71" t="s">
        <v>13</v>
      </c>
      <c r="NR212" s="71" t="s">
        <v>13</v>
      </c>
      <c r="NS212" s="71" t="s">
        <v>56</v>
      </c>
      <c r="NT212" s="71" t="s">
        <v>13</v>
      </c>
      <c r="NU212" s="71" t="s">
        <v>13</v>
      </c>
      <c r="NV212" s="71" t="s">
        <v>13</v>
      </c>
      <c r="NW212" s="71" t="s">
        <v>13</v>
      </c>
      <c r="NX212" s="71" t="s">
        <v>13</v>
      </c>
      <c r="NY212" s="71" t="s">
        <v>13</v>
      </c>
      <c r="NZ212" s="71" t="s">
        <v>13</v>
      </c>
      <c r="OA212" s="157" t="s">
        <v>56</v>
      </c>
      <c r="OB212" s="157" t="s">
        <v>56</v>
      </c>
      <c r="OC212" s="157" t="s">
        <v>56</v>
      </c>
      <c r="OD212" s="157" t="s">
        <v>56</v>
      </c>
      <c r="OE212" s="71" t="s">
        <v>56</v>
      </c>
      <c r="OF212" s="71" t="s">
        <v>13</v>
      </c>
      <c r="OG212" s="71" t="s">
        <v>13</v>
      </c>
      <c r="OH212" s="71" t="s">
        <v>13</v>
      </c>
      <c r="OI212" s="71" t="s">
        <v>13</v>
      </c>
      <c r="OJ212" s="157" t="s">
        <v>56</v>
      </c>
      <c r="OK212" s="136">
        <v>16366</v>
      </c>
      <c r="OL212" s="136">
        <v>404</v>
      </c>
      <c r="OM212" s="136">
        <v>2000</v>
      </c>
      <c r="ON212" s="136">
        <v>650</v>
      </c>
      <c r="OO212" s="136">
        <v>11939</v>
      </c>
      <c r="OP212" s="136">
        <v>33659</v>
      </c>
      <c r="OQ212" s="136">
        <v>5000</v>
      </c>
      <c r="OR212" s="137">
        <v>2.4685323231088841E-2</v>
      </c>
      <c r="OS212" s="137"/>
      <c r="OT212" s="138">
        <v>4.9734867360533608</v>
      </c>
      <c r="OU212" s="138">
        <v>0.12277212766501025</v>
      </c>
      <c r="OV212" s="138">
        <v>0.60778281022282299</v>
      </c>
      <c r="OW212" s="138">
        <v>0.19752941332241747</v>
      </c>
      <c r="OX212" s="138">
        <v>3.628159485625142</v>
      </c>
      <c r="OY212" s="138">
        <v>10.228680804645</v>
      </c>
      <c r="OZ212" s="138">
        <v>1.5194570255570574</v>
      </c>
      <c r="PA212" s="139">
        <f>SB212/OK212</f>
        <v>55.84290602468532</v>
      </c>
      <c r="PB212" s="139">
        <f>SB212/OL212</f>
        <v>2262.1905940594061</v>
      </c>
      <c r="PC212" s="139">
        <f>SB212/OM212</f>
        <v>456.96249999999998</v>
      </c>
      <c r="PD212" s="139">
        <f>SB212/ON212</f>
        <v>1406.0384615384614</v>
      </c>
      <c r="PE212" s="139">
        <f>SB212/OO212</f>
        <v>76.549543512857028</v>
      </c>
      <c r="PF212" s="139">
        <f>SB212/OP212</f>
        <v>27.152470364538459</v>
      </c>
      <c r="PG212" s="139">
        <f>SB212/OQ212</f>
        <v>182.785</v>
      </c>
      <c r="PH212" s="71" t="s">
        <v>56</v>
      </c>
      <c r="PI212" s="71" t="s">
        <v>13</v>
      </c>
      <c r="PJ212" s="71" t="s">
        <v>13</v>
      </c>
      <c r="PK212" s="71" t="s">
        <v>13</v>
      </c>
      <c r="PL212" s="71" t="s">
        <v>13</v>
      </c>
      <c r="PM212" s="157" t="s">
        <v>56</v>
      </c>
      <c r="PN212" s="157" t="s">
        <v>13</v>
      </c>
      <c r="PO212" s="157" t="s">
        <v>13</v>
      </c>
      <c r="PP212" s="71" t="s">
        <v>13</v>
      </c>
      <c r="PQ212" s="71" t="s">
        <v>56</v>
      </c>
      <c r="PR212" s="71" t="s">
        <v>56</v>
      </c>
      <c r="PS212" s="71" t="s">
        <v>56</v>
      </c>
      <c r="PT212" s="71" t="s">
        <v>13</v>
      </c>
      <c r="PU212" s="71" t="s">
        <v>13</v>
      </c>
      <c r="PV212" s="71" t="s">
        <v>56</v>
      </c>
      <c r="PW212" s="157" t="s">
        <v>56</v>
      </c>
      <c r="PX212" s="71" t="s">
        <v>56</v>
      </c>
      <c r="PY212" s="71" t="s">
        <v>13</v>
      </c>
      <c r="PZ212" s="71" t="s">
        <v>747</v>
      </c>
      <c r="QA212" s="71" t="s">
        <v>747</v>
      </c>
      <c r="QB212" s="71" t="s">
        <v>747</v>
      </c>
      <c r="QC212" s="71" t="s">
        <v>747</v>
      </c>
      <c r="QD212" s="71" t="s">
        <v>747</v>
      </c>
      <c r="QE212" s="71" t="s">
        <v>747</v>
      </c>
      <c r="QF212" s="157" t="s">
        <v>13</v>
      </c>
      <c r="QG212" s="71" t="s">
        <v>747</v>
      </c>
      <c r="QH212" s="71" t="s">
        <v>56</v>
      </c>
      <c r="QI212" s="71">
        <v>5</v>
      </c>
      <c r="QJ212" s="157" t="s">
        <v>13</v>
      </c>
      <c r="QK212" s="157" t="s">
        <v>56</v>
      </c>
      <c r="QL212" s="157" t="s">
        <v>13</v>
      </c>
      <c r="QM212" s="71" t="s">
        <v>13</v>
      </c>
      <c r="QN212" s="73" t="s">
        <v>13</v>
      </c>
      <c r="QO212" s="73" t="s">
        <v>13</v>
      </c>
      <c r="QP212" s="73" t="s">
        <v>56</v>
      </c>
      <c r="QQ212" s="73" t="s">
        <v>56</v>
      </c>
      <c r="QR212" s="73" t="s">
        <v>56</v>
      </c>
      <c r="QS212" s="73" t="s">
        <v>56</v>
      </c>
      <c r="QT212" s="73" t="s">
        <v>13</v>
      </c>
      <c r="QU212" s="73" t="s">
        <v>13</v>
      </c>
      <c r="QV212" s="73" t="s">
        <v>13</v>
      </c>
      <c r="QW212" s="73" t="s">
        <v>13</v>
      </c>
      <c r="QX212" s="157" t="s">
        <v>56</v>
      </c>
      <c r="QY212" s="157" t="s">
        <v>56</v>
      </c>
      <c r="QZ212" s="157" t="s">
        <v>13</v>
      </c>
      <c r="RA212" s="157" t="s">
        <v>56</v>
      </c>
      <c r="RB212" s="71" t="s">
        <v>56</v>
      </c>
      <c r="RC212" s="71" t="s">
        <v>56</v>
      </c>
      <c r="RD212" s="71" t="s">
        <v>732</v>
      </c>
      <c r="RE212" s="157" t="s">
        <v>56</v>
      </c>
      <c r="RF212" s="71" t="s">
        <v>13</v>
      </c>
      <c r="RG212" s="71" t="s">
        <v>13</v>
      </c>
      <c r="RH212" s="71" t="s">
        <v>56</v>
      </c>
      <c r="RI212" s="71" t="s">
        <v>13</v>
      </c>
      <c r="RJ212" s="71" t="s">
        <v>13</v>
      </c>
      <c r="RK212" s="71" t="s">
        <v>13</v>
      </c>
      <c r="RL212" s="157" t="s">
        <v>56</v>
      </c>
      <c r="RM212" s="157" t="s">
        <v>13</v>
      </c>
      <c r="RN212" s="157" t="s">
        <v>13</v>
      </c>
      <c r="RO212" s="71" t="s">
        <v>56</v>
      </c>
      <c r="RP212" s="71" t="s">
        <v>56</v>
      </c>
      <c r="RQ212" s="71" t="s">
        <v>56</v>
      </c>
      <c r="RR212" s="71" t="s">
        <v>13</v>
      </c>
      <c r="RS212" s="71" t="s">
        <v>13</v>
      </c>
      <c r="RT212" s="71" t="s">
        <v>13</v>
      </c>
      <c r="RU212" s="71" t="s">
        <v>13</v>
      </c>
      <c r="RV212" s="157" t="s">
        <v>56</v>
      </c>
      <c r="RW212" s="71"/>
      <c r="RX212" s="151" t="s">
        <v>738</v>
      </c>
      <c r="RY212" s="219" t="s">
        <v>745</v>
      </c>
      <c r="RZ212" s="152">
        <v>329064917</v>
      </c>
      <c r="SA212" s="151" t="s">
        <v>802</v>
      </c>
      <c r="SB212" s="229">
        <v>913925</v>
      </c>
      <c r="SC212" s="230">
        <v>288.02999999999997</v>
      </c>
      <c r="SD212" s="178"/>
      <c r="SE212" s="71"/>
      <c r="SF212" s="270" t="s">
        <v>666</v>
      </c>
      <c r="SG212" s="270" t="s">
        <v>56</v>
      </c>
      <c r="SH212" s="273">
        <v>0.5</v>
      </c>
      <c r="SI212" s="273">
        <v>0.5</v>
      </c>
      <c r="SJ212" s="271"/>
      <c r="SK212" s="270" t="s">
        <v>56</v>
      </c>
      <c r="SL212" s="270" t="s">
        <v>56</v>
      </c>
      <c r="SM212" s="270" t="s">
        <v>13</v>
      </c>
      <c r="SN212" s="270" t="s">
        <v>56</v>
      </c>
      <c r="SO212" s="270" t="s">
        <v>56</v>
      </c>
      <c r="SP212" s="270" t="s">
        <v>56</v>
      </c>
      <c r="SQ212" s="270" t="s">
        <v>56</v>
      </c>
      <c r="SR212" s="270" t="s">
        <v>56</v>
      </c>
      <c r="SS212" s="270" t="s">
        <v>13</v>
      </c>
      <c r="ST212" s="270" t="s">
        <v>56</v>
      </c>
      <c r="SU212" s="270" t="s">
        <v>56</v>
      </c>
      <c r="SV212" s="270" t="s">
        <v>56</v>
      </c>
      <c r="SW212" s="270" t="s">
        <v>13</v>
      </c>
      <c r="SX212" s="270" t="s">
        <v>13</v>
      </c>
      <c r="SY212" s="270" t="s">
        <v>56</v>
      </c>
      <c r="SZ212" s="270" t="s">
        <v>56</v>
      </c>
      <c r="TA212" s="270" t="s">
        <v>56</v>
      </c>
      <c r="TB212" s="270" t="s">
        <v>56</v>
      </c>
      <c r="TC212" s="270" t="s">
        <v>56</v>
      </c>
      <c r="TD212" s="270" t="s">
        <v>56</v>
      </c>
      <c r="TE212" s="270" t="s">
        <v>56</v>
      </c>
      <c r="TF212" s="270" t="s">
        <v>56</v>
      </c>
      <c r="TG212" s="270" t="s">
        <v>56</v>
      </c>
      <c r="TH212" s="270" t="s">
        <v>56</v>
      </c>
      <c r="TI212" s="270" t="s">
        <v>56</v>
      </c>
      <c r="TJ212" s="270" t="s">
        <v>56</v>
      </c>
      <c r="TK212" s="270" t="s">
        <v>56</v>
      </c>
      <c r="TL212" s="270" t="s">
        <v>56</v>
      </c>
      <c r="TM212" s="273"/>
      <c r="TN212" s="270"/>
      <c r="TO212" s="270"/>
      <c r="TP212" s="270"/>
      <c r="TQ212" s="270"/>
      <c r="TR212" s="270"/>
      <c r="TS212" s="270"/>
      <c r="TT212" s="270"/>
      <c r="TU212" s="270"/>
      <c r="TV212" s="270"/>
      <c r="TW212" s="270"/>
      <c r="TX212" s="270"/>
      <c r="TY212" s="270"/>
      <c r="TZ212" s="270"/>
      <c r="UA212" s="270"/>
      <c r="UB212" s="270" t="s">
        <v>13</v>
      </c>
      <c r="UC212" s="270"/>
      <c r="UD212" s="270" t="s">
        <v>13</v>
      </c>
      <c r="UE212" s="270" t="s">
        <v>13</v>
      </c>
      <c r="UF212" s="270"/>
      <c r="UG212" s="270" t="s">
        <v>56</v>
      </c>
      <c r="UH212" s="270" t="s">
        <v>56</v>
      </c>
      <c r="UI212" s="270" t="s">
        <v>56</v>
      </c>
      <c r="UJ212" s="270" t="s">
        <v>56</v>
      </c>
      <c r="UK212" s="270" t="s">
        <v>56</v>
      </c>
      <c r="UL212" s="270" t="s">
        <v>56</v>
      </c>
      <c r="UM212" s="270" t="s">
        <v>56</v>
      </c>
      <c r="UN212" s="270" t="s">
        <v>56</v>
      </c>
      <c r="UO212" s="270" t="s">
        <v>56</v>
      </c>
      <c r="UP212" s="270" t="s">
        <v>56</v>
      </c>
      <c r="UQ212" s="270" t="s">
        <v>56</v>
      </c>
      <c r="UR212" s="270" t="s">
        <v>56</v>
      </c>
      <c r="US212" s="270" t="s">
        <v>13</v>
      </c>
      <c r="UT212" s="270"/>
      <c r="UU212" s="270"/>
      <c r="UV212" s="270"/>
      <c r="UW212" s="270"/>
      <c r="UX212" s="270"/>
      <c r="UY212" s="270" t="s">
        <v>1226</v>
      </c>
      <c r="UZ212" s="270" t="s">
        <v>1226</v>
      </c>
      <c r="VA212" s="270" t="s">
        <v>1225</v>
      </c>
      <c r="VB212" s="270" t="s">
        <v>1226</v>
      </c>
      <c r="VC212" s="270" t="s">
        <v>1226</v>
      </c>
      <c r="VD212" s="270" t="s">
        <v>1226</v>
      </c>
      <c r="VE212" s="270" t="s">
        <v>1226</v>
      </c>
      <c r="VF212" s="270" t="s">
        <v>1226</v>
      </c>
      <c r="VG212" s="270" t="s">
        <v>1227</v>
      </c>
      <c r="VH212" s="270" t="s">
        <v>1226</v>
      </c>
      <c r="VI212" s="270" t="s">
        <v>1226</v>
      </c>
      <c r="VJ212" s="270" t="s">
        <v>1226</v>
      </c>
      <c r="VK212" s="270" t="s">
        <v>1227</v>
      </c>
      <c r="VL212" s="270" t="s">
        <v>1227</v>
      </c>
      <c r="VM212" s="270" t="s">
        <v>1226</v>
      </c>
      <c r="VN212" s="270" t="s">
        <v>1226</v>
      </c>
      <c r="VO212" s="270" t="s">
        <v>1226</v>
      </c>
      <c r="VP212" s="270" t="s">
        <v>1226</v>
      </c>
      <c r="VQ212" s="270" t="s">
        <v>1226</v>
      </c>
      <c r="VR212" s="270" t="s">
        <v>1226</v>
      </c>
      <c r="VS212" s="270" t="s">
        <v>1226</v>
      </c>
      <c r="VT212" s="270" t="s">
        <v>1226</v>
      </c>
      <c r="VU212" s="270" t="s">
        <v>1226</v>
      </c>
      <c r="VV212" s="270" t="s">
        <v>1226</v>
      </c>
      <c r="VW212" s="270" t="s">
        <v>1226</v>
      </c>
      <c r="VX212" s="270" t="s">
        <v>1226</v>
      </c>
      <c r="VY212" s="270" t="s">
        <v>1226</v>
      </c>
      <c r="VZ212" s="270" t="s">
        <v>1226</v>
      </c>
      <c r="WA212" s="273"/>
      <c r="WB212" s="270"/>
      <c r="WC212" s="270"/>
      <c r="WD212" s="270"/>
      <c r="WE212" s="270"/>
      <c r="WF212" s="270"/>
      <c r="WG212" s="270"/>
      <c r="WH212" s="270"/>
      <c r="WI212" s="270"/>
      <c r="WJ212" s="270"/>
      <c r="WK212" s="270"/>
      <c r="WL212" s="270"/>
      <c r="WM212" s="270"/>
      <c r="WN212" s="270"/>
      <c r="WO212" s="270"/>
      <c r="WP212" s="270" t="s">
        <v>1227</v>
      </c>
      <c r="WQ212" s="270" t="s">
        <v>1228</v>
      </c>
      <c r="WR212" s="270" t="s">
        <v>13</v>
      </c>
      <c r="WS212" s="270" t="s">
        <v>56</v>
      </c>
      <c r="WT212" s="270"/>
      <c r="WU212" s="273" t="s">
        <v>1229</v>
      </c>
      <c r="WV212" s="273" t="s">
        <v>1229</v>
      </c>
      <c r="WW212" s="273" t="s">
        <v>1229</v>
      </c>
      <c r="WX212" s="273" t="s">
        <v>1229</v>
      </c>
      <c r="WY212" s="273" t="s">
        <v>1229</v>
      </c>
      <c r="WZ212" s="273" t="s">
        <v>1229</v>
      </c>
      <c r="XA212" s="273" t="s">
        <v>1229</v>
      </c>
      <c r="XB212" s="273" t="s">
        <v>1229</v>
      </c>
      <c r="XC212" s="273" t="s">
        <v>1229</v>
      </c>
      <c r="XD212" s="273" t="s">
        <v>1229</v>
      </c>
      <c r="XE212" s="273" t="s">
        <v>1229</v>
      </c>
      <c r="XF212" s="273" t="s">
        <v>1229</v>
      </c>
      <c r="XH212" s="270"/>
      <c r="XI212" s="270"/>
      <c r="XJ212" s="270"/>
      <c r="XK212" s="270"/>
      <c r="XL212" s="270"/>
      <c r="XM212" s="272" t="s">
        <v>56</v>
      </c>
      <c r="XN212" s="272" t="s">
        <v>13</v>
      </c>
      <c r="XO212" s="272" t="s">
        <v>13</v>
      </c>
      <c r="XP212" s="272" t="s">
        <v>13</v>
      </c>
      <c r="XQ212" s="272" t="s">
        <v>13</v>
      </c>
      <c r="XR212" s="272" t="s">
        <v>13</v>
      </c>
      <c r="XS212" s="272" t="s">
        <v>13</v>
      </c>
      <c r="XT212" s="272" t="s">
        <v>13</v>
      </c>
      <c r="XU212" s="272" t="s">
        <v>13</v>
      </c>
      <c r="XV212" s="272" t="s">
        <v>13</v>
      </c>
      <c r="XW212" s="270"/>
      <c r="XX212" s="273" t="s">
        <v>1232</v>
      </c>
      <c r="XY212" s="273" t="s">
        <v>1232</v>
      </c>
      <c r="XZ212" s="273" t="s">
        <v>1232</v>
      </c>
      <c r="YA212" s="273" t="s">
        <v>1232</v>
      </c>
      <c r="YB212" s="273" t="s">
        <v>1232</v>
      </c>
      <c r="YC212" s="273" t="s">
        <v>1232</v>
      </c>
      <c r="YD212" s="273" t="s">
        <v>1232</v>
      </c>
      <c r="YE212" s="273" t="s">
        <v>1232</v>
      </c>
      <c r="YF212" s="273" t="s">
        <v>1232</v>
      </c>
      <c r="YG212" s="273" t="s">
        <v>1232</v>
      </c>
      <c r="YH212" s="273" t="s">
        <v>1232</v>
      </c>
      <c r="YI212" s="273" t="s">
        <v>1232</v>
      </c>
      <c r="YJ212" s="273" t="s">
        <v>1232</v>
      </c>
      <c r="YK212" s="273" t="s">
        <v>1232</v>
      </c>
      <c r="YL212" s="273" t="s">
        <v>1232</v>
      </c>
      <c r="YM212" s="273" t="s">
        <v>1232</v>
      </c>
      <c r="YN212" s="273" t="s">
        <v>1232</v>
      </c>
      <c r="YO212" s="273" t="s">
        <v>1232</v>
      </c>
      <c r="YP212" s="273" t="s">
        <v>1232</v>
      </c>
      <c r="YQ212" s="273" t="s">
        <v>1232</v>
      </c>
      <c r="YR212" s="273" t="s">
        <v>1232</v>
      </c>
      <c r="YS212" s="273" t="s">
        <v>1232</v>
      </c>
      <c r="YT212" s="273" t="s">
        <v>1232</v>
      </c>
      <c r="YU212" s="273" t="s">
        <v>1232</v>
      </c>
      <c r="YV212" s="273" t="s">
        <v>1232</v>
      </c>
      <c r="YW212" s="273" t="s">
        <v>1232</v>
      </c>
      <c r="YX212" s="273" t="s">
        <v>1232</v>
      </c>
      <c r="YY212" s="273" t="s">
        <v>1232</v>
      </c>
      <c r="YZ212" s="273"/>
      <c r="ZA212" s="270"/>
      <c r="ZB212" s="270"/>
      <c r="ZC212" s="270"/>
      <c r="ZD212" s="270"/>
      <c r="ZE212" s="270"/>
      <c r="ZF212" s="270"/>
      <c r="ZG212" s="270"/>
      <c r="ZH212" s="270"/>
      <c r="ZI212" s="270"/>
      <c r="ZJ212" s="270"/>
      <c r="ZK212" s="270"/>
      <c r="ZL212" s="270"/>
      <c r="ZM212" s="270"/>
      <c r="ZN212" s="270"/>
      <c r="ZO212" s="272" t="s">
        <v>56</v>
      </c>
      <c r="ZP212" s="272"/>
      <c r="ZQ212" s="272"/>
      <c r="ZR212" s="272"/>
      <c r="ZS212" s="272"/>
      <c r="ZT212" s="272" t="s">
        <v>56</v>
      </c>
      <c r="ZU212" s="272"/>
      <c r="ZV212" s="272"/>
      <c r="ZW212" s="270"/>
      <c r="ZX212" s="270"/>
      <c r="ZY212" s="270"/>
      <c r="ZZ212" s="270"/>
      <c r="AAA212" s="270"/>
      <c r="AAB212" s="270"/>
      <c r="AAJ212" s="270"/>
      <c r="AAK212" s="270"/>
      <c r="AAL212" s="270"/>
      <c r="AAM212" s="270"/>
      <c r="AAN212" s="270"/>
      <c r="AAO212" s="272" t="s">
        <v>1233</v>
      </c>
      <c r="AAP212" s="272" t="s">
        <v>1233</v>
      </c>
      <c r="AAQ212" s="272" t="s">
        <v>1233</v>
      </c>
      <c r="AAR212" s="272" t="s">
        <v>1233</v>
      </c>
      <c r="AAS212" s="272" t="s">
        <v>1233</v>
      </c>
      <c r="AAT212" s="272" t="s">
        <v>1233</v>
      </c>
      <c r="AAU212" s="272" t="s">
        <v>1233</v>
      </c>
      <c r="AAV212" s="272" t="s">
        <v>1233</v>
      </c>
      <c r="AAW212" s="272" t="s">
        <v>1233</v>
      </c>
      <c r="AAX212" s="272" t="s">
        <v>1233</v>
      </c>
    </row>
    <row r="213" spans="1:726" ht="15" customHeight="1" x14ac:dyDescent="0.35">
      <c r="A213" s="71" t="s">
        <v>649</v>
      </c>
      <c r="B213" s="71" t="s">
        <v>56</v>
      </c>
      <c r="C213" s="71" t="s">
        <v>56</v>
      </c>
      <c r="D213" s="71" t="s">
        <v>56</v>
      </c>
      <c r="E213" s="71" t="s">
        <v>13</v>
      </c>
      <c r="F213" s="71" t="s">
        <v>13</v>
      </c>
      <c r="G213" s="71" t="s">
        <v>13</v>
      </c>
      <c r="H213" s="71" t="s">
        <v>13</v>
      </c>
      <c r="I213" s="71" t="s">
        <v>13</v>
      </c>
      <c r="J213" s="157" t="s">
        <v>56</v>
      </c>
      <c r="K213" s="157" t="s">
        <v>13</v>
      </c>
      <c r="L213" s="157" t="s">
        <v>13</v>
      </c>
      <c r="M213" s="157" t="s">
        <v>56</v>
      </c>
      <c r="N213" s="157" t="s">
        <v>13</v>
      </c>
      <c r="O213" s="157" t="s">
        <v>56</v>
      </c>
      <c r="P213" s="157" t="s">
        <v>56</v>
      </c>
      <c r="Q213" s="157" t="s">
        <v>56</v>
      </c>
      <c r="R213" s="157" t="s">
        <v>13</v>
      </c>
      <c r="S213" s="157" t="s">
        <v>56</v>
      </c>
      <c r="T213" s="157" t="s">
        <v>13</v>
      </c>
      <c r="U213" s="71" t="s">
        <v>0</v>
      </c>
      <c r="V213" s="157" t="s">
        <v>56</v>
      </c>
      <c r="W213" s="157" t="s">
        <v>13</v>
      </c>
      <c r="X213" s="157" t="s">
        <v>13</v>
      </c>
      <c r="Y213" s="157" t="s">
        <v>13</v>
      </c>
      <c r="Z213" s="157" t="s">
        <v>13</v>
      </c>
      <c r="AA213" s="71" t="s">
        <v>56</v>
      </c>
      <c r="AB213" s="71" t="s">
        <v>13</v>
      </c>
      <c r="AC213" s="71" t="s">
        <v>56</v>
      </c>
      <c r="AD213" s="71" t="s">
        <v>56</v>
      </c>
      <c r="AE213" s="71" t="s">
        <v>13</v>
      </c>
      <c r="AF213" s="134" t="s">
        <v>56</v>
      </c>
      <c r="AG213" s="134" t="s">
        <v>13</v>
      </c>
      <c r="AH213" s="134" t="s">
        <v>13</v>
      </c>
      <c r="AI213" s="71" t="s">
        <v>56</v>
      </c>
      <c r="AJ213" s="71" t="s">
        <v>13</v>
      </c>
      <c r="AK213" s="71" t="s">
        <v>13</v>
      </c>
      <c r="AL213" s="71" t="s">
        <v>13</v>
      </c>
      <c r="AM213" s="71" t="s">
        <v>13</v>
      </c>
      <c r="AN213" s="71" t="s">
        <v>13</v>
      </c>
      <c r="AO213" s="71" t="s">
        <v>13</v>
      </c>
      <c r="AP213" s="71" t="s">
        <v>13</v>
      </c>
      <c r="AQ213" s="71" t="s">
        <v>56</v>
      </c>
      <c r="AR213" s="71" t="s">
        <v>13</v>
      </c>
      <c r="AS213" s="71" t="s">
        <v>13</v>
      </c>
      <c r="AT213" s="134" t="s">
        <v>13</v>
      </c>
      <c r="AU213" s="134" t="s">
        <v>13</v>
      </c>
      <c r="AV213" s="134" t="s">
        <v>13</v>
      </c>
      <c r="AW213" s="134" t="s">
        <v>13</v>
      </c>
      <c r="AX213" s="134" t="s">
        <v>13</v>
      </c>
      <c r="AY213" s="134" t="s">
        <v>13</v>
      </c>
      <c r="AZ213" s="134" t="s">
        <v>13</v>
      </c>
      <c r="BA213" s="134" t="s">
        <v>13</v>
      </c>
      <c r="BB213" s="71" t="s">
        <v>56</v>
      </c>
      <c r="BC213" s="71" t="s">
        <v>56</v>
      </c>
      <c r="BD213" s="71" t="s">
        <v>56</v>
      </c>
      <c r="BE213" s="71" t="s">
        <v>56</v>
      </c>
      <c r="BF213" s="71" t="s">
        <v>13</v>
      </c>
      <c r="BG213" s="71" t="s">
        <v>13</v>
      </c>
      <c r="BH213" s="157" t="s">
        <v>13</v>
      </c>
      <c r="BI213" s="157" t="s">
        <v>56</v>
      </c>
      <c r="BJ213" s="157" t="s">
        <v>13</v>
      </c>
      <c r="BK213" s="157" t="s">
        <v>13</v>
      </c>
      <c r="BL213" s="71" t="s">
        <v>56</v>
      </c>
      <c r="BM213" s="71" t="s">
        <v>13</v>
      </c>
      <c r="BN213" s="71" t="s">
        <v>13</v>
      </c>
      <c r="BO213" s="71" t="s">
        <v>13</v>
      </c>
      <c r="BP213" s="71" t="s">
        <v>13</v>
      </c>
      <c r="BQ213" s="71" t="s">
        <v>13</v>
      </c>
      <c r="BR213" s="71" t="s">
        <v>13</v>
      </c>
      <c r="BS213" s="71" t="s">
        <v>13</v>
      </c>
      <c r="BT213" s="71" t="s">
        <v>13</v>
      </c>
      <c r="BU213" s="71" t="s">
        <v>13</v>
      </c>
      <c r="BV213" s="157" t="s">
        <v>13</v>
      </c>
      <c r="BW213" s="157" t="s">
        <v>13</v>
      </c>
      <c r="BX213" s="157" t="s">
        <v>13</v>
      </c>
      <c r="BY213" s="157" t="s">
        <v>13</v>
      </c>
      <c r="BZ213" s="71" t="s">
        <v>747</v>
      </c>
      <c r="CA213" s="71" t="s">
        <v>747</v>
      </c>
      <c r="CB213" s="71" t="s">
        <v>747</v>
      </c>
      <c r="CC213" s="71" t="s">
        <v>747</v>
      </c>
      <c r="CD213" s="71" t="s">
        <v>747</v>
      </c>
      <c r="CE213" s="157" t="s">
        <v>13</v>
      </c>
      <c r="CF213" s="157" t="s">
        <v>13</v>
      </c>
      <c r="CG213" s="157" t="s">
        <v>13</v>
      </c>
      <c r="CH213" s="71" t="s">
        <v>747</v>
      </c>
      <c r="CI213" s="71" t="s">
        <v>747</v>
      </c>
      <c r="CJ213" s="71" t="s">
        <v>747</v>
      </c>
      <c r="CK213" s="71" t="s">
        <v>747</v>
      </c>
      <c r="CL213" s="157" t="s">
        <v>13</v>
      </c>
      <c r="CM213" s="157" t="s">
        <v>13</v>
      </c>
      <c r="CN213" s="157" t="s">
        <v>13</v>
      </c>
      <c r="CO213" s="71" t="s">
        <v>747</v>
      </c>
      <c r="CP213" s="71" t="s">
        <v>747</v>
      </c>
      <c r="CQ213" s="71" t="s">
        <v>747</v>
      </c>
      <c r="CR213" s="71" t="s">
        <v>747</v>
      </c>
      <c r="CS213" s="71" t="s">
        <v>747</v>
      </c>
      <c r="CT213" s="71" t="s">
        <v>747</v>
      </c>
      <c r="CU213" s="157" t="s">
        <v>13</v>
      </c>
      <c r="CV213" s="157" t="s">
        <v>13</v>
      </c>
      <c r="CW213" s="157" t="s">
        <v>13</v>
      </c>
      <c r="CX213" s="157" t="s">
        <v>13</v>
      </c>
      <c r="CY213" s="157" t="s">
        <v>13</v>
      </c>
      <c r="CZ213" s="71" t="s">
        <v>56</v>
      </c>
      <c r="DA213" s="71" t="s">
        <v>13</v>
      </c>
      <c r="DB213" s="71" t="s">
        <v>56</v>
      </c>
      <c r="DC213" s="71" t="s">
        <v>56</v>
      </c>
      <c r="DD213" s="71" t="s">
        <v>13</v>
      </c>
      <c r="DE213" s="157" t="s">
        <v>56</v>
      </c>
      <c r="DF213" s="157" t="s">
        <v>13</v>
      </c>
      <c r="DG213" s="157" t="s">
        <v>13</v>
      </c>
      <c r="DH213" s="71" t="s">
        <v>56</v>
      </c>
      <c r="DI213" s="71"/>
      <c r="DJ213" s="71"/>
      <c r="DK213" s="71"/>
      <c r="DL213" s="157"/>
      <c r="DM213" s="157"/>
      <c r="DN213" s="157"/>
      <c r="DO213" s="157"/>
      <c r="DP213" s="71"/>
      <c r="DQ213" s="157"/>
      <c r="DR213" s="157"/>
      <c r="DS213" s="157"/>
      <c r="DT213" s="71"/>
      <c r="DU213" s="157"/>
      <c r="DV213" s="157"/>
      <c r="DW213" s="157"/>
      <c r="DX213" s="71"/>
      <c r="DY213" s="71"/>
      <c r="DZ213" s="71"/>
      <c r="EA213" s="71"/>
      <c r="EB213" s="71"/>
      <c r="EC213" s="157"/>
      <c r="ED213" s="157"/>
      <c r="EE213" s="157"/>
      <c r="EF213" s="71"/>
      <c r="EG213" s="71"/>
      <c r="EH213" s="71"/>
      <c r="EI213" s="71"/>
      <c r="EJ213" s="71"/>
      <c r="EK213" s="71"/>
      <c r="EL213" s="71"/>
      <c r="EM213" s="71"/>
      <c r="EN213" s="71"/>
      <c r="EO213" s="71"/>
      <c r="EP213" s="71"/>
      <c r="EQ213" s="71"/>
      <c r="ER213" s="71"/>
      <c r="ES213" s="71"/>
      <c r="ET213" s="71"/>
      <c r="EU213" s="71"/>
      <c r="EV213" s="157"/>
      <c r="EW213" s="157"/>
      <c r="EX213" s="157"/>
      <c r="EY213" s="157"/>
      <c r="EZ213" s="157"/>
      <c r="FA213" s="157"/>
      <c r="FB213" s="157"/>
      <c r="FC213" s="157"/>
      <c r="FD213" s="157"/>
      <c r="FE213" s="157"/>
      <c r="FF213" s="71"/>
      <c r="FG213" s="71"/>
      <c r="FH213" s="71"/>
      <c r="FI213" s="71"/>
      <c r="FJ213" s="71"/>
      <c r="FK213" s="71"/>
      <c r="FL213" s="71"/>
      <c r="FM213" s="71"/>
      <c r="FN213" s="71"/>
      <c r="FO213" s="71"/>
      <c r="FP213" s="134"/>
      <c r="FQ213" s="157"/>
      <c r="FR213" s="134"/>
      <c r="FS213" s="157"/>
      <c r="FT213" s="157"/>
      <c r="FU213" s="71"/>
      <c r="FV213" s="71"/>
      <c r="FW213" s="71"/>
      <c r="FX213" s="71"/>
      <c r="FY213" s="71"/>
      <c r="FZ213" s="71"/>
      <c r="GA213" s="71"/>
      <c r="GB213" s="71"/>
      <c r="GC213" s="71"/>
      <c r="GD213" s="71"/>
      <c r="GE213" s="71"/>
      <c r="GF213" s="71"/>
      <c r="GG213" s="71"/>
      <c r="GH213" s="71"/>
      <c r="GI213" s="71"/>
      <c r="GJ213" s="71"/>
      <c r="GK213" s="71"/>
      <c r="GL213" s="71"/>
      <c r="GM213" s="71"/>
      <c r="GN213" s="71"/>
      <c r="GO213" s="71"/>
      <c r="GP213" s="71"/>
      <c r="GQ213" s="71"/>
      <c r="GR213" s="71"/>
      <c r="GS213" s="71"/>
      <c r="GT213" s="71"/>
      <c r="GU213" s="71"/>
      <c r="GV213" s="71"/>
      <c r="GW213" s="157"/>
      <c r="GX213" s="157"/>
      <c r="GY213" s="157"/>
      <c r="GZ213" s="157"/>
      <c r="HA213" s="157"/>
      <c r="HB213" s="157"/>
      <c r="HC213" s="157"/>
      <c r="HD213" s="157"/>
      <c r="HE213" s="157"/>
      <c r="HF213" s="157"/>
      <c r="HG213" s="157"/>
      <c r="HH213" s="157"/>
      <c r="HI213" s="157"/>
      <c r="HJ213" s="157"/>
      <c r="HK213" s="157"/>
      <c r="HL213" s="157"/>
      <c r="HM213" s="157"/>
      <c r="HN213" s="157"/>
      <c r="HO213" s="157"/>
      <c r="HP213" s="157"/>
      <c r="HQ213" s="157"/>
      <c r="HR213" s="157"/>
      <c r="HS213" s="157"/>
      <c r="HT213" s="157"/>
      <c r="HU213" s="157"/>
      <c r="HV213" s="157"/>
      <c r="HW213" s="157"/>
      <c r="HX213" s="157"/>
      <c r="HY213" s="71"/>
      <c r="HZ213" s="71"/>
      <c r="IA213" s="71"/>
      <c r="IB213" s="71"/>
      <c r="IC213" s="71"/>
      <c r="ID213" s="157"/>
      <c r="IE213" s="157"/>
      <c r="IF213" s="157"/>
      <c r="IG213" s="71"/>
      <c r="IH213" s="71" t="s">
        <v>13</v>
      </c>
      <c r="II213" s="71" t="s">
        <v>13</v>
      </c>
      <c r="IJ213" s="71" t="s">
        <v>56</v>
      </c>
      <c r="IK213" s="71" t="s">
        <v>13</v>
      </c>
      <c r="IL213" s="71" t="s">
        <v>13</v>
      </c>
      <c r="IM213" s="71" t="s">
        <v>56</v>
      </c>
      <c r="IN213" s="71" t="s">
        <v>13</v>
      </c>
      <c r="IO213" s="71" t="s">
        <v>13</v>
      </c>
      <c r="IP213" s="71" t="s">
        <v>56</v>
      </c>
      <c r="IQ213" s="71" t="s">
        <v>56</v>
      </c>
      <c r="IR213" s="71" t="s">
        <v>13</v>
      </c>
      <c r="IS213" s="71" t="s">
        <v>13</v>
      </c>
      <c r="IT213" s="71" t="s">
        <v>13</v>
      </c>
      <c r="IU213" s="157" t="s">
        <v>56</v>
      </c>
      <c r="IV213" s="157" t="s">
        <v>56</v>
      </c>
      <c r="IW213" s="157" t="s">
        <v>56</v>
      </c>
      <c r="IX213" s="157" t="s">
        <v>56</v>
      </c>
      <c r="IY213" s="71" t="s">
        <v>13</v>
      </c>
      <c r="IZ213" s="71" t="s">
        <v>56</v>
      </c>
      <c r="JA213" s="71" t="s">
        <v>56</v>
      </c>
      <c r="JB213" s="71" t="s">
        <v>13</v>
      </c>
      <c r="JC213" s="71" t="s">
        <v>56</v>
      </c>
      <c r="JD213" s="71" t="s">
        <v>13</v>
      </c>
      <c r="JE213" s="71" t="s">
        <v>13</v>
      </c>
      <c r="JF213" s="157" t="s">
        <v>56</v>
      </c>
      <c r="JG213" s="157" t="s">
        <v>56</v>
      </c>
      <c r="JH213" s="157" t="s">
        <v>13</v>
      </c>
      <c r="JI213" s="71" t="s">
        <v>747</v>
      </c>
      <c r="JJ213" s="71" t="s">
        <v>747</v>
      </c>
      <c r="JK213" s="71" t="s">
        <v>747</v>
      </c>
      <c r="JL213" s="71" t="s">
        <v>747</v>
      </c>
      <c r="JM213" s="71" t="s">
        <v>747</v>
      </c>
      <c r="JN213" s="71" t="s">
        <v>758</v>
      </c>
      <c r="JO213" s="71" t="s">
        <v>758</v>
      </c>
      <c r="JP213" s="71" t="s">
        <v>758</v>
      </c>
      <c r="JQ213" s="71" t="s">
        <v>758</v>
      </c>
      <c r="JR213" s="71" t="s">
        <v>758</v>
      </c>
      <c r="JS213" s="71" t="s">
        <v>758</v>
      </c>
      <c r="JT213" s="71" t="s">
        <v>758</v>
      </c>
      <c r="JU213" s="71" t="s">
        <v>758</v>
      </c>
      <c r="JV213" s="157" t="s">
        <v>13</v>
      </c>
      <c r="JW213" s="157" t="s">
        <v>13</v>
      </c>
      <c r="JX213" s="157" t="s">
        <v>13</v>
      </c>
      <c r="JY213" s="71" t="s">
        <v>13</v>
      </c>
      <c r="JZ213" s="71" t="s">
        <v>13</v>
      </c>
      <c r="KA213" s="71" t="s">
        <v>56</v>
      </c>
      <c r="KB213" s="71" t="s">
        <v>56</v>
      </c>
      <c r="KC213" s="71" t="s">
        <v>13</v>
      </c>
      <c r="KD213" s="157" t="s">
        <v>13</v>
      </c>
      <c r="KE213" s="157" t="s">
        <v>56</v>
      </c>
      <c r="KF213" s="157" t="s">
        <v>13</v>
      </c>
      <c r="KG213" s="71" t="s">
        <v>13</v>
      </c>
      <c r="KH213" s="71" t="s">
        <v>13</v>
      </c>
      <c r="KI213" s="71" t="s">
        <v>56</v>
      </c>
      <c r="KJ213" s="71" t="s">
        <v>13</v>
      </c>
      <c r="KK213" s="71" t="s">
        <v>13</v>
      </c>
      <c r="KL213" s="71" t="s">
        <v>13</v>
      </c>
      <c r="KM213" s="71" t="s">
        <v>13</v>
      </c>
      <c r="KN213" s="71" t="s">
        <v>13</v>
      </c>
      <c r="KO213" s="71" t="s">
        <v>13</v>
      </c>
      <c r="KP213" s="157" t="s">
        <v>56</v>
      </c>
      <c r="KQ213" s="71" t="s">
        <v>758</v>
      </c>
      <c r="KR213" s="71" t="s">
        <v>56</v>
      </c>
      <c r="KS213" s="180">
        <v>0</v>
      </c>
      <c r="KT213" s="157" t="s">
        <v>13</v>
      </c>
      <c r="KU213" s="157" t="s">
        <v>13</v>
      </c>
      <c r="KV213" s="157" t="s">
        <v>13</v>
      </c>
      <c r="KW213" s="71" t="s">
        <v>13</v>
      </c>
      <c r="KX213" s="71" t="s">
        <v>56</v>
      </c>
      <c r="KY213" s="71" t="s">
        <v>56</v>
      </c>
      <c r="KZ213" s="71" t="s">
        <v>56</v>
      </c>
      <c r="LA213" s="71" t="s">
        <v>13</v>
      </c>
      <c r="LB213" s="157" t="s">
        <v>56</v>
      </c>
      <c r="LC213" s="157" t="s">
        <v>13</v>
      </c>
      <c r="LD213" s="157" t="s">
        <v>13</v>
      </c>
      <c r="LE213" s="71" t="s">
        <v>56</v>
      </c>
      <c r="LF213" s="71" t="s">
        <v>747</v>
      </c>
      <c r="LG213" s="157" t="s">
        <v>13</v>
      </c>
      <c r="LH213" s="157" t="s">
        <v>13</v>
      </c>
      <c r="LI213" s="157" t="s">
        <v>13</v>
      </c>
      <c r="LJ213" s="71" t="s">
        <v>747</v>
      </c>
      <c r="LK213" s="71" t="s">
        <v>747</v>
      </c>
      <c r="LL213" s="71" t="s">
        <v>747</v>
      </c>
      <c r="LM213" s="71" t="s">
        <v>747</v>
      </c>
      <c r="LN213" s="71" t="s">
        <v>747</v>
      </c>
      <c r="LO213" s="157" t="s">
        <v>13</v>
      </c>
      <c r="LP213" s="157" t="s">
        <v>13</v>
      </c>
      <c r="LQ213" s="157" t="s">
        <v>56</v>
      </c>
      <c r="LR213" s="71" t="s">
        <v>13</v>
      </c>
      <c r="LS213" s="71" t="s">
        <v>747</v>
      </c>
      <c r="LT213" s="71" t="s">
        <v>747</v>
      </c>
      <c r="LU213" s="71" t="s">
        <v>747</v>
      </c>
      <c r="LV213" s="71" t="s">
        <v>747</v>
      </c>
      <c r="LW213" s="71" t="s">
        <v>747</v>
      </c>
      <c r="LX213" s="71" t="s">
        <v>747</v>
      </c>
      <c r="LY213" s="157" t="s">
        <v>13</v>
      </c>
      <c r="LZ213" s="157" t="s">
        <v>13</v>
      </c>
      <c r="MA213" s="71" t="s">
        <v>13</v>
      </c>
      <c r="MB213" s="71" t="s">
        <v>13</v>
      </c>
      <c r="MC213" s="71" t="s">
        <v>13</v>
      </c>
      <c r="MD213" s="71" t="s">
        <v>13</v>
      </c>
      <c r="ME213" s="71" t="s">
        <v>56</v>
      </c>
      <c r="MF213" s="71" t="s">
        <v>13</v>
      </c>
      <c r="MG213" s="157" t="s">
        <v>13</v>
      </c>
      <c r="MH213" s="71" t="s">
        <v>13</v>
      </c>
      <c r="MI213" s="71" t="s">
        <v>13</v>
      </c>
      <c r="MJ213" s="71" t="s">
        <v>56</v>
      </c>
      <c r="MK213" s="71" t="s">
        <v>56</v>
      </c>
      <c r="ML213" s="71" t="s">
        <v>56</v>
      </c>
      <c r="MM213" s="71" t="s">
        <v>56</v>
      </c>
      <c r="MN213" s="71" t="s">
        <v>56</v>
      </c>
      <c r="MO213" s="71" t="s">
        <v>56</v>
      </c>
      <c r="MP213" s="71" t="s">
        <v>56</v>
      </c>
      <c r="MQ213" s="71" t="s">
        <v>56</v>
      </c>
      <c r="MR213" s="71" t="s">
        <v>56</v>
      </c>
      <c r="MS213" s="71" t="s">
        <v>56</v>
      </c>
      <c r="MT213" s="71" t="s">
        <v>56</v>
      </c>
      <c r="MU213" s="71" t="s">
        <v>56</v>
      </c>
      <c r="MV213" s="71" t="s">
        <v>56</v>
      </c>
      <c r="MW213" s="71" t="s">
        <v>56</v>
      </c>
      <c r="MX213" s="71" t="s">
        <v>56</v>
      </c>
      <c r="MY213" s="71" t="s">
        <v>56</v>
      </c>
      <c r="MZ213" s="71" t="s">
        <v>13</v>
      </c>
      <c r="NA213" s="71" t="s">
        <v>56</v>
      </c>
      <c r="NB213" s="157" t="s">
        <v>56</v>
      </c>
      <c r="NC213" s="157" t="s">
        <v>56</v>
      </c>
      <c r="ND213" s="157" t="s">
        <v>56</v>
      </c>
      <c r="NE213" s="157" t="s">
        <v>56</v>
      </c>
      <c r="NF213" s="157" t="s">
        <v>56</v>
      </c>
      <c r="NG213" s="157"/>
      <c r="NH213" s="157"/>
      <c r="NI213" s="157"/>
      <c r="NJ213" s="157"/>
      <c r="NK213" s="157"/>
      <c r="NL213" s="71" t="s">
        <v>13</v>
      </c>
      <c r="NM213" s="71" t="s">
        <v>56</v>
      </c>
      <c r="NN213" s="157" t="s">
        <v>56</v>
      </c>
      <c r="NO213" s="71" t="s">
        <v>56</v>
      </c>
      <c r="NP213" s="71" t="s">
        <v>56</v>
      </c>
      <c r="NQ213" s="71" t="s">
        <v>56</v>
      </c>
      <c r="NR213" s="71" t="s">
        <v>56</v>
      </c>
      <c r="NS213" s="71" t="s">
        <v>56</v>
      </c>
      <c r="NT213" s="71" t="s">
        <v>56</v>
      </c>
      <c r="NU213" s="71" t="s">
        <v>56</v>
      </c>
      <c r="NV213" s="71" t="s">
        <v>56</v>
      </c>
      <c r="NW213" s="71" t="s">
        <v>13</v>
      </c>
      <c r="NX213" s="71" t="s">
        <v>13</v>
      </c>
      <c r="NY213" s="71" t="s">
        <v>13</v>
      </c>
      <c r="NZ213" s="71" t="s">
        <v>13</v>
      </c>
      <c r="OA213" s="157" t="s">
        <v>56</v>
      </c>
      <c r="OB213" s="157" t="s">
        <v>56</v>
      </c>
      <c r="OC213" s="157" t="s">
        <v>56</v>
      </c>
      <c r="OD213" s="157" t="s">
        <v>56</v>
      </c>
      <c r="OE213" s="71" t="s">
        <v>56</v>
      </c>
      <c r="OF213" s="71" t="s">
        <v>13</v>
      </c>
      <c r="OG213" s="71" t="s">
        <v>13</v>
      </c>
      <c r="OH213" s="71" t="s">
        <v>13</v>
      </c>
      <c r="OI213" s="71" t="s">
        <v>56</v>
      </c>
      <c r="OJ213" s="157" t="s">
        <v>56</v>
      </c>
      <c r="OK213" s="136">
        <v>130</v>
      </c>
      <c r="OL213" s="136">
        <v>15</v>
      </c>
      <c r="OM213" s="136">
        <v>3</v>
      </c>
      <c r="ON213" s="136">
        <v>3</v>
      </c>
      <c r="OO213" s="136">
        <v>1</v>
      </c>
      <c r="OP213" s="136">
        <v>4</v>
      </c>
      <c r="OQ213" s="136">
        <v>0</v>
      </c>
      <c r="OR213" s="137">
        <v>0.11538461538461539</v>
      </c>
      <c r="OS213" s="137"/>
      <c r="OT213" s="138">
        <v>3.7553466748282869</v>
      </c>
      <c r="OU213" s="138">
        <v>0.43330923171095614</v>
      </c>
      <c r="OV213" s="138">
        <v>8.6661846342191234E-2</v>
      </c>
      <c r="OW213" s="138">
        <v>8.6661846342191234E-2</v>
      </c>
      <c r="OX213" s="138">
        <v>2.8887282114063745E-2</v>
      </c>
      <c r="OY213" s="138">
        <v>0.11554912845625498</v>
      </c>
      <c r="OZ213" s="138">
        <v>0</v>
      </c>
      <c r="PA213" s="139">
        <f>SB213/OK213</f>
        <v>5.069230769230769</v>
      </c>
      <c r="PB213" s="139">
        <f>SB213/OL213</f>
        <v>43.93333333333333</v>
      </c>
      <c r="PC213" s="139">
        <f>SB213/OM213</f>
        <v>219.66666666666666</v>
      </c>
      <c r="PD213" s="139">
        <f>SB213/ON213</f>
        <v>219.66666666666666</v>
      </c>
      <c r="PE213" s="139">
        <f>SB213/OO213</f>
        <v>659</v>
      </c>
      <c r="PF213" s="139">
        <f>SB213/OP213</f>
        <v>164.75</v>
      </c>
      <c r="PG213" s="139">
        <v>0</v>
      </c>
      <c r="PH213" s="71" t="s">
        <v>13</v>
      </c>
      <c r="PI213" s="71" t="s">
        <v>13</v>
      </c>
      <c r="PJ213" s="71" t="s">
        <v>56</v>
      </c>
      <c r="PK213" s="71" t="s">
        <v>13</v>
      </c>
      <c r="PL213" s="71" t="s">
        <v>13</v>
      </c>
      <c r="PM213" s="157" t="s">
        <v>13</v>
      </c>
      <c r="PN213" s="157" t="s">
        <v>56</v>
      </c>
      <c r="PO213" s="157" t="s">
        <v>13</v>
      </c>
      <c r="PP213" s="71" t="s">
        <v>13</v>
      </c>
      <c r="PQ213" s="71" t="s">
        <v>56</v>
      </c>
      <c r="PR213" s="71" t="s">
        <v>56</v>
      </c>
      <c r="PS213" s="71" t="s">
        <v>13</v>
      </c>
      <c r="PT213" s="71" t="s">
        <v>13</v>
      </c>
      <c r="PU213" s="71" t="s">
        <v>13</v>
      </c>
      <c r="PV213" s="71" t="s">
        <v>13</v>
      </c>
      <c r="PW213" s="157" t="s">
        <v>56</v>
      </c>
      <c r="PX213" s="71" t="s">
        <v>56</v>
      </c>
      <c r="PY213" s="71" t="s">
        <v>56</v>
      </c>
      <c r="PZ213" s="71" t="s">
        <v>13</v>
      </c>
      <c r="QA213" s="71" t="s">
        <v>56</v>
      </c>
      <c r="QB213" s="71" t="s">
        <v>56</v>
      </c>
      <c r="QC213" s="71" t="s">
        <v>56</v>
      </c>
      <c r="QD213" s="71" t="s">
        <v>13</v>
      </c>
      <c r="QE213" s="71" t="s">
        <v>13</v>
      </c>
      <c r="QF213" s="157" t="s">
        <v>56</v>
      </c>
      <c r="QG213" s="71" t="s">
        <v>56</v>
      </c>
      <c r="QH213" s="71" t="s">
        <v>56</v>
      </c>
      <c r="QI213" s="71">
        <v>3</v>
      </c>
      <c r="QJ213" s="157" t="s">
        <v>56</v>
      </c>
      <c r="QK213" s="157" t="s">
        <v>13</v>
      </c>
      <c r="QL213" s="157" t="s">
        <v>56</v>
      </c>
      <c r="QM213" s="71" t="s">
        <v>13</v>
      </c>
      <c r="QN213" s="71" t="s">
        <v>13</v>
      </c>
      <c r="QO213" s="71" t="s">
        <v>56</v>
      </c>
      <c r="QP213" s="71" t="s">
        <v>56</v>
      </c>
      <c r="QQ213" s="71" t="s">
        <v>56</v>
      </c>
      <c r="QR213" s="71" t="s">
        <v>56</v>
      </c>
      <c r="QS213" s="71" t="s">
        <v>13</v>
      </c>
      <c r="QT213" s="71" t="s">
        <v>13</v>
      </c>
      <c r="QU213" s="71" t="s">
        <v>13</v>
      </c>
      <c r="QV213" s="71" t="s">
        <v>13</v>
      </c>
      <c r="QW213" s="71" t="s">
        <v>56</v>
      </c>
      <c r="QX213" s="157" t="s">
        <v>56</v>
      </c>
      <c r="QY213" s="157" t="s">
        <v>56</v>
      </c>
      <c r="QZ213" s="157" t="s">
        <v>13</v>
      </c>
      <c r="RA213" s="157" t="s">
        <v>56</v>
      </c>
      <c r="RB213" s="71" t="s">
        <v>13</v>
      </c>
      <c r="RC213" s="71" t="s">
        <v>13</v>
      </c>
      <c r="RD213" s="71" t="s">
        <v>13</v>
      </c>
      <c r="RE213" s="157" t="s">
        <v>13</v>
      </c>
      <c r="RF213" s="71" t="s">
        <v>13</v>
      </c>
      <c r="RG213" s="71" t="s">
        <v>13</v>
      </c>
      <c r="RH213" s="71" t="s">
        <v>13</v>
      </c>
      <c r="RI213" s="71" t="s">
        <v>56</v>
      </c>
      <c r="RJ213" s="71" t="s">
        <v>56</v>
      </c>
      <c r="RK213" s="71" t="s">
        <v>13</v>
      </c>
      <c r="RL213" s="157" t="s">
        <v>13</v>
      </c>
      <c r="RM213" s="157" t="s">
        <v>56</v>
      </c>
      <c r="RN213" s="157" t="s">
        <v>13</v>
      </c>
      <c r="RO213" s="71" t="s">
        <v>56</v>
      </c>
      <c r="RP213" s="71" t="s">
        <v>13</v>
      </c>
      <c r="RQ213" s="71" t="s">
        <v>56</v>
      </c>
      <c r="RR213" s="71" t="s">
        <v>13</v>
      </c>
      <c r="RS213" s="71" t="s">
        <v>13</v>
      </c>
      <c r="RT213" s="71" t="s">
        <v>13</v>
      </c>
      <c r="RU213" s="71" t="s">
        <v>13</v>
      </c>
      <c r="RV213" s="157" t="s">
        <v>56</v>
      </c>
      <c r="RW213" s="71"/>
      <c r="RX213" s="151" t="s">
        <v>738</v>
      </c>
      <c r="RY213" s="219" t="s">
        <v>745</v>
      </c>
      <c r="RZ213" s="152">
        <v>3461731</v>
      </c>
      <c r="SA213" s="151" t="s">
        <v>792</v>
      </c>
      <c r="SB213" s="229">
        <v>659</v>
      </c>
      <c r="SC213" s="230">
        <v>20.9</v>
      </c>
      <c r="SD213" s="178"/>
      <c r="SE213" s="71"/>
      <c r="SF213" s="270" t="s">
        <v>649</v>
      </c>
      <c r="SG213" s="270" t="s">
        <v>56</v>
      </c>
      <c r="SH213" s="270" t="s">
        <v>1231</v>
      </c>
      <c r="SI213" s="270" t="s">
        <v>1231</v>
      </c>
      <c r="SJ213" s="271"/>
      <c r="SK213" s="270" t="s">
        <v>13</v>
      </c>
      <c r="SL213" s="270" t="s">
        <v>56</v>
      </c>
      <c r="SM213" s="270" t="s">
        <v>13</v>
      </c>
      <c r="SN213" s="270" t="s">
        <v>56</v>
      </c>
      <c r="SO213" s="270" t="s">
        <v>56</v>
      </c>
      <c r="SP213" s="270" t="s">
        <v>56</v>
      </c>
      <c r="SQ213" s="270" t="s">
        <v>13</v>
      </c>
      <c r="SR213" s="270" t="s">
        <v>56</v>
      </c>
      <c r="SS213" s="270" t="s">
        <v>13</v>
      </c>
      <c r="ST213" s="270" t="s">
        <v>56</v>
      </c>
      <c r="SU213" s="270" t="s">
        <v>56</v>
      </c>
      <c r="SV213" s="270" t="s">
        <v>56</v>
      </c>
      <c r="SW213" s="270" t="s">
        <v>13</v>
      </c>
      <c r="SX213" s="270" t="s">
        <v>13</v>
      </c>
      <c r="SY213" s="270" t="s">
        <v>56</v>
      </c>
      <c r="SZ213" s="270" t="s">
        <v>13</v>
      </c>
      <c r="TA213" s="270" t="s">
        <v>56</v>
      </c>
      <c r="TB213" s="270" t="s">
        <v>13</v>
      </c>
      <c r="TC213" s="270" t="s">
        <v>56</v>
      </c>
      <c r="TD213" s="270" t="s">
        <v>13</v>
      </c>
      <c r="TE213" s="270" t="s">
        <v>56</v>
      </c>
      <c r="TF213" s="270" t="s">
        <v>13</v>
      </c>
      <c r="TG213" s="270" t="s">
        <v>13</v>
      </c>
      <c r="TH213" s="270" t="s">
        <v>56</v>
      </c>
      <c r="TI213" s="270" t="s">
        <v>13</v>
      </c>
      <c r="TJ213" s="270" t="s">
        <v>56</v>
      </c>
      <c r="TK213" s="270" t="s">
        <v>13</v>
      </c>
      <c r="TL213" s="270" t="s">
        <v>56</v>
      </c>
      <c r="TM213" s="273"/>
      <c r="TN213" s="270"/>
      <c r="TO213" s="270"/>
      <c r="TP213" s="270"/>
      <c r="TQ213" s="270"/>
      <c r="TR213" s="270"/>
      <c r="TS213" s="270"/>
      <c r="TT213" s="270"/>
      <c r="TU213" s="270"/>
      <c r="TV213" s="270"/>
      <c r="TW213" s="270"/>
      <c r="TX213" s="270"/>
      <c r="TY213" s="270"/>
      <c r="TZ213" s="270"/>
      <c r="UA213" s="270"/>
      <c r="UB213" s="270" t="s">
        <v>13</v>
      </c>
      <c r="UC213" s="270"/>
      <c r="UD213" s="270" t="s">
        <v>13</v>
      </c>
      <c r="UE213" s="270" t="s">
        <v>13</v>
      </c>
      <c r="UF213" s="270"/>
      <c r="UG213" s="270" t="s">
        <v>56</v>
      </c>
      <c r="UH213" s="270" t="s">
        <v>56</v>
      </c>
      <c r="UI213" s="270" t="s">
        <v>56</v>
      </c>
      <c r="UJ213" s="270" t="s">
        <v>56</v>
      </c>
      <c r="UK213" s="270" t="s">
        <v>56</v>
      </c>
      <c r="UL213" s="270" t="s">
        <v>56</v>
      </c>
      <c r="UM213" s="270" t="s">
        <v>56</v>
      </c>
      <c r="UN213" s="270" t="s">
        <v>56</v>
      </c>
      <c r="UO213" s="270" t="s">
        <v>56</v>
      </c>
      <c r="UP213" s="270" t="s">
        <v>56</v>
      </c>
      <c r="UQ213" s="270" t="s">
        <v>56</v>
      </c>
      <c r="UR213" s="270" t="s">
        <v>56</v>
      </c>
      <c r="US213" s="270" t="s">
        <v>13</v>
      </c>
      <c r="UT213" s="270"/>
      <c r="UU213" s="270"/>
      <c r="UV213" s="270"/>
      <c r="UW213" s="270"/>
      <c r="UX213" s="270"/>
      <c r="UY213" s="270" t="s">
        <v>1225</v>
      </c>
      <c r="UZ213" s="270" t="s">
        <v>1226</v>
      </c>
      <c r="VA213" s="270" t="s">
        <v>1225</v>
      </c>
      <c r="VB213" s="270" t="s">
        <v>1226</v>
      </c>
      <c r="VC213" s="270" t="s">
        <v>1226</v>
      </c>
      <c r="VD213" s="270" t="s">
        <v>1226</v>
      </c>
      <c r="VE213" s="270" t="s">
        <v>1227</v>
      </c>
      <c r="VF213" s="270" t="s">
        <v>1226</v>
      </c>
      <c r="VG213" s="270" t="s">
        <v>1227</v>
      </c>
      <c r="VH213" s="270" t="s">
        <v>1226</v>
      </c>
      <c r="VI213" s="270" t="s">
        <v>1226</v>
      </c>
      <c r="VJ213" s="270" t="s">
        <v>1226</v>
      </c>
      <c r="VK213" s="270" t="s">
        <v>1227</v>
      </c>
      <c r="VL213" s="270" t="s">
        <v>1227</v>
      </c>
      <c r="VM213" s="270" t="s">
        <v>1226</v>
      </c>
      <c r="VN213" s="270" t="s">
        <v>1227</v>
      </c>
      <c r="VO213" s="270" t="s">
        <v>1226</v>
      </c>
      <c r="VP213" s="270" t="s">
        <v>1227</v>
      </c>
      <c r="VQ213" s="270" t="s">
        <v>1226</v>
      </c>
      <c r="VR213" s="270" t="s">
        <v>1227</v>
      </c>
      <c r="VS213" s="270" t="s">
        <v>1226</v>
      </c>
      <c r="VT213" s="270" t="s">
        <v>1227</v>
      </c>
      <c r="VU213" s="270" t="s">
        <v>1227</v>
      </c>
      <c r="VV213" s="270" t="s">
        <v>1226</v>
      </c>
      <c r="VW213" s="270" t="s">
        <v>1227</v>
      </c>
      <c r="VX213" s="270" t="s">
        <v>1226</v>
      </c>
      <c r="VY213" s="270" t="s">
        <v>1227</v>
      </c>
      <c r="VZ213" s="270" t="s">
        <v>1226</v>
      </c>
      <c r="WA213" s="273"/>
      <c r="WB213" s="270"/>
      <c r="WC213" s="270"/>
      <c r="WD213" s="270"/>
      <c r="WE213" s="270"/>
      <c r="WF213" s="270"/>
      <c r="WG213" s="270"/>
      <c r="WH213" s="270"/>
      <c r="WI213" s="270"/>
      <c r="WJ213" s="270"/>
      <c r="WK213" s="270"/>
      <c r="WL213" s="270"/>
      <c r="WM213" s="270"/>
      <c r="WN213" s="270"/>
      <c r="WO213" s="270"/>
      <c r="WP213" s="270" t="s">
        <v>1227</v>
      </c>
      <c r="WQ213" s="270" t="s">
        <v>1228</v>
      </c>
      <c r="WR213" s="270" t="s">
        <v>13</v>
      </c>
      <c r="WS213" s="270" t="s">
        <v>56</v>
      </c>
      <c r="WT213" s="270"/>
      <c r="WU213" s="273" t="s">
        <v>1229</v>
      </c>
      <c r="WV213" s="273" t="s">
        <v>1229</v>
      </c>
      <c r="WW213" s="273" t="s">
        <v>1229</v>
      </c>
      <c r="WX213" s="273" t="s">
        <v>1229</v>
      </c>
      <c r="WY213" s="273" t="s">
        <v>1229</v>
      </c>
      <c r="WZ213" s="273" t="s">
        <v>1229</v>
      </c>
      <c r="XA213" s="273" t="s">
        <v>1229</v>
      </c>
      <c r="XB213" s="273" t="s">
        <v>1229</v>
      </c>
      <c r="XC213" s="273" t="s">
        <v>1229</v>
      </c>
      <c r="XD213" s="273" t="s">
        <v>1229</v>
      </c>
      <c r="XE213" s="273" t="s">
        <v>1229</v>
      </c>
      <c r="XF213" s="273" t="s">
        <v>1229</v>
      </c>
      <c r="XH213" s="270"/>
      <c r="XI213" s="270"/>
      <c r="XJ213" s="270"/>
      <c r="XK213" s="270"/>
      <c r="XL213" s="270"/>
      <c r="XM213" s="272" t="s">
        <v>13</v>
      </c>
      <c r="XN213" s="272" t="s">
        <v>13</v>
      </c>
      <c r="XO213" s="272" t="s">
        <v>13</v>
      </c>
      <c r="XP213" s="272" t="s">
        <v>56</v>
      </c>
      <c r="XQ213" s="272" t="s">
        <v>13</v>
      </c>
      <c r="XR213" s="272" t="s">
        <v>13</v>
      </c>
      <c r="XS213" s="272" t="s">
        <v>13</v>
      </c>
      <c r="XT213" s="272" t="s">
        <v>13</v>
      </c>
      <c r="XU213" s="272" t="s">
        <v>56</v>
      </c>
      <c r="XV213" s="272" t="s">
        <v>13</v>
      </c>
      <c r="XW213" s="270"/>
      <c r="XX213" s="273" t="s">
        <v>1232</v>
      </c>
      <c r="XY213" s="273" t="s">
        <v>1232</v>
      </c>
      <c r="XZ213" s="273" t="s">
        <v>1232</v>
      </c>
      <c r="YA213" s="273" t="s">
        <v>1232</v>
      </c>
      <c r="YB213" s="273" t="s">
        <v>1232</v>
      </c>
      <c r="YC213" s="273" t="s">
        <v>1232</v>
      </c>
      <c r="YD213" s="273" t="s">
        <v>1232</v>
      </c>
      <c r="YE213" s="273" t="s">
        <v>1232</v>
      </c>
      <c r="YF213" s="273" t="s">
        <v>1232</v>
      </c>
      <c r="YG213" s="273" t="s">
        <v>1232</v>
      </c>
      <c r="YH213" s="273" t="s">
        <v>1232</v>
      </c>
      <c r="YI213" s="273" t="s">
        <v>1232</v>
      </c>
      <c r="YJ213" s="273" t="s">
        <v>1232</v>
      </c>
      <c r="YK213" s="273" t="s">
        <v>1232</v>
      </c>
      <c r="YL213" s="273" t="s">
        <v>1232</v>
      </c>
      <c r="YM213" s="273" t="s">
        <v>1232</v>
      </c>
      <c r="YN213" s="273" t="s">
        <v>1232</v>
      </c>
      <c r="YO213" s="273" t="s">
        <v>1232</v>
      </c>
      <c r="YP213" s="273" t="s">
        <v>1232</v>
      </c>
      <c r="YQ213" s="273" t="s">
        <v>1232</v>
      </c>
      <c r="YR213" s="273" t="s">
        <v>1232</v>
      </c>
      <c r="YS213" s="273" t="s">
        <v>1232</v>
      </c>
      <c r="YT213" s="273" t="s">
        <v>1232</v>
      </c>
      <c r="YU213" s="273" t="s">
        <v>1232</v>
      </c>
      <c r="YV213" s="273" t="s">
        <v>1232</v>
      </c>
      <c r="YW213" s="273" t="s">
        <v>1232</v>
      </c>
      <c r="YX213" s="273" t="s">
        <v>1232</v>
      </c>
      <c r="YY213" s="273" t="s">
        <v>1232</v>
      </c>
      <c r="YZ213" s="273"/>
      <c r="ZA213" s="270"/>
      <c r="ZB213" s="270"/>
      <c r="ZC213" s="270"/>
      <c r="ZD213" s="270"/>
      <c r="ZE213" s="270"/>
      <c r="ZF213" s="270"/>
      <c r="ZG213" s="270"/>
      <c r="ZH213" s="270"/>
      <c r="ZI213" s="270"/>
      <c r="ZJ213" s="270"/>
      <c r="ZK213" s="270"/>
      <c r="ZL213" s="270"/>
      <c r="ZM213" s="270"/>
      <c r="ZN213" s="270"/>
      <c r="ZO213" s="272" t="s">
        <v>56</v>
      </c>
      <c r="ZP213" s="272"/>
      <c r="ZQ213" s="272"/>
      <c r="ZR213" s="272"/>
      <c r="ZS213" s="272"/>
      <c r="ZT213" s="272" t="s">
        <v>56</v>
      </c>
      <c r="ZU213" s="272"/>
      <c r="ZV213" s="272"/>
      <c r="ZW213" s="270"/>
      <c r="ZX213" s="270"/>
      <c r="ZY213" s="270"/>
      <c r="ZZ213" s="270"/>
      <c r="AAA213" s="270"/>
      <c r="AAB213" s="270"/>
      <c r="AAJ213" s="270"/>
      <c r="AAK213" s="270"/>
      <c r="AAL213" s="270"/>
      <c r="AAM213" s="270"/>
      <c r="AAN213" s="270"/>
      <c r="AAO213" s="272" t="s">
        <v>1233</v>
      </c>
      <c r="AAP213" s="272" t="s">
        <v>1233</v>
      </c>
      <c r="AAQ213" s="272" t="s">
        <v>1233</v>
      </c>
      <c r="AAR213" s="272" t="s">
        <v>1233</v>
      </c>
      <c r="AAS213" s="272" t="s">
        <v>1233</v>
      </c>
      <c r="AAT213" s="272" t="s">
        <v>1233</v>
      </c>
      <c r="AAU213" s="272" t="s">
        <v>1233</v>
      </c>
      <c r="AAV213" s="272" t="s">
        <v>1233</v>
      </c>
      <c r="AAW213" s="272" t="s">
        <v>1233</v>
      </c>
      <c r="AAX213" s="272" t="s">
        <v>1233</v>
      </c>
    </row>
    <row r="214" spans="1:726" ht="15" customHeight="1" x14ac:dyDescent="0.35">
      <c r="A214" s="70" t="s">
        <v>931</v>
      </c>
      <c r="B214" s="1" t="s">
        <v>13</v>
      </c>
      <c r="GW214" s="157"/>
      <c r="GX214" s="157"/>
      <c r="RX214" s="151" t="s">
        <v>740</v>
      </c>
      <c r="RY214" s="218" t="s">
        <v>746</v>
      </c>
      <c r="RZ214" s="152">
        <v>32981714.999999996</v>
      </c>
      <c r="SA214" s="151" t="s">
        <v>793</v>
      </c>
      <c r="SB214" s="229" t="s">
        <v>798</v>
      </c>
      <c r="SC214" s="229" t="s">
        <v>798</v>
      </c>
      <c r="SF214" s="268" t="s">
        <v>931</v>
      </c>
      <c r="SG214" s="269" t="s">
        <v>13</v>
      </c>
      <c r="SH214" s="270"/>
      <c r="SI214" s="270"/>
      <c r="SJ214" s="271"/>
      <c r="SK214" s="270"/>
      <c r="SL214" s="270"/>
      <c r="SM214" s="270"/>
      <c r="SN214" s="270"/>
      <c r="SO214" s="270"/>
      <c r="SP214" s="270"/>
      <c r="SQ214" s="270"/>
      <c r="SR214" s="270"/>
      <c r="SS214" s="270"/>
      <c r="ST214" s="270"/>
      <c r="SU214" s="270"/>
      <c r="SV214" s="270"/>
      <c r="SW214" s="270"/>
      <c r="SX214" s="270"/>
      <c r="SY214" s="270"/>
      <c r="SZ214" s="270"/>
      <c r="TA214" s="270"/>
      <c r="TB214" s="270"/>
      <c r="TC214" s="270"/>
      <c r="TD214" s="270"/>
      <c r="TE214" s="270"/>
      <c r="TF214" s="270"/>
      <c r="TG214" s="270"/>
      <c r="TH214" s="270"/>
      <c r="TI214" s="270"/>
      <c r="TJ214" s="270"/>
      <c r="TK214" s="270"/>
      <c r="TL214" s="270"/>
      <c r="TM214" s="270"/>
      <c r="TN214" s="270"/>
      <c r="TO214" s="270"/>
      <c r="TP214" s="270"/>
      <c r="TQ214" s="270"/>
      <c r="TR214" s="270"/>
      <c r="TS214" s="270"/>
      <c r="TT214" s="270"/>
      <c r="TU214" s="270"/>
      <c r="TV214" s="270"/>
      <c r="TW214" s="270"/>
      <c r="TX214" s="270"/>
      <c r="TY214" s="270"/>
      <c r="TZ214" s="270"/>
      <c r="UA214" s="270"/>
      <c r="UB214" s="270"/>
      <c r="UC214" s="270"/>
      <c r="UD214" s="270"/>
      <c r="UE214" s="270"/>
      <c r="UF214" s="270"/>
      <c r="UG214" s="270"/>
      <c r="UH214" s="270"/>
      <c r="UI214" s="270"/>
      <c r="UJ214" s="270"/>
      <c r="UK214" s="270"/>
      <c r="UL214" s="270"/>
      <c r="UT214" s="270"/>
      <c r="UU214" s="270"/>
      <c r="UV214" s="270"/>
      <c r="UW214" s="270"/>
      <c r="UX214" s="270"/>
      <c r="UY214" s="270"/>
      <c r="UZ214" s="270"/>
      <c r="VA214" s="270"/>
      <c r="VB214" s="270"/>
      <c r="VC214" s="270"/>
      <c r="VD214" s="270"/>
      <c r="VE214" s="270"/>
      <c r="VF214" s="270"/>
      <c r="VG214" s="270"/>
      <c r="VH214" s="270"/>
      <c r="VI214" s="270"/>
      <c r="VJ214" s="270"/>
      <c r="VK214" s="270"/>
      <c r="VL214" s="270"/>
      <c r="VM214" s="270"/>
      <c r="VN214" s="270"/>
      <c r="VO214" s="270"/>
      <c r="VP214" s="270"/>
      <c r="VQ214" s="270"/>
      <c r="VR214" s="270"/>
      <c r="VS214" s="270"/>
      <c r="VT214" s="270"/>
      <c r="VU214" s="270"/>
      <c r="VV214" s="270"/>
      <c r="VW214" s="270"/>
      <c r="VX214" s="270"/>
      <c r="VY214" s="270"/>
      <c r="VZ214" s="270"/>
      <c r="WA214" s="270"/>
      <c r="WB214" s="270"/>
      <c r="WC214" s="270"/>
      <c r="WD214" s="270"/>
      <c r="WE214" s="270"/>
      <c r="WF214" s="270"/>
      <c r="WG214" s="270"/>
      <c r="WH214" s="270"/>
      <c r="WI214" s="270"/>
      <c r="WJ214" s="270"/>
      <c r="WK214" s="270"/>
      <c r="WL214" s="270"/>
      <c r="WM214" s="270"/>
      <c r="WN214" s="270"/>
      <c r="WO214" s="270"/>
      <c r="WP214" s="270"/>
      <c r="WQ214" s="270"/>
      <c r="WR214" s="270"/>
      <c r="WS214" s="270"/>
      <c r="WT214" s="270"/>
      <c r="WU214" s="270"/>
      <c r="WV214" s="270"/>
      <c r="WW214" s="270"/>
      <c r="WX214" s="270"/>
      <c r="WY214" s="270"/>
      <c r="WZ214" s="270"/>
      <c r="XH214" s="270"/>
      <c r="XI214" s="270"/>
      <c r="XJ214" s="270"/>
      <c r="XK214" s="270"/>
      <c r="XL214" s="270"/>
      <c r="XM214" s="272"/>
      <c r="XN214" s="272"/>
      <c r="XO214" s="272"/>
      <c r="XP214" s="272"/>
      <c r="XQ214" s="272"/>
      <c r="XR214" s="272"/>
      <c r="XS214" s="272"/>
      <c r="XT214" s="272"/>
      <c r="XU214" s="272"/>
      <c r="XV214" s="272"/>
      <c r="XW214" s="270"/>
      <c r="XX214" s="273"/>
      <c r="XY214" s="273"/>
      <c r="XZ214" s="273"/>
      <c r="YA214" s="273"/>
      <c r="YB214" s="273"/>
      <c r="YC214" s="273"/>
      <c r="YD214" s="273"/>
      <c r="YE214" s="273"/>
      <c r="YF214" s="273"/>
      <c r="YG214" s="273"/>
      <c r="YH214" s="273"/>
      <c r="YI214" s="273"/>
      <c r="YJ214" s="273"/>
      <c r="YK214" s="273"/>
      <c r="YL214" s="273"/>
      <c r="YM214" s="273"/>
      <c r="YN214" s="273"/>
      <c r="YO214" s="273"/>
      <c r="YP214" s="273"/>
      <c r="YQ214" s="273"/>
      <c r="YR214" s="273"/>
      <c r="YS214" s="273"/>
      <c r="YT214" s="273"/>
      <c r="YU214" s="273"/>
      <c r="YV214" s="273"/>
      <c r="YW214" s="273"/>
      <c r="YX214" s="273"/>
      <c r="YY214" s="273"/>
      <c r="YZ214" s="270"/>
      <c r="ZA214" s="270"/>
      <c r="ZB214" s="270"/>
      <c r="ZC214" s="270"/>
      <c r="ZD214" s="270"/>
      <c r="ZE214" s="270"/>
      <c r="ZF214" s="270"/>
      <c r="ZG214" s="270"/>
      <c r="ZH214" s="270"/>
      <c r="ZI214" s="270"/>
      <c r="ZJ214" s="270"/>
      <c r="ZK214" s="270"/>
      <c r="ZL214" s="270"/>
      <c r="ZM214" s="270"/>
      <c r="ZN214" s="270"/>
      <c r="ZO214" s="272"/>
      <c r="ZP214" s="272"/>
      <c r="ZQ214" s="272"/>
      <c r="ZR214" s="272"/>
      <c r="ZS214" s="272"/>
      <c r="ZT214" s="272"/>
      <c r="ZU214" s="272"/>
      <c r="ZV214" s="272"/>
      <c r="ZW214" s="270"/>
      <c r="ZX214" s="270"/>
      <c r="ZY214" s="270"/>
      <c r="ZZ214" s="270"/>
      <c r="AAA214" s="270"/>
      <c r="AAB214" s="270"/>
      <c r="AAJ214" s="270"/>
      <c r="AAK214" s="270"/>
      <c r="AAL214" s="270"/>
      <c r="AAM214" s="270"/>
      <c r="AAN214" s="270"/>
      <c r="AAO214" s="272"/>
      <c r="AAP214" s="272"/>
      <c r="AAQ214" s="272"/>
      <c r="AAR214" s="272"/>
      <c r="AAS214" s="272"/>
      <c r="AAT214" s="272"/>
      <c r="AAU214" s="272"/>
      <c r="AAV214" s="272"/>
      <c r="AAW214" s="272"/>
      <c r="AAX214" s="272"/>
    </row>
    <row r="215" spans="1:726" ht="15" customHeight="1" x14ac:dyDescent="0.35">
      <c r="A215" s="70" t="s">
        <v>932</v>
      </c>
      <c r="B215" s="1" t="s">
        <v>13</v>
      </c>
      <c r="GW215" s="157"/>
      <c r="GX215" s="157"/>
      <c r="RX215" s="151" t="s">
        <v>742</v>
      </c>
      <c r="RY215" s="218" t="s">
        <v>746</v>
      </c>
      <c r="RZ215" s="152">
        <v>299882</v>
      </c>
      <c r="SA215" s="151" t="s">
        <v>937</v>
      </c>
      <c r="SB215" s="229" t="s">
        <v>798</v>
      </c>
      <c r="SC215" s="229" t="s">
        <v>798</v>
      </c>
      <c r="SF215" s="268" t="s">
        <v>932</v>
      </c>
      <c r="SG215" s="269" t="s">
        <v>13</v>
      </c>
      <c r="SH215" s="270"/>
      <c r="SI215" s="270"/>
      <c r="SJ215" s="271"/>
      <c r="SK215" s="270"/>
      <c r="SL215" s="270"/>
      <c r="SM215" s="270"/>
      <c r="SN215" s="270"/>
      <c r="SO215" s="270"/>
      <c r="SP215" s="270"/>
      <c r="SQ215" s="270"/>
      <c r="SR215" s="270"/>
      <c r="SS215" s="270"/>
      <c r="ST215" s="270"/>
      <c r="SU215" s="270"/>
      <c r="SV215" s="270"/>
      <c r="SW215" s="270"/>
      <c r="SX215" s="270"/>
      <c r="SY215" s="270"/>
      <c r="SZ215" s="270"/>
      <c r="TA215" s="270"/>
      <c r="TB215" s="270"/>
      <c r="TC215" s="270"/>
      <c r="TD215" s="270"/>
      <c r="TE215" s="270"/>
      <c r="TF215" s="270"/>
      <c r="TG215" s="270"/>
      <c r="TH215" s="270"/>
      <c r="TI215" s="270"/>
      <c r="TJ215" s="270"/>
      <c r="TK215" s="270"/>
      <c r="TL215" s="270"/>
      <c r="TM215" s="270"/>
      <c r="TN215" s="270"/>
      <c r="TO215" s="270"/>
      <c r="TP215" s="270"/>
      <c r="TQ215" s="270"/>
      <c r="TR215" s="270"/>
      <c r="TS215" s="270"/>
      <c r="TT215" s="270"/>
      <c r="TU215" s="270"/>
      <c r="TV215" s="270"/>
      <c r="TW215" s="270"/>
      <c r="TX215" s="270"/>
      <c r="TY215" s="270"/>
      <c r="TZ215" s="270"/>
      <c r="UA215" s="270"/>
      <c r="UB215" s="270"/>
      <c r="UC215" s="270"/>
      <c r="UD215" s="270"/>
      <c r="UE215" s="270"/>
      <c r="UF215" s="270"/>
      <c r="UG215" s="270"/>
      <c r="UH215" s="270"/>
      <c r="UI215" s="270"/>
      <c r="UJ215" s="270"/>
      <c r="UK215" s="270"/>
      <c r="UL215" s="270"/>
      <c r="UT215" s="270"/>
      <c r="UU215" s="270"/>
      <c r="UV215" s="270"/>
      <c r="UW215" s="270"/>
      <c r="UX215" s="270"/>
      <c r="UY215" s="270"/>
      <c r="UZ215" s="270"/>
      <c r="VA215" s="270"/>
      <c r="VB215" s="270"/>
      <c r="VC215" s="270"/>
      <c r="VD215" s="270"/>
      <c r="VE215" s="270"/>
      <c r="VF215" s="270"/>
      <c r="VG215" s="270"/>
      <c r="VH215" s="270"/>
      <c r="VI215" s="270"/>
      <c r="VJ215" s="270"/>
      <c r="VK215" s="270"/>
      <c r="VL215" s="270"/>
      <c r="VM215" s="270"/>
      <c r="VN215" s="270"/>
      <c r="VO215" s="270"/>
      <c r="VP215" s="270"/>
      <c r="VQ215" s="270"/>
      <c r="VR215" s="270"/>
      <c r="VS215" s="270"/>
      <c r="VT215" s="270"/>
      <c r="VU215" s="270"/>
      <c r="VV215" s="270"/>
      <c r="VW215" s="270"/>
      <c r="VX215" s="270"/>
      <c r="VY215" s="270"/>
      <c r="VZ215" s="270"/>
      <c r="WA215" s="270"/>
      <c r="WB215" s="270"/>
      <c r="WC215" s="270"/>
      <c r="WD215" s="270"/>
      <c r="WE215" s="270"/>
      <c r="WF215" s="270"/>
      <c r="WG215" s="270"/>
      <c r="WH215" s="270"/>
      <c r="WI215" s="270"/>
      <c r="WJ215" s="270"/>
      <c r="WK215" s="270"/>
      <c r="WL215" s="270"/>
      <c r="WM215" s="270"/>
      <c r="WN215" s="270"/>
      <c r="WO215" s="270"/>
      <c r="WP215" s="270"/>
      <c r="WQ215" s="270"/>
      <c r="WR215" s="270"/>
      <c r="WS215" s="270"/>
      <c r="WT215" s="270"/>
      <c r="WU215" s="270"/>
      <c r="WV215" s="270"/>
      <c r="WW215" s="270"/>
      <c r="WX215" s="270"/>
      <c r="WY215" s="270"/>
      <c r="WZ215" s="270"/>
      <c r="XH215" s="270"/>
      <c r="XI215" s="270"/>
      <c r="XJ215" s="270"/>
      <c r="XK215" s="270"/>
      <c r="XL215" s="270"/>
      <c r="XM215" s="272"/>
      <c r="XN215" s="272"/>
      <c r="XO215" s="272"/>
      <c r="XP215" s="272"/>
      <c r="XQ215" s="272"/>
      <c r="XR215" s="272"/>
      <c r="XS215" s="272"/>
      <c r="XT215" s="272"/>
      <c r="XU215" s="272"/>
      <c r="XV215" s="272"/>
      <c r="XW215" s="270"/>
      <c r="XX215" s="273"/>
      <c r="XY215" s="273"/>
      <c r="XZ215" s="273"/>
      <c r="YA215" s="273"/>
      <c r="YB215" s="273"/>
      <c r="YC215" s="273"/>
      <c r="YD215" s="273"/>
      <c r="YE215" s="273"/>
      <c r="YF215" s="273"/>
      <c r="YG215" s="273"/>
      <c r="YH215" s="273"/>
      <c r="YI215" s="273"/>
      <c r="YJ215" s="273"/>
      <c r="YK215" s="273"/>
      <c r="YL215" s="273"/>
      <c r="YM215" s="273"/>
      <c r="YN215" s="273"/>
      <c r="YO215" s="273"/>
      <c r="YP215" s="273"/>
      <c r="YQ215" s="273"/>
      <c r="YR215" s="273"/>
      <c r="YS215" s="273"/>
      <c r="YT215" s="273"/>
      <c r="YU215" s="273"/>
      <c r="YV215" s="273"/>
      <c r="YW215" s="273"/>
      <c r="YX215" s="273"/>
      <c r="YY215" s="273"/>
      <c r="YZ215" s="270"/>
      <c r="ZA215" s="270"/>
      <c r="ZB215" s="270"/>
      <c r="ZC215" s="270"/>
      <c r="ZD215" s="270"/>
      <c r="ZE215" s="270"/>
      <c r="ZF215" s="270"/>
      <c r="ZG215" s="270"/>
      <c r="ZH215" s="270"/>
      <c r="ZI215" s="270"/>
      <c r="ZJ215" s="270"/>
      <c r="ZK215" s="270"/>
      <c r="ZL215" s="270"/>
      <c r="ZM215" s="270"/>
      <c r="ZN215" s="270"/>
      <c r="ZO215" s="272"/>
      <c r="ZP215" s="272"/>
      <c r="ZQ215" s="272"/>
      <c r="ZR215" s="272"/>
      <c r="ZS215" s="272"/>
      <c r="ZT215" s="272"/>
      <c r="ZU215" s="272"/>
      <c r="ZV215" s="272"/>
      <c r="ZW215" s="270"/>
      <c r="ZX215" s="270"/>
      <c r="ZY215" s="270"/>
      <c r="ZZ215" s="270"/>
      <c r="AAA215" s="270"/>
      <c r="AAB215" s="270"/>
      <c r="AAJ215" s="270"/>
      <c r="AAK215" s="270"/>
      <c r="AAL215" s="270"/>
      <c r="AAM215" s="270"/>
      <c r="AAN215" s="270"/>
      <c r="AAO215" s="272"/>
      <c r="AAP215" s="272"/>
      <c r="AAQ215" s="272"/>
      <c r="AAR215" s="272"/>
      <c r="AAS215" s="272"/>
      <c r="AAT215" s="272"/>
      <c r="AAU215" s="272"/>
      <c r="AAV215" s="272"/>
      <c r="AAW215" s="272"/>
      <c r="AAX215" s="272"/>
    </row>
    <row r="216" spans="1:726" ht="15" customHeight="1" x14ac:dyDescent="0.35">
      <c r="A216" s="71" t="s">
        <v>699</v>
      </c>
      <c r="B216" s="71" t="s">
        <v>56</v>
      </c>
      <c r="C216" s="71" t="s">
        <v>56</v>
      </c>
      <c r="D216" s="71" t="s">
        <v>56</v>
      </c>
      <c r="E216" s="71" t="s">
        <v>13</v>
      </c>
      <c r="F216" s="71" t="s">
        <v>13</v>
      </c>
      <c r="G216" s="71" t="s">
        <v>13</v>
      </c>
      <c r="H216" s="71" t="s">
        <v>13</v>
      </c>
      <c r="I216" s="71" t="s">
        <v>13</v>
      </c>
      <c r="J216" s="157" t="s">
        <v>56</v>
      </c>
      <c r="K216" s="157" t="s">
        <v>13</v>
      </c>
      <c r="L216" s="157" t="s">
        <v>13</v>
      </c>
      <c r="M216" s="157" t="s">
        <v>56</v>
      </c>
      <c r="N216" s="157" t="s">
        <v>13</v>
      </c>
      <c r="O216" s="157" t="s">
        <v>56</v>
      </c>
      <c r="P216" s="157" t="s">
        <v>56</v>
      </c>
      <c r="Q216" s="157" t="s">
        <v>56</v>
      </c>
      <c r="R216" s="157" t="s">
        <v>13</v>
      </c>
      <c r="S216" s="157" t="s">
        <v>56</v>
      </c>
      <c r="T216" s="157" t="s">
        <v>13</v>
      </c>
      <c r="U216" s="71" t="s">
        <v>1</v>
      </c>
      <c r="V216" s="157" t="s">
        <v>56</v>
      </c>
      <c r="W216" s="157" t="s">
        <v>13</v>
      </c>
      <c r="X216" s="157" t="s">
        <v>56</v>
      </c>
      <c r="Y216" s="157" t="s">
        <v>56</v>
      </c>
      <c r="Z216" s="157" t="s">
        <v>13</v>
      </c>
      <c r="AA216" s="71" t="s">
        <v>13</v>
      </c>
      <c r="AB216" s="71" t="s">
        <v>56</v>
      </c>
      <c r="AC216" s="71" t="s">
        <v>56</v>
      </c>
      <c r="AD216" s="71" t="s">
        <v>56</v>
      </c>
      <c r="AE216" s="71" t="s">
        <v>13</v>
      </c>
      <c r="AF216" s="134" t="s">
        <v>56</v>
      </c>
      <c r="AG216" s="134" t="s">
        <v>13</v>
      </c>
      <c r="AH216" s="134" t="s">
        <v>13</v>
      </c>
      <c r="AI216" s="71" t="s">
        <v>13</v>
      </c>
      <c r="AJ216" s="71" t="s">
        <v>56</v>
      </c>
      <c r="AK216" s="71" t="s">
        <v>56</v>
      </c>
      <c r="AL216" s="71" t="s">
        <v>56</v>
      </c>
      <c r="AM216" s="71" t="s">
        <v>13</v>
      </c>
      <c r="AN216" s="71" t="s">
        <v>56</v>
      </c>
      <c r="AO216" s="71" t="s">
        <v>56</v>
      </c>
      <c r="AP216" s="71" t="s">
        <v>13</v>
      </c>
      <c r="AQ216" s="71" t="s">
        <v>13</v>
      </c>
      <c r="AR216" s="71" t="s">
        <v>13</v>
      </c>
      <c r="AS216" s="71" t="s">
        <v>13</v>
      </c>
      <c r="AT216" s="134" t="s">
        <v>56</v>
      </c>
      <c r="AU216" s="134" t="s">
        <v>56</v>
      </c>
      <c r="AV216" s="134" t="s">
        <v>56</v>
      </c>
      <c r="AW216" s="134" t="s">
        <v>56</v>
      </c>
      <c r="AX216" s="134" t="s">
        <v>56</v>
      </c>
      <c r="AY216" s="134" t="s">
        <v>56</v>
      </c>
      <c r="AZ216" s="134" t="s">
        <v>56</v>
      </c>
      <c r="BA216" s="134" t="s">
        <v>56</v>
      </c>
      <c r="BB216" s="71" t="s">
        <v>56</v>
      </c>
      <c r="BC216" s="71" t="s">
        <v>56</v>
      </c>
      <c r="BD216" s="71" t="s">
        <v>56</v>
      </c>
      <c r="BE216" s="71" t="s">
        <v>13</v>
      </c>
      <c r="BF216" s="71" t="s">
        <v>13</v>
      </c>
      <c r="BG216" s="71" t="s">
        <v>13</v>
      </c>
      <c r="BH216" s="157" t="s">
        <v>13</v>
      </c>
      <c r="BI216" s="157" t="s">
        <v>56</v>
      </c>
      <c r="BJ216" s="157" t="s">
        <v>13</v>
      </c>
      <c r="BK216" s="157" t="s">
        <v>13</v>
      </c>
      <c r="BL216" s="71" t="s">
        <v>13</v>
      </c>
      <c r="BM216" s="71" t="s">
        <v>56</v>
      </c>
      <c r="BN216" s="71" t="s">
        <v>13</v>
      </c>
      <c r="BO216" s="71" t="s">
        <v>56</v>
      </c>
      <c r="BP216" s="71" t="s">
        <v>56</v>
      </c>
      <c r="BQ216" s="71" t="s">
        <v>56</v>
      </c>
      <c r="BR216" s="71" t="s">
        <v>56</v>
      </c>
      <c r="BS216" s="71" t="s">
        <v>13</v>
      </c>
      <c r="BT216" s="71" t="s">
        <v>13</v>
      </c>
      <c r="BU216" s="71" t="s">
        <v>13</v>
      </c>
      <c r="BV216" s="157" t="s">
        <v>56</v>
      </c>
      <c r="BW216" s="157" t="s">
        <v>56</v>
      </c>
      <c r="BX216" s="157" t="s">
        <v>56</v>
      </c>
      <c r="BY216" s="157" t="s">
        <v>56</v>
      </c>
      <c r="BZ216" s="71" t="s">
        <v>747</v>
      </c>
      <c r="CA216" s="71" t="s">
        <v>747</v>
      </c>
      <c r="CB216" s="71" t="s">
        <v>747</v>
      </c>
      <c r="CC216" s="71" t="s">
        <v>747</v>
      </c>
      <c r="CD216" s="71" t="s">
        <v>747</v>
      </c>
      <c r="CE216" s="157" t="s">
        <v>13</v>
      </c>
      <c r="CF216" s="157" t="s">
        <v>13</v>
      </c>
      <c r="CG216" s="157" t="s">
        <v>13</v>
      </c>
      <c r="CH216" s="71" t="s">
        <v>56</v>
      </c>
      <c r="CI216" s="71" t="s">
        <v>56</v>
      </c>
      <c r="CJ216" s="71" t="s">
        <v>13</v>
      </c>
      <c r="CK216" s="71" t="s">
        <v>13</v>
      </c>
      <c r="CL216" s="157" t="s">
        <v>56</v>
      </c>
      <c r="CM216" s="157" t="s">
        <v>13</v>
      </c>
      <c r="CN216" s="157" t="s">
        <v>13</v>
      </c>
      <c r="CO216" s="71" t="s">
        <v>56</v>
      </c>
      <c r="CP216" s="71" t="s">
        <v>56</v>
      </c>
      <c r="CQ216" s="71" t="s">
        <v>13</v>
      </c>
      <c r="CR216" s="71" t="s">
        <v>13</v>
      </c>
      <c r="CS216" s="71" t="s">
        <v>13</v>
      </c>
      <c r="CT216" s="71" t="s">
        <v>13</v>
      </c>
      <c r="CU216" s="157" t="s">
        <v>56</v>
      </c>
      <c r="CV216" s="157" t="s">
        <v>13</v>
      </c>
      <c r="CW216" s="157" t="s">
        <v>13</v>
      </c>
      <c r="CX216" s="157" t="s">
        <v>56</v>
      </c>
      <c r="CY216" s="157" t="s">
        <v>13</v>
      </c>
      <c r="CZ216" s="71" t="s">
        <v>13</v>
      </c>
      <c r="DA216" s="71" t="s">
        <v>56</v>
      </c>
      <c r="DB216" s="71" t="s">
        <v>56</v>
      </c>
      <c r="DC216" s="71" t="s">
        <v>56</v>
      </c>
      <c r="DD216" s="71" t="s">
        <v>13</v>
      </c>
      <c r="DE216" s="157" t="s">
        <v>56</v>
      </c>
      <c r="DF216" s="157" t="s">
        <v>13</v>
      </c>
      <c r="DG216" s="157" t="s">
        <v>13</v>
      </c>
      <c r="DH216" s="71" t="s">
        <v>13</v>
      </c>
      <c r="DI216" s="255"/>
      <c r="DJ216" s="71"/>
      <c r="DK216" s="71"/>
      <c r="DL216" s="157"/>
      <c r="DM216" s="157"/>
      <c r="DN216" s="157"/>
      <c r="DO216" s="157"/>
      <c r="DP216" s="71"/>
      <c r="DQ216" s="157"/>
      <c r="DR216" s="157"/>
      <c r="DS216" s="157"/>
      <c r="DT216" s="71"/>
      <c r="DU216" s="157"/>
      <c r="DV216" s="157"/>
      <c r="DW216" s="157"/>
      <c r="DX216" s="71"/>
      <c r="DY216" s="71"/>
      <c r="DZ216" s="71"/>
      <c r="EA216" s="71"/>
      <c r="EB216" s="71"/>
      <c r="EC216" s="157"/>
      <c r="ED216" s="157"/>
      <c r="EE216" s="157"/>
      <c r="EF216" s="71"/>
      <c r="EG216" s="71"/>
      <c r="EH216" s="71"/>
      <c r="EI216" s="71"/>
      <c r="EJ216" s="71"/>
      <c r="EK216" s="71"/>
      <c r="EL216" s="71"/>
      <c r="EM216" s="71"/>
      <c r="EN216" s="71"/>
      <c r="EO216" s="71"/>
      <c r="EP216" s="71"/>
      <c r="EQ216" s="71"/>
      <c r="ER216" s="71"/>
      <c r="ES216" s="71"/>
      <c r="ET216" s="71"/>
      <c r="EU216" s="71"/>
      <c r="EV216" s="157"/>
      <c r="EW216" s="157"/>
      <c r="EX216" s="157"/>
      <c r="EY216" s="157"/>
      <c r="EZ216" s="157"/>
      <c r="FA216" s="157"/>
      <c r="FB216" s="157"/>
      <c r="FC216" s="157"/>
      <c r="FD216" s="157"/>
      <c r="FE216" s="157"/>
      <c r="FF216" s="71"/>
      <c r="FG216" s="71"/>
      <c r="FH216" s="71"/>
      <c r="FI216" s="71"/>
      <c r="FJ216" s="71"/>
      <c r="FK216" s="71"/>
      <c r="FL216" s="71"/>
      <c r="FM216" s="71"/>
      <c r="FN216" s="71"/>
      <c r="FO216" s="71"/>
      <c r="FP216" s="157"/>
      <c r="FQ216" s="157"/>
      <c r="FR216" s="157"/>
      <c r="FS216" s="157"/>
      <c r="FT216" s="157"/>
      <c r="FU216" s="71"/>
      <c r="FV216" s="71"/>
      <c r="FW216" s="71"/>
      <c r="FX216" s="71"/>
      <c r="FY216" s="71"/>
      <c r="FZ216" s="71"/>
      <c r="GA216" s="71"/>
      <c r="GB216" s="71"/>
      <c r="GC216" s="71"/>
      <c r="GD216" s="71"/>
      <c r="GE216" s="71"/>
      <c r="GF216" s="71"/>
      <c r="GG216" s="71"/>
      <c r="GH216" s="71"/>
      <c r="GI216" s="71"/>
      <c r="GJ216" s="71"/>
      <c r="GK216" s="71"/>
      <c r="GL216" s="71"/>
      <c r="GM216" s="71"/>
      <c r="GN216" s="71"/>
      <c r="GO216" s="71"/>
      <c r="GP216" s="71"/>
      <c r="GQ216" s="71"/>
      <c r="GR216" s="71"/>
      <c r="GS216" s="71"/>
      <c r="GT216" s="71"/>
      <c r="GU216" s="71"/>
      <c r="GV216" s="71"/>
      <c r="GW216" s="157"/>
      <c r="GX216" s="157"/>
      <c r="GY216" s="157"/>
      <c r="GZ216" s="157"/>
      <c r="HA216" s="157"/>
      <c r="HB216" s="157"/>
      <c r="HC216" s="157"/>
      <c r="HD216" s="157"/>
      <c r="HE216" s="157"/>
      <c r="HF216" s="157"/>
      <c r="HG216" s="157"/>
      <c r="HH216" s="157"/>
      <c r="HI216" s="157"/>
      <c r="HJ216" s="157"/>
      <c r="HK216" s="157"/>
      <c r="HL216" s="157"/>
      <c r="HM216" s="157"/>
      <c r="HN216" s="157"/>
      <c r="HO216" s="157"/>
      <c r="HP216" s="157"/>
      <c r="HQ216" s="157"/>
      <c r="HR216" s="157"/>
      <c r="HS216" s="157"/>
      <c r="HT216" s="157"/>
      <c r="HU216" s="157"/>
      <c r="HV216" s="157"/>
      <c r="HW216" s="157"/>
      <c r="HX216" s="157"/>
      <c r="HY216" s="71"/>
      <c r="HZ216" s="71"/>
      <c r="IA216" s="71"/>
      <c r="IB216" s="71"/>
      <c r="IC216" s="71"/>
      <c r="ID216" s="157"/>
      <c r="IE216" s="157"/>
      <c r="IF216" s="157"/>
      <c r="IG216" s="71"/>
      <c r="IH216" s="71" t="s">
        <v>13</v>
      </c>
      <c r="II216" s="71" t="s">
        <v>13</v>
      </c>
      <c r="IJ216" s="71" t="s">
        <v>13</v>
      </c>
      <c r="IK216" s="71" t="s">
        <v>13</v>
      </c>
      <c r="IL216" s="71" t="s">
        <v>56</v>
      </c>
      <c r="IM216" s="71" t="s">
        <v>13</v>
      </c>
      <c r="IN216" s="71" t="s">
        <v>13</v>
      </c>
      <c r="IO216" s="71" t="s">
        <v>56</v>
      </c>
      <c r="IP216" s="71" t="s">
        <v>56</v>
      </c>
      <c r="IQ216" s="71" t="s">
        <v>56</v>
      </c>
      <c r="IR216" s="71" t="s">
        <v>13</v>
      </c>
      <c r="IS216" s="71" t="s">
        <v>13</v>
      </c>
      <c r="IT216" s="71" t="s">
        <v>13</v>
      </c>
      <c r="IU216" s="157" t="s">
        <v>56</v>
      </c>
      <c r="IV216" s="157" t="s">
        <v>13</v>
      </c>
      <c r="IW216" s="157" t="s">
        <v>56</v>
      </c>
      <c r="IX216" s="157" t="s">
        <v>56</v>
      </c>
      <c r="IY216" s="71" t="s">
        <v>747</v>
      </c>
      <c r="IZ216" s="71" t="s">
        <v>747</v>
      </c>
      <c r="JA216" s="71" t="s">
        <v>747</v>
      </c>
      <c r="JB216" s="71" t="s">
        <v>747</v>
      </c>
      <c r="JC216" s="71" t="s">
        <v>747</v>
      </c>
      <c r="JD216" s="71" t="s">
        <v>747</v>
      </c>
      <c r="JE216" s="71" t="s">
        <v>747</v>
      </c>
      <c r="JF216" s="157" t="s">
        <v>13</v>
      </c>
      <c r="JG216" s="157" t="s">
        <v>13</v>
      </c>
      <c r="JH216" s="157" t="s">
        <v>13</v>
      </c>
      <c r="JI216" s="71" t="s">
        <v>747</v>
      </c>
      <c r="JJ216" s="71" t="s">
        <v>747</v>
      </c>
      <c r="JK216" s="71" t="s">
        <v>747</v>
      </c>
      <c r="JL216" s="71" t="s">
        <v>747</v>
      </c>
      <c r="JM216" s="71" t="s">
        <v>747</v>
      </c>
      <c r="JN216" s="71" t="s">
        <v>747</v>
      </c>
      <c r="JO216" s="71" t="s">
        <v>747</v>
      </c>
      <c r="JP216" s="71" t="s">
        <v>747</v>
      </c>
      <c r="JQ216" s="71" t="s">
        <v>747</v>
      </c>
      <c r="JR216" s="71" t="s">
        <v>747</v>
      </c>
      <c r="JS216" s="71" t="s">
        <v>747</v>
      </c>
      <c r="JT216" s="71" t="s">
        <v>747</v>
      </c>
      <c r="JU216" s="71" t="s">
        <v>747</v>
      </c>
      <c r="JV216" s="157" t="s">
        <v>13</v>
      </c>
      <c r="JW216" s="157" t="s">
        <v>13</v>
      </c>
      <c r="JX216" s="157" t="s">
        <v>13</v>
      </c>
      <c r="JY216" s="71" t="s">
        <v>13</v>
      </c>
      <c r="JZ216" s="71" t="s">
        <v>56</v>
      </c>
      <c r="KA216" s="71" t="s">
        <v>56</v>
      </c>
      <c r="KB216" s="71" t="s">
        <v>56</v>
      </c>
      <c r="KC216" s="71" t="s">
        <v>13</v>
      </c>
      <c r="KD216" s="157" t="s">
        <v>56</v>
      </c>
      <c r="KE216" s="157" t="s">
        <v>13</v>
      </c>
      <c r="KF216" s="157" t="s">
        <v>13</v>
      </c>
      <c r="KG216" s="71" t="s">
        <v>13</v>
      </c>
      <c r="KH216" s="71" t="s">
        <v>13</v>
      </c>
      <c r="KI216" s="71" t="s">
        <v>13</v>
      </c>
      <c r="KJ216" s="71" t="s">
        <v>13</v>
      </c>
      <c r="KK216" s="71" t="s">
        <v>13</v>
      </c>
      <c r="KL216" s="71" t="s">
        <v>13</v>
      </c>
      <c r="KM216" s="71" t="s">
        <v>56</v>
      </c>
      <c r="KN216" s="71" t="s">
        <v>13</v>
      </c>
      <c r="KO216" s="71" t="s">
        <v>56</v>
      </c>
      <c r="KP216" s="157" t="s">
        <v>13</v>
      </c>
      <c r="KQ216" s="71" t="s">
        <v>56</v>
      </c>
      <c r="KR216" s="71" t="s">
        <v>56</v>
      </c>
      <c r="KS216" s="180">
        <v>1</v>
      </c>
      <c r="KT216" s="157" t="s">
        <v>56</v>
      </c>
      <c r="KU216" s="157" t="s">
        <v>13</v>
      </c>
      <c r="KV216" s="157" t="s">
        <v>56</v>
      </c>
      <c r="KW216" s="71" t="s">
        <v>13</v>
      </c>
      <c r="KX216" s="71" t="s">
        <v>56</v>
      </c>
      <c r="KY216" s="71" t="s">
        <v>56</v>
      </c>
      <c r="KZ216" s="71" t="s">
        <v>56</v>
      </c>
      <c r="LA216" s="71" t="s">
        <v>13</v>
      </c>
      <c r="LB216" s="157" t="s">
        <v>56</v>
      </c>
      <c r="LC216" s="157" t="s">
        <v>13</v>
      </c>
      <c r="LD216" s="157" t="s">
        <v>13</v>
      </c>
      <c r="LE216" s="71" t="s">
        <v>13</v>
      </c>
      <c r="LF216" s="71" t="s">
        <v>731</v>
      </c>
      <c r="LG216" s="157" t="s">
        <v>13</v>
      </c>
      <c r="LH216" s="157" t="s">
        <v>13</v>
      </c>
      <c r="LI216" s="157" t="s">
        <v>13</v>
      </c>
      <c r="LJ216" s="71" t="s">
        <v>13</v>
      </c>
      <c r="LK216" s="71" t="s">
        <v>13</v>
      </c>
      <c r="LL216" s="71" t="s">
        <v>56</v>
      </c>
      <c r="LM216" s="71" t="s">
        <v>13</v>
      </c>
      <c r="LN216" s="71" t="s">
        <v>13</v>
      </c>
      <c r="LO216" s="157" t="s">
        <v>13</v>
      </c>
      <c r="LP216" s="157" t="s">
        <v>56</v>
      </c>
      <c r="LQ216" s="157" t="s">
        <v>13</v>
      </c>
      <c r="LR216" s="71" t="s">
        <v>13</v>
      </c>
      <c r="LS216" s="71" t="s">
        <v>56</v>
      </c>
      <c r="LT216" s="71" t="s">
        <v>56</v>
      </c>
      <c r="LU216" s="71" t="s">
        <v>13</v>
      </c>
      <c r="LV216" s="71" t="s">
        <v>13</v>
      </c>
      <c r="LW216" s="71" t="s">
        <v>13</v>
      </c>
      <c r="LX216" s="71" t="s">
        <v>56</v>
      </c>
      <c r="LY216" s="157" t="s">
        <v>56</v>
      </c>
      <c r="LZ216" s="157" t="s">
        <v>13</v>
      </c>
      <c r="MA216" s="71" t="s">
        <v>13</v>
      </c>
      <c r="MB216" s="71" t="s">
        <v>13</v>
      </c>
      <c r="MC216" s="71" t="s">
        <v>13</v>
      </c>
      <c r="MD216" s="71" t="s">
        <v>13</v>
      </c>
      <c r="ME216" s="71" t="s">
        <v>56</v>
      </c>
      <c r="MF216" s="71" t="s">
        <v>13</v>
      </c>
      <c r="MG216" s="157" t="s">
        <v>13</v>
      </c>
      <c r="MH216" s="71" t="s">
        <v>56</v>
      </c>
      <c r="MI216" s="71" t="s">
        <v>56</v>
      </c>
      <c r="MJ216" s="71" t="s">
        <v>13</v>
      </c>
      <c r="MK216" s="71" t="s">
        <v>56</v>
      </c>
      <c r="ML216" s="71" t="s">
        <v>56</v>
      </c>
      <c r="MM216" s="71" t="s">
        <v>56</v>
      </c>
      <c r="MN216" s="71" t="s">
        <v>56</v>
      </c>
      <c r="MO216" s="71" t="s">
        <v>56</v>
      </c>
      <c r="MP216" s="71" t="s">
        <v>56</v>
      </c>
      <c r="MQ216" s="71" t="s">
        <v>13</v>
      </c>
      <c r="MR216" s="71" t="s">
        <v>56</v>
      </c>
      <c r="MS216" s="71" t="s">
        <v>13</v>
      </c>
      <c r="MT216" s="71" t="s">
        <v>13</v>
      </c>
      <c r="MU216" s="71" t="s">
        <v>56</v>
      </c>
      <c r="MV216" s="71" t="s">
        <v>13</v>
      </c>
      <c r="MW216" s="71" t="s">
        <v>56</v>
      </c>
      <c r="MX216" s="71" t="s">
        <v>56</v>
      </c>
      <c r="MY216" s="71" t="s">
        <v>56</v>
      </c>
      <c r="MZ216" s="71" t="s">
        <v>13</v>
      </c>
      <c r="NA216" s="71" t="s">
        <v>13</v>
      </c>
      <c r="NB216" s="157" t="s">
        <v>56</v>
      </c>
      <c r="NC216" s="157" t="s">
        <v>56</v>
      </c>
      <c r="ND216" s="157" t="s">
        <v>56</v>
      </c>
      <c r="NE216" s="157" t="s">
        <v>56</v>
      </c>
      <c r="NF216" s="157" t="s">
        <v>56</v>
      </c>
      <c r="NG216" s="157"/>
      <c r="NH216" s="157"/>
      <c r="NI216" s="157"/>
      <c r="NJ216" s="157"/>
      <c r="NK216" s="157"/>
      <c r="NL216" s="71" t="s">
        <v>56</v>
      </c>
      <c r="NM216" s="71" t="s">
        <v>13</v>
      </c>
      <c r="NN216" s="157" t="s">
        <v>13</v>
      </c>
      <c r="NO216" s="71" t="s">
        <v>747</v>
      </c>
      <c r="NP216" s="71" t="s">
        <v>747</v>
      </c>
      <c r="NQ216" s="71" t="s">
        <v>747</v>
      </c>
      <c r="NR216" s="71" t="s">
        <v>747</v>
      </c>
      <c r="NS216" s="71" t="s">
        <v>747</v>
      </c>
      <c r="NT216" s="71" t="s">
        <v>747</v>
      </c>
      <c r="NU216" s="71" t="s">
        <v>747</v>
      </c>
      <c r="NV216" s="71" t="s">
        <v>747</v>
      </c>
      <c r="NW216" s="71" t="s">
        <v>747</v>
      </c>
      <c r="NX216" s="71" t="s">
        <v>747</v>
      </c>
      <c r="NY216" s="71" t="s">
        <v>747</v>
      </c>
      <c r="NZ216" s="71" t="s">
        <v>747</v>
      </c>
      <c r="OA216" s="157" t="s">
        <v>13</v>
      </c>
      <c r="OB216" s="157" t="s">
        <v>13</v>
      </c>
      <c r="OC216" s="157" t="s">
        <v>13</v>
      </c>
      <c r="OD216" s="157" t="s">
        <v>13</v>
      </c>
      <c r="OE216" s="71" t="s">
        <v>56</v>
      </c>
      <c r="OF216" s="71" t="s">
        <v>13</v>
      </c>
      <c r="OG216" s="71" t="s">
        <v>13</v>
      </c>
      <c r="OH216" s="71" t="s">
        <v>13</v>
      </c>
      <c r="OI216" s="71" t="s">
        <v>13</v>
      </c>
      <c r="OJ216" s="157" t="s">
        <v>56</v>
      </c>
      <c r="OK216" s="136" t="s">
        <v>758</v>
      </c>
      <c r="OL216" s="136" t="s">
        <v>758</v>
      </c>
      <c r="OM216" s="136" t="s">
        <v>758</v>
      </c>
      <c r="ON216" s="136" t="s">
        <v>758</v>
      </c>
      <c r="OO216" s="136" t="s">
        <v>758</v>
      </c>
      <c r="OP216" s="136" t="s">
        <v>758</v>
      </c>
      <c r="OQ216" s="136" t="s">
        <v>758</v>
      </c>
      <c r="OR216" s="140" t="s">
        <v>758</v>
      </c>
      <c r="OS216" s="140"/>
      <c r="OT216" s="138" t="s">
        <v>758</v>
      </c>
      <c r="OU216" s="138" t="s">
        <v>758</v>
      </c>
      <c r="OV216" s="138" t="s">
        <v>758</v>
      </c>
      <c r="OW216" s="138" t="s">
        <v>758</v>
      </c>
      <c r="OX216" s="138" t="s">
        <v>758</v>
      </c>
      <c r="OY216" s="138" t="s">
        <v>758</v>
      </c>
      <c r="OZ216" s="138" t="s">
        <v>758</v>
      </c>
      <c r="PA216" s="145" t="s">
        <v>758</v>
      </c>
      <c r="PB216" s="141" t="s">
        <v>758</v>
      </c>
      <c r="PC216" s="141" t="s">
        <v>758</v>
      </c>
      <c r="PD216" s="141" t="s">
        <v>758</v>
      </c>
      <c r="PE216" s="141" t="s">
        <v>758</v>
      </c>
      <c r="PF216" s="141" t="s">
        <v>758</v>
      </c>
      <c r="PG216" s="141" t="s">
        <v>758</v>
      </c>
      <c r="PH216" s="71" t="s">
        <v>758</v>
      </c>
      <c r="PI216" s="71" t="s">
        <v>758</v>
      </c>
      <c r="PJ216" s="71" t="s">
        <v>758</v>
      </c>
      <c r="PK216" s="71" t="s">
        <v>758</v>
      </c>
      <c r="PL216" s="71" t="s">
        <v>758</v>
      </c>
      <c r="PM216" s="157" t="s">
        <v>758</v>
      </c>
      <c r="PN216" s="157" t="s">
        <v>758</v>
      </c>
      <c r="PO216" s="157" t="s">
        <v>758</v>
      </c>
      <c r="PP216" s="71" t="s">
        <v>56</v>
      </c>
      <c r="PQ216" s="71" t="s">
        <v>56</v>
      </c>
      <c r="PR216" s="71" t="s">
        <v>56</v>
      </c>
      <c r="PS216" s="71" t="s">
        <v>13</v>
      </c>
      <c r="PT216" s="71" t="s">
        <v>13</v>
      </c>
      <c r="PU216" s="71" t="s">
        <v>13</v>
      </c>
      <c r="PV216" s="71" t="s">
        <v>56</v>
      </c>
      <c r="PW216" s="157" t="s">
        <v>56</v>
      </c>
      <c r="PX216" s="71" t="s">
        <v>56</v>
      </c>
      <c r="PY216" s="71" t="s">
        <v>13</v>
      </c>
      <c r="PZ216" s="71" t="s">
        <v>747</v>
      </c>
      <c r="QA216" s="71" t="s">
        <v>747</v>
      </c>
      <c r="QB216" s="71" t="s">
        <v>747</v>
      </c>
      <c r="QC216" s="71" t="s">
        <v>747</v>
      </c>
      <c r="QD216" s="71" t="s">
        <v>747</v>
      </c>
      <c r="QE216" s="71" t="s">
        <v>747</v>
      </c>
      <c r="QF216" s="157" t="s">
        <v>13</v>
      </c>
      <c r="QG216" s="71" t="s">
        <v>747</v>
      </c>
      <c r="QH216" s="71" t="s">
        <v>13</v>
      </c>
      <c r="QI216" s="71" t="s">
        <v>747</v>
      </c>
      <c r="QJ216" s="157" t="s">
        <v>13</v>
      </c>
      <c r="QK216" s="157" t="s">
        <v>13</v>
      </c>
      <c r="QL216" s="157" t="s">
        <v>13</v>
      </c>
      <c r="QM216" s="71" t="s">
        <v>747</v>
      </c>
      <c r="QN216" s="71" t="s">
        <v>13</v>
      </c>
      <c r="QO216" s="71" t="s">
        <v>13</v>
      </c>
      <c r="QP216" s="71" t="s">
        <v>56</v>
      </c>
      <c r="QQ216" s="71" t="s">
        <v>13</v>
      </c>
      <c r="QR216" s="71" t="s">
        <v>13</v>
      </c>
      <c r="QS216" s="71" t="s">
        <v>13</v>
      </c>
      <c r="QT216" s="71" t="s">
        <v>13</v>
      </c>
      <c r="QU216" s="71" t="s">
        <v>13</v>
      </c>
      <c r="QV216" s="71" t="s">
        <v>13</v>
      </c>
      <c r="QW216" s="71" t="s">
        <v>13</v>
      </c>
      <c r="QX216" s="157" t="s">
        <v>56</v>
      </c>
      <c r="QY216" s="157" t="s">
        <v>56</v>
      </c>
      <c r="QZ216" s="157" t="s">
        <v>13</v>
      </c>
      <c r="RA216" s="157" t="s">
        <v>13</v>
      </c>
      <c r="RB216" s="71" t="s">
        <v>56</v>
      </c>
      <c r="RC216" s="71" t="s">
        <v>56</v>
      </c>
      <c r="RD216" s="71" t="s">
        <v>733</v>
      </c>
      <c r="RE216" s="157" t="s">
        <v>56</v>
      </c>
      <c r="RF216" s="71" t="s">
        <v>13</v>
      </c>
      <c r="RG216" s="71" t="s">
        <v>13</v>
      </c>
      <c r="RH216" s="71" t="s">
        <v>56</v>
      </c>
      <c r="RI216" s="71" t="s">
        <v>56</v>
      </c>
      <c r="RJ216" s="71" t="s">
        <v>56</v>
      </c>
      <c r="RK216" s="71" t="s">
        <v>13</v>
      </c>
      <c r="RL216" s="157" t="s">
        <v>56</v>
      </c>
      <c r="RM216" s="157" t="s">
        <v>13</v>
      </c>
      <c r="RN216" s="157" t="s">
        <v>13</v>
      </c>
      <c r="RO216" s="71" t="s">
        <v>13</v>
      </c>
      <c r="RP216" s="71" t="s">
        <v>56</v>
      </c>
      <c r="RQ216" s="71" t="s">
        <v>13</v>
      </c>
      <c r="RR216" s="71" t="s">
        <v>13</v>
      </c>
      <c r="RS216" s="71" t="s">
        <v>13</v>
      </c>
      <c r="RT216" s="71" t="s">
        <v>13</v>
      </c>
      <c r="RU216" s="71" t="s">
        <v>13</v>
      </c>
      <c r="RV216" s="157" t="s">
        <v>56</v>
      </c>
      <c r="RW216" s="71"/>
      <c r="RX216" s="151" t="s">
        <v>738</v>
      </c>
      <c r="RY216" s="218" t="s">
        <v>744</v>
      </c>
      <c r="RZ216" s="152">
        <v>28515829</v>
      </c>
      <c r="SA216" s="151" t="s">
        <v>806</v>
      </c>
      <c r="SB216" s="229">
        <v>2114</v>
      </c>
      <c r="SC216" s="230">
        <v>7.32</v>
      </c>
      <c r="SD216" s="178"/>
      <c r="SE216" s="71"/>
      <c r="SF216" s="270" t="s">
        <v>699</v>
      </c>
      <c r="SG216" s="270" t="s">
        <v>56</v>
      </c>
      <c r="SH216" s="270" t="s">
        <v>1231</v>
      </c>
      <c r="SI216" s="270" t="s">
        <v>1231</v>
      </c>
      <c r="SJ216" s="271"/>
      <c r="SK216" s="270" t="s">
        <v>13</v>
      </c>
      <c r="SL216" s="270" t="s">
        <v>56</v>
      </c>
      <c r="SM216" s="270" t="s">
        <v>13</v>
      </c>
      <c r="SN216" s="270" t="s">
        <v>13</v>
      </c>
      <c r="SO216" s="270" t="s">
        <v>56</v>
      </c>
      <c r="SP216" s="270" t="s">
        <v>13</v>
      </c>
      <c r="SQ216" s="270" t="s">
        <v>13</v>
      </c>
      <c r="SR216" s="270" t="s">
        <v>13</v>
      </c>
      <c r="SS216" s="270" t="s">
        <v>13</v>
      </c>
      <c r="ST216" s="270" t="s">
        <v>56</v>
      </c>
      <c r="SU216" s="270" t="s">
        <v>56</v>
      </c>
      <c r="SV216" s="270" t="s">
        <v>56</v>
      </c>
      <c r="SW216" s="270" t="s">
        <v>13</v>
      </c>
      <c r="SX216" s="270" t="s">
        <v>13</v>
      </c>
      <c r="SY216" s="270" t="s">
        <v>56</v>
      </c>
      <c r="SZ216" s="270" t="s">
        <v>13</v>
      </c>
      <c r="TA216" s="270" t="s">
        <v>13</v>
      </c>
      <c r="TB216" s="270" t="s">
        <v>13</v>
      </c>
      <c r="TC216" s="270" t="s">
        <v>13</v>
      </c>
      <c r="TD216" s="270" t="s">
        <v>13</v>
      </c>
      <c r="TE216" s="270" t="s">
        <v>13</v>
      </c>
      <c r="TF216" s="270" t="s">
        <v>13</v>
      </c>
      <c r="TG216" s="270" t="s">
        <v>13</v>
      </c>
      <c r="TH216" s="270" t="s">
        <v>13</v>
      </c>
      <c r="TI216" s="270" t="s">
        <v>13</v>
      </c>
      <c r="TJ216" s="270" t="s">
        <v>56</v>
      </c>
      <c r="TK216" s="270" t="s">
        <v>13</v>
      </c>
      <c r="TL216" s="270" t="s">
        <v>13</v>
      </c>
      <c r="TM216" s="273"/>
      <c r="TN216" s="270"/>
      <c r="TO216" s="270"/>
      <c r="TP216" s="270"/>
      <c r="TQ216" s="270"/>
      <c r="TR216" s="270"/>
      <c r="TS216" s="270"/>
      <c r="TT216" s="270"/>
      <c r="TU216" s="270"/>
      <c r="TV216" s="270"/>
      <c r="TW216" s="270"/>
      <c r="TX216" s="270"/>
      <c r="TY216" s="270"/>
      <c r="TZ216" s="270"/>
      <c r="UA216" s="270"/>
      <c r="UB216" s="270" t="s">
        <v>13</v>
      </c>
      <c r="UC216" s="270"/>
      <c r="UD216" s="270" t="s">
        <v>13</v>
      </c>
      <c r="UE216" s="270" t="s">
        <v>13</v>
      </c>
      <c r="UF216" s="270"/>
      <c r="UG216" s="270" t="s">
        <v>56</v>
      </c>
      <c r="UH216" s="270" t="s">
        <v>56</v>
      </c>
      <c r="UI216" s="270" t="s">
        <v>13</v>
      </c>
      <c r="UJ216" s="270" t="s">
        <v>56</v>
      </c>
      <c r="UK216" s="270" t="s">
        <v>13</v>
      </c>
      <c r="UL216" s="270" t="s">
        <v>56</v>
      </c>
      <c r="UM216" s="270" t="s">
        <v>13</v>
      </c>
      <c r="UN216" s="270" t="s">
        <v>56</v>
      </c>
      <c r="UO216" s="270" t="s">
        <v>56</v>
      </c>
      <c r="UP216" s="270" t="s">
        <v>13</v>
      </c>
      <c r="UQ216" s="270" t="s">
        <v>13</v>
      </c>
      <c r="UR216" s="270" t="s">
        <v>13</v>
      </c>
      <c r="US216" s="270" t="s">
        <v>56</v>
      </c>
      <c r="UT216" s="270"/>
      <c r="UU216" s="270"/>
      <c r="UV216" s="270"/>
      <c r="UW216" s="270"/>
      <c r="UX216" s="270"/>
      <c r="UY216" s="270" t="s">
        <v>1225</v>
      </c>
      <c r="UZ216" s="270" t="s">
        <v>1226</v>
      </c>
      <c r="VA216" s="270" t="s">
        <v>1225</v>
      </c>
      <c r="VB216" s="270" t="s">
        <v>1225</v>
      </c>
      <c r="VC216" s="270" t="s">
        <v>1226</v>
      </c>
      <c r="VD216" s="270" t="s">
        <v>1227</v>
      </c>
      <c r="VE216" s="270" t="s">
        <v>1227</v>
      </c>
      <c r="VF216" s="270" t="s">
        <v>1227</v>
      </c>
      <c r="VG216" s="270" t="s">
        <v>1227</v>
      </c>
      <c r="VH216" s="270" t="s">
        <v>1226</v>
      </c>
      <c r="VI216" s="270" t="s">
        <v>1226</v>
      </c>
      <c r="VJ216" s="270" t="s">
        <v>1226</v>
      </c>
      <c r="VK216" s="270" t="s">
        <v>1227</v>
      </c>
      <c r="VL216" s="270" t="s">
        <v>1227</v>
      </c>
      <c r="VM216" s="270" t="s">
        <v>1226</v>
      </c>
      <c r="VN216" s="270" t="s">
        <v>1227</v>
      </c>
      <c r="VO216" s="270" t="s">
        <v>1227</v>
      </c>
      <c r="VP216" s="270" t="s">
        <v>1227</v>
      </c>
      <c r="VQ216" s="270" t="s">
        <v>1227</v>
      </c>
      <c r="VR216" s="270" t="s">
        <v>1227</v>
      </c>
      <c r="VS216" s="270" t="s">
        <v>1227</v>
      </c>
      <c r="VT216" s="270" t="s">
        <v>1227</v>
      </c>
      <c r="VU216" s="270" t="s">
        <v>1227</v>
      </c>
      <c r="VV216" s="270" t="s">
        <v>1227</v>
      </c>
      <c r="VW216" s="270" t="s">
        <v>1227</v>
      </c>
      <c r="VX216" s="270" t="s">
        <v>1226</v>
      </c>
      <c r="VY216" s="270" t="s">
        <v>1227</v>
      </c>
      <c r="VZ216" s="270" t="s">
        <v>1227</v>
      </c>
      <c r="WA216" s="273"/>
      <c r="WB216" s="270"/>
      <c r="WC216" s="270"/>
      <c r="WD216" s="270"/>
      <c r="WE216" s="270"/>
      <c r="WF216" s="270"/>
      <c r="WG216" s="270"/>
      <c r="WH216" s="270"/>
      <c r="WI216" s="270"/>
      <c r="WJ216" s="270"/>
      <c r="WK216" s="270"/>
      <c r="WL216" s="270"/>
      <c r="WM216" s="270"/>
      <c r="WN216" s="270"/>
      <c r="WO216" s="270"/>
      <c r="WP216" s="270" t="s">
        <v>1227</v>
      </c>
      <c r="WQ216" s="270" t="s">
        <v>1228</v>
      </c>
      <c r="WR216" s="270" t="s">
        <v>13</v>
      </c>
      <c r="WS216" s="270" t="s">
        <v>56</v>
      </c>
      <c r="WT216" s="270"/>
      <c r="WU216" s="273" t="s">
        <v>1229</v>
      </c>
      <c r="WV216" s="273" t="s">
        <v>1229</v>
      </c>
      <c r="WW216" s="273" t="s">
        <v>1229</v>
      </c>
      <c r="WX216" s="273" t="s">
        <v>1229</v>
      </c>
      <c r="WY216" s="273" t="s">
        <v>1229</v>
      </c>
      <c r="WZ216" s="273" t="s">
        <v>1229</v>
      </c>
      <c r="XA216" s="273" t="s">
        <v>1229</v>
      </c>
      <c r="XB216" s="273" t="s">
        <v>1229</v>
      </c>
      <c r="XC216" s="273" t="s">
        <v>1229</v>
      </c>
      <c r="XD216" s="273" t="s">
        <v>1229</v>
      </c>
      <c r="XE216" s="273" t="s">
        <v>1229</v>
      </c>
      <c r="XF216" s="273" t="s">
        <v>1229</v>
      </c>
      <c r="XH216" s="270"/>
      <c r="XI216" s="270"/>
      <c r="XJ216" s="270"/>
      <c r="XK216" s="270"/>
      <c r="XL216" s="270"/>
      <c r="XM216" s="272" t="s">
        <v>13</v>
      </c>
      <c r="XN216" s="272" t="s">
        <v>56</v>
      </c>
      <c r="XO216" s="272" t="s">
        <v>13</v>
      </c>
      <c r="XP216" s="272" t="s">
        <v>13</v>
      </c>
      <c r="XQ216" s="272" t="s">
        <v>56</v>
      </c>
      <c r="XR216" s="272" t="s">
        <v>13</v>
      </c>
      <c r="XS216" s="272" t="s">
        <v>13</v>
      </c>
      <c r="XT216" s="272" t="s">
        <v>13</v>
      </c>
      <c r="XU216" s="272" t="s">
        <v>13</v>
      </c>
      <c r="XV216" s="272" t="s">
        <v>56</v>
      </c>
      <c r="XW216" s="270"/>
      <c r="XX216" s="273" t="s">
        <v>1232</v>
      </c>
      <c r="XY216" s="273" t="s">
        <v>1232</v>
      </c>
      <c r="XZ216" s="273" t="s">
        <v>1232</v>
      </c>
      <c r="YA216" s="273" t="s">
        <v>1232</v>
      </c>
      <c r="YB216" s="273" t="s">
        <v>1232</v>
      </c>
      <c r="YC216" s="273" t="s">
        <v>1232</v>
      </c>
      <c r="YD216" s="273" t="s">
        <v>1232</v>
      </c>
      <c r="YE216" s="273" t="s">
        <v>1232</v>
      </c>
      <c r="YF216" s="273" t="s">
        <v>1232</v>
      </c>
      <c r="YG216" s="273" t="s">
        <v>1232</v>
      </c>
      <c r="YH216" s="273" t="s">
        <v>1232</v>
      </c>
      <c r="YI216" s="273" t="s">
        <v>1232</v>
      </c>
      <c r="YJ216" s="273" t="s">
        <v>1232</v>
      </c>
      <c r="YK216" s="273" t="s">
        <v>1232</v>
      </c>
      <c r="YL216" s="273" t="s">
        <v>1232</v>
      </c>
      <c r="YM216" s="273" t="s">
        <v>1232</v>
      </c>
      <c r="YN216" s="273" t="s">
        <v>1232</v>
      </c>
      <c r="YO216" s="273" t="s">
        <v>1232</v>
      </c>
      <c r="YP216" s="273" t="s">
        <v>1232</v>
      </c>
      <c r="YQ216" s="273" t="s">
        <v>1232</v>
      </c>
      <c r="YR216" s="273" t="s">
        <v>1232</v>
      </c>
      <c r="YS216" s="273" t="s">
        <v>1232</v>
      </c>
      <c r="YT216" s="273" t="s">
        <v>1232</v>
      </c>
      <c r="YU216" s="273" t="s">
        <v>1232</v>
      </c>
      <c r="YV216" s="273" t="s">
        <v>1232</v>
      </c>
      <c r="YW216" s="273" t="s">
        <v>1232</v>
      </c>
      <c r="YX216" s="273" t="s">
        <v>1232</v>
      </c>
      <c r="YY216" s="273" t="s">
        <v>1232</v>
      </c>
      <c r="YZ216" s="273"/>
      <c r="ZA216" s="270"/>
      <c r="ZB216" s="270"/>
      <c r="ZC216" s="270"/>
      <c r="ZD216" s="270"/>
      <c r="ZE216" s="270"/>
      <c r="ZF216" s="270"/>
      <c r="ZG216" s="270"/>
      <c r="ZH216" s="270"/>
      <c r="ZI216" s="270"/>
      <c r="ZJ216" s="270"/>
      <c r="ZK216" s="270"/>
      <c r="ZL216" s="270"/>
      <c r="ZM216" s="270"/>
      <c r="ZN216" s="270"/>
      <c r="ZO216" s="272" t="s">
        <v>56</v>
      </c>
      <c r="ZP216" s="272"/>
      <c r="ZQ216" s="272"/>
      <c r="ZR216" s="272"/>
      <c r="ZS216" s="272"/>
      <c r="ZT216" s="272" t="s">
        <v>56</v>
      </c>
      <c r="ZU216" s="272"/>
      <c r="ZV216" s="272"/>
      <c r="ZW216" s="270"/>
      <c r="ZX216" s="270"/>
      <c r="ZY216" s="270"/>
      <c r="ZZ216" s="270"/>
      <c r="AAA216" s="270"/>
      <c r="AAB216" s="270"/>
      <c r="AAJ216" s="270"/>
      <c r="AAK216" s="270"/>
      <c r="AAL216" s="270"/>
      <c r="AAM216" s="270"/>
      <c r="AAN216" s="270"/>
      <c r="AAO216" s="272" t="s">
        <v>1233</v>
      </c>
      <c r="AAP216" s="272" t="s">
        <v>1233</v>
      </c>
      <c r="AAQ216" s="272" t="s">
        <v>1233</v>
      </c>
      <c r="AAR216" s="272" t="s">
        <v>1233</v>
      </c>
      <c r="AAS216" s="272" t="s">
        <v>1233</v>
      </c>
      <c r="AAT216" s="272" t="s">
        <v>1233</v>
      </c>
      <c r="AAU216" s="272" t="s">
        <v>1233</v>
      </c>
      <c r="AAV216" s="272" t="s">
        <v>1233</v>
      </c>
      <c r="AAW216" s="272" t="s">
        <v>1233</v>
      </c>
      <c r="AAX216" s="272" t="s">
        <v>1233</v>
      </c>
    </row>
    <row r="217" spans="1:726" ht="15" customHeight="1" x14ac:dyDescent="0.35">
      <c r="A217" s="70" t="s">
        <v>933</v>
      </c>
      <c r="B217" s="1" t="s">
        <v>13</v>
      </c>
      <c r="GW217" s="157"/>
      <c r="GX217" s="157"/>
      <c r="RX217" s="151" t="s">
        <v>742</v>
      </c>
      <c r="RY217" s="218" t="s">
        <v>746</v>
      </c>
      <c r="RZ217" s="152">
        <v>96462108</v>
      </c>
      <c r="SA217" s="151" t="s">
        <v>808</v>
      </c>
      <c r="SB217" s="229" t="s">
        <v>798</v>
      </c>
      <c r="SC217" s="229" t="s">
        <v>798</v>
      </c>
      <c r="SF217" s="268" t="s">
        <v>933</v>
      </c>
      <c r="SG217" s="269" t="s">
        <v>13</v>
      </c>
      <c r="SH217" s="270"/>
      <c r="SI217" s="270"/>
      <c r="SJ217" s="271"/>
      <c r="SK217" s="270"/>
      <c r="SL217" s="270"/>
      <c r="SM217" s="270"/>
      <c r="SN217" s="270"/>
      <c r="SO217" s="270"/>
      <c r="SP217" s="270"/>
      <c r="SQ217" s="270"/>
      <c r="SR217" s="270"/>
      <c r="SS217" s="270"/>
      <c r="ST217" s="270"/>
      <c r="SU217" s="270"/>
      <c r="SV217" s="270"/>
      <c r="SW217" s="270"/>
      <c r="SX217" s="270"/>
      <c r="SY217" s="270"/>
      <c r="SZ217" s="270"/>
      <c r="TA217" s="270"/>
      <c r="TB217" s="270"/>
      <c r="TC217" s="270"/>
      <c r="TD217" s="270"/>
      <c r="TE217" s="270"/>
      <c r="TF217" s="270"/>
      <c r="TG217" s="270"/>
      <c r="TH217" s="270"/>
      <c r="TI217" s="270"/>
      <c r="TJ217" s="270"/>
      <c r="TK217" s="270"/>
      <c r="TL217" s="270"/>
      <c r="TM217" s="270"/>
      <c r="TN217" s="270"/>
      <c r="TO217" s="270"/>
      <c r="TP217" s="270"/>
      <c r="TQ217" s="270"/>
      <c r="TR217" s="270"/>
      <c r="TS217" s="270"/>
      <c r="TT217" s="270"/>
      <c r="TU217" s="270"/>
      <c r="TV217" s="270"/>
      <c r="TW217" s="270"/>
      <c r="TX217" s="270"/>
      <c r="TY217" s="270"/>
      <c r="TZ217" s="270"/>
      <c r="UA217" s="270"/>
      <c r="UB217" s="270"/>
      <c r="UC217" s="270"/>
      <c r="UD217" s="270"/>
      <c r="UE217" s="270"/>
      <c r="UF217" s="270"/>
      <c r="UG217" s="270"/>
      <c r="UH217" s="270"/>
      <c r="UI217" s="270"/>
      <c r="UJ217" s="270"/>
      <c r="UK217" s="270"/>
      <c r="UL217" s="270"/>
      <c r="UT217" s="270"/>
      <c r="UU217" s="270"/>
      <c r="UV217" s="270"/>
      <c r="UW217" s="270"/>
      <c r="UX217" s="270"/>
      <c r="UY217" s="270"/>
      <c r="UZ217" s="270"/>
      <c r="VA217" s="270"/>
      <c r="VB217" s="270"/>
      <c r="VC217" s="270"/>
      <c r="VD217" s="270"/>
      <c r="VE217" s="270"/>
      <c r="VF217" s="270"/>
      <c r="VG217" s="270"/>
      <c r="VH217" s="270"/>
      <c r="VI217" s="270"/>
      <c r="VJ217" s="270"/>
      <c r="VK217" s="270"/>
      <c r="VL217" s="270"/>
      <c r="VM217" s="270"/>
      <c r="VN217" s="270"/>
      <c r="VO217" s="270"/>
      <c r="VP217" s="270"/>
      <c r="VQ217" s="270"/>
      <c r="VR217" s="270"/>
      <c r="VS217" s="270"/>
      <c r="VT217" s="270"/>
      <c r="VU217" s="270"/>
      <c r="VV217" s="270"/>
      <c r="VW217" s="270"/>
      <c r="VX217" s="270"/>
      <c r="VY217" s="270"/>
      <c r="VZ217" s="270"/>
      <c r="WA217" s="270"/>
      <c r="WB217" s="270"/>
      <c r="WC217" s="270"/>
      <c r="WD217" s="270"/>
      <c r="WE217" s="270"/>
      <c r="WF217" s="270"/>
      <c r="WG217" s="270"/>
      <c r="WH217" s="270"/>
      <c r="WI217" s="270"/>
      <c r="WJ217" s="270"/>
      <c r="WK217" s="270"/>
      <c r="WL217" s="270"/>
      <c r="WM217" s="270"/>
      <c r="WN217" s="270"/>
      <c r="WO217" s="270"/>
      <c r="WP217" s="270"/>
      <c r="WQ217" s="270"/>
      <c r="WR217" s="270"/>
      <c r="WS217" s="270"/>
      <c r="WT217" s="270"/>
      <c r="WU217" s="270"/>
      <c r="WV217" s="270"/>
      <c r="WW217" s="270"/>
      <c r="WX217" s="270"/>
      <c r="WY217" s="270"/>
      <c r="WZ217" s="270"/>
      <c r="XH217" s="270"/>
      <c r="XI217" s="270"/>
      <c r="XJ217" s="270"/>
      <c r="XK217" s="270"/>
      <c r="XL217" s="270"/>
      <c r="XM217" s="272"/>
      <c r="XN217" s="272"/>
      <c r="XO217" s="272"/>
      <c r="XP217" s="272"/>
      <c r="XQ217" s="272"/>
      <c r="XR217" s="272"/>
      <c r="XS217" s="272"/>
      <c r="XT217" s="272"/>
      <c r="XU217" s="272"/>
      <c r="XV217" s="272"/>
      <c r="XW217" s="270"/>
      <c r="XX217" s="273"/>
      <c r="XY217" s="273"/>
      <c r="XZ217" s="273"/>
      <c r="YA217" s="273"/>
      <c r="YB217" s="273"/>
      <c r="YC217" s="273"/>
      <c r="YD217" s="273"/>
      <c r="YE217" s="273"/>
      <c r="YF217" s="273"/>
      <c r="YG217" s="273"/>
      <c r="YH217" s="273"/>
      <c r="YI217" s="273"/>
      <c r="YJ217" s="273"/>
      <c r="YK217" s="273"/>
      <c r="YL217" s="273"/>
      <c r="YM217" s="273"/>
      <c r="YN217" s="273"/>
      <c r="YO217" s="273"/>
      <c r="YP217" s="273"/>
      <c r="YQ217" s="273"/>
      <c r="YR217" s="273"/>
      <c r="YS217" s="273"/>
      <c r="YT217" s="273"/>
      <c r="YU217" s="273"/>
      <c r="YV217" s="273"/>
      <c r="YW217" s="273"/>
      <c r="YX217" s="273"/>
      <c r="YY217" s="273"/>
      <c r="YZ217" s="270"/>
      <c r="ZA217" s="270"/>
      <c r="ZB217" s="270"/>
      <c r="ZC217" s="270"/>
      <c r="ZD217" s="270"/>
      <c r="ZE217" s="270"/>
      <c r="ZF217" s="270"/>
      <c r="ZG217" s="270"/>
      <c r="ZH217" s="270"/>
      <c r="ZI217" s="270"/>
      <c r="ZJ217" s="270"/>
      <c r="ZK217" s="270"/>
      <c r="ZL217" s="270"/>
      <c r="ZM217" s="270"/>
      <c r="ZN217" s="270"/>
      <c r="ZO217" s="272"/>
      <c r="ZP217" s="272"/>
      <c r="ZQ217" s="272"/>
      <c r="ZR217" s="272"/>
      <c r="ZS217" s="272"/>
      <c r="ZT217" s="272"/>
      <c r="ZU217" s="272"/>
      <c r="ZV217" s="272"/>
      <c r="ZW217" s="270"/>
      <c r="ZX217" s="270"/>
      <c r="ZY217" s="270"/>
      <c r="ZZ217" s="270"/>
      <c r="AAA217" s="270"/>
      <c r="AAB217" s="270"/>
      <c r="AAJ217" s="270"/>
      <c r="AAK217" s="270"/>
      <c r="AAL217" s="270"/>
      <c r="AAM217" s="270"/>
      <c r="AAN217" s="270"/>
      <c r="AAO217" s="272"/>
      <c r="AAP217" s="272"/>
      <c r="AAQ217" s="272"/>
      <c r="AAR217" s="272"/>
      <c r="AAS217" s="272"/>
      <c r="AAT217" s="272"/>
      <c r="AAU217" s="272"/>
      <c r="AAV217" s="272"/>
      <c r="AAW217" s="272"/>
      <c r="AAX217" s="272"/>
    </row>
    <row r="218" spans="1:726" ht="15" customHeight="1" x14ac:dyDescent="0.35">
      <c r="A218" s="70" t="s">
        <v>934</v>
      </c>
      <c r="B218" s="1" t="s">
        <v>13</v>
      </c>
      <c r="GW218" s="157"/>
      <c r="GX218" s="157"/>
      <c r="RX218" s="151" t="s">
        <v>738</v>
      </c>
      <c r="RY218" s="218" t="s">
        <v>745</v>
      </c>
      <c r="RZ218" s="152">
        <v>104579</v>
      </c>
      <c r="SA218" s="151" t="s">
        <v>805</v>
      </c>
      <c r="SB218" s="229" t="s">
        <v>798</v>
      </c>
      <c r="SC218" s="229" t="s">
        <v>798</v>
      </c>
      <c r="SF218" s="268" t="s">
        <v>934</v>
      </c>
      <c r="SG218" s="269" t="s">
        <v>13</v>
      </c>
      <c r="SH218" s="270"/>
      <c r="SI218" s="270"/>
      <c r="SJ218" s="271"/>
      <c r="SK218" s="270"/>
      <c r="SL218" s="270"/>
      <c r="SM218" s="270"/>
      <c r="SN218" s="270"/>
      <c r="SO218" s="270"/>
      <c r="SP218" s="270"/>
      <c r="SQ218" s="270"/>
      <c r="SR218" s="270"/>
      <c r="SS218" s="270"/>
      <c r="ST218" s="270"/>
      <c r="SU218" s="270"/>
      <c r="SV218" s="270"/>
      <c r="SW218" s="270"/>
      <c r="SX218" s="270"/>
      <c r="SY218" s="270"/>
      <c r="SZ218" s="270"/>
      <c r="TA218" s="270"/>
      <c r="TB218" s="270"/>
      <c r="TC218" s="270"/>
      <c r="TD218" s="270"/>
      <c r="TE218" s="270"/>
      <c r="TF218" s="270"/>
      <c r="TG218" s="270"/>
      <c r="TH218" s="270"/>
      <c r="TI218" s="270"/>
      <c r="TJ218" s="270"/>
      <c r="TK218" s="270"/>
      <c r="TL218" s="270"/>
      <c r="TM218" s="270"/>
      <c r="TN218" s="270"/>
      <c r="TO218" s="270"/>
      <c r="TP218" s="270"/>
      <c r="TQ218" s="270"/>
      <c r="TR218" s="270"/>
      <c r="TS218" s="270"/>
      <c r="TT218" s="270"/>
      <c r="TU218" s="270"/>
      <c r="TV218" s="270"/>
      <c r="TW218" s="270"/>
      <c r="TX218" s="270"/>
      <c r="TY218" s="270"/>
      <c r="TZ218" s="270"/>
      <c r="UA218" s="270"/>
      <c r="UB218" s="270"/>
      <c r="UC218" s="270"/>
      <c r="UD218" s="270"/>
      <c r="UE218" s="270"/>
      <c r="UF218" s="270"/>
      <c r="UG218" s="270"/>
      <c r="UH218" s="270"/>
      <c r="UI218" s="270"/>
      <c r="UJ218" s="270"/>
      <c r="UK218" s="270"/>
      <c r="UL218" s="270"/>
      <c r="UT218" s="270"/>
      <c r="UU218" s="270"/>
      <c r="UV218" s="270"/>
      <c r="UW218" s="270"/>
      <c r="UX218" s="270"/>
      <c r="UY218" s="270"/>
      <c r="UZ218" s="270"/>
      <c r="VA218" s="270"/>
      <c r="VB218" s="270"/>
      <c r="VC218" s="270"/>
      <c r="VD218" s="270"/>
      <c r="VE218" s="270"/>
      <c r="VF218" s="270"/>
      <c r="VG218" s="270"/>
      <c r="VH218" s="270"/>
      <c r="VI218" s="270"/>
      <c r="VJ218" s="270"/>
      <c r="VK218" s="270"/>
      <c r="VL218" s="270"/>
      <c r="VM218" s="270"/>
      <c r="VN218" s="270"/>
      <c r="VO218" s="270"/>
      <c r="VP218" s="270"/>
      <c r="VQ218" s="270"/>
      <c r="VR218" s="270"/>
      <c r="VS218" s="270"/>
      <c r="VT218" s="270"/>
      <c r="VU218" s="270"/>
      <c r="VV218" s="270"/>
      <c r="VW218" s="270"/>
      <c r="VX218" s="270"/>
      <c r="VY218" s="270"/>
      <c r="VZ218" s="270"/>
      <c r="WA218" s="270"/>
      <c r="WB218" s="270"/>
      <c r="WC218" s="270"/>
      <c r="WD218" s="270"/>
      <c r="WE218" s="270"/>
      <c r="WF218" s="270"/>
      <c r="WG218" s="270"/>
      <c r="WH218" s="270"/>
      <c r="WI218" s="270"/>
      <c r="WJ218" s="270"/>
      <c r="WK218" s="270"/>
      <c r="WL218" s="270"/>
      <c r="WM218" s="270"/>
      <c r="WN218" s="270"/>
      <c r="WO218" s="270"/>
      <c r="WP218" s="270"/>
      <c r="WQ218" s="270"/>
      <c r="WR218" s="270"/>
      <c r="WS218" s="270"/>
      <c r="WT218" s="270"/>
      <c r="WU218" s="270"/>
      <c r="WV218" s="270"/>
      <c r="WW218" s="270"/>
      <c r="WX218" s="270"/>
      <c r="WY218" s="270"/>
      <c r="WZ218" s="270"/>
      <c r="XH218" s="270"/>
      <c r="XI218" s="270"/>
      <c r="XJ218" s="270"/>
      <c r="XK218" s="270"/>
      <c r="XL218" s="270"/>
      <c r="XM218" s="272"/>
      <c r="XN218" s="272"/>
      <c r="XO218" s="272"/>
      <c r="XP218" s="272"/>
      <c r="XQ218" s="272"/>
      <c r="XR218" s="272"/>
      <c r="XS218" s="272"/>
      <c r="XT218" s="272"/>
      <c r="XU218" s="272"/>
      <c r="XV218" s="272"/>
      <c r="XW218" s="270"/>
      <c r="XX218" s="273"/>
      <c r="XY218" s="273"/>
      <c r="XZ218" s="273"/>
      <c r="YA218" s="273"/>
      <c r="YB218" s="273"/>
      <c r="YC218" s="273"/>
      <c r="YD218" s="273"/>
      <c r="YE218" s="273"/>
      <c r="YF218" s="273"/>
      <c r="YG218" s="273"/>
      <c r="YH218" s="273"/>
      <c r="YI218" s="273"/>
      <c r="YJ218" s="273"/>
      <c r="YK218" s="273"/>
      <c r="YL218" s="273"/>
      <c r="YM218" s="273"/>
      <c r="YN218" s="273"/>
      <c r="YO218" s="273"/>
      <c r="YP218" s="273"/>
      <c r="YQ218" s="273"/>
      <c r="YR218" s="273"/>
      <c r="YS218" s="273"/>
      <c r="YT218" s="273"/>
      <c r="YU218" s="273"/>
      <c r="YV218" s="273"/>
      <c r="YW218" s="273"/>
      <c r="YX218" s="273"/>
      <c r="YY218" s="273"/>
      <c r="YZ218" s="270"/>
      <c r="ZA218" s="270"/>
      <c r="ZB218" s="270"/>
      <c r="ZC218" s="270"/>
      <c r="ZD218" s="270"/>
      <c r="ZE218" s="270"/>
      <c r="ZF218" s="270"/>
      <c r="ZG218" s="270"/>
      <c r="ZH218" s="270"/>
      <c r="ZI218" s="270"/>
      <c r="ZJ218" s="270"/>
      <c r="ZK218" s="270"/>
      <c r="ZL218" s="270"/>
      <c r="ZM218" s="270"/>
      <c r="ZN218" s="270"/>
      <c r="ZO218" s="272"/>
      <c r="ZP218" s="272"/>
      <c r="ZQ218" s="272"/>
      <c r="ZR218" s="272"/>
      <c r="ZS218" s="272"/>
      <c r="ZT218" s="272"/>
      <c r="ZU218" s="272"/>
      <c r="ZV218" s="272"/>
      <c r="ZW218" s="270"/>
      <c r="ZX218" s="270"/>
      <c r="ZY218" s="270"/>
      <c r="ZZ218" s="270"/>
      <c r="AAA218" s="270"/>
      <c r="AAB218" s="270"/>
      <c r="AAJ218" s="270"/>
      <c r="AAK218" s="270"/>
      <c r="AAL218" s="270"/>
      <c r="AAM218" s="270"/>
      <c r="AAN218" s="270"/>
      <c r="AAO218" s="272"/>
      <c r="AAP218" s="272"/>
      <c r="AAQ218" s="272"/>
      <c r="AAR218" s="272"/>
      <c r="AAS218" s="272"/>
      <c r="AAT218" s="272"/>
      <c r="AAU218" s="272"/>
      <c r="AAV218" s="272"/>
      <c r="AAW218" s="272"/>
      <c r="AAX218" s="272"/>
    </row>
    <row r="219" spans="1:726" ht="15" customHeight="1" x14ac:dyDescent="0.35">
      <c r="A219" s="71" t="s">
        <v>645</v>
      </c>
      <c r="B219" s="71" t="s">
        <v>56</v>
      </c>
      <c r="C219" s="71" t="s">
        <v>56</v>
      </c>
      <c r="D219" s="71" t="s">
        <v>56</v>
      </c>
      <c r="E219" s="71" t="s">
        <v>56</v>
      </c>
      <c r="F219" s="71" t="s">
        <v>13</v>
      </c>
      <c r="G219" s="71" t="s">
        <v>13</v>
      </c>
      <c r="H219" s="71" t="s">
        <v>13</v>
      </c>
      <c r="I219" s="71" t="s">
        <v>13</v>
      </c>
      <c r="J219" s="157" t="s">
        <v>56</v>
      </c>
      <c r="K219" s="157" t="s">
        <v>13</v>
      </c>
      <c r="L219" s="157" t="s">
        <v>13</v>
      </c>
      <c r="M219" s="157" t="s">
        <v>56</v>
      </c>
      <c r="N219" s="157" t="s">
        <v>13</v>
      </c>
      <c r="O219" s="157" t="s">
        <v>56</v>
      </c>
      <c r="P219" s="157" t="s">
        <v>56</v>
      </c>
      <c r="Q219" s="157" t="s">
        <v>56</v>
      </c>
      <c r="R219" s="157" t="s">
        <v>13</v>
      </c>
      <c r="S219" s="157" t="s">
        <v>56</v>
      </c>
      <c r="T219" s="157" t="s">
        <v>13</v>
      </c>
      <c r="U219" s="71" t="s">
        <v>1</v>
      </c>
      <c r="V219" s="157" t="s">
        <v>56</v>
      </c>
      <c r="W219" s="157" t="s">
        <v>13</v>
      </c>
      <c r="X219" s="157" t="s">
        <v>56</v>
      </c>
      <c r="Y219" s="157" t="s">
        <v>56</v>
      </c>
      <c r="Z219" s="157" t="s">
        <v>13</v>
      </c>
      <c r="AA219" s="71" t="s">
        <v>13</v>
      </c>
      <c r="AB219" s="71" t="s">
        <v>56</v>
      </c>
      <c r="AC219" s="71" t="s">
        <v>56</v>
      </c>
      <c r="AD219" s="71" t="s">
        <v>13</v>
      </c>
      <c r="AE219" s="71" t="s">
        <v>13</v>
      </c>
      <c r="AF219" s="134" t="s">
        <v>56</v>
      </c>
      <c r="AG219" s="134" t="s">
        <v>13</v>
      </c>
      <c r="AH219" s="134" t="s">
        <v>13</v>
      </c>
      <c r="AI219" s="71" t="s">
        <v>13</v>
      </c>
      <c r="AJ219" s="71" t="s">
        <v>56</v>
      </c>
      <c r="AK219" s="71" t="s">
        <v>56</v>
      </c>
      <c r="AL219" s="71" t="s">
        <v>56</v>
      </c>
      <c r="AM219" s="71" t="s">
        <v>56</v>
      </c>
      <c r="AN219" s="71" t="s">
        <v>56</v>
      </c>
      <c r="AO219" s="71" t="s">
        <v>13</v>
      </c>
      <c r="AP219" s="71" t="s">
        <v>13</v>
      </c>
      <c r="AQ219" s="71" t="s">
        <v>13</v>
      </c>
      <c r="AR219" s="71" t="s">
        <v>13</v>
      </c>
      <c r="AS219" s="71" t="s">
        <v>13</v>
      </c>
      <c r="AT219" s="134" t="s">
        <v>56</v>
      </c>
      <c r="AU219" s="134" t="s">
        <v>56</v>
      </c>
      <c r="AV219" s="134" t="s">
        <v>56</v>
      </c>
      <c r="AW219" s="134" t="s">
        <v>56</v>
      </c>
      <c r="AX219" s="134" t="s">
        <v>56</v>
      </c>
      <c r="AY219" s="134" t="s">
        <v>13</v>
      </c>
      <c r="AZ219" s="134" t="s">
        <v>56</v>
      </c>
      <c r="BA219" s="134" t="s">
        <v>56</v>
      </c>
      <c r="BB219" s="71" t="s">
        <v>56</v>
      </c>
      <c r="BC219" s="71" t="s">
        <v>56</v>
      </c>
      <c r="BD219" s="71" t="s">
        <v>56</v>
      </c>
      <c r="BE219" s="71" t="s">
        <v>56</v>
      </c>
      <c r="BF219" s="71" t="s">
        <v>56</v>
      </c>
      <c r="BG219" s="71" t="s">
        <v>13</v>
      </c>
      <c r="BH219" s="157" t="s">
        <v>13</v>
      </c>
      <c r="BI219" s="157" t="s">
        <v>56</v>
      </c>
      <c r="BJ219" s="157" t="s">
        <v>56</v>
      </c>
      <c r="BK219" s="157" t="s">
        <v>13</v>
      </c>
      <c r="BL219" s="71" t="s">
        <v>13</v>
      </c>
      <c r="BM219" s="71" t="s">
        <v>56</v>
      </c>
      <c r="BN219" s="71" t="s">
        <v>56</v>
      </c>
      <c r="BO219" s="71" t="s">
        <v>56</v>
      </c>
      <c r="BP219" s="71" t="s">
        <v>56</v>
      </c>
      <c r="BQ219" s="71" t="s">
        <v>13</v>
      </c>
      <c r="BR219" s="71" t="s">
        <v>56</v>
      </c>
      <c r="BS219" s="71" t="s">
        <v>56</v>
      </c>
      <c r="BT219" s="71" t="s">
        <v>13</v>
      </c>
      <c r="BU219" s="71" t="s">
        <v>13</v>
      </c>
      <c r="BV219" s="157" t="s">
        <v>56</v>
      </c>
      <c r="BW219" s="157" t="s">
        <v>56</v>
      </c>
      <c r="BX219" s="157" t="s">
        <v>56</v>
      </c>
      <c r="BY219" s="157" t="s">
        <v>56</v>
      </c>
      <c r="BZ219" s="71" t="s">
        <v>56</v>
      </c>
      <c r="CA219" s="71" t="s">
        <v>56</v>
      </c>
      <c r="CB219" s="71" t="s">
        <v>56</v>
      </c>
      <c r="CC219" s="71" t="s">
        <v>13</v>
      </c>
      <c r="CD219" s="71" t="s">
        <v>13</v>
      </c>
      <c r="CE219" s="157" t="s">
        <v>56</v>
      </c>
      <c r="CF219" s="157" t="s">
        <v>56</v>
      </c>
      <c r="CG219" s="157" t="s">
        <v>56</v>
      </c>
      <c r="CH219" s="71" t="s">
        <v>56</v>
      </c>
      <c r="CI219" s="71" t="s">
        <v>56</v>
      </c>
      <c r="CJ219" s="71" t="s">
        <v>13</v>
      </c>
      <c r="CK219" s="71" t="s">
        <v>13</v>
      </c>
      <c r="CL219" s="157" t="s">
        <v>56</v>
      </c>
      <c r="CM219" s="157" t="s">
        <v>13</v>
      </c>
      <c r="CN219" s="157" t="s">
        <v>13</v>
      </c>
      <c r="CO219" s="71" t="s">
        <v>56</v>
      </c>
      <c r="CP219" s="71" t="s">
        <v>56</v>
      </c>
      <c r="CQ219" s="71" t="s">
        <v>13</v>
      </c>
      <c r="CR219" s="71" t="s">
        <v>56</v>
      </c>
      <c r="CS219" s="71" t="s">
        <v>13</v>
      </c>
      <c r="CT219" s="71" t="s">
        <v>13</v>
      </c>
      <c r="CU219" s="157" t="s">
        <v>56</v>
      </c>
      <c r="CV219" s="157" t="s">
        <v>56</v>
      </c>
      <c r="CW219" s="157" t="s">
        <v>56</v>
      </c>
      <c r="CX219" s="157" t="s">
        <v>13</v>
      </c>
      <c r="CY219" s="157" t="s">
        <v>13</v>
      </c>
      <c r="CZ219" s="71" t="s">
        <v>13</v>
      </c>
      <c r="DA219" s="71" t="s">
        <v>56</v>
      </c>
      <c r="DB219" s="71" t="s">
        <v>56</v>
      </c>
      <c r="DC219" s="71" t="s">
        <v>13</v>
      </c>
      <c r="DD219" s="71" t="s">
        <v>13</v>
      </c>
      <c r="DE219" s="157" t="s">
        <v>56</v>
      </c>
      <c r="DF219" s="157" t="s">
        <v>13</v>
      </c>
      <c r="DG219" s="157" t="s">
        <v>13</v>
      </c>
      <c r="DH219" s="71" t="s">
        <v>13</v>
      </c>
      <c r="DI219" s="71"/>
      <c r="DJ219" s="71"/>
      <c r="DK219" s="71"/>
      <c r="DL219" s="157"/>
      <c r="DM219" s="157"/>
      <c r="DN219" s="157"/>
      <c r="DO219" s="157"/>
      <c r="DP219" s="71"/>
      <c r="DQ219" s="157"/>
      <c r="DR219" s="157"/>
      <c r="DS219" s="157"/>
      <c r="DT219" s="71"/>
      <c r="DU219" s="157"/>
      <c r="DV219" s="157"/>
      <c r="DW219" s="157"/>
      <c r="DX219" s="71"/>
      <c r="DY219" s="71"/>
      <c r="DZ219" s="71"/>
      <c r="EA219" s="71"/>
      <c r="EB219" s="71"/>
      <c r="EC219" s="157"/>
      <c r="ED219" s="157"/>
      <c r="EE219" s="157"/>
      <c r="EF219" s="71"/>
      <c r="EG219" s="71"/>
      <c r="EH219" s="71"/>
      <c r="EI219" s="71"/>
      <c r="EJ219" s="71"/>
      <c r="EK219" s="71"/>
      <c r="EL219" s="71"/>
      <c r="EM219" s="71"/>
      <c r="EN219" s="71"/>
      <c r="EO219" s="71"/>
      <c r="EP219" s="71"/>
      <c r="EQ219" s="71"/>
      <c r="ER219" s="71"/>
      <c r="ES219" s="71"/>
      <c r="ET219" s="73"/>
      <c r="EU219" s="71"/>
      <c r="EV219" s="157"/>
      <c r="EW219" s="157"/>
      <c r="EX219" s="157"/>
      <c r="EY219" s="157"/>
      <c r="EZ219" s="157"/>
      <c r="FA219" s="157"/>
      <c r="FB219" s="157"/>
      <c r="FC219" s="157"/>
      <c r="FD219" s="157"/>
      <c r="FE219" s="157"/>
      <c r="FF219" s="71"/>
      <c r="FG219" s="71"/>
      <c r="FH219" s="71"/>
      <c r="FI219" s="71"/>
      <c r="FJ219" s="71"/>
      <c r="FK219" s="71"/>
      <c r="FL219" s="71"/>
      <c r="FM219" s="71"/>
      <c r="FN219" s="71"/>
      <c r="FO219" s="71"/>
      <c r="FP219" s="157"/>
      <c r="FQ219" s="157"/>
      <c r="FR219" s="157"/>
      <c r="FS219" s="157"/>
      <c r="FT219" s="157"/>
      <c r="FU219" s="71"/>
      <c r="FV219" s="71"/>
      <c r="FW219" s="71"/>
      <c r="FX219" s="71"/>
      <c r="FY219" s="71"/>
      <c r="FZ219" s="71"/>
      <c r="GA219" s="71"/>
      <c r="GB219" s="71"/>
      <c r="GC219" s="71"/>
      <c r="GD219" s="71"/>
      <c r="GE219" s="71"/>
      <c r="GF219" s="71"/>
      <c r="GG219" s="71"/>
      <c r="GH219" s="71"/>
      <c r="GI219" s="71"/>
      <c r="GJ219" s="71"/>
      <c r="GK219" s="71"/>
      <c r="GL219" s="71"/>
      <c r="GM219" s="71"/>
      <c r="GN219" s="71"/>
      <c r="GO219" s="71"/>
      <c r="GP219" s="71"/>
      <c r="GQ219" s="71"/>
      <c r="GR219" s="71"/>
      <c r="GS219" s="71"/>
      <c r="GT219" s="71"/>
      <c r="GU219" s="71"/>
      <c r="GV219" s="71"/>
      <c r="GW219" s="157"/>
      <c r="GX219" s="157"/>
      <c r="GY219" s="157"/>
      <c r="GZ219" s="157"/>
      <c r="HA219" s="157"/>
      <c r="HB219" s="157"/>
      <c r="HC219" s="157"/>
      <c r="HD219" s="157"/>
      <c r="HE219" s="157"/>
      <c r="HF219" s="157"/>
      <c r="HG219" s="157"/>
      <c r="HH219" s="157"/>
      <c r="HI219" s="157"/>
      <c r="HJ219" s="157"/>
      <c r="HK219" s="157"/>
      <c r="HL219" s="157"/>
      <c r="HM219" s="157"/>
      <c r="HN219" s="157"/>
      <c r="HO219" s="157"/>
      <c r="HP219" s="157"/>
      <c r="HQ219" s="157"/>
      <c r="HR219" s="157"/>
      <c r="HS219" s="157"/>
      <c r="HT219" s="157"/>
      <c r="HU219" s="157"/>
      <c r="HV219" s="157"/>
      <c r="HW219" s="157"/>
      <c r="HX219" s="157"/>
      <c r="HY219" s="71"/>
      <c r="HZ219" s="71"/>
      <c r="IA219" s="71"/>
      <c r="IB219" s="71"/>
      <c r="IC219" s="71"/>
      <c r="ID219" s="157"/>
      <c r="IE219" s="157"/>
      <c r="IF219" s="157"/>
      <c r="IG219" s="71"/>
      <c r="IH219" s="71" t="s">
        <v>13</v>
      </c>
      <c r="II219" s="71" t="s">
        <v>56</v>
      </c>
      <c r="IJ219" s="71" t="s">
        <v>56</v>
      </c>
      <c r="IK219" s="71" t="s">
        <v>56</v>
      </c>
      <c r="IL219" s="71" t="s">
        <v>56</v>
      </c>
      <c r="IM219" s="71" t="s">
        <v>56</v>
      </c>
      <c r="IN219" s="71" t="s">
        <v>13</v>
      </c>
      <c r="IO219" s="71" t="s">
        <v>13</v>
      </c>
      <c r="IP219" s="71" t="s">
        <v>13</v>
      </c>
      <c r="IQ219" s="71" t="s">
        <v>13</v>
      </c>
      <c r="IR219" s="71" t="s">
        <v>13</v>
      </c>
      <c r="IS219" s="71" t="s">
        <v>13</v>
      </c>
      <c r="IT219" s="71" t="s">
        <v>13</v>
      </c>
      <c r="IU219" s="157" t="s">
        <v>56</v>
      </c>
      <c r="IV219" s="157" t="s">
        <v>56</v>
      </c>
      <c r="IW219" s="157" t="s">
        <v>56</v>
      </c>
      <c r="IX219" s="157" t="s">
        <v>13</v>
      </c>
      <c r="IY219" s="71" t="s">
        <v>56</v>
      </c>
      <c r="IZ219" s="71" t="s">
        <v>56</v>
      </c>
      <c r="JA219" s="71" t="s">
        <v>56</v>
      </c>
      <c r="JB219" s="71" t="s">
        <v>13</v>
      </c>
      <c r="JC219" s="71" t="s">
        <v>13</v>
      </c>
      <c r="JD219" s="71" t="s">
        <v>13</v>
      </c>
      <c r="JE219" s="71" t="s">
        <v>13</v>
      </c>
      <c r="JF219" s="157" t="s">
        <v>56</v>
      </c>
      <c r="JG219" s="157" t="s">
        <v>13</v>
      </c>
      <c r="JH219" s="157" t="s">
        <v>13</v>
      </c>
      <c r="JI219" s="71" t="s">
        <v>56</v>
      </c>
      <c r="JJ219" s="71" t="s">
        <v>56</v>
      </c>
      <c r="JK219" s="71" t="s">
        <v>13</v>
      </c>
      <c r="JL219" s="71" t="s">
        <v>13</v>
      </c>
      <c r="JM219" s="71" t="s">
        <v>13</v>
      </c>
      <c r="JN219" s="71" t="s">
        <v>56</v>
      </c>
      <c r="JO219" s="71" t="s">
        <v>56</v>
      </c>
      <c r="JP219" s="71" t="s">
        <v>56</v>
      </c>
      <c r="JQ219" s="71" t="s">
        <v>56</v>
      </c>
      <c r="JR219" s="71" t="s">
        <v>13</v>
      </c>
      <c r="JS219" s="71" t="s">
        <v>13</v>
      </c>
      <c r="JT219" s="71" t="s">
        <v>13</v>
      </c>
      <c r="JU219" s="71" t="s">
        <v>13</v>
      </c>
      <c r="JV219" s="157" t="s">
        <v>56</v>
      </c>
      <c r="JW219" s="157" t="s">
        <v>56</v>
      </c>
      <c r="JX219" s="157" t="s">
        <v>13</v>
      </c>
      <c r="JY219" s="71" t="s">
        <v>13</v>
      </c>
      <c r="JZ219" s="71" t="s">
        <v>56</v>
      </c>
      <c r="KA219" s="71" t="s">
        <v>56</v>
      </c>
      <c r="KB219" s="71" t="s">
        <v>13</v>
      </c>
      <c r="KC219" s="71" t="s">
        <v>13</v>
      </c>
      <c r="KD219" s="157" t="s">
        <v>56</v>
      </c>
      <c r="KE219" s="157" t="s">
        <v>13</v>
      </c>
      <c r="KF219" s="157" t="s">
        <v>13</v>
      </c>
      <c r="KG219" s="71" t="s">
        <v>13</v>
      </c>
      <c r="KH219" s="71" t="s">
        <v>56</v>
      </c>
      <c r="KI219" s="71" t="s">
        <v>56</v>
      </c>
      <c r="KJ219" s="71" t="s">
        <v>13</v>
      </c>
      <c r="KK219" s="71" t="s">
        <v>13</v>
      </c>
      <c r="KL219" s="71" t="s">
        <v>13</v>
      </c>
      <c r="KM219" s="71" t="s">
        <v>13</v>
      </c>
      <c r="KN219" s="71" t="s">
        <v>13</v>
      </c>
      <c r="KO219" s="71" t="s">
        <v>13</v>
      </c>
      <c r="KP219" s="157" t="s">
        <v>56</v>
      </c>
      <c r="KQ219" s="71" t="s">
        <v>5</v>
      </c>
      <c r="KR219" s="71" t="s">
        <v>13</v>
      </c>
      <c r="KS219" s="71" t="s">
        <v>731</v>
      </c>
      <c r="KT219" s="157" t="s">
        <v>13</v>
      </c>
      <c r="KU219" s="157" t="s">
        <v>13</v>
      </c>
      <c r="KV219" s="157" t="s">
        <v>13</v>
      </c>
      <c r="KW219" s="71" t="s">
        <v>13</v>
      </c>
      <c r="KX219" s="71" t="s">
        <v>56</v>
      </c>
      <c r="KY219" s="71" t="s">
        <v>56</v>
      </c>
      <c r="KZ219" s="71" t="s">
        <v>13</v>
      </c>
      <c r="LA219" s="71" t="s">
        <v>13</v>
      </c>
      <c r="LB219" s="157" t="s">
        <v>56</v>
      </c>
      <c r="LC219" s="157" t="s">
        <v>13</v>
      </c>
      <c r="LD219" s="157" t="s">
        <v>13</v>
      </c>
      <c r="LE219" s="71" t="s">
        <v>13</v>
      </c>
      <c r="LF219" s="71" t="s">
        <v>747</v>
      </c>
      <c r="LG219" s="157" t="s">
        <v>13</v>
      </c>
      <c r="LH219" s="157" t="s">
        <v>13</v>
      </c>
      <c r="LI219" s="157" t="s">
        <v>13</v>
      </c>
      <c r="LJ219" s="71" t="s">
        <v>747</v>
      </c>
      <c r="LK219" s="71" t="s">
        <v>747</v>
      </c>
      <c r="LL219" s="71" t="s">
        <v>747</v>
      </c>
      <c r="LM219" s="71" t="s">
        <v>747</v>
      </c>
      <c r="LN219" s="71" t="s">
        <v>747</v>
      </c>
      <c r="LO219" s="157" t="s">
        <v>13</v>
      </c>
      <c r="LP219" s="157" t="s">
        <v>13</v>
      </c>
      <c r="LQ219" s="157" t="s">
        <v>56</v>
      </c>
      <c r="LR219" s="71" t="s">
        <v>13</v>
      </c>
      <c r="LS219" s="71" t="s">
        <v>747</v>
      </c>
      <c r="LT219" s="71" t="s">
        <v>747</v>
      </c>
      <c r="LU219" s="71" t="s">
        <v>747</v>
      </c>
      <c r="LV219" s="71" t="s">
        <v>747</v>
      </c>
      <c r="LW219" s="71" t="s">
        <v>747</v>
      </c>
      <c r="LX219" s="71" t="s">
        <v>747</v>
      </c>
      <c r="LY219" s="157" t="s">
        <v>13</v>
      </c>
      <c r="LZ219" s="157" t="s">
        <v>13</v>
      </c>
      <c r="MA219" s="71" t="s">
        <v>13</v>
      </c>
      <c r="MB219" s="71" t="s">
        <v>13</v>
      </c>
      <c r="MC219" s="71" t="s">
        <v>13</v>
      </c>
      <c r="MD219" s="71" t="s">
        <v>13</v>
      </c>
      <c r="ME219" s="71" t="s">
        <v>56</v>
      </c>
      <c r="MF219" s="71" t="s">
        <v>13</v>
      </c>
      <c r="MG219" s="157" t="s">
        <v>13</v>
      </c>
      <c r="MH219" s="71" t="s">
        <v>13</v>
      </c>
      <c r="MI219" s="71" t="s">
        <v>56</v>
      </c>
      <c r="MJ219" s="71" t="s">
        <v>56</v>
      </c>
      <c r="MK219" s="71" t="s">
        <v>56</v>
      </c>
      <c r="ML219" s="71" t="s">
        <v>56</v>
      </c>
      <c r="MM219" s="71" t="s">
        <v>56</v>
      </c>
      <c r="MN219" s="71" t="s">
        <v>56</v>
      </c>
      <c r="MO219" s="71" t="s">
        <v>56</v>
      </c>
      <c r="MP219" s="71" t="s">
        <v>13</v>
      </c>
      <c r="MQ219" s="71" t="s">
        <v>13</v>
      </c>
      <c r="MR219" s="71" t="s">
        <v>13</v>
      </c>
      <c r="MS219" s="71" t="s">
        <v>13</v>
      </c>
      <c r="MT219" s="71" t="s">
        <v>13</v>
      </c>
      <c r="MU219" s="71" t="s">
        <v>13</v>
      </c>
      <c r="MV219" s="71" t="s">
        <v>13</v>
      </c>
      <c r="MW219" s="71" t="s">
        <v>13</v>
      </c>
      <c r="MX219" s="71" t="s">
        <v>13</v>
      </c>
      <c r="MY219" s="71" t="s">
        <v>13</v>
      </c>
      <c r="MZ219" s="71" t="s">
        <v>13</v>
      </c>
      <c r="NA219" s="71" t="s">
        <v>13</v>
      </c>
      <c r="NB219" s="157" t="s">
        <v>56</v>
      </c>
      <c r="NC219" s="157" t="s">
        <v>56</v>
      </c>
      <c r="ND219" s="157" t="s">
        <v>56</v>
      </c>
      <c r="NE219" s="157" t="s">
        <v>56</v>
      </c>
      <c r="NF219" s="157" t="s">
        <v>56</v>
      </c>
      <c r="NG219" s="157"/>
      <c r="NH219" s="157"/>
      <c r="NI219" s="157"/>
      <c r="NJ219" s="157"/>
      <c r="NK219" s="157"/>
      <c r="NL219" s="71" t="s">
        <v>13</v>
      </c>
      <c r="NM219" s="71" t="s">
        <v>56</v>
      </c>
      <c r="NN219" s="157" t="s">
        <v>56</v>
      </c>
      <c r="NO219" s="71" t="s">
        <v>56</v>
      </c>
      <c r="NP219" s="71" t="s">
        <v>56</v>
      </c>
      <c r="NQ219" s="71" t="s">
        <v>56</v>
      </c>
      <c r="NR219" s="71" t="s">
        <v>13</v>
      </c>
      <c r="NS219" s="71" t="s">
        <v>13</v>
      </c>
      <c r="NT219" s="71" t="s">
        <v>13</v>
      </c>
      <c r="NU219" s="71" t="s">
        <v>13</v>
      </c>
      <c r="NV219" s="71" t="s">
        <v>13</v>
      </c>
      <c r="NW219" s="71" t="s">
        <v>13</v>
      </c>
      <c r="NX219" s="71" t="s">
        <v>13</v>
      </c>
      <c r="NY219" s="71" t="s">
        <v>13</v>
      </c>
      <c r="NZ219" s="71" t="s">
        <v>13</v>
      </c>
      <c r="OA219" s="157" t="s">
        <v>56</v>
      </c>
      <c r="OB219" s="157" t="s">
        <v>13</v>
      </c>
      <c r="OC219" s="157" t="s">
        <v>13</v>
      </c>
      <c r="OD219" s="157" t="s">
        <v>56</v>
      </c>
      <c r="OE219" s="71" t="s">
        <v>56</v>
      </c>
      <c r="OF219" s="71" t="s">
        <v>13</v>
      </c>
      <c r="OG219" s="71" t="s">
        <v>13</v>
      </c>
      <c r="OH219" s="71" t="s">
        <v>13</v>
      </c>
      <c r="OI219" s="71" t="s">
        <v>13</v>
      </c>
      <c r="OJ219" s="157" t="s">
        <v>56</v>
      </c>
      <c r="OK219" s="136" t="s">
        <v>758</v>
      </c>
      <c r="OL219" s="136">
        <v>4</v>
      </c>
      <c r="OM219" s="136" t="s">
        <v>758</v>
      </c>
      <c r="ON219" s="136" t="s">
        <v>758</v>
      </c>
      <c r="OO219" s="136">
        <v>0</v>
      </c>
      <c r="OP219" s="136" t="s">
        <v>758</v>
      </c>
      <c r="OQ219" s="136" t="s">
        <v>758</v>
      </c>
      <c r="OR219" s="140" t="s">
        <v>758</v>
      </c>
      <c r="OS219" s="140"/>
      <c r="OT219" s="138" t="s">
        <v>758</v>
      </c>
      <c r="OU219" s="181">
        <v>1.3716517038897504E-2</v>
      </c>
      <c r="OV219" s="138" t="s">
        <v>758</v>
      </c>
      <c r="OW219" s="138" t="s">
        <v>758</v>
      </c>
      <c r="OX219" s="138">
        <v>0</v>
      </c>
      <c r="OY219" s="138" t="s">
        <v>758</v>
      </c>
      <c r="OZ219" s="138" t="s">
        <v>758</v>
      </c>
      <c r="PA219" s="145" t="s">
        <v>758</v>
      </c>
      <c r="PB219" s="139">
        <f>SB219/OL219</f>
        <v>104.25</v>
      </c>
      <c r="PC219" s="141" t="s">
        <v>758</v>
      </c>
      <c r="PD219" s="141" t="s">
        <v>758</v>
      </c>
      <c r="PE219" s="139">
        <v>0</v>
      </c>
      <c r="PF219" s="141" t="s">
        <v>758</v>
      </c>
      <c r="PG219" s="141" t="s">
        <v>758</v>
      </c>
      <c r="PH219" s="71" t="s">
        <v>13</v>
      </c>
      <c r="PI219" s="71" t="s">
        <v>56</v>
      </c>
      <c r="PJ219" s="71" t="s">
        <v>56</v>
      </c>
      <c r="PK219" s="71" t="s">
        <v>13</v>
      </c>
      <c r="PL219" s="71" t="s">
        <v>13</v>
      </c>
      <c r="PM219" s="157" t="s">
        <v>56</v>
      </c>
      <c r="PN219" s="157" t="s">
        <v>13</v>
      </c>
      <c r="PO219" s="157" t="s">
        <v>13</v>
      </c>
      <c r="PP219" s="71" t="s">
        <v>13</v>
      </c>
      <c r="PQ219" s="71" t="s">
        <v>13</v>
      </c>
      <c r="PR219" s="71" t="s">
        <v>13</v>
      </c>
      <c r="PS219" s="71" t="s">
        <v>13</v>
      </c>
      <c r="PT219" s="71" t="s">
        <v>56</v>
      </c>
      <c r="PU219" s="71" t="s">
        <v>13</v>
      </c>
      <c r="PV219" s="71" t="s">
        <v>13</v>
      </c>
      <c r="PW219" s="157" t="s">
        <v>13</v>
      </c>
      <c r="PX219" s="71" t="s">
        <v>13</v>
      </c>
      <c r="PY219" s="71" t="s">
        <v>13</v>
      </c>
      <c r="PZ219" s="71" t="s">
        <v>747</v>
      </c>
      <c r="QA219" s="71" t="s">
        <v>747</v>
      </c>
      <c r="QB219" s="71" t="s">
        <v>747</v>
      </c>
      <c r="QC219" s="71" t="s">
        <v>747</v>
      </c>
      <c r="QD219" s="71" t="s">
        <v>747</v>
      </c>
      <c r="QE219" s="71" t="s">
        <v>747</v>
      </c>
      <c r="QF219" s="157" t="s">
        <v>13</v>
      </c>
      <c r="QG219" s="71" t="s">
        <v>747</v>
      </c>
      <c r="QH219" s="71" t="s">
        <v>56</v>
      </c>
      <c r="QI219" s="71">
        <v>6</v>
      </c>
      <c r="QJ219" s="157" t="s">
        <v>13</v>
      </c>
      <c r="QK219" s="157" t="s">
        <v>56</v>
      </c>
      <c r="QL219" s="157" t="s">
        <v>56</v>
      </c>
      <c r="QM219" s="71" t="s">
        <v>13</v>
      </c>
      <c r="QN219" s="71" t="s">
        <v>13</v>
      </c>
      <c r="QO219" s="71" t="s">
        <v>13</v>
      </c>
      <c r="QP219" s="71" t="s">
        <v>13</v>
      </c>
      <c r="QQ219" s="71" t="s">
        <v>13</v>
      </c>
      <c r="QR219" s="71" t="s">
        <v>13</v>
      </c>
      <c r="QS219" s="71" t="s">
        <v>13</v>
      </c>
      <c r="QT219" s="71" t="s">
        <v>13</v>
      </c>
      <c r="QU219" s="71" t="s">
        <v>13</v>
      </c>
      <c r="QV219" s="71" t="s">
        <v>56</v>
      </c>
      <c r="QW219" s="71" t="s">
        <v>13</v>
      </c>
      <c r="QX219" s="157" t="s">
        <v>56</v>
      </c>
      <c r="QY219" s="157" t="s">
        <v>13</v>
      </c>
      <c r="QZ219" s="157" t="s">
        <v>13</v>
      </c>
      <c r="RA219" s="157" t="s">
        <v>13</v>
      </c>
      <c r="RB219" s="71" t="s">
        <v>56</v>
      </c>
      <c r="RC219" s="71" t="s">
        <v>13</v>
      </c>
      <c r="RD219" s="71" t="s">
        <v>13</v>
      </c>
      <c r="RE219" s="157" t="s">
        <v>13</v>
      </c>
      <c r="RF219" s="71" t="s">
        <v>13</v>
      </c>
      <c r="RG219" s="71" t="s">
        <v>758</v>
      </c>
      <c r="RH219" s="71" t="s">
        <v>758</v>
      </c>
      <c r="RI219" s="71" t="s">
        <v>758</v>
      </c>
      <c r="RJ219" s="71" t="s">
        <v>758</v>
      </c>
      <c r="RK219" s="71" t="s">
        <v>758</v>
      </c>
      <c r="RL219" s="157" t="s">
        <v>758</v>
      </c>
      <c r="RM219" s="157" t="s">
        <v>758</v>
      </c>
      <c r="RN219" s="157" t="s">
        <v>758</v>
      </c>
      <c r="RO219" s="71" t="s">
        <v>13</v>
      </c>
      <c r="RP219" s="71" t="s">
        <v>758</v>
      </c>
      <c r="RQ219" s="71" t="s">
        <v>758</v>
      </c>
      <c r="RR219" s="71" t="s">
        <v>758</v>
      </c>
      <c r="RS219" s="71" t="s">
        <v>758</v>
      </c>
      <c r="RT219" s="71" t="s">
        <v>758</v>
      </c>
      <c r="RU219" s="71" t="s">
        <v>758</v>
      </c>
      <c r="RV219" s="157" t="s">
        <v>758</v>
      </c>
      <c r="RW219" s="71"/>
      <c r="RX219" s="151" t="s">
        <v>739</v>
      </c>
      <c r="RY219" s="219" t="s">
        <v>743</v>
      </c>
      <c r="RZ219" s="152">
        <v>29161922</v>
      </c>
      <c r="SA219" s="151" t="s">
        <v>791</v>
      </c>
      <c r="SB219" s="229">
        <v>417</v>
      </c>
      <c r="SC219" s="238">
        <v>1.4</v>
      </c>
      <c r="SD219" s="178"/>
      <c r="SE219" s="71"/>
      <c r="SF219" s="270" t="s">
        <v>645</v>
      </c>
      <c r="SG219" s="270" t="s">
        <v>56</v>
      </c>
      <c r="SH219" s="273">
        <v>0.41</v>
      </c>
      <c r="SI219" s="273">
        <v>0.59</v>
      </c>
      <c r="SJ219" s="271"/>
      <c r="SK219" s="270" t="s">
        <v>13</v>
      </c>
      <c r="SL219" s="270" t="s">
        <v>13</v>
      </c>
      <c r="SM219" s="270" t="s">
        <v>13</v>
      </c>
      <c r="SN219" s="270" t="s">
        <v>13</v>
      </c>
      <c r="SO219" s="270" t="s">
        <v>13</v>
      </c>
      <c r="SP219" s="270" t="s">
        <v>56</v>
      </c>
      <c r="SQ219" s="270" t="s">
        <v>13</v>
      </c>
      <c r="SR219" s="270" t="s">
        <v>56</v>
      </c>
      <c r="SS219" s="270" t="s">
        <v>13</v>
      </c>
      <c r="ST219" s="270" t="s">
        <v>13</v>
      </c>
      <c r="SU219" s="270" t="s">
        <v>56</v>
      </c>
      <c r="SV219" s="270" t="s">
        <v>56</v>
      </c>
      <c r="SW219" s="270" t="s">
        <v>13</v>
      </c>
      <c r="SX219" s="270" t="s">
        <v>13</v>
      </c>
      <c r="SY219" s="270" t="s">
        <v>13</v>
      </c>
      <c r="SZ219" s="270" t="s">
        <v>13</v>
      </c>
      <c r="TA219" s="270" t="s">
        <v>13</v>
      </c>
      <c r="TB219" s="270" t="s">
        <v>13</v>
      </c>
      <c r="TC219" s="270" t="s">
        <v>13</v>
      </c>
      <c r="TD219" s="270" t="s">
        <v>13</v>
      </c>
      <c r="TE219" s="270" t="s">
        <v>13</v>
      </c>
      <c r="TF219" s="270" t="s">
        <v>13</v>
      </c>
      <c r="TG219" s="270" t="s">
        <v>13</v>
      </c>
      <c r="TH219" s="270" t="s">
        <v>13</v>
      </c>
      <c r="TI219" s="270" t="s">
        <v>13</v>
      </c>
      <c r="TJ219" s="270" t="s">
        <v>13</v>
      </c>
      <c r="TK219" s="270" t="s">
        <v>13</v>
      </c>
      <c r="TL219" s="270" t="s">
        <v>13</v>
      </c>
      <c r="TM219" s="273"/>
      <c r="TN219" s="270"/>
      <c r="TO219" s="270"/>
      <c r="TP219" s="270"/>
      <c r="TQ219" s="270"/>
      <c r="TR219" s="270"/>
      <c r="TS219" s="270"/>
      <c r="TT219" s="270"/>
      <c r="TU219" s="270"/>
      <c r="TV219" s="270"/>
      <c r="TW219" s="270"/>
      <c r="TX219" s="270"/>
      <c r="TY219" s="270"/>
      <c r="TZ219" s="270"/>
      <c r="UA219" s="270"/>
      <c r="UB219" s="270" t="s">
        <v>13</v>
      </c>
      <c r="UC219" s="270"/>
      <c r="UD219" s="270" t="s">
        <v>13</v>
      </c>
      <c r="UE219" s="270" t="s">
        <v>13</v>
      </c>
      <c r="UF219" s="270"/>
      <c r="UG219" s="270" t="s">
        <v>56</v>
      </c>
      <c r="UH219" s="270" t="s">
        <v>13</v>
      </c>
      <c r="UI219" s="270" t="s">
        <v>13</v>
      </c>
      <c r="UJ219" s="270" t="s">
        <v>13</v>
      </c>
      <c r="UK219" s="270" t="s">
        <v>56</v>
      </c>
      <c r="UL219" s="270" t="s">
        <v>56</v>
      </c>
      <c r="UM219" s="270" t="s">
        <v>13</v>
      </c>
      <c r="UN219" s="270" t="s">
        <v>56</v>
      </c>
      <c r="UO219" s="270" t="s">
        <v>13</v>
      </c>
      <c r="UP219" s="270" t="s">
        <v>13</v>
      </c>
      <c r="UQ219" s="270" t="s">
        <v>56</v>
      </c>
      <c r="UR219" s="270" t="s">
        <v>56</v>
      </c>
      <c r="US219" s="270" t="s">
        <v>13</v>
      </c>
      <c r="UT219" s="270"/>
      <c r="UU219" s="270"/>
      <c r="UV219" s="270"/>
      <c r="UW219" s="270"/>
      <c r="UX219" s="270"/>
      <c r="UY219" s="270" t="s">
        <v>1225</v>
      </c>
      <c r="UZ219" s="270" t="s">
        <v>1225</v>
      </c>
      <c r="VA219" s="270" t="s">
        <v>1225</v>
      </c>
      <c r="VB219" s="270" t="s">
        <v>1225</v>
      </c>
      <c r="VC219" s="270" t="s">
        <v>1227</v>
      </c>
      <c r="VD219" s="273">
        <v>0.4</v>
      </c>
      <c r="VE219" s="270" t="s">
        <v>1227</v>
      </c>
      <c r="VF219" s="273">
        <v>0.2</v>
      </c>
      <c r="VG219" s="270" t="s">
        <v>1227</v>
      </c>
      <c r="VH219" s="270" t="s">
        <v>1227</v>
      </c>
      <c r="VI219" s="273">
        <v>0.2</v>
      </c>
      <c r="VJ219" s="273">
        <v>0.2</v>
      </c>
      <c r="VK219" s="270" t="s">
        <v>1227</v>
      </c>
      <c r="VL219" s="270" t="s">
        <v>1227</v>
      </c>
      <c r="VM219" s="270" t="s">
        <v>1227</v>
      </c>
      <c r="VN219" s="270" t="s">
        <v>1227</v>
      </c>
      <c r="VO219" s="270" t="s">
        <v>1227</v>
      </c>
      <c r="VP219" s="270" t="s">
        <v>1227</v>
      </c>
      <c r="VQ219" s="270" t="s">
        <v>1227</v>
      </c>
      <c r="VR219" s="270" t="s">
        <v>1227</v>
      </c>
      <c r="VS219" s="270" t="s">
        <v>1227</v>
      </c>
      <c r="VT219" s="270" t="s">
        <v>1227</v>
      </c>
      <c r="VU219" s="270" t="s">
        <v>1227</v>
      </c>
      <c r="VV219" s="270" t="s">
        <v>1227</v>
      </c>
      <c r="VW219" s="270" t="s">
        <v>1227</v>
      </c>
      <c r="VX219" s="270" t="s">
        <v>1227</v>
      </c>
      <c r="VY219" s="270" t="s">
        <v>1227</v>
      </c>
      <c r="VZ219" s="270" t="s">
        <v>1227</v>
      </c>
      <c r="WA219" s="273"/>
      <c r="WB219" s="270"/>
      <c r="WC219" s="270"/>
      <c r="WD219" s="270"/>
      <c r="WE219" s="270"/>
      <c r="WF219" s="270"/>
      <c r="WG219" s="270"/>
      <c r="WH219" s="270"/>
      <c r="WI219" s="270"/>
      <c r="WJ219" s="270"/>
      <c r="WK219" s="270"/>
      <c r="WL219" s="270"/>
      <c r="WM219" s="270"/>
      <c r="WN219" s="270"/>
      <c r="WO219" s="270"/>
      <c r="WP219" s="270" t="s">
        <v>1227</v>
      </c>
      <c r="WQ219" s="270" t="s">
        <v>1228</v>
      </c>
      <c r="WR219" s="270" t="s">
        <v>13</v>
      </c>
      <c r="WS219" s="270" t="s">
        <v>13</v>
      </c>
      <c r="WT219" s="270"/>
      <c r="WU219" s="273">
        <v>1</v>
      </c>
      <c r="WV219" s="273">
        <v>0</v>
      </c>
      <c r="WW219" s="273">
        <v>0</v>
      </c>
      <c r="WX219" s="273">
        <v>0</v>
      </c>
      <c r="WY219" s="273">
        <v>0.60000000000000009</v>
      </c>
      <c r="WZ219" s="273">
        <v>0.4</v>
      </c>
      <c r="XA219" s="273">
        <v>0</v>
      </c>
      <c r="XB219" s="273">
        <v>0.4</v>
      </c>
      <c r="XC219" s="273">
        <v>0</v>
      </c>
      <c r="XD219" s="273">
        <v>0</v>
      </c>
      <c r="XE219" s="273">
        <v>0.4</v>
      </c>
      <c r="XF219" s="273">
        <v>0.2</v>
      </c>
      <c r="XH219" s="270"/>
      <c r="XI219" s="270"/>
      <c r="XJ219" s="270"/>
      <c r="XK219" s="270"/>
      <c r="XL219" s="270"/>
      <c r="XM219" s="272" t="s">
        <v>13</v>
      </c>
      <c r="XN219" s="272" t="s">
        <v>56</v>
      </c>
      <c r="XO219" s="272" t="s">
        <v>13</v>
      </c>
      <c r="XP219" s="272" t="s">
        <v>13</v>
      </c>
      <c r="XQ219" s="272" t="s">
        <v>56</v>
      </c>
      <c r="XR219" s="272" t="s">
        <v>56</v>
      </c>
      <c r="XS219" s="272" t="s">
        <v>13</v>
      </c>
      <c r="XT219" s="272" t="s">
        <v>13</v>
      </c>
      <c r="XU219" s="272" t="s">
        <v>13</v>
      </c>
      <c r="XV219" s="272" t="s">
        <v>56</v>
      </c>
      <c r="XW219" s="270"/>
      <c r="XX219" s="273" t="s">
        <v>1232</v>
      </c>
      <c r="XY219" s="273" t="s">
        <v>1232</v>
      </c>
      <c r="XZ219" s="273" t="s">
        <v>1232</v>
      </c>
      <c r="YA219" s="273" t="s">
        <v>1232</v>
      </c>
      <c r="YB219" s="273" t="s">
        <v>1232</v>
      </c>
      <c r="YC219" s="273" t="s">
        <v>1232</v>
      </c>
      <c r="YD219" s="273" t="s">
        <v>1232</v>
      </c>
      <c r="YE219" s="273" t="s">
        <v>1232</v>
      </c>
      <c r="YF219" s="273" t="s">
        <v>1232</v>
      </c>
      <c r="YG219" s="273" t="s">
        <v>1232</v>
      </c>
      <c r="YH219" s="273" t="s">
        <v>1232</v>
      </c>
      <c r="YI219" s="273" t="s">
        <v>1232</v>
      </c>
      <c r="YJ219" s="273" t="s">
        <v>1232</v>
      </c>
      <c r="YK219" s="273" t="s">
        <v>1232</v>
      </c>
      <c r="YL219" s="273" t="s">
        <v>1232</v>
      </c>
      <c r="YM219" s="273" t="s">
        <v>1232</v>
      </c>
      <c r="YN219" s="273" t="s">
        <v>1232</v>
      </c>
      <c r="YO219" s="273" t="s">
        <v>1232</v>
      </c>
      <c r="YP219" s="273" t="s">
        <v>1232</v>
      </c>
      <c r="YQ219" s="273" t="s">
        <v>1232</v>
      </c>
      <c r="YR219" s="273" t="s">
        <v>1232</v>
      </c>
      <c r="YS219" s="273" t="s">
        <v>1232</v>
      </c>
      <c r="YT219" s="273" t="s">
        <v>1232</v>
      </c>
      <c r="YU219" s="273" t="s">
        <v>1232</v>
      </c>
      <c r="YV219" s="273" t="s">
        <v>1232</v>
      </c>
      <c r="YW219" s="273" t="s">
        <v>1232</v>
      </c>
      <c r="YX219" s="273" t="s">
        <v>1232</v>
      </c>
      <c r="YY219" s="273" t="s">
        <v>1232</v>
      </c>
      <c r="YZ219" s="273"/>
      <c r="ZA219" s="270"/>
      <c r="ZB219" s="270"/>
      <c r="ZC219" s="270"/>
      <c r="ZD219" s="270"/>
      <c r="ZE219" s="270"/>
      <c r="ZF219" s="270"/>
      <c r="ZG219" s="270"/>
      <c r="ZH219" s="270"/>
      <c r="ZI219" s="270"/>
      <c r="ZJ219" s="270"/>
      <c r="ZK219" s="270"/>
      <c r="ZL219" s="270"/>
      <c r="ZM219" s="270"/>
      <c r="ZN219" s="270"/>
      <c r="ZO219" s="272" t="s">
        <v>56</v>
      </c>
      <c r="ZP219" s="272"/>
      <c r="ZQ219" s="272"/>
      <c r="ZR219" s="272"/>
      <c r="ZS219" s="272"/>
      <c r="ZT219" s="272" t="s">
        <v>56</v>
      </c>
      <c r="ZU219" s="272"/>
      <c r="ZV219" s="272"/>
      <c r="ZW219" s="270"/>
      <c r="ZX219" s="270"/>
      <c r="ZY219" s="270"/>
      <c r="ZZ219" s="270"/>
      <c r="AAA219" s="270"/>
      <c r="AAB219" s="270"/>
      <c r="AAJ219" s="270"/>
      <c r="AAK219" s="270"/>
      <c r="AAL219" s="270"/>
      <c r="AAM219" s="270"/>
      <c r="AAN219" s="270"/>
      <c r="AAO219" s="272" t="s">
        <v>1233</v>
      </c>
      <c r="AAP219" s="272" t="s">
        <v>1233</v>
      </c>
      <c r="AAQ219" s="272" t="s">
        <v>1233</v>
      </c>
      <c r="AAR219" s="272" t="s">
        <v>1233</v>
      </c>
      <c r="AAS219" s="272" t="s">
        <v>1233</v>
      </c>
      <c r="AAT219" s="272" t="s">
        <v>1233</v>
      </c>
      <c r="AAU219" s="272" t="s">
        <v>1233</v>
      </c>
      <c r="AAV219" s="272" t="s">
        <v>1233</v>
      </c>
      <c r="AAW219" s="272" t="s">
        <v>1233</v>
      </c>
      <c r="AAX219" s="272" t="s">
        <v>1233</v>
      </c>
    </row>
    <row r="220" spans="1:726" ht="15" customHeight="1" x14ac:dyDescent="0.35">
      <c r="A220" s="71" t="s">
        <v>730</v>
      </c>
      <c r="B220" s="71" t="s">
        <v>56</v>
      </c>
      <c r="C220" s="71" t="s">
        <v>56</v>
      </c>
      <c r="D220" s="71" t="s">
        <v>56</v>
      </c>
      <c r="E220" s="71" t="s">
        <v>13</v>
      </c>
      <c r="F220" s="71" t="s">
        <v>13</v>
      </c>
      <c r="G220" s="71" t="s">
        <v>13</v>
      </c>
      <c r="H220" s="71" t="s">
        <v>13</v>
      </c>
      <c r="I220" s="71" t="s">
        <v>13</v>
      </c>
      <c r="J220" s="157" t="s">
        <v>56</v>
      </c>
      <c r="K220" s="157" t="s">
        <v>13</v>
      </c>
      <c r="L220" s="157" t="s">
        <v>13</v>
      </c>
      <c r="M220" s="157" t="s">
        <v>56</v>
      </c>
      <c r="N220" s="157" t="s">
        <v>13</v>
      </c>
      <c r="O220" s="157" t="s">
        <v>56</v>
      </c>
      <c r="P220" s="157" t="s">
        <v>56</v>
      </c>
      <c r="Q220" s="157" t="s">
        <v>56</v>
      </c>
      <c r="R220" s="157" t="s">
        <v>13</v>
      </c>
      <c r="S220" s="157" t="s">
        <v>56</v>
      </c>
      <c r="T220" s="157" t="s">
        <v>13</v>
      </c>
      <c r="U220" s="71" t="s">
        <v>0</v>
      </c>
      <c r="V220" s="157" t="s">
        <v>56</v>
      </c>
      <c r="W220" s="157" t="s">
        <v>13</v>
      </c>
      <c r="X220" s="157" t="s">
        <v>13</v>
      </c>
      <c r="Y220" s="157" t="s">
        <v>13</v>
      </c>
      <c r="Z220" s="157" t="s">
        <v>13</v>
      </c>
      <c r="AA220" s="71" t="s">
        <v>13</v>
      </c>
      <c r="AB220" s="71" t="s">
        <v>13</v>
      </c>
      <c r="AC220" s="71" t="s">
        <v>56</v>
      </c>
      <c r="AD220" s="71" t="s">
        <v>13</v>
      </c>
      <c r="AE220" s="71" t="s">
        <v>13</v>
      </c>
      <c r="AF220" s="134" t="s">
        <v>13</v>
      </c>
      <c r="AG220" s="134" t="s">
        <v>56</v>
      </c>
      <c r="AH220" s="134" t="s">
        <v>13</v>
      </c>
      <c r="AI220" s="71" t="s">
        <v>56</v>
      </c>
      <c r="AJ220" s="71" t="s">
        <v>13</v>
      </c>
      <c r="AK220" s="71" t="s">
        <v>56</v>
      </c>
      <c r="AL220" s="71" t="s">
        <v>56</v>
      </c>
      <c r="AM220" s="71" t="s">
        <v>56</v>
      </c>
      <c r="AN220" s="71" t="s">
        <v>56</v>
      </c>
      <c r="AO220" s="71" t="s">
        <v>56</v>
      </c>
      <c r="AP220" s="71" t="s">
        <v>56</v>
      </c>
      <c r="AQ220" s="71" t="s">
        <v>13</v>
      </c>
      <c r="AR220" s="71" t="s">
        <v>13</v>
      </c>
      <c r="AS220" s="71" t="s">
        <v>13</v>
      </c>
      <c r="AT220" s="134" t="s">
        <v>56</v>
      </c>
      <c r="AU220" s="134" t="s">
        <v>56</v>
      </c>
      <c r="AV220" s="134" t="s">
        <v>56</v>
      </c>
      <c r="AW220" s="134" t="s">
        <v>56</v>
      </c>
      <c r="AX220" s="134" t="s">
        <v>56</v>
      </c>
      <c r="AY220" s="134" t="s">
        <v>56</v>
      </c>
      <c r="AZ220" s="134" t="s">
        <v>56</v>
      </c>
      <c r="BA220" s="134" t="s">
        <v>56</v>
      </c>
      <c r="BB220" s="71" t="s">
        <v>56</v>
      </c>
      <c r="BC220" s="71" t="s">
        <v>56</v>
      </c>
      <c r="BD220" s="71" t="s">
        <v>13</v>
      </c>
      <c r="BE220" s="71" t="s">
        <v>13</v>
      </c>
      <c r="BF220" s="71" t="s">
        <v>56</v>
      </c>
      <c r="BG220" s="71" t="s">
        <v>13</v>
      </c>
      <c r="BH220" s="157" t="s">
        <v>13</v>
      </c>
      <c r="BI220" s="157" t="s">
        <v>13</v>
      </c>
      <c r="BJ220" s="157" t="s">
        <v>56</v>
      </c>
      <c r="BK220" s="157" t="s">
        <v>13</v>
      </c>
      <c r="BL220" s="71" t="s">
        <v>13</v>
      </c>
      <c r="BM220" s="71" t="s">
        <v>56</v>
      </c>
      <c r="BN220" s="71" t="s">
        <v>56</v>
      </c>
      <c r="BO220" s="71" t="s">
        <v>56</v>
      </c>
      <c r="BP220" s="71" t="s">
        <v>56</v>
      </c>
      <c r="BQ220" s="71" t="s">
        <v>56</v>
      </c>
      <c r="BR220" s="71" t="s">
        <v>56</v>
      </c>
      <c r="BS220" s="71" t="s">
        <v>56</v>
      </c>
      <c r="BT220" s="71" t="s">
        <v>13</v>
      </c>
      <c r="BU220" s="71" t="s">
        <v>13</v>
      </c>
      <c r="BV220" s="157" t="s">
        <v>56</v>
      </c>
      <c r="BW220" s="157" t="s">
        <v>56</v>
      </c>
      <c r="BX220" s="157" t="s">
        <v>56</v>
      </c>
      <c r="BY220" s="157" t="s">
        <v>56</v>
      </c>
      <c r="BZ220" s="71" t="s">
        <v>56</v>
      </c>
      <c r="CA220" s="71" t="s">
        <v>56</v>
      </c>
      <c r="CB220" s="71" t="s">
        <v>56</v>
      </c>
      <c r="CC220" s="71" t="s">
        <v>13</v>
      </c>
      <c r="CD220" s="71" t="s">
        <v>13</v>
      </c>
      <c r="CE220" s="157" t="s">
        <v>56</v>
      </c>
      <c r="CF220" s="157" t="s">
        <v>56</v>
      </c>
      <c r="CG220" s="157" t="s">
        <v>56</v>
      </c>
      <c r="CH220" s="71" t="s">
        <v>56</v>
      </c>
      <c r="CI220" s="71" t="s">
        <v>56</v>
      </c>
      <c r="CJ220" s="71" t="s">
        <v>13</v>
      </c>
      <c r="CK220" s="71" t="s">
        <v>13</v>
      </c>
      <c r="CL220" s="157" t="s">
        <v>56</v>
      </c>
      <c r="CM220" s="157" t="s">
        <v>13</v>
      </c>
      <c r="CN220" s="157" t="s">
        <v>13</v>
      </c>
      <c r="CO220" s="71" t="s">
        <v>56</v>
      </c>
      <c r="CP220" s="71" t="s">
        <v>56</v>
      </c>
      <c r="CQ220" s="71" t="s">
        <v>13</v>
      </c>
      <c r="CR220" s="71" t="s">
        <v>56</v>
      </c>
      <c r="CS220" s="71" t="s">
        <v>13</v>
      </c>
      <c r="CT220" s="71" t="s">
        <v>13</v>
      </c>
      <c r="CU220" s="157" t="s">
        <v>56</v>
      </c>
      <c r="CV220" s="157" t="s">
        <v>56</v>
      </c>
      <c r="CW220" s="157" t="s">
        <v>56</v>
      </c>
      <c r="CX220" s="157" t="s">
        <v>13</v>
      </c>
      <c r="CY220" s="157" t="s">
        <v>13</v>
      </c>
      <c r="CZ220" s="71" t="s">
        <v>56</v>
      </c>
      <c r="DA220" s="71" t="s">
        <v>13</v>
      </c>
      <c r="DB220" s="71" t="s">
        <v>56</v>
      </c>
      <c r="DC220" s="71" t="s">
        <v>56</v>
      </c>
      <c r="DD220" s="71" t="s">
        <v>13</v>
      </c>
      <c r="DE220" s="157" t="s">
        <v>56</v>
      </c>
      <c r="DF220" s="157" t="s">
        <v>13</v>
      </c>
      <c r="DG220" s="157" t="s">
        <v>13</v>
      </c>
      <c r="DH220" s="71" t="s">
        <v>56</v>
      </c>
      <c r="DI220" s="71"/>
      <c r="DJ220" s="71"/>
      <c r="DK220" s="71"/>
      <c r="DL220" s="157"/>
      <c r="DM220" s="157"/>
      <c r="DN220" s="157"/>
      <c r="DO220" s="157"/>
      <c r="DP220" s="71"/>
      <c r="DQ220" s="157"/>
      <c r="DR220" s="157"/>
      <c r="DS220" s="157"/>
      <c r="DT220" s="71"/>
      <c r="DU220" s="157"/>
      <c r="DV220" s="157"/>
      <c r="DW220" s="157"/>
      <c r="DX220" s="71"/>
      <c r="DY220" s="71"/>
      <c r="DZ220" s="71"/>
      <c r="EA220" s="71"/>
      <c r="EB220" s="71"/>
      <c r="EC220" s="157"/>
      <c r="ED220" s="157"/>
      <c r="EE220" s="157"/>
      <c r="EF220" s="71"/>
      <c r="EG220" s="71"/>
      <c r="EH220" s="71"/>
      <c r="EI220" s="71"/>
      <c r="EJ220" s="71"/>
      <c r="EK220" s="71"/>
      <c r="EL220" s="71"/>
      <c r="EM220" s="71"/>
      <c r="EN220" s="71"/>
      <c r="EO220" s="71"/>
      <c r="EP220" s="71"/>
      <c r="EQ220" s="71"/>
      <c r="ER220" s="71"/>
      <c r="ES220" s="71"/>
      <c r="ET220" s="71"/>
      <c r="EU220" s="71"/>
      <c r="EV220" s="157"/>
      <c r="EW220" s="157"/>
      <c r="EX220" s="157"/>
      <c r="EY220" s="157"/>
      <c r="EZ220" s="157"/>
      <c r="FA220" s="157"/>
      <c r="FB220" s="157"/>
      <c r="FC220" s="157"/>
      <c r="FD220" s="157"/>
      <c r="FE220" s="157"/>
      <c r="FF220" s="71"/>
      <c r="FG220" s="71"/>
      <c r="FH220" s="71"/>
      <c r="FI220" s="71"/>
      <c r="FJ220" s="71"/>
      <c r="FK220" s="71"/>
      <c r="FL220" s="71"/>
      <c r="FM220" s="71"/>
      <c r="FN220" s="71"/>
      <c r="FO220" s="71"/>
      <c r="FP220" s="157"/>
      <c r="FQ220" s="157"/>
      <c r="FR220" s="157"/>
      <c r="FS220" s="157"/>
      <c r="FT220" s="157"/>
      <c r="FU220" s="71"/>
      <c r="FV220" s="71"/>
      <c r="FW220" s="71"/>
      <c r="FX220" s="71"/>
      <c r="FY220" s="71"/>
      <c r="FZ220" s="71"/>
      <c r="GA220" s="71"/>
      <c r="GB220" s="71"/>
      <c r="GC220" s="71"/>
      <c r="GD220" s="71"/>
      <c r="GE220" s="71"/>
      <c r="GF220" s="71"/>
      <c r="GG220" s="71"/>
      <c r="GH220" s="71"/>
      <c r="GI220" s="71"/>
      <c r="GJ220" s="71"/>
      <c r="GK220" s="71"/>
      <c r="GL220" s="71"/>
      <c r="GM220" s="71"/>
      <c r="GN220" s="71"/>
      <c r="GO220" s="71"/>
      <c r="GP220" s="71"/>
      <c r="GQ220" s="71"/>
      <c r="GR220" s="71"/>
      <c r="GS220" s="71"/>
      <c r="GT220" s="71"/>
      <c r="GU220" s="71"/>
      <c r="GV220" s="71"/>
      <c r="GW220" s="157"/>
      <c r="GX220" s="157"/>
      <c r="GY220" s="157"/>
      <c r="GZ220" s="157"/>
      <c r="HA220" s="157"/>
      <c r="HB220" s="157"/>
      <c r="HC220" s="157"/>
      <c r="HD220" s="157"/>
      <c r="HE220" s="157"/>
      <c r="HF220" s="157"/>
      <c r="HG220" s="157"/>
      <c r="HH220" s="157"/>
      <c r="HI220" s="157"/>
      <c r="HJ220" s="157"/>
      <c r="HK220" s="157"/>
      <c r="HL220" s="157"/>
      <c r="HM220" s="157"/>
      <c r="HN220" s="157"/>
      <c r="HO220" s="157"/>
      <c r="HP220" s="157"/>
      <c r="HQ220" s="157"/>
      <c r="HR220" s="157"/>
      <c r="HS220" s="157"/>
      <c r="HT220" s="157"/>
      <c r="HU220" s="157"/>
      <c r="HV220" s="157"/>
      <c r="HW220" s="157"/>
      <c r="HX220" s="157"/>
      <c r="HY220" s="71"/>
      <c r="HZ220" s="71"/>
      <c r="IA220" s="71"/>
      <c r="IB220" s="71"/>
      <c r="IC220" s="71"/>
      <c r="ID220" s="157"/>
      <c r="IE220" s="157"/>
      <c r="IF220" s="157"/>
      <c r="IG220" s="71"/>
      <c r="IH220" s="71" t="s">
        <v>13</v>
      </c>
      <c r="II220" s="71" t="s">
        <v>56</v>
      </c>
      <c r="IJ220" s="71" t="s">
        <v>56</v>
      </c>
      <c r="IK220" s="71" t="s">
        <v>56</v>
      </c>
      <c r="IL220" s="71" t="s">
        <v>56</v>
      </c>
      <c r="IM220" s="71" t="s">
        <v>13</v>
      </c>
      <c r="IN220" s="71" t="s">
        <v>56</v>
      </c>
      <c r="IO220" s="71" t="s">
        <v>56</v>
      </c>
      <c r="IP220" s="71" t="s">
        <v>56</v>
      </c>
      <c r="IQ220" s="71" t="s">
        <v>56</v>
      </c>
      <c r="IR220" s="71" t="s">
        <v>13</v>
      </c>
      <c r="IS220" s="71" t="s">
        <v>13</v>
      </c>
      <c r="IT220" s="71" t="s">
        <v>13</v>
      </c>
      <c r="IU220" s="157" t="s">
        <v>56</v>
      </c>
      <c r="IV220" s="157" t="s">
        <v>56</v>
      </c>
      <c r="IW220" s="157" t="s">
        <v>56</v>
      </c>
      <c r="IX220" s="157" t="s">
        <v>56</v>
      </c>
      <c r="IY220" s="71" t="s">
        <v>56</v>
      </c>
      <c r="IZ220" s="71" t="s">
        <v>56</v>
      </c>
      <c r="JA220" s="71" t="s">
        <v>56</v>
      </c>
      <c r="JB220" s="71" t="s">
        <v>13</v>
      </c>
      <c r="JC220" s="71" t="s">
        <v>56</v>
      </c>
      <c r="JD220" s="71" t="s">
        <v>13</v>
      </c>
      <c r="JE220" s="71" t="s">
        <v>13</v>
      </c>
      <c r="JF220" s="157" t="s">
        <v>56</v>
      </c>
      <c r="JG220" s="157" t="s">
        <v>56</v>
      </c>
      <c r="JH220" s="157" t="s">
        <v>13</v>
      </c>
      <c r="JI220" s="71" t="s">
        <v>56</v>
      </c>
      <c r="JJ220" s="71" t="s">
        <v>56</v>
      </c>
      <c r="JK220" s="71" t="s">
        <v>56</v>
      </c>
      <c r="JL220" s="71" t="s">
        <v>13</v>
      </c>
      <c r="JM220" s="71" t="s">
        <v>13</v>
      </c>
      <c r="JN220" s="71" t="s">
        <v>747</v>
      </c>
      <c r="JO220" s="71" t="s">
        <v>747</v>
      </c>
      <c r="JP220" s="71" t="s">
        <v>747</v>
      </c>
      <c r="JQ220" s="71" t="s">
        <v>747</v>
      </c>
      <c r="JR220" s="71" t="s">
        <v>747</v>
      </c>
      <c r="JS220" s="71" t="s">
        <v>747</v>
      </c>
      <c r="JT220" s="71" t="s">
        <v>747</v>
      </c>
      <c r="JU220" s="71" t="s">
        <v>747</v>
      </c>
      <c r="JV220" s="157" t="s">
        <v>13</v>
      </c>
      <c r="JW220" s="157" t="s">
        <v>13</v>
      </c>
      <c r="JX220" s="157" t="s">
        <v>13</v>
      </c>
      <c r="JY220" s="71" t="s">
        <v>13</v>
      </c>
      <c r="JZ220" s="71" t="s">
        <v>13</v>
      </c>
      <c r="KA220" s="71" t="s">
        <v>56</v>
      </c>
      <c r="KB220" s="71" t="s">
        <v>56</v>
      </c>
      <c r="KC220" s="71" t="s">
        <v>13</v>
      </c>
      <c r="KD220" s="157" t="s">
        <v>13</v>
      </c>
      <c r="KE220" s="157" t="s">
        <v>56</v>
      </c>
      <c r="KF220" s="157" t="s">
        <v>13</v>
      </c>
      <c r="KG220" s="71" t="s">
        <v>56</v>
      </c>
      <c r="KH220" s="71" t="s">
        <v>56</v>
      </c>
      <c r="KI220" s="71" t="s">
        <v>13</v>
      </c>
      <c r="KJ220" s="71" t="s">
        <v>56</v>
      </c>
      <c r="KK220" s="71" t="s">
        <v>13</v>
      </c>
      <c r="KL220" s="71" t="s">
        <v>13</v>
      </c>
      <c r="KM220" s="71" t="s">
        <v>13</v>
      </c>
      <c r="KN220" s="71" t="s">
        <v>13</v>
      </c>
      <c r="KO220" s="71" t="s">
        <v>13</v>
      </c>
      <c r="KP220" s="157" t="s">
        <v>56</v>
      </c>
      <c r="KQ220" s="71" t="s">
        <v>13</v>
      </c>
      <c r="KR220" s="71" t="s">
        <v>13</v>
      </c>
      <c r="KS220" s="71" t="s">
        <v>985</v>
      </c>
      <c r="KT220" s="157" t="s">
        <v>56</v>
      </c>
      <c r="KU220" s="157" t="s">
        <v>13</v>
      </c>
      <c r="KV220" s="157" t="s">
        <v>56</v>
      </c>
      <c r="KW220" s="71" t="s">
        <v>13</v>
      </c>
      <c r="KX220" s="71" t="s">
        <v>13</v>
      </c>
      <c r="KY220" s="71" t="s">
        <v>56</v>
      </c>
      <c r="KZ220" s="71" t="s">
        <v>56</v>
      </c>
      <c r="LA220" s="71" t="s">
        <v>13</v>
      </c>
      <c r="LB220" s="157" t="s">
        <v>13</v>
      </c>
      <c r="LC220" s="157" t="s">
        <v>56</v>
      </c>
      <c r="LD220" s="157" t="s">
        <v>13</v>
      </c>
      <c r="LE220" s="71" t="s">
        <v>56</v>
      </c>
      <c r="LF220" s="180">
        <v>1</v>
      </c>
      <c r="LG220" s="157" t="s">
        <v>13</v>
      </c>
      <c r="LH220" s="157" t="s">
        <v>56</v>
      </c>
      <c r="LI220" s="157" t="s">
        <v>56</v>
      </c>
      <c r="LJ220" s="71" t="s">
        <v>13</v>
      </c>
      <c r="LK220" s="71" t="s">
        <v>13</v>
      </c>
      <c r="LL220" s="71" t="s">
        <v>56</v>
      </c>
      <c r="LM220" s="71" t="s">
        <v>56</v>
      </c>
      <c r="LN220" s="71" t="s">
        <v>13</v>
      </c>
      <c r="LO220" s="157" t="s">
        <v>13</v>
      </c>
      <c r="LP220" s="157" t="s">
        <v>56</v>
      </c>
      <c r="LQ220" s="157" t="s">
        <v>13</v>
      </c>
      <c r="LR220" s="71" t="s">
        <v>56</v>
      </c>
      <c r="LS220" s="71" t="s">
        <v>56</v>
      </c>
      <c r="LT220" s="71" t="s">
        <v>13</v>
      </c>
      <c r="LU220" s="71" t="s">
        <v>13</v>
      </c>
      <c r="LV220" s="71" t="s">
        <v>56</v>
      </c>
      <c r="LW220" s="71" t="s">
        <v>13</v>
      </c>
      <c r="LX220" s="71" t="s">
        <v>13</v>
      </c>
      <c r="LY220" s="157" t="s">
        <v>13</v>
      </c>
      <c r="LZ220" s="157" t="s">
        <v>56</v>
      </c>
      <c r="MA220" s="71" t="s">
        <v>13</v>
      </c>
      <c r="MB220" s="71" t="s">
        <v>13</v>
      </c>
      <c r="MC220" s="71" t="s">
        <v>13</v>
      </c>
      <c r="MD220" s="71" t="s">
        <v>13</v>
      </c>
      <c r="ME220" s="71" t="s">
        <v>56</v>
      </c>
      <c r="MF220" s="71" t="s">
        <v>13</v>
      </c>
      <c r="MG220" s="157" t="s">
        <v>13</v>
      </c>
      <c r="MH220" s="71" t="s">
        <v>13</v>
      </c>
      <c r="MI220" s="71" t="s">
        <v>13</v>
      </c>
      <c r="MJ220" s="71" t="s">
        <v>13</v>
      </c>
      <c r="MK220" s="71" t="s">
        <v>56</v>
      </c>
      <c r="ML220" s="71" t="s">
        <v>56</v>
      </c>
      <c r="MM220" s="71" t="s">
        <v>13</v>
      </c>
      <c r="MN220" s="71" t="s">
        <v>13</v>
      </c>
      <c r="MO220" s="71" t="s">
        <v>56</v>
      </c>
      <c r="MP220" s="71" t="s">
        <v>56</v>
      </c>
      <c r="MQ220" s="71" t="s">
        <v>13</v>
      </c>
      <c r="MR220" s="71" t="s">
        <v>13</v>
      </c>
      <c r="MS220" s="71" t="s">
        <v>56</v>
      </c>
      <c r="MT220" s="71" t="s">
        <v>13</v>
      </c>
      <c r="MU220" s="71" t="s">
        <v>13</v>
      </c>
      <c r="MV220" s="71" t="s">
        <v>56</v>
      </c>
      <c r="MW220" s="71" t="s">
        <v>13</v>
      </c>
      <c r="MX220" s="71" t="s">
        <v>13</v>
      </c>
      <c r="MY220" s="71" t="s">
        <v>56</v>
      </c>
      <c r="MZ220" s="71" t="s">
        <v>13</v>
      </c>
      <c r="NA220" s="71" t="s">
        <v>13</v>
      </c>
      <c r="NB220" s="157" t="s">
        <v>56</v>
      </c>
      <c r="NC220" s="157" t="s">
        <v>56</v>
      </c>
      <c r="ND220" s="157" t="s">
        <v>56</v>
      </c>
      <c r="NE220" s="157" t="s">
        <v>56</v>
      </c>
      <c r="NF220" s="157" t="s">
        <v>56</v>
      </c>
      <c r="NG220" s="157"/>
      <c r="NH220" s="157"/>
      <c r="NI220" s="157"/>
      <c r="NJ220" s="157"/>
      <c r="NK220" s="157"/>
      <c r="NL220" s="71" t="s">
        <v>13</v>
      </c>
      <c r="NM220" s="71" t="s">
        <v>56</v>
      </c>
      <c r="NN220" s="157" t="s">
        <v>56</v>
      </c>
      <c r="NO220" s="71" t="s">
        <v>13</v>
      </c>
      <c r="NP220" s="71" t="s">
        <v>56</v>
      </c>
      <c r="NQ220" s="71" t="s">
        <v>56</v>
      </c>
      <c r="NR220" s="71" t="s">
        <v>56</v>
      </c>
      <c r="NS220" s="71" t="s">
        <v>56</v>
      </c>
      <c r="NT220" s="71" t="s">
        <v>13</v>
      </c>
      <c r="NU220" s="71" t="s">
        <v>56</v>
      </c>
      <c r="NV220" s="71" t="s">
        <v>56</v>
      </c>
      <c r="NW220" s="71" t="s">
        <v>13</v>
      </c>
      <c r="NX220" s="71" t="s">
        <v>13</v>
      </c>
      <c r="NY220" s="71" t="s">
        <v>13</v>
      </c>
      <c r="NZ220" s="71" t="s">
        <v>13</v>
      </c>
      <c r="OA220" s="157" t="s">
        <v>56</v>
      </c>
      <c r="OB220" s="157" t="s">
        <v>56</v>
      </c>
      <c r="OC220" s="157" t="s">
        <v>56</v>
      </c>
      <c r="OD220" s="157" t="s">
        <v>56</v>
      </c>
      <c r="OE220" s="71" t="s">
        <v>13</v>
      </c>
      <c r="OF220" s="71" t="s">
        <v>13</v>
      </c>
      <c r="OG220" s="71" t="s">
        <v>56</v>
      </c>
      <c r="OH220" s="71" t="s">
        <v>13</v>
      </c>
      <c r="OI220" s="71" t="s">
        <v>56</v>
      </c>
      <c r="OJ220" s="157" t="s">
        <v>13</v>
      </c>
      <c r="OK220" s="136">
        <v>4</v>
      </c>
      <c r="OL220" s="136">
        <v>1</v>
      </c>
      <c r="OM220" s="136">
        <v>0</v>
      </c>
      <c r="ON220" s="136">
        <v>0</v>
      </c>
      <c r="OO220" s="136">
        <v>0</v>
      </c>
      <c r="OP220" s="136">
        <v>7</v>
      </c>
      <c r="OQ220" s="136">
        <v>0</v>
      </c>
      <c r="OR220" s="137">
        <v>0.25</v>
      </c>
      <c r="OS220" s="137"/>
      <c r="OT220" s="181">
        <v>2.2395120013768519E-2</v>
      </c>
      <c r="OU220" s="181">
        <v>5.5987800034421296E-3</v>
      </c>
      <c r="OV220" s="138">
        <v>0</v>
      </c>
      <c r="OW220" s="181">
        <v>0</v>
      </c>
      <c r="OX220" s="138">
        <v>0</v>
      </c>
      <c r="OY220" s="138">
        <v>3.9191460024094911E-2</v>
      </c>
      <c r="OZ220" s="138">
        <v>0</v>
      </c>
      <c r="PA220" s="139">
        <f>SB220/OK220</f>
        <v>5</v>
      </c>
      <c r="PB220" s="139">
        <f>SB220/OL220</f>
        <v>20</v>
      </c>
      <c r="PC220" s="139">
        <v>0</v>
      </c>
      <c r="PD220" s="139">
        <v>0</v>
      </c>
      <c r="PE220" s="139">
        <v>0</v>
      </c>
      <c r="PF220" s="139">
        <f>SB220/OP220</f>
        <v>2.8571428571428572</v>
      </c>
      <c r="PG220" s="139">
        <v>0</v>
      </c>
      <c r="PH220" s="71" t="s">
        <v>13</v>
      </c>
      <c r="PI220" s="71" t="s">
        <v>13</v>
      </c>
      <c r="PJ220" s="71" t="s">
        <v>56</v>
      </c>
      <c r="PK220" s="71" t="s">
        <v>56</v>
      </c>
      <c r="PL220" s="71" t="s">
        <v>13</v>
      </c>
      <c r="PM220" s="157" t="s">
        <v>13</v>
      </c>
      <c r="PN220" s="157" t="s">
        <v>56</v>
      </c>
      <c r="PO220" s="157" t="s">
        <v>13</v>
      </c>
      <c r="PP220" s="71" t="s">
        <v>56</v>
      </c>
      <c r="PQ220" s="71" t="s">
        <v>13</v>
      </c>
      <c r="PR220" s="71" t="s">
        <v>13</v>
      </c>
      <c r="PS220" s="71" t="s">
        <v>13</v>
      </c>
      <c r="PT220" s="71" t="s">
        <v>56</v>
      </c>
      <c r="PU220" s="71" t="s">
        <v>13</v>
      </c>
      <c r="PV220" s="71" t="s">
        <v>13</v>
      </c>
      <c r="PW220" s="157" t="s">
        <v>13</v>
      </c>
      <c r="PX220" s="71" t="s">
        <v>13</v>
      </c>
      <c r="PY220" s="71" t="s">
        <v>13</v>
      </c>
      <c r="PZ220" s="71" t="s">
        <v>747</v>
      </c>
      <c r="QA220" s="71" t="s">
        <v>747</v>
      </c>
      <c r="QB220" s="71" t="s">
        <v>747</v>
      </c>
      <c r="QC220" s="71" t="s">
        <v>747</v>
      </c>
      <c r="QD220" s="71" t="s">
        <v>747</v>
      </c>
      <c r="QE220" s="71" t="s">
        <v>747</v>
      </c>
      <c r="QF220" s="157" t="s">
        <v>13</v>
      </c>
      <c r="QG220" s="71" t="s">
        <v>747</v>
      </c>
      <c r="QH220" s="71" t="s">
        <v>13</v>
      </c>
      <c r="QI220" s="71" t="s">
        <v>747</v>
      </c>
      <c r="QJ220" s="157" t="s">
        <v>13</v>
      </c>
      <c r="QK220" s="157" t="s">
        <v>13</v>
      </c>
      <c r="QL220" s="157" t="s">
        <v>13</v>
      </c>
      <c r="QM220" s="71" t="s">
        <v>747</v>
      </c>
      <c r="QN220" s="71" t="s">
        <v>56</v>
      </c>
      <c r="QO220" s="71" t="s">
        <v>56</v>
      </c>
      <c r="QP220" s="71" t="s">
        <v>56</v>
      </c>
      <c r="QQ220" s="71" t="s">
        <v>56</v>
      </c>
      <c r="QR220" s="71" t="s">
        <v>56</v>
      </c>
      <c r="QS220" s="71" t="s">
        <v>56</v>
      </c>
      <c r="QT220" s="71" t="s">
        <v>56</v>
      </c>
      <c r="QU220" s="71" t="s">
        <v>13</v>
      </c>
      <c r="QV220" s="71" t="s">
        <v>13</v>
      </c>
      <c r="QW220" s="71" t="s">
        <v>56</v>
      </c>
      <c r="QX220" s="157" t="s">
        <v>56</v>
      </c>
      <c r="QY220" s="157" t="s">
        <v>56</v>
      </c>
      <c r="QZ220" s="157" t="s">
        <v>56</v>
      </c>
      <c r="RA220" s="157" t="s">
        <v>56</v>
      </c>
      <c r="RB220" s="71" t="s">
        <v>13</v>
      </c>
      <c r="RC220" s="71" t="s">
        <v>13</v>
      </c>
      <c r="RD220" s="71" t="s">
        <v>13</v>
      </c>
      <c r="RE220" s="157" t="s">
        <v>13</v>
      </c>
      <c r="RF220" s="71" t="s">
        <v>56</v>
      </c>
      <c r="RG220" s="71" t="s">
        <v>13</v>
      </c>
      <c r="RH220" s="71" t="s">
        <v>13</v>
      </c>
      <c r="RI220" s="71" t="s">
        <v>56</v>
      </c>
      <c r="RJ220" s="71" t="s">
        <v>56</v>
      </c>
      <c r="RK220" s="71" t="s">
        <v>13</v>
      </c>
      <c r="RL220" s="157" t="s">
        <v>13</v>
      </c>
      <c r="RM220" s="157" t="s">
        <v>56</v>
      </c>
      <c r="RN220" s="157" t="s">
        <v>13</v>
      </c>
      <c r="RO220" s="71" t="s">
        <v>56</v>
      </c>
      <c r="RP220" s="71" t="s">
        <v>56</v>
      </c>
      <c r="RQ220" s="71" t="s">
        <v>56</v>
      </c>
      <c r="RR220" s="71" t="s">
        <v>13</v>
      </c>
      <c r="RS220" s="71" t="s">
        <v>13</v>
      </c>
      <c r="RT220" s="71" t="s">
        <v>13</v>
      </c>
      <c r="RU220" s="71" t="s">
        <v>13</v>
      </c>
      <c r="RV220" s="157" t="s">
        <v>56</v>
      </c>
      <c r="RW220" s="71"/>
      <c r="RX220" s="151" t="s">
        <v>737</v>
      </c>
      <c r="RY220" s="218" t="s">
        <v>746</v>
      </c>
      <c r="RZ220" s="152">
        <v>17861034</v>
      </c>
      <c r="SA220" s="151" t="s">
        <v>801</v>
      </c>
      <c r="SB220" s="229">
        <v>20</v>
      </c>
      <c r="SC220" s="238">
        <v>0.14000000000000001</v>
      </c>
      <c r="SD220" s="178"/>
      <c r="SE220" s="71"/>
      <c r="SF220" s="270" t="s">
        <v>730</v>
      </c>
      <c r="SG220" s="270" t="s">
        <v>56</v>
      </c>
      <c r="SH220" s="273">
        <v>0.8</v>
      </c>
      <c r="SI220" s="273">
        <v>0.2</v>
      </c>
      <c r="SJ220" s="271"/>
      <c r="SK220" s="270" t="s">
        <v>13</v>
      </c>
      <c r="SL220" s="270" t="s">
        <v>56</v>
      </c>
      <c r="SM220" s="270" t="s">
        <v>13</v>
      </c>
      <c r="SN220" s="270" t="s">
        <v>13</v>
      </c>
      <c r="SO220" s="270" t="s">
        <v>13</v>
      </c>
      <c r="SP220" s="270" t="s">
        <v>13</v>
      </c>
      <c r="SQ220" s="270" t="s">
        <v>13</v>
      </c>
      <c r="SR220" s="270" t="s">
        <v>13</v>
      </c>
      <c r="SS220" s="270" t="s">
        <v>13</v>
      </c>
      <c r="ST220" s="270" t="s">
        <v>13</v>
      </c>
      <c r="SU220" s="270" t="s">
        <v>13</v>
      </c>
      <c r="SV220" s="270" t="s">
        <v>13</v>
      </c>
      <c r="SW220" s="270" t="s">
        <v>56</v>
      </c>
      <c r="SX220" s="270" t="s">
        <v>13</v>
      </c>
      <c r="SY220" s="270" t="s">
        <v>56</v>
      </c>
      <c r="SZ220" s="270" t="s">
        <v>13</v>
      </c>
      <c r="TA220" s="270" t="s">
        <v>13</v>
      </c>
      <c r="TB220" s="270" t="s">
        <v>13</v>
      </c>
      <c r="TC220" s="270" t="s">
        <v>56</v>
      </c>
      <c r="TD220" s="270" t="s">
        <v>13</v>
      </c>
      <c r="TE220" s="270" t="s">
        <v>13</v>
      </c>
      <c r="TF220" s="270" t="s">
        <v>13</v>
      </c>
      <c r="TG220" s="270" t="s">
        <v>13</v>
      </c>
      <c r="TH220" s="270" t="s">
        <v>13</v>
      </c>
      <c r="TI220" s="270" t="s">
        <v>13</v>
      </c>
      <c r="TJ220" s="270" t="s">
        <v>56</v>
      </c>
      <c r="TK220" s="270" t="s">
        <v>13</v>
      </c>
      <c r="TL220" s="270" t="s">
        <v>13</v>
      </c>
      <c r="TM220" s="273"/>
      <c r="TN220" s="270"/>
      <c r="TO220" s="270"/>
      <c r="TP220" s="270"/>
      <c r="TQ220" s="270"/>
      <c r="TR220" s="270"/>
      <c r="TS220" s="270"/>
      <c r="TT220" s="270"/>
      <c r="TU220" s="270"/>
      <c r="TV220" s="270"/>
      <c r="TW220" s="270"/>
      <c r="TX220" s="270"/>
      <c r="TY220" s="270"/>
      <c r="TZ220" s="270"/>
      <c r="UA220" s="270"/>
      <c r="UB220" s="270" t="s">
        <v>13</v>
      </c>
      <c r="UC220" s="270"/>
      <c r="UD220" s="270" t="s">
        <v>13</v>
      </c>
      <c r="UE220" s="270" t="s">
        <v>13</v>
      </c>
      <c r="UF220" s="270"/>
      <c r="UG220" s="270" t="s">
        <v>13</v>
      </c>
      <c r="UH220" s="270" t="s">
        <v>56</v>
      </c>
      <c r="UI220" s="270" t="s">
        <v>13</v>
      </c>
      <c r="UJ220" s="270" t="s">
        <v>56</v>
      </c>
      <c r="UK220" s="270" t="s">
        <v>13</v>
      </c>
      <c r="UL220" s="270" t="s">
        <v>13</v>
      </c>
      <c r="UM220" s="270" t="s">
        <v>13</v>
      </c>
      <c r="UN220" s="270" t="s">
        <v>13</v>
      </c>
      <c r="UO220" s="270" t="s">
        <v>56</v>
      </c>
      <c r="UP220" s="270" t="s">
        <v>13</v>
      </c>
      <c r="UQ220" s="270" t="s">
        <v>13</v>
      </c>
      <c r="UR220" s="270" t="s">
        <v>13</v>
      </c>
      <c r="US220" s="270" t="s">
        <v>56</v>
      </c>
      <c r="UT220" s="270"/>
      <c r="UU220" s="270"/>
      <c r="UV220" s="270"/>
      <c r="UW220" s="270"/>
      <c r="UX220" s="270"/>
      <c r="UY220" s="270" t="s">
        <v>1225</v>
      </c>
      <c r="UZ220" s="273">
        <v>0.6</v>
      </c>
      <c r="VA220" s="270" t="s">
        <v>1225</v>
      </c>
      <c r="VB220" s="270" t="s">
        <v>1225</v>
      </c>
      <c r="VC220" s="270" t="s">
        <v>1227</v>
      </c>
      <c r="VD220" s="270" t="s">
        <v>1227</v>
      </c>
      <c r="VE220" s="270" t="s">
        <v>1227</v>
      </c>
      <c r="VF220" s="270" t="s">
        <v>1227</v>
      </c>
      <c r="VG220" s="270" t="s">
        <v>1227</v>
      </c>
      <c r="VH220" s="270" t="s">
        <v>1227</v>
      </c>
      <c r="VI220" s="270" t="s">
        <v>1227</v>
      </c>
      <c r="VJ220" s="270" t="s">
        <v>1227</v>
      </c>
      <c r="VK220" s="273">
        <v>0</v>
      </c>
      <c r="VL220" s="270" t="s">
        <v>1227</v>
      </c>
      <c r="VM220" s="273">
        <v>0.05</v>
      </c>
      <c r="VN220" s="270" t="s">
        <v>1227</v>
      </c>
      <c r="VO220" s="270" t="s">
        <v>1227</v>
      </c>
      <c r="VP220" s="270" t="s">
        <v>1227</v>
      </c>
      <c r="VQ220" s="273">
        <v>0</v>
      </c>
      <c r="VR220" s="270" t="s">
        <v>1227</v>
      </c>
      <c r="VS220" s="270" t="s">
        <v>1227</v>
      </c>
      <c r="VT220" s="270" t="s">
        <v>1227</v>
      </c>
      <c r="VU220" s="270" t="s">
        <v>1227</v>
      </c>
      <c r="VV220" s="270" t="s">
        <v>1227</v>
      </c>
      <c r="VW220" s="270" t="s">
        <v>1227</v>
      </c>
      <c r="VX220" s="273">
        <v>0.35</v>
      </c>
      <c r="VY220" s="270" t="s">
        <v>1227</v>
      </c>
      <c r="VZ220" s="270" t="s">
        <v>1227</v>
      </c>
      <c r="WA220" s="273"/>
      <c r="WB220" s="270"/>
      <c r="WC220" s="270"/>
      <c r="WD220" s="270"/>
      <c r="WE220" s="270"/>
      <c r="WF220" s="270"/>
      <c r="WG220" s="270"/>
      <c r="WH220" s="270"/>
      <c r="WI220" s="270"/>
      <c r="WJ220" s="270"/>
      <c r="WK220" s="270"/>
      <c r="WL220" s="270"/>
      <c r="WM220" s="270"/>
      <c r="WN220" s="270"/>
      <c r="WO220" s="270"/>
      <c r="WP220" s="270" t="s">
        <v>1227</v>
      </c>
      <c r="WQ220" s="270" t="s">
        <v>1228</v>
      </c>
      <c r="WR220" s="270" t="s">
        <v>13</v>
      </c>
      <c r="WS220" s="270" t="s">
        <v>13</v>
      </c>
      <c r="WT220" s="270"/>
      <c r="WU220" s="273">
        <v>0</v>
      </c>
      <c r="WV220" s="273">
        <v>1</v>
      </c>
      <c r="WW220" s="273">
        <v>0</v>
      </c>
      <c r="WX220" s="273">
        <v>0.35</v>
      </c>
      <c r="WY220" s="273">
        <v>0</v>
      </c>
      <c r="WZ220" s="273">
        <v>0</v>
      </c>
      <c r="XA220" s="273">
        <v>0</v>
      </c>
      <c r="XB220" s="273">
        <v>0</v>
      </c>
      <c r="XC220" s="273">
        <v>0.35</v>
      </c>
      <c r="XD220" s="273">
        <v>0</v>
      </c>
      <c r="XE220" s="273">
        <v>0</v>
      </c>
      <c r="XF220" s="273">
        <v>0</v>
      </c>
      <c r="XH220" s="270"/>
      <c r="XI220" s="270"/>
      <c r="XJ220" s="270"/>
      <c r="XK220" s="270"/>
      <c r="XL220" s="270"/>
      <c r="XM220" s="272" t="s">
        <v>13</v>
      </c>
      <c r="XN220" s="272" t="s">
        <v>56</v>
      </c>
      <c r="XO220" s="272" t="s">
        <v>13</v>
      </c>
      <c r="XP220" s="272" t="s">
        <v>13</v>
      </c>
      <c r="XQ220" s="272" t="s">
        <v>13</v>
      </c>
      <c r="XR220" s="272" t="s">
        <v>13</v>
      </c>
      <c r="XS220" s="272" t="s">
        <v>13</v>
      </c>
      <c r="XT220" s="272" t="s">
        <v>13</v>
      </c>
      <c r="XU220" s="272" t="s">
        <v>13</v>
      </c>
      <c r="XV220" s="272" t="s">
        <v>13</v>
      </c>
      <c r="XW220" s="270"/>
      <c r="XX220" s="273" t="s">
        <v>1230</v>
      </c>
      <c r="XY220" s="273">
        <v>0.95</v>
      </c>
      <c r="XZ220" s="273" t="s">
        <v>1230</v>
      </c>
      <c r="YA220" s="273" t="s">
        <v>1230</v>
      </c>
      <c r="YB220" s="273" t="s">
        <v>1230</v>
      </c>
      <c r="YC220" s="273" t="s">
        <v>1230</v>
      </c>
      <c r="YD220" s="273" t="s">
        <v>1230</v>
      </c>
      <c r="YE220" s="273" t="s">
        <v>1230</v>
      </c>
      <c r="YF220" s="273" t="s">
        <v>1230</v>
      </c>
      <c r="YG220" s="273" t="s">
        <v>1230</v>
      </c>
      <c r="YH220" s="273" t="s">
        <v>1230</v>
      </c>
      <c r="YI220" s="273" t="s">
        <v>1230</v>
      </c>
      <c r="YJ220" s="273">
        <v>0.05</v>
      </c>
      <c r="YK220" s="273" t="s">
        <v>1230</v>
      </c>
      <c r="YL220" s="273">
        <v>0.99</v>
      </c>
      <c r="YM220" s="273" t="s">
        <v>1230</v>
      </c>
      <c r="YN220" s="273" t="s">
        <v>1230</v>
      </c>
      <c r="YO220" s="273" t="s">
        <v>1230</v>
      </c>
      <c r="YP220" s="273">
        <v>0.35</v>
      </c>
      <c r="YQ220" s="273" t="s">
        <v>1230</v>
      </c>
      <c r="YR220" s="273" t="s">
        <v>1230</v>
      </c>
      <c r="YS220" s="273" t="s">
        <v>1230</v>
      </c>
      <c r="YT220" s="273" t="s">
        <v>1230</v>
      </c>
      <c r="YU220" s="273" t="s">
        <v>1230</v>
      </c>
      <c r="YV220" s="273" t="s">
        <v>1230</v>
      </c>
      <c r="YW220" s="273">
        <v>0.35</v>
      </c>
      <c r="YX220" s="273" t="s">
        <v>1230</v>
      </c>
      <c r="YY220" s="273" t="s">
        <v>1230</v>
      </c>
      <c r="YZ220" s="273"/>
      <c r="ZA220" s="270"/>
      <c r="ZB220" s="270"/>
      <c r="ZC220" s="270"/>
      <c r="ZD220" s="270"/>
      <c r="ZE220" s="270"/>
      <c r="ZF220" s="270"/>
      <c r="ZG220" s="270"/>
      <c r="ZH220" s="270"/>
      <c r="ZI220" s="270"/>
      <c r="ZJ220" s="270"/>
      <c r="ZK220" s="270"/>
      <c r="ZL220" s="270"/>
      <c r="ZM220" s="270"/>
      <c r="ZN220" s="270"/>
      <c r="ZO220" s="272" t="s">
        <v>56</v>
      </c>
      <c r="ZP220" s="272"/>
      <c r="ZQ220" s="272"/>
      <c r="ZR220" s="272"/>
      <c r="ZS220" s="272"/>
      <c r="ZT220" s="272" t="s">
        <v>13</v>
      </c>
      <c r="ZU220" s="272"/>
      <c r="ZV220" s="272"/>
      <c r="ZW220" s="270"/>
      <c r="ZX220" s="270"/>
      <c r="ZY220" s="270"/>
      <c r="ZZ220" s="270"/>
      <c r="AAA220" s="270"/>
      <c r="AAB220" s="270"/>
      <c r="AAJ220" s="270"/>
      <c r="AAK220" s="270"/>
      <c r="AAL220" s="270"/>
      <c r="AAM220" s="270"/>
      <c r="AAN220" s="270"/>
      <c r="AAO220" s="272" t="s">
        <v>13</v>
      </c>
      <c r="AAP220" s="272" t="s">
        <v>56</v>
      </c>
      <c r="AAQ220" s="272" t="s">
        <v>13</v>
      </c>
      <c r="AAR220" s="272" t="s">
        <v>13</v>
      </c>
      <c r="AAS220" s="272" t="s">
        <v>56</v>
      </c>
      <c r="AAT220" s="272" t="s">
        <v>13</v>
      </c>
      <c r="AAU220" s="272" t="s">
        <v>56</v>
      </c>
      <c r="AAV220" s="272" t="s">
        <v>13</v>
      </c>
      <c r="AAW220" s="272" t="s">
        <v>13</v>
      </c>
      <c r="AAX220" s="272" t="s">
        <v>56</v>
      </c>
    </row>
    <row r="221" spans="1:726" ht="15" customHeight="1" x14ac:dyDescent="0.35">
      <c r="A221" s="70" t="s">
        <v>935</v>
      </c>
      <c r="B221" s="1" t="s">
        <v>13</v>
      </c>
      <c r="GW221" s="157"/>
      <c r="GX221" s="157"/>
      <c r="RX221" s="151" t="s">
        <v>737</v>
      </c>
      <c r="RY221" s="226" t="s">
        <v>746</v>
      </c>
      <c r="RZ221" s="152">
        <v>14645473</v>
      </c>
      <c r="SA221" s="151" t="s">
        <v>810</v>
      </c>
      <c r="SB221" s="229" t="s">
        <v>798</v>
      </c>
      <c r="SC221" s="229" t="s">
        <v>798</v>
      </c>
      <c r="SF221" s="268" t="s">
        <v>935</v>
      </c>
      <c r="SG221" s="269" t="s">
        <v>13</v>
      </c>
      <c r="SH221" s="270"/>
      <c r="SI221" s="270"/>
      <c r="SJ221" s="271"/>
      <c r="SK221" s="270"/>
      <c r="SL221" s="270"/>
      <c r="SM221" s="270"/>
      <c r="SN221" s="270"/>
      <c r="SO221" s="270"/>
      <c r="SP221" s="270"/>
      <c r="SQ221" s="270"/>
      <c r="SR221" s="270"/>
      <c r="SS221" s="270"/>
      <c r="ST221" s="270"/>
      <c r="SU221" s="270"/>
      <c r="SV221" s="270"/>
      <c r="SW221" s="270"/>
      <c r="SX221" s="270"/>
      <c r="SY221" s="270"/>
      <c r="SZ221" s="270"/>
      <c r="TA221" s="270"/>
      <c r="TB221" s="270"/>
      <c r="TC221" s="270"/>
      <c r="TD221" s="270"/>
      <c r="TE221" s="270"/>
      <c r="TF221" s="270"/>
      <c r="TG221" s="270"/>
      <c r="TH221" s="270"/>
      <c r="TI221" s="270"/>
      <c r="TJ221" s="270"/>
      <c r="TK221" s="270"/>
      <c r="TL221" s="270"/>
      <c r="TM221" s="270"/>
      <c r="TN221" s="270"/>
      <c r="TO221" s="270"/>
      <c r="TP221" s="270"/>
      <c r="TQ221" s="270"/>
      <c r="TR221" s="270"/>
      <c r="TS221" s="270"/>
      <c r="TT221" s="270"/>
      <c r="TU221" s="270"/>
      <c r="TV221" s="270"/>
      <c r="TW221" s="270"/>
      <c r="TX221" s="270"/>
      <c r="TY221" s="270"/>
      <c r="TZ221" s="270"/>
      <c r="UA221" s="270"/>
      <c r="UB221" s="270"/>
      <c r="UC221" s="270"/>
      <c r="UD221" s="270"/>
      <c r="UE221" s="270"/>
      <c r="UF221" s="270"/>
      <c r="UG221" s="270"/>
      <c r="UH221" s="270"/>
      <c r="UI221" s="270"/>
      <c r="UJ221" s="270"/>
      <c r="UK221" s="270"/>
      <c r="UL221" s="270"/>
      <c r="UT221" s="270"/>
      <c r="UU221" s="270"/>
      <c r="UV221" s="270"/>
      <c r="UW221" s="270"/>
      <c r="UX221" s="270"/>
      <c r="UY221" s="270"/>
      <c r="UZ221" s="270"/>
      <c r="VA221" s="270"/>
      <c r="VB221" s="270"/>
      <c r="VC221" s="270"/>
      <c r="VD221" s="270"/>
      <c r="VE221" s="270"/>
      <c r="VF221" s="270"/>
      <c r="VG221" s="270"/>
      <c r="VH221" s="270"/>
      <c r="VI221" s="270"/>
      <c r="VJ221" s="270"/>
      <c r="VK221" s="270"/>
      <c r="VL221" s="270"/>
      <c r="VM221" s="270"/>
      <c r="VN221" s="270"/>
      <c r="VO221" s="270"/>
      <c r="VP221" s="270"/>
      <c r="VQ221" s="270"/>
      <c r="VR221" s="270"/>
      <c r="VS221" s="270"/>
      <c r="VT221" s="270"/>
      <c r="VU221" s="270"/>
      <c r="VV221" s="270"/>
      <c r="VW221" s="270"/>
      <c r="VX221" s="270"/>
      <c r="VY221" s="270"/>
      <c r="VZ221" s="270"/>
      <c r="WA221" s="270"/>
      <c r="WB221" s="270"/>
      <c r="WC221" s="270"/>
      <c r="WD221" s="270"/>
      <c r="WE221" s="270"/>
      <c r="WF221" s="270"/>
      <c r="WG221" s="270"/>
      <c r="WH221" s="270"/>
      <c r="WI221" s="270"/>
      <c r="WJ221" s="270"/>
      <c r="WK221" s="270"/>
      <c r="WL221" s="270"/>
      <c r="WM221" s="270"/>
      <c r="WN221" s="270"/>
      <c r="WO221" s="270"/>
      <c r="WP221" s="270"/>
      <c r="WQ221" s="270"/>
      <c r="WR221" s="270"/>
      <c r="WS221" s="270"/>
      <c r="WT221" s="270"/>
      <c r="WU221" s="270"/>
      <c r="WV221" s="270"/>
      <c r="WW221" s="270"/>
      <c r="WX221" s="270"/>
      <c r="WY221" s="270"/>
      <c r="WZ221" s="270"/>
      <c r="XH221" s="270"/>
      <c r="XI221" s="270"/>
      <c r="XJ221" s="270"/>
      <c r="XK221" s="270"/>
      <c r="XL221" s="270"/>
      <c r="XM221" s="272"/>
      <c r="XN221" s="272"/>
      <c r="XO221" s="272"/>
      <c r="XP221" s="272"/>
      <c r="XQ221" s="272"/>
      <c r="XR221" s="272"/>
      <c r="XS221" s="272"/>
      <c r="XT221" s="272"/>
      <c r="XU221" s="272"/>
      <c r="XV221" s="272"/>
      <c r="XW221" s="270"/>
      <c r="XX221" s="273"/>
      <c r="XY221" s="273"/>
      <c r="XZ221" s="273"/>
      <c r="YA221" s="273"/>
      <c r="YB221" s="273"/>
      <c r="YC221" s="273"/>
      <c r="YD221" s="273"/>
      <c r="YE221" s="273"/>
      <c r="YF221" s="273"/>
      <c r="YG221" s="273"/>
      <c r="YH221" s="273"/>
      <c r="YI221" s="273"/>
      <c r="YJ221" s="273"/>
      <c r="YK221" s="273"/>
      <c r="YL221" s="273"/>
      <c r="YM221" s="273"/>
      <c r="YN221" s="273"/>
      <c r="YO221" s="273"/>
      <c r="YP221" s="273"/>
      <c r="YQ221" s="273"/>
      <c r="YR221" s="273"/>
      <c r="YS221" s="273"/>
      <c r="YT221" s="273"/>
      <c r="YU221" s="273"/>
      <c r="YV221" s="273"/>
      <c r="YW221" s="273"/>
      <c r="YX221" s="273"/>
      <c r="YY221" s="273"/>
      <c r="YZ221" s="270"/>
      <c r="ZA221" s="270"/>
      <c r="ZB221" s="270"/>
      <c r="ZC221" s="270"/>
      <c r="ZD221" s="270"/>
      <c r="ZE221" s="270"/>
      <c r="ZF221" s="270"/>
      <c r="ZG221" s="270"/>
      <c r="ZH221" s="270"/>
      <c r="ZI221" s="270"/>
      <c r="ZJ221" s="270"/>
      <c r="ZK221" s="270"/>
      <c r="ZL221" s="270"/>
      <c r="ZM221" s="270"/>
      <c r="ZN221" s="270"/>
      <c r="ZO221" s="272"/>
      <c r="ZP221" s="272"/>
      <c r="ZQ221" s="272"/>
      <c r="ZR221" s="272"/>
      <c r="ZS221" s="272"/>
      <c r="ZT221" s="272"/>
      <c r="ZU221" s="272"/>
      <c r="ZV221" s="272"/>
      <c r="ZW221" s="270"/>
      <c r="ZX221" s="270"/>
      <c r="ZY221" s="270"/>
      <c r="ZZ221" s="270"/>
      <c r="AAA221" s="270"/>
      <c r="AAB221" s="270"/>
      <c r="AAJ221" s="270"/>
      <c r="AAK221" s="270"/>
      <c r="AAL221" s="270"/>
      <c r="AAM221" s="270"/>
      <c r="AAN221" s="270"/>
      <c r="AAO221" s="272"/>
      <c r="AAP221" s="272"/>
      <c r="AAQ221" s="272"/>
      <c r="AAR221" s="272"/>
      <c r="AAS221" s="272"/>
      <c r="AAT221" s="272"/>
      <c r="AAU221" s="272"/>
      <c r="AAV221" s="272"/>
      <c r="AAW221" s="272"/>
      <c r="AAX221" s="272"/>
    </row>
    <row r="222" spans="1:726" ht="15" customHeight="1" x14ac:dyDescent="0.35">
      <c r="FP222" s="166"/>
      <c r="FQ222" s="166"/>
      <c r="FR222" s="166"/>
      <c r="FS222" s="166"/>
      <c r="GW222" s="157"/>
      <c r="GX222" s="157"/>
      <c r="OK222" s="146"/>
      <c r="OL222" s="146"/>
      <c r="OM222" s="146"/>
      <c r="ON222" s="146"/>
      <c r="OO222" s="146"/>
      <c r="OP222" s="146"/>
      <c r="OQ222" s="146"/>
      <c r="PM222" s="157" t="s">
        <v>758</v>
      </c>
      <c r="PN222" s="157" t="s">
        <v>758</v>
      </c>
      <c r="PO222" s="157" t="s">
        <v>758</v>
      </c>
      <c r="RY222" s="226"/>
      <c r="SB222" s="233"/>
      <c r="SF222" s="276"/>
      <c r="SG222" s="277"/>
      <c r="SJ222" s="276"/>
      <c r="UM222" s="276"/>
      <c r="UN222" s="276"/>
      <c r="UO222" s="276"/>
      <c r="UP222" s="276"/>
      <c r="UQ222" s="276"/>
      <c r="UR222" s="276"/>
      <c r="US222" s="276"/>
      <c r="XA222" s="276"/>
      <c r="XB222" s="276"/>
      <c r="XC222" s="276"/>
      <c r="XD222" s="276"/>
      <c r="XE222" s="276"/>
      <c r="XF222" s="276"/>
      <c r="XG222" s="276"/>
      <c r="AAC222" s="276"/>
      <c r="AAD222" s="276"/>
      <c r="AAE222" s="276"/>
      <c r="AAF222" s="276"/>
      <c r="AAG222" s="276"/>
      <c r="AAH222" s="276"/>
      <c r="AAI222" s="276"/>
    </row>
    <row r="223" spans="1:726" s="129" customFormat="1" ht="15" customHeight="1" x14ac:dyDescent="0.35">
      <c r="RY223" s="218"/>
      <c r="RZ223" s="154"/>
      <c r="SF223" s="276"/>
      <c r="SG223" s="277"/>
      <c r="SH223" s="276"/>
      <c r="SI223" s="276"/>
      <c r="SJ223" s="276"/>
      <c r="SK223" s="276"/>
      <c r="SL223" s="276"/>
      <c r="SM223" s="276"/>
      <c r="SN223" s="276"/>
      <c r="SO223" s="276"/>
      <c r="SP223" s="276"/>
      <c r="SQ223" s="276"/>
      <c r="SR223" s="276"/>
      <c r="SS223" s="276"/>
      <c r="ST223" s="276"/>
      <c r="SU223" s="276"/>
      <c r="SV223" s="276"/>
      <c r="SW223" s="276"/>
      <c r="SX223" s="276"/>
      <c r="SY223" s="276"/>
      <c r="SZ223" s="276"/>
      <c r="TA223" s="276"/>
      <c r="TB223" s="276"/>
      <c r="TC223" s="276"/>
      <c r="TD223" s="276"/>
      <c r="TE223" s="276"/>
      <c r="TF223" s="276"/>
      <c r="TG223" s="276"/>
      <c r="TH223" s="276"/>
      <c r="TI223" s="276"/>
      <c r="TJ223" s="276"/>
      <c r="TK223" s="276"/>
      <c r="TL223" s="276"/>
      <c r="TM223" s="276"/>
      <c r="TN223" s="276"/>
      <c r="TO223" s="276"/>
      <c r="TP223" s="276"/>
      <c r="TQ223" s="276"/>
      <c r="TR223" s="276"/>
      <c r="TS223" s="276"/>
      <c r="TT223" s="276"/>
      <c r="TU223" s="276"/>
      <c r="TV223" s="276"/>
      <c r="TW223" s="276"/>
      <c r="TX223" s="276"/>
      <c r="TY223" s="276"/>
      <c r="TZ223" s="276"/>
      <c r="UA223" s="276"/>
      <c r="UB223" s="276"/>
      <c r="UC223" s="276"/>
      <c r="UD223" s="276"/>
      <c r="UE223" s="276"/>
      <c r="UF223" s="276"/>
      <c r="UG223" s="276"/>
      <c r="UH223" s="276"/>
      <c r="UI223" s="276"/>
      <c r="UJ223" s="276"/>
      <c r="UK223" s="276"/>
      <c r="UL223" s="276"/>
      <c r="UM223" s="276"/>
      <c r="UN223" s="276"/>
      <c r="UO223" s="276"/>
      <c r="UP223" s="276"/>
      <c r="UQ223" s="276"/>
      <c r="UR223" s="276"/>
      <c r="US223" s="276"/>
      <c r="UT223" s="276"/>
      <c r="UU223" s="276"/>
      <c r="UV223" s="276"/>
      <c r="UW223" s="276"/>
      <c r="UX223" s="276"/>
      <c r="UY223" s="276"/>
      <c r="UZ223" s="276"/>
      <c r="VA223" s="276"/>
      <c r="VB223" s="276"/>
      <c r="VC223" s="276"/>
      <c r="VD223" s="276"/>
      <c r="VE223" s="276"/>
      <c r="VF223" s="276"/>
      <c r="VG223" s="276"/>
      <c r="VH223" s="276"/>
      <c r="VI223" s="276"/>
      <c r="VJ223" s="276"/>
      <c r="VK223" s="276"/>
      <c r="VL223" s="276"/>
      <c r="VM223" s="276"/>
      <c r="VN223" s="276"/>
      <c r="VO223" s="276"/>
      <c r="VP223" s="276"/>
      <c r="VQ223" s="276"/>
      <c r="VR223" s="276"/>
      <c r="VS223" s="276"/>
      <c r="VT223" s="276"/>
      <c r="VU223" s="276"/>
      <c r="VV223" s="276"/>
      <c r="VW223" s="276"/>
      <c r="VX223" s="276"/>
      <c r="VY223" s="276"/>
      <c r="VZ223" s="276"/>
      <c r="WA223" s="276"/>
      <c r="WB223" s="276"/>
      <c r="WC223" s="276"/>
      <c r="WD223" s="276"/>
      <c r="WE223" s="276"/>
      <c r="WF223" s="276"/>
      <c r="WG223" s="276"/>
      <c r="WH223" s="276"/>
      <c r="WI223" s="276"/>
      <c r="WJ223" s="276"/>
      <c r="WK223" s="276"/>
      <c r="WL223" s="276"/>
      <c r="WM223" s="276"/>
      <c r="WN223" s="276"/>
      <c r="WO223" s="276"/>
      <c r="WP223" s="276"/>
      <c r="WQ223" s="276"/>
      <c r="WR223" s="276"/>
      <c r="WS223" s="276"/>
      <c r="WT223" s="276"/>
      <c r="WU223" s="276"/>
      <c r="WV223" s="276"/>
      <c r="WW223" s="276"/>
      <c r="WX223" s="276"/>
      <c r="WY223" s="276"/>
      <c r="WZ223" s="276"/>
      <c r="XA223" s="276"/>
      <c r="XB223" s="276"/>
      <c r="XC223" s="276"/>
      <c r="XD223" s="276"/>
      <c r="XE223" s="276"/>
      <c r="XF223" s="276"/>
      <c r="XG223" s="276"/>
      <c r="XH223" s="276"/>
      <c r="XI223" s="276"/>
      <c r="XJ223" s="276"/>
      <c r="XK223" s="276"/>
      <c r="XL223" s="276"/>
      <c r="XM223" s="278"/>
      <c r="XN223" s="278"/>
      <c r="XO223" s="278"/>
      <c r="XP223" s="278"/>
      <c r="XQ223" s="278"/>
      <c r="XR223" s="278"/>
      <c r="XS223" s="278"/>
      <c r="XT223" s="278"/>
      <c r="XU223" s="278"/>
      <c r="XV223" s="278"/>
      <c r="XW223" s="276"/>
      <c r="XX223" s="279"/>
      <c r="XY223" s="279"/>
      <c r="XZ223" s="279"/>
      <c r="YA223" s="279"/>
      <c r="YB223" s="279"/>
      <c r="YC223" s="279"/>
      <c r="YD223" s="279"/>
      <c r="YE223" s="279"/>
      <c r="YF223" s="279"/>
      <c r="YG223" s="279"/>
      <c r="YH223" s="279"/>
      <c r="YI223" s="279"/>
      <c r="YJ223" s="279"/>
      <c r="YK223" s="279"/>
      <c r="YL223" s="279"/>
      <c r="YM223" s="279"/>
      <c r="YN223" s="279"/>
      <c r="YO223" s="279"/>
      <c r="YP223" s="279"/>
      <c r="YQ223" s="279"/>
      <c r="YR223" s="279"/>
      <c r="YS223" s="279"/>
      <c r="YT223" s="279"/>
      <c r="YU223" s="279"/>
      <c r="YV223" s="279"/>
      <c r="YW223" s="279"/>
      <c r="YX223" s="279"/>
      <c r="YY223" s="279"/>
      <c r="YZ223" s="276"/>
      <c r="ZA223" s="276"/>
      <c r="ZB223" s="276"/>
      <c r="ZC223" s="276"/>
      <c r="ZD223" s="276"/>
      <c r="ZE223" s="276"/>
      <c r="ZF223" s="276"/>
      <c r="ZG223" s="276"/>
      <c r="ZH223" s="276"/>
      <c r="ZI223" s="276"/>
      <c r="ZJ223" s="276"/>
      <c r="ZK223" s="276"/>
      <c r="ZL223" s="276"/>
      <c r="ZM223" s="276"/>
      <c r="ZN223" s="276"/>
      <c r="ZO223" s="278"/>
      <c r="ZP223" s="278"/>
      <c r="ZQ223" s="278"/>
      <c r="ZR223" s="278"/>
      <c r="ZS223" s="278"/>
      <c r="ZT223" s="278"/>
      <c r="ZU223" s="278"/>
      <c r="ZV223" s="278"/>
      <c r="ZW223" s="276"/>
      <c r="ZX223" s="276"/>
      <c r="ZY223" s="276"/>
      <c r="ZZ223" s="276"/>
      <c r="AAA223" s="276"/>
      <c r="AAB223" s="276"/>
      <c r="AAC223" s="276"/>
      <c r="AAD223" s="276"/>
      <c r="AAE223" s="276"/>
      <c r="AAF223" s="276"/>
      <c r="AAG223" s="276"/>
      <c r="AAH223" s="276"/>
      <c r="AAI223" s="276"/>
      <c r="AAJ223" s="276"/>
      <c r="AAK223" s="276"/>
      <c r="AAL223" s="276"/>
      <c r="AAM223" s="276"/>
      <c r="AAN223" s="276"/>
      <c r="AAO223" s="278"/>
      <c r="AAP223" s="278"/>
      <c r="AAQ223" s="278"/>
      <c r="AAR223" s="278"/>
      <c r="AAS223" s="278"/>
      <c r="AAT223" s="278"/>
      <c r="AAU223" s="278"/>
      <c r="AAV223" s="278"/>
      <c r="AAW223" s="278"/>
      <c r="AAX223" s="278"/>
    </row>
    <row r="224" spans="1:726" s="168" customFormat="1" ht="13.5" customHeight="1" x14ac:dyDescent="0.35">
      <c r="J224" s="169"/>
      <c r="K224" s="169"/>
      <c r="L224" s="169"/>
      <c r="M224" s="169"/>
      <c r="N224" s="169"/>
      <c r="O224" s="169"/>
      <c r="P224" s="169"/>
      <c r="Q224" s="169"/>
      <c r="R224" s="169"/>
      <c r="S224" s="169"/>
      <c r="T224" s="169"/>
      <c r="V224" s="169"/>
      <c r="W224" s="169"/>
      <c r="X224" s="169"/>
      <c r="Y224" s="169"/>
      <c r="Z224" s="169"/>
      <c r="BH224" s="169"/>
      <c r="BI224" s="169"/>
      <c r="BJ224" s="169"/>
      <c r="BK224" s="169"/>
      <c r="BV224" s="169"/>
      <c r="BW224" s="169"/>
      <c r="BX224" s="169"/>
      <c r="BY224" s="169"/>
      <c r="CE224" s="169"/>
      <c r="CF224" s="169"/>
      <c r="CG224" s="169"/>
      <c r="CL224" s="169"/>
      <c r="CM224" s="169"/>
      <c r="CN224" s="169"/>
      <c r="CU224" s="169"/>
      <c r="CV224" s="169"/>
      <c r="CW224" s="169"/>
      <c r="CX224" s="169"/>
      <c r="CY224" s="169"/>
      <c r="DE224" s="169"/>
      <c r="DF224" s="169"/>
      <c r="DG224" s="169"/>
      <c r="DL224" s="169"/>
      <c r="DM224" s="169"/>
      <c r="DN224" s="169"/>
      <c r="DO224" s="169"/>
      <c r="DQ224" s="169"/>
      <c r="DR224" s="169"/>
      <c r="DS224" s="169"/>
      <c r="DU224" s="169"/>
      <c r="DV224" s="169"/>
      <c r="DW224" s="169"/>
      <c r="EC224" s="169"/>
      <c r="ED224" s="169"/>
      <c r="EE224" s="169"/>
      <c r="EV224" s="169"/>
      <c r="EW224" s="169"/>
      <c r="EX224" s="169"/>
      <c r="EY224" s="169"/>
      <c r="EZ224" s="169"/>
      <c r="FA224" s="169"/>
      <c r="FB224" s="169"/>
      <c r="FC224" s="169"/>
      <c r="FD224" s="169"/>
      <c r="FE224" s="169"/>
      <c r="FT224" s="169"/>
      <c r="GW224" s="73"/>
      <c r="GX224" s="73"/>
      <c r="GY224" s="169"/>
      <c r="GZ224" s="169"/>
      <c r="HA224" s="169"/>
      <c r="HB224" s="169"/>
      <c r="HC224" s="169"/>
      <c r="HD224" s="169"/>
      <c r="HE224" s="169"/>
      <c r="HF224" s="169"/>
      <c r="HG224" s="169"/>
      <c r="HH224" s="169"/>
      <c r="HI224" s="169"/>
      <c r="HJ224" s="169"/>
      <c r="HK224" s="169"/>
      <c r="HL224" s="169"/>
      <c r="HM224" s="169"/>
      <c r="HN224" s="169"/>
      <c r="HO224" s="169"/>
      <c r="HP224" s="169"/>
      <c r="HQ224" s="169"/>
      <c r="HR224" s="169"/>
      <c r="HS224" s="169"/>
      <c r="HT224" s="169"/>
      <c r="HU224" s="169"/>
      <c r="HV224" s="169"/>
      <c r="HW224" s="169"/>
      <c r="HX224" s="169"/>
      <c r="ID224" s="169"/>
      <c r="IE224" s="169"/>
      <c r="IF224" s="169"/>
      <c r="IU224" s="169"/>
      <c r="IV224" s="169"/>
      <c r="IW224" s="169"/>
      <c r="IX224" s="169"/>
      <c r="JF224" s="169"/>
      <c r="JG224" s="169"/>
      <c r="JH224" s="169"/>
      <c r="JV224" s="169"/>
      <c r="JW224" s="169"/>
      <c r="JX224" s="169"/>
      <c r="KD224" s="169"/>
      <c r="KE224" s="169"/>
      <c r="KF224" s="169"/>
      <c r="KP224" s="169"/>
      <c r="KT224" s="169"/>
      <c r="KU224" s="169"/>
      <c r="KV224" s="169"/>
      <c r="LB224" s="169"/>
      <c r="LC224" s="169"/>
      <c r="LD224" s="169"/>
      <c r="LG224" s="169"/>
      <c r="LH224" s="169"/>
      <c r="LI224" s="169"/>
      <c r="LO224" s="169"/>
      <c r="LP224" s="169"/>
      <c r="LQ224" s="169"/>
      <c r="LY224" s="169"/>
      <c r="LZ224" s="169"/>
      <c r="MG224" s="169"/>
      <c r="NB224" s="169"/>
      <c r="NC224" s="169"/>
      <c r="ND224" s="169"/>
      <c r="NE224" s="169"/>
      <c r="NF224" s="169"/>
      <c r="NG224" s="169"/>
      <c r="NH224" s="169"/>
      <c r="NI224" s="169"/>
      <c r="NJ224" s="169"/>
      <c r="NK224" s="169"/>
      <c r="NN224" s="169"/>
      <c r="OA224" s="169"/>
      <c r="OB224" s="169"/>
      <c r="OC224" s="169"/>
      <c r="OD224" s="169"/>
      <c r="OJ224" s="169"/>
      <c r="OT224" s="169"/>
      <c r="OU224" s="169"/>
      <c r="OV224" s="169"/>
      <c r="OW224" s="169"/>
      <c r="OX224" s="169"/>
      <c r="OY224" s="169"/>
      <c r="OZ224" s="169"/>
      <c r="PA224" s="170"/>
      <c r="PB224" s="170"/>
      <c r="PC224" s="170"/>
      <c r="PD224" s="170"/>
      <c r="PE224" s="170"/>
      <c r="PF224" s="170"/>
      <c r="PG224" s="170"/>
      <c r="PM224" s="169"/>
      <c r="PN224" s="169"/>
      <c r="PO224" s="169"/>
      <c r="PW224" s="169"/>
      <c r="QF224" s="169"/>
      <c r="QJ224" s="169"/>
      <c r="QK224" s="169"/>
      <c r="QL224" s="169"/>
      <c r="QX224" s="169"/>
      <c r="QY224" s="169"/>
      <c r="QZ224" s="169"/>
      <c r="RA224" s="169"/>
      <c r="RE224" s="169"/>
      <c r="RL224" s="169"/>
      <c r="RM224" s="169"/>
      <c r="RN224" s="169"/>
      <c r="RV224" s="169"/>
      <c r="RY224" s="227"/>
      <c r="RZ224" s="167"/>
      <c r="SA224" s="167"/>
      <c r="SB224" s="251"/>
      <c r="SC224" s="251"/>
      <c r="SD224" s="177"/>
      <c r="SF224" s="276"/>
      <c r="SG224" s="277"/>
      <c r="SH224" s="276"/>
      <c r="SI224" s="276"/>
      <c r="SJ224" s="276"/>
      <c r="SK224" s="276"/>
      <c r="SL224" s="276"/>
      <c r="SM224" s="276"/>
      <c r="SN224" s="276"/>
      <c r="SO224" s="276"/>
      <c r="SP224" s="276"/>
      <c r="SQ224" s="276"/>
      <c r="SR224" s="276"/>
      <c r="SS224" s="276"/>
      <c r="ST224" s="276"/>
      <c r="SU224" s="276"/>
      <c r="SV224" s="276"/>
      <c r="SW224" s="276"/>
      <c r="SX224" s="276"/>
      <c r="SY224" s="276"/>
      <c r="SZ224" s="276"/>
      <c r="TA224" s="276"/>
      <c r="TB224" s="276"/>
      <c r="TC224" s="276"/>
      <c r="TD224" s="276"/>
      <c r="TE224" s="276"/>
      <c r="TF224" s="276"/>
      <c r="TG224" s="276"/>
      <c r="TH224" s="276"/>
      <c r="TI224" s="276"/>
      <c r="TJ224" s="276"/>
      <c r="TK224" s="276"/>
      <c r="TL224" s="276"/>
      <c r="TM224" s="276"/>
      <c r="TN224" s="276"/>
      <c r="TO224" s="276"/>
      <c r="TP224" s="276"/>
      <c r="TQ224" s="276"/>
      <c r="TR224" s="276"/>
      <c r="TS224" s="276"/>
      <c r="TT224" s="276"/>
      <c r="TU224" s="276"/>
      <c r="TV224" s="276"/>
      <c r="TW224" s="276"/>
      <c r="TX224" s="276"/>
      <c r="TY224" s="276"/>
      <c r="TZ224" s="276"/>
      <c r="UA224" s="276"/>
      <c r="UB224" s="276"/>
      <c r="UC224" s="276"/>
      <c r="UD224" s="276"/>
      <c r="UE224" s="276"/>
      <c r="UF224" s="276"/>
      <c r="UG224" s="276"/>
      <c r="UH224" s="276"/>
      <c r="UI224" s="276"/>
      <c r="UJ224" s="276"/>
      <c r="UK224" s="276"/>
      <c r="UL224" s="276"/>
      <c r="UM224" s="276"/>
      <c r="UN224" s="276"/>
      <c r="UO224" s="276"/>
      <c r="UP224" s="276"/>
      <c r="UQ224" s="276"/>
      <c r="UR224" s="276"/>
      <c r="US224" s="276"/>
      <c r="UT224" s="276"/>
      <c r="UU224" s="276"/>
      <c r="UV224" s="276"/>
      <c r="UW224" s="276"/>
      <c r="UX224" s="276"/>
      <c r="UY224" s="276"/>
      <c r="UZ224" s="276"/>
      <c r="VA224" s="276"/>
      <c r="VB224" s="276"/>
      <c r="VC224" s="276"/>
      <c r="VD224" s="276"/>
      <c r="VE224" s="276"/>
      <c r="VF224" s="276"/>
      <c r="VG224" s="276"/>
      <c r="VH224" s="276"/>
      <c r="VI224" s="276"/>
      <c r="VJ224" s="276"/>
      <c r="VK224" s="276"/>
      <c r="VL224" s="276"/>
      <c r="VM224" s="276"/>
      <c r="VN224" s="276"/>
      <c r="VO224" s="276"/>
      <c r="VP224" s="276"/>
      <c r="VQ224" s="276"/>
      <c r="VR224" s="276"/>
      <c r="VS224" s="276"/>
      <c r="VT224" s="276"/>
      <c r="VU224" s="276"/>
      <c r="VV224" s="276"/>
      <c r="VW224" s="276"/>
      <c r="VX224" s="276"/>
      <c r="VY224" s="276"/>
      <c r="VZ224" s="276"/>
      <c r="WA224" s="276"/>
      <c r="WB224" s="276"/>
      <c r="WC224" s="276"/>
      <c r="WD224" s="276"/>
      <c r="WE224" s="276"/>
      <c r="WF224" s="276"/>
      <c r="WG224" s="276"/>
      <c r="WH224" s="276"/>
      <c r="WI224" s="276"/>
      <c r="WJ224" s="276"/>
      <c r="WK224" s="276"/>
      <c r="WL224" s="276"/>
      <c r="WM224" s="276"/>
      <c r="WN224" s="276"/>
      <c r="WO224" s="276"/>
      <c r="WP224" s="276"/>
      <c r="WQ224" s="276"/>
      <c r="WR224" s="276"/>
      <c r="WS224" s="276"/>
      <c r="WT224" s="276"/>
      <c r="WU224" s="276"/>
      <c r="WV224" s="276"/>
      <c r="WW224" s="276"/>
      <c r="WX224" s="276"/>
      <c r="WY224" s="276"/>
      <c r="WZ224" s="276"/>
      <c r="XA224" s="276"/>
      <c r="XB224" s="276"/>
      <c r="XC224" s="276"/>
      <c r="XD224" s="276"/>
      <c r="XE224" s="276"/>
      <c r="XF224" s="276"/>
      <c r="XG224" s="276"/>
      <c r="XH224" s="276"/>
      <c r="XI224" s="276"/>
      <c r="XJ224" s="276"/>
      <c r="XK224" s="276"/>
      <c r="XL224" s="276"/>
      <c r="XM224" s="278"/>
      <c r="XN224" s="278"/>
      <c r="XO224" s="278"/>
      <c r="XP224" s="278"/>
      <c r="XQ224" s="278"/>
      <c r="XR224" s="278"/>
      <c r="XS224" s="278"/>
      <c r="XT224" s="278"/>
      <c r="XU224" s="278"/>
      <c r="XV224" s="278"/>
      <c r="XW224" s="276"/>
      <c r="XX224" s="279"/>
      <c r="XY224" s="279"/>
      <c r="XZ224" s="279"/>
      <c r="YA224" s="279"/>
      <c r="YB224" s="279"/>
      <c r="YC224" s="279"/>
      <c r="YD224" s="279"/>
      <c r="YE224" s="279"/>
      <c r="YF224" s="279"/>
      <c r="YG224" s="279"/>
      <c r="YH224" s="279"/>
      <c r="YI224" s="279"/>
      <c r="YJ224" s="279"/>
      <c r="YK224" s="279"/>
      <c r="YL224" s="279"/>
      <c r="YM224" s="279"/>
      <c r="YN224" s="279"/>
      <c r="YO224" s="279"/>
      <c r="YP224" s="279"/>
      <c r="YQ224" s="279"/>
      <c r="YR224" s="279"/>
      <c r="YS224" s="279"/>
      <c r="YT224" s="279"/>
      <c r="YU224" s="279"/>
      <c r="YV224" s="279"/>
      <c r="YW224" s="279"/>
      <c r="YX224" s="279"/>
      <c r="YY224" s="279"/>
      <c r="YZ224" s="276"/>
      <c r="ZA224" s="276"/>
      <c r="ZB224" s="276"/>
      <c r="ZC224" s="276"/>
      <c r="ZD224" s="276"/>
      <c r="ZE224" s="276"/>
      <c r="ZF224" s="276"/>
      <c r="ZG224" s="276"/>
      <c r="ZH224" s="276"/>
      <c r="ZI224" s="276"/>
      <c r="ZJ224" s="276"/>
      <c r="ZK224" s="276"/>
      <c r="ZL224" s="276"/>
      <c r="ZM224" s="276"/>
      <c r="ZN224" s="276"/>
      <c r="ZO224" s="278"/>
      <c r="ZP224" s="278"/>
      <c r="ZQ224" s="278"/>
      <c r="ZR224" s="278"/>
      <c r="ZS224" s="278"/>
      <c r="ZT224" s="278"/>
      <c r="ZU224" s="278"/>
      <c r="ZV224" s="278"/>
      <c r="ZW224" s="276"/>
      <c r="ZX224" s="276"/>
      <c r="ZY224" s="276"/>
      <c r="ZZ224" s="276"/>
      <c r="AAA224" s="276"/>
      <c r="AAB224" s="276"/>
      <c r="AAC224" s="276"/>
      <c r="AAD224" s="276"/>
      <c r="AAE224" s="276"/>
      <c r="AAF224" s="276"/>
      <c r="AAG224" s="276"/>
      <c r="AAH224" s="276"/>
      <c r="AAI224" s="276"/>
      <c r="AAJ224" s="276"/>
      <c r="AAK224" s="276"/>
      <c r="AAL224" s="276"/>
      <c r="AAM224" s="276"/>
      <c r="AAN224" s="276"/>
      <c r="AAO224" s="278"/>
      <c r="AAP224" s="278"/>
      <c r="AAQ224" s="278"/>
      <c r="AAR224" s="278"/>
      <c r="AAS224" s="278"/>
      <c r="AAT224" s="278"/>
      <c r="AAU224" s="278"/>
      <c r="AAV224" s="278"/>
      <c r="AAW224" s="278"/>
      <c r="AAX224" s="278"/>
    </row>
    <row r="225" spans="10:726" s="168" customFormat="1" ht="13.5" customHeight="1" x14ac:dyDescent="0.35">
      <c r="J225" s="169"/>
      <c r="K225" s="169"/>
      <c r="L225" s="169"/>
      <c r="M225" s="169"/>
      <c r="N225" s="169"/>
      <c r="O225" s="169"/>
      <c r="P225" s="169"/>
      <c r="Q225" s="169"/>
      <c r="R225" s="169"/>
      <c r="S225" s="169"/>
      <c r="T225" s="169"/>
      <c r="V225" s="169"/>
      <c r="W225" s="169"/>
      <c r="X225" s="169"/>
      <c r="Y225" s="169"/>
      <c r="Z225" s="169"/>
      <c r="BH225" s="169"/>
      <c r="BI225" s="169"/>
      <c r="BJ225" s="169"/>
      <c r="BK225" s="169"/>
      <c r="BV225" s="169"/>
      <c r="BW225" s="169"/>
      <c r="BX225" s="169"/>
      <c r="BY225" s="169"/>
      <c r="CE225" s="169"/>
      <c r="CF225" s="169"/>
      <c r="CG225" s="169"/>
      <c r="CL225" s="169"/>
      <c r="CM225" s="169"/>
      <c r="CN225" s="169"/>
      <c r="CU225" s="169"/>
      <c r="CV225" s="169"/>
      <c r="CW225" s="169"/>
      <c r="CX225" s="169"/>
      <c r="CY225" s="169"/>
      <c r="DE225" s="169"/>
      <c r="DF225" s="169"/>
      <c r="DG225" s="169"/>
      <c r="DL225" s="169"/>
      <c r="DM225" s="169"/>
      <c r="DN225" s="169"/>
      <c r="DO225" s="169"/>
      <c r="DQ225" s="169"/>
      <c r="DR225" s="169"/>
      <c r="DS225" s="169"/>
      <c r="DU225" s="169"/>
      <c r="DV225" s="169"/>
      <c r="DW225" s="169"/>
      <c r="EC225" s="169"/>
      <c r="ED225" s="169"/>
      <c r="EE225" s="169"/>
      <c r="EV225" s="169"/>
      <c r="EW225" s="169"/>
      <c r="EX225" s="169"/>
      <c r="EY225" s="169"/>
      <c r="EZ225" s="169"/>
      <c r="FA225" s="169"/>
      <c r="FB225" s="169"/>
      <c r="FC225" s="169"/>
      <c r="FD225" s="169"/>
      <c r="FE225" s="169"/>
      <c r="FT225" s="169"/>
      <c r="GY225" s="169"/>
      <c r="GZ225" s="169"/>
      <c r="HA225" s="169"/>
      <c r="HB225" s="169"/>
      <c r="HC225" s="169"/>
      <c r="HD225" s="169"/>
      <c r="HE225" s="169"/>
      <c r="HF225" s="169"/>
      <c r="HG225" s="169"/>
      <c r="HH225" s="169"/>
      <c r="HI225" s="169"/>
      <c r="HJ225" s="169"/>
      <c r="HK225" s="169"/>
      <c r="HL225" s="169"/>
      <c r="HM225" s="169"/>
      <c r="HN225" s="169"/>
      <c r="HO225" s="169"/>
      <c r="HP225" s="169"/>
      <c r="HQ225" s="169"/>
      <c r="HR225" s="169"/>
      <c r="HS225" s="169"/>
      <c r="HT225" s="169"/>
      <c r="HU225" s="169"/>
      <c r="HV225" s="169"/>
      <c r="HW225" s="169"/>
      <c r="HX225" s="169"/>
      <c r="ID225" s="169"/>
      <c r="IE225" s="169"/>
      <c r="IF225" s="169"/>
      <c r="IU225" s="169"/>
      <c r="IV225" s="169"/>
      <c r="IW225" s="169"/>
      <c r="IX225" s="169"/>
      <c r="JF225" s="169"/>
      <c r="JG225" s="169"/>
      <c r="JH225" s="169"/>
      <c r="JV225" s="169"/>
      <c r="JW225" s="169"/>
      <c r="JX225" s="169"/>
      <c r="KD225" s="169"/>
      <c r="KE225" s="169"/>
      <c r="KF225" s="169"/>
      <c r="KP225" s="169"/>
      <c r="KT225" s="169"/>
      <c r="KU225" s="169"/>
      <c r="KV225" s="169"/>
      <c r="LB225" s="169"/>
      <c r="LC225" s="169"/>
      <c r="LD225" s="169"/>
      <c r="LG225" s="169"/>
      <c r="LH225" s="169"/>
      <c r="LI225" s="169"/>
      <c r="LO225" s="169"/>
      <c r="LP225" s="169"/>
      <c r="LQ225" s="169"/>
      <c r="LY225" s="169"/>
      <c r="LZ225" s="169"/>
      <c r="MG225" s="169"/>
      <c r="NB225" s="169"/>
      <c r="NC225" s="169"/>
      <c r="ND225" s="169"/>
      <c r="NE225" s="169"/>
      <c r="NF225" s="169"/>
      <c r="NG225" s="169"/>
      <c r="NH225" s="169"/>
      <c r="NI225" s="169"/>
      <c r="NJ225" s="169"/>
      <c r="NK225" s="169"/>
      <c r="NN225" s="169"/>
      <c r="OA225" s="169"/>
      <c r="OB225" s="169"/>
      <c r="OC225" s="169"/>
      <c r="OD225" s="169"/>
      <c r="OJ225" s="169"/>
      <c r="OT225" s="169"/>
      <c r="OU225" s="169"/>
      <c r="OV225" s="169"/>
      <c r="OW225" s="169"/>
      <c r="OX225" s="169"/>
      <c r="OY225" s="169"/>
      <c r="OZ225" s="169"/>
      <c r="PA225" s="170"/>
      <c r="PB225" s="170"/>
      <c r="PC225" s="170"/>
      <c r="PD225" s="170"/>
      <c r="PE225" s="170"/>
      <c r="PF225" s="170"/>
      <c r="PG225" s="170"/>
      <c r="PM225" s="169"/>
      <c r="PN225" s="169"/>
      <c r="PO225" s="169"/>
      <c r="PW225" s="169"/>
      <c r="QF225" s="169"/>
      <c r="QJ225" s="169"/>
      <c r="QK225" s="169"/>
      <c r="QL225" s="169"/>
      <c r="QX225" s="169"/>
      <c r="QY225" s="169"/>
      <c r="QZ225" s="169"/>
      <c r="RA225" s="169"/>
      <c r="RE225" s="169"/>
      <c r="RL225" s="169"/>
      <c r="RM225" s="169"/>
      <c r="RN225" s="169"/>
      <c r="RV225" s="169"/>
      <c r="RY225" s="227"/>
      <c r="RZ225" s="167"/>
      <c r="SB225" s="252"/>
      <c r="SC225" s="252"/>
      <c r="SD225" s="177"/>
      <c r="SF225" s="276"/>
      <c r="SG225" s="277"/>
      <c r="SH225" s="276"/>
      <c r="SI225" s="276"/>
      <c r="SJ225" s="276"/>
      <c r="SK225" s="276"/>
      <c r="SL225" s="276"/>
      <c r="SM225" s="276"/>
      <c r="SN225" s="276"/>
      <c r="SO225" s="276"/>
      <c r="SP225" s="276"/>
      <c r="SQ225" s="276"/>
      <c r="SR225" s="276"/>
      <c r="SS225" s="276"/>
      <c r="ST225" s="276"/>
      <c r="SU225" s="276"/>
      <c r="SV225" s="276"/>
      <c r="SW225" s="276"/>
      <c r="SX225" s="276"/>
      <c r="SY225" s="276"/>
      <c r="SZ225" s="276"/>
      <c r="TA225" s="276"/>
      <c r="TB225" s="276"/>
      <c r="TC225" s="276"/>
      <c r="TD225" s="276"/>
      <c r="TE225" s="276"/>
      <c r="TF225" s="276"/>
      <c r="TG225" s="276"/>
      <c r="TH225" s="276"/>
      <c r="TI225" s="276"/>
      <c r="TJ225" s="276"/>
      <c r="TK225" s="276"/>
      <c r="TL225" s="276"/>
      <c r="TM225" s="276"/>
      <c r="TN225" s="276"/>
      <c r="TO225" s="276"/>
      <c r="TP225" s="276"/>
      <c r="TQ225" s="276"/>
      <c r="TR225" s="276"/>
      <c r="TS225" s="276"/>
      <c r="TT225" s="276"/>
      <c r="TU225" s="276"/>
      <c r="TV225" s="276"/>
      <c r="TW225" s="276"/>
      <c r="TX225" s="276"/>
      <c r="TY225" s="276"/>
      <c r="TZ225" s="276"/>
      <c r="UA225" s="276"/>
      <c r="UB225" s="276"/>
      <c r="UC225" s="276"/>
      <c r="UD225" s="276"/>
      <c r="UE225" s="276"/>
      <c r="UF225" s="276"/>
      <c r="UG225" s="276"/>
      <c r="UH225" s="276"/>
      <c r="UI225" s="276"/>
      <c r="UJ225" s="276"/>
      <c r="UK225" s="276"/>
      <c r="UL225" s="276"/>
      <c r="UM225" s="276"/>
      <c r="UN225" s="276"/>
      <c r="UO225" s="276"/>
      <c r="UP225" s="276"/>
      <c r="UQ225" s="276"/>
      <c r="UR225" s="276"/>
      <c r="US225" s="276"/>
      <c r="UT225" s="276"/>
      <c r="UU225" s="276"/>
      <c r="UV225" s="276"/>
      <c r="UW225" s="276"/>
      <c r="UX225" s="276"/>
      <c r="UY225" s="276"/>
      <c r="UZ225" s="276"/>
      <c r="VA225" s="276"/>
      <c r="VB225" s="276"/>
      <c r="VC225" s="276"/>
      <c r="VD225" s="276"/>
      <c r="VE225" s="276"/>
      <c r="VF225" s="276"/>
      <c r="VG225" s="276"/>
      <c r="VH225" s="276"/>
      <c r="VI225" s="276"/>
      <c r="VJ225" s="276"/>
      <c r="VK225" s="276"/>
      <c r="VL225" s="276"/>
      <c r="VM225" s="276"/>
      <c r="VN225" s="276"/>
      <c r="VO225" s="276"/>
      <c r="VP225" s="276"/>
      <c r="VQ225" s="276"/>
      <c r="VR225" s="276"/>
      <c r="VS225" s="276"/>
      <c r="VT225" s="276"/>
      <c r="VU225" s="276"/>
      <c r="VV225" s="276"/>
      <c r="VW225" s="276"/>
      <c r="VX225" s="276"/>
      <c r="VY225" s="276"/>
      <c r="VZ225" s="276"/>
      <c r="WA225" s="276"/>
      <c r="WB225" s="276"/>
      <c r="WC225" s="276"/>
      <c r="WD225" s="276"/>
      <c r="WE225" s="276"/>
      <c r="WF225" s="276"/>
      <c r="WG225" s="276"/>
      <c r="WH225" s="276"/>
      <c r="WI225" s="276"/>
      <c r="WJ225" s="276"/>
      <c r="WK225" s="276"/>
      <c r="WL225" s="276"/>
      <c r="WM225" s="276"/>
      <c r="WN225" s="276"/>
      <c r="WO225" s="276"/>
      <c r="WP225" s="276"/>
      <c r="WQ225" s="276"/>
      <c r="WR225" s="276"/>
      <c r="WS225" s="276"/>
      <c r="WT225" s="276"/>
      <c r="WU225" s="276"/>
      <c r="WV225" s="276"/>
      <c r="WW225" s="276"/>
      <c r="WX225" s="276"/>
      <c r="WY225" s="276"/>
      <c r="WZ225" s="276"/>
      <c r="XA225" s="276"/>
      <c r="XB225" s="276"/>
      <c r="XC225" s="276"/>
      <c r="XD225" s="276"/>
      <c r="XE225" s="276"/>
      <c r="XF225" s="276"/>
      <c r="XG225" s="276"/>
      <c r="XH225" s="276"/>
      <c r="XI225" s="276"/>
      <c r="XJ225" s="276"/>
      <c r="XK225" s="276"/>
      <c r="XL225" s="276"/>
      <c r="XM225" s="278"/>
      <c r="XN225" s="278"/>
      <c r="XO225" s="278"/>
      <c r="XP225" s="278"/>
      <c r="XQ225" s="278"/>
      <c r="XR225" s="278"/>
      <c r="XS225" s="278"/>
      <c r="XT225" s="278"/>
      <c r="XU225" s="278"/>
      <c r="XV225" s="278"/>
      <c r="XW225" s="276"/>
      <c r="XX225" s="279"/>
      <c r="XY225" s="279"/>
      <c r="XZ225" s="279"/>
      <c r="YA225" s="279"/>
      <c r="YB225" s="279"/>
      <c r="YC225" s="279"/>
      <c r="YD225" s="279"/>
      <c r="YE225" s="279"/>
      <c r="YF225" s="279"/>
      <c r="YG225" s="279"/>
      <c r="YH225" s="279"/>
      <c r="YI225" s="279"/>
      <c r="YJ225" s="279"/>
      <c r="YK225" s="279"/>
      <c r="YL225" s="279"/>
      <c r="YM225" s="279"/>
      <c r="YN225" s="279"/>
      <c r="YO225" s="279"/>
      <c r="YP225" s="279"/>
      <c r="YQ225" s="279"/>
      <c r="YR225" s="279"/>
      <c r="YS225" s="279"/>
      <c r="YT225" s="279"/>
      <c r="YU225" s="279"/>
      <c r="YV225" s="279"/>
      <c r="YW225" s="279"/>
      <c r="YX225" s="279"/>
      <c r="YY225" s="279"/>
      <c r="YZ225" s="276"/>
      <c r="ZA225" s="276"/>
      <c r="ZB225" s="276"/>
      <c r="ZC225" s="276"/>
      <c r="ZD225" s="276"/>
      <c r="ZE225" s="276"/>
      <c r="ZF225" s="276"/>
      <c r="ZG225" s="276"/>
      <c r="ZH225" s="276"/>
      <c r="ZI225" s="276"/>
      <c r="ZJ225" s="276"/>
      <c r="ZK225" s="276"/>
      <c r="ZL225" s="276"/>
      <c r="ZM225" s="276"/>
      <c r="ZN225" s="276"/>
      <c r="ZO225" s="278"/>
      <c r="ZP225" s="278"/>
      <c r="ZQ225" s="278"/>
      <c r="ZR225" s="278"/>
      <c r="ZS225" s="278"/>
      <c r="ZT225" s="278"/>
      <c r="ZU225" s="278"/>
      <c r="ZV225" s="278"/>
      <c r="ZW225" s="276"/>
      <c r="ZX225" s="276"/>
      <c r="ZY225" s="276"/>
      <c r="ZZ225" s="276"/>
      <c r="AAA225" s="276"/>
      <c r="AAB225" s="276"/>
      <c r="AAC225" s="276"/>
      <c r="AAD225" s="276"/>
      <c r="AAE225" s="276"/>
      <c r="AAF225" s="276"/>
      <c r="AAG225" s="276"/>
      <c r="AAH225" s="276"/>
      <c r="AAI225" s="276"/>
      <c r="AAJ225" s="276"/>
      <c r="AAK225" s="276"/>
      <c r="AAL225" s="276"/>
      <c r="AAM225" s="276"/>
      <c r="AAN225" s="276"/>
      <c r="AAO225" s="278"/>
      <c r="AAP225" s="278"/>
      <c r="AAQ225" s="278"/>
      <c r="AAR225" s="278"/>
      <c r="AAS225" s="278"/>
      <c r="AAT225" s="278"/>
      <c r="AAU225" s="278"/>
      <c r="AAV225" s="278"/>
      <c r="AAW225" s="278"/>
      <c r="AAX225" s="278"/>
    </row>
    <row r="226" spans="10:726" s="168" customFormat="1" ht="13.5" customHeight="1" x14ac:dyDescent="0.35">
      <c r="J226" s="169"/>
      <c r="K226" s="169"/>
      <c r="L226" s="169"/>
      <c r="M226" s="169"/>
      <c r="N226" s="169"/>
      <c r="O226" s="169"/>
      <c r="P226" s="169"/>
      <c r="Q226" s="169"/>
      <c r="R226" s="169"/>
      <c r="S226" s="169"/>
      <c r="T226" s="169"/>
      <c r="V226" s="169"/>
      <c r="W226" s="169"/>
      <c r="X226" s="169"/>
      <c r="Y226" s="169"/>
      <c r="Z226" s="169"/>
      <c r="BH226" s="169"/>
      <c r="BI226" s="169"/>
      <c r="BJ226" s="169"/>
      <c r="BK226" s="169"/>
      <c r="BV226" s="169"/>
      <c r="BW226" s="169"/>
      <c r="BX226" s="169"/>
      <c r="BY226" s="169"/>
      <c r="CE226" s="169"/>
      <c r="CF226" s="169"/>
      <c r="CG226" s="169"/>
      <c r="CL226" s="169"/>
      <c r="CM226" s="169"/>
      <c r="CN226" s="169"/>
      <c r="CU226" s="169"/>
      <c r="CV226" s="169"/>
      <c r="CW226" s="169"/>
      <c r="CX226" s="169"/>
      <c r="CY226" s="169"/>
      <c r="DE226" s="169"/>
      <c r="DF226" s="169"/>
      <c r="DG226" s="169"/>
      <c r="DL226" s="169"/>
      <c r="DM226" s="169"/>
      <c r="DN226" s="169"/>
      <c r="DO226" s="169"/>
      <c r="DQ226" s="169"/>
      <c r="DR226" s="169"/>
      <c r="DS226" s="169"/>
      <c r="DU226" s="169"/>
      <c r="DV226" s="169"/>
      <c r="DW226" s="169"/>
      <c r="EC226" s="169"/>
      <c r="ED226" s="169"/>
      <c r="EE226" s="169"/>
      <c r="EV226" s="169"/>
      <c r="EW226" s="169"/>
      <c r="EX226" s="169"/>
      <c r="EY226" s="169"/>
      <c r="EZ226" s="169"/>
      <c r="FA226" s="169"/>
      <c r="FB226" s="169"/>
      <c r="FC226" s="169"/>
      <c r="FD226" s="169"/>
      <c r="FE226" s="169"/>
      <c r="FT226" s="169"/>
      <c r="GY226" s="169"/>
      <c r="GZ226" s="169"/>
      <c r="HA226" s="169"/>
      <c r="HB226" s="169"/>
      <c r="HC226" s="169"/>
      <c r="HD226" s="169"/>
      <c r="HE226" s="169"/>
      <c r="HF226" s="169"/>
      <c r="HG226" s="169"/>
      <c r="HH226" s="169"/>
      <c r="HI226" s="169"/>
      <c r="HJ226" s="169"/>
      <c r="HK226" s="169"/>
      <c r="HL226" s="169"/>
      <c r="HM226" s="169"/>
      <c r="HN226" s="169"/>
      <c r="HO226" s="169"/>
      <c r="HP226" s="169"/>
      <c r="HQ226" s="169"/>
      <c r="HR226" s="169"/>
      <c r="HS226" s="169"/>
      <c r="HT226" s="169"/>
      <c r="HU226" s="169"/>
      <c r="HV226" s="169"/>
      <c r="HW226" s="169"/>
      <c r="HX226" s="169"/>
      <c r="ID226" s="169"/>
      <c r="IE226" s="169"/>
      <c r="IF226" s="169"/>
      <c r="IU226" s="169"/>
      <c r="IV226" s="169"/>
      <c r="IW226" s="169"/>
      <c r="IX226" s="169"/>
      <c r="JF226" s="169"/>
      <c r="JG226" s="169"/>
      <c r="JH226" s="169"/>
      <c r="JV226" s="169"/>
      <c r="JW226" s="169"/>
      <c r="JX226" s="169"/>
      <c r="KD226" s="169"/>
      <c r="KE226" s="169"/>
      <c r="KF226" s="169"/>
      <c r="KP226" s="169"/>
      <c r="KT226" s="169"/>
      <c r="KU226" s="169"/>
      <c r="KV226" s="169"/>
      <c r="LB226" s="169"/>
      <c r="LC226" s="169"/>
      <c r="LD226" s="169"/>
      <c r="LG226" s="169"/>
      <c r="LH226" s="169"/>
      <c r="LI226" s="169"/>
      <c r="LO226" s="169"/>
      <c r="LP226" s="169"/>
      <c r="LQ226" s="169"/>
      <c r="LY226" s="169"/>
      <c r="LZ226" s="169"/>
      <c r="MG226" s="169"/>
      <c r="NB226" s="169"/>
      <c r="NC226" s="169"/>
      <c r="ND226" s="169"/>
      <c r="NE226" s="169"/>
      <c r="NF226" s="169"/>
      <c r="NG226" s="169"/>
      <c r="NH226" s="169"/>
      <c r="NI226" s="169"/>
      <c r="NJ226" s="169"/>
      <c r="NK226" s="169"/>
      <c r="NN226" s="169"/>
      <c r="OA226" s="169"/>
      <c r="OB226" s="169"/>
      <c r="OC226" s="169"/>
      <c r="OD226" s="169"/>
      <c r="OJ226" s="169"/>
      <c r="OT226" s="169"/>
      <c r="OU226" s="169"/>
      <c r="OV226" s="169"/>
      <c r="OW226" s="169"/>
      <c r="OX226" s="169"/>
      <c r="OY226" s="169"/>
      <c r="OZ226" s="169"/>
      <c r="PA226" s="170"/>
      <c r="PB226" s="170"/>
      <c r="PC226" s="170"/>
      <c r="PD226" s="170"/>
      <c r="PE226" s="170"/>
      <c r="PF226" s="170"/>
      <c r="PG226" s="170"/>
      <c r="PM226" s="169"/>
      <c r="PN226" s="169"/>
      <c r="PO226" s="169"/>
      <c r="PW226" s="169"/>
      <c r="QF226" s="169"/>
      <c r="QJ226" s="169"/>
      <c r="QK226" s="169"/>
      <c r="QL226" s="169"/>
      <c r="QX226" s="169"/>
      <c r="QY226" s="169"/>
      <c r="QZ226" s="169"/>
      <c r="RA226" s="169"/>
      <c r="RE226" s="169"/>
      <c r="RL226" s="169"/>
      <c r="RM226" s="169"/>
      <c r="RN226" s="169"/>
      <c r="RV226" s="169"/>
      <c r="RY226" s="227"/>
      <c r="RZ226" s="167"/>
      <c r="SB226" s="252"/>
      <c r="SC226" s="252"/>
      <c r="SD226" s="177"/>
      <c r="SF226" s="276"/>
      <c r="SG226" s="277"/>
      <c r="SH226" s="276"/>
      <c r="SI226" s="276"/>
      <c r="SJ226" s="276"/>
      <c r="SK226" s="276"/>
      <c r="SL226" s="276"/>
      <c r="SM226" s="276"/>
      <c r="SN226" s="276"/>
      <c r="SO226" s="276"/>
      <c r="SP226" s="276"/>
      <c r="SQ226" s="276"/>
      <c r="SR226" s="276"/>
      <c r="SS226" s="276"/>
      <c r="ST226" s="276"/>
      <c r="SU226" s="276"/>
      <c r="SV226" s="276"/>
      <c r="SW226" s="276"/>
      <c r="SX226" s="276"/>
      <c r="SY226" s="276"/>
      <c r="SZ226" s="276"/>
      <c r="TA226" s="276"/>
      <c r="TB226" s="276"/>
      <c r="TC226" s="276"/>
      <c r="TD226" s="276"/>
      <c r="TE226" s="276"/>
      <c r="TF226" s="276"/>
      <c r="TG226" s="276"/>
      <c r="TH226" s="276"/>
      <c r="TI226" s="276"/>
      <c r="TJ226" s="276"/>
      <c r="TK226" s="276"/>
      <c r="TL226" s="276"/>
      <c r="TM226" s="276"/>
      <c r="TN226" s="276"/>
      <c r="TO226" s="276"/>
      <c r="TP226" s="276"/>
      <c r="TQ226" s="276"/>
      <c r="TR226" s="276"/>
      <c r="TS226" s="276"/>
      <c r="TT226" s="276"/>
      <c r="TU226" s="276"/>
      <c r="TV226" s="276"/>
      <c r="TW226" s="276"/>
      <c r="TX226" s="276"/>
      <c r="TY226" s="276"/>
      <c r="TZ226" s="276"/>
      <c r="UA226" s="276"/>
      <c r="UB226" s="276"/>
      <c r="UC226" s="276"/>
      <c r="UD226" s="276"/>
      <c r="UE226" s="276"/>
      <c r="UF226" s="276"/>
      <c r="UG226" s="276"/>
      <c r="UH226" s="276"/>
      <c r="UI226" s="276"/>
      <c r="UJ226" s="276"/>
      <c r="UK226" s="276"/>
      <c r="UL226" s="276"/>
      <c r="UM226" s="276"/>
      <c r="UN226" s="276"/>
      <c r="UO226" s="276"/>
      <c r="UP226" s="276"/>
      <c r="UQ226" s="276"/>
      <c r="UR226" s="276"/>
      <c r="US226" s="276"/>
      <c r="UT226" s="276"/>
      <c r="UU226" s="276"/>
      <c r="UV226" s="276"/>
      <c r="UW226" s="276"/>
      <c r="UX226" s="276"/>
      <c r="UY226" s="276"/>
      <c r="UZ226" s="276"/>
      <c r="VA226" s="276"/>
      <c r="VB226" s="276"/>
      <c r="VC226" s="276"/>
      <c r="VD226" s="276"/>
      <c r="VE226" s="276"/>
      <c r="VF226" s="276"/>
      <c r="VG226" s="276"/>
      <c r="VH226" s="276"/>
      <c r="VI226" s="276"/>
      <c r="VJ226" s="276"/>
      <c r="VK226" s="276"/>
      <c r="VL226" s="276"/>
      <c r="VM226" s="276"/>
      <c r="VN226" s="276"/>
      <c r="VO226" s="276"/>
      <c r="VP226" s="276"/>
      <c r="VQ226" s="276"/>
      <c r="VR226" s="276"/>
      <c r="VS226" s="276"/>
      <c r="VT226" s="276"/>
      <c r="VU226" s="276"/>
      <c r="VV226" s="276"/>
      <c r="VW226" s="276"/>
      <c r="VX226" s="276"/>
      <c r="VY226" s="276"/>
      <c r="VZ226" s="276"/>
      <c r="WA226" s="276"/>
      <c r="WB226" s="276"/>
      <c r="WC226" s="276"/>
      <c r="WD226" s="276"/>
      <c r="WE226" s="276"/>
      <c r="WF226" s="276"/>
      <c r="WG226" s="276"/>
      <c r="WH226" s="276"/>
      <c r="WI226" s="276"/>
      <c r="WJ226" s="276"/>
      <c r="WK226" s="276"/>
      <c r="WL226" s="276"/>
      <c r="WM226" s="276"/>
      <c r="WN226" s="276"/>
      <c r="WO226" s="276"/>
      <c r="WP226" s="276"/>
      <c r="WQ226" s="276"/>
      <c r="WR226" s="276"/>
      <c r="WS226" s="276"/>
      <c r="WT226" s="276"/>
      <c r="WU226" s="276"/>
      <c r="WV226" s="276"/>
      <c r="WW226" s="276"/>
      <c r="WX226" s="276"/>
      <c r="WY226" s="276"/>
      <c r="WZ226" s="276"/>
      <c r="XA226" s="276"/>
      <c r="XB226" s="276"/>
      <c r="XC226" s="276"/>
      <c r="XD226" s="276"/>
      <c r="XE226" s="276"/>
      <c r="XF226" s="276"/>
      <c r="XG226" s="276"/>
      <c r="XH226" s="276"/>
      <c r="XI226" s="276"/>
      <c r="XJ226" s="276"/>
      <c r="XK226" s="276"/>
      <c r="XL226" s="276"/>
      <c r="XM226" s="278"/>
      <c r="XN226" s="278"/>
      <c r="XO226" s="278"/>
      <c r="XP226" s="278"/>
      <c r="XQ226" s="278"/>
      <c r="XR226" s="278"/>
      <c r="XS226" s="278"/>
      <c r="XT226" s="278"/>
      <c r="XU226" s="278"/>
      <c r="XV226" s="278"/>
      <c r="XW226" s="276"/>
      <c r="XX226" s="279"/>
      <c r="XY226" s="279"/>
      <c r="XZ226" s="279"/>
      <c r="YA226" s="279"/>
      <c r="YB226" s="279"/>
      <c r="YC226" s="279"/>
      <c r="YD226" s="279"/>
      <c r="YE226" s="279"/>
      <c r="YF226" s="279"/>
      <c r="YG226" s="279"/>
      <c r="YH226" s="279"/>
      <c r="YI226" s="279"/>
      <c r="YJ226" s="279"/>
      <c r="YK226" s="279"/>
      <c r="YL226" s="279"/>
      <c r="YM226" s="279"/>
      <c r="YN226" s="279"/>
      <c r="YO226" s="279"/>
      <c r="YP226" s="279"/>
      <c r="YQ226" s="279"/>
      <c r="YR226" s="279"/>
      <c r="YS226" s="279"/>
      <c r="YT226" s="279"/>
      <c r="YU226" s="279"/>
      <c r="YV226" s="279"/>
      <c r="YW226" s="279"/>
      <c r="YX226" s="279"/>
      <c r="YY226" s="279"/>
      <c r="YZ226" s="276"/>
      <c r="ZA226" s="276"/>
      <c r="ZB226" s="276"/>
      <c r="ZC226" s="276"/>
      <c r="ZD226" s="276"/>
      <c r="ZE226" s="276"/>
      <c r="ZF226" s="276"/>
      <c r="ZG226" s="276"/>
      <c r="ZH226" s="276"/>
      <c r="ZI226" s="276"/>
      <c r="ZJ226" s="276"/>
      <c r="ZK226" s="276"/>
      <c r="ZL226" s="276"/>
      <c r="ZM226" s="276"/>
      <c r="ZN226" s="276"/>
      <c r="ZO226" s="278"/>
      <c r="ZP226" s="278"/>
      <c r="ZQ226" s="278"/>
      <c r="ZR226" s="278"/>
      <c r="ZS226" s="278"/>
      <c r="ZT226" s="278"/>
      <c r="ZU226" s="278"/>
      <c r="ZV226" s="278"/>
      <c r="ZW226" s="276"/>
      <c r="ZX226" s="276"/>
      <c r="ZY226" s="276"/>
      <c r="ZZ226" s="276"/>
      <c r="AAA226" s="276"/>
      <c r="AAB226" s="276"/>
      <c r="AAC226" s="276"/>
      <c r="AAD226" s="276"/>
      <c r="AAE226" s="276"/>
      <c r="AAF226" s="276"/>
      <c r="AAG226" s="276"/>
      <c r="AAH226" s="276"/>
      <c r="AAI226" s="276"/>
      <c r="AAJ226" s="276"/>
      <c r="AAK226" s="276"/>
      <c r="AAL226" s="276"/>
      <c r="AAM226" s="276"/>
      <c r="AAN226" s="276"/>
      <c r="AAO226" s="278"/>
      <c r="AAP226" s="278"/>
      <c r="AAQ226" s="278"/>
      <c r="AAR226" s="278"/>
      <c r="AAS226" s="278"/>
      <c r="AAT226" s="278"/>
      <c r="AAU226" s="278"/>
      <c r="AAV226" s="278"/>
      <c r="AAW226" s="278"/>
      <c r="AAX226" s="278"/>
    </row>
    <row r="227" spans="10:726" s="168" customFormat="1" ht="13.5" customHeight="1" x14ac:dyDescent="0.35">
      <c r="J227" s="169"/>
      <c r="K227" s="169"/>
      <c r="L227" s="169"/>
      <c r="M227" s="169"/>
      <c r="N227" s="169"/>
      <c r="O227" s="169"/>
      <c r="P227" s="169"/>
      <c r="Q227" s="169"/>
      <c r="R227" s="169"/>
      <c r="S227" s="169"/>
      <c r="T227" s="169"/>
      <c r="V227" s="169"/>
      <c r="W227" s="169"/>
      <c r="X227" s="169"/>
      <c r="Y227" s="169"/>
      <c r="Z227" s="169"/>
      <c r="BH227" s="169"/>
      <c r="BI227" s="169"/>
      <c r="BJ227" s="169"/>
      <c r="BK227" s="169"/>
      <c r="BV227" s="169"/>
      <c r="BW227" s="169"/>
      <c r="BX227" s="169"/>
      <c r="BY227" s="169"/>
      <c r="CE227" s="169"/>
      <c r="CF227" s="169"/>
      <c r="CG227" s="169"/>
      <c r="CL227" s="169"/>
      <c r="CM227" s="169"/>
      <c r="CN227" s="169"/>
      <c r="CU227" s="169"/>
      <c r="CV227" s="169"/>
      <c r="CW227" s="169"/>
      <c r="CX227" s="169"/>
      <c r="CY227" s="169"/>
      <c r="DE227" s="169"/>
      <c r="DF227" s="169"/>
      <c r="DG227" s="169"/>
      <c r="DL227" s="169"/>
      <c r="DM227" s="169"/>
      <c r="DN227" s="169"/>
      <c r="DO227" s="169"/>
      <c r="DQ227" s="169"/>
      <c r="DR227" s="169"/>
      <c r="DS227" s="169"/>
      <c r="DU227" s="169"/>
      <c r="DV227" s="169"/>
      <c r="DW227" s="169"/>
      <c r="EC227" s="169"/>
      <c r="ED227" s="169"/>
      <c r="EE227" s="169"/>
      <c r="EV227" s="169"/>
      <c r="EW227" s="169"/>
      <c r="EX227" s="169"/>
      <c r="EY227" s="169"/>
      <c r="EZ227" s="169"/>
      <c r="FA227" s="169"/>
      <c r="FB227" s="169"/>
      <c r="FC227" s="169"/>
      <c r="FD227" s="169"/>
      <c r="FE227" s="169"/>
      <c r="FT227" s="169"/>
      <c r="GY227" s="169"/>
      <c r="GZ227" s="169"/>
      <c r="HA227" s="169"/>
      <c r="HB227" s="169"/>
      <c r="HC227" s="169"/>
      <c r="HD227" s="169"/>
      <c r="HE227" s="169"/>
      <c r="HF227" s="169"/>
      <c r="HG227" s="169"/>
      <c r="HH227" s="169"/>
      <c r="HI227" s="169"/>
      <c r="HJ227" s="169"/>
      <c r="HK227" s="169"/>
      <c r="HL227" s="169"/>
      <c r="HM227" s="169"/>
      <c r="HN227" s="169"/>
      <c r="HO227" s="169"/>
      <c r="HP227" s="169"/>
      <c r="HQ227" s="169"/>
      <c r="HR227" s="169"/>
      <c r="HS227" s="169"/>
      <c r="HT227" s="169"/>
      <c r="HU227" s="169"/>
      <c r="HV227" s="169"/>
      <c r="HW227" s="169"/>
      <c r="HX227" s="169"/>
      <c r="ID227" s="169"/>
      <c r="IE227" s="169"/>
      <c r="IF227" s="169"/>
      <c r="IU227" s="169"/>
      <c r="IV227" s="169"/>
      <c r="IW227" s="169"/>
      <c r="IX227" s="169"/>
      <c r="JF227" s="169"/>
      <c r="JG227" s="169"/>
      <c r="JH227" s="169"/>
      <c r="JV227" s="169"/>
      <c r="JW227" s="169"/>
      <c r="JX227" s="169"/>
      <c r="KD227" s="169"/>
      <c r="KE227" s="169"/>
      <c r="KF227" s="169"/>
      <c r="KP227" s="169"/>
      <c r="KT227" s="169"/>
      <c r="KU227" s="169"/>
      <c r="KV227" s="169"/>
      <c r="LB227" s="169"/>
      <c r="LC227" s="169"/>
      <c r="LD227" s="169"/>
      <c r="LG227" s="169"/>
      <c r="LH227" s="169"/>
      <c r="LI227" s="169"/>
      <c r="LO227" s="169"/>
      <c r="LP227" s="169"/>
      <c r="LQ227" s="169"/>
      <c r="LY227" s="169"/>
      <c r="LZ227" s="169"/>
      <c r="MG227" s="169"/>
      <c r="NB227" s="169"/>
      <c r="NC227" s="169"/>
      <c r="ND227" s="169"/>
      <c r="NE227" s="169"/>
      <c r="NF227" s="169"/>
      <c r="NG227" s="169"/>
      <c r="NH227" s="169"/>
      <c r="NI227" s="169"/>
      <c r="NJ227" s="169"/>
      <c r="NK227" s="169"/>
      <c r="NN227" s="169"/>
      <c r="OA227" s="169"/>
      <c r="OB227" s="169"/>
      <c r="OC227" s="169"/>
      <c r="OD227" s="169"/>
      <c r="OJ227" s="169"/>
      <c r="OT227" s="169"/>
      <c r="OU227" s="169"/>
      <c r="OV227" s="169"/>
      <c r="OW227" s="169"/>
      <c r="OX227" s="169"/>
      <c r="OY227" s="169"/>
      <c r="OZ227" s="169"/>
      <c r="PA227" s="170"/>
      <c r="PB227" s="170"/>
      <c r="PC227" s="170"/>
      <c r="PD227" s="170"/>
      <c r="PE227" s="170"/>
      <c r="PF227" s="170"/>
      <c r="PG227" s="170"/>
      <c r="PM227" s="169"/>
      <c r="PN227" s="169"/>
      <c r="PO227" s="169"/>
      <c r="PW227" s="169"/>
      <c r="QF227" s="169"/>
      <c r="QJ227" s="169"/>
      <c r="QK227" s="169"/>
      <c r="QL227" s="169"/>
      <c r="QX227" s="169"/>
      <c r="QY227" s="169"/>
      <c r="QZ227" s="169"/>
      <c r="RA227" s="169"/>
      <c r="RE227" s="169"/>
      <c r="RL227" s="169"/>
      <c r="RM227" s="169"/>
      <c r="RN227" s="169"/>
      <c r="RV227" s="169"/>
      <c r="RY227" s="227"/>
      <c r="RZ227" s="167"/>
      <c r="SB227" s="252"/>
      <c r="SC227" s="252"/>
      <c r="SD227" s="177"/>
      <c r="SF227" s="276"/>
      <c r="SG227" s="277"/>
      <c r="SH227" s="276"/>
      <c r="SI227" s="276"/>
      <c r="SJ227" s="276"/>
      <c r="SK227" s="276"/>
      <c r="SL227" s="276"/>
      <c r="SM227" s="276"/>
      <c r="SN227" s="276"/>
      <c r="SO227" s="276"/>
      <c r="SP227" s="276"/>
      <c r="SQ227" s="276"/>
      <c r="SR227" s="276"/>
      <c r="SS227" s="276"/>
      <c r="ST227" s="276"/>
      <c r="SU227" s="276"/>
      <c r="SV227" s="276"/>
      <c r="SW227" s="276"/>
      <c r="SX227" s="276"/>
      <c r="SY227" s="276"/>
      <c r="SZ227" s="276"/>
      <c r="TA227" s="276"/>
      <c r="TB227" s="276"/>
      <c r="TC227" s="276"/>
      <c r="TD227" s="276"/>
      <c r="TE227" s="276"/>
      <c r="TF227" s="276"/>
      <c r="TG227" s="276"/>
      <c r="TH227" s="276"/>
      <c r="TI227" s="276"/>
      <c r="TJ227" s="276"/>
      <c r="TK227" s="276"/>
      <c r="TL227" s="276"/>
      <c r="TM227" s="276"/>
      <c r="TN227" s="276"/>
      <c r="TO227" s="276"/>
      <c r="TP227" s="276"/>
      <c r="TQ227" s="276"/>
      <c r="TR227" s="276"/>
      <c r="TS227" s="276"/>
      <c r="TT227" s="276"/>
      <c r="TU227" s="276"/>
      <c r="TV227" s="276"/>
      <c r="TW227" s="276"/>
      <c r="TX227" s="276"/>
      <c r="TY227" s="276"/>
      <c r="TZ227" s="276"/>
      <c r="UA227" s="276"/>
      <c r="UB227" s="276"/>
      <c r="UC227" s="276"/>
      <c r="UD227" s="276"/>
      <c r="UE227" s="276"/>
      <c r="UF227" s="276"/>
      <c r="UG227" s="276"/>
      <c r="UH227" s="276"/>
      <c r="UI227" s="276"/>
      <c r="UJ227" s="276"/>
      <c r="UK227" s="276"/>
      <c r="UL227" s="276"/>
      <c r="UM227" s="276"/>
      <c r="UN227" s="276"/>
      <c r="UO227" s="276"/>
      <c r="UP227" s="276"/>
      <c r="UQ227" s="276"/>
      <c r="UR227" s="276"/>
      <c r="US227" s="276"/>
      <c r="UT227" s="276"/>
      <c r="UU227" s="276"/>
      <c r="UV227" s="276"/>
      <c r="UW227" s="276"/>
      <c r="UX227" s="276"/>
      <c r="UY227" s="276"/>
      <c r="UZ227" s="276"/>
      <c r="VA227" s="276"/>
      <c r="VB227" s="276"/>
      <c r="VC227" s="276"/>
      <c r="VD227" s="276"/>
      <c r="VE227" s="276"/>
      <c r="VF227" s="276"/>
      <c r="VG227" s="276"/>
      <c r="VH227" s="276"/>
      <c r="VI227" s="276"/>
      <c r="VJ227" s="276"/>
      <c r="VK227" s="276"/>
      <c r="VL227" s="276"/>
      <c r="VM227" s="276"/>
      <c r="VN227" s="276"/>
      <c r="VO227" s="276"/>
      <c r="VP227" s="276"/>
      <c r="VQ227" s="276"/>
      <c r="VR227" s="276"/>
      <c r="VS227" s="276"/>
      <c r="VT227" s="276"/>
      <c r="VU227" s="276"/>
      <c r="VV227" s="276"/>
      <c r="VW227" s="276"/>
      <c r="VX227" s="276"/>
      <c r="VY227" s="276"/>
      <c r="VZ227" s="276"/>
      <c r="WA227" s="276"/>
      <c r="WB227" s="276"/>
      <c r="WC227" s="276"/>
      <c r="WD227" s="276"/>
      <c r="WE227" s="276"/>
      <c r="WF227" s="276"/>
      <c r="WG227" s="276"/>
      <c r="WH227" s="276"/>
      <c r="WI227" s="276"/>
      <c r="WJ227" s="276"/>
      <c r="WK227" s="276"/>
      <c r="WL227" s="276"/>
      <c r="WM227" s="276"/>
      <c r="WN227" s="276"/>
      <c r="WO227" s="276"/>
      <c r="WP227" s="276"/>
      <c r="WQ227" s="276"/>
      <c r="WR227" s="276"/>
      <c r="WS227" s="276"/>
      <c r="WT227" s="276"/>
      <c r="WU227" s="276"/>
      <c r="WV227" s="276"/>
      <c r="WW227" s="276"/>
      <c r="WX227" s="276"/>
      <c r="WY227" s="276"/>
      <c r="WZ227" s="276"/>
      <c r="XA227" s="276"/>
      <c r="XB227" s="276"/>
      <c r="XC227" s="276"/>
      <c r="XD227" s="276"/>
      <c r="XE227" s="276"/>
      <c r="XF227" s="276"/>
      <c r="XG227" s="276"/>
      <c r="XH227" s="276"/>
      <c r="XI227" s="276"/>
      <c r="XJ227" s="276"/>
      <c r="XK227" s="276"/>
      <c r="XL227" s="276"/>
      <c r="XM227" s="278"/>
      <c r="XN227" s="278"/>
      <c r="XO227" s="278"/>
      <c r="XP227" s="278"/>
      <c r="XQ227" s="278"/>
      <c r="XR227" s="278"/>
      <c r="XS227" s="278"/>
      <c r="XT227" s="278"/>
      <c r="XU227" s="278"/>
      <c r="XV227" s="278"/>
      <c r="XW227" s="276"/>
      <c r="XX227" s="279"/>
      <c r="XY227" s="279"/>
      <c r="XZ227" s="279"/>
      <c r="YA227" s="279"/>
      <c r="YB227" s="279"/>
      <c r="YC227" s="279"/>
      <c r="YD227" s="279"/>
      <c r="YE227" s="279"/>
      <c r="YF227" s="279"/>
      <c r="YG227" s="279"/>
      <c r="YH227" s="279"/>
      <c r="YI227" s="279"/>
      <c r="YJ227" s="279"/>
      <c r="YK227" s="279"/>
      <c r="YL227" s="279"/>
      <c r="YM227" s="279"/>
      <c r="YN227" s="279"/>
      <c r="YO227" s="279"/>
      <c r="YP227" s="279"/>
      <c r="YQ227" s="279"/>
      <c r="YR227" s="279"/>
      <c r="YS227" s="279"/>
      <c r="YT227" s="279"/>
      <c r="YU227" s="279"/>
      <c r="YV227" s="279"/>
      <c r="YW227" s="279"/>
      <c r="YX227" s="279"/>
      <c r="YY227" s="279"/>
      <c r="YZ227" s="276"/>
      <c r="ZA227" s="276"/>
      <c r="ZB227" s="276"/>
      <c r="ZC227" s="276"/>
      <c r="ZD227" s="276"/>
      <c r="ZE227" s="276"/>
      <c r="ZF227" s="276"/>
      <c r="ZG227" s="276"/>
      <c r="ZH227" s="276"/>
      <c r="ZI227" s="276"/>
      <c r="ZJ227" s="276"/>
      <c r="ZK227" s="276"/>
      <c r="ZL227" s="276"/>
      <c r="ZM227" s="276"/>
      <c r="ZN227" s="276"/>
      <c r="ZO227" s="278"/>
      <c r="ZP227" s="278"/>
      <c r="ZQ227" s="278"/>
      <c r="ZR227" s="278"/>
      <c r="ZS227" s="278"/>
      <c r="ZT227" s="278"/>
      <c r="ZU227" s="278"/>
      <c r="ZV227" s="278"/>
      <c r="ZW227" s="276"/>
      <c r="ZX227" s="276"/>
      <c r="ZY227" s="276"/>
      <c r="ZZ227" s="276"/>
      <c r="AAA227" s="276"/>
      <c r="AAB227" s="276"/>
      <c r="AAC227" s="276"/>
      <c r="AAD227" s="276"/>
      <c r="AAE227" s="276"/>
      <c r="AAF227" s="276"/>
      <c r="AAG227" s="276"/>
      <c r="AAH227" s="276"/>
      <c r="AAI227" s="276"/>
      <c r="AAJ227" s="276"/>
      <c r="AAK227" s="276"/>
      <c r="AAL227" s="276"/>
      <c r="AAM227" s="276"/>
      <c r="AAN227" s="276"/>
      <c r="AAO227" s="278"/>
      <c r="AAP227" s="278"/>
      <c r="AAQ227" s="278"/>
      <c r="AAR227" s="278"/>
      <c r="AAS227" s="278"/>
      <c r="AAT227" s="278"/>
      <c r="AAU227" s="278"/>
      <c r="AAV227" s="278"/>
      <c r="AAW227" s="278"/>
      <c r="AAX227" s="278"/>
    </row>
    <row r="228" spans="10:726" s="168" customFormat="1" ht="13.5" customHeight="1" x14ac:dyDescent="0.35">
      <c r="J228" s="169"/>
      <c r="K228" s="169"/>
      <c r="L228" s="169"/>
      <c r="M228" s="169"/>
      <c r="N228" s="169"/>
      <c r="O228" s="169"/>
      <c r="P228" s="169"/>
      <c r="Q228" s="169"/>
      <c r="R228" s="169"/>
      <c r="S228" s="169"/>
      <c r="T228" s="169"/>
      <c r="V228" s="169"/>
      <c r="W228" s="169"/>
      <c r="X228" s="169"/>
      <c r="Y228" s="169"/>
      <c r="Z228" s="169"/>
      <c r="BH228" s="169"/>
      <c r="BI228" s="169"/>
      <c r="BJ228" s="169"/>
      <c r="BK228" s="169"/>
      <c r="BV228" s="169"/>
      <c r="BW228" s="169"/>
      <c r="BX228" s="169"/>
      <c r="BY228" s="169"/>
      <c r="CE228" s="169"/>
      <c r="CF228" s="169"/>
      <c r="CG228" s="169"/>
      <c r="CL228" s="169"/>
      <c r="CM228" s="169"/>
      <c r="CN228" s="169"/>
      <c r="CU228" s="169"/>
      <c r="CV228" s="169"/>
      <c r="CW228" s="169"/>
      <c r="CX228" s="169"/>
      <c r="CY228" s="169"/>
      <c r="DE228" s="169"/>
      <c r="DF228" s="169"/>
      <c r="DG228" s="169"/>
      <c r="DL228" s="169"/>
      <c r="DM228" s="169"/>
      <c r="DN228" s="169"/>
      <c r="DO228" s="169"/>
      <c r="DQ228" s="169"/>
      <c r="DR228" s="169"/>
      <c r="DS228" s="169"/>
      <c r="DU228" s="169"/>
      <c r="DV228" s="169"/>
      <c r="DW228" s="169"/>
      <c r="EC228" s="169"/>
      <c r="ED228" s="169"/>
      <c r="EE228" s="169"/>
      <c r="EV228" s="169"/>
      <c r="EW228" s="169"/>
      <c r="EX228" s="169"/>
      <c r="EY228" s="169"/>
      <c r="EZ228" s="169"/>
      <c r="FA228" s="169"/>
      <c r="FB228" s="169"/>
      <c r="FC228" s="169"/>
      <c r="FD228" s="169"/>
      <c r="FE228" s="169"/>
      <c r="FT228" s="169"/>
      <c r="GY228" s="169"/>
      <c r="GZ228" s="169"/>
      <c r="HA228" s="169"/>
      <c r="HB228" s="169"/>
      <c r="HC228" s="169"/>
      <c r="HD228" s="169"/>
      <c r="HE228" s="169"/>
      <c r="HF228" s="169"/>
      <c r="HG228" s="169"/>
      <c r="HH228" s="169"/>
      <c r="HI228" s="169"/>
      <c r="HJ228" s="169"/>
      <c r="HK228" s="169"/>
      <c r="HL228" s="169"/>
      <c r="HM228" s="169"/>
      <c r="HN228" s="169"/>
      <c r="HO228" s="169"/>
      <c r="HP228" s="169"/>
      <c r="HQ228" s="169"/>
      <c r="HR228" s="169"/>
      <c r="HS228" s="169"/>
      <c r="HT228" s="169"/>
      <c r="HU228" s="169"/>
      <c r="HV228" s="169"/>
      <c r="HW228" s="169"/>
      <c r="HX228" s="169"/>
      <c r="ID228" s="169"/>
      <c r="IE228" s="169"/>
      <c r="IF228" s="169"/>
      <c r="IU228" s="169"/>
      <c r="IV228" s="169"/>
      <c r="IW228" s="169"/>
      <c r="IX228" s="169"/>
      <c r="JF228" s="169"/>
      <c r="JG228" s="169"/>
      <c r="JH228" s="169"/>
      <c r="JV228" s="169"/>
      <c r="JW228" s="169"/>
      <c r="JX228" s="169"/>
      <c r="KD228" s="169"/>
      <c r="KE228" s="169"/>
      <c r="KF228" s="169"/>
      <c r="KP228" s="169"/>
      <c r="KT228" s="169"/>
      <c r="KU228" s="169"/>
      <c r="KV228" s="169"/>
      <c r="LB228" s="169"/>
      <c r="LC228" s="169"/>
      <c r="LD228" s="169"/>
      <c r="LG228" s="169"/>
      <c r="LH228" s="169"/>
      <c r="LI228" s="169"/>
      <c r="LO228" s="169"/>
      <c r="LP228" s="169"/>
      <c r="LQ228" s="169"/>
      <c r="LY228" s="169"/>
      <c r="LZ228" s="169"/>
      <c r="MG228" s="169"/>
      <c r="NB228" s="169"/>
      <c r="NC228" s="169"/>
      <c r="ND228" s="169"/>
      <c r="NE228" s="169"/>
      <c r="NF228" s="169"/>
      <c r="NG228" s="169"/>
      <c r="NH228" s="169"/>
      <c r="NI228" s="169"/>
      <c r="NJ228" s="169"/>
      <c r="NK228" s="169"/>
      <c r="NN228" s="169"/>
      <c r="OA228" s="169"/>
      <c r="OB228" s="169"/>
      <c r="OC228" s="169"/>
      <c r="OD228" s="169"/>
      <c r="OJ228" s="169"/>
      <c r="OT228" s="169"/>
      <c r="OU228" s="169"/>
      <c r="OV228" s="169"/>
      <c r="OW228" s="169"/>
      <c r="OX228" s="169"/>
      <c r="OY228" s="169"/>
      <c r="OZ228" s="169"/>
      <c r="PA228" s="170"/>
      <c r="PB228" s="170"/>
      <c r="PC228" s="170"/>
      <c r="PD228" s="170"/>
      <c r="PE228" s="170"/>
      <c r="PF228" s="170"/>
      <c r="PG228" s="170"/>
      <c r="PM228" s="169"/>
      <c r="PN228" s="169"/>
      <c r="PO228" s="169"/>
      <c r="PW228" s="169"/>
      <c r="QF228" s="169"/>
      <c r="QJ228" s="169"/>
      <c r="QK228" s="169"/>
      <c r="QL228" s="169"/>
      <c r="QX228" s="169"/>
      <c r="QY228" s="169"/>
      <c r="QZ228" s="169"/>
      <c r="RA228" s="169"/>
      <c r="RE228" s="169"/>
      <c r="RL228" s="169"/>
      <c r="RM228" s="169"/>
      <c r="RN228" s="169"/>
      <c r="RV228" s="169"/>
      <c r="RY228" s="227"/>
      <c r="RZ228" s="167"/>
      <c r="SB228" s="252"/>
      <c r="SC228" s="252"/>
      <c r="SD228" s="177"/>
      <c r="SF228" s="276"/>
      <c r="SG228" s="277"/>
      <c r="SH228" s="276"/>
      <c r="SI228" s="276"/>
      <c r="SJ228" s="276"/>
      <c r="SK228" s="276"/>
      <c r="SL228" s="276"/>
      <c r="SM228" s="276"/>
      <c r="SN228" s="276"/>
      <c r="SO228" s="276"/>
      <c r="SP228" s="276"/>
      <c r="SQ228" s="276"/>
      <c r="SR228" s="276"/>
      <c r="SS228" s="276"/>
      <c r="ST228" s="276"/>
      <c r="SU228" s="276"/>
      <c r="SV228" s="276"/>
      <c r="SW228" s="276"/>
      <c r="SX228" s="276"/>
      <c r="SY228" s="276"/>
      <c r="SZ228" s="276"/>
      <c r="TA228" s="276"/>
      <c r="TB228" s="276"/>
      <c r="TC228" s="276"/>
      <c r="TD228" s="276"/>
      <c r="TE228" s="276"/>
      <c r="TF228" s="276"/>
      <c r="TG228" s="276"/>
      <c r="TH228" s="276"/>
      <c r="TI228" s="276"/>
      <c r="TJ228" s="276"/>
      <c r="TK228" s="276"/>
      <c r="TL228" s="276"/>
      <c r="TM228" s="276"/>
      <c r="TN228" s="276"/>
      <c r="TO228" s="276"/>
      <c r="TP228" s="276"/>
      <c r="TQ228" s="276"/>
      <c r="TR228" s="276"/>
      <c r="TS228" s="276"/>
      <c r="TT228" s="276"/>
      <c r="TU228" s="276"/>
      <c r="TV228" s="276"/>
      <c r="TW228" s="276"/>
      <c r="TX228" s="276"/>
      <c r="TY228" s="276"/>
      <c r="TZ228" s="276"/>
      <c r="UA228" s="276"/>
      <c r="UB228" s="276"/>
      <c r="UC228" s="276"/>
      <c r="UD228" s="276"/>
      <c r="UE228" s="276"/>
      <c r="UF228" s="276"/>
      <c r="UG228" s="276"/>
      <c r="UH228" s="276"/>
      <c r="UI228" s="276"/>
      <c r="UJ228" s="276"/>
      <c r="UK228" s="276"/>
      <c r="UL228" s="276"/>
      <c r="UM228" s="276"/>
      <c r="UN228" s="276"/>
      <c r="UO228" s="276"/>
      <c r="UP228" s="276"/>
      <c r="UQ228" s="276"/>
      <c r="UR228" s="276"/>
      <c r="US228" s="276"/>
      <c r="UT228" s="276"/>
      <c r="UU228" s="276"/>
      <c r="UV228" s="276"/>
      <c r="UW228" s="276"/>
      <c r="UX228" s="276"/>
      <c r="UY228" s="276"/>
      <c r="UZ228" s="276"/>
      <c r="VA228" s="276"/>
      <c r="VB228" s="276"/>
      <c r="VC228" s="276"/>
      <c r="VD228" s="276"/>
      <c r="VE228" s="276"/>
      <c r="VF228" s="276"/>
      <c r="VG228" s="276"/>
      <c r="VH228" s="276"/>
      <c r="VI228" s="276"/>
      <c r="VJ228" s="276"/>
      <c r="VK228" s="276"/>
      <c r="VL228" s="276"/>
      <c r="VM228" s="276"/>
      <c r="VN228" s="276"/>
      <c r="VO228" s="276"/>
      <c r="VP228" s="276"/>
      <c r="VQ228" s="276"/>
      <c r="VR228" s="276"/>
      <c r="VS228" s="276"/>
      <c r="VT228" s="276"/>
      <c r="VU228" s="276"/>
      <c r="VV228" s="276"/>
      <c r="VW228" s="276"/>
      <c r="VX228" s="276"/>
      <c r="VY228" s="276"/>
      <c r="VZ228" s="276"/>
      <c r="WA228" s="276"/>
      <c r="WB228" s="276"/>
      <c r="WC228" s="276"/>
      <c r="WD228" s="276"/>
      <c r="WE228" s="276"/>
      <c r="WF228" s="276"/>
      <c r="WG228" s="276"/>
      <c r="WH228" s="276"/>
      <c r="WI228" s="276"/>
      <c r="WJ228" s="276"/>
      <c r="WK228" s="276"/>
      <c r="WL228" s="276"/>
      <c r="WM228" s="276"/>
      <c r="WN228" s="276"/>
      <c r="WO228" s="276"/>
      <c r="WP228" s="276"/>
      <c r="WQ228" s="276"/>
      <c r="WR228" s="276"/>
      <c r="WS228" s="276"/>
      <c r="WT228" s="276"/>
      <c r="WU228" s="276"/>
      <c r="WV228" s="276"/>
      <c r="WW228" s="276"/>
      <c r="WX228" s="276"/>
      <c r="WY228" s="276"/>
      <c r="WZ228" s="276"/>
      <c r="XA228" s="276"/>
      <c r="XB228" s="276"/>
      <c r="XC228" s="276"/>
      <c r="XD228" s="276"/>
      <c r="XE228" s="276"/>
      <c r="XF228" s="276"/>
      <c r="XG228" s="276"/>
      <c r="XH228" s="276"/>
      <c r="XI228" s="276"/>
      <c r="XJ228" s="276"/>
      <c r="XK228" s="276"/>
      <c r="XL228" s="276"/>
      <c r="XM228" s="278"/>
      <c r="XN228" s="278"/>
      <c r="XO228" s="278"/>
      <c r="XP228" s="278"/>
      <c r="XQ228" s="278"/>
      <c r="XR228" s="278"/>
      <c r="XS228" s="278"/>
      <c r="XT228" s="278"/>
      <c r="XU228" s="278"/>
      <c r="XV228" s="278"/>
      <c r="XW228" s="276"/>
      <c r="XX228" s="279"/>
      <c r="XY228" s="279"/>
      <c r="XZ228" s="279"/>
      <c r="YA228" s="279"/>
      <c r="YB228" s="279"/>
      <c r="YC228" s="279"/>
      <c r="YD228" s="279"/>
      <c r="YE228" s="279"/>
      <c r="YF228" s="279"/>
      <c r="YG228" s="279"/>
      <c r="YH228" s="279"/>
      <c r="YI228" s="279"/>
      <c r="YJ228" s="279"/>
      <c r="YK228" s="279"/>
      <c r="YL228" s="279"/>
      <c r="YM228" s="279"/>
      <c r="YN228" s="279"/>
      <c r="YO228" s="279"/>
      <c r="YP228" s="279"/>
      <c r="YQ228" s="279"/>
      <c r="YR228" s="279"/>
      <c r="YS228" s="279"/>
      <c r="YT228" s="279"/>
      <c r="YU228" s="279"/>
      <c r="YV228" s="279"/>
      <c r="YW228" s="279"/>
      <c r="YX228" s="279"/>
      <c r="YY228" s="279"/>
      <c r="YZ228" s="276"/>
      <c r="ZA228" s="276"/>
      <c r="ZB228" s="276"/>
      <c r="ZC228" s="276"/>
      <c r="ZD228" s="276"/>
      <c r="ZE228" s="276"/>
      <c r="ZF228" s="276"/>
      <c r="ZG228" s="276"/>
      <c r="ZH228" s="276"/>
      <c r="ZI228" s="276"/>
      <c r="ZJ228" s="276"/>
      <c r="ZK228" s="276"/>
      <c r="ZL228" s="276"/>
      <c r="ZM228" s="276"/>
      <c r="ZN228" s="276"/>
      <c r="ZO228" s="278"/>
      <c r="ZP228" s="278"/>
      <c r="ZQ228" s="278"/>
      <c r="ZR228" s="278"/>
      <c r="ZS228" s="278"/>
      <c r="ZT228" s="278"/>
      <c r="ZU228" s="278"/>
      <c r="ZV228" s="278"/>
      <c r="ZW228" s="276"/>
      <c r="ZX228" s="276"/>
      <c r="ZY228" s="276"/>
      <c r="ZZ228" s="276"/>
      <c r="AAA228" s="276"/>
      <c r="AAB228" s="276"/>
      <c r="AAC228" s="276"/>
      <c r="AAD228" s="276"/>
      <c r="AAE228" s="276"/>
      <c r="AAF228" s="276"/>
      <c r="AAG228" s="276"/>
      <c r="AAH228" s="276"/>
      <c r="AAI228" s="276"/>
      <c r="AAJ228" s="276"/>
      <c r="AAK228" s="276"/>
      <c r="AAL228" s="276"/>
      <c r="AAM228" s="276"/>
      <c r="AAN228" s="276"/>
      <c r="AAO228" s="278"/>
      <c r="AAP228" s="278"/>
      <c r="AAQ228" s="278"/>
      <c r="AAR228" s="278"/>
      <c r="AAS228" s="278"/>
      <c r="AAT228" s="278"/>
      <c r="AAU228" s="278"/>
      <c r="AAV228" s="278"/>
      <c r="AAW228" s="278"/>
      <c r="AAX228" s="278"/>
    </row>
    <row r="229" spans="10:726" s="168" customFormat="1" ht="13.5" customHeight="1" x14ac:dyDescent="0.35">
      <c r="J229" s="169"/>
      <c r="K229" s="169"/>
      <c r="L229" s="169"/>
      <c r="M229" s="169"/>
      <c r="N229" s="169"/>
      <c r="O229" s="169"/>
      <c r="P229" s="169"/>
      <c r="Q229" s="169"/>
      <c r="R229" s="169"/>
      <c r="S229" s="169"/>
      <c r="T229" s="169"/>
      <c r="V229" s="169"/>
      <c r="W229" s="169"/>
      <c r="X229" s="169"/>
      <c r="Y229" s="169"/>
      <c r="Z229" s="169"/>
      <c r="BH229" s="169"/>
      <c r="BI229" s="169"/>
      <c r="BJ229" s="169"/>
      <c r="BK229" s="169"/>
      <c r="BV229" s="169"/>
      <c r="BW229" s="169"/>
      <c r="BX229" s="169"/>
      <c r="BY229" s="169"/>
      <c r="CE229" s="169"/>
      <c r="CF229" s="169"/>
      <c r="CG229" s="169"/>
      <c r="CL229" s="169"/>
      <c r="CM229" s="169"/>
      <c r="CN229" s="169"/>
      <c r="CU229" s="169"/>
      <c r="CV229" s="169"/>
      <c r="CW229" s="169"/>
      <c r="CX229" s="169"/>
      <c r="CY229" s="169"/>
      <c r="DE229" s="169"/>
      <c r="DF229" s="169"/>
      <c r="DG229" s="169"/>
      <c r="DL229" s="169"/>
      <c r="DM229" s="169"/>
      <c r="DN229" s="169"/>
      <c r="DO229" s="169"/>
      <c r="DQ229" s="169"/>
      <c r="DR229" s="169"/>
      <c r="DS229" s="169"/>
      <c r="DU229" s="169"/>
      <c r="DV229" s="169"/>
      <c r="DW229" s="169"/>
      <c r="EC229" s="169"/>
      <c r="ED229" s="169"/>
      <c r="EE229" s="169"/>
      <c r="EV229" s="169"/>
      <c r="EW229" s="169"/>
      <c r="EX229" s="169"/>
      <c r="EY229" s="169"/>
      <c r="EZ229" s="169"/>
      <c r="FA229" s="169"/>
      <c r="FB229" s="169"/>
      <c r="FC229" s="169"/>
      <c r="FD229" s="169"/>
      <c r="FE229" s="169"/>
      <c r="FT229" s="169"/>
      <c r="GY229" s="169"/>
      <c r="GZ229" s="169"/>
      <c r="HA229" s="169"/>
      <c r="HB229" s="169"/>
      <c r="HC229" s="169"/>
      <c r="HD229" s="169"/>
      <c r="HE229" s="169"/>
      <c r="HF229" s="169"/>
      <c r="HG229" s="169"/>
      <c r="HH229" s="169"/>
      <c r="HI229" s="169"/>
      <c r="HJ229" s="169"/>
      <c r="HK229" s="169"/>
      <c r="HL229" s="169"/>
      <c r="HM229" s="169"/>
      <c r="HN229" s="169"/>
      <c r="HO229" s="169"/>
      <c r="HP229" s="169"/>
      <c r="HQ229" s="169"/>
      <c r="HR229" s="169"/>
      <c r="HS229" s="169"/>
      <c r="HT229" s="169"/>
      <c r="HU229" s="169"/>
      <c r="HV229" s="169"/>
      <c r="HW229" s="169"/>
      <c r="HX229" s="169"/>
      <c r="ID229" s="169"/>
      <c r="IE229" s="169"/>
      <c r="IF229" s="169"/>
      <c r="IU229" s="169"/>
      <c r="IV229" s="169"/>
      <c r="IW229" s="169"/>
      <c r="IX229" s="169"/>
      <c r="JF229" s="169"/>
      <c r="JG229" s="169"/>
      <c r="JH229" s="169"/>
      <c r="JV229" s="169"/>
      <c r="JW229" s="169"/>
      <c r="JX229" s="169"/>
      <c r="KD229" s="169"/>
      <c r="KE229" s="169"/>
      <c r="KF229" s="169"/>
      <c r="KP229" s="169"/>
      <c r="KT229" s="169"/>
      <c r="KU229" s="169"/>
      <c r="KV229" s="169"/>
      <c r="LB229" s="169"/>
      <c r="LC229" s="169"/>
      <c r="LD229" s="169"/>
      <c r="LG229" s="169"/>
      <c r="LH229" s="169"/>
      <c r="LI229" s="169"/>
      <c r="LO229" s="169"/>
      <c r="LP229" s="169"/>
      <c r="LQ229" s="169"/>
      <c r="LY229" s="169"/>
      <c r="LZ229" s="169"/>
      <c r="MG229" s="169"/>
      <c r="NB229" s="169"/>
      <c r="NC229" s="169"/>
      <c r="ND229" s="169"/>
      <c r="NE229" s="169"/>
      <c r="NF229" s="169"/>
      <c r="NG229" s="169"/>
      <c r="NH229" s="169"/>
      <c r="NI229" s="169"/>
      <c r="NJ229" s="169"/>
      <c r="NK229" s="169"/>
      <c r="NN229" s="169"/>
      <c r="OA229" s="169"/>
      <c r="OB229" s="169"/>
      <c r="OC229" s="169"/>
      <c r="OD229" s="169"/>
      <c r="OJ229" s="169"/>
      <c r="OT229" s="169"/>
      <c r="OU229" s="169"/>
      <c r="OV229" s="169"/>
      <c r="OW229" s="169"/>
      <c r="OX229" s="169"/>
      <c r="OY229" s="169"/>
      <c r="OZ229" s="169"/>
      <c r="PA229" s="170"/>
      <c r="PB229" s="170"/>
      <c r="PC229" s="170"/>
      <c r="PD229" s="170"/>
      <c r="PE229" s="170"/>
      <c r="PF229" s="170"/>
      <c r="PG229" s="170"/>
      <c r="PM229" s="169"/>
      <c r="PN229" s="169"/>
      <c r="PO229" s="169"/>
      <c r="PW229" s="169"/>
      <c r="QF229" s="169"/>
      <c r="QJ229" s="169"/>
      <c r="QK229" s="169"/>
      <c r="QL229" s="169"/>
      <c r="QX229" s="169"/>
      <c r="QY229" s="169"/>
      <c r="QZ229" s="169"/>
      <c r="RA229" s="169"/>
      <c r="RE229" s="169"/>
      <c r="RL229" s="169"/>
      <c r="RM229" s="169"/>
      <c r="RN229" s="169"/>
      <c r="RV229" s="169"/>
      <c r="RY229" s="227"/>
      <c r="RZ229" s="167"/>
      <c r="SB229" s="252"/>
      <c r="SC229" s="252"/>
      <c r="SD229" s="177"/>
      <c r="SF229" s="276"/>
      <c r="SG229" s="277"/>
      <c r="SH229" s="276"/>
      <c r="SI229" s="276"/>
      <c r="SJ229" s="276"/>
      <c r="SK229" s="276"/>
      <c r="SL229" s="276"/>
      <c r="SM229" s="276"/>
      <c r="SN229" s="276"/>
      <c r="SO229" s="276"/>
      <c r="SP229" s="276"/>
      <c r="SQ229" s="276"/>
      <c r="SR229" s="276"/>
      <c r="SS229" s="276"/>
      <c r="ST229" s="276"/>
      <c r="SU229" s="276"/>
      <c r="SV229" s="276"/>
      <c r="SW229" s="276"/>
      <c r="SX229" s="276"/>
      <c r="SY229" s="276"/>
      <c r="SZ229" s="276"/>
      <c r="TA229" s="276"/>
      <c r="TB229" s="276"/>
      <c r="TC229" s="276"/>
      <c r="TD229" s="276"/>
      <c r="TE229" s="276"/>
      <c r="TF229" s="276"/>
      <c r="TG229" s="276"/>
      <c r="TH229" s="276"/>
      <c r="TI229" s="276"/>
      <c r="TJ229" s="276"/>
      <c r="TK229" s="276"/>
      <c r="TL229" s="276"/>
      <c r="TM229" s="276"/>
      <c r="TN229" s="276"/>
      <c r="TO229" s="276"/>
      <c r="TP229" s="276"/>
      <c r="TQ229" s="276"/>
      <c r="TR229" s="276"/>
      <c r="TS229" s="276"/>
      <c r="TT229" s="276"/>
      <c r="TU229" s="276"/>
      <c r="TV229" s="276"/>
      <c r="TW229" s="276"/>
      <c r="TX229" s="276"/>
      <c r="TY229" s="276"/>
      <c r="TZ229" s="276"/>
      <c r="UA229" s="276"/>
      <c r="UB229" s="276"/>
      <c r="UC229" s="276"/>
      <c r="UD229" s="276"/>
      <c r="UE229" s="276"/>
      <c r="UF229" s="276"/>
      <c r="UG229" s="276"/>
      <c r="UH229" s="276"/>
      <c r="UI229" s="276"/>
      <c r="UJ229" s="276"/>
      <c r="UK229" s="276"/>
      <c r="UL229" s="276"/>
      <c r="UM229" s="276"/>
      <c r="UN229" s="276"/>
      <c r="UO229" s="276"/>
      <c r="UP229" s="276"/>
      <c r="UQ229" s="276"/>
      <c r="UR229" s="276"/>
      <c r="US229" s="276"/>
      <c r="UT229" s="276"/>
      <c r="UU229" s="276"/>
      <c r="UV229" s="276"/>
      <c r="UW229" s="276"/>
      <c r="UX229" s="276"/>
      <c r="UY229" s="276"/>
      <c r="UZ229" s="276"/>
      <c r="VA229" s="276"/>
      <c r="VB229" s="276"/>
      <c r="VC229" s="276"/>
      <c r="VD229" s="276"/>
      <c r="VE229" s="276"/>
      <c r="VF229" s="276"/>
      <c r="VG229" s="276"/>
      <c r="VH229" s="276"/>
      <c r="VI229" s="276"/>
      <c r="VJ229" s="276"/>
      <c r="VK229" s="276"/>
      <c r="VL229" s="276"/>
      <c r="VM229" s="276"/>
      <c r="VN229" s="276"/>
      <c r="VO229" s="276"/>
      <c r="VP229" s="276"/>
      <c r="VQ229" s="276"/>
      <c r="VR229" s="276"/>
      <c r="VS229" s="276"/>
      <c r="VT229" s="276"/>
      <c r="VU229" s="276"/>
      <c r="VV229" s="276"/>
      <c r="VW229" s="276"/>
      <c r="VX229" s="276"/>
      <c r="VY229" s="276"/>
      <c r="VZ229" s="276"/>
      <c r="WA229" s="276"/>
      <c r="WB229" s="276"/>
      <c r="WC229" s="276"/>
      <c r="WD229" s="276"/>
      <c r="WE229" s="276"/>
      <c r="WF229" s="276"/>
      <c r="WG229" s="276"/>
      <c r="WH229" s="276"/>
      <c r="WI229" s="276"/>
      <c r="WJ229" s="276"/>
      <c r="WK229" s="276"/>
      <c r="WL229" s="276"/>
      <c r="WM229" s="276"/>
      <c r="WN229" s="276"/>
      <c r="WO229" s="276"/>
      <c r="WP229" s="276"/>
      <c r="WQ229" s="276"/>
      <c r="WR229" s="276"/>
      <c r="WS229" s="276"/>
      <c r="WT229" s="276"/>
      <c r="WU229" s="276"/>
      <c r="WV229" s="276"/>
      <c r="WW229" s="276"/>
      <c r="WX229" s="276"/>
      <c r="WY229" s="276"/>
      <c r="WZ229" s="276"/>
      <c r="XA229" s="276"/>
      <c r="XB229" s="276"/>
      <c r="XC229" s="276"/>
      <c r="XD229" s="276"/>
      <c r="XE229" s="276"/>
      <c r="XF229" s="276"/>
      <c r="XG229" s="276"/>
      <c r="XH229" s="276"/>
      <c r="XI229" s="276"/>
      <c r="XJ229" s="276"/>
      <c r="XK229" s="276"/>
      <c r="XL229" s="276"/>
      <c r="XM229" s="278"/>
      <c r="XN229" s="278"/>
      <c r="XO229" s="278"/>
      <c r="XP229" s="278"/>
      <c r="XQ229" s="278"/>
      <c r="XR229" s="278"/>
      <c r="XS229" s="278"/>
      <c r="XT229" s="278"/>
      <c r="XU229" s="278"/>
      <c r="XV229" s="278"/>
      <c r="XW229" s="276"/>
      <c r="XX229" s="279"/>
      <c r="XY229" s="279"/>
      <c r="XZ229" s="279"/>
      <c r="YA229" s="279"/>
      <c r="YB229" s="279"/>
      <c r="YC229" s="279"/>
      <c r="YD229" s="279"/>
      <c r="YE229" s="279"/>
      <c r="YF229" s="279"/>
      <c r="YG229" s="279"/>
      <c r="YH229" s="279"/>
      <c r="YI229" s="279"/>
      <c r="YJ229" s="279"/>
      <c r="YK229" s="279"/>
      <c r="YL229" s="279"/>
      <c r="YM229" s="279"/>
      <c r="YN229" s="279"/>
      <c r="YO229" s="279"/>
      <c r="YP229" s="279"/>
      <c r="YQ229" s="279"/>
      <c r="YR229" s="279"/>
      <c r="YS229" s="279"/>
      <c r="YT229" s="279"/>
      <c r="YU229" s="279"/>
      <c r="YV229" s="279"/>
      <c r="YW229" s="279"/>
      <c r="YX229" s="279"/>
      <c r="YY229" s="279"/>
      <c r="YZ229" s="276"/>
      <c r="ZA229" s="276"/>
      <c r="ZB229" s="276"/>
      <c r="ZC229" s="276"/>
      <c r="ZD229" s="276"/>
      <c r="ZE229" s="276"/>
      <c r="ZF229" s="276"/>
      <c r="ZG229" s="276"/>
      <c r="ZH229" s="276"/>
      <c r="ZI229" s="276"/>
      <c r="ZJ229" s="276"/>
      <c r="ZK229" s="276"/>
      <c r="ZL229" s="276"/>
      <c r="ZM229" s="276"/>
      <c r="ZN229" s="276"/>
      <c r="ZO229" s="278"/>
      <c r="ZP229" s="278"/>
      <c r="ZQ229" s="278"/>
      <c r="ZR229" s="278"/>
      <c r="ZS229" s="278"/>
      <c r="ZT229" s="278"/>
      <c r="ZU229" s="278"/>
      <c r="ZV229" s="278"/>
      <c r="ZW229" s="276"/>
      <c r="ZX229" s="276"/>
      <c r="ZY229" s="276"/>
      <c r="ZZ229" s="276"/>
      <c r="AAA229" s="276"/>
      <c r="AAB229" s="276"/>
      <c r="AAC229" s="276"/>
      <c r="AAD229" s="276"/>
      <c r="AAE229" s="276"/>
      <c r="AAF229" s="276"/>
      <c r="AAG229" s="276"/>
      <c r="AAH229" s="276"/>
      <c r="AAI229" s="276"/>
      <c r="AAJ229" s="276"/>
      <c r="AAK229" s="276"/>
      <c r="AAL229" s="276"/>
      <c r="AAM229" s="276"/>
      <c r="AAN229" s="276"/>
      <c r="AAO229" s="278"/>
      <c r="AAP229" s="278"/>
      <c r="AAQ229" s="278"/>
      <c r="AAR229" s="278"/>
      <c r="AAS229" s="278"/>
      <c r="AAT229" s="278"/>
      <c r="AAU229" s="278"/>
      <c r="AAV229" s="278"/>
      <c r="AAW229" s="278"/>
      <c r="AAX229" s="278"/>
    </row>
    <row r="230" spans="10:726" s="168" customFormat="1" ht="13.5" customHeight="1" x14ac:dyDescent="0.35">
      <c r="J230" s="169"/>
      <c r="K230" s="169"/>
      <c r="L230" s="169"/>
      <c r="M230" s="169"/>
      <c r="N230" s="169"/>
      <c r="O230" s="169"/>
      <c r="P230" s="169"/>
      <c r="Q230" s="169"/>
      <c r="R230" s="169"/>
      <c r="S230" s="169"/>
      <c r="T230" s="169"/>
      <c r="V230" s="169"/>
      <c r="W230" s="169"/>
      <c r="X230" s="169"/>
      <c r="Y230" s="169"/>
      <c r="Z230" s="169"/>
      <c r="BH230" s="169"/>
      <c r="BI230" s="169"/>
      <c r="BJ230" s="169"/>
      <c r="BK230" s="169"/>
      <c r="BV230" s="169"/>
      <c r="BW230" s="169"/>
      <c r="BX230" s="169"/>
      <c r="BY230" s="169"/>
      <c r="CE230" s="169"/>
      <c r="CF230" s="169"/>
      <c r="CG230" s="169"/>
      <c r="CL230" s="169"/>
      <c r="CM230" s="169"/>
      <c r="CN230" s="169"/>
      <c r="CU230" s="169"/>
      <c r="CV230" s="169"/>
      <c r="CW230" s="169"/>
      <c r="CX230" s="169"/>
      <c r="CY230" s="169"/>
      <c r="DE230" s="169"/>
      <c r="DF230" s="169"/>
      <c r="DG230" s="169"/>
      <c r="DL230" s="169"/>
      <c r="DM230" s="169"/>
      <c r="DN230" s="169"/>
      <c r="DO230" s="169"/>
      <c r="DQ230" s="169"/>
      <c r="DR230" s="169"/>
      <c r="DS230" s="169"/>
      <c r="DU230" s="169"/>
      <c r="DV230" s="169"/>
      <c r="DW230" s="169"/>
      <c r="EC230" s="169"/>
      <c r="ED230" s="169"/>
      <c r="EE230" s="169"/>
      <c r="EV230" s="169"/>
      <c r="EW230" s="169"/>
      <c r="EX230" s="169"/>
      <c r="EY230" s="169"/>
      <c r="EZ230" s="169"/>
      <c r="FA230" s="169"/>
      <c r="FB230" s="169"/>
      <c r="FC230" s="169"/>
      <c r="FD230" s="169"/>
      <c r="FE230" s="169"/>
      <c r="FT230" s="169"/>
      <c r="GY230" s="169"/>
      <c r="GZ230" s="169"/>
      <c r="HA230" s="169"/>
      <c r="HB230" s="169"/>
      <c r="HC230" s="169"/>
      <c r="HD230" s="169"/>
      <c r="HE230" s="169"/>
      <c r="HF230" s="169"/>
      <c r="HG230" s="169"/>
      <c r="HH230" s="169"/>
      <c r="HI230" s="169"/>
      <c r="HJ230" s="169"/>
      <c r="HK230" s="169"/>
      <c r="HL230" s="169"/>
      <c r="HM230" s="169"/>
      <c r="HN230" s="169"/>
      <c r="HO230" s="169"/>
      <c r="HP230" s="169"/>
      <c r="HQ230" s="169"/>
      <c r="HR230" s="169"/>
      <c r="HS230" s="169"/>
      <c r="HT230" s="169"/>
      <c r="HU230" s="169"/>
      <c r="HV230" s="169"/>
      <c r="HW230" s="169"/>
      <c r="HX230" s="169"/>
      <c r="ID230" s="169"/>
      <c r="IE230" s="169"/>
      <c r="IF230" s="169"/>
      <c r="IU230" s="169"/>
      <c r="IV230" s="169"/>
      <c r="IW230" s="169"/>
      <c r="IX230" s="169"/>
      <c r="JF230" s="169"/>
      <c r="JG230" s="169"/>
      <c r="JH230" s="169"/>
      <c r="JV230" s="169"/>
      <c r="JW230" s="169"/>
      <c r="JX230" s="169"/>
      <c r="KD230" s="169"/>
      <c r="KE230" s="169"/>
      <c r="KF230" s="169"/>
      <c r="KP230" s="169"/>
      <c r="KT230" s="169"/>
      <c r="KU230" s="169"/>
      <c r="KV230" s="169"/>
      <c r="LB230" s="169"/>
      <c r="LC230" s="169"/>
      <c r="LD230" s="169"/>
      <c r="LG230" s="169"/>
      <c r="LH230" s="169"/>
      <c r="LI230" s="169"/>
      <c r="LO230" s="169"/>
      <c r="LP230" s="169"/>
      <c r="LQ230" s="169"/>
      <c r="LY230" s="169"/>
      <c r="LZ230" s="169"/>
      <c r="MG230" s="169"/>
      <c r="NB230" s="169"/>
      <c r="NC230" s="169"/>
      <c r="ND230" s="169"/>
      <c r="NE230" s="169"/>
      <c r="NF230" s="169"/>
      <c r="NG230" s="169"/>
      <c r="NH230" s="169"/>
      <c r="NI230" s="169"/>
      <c r="NJ230" s="169"/>
      <c r="NK230" s="169"/>
      <c r="NN230" s="169"/>
      <c r="OA230" s="169"/>
      <c r="OB230" s="169"/>
      <c r="OC230" s="169"/>
      <c r="OD230" s="169"/>
      <c r="OJ230" s="169"/>
      <c r="OT230" s="169"/>
      <c r="OU230" s="169"/>
      <c r="OV230" s="169"/>
      <c r="OW230" s="169"/>
      <c r="OX230" s="169"/>
      <c r="OY230" s="169"/>
      <c r="OZ230" s="169"/>
      <c r="PA230" s="170"/>
      <c r="PB230" s="170"/>
      <c r="PC230" s="170"/>
      <c r="PD230" s="170"/>
      <c r="PE230" s="170"/>
      <c r="PF230" s="170"/>
      <c r="PG230" s="170"/>
      <c r="PM230" s="169"/>
      <c r="PN230" s="169"/>
      <c r="PO230" s="169"/>
      <c r="PW230" s="169"/>
      <c r="QF230" s="169"/>
      <c r="QJ230" s="169"/>
      <c r="QK230" s="169"/>
      <c r="QL230" s="169"/>
      <c r="QX230" s="169"/>
      <c r="QY230" s="169"/>
      <c r="QZ230" s="169"/>
      <c r="RA230" s="169"/>
      <c r="RE230" s="169"/>
      <c r="RL230" s="169"/>
      <c r="RM230" s="169"/>
      <c r="RN230" s="169"/>
      <c r="RV230" s="169"/>
      <c r="RY230" s="227"/>
      <c r="RZ230" s="167"/>
      <c r="SB230" s="252"/>
      <c r="SC230" s="252"/>
      <c r="SD230" s="177"/>
      <c r="SF230" s="276"/>
      <c r="SG230" s="277"/>
      <c r="SH230" s="276"/>
      <c r="SI230" s="276"/>
      <c r="SJ230" s="276"/>
      <c r="SK230" s="276"/>
      <c r="SL230" s="276"/>
      <c r="SM230" s="276"/>
      <c r="SN230" s="276"/>
      <c r="SO230" s="276"/>
      <c r="SP230" s="276"/>
      <c r="SQ230" s="276"/>
      <c r="SR230" s="276"/>
      <c r="SS230" s="276"/>
      <c r="ST230" s="276"/>
      <c r="SU230" s="276"/>
      <c r="SV230" s="276"/>
      <c r="SW230" s="276"/>
      <c r="SX230" s="276"/>
      <c r="SY230" s="276"/>
      <c r="SZ230" s="276"/>
      <c r="TA230" s="276"/>
      <c r="TB230" s="276"/>
      <c r="TC230" s="276"/>
      <c r="TD230" s="276"/>
      <c r="TE230" s="276"/>
      <c r="TF230" s="276"/>
      <c r="TG230" s="276"/>
      <c r="TH230" s="276"/>
      <c r="TI230" s="276"/>
      <c r="TJ230" s="276"/>
      <c r="TK230" s="276"/>
      <c r="TL230" s="276"/>
      <c r="TM230" s="276"/>
      <c r="TN230" s="276"/>
      <c r="TO230" s="276"/>
      <c r="TP230" s="276"/>
      <c r="TQ230" s="276"/>
      <c r="TR230" s="276"/>
      <c r="TS230" s="276"/>
      <c r="TT230" s="276"/>
      <c r="TU230" s="276"/>
      <c r="TV230" s="276"/>
      <c r="TW230" s="276"/>
      <c r="TX230" s="276"/>
      <c r="TY230" s="276"/>
      <c r="TZ230" s="276"/>
      <c r="UA230" s="276"/>
      <c r="UB230" s="276"/>
      <c r="UC230" s="276"/>
      <c r="UD230" s="276"/>
      <c r="UE230" s="276"/>
      <c r="UF230" s="276"/>
      <c r="UG230" s="276"/>
      <c r="UH230" s="276"/>
      <c r="UI230" s="276"/>
      <c r="UJ230" s="276"/>
      <c r="UK230" s="276"/>
      <c r="UL230" s="276"/>
      <c r="UM230" s="276"/>
      <c r="UN230" s="276"/>
      <c r="UO230" s="276"/>
      <c r="UP230" s="276"/>
      <c r="UQ230" s="276"/>
      <c r="UR230" s="276"/>
      <c r="US230" s="276"/>
      <c r="UT230" s="276"/>
      <c r="UU230" s="276"/>
      <c r="UV230" s="276"/>
      <c r="UW230" s="276"/>
      <c r="UX230" s="276"/>
      <c r="UY230" s="276"/>
      <c r="UZ230" s="276"/>
      <c r="VA230" s="276"/>
      <c r="VB230" s="276"/>
      <c r="VC230" s="276"/>
      <c r="VD230" s="276"/>
      <c r="VE230" s="276"/>
      <c r="VF230" s="276"/>
      <c r="VG230" s="276"/>
      <c r="VH230" s="276"/>
      <c r="VI230" s="276"/>
      <c r="VJ230" s="276"/>
      <c r="VK230" s="276"/>
      <c r="VL230" s="276"/>
      <c r="VM230" s="276"/>
      <c r="VN230" s="276"/>
      <c r="VO230" s="276"/>
      <c r="VP230" s="276"/>
      <c r="VQ230" s="276"/>
      <c r="VR230" s="276"/>
      <c r="VS230" s="276"/>
      <c r="VT230" s="276"/>
      <c r="VU230" s="276"/>
      <c r="VV230" s="276"/>
      <c r="VW230" s="276"/>
      <c r="VX230" s="276"/>
      <c r="VY230" s="276"/>
      <c r="VZ230" s="276"/>
      <c r="WA230" s="276"/>
      <c r="WB230" s="276"/>
      <c r="WC230" s="276"/>
      <c r="WD230" s="276"/>
      <c r="WE230" s="276"/>
      <c r="WF230" s="276"/>
      <c r="WG230" s="276"/>
      <c r="WH230" s="276"/>
      <c r="WI230" s="276"/>
      <c r="WJ230" s="276"/>
      <c r="WK230" s="276"/>
      <c r="WL230" s="276"/>
      <c r="WM230" s="276"/>
      <c r="WN230" s="276"/>
      <c r="WO230" s="276"/>
      <c r="WP230" s="276"/>
      <c r="WQ230" s="276"/>
      <c r="WR230" s="276"/>
      <c r="WS230" s="276"/>
      <c r="WT230" s="276"/>
      <c r="WU230" s="276"/>
      <c r="WV230" s="276"/>
      <c r="WW230" s="276"/>
      <c r="WX230" s="276"/>
      <c r="WY230" s="276"/>
      <c r="WZ230" s="276"/>
      <c r="XA230" s="276"/>
      <c r="XB230" s="276"/>
      <c r="XC230" s="276"/>
      <c r="XD230" s="276"/>
      <c r="XE230" s="276"/>
      <c r="XF230" s="276"/>
      <c r="XG230" s="276"/>
      <c r="XH230" s="276"/>
      <c r="XI230" s="276"/>
      <c r="XJ230" s="276"/>
      <c r="XK230" s="276"/>
      <c r="XL230" s="276"/>
      <c r="XM230" s="278"/>
      <c r="XN230" s="278"/>
      <c r="XO230" s="278"/>
      <c r="XP230" s="278"/>
      <c r="XQ230" s="278"/>
      <c r="XR230" s="278"/>
      <c r="XS230" s="278"/>
      <c r="XT230" s="278"/>
      <c r="XU230" s="278"/>
      <c r="XV230" s="278"/>
      <c r="XW230" s="276"/>
      <c r="XX230" s="279"/>
      <c r="XY230" s="279"/>
      <c r="XZ230" s="279"/>
      <c r="YA230" s="279"/>
      <c r="YB230" s="279"/>
      <c r="YC230" s="279"/>
      <c r="YD230" s="279"/>
      <c r="YE230" s="279"/>
      <c r="YF230" s="279"/>
      <c r="YG230" s="279"/>
      <c r="YH230" s="279"/>
      <c r="YI230" s="279"/>
      <c r="YJ230" s="279"/>
      <c r="YK230" s="279"/>
      <c r="YL230" s="279"/>
      <c r="YM230" s="279"/>
      <c r="YN230" s="279"/>
      <c r="YO230" s="279"/>
      <c r="YP230" s="279"/>
      <c r="YQ230" s="279"/>
      <c r="YR230" s="279"/>
      <c r="YS230" s="279"/>
      <c r="YT230" s="279"/>
      <c r="YU230" s="279"/>
      <c r="YV230" s="279"/>
      <c r="YW230" s="279"/>
      <c r="YX230" s="279"/>
      <c r="YY230" s="279"/>
      <c r="YZ230" s="276"/>
      <c r="ZA230" s="276"/>
      <c r="ZB230" s="276"/>
      <c r="ZC230" s="276"/>
      <c r="ZD230" s="276"/>
      <c r="ZE230" s="276"/>
      <c r="ZF230" s="276"/>
      <c r="ZG230" s="276"/>
      <c r="ZH230" s="276"/>
      <c r="ZI230" s="276"/>
      <c r="ZJ230" s="276"/>
      <c r="ZK230" s="276"/>
      <c r="ZL230" s="276"/>
      <c r="ZM230" s="276"/>
      <c r="ZN230" s="276"/>
      <c r="ZO230" s="278"/>
      <c r="ZP230" s="278"/>
      <c r="ZQ230" s="278"/>
      <c r="ZR230" s="278"/>
      <c r="ZS230" s="278"/>
      <c r="ZT230" s="278"/>
      <c r="ZU230" s="278"/>
      <c r="ZV230" s="278"/>
      <c r="ZW230" s="276"/>
      <c r="ZX230" s="276"/>
      <c r="ZY230" s="276"/>
      <c r="ZZ230" s="276"/>
      <c r="AAA230" s="276"/>
      <c r="AAB230" s="276"/>
      <c r="AAC230" s="276"/>
      <c r="AAD230" s="276"/>
      <c r="AAE230" s="276"/>
      <c r="AAF230" s="276"/>
      <c r="AAG230" s="276"/>
      <c r="AAH230" s="276"/>
      <c r="AAI230" s="276"/>
      <c r="AAJ230" s="276"/>
      <c r="AAK230" s="276"/>
      <c r="AAL230" s="276"/>
      <c r="AAM230" s="276"/>
      <c r="AAN230" s="276"/>
      <c r="AAO230" s="278"/>
      <c r="AAP230" s="278"/>
      <c r="AAQ230" s="278"/>
      <c r="AAR230" s="278"/>
      <c r="AAS230" s="278"/>
      <c r="AAT230" s="278"/>
      <c r="AAU230" s="278"/>
      <c r="AAV230" s="278"/>
      <c r="AAW230" s="278"/>
      <c r="AAX230" s="278"/>
    </row>
    <row r="231" spans="10:726" s="168" customFormat="1" ht="13.5" customHeight="1" x14ac:dyDescent="0.35">
      <c r="J231" s="169"/>
      <c r="K231" s="169"/>
      <c r="L231" s="169"/>
      <c r="M231" s="169"/>
      <c r="N231" s="169"/>
      <c r="O231" s="169"/>
      <c r="P231" s="169"/>
      <c r="Q231" s="169"/>
      <c r="R231" s="169"/>
      <c r="S231" s="169"/>
      <c r="T231" s="169"/>
      <c r="V231" s="169"/>
      <c r="W231" s="169"/>
      <c r="X231" s="169"/>
      <c r="Y231" s="169"/>
      <c r="Z231" s="169"/>
      <c r="BH231" s="169"/>
      <c r="BI231" s="169"/>
      <c r="BJ231" s="169"/>
      <c r="BK231" s="169"/>
      <c r="BV231" s="169"/>
      <c r="BW231" s="169"/>
      <c r="BX231" s="169"/>
      <c r="BY231" s="169"/>
      <c r="CE231" s="169"/>
      <c r="CF231" s="169"/>
      <c r="CG231" s="169"/>
      <c r="CL231" s="169"/>
      <c r="CM231" s="169"/>
      <c r="CN231" s="169"/>
      <c r="CU231" s="169"/>
      <c r="CV231" s="169"/>
      <c r="CW231" s="169"/>
      <c r="CX231" s="169"/>
      <c r="CY231" s="169"/>
      <c r="DE231" s="169"/>
      <c r="DF231" s="169"/>
      <c r="DG231" s="169"/>
      <c r="DL231" s="169"/>
      <c r="DM231" s="169"/>
      <c r="DN231" s="169"/>
      <c r="DO231" s="169"/>
      <c r="DQ231" s="169"/>
      <c r="DR231" s="169"/>
      <c r="DS231" s="169"/>
      <c r="DU231" s="169"/>
      <c r="DV231" s="169"/>
      <c r="DW231" s="169"/>
      <c r="EC231" s="169"/>
      <c r="ED231" s="169"/>
      <c r="EE231" s="169"/>
      <c r="EV231" s="169"/>
      <c r="EW231" s="169"/>
      <c r="EX231" s="169"/>
      <c r="EY231" s="169"/>
      <c r="EZ231" s="169"/>
      <c r="FA231" s="169"/>
      <c r="FB231" s="169"/>
      <c r="FC231" s="169"/>
      <c r="FD231" s="169"/>
      <c r="FE231" s="169"/>
      <c r="FT231" s="169"/>
      <c r="GY231" s="169"/>
      <c r="GZ231" s="169"/>
      <c r="HA231" s="169"/>
      <c r="HB231" s="169"/>
      <c r="HC231" s="169"/>
      <c r="HD231" s="169"/>
      <c r="HE231" s="169"/>
      <c r="HF231" s="169"/>
      <c r="HG231" s="169"/>
      <c r="HH231" s="169"/>
      <c r="HI231" s="169"/>
      <c r="HJ231" s="169"/>
      <c r="HK231" s="169"/>
      <c r="HL231" s="169"/>
      <c r="HM231" s="169"/>
      <c r="HN231" s="169"/>
      <c r="HO231" s="169"/>
      <c r="HP231" s="169"/>
      <c r="HQ231" s="169"/>
      <c r="HR231" s="169"/>
      <c r="HS231" s="169"/>
      <c r="HT231" s="169"/>
      <c r="HU231" s="169"/>
      <c r="HV231" s="169"/>
      <c r="HW231" s="169"/>
      <c r="HX231" s="169"/>
      <c r="ID231" s="169"/>
      <c r="IE231" s="169"/>
      <c r="IF231" s="169"/>
      <c r="IU231" s="169"/>
      <c r="IV231" s="169"/>
      <c r="IW231" s="169"/>
      <c r="IX231" s="169"/>
      <c r="JF231" s="169"/>
      <c r="JG231" s="169"/>
      <c r="JH231" s="169"/>
      <c r="JV231" s="169"/>
      <c r="JW231" s="169"/>
      <c r="JX231" s="169"/>
      <c r="KD231" s="169"/>
      <c r="KE231" s="169"/>
      <c r="KF231" s="169"/>
      <c r="KP231" s="169"/>
      <c r="KT231" s="169"/>
      <c r="KU231" s="169"/>
      <c r="KV231" s="169"/>
      <c r="LB231" s="169"/>
      <c r="LC231" s="169"/>
      <c r="LD231" s="169"/>
      <c r="LG231" s="169"/>
      <c r="LH231" s="169"/>
      <c r="LI231" s="169"/>
      <c r="LO231" s="169"/>
      <c r="LP231" s="169"/>
      <c r="LQ231" s="169"/>
      <c r="LY231" s="169"/>
      <c r="LZ231" s="169"/>
      <c r="MG231" s="169"/>
      <c r="NB231" s="169"/>
      <c r="NC231" s="169"/>
      <c r="ND231" s="169"/>
      <c r="NE231" s="169"/>
      <c r="NF231" s="169"/>
      <c r="NG231" s="169"/>
      <c r="NH231" s="169"/>
      <c r="NI231" s="169"/>
      <c r="NJ231" s="169"/>
      <c r="NK231" s="169"/>
      <c r="NN231" s="169"/>
      <c r="OA231" s="169"/>
      <c r="OB231" s="169"/>
      <c r="OC231" s="169"/>
      <c r="OD231" s="169"/>
      <c r="OJ231" s="169"/>
      <c r="OT231" s="169"/>
      <c r="OU231" s="169"/>
      <c r="OV231" s="169"/>
      <c r="OW231" s="169"/>
      <c r="OX231" s="169"/>
      <c r="OY231" s="169"/>
      <c r="OZ231" s="169"/>
      <c r="PA231" s="170"/>
      <c r="PB231" s="170"/>
      <c r="PC231" s="170"/>
      <c r="PD231" s="170"/>
      <c r="PE231" s="170"/>
      <c r="PF231" s="170"/>
      <c r="PG231" s="170"/>
      <c r="PM231" s="169"/>
      <c r="PN231" s="169"/>
      <c r="PO231" s="169"/>
      <c r="PW231" s="169"/>
      <c r="QF231" s="169"/>
      <c r="QJ231" s="169"/>
      <c r="QK231" s="169"/>
      <c r="QL231" s="169"/>
      <c r="QX231" s="169"/>
      <c r="QY231" s="169"/>
      <c r="QZ231" s="169"/>
      <c r="RA231" s="169"/>
      <c r="RE231" s="169"/>
      <c r="RL231" s="169"/>
      <c r="RM231" s="169"/>
      <c r="RN231" s="169"/>
      <c r="RV231" s="169"/>
      <c r="RY231" s="227"/>
      <c r="RZ231" s="167"/>
      <c r="SB231" s="252"/>
      <c r="SC231" s="252"/>
      <c r="SD231" s="177"/>
      <c r="SF231" s="276"/>
      <c r="SG231" s="277"/>
      <c r="SH231" s="276"/>
      <c r="SI231" s="276"/>
      <c r="SJ231" s="276"/>
      <c r="SK231" s="276"/>
      <c r="SL231" s="276"/>
      <c r="SM231" s="276"/>
      <c r="SN231" s="276"/>
      <c r="SO231" s="276"/>
      <c r="SP231" s="276"/>
      <c r="SQ231" s="276"/>
      <c r="SR231" s="276"/>
      <c r="SS231" s="276"/>
      <c r="ST231" s="276"/>
      <c r="SU231" s="276"/>
      <c r="SV231" s="276"/>
      <c r="SW231" s="276"/>
      <c r="SX231" s="276"/>
      <c r="SY231" s="276"/>
      <c r="SZ231" s="276"/>
      <c r="TA231" s="276"/>
      <c r="TB231" s="276"/>
      <c r="TC231" s="276"/>
      <c r="TD231" s="276"/>
      <c r="TE231" s="276"/>
      <c r="TF231" s="276"/>
      <c r="TG231" s="276"/>
      <c r="TH231" s="276"/>
      <c r="TI231" s="276"/>
      <c r="TJ231" s="276"/>
      <c r="TK231" s="276"/>
      <c r="TL231" s="276"/>
      <c r="TM231" s="276"/>
      <c r="TN231" s="276"/>
      <c r="TO231" s="276"/>
      <c r="TP231" s="276"/>
      <c r="TQ231" s="276"/>
      <c r="TR231" s="276"/>
      <c r="TS231" s="276"/>
      <c r="TT231" s="276"/>
      <c r="TU231" s="276"/>
      <c r="TV231" s="276"/>
      <c r="TW231" s="276"/>
      <c r="TX231" s="276"/>
      <c r="TY231" s="276"/>
      <c r="TZ231" s="276"/>
      <c r="UA231" s="276"/>
      <c r="UB231" s="276"/>
      <c r="UC231" s="276"/>
      <c r="UD231" s="276"/>
      <c r="UE231" s="276"/>
      <c r="UF231" s="276"/>
      <c r="UG231" s="276"/>
      <c r="UH231" s="276"/>
      <c r="UI231" s="276"/>
      <c r="UJ231" s="276"/>
      <c r="UK231" s="276"/>
      <c r="UL231" s="276"/>
      <c r="UM231" s="276"/>
      <c r="UN231" s="276"/>
      <c r="UO231" s="276"/>
      <c r="UP231" s="276"/>
      <c r="UQ231" s="276"/>
      <c r="UR231" s="276"/>
      <c r="US231" s="276"/>
      <c r="UT231" s="276"/>
      <c r="UU231" s="276"/>
      <c r="UV231" s="276"/>
      <c r="UW231" s="276"/>
      <c r="UX231" s="276"/>
      <c r="UY231" s="276"/>
      <c r="UZ231" s="276"/>
      <c r="VA231" s="276"/>
      <c r="VB231" s="276"/>
      <c r="VC231" s="276"/>
      <c r="VD231" s="276"/>
      <c r="VE231" s="276"/>
      <c r="VF231" s="276"/>
      <c r="VG231" s="276"/>
      <c r="VH231" s="276"/>
      <c r="VI231" s="276"/>
      <c r="VJ231" s="276"/>
      <c r="VK231" s="276"/>
      <c r="VL231" s="276"/>
      <c r="VM231" s="276"/>
      <c r="VN231" s="276"/>
      <c r="VO231" s="276"/>
      <c r="VP231" s="276"/>
      <c r="VQ231" s="276"/>
      <c r="VR231" s="276"/>
      <c r="VS231" s="276"/>
      <c r="VT231" s="276"/>
      <c r="VU231" s="276"/>
      <c r="VV231" s="276"/>
      <c r="VW231" s="276"/>
      <c r="VX231" s="276"/>
      <c r="VY231" s="276"/>
      <c r="VZ231" s="276"/>
      <c r="WA231" s="276"/>
      <c r="WB231" s="276"/>
      <c r="WC231" s="276"/>
      <c r="WD231" s="276"/>
      <c r="WE231" s="276"/>
      <c r="WF231" s="276"/>
      <c r="WG231" s="276"/>
      <c r="WH231" s="276"/>
      <c r="WI231" s="276"/>
      <c r="WJ231" s="276"/>
      <c r="WK231" s="276"/>
      <c r="WL231" s="276"/>
      <c r="WM231" s="276"/>
      <c r="WN231" s="276"/>
      <c r="WO231" s="276"/>
      <c r="WP231" s="276"/>
      <c r="WQ231" s="276"/>
      <c r="WR231" s="276"/>
      <c r="WS231" s="276"/>
      <c r="WT231" s="276"/>
      <c r="WU231" s="276"/>
      <c r="WV231" s="276"/>
      <c r="WW231" s="276"/>
      <c r="WX231" s="276"/>
      <c r="WY231" s="276"/>
      <c r="WZ231" s="276"/>
      <c r="XA231" s="276"/>
      <c r="XB231" s="276"/>
      <c r="XC231" s="276"/>
      <c r="XD231" s="276"/>
      <c r="XE231" s="276"/>
      <c r="XF231" s="276"/>
      <c r="XG231" s="276"/>
      <c r="XH231" s="276"/>
      <c r="XI231" s="276"/>
      <c r="XJ231" s="276"/>
      <c r="XK231" s="276"/>
      <c r="XL231" s="276"/>
      <c r="XM231" s="278"/>
      <c r="XN231" s="278"/>
      <c r="XO231" s="278"/>
      <c r="XP231" s="278"/>
      <c r="XQ231" s="278"/>
      <c r="XR231" s="278"/>
      <c r="XS231" s="278"/>
      <c r="XT231" s="278"/>
      <c r="XU231" s="278"/>
      <c r="XV231" s="278"/>
      <c r="XW231" s="276"/>
      <c r="XX231" s="279"/>
      <c r="XY231" s="279"/>
      <c r="XZ231" s="279"/>
      <c r="YA231" s="279"/>
      <c r="YB231" s="279"/>
      <c r="YC231" s="279"/>
      <c r="YD231" s="279"/>
      <c r="YE231" s="279"/>
      <c r="YF231" s="279"/>
      <c r="YG231" s="279"/>
      <c r="YH231" s="279"/>
      <c r="YI231" s="279"/>
      <c r="YJ231" s="279"/>
      <c r="YK231" s="279"/>
      <c r="YL231" s="279"/>
      <c r="YM231" s="279"/>
      <c r="YN231" s="279"/>
      <c r="YO231" s="279"/>
      <c r="YP231" s="279"/>
      <c r="YQ231" s="279"/>
      <c r="YR231" s="279"/>
      <c r="YS231" s="279"/>
      <c r="YT231" s="279"/>
      <c r="YU231" s="279"/>
      <c r="YV231" s="279"/>
      <c r="YW231" s="279"/>
      <c r="YX231" s="279"/>
      <c r="YY231" s="279"/>
      <c r="YZ231" s="276"/>
      <c r="ZA231" s="276"/>
      <c r="ZB231" s="276"/>
      <c r="ZC231" s="276"/>
      <c r="ZD231" s="276"/>
      <c r="ZE231" s="276"/>
      <c r="ZF231" s="276"/>
      <c r="ZG231" s="276"/>
      <c r="ZH231" s="276"/>
      <c r="ZI231" s="276"/>
      <c r="ZJ231" s="276"/>
      <c r="ZK231" s="276"/>
      <c r="ZL231" s="276"/>
      <c r="ZM231" s="276"/>
      <c r="ZN231" s="276"/>
      <c r="ZO231" s="278"/>
      <c r="ZP231" s="278"/>
      <c r="ZQ231" s="278"/>
      <c r="ZR231" s="278"/>
      <c r="ZS231" s="278"/>
      <c r="ZT231" s="278"/>
      <c r="ZU231" s="278"/>
      <c r="ZV231" s="278"/>
      <c r="ZW231" s="276"/>
      <c r="ZX231" s="276"/>
      <c r="ZY231" s="276"/>
      <c r="ZZ231" s="276"/>
      <c r="AAA231" s="276"/>
      <c r="AAB231" s="276"/>
      <c r="AAC231" s="276"/>
      <c r="AAD231" s="276"/>
      <c r="AAE231" s="276"/>
      <c r="AAF231" s="276"/>
      <c r="AAG231" s="276"/>
      <c r="AAH231" s="276"/>
      <c r="AAI231" s="276"/>
      <c r="AAJ231" s="276"/>
      <c r="AAK231" s="276"/>
      <c r="AAL231" s="276"/>
      <c r="AAM231" s="276"/>
      <c r="AAN231" s="276"/>
      <c r="AAO231" s="278"/>
      <c r="AAP231" s="278"/>
      <c r="AAQ231" s="278"/>
      <c r="AAR231" s="278"/>
      <c r="AAS231" s="278"/>
      <c r="AAT231" s="278"/>
      <c r="AAU231" s="278"/>
      <c r="AAV231" s="278"/>
      <c r="AAW231" s="278"/>
      <c r="AAX231" s="278"/>
    </row>
    <row r="232" spans="10:726" s="168" customFormat="1" ht="13.5" customHeight="1" x14ac:dyDescent="0.35">
      <c r="J232" s="169"/>
      <c r="K232" s="169"/>
      <c r="L232" s="169"/>
      <c r="M232" s="169"/>
      <c r="N232" s="169"/>
      <c r="O232" s="169"/>
      <c r="P232" s="169"/>
      <c r="Q232" s="169"/>
      <c r="R232" s="169"/>
      <c r="S232" s="169"/>
      <c r="T232" s="169"/>
      <c r="V232" s="169"/>
      <c r="W232" s="169"/>
      <c r="X232" s="169"/>
      <c r="Y232" s="169"/>
      <c r="Z232" s="169"/>
      <c r="BH232" s="169"/>
      <c r="BI232" s="169"/>
      <c r="BJ232" s="169"/>
      <c r="BK232" s="169"/>
      <c r="BV232" s="169"/>
      <c r="BW232" s="169"/>
      <c r="BX232" s="169"/>
      <c r="BY232" s="169"/>
      <c r="CE232" s="169"/>
      <c r="CF232" s="169"/>
      <c r="CG232" s="169"/>
      <c r="CL232" s="169"/>
      <c r="CM232" s="169"/>
      <c r="CN232" s="169"/>
      <c r="CU232" s="169"/>
      <c r="CV232" s="169"/>
      <c r="CW232" s="169"/>
      <c r="CX232" s="169"/>
      <c r="CY232" s="169"/>
      <c r="DE232" s="169"/>
      <c r="DF232" s="169"/>
      <c r="DG232" s="169"/>
      <c r="DL232" s="169"/>
      <c r="DM232" s="169"/>
      <c r="DN232" s="169"/>
      <c r="DO232" s="169"/>
      <c r="DQ232" s="169"/>
      <c r="DR232" s="169"/>
      <c r="DS232" s="169"/>
      <c r="DU232" s="169"/>
      <c r="DV232" s="169"/>
      <c r="DW232" s="169"/>
      <c r="EC232" s="169"/>
      <c r="ED232" s="169"/>
      <c r="EE232" s="169"/>
      <c r="EV232" s="169"/>
      <c r="EW232" s="169"/>
      <c r="EX232" s="169"/>
      <c r="EY232" s="169"/>
      <c r="EZ232" s="169"/>
      <c r="FA232" s="169"/>
      <c r="FB232" s="169"/>
      <c r="FC232" s="169"/>
      <c r="FD232" s="169"/>
      <c r="FE232" s="169"/>
      <c r="FT232" s="169"/>
      <c r="GY232" s="169"/>
      <c r="GZ232" s="169"/>
      <c r="HA232" s="169"/>
      <c r="HB232" s="169"/>
      <c r="HC232" s="169"/>
      <c r="HD232" s="169"/>
      <c r="HE232" s="169"/>
      <c r="HF232" s="169"/>
      <c r="HG232" s="169"/>
      <c r="HH232" s="169"/>
      <c r="HI232" s="169"/>
      <c r="HJ232" s="169"/>
      <c r="HK232" s="169"/>
      <c r="HL232" s="169"/>
      <c r="HM232" s="169"/>
      <c r="HN232" s="169"/>
      <c r="HO232" s="169"/>
      <c r="HP232" s="169"/>
      <c r="HQ232" s="169"/>
      <c r="HR232" s="169"/>
      <c r="HS232" s="169"/>
      <c r="HT232" s="169"/>
      <c r="HU232" s="169"/>
      <c r="HV232" s="169"/>
      <c r="HW232" s="169"/>
      <c r="HX232" s="169"/>
      <c r="ID232" s="169"/>
      <c r="IE232" s="169"/>
      <c r="IF232" s="169"/>
      <c r="IU232" s="169"/>
      <c r="IV232" s="169"/>
      <c r="IW232" s="169"/>
      <c r="IX232" s="169"/>
      <c r="JF232" s="169"/>
      <c r="JG232" s="169"/>
      <c r="JH232" s="169"/>
      <c r="JV232" s="169"/>
      <c r="JW232" s="169"/>
      <c r="JX232" s="169"/>
      <c r="KD232" s="169"/>
      <c r="KE232" s="169"/>
      <c r="KF232" s="169"/>
      <c r="KP232" s="169"/>
      <c r="KT232" s="169"/>
      <c r="KU232" s="169"/>
      <c r="KV232" s="169"/>
      <c r="LB232" s="169"/>
      <c r="LC232" s="169"/>
      <c r="LD232" s="169"/>
      <c r="LG232" s="169"/>
      <c r="LH232" s="169"/>
      <c r="LI232" s="169"/>
      <c r="LO232" s="169"/>
      <c r="LP232" s="169"/>
      <c r="LQ232" s="169"/>
      <c r="LY232" s="169"/>
      <c r="LZ232" s="169"/>
      <c r="MG232" s="169"/>
      <c r="NB232" s="169"/>
      <c r="NC232" s="169"/>
      <c r="ND232" s="169"/>
      <c r="NE232" s="169"/>
      <c r="NF232" s="169"/>
      <c r="NG232" s="169"/>
      <c r="NH232" s="169"/>
      <c r="NI232" s="169"/>
      <c r="NJ232" s="169"/>
      <c r="NK232" s="169"/>
      <c r="NN232" s="169"/>
      <c r="OA232" s="169"/>
      <c r="OB232" s="169"/>
      <c r="OC232" s="169"/>
      <c r="OD232" s="169"/>
      <c r="OJ232" s="169"/>
      <c r="OT232" s="169"/>
      <c r="OU232" s="169"/>
      <c r="OV232" s="169"/>
      <c r="OW232" s="169"/>
      <c r="OX232" s="169"/>
      <c r="OY232" s="169"/>
      <c r="OZ232" s="169"/>
      <c r="PA232" s="170"/>
      <c r="PB232" s="170"/>
      <c r="PC232" s="170"/>
      <c r="PD232" s="170"/>
      <c r="PE232" s="170"/>
      <c r="PF232" s="170"/>
      <c r="PG232" s="170"/>
      <c r="PM232" s="169"/>
      <c r="PN232" s="169"/>
      <c r="PO232" s="169"/>
      <c r="PW232" s="169"/>
      <c r="QF232" s="169"/>
      <c r="QJ232" s="169"/>
      <c r="QK232" s="169"/>
      <c r="QL232" s="169"/>
      <c r="QX232" s="169"/>
      <c r="QY232" s="169"/>
      <c r="QZ232" s="169"/>
      <c r="RA232" s="169"/>
      <c r="RE232" s="169"/>
      <c r="RL232" s="169"/>
      <c r="RM232" s="169"/>
      <c r="RN232" s="169"/>
      <c r="RV232" s="169"/>
      <c r="RY232" s="227"/>
      <c r="RZ232" s="167"/>
      <c r="SB232" s="252"/>
      <c r="SC232" s="252"/>
      <c r="SD232" s="177"/>
      <c r="SF232" s="276"/>
      <c r="SG232" s="277"/>
      <c r="SH232" s="276"/>
      <c r="SI232" s="276"/>
      <c r="SJ232" s="276"/>
      <c r="SK232" s="276"/>
      <c r="SL232" s="276"/>
      <c r="SM232" s="276"/>
      <c r="SN232" s="276"/>
      <c r="SO232" s="276"/>
      <c r="SP232" s="276"/>
      <c r="SQ232" s="276"/>
      <c r="SR232" s="276"/>
      <c r="SS232" s="276"/>
      <c r="ST232" s="276"/>
      <c r="SU232" s="276"/>
      <c r="SV232" s="276"/>
      <c r="SW232" s="276"/>
      <c r="SX232" s="276"/>
      <c r="SY232" s="276"/>
      <c r="SZ232" s="276"/>
      <c r="TA232" s="276"/>
      <c r="TB232" s="276"/>
      <c r="TC232" s="276"/>
      <c r="TD232" s="276"/>
      <c r="TE232" s="276"/>
      <c r="TF232" s="276"/>
      <c r="TG232" s="276"/>
      <c r="TH232" s="276"/>
      <c r="TI232" s="276"/>
      <c r="TJ232" s="276"/>
      <c r="TK232" s="276"/>
      <c r="TL232" s="276"/>
      <c r="TM232" s="276"/>
      <c r="TN232" s="276"/>
      <c r="TO232" s="276"/>
      <c r="TP232" s="276"/>
      <c r="TQ232" s="276"/>
      <c r="TR232" s="276"/>
      <c r="TS232" s="276"/>
      <c r="TT232" s="276"/>
      <c r="TU232" s="276"/>
      <c r="TV232" s="276"/>
      <c r="TW232" s="276"/>
      <c r="TX232" s="276"/>
      <c r="TY232" s="276"/>
      <c r="TZ232" s="276"/>
      <c r="UA232" s="276"/>
      <c r="UB232" s="276"/>
      <c r="UC232" s="276"/>
      <c r="UD232" s="276"/>
      <c r="UE232" s="276"/>
      <c r="UF232" s="276"/>
      <c r="UG232" s="276"/>
      <c r="UH232" s="276"/>
      <c r="UI232" s="276"/>
      <c r="UJ232" s="276"/>
      <c r="UK232" s="276"/>
      <c r="UL232" s="276"/>
      <c r="UM232" s="276"/>
      <c r="UN232" s="276"/>
      <c r="UO232" s="276"/>
      <c r="UP232" s="276"/>
      <c r="UQ232" s="276"/>
      <c r="UR232" s="276"/>
      <c r="US232" s="276"/>
      <c r="UT232" s="276"/>
      <c r="UU232" s="276"/>
      <c r="UV232" s="276"/>
      <c r="UW232" s="276"/>
      <c r="UX232" s="276"/>
      <c r="UY232" s="276"/>
      <c r="UZ232" s="276"/>
      <c r="VA232" s="276"/>
      <c r="VB232" s="276"/>
      <c r="VC232" s="276"/>
      <c r="VD232" s="276"/>
      <c r="VE232" s="276"/>
      <c r="VF232" s="276"/>
      <c r="VG232" s="276"/>
      <c r="VH232" s="276"/>
      <c r="VI232" s="276"/>
      <c r="VJ232" s="276"/>
      <c r="VK232" s="276"/>
      <c r="VL232" s="276"/>
      <c r="VM232" s="276"/>
      <c r="VN232" s="276"/>
      <c r="VO232" s="276"/>
      <c r="VP232" s="276"/>
      <c r="VQ232" s="276"/>
      <c r="VR232" s="276"/>
      <c r="VS232" s="276"/>
      <c r="VT232" s="276"/>
      <c r="VU232" s="276"/>
      <c r="VV232" s="276"/>
      <c r="VW232" s="276"/>
      <c r="VX232" s="276"/>
      <c r="VY232" s="276"/>
      <c r="VZ232" s="276"/>
      <c r="WA232" s="276"/>
      <c r="WB232" s="276"/>
      <c r="WC232" s="276"/>
      <c r="WD232" s="276"/>
      <c r="WE232" s="276"/>
      <c r="WF232" s="276"/>
      <c r="WG232" s="276"/>
      <c r="WH232" s="276"/>
      <c r="WI232" s="276"/>
      <c r="WJ232" s="276"/>
      <c r="WK232" s="276"/>
      <c r="WL232" s="276"/>
      <c r="WM232" s="276"/>
      <c r="WN232" s="276"/>
      <c r="WO232" s="276"/>
      <c r="WP232" s="276"/>
      <c r="WQ232" s="276"/>
      <c r="WR232" s="276"/>
      <c r="WS232" s="276"/>
      <c r="WT232" s="276"/>
      <c r="WU232" s="276"/>
      <c r="WV232" s="276"/>
      <c r="WW232" s="276"/>
      <c r="WX232" s="276"/>
      <c r="WY232" s="276"/>
      <c r="WZ232" s="276"/>
      <c r="XA232" s="276"/>
      <c r="XB232" s="276"/>
      <c r="XC232" s="276"/>
      <c r="XD232" s="276"/>
      <c r="XE232" s="276"/>
      <c r="XF232" s="276"/>
      <c r="XG232" s="276"/>
      <c r="XH232" s="276"/>
      <c r="XI232" s="276"/>
      <c r="XJ232" s="276"/>
      <c r="XK232" s="276"/>
      <c r="XL232" s="276"/>
      <c r="XM232" s="278"/>
      <c r="XN232" s="278"/>
      <c r="XO232" s="278"/>
      <c r="XP232" s="278"/>
      <c r="XQ232" s="278"/>
      <c r="XR232" s="278"/>
      <c r="XS232" s="278"/>
      <c r="XT232" s="278"/>
      <c r="XU232" s="278"/>
      <c r="XV232" s="278"/>
      <c r="XW232" s="276"/>
      <c r="XX232" s="279"/>
      <c r="XY232" s="279"/>
      <c r="XZ232" s="279"/>
      <c r="YA232" s="279"/>
      <c r="YB232" s="279"/>
      <c r="YC232" s="279"/>
      <c r="YD232" s="279"/>
      <c r="YE232" s="279"/>
      <c r="YF232" s="279"/>
      <c r="YG232" s="279"/>
      <c r="YH232" s="279"/>
      <c r="YI232" s="279"/>
      <c r="YJ232" s="279"/>
      <c r="YK232" s="279"/>
      <c r="YL232" s="279"/>
      <c r="YM232" s="279"/>
      <c r="YN232" s="279"/>
      <c r="YO232" s="279"/>
      <c r="YP232" s="279"/>
      <c r="YQ232" s="279"/>
      <c r="YR232" s="279"/>
      <c r="YS232" s="279"/>
      <c r="YT232" s="279"/>
      <c r="YU232" s="279"/>
      <c r="YV232" s="279"/>
      <c r="YW232" s="279"/>
      <c r="YX232" s="279"/>
      <c r="YY232" s="279"/>
      <c r="YZ232" s="276"/>
      <c r="ZA232" s="276"/>
      <c r="ZB232" s="276"/>
      <c r="ZC232" s="276"/>
      <c r="ZD232" s="276"/>
      <c r="ZE232" s="276"/>
      <c r="ZF232" s="276"/>
      <c r="ZG232" s="276"/>
      <c r="ZH232" s="276"/>
      <c r="ZI232" s="276"/>
      <c r="ZJ232" s="276"/>
      <c r="ZK232" s="276"/>
      <c r="ZL232" s="276"/>
      <c r="ZM232" s="276"/>
      <c r="ZN232" s="276"/>
      <c r="ZO232" s="278"/>
      <c r="ZP232" s="278"/>
      <c r="ZQ232" s="278"/>
      <c r="ZR232" s="278"/>
      <c r="ZS232" s="278"/>
      <c r="ZT232" s="278"/>
      <c r="ZU232" s="278"/>
      <c r="ZV232" s="278"/>
      <c r="ZW232" s="276"/>
      <c r="ZX232" s="276"/>
      <c r="ZY232" s="276"/>
      <c r="ZZ232" s="276"/>
      <c r="AAA232" s="276"/>
      <c r="AAB232" s="276"/>
      <c r="AAC232" s="276"/>
      <c r="AAD232" s="276"/>
      <c r="AAE232" s="276"/>
      <c r="AAF232" s="276"/>
      <c r="AAG232" s="276"/>
      <c r="AAH232" s="276"/>
      <c r="AAI232" s="276"/>
      <c r="AAJ232" s="276"/>
      <c r="AAK232" s="276"/>
      <c r="AAL232" s="276"/>
      <c r="AAM232" s="276"/>
      <c r="AAN232" s="276"/>
      <c r="AAO232" s="278"/>
      <c r="AAP232" s="278"/>
      <c r="AAQ232" s="278"/>
      <c r="AAR232" s="278"/>
      <c r="AAS232" s="278"/>
      <c r="AAT232" s="278"/>
      <c r="AAU232" s="278"/>
      <c r="AAV232" s="278"/>
      <c r="AAW232" s="278"/>
      <c r="AAX232" s="278"/>
    </row>
    <row r="233" spans="10:726" s="168" customFormat="1" ht="13.5" customHeight="1" x14ac:dyDescent="0.35">
      <c r="J233" s="169"/>
      <c r="K233" s="169"/>
      <c r="L233" s="169"/>
      <c r="M233" s="169"/>
      <c r="N233" s="169"/>
      <c r="O233" s="169"/>
      <c r="P233" s="169"/>
      <c r="Q233" s="169"/>
      <c r="R233" s="169"/>
      <c r="S233" s="169"/>
      <c r="T233" s="169"/>
      <c r="V233" s="169"/>
      <c r="W233" s="169"/>
      <c r="X233" s="169"/>
      <c r="Y233" s="169"/>
      <c r="Z233" s="169"/>
      <c r="BH233" s="169"/>
      <c r="BI233" s="169"/>
      <c r="BJ233" s="169"/>
      <c r="BK233" s="169"/>
      <c r="BV233" s="169"/>
      <c r="BW233" s="169"/>
      <c r="BX233" s="169"/>
      <c r="BY233" s="169"/>
      <c r="CE233" s="169"/>
      <c r="CF233" s="169"/>
      <c r="CG233" s="169"/>
      <c r="CL233" s="169"/>
      <c r="CM233" s="169"/>
      <c r="CN233" s="169"/>
      <c r="CU233" s="169"/>
      <c r="CV233" s="169"/>
      <c r="CW233" s="169"/>
      <c r="CX233" s="169"/>
      <c r="CY233" s="169"/>
      <c r="DE233" s="169"/>
      <c r="DF233" s="169"/>
      <c r="DG233" s="169"/>
      <c r="DL233" s="169"/>
      <c r="DM233" s="169"/>
      <c r="DN233" s="169"/>
      <c r="DO233" s="169"/>
      <c r="DQ233" s="169"/>
      <c r="DR233" s="169"/>
      <c r="DS233" s="169"/>
      <c r="DU233" s="169"/>
      <c r="DV233" s="169"/>
      <c r="DW233" s="169"/>
      <c r="EC233" s="169"/>
      <c r="ED233" s="169"/>
      <c r="EE233" s="169"/>
      <c r="EV233" s="169"/>
      <c r="EW233" s="169"/>
      <c r="EX233" s="169"/>
      <c r="EY233" s="169"/>
      <c r="EZ233" s="169"/>
      <c r="FA233" s="169"/>
      <c r="FB233" s="169"/>
      <c r="FC233" s="169"/>
      <c r="FD233" s="169"/>
      <c r="FE233" s="169"/>
      <c r="FT233" s="169"/>
      <c r="GY233" s="169"/>
      <c r="GZ233" s="169"/>
      <c r="HA233" s="169"/>
      <c r="HB233" s="169"/>
      <c r="HC233" s="169"/>
      <c r="HD233" s="169"/>
      <c r="HE233" s="169"/>
      <c r="HF233" s="169"/>
      <c r="HG233" s="169"/>
      <c r="HH233" s="169"/>
      <c r="HI233" s="169"/>
      <c r="HJ233" s="169"/>
      <c r="HK233" s="169"/>
      <c r="HL233" s="169"/>
      <c r="HM233" s="169"/>
      <c r="HN233" s="169"/>
      <c r="HO233" s="169"/>
      <c r="HP233" s="169"/>
      <c r="HQ233" s="169"/>
      <c r="HR233" s="169"/>
      <c r="HS233" s="169"/>
      <c r="HT233" s="169"/>
      <c r="HU233" s="169"/>
      <c r="HV233" s="169"/>
      <c r="HW233" s="169"/>
      <c r="HX233" s="169"/>
      <c r="ID233" s="169"/>
      <c r="IE233" s="169"/>
      <c r="IF233" s="169"/>
      <c r="IU233" s="169"/>
      <c r="IV233" s="169"/>
      <c r="IW233" s="169"/>
      <c r="IX233" s="169"/>
      <c r="JF233" s="169"/>
      <c r="JG233" s="169"/>
      <c r="JH233" s="169"/>
      <c r="JV233" s="169"/>
      <c r="JW233" s="169"/>
      <c r="JX233" s="169"/>
      <c r="KD233" s="169"/>
      <c r="KE233" s="169"/>
      <c r="KF233" s="169"/>
      <c r="KP233" s="169"/>
      <c r="KT233" s="169"/>
      <c r="KU233" s="169"/>
      <c r="KV233" s="169"/>
      <c r="LB233" s="169"/>
      <c r="LC233" s="169"/>
      <c r="LD233" s="169"/>
      <c r="LG233" s="169"/>
      <c r="LH233" s="169"/>
      <c r="LI233" s="169"/>
      <c r="LO233" s="169"/>
      <c r="LP233" s="169"/>
      <c r="LQ233" s="169"/>
      <c r="LY233" s="169"/>
      <c r="LZ233" s="169"/>
      <c r="MG233" s="169"/>
      <c r="NB233" s="169"/>
      <c r="NC233" s="169"/>
      <c r="ND233" s="169"/>
      <c r="NE233" s="169"/>
      <c r="NF233" s="169"/>
      <c r="NG233" s="169"/>
      <c r="NH233" s="169"/>
      <c r="NI233" s="169"/>
      <c r="NJ233" s="169"/>
      <c r="NK233" s="169"/>
      <c r="NN233" s="169"/>
      <c r="OA233" s="169"/>
      <c r="OB233" s="169"/>
      <c r="OC233" s="169"/>
      <c r="OD233" s="169"/>
      <c r="OJ233" s="169"/>
      <c r="OT233" s="169"/>
      <c r="OU233" s="169"/>
      <c r="OV233" s="169"/>
      <c r="OW233" s="169"/>
      <c r="OX233" s="169"/>
      <c r="OY233" s="169"/>
      <c r="OZ233" s="169"/>
      <c r="PA233" s="170"/>
      <c r="PB233" s="170"/>
      <c r="PC233" s="170"/>
      <c r="PD233" s="170"/>
      <c r="PE233" s="170"/>
      <c r="PF233" s="170"/>
      <c r="PG233" s="170"/>
      <c r="PM233" s="169"/>
      <c r="PN233" s="169"/>
      <c r="PO233" s="169"/>
      <c r="PW233" s="169"/>
      <c r="QF233" s="169"/>
      <c r="QJ233" s="169"/>
      <c r="QK233" s="169"/>
      <c r="QL233" s="169"/>
      <c r="QX233" s="169"/>
      <c r="QY233" s="169"/>
      <c r="QZ233" s="169"/>
      <c r="RA233" s="169"/>
      <c r="RE233" s="169"/>
      <c r="RL233" s="169"/>
      <c r="RM233" s="169"/>
      <c r="RN233" s="169"/>
      <c r="RV233" s="169"/>
      <c r="RY233" s="227"/>
      <c r="RZ233" s="167"/>
      <c r="SB233" s="252"/>
      <c r="SC233" s="252"/>
      <c r="SD233" s="177"/>
      <c r="SF233" s="276"/>
      <c r="SG233" s="277"/>
      <c r="SH233" s="276"/>
      <c r="SI233" s="276"/>
      <c r="SJ233" s="276"/>
      <c r="SK233" s="276"/>
      <c r="SL233" s="276"/>
      <c r="SM233" s="276"/>
      <c r="SN233" s="276"/>
      <c r="SO233" s="276"/>
      <c r="SP233" s="276"/>
      <c r="SQ233" s="276"/>
      <c r="SR233" s="276"/>
      <c r="SS233" s="276"/>
      <c r="ST233" s="276"/>
      <c r="SU233" s="276"/>
      <c r="SV233" s="276"/>
      <c r="SW233" s="276"/>
      <c r="SX233" s="276"/>
      <c r="SY233" s="276"/>
      <c r="SZ233" s="276"/>
      <c r="TA233" s="276"/>
      <c r="TB233" s="276"/>
      <c r="TC233" s="276"/>
      <c r="TD233" s="276"/>
      <c r="TE233" s="276"/>
      <c r="TF233" s="276"/>
      <c r="TG233" s="276"/>
      <c r="TH233" s="276"/>
      <c r="TI233" s="276"/>
      <c r="TJ233" s="276"/>
      <c r="TK233" s="276"/>
      <c r="TL233" s="276"/>
      <c r="TM233" s="276"/>
      <c r="TN233" s="276"/>
      <c r="TO233" s="276"/>
      <c r="TP233" s="276"/>
      <c r="TQ233" s="276"/>
      <c r="TR233" s="276"/>
      <c r="TS233" s="276"/>
      <c r="TT233" s="276"/>
      <c r="TU233" s="276"/>
      <c r="TV233" s="276"/>
      <c r="TW233" s="276"/>
      <c r="TX233" s="276"/>
      <c r="TY233" s="276"/>
      <c r="TZ233" s="276"/>
      <c r="UA233" s="276"/>
      <c r="UB233" s="276"/>
      <c r="UC233" s="276"/>
      <c r="UD233" s="276"/>
      <c r="UE233" s="276"/>
      <c r="UF233" s="276"/>
      <c r="UG233" s="276"/>
      <c r="UH233" s="276"/>
      <c r="UI233" s="276"/>
      <c r="UJ233" s="276"/>
      <c r="UK233" s="276"/>
      <c r="UL233" s="276"/>
      <c r="UM233" s="276"/>
      <c r="UN233" s="276"/>
      <c r="UO233" s="276"/>
      <c r="UP233" s="276"/>
      <c r="UQ233" s="276"/>
      <c r="UR233" s="276"/>
      <c r="US233" s="276"/>
      <c r="UT233" s="276"/>
      <c r="UU233" s="276"/>
      <c r="UV233" s="276"/>
      <c r="UW233" s="276"/>
      <c r="UX233" s="276"/>
      <c r="UY233" s="276"/>
      <c r="UZ233" s="276"/>
      <c r="VA233" s="276"/>
      <c r="VB233" s="276"/>
      <c r="VC233" s="276"/>
      <c r="VD233" s="276"/>
      <c r="VE233" s="276"/>
      <c r="VF233" s="276"/>
      <c r="VG233" s="276"/>
      <c r="VH233" s="276"/>
      <c r="VI233" s="276"/>
      <c r="VJ233" s="276"/>
      <c r="VK233" s="276"/>
      <c r="VL233" s="276"/>
      <c r="VM233" s="276"/>
      <c r="VN233" s="276"/>
      <c r="VO233" s="276"/>
      <c r="VP233" s="276"/>
      <c r="VQ233" s="276"/>
      <c r="VR233" s="276"/>
      <c r="VS233" s="276"/>
      <c r="VT233" s="276"/>
      <c r="VU233" s="276"/>
      <c r="VV233" s="276"/>
      <c r="VW233" s="276"/>
      <c r="VX233" s="276"/>
      <c r="VY233" s="276"/>
      <c r="VZ233" s="276"/>
      <c r="WA233" s="276"/>
      <c r="WB233" s="276"/>
      <c r="WC233" s="276"/>
      <c r="WD233" s="276"/>
      <c r="WE233" s="276"/>
      <c r="WF233" s="276"/>
      <c r="WG233" s="276"/>
      <c r="WH233" s="276"/>
      <c r="WI233" s="276"/>
      <c r="WJ233" s="276"/>
      <c r="WK233" s="276"/>
      <c r="WL233" s="276"/>
      <c r="WM233" s="276"/>
      <c r="WN233" s="276"/>
      <c r="WO233" s="276"/>
      <c r="WP233" s="276"/>
      <c r="WQ233" s="276"/>
      <c r="WR233" s="276"/>
      <c r="WS233" s="276"/>
      <c r="WT233" s="276"/>
      <c r="WU233" s="276"/>
      <c r="WV233" s="276"/>
      <c r="WW233" s="276"/>
      <c r="WX233" s="276"/>
      <c r="WY233" s="276"/>
      <c r="WZ233" s="276"/>
      <c r="XA233" s="276"/>
      <c r="XB233" s="276"/>
      <c r="XC233" s="276"/>
      <c r="XD233" s="276"/>
      <c r="XE233" s="276"/>
      <c r="XF233" s="276"/>
      <c r="XG233" s="276"/>
      <c r="XH233" s="276"/>
      <c r="XI233" s="276"/>
      <c r="XJ233" s="276"/>
      <c r="XK233" s="276"/>
      <c r="XL233" s="276"/>
      <c r="XM233" s="278"/>
      <c r="XN233" s="278"/>
      <c r="XO233" s="278"/>
      <c r="XP233" s="278"/>
      <c r="XQ233" s="278"/>
      <c r="XR233" s="278"/>
      <c r="XS233" s="278"/>
      <c r="XT233" s="278"/>
      <c r="XU233" s="278"/>
      <c r="XV233" s="278"/>
      <c r="XW233" s="276"/>
      <c r="XX233" s="279"/>
      <c r="XY233" s="279"/>
      <c r="XZ233" s="279"/>
      <c r="YA233" s="279"/>
      <c r="YB233" s="279"/>
      <c r="YC233" s="279"/>
      <c r="YD233" s="279"/>
      <c r="YE233" s="279"/>
      <c r="YF233" s="279"/>
      <c r="YG233" s="279"/>
      <c r="YH233" s="279"/>
      <c r="YI233" s="279"/>
      <c r="YJ233" s="279"/>
      <c r="YK233" s="279"/>
      <c r="YL233" s="279"/>
      <c r="YM233" s="279"/>
      <c r="YN233" s="279"/>
      <c r="YO233" s="279"/>
      <c r="YP233" s="279"/>
      <c r="YQ233" s="279"/>
      <c r="YR233" s="279"/>
      <c r="YS233" s="279"/>
      <c r="YT233" s="279"/>
      <c r="YU233" s="279"/>
      <c r="YV233" s="279"/>
      <c r="YW233" s="279"/>
      <c r="YX233" s="279"/>
      <c r="YY233" s="279"/>
      <c r="YZ233" s="276"/>
      <c r="ZA233" s="276"/>
      <c r="ZB233" s="276"/>
      <c r="ZC233" s="276"/>
      <c r="ZD233" s="276"/>
      <c r="ZE233" s="276"/>
      <c r="ZF233" s="276"/>
      <c r="ZG233" s="276"/>
      <c r="ZH233" s="276"/>
      <c r="ZI233" s="276"/>
      <c r="ZJ233" s="276"/>
      <c r="ZK233" s="276"/>
      <c r="ZL233" s="276"/>
      <c r="ZM233" s="276"/>
      <c r="ZN233" s="276"/>
      <c r="ZO233" s="278"/>
      <c r="ZP233" s="278"/>
      <c r="ZQ233" s="278"/>
      <c r="ZR233" s="278"/>
      <c r="ZS233" s="278"/>
      <c r="ZT233" s="278"/>
      <c r="ZU233" s="278"/>
      <c r="ZV233" s="278"/>
      <c r="ZW233" s="276"/>
      <c r="ZX233" s="276"/>
      <c r="ZY233" s="276"/>
      <c r="ZZ233" s="276"/>
      <c r="AAA233" s="276"/>
      <c r="AAB233" s="276"/>
      <c r="AAC233" s="276"/>
      <c r="AAD233" s="276"/>
      <c r="AAE233" s="276"/>
      <c r="AAF233" s="276"/>
      <c r="AAG233" s="276"/>
      <c r="AAH233" s="276"/>
      <c r="AAI233" s="276"/>
      <c r="AAJ233" s="276"/>
      <c r="AAK233" s="276"/>
      <c r="AAL233" s="276"/>
      <c r="AAM233" s="276"/>
      <c r="AAN233" s="276"/>
      <c r="AAO233" s="278"/>
      <c r="AAP233" s="278"/>
      <c r="AAQ233" s="278"/>
      <c r="AAR233" s="278"/>
      <c r="AAS233" s="278"/>
      <c r="AAT233" s="278"/>
      <c r="AAU233" s="278"/>
      <c r="AAV233" s="278"/>
      <c r="AAW233" s="278"/>
      <c r="AAX233" s="278"/>
    </row>
    <row r="234" spans="10:726" s="168" customFormat="1" ht="13.5" customHeight="1" x14ac:dyDescent="0.35">
      <c r="J234" s="169"/>
      <c r="K234" s="169"/>
      <c r="L234" s="169"/>
      <c r="M234" s="169"/>
      <c r="N234" s="169"/>
      <c r="O234" s="169"/>
      <c r="P234" s="169"/>
      <c r="Q234" s="169"/>
      <c r="R234" s="169"/>
      <c r="S234" s="169"/>
      <c r="T234" s="169"/>
      <c r="V234" s="169"/>
      <c r="W234" s="169"/>
      <c r="X234" s="169"/>
      <c r="Y234" s="169"/>
      <c r="Z234" s="169"/>
      <c r="BH234" s="169"/>
      <c r="BI234" s="169"/>
      <c r="BJ234" s="169"/>
      <c r="BK234" s="169"/>
      <c r="BV234" s="169"/>
      <c r="BW234" s="169"/>
      <c r="BX234" s="169"/>
      <c r="BY234" s="169"/>
      <c r="CE234" s="169"/>
      <c r="CF234" s="169"/>
      <c r="CG234" s="169"/>
      <c r="CL234" s="169"/>
      <c r="CM234" s="169"/>
      <c r="CN234" s="169"/>
      <c r="CU234" s="169"/>
      <c r="CV234" s="169"/>
      <c r="CW234" s="169"/>
      <c r="CX234" s="169"/>
      <c r="CY234" s="169"/>
      <c r="DE234" s="169"/>
      <c r="DF234" s="169"/>
      <c r="DG234" s="169"/>
      <c r="DL234" s="169"/>
      <c r="DM234" s="169"/>
      <c r="DN234" s="169"/>
      <c r="DO234" s="169"/>
      <c r="DQ234" s="169"/>
      <c r="DR234" s="169"/>
      <c r="DS234" s="169"/>
      <c r="DU234" s="169"/>
      <c r="DV234" s="169"/>
      <c r="DW234" s="169"/>
      <c r="EC234" s="169"/>
      <c r="ED234" s="169"/>
      <c r="EE234" s="169"/>
      <c r="EV234" s="169"/>
      <c r="EW234" s="169"/>
      <c r="EX234" s="169"/>
      <c r="EY234" s="169"/>
      <c r="EZ234" s="169"/>
      <c r="FA234" s="169"/>
      <c r="FB234" s="169"/>
      <c r="FC234" s="169"/>
      <c r="FD234" s="169"/>
      <c r="FE234" s="169"/>
      <c r="FT234" s="169"/>
      <c r="GY234" s="169"/>
      <c r="GZ234" s="169"/>
      <c r="HA234" s="169"/>
      <c r="HB234" s="169"/>
      <c r="HC234" s="169"/>
      <c r="HD234" s="169"/>
      <c r="HE234" s="169"/>
      <c r="HF234" s="169"/>
      <c r="HG234" s="169"/>
      <c r="HH234" s="169"/>
      <c r="HI234" s="169"/>
      <c r="HJ234" s="169"/>
      <c r="HK234" s="169"/>
      <c r="HL234" s="169"/>
      <c r="HM234" s="169"/>
      <c r="HN234" s="169"/>
      <c r="HO234" s="169"/>
      <c r="HP234" s="169"/>
      <c r="HQ234" s="169"/>
      <c r="HR234" s="169"/>
      <c r="HS234" s="169"/>
      <c r="HT234" s="169"/>
      <c r="HU234" s="169"/>
      <c r="HV234" s="169"/>
      <c r="HW234" s="169"/>
      <c r="HX234" s="169"/>
      <c r="ID234" s="169"/>
      <c r="IE234" s="169"/>
      <c r="IF234" s="169"/>
      <c r="IU234" s="169"/>
      <c r="IV234" s="169"/>
      <c r="IW234" s="169"/>
      <c r="IX234" s="169"/>
      <c r="JF234" s="169"/>
      <c r="JG234" s="169"/>
      <c r="JH234" s="169"/>
      <c r="JV234" s="169"/>
      <c r="JW234" s="169"/>
      <c r="JX234" s="169"/>
      <c r="KD234" s="169"/>
      <c r="KE234" s="169"/>
      <c r="KF234" s="169"/>
      <c r="KP234" s="169"/>
      <c r="KT234" s="169"/>
      <c r="KU234" s="169"/>
      <c r="KV234" s="169"/>
      <c r="LB234" s="169"/>
      <c r="LC234" s="169"/>
      <c r="LD234" s="169"/>
      <c r="LG234" s="169"/>
      <c r="LH234" s="169"/>
      <c r="LI234" s="169"/>
      <c r="LO234" s="169"/>
      <c r="LP234" s="169"/>
      <c r="LQ234" s="169"/>
      <c r="LY234" s="169"/>
      <c r="LZ234" s="169"/>
      <c r="MG234" s="169"/>
      <c r="NB234" s="169"/>
      <c r="NC234" s="169"/>
      <c r="ND234" s="169"/>
      <c r="NE234" s="169"/>
      <c r="NF234" s="169"/>
      <c r="NG234" s="169"/>
      <c r="NH234" s="169"/>
      <c r="NI234" s="169"/>
      <c r="NJ234" s="169"/>
      <c r="NK234" s="169"/>
      <c r="NN234" s="169"/>
      <c r="OA234" s="169"/>
      <c r="OB234" s="169"/>
      <c r="OC234" s="169"/>
      <c r="OD234" s="169"/>
      <c r="OJ234" s="169"/>
      <c r="OT234" s="169"/>
      <c r="OU234" s="169"/>
      <c r="OV234" s="169"/>
      <c r="OW234" s="169"/>
      <c r="OX234" s="169"/>
      <c r="OY234" s="169"/>
      <c r="OZ234" s="169"/>
      <c r="PA234" s="170"/>
      <c r="PB234" s="170"/>
      <c r="PC234" s="170"/>
      <c r="PD234" s="170"/>
      <c r="PE234" s="170"/>
      <c r="PF234" s="170"/>
      <c r="PG234" s="170"/>
      <c r="PM234" s="169"/>
      <c r="PN234" s="169"/>
      <c r="PO234" s="169"/>
      <c r="PW234" s="169"/>
      <c r="QF234" s="169"/>
      <c r="QJ234" s="169"/>
      <c r="QK234" s="169"/>
      <c r="QL234" s="169"/>
      <c r="QX234" s="169"/>
      <c r="QY234" s="169"/>
      <c r="QZ234" s="169"/>
      <c r="RA234" s="169"/>
      <c r="RE234" s="169"/>
      <c r="RL234" s="169"/>
      <c r="RM234" s="169"/>
      <c r="RN234" s="169"/>
      <c r="RV234" s="169"/>
      <c r="RY234" s="227"/>
      <c r="RZ234" s="167"/>
      <c r="SB234" s="252"/>
      <c r="SC234" s="252"/>
      <c r="SD234" s="177"/>
      <c r="SF234" s="276"/>
      <c r="SG234" s="277"/>
      <c r="SH234" s="276"/>
      <c r="SI234" s="276"/>
      <c r="SJ234" s="276"/>
      <c r="SK234" s="276"/>
      <c r="SL234" s="276"/>
      <c r="SM234" s="276"/>
      <c r="SN234" s="276"/>
      <c r="SO234" s="276"/>
      <c r="SP234" s="276"/>
      <c r="SQ234" s="276"/>
      <c r="SR234" s="276"/>
      <c r="SS234" s="276"/>
      <c r="ST234" s="276"/>
      <c r="SU234" s="276"/>
      <c r="SV234" s="276"/>
      <c r="SW234" s="276"/>
      <c r="SX234" s="276"/>
      <c r="SY234" s="276"/>
      <c r="SZ234" s="276"/>
      <c r="TA234" s="276"/>
      <c r="TB234" s="276"/>
      <c r="TC234" s="276"/>
      <c r="TD234" s="276"/>
      <c r="TE234" s="276"/>
      <c r="TF234" s="276"/>
      <c r="TG234" s="276"/>
      <c r="TH234" s="276"/>
      <c r="TI234" s="276"/>
      <c r="TJ234" s="276"/>
      <c r="TK234" s="276"/>
      <c r="TL234" s="276"/>
      <c r="TM234" s="276"/>
      <c r="TN234" s="276"/>
      <c r="TO234" s="276"/>
      <c r="TP234" s="276"/>
      <c r="TQ234" s="276"/>
      <c r="TR234" s="276"/>
      <c r="TS234" s="276"/>
      <c r="TT234" s="276"/>
      <c r="TU234" s="276"/>
      <c r="TV234" s="276"/>
      <c r="TW234" s="276"/>
      <c r="TX234" s="276"/>
      <c r="TY234" s="276"/>
      <c r="TZ234" s="276"/>
      <c r="UA234" s="276"/>
      <c r="UB234" s="276"/>
      <c r="UC234" s="276"/>
      <c r="UD234" s="276"/>
      <c r="UE234" s="276"/>
      <c r="UF234" s="276"/>
      <c r="UG234" s="276"/>
      <c r="UH234" s="276"/>
      <c r="UI234" s="276"/>
      <c r="UJ234" s="276"/>
      <c r="UK234" s="276"/>
      <c r="UL234" s="276"/>
      <c r="UM234" s="276"/>
      <c r="UN234" s="276"/>
      <c r="UO234" s="276"/>
      <c r="UP234" s="276"/>
      <c r="UQ234" s="276"/>
      <c r="UR234" s="276"/>
      <c r="US234" s="276"/>
      <c r="UT234" s="276"/>
      <c r="UU234" s="276"/>
      <c r="UV234" s="276"/>
      <c r="UW234" s="276"/>
      <c r="UX234" s="276"/>
      <c r="UY234" s="276"/>
      <c r="UZ234" s="276"/>
      <c r="VA234" s="276"/>
      <c r="VB234" s="276"/>
      <c r="VC234" s="276"/>
      <c r="VD234" s="276"/>
      <c r="VE234" s="276"/>
      <c r="VF234" s="276"/>
      <c r="VG234" s="276"/>
      <c r="VH234" s="276"/>
      <c r="VI234" s="276"/>
      <c r="VJ234" s="276"/>
      <c r="VK234" s="276"/>
      <c r="VL234" s="276"/>
      <c r="VM234" s="276"/>
      <c r="VN234" s="276"/>
      <c r="VO234" s="276"/>
      <c r="VP234" s="276"/>
      <c r="VQ234" s="276"/>
      <c r="VR234" s="276"/>
      <c r="VS234" s="276"/>
      <c r="VT234" s="276"/>
      <c r="VU234" s="276"/>
      <c r="VV234" s="276"/>
      <c r="VW234" s="276"/>
      <c r="VX234" s="276"/>
      <c r="VY234" s="276"/>
      <c r="VZ234" s="276"/>
      <c r="WA234" s="276"/>
      <c r="WB234" s="276"/>
      <c r="WC234" s="276"/>
      <c r="WD234" s="276"/>
      <c r="WE234" s="276"/>
      <c r="WF234" s="276"/>
      <c r="WG234" s="276"/>
      <c r="WH234" s="276"/>
      <c r="WI234" s="276"/>
      <c r="WJ234" s="276"/>
      <c r="WK234" s="276"/>
      <c r="WL234" s="276"/>
      <c r="WM234" s="276"/>
      <c r="WN234" s="276"/>
      <c r="WO234" s="276"/>
      <c r="WP234" s="276"/>
      <c r="WQ234" s="276"/>
      <c r="WR234" s="276"/>
      <c r="WS234" s="276"/>
      <c r="WT234" s="276"/>
      <c r="WU234" s="276"/>
      <c r="WV234" s="276"/>
      <c r="WW234" s="276"/>
      <c r="WX234" s="276"/>
      <c r="WY234" s="276"/>
      <c r="WZ234" s="276"/>
      <c r="XA234" s="276"/>
      <c r="XB234" s="276"/>
      <c r="XC234" s="276"/>
      <c r="XD234" s="276"/>
      <c r="XE234" s="276"/>
      <c r="XF234" s="276"/>
      <c r="XG234" s="276"/>
      <c r="XH234" s="276"/>
      <c r="XI234" s="276"/>
      <c r="XJ234" s="276"/>
      <c r="XK234" s="276"/>
      <c r="XL234" s="276"/>
      <c r="XM234" s="278"/>
      <c r="XN234" s="278"/>
      <c r="XO234" s="278"/>
      <c r="XP234" s="278"/>
      <c r="XQ234" s="278"/>
      <c r="XR234" s="278"/>
      <c r="XS234" s="278"/>
      <c r="XT234" s="278"/>
      <c r="XU234" s="278"/>
      <c r="XV234" s="278"/>
      <c r="XW234" s="276"/>
      <c r="XX234" s="279"/>
      <c r="XY234" s="279"/>
      <c r="XZ234" s="279"/>
      <c r="YA234" s="279"/>
      <c r="YB234" s="279"/>
      <c r="YC234" s="279"/>
      <c r="YD234" s="279"/>
      <c r="YE234" s="279"/>
      <c r="YF234" s="279"/>
      <c r="YG234" s="279"/>
      <c r="YH234" s="279"/>
      <c r="YI234" s="279"/>
      <c r="YJ234" s="279"/>
      <c r="YK234" s="279"/>
      <c r="YL234" s="279"/>
      <c r="YM234" s="279"/>
      <c r="YN234" s="279"/>
      <c r="YO234" s="279"/>
      <c r="YP234" s="279"/>
      <c r="YQ234" s="279"/>
      <c r="YR234" s="279"/>
      <c r="YS234" s="279"/>
      <c r="YT234" s="279"/>
      <c r="YU234" s="279"/>
      <c r="YV234" s="279"/>
      <c r="YW234" s="279"/>
      <c r="YX234" s="279"/>
      <c r="YY234" s="279"/>
      <c r="YZ234" s="276"/>
      <c r="ZA234" s="276"/>
      <c r="ZB234" s="276"/>
      <c r="ZC234" s="276"/>
      <c r="ZD234" s="276"/>
      <c r="ZE234" s="276"/>
      <c r="ZF234" s="276"/>
      <c r="ZG234" s="276"/>
      <c r="ZH234" s="276"/>
      <c r="ZI234" s="276"/>
      <c r="ZJ234" s="276"/>
      <c r="ZK234" s="276"/>
      <c r="ZL234" s="276"/>
      <c r="ZM234" s="276"/>
      <c r="ZN234" s="276"/>
      <c r="ZO234" s="278"/>
      <c r="ZP234" s="278"/>
      <c r="ZQ234" s="278"/>
      <c r="ZR234" s="278"/>
      <c r="ZS234" s="278"/>
      <c r="ZT234" s="278"/>
      <c r="ZU234" s="278"/>
      <c r="ZV234" s="278"/>
      <c r="ZW234" s="276"/>
      <c r="ZX234" s="276"/>
      <c r="ZY234" s="276"/>
      <c r="ZZ234" s="276"/>
      <c r="AAA234" s="276"/>
      <c r="AAB234" s="276"/>
      <c r="AAC234" s="276"/>
      <c r="AAD234" s="276"/>
      <c r="AAE234" s="276"/>
      <c r="AAF234" s="276"/>
      <c r="AAG234" s="276"/>
      <c r="AAH234" s="276"/>
      <c r="AAI234" s="276"/>
      <c r="AAJ234" s="276"/>
      <c r="AAK234" s="276"/>
      <c r="AAL234" s="276"/>
      <c r="AAM234" s="276"/>
      <c r="AAN234" s="276"/>
      <c r="AAO234" s="278"/>
      <c r="AAP234" s="278"/>
      <c r="AAQ234" s="278"/>
      <c r="AAR234" s="278"/>
      <c r="AAS234" s="278"/>
      <c r="AAT234" s="278"/>
      <c r="AAU234" s="278"/>
      <c r="AAV234" s="278"/>
      <c r="AAW234" s="278"/>
      <c r="AAX234" s="278"/>
    </row>
    <row r="235" spans="10:726" s="168" customFormat="1" ht="13.5" customHeight="1" x14ac:dyDescent="0.35">
      <c r="J235" s="169"/>
      <c r="K235" s="169"/>
      <c r="L235" s="169"/>
      <c r="M235" s="169"/>
      <c r="N235" s="169"/>
      <c r="O235" s="169"/>
      <c r="P235" s="169"/>
      <c r="Q235" s="169"/>
      <c r="R235" s="169"/>
      <c r="S235" s="169"/>
      <c r="T235" s="169"/>
      <c r="V235" s="169"/>
      <c r="W235" s="169"/>
      <c r="X235" s="169"/>
      <c r="Y235" s="169"/>
      <c r="Z235" s="169"/>
      <c r="BH235" s="169"/>
      <c r="BI235" s="169"/>
      <c r="BJ235" s="169"/>
      <c r="BK235" s="169"/>
      <c r="BV235" s="169"/>
      <c r="BW235" s="169"/>
      <c r="BX235" s="169"/>
      <c r="BY235" s="169"/>
      <c r="CE235" s="169"/>
      <c r="CF235" s="169"/>
      <c r="CG235" s="169"/>
      <c r="CL235" s="169"/>
      <c r="CM235" s="169"/>
      <c r="CN235" s="169"/>
      <c r="CU235" s="169"/>
      <c r="CV235" s="169"/>
      <c r="CW235" s="169"/>
      <c r="CX235" s="169"/>
      <c r="CY235" s="169"/>
      <c r="DE235" s="169"/>
      <c r="DF235" s="169"/>
      <c r="DG235" s="169"/>
      <c r="DL235" s="169"/>
      <c r="DM235" s="169"/>
      <c r="DN235" s="169"/>
      <c r="DO235" s="169"/>
      <c r="DQ235" s="169"/>
      <c r="DR235" s="169"/>
      <c r="DS235" s="169"/>
      <c r="DU235" s="169"/>
      <c r="DV235" s="169"/>
      <c r="DW235" s="169"/>
      <c r="EC235" s="169"/>
      <c r="ED235" s="169"/>
      <c r="EE235" s="169"/>
      <c r="EV235" s="169"/>
      <c r="EW235" s="169"/>
      <c r="EX235" s="169"/>
      <c r="EY235" s="169"/>
      <c r="EZ235" s="169"/>
      <c r="FA235" s="169"/>
      <c r="FB235" s="169"/>
      <c r="FC235" s="169"/>
      <c r="FD235" s="169"/>
      <c r="FE235" s="169"/>
      <c r="FT235" s="169"/>
      <c r="GY235" s="169"/>
      <c r="GZ235" s="169"/>
      <c r="HA235" s="169"/>
      <c r="HB235" s="169"/>
      <c r="HC235" s="169"/>
      <c r="HD235" s="169"/>
      <c r="HE235" s="169"/>
      <c r="HF235" s="169"/>
      <c r="HG235" s="169"/>
      <c r="HH235" s="169"/>
      <c r="HI235" s="169"/>
      <c r="HJ235" s="169"/>
      <c r="HK235" s="169"/>
      <c r="HL235" s="169"/>
      <c r="HM235" s="169"/>
      <c r="HN235" s="169"/>
      <c r="HO235" s="169"/>
      <c r="HP235" s="169"/>
      <c r="HQ235" s="169"/>
      <c r="HR235" s="169"/>
      <c r="HS235" s="169"/>
      <c r="HT235" s="169"/>
      <c r="HU235" s="169"/>
      <c r="HV235" s="169"/>
      <c r="HW235" s="169"/>
      <c r="HX235" s="169"/>
      <c r="ID235" s="169"/>
      <c r="IE235" s="169"/>
      <c r="IF235" s="169"/>
      <c r="IU235" s="169"/>
      <c r="IV235" s="169"/>
      <c r="IW235" s="169"/>
      <c r="IX235" s="169"/>
      <c r="JF235" s="169"/>
      <c r="JG235" s="169"/>
      <c r="JH235" s="169"/>
      <c r="JV235" s="169"/>
      <c r="JW235" s="169"/>
      <c r="JX235" s="169"/>
      <c r="KD235" s="169"/>
      <c r="KE235" s="169"/>
      <c r="KF235" s="169"/>
      <c r="KP235" s="169"/>
      <c r="KT235" s="169"/>
      <c r="KU235" s="169"/>
      <c r="KV235" s="169"/>
      <c r="LB235" s="169"/>
      <c r="LC235" s="169"/>
      <c r="LD235" s="169"/>
      <c r="LG235" s="169"/>
      <c r="LH235" s="169"/>
      <c r="LI235" s="169"/>
      <c r="LO235" s="169"/>
      <c r="LP235" s="169"/>
      <c r="LQ235" s="169"/>
      <c r="LY235" s="169"/>
      <c r="LZ235" s="169"/>
      <c r="MG235" s="169"/>
      <c r="NB235" s="169"/>
      <c r="NC235" s="169"/>
      <c r="ND235" s="169"/>
      <c r="NE235" s="169"/>
      <c r="NF235" s="169"/>
      <c r="NG235" s="169"/>
      <c r="NH235" s="169"/>
      <c r="NI235" s="169"/>
      <c r="NJ235" s="169"/>
      <c r="NK235" s="169"/>
      <c r="NN235" s="169"/>
      <c r="OA235" s="169"/>
      <c r="OB235" s="169"/>
      <c r="OC235" s="169"/>
      <c r="OD235" s="169"/>
      <c r="OJ235" s="169"/>
      <c r="OT235" s="169"/>
      <c r="OU235" s="169"/>
      <c r="OV235" s="169"/>
      <c r="OW235" s="169"/>
      <c r="OX235" s="169"/>
      <c r="OY235" s="169"/>
      <c r="OZ235" s="169"/>
      <c r="PA235" s="170"/>
      <c r="PB235" s="170"/>
      <c r="PC235" s="170"/>
      <c r="PD235" s="170"/>
      <c r="PE235" s="170"/>
      <c r="PF235" s="170"/>
      <c r="PG235" s="170"/>
      <c r="PM235" s="169"/>
      <c r="PN235" s="169"/>
      <c r="PO235" s="169"/>
      <c r="PW235" s="169"/>
      <c r="QF235" s="169"/>
      <c r="QJ235" s="169"/>
      <c r="QK235" s="169"/>
      <c r="QL235" s="169"/>
      <c r="QX235" s="169"/>
      <c r="QY235" s="169"/>
      <c r="QZ235" s="169"/>
      <c r="RA235" s="169"/>
      <c r="RE235" s="169"/>
      <c r="RL235" s="169"/>
      <c r="RM235" s="169"/>
      <c r="RN235" s="169"/>
      <c r="RV235" s="169"/>
      <c r="RY235" s="227"/>
      <c r="RZ235" s="167"/>
      <c r="SB235" s="252"/>
      <c r="SC235" s="252"/>
      <c r="SD235" s="177"/>
      <c r="SF235" s="276"/>
      <c r="SG235" s="277"/>
      <c r="SH235" s="276"/>
      <c r="SI235" s="276"/>
      <c r="SJ235" s="276"/>
      <c r="SK235" s="276"/>
      <c r="SL235" s="276"/>
      <c r="SM235" s="276"/>
      <c r="SN235" s="276"/>
      <c r="SO235" s="276"/>
      <c r="SP235" s="276"/>
      <c r="SQ235" s="276"/>
      <c r="SR235" s="276"/>
      <c r="SS235" s="276"/>
      <c r="ST235" s="276"/>
      <c r="SU235" s="276"/>
      <c r="SV235" s="276"/>
      <c r="SW235" s="276"/>
      <c r="SX235" s="276"/>
      <c r="SY235" s="276"/>
      <c r="SZ235" s="276"/>
      <c r="TA235" s="276"/>
      <c r="TB235" s="276"/>
      <c r="TC235" s="276"/>
      <c r="TD235" s="276"/>
      <c r="TE235" s="276"/>
      <c r="TF235" s="276"/>
      <c r="TG235" s="276"/>
      <c r="TH235" s="276"/>
      <c r="TI235" s="276"/>
      <c r="TJ235" s="276"/>
      <c r="TK235" s="276"/>
      <c r="TL235" s="276"/>
      <c r="TM235" s="276"/>
      <c r="TN235" s="276"/>
      <c r="TO235" s="276"/>
      <c r="TP235" s="276"/>
      <c r="TQ235" s="276"/>
      <c r="TR235" s="276"/>
      <c r="TS235" s="276"/>
      <c r="TT235" s="276"/>
      <c r="TU235" s="276"/>
      <c r="TV235" s="276"/>
      <c r="TW235" s="276"/>
      <c r="TX235" s="276"/>
      <c r="TY235" s="276"/>
      <c r="TZ235" s="276"/>
      <c r="UA235" s="276"/>
      <c r="UB235" s="276"/>
      <c r="UC235" s="276"/>
      <c r="UD235" s="276"/>
      <c r="UE235" s="276"/>
      <c r="UF235" s="276"/>
      <c r="UG235" s="276"/>
      <c r="UH235" s="276"/>
      <c r="UI235" s="276"/>
      <c r="UJ235" s="276"/>
      <c r="UK235" s="276"/>
      <c r="UL235" s="276"/>
      <c r="UM235" s="276"/>
      <c r="UN235" s="276"/>
      <c r="UO235" s="276"/>
      <c r="UP235" s="276"/>
      <c r="UQ235" s="276"/>
      <c r="UR235" s="276"/>
      <c r="US235" s="276"/>
      <c r="UT235" s="276"/>
      <c r="UU235" s="276"/>
      <c r="UV235" s="276"/>
      <c r="UW235" s="276"/>
      <c r="UX235" s="276"/>
      <c r="UY235" s="276"/>
      <c r="UZ235" s="276"/>
      <c r="VA235" s="276"/>
      <c r="VB235" s="276"/>
      <c r="VC235" s="276"/>
      <c r="VD235" s="276"/>
      <c r="VE235" s="276"/>
      <c r="VF235" s="276"/>
      <c r="VG235" s="276"/>
      <c r="VH235" s="276"/>
      <c r="VI235" s="276"/>
      <c r="VJ235" s="276"/>
      <c r="VK235" s="276"/>
      <c r="VL235" s="276"/>
      <c r="VM235" s="276"/>
      <c r="VN235" s="276"/>
      <c r="VO235" s="276"/>
      <c r="VP235" s="276"/>
      <c r="VQ235" s="276"/>
      <c r="VR235" s="276"/>
      <c r="VS235" s="276"/>
      <c r="VT235" s="276"/>
      <c r="VU235" s="276"/>
      <c r="VV235" s="276"/>
      <c r="VW235" s="276"/>
      <c r="VX235" s="276"/>
      <c r="VY235" s="276"/>
      <c r="VZ235" s="276"/>
      <c r="WA235" s="276"/>
      <c r="WB235" s="276"/>
      <c r="WC235" s="276"/>
      <c r="WD235" s="276"/>
      <c r="WE235" s="276"/>
      <c r="WF235" s="276"/>
      <c r="WG235" s="276"/>
      <c r="WH235" s="276"/>
      <c r="WI235" s="276"/>
      <c r="WJ235" s="276"/>
      <c r="WK235" s="276"/>
      <c r="WL235" s="276"/>
      <c r="WM235" s="276"/>
      <c r="WN235" s="276"/>
      <c r="WO235" s="276"/>
      <c r="WP235" s="276"/>
      <c r="WQ235" s="276"/>
      <c r="WR235" s="276"/>
      <c r="WS235" s="276"/>
      <c r="WT235" s="276"/>
      <c r="WU235" s="276"/>
      <c r="WV235" s="276"/>
      <c r="WW235" s="276"/>
      <c r="WX235" s="276"/>
      <c r="WY235" s="276"/>
      <c r="WZ235" s="276"/>
      <c r="XA235" s="276"/>
      <c r="XB235" s="276"/>
      <c r="XC235" s="276"/>
      <c r="XD235" s="276"/>
      <c r="XE235" s="276"/>
      <c r="XF235" s="276"/>
      <c r="XG235" s="276"/>
      <c r="XH235" s="276"/>
      <c r="XI235" s="276"/>
      <c r="XJ235" s="276"/>
      <c r="XK235" s="276"/>
      <c r="XL235" s="276"/>
      <c r="XM235" s="278"/>
      <c r="XN235" s="278"/>
      <c r="XO235" s="278"/>
      <c r="XP235" s="278"/>
      <c r="XQ235" s="278"/>
      <c r="XR235" s="278"/>
      <c r="XS235" s="278"/>
      <c r="XT235" s="278"/>
      <c r="XU235" s="278"/>
      <c r="XV235" s="278"/>
      <c r="XW235" s="276"/>
      <c r="XX235" s="279"/>
      <c r="XY235" s="279"/>
      <c r="XZ235" s="279"/>
      <c r="YA235" s="279"/>
      <c r="YB235" s="279"/>
      <c r="YC235" s="279"/>
      <c r="YD235" s="279"/>
      <c r="YE235" s="279"/>
      <c r="YF235" s="279"/>
      <c r="YG235" s="279"/>
      <c r="YH235" s="279"/>
      <c r="YI235" s="279"/>
      <c r="YJ235" s="279"/>
      <c r="YK235" s="279"/>
      <c r="YL235" s="279"/>
      <c r="YM235" s="279"/>
      <c r="YN235" s="279"/>
      <c r="YO235" s="279"/>
      <c r="YP235" s="279"/>
      <c r="YQ235" s="279"/>
      <c r="YR235" s="279"/>
      <c r="YS235" s="279"/>
      <c r="YT235" s="279"/>
      <c r="YU235" s="279"/>
      <c r="YV235" s="279"/>
      <c r="YW235" s="279"/>
      <c r="YX235" s="279"/>
      <c r="YY235" s="279"/>
      <c r="YZ235" s="276"/>
      <c r="ZA235" s="276"/>
      <c r="ZB235" s="276"/>
      <c r="ZC235" s="276"/>
      <c r="ZD235" s="276"/>
      <c r="ZE235" s="276"/>
      <c r="ZF235" s="276"/>
      <c r="ZG235" s="276"/>
      <c r="ZH235" s="276"/>
      <c r="ZI235" s="276"/>
      <c r="ZJ235" s="276"/>
      <c r="ZK235" s="276"/>
      <c r="ZL235" s="276"/>
      <c r="ZM235" s="276"/>
      <c r="ZN235" s="276"/>
      <c r="ZO235" s="278"/>
      <c r="ZP235" s="278"/>
      <c r="ZQ235" s="278"/>
      <c r="ZR235" s="278"/>
      <c r="ZS235" s="278"/>
      <c r="ZT235" s="278"/>
      <c r="ZU235" s="278"/>
      <c r="ZV235" s="278"/>
      <c r="ZW235" s="276"/>
      <c r="ZX235" s="276"/>
      <c r="ZY235" s="276"/>
      <c r="ZZ235" s="276"/>
      <c r="AAA235" s="276"/>
      <c r="AAB235" s="276"/>
      <c r="AAC235" s="276"/>
      <c r="AAD235" s="276"/>
      <c r="AAE235" s="276"/>
      <c r="AAF235" s="276"/>
      <c r="AAG235" s="276"/>
      <c r="AAH235" s="276"/>
      <c r="AAI235" s="276"/>
      <c r="AAJ235" s="276"/>
      <c r="AAK235" s="276"/>
      <c r="AAL235" s="276"/>
      <c r="AAM235" s="276"/>
      <c r="AAN235" s="276"/>
      <c r="AAO235" s="278"/>
      <c r="AAP235" s="278"/>
      <c r="AAQ235" s="278"/>
      <c r="AAR235" s="278"/>
      <c r="AAS235" s="278"/>
      <c r="AAT235" s="278"/>
      <c r="AAU235" s="278"/>
      <c r="AAV235" s="278"/>
      <c r="AAW235" s="278"/>
      <c r="AAX235" s="278"/>
    </row>
    <row r="236" spans="10:726" s="168" customFormat="1" ht="13.5" customHeight="1" x14ac:dyDescent="0.35">
      <c r="J236" s="169"/>
      <c r="K236" s="169"/>
      <c r="L236" s="169"/>
      <c r="M236" s="169"/>
      <c r="N236" s="169"/>
      <c r="O236" s="169"/>
      <c r="P236" s="169"/>
      <c r="Q236" s="169"/>
      <c r="R236" s="169"/>
      <c r="S236" s="169"/>
      <c r="T236" s="169"/>
      <c r="V236" s="169"/>
      <c r="W236" s="169"/>
      <c r="X236" s="169"/>
      <c r="Y236" s="169"/>
      <c r="Z236" s="169"/>
      <c r="BH236" s="169"/>
      <c r="BI236" s="169"/>
      <c r="BJ236" s="169"/>
      <c r="BK236" s="169"/>
      <c r="BV236" s="169"/>
      <c r="BW236" s="169"/>
      <c r="BX236" s="169"/>
      <c r="BY236" s="169"/>
      <c r="CE236" s="169"/>
      <c r="CF236" s="169"/>
      <c r="CG236" s="169"/>
      <c r="CL236" s="169"/>
      <c r="CM236" s="169"/>
      <c r="CN236" s="169"/>
      <c r="CU236" s="169"/>
      <c r="CV236" s="169"/>
      <c r="CW236" s="169"/>
      <c r="CX236" s="169"/>
      <c r="CY236" s="169"/>
      <c r="DE236" s="169"/>
      <c r="DF236" s="169"/>
      <c r="DG236" s="169"/>
      <c r="DL236" s="169"/>
      <c r="DM236" s="169"/>
      <c r="DN236" s="169"/>
      <c r="DO236" s="169"/>
      <c r="DQ236" s="169"/>
      <c r="DR236" s="169"/>
      <c r="DS236" s="169"/>
      <c r="DU236" s="169"/>
      <c r="DV236" s="169"/>
      <c r="DW236" s="169"/>
      <c r="EC236" s="169"/>
      <c r="ED236" s="169"/>
      <c r="EE236" s="169"/>
      <c r="EV236" s="169"/>
      <c r="EW236" s="169"/>
      <c r="EX236" s="169"/>
      <c r="EY236" s="169"/>
      <c r="EZ236" s="169"/>
      <c r="FA236" s="169"/>
      <c r="FB236" s="169"/>
      <c r="FC236" s="169"/>
      <c r="FD236" s="169"/>
      <c r="FE236" s="169"/>
      <c r="FT236" s="169"/>
      <c r="GY236" s="169"/>
      <c r="GZ236" s="169"/>
      <c r="HA236" s="169"/>
      <c r="HB236" s="169"/>
      <c r="HC236" s="169"/>
      <c r="HD236" s="169"/>
      <c r="HE236" s="169"/>
      <c r="HF236" s="169"/>
      <c r="HG236" s="169"/>
      <c r="HH236" s="169"/>
      <c r="HI236" s="169"/>
      <c r="HJ236" s="169"/>
      <c r="HK236" s="169"/>
      <c r="HL236" s="169"/>
      <c r="HM236" s="169"/>
      <c r="HN236" s="169"/>
      <c r="HO236" s="169"/>
      <c r="HP236" s="169"/>
      <c r="HQ236" s="169"/>
      <c r="HR236" s="169"/>
      <c r="HS236" s="169"/>
      <c r="HT236" s="169"/>
      <c r="HU236" s="169"/>
      <c r="HV236" s="169"/>
      <c r="HW236" s="169"/>
      <c r="HX236" s="169"/>
      <c r="ID236" s="169"/>
      <c r="IE236" s="169"/>
      <c r="IF236" s="169"/>
      <c r="IU236" s="169"/>
      <c r="IV236" s="169"/>
      <c r="IW236" s="169"/>
      <c r="IX236" s="169"/>
      <c r="JF236" s="169"/>
      <c r="JG236" s="169"/>
      <c r="JH236" s="169"/>
      <c r="JV236" s="169"/>
      <c r="JW236" s="169"/>
      <c r="JX236" s="169"/>
      <c r="KD236" s="169"/>
      <c r="KE236" s="169"/>
      <c r="KF236" s="169"/>
      <c r="KP236" s="169"/>
      <c r="KT236" s="169"/>
      <c r="KU236" s="169"/>
      <c r="KV236" s="169"/>
      <c r="LB236" s="169"/>
      <c r="LC236" s="169"/>
      <c r="LD236" s="169"/>
      <c r="LG236" s="169"/>
      <c r="LH236" s="169"/>
      <c r="LI236" s="169"/>
      <c r="LO236" s="169"/>
      <c r="LP236" s="169"/>
      <c r="LQ236" s="169"/>
      <c r="LY236" s="169"/>
      <c r="LZ236" s="169"/>
      <c r="MG236" s="169"/>
      <c r="NB236" s="169"/>
      <c r="NC236" s="169"/>
      <c r="ND236" s="169"/>
      <c r="NE236" s="169"/>
      <c r="NF236" s="169"/>
      <c r="NG236" s="169"/>
      <c r="NH236" s="169"/>
      <c r="NI236" s="169"/>
      <c r="NJ236" s="169"/>
      <c r="NK236" s="169"/>
      <c r="NN236" s="169"/>
      <c r="OA236" s="169"/>
      <c r="OB236" s="169"/>
      <c r="OC236" s="169"/>
      <c r="OD236" s="169"/>
      <c r="OJ236" s="169"/>
      <c r="OT236" s="169"/>
      <c r="OU236" s="169"/>
      <c r="OV236" s="169"/>
      <c r="OW236" s="169"/>
      <c r="OX236" s="169"/>
      <c r="OY236" s="169"/>
      <c r="OZ236" s="169"/>
      <c r="PA236" s="170"/>
      <c r="PB236" s="170"/>
      <c r="PC236" s="170"/>
      <c r="PD236" s="170"/>
      <c r="PE236" s="170"/>
      <c r="PF236" s="170"/>
      <c r="PG236" s="170"/>
      <c r="PM236" s="169"/>
      <c r="PN236" s="169"/>
      <c r="PO236" s="169"/>
      <c r="PW236" s="169"/>
      <c r="QF236" s="169"/>
      <c r="QJ236" s="169"/>
      <c r="QK236" s="169"/>
      <c r="QL236" s="169"/>
      <c r="QX236" s="169"/>
      <c r="QY236" s="169"/>
      <c r="QZ236" s="169"/>
      <c r="RA236" s="169"/>
      <c r="RE236" s="169"/>
      <c r="RL236" s="169"/>
      <c r="RM236" s="169"/>
      <c r="RN236" s="169"/>
      <c r="RV236" s="169"/>
      <c r="RY236" s="227"/>
      <c r="RZ236" s="167"/>
      <c r="SB236" s="245"/>
      <c r="SC236" s="246"/>
      <c r="SD236" s="177"/>
      <c r="SF236" s="276"/>
      <c r="SG236" s="277"/>
      <c r="SH236" s="276"/>
      <c r="SI236" s="276"/>
      <c r="SJ236" s="276"/>
      <c r="SK236" s="276"/>
      <c r="SL236" s="276"/>
      <c r="SM236" s="276"/>
      <c r="SN236" s="276"/>
      <c r="SO236" s="276"/>
      <c r="SP236" s="276"/>
      <c r="SQ236" s="276"/>
      <c r="SR236" s="276"/>
      <c r="SS236" s="276"/>
      <c r="ST236" s="276"/>
      <c r="SU236" s="276"/>
      <c r="SV236" s="276"/>
      <c r="SW236" s="276"/>
      <c r="SX236" s="276"/>
      <c r="SY236" s="276"/>
      <c r="SZ236" s="276"/>
      <c r="TA236" s="276"/>
      <c r="TB236" s="276"/>
      <c r="TC236" s="276"/>
      <c r="TD236" s="276"/>
      <c r="TE236" s="276"/>
      <c r="TF236" s="276"/>
      <c r="TG236" s="276"/>
      <c r="TH236" s="276"/>
      <c r="TI236" s="276"/>
      <c r="TJ236" s="276"/>
      <c r="TK236" s="276"/>
      <c r="TL236" s="276"/>
      <c r="TM236" s="276"/>
      <c r="TN236" s="276"/>
      <c r="TO236" s="276"/>
      <c r="TP236" s="276"/>
      <c r="TQ236" s="276"/>
      <c r="TR236" s="276"/>
      <c r="TS236" s="276"/>
      <c r="TT236" s="276"/>
      <c r="TU236" s="276"/>
      <c r="TV236" s="276"/>
      <c r="TW236" s="276"/>
      <c r="TX236" s="276"/>
      <c r="TY236" s="276"/>
      <c r="TZ236" s="276"/>
      <c r="UA236" s="276"/>
      <c r="UB236" s="276"/>
      <c r="UC236" s="276"/>
      <c r="UD236" s="276"/>
      <c r="UE236" s="276"/>
      <c r="UF236" s="276"/>
      <c r="UG236" s="276"/>
      <c r="UH236" s="276"/>
      <c r="UI236" s="276"/>
      <c r="UJ236" s="276"/>
      <c r="UK236" s="276"/>
      <c r="UL236" s="276"/>
      <c r="UM236" s="276"/>
      <c r="UN236" s="276"/>
      <c r="UO236" s="276"/>
      <c r="UP236" s="276"/>
      <c r="UQ236" s="276"/>
      <c r="UR236" s="276"/>
      <c r="US236" s="276"/>
      <c r="UT236" s="276"/>
      <c r="UU236" s="276"/>
      <c r="UV236" s="276"/>
      <c r="UW236" s="276"/>
      <c r="UX236" s="276"/>
      <c r="UY236" s="276"/>
      <c r="UZ236" s="276"/>
      <c r="VA236" s="276"/>
      <c r="VB236" s="276"/>
      <c r="VC236" s="276"/>
      <c r="VD236" s="276"/>
      <c r="VE236" s="276"/>
      <c r="VF236" s="276"/>
      <c r="VG236" s="276"/>
      <c r="VH236" s="276"/>
      <c r="VI236" s="276"/>
      <c r="VJ236" s="276"/>
      <c r="VK236" s="276"/>
      <c r="VL236" s="276"/>
      <c r="VM236" s="276"/>
      <c r="VN236" s="276"/>
      <c r="VO236" s="276"/>
      <c r="VP236" s="276"/>
      <c r="VQ236" s="276"/>
      <c r="VR236" s="276"/>
      <c r="VS236" s="276"/>
      <c r="VT236" s="276"/>
      <c r="VU236" s="276"/>
      <c r="VV236" s="276"/>
      <c r="VW236" s="276"/>
      <c r="VX236" s="276"/>
      <c r="VY236" s="276"/>
      <c r="VZ236" s="276"/>
      <c r="WA236" s="276"/>
      <c r="WB236" s="276"/>
      <c r="WC236" s="276"/>
      <c r="WD236" s="276"/>
      <c r="WE236" s="276"/>
      <c r="WF236" s="276"/>
      <c r="WG236" s="276"/>
      <c r="WH236" s="276"/>
      <c r="WI236" s="276"/>
      <c r="WJ236" s="276"/>
      <c r="WK236" s="276"/>
      <c r="WL236" s="276"/>
      <c r="WM236" s="276"/>
      <c r="WN236" s="276"/>
      <c r="WO236" s="276"/>
      <c r="WP236" s="276"/>
      <c r="WQ236" s="276"/>
      <c r="WR236" s="276"/>
      <c r="WS236" s="276"/>
      <c r="WT236" s="276"/>
      <c r="WU236" s="276"/>
      <c r="WV236" s="276"/>
      <c r="WW236" s="276"/>
      <c r="WX236" s="276"/>
      <c r="WY236" s="276"/>
      <c r="WZ236" s="276"/>
      <c r="XA236" s="276"/>
      <c r="XB236" s="276"/>
      <c r="XC236" s="276"/>
      <c r="XD236" s="276"/>
      <c r="XE236" s="276"/>
      <c r="XF236" s="276"/>
      <c r="XG236" s="276"/>
      <c r="XH236" s="276"/>
      <c r="XI236" s="276"/>
      <c r="XJ236" s="276"/>
      <c r="XK236" s="276"/>
      <c r="XL236" s="276"/>
      <c r="XM236" s="278"/>
      <c r="XN236" s="278"/>
      <c r="XO236" s="278"/>
      <c r="XP236" s="278"/>
      <c r="XQ236" s="278"/>
      <c r="XR236" s="278"/>
      <c r="XS236" s="278"/>
      <c r="XT236" s="278"/>
      <c r="XU236" s="278"/>
      <c r="XV236" s="278"/>
      <c r="XW236" s="276"/>
      <c r="XX236" s="279"/>
      <c r="XY236" s="279"/>
      <c r="XZ236" s="279"/>
      <c r="YA236" s="279"/>
      <c r="YB236" s="279"/>
      <c r="YC236" s="279"/>
      <c r="YD236" s="279"/>
      <c r="YE236" s="279"/>
      <c r="YF236" s="279"/>
      <c r="YG236" s="279"/>
      <c r="YH236" s="279"/>
      <c r="YI236" s="279"/>
      <c r="YJ236" s="279"/>
      <c r="YK236" s="279"/>
      <c r="YL236" s="279"/>
      <c r="YM236" s="279"/>
      <c r="YN236" s="279"/>
      <c r="YO236" s="279"/>
      <c r="YP236" s="279"/>
      <c r="YQ236" s="279"/>
      <c r="YR236" s="279"/>
      <c r="YS236" s="279"/>
      <c r="YT236" s="279"/>
      <c r="YU236" s="279"/>
      <c r="YV236" s="279"/>
      <c r="YW236" s="279"/>
      <c r="YX236" s="279"/>
      <c r="YY236" s="279"/>
      <c r="YZ236" s="276"/>
      <c r="ZA236" s="276"/>
      <c r="ZB236" s="276"/>
      <c r="ZC236" s="276"/>
      <c r="ZD236" s="276"/>
      <c r="ZE236" s="276"/>
      <c r="ZF236" s="276"/>
      <c r="ZG236" s="276"/>
      <c r="ZH236" s="276"/>
      <c r="ZI236" s="276"/>
      <c r="ZJ236" s="276"/>
      <c r="ZK236" s="276"/>
      <c r="ZL236" s="276"/>
      <c r="ZM236" s="276"/>
      <c r="ZN236" s="276"/>
      <c r="ZO236" s="278"/>
      <c r="ZP236" s="278"/>
      <c r="ZQ236" s="278"/>
      <c r="ZR236" s="278"/>
      <c r="ZS236" s="278"/>
      <c r="ZT236" s="278"/>
      <c r="ZU236" s="278"/>
      <c r="ZV236" s="278"/>
      <c r="ZW236" s="276"/>
      <c r="ZX236" s="276"/>
      <c r="ZY236" s="276"/>
      <c r="ZZ236" s="276"/>
      <c r="AAA236" s="276"/>
      <c r="AAB236" s="276"/>
      <c r="AAC236" s="276"/>
      <c r="AAD236" s="276"/>
      <c r="AAE236" s="276"/>
      <c r="AAF236" s="276"/>
      <c r="AAG236" s="276"/>
      <c r="AAH236" s="276"/>
      <c r="AAI236" s="276"/>
      <c r="AAJ236" s="276"/>
      <c r="AAK236" s="276"/>
      <c r="AAL236" s="276"/>
      <c r="AAM236" s="276"/>
      <c r="AAN236" s="276"/>
      <c r="AAO236" s="278"/>
      <c r="AAP236" s="278"/>
      <c r="AAQ236" s="278"/>
      <c r="AAR236" s="278"/>
      <c r="AAS236" s="278"/>
      <c r="AAT236" s="278"/>
      <c r="AAU236" s="278"/>
      <c r="AAV236" s="278"/>
      <c r="AAW236" s="278"/>
      <c r="AAX236" s="278"/>
    </row>
    <row r="237" spans="10:726" s="168" customFormat="1" ht="13.5" customHeight="1" x14ac:dyDescent="0.35">
      <c r="J237" s="169"/>
      <c r="K237" s="169"/>
      <c r="L237" s="169"/>
      <c r="M237" s="169"/>
      <c r="N237" s="169"/>
      <c r="O237" s="169"/>
      <c r="P237" s="169"/>
      <c r="Q237" s="169"/>
      <c r="R237" s="169"/>
      <c r="S237" s="169"/>
      <c r="T237" s="169"/>
      <c r="V237" s="169"/>
      <c r="W237" s="169"/>
      <c r="X237" s="169"/>
      <c r="Y237" s="169"/>
      <c r="Z237" s="169"/>
      <c r="BH237" s="169"/>
      <c r="BI237" s="169"/>
      <c r="BJ237" s="169"/>
      <c r="BK237" s="169"/>
      <c r="BV237" s="169"/>
      <c r="BW237" s="169"/>
      <c r="BX237" s="169"/>
      <c r="BY237" s="169"/>
      <c r="CE237" s="169"/>
      <c r="CF237" s="169"/>
      <c r="CG237" s="169"/>
      <c r="CL237" s="169"/>
      <c r="CM237" s="169"/>
      <c r="CN237" s="169"/>
      <c r="CU237" s="169"/>
      <c r="CV237" s="169"/>
      <c r="CW237" s="169"/>
      <c r="CX237" s="169"/>
      <c r="CY237" s="169"/>
      <c r="DE237" s="169"/>
      <c r="DF237" s="169"/>
      <c r="DG237" s="169"/>
      <c r="DL237" s="169"/>
      <c r="DM237" s="169"/>
      <c r="DN237" s="169"/>
      <c r="DO237" s="169"/>
      <c r="DQ237" s="169"/>
      <c r="DR237" s="169"/>
      <c r="DS237" s="169"/>
      <c r="DU237" s="169"/>
      <c r="DV237" s="169"/>
      <c r="DW237" s="169"/>
      <c r="EC237" s="169"/>
      <c r="ED237" s="169"/>
      <c r="EE237" s="169"/>
      <c r="EV237" s="169"/>
      <c r="EW237" s="169"/>
      <c r="EX237" s="169"/>
      <c r="EY237" s="169"/>
      <c r="EZ237" s="169"/>
      <c r="FA237" s="169"/>
      <c r="FB237" s="169"/>
      <c r="FC237" s="169"/>
      <c r="FD237" s="169"/>
      <c r="FE237" s="169"/>
      <c r="FT237" s="169"/>
      <c r="GY237" s="169"/>
      <c r="GZ237" s="169"/>
      <c r="HA237" s="169"/>
      <c r="HB237" s="169"/>
      <c r="HC237" s="169"/>
      <c r="HD237" s="169"/>
      <c r="HE237" s="169"/>
      <c r="HF237" s="169"/>
      <c r="HG237" s="169"/>
      <c r="HH237" s="169"/>
      <c r="HI237" s="169"/>
      <c r="HJ237" s="169"/>
      <c r="HK237" s="169"/>
      <c r="HL237" s="169"/>
      <c r="HM237" s="169"/>
      <c r="HN237" s="169"/>
      <c r="HO237" s="169"/>
      <c r="HP237" s="169"/>
      <c r="HQ237" s="169"/>
      <c r="HR237" s="169"/>
      <c r="HS237" s="169"/>
      <c r="HT237" s="169"/>
      <c r="HU237" s="169"/>
      <c r="HV237" s="169"/>
      <c r="HW237" s="169"/>
      <c r="HX237" s="169"/>
      <c r="ID237" s="169"/>
      <c r="IE237" s="169"/>
      <c r="IF237" s="169"/>
      <c r="IU237" s="169"/>
      <c r="IV237" s="169"/>
      <c r="IW237" s="169"/>
      <c r="IX237" s="169"/>
      <c r="JF237" s="169"/>
      <c r="JG237" s="169"/>
      <c r="JH237" s="169"/>
      <c r="JV237" s="169"/>
      <c r="JW237" s="169"/>
      <c r="JX237" s="169"/>
      <c r="KD237" s="169"/>
      <c r="KE237" s="169"/>
      <c r="KF237" s="169"/>
      <c r="KP237" s="169"/>
      <c r="KT237" s="169"/>
      <c r="KU237" s="169"/>
      <c r="KV237" s="169"/>
      <c r="LB237" s="169"/>
      <c r="LC237" s="169"/>
      <c r="LD237" s="169"/>
      <c r="LG237" s="169"/>
      <c r="LH237" s="169"/>
      <c r="LI237" s="169"/>
      <c r="LO237" s="169"/>
      <c r="LP237" s="169"/>
      <c r="LQ237" s="169"/>
      <c r="LY237" s="169"/>
      <c r="LZ237" s="169"/>
      <c r="MG237" s="169"/>
      <c r="NB237" s="169"/>
      <c r="NC237" s="169"/>
      <c r="ND237" s="169"/>
      <c r="NE237" s="169"/>
      <c r="NF237" s="169"/>
      <c r="NG237" s="169"/>
      <c r="NH237" s="169"/>
      <c r="NI237" s="169"/>
      <c r="NJ237" s="169"/>
      <c r="NK237" s="169"/>
      <c r="NN237" s="169"/>
      <c r="OA237" s="169"/>
      <c r="OB237" s="169"/>
      <c r="OC237" s="169"/>
      <c r="OD237" s="169"/>
      <c r="OJ237" s="169"/>
      <c r="OT237" s="169"/>
      <c r="OU237" s="169"/>
      <c r="OV237" s="169"/>
      <c r="OW237" s="169"/>
      <c r="OX237" s="169"/>
      <c r="OY237" s="169"/>
      <c r="OZ237" s="169"/>
      <c r="PA237" s="170"/>
      <c r="PB237" s="170"/>
      <c r="PC237" s="170"/>
      <c r="PD237" s="170"/>
      <c r="PE237" s="170"/>
      <c r="PF237" s="170"/>
      <c r="PG237" s="170"/>
      <c r="PM237" s="169"/>
      <c r="PN237" s="169"/>
      <c r="PO237" s="169"/>
      <c r="PW237" s="169"/>
      <c r="QF237" s="169"/>
      <c r="QJ237" s="169"/>
      <c r="QK237" s="169"/>
      <c r="QL237" s="169"/>
      <c r="QX237" s="169"/>
      <c r="QY237" s="169"/>
      <c r="QZ237" s="169"/>
      <c r="RA237" s="169"/>
      <c r="RE237" s="169"/>
      <c r="RL237" s="169"/>
      <c r="RM237" s="169"/>
      <c r="RN237" s="169"/>
      <c r="RV237" s="169"/>
      <c r="RY237" s="227"/>
      <c r="RZ237" s="167"/>
      <c r="SB237" s="247"/>
      <c r="SC237" s="248"/>
      <c r="SD237" s="177"/>
      <c r="SF237" s="276"/>
      <c r="SG237" s="277"/>
      <c r="SH237" s="276"/>
      <c r="SI237" s="276"/>
      <c r="SJ237" s="276"/>
      <c r="SK237" s="276"/>
      <c r="SL237" s="276"/>
      <c r="SM237" s="276"/>
      <c r="SN237" s="276"/>
      <c r="SO237" s="276"/>
      <c r="SP237" s="276"/>
      <c r="SQ237" s="276"/>
      <c r="SR237" s="276"/>
      <c r="SS237" s="276"/>
      <c r="ST237" s="276"/>
      <c r="SU237" s="276"/>
      <c r="SV237" s="276"/>
      <c r="SW237" s="276"/>
      <c r="SX237" s="276"/>
      <c r="SY237" s="276"/>
      <c r="SZ237" s="276"/>
      <c r="TA237" s="276"/>
      <c r="TB237" s="276"/>
      <c r="TC237" s="276"/>
      <c r="TD237" s="276"/>
      <c r="TE237" s="276"/>
      <c r="TF237" s="276"/>
      <c r="TG237" s="276"/>
      <c r="TH237" s="276"/>
      <c r="TI237" s="276"/>
      <c r="TJ237" s="276"/>
      <c r="TK237" s="276"/>
      <c r="TL237" s="276"/>
      <c r="TM237" s="276"/>
      <c r="TN237" s="276"/>
      <c r="TO237" s="276"/>
      <c r="TP237" s="276"/>
      <c r="TQ237" s="276"/>
      <c r="TR237" s="276"/>
      <c r="TS237" s="276"/>
      <c r="TT237" s="276"/>
      <c r="TU237" s="276"/>
      <c r="TV237" s="276"/>
      <c r="TW237" s="276"/>
      <c r="TX237" s="276"/>
      <c r="TY237" s="276"/>
      <c r="TZ237" s="276"/>
      <c r="UA237" s="276"/>
      <c r="UB237" s="276"/>
      <c r="UC237" s="276"/>
      <c r="UD237" s="276"/>
      <c r="UE237" s="276"/>
      <c r="UF237" s="276"/>
      <c r="UG237" s="276"/>
      <c r="UH237" s="276"/>
      <c r="UI237" s="276"/>
      <c r="UJ237" s="276"/>
      <c r="UK237" s="276"/>
      <c r="UL237" s="276"/>
      <c r="UM237" s="276"/>
      <c r="UN237" s="276"/>
      <c r="UO237" s="276"/>
      <c r="UP237" s="276"/>
      <c r="UQ237" s="276"/>
      <c r="UR237" s="276"/>
      <c r="US237" s="276"/>
      <c r="UT237" s="276"/>
      <c r="UU237" s="276"/>
      <c r="UV237" s="276"/>
      <c r="UW237" s="276"/>
      <c r="UX237" s="276"/>
      <c r="UY237" s="276"/>
      <c r="UZ237" s="276"/>
      <c r="VA237" s="276"/>
      <c r="VB237" s="276"/>
      <c r="VC237" s="276"/>
      <c r="VD237" s="276"/>
      <c r="VE237" s="276"/>
      <c r="VF237" s="276"/>
      <c r="VG237" s="276"/>
      <c r="VH237" s="276"/>
      <c r="VI237" s="276"/>
      <c r="VJ237" s="276"/>
      <c r="VK237" s="276"/>
      <c r="VL237" s="276"/>
      <c r="VM237" s="276"/>
      <c r="VN237" s="276"/>
      <c r="VO237" s="276"/>
      <c r="VP237" s="276"/>
      <c r="VQ237" s="276"/>
      <c r="VR237" s="276"/>
      <c r="VS237" s="276"/>
      <c r="VT237" s="276"/>
      <c r="VU237" s="276"/>
      <c r="VV237" s="276"/>
      <c r="VW237" s="276"/>
      <c r="VX237" s="276"/>
      <c r="VY237" s="276"/>
      <c r="VZ237" s="276"/>
      <c r="WA237" s="276"/>
      <c r="WB237" s="276"/>
      <c r="WC237" s="276"/>
      <c r="WD237" s="276"/>
      <c r="WE237" s="276"/>
      <c r="WF237" s="276"/>
      <c r="WG237" s="276"/>
      <c r="WH237" s="276"/>
      <c r="WI237" s="276"/>
      <c r="WJ237" s="276"/>
      <c r="WK237" s="276"/>
      <c r="WL237" s="276"/>
      <c r="WM237" s="276"/>
      <c r="WN237" s="276"/>
      <c r="WO237" s="276"/>
      <c r="WP237" s="276"/>
      <c r="WQ237" s="276"/>
      <c r="WR237" s="276"/>
      <c r="WS237" s="276"/>
      <c r="WT237" s="276"/>
      <c r="WU237" s="276"/>
      <c r="WV237" s="276"/>
      <c r="WW237" s="276"/>
      <c r="WX237" s="276"/>
      <c r="WY237" s="276"/>
      <c r="WZ237" s="276"/>
      <c r="XA237" s="276"/>
      <c r="XB237" s="276"/>
      <c r="XC237" s="276"/>
      <c r="XD237" s="276"/>
      <c r="XE237" s="276"/>
      <c r="XF237" s="276"/>
      <c r="XG237" s="276"/>
      <c r="XH237" s="276"/>
      <c r="XI237" s="276"/>
      <c r="XJ237" s="276"/>
      <c r="XK237" s="276"/>
      <c r="XL237" s="276"/>
      <c r="XM237" s="278"/>
      <c r="XN237" s="278"/>
      <c r="XO237" s="278"/>
      <c r="XP237" s="278"/>
      <c r="XQ237" s="278"/>
      <c r="XR237" s="278"/>
      <c r="XS237" s="278"/>
      <c r="XT237" s="278"/>
      <c r="XU237" s="278"/>
      <c r="XV237" s="278"/>
      <c r="XW237" s="276"/>
      <c r="XX237" s="279"/>
      <c r="XY237" s="279"/>
      <c r="XZ237" s="279"/>
      <c r="YA237" s="279"/>
      <c r="YB237" s="279"/>
      <c r="YC237" s="279"/>
      <c r="YD237" s="279"/>
      <c r="YE237" s="279"/>
      <c r="YF237" s="279"/>
      <c r="YG237" s="279"/>
      <c r="YH237" s="279"/>
      <c r="YI237" s="279"/>
      <c r="YJ237" s="279"/>
      <c r="YK237" s="279"/>
      <c r="YL237" s="279"/>
      <c r="YM237" s="279"/>
      <c r="YN237" s="279"/>
      <c r="YO237" s="279"/>
      <c r="YP237" s="279"/>
      <c r="YQ237" s="279"/>
      <c r="YR237" s="279"/>
      <c r="YS237" s="279"/>
      <c r="YT237" s="279"/>
      <c r="YU237" s="279"/>
      <c r="YV237" s="279"/>
      <c r="YW237" s="279"/>
      <c r="YX237" s="279"/>
      <c r="YY237" s="279"/>
      <c r="YZ237" s="276"/>
      <c r="ZA237" s="276"/>
      <c r="ZB237" s="276"/>
      <c r="ZC237" s="276"/>
      <c r="ZD237" s="276"/>
      <c r="ZE237" s="276"/>
      <c r="ZF237" s="276"/>
      <c r="ZG237" s="276"/>
      <c r="ZH237" s="276"/>
      <c r="ZI237" s="276"/>
      <c r="ZJ237" s="276"/>
      <c r="ZK237" s="276"/>
      <c r="ZL237" s="276"/>
      <c r="ZM237" s="276"/>
      <c r="ZN237" s="276"/>
      <c r="ZO237" s="278"/>
      <c r="ZP237" s="278"/>
      <c r="ZQ237" s="278"/>
      <c r="ZR237" s="278"/>
      <c r="ZS237" s="278"/>
      <c r="ZT237" s="278"/>
      <c r="ZU237" s="278"/>
      <c r="ZV237" s="278"/>
      <c r="ZW237" s="276"/>
      <c r="ZX237" s="276"/>
      <c r="ZY237" s="276"/>
      <c r="ZZ237" s="276"/>
      <c r="AAA237" s="276"/>
      <c r="AAB237" s="276"/>
      <c r="AAC237" s="276"/>
      <c r="AAD237" s="276"/>
      <c r="AAE237" s="276"/>
      <c r="AAF237" s="276"/>
      <c r="AAG237" s="276"/>
      <c r="AAH237" s="276"/>
      <c r="AAI237" s="276"/>
      <c r="AAJ237" s="276"/>
      <c r="AAK237" s="276"/>
      <c r="AAL237" s="276"/>
      <c r="AAM237" s="276"/>
      <c r="AAN237" s="276"/>
      <c r="AAO237" s="278"/>
      <c r="AAP237" s="278"/>
      <c r="AAQ237" s="278"/>
      <c r="AAR237" s="278"/>
      <c r="AAS237" s="278"/>
      <c r="AAT237" s="278"/>
      <c r="AAU237" s="278"/>
      <c r="AAV237" s="278"/>
      <c r="AAW237" s="278"/>
      <c r="AAX237" s="278"/>
    </row>
    <row r="238" spans="10:726" s="168" customFormat="1" ht="13.5" customHeight="1" x14ac:dyDescent="0.35">
      <c r="J238" s="169"/>
      <c r="K238" s="169"/>
      <c r="L238" s="169"/>
      <c r="M238" s="169"/>
      <c r="N238" s="169"/>
      <c r="O238" s="169"/>
      <c r="P238" s="169"/>
      <c r="Q238" s="169"/>
      <c r="R238" s="169"/>
      <c r="S238" s="169"/>
      <c r="T238" s="169"/>
      <c r="V238" s="169"/>
      <c r="W238" s="169"/>
      <c r="X238" s="169"/>
      <c r="Y238" s="169"/>
      <c r="Z238" s="169"/>
      <c r="BH238" s="169"/>
      <c r="BI238" s="169"/>
      <c r="BJ238" s="169"/>
      <c r="BK238" s="169"/>
      <c r="BV238" s="169"/>
      <c r="BW238" s="169"/>
      <c r="BX238" s="169"/>
      <c r="BY238" s="169"/>
      <c r="CE238" s="169"/>
      <c r="CF238" s="169"/>
      <c r="CG238" s="169"/>
      <c r="CL238" s="169"/>
      <c r="CM238" s="169"/>
      <c r="CN238" s="169"/>
      <c r="CU238" s="169"/>
      <c r="CV238" s="169"/>
      <c r="CW238" s="169"/>
      <c r="CX238" s="169"/>
      <c r="CY238" s="169"/>
      <c r="DE238" s="169"/>
      <c r="DF238" s="169"/>
      <c r="DG238" s="169"/>
      <c r="DL238" s="169"/>
      <c r="DM238" s="169"/>
      <c r="DN238" s="169"/>
      <c r="DO238" s="169"/>
      <c r="DQ238" s="169"/>
      <c r="DR238" s="169"/>
      <c r="DS238" s="169"/>
      <c r="DU238" s="169"/>
      <c r="DV238" s="169"/>
      <c r="DW238" s="169"/>
      <c r="EC238" s="169"/>
      <c r="ED238" s="169"/>
      <c r="EE238" s="169"/>
      <c r="EV238" s="169"/>
      <c r="EW238" s="169"/>
      <c r="EX238" s="169"/>
      <c r="EY238" s="169"/>
      <c r="EZ238" s="169"/>
      <c r="FA238" s="169"/>
      <c r="FB238" s="169"/>
      <c r="FC238" s="169"/>
      <c r="FD238" s="169"/>
      <c r="FE238" s="169"/>
      <c r="FT238" s="169"/>
      <c r="GY238" s="169"/>
      <c r="GZ238" s="169"/>
      <c r="HA238" s="169"/>
      <c r="HB238" s="169"/>
      <c r="HC238" s="169"/>
      <c r="HD238" s="169"/>
      <c r="HE238" s="169"/>
      <c r="HF238" s="169"/>
      <c r="HG238" s="169"/>
      <c r="HH238" s="169"/>
      <c r="HI238" s="169"/>
      <c r="HJ238" s="169"/>
      <c r="HK238" s="169"/>
      <c r="HL238" s="169"/>
      <c r="HM238" s="169"/>
      <c r="HN238" s="169"/>
      <c r="HO238" s="169"/>
      <c r="HP238" s="169"/>
      <c r="HQ238" s="169"/>
      <c r="HR238" s="169"/>
      <c r="HS238" s="169"/>
      <c r="HT238" s="169"/>
      <c r="HU238" s="169"/>
      <c r="HV238" s="169"/>
      <c r="HW238" s="169"/>
      <c r="HX238" s="169"/>
      <c r="ID238" s="169"/>
      <c r="IE238" s="169"/>
      <c r="IF238" s="169"/>
      <c r="IU238" s="169"/>
      <c r="IV238" s="169"/>
      <c r="IW238" s="169"/>
      <c r="IX238" s="169"/>
      <c r="JF238" s="169"/>
      <c r="JG238" s="169"/>
      <c r="JH238" s="169"/>
      <c r="JV238" s="169"/>
      <c r="JW238" s="169"/>
      <c r="JX238" s="169"/>
      <c r="KD238" s="169"/>
      <c r="KE238" s="169"/>
      <c r="KF238" s="169"/>
      <c r="KP238" s="169"/>
      <c r="KT238" s="169"/>
      <c r="KU238" s="169"/>
      <c r="KV238" s="169"/>
      <c r="LB238" s="169"/>
      <c r="LC238" s="169"/>
      <c r="LD238" s="169"/>
      <c r="LG238" s="169"/>
      <c r="LH238" s="169"/>
      <c r="LI238" s="169"/>
      <c r="LO238" s="169"/>
      <c r="LP238" s="169"/>
      <c r="LQ238" s="169"/>
      <c r="LY238" s="169"/>
      <c r="LZ238" s="169"/>
      <c r="MG238" s="169"/>
      <c r="NB238" s="169"/>
      <c r="NC238" s="169"/>
      <c r="ND238" s="169"/>
      <c r="NE238" s="169"/>
      <c r="NF238" s="169"/>
      <c r="NG238" s="169"/>
      <c r="NH238" s="169"/>
      <c r="NI238" s="169"/>
      <c r="NJ238" s="169"/>
      <c r="NK238" s="169"/>
      <c r="NN238" s="169"/>
      <c r="OA238" s="169"/>
      <c r="OB238" s="169"/>
      <c r="OC238" s="169"/>
      <c r="OD238" s="169"/>
      <c r="OJ238" s="169"/>
      <c r="OT238" s="169"/>
      <c r="OU238" s="169"/>
      <c r="OV238" s="169"/>
      <c r="OW238" s="169"/>
      <c r="OX238" s="169"/>
      <c r="OY238" s="169"/>
      <c r="OZ238" s="169"/>
      <c r="PA238" s="170"/>
      <c r="PB238" s="170"/>
      <c r="PC238" s="170"/>
      <c r="PD238" s="170"/>
      <c r="PE238" s="170"/>
      <c r="PF238" s="170"/>
      <c r="PG238" s="170"/>
      <c r="PM238" s="169"/>
      <c r="PN238" s="169"/>
      <c r="PO238" s="169"/>
      <c r="PW238" s="169"/>
      <c r="QF238" s="169"/>
      <c r="QJ238" s="169"/>
      <c r="QK238" s="169"/>
      <c r="QL238" s="169"/>
      <c r="QX238" s="169"/>
      <c r="QY238" s="169"/>
      <c r="QZ238" s="169"/>
      <c r="RA238" s="169"/>
      <c r="RE238" s="169"/>
      <c r="RL238" s="169"/>
      <c r="RM238" s="169"/>
      <c r="RN238" s="169"/>
      <c r="RV238" s="169"/>
      <c r="RY238" s="227"/>
      <c r="RZ238" s="167"/>
      <c r="SB238" s="249"/>
      <c r="SC238" s="234"/>
      <c r="SD238" s="177"/>
      <c r="SF238" s="276"/>
      <c r="SG238" s="277"/>
      <c r="SH238" s="276"/>
      <c r="SI238" s="276"/>
      <c r="SJ238" s="276"/>
      <c r="SK238" s="276"/>
      <c r="SL238" s="276"/>
      <c r="SM238" s="276"/>
      <c r="SN238" s="276"/>
      <c r="SO238" s="276"/>
      <c r="SP238" s="276"/>
      <c r="SQ238" s="276"/>
      <c r="SR238" s="276"/>
      <c r="SS238" s="276"/>
      <c r="ST238" s="276"/>
      <c r="SU238" s="276"/>
      <c r="SV238" s="276"/>
      <c r="SW238" s="276"/>
      <c r="SX238" s="276"/>
      <c r="SY238" s="276"/>
      <c r="SZ238" s="276"/>
      <c r="TA238" s="276"/>
      <c r="TB238" s="276"/>
      <c r="TC238" s="276"/>
      <c r="TD238" s="276"/>
      <c r="TE238" s="276"/>
      <c r="TF238" s="276"/>
      <c r="TG238" s="276"/>
      <c r="TH238" s="276"/>
      <c r="TI238" s="276"/>
      <c r="TJ238" s="276"/>
      <c r="TK238" s="276"/>
      <c r="TL238" s="276"/>
      <c r="TM238" s="276"/>
      <c r="TN238" s="276"/>
      <c r="TO238" s="276"/>
      <c r="TP238" s="276"/>
      <c r="TQ238" s="276"/>
      <c r="TR238" s="276"/>
      <c r="TS238" s="276"/>
      <c r="TT238" s="276"/>
      <c r="TU238" s="276"/>
      <c r="TV238" s="276"/>
      <c r="TW238" s="276"/>
      <c r="TX238" s="276"/>
      <c r="TY238" s="276"/>
      <c r="TZ238" s="276"/>
      <c r="UA238" s="276"/>
      <c r="UB238" s="276"/>
      <c r="UC238" s="276"/>
      <c r="UD238" s="276"/>
      <c r="UE238" s="276"/>
      <c r="UF238" s="276"/>
      <c r="UG238" s="276"/>
      <c r="UH238" s="276"/>
      <c r="UI238" s="276"/>
      <c r="UJ238" s="276"/>
      <c r="UK238" s="276"/>
      <c r="UL238" s="276"/>
      <c r="UM238" s="276"/>
      <c r="UN238" s="276"/>
      <c r="UO238" s="276"/>
      <c r="UP238" s="276"/>
      <c r="UQ238" s="276"/>
      <c r="UR238" s="276"/>
      <c r="US238" s="276"/>
      <c r="UT238" s="276"/>
      <c r="UU238" s="276"/>
      <c r="UV238" s="276"/>
      <c r="UW238" s="276"/>
      <c r="UX238" s="276"/>
      <c r="UY238" s="276"/>
      <c r="UZ238" s="276"/>
      <c r="VA238" s="276"/>
      <c r="VB238" s="276"/>
      <c r="VC238" s="276"/>
      <c r="VD238" s="276"/>
      <c r="VE238" s="276"/>
      <c r="VF238" s="276"/>
      <c r="VG238" s="276"/>
      <c r="VH238" s="276"/>
      <c r="VI238" s="276"/>
      <c r="VJ238" s="276"/>
      <c r="VK238" s="276"/>
      <c r="VL238" s="276"/>
      <c r="VM238" s="276"/>
      <c r="VN238" s="276"/>
      <c r="VO238" s="276"/>
      <c r="VP238" s="276"/>
      <c r="VQ238" s="276"/>
      <c r="VR238" s="276"/>
      <c r="VS238" s="276"/>
      <c r="VT238" s="276"/>
      <c r="VU238" s="276"/>
      <c r="VV238" s="276"/>
      <c r="VW238" s="276"/>
      <c r="VX238" s="276"/>
      <c r="VY238" s="276"/>
      <c r="VZ238" s="276"/>
      <c r="WA238" s="276"/>
      <c r="WB238" s="276"/>
      <c r="WC238" s="276"/>
      <c r="WD238" s="276"/>
      <c r="WE238" s="276"/>
      <c r="WF238" s="276"/>
      <c r="WG238" s="276"/>
      <c r="WH238" s="276"/>
      <c r="WI238" s="276"/>
      <c r="WJ238" s="276"/>
      <c r="WK238" s="276"/>
      <c r="WL238" s="276"/>
      <c r="WM238" s="276"/>
      <c r="WN238" s="276"/>
      <c r="WO238" s="276"/>
      <c r="WP238" s="276"/>
      <c r="WQ238" s="276"/>
      <c r="WR238" s="276"/>
      <c r="WS238" s="276"/>
      <c r="WT238" s="276"/>
      <c r="WU238" s="276"/>
      <c r="WV238" s="276"/>
      <c r="WW238" s="276"/>
      <c r="WX238" s="276"/>
      <c r="WY238" s="276"/>
      <c r="WZ238" s="276"/>
      <c r="XA238" s="276"/>
      <c r="XB238" s="276"/>
      <c r="XC238" s="276"/>
      <c r="XD238" s="276"/>
      <c r="XE238" s="276"/>
      <c r="XF238" s="276"/>
      <c r="XG238" s="276"/>
      <c r="XH238" s="276"/>
      <c r="XI238" s="276"/>
      <c r="XJ238" s="276"/>
      <c r="XK238" s="276"/>
      <c r="XL238" s="276"/>
      <c r="XM238" s="278"/>
      <c r="XN238" s="278"/>
      <c r="XO238" s="278"/>
      <c r="XP238" s="278"/>
      <c r="XQ238" s="278"/>
      <c r="XR238" s="278"/>
      <c r="XS238" s="278"/>
      <c r="XT238" s="278"/>
      <c r="XU238" s="278"/>
      <c r="XV238" s="278"/>
      <c r="XW238" s="276"/>
      <c r="XX238" s="279"/>
      <c r="XY238" s="279"/>
      <c r="XZ238" s="279"/>
      <c r="YA238" s="279"/>
      <c r="YB238" s="279"/>
      <c r="YC238" s="279"/>
      <c r="YD238" s="279"/>
      <c r="YE238" s="279"/>
      <c r="YF238" s="279"/>
      <c r="YG238" s="279"/>
      <c r="YH238" s="279"/>
      <c r="YI238" s="279"/>
      <c r="YJ238" s="279"/>
      <c r="YK238" s="279"/>
      <c r="YL238" s="279"/>
      <c r="YM238" s="279"/>
      <c r="YN238" s="279"/>
      <c r="YO238" s="279"/>
      <c r="YP238" s="279"/>
      <c r="YQ238" s="279"/>
      <c r="YR238" s="279"/>
      <c r="YS238" s="279"/>
      <c r="YT238" s="279"/>
      <c r="YU238" s="279"/>
      <c r="YV238" s="279"/>
      <c r="YW238" s="279"/>
      <c r="YX238" s="279"/>
      <c r="YY238" s="279"/>
      <c r="YZ238" s="276"/>
      <c r="ZA238" s="276"/>
      <c r="ZB238" s="276"/>
      <c r="ZC238" s="276"/>
      <c r="ZD238" s="276"/>
      <c r="ZE238" s="276"/>
      <c r="ZF238" s="276"/>
      <c r="ZG238" s="276"/>
      <c r="ZH238" s="276"/>
      <c r="ZI238" s="276"/>
      <c r="ZJ238" s="276"/>
      <c r="ZK238" s="276"/>
      <c r="ZL238" s="276"/>
      <c r="ZM238" s="276"/>
      <c r="ZN238" s="276"/>
      <c r="ZO238" s="278"/>
      <c r="ZP238" s="278"/>
      <c r="ZQ238" s="278"/>
      <c r="ZR238" s="278"/>
      <c r="ZS238" s="278"/>
      <c r="ZT238" s="278"/>
      <c r="ZU238" s="278"/>
      <c r="ZV238" s="278"/>
      <c r="ZW238" s="276"/>
      <c r="ZX238" s="276"/>
      <c r="ZY238" s="276"/>
      <c r="ZZ238" s="276"/>
      <c r="AAA238" s="276"/>
      <c r="AAB238" s="276"/>
      <c r="AAC238" s="276"/>
      <c r="AAD238" s="276"/>
      <c r="AAE238" s="276"/>
      <c r="AAF238" s="276"/>
      <c r="AAG238" s="276"/>
      <c r="AAH238" s="276"/>
      <c r="AAI238" s="276"/>
      <c r="AAJ238" s="276"/>
      <c r="AAK238" s="276"/>
      <c r="AAL238" s="276"/>
      <c r="AAM238" s="276"/>
      <c r="AAN238" s="276"/>
      <c r="AAO238" s="278"/>
      <c r="AAP238" s="278"/>
      <c r="AAQ238" s="278"/>
      <c r="AAR238" s="278"/>
      <c r="AAS238" s="278"/>
      <c r="AAT238" s="278"/>
      <c r="AAU238" s="278"/>
      <c r="AAV238" s="278"/>
      <c r="AAW238" s="278"/>
      <c r="AAX238" s="278"/>
    </row>
    <row r="239" spans="10:726" s="168" customFormat="1" ht="13.5" customHeight="1" x14ac:dyDescent="0.35">
      <c r="J239" s="169"/>
      <c r="K239" s="169"/>
      <c r="L239" s="169"/>
      <c r="M239" s="169"/>
      <c r="N239" s="169"/>
      <c r="O239" s="169"/>
      <c r="P239" s="169"/>
      <c r="Q239" s="169"/>
      <c r="R239" s="169"/>
      <c r="S239" s="169"/>
      <c r="T239" s="169"/>
      <c r="V239" s="169"/>
      <c r="W239" s="169"/>
      <c r="X239" s="169"/>
      <c r="Y239" s="169"/>
      <c r="Z239" s="169"/>
      <c r="BH239" s="169"/>
      <c r="BI239" s="169"/>
      <c r="BJ239" s="169"/>
      <c r="BK239" s="169"/>
      <c r="BV239" s="169"/>
      <c r="BW239" s="169"/>
      <c r="BX239" s="169"/>
      <c r="BY239" s="169"/>
      <c r="CE239" s="169"/>
      <c r="CF239" s="169"/>
      <c r="CG239" s="169"/>
      <c r="CL239" s="169"/>
      <c r="CM239" s="169"/>
      <c r="CN239" s="169"/>
      <c r="CU239" s="169"/>
      <c r="CV239" s="169"/>
      <c r="CW239" s="169"/>
      <c r="CX239" s="169"/>
      <c r="CY239" s="169"/>
      <c r="DE239" s="169"/>
      <c r="DF239" s="169"/>
      <c r="DG239" s="169"/>
      <c r="DL239" s="169"/>
      <c r="DM239" s="169"/>
      <c r="DN239" s="169"/>
      <c r="DO239" s="169"/>
      <c r="DQ239" s="169"/>
      <c r="DR239" s="169"/>
      <c r="DS239" s="169"/>
      <c r="DU239" s="169"/>
      <c r="DV239" s="169"/>
      <c r="DW239" s="169"/>
      <c r="EC239" s="169"/>
      <c r="ED239" s="169"/>
      <c r="EE239" s="169"/>
      <c r="EV239" s="169"/>
      <c r="EW239" s="169"/>
      <c r="EX239" s="169"/>
      <c r="EY239" s="169"/>
      <c r="EZ239" s="169"/>
      <c r="FA239" s="169"/>
      <c r="FB239" s="169"/>
      <c r="FC239" s="169"/>
      <c r="FD239" s="169"/>
      <c r="FE239" s="169"/>
      <c r="FT239" s="169"/>
      <c r="GY239" s="169"/>
      <c r="GZ239" s="169"/>
      <c r="HA239" s="169"/>
      <c r="HB239" s="169"/>
      <c r="HC239" s="169"/>
      <c r="HD239" s="169"/>
      <c r="HE239" s="169"/>
      <c r="HF239" s="169"/>
      <c r="HG239" s="169"/>
      <c r="HH239" s="169"/>
      <c r="HI239" s="169"/>
      <c r="HJ239" s="169"/>
      <c r="HK239" s="169"/>
      <c r="HL239" s="169"/>
      <c r="HM239" s="169"/>
      <c r="HN239" s="169"/>
      <c r="HO239" s="169"/>
      <c r="HP239" s="169"/>
      <c r="HQ239" s="169"/>
      <c r="HR239" s="169"/>
      <c r="HS239" s="169"/>
      <c r="HT239" s="169"/>
      <c r="HU239" s="169"/>
      <c r="HV239" s="169"/>
      <c r="HW239" s="169"/>
      <c r="HX239" s="169"/>
      <c r="ID239" s="169"/>
      <c r="IE239" s="169"/>
      <c r="IF239" s="169"/>
      <c r="IU239" s="169"/>
      <c r="IV239" s="169"/>
      <c r="IW239" s="169"/>
      <c r="IX239" s="169"/>
      <c r="JF239" s="169"/>
      <c r="JG239" s="169"/>
      <c r="JH239" s="169"/>
      <c r="JV239" s="169"/>
      <c r="JW239" s="169"/>
      <c r="JX239" s="169"/>
      <c r="KD239" s="169"/>
      <c r="KE239" s="169"/>
      <c r="KF239" s="169"/>
      <c r="KP239" s="169"/>
      <c r="KT239" s="169"/>
      <c r="KU239" s="169"/>
      <c r="KV239" s="169"/>
      <c r="LB239" s="169"/>
      <c r="LC239" s="169"/>
      <c r="LD239" s="169"/>
      <c r="LG239" s="169"/>
      <c r="LH239" s="169"/>
      <c r="LI239" s="169"/>
      <c r="LO239" s="169"/>
      <c r="LP239" s="169"/>
      <c r="LQ239" s="169"/>
      <c r="LY239" s="169"/>
      <c r="LZ239" s="169"/>
      <c r="MG239" s="169"/>
      <c r="NB239" s="169"/>
      <c r="NC239" s="169"/>
      <c r="ND239" s="169"/>
      <c r="NE239" s="169"/>
      <c r="NF239" s="169"/>
      <c r="NG239" s="169"/>
      <c r="NH239" s="169"/>
      <c r="NI239" s="169"/>
      <c r="NJ239" s="169"/>
      <c r="NK239" s="169"/>
      <c r="NN239" s="169"/>
      <c r="OA239" s="169"/>
      <c r="OB239" s="169"/>
      <c r="OC239" s="169"/>
      <c r="OD239" s="169"/>
      <c r="OJ239" s="169"/>
      <c r="OT239" s="169"/>
      <c r="OU239" s="169"/>
      <c r="OV239" s="169"/>
      <c r="OW239" s="169"/>
      <c r="OX239" s="169"/>
      <c r="OY239" s="169"/>
      <c r="OZ239" s="169"/>
      <c r="PA239" s="170"/>
      <c r="PB239" s="170"/>
      <c r="PC239" s="170"/>
      <c r="PD239" s="170"/>
      <c r="PE239" s="170"/>
      <c r="PF239" s="170"/>
      <c r="PG239" s="170"/>
      <c r="PM239" s="169"/>
      <c r="PN239" s="169"/>
      <c r="PO239" s="169"/>
      <c r="PW239" s="169"/>
      <c r="QF239" s="169"/>
      <c r="QJ239" s="169"/>
      <c r="QK239" s="169"/>
      <c r="QL239" s="169"/>
      <c r="QX239" s="169"/>
      <c r="QY239" s="169"/>
      <c r="QZ239" s="169"/>
      <c r="RA239" s="169"/>
      <c r="RE239" s="169"/>
      <c r="RL239" s="169"/>
      <c r="RM239" s="169"/>
      <c r="RN239" s="169"/>
      <c r="RV239" s="169"/>
      <c r="RY239" s="227"/>
      <c r="RZ239" s="167"/>
      <c r="SB239" s="249"/>
      <c r="SC239" s="234"/>
      <c r="SD239" s="177"/>
      <c r="SF239" s="276"/>
      <c r="SG239" s="277"/>
      <c r="SH239" s="276"/>
      <c r="SI239" s="276"/>
      <c r="SJ239" s="276"/>
      <c r="SK239" s="276"/>
      <c r="SL239" s="276"/>
      <c r="SM239" s="276"/>
      <c r="SN239" s="276"/>
      <c r="SO239" s="276"/>
      <c r="SP239" s="276"/>
      <c r="SQ239" s="276"/>
      <c r="SR239" s="276"/>
      <c r="SS239" s="276"/>
      <c r="ST239" s="276"/>
      <c r="SU239" s="276"/>
      <c r="SV239" s="276"/>
      <c r="SW239" s="276"/>
      <c r="SX239" s="276"/>
      <c r="SY239" s="276"/>
      <c r="SZ239" s="276"/>
      <c r="TA239" s="276"/>
      <c r="TB239" s="276"/>
      <c r="TC239" s="276"/>
      <c r="TD239" s="276"/>
      <c r="TE239" s="276"/>
      <c r="TF239" s="276"/>
      <c r="TG239" s="276"/>
      <c r="TH239" s="276"/>
      <c r="TI239" s="276"/>
      <c r="TJ239" s="276"/>
      <c r="TK239" s="276"/>
      <c r="TL239" s="276"/>
      <c r="TM239" s="276"/>
      <c r="TN239" s="276"/>
      <c r="TO239" s="276"/>
      <c r="TP239" s="276"/>
      <c r="TQ239" s="276"/>
      <c r="TR239" s="276"/>
      <c r="TS239" s="276"/>
      <c r="TT239" s="276"/>
      <c r="TU239" s="276"/>
      <c r="TV239" s="276"/>
      <c r="TW239" s="276"/>
      <c r="TX239" s="276"/>
      <c r="TY239" s="276"/>
      <c r="TZ239" s="276"/>
      <c r="UA239" s="276"/>
      <c r="UB239" s="276"/>
      <c r="UC239" s="276"/>
      <c r="UD239" s="276"/>
      <c r="UE239" s="276"/>
      <c r="UF239" s="276"/>
      <c r="UG239" s="276"/>
      <c r="UH239" s="276"/>
      <c r="UI239" s="276"/>
      <c r="UJ239" s="276"/>
      <c r="UK239" s="276"/>
      <c r="UL239" s="276"/>
      <c r="UM239" s="276"/>
      <c r="UN239" s="276"/>
      <c r="UO239" s="276"/>
      <c r="UP239" s="276"/>
      <c r="UQ239" s="276"/>
      <c r="UR239" s="276"/>
      <c r="US239" s="276"/>
      <c r="UT239" s="276"/>
      <c r="UU239" s="276"/>
      <c r="UV239" s="276"/>
      <c r="UW239" s="276"/>
      <c r="UX239" s="276"/>
      <c r="UY239" s="276"/>
      <c r="UZ239" s="276"/>
      <c r="VA239" s="276"/>
      <c r="VB239" s="276"/>
      <c r="VC239" s="276"/>
      <c r="VD239" s="276"/>
      <c r="VE239" s="276"/>
      <c r="VF239" s="276"/>
      <c r="VG239" s="276"/>
      <c r="VH239" s="276"/>
      <c r="VI239" s="276"/>
      <c r="VJ239" s="276"/>
      <c r="VK239" s="276"/>
      <c r="VL239" s="276"/>
      <c r="VM239" s="276"/>
      <c r="VN239" s="276"/>
      <c r="VO239" s="276"/>
      <c r="VP239" s="276"/>
      <c r="VQ239" s="276"/>
      <c r="VR239" s="276"/>
      <c r="VS239" s="276"/>
      <c r="VT239" s="276"/>
      <c r="VU239" s="276"/>
      <c r="VV239" s="276"/>
      <c r="VW239" s="276"/>
      <c r="VX239" s="276"/>
      <c r="VY239" s="276"/>
      <c r="VZ239" s="276"/>
      <c r="WA239" s="276"/>
      <c r="WB239" s="276"/>
      <c r="WC239" s="276"/>
      <c r="WD239" s="276"/>
      <c r="WE239" s="276"/>
      <c r="WF239" s="276"/>
      <c r="WG239" s="276"/>
      <c r="WH239" s="276"/>
      <c r="WI239" s="276"/>
      <c r="WJ239" s="276"/>
      <c r="WK239" s="276"/>
      <c r="WL239" s="276"/>
      <c r="WM239" s="276"/>
      <c r="WN239" s="276"/>
      <c r="WO239" s="276"/>
      <c r="WP239" s="276"/>
      <c r="WQ239" s="276"/>
      <c r="WR239" s="276"/>
      <c r="WS239" s="276"/>
      <c r="WT239" s="276"/>
      <c r="WU239" s="276"/>
      <c r="WV239" s="276"/>
      <c r="WW239" s="276"/>
      <c r="WX239" s="276"/>
      <c r="WY239" s="276"/>
      <c r="WZ239" s="276"/>
      <c r="XA239" s="276"/>
      <c r="XB239" s="276"/>
      <c r="XC239" s="276"/>
      <c r="XD239" s="276"/>
      <c r="XE239" s="276"/>
      <c r="XF239" s="276"/>
      <c r="XG239" s="276"/>
      <c r="XH239" s="276"/>
      <c r="XI239" s="276"/>
      <c r="XJ239" s="276"/>
      <c r="XK239" s="276"/>
      <c r="XL239" s="276"/>
      <c r="XM239" s="278"/>
      <c r="XN239" s="278"/>
      <c r="XO239" s="278"/>
      <c r="XP239" s="278"/>
      <c r="XQ239" s="278"/>
      <c r="XR239" s="278"/>
      <c r="XS239" s="278"/>
      <c r="XT239" s="278"/>
      <c r="XU239" s="278"/>
      <c r="XV239" s="278"/>
      <c r="XW239" s="276"/>
      <c r="XX239" s="279"/>
      <c r="XY239" s="279"/>
      <c r="XZ239" s="279"/>
      <c r="YA239" s="279"/>
      <c r="YB239" s="279"/>
      <c r="YC239" s="279"/>
      <c r="YD239" s="279"/>
      <c r="YE239" s="279"/>
      <c r="YF239" s="279"/>
      <c r="YG239" s="279"/>
      <c r="YH239" s="279"/>
      <c r="YI239" s="279"/>
      <c r="YJ239" s="279"/>
      <c r="YK239" s="279"/>
      <c r="YL239" s="279"/>
      <c r="YM239" s="279"/>
      <c r="YN239" s="279"/>
      <c r="YO239" s="279"/>
      <c r="YP239" s="279"/>
      <c r="YQ239" s="279"/>
      <c r="YR239" s="279"/>
      <c r="YS239" s="279"/>
      <c r="YT239" s="279"/>
      <c r="YU239" s="279"/>
      <c r="YV239" s="279"/>
      <c r="YW239" s="279"/>
      <c r="YX239" s="279"/>
      <c r="YY239" s="279"/>
      <c r="YZ239" s="276"/>
      <c r="ZA239" s="276"/>
      <c r="ZB239" s="276"/>
      <c r="ZC239" s="276"/>
      <c r="ZD239" s="276"/>
      <c r="ZE239" s="276"/>
      <c r="ZF239" s="276"/>
      <c r="ZG239" s="276"/>
      <c r="ZH239" s="276"/>
      <c r="ZI239" s="276"/>
      <c r="ZJ239" s="276"/>
      <c r="ZK239" s="276"/>
      <c r="ZL239" s="276"/>
      <c r="ZM239" s="276"/>
      <c r="ZN239" s="276"/>
      <c r="ZO239" s="278"/>
      <c r="ZP239" s="278"/>
      <c r="ZQ239" s="278"/>
      <c r="ZR239" s="278"/>
      <c r="ZS239" s="278"/>
      <c r="ZT239" s="278"/>
      <c r="ZU239" s="278"/>
      <c r="ZV239" s="278"/>
      <c r="ZW239" s="276"/>
      <c r="ZX239" s="276"/>
      <c r="ZY239" s="276"/>
      <c r="ZZ239" s="276"/>
      <c r="AAA239" s="276"/>
      <c r="AAB239" s="276"/>
      <c r="AAC239" s="276"/>
      <c r="AAD239" s="276"/>
      <c r="AAE239" s="276"/>
      <c r="AAF239" s="276"/>
      <c r="AAG239" s="276"/>
      <c r="AAH239" s="276"/>
      <c r="AAI239" s="276"/>
      <c r="AAJ239" s="276"/>
      <c r="AAK239" s="276"/>
      <c r="AAL239" s="276"/>
      <c r="AAM239" s="276"/>
      <c r="AAN239" s="276"/>
      <c r="AAO239" s="278"/>
      <c r="AAP239" s="278"/>
      <c r="AAQ239" s="278"/>
      <c r="AAR239" s="278"/>
      <c r="AAS239" s="278"/>
      <c r="AAT239" s="278"/>
      <c r="AAU239" s="278"/>
      <c r="AAV239" s="278"/>
      <c r="AAW239" s="278"/>
      <c r="AAX239" s="278"/>
    </row>
    <row r="240" spans="10:726" s="168" customFormat="1" ht="13.5" customHeight="1" x14ac:dyDescent="0.35">
      <c r="J240" s="169"/>
      <c r="K240" s="169"/>
      <c r="L240" s="169"/>
      <c r="M240" s="169"/>
      <c r="N240" s="169"/>
      <c r="O240" s="169"/>
      <c r="P240" s="169"/>
      <c r="Q240" s="169"/>
      <c r="R240" s="169"/>
      <c r="S240" s="169"/>
      <c r="T240" s="169"/>
      <c r="V240" s="169"/>
      <c r="W240" s="169"/>
      <c r="X240" s="169"/>
      <c r="Y240" s="169"/>
      <c r="Z240" s="169"/>
      <c r="BH240" s="169"/>
      <c r="BI240" s="169"/>
      <c r="BJ240" s="169"/>
      <c r="BK240" s="169"/>
      <c r="BV240" s="169"/>
      <c r="BW240" s="169"/>
      <c r="BX240" s="169"/>
      <c r="BY240" s="169"/>
      <c r="CE240" s="169"/>
      <c r="CF240" s="169"/>
      <c r="CG240" s="169"/>
      <c r="CL240" s="169"/>
      <c r="CM240" s="169"/>
      <c r="CN240" s="169"/>
      <c r="CU240" s="169"/>
      <c r="CV240" s="169"/>
      <c r="CW240" s="169"/>
      <c r="CX240" s="169"/>
      <c r="CY240" s="169"/>
      <c r="DE240" s="169"/>
      <c r="DF240" s="169"/>
      <c r="DG240" s="169"/>
      <c r="DL240" s="169"/>
      <c r="DM240" s="169"/>
      <c r="DN240" s="169"/>
      <c r="DO240" s="169"/>
      <c r="DQ240" s="169"/>
      <c r="DR240" s="169"/>
      <c r="DS240" s="169"/>
      <c r="DU240" s="169"/>
      <c r="DV240" s="169"/>
      <c r="DW240" s="169"/>
      <c r="EC240" s="169"/>
      <c r="ED240" s="169"/>
      <c r="EE240" s="169"/>
      <c r="EV240" s="169"/>
      <c r="EW240" s="169"/>
      <c r="EX240" s="169"/>
      <c r="EY240" s="169"/>
      <c r="EZ240" s="169"/>
      <c r="FA240" s="169"/>
      <c r="FB240" s="169"/>
      <c r="FC240" s="169"/>
      <c r="FD240" s="169"/>
      <c r="FE240" s="169"/>
      <c r="FT240" s="169"/>
      <c r="GY240" s="169"/>
      <c r="GZ240" s="169"/>
      <c r="HA240" s="169"/>
      <c r="HB240" s="169"/>
      <c r="HC240" s="169"/>
      <c r="HD240" s="169"/>
      <c r="HE240" s="169"/>
      <c r="HF240" s="169"/>
      <c r="HG240" s="169"/>
      <c r="HH240" s="169"/>
      <c r="HI240" s="169"/>
      <c r="HJ240" s="169"/>
      <c r="HK240" s="169"/>
      <c r="HL240" s="169"/>
      <c r="HM240" s="169"/>
      <c r="HN240" s="169"/>
      <c r="HO240" s="169"/>
      <c r="HP240" s="169"/>
      <c r="HQ240" s="169"/>
      <c r="HR240" s="169"/>
      <c r="HS240" s="169"/>
      <c r="HT240" s="169"/>
      <c r="HU240" s="169"/>
      <c r="HV240" s="169"/>
      <c r="HW240" s="169"/>
      <c r="HX240" s="169"/>
      <c r="ID240" s="169"/>
      <c r="IE240" s="169"/>
      <c r="IF240" s="169"/>
      <c r="IU240" s="169"/>
      <c r="IV240" s="169"/>
      <c r="IW240" s="169"/>
      <c r="IX240" s="169"/>
      <c r="JF240" s="169"/>
      <c r="JG240" s="169"/>
      <c r="JH240" s="169"/>
      <c r="JV240" s="169"/>
      <c r="JW240" s="169"/>
      <c r="JX240" s="169"/>
      <c r="KD240" s="169"/>
      <c r="KE240" s="169"/>
      <c r="KF240" s="169"/>
      <c r="KP240" s="169"/>
      <c r="KT240" s="169"/>
      <c r="KU240" s="169"/>
      <c r="KV240" s="169"/>
      <c r="LB240" s="169"/>
      <c r="LC240" s="169"/>
      <c r="LD240" s="169"/>
      <c r="LG240" s="169"/>
      <c r="LH240" s="169"/>
      <c r="LI240" s="169"/>
      <c r="LO240" s="169"/>
      <c r="LP240" s="169"/>
      <c r="LQ240" s="169"/>
      <c r="LY240" s="169"/>
      <c r="LZ240" s="169"/>
      <c r="MG240" s="169"/>
      <c r="NB240" s="169"/>
      <c r="NC240" s="169"/>
      <c r="ND240" s="169"/>
      <c r="NE240" s="169"/>
      <c r="NF240" s="169"/>
      <c r="NG240" s="169"/>
      <c r="NH240" s="169"/>
      <c r="NI240" s="169"/>
      <c r="NJ240" s="169"/>
      <c r="NK240" s="169"/>
      <c r="NN240" s="169"/>
      <c r="OA240" s="169"/>
      <c r="OB240" s="169"/>
      <c r="OC240" s="169"/>
      <c r="OD240" s="169"/>
      <c r="OJ240" s="169"/>
      <c r="OT240" s="169"/>
      <c r="OU240" s="169"/>
      <c r="OV240" s="169"/>
      <c r="OW240" s="169"/>
      <c r="OX240" s="169"/>
      <c r="OY240" s="169"/>
      <c r="OZ240" s="169"/>
      <c r="PA240" s="170"/>
      <c r="PB240" s="170"/>
      <c r="PC240" s="170"/>
      <c r="PD240" s="170"/>
      <c r="PE240" s="170"/>
      <c r="PF240" s="170"/>
      <c r="PG240" s="170"/>
      <c r="PM240" s="169"/>
      <c r="PN240" s="169"/>
      <c r="PO240" s="169"/>
      <c r="PW240" s="169"/>
      <c r="QF240" s="169"/>
      <c r="QJ240" s="169"/>
      <c r="QK240" s="169"/>
      <c r="QL240" s="169"/>
      <c r="QX240" s="169"/>
      <c r="QY240" s="169"/>
      <c r="QZ240" s="169"/>
      <c r="RA240" s="169"/>
      <c r="RE240" s="169"/>
      <c r="RL240" s="169"/>
      <c r="RM240" s="169"/>
      <c r="RN240" s="169"/>
      <c r="RV240" s="169"/>
      <c r="RY240" s="227"/>
      <c r="RZ240" s="167"/>
      <c r="SB240" s="249"/>
      <c r="SC240" s="234"/>
      <c r="SD240" s="177"/>
      <c r="SF240" s="276"/>
      <c r="SG240" s="277"/>
      <c r="SH240" s="276"/>
      <c r="SI240" s="276"/>
      <c r="SJ240" s="276"/>
      <c r="SK240" s="276"/>
      <c r="SL240" s="276"/>
      <c r="SM240" s="276"/>
      <c r="SN240" s="276"/>
      <c r="SO240" s="276"/>
      <c r="SP240" s="276"/>
      <c r="SQ240" s="276"/>
      <c r="SR240" s="276"/>
      <c r="SS240" s="276"/>
      <c r="ST240" s="276"/>
      <c r="SU240" s="276"/>
      <c r="SV240" s="276"/>
      <c r="SW240" s="276"/>
      <c r="SX240" s="276"/>
      <c r="SY240" s="276"/>
      <c r="SZ240" s="276"/>
      <c r="TA240" s="276"/>
      <c r="TB240" s="276"/>
      <c r="TC240" s="276"/>
      <c r="TD240" s="276"/>
      <c r="TE240" s="276"/>
      <c r="TF240" s="276"/>
      <c r="TG240" s="276"/>
      <c r="TH240" s="276"/>
      <c r="TI240" s="276"/>
      <c r="TJ240" s="276"/>
      <c r="TK240" s="276"/>
      <c r="TL240" s="276"/>
      <c r="TM240" s="276"/>
      <c r="TN240" s="276"/>
      <c r="TO240" s="276"/>
      <c r="TP240" s="276"/>
      <c r="TQ240" s="276"/>
      <c r="TR240" s="276"/>
      <c r="TS240" s="276"/>
      <c r="TT240" s="276"/>
      <c r="TU240" s="276"/>
      <c r="TV240" s="276"/>
      <c r="TW240" s="276"/>
      <c r="TX240" s="276"/>
      <c r="TY240" s="276"/>
      <c r="TZ240" s="276"/>
      <c r="UA240" s="276"/>
      <c r="UB240" s="276"/>
      <c r="UC240" s="276"/>
      <c r="UD240" s="276"/>
      <c r="UE240" s="276"/>
      <c r="UF240" s="276"/>
      <c r="UG240" s="276"/>
      <c r="UH240" s="276"/>
      <c r="UI240" s="276"/>
      <c r="UJ240" s="276"/>
      <c r="UK240" s="276"/>
      <c r="UL240" s="276"/>
      <c r="UM240" s="276"/>
      <c r="UN240" s="276"/>
      <c r="UO240" s="276"/>
      <c r="UP240" s="276"/>
      <c r="UQ240" s="276"/>
      <c r="UR240" s="276"/>
      <c r="US240" s="276"/>
      <c r="UT240" s="276"/>
      <c r="UU240" s="276"/>
      <c r="UV240" s="276"/>
      <c r="UW240" s="276"/>
      <c r="UX240" s="276"/>
      <c r="UY240" s="276"/>
      <c r="UZ240" s="276"/>
      <c r="VA240" s="276"/>
      <c r="VB240" s="276"/>
      <c r="VC240" s="276"/>
      <c r="VD240" s="276"/>
      <c r="VE240" s="276"/>
      <c r="VF240" s="276"/>
      <c r="VG240" s="276"/>
      <c r="VH240" s="276"/>
      <c r="VI240" s="276"/>
      <c r="VJ240" s="276"/>
      <c r="VK240" s="276"/>
      <c r="VL240" s="276"/>
      <c r="VM240" s="276"/>
      <c r="VN240" s="276"/>
      <c r="VO240" s="276"/>
      <c r="VP240" s="276"/>
      <c r="VQ240" s="276"/>
      <c r="VR240" s="276"/>
      <c r="VS240" s="276"/>
      <c r="VT240" s="276"/>
      <c r="VU240" s="276"/>
      <c r="VV240" s="276"/>
      <c r="VW240" s="276"/>
      <c r="VX240" s="276"/>
      <c r="VY240" s="276"/>
      <c r="VZ240" s="276"/>
      <c r="WA240" s="276"/>
      <c r="WB240" s="276"/>
      <c r="WC240" s="276"/>
      <c r="WD240" s="276"/>
      <c r="WE240" s="276"/>
      <c r="WF240" s="276"/>
      <c r="WG240" s="276"/>
      <c r="WH240" s="276"/>
      <c r="WI240" s="276"/>
      <c r="WJ240" s="276"/>
      <c r="WK240" s="276"/>
      <c r="WL240" s="276"/>
      <c r="WM240" s="276"/>
      <c r="WN240" s="276"/>
      <c r="WO240" s="276"/>
      <c r="WP240" s="276"/>
      <c r="WQ240" s="276"/>
      <c r="WR240" s="276"/>
      <c r="WS240" s="276"/>
      <c r="WT240" s="276"/>
      <c r="WU240" s="276"/>
      <c r="WV240" s="276"/>
      <c r="WW240" s="276"/>
      <c r="WX240" s="276"/>
      <c r="WY240" s="276"/>
      <c r="WZ240" s="276"/>
      <c r="XA240" s="276"/>
      <c r="XB240" s="276"/>
      <c r="XC240" s="276"/>
      <c r="XD240" s="276"/>
      <c r="XE240" s="276"/>
      <c r="XF240" s="276"/>
      <c r="XG240" s="276"/>
      <c r="XH240" s="276"/>
      <c r="XI240" s="276"/>
      <c r="XJ240" s="276"/>
      <c r="XK240" s="276"/>
      <c r="XL240" s="276"/>
      <c r="XM240" s="278"/>
      <c r="XN240" s="278"/>
      <c r="XO240" s="278"/>
      <c r="XP240" s="278"/>
      <c r="XQ240" s="278"/>
      <c r="XR240" s="278"/>
      <c r="XS240" s="278"/>
      <c r="XT240" s="278"/>
      <c r="XU240" s="278"/>
      <c r="XV240" s="278"/>
      <c r="XW240" s="276"/>
      <c r="XX240" s="279"/>
      <c r="XY240" s="279"/>
      <c r="XZ240" s="279"/>
      <c r="YA240" s="279"/>
      <c r="YB240" s="279"/>
      <c r="YC240" s="279"/>
      <c r="YD240" s="279"/>
      <c r="YE240" s="279"/>
      <c r="YF240" s="279"/>
      <c r="YG240" s="279"/>
      <c r="YH240" s="279"/>
      <c r="YI240" s="279"/>
      <c r="YJ240" s="279"/>
      <c r="YK240" s="279"/>
      <c r="YL240" s="279"/>
      <c r="YM240" s="279"/>
      <c r="YN240" s="279"/>
      <c r="YO240" s="279"/>
      <c r="YP240" s="279"/>
      <c r="YQ240" s="279"/>
      <c r="YR240" s="279"/>
      <c r="YS240" s="279"/>
      <c r="YT240" s="279"/>
      <c r="YU240" s="279"/>
      <c r="YV240" s="279"/>
      <c r="YW240" s="279"/>
      <c r="YX240" s="279"/>
      <c r="YY240" s="279"/>
      <c r="YZ240" s="276"/>
      <c r="ZA240" s="276"/>
      <c r="ZB240" s="276"/>
      <c r="ZC240" s="276"/>
      <c r="ZD240" s="276"/>
      <c r="ZE240" s="276"/>
      <c r="ZF240" s="276"/>
      <c r="ZG240" s="276"/>
      <c r="ZH240" s="276"/>
      <c r="ZI240" s="276"/>
      <c r="ZJ240" s="276"/>
      <c r="ZK240" s="276"/>
      <c r="ZL240" s="276"/>
      <c r="ZM240" s="276"/>
      <c r="ZN240" s="276"/>
      <c r="ZO240" s="278"/>
      <c r="ZP240" s="278"/>
      <c r="ZQ240" s="278"/>
      <c r="ZR240" s="278"/>
      <c r="ZS240" s="278"/>
      <c r="ZT240" s="278"/>
      <c r="ZU240" s="278"/>
      <c r="ZV240" s="278"/>
      <c r="ZW240" s="276"/>
      <c r="ZX240" s="276"/>
      <c r="ZY240" s="276"/>
      <c r="ZZ240" s="276"/>
      <c r="AAA240" s="276"/>
      <c r="AAB240" s="276"/>
      <c r="AAC240" s="276"/>
      <c r="AAD240" s="276"/>
      <c r="AAE240" s="276"/>
      <c r="AAF240" s="276"/>
      <c r="AAG240" s="276"/>
      <c r="AAH240" s="276"/>
      <c r="AAI240" s="276"/>
      <c r="AAJ240" s="276"/>
      <c r="AAK240" s="276"/>
      <c r="AAL240" s="276"/>
      <c r="AAM240" s="276"/>
      <c r="AAN240" s="276"/>
      <c r="AAO240" s="278"/>
      <c r="AAP240" s="278"/>
      <c r="AAQ240" s="278"/>
      <c r="AAR240" s="278"/>
      <c r="AAS240" s="278"/>
      <c r="AAT240" s="278"/>
      <c r="AAU240" s="278"/>
      <c r="AAV240" s="278"/>
      <c r="AAW240" s="278"/>
      <c r="AAX240" s="278"/>
    </row>
    <row r="241" spans="10:726" s="168" customFormat="1" ht="13.5" customHeight="1" x14ac:dyDescent="0.35">
      <c r="J241" s="169"/>
      <c r="K241" s="169"/>
      <c r="L241" s="169"/>
      <c r="M241" s="169"/>
      <c r="N241" s="169"/>
      <c r="O241" s="169"/>
      <c r="P241" s="169"/>
      <c r="Q241" s="169"/>
      <c r="R241" s="169"/>
      <c r="S241" s="169"/>
      <c r="T241" s="169"/>
      <c r="V241" s="169"/>
      <c r="W241" s="169"/>
      <c r="X241" s="169"/>
      <c r="Y241" s="169"/>
      <c r="Z241" s="169"/>
      <c r="BH241" s="169"/>
      <c r="BI241" s="169"/>
      <c r="BJ241" s="169"/>
      <c r="BK241" s="169"/>
      <c r="BV241" s="169"/>
      <c r="BW241" s="169"/>
      <c r="BX241" s="169"/>
      <c r="BY241" s="169"/>
      <c r="CE241" s="169"/>
      <c r="CF241" s="169"/>
      <c r="CG241" s="169"/>
      <c r="CL241" s="169"/>
      <c r="CM241" s="169"/>
      <c r="CN241" s="169"/>
      <c r="CU241" s="169"/>
      <c r="CV241" s="169"/>
      <c r="CW241" s="169"/>
      <c r="CX241" s="169"/>
      <c r="CY241" s="169"/>
      <c r="DE241" s="169"/>
      <c r="DF241" s="169"/>
      <c r="DG241" s="169"/>
      <c r="DL241" s="169"/>
      <c r="DM241" s="169"/>
      <c r="DN241" s="169"/>
      <c r="DO241" s="169"/>
      <c r="DQ241" s="169"/>
      <c r="DR241" s="169"/>
      <c r="DS241" s="169"/>
      <c r="DU241" s="169"/>
      <c r="DV241" s="169"/>
      <c r="DW241" s="169"/>
      <c r="EC241" s="169"/>
      <c r="ED241" s="169"/>
      <c r="EE241" s="169"/>
      <c r="EV241" s="169"/>
      <c r="EW241" s="169"/>
      <c r="EX241" s="169"/>
      <c r="EY241" s="169"/>
      <c r="EZ241" s="169"/>
      <c r="FA241" s="169"/>
      <c r="FB241" s="169"/>
      <c r="FC241" s="169"/>
      <c r="FD241" s="169"/>
      <c r="FE241" s="169"/>
      <c r="FT241" s="169"/>
      <c r="GY241" s="169"/>
      <c r="GZ241" s="169"/>
      <c r="HA241" s="169"/>
      <c r="HB241" s="169"/>
      <c r="HC241" s="169"/>
      <c r="HD241" s="169"/>
      <c r="HE241" s="169"/>
      <c r="HF241" s="169"/>
      <c r="HG241" s="169"/>
      <c r="HH241" s="169"/>
      <c r="HI241" s="169"/>
      <c r="HJ241" s="169"/>
      <c r="HK241" s="169"/>
      <c r="HL241" s="169"/>
      <c r="HM241" s="169"/>
      <c r="HN241" s="169"/>
      <c r="HO241" s="169"/>
      <c r="HP241" s="169"/>
      <c r="HQ241" s="169"/>
      <c r="HR241" s="169"/>
      <c r="HS241" s="169"/>
      <c r="HT241" s="169"/>
      <c r="HU241" s="169"/>
      <c r="HV241" s="169"/>
      <c r="HW241" s="169"/>
      <c r="HX241" s="169"/>
      <c r="ID241" s="169"/>
      <c r="IE241" s="169"/>
      <c r="IF241" s="169"/>
      <c r="IU241" s="169"/>
      <c r="IV241" s="169"/>
      <c r="IW241" s="169"/>
      <c r="IX241" s="169"/>
      <c r="JF241" s="169"/>
      <c r="JG241" s="169"/>
      <c r="JH241" s="169"/>
      <c r="JV241" s="169"/>
      <c r="JW241" s="169"/>
      <c r="JX241" s="169"/>
      <c r="KD241" s="169"/>
      <c r="KE241" s="169"/>
      <c r="KF241" s="169"/>
      <c r="KP241" s="169"/>
      <c r="KT241" s="169"/>
      <c r="KU241" s="169"/>
      <c r="KV241" s="169"/>
      <c r="LB241" s="169"/>
      <c r="LC241" s="169"/>
      <c r="LD241" s="169"/>
      <c r="LG241" s="169"/>
      <c r="LH241" s="169"/>
      <c r="LI241" s="169"/>
      <c r="LO241" s="169"/>
      <c r="LP241" s="169"/>
      <c r="LQ241" s="169"/>
      <c r="LY241" s="169"/>
      <c r="LZ241" s="169"/>
      <c r="MG241" s="169"/>
      <c r="NB241" s="169"/>
      <c r="NC241" s="169"/>
      <c r="ND241" s="169"/>
      <c r="NE241" s="169"/>
      <c r="NF241" s="169"/>
      <c r="NG241" s="169"/>
      <c r="NH241" s="169"/>
      <c r="NI241" s="169"/>
      <c r="NJ241" s="169"/>
      <c r="NK241" s="169"/>
      <c r="NN241" s="169"/>
      <c r="OA241" s="169"/>
      <c r="OB241" s="169"/>
      <c r="OC241" s="169"/>
      <c r="OD241" s="169"/>
      <c r="OJ241" s="169"/>
      <c r="OT241" s="169"/>
      <c r="OU241" s="169"/>
      <c r="OV241" s="169"/>
      <c r="OW241" s="169"/>
      <c r="OX241" s="169"/>
      <c r="OY241" s="169"/>
      <c r="OZ241" s="169"/>
      <c r="PA241" s="170"/>
      <c r="PB241" s="170"/>
      <c r="PC241" s="170"/>
      <c r="PD241" s="170"/>
      <c r="PE241" s="170"/>
      <c r="PF241" s="170"/>
      <c r="PG241" s="170"/>
      <c r="PM241" s="169"/>
      <c r="PN241" s="169"/>
      <c r="PO241" s="169"/>
      <c r="PW241" s="169"/>
      <c r="QF241" s="169"/>
      <c r="QJ241" s="169"/>
      <c r="QK241" s="169"/>
      <c r="QL241" s="169"/>
      <c r="QX241" s="169"/>
      <c r="QY241" s="169"/>
      <c r="QZ241" s="169"/>
      <c r="RA241" s="169"/>
      <c r="RE241" s="169"/>
      <c r="RL241" s="169"/>
      <c r="RM241" s="169"/>
      <c r="RN241" s="169"/>
      <c r="RV241" s="169"/>
      <c r="RY241" s="227"/>
      <c r="RZ241" s="167"/>
      <c r="SB241" s="249"/>
      <c r="SC241" s="234"/>
      <c r="SD241" s="177"/>
      <c r="SF241" s="276"/>
      <c r="SG241" s="277"/>
      <c r="SH241" s="276"/>
      <c r="SI241" s="276"/>
      <c r="SJ241" s="276"/>
      <c r="SK241" s="276"/>
      <c r="SL241" s="276"/>
      <c r="SM241" s="276"/>
      <c r="SN241" s="276"/>
      <c r="SO241" s="276"/>
      <c r="SP241" s="276"/>
      <c r="SQ241" s="276"/>
      <c r="SR241" s="276"/>
      <c r="SS241" s="276"/>
      <c r="ST241" s="276"/>
      <c r="SU241" s="276"/>
      <c r="SV241" s="276"/>
      <c r="SW241" s="276"/>
      <c r="SX241" s="276"/>
      <c r="SY241" s="276"/>
      <c r="SZ241" s="276"/>
      <c r="TA241" s="276"/>
      <c r="TB241" s="276"/>
      <c r="TC241" s="276"/>
      <c r="TD241" s="276"/>
      <c r="TE241" s="276"/>
      <c r="TF241" s="276"/>
      <c r="TG241" s="276"/>
      <c r="TH241" s="276"/>
      <c r="TI241" s="276"/>
      <c r="TJ241" s="276"/>
      <c r="TK241" s="276"/>
      <c r="TL241" s="276"/>
      <c r="TM241" s="276"/>
      <c r="TN241" s="276"/>
      <c r="TO241" s="276"/>
      <c r="TP241" s="276"/>
      <c r="TQ241" s="276"/>
      <c r="TR241" s="276"/>
      <c r="TS241" s="276"/>
      <c r="TT241" s="276"/>
      <c r="TU241" s="276"/>
      <c r="TV241" s="276"/>
      <c r="TW241" s="276"/>
      <c r="TX241" s="276"/>
      <c r="TY241" s="276"/>
      <c r="TZ241" s="276"/>
      <c r="UA241" s="276"/>
      <c r="UB241" s="276"/>
      <c r="UC241" s="276"/>
      <c r="UD241" s="276"/>
      <c r="UE241" s="276"/>
      <c r="UF241" s="276"/>
      <c r="UG241" s="276"/>
      <c r="UH241" s="276"/>
      <c r="UI241" s="276"/>
      <c r="UJ241" s="276"/>
      <c r="UK241" s="276"/>
      <c r="UL241" s="276"/>
      <c r="UM241" s="276"/>
      <c r="UN241" s="276"/>
      <c r="UO241" s="276"/>
      <c r="UP241" s="276"/>
      <c r="UQ241" s="276"/>
      <c r="UR241" s="276"/>
      <c r="US241" s="276"/>
      <c r="UT241" s="276"/>
      <c r="UU241" s="276"/>
      <c r="UV241" s="276"/>
      <c r="UW241" s="276"/>
      <c r="UX241" s="276"/>
      <c r="UY241" s="276"/>
      <c r="UZ241" s="276"/>
      <c r="VA241" s="276"/>
      <c r="VB241" s="276"/>
      <c r="VC241" s="276"/>
      <c r="VD241" s="276"/>
      <c r="VE241" s="276"/>
      <c r="VF241" s="276"/>
      <c r="VG241" s="276"/>
      <c r="VH241" s="276"/>
      <c r="VI241" s="276"/>
      <c r="VJ241" s="276"/>
      <c r="VK241" s="276"/>
      <c r="VL241" s="276"/>
      <c r="VM241" s="276"/>
      <c r="VN241" s="276"/>
      <c r="VO241" s="276"/>
      <c r="VP241" s="276"/>
      <c r="VQ241" s="276"/>
      <c r="VR241" s="276"/>
      <c r="VS241" s="276"/>
      <c r="VT241" s="276"/>
      <c r="VU241" s="276"/>
      <c r="VV241" s="276"/>
      <c r="VW241" s="276"/>
      <c r="VX241" s="276"/>
      <c r="VY241" s="276"/>
      <c r="VZ241" s="276"/>
      <c r="WA241" s="276"/>
      <c r="WB241" s="276"/>
      <c r="WC241" s="276"/>
      <c r="WD241" s="276"/>
      <c r="WE241" s="276"/>
      <c r="WF241" s="276"/>
      <c r="WG241" s="276"/>
      <c r="WH241" s="276"/>
      <c r="WI241" s="276"/>
      <c r="WJ241" s="276"/>
      <c r="WK241" s="276"/>
      <c r="WL241" s="276"/>
      <c r="WM241" s="276"/>
      <c r="WN241" s="276"/>
      <c r="WO241" s="276"/>
      <c r="WP241" s="276"/>
      <c r="WQ241" s="276"/>
      <c r="WR241" s="276"/>
      <c r="WS241" s="276"/>
      <c r="WT241" s="276"/>
      <c r="WU241" s="276"/>
      <c r="WV241" s="276"/>
      <c r="WW241" s="276"/>
      <c r="WX241" s="276"/>
      <c r="WY241" s="276"/>
      <c r="WZ241" s="276"/>
      <c r="XA241" s="276"/>
      <c r="XB241" s="276"/>
      <c r="XC241" s="276"/>
      <c r="XD241" s="276"/>
      <c r="XE241" s="276"/>
      <c r="XF241" s="276"/>
      <c r="XG241" s="276"/>
      <c r="XH241" s="276"/>
      <c r="XI241" s="276"/>
      <c r="XJ241" s="276"/>
      <c r="XK241" s="276"/>
      <c r="XL241" s="276"/>
      <c r="XM241" s="278"/>
      <c r="XN241" s="278"/>
      <c r="XO241" s="278"/>
      <c r="XP241" s="278"/>
      <c r="XQ241" s="278"/>
      <c r="XR241" s="278"/>
      <c r="XS241" s="278"/>
      <c r="XT241" s="278"/>
      <c r="XU241" s="278"/>
      <c r="XV241" s="278"/>
      <c r="XW241" s="276"/>
      <c r="XX241" s="279"/>
      <c r="XY241" s="279"/>
      <c r="XZ241" s="279"/>
      <c r="YA241" s="279"/>
      <c r="YB241" s="279"/>
      <c r="YC241" s="279"/>
      <c r="YD241" s="279"/>
      <c r="YE241" s="279"/>
      <c r="YF241" s="279"/>
      <c r="YG241" s="279"/>
      <c r="YH241" s="279"/>
      <c r="YI241" s="279"/>
      <c r="YJ241" s="279"/>
      <c r="YK241" s="279"/>
      <c r="YL241" s="279"/>
      <c r="YM241" s="279"/>
      <c r="YN241" s="279"/>
      <c r="YO241" s="279"/>
      <c r="YP241" s="279"/>
      <c r="YQ241" s="279"/>
      <c r="YR241" s="279"/>
      <c r="YS241" s="279"/>
      <c r="YT241" s="279"/>
      <c r="YU241" s="279"/>
      <c r="YV241" s="279"/>
      <c r="YW241" s="279"/>
      <c r="YX241" s="279"/>
      <c r="YY241" s="279"/>
      <c r="YZ241" s="276"/>
      <c r="ZA241" s="276"/>
      <c r="ZB241" s="276"/>
      <c r="ZC241" s="276"/>
      <c r="ZD241" s="276"/>
      <c r="ZE241" s="276"/>
      <c r="ZF241" s="276"/>
      <c r="ZG241" s="276"/>
      <c r="ZH241" s="276"/>
      <c r="ZI241" s="276"/>
      <c r="ZJ241" s="276"/>
      <c r="ZK241" s="276"/>
      <c r="ZL241" s="276"/>
      <c r="ZM241" s="276"/>
      <c r="ZN241" s="276"/>
      <c r="ZO241" s="278"/>
      <c r="ZP241" s="278"/>
      <c r="ZQ241" s="278"/>
      <c r="ZR241" s="278"/>
      <c r="ZS241" s="278"/>
      <c r="ZT241" s="278"/>
      <c r="ZU241" s="278"/>
      <c r="ZV241" s="278"/>
      <c r="ZW241" s="276"/>
      <c r="ZX241" s="276"/>
      <c r="ZY241" s="276"/>
      <c r="ZZ241" s="276"/>
      <c r="AAA241" s="276"/>
      <c r="AAB241" s="276"/>
      <c r="AAC241" s="276"/>
      <c r="AAD241" s="276"/>
      <c r="AAE241" s="276"/>
      <c r="AAF241" s="276"/>
      <c r="AAG241" s="276"/>
      <c r="AAH241" s="276"/>
      <c r="AAI241" s="276"/>
      <c r="AAJ241" s="276"/>
      <c r="AAK241" s="276"/>
      <c r="AAL241" s="276"/>
      <c r="AAM241" s="276"/>
      <c r="AAN241" s="276"/>
      <c r="AAO241" s="278"/>
      <c r="AAP241" s="278"/>
      <c r="AAQ241" s="278"/>
      <c r="AAR241" s="278"/>
      <c r="AAS241" s="278"/>
      <c r="AAT241" s="278"/>
      <c r="AAU241" s="278"/>
      <c r="AAV241" s="278"/>
      <c r="AAW241" s="278"/>
      <c r="AAX241" s="278"/>
    </row>
    <row r="242" spans="10:726" s="168" customFormat="1" ht="13.5" customHeight="1" x14ac:dyDescent="0.35">
      <c r="J242" s="169"/>
      <c r="K242" s="169"/>
      <c r="L242" s="169"/>
      <c r="M242" s="169"/>
      <c r="N242" s="169"/>
      <c r="O242" s="169"/>
      <c r="P242" s="169"/>
      <c r="Q242" s="169"/>
      <c r="R242" s="169"/>
      <c r="S242" s="169"/>
      <c r="T242" s="169"/>
      <c r="V242" s="169"/>
      <c r="W242" s="169"/>
      <c r="X242" s="169"/>
      <c r="Y242" s="169"/>
      <c r="Z242" s="169"/>
      <c r="BH242" s="169"/>
      <c r="BI242" s="169"/>
      <c r="BJ242" s="169"/>
      <c r="BK242" s="169"/>
      <c r="BV242" s="169"/>
      <c r="BW242" s="169"/>
      <c r="BX242" s="169"/>
      <c r="BY242" s="169"/>
      <c r="CE242" s="169"/>
      <c r="CF242" s="169"/>
      <c r="CG242" s="169"/>
      <c r="CL242" s="169"/>
      <c r="CM242" s="169"/>
      <c r="CN242" s="169"/>
      <c r="CU242" s="169"/>
      <c r="CV242" s="169"/>
      <c r="CW242" s="169"/>
      <c r="CX242" s="169"/>
      <c r="CY242" s="169"/>
      <c r="DE242" s="169"/>
      <c r="DF242" s="169"/>
      <c r="DG242" s="169"/>
      <c r="DL242" s="169"/>
      <c r="DM242" s="169"/>
      <c r="DN242" s="169"/>
      <c r="DO242" s="169"/>
      <c r="DQ242" s="169"/>
      <c r="DR242" s="169"/>
      <c r="DS242" s="169"/>
      <c r="DU242" s="169"/>
      <c r="DV242" s="169"/>
      <c r="DW242" s="169"/>
      <c r="EC242" s="169"/>
      <c r="ED242" s="169"/>
      <c r="EE242" s="169"/>
      <c r="EV242" s="169"/>
      <c r="EW242" s="169"/>
      <c r="EX242" s="169"/>
      <c r="EY242" s="169"/>
      <c r="EZ242" s="169"/>
      <c r="FA242" s="169"/>
      <c r="FB242" s="169"/>
      <c r="FC242" s="169"/>
      <c r="FD242" s="169"/>
      <c r="FE242" s="169"/>
      <c r="FT242" s="169"/>
      <c r="GY242" s="169"/>
      <c r="GZ242" s="169"/>
      <c r="HA242" s="169"/>
      <c r="HB242" s="169"/>
      <c r="HC242" s="169"/>
      <c r="HD242" s="169"/>
      <c r="HE242" s="169"/>
      <c r="HF242" s="169"/>
      <c r="HG242" s="169"/>
      <c r="HH242" s="169"/>
      <c r="HI242" s="169"/>
      <c r="HJ242" s="169"/>
      <c r="HK242" s="169"/>
      <c r="HL242" s="169"/>
      <c r="HM242" s="169"/>
      <c r="HN242" s="169"/>
      <c r="HO242" s="169"/>
      <c r="HP242" s="169"/>
      <c r="HQ242" s="169"/>
      <c r="HR242" s="169"/>
      <c r="HS242" s="169"/>
      <c r="HT242" s="169"/>
      <c r="HU242" s="169"/>
      <c r="HV242" s="169"/>
      <c r="HW242" s="169"/>
      <c r="HX242" s="169"/>
      <c r="ID242" s="169"/>
      <c r="IE242" s="169"/>
      <c r="IF242" s="169"/>
      <c r="IU242" s="169"/>
      <c r="IV242" s="169"/>
      <c r="IW242" s="169"/>
      <c r="IX242" s="169"/>
      <c r="JF242" s="169"/>
      <c r="JG242" s="169"/>
      <c r="JH242" s="169"/>
      <c r="JV242" s="169"/>
      <c r="JW242" s="169"/>
      <c r="JX242" s="169"/>
      <c r="KD242" s="169"/>
      <c r="KE242" s="169"/>
      <c r="KF242" s="169"/>
      <c r="KP242" s="169"/>
      <c r="KT242" s="169"/>
      <c r="KU242" s="169"/>
      <c r="KV242" s="169"/>
      <c r="LB242" s="169"/>
      <c r="LC242" s="169"/>
      <c r="LD242" s="169"/>
      <c r="LG242" s="169"/>
      <c r="LH242" s="169"/>
      <c r="LI242" s="169"/>
      <c r="LO242" s="169"/>
      <c r="LP242" s="169"/>
      <c r="LQ242" s="169"/>
      <c r="LY242" s="169"/>
      <c r="LZ242" s="169"/>
      <c r="MG242" s="169"/>
      <c r="NB242" s="169"/>
      <c r="NC242" s="169"/>
      <c r="ND242" s="169"/>
      <c r="NE242" s="169"/>
      <c r="NF242" s="169"/>
      <c r="NG242" s="169"/>
      <c r="NH242" s="169"/>
      <c r="NI242" s="169"/>
      <c r="NJ242" s="169"/>
      <c r="NK242" s="169"/>
      <c r="NN242" s="169"/>
      <c r="OA242" s="169"/>
      <c r="OB242" s="169"/>
      <c r="OC242" s="169"/>
      <c r="OD242" s="169"/>
      <c r="OJ242" s="169"/>
      <c r="OT242" s="169"/>
      <c r="OU242" s="169"/>
      <c r="OV242" s="169"/>
      <c r="OW242" s="169"/>
      <c r="OX242" s="169"/>
      <c r="OY242" s="169"/>
      <c r="OZ242" s="169"/>
      <c r="PA242" s="170"/>
      <c r="PB242" s="170"/>
      <c r="PC242" s="170"/>
      <c r="PD242" s="170"/>
      <c r="PE242" s="170"/>
      <c r="PF242" s="170"/>
      <c r="PG242" s="170"/>
      <c r="PM242" s="169"/>
      <c r="PN242" s="169"/>
      <c r="PO242" s="169"/>
      <c r="PW242" s="169"/>
      <c r="QF242" s="169"/>
      <c r="QJ242" s="169"/>
      <c r="QK242" s="169"/>
      <c r="QL242" s="169"/>
      <c r="QX242" s="169"/>
      <c r="QY242" s="169"/>
      <c r="QZ242" s="169"/>
      <c r="RA242" s="169"/>
      <c r="RE242" s="169"/>
      <c r="RL242" s="169"/>
      <c r="RM242" s="169"/>
      <c r="RN242" s="169"/>
      <c r="RV242" s="169"/>
      <c r="RY242" s="227"/>
      <c r="RZ242" s="167"/>
      <c r="SB242" s="249"/>
      <c r="SC242" s="234"/>
      <c r="SD242" s="177"/>
      <c r="SF242" s="276"/>
      <c r="SG242" s="277"/>
      <c r="SH242" s="276"/>
      <c r="SI242" s="276"/>
      <c r="SJ242" s="276"/>
      <c r="SK242" s="276"/>
      <c r="SL242" s="276"/>
      <c r="SM242" s="276"/>
      <c r="SN242" s="276"/>
      <c r="SO242" s="276"/>
      <c r="SP242" s="276"/>
      <c r="SQ242" s="276"/>
      <c r="SR242" s="276"/>
      <c r="SS242" s="276"/>
      <c r="ST242" s="276"/>
      <c r="SU242" s="276"/>
      <c r="SV242" s="276"/>
      <c r="SW242" s="276"/>
      <c r="SX242" s="276"/>
      <c r="SY242" s="276"/>
      <c r="SZ242" s="276"/>
      <c r="TA242" s="276"/>
      <c r="TB242" s="276"/>
      <c r="TC242" s="276"/>
      <c r="TD242" s="276"/>
      <c r="TE242" s="276"/>
      <c r="TF242" s="276"/>
      <c r="TG242" s="276"/>
      <c r="TH242" s="276"/>
      <c r="TI242" s="276"/>
      <c r="TJ242" s="276"/>
      <c r="TK242" s="276"/>
      <c r="TL242" s="276"/>
      <c r="TM242" s="276"/>
      <c r="TN242" s="276"/>
      <c r="TO242" s="276"/>
      <c r="TP242" s="276"/>
      <c r="TQ242" s="276"/>
      <c r="TR242" s="276"/>
      <c r="TS242" s="276"/>
      <c r="TT242" s="276"/>
      <c r="TU242" s="276"/>
      <c r="TV242" s="276"/>
      <c r="TW242" s="276"/>
      <c r="TX242" s="276"/>
      <c r="TY242" s="276"/>
      <c r="TZ242" s="276"/>
      <c r="UA242" s="276"/>
      <c r="UB242" s="276"/>
      <c r="UC242" s="276"/>
      <c r="UD242" s="276"/>
      <c r="UE242" s="276"/>
      <c r="UF242" s="276"/>
      <c r="UG242" s="276"/>
      <c r="UH242" s="276"/>
      <c r="UI242" s="276"/>
      <c r="UJ242" s="276"/>
      <c r="UK242" s="276"/>
      <c r="UL242" s="276"/>
      <c r="UM242" s="276"/>
      <c r="UN242" s="276"/>
      <c r="UO242" s="276"/>
      <c r="UP242" s="276"/>
      <c r="UQ242" s="276"/>
      <c r="UR242" s="276"/>
      <c r="US242" s="276"/>
      <c r="UT242" s="276"/>
      <c r="UU242" s="276"/>
      <c r="UV242" s="276"/>
      <c r="UW242" s="276"/>
      <c r="UX242" s="276"/>
      <c r="UY242" s="276"/>
      <c r="UZ242" s="276"/>
      <c r="VA242" s="276"/>
      <c r="VB242" s="276"/>
      <c r="VC242" s="276"/>
      <c r="VD242" s="276"/>
      <c r="VE242" s="276"/>
      <c r="VF242" s="276"/>
      <c r="VG242" s="276"/>
      <c r="VH242" s="276"/>
      <c r="VI242" s="276"/>
      <c r="VJ242" s="276"/>
      <c r="VK242" s="276"/>
      <c r="VL242" s="276"/>
      <c r="VM242" s="276"/>
      <c r="VN242" s="276"/>
      <c r="VO242" s="276"/>
      <c r="VP242" s="276"/>
      <c r="VQ242" s="276"/>
      <c r="VR242" s="276"/>
      <c r="VS242" s="276"/>
      <c r="VT242" s="276"/>
      <c r="VU242" s="276"/>
      <c r="VV242" s="276"/>
      <c r="VW242" s="276"/>
      <c r="VX242" s="276"/>
      <c r="VY242" s="276"/>
      <c r="VZ242" s="276"/>
      <c r="WA242" s="276"/>
      <c r="WB242" s="276"/>
      <c r="WC242" s="276"/>
      <c r="WD242" s="276"/>
      <c r="WE242" s="276"/>
      <c r="WF242" s="276"/>
      <c r="WG242" s="276"/>
      <c r="WH242" s="276"/>
      <c r="WI242" s="276"/>
      <c r="WJ242" s="276"/>
      <c r="WK242" s="276"/>
      <c r="WL242" s="276"/>
      <c r="WM242" s="276"/>
      <c r="WN242" s="276"/>
      <c r="WO242" s="276"/>
      <c r="WP242" s="276"/>
      <c r="WQ242" s="276"/>
      <c r="WR242" s="276"/>
      <c r="WS242" s="276"/>
      <c r="WT242" s="276"/>
      <c r="WU242" s="276"/>
      <c r="WV242" s="276"/>
      <c r="WW242" s="276"/>
      <c r="WX242" s="276"/>
      <c r="WY242" s="276"/>
      <c r="WZ242" s="276"/>
      <c r="XA242" s="276"/>
      <c r="XB242" s="276"/>
      <c r="XC242" s="276"/>
      <c r="XD242" s="276"/>
      <c r="XE242" s="276"/>
      <c r="XF242" s="276"/>
      <c r="XG242" s="276"/>
      <c r="XH242" s="276"/>
      <c r="XI242" s="276"/>
      <c r="XJ242" s="276"/>
      <c r="XK242" s="276"/>
      <c r="XL242" s="276"/>
      <c r="XM242" s="278"/>
      <c r="XN242" s="278"/>
      <c r="XO242" s="278"/>
      <c r="XP242" s="278"/>
      <c r="XQ242" s="278"/>
      <c r="XR242" s="278"/>
      <c r="XS242" s="278"/>
      <c r="XT242" s="278"/>
      <c r="XU242" s="278"/>
      <c r="XV242" s="278"/>
      <c r="XW242" s="276"/>
      <c r="XX242" s="279"/>
      <c r="XY242" s="279"/>
      <c r="XZ242" s="279"/>
      <c r="YA242" s="279"/>
      <c r="YB242" s="279"/>
      <c r="YC242" s="279"/>
      <c r="YD242" s="279"/>
      <c r="YE242" s="279"/>
      <c r="YF242" s="279"/>
      <c r="YG242" s="279"/>
      <c r="YH242" s="279"/>
      <c r="YI242" s="279"/>
      <c r="YJ242" s="279"/>
      <c r="YK242" s="279"/>
      <c r="YL242" s="279"/>
      <c r="YM242" s="279"/>
      <c r="YN242" s="279"/>
      <c r="YO242" s="279"/>
      <c r="YP242" s="279"/>
      <c r="YQ242" s="279"/>
      <c r="YR242" s="279"/>
      <c r="YS242" s="279"/>
      <c r="YT242" s="279"/>
      <c r="YU242" s="279"/>
      <c r="YV242" s="279"/>
      <c r="YW242" s="279"/>
      <c r="YX242" s="279"/>
      <c r="YY242" s="279"/>
      <c r="YZ242" s="276"/>
      <c r="ZA242" s="276"/>
      <c r="ZB242" s="276"/>
      <c r="ZC242" s="276"/>
      <c r="ZD242" s="276"/>
      <c r="ZE242" s="276"/>
      <c r="ZF242" s="276"/>
      <c r="ZG242" s="276"/>
      <c r="ZH242" s="276"/>
      <c r="ZI242" s="276"/>
      <c r="ZJ242" s="276"/>
      <c r="ZK242" s="276"/>
      <c r="ZL242" s="276"/>
      <c r="ZM242" s="276"/>
      <c r="ZN242" s="276"/>
      <c r="ZO242" s="278"/>
      <c r="ZP242" s="278"/>
      <c r="ZQ242" s="278"/>
      <c r="ZR242" s="278"/>
      <c r="ZS242" s="278"/>
      <c r="ZT242" s="278"/>
      <c r="ZU242" s="278"/>
      <c r="ZV242" s="278"/>
      <c r="ZW242" s="276"/>
      <c r="ZX242" s="276"/>
      <c r="ZY242" s="276"/>
      <c r="ZZ242" s="276"/>
      <c r="AAA242" s="276"/>
      <c r="AAB242" s="276"/>
      <c r="AAC242" s="276"/>
      <c r="AAD242" s="276"/>
      <c r="AAE242" s="276"/>
      <c r="AAF242" s="276"/>
      <c r="AAG242" s="276"/>
      <c r="AAH242" s="276"/>
      <c r="AAI242" s="276"/>
      <c r="AAJ242" s="276"/>
      <c r="AAK242" s="276"/>
      <c r="AAL242" s="276"/>
      <c r="AAM242" s="276"/>
      <c r="AAN242" s="276"/>
      <c r="AAO242" s="278"/>
      <c r="AAP242" s="278"/>
      <c r="AAQ242" s="278"/>
      <c r="AAR242" s="278"/>
      <c r="AAS242" s="278"/>
      <c r="AAT242" s="278"/>
      <c r="AAU242" s="278"/>
      <c r="AAV242" s="278"/>
      <c r="AAW242" s="278"/>
      <c r="AAX242" s="278"/>
    </row>
    <row r="243" spans="10:726" s="168" customFormat="1" ht="13.5" customHeight="1" x14ac:dyDescent="0.35">
      <c r="J243" s="169"/>
      <c r="K243" s="169"/>
      <c r="L243" s="169"/>
      <c r="M243" s="169"/>
      <c r="N243" s="169"/>
      <c r="O243" s="169"/>
      <c r="P243" s="169"/>
      <c r="Q243" s="169"/>
      <c r="R243" s="169"/>
      <c r="S243" s="169"/>
      <c r="T243" s="169"/>
      <c r="V243" s="169"/>
      <c r="W243" s="169"/>
      <c r="X243" s="169"/>
      <c r="Y243" s="169"/>
      <c r="Z243" s="169"/>
      <c r="BH243" s="169"/>
      <c r="BI243" s="169"/>
      <c r="BJ243" s="169"/>
      <c r="BK243" s="169"/>
      <c r="BV243" s="169"/>
      <c r="BW243" s="169"/>
      <c r="BX243" s="169"/>
      <c r="BY243" s="169"/>
      <c r="CE243" s="169"/>
      <c r="CF243" s="169"/>
      <c r="CG243" s="169"/>
      <c r="CL243" s="169"/>
      <c r="CM243" s="169"/>
      <c r="CN243" s="169"/>
      <c r="CU243" s="169"/>
      <c r="CV243" s="169"/>
      <c r="CW243" s="169"/>
      <c r="CX243" s="169"/>
      <c r="CY243" s="169"/>
      <c r="DE243" s="169"/>
      <c r="DF243" s="169"/>
      <c r="DG243" s="169"/>
      <c r="DL243" s="169"/>
      <c r="DM243" s="169"/>
      <c r="DN243" s="169"/>
      <c r="DO243" s="169"/>
      <c r="DQ243" s="169"/>
      <c r="DR243" s="169"/>
      <c r="DS243" s="169"/>
      <c r="DU243" s="169"/>
      <c r="DV243" s="169"/>
      <c r="DW243" s="169"/>
      <c r="EC243" s="169"/>
      <c r="ED243" s="169"/>
      <c r="EE243" s="169"/>
      <c r="EV243" s="169"/>
      <c r="EW243" s="169"/>
      <c r="EX243" s="169"/>
      <c r="EY243" s="169"/>
      <c r="EZ243" s="169"/>
      <c r="FA243" s="169"/>
      <c r="FB243" s="169"/>
      <c r="FC243" s="169"/>
      <c r="FD243" s="169"/>
      <c r="FE243" s="169"/>
      <c r="FT243" s="169"/>
      <c r="GY243" s="169"/>
      <c r="GZ243" s="169"/>
      <c r="HA243" s="169"/>
      <c r="HB243" s="169"/>
      <c r="HC243" s="169"/>
      <c r="HD243" s="169"/>
      <c r="HE243" s="169"/>
      <c r="HF243" s="169"/>
      <c r="HG243" s="169"/>
      <c r="HH243" s="169"/>
      <c r="HI243" s="169"/>
      <c r="HJ243" s="169"/>
      <c r="HK243" s="169"/>
      <c r="HL243" s="169"/>
      <c r="HM243" s="169"/>
      <c r="HN243" s="169"/>
      <c r="HO243" s="169"/>
      <c r="HP243" s="169"/>
      <c r="HQ243" s="169"/>
      <c r="HR243" s="169"/>
      <c r="HS243" s="169"/>
      <c r="HT243" s="169"/>
      <c r="HU243" s="169"/>
      <c r="HV243" s="169"/>
      <c r="HW243" s="169"/>
      <c r="HX243" s="169"/>
      <c r="ID243" s="169"/>
      <c r="IE243" s="169"/>
      <c r="IF243" s="169"/>
      <c r="IU243" s="169"/>
      <c r="IV243" s="169"/>
      <c r="IW243" s="169"/>
      <c r="IX243" s="169"/>
      <c r="JF243" s="169"/>
      <c r="JG243" s="169"/>
      <c r="JH243" s="169"/>
      <c r="JV243" s="169"/>
      <c r="JW243" s="169"/>
      <c r="JX243" s="169"/>
      <c r="KD243" s="169"/>
      <c r="KE243" s="169"/>
      <c r="KF243" s="169"/>
      <c r="KP243" s="169"/>
      <c r="KT243" s="169"/>
      <c r="KU243" s="169"/>
      <c r="KV243" s="169"/>
      <c r="LB243" s="169"/>
      <c r="LC243" s="169"/>
      <c r="LD243" s="169"/>
      <c r="LG243" s="169"/>
      <c r="LH243" s="169"/>
      <c r="LI243" s="169"/>
      <c r="LO243" s="169"/>
      <c r="LP243" s="169"/>
      <c r="LQ243" s="169"/>
      <c r="LY243" s="169"/>
      <c r="LZ243" s="169"/>
      <c r="MG243" s="169"/>
      <c r="NB243" s="169"/>
      <c r="NC243" s="169"/>
      <c r="ND243" s="169"/>
      <c r="NE243" s="169"/>
      <c r="NF243" s="169"/>
      <c r="NG243" s="169"/>
      <c r="NH243" s="169"/>
      <c r="NI243" s="169"/>
      <c r="NJ243" s="169"/>
      <c r="NK243" s="169"/>
      <c r="NN243" s="169"/>
      <c r="OA243" s="169"/>
      <c r="OB243" s="169"/>
      <c r="OC243" s="169"/>
      <c r="OD243" s="169"/>
      <c r="OJ243" s="169"/>
      <c r="OT243" s="169"/>
      <c r="OU243" s="169"/>
      <c r="OV243" s="169"/>
      <c r="OW243" s="169"/>
      <c r="OX243" s="169"/>
      <c r="OY243" s="169"/>
      <c r="OZ243" s="169"/>
      <c r="PA243" s="170"/>
      <c r="PB243" s="170"/>
      <c r="PC243" s="170"/>
      <c r="PD243" s="170"/>
      <c r="PE243" s="170"/>
      <c r="PF243" s="170"/>
      <c r="PG243" s="170"/>
      <c r="PM243" s="169"/>
      <c r="PN243" s="169"/>
      <c r="PO243" s="169"/>
      <c r="PW243" s="169"/>
      <c r="QF243" s="169"/>
      <c r="QJ243" s="169"/>
      <c r="QK243" s="169"/>
      <c r="QL243" s="169"/>
      <c r="QX243" s="169"/>
      <c r="QY243" s="169"/>
      <c r="QZ243" s="169"/>
      <c r="RA243" s="169"/>
      <c r="RE243" s="169"/>
      <c r="RL243" s="169"/>
      <c r="RM243" s="169"/>
      <c r="RN243" s="169"/>
      <c r="RV243" s="169"/>
      <c r="RY243" s="227"/>
      <c r="RZ243" s="167"/>
      <c r="SB243" s="249"/>
      <c r="SC243" s="234"/>
      <c r="SD243" s="177"/>
      <c r="SF243" s="276"/>
      <c r="SG243" s="277"/>
      <c r="SH243" s="276"/>
      <c r="SI243" s="276"/>
      <c r="SJ243" s="276"/>
      <c r="SK243" s="276"/>
      <c r="SL243" s="276"/>
      <c r="SM243" s="276"/>
      <c r="SN243" s="276"/>
      <c r="SO243" s="276"/>
      <c r="SP243" s="276"/>
      <c r="SQ243" s="276"/>
      <c r="SR243" s="276"/>
      <c r="SS243" s="276"/>
      <c r="ST243" s="276"/>
      <c r="SU243" s="276"/>
      <c r="SV243" s="276"/>
      <c r="SW243" s="276"/>
      <c r="SX243" s="276"/>
      <c r="SY243" s="276"/>
      <c r="SZ243" s="276"/>
      <c r="TA243" s="276"/>
      <c r="TB243" s="276"/>
      <c r="TC243" s="276"/>
      <c r="TD243" s="276"/>
      <c r="TE243" s="276"/>
      <c r="TF243" s="276"/>
      <c r="TG243" s="276"/>
      <c r="TH243" s="276"/>
      <c r="TI243" s="276"/>
      <c r="TJ243" s="276"/>
      <c r="TK243" s="276"/>
      <c r="TL243" s="276"/>
      <c r="TM243" s="276"/>
      <c r="TN243" s="276"/>
      <c r="TO243" s="276"/>
      <c r="TP243" s="276"/>
      <c r="TQ243" s="276"/>
      <c r="TR243" s="276"/>
      <c r="TS243" s="276"/>
      <c r="TT243" s="276"/>
      <c r="TU243" s="276"/>
      <c r="TV243" s="276"/>
      <c r="TW243" s="276"/>
      <c r="TX243" s="276"/>
      <c r="TY243" s="276"/>
      <c r="TZ243" s="276"/>
      <c r="UA243" s="276"/>
      <c r="UB243" s="276"/>
      <c r="UC243" s="276"/>
      <c r="UD243" s="276"/>
      <c r="UE243" s="276"/>
      <c r="UF243" s="276"/>
      <c r="UG243" s="276"/>
      <c r="UH243" s="276"/>
      <c r="UI243" s="276"/>
      <c r="UJ243" s="276"/>
      <c r="UK243" s="276"/>
      <c r="UL243" s="276"/>
      <c r="UM243" s="276"/>
      <c r="UN243" s="276"/>
      <c r="UO243" s="276"/>
      <c r="UP243" s="276"/>
      <c r="UQ243" s="276"/>
      <c r="UR243" s="276"/>
      <c r="US243" s="276"/>
      <c r="UT243" s="276"/>
      <c r="UU243" s="276"/>
      <c r="UV243" s="276"/>
      <c r="UW243" s="276"/>
      <c r="UX243" s="276"/>
      <c r="UY243" s="276"/>
      <c r="UZ243" s="276"/>
      <c r="VA243" s="276"/>
      <c r="VB243" s="276"/>
      <c r="VC243" s="276"/>
      <c r="VD243" s="276"/>
      <c r="VE243" s="276"/>
      <c r="VF243" s="276"/>
      <c r="VG243" s="276"/>
      <c r="VH243" s="276"/>
      <c r="VI243" s="276"/>
      <c r="VJ243" s="276"/>
      <c r="VK243" s="276"/>
      <c r="VL243" s="276"/>
      <c r="VM243" s="276"/>
      <c r="VN243" s="276"/>
      <c r="VO243" s="276"/>
      <c r="VP243" s="276"/>
      <c r="VQ243" s="276"/>
      <c r="VR243" s="276"/>
      <c r="VS243" s="276"/>
      <c r="VT243" s="276"/>
      <c r="VU243" s="276"/>
      <c r="VV243" s="276"/>
      <c r="VW243" s="276"/>
      <c r="VX243" s="276"/>
      <c r="VY243" s="276"/>
      <c r="VZ243" s="276"/>
      <c r="WA243" s="276"/>
      <c r="WB243" s="276"/>
      <c r="WC243" s="276"/>
      <c r="WD243" s="276"/>
      <c r="WE243" s="276"/>
      <c r="WF243" s="276"/>
      <c r="WG243" s="276"/>
      <c r="WH243" s="276"/>
      <c r="WI243" s="276"/>
      <c r="WJ243" s="276"/>
      <c r="WK243" s="276"/>
      <c r="WL243" s="276"/>
      <c r="WM243" s="276"/>
      <c r="WN243" s="276"/>
      <c r="WO243" s="276"/>
      <c r="WP243" s="276"/>
      <c r="WQ243" s="276"/>
      <c r="WR243" s="276"/>
      <c r="WS243" s="276"/>
      <c r="WT243" s="276"/>
      <c r="WU243" s="276"/>
      <c r="WV243" s="276"/>
      <c r="WW243" s="276"/>
      <c r="WX243" s="276"/>
      <c r="WY243" s="276"/>
      <c r="WZ243" s="276"/>
      <c r="XA243" s="276"/>
      <c r="XB243" s="276"/>
      <c r="XC243" s="276"/>
      <c r="XD243" s="276"/>
      <c r="XE243" s="276"/>
      <c r="XF243" s="276"/>
      <c r="XG243" s="276"/>
      <c r="XH243" s="276"/>
      <c r="XI243" s="276"/>
      <c r="XJ243" s="276"/>
      <c r="XK243" s="276"/>
      <c r="XL243" s="276"/>
      <c r="XM243" s="278"/>
      <c r="XN243" s="278"/>
      <c r="XO243" s="278"/>
      <c r="XP243" s="278"/>
      <c r="XQ243" s="278"/>
      <c r="XR243" s="278"/>
      <c r="XS243" s="278"/>
      <c r="XT243" s="278"/>
      <c r="XU243" s="278"/>
      <c r="XV243" s="278"/>
      <c r="XW243" s="276"/>
      <c r="XX243" s="279"/>
      <c r="XY243" s="279"/>
      <c r="XZ243" s="279"/>
      <c r="YA243" s="279"/>
      <c r="YB243" s="279"/>
      <c r="YC243" s="279"/>
      <c r="YD243" s="279"/>
      <c r="YE243" s="279"/>
      <c r="YF243" s="279"/>
      <c r="YG243" s="279"/>
      <c r="YH243" s="279"/>
      <c r="YI243" s="279"/>
      <c r="YJ243" s="279"/>
      <c r="YK243" s="279"/>
      <c r="YL243" s="279"/>
      <c r="YM243" s="279"/>
      <c r="YN243" s="279"/>
      <c r="YO243" s="279"/>
      <c r="YP243" s="279"/>
      <c r="YQ243" s="279"/>
      <c r="YR243" s="279"/>
      <c r="YS243" s="279"/>
      <c r="YT243" s="279"/>
      <c r="YU243" s="279"/>
      <c r="YV243" s="279"/>
      <c r="YW243" s="279"/>
      <c r="YX243" s="279"/>
      <c r="YY243" s="279"/>
      <c r="YZ243" s="276"/>
      <c r="ZA243" s="276"/>
      <c r="ZB243" s="276"/>
      <c r="ZC243" s="276"/>
      <c r="ZD243" s="276"/>
      <c r="ZE243" s="276"/>
      <c r="ZF243" s="276"/>
      <c r="ZG243" s="276"/>
      <c r="ZH243" s="276"/>
      <c r="ZI243" s="276"/>
      <c r="ZJ243" s="276"/>
      <c r="ZK243" s="276"/>
      <c r="ZL243" s="276"/>
      <c r="ZM243" s="276"/>
      <c r="ZN243" s="276"/>
      <c r="ZO243" s="278"/>
      <c r="ZP243" s="278"/>
      <c r="ZQ243" s="278"/>
      <c r="ZR243" s="278"/>
      <c r="ZS243" s="278"/>
      <c r="ZT243" s="278"/>
      <c r="ZU243" s="278"/>
      <c r="ZV243" s="278"/>
      <c r="ZW243" s="276"/>
      <c r="ZX243" s="276"/>
      <c r="ZY243" s="276"/>
      <c r="ZZ243" s="276"/>
      <c r="AAA243" s="276"/>
      <c r="AAB243" s="276"/>
      <c r="AAC243" s="276"/>
      <c r="AAD243" s="276"/>
      <c r="AAE243" s="276"/>
      <c r="AAF243" s="276"/>
      <c r="AAG243" s="276"/>
      <c r="AAH243" s="276"/>
      <c r="AAI243" s="276"/>
      <c r="AAJ243" s="276"/>
      <c r="AAK243" s="276"/>
      <c r="AAL243" s="276"/>
      <c r="AAM243" s="276"/>
      <c r="AAN243" s="276"/>
      <c r="AAO243" s="278"/>
      <c r="AAP243" s="278"/>
      <c r="AAQ243" s="278"/>
      <c r="AAR243" s="278"/>
      <c r="AAS243" s="278"/>
      <c r="AAT243" s="278"/>
      <c r="AAU243" s="278"/>
      <c r="AAV243" s="278"/>
      <c r="AAW243" s="278"/>
      <c r="AAX243" s="278"/>
    </row>
    <row r="244" spans="10:726" s="168" customFormat="1" ht="13.5" customHeight="1" x14ac:dyDescent="0.35">
      <c r="J244" s="169"/>
      <c r="K244" s="169"/>
      <c r="L244" s="169"/>
      <c r="M244" s="169"/>
      <c r="N244" s="169"/>
      <c r="O244" s="169"/>
      <c r="P244" s="169"/>
      <c r="Q244" s="169"/>
      <c r="R244" s="169"/>
      <c r="S244" s="169"/>
      <c r="T244" s="169"/>
      <c r="V244" s="169"/>
      <c r="W244" s="169"/>
      <c r="X244" s="169"/>
      <c r="Y244" s="169"/>
      <c r="Z244" s="169"/>
      <c r="BH244" s="169"/>
      <c r="BI244" s="169"/>
      <c r="BJ244" s="169"/>
      <c r="BK244" s="169"/>
      <c r="BV244" s="169"/>
      <c r="BW244" s="169"/>
      <c r="BX244" s="169"/>
      <c r="BY244" s="169"/>
      <c r="CE244" s="169"/>
      <c r="CF244" s="169"/>
      <c r="CG244" s="169"/>
      <c r="CL244" s="169"/>
      <c r="CM244" s="169"/>
      <c r="CN244" s="169"/>
      <c r="CU244" s="169"/>
      <c r="CV244" s="169"/>
      <c r="CW244" s="169"/>
      <c r="CX244" s="169"/>
      <c r="CY244" s="169"/>
      <c r="DE244" s="169"/>
      <c r="DF244" s="169"/>
      <c r="DG244" s="169"/>
      <c r="DL244" s="169"/>
      <c r="DM244" s="169"/>
      <c r="DN244" s="169"/>
      <c r="DO244" s="169"/>
      <c r="DQ244" s="169"/>
      <c r="DR244" s="169"/>
      <c r="DS244" s="169"/>
      <c r="DU244" s="169"/>
      <c r="DV244" s="169"/>
      <c r="DW244" s="169"/>
      <c r="EC244" s="169"/>
      <c r="ED244" s="169"/>
      <c r="EE244" s="169"/>
      <c r="EV244" s="169"/>
      <c r="EW244" s="169"/>
      <c r="EX244" s="169"/>
      <c r="EY244" s="169"/>
      <c r="EZ244" s="169"/>
      <c r="FA244" s="169"/>
      <c r="FB244" s="169"/>
      <c r="FC244" s="169"/>
      <c r="FD244" s="169"/>
      <c r="FE244" s="169"/>
      <c r="FT244" s="169"/>
      <c r="GY244" s="169"/>
      <c r="GZ244" s="169"/>
      <c r="HA244" s="169"/>
      <c r="HB244" s="169"/>
      <c r="HC244" s="169"/>
      <c r="HD244" s="169"/>
      <c r="HE244" s="169"/>
      <c r="HF244" s="169"/>
      <c r="HG244" s="169"/>
      <c r="HH244" s="169"/>
      <c r="HI244" s="169"/>
      <c r="HJ244" s="169"/>
      <c r="HK244" s="169"/>
      <c r="HL244" s="169"/>
      <c r="HM244" s="169"/>
      <c r="HN244" s="169"/>
      <c r="HO244" s="169"/>
      <c r="HP244" s="169"/>
      <c r="HQ244" s="169"/>
      <c r="HR244" s="169"/>
      <c r="HS244" s="169"/>
      <c r="HT244" s="169"/>
      <c r="HU244" s="169"/>
      <c r="HV244" s="169"/>
      <c r="HW244" s="169"/>
      <c r="HX244" s="169"/>
      <c r="ID244" s="169"/>
      <c r="IE244" s="169"/>
      <c r="IF244" s="169"/>
      <c r="IU244" s="169"/>
      <c r="IV244" s="169"/>
      <c r="IW244" s="169"/>
      <c r="IX244" s="169"/>
      <c r="JF244" s="169"/>
      <c r="JG244" s="169"/>
      <c r="JH244" s="169"/>
      <c r="JV244" s="169"/>
      <c r="JW244" s="169"/>
      <c r="JX244" s="169"/>
      <c r="KD244" s="169"/>
      <c r="KE244" s="169"/>
      <c r="KF244" s="169"/>
      <c r="KP244" s="169"/>
      <c r="KT244" s="169"/>
      <c r="KU244" s="169"/>
      <c r="KV244" s="169"/>
      <c r="LB244" s="169"/>
      <c r="LC244" s="169"/>
      <c r="LD244" s="169"/>
      <c r="LG244" s="169"/>
      <c r="LH244" s="169"/>
      <c r="LI244" s="169"/>
      <c r="LO244" s="169"/>
      <c r="LP244" s="169"/>
      <c r="LQ244" s="169"/>
      <c r="LY244" s="169"/>
      <c r="LZ244" s="169"/>
      <c r="MG244" s="169"/>
      <c r="NB244" s="169"/>
      <c r="NC244" s="169"/>
      <c r="ND244" s="169"/>
      <c r="NE244" s="169"/>
      <c r="NF244" s="169"/>
      <c r="NG244" s="169"/>
      <c r="NH244" s="169"/>
      <c r="NI244" s="169"/>
      <c r="NJ244" s="169"/>
      <c r="NK244" s="169"/>
      <c r="NN244" s="169"/>
      <c r="OA244" s="169"/>
      <c r="OB244" s="169"/>
      <c r="OC244" s="169"/>
      <c r="OD244" s="169"/>
      <c r="OJ244" s="169"/>
      <c r="OT244" s="169"/>
      <c r="OU244" s="169"/>
      <c r="OV244" s="169"/>
      <c r="OW244" s="169"/>
      <c r="OX244" s="169"/>
      <c r="OY244" s="169"/>
      <c r="OZ244" s="169"/>
      <c r="PA244" s="170"/>
      <c r="PB244" s="170"/>
      <c r="PC244" s="170"/>
      <c r="PD244" s="170"/>
      <c r="PE244" s="170"/>
      <c r="PF244" s="170"/>
      <c r="PG244" s="170"/>
      <c r="PM244" s="169"/>
      <c r="PN244" s="169"/>
      <c r="PO244" s="169"/>
      <c r="PW244" s="169"/>
      <c r="QF244" s="169"/>
      <c r="QJ244" s="169"/>
      <c r="QK244" s="169"/>
      <c r="QL244" s="169"/>
      <c r="QX244" s="169"/>
      <c r="QY244" s="169"/>
      <c r="QZ244" s="169"/>
      <c r="RA244" s="169"/>
      <c r="RE244" s="169"/>
      <c r="RL244" s="169"/>
      <c r="RM244" s="169"/>
      <c r="RN244" s="169"/>
      <c r="RV244" s="169"/>
      <c r="RY244" s="227"/>
      <c r="RZ244" s="167"/>
      <c r="SB244" s="249"/>
      <c r="SC244" s="234"/>
      <c r="SD244" s="177"/>
      <c r="SF244" s="276"/>
      <c r="SG244" s="277"/>
      <c r="SH244" s="276"/>
      <c r="SI244" s="276"/>
      <c r="SJ244" s="276"/>
      <c r="SK244" s="276"/>
      <c r="SL244" s="276"/>
      <c r="SM244" s="276"/>
      <c r="SN244" s="276"/>
      <c r="SO244" s="276"/>
      <c r="SP244" s="276"/>
      <c r="SQ244" s="276"/>
      <c r="SR244" s="276"/>
      <c r="SS244" s="276"/>
      <c r="ST244" s="276"/>
      <c r="SU244" s="276"/>
      <c r="SV244" s="276"/>
      <c r="SW244" s="276"/>
      <c r="SX244" s="276"/>
      <c r="SY244" s="276"/>
      <c r="SZ244" s="276"/>
      <c r="TA244" s="276"/>
      <c r="TB244" s="276"/>
      <c r="TC244" s="276"/>
      <c r="TD244" s="276"/>
      <c r="TE244" s="276"/>
      <c r="TF244" s="276"/>
      <c r="TG244" s="276"/>
      <c r="TH244" s="276"/>
      <c r="TI244" s="276"/>
      <c r="TJ244" s="276"/>
      <c r="TK244" s="276"/>
      <c r="TL244" s="276"/>
      <c r="TM244" s="276"/>
      <c r="TN244" s="276"/>
      <c r="TO244" s="276"/>
      <c r="TP244" s="276"/>
      <c r="TQ244" s="276"/>
      <c r="TR244" s="276"/>
      <c r="TS244" s="276"/>
      <c r="TT244" s="276"/>
      <c r="TU244" s="276"/>
      <c r="TV244" s="276"/>
      <c r="TW244" s="276"/>
      <c r="TX244" s="276"/>
      <c r="TY244" s="276"/>
      <c r="TZ244" s="276"/>
      <c r="UA244" s="276"/>
      <c r="UB244" s="276"/>
      <c r="UC244" s="276"/>
      <c r="UD244" s="276"/>
      <c r="UE244" s="276"/>
      <c r="UF244" s="276"/>
      <c r="UG244" s="276"/>
      <c r="UH244" s="276"/>
      <c r="UI244" s="276"/>
      <c r="UJ244" s="276"/>
      <c r="UK244" s="276"/>
      <c r="UL244" s="276"/>
      <c r="UM244" s="276"/>
      <c r="UN244" s="276"/>
      <c r="UO244" s="276"/>
      <c r="UP244" s="276"/>
      <c r="UQ244" s="276"/>
      <c r="UR244" s="276"/>
      <c r="US244" s="276"/>
      <c r="UT244" s="276"/>
      <c r="UU244" s="276"/>
      <c r="UV244" s="276"/>
      <c r="UW244" s="276"/>
      <c r="UX244" s="276"/>
      <c r="UY244" s="276"/>
      <c r="UZ244" s="276"/>
      <c r="VA244" s="276"/>
      <c r="VB244" s="276"/>
      <c r="VC244" s="276"/>
      <c r="VD244" s="276"/>
      <c r="VE244" s="276"/>
      <c r="VF244" s="276"/>
      <c r="VG244" s="276"/>
      <c r="VH244" s="276"/>
      <c r="VI244" s="276"/>
      <c r="VJ244" s="276"/>
      <c r="VK244" s="276"/>
      <c r="VL244" s="276"/>
      <c r="VM244" s="276"/>
      <c r="VN244" s="276"/>
      <c r="VO244" s="276"/>
      <c r="VP244" s="276"/>
      <c r="VQ244" s="276"/>
      <c r="VR244" s="276"/>
      <c r="VS244" s="276"/>
      <c r="VT244" s="276"/>
      <c r="VU244" s="276"/>
      <c r="VV244" s="276"/>
      <c r="VW244" s="276"/>
      <c r="VX244" s="276"/>
      <c r="VY244" s="276"/>
      <c r="VZ244" s="276"/>
      <c r="WA244" s="276"/>
      <c r="WB244" s="276"/>
      <c r="WC244" s="276"/>
      <c r="WD244" s="276"/>
      <c r="WE244" s="276"/>
      <c r="WF244" s="276"/>
      <c r="WG244" s="276"/>
      <c r="WH244" s="276"/>
      <c r="WI244" s="276"/>
      <c r="WJ244" s="276"/>
      <c r="WK244" s="276"/>
      <c r="WL244" s="276"/>
      <c r="WM244" s="276"/>
      <c r="WN244" s="276"/>
      <c r="WO244" s="276"/>
      <c r="WP244" s="276"/>
      <c r="WQ244" s="276"/>
      <c r="WR244" s="276"/>
      <c r="WS244" s="276"/>
      <c r="WT244" s="276"/>
      <c r="WU244" s="276"/>
      <c r="WV244" s="276"/>
      <c r="WW244" s="276"/>
      <c r="WX244" s="276"/>
      <c r="WY244" s="276"/>
      <c r="WZ244" s="276"/>
      <c r="XA244" s="276"/>
      <c r="XB244" s="276"/>
      <c r="XC244" s="276"/>
      <c r="XD244" s="276"/>
      <c r="XE244" s="276"/>
      <c r="XF244" s="276"/>
      <c r="XG244" s="276"/>
      <c r="XH244" s="276"/>
      <c r="XI244" s="276"/>
      <c r="XJ244" s="276"/>
      <c r="XK244" s="276"/>
      <c r="XL244" s="276"/>
      <c r="XM244" s="278"/>
      <c r="XN244" s="278"/>
      <c r="XO244" s="278"/>
      <c r="XP244" s="278"/>
      <c r="XQ244" s="278"/>
      <c r="XR244" s="278"/>
      <c r="XS244" s="278"/>
      <c r="XT244" s="278"/>
      <c r="XU244" s="278"/>
      <c r="XV244" s="278"/>
      <c r="XW244" s="276"/>
      <c r="XX244" s="279"/>
      <c r="XY244" s="279"/>
      <c r="XZ244" s="279"/>
      <c r="YA244" s="279"/>
      <c r="YB244" s="279"/>
      <c r="YC244" s="279"/>
      <c r="YD244" s="279"/>
      <c r="YE244" s="279"/>
      <c r="YF244" s="279"/>
      <c r="YG244" s="279"/>
      <c r="YH244" s="279"/>
      <c r="YI244" s="279"/>
      <c r="YJ244" s="279"/>
      <c r="YK244" s="279"/>
      <c r="YL244" s="279"/>
      <c r="YM244" s="279"/>
      <c r="YN244" s="279"/>
      <c r="YO244" s="279"/>
      <c r="YP244" s="279"/>
      <c r="YQ244" s="279"/>
      <c r="YR244" s="279"/>
      <c r="YS244" s="279"/>
      <c r="YT244" s="279"/>
      <c r="YU244" s="279"/>
      <c r="YV244" s="279"/>
      <c r="YW244" s="279"/>
      <c r="YX244" s="279"/>
      <c r="YY244" s="279"/>
      <c r="YZ244" s="276"/>
      <c r="ZA244" s="276"/>
      <c r="ZB244" s="276"/>
      <c r="ZC244" s="276"/>
      <c r="ZD244" s="276"/>
      <c r="ZE244" s="276"/>
      <c r="ZF244" s="276"/>
      <c r="ZG244" s="276"/>
      <c r="ZH244" s="276"/>
      <c r="ZI244" s="276"/>
      <c r="ZJ244" s="276"/>
      <c r="ZK244" s="276"/>
      <c r="ZL244" s="276"/>
      <c r="ZM244" s="276"/>
      <c r="ZN244" s="276"/>
      <c r="ZO244" s="278"/>
      <c r="ZP244" s="278"/>
      <c r="ZQ244" s="278"/>
      <c r="ZR244" s="278"/>
      <c r="ZS244" s="278"/>
      <c r="ZT244" s="278"/>
      <c r="ZU244" s="278"/>
      <c r="ZV244" s="278"/>
      <c r="ZW244" s="276"/>
      <c r="ZX244" s="276"/>
      <c r="ZY244" s="276"/>
      <c r="ZZ244" s="276"/>
      <c r="AAA244" s="276"/>
      <c r="AAB244" s="276"/>
      <c r="AAC244" s="276"/>
      <c r="AAD244" s="276"/>
      <c r="AAE244" s="276"/>
      <c r="AAF244" s="276"/>
      <c r="AAG244" s="276"/>
      <c r="AAH244" s="276"/>
      <c r="AAI244" s="276"/>
      <c r="AAJ244" s="276"/>
      <c r="AAK244" s="276"/>
      <c r="AAL244" s="276"/>
      <c r="AAM244" s="276"/>
      <c r="AAN244" s="276"/>
      <c r="AAO244" s="278"/>
      <c r="AAP244" s="278"/>
      <c r="AAQ244" s="278"/>
      <c r="AAR244" s="278"/>
      <c r="AAS244" s="278"/>
      <c r="AAT244" s="278"/>
      <c r="AAU244" s="278"/>
      <c r="AAV244" s="278"/>
      <c r="AAW244" s="278"/>
      <c r="AAX244" s="278"/>
    </row>
    <row r="245" spans="10:726" s="168" customFormat="1" ht="13.5" customHeight="1" x14ac:dyDescent="0.35">
      <c r="J245" s="169"/>
      <c r="K245" s="169"/>
      <c r="L245" s="169"/>
      <c r="M245" s="169"/>
      <c r="N245" s="169"/>
      <c r="O245" s="169"/>
      <c r="P245" s="169"/>
      <c r="Q245" s="169"/>
      <c r="R245" s="169"/>
      <c r="S245" s="169"/>
      <c r="T245" s="169"/>
      <c r="V245" s="169"/>
      <c r="W245" s="169"/>
      <c r="X245" s="169"/>
      <c r="Y245" s="169"/>
      <c r="Z245" s="169"/>
      <c r="BH245" s="169"/>
      <c r="BI245" s="169"/>
      <c r="BJ245" s="169"/>
      <c r="BK245" s="169"/>
      <c r="BV245" s="169"/>
      <c r="BW245" s="169"/>
      <c r="BX245" s="169"/>
      <c r="BY245" s="169"/>
      <c r="CE245" s="169"/>
      <c r="CF245" s="169"/>
      <c r="CG245" s="169"/>
      <c r="CL245" s="169"/>
      <c r="CM245" s="169"/>
      <c r="CN245" s="169"/>
      <c r="CU245" s="169"/>
      <c r="CV245" s="169"/>
      <c r="CW245" s="169"/>
      <c r="CX245" s="169"/>
      <c r="CY245" s="169"/>
      <c r="DE245" s="169"/>
      <c r="DF245" s="169"/>
      <c r="DG245" s="169"/>
      <c r="DL245" s="169"/>
      <c r="DM245" s="169"/>
      <c r="DN245" s="169"/>
      <c r="DO245" s="169"/>
      <c r="DQ245" s="169"/>
      <c r="DR245" s="169"/>
      <c r="DS245" s="169"/>
      <c r="DU245" s="169"/>
      <c r="DV245" s="169"/>
      <c r="DW245" s="169"/>
      <c r="EC245" s="169"/>
      <c r="ED245" s="169"/>
      <c r="EE245" s="169"/>
      <c r="EV245" s="169"/>
      <c r="EW245" s="169"/>
      <c r="EX245" s="169"/>
      <c r="EY245" s="169"/>
      <c r="EZ245" s="169"/>
      <c r="FA245" s="169"/>
      <c r="FB245" s="169"/>
      <c r="FC245" s="169"/>
      <c r="FD245" s="169"/>
      <c r="FE245" s="169"/>
      <c r="FT245" s="169"/>
      <c r="GY245" s="169"/>
      <c r="GZ245" s="169"/>
      <c r="HA245" s="169"/>
      <c r="HB245" s="169"/>
      <c r="HC245" s="169"/>
      <c r="HD245" s="169"/>
      <c r="HE245" s="169"/>
      <c r="HF245" s="169"/>
      <c r="HG245" s="169"/>
      <c r="HH245" s="169"/>
      <c r="HI245" s="169"/>
      <c r="HJ245" s="169"/>
      <c r="HK245" s="169"/>
      <c r="HL245" s="169"/>
      <c r="HM245" s="169"/>
      <c r="HN245" s="169"/>
      <c r="HO245" s="169"/>
      <c r="HP245" s="169"/>
      <c r="HQ245" s="169"/>
      <c r="HR245" s="169"/>
      <c r="HS245" s="169"/>
      <c r="HT245" s="169"/>
      <c r="HU245" s="169"/>
      <c r="HV245" s="169"/>
      <c r="HW245" s="169"/>
      <c r="HX245" s="169"/>
      <c r="ID245" s="169"/>
      <c r="IE245" s="169"/>
      <c r="IF245" s="169"/>
      <c r="IU245" s="169"/>
      <c r="IV245" s="169"/>
      <c r="IW245" s="169"/>
      <c r="IX245" s="169"/>
      <c r="JF245" s="169"/>
      <c r="JG245" s="169"/>
      <c r="JH245" s="169"/>
      <c r="JV245" s="169"/>
      <c r="JW245" s="169"/>
      <c r="JX245" s="169"/>
      <c r="KD245" s="169"/>
      <c r="KE245" s="169"/>
      <c r="KF245" s="169"/>
      <c r="KP245" s="169"/>
      <c r="KT245" s="169"/>
      <c r="KU245" s="169"/>
      <c r="KV245" s="169"/>
      <c r="LB245" s="169"/>
      <c r="LC245" s="169"/>
      <c r="LD245" s="169"/>
      <c r="LG245" s="169"/>
      <c r="LH245" s="169"/>
      <c r="LI245" s="169"/>
      <c r="LO245" s="169"/>
      <c r="LP245" s="169"/>
      <c r="LQ245" s="169"/>
      <c r="LY245" s="169"/>
      <c r="LZ245" s="169"/>
      <c r="MG245" s="169"/>
      <c r="NB245" s="169"/>
      <c r="NC245" s="169"/>
      <c r="ND245" s="169"/>
      <c r="NE245" s="169"/>
      <c r="NF245" s="169"/>
      <c r="NG245" s="169"/>
      <c r="NH245" s="169"/>
      <c r="NI245" s="169"/>
      <c r="NJ245" s="169"/>
      <c r="NK245" s="169"/>
      <c r="NN245" s="169"/>
      <c r="OA245" s="169"/>
      <c r="OB245" s="169"/>
      <c r="OC245" s="169"/>
      <c r="OD245" s="169"/>
      <c r="OJ245" s="169"/>
      <c r="OT245" s="169"/>
      <c r="OU245" s="169"/>
      <c r="OV245" s="169"/>
      <c r="OW245" s="169"/>
      <c r="OX245" s="169"/>
      <c r="OY245" s="169"/>
      <c r="OZ245" s="169"/>
      <c r="PA245" s="170"/>
      <c r="PB245" s="170"/>
      <c r="PC245" s="170"/>
      <c r="PD245" s="170"/>
      <c r="PE245" s="170"/>
      <c r="PF245" s="170"/>
      <c r="PG245" s="170"/>
      <c r="PM245" s="169"/>
      <c r="PN245" s="169"/>
      <c r="PO245" s="169"/>
      <c r="PW245" s="169"/>
      <c r="QF245" s="169"/>
      <c r="QJ245" s="169"/>
      <c r="QK245" s="169"/>
      <c r="QL245" s="169"/>
      <c r="QX245" s="169"/>
      <c r="QY245" s="169"/>
      <c r="QZ245" s="169"/>
      <c r="RA245" s="169"/>
      <c r="RE245" s="169"/>
      <c r="RL245" s="169"/>
      <c r="RM245" s="169"/>
      <c r="RN245" s="169"/>
      <c r="RV245" s="169"/>
      <c r="RY245" s="227"/>
      <c r="RZ245" s="167"/>
      <c r="SB245" s="249"/>
      <c r="SC245" s="234"/>
      <c r="SD245" s="177"/>
      <c r="SF245" s="276"/>
      <c r="SG245" s="277"/>
      <c r="SH245" s="276"/>
      <c r="SI245" s="276"/>
      <c r="SJ245" s="276"/>
      <c r="SK245" s="276"/>
      <c r="SL245" s="276"/>
      <c r="SM245" s="276"/>
      <c r="SN245" s="276"/>
      <c r="SO245" s="276"/>
      <c r="SP245" s="276"/>
      <c r="SQ245" s="276"/>
      <c r="SR245" s="276"/>
      <c r="SS245" s="276"/>
      <c r="ST245" s="276"/>
      <c r="SU245" s="276"/>
      <c r="SV245" s="276"/>
      <c r="SW245" s="276"/>
      <c r="SX245" s="276"/>
      <c r="SY245" s="276"/>
      <c r="SZ245" s="276"/>
      <c r="TA245" s="276"/>
      <c r="TB245" s="276"/>
      <c r="TC245" s="276"/>
      <c r="TD245" s="276"/>
      <c r="TE245" s="276"/>
      <c r="TF245" s="276"/>
      <c r="TG245" s="276"/>
      <c r="TH245" s="276"/>
      <c r="TI245" s="276"/>
      <c r="TJ245" s="276"/>
      <c r="TK245" s="276"/>
      <c r="TL245" s="276"/>
      <c r="TM245" s="276"/>
      <c r="TN245" s="276"/>
      <c r="TO245" s="276"/>
      <c r="TP245" s="276"/>
      <c r="TQ245" s="276"/>
      <c r="TR245" s="276"/>
      <c r="TS245" s="276"/>
      <c r="TT245" s="276"/>
      <c r="TU245" s="276"/>
      <c r="TV245" s="276"/>
      <c r="TW245" s="276"/>
      <c r="TX245" s="276"/>
      <c r="TY245" s="276"/>
      <c r="TZ245" s="276"/>
      <c r="UA245" s="276"/>
      <c r="UB245" s="276"/>
      <c r="UC245" s="276"/>
      <c r="UD245" s="276"/>
      <c r="UE245" s="276"/>
      <c r="UF245" s="276"/>
      <c r="UG245" s="276"/>
      <c r="UH245" s="276"/>
      <c r="UI245" s="276"/>
      <c r="UJ245" s="276"/>
      <c r="UK245" s="276"/>
      <c r="UL245" s="276"/>
      <c r="UM245" s="276"/>
      <c r="UN245" s="276"/>
      <c r="UO245" s="276"/>
      <c r="UP245" s="276"/>
      <c r="UQ245" s="276"/>
      <c r="UR245" s="276"/>
      <c r="US245" s="276"/>
      <c r="UT245" s="276"/>
      <c r="UU245" s="276"/>
      <c r="UV245" s="276"/>
      <c r="UW245" s="276"/>
      <c r="UX245" s="276"/>
      <c r="UY245" s="276"/>
      <c r="UZ245" s="276"/>
      <c r="VA245" s="276"/>
      <c r="VB245" s="276"/>
      <c r="VC245" s="276"/>
      <c r="VD245" s="276"/>
      <c r="VE245" s="276"/>
      <c r="VF245" s="276"/>
      <c r="VG245" s="276"/>
      <c r="VH245" s="276"/>
      <c r="VI245" s="276"/>
      <c r="VJ245" s="276"/>
      <c r="VK245" s="276"/>
      <c r="VL245" s="276"/>
      <c r="VM245" s="276"/>
      <c r="VN245" s="276"/>
      <c r="VO245" s="276"/>
      <c r="VP245" s="276"/>
      <c r="VQ245" s="276"/>
      <c r="VR245" s="276"/>
      <c r="VS245" s="276"/>
      <c r="VT245" s="276"/>
      <c r="VU245" s="276"/>
      <c r="VV245" s="276"/>
      <c r="VW245" s="276"/>
      <c r="VX245" s="276"/>
      <c r="VY245" s="276"/>
      <c r="VZ245" s="276"/>
      <c r="WA245" s="276"/>
      <c r="WB245" s="276"/>
      <c r="WC245" s="276"/>
      <c r="WD245" s="276"/>
      <c r="WE245" s="276"/>
      <c r="WF245" s="276"/>
      <c r="WG245" s="276"/>
      <c r="WH245" s="276"/>
      <c r="WI245" s="276"/>
      <c r="WJ245" s="276"/>
      <c r="WK245" s="276"/>
      <c r="WL245" s="276"/>
      <c r="WM245" s="276"/>
      <c r="WN245" s="276"/>
      <c r="WO245" s="276"/>
      <c r="WP245" s="276"/>
      <c r="WQ245" s="276"/>
      <c r="WR245" s="276"/>
      <c r="WS245" s="276"/>
      <c r="WT245" s="276"/>
      <c r="WU245" s="276"/>
      <c r="WV245" s="276"/>
      <c r="WW245" s="276"/>
      <c r="WX245" s="276"/>
      <c r="WY245" s="276"/>
      <c r="WZ245" s="276"/>
      <c r="XA245" s="276"/>
      <c r="XB245" s="276"/>
      <c r="XC245" s="276"/>
      <c r="XD245" s="276"/>
      <c r="XE245" s="276"/>
      <c r="XF245" s="276"/>
      <c r="XG245" s="276"/>
      <c r="XH245" s="276"/>
      <c r="XI245" s="276"/>
      <c r="XJ245" s="276"/>
      <c r="XK245" s="276"/>
      <c r="XL245" s="276"/>
      <c r="XM245" s="278"/>
      <c r="XN245" s="278"/>
      <c r="XO245" s="278"/>
      <c r="XP245" s="278"/>
      <c r="XQ245" s="278"/>
      <c r="XR245" s="278"/>
      <c r="XS245" s="278"/>
      <c r="XT245" s="278"/>
      <c r="XU245" s="278"/>
      <c r="XV245" s="278"/>
      <c r="XW245" s="276"/>
      <c r="XX245" s="279"/>
      <c r="XY245" s="279"/>
      <c r="XZ245" s="279"/>
      <c r="YA245" s="279"/>
      <c r="YB245" s="279"/>
      <c r="YC245" s="279"/>
      <c r="YD245" s="279"/>
      <c r="YE245" s="279"/>
      <c r="YF245" s="279"/>
      <c r="YG245" s="279"/>
      <c r="YH245" s="279"/>
      <c r="YI245" s="279"/>
      <c r="YJ245" s="279"/>
      <c r="YK245" s="279"/>
      <c r="YL245" s="279"/>
      <c r="YM245" s="279"/>
      <c r="YN245" s="279"/>
      <c r="YO245" s="279"/>
      <c r="YP245" s="279"/>
      <c r="YQ245" s="279"/>
      <c r="YR245" s="279"/>
      <c r="YS245" s="279"/>
      <c r="YT245" s="279"/>
      <c r="YU245" s="279"/>
      <c r="YV245" s="279"/>
      <c r="YW245" s="279"/>
      <c r="YX245" s="279"/>
      <c r="YY245" s="279"/>
      <c r="YZ245" s="276"/>
      <c r="ZA245" s="276"/>
      <c r="ZB245" s="276"/>
      <c r="ZC245" s="276"/>
      <c r="ZD245" s="276"/>
      <c r="ZE245" s="276"/>
      <c r="ZF245" s="276"/>
      <c r="ZG245" s="276"/>
      <c r="ZH245" s="276"/>
      <c r="ZI245" s="276"/>
      <c r="ZJ245" s="276"/>
      <c r="ZK245" s="276"/>
      <c r="ZL245" s="276"/>
      <c r="ZM245" s="276"/>
      <c r="ZN245" s="276"/>
      <c r="ZO245" s="278"/>
      <c r="ZP245" s="278"/>
      <c r="ZQ245" s="278"/>
      <c r="ZR245" s="278"/>
      <c r="ZS245" s="278"/>
      <c r="ZT245" s="278"/>
      <c r="ZU245" s="278"/>
      <c r="ZV245" s="278"/>
      <c r="ZW245" s="276"/>
      <c r="ZX245" s="276"/>
      <c r="ZY245" s="276"/>
      <c r="ZZ245" s="276"/>
      <c r="AAA245" s="276"/>
      <c r="AAB245" s="276"/>
      <c r="AAC245" s="276"/>
      <c r="AAD245" s="276"/>
      <c r="AAE245" s="276"/>
      <c r="AAF245" s="276"/>
      <c r="AAG245" s="276"/>
      <c r="AAH245" s="276"/>
      <c r="AAI245" s="276"/>
      <c r="AAJ245" s="276"/>
      <c r="AAK245" s="276"/>
      <c r="AAL245" s="276"/>
      <c r="AAM245" s="276"/>
      <c r="AAN245" s="276"/>
      <c r="AAO245" s="278"/>
      <c r="AAP245" s="278"/>
      <c r="AAQ245" s="278"/>
      <c r="AAR245" s="278"/>
      <c r="AAS245" s="278"/>
      <c r="AAT245" s="278"/>
      <c r="AAU245" s="278"/>
      <c r="AAV245" s="278"/>
      <c r="AAW245" s="278"/>
      <c r="AAX245" s="278"/>
    </row>
    <row r="246" spans="10:726" s="168" customFormat="1" ht="13.5" customHeight="1" x14ac:dyDescent="0.35">
      <c r="J246" s="169"/>
      <c r="K246" s="169"/>
      <c r="L246" s="169"/>
      <c r="M246" s="169"/>
      <c r="N246" s="169"/>
      <c r="O246" s="169"/>
      <c r="P246" s="169"/>
      <c r="Q246" s="169"/>
      <c r="R246" s="169"/>
      <c r="S246" s="169"/>
      <c r="T246" s="169"/>
      <c r="V246" s="169"/>
      <c r="W246" s="169"/>
      <c r="X246" s="169"/>
      <c r="Y246" s="169"/>
      <c r="Z246" s="169"/>
      <c r="BH246" s="169"/>
      <c r="BI246" s="169"/>
      <c r="BJ246" s="169"/>
      <c r="BK246" s="169"/>
      <c r="BV246" s="169"/>
      <c r="BW246" s="169"/>
      <c r="BX246" s="169"/>
      <c r="BY246" s="169"/>
      <c r="CE246" s="169"/>
      <c r="CF246" s="169"/>
      <c r="CG246" s="169"/>
      <c r="CL246" s="169"/>
      <c r="CM246" s="169"/>
      <c r="CN246" s="169"/>
      <c r="CU246" s="169"/>
      <c r="CV246" s="169"/>
      <c r="CW246" s="169"/>
      <c r="CX246" s="169"/>
      <c r="CY246" s="169"/>
      <c r="DE246" s="169"/>
      <c r="DF246" s="169"/>
      <c r="DG246" s="169"/>
      <c r="DL246" s="169"/>
      <c r="DM246" s="169"/>
      <c r="DN246" s="169"/>
      <c r="DO246" s="169"/>
      <c r="DQ246" s="169"/>
      <c r="DR246" s="169"/>
      <c r="DS246" s="169"/>
      <c r="DU246" s="169"/>
      <c r="DV246" s="169"/>
      <c r="DW246" s="169"/>
      <c r="EC246" s="169"/>
      <c r="ED246" s="169"/>
      <c r="EE246" s="169"/>
      <c r="EV246" s="169"/>
      <c r="EW246" s="169"/>
      <c r="EX246" s="169"/>
      <c r="EY246" s="169"/>
      <c r="EZ246" s="169"/>
      <c r="FA246" s="169"/>
      <c r="FB246" s="169"/>
      <c r="FC246" s="169"/>
      <c r="FD246" s="169"/>
      <c r="FE246" s="169"/>
      <c r="FT246" s="169"/>
      <c r="GY246" s="169"/>
      <c r="GZ246" s="169"/>
      <c r="HA246" s="169"/>
      <c r="HB246" s="169"/>
      <c r="HC246" s="169"/>
      <c r="HD246" s="169"/>
      <c r="HE246" s="169"/>
      <c r="HF246" s="169"/>
      <c r="HG246" s="169"/>
      <c r="HH246" s="169"/>
      <c r="HI246" s="169"/>
      <c r="HJ246" s="169"/>
      <c r="HK246" s="169"/>
      <c r="HL246" s="169"/>
      <c r="HM246" s="169"/>
      <c r="HN246" s="169"/>
      <c r="HO246" s="169"/>
      <c r="HP246" s="169"/>
      <c r="HQ246" s="169"/>
      <c r="HR246" s="169"/>
      <c r="HS246" s="169"/>
      <c r="HT246" s="169"/>
      <c r="HU246" s="169"/>
      <c r="HV246" s="169"/>
      <c r="HW246" s="169"/>
      <c r="HX246" s="169"/>
      <c r="ID246" s="169"/>
      <c r="IE246" s="169"/>
      <c r="IF246" s="169"/>
      <c r="IU246" s="169"/>
      <c r="IV246" s="169"/>
      <c r="IW246" s="169"/>
      <c r="IX246" s="169"/>
      <c r="JF246" s="169"/>
      <c r="JG246" s="169"/>
      <c r="JH246" s="169"/>
      <c r="JV246" s="169"/>
      <c r="JW246" s="169"/>
      <c r="JX246" s="169"/>
      <c r="KD246" s="169"/>
      <c r="KE246" s="169"/>
      <c r="KF246" s="169"/>
      <c r="KP246" s="169"/>
      <c r="KT246" s="169"/>
      <c r="KU246" s="169"/>
      <c r="KV246" s="169"/>
      <c r="LB246" s="169"/>
      <c r="LC246" s="169"/>
      <c r="LD246" s="169"/>
      <c r="LG246" s="169"/>
      <c r="LH246" s="169"/>
      <c r="LI246" s="169"/>
      <c r="LO246" s="169"/>
      <c r="LP246" s="169"/>
      <c r="LQ246" s="169"/>
      <c r="LY246" s="169"/>
      <c r="LZ246" s="169"/>
      <c r="MG246" s="169"/>
      <c r="NB246" s="169"/>
      <c r="NC246" s="169"/>
      <c r="ND246" s="169"/>
      <c r="NE246" s="169"/>
      <c r="NF246" s="169"/>
      <c r="NG246" s="169"/>
      <c r="NH246" s="169"/>
      <c r="NI246" s="169"/>
      <c r="NJ246" s="169"/>
      <c r="NK246" s="169"/>
      <c r="NN246" s="169"/>
      <c r="OA246" s="169"/>
      <c r="OB246" s="169"/>
      <c r="OC246" s="169"/>
      <c r="OD246" s="169"/>
      <c r="OJ246" s="169"/>
      <c r="OT246" s="169"/>
      <c r="OU246" s="169"/>
      <c r="OV246" s="169"/>
      <c r="OW246" s="169"/>
      <c r="OX246" s="169"/>
      <c r="OY246" s="169"/>
      <c r="OZ246" s="169"/>
      <c r="PA246" s="170"/>
      <c r="PB246" s="170"/>
      <c r="PC246" s="170"/>
      <c r="PD246" s="170"/>
      <c r="PE246" s="170"/>
      <c r="PF246" s="170"/>
      <c r="PG246" s="170"/>
      <c r="PM246" s="169"/>
      <c r="PN246" s="169"/>
      <c r="PO246" s="169"/>
      <c r="PW246" s="169"/>
      <c r="QF246" s="169"/>
      <c r="QJ246" s="169"/>
      <c r="QK246" s="169"/>
      <c r="QL246" s="169"/>
      <c r="QX246" s="169"/>
      <c r="QY246" s="169"/>
      <c r="QZ246" s="169"/>
      <c r="RA246" s="169"/>
      <c r="RE246" s="169"/>
      <c r="RL246" s="169"/>
      <c r="RM246" s="169"/>
      <c r="RN246" s="169"/>
      <c r="RV246" s="169"/>
      <c r="RY246" s="227"/>
      <c r="RZ246" s="167"/>
      <c r="SB246" s="249"/>
      <c r="SC246" s="234"/>
      <c r="SD246" s="177"/>
      <c r="SF246" s="276"/>
      <c r="SG246" s="277"/>
      <c r="SH246" s="276"/>
      <c r="SI246" s="276"/>
      <c r="SJ246" s="276"/>
      <c r="SK246" s="276"/>
      <c r="SL246" s="276"/>
      <c r="SM246" s="276"/>
      <c r="SN246" s="276"/>
      <c r="SO246" s="276"/>
      <c r="SP246" s="276"/>
      <c r="SQ246" s="276"/>
      <c r="SR246" s="276"/>
      <c r="SS246" s="276"/>
      <c r="ST246" s="276"/>
      <c r="SU246" s="276"/>
      <c r="SV246" s="276"/>
      <c r="SW246" s="276"/>
      <c r="SX246" s="276"/>
      <c r="SY246" s="276"/>
      <c r="SZ246" s="276"/>
      <c r="TA246" s="276"/>
      <c r="TB246" s="276"/>
      <c r="TC246" s="276"/>
      <c r="TD246" s="276"/>
      <c r="TE246" s="276"/>
      <c r="TF246" s="276"/>
      <c r="TG246" s="276"/>
      <c r="TH246" s="276"/>
      <c r="TI246" s="276"/>
      <c r="TJ246" s="276"/>
      <c r="TK246" s="276"/>
      <c r="TL246" s="276"/>
      <c r="TM246" s="276"/>
      <c r="TN246" s="276"/>
      <c r="TO246" s="276"/>
      <c r="TP246" s="276"/>
      <c r="TQ246" s="276"/>
      <c r="TR246" s="276"/>
      <c r="TS246" s="276"/>
      <c r="TT246" s="276"/>
      <c r="TU246" s="276"/>
      <c r="TV246" s="276"/>
      <c r="TW246" s="276"/>
      <c r="TX246" s="276"/>
      <c r="TY246" s="276"/>
      <c r="TZ246" s="276"/>
      <c r="UA246" s="276"/>
      <c r="UB246" s="276"/>
      <c r="UC246" s="276"/>
      <c r="UD246" s="276"/>
      <c r="UE246" s="276"/>
      <c r="UF246" s="276"/>
      <c r="UG246" s="276"/>
      <c r="UH246" s="276"/>
      <c r="UI246" s="276"/>
      <c r="UJ246" s="276"/>
      <c r="UK246" s="276"/>
      <c r="UL246" s="276"/>
      <c r="UM246" s="276"/>
      <c r="UN246" s="276"/>
      <c r="UO246" s="276"/>
      <c r="UP246" s="276"/>
      <c r="UQ246" s="276"/>
      <c r="UR246" s="276"/>
      <c r="US246" s="276"/>
      <c r="UT246" s="276"/>
      <c r="UU246" s="276"/>
      <c r="UV246" s="276"/>
      <c r="UW246" s="276"/>
      <c r="UX246" s="276"/>
      <c r="UY246" s="276"/>
      <c r="UZ246" s="276"/>
      <c r="VA246" s="276"/>
      <c r="VB246" s="276"/>
      <c r="VC246" s="276"/>
      <c r="VD246" s="276"/>
      <c r="VE246" s="276"/>
      <c r="VF246" s="276"/>
      <c r="VG246" s="276"/>
      <c r="VH246" s="276"/>
      <c r="VI246" s="276"/>
      <c r="VJ246" s="276"/>
      <c r="VK246" s="276"/>
      <c r="VL246" s="276"/>
      <c r="VM246" s="276"/>
      <c r="VN246" s="276"/>
      <c r="VO246" s="276"/>
      <c r="VP246" s="276"/>
      <c r="VQ246" s="276"/>
      <c r="VR246" s="276"/>
      <c r="VS246" s="276"/>
      <c r="VT246" s="276"/>
      <c r="VU246" s="276"/>
      <c r="VV246" s="276"/>
      <c r="VW246" s="276"/>
      <c r="VX246" s="276"/>
      <c r="VY246" s="276"/>
      <c r="VZ246" s="276"/>
      <c r="WA246" s="276"/>
      <c r="WB246" s="276"/>
      <c r="WC246" s="276"/>
      <c r="WD246" s="276"/>
      <c r="WE246" s="276"/>
      <c r="WF246" s="276"/>
      <c r="WG246" s="276"/>
      <c r="WH246" s="276"/>
      <c r="WI246" s="276"/>
      <c r="WJ246" s="276"/>
      <c r="WK246" s="276"/>
      <c r="WL246" s="276"/>
      <c r="WM246" s="276"/>
      <c r="WN246" s="276"/>
      <c r="WO246" s="276"/>
      <c r="WP246" s="276"/>
      <c r="WQ246" s="276"/>
      <c r="WR246" s="276"/>
      <c r="WS246" s="276"/>
      <c r="WT246" s="276"/>
      <c r="WU246" s="276"/>
      <c r="WV246" s="276"/>
      <c r="WW246" s="276"/>
      <c r="WX246" s="276"/>
      <c r="WY246" s="276"/>
      <c r="WZ246" s="276"/>
      <c r="XA246" s="276"/>
      <c r="XB246" s="276"/>
      <c r="XC246" s="276"/>
      <c r="XD246" s="276"/>
      <c r="XE246" s="276"/>
      <c r="XF246" s="276"/>
      <c r="XG246" s="276"/>
      <c r="XH246" s="276"/>
      <c r="XI246" s="276"/>
      <c r="XJ246" s="276"/>
      <c r="XK246" s="276"/>
      <c r="XL246" s="276"/>
      <c r="XM246" s="278"/>
      <c r="XN246" s="278"/>
      <c r="XO246" s="278"/>
      <c r="XP246" s="278"/>
      <c r="XQ246" s="278"/>
      <c r="XR246" s="278"/>
      <c r="XS246" s="278"/>
      <c r="XT246" s="278"/>
      <c r="XU246" s="278"/>
      <c r="XV246" s="278"/>
      <c r="XW246" s="276"/>
      <c r="XX246" s="279"/>
      <c r="XY246" s="279"/>
      <c r="XZ246" s="279"/>
      <c r="YA246" s="279"/>
      <c r="YB246" s="279"/>
      <c r="YC246" s="279"/>
      <c r="YD246" s="279"/>
      <c r="YE246" s="279"/>
      <c r="YF246" s="279"/>
      <c r="YG246" s="279"/>
      <c r="YH246" s="279"/>
      <c r="YI246" s="279"/>
      <c r="YJ246" s="279"/>
      <c r="YK246" s="279"/>
      <c r="YL246" s="279"/>
      <c r="YM246" s="279"/>
      <c r="YN246" s="279"/>
      <c r="YO246" s="279"/>
      <c r="YP246" s="279"/>
      <c r="YQ246" s="279"/>
      <c r="YR246" s="279"/>
      <c r="YS246" s="279"/>
      <c r="YT246" s="279"/>
      <c r="YU246" s="279"/>
      <c r="YV246" s="279"/>
      <c r="YW246" s="279"/>
      <c r="YX246" s="279"/>
      <c r="YY246" s="279"/>
      <c r="YZ246" s="276"/>
      <c r="ZA246" s="276"/>
      <c r="ZB246" s="276"/>
      <c r="ZC246" s="276"/>
      <c r="ZD246" s="276"/>
      <c r="ZE246" s="276"/>
      <c r="ZF246" s="276"/>
      <c r="ZG246" s="276"/>
      <c r="ZH246" s="276"/>
      <c r="ZI246" s="276"/>
      <c r="ZJ246" s="276"/>
      <c r="ZK246" s="276"/>
      <c r="ZL246" s="276"/>
      <c r="ZM246" s="276"/>
      <c r="ZN246" s="276"/>
      <c r="ZO246" s="278"/>
      <c r="ZP246" s="278"/>
      <c r="ZQ246" s="278"/>
      <c r="ZR246" s="278"/>
      <c r="ZS246" s="278"/>
      <c r="ZT246" s="278"/>
      <c r="ZU246" s="278"/>
      <c r="ZV246" s="278"/>
      <c r="ZW246" s="276"/>
      <c r="ZX246" s="276"/>
      <c r="ZY246" s="276"/>
      <c r="ZZ246" s="276"/>
      <c r="AAA246" s="276"/>
      <c r="AAB246" s="276"/>
      <c r="AAC246" s="276"/>
      <c r="AAD246" s="276"/>
      <c r="AAE246" s="276"/>
      <c r="AAF246" s="276"/>
      <c r="AAG246" s="276"/>
      <c r="AAH246" s="276"/>
      <c r="AAI246" s="276"/>
      <c r="AAJ246" s="276"/>
      <c r="AAK246" s="276"/>
      <c r="AAL246" s="276"/>
      <c r="AAM246" s="276"/>
      <c r="AAN246" s="276"/>
      <c r="AAO246" s="278"/>
      <c r="AAP246" s="278"/>
      <c r="AAQ246" s="278"/>
      <c r="AAR246" s="278"/>
      <c r="AAS246" s="278"/>
      <c r="AAT246" s="278"/>
      <c r="AAU246" s="278"/>
      <c r="AAV246" s="278"/>
      <c r="AAW246" s="278"/>
      <c r="AAX246" s="278"/>
    </row>
    <row r="247" spans="10:726" s="168" customFormat="1" ht="13.5" customHeight="1" x14ac:dyDescent="0.35">
      <c r="J247" s="169"/>
      <c r="K247" s="169"/>
      <c r="L247" s="169"/>
      <c r="M247" s="169"/>
      <c r="N247" s="169"/>
      <c r="O247" s="169"/>
      <c r="P247" s="169"/>
      <c r="Q247" s="169"/>
      <c r="R247" s="169"/>
      <c r="S247" s="169"/>
      <c r="T247" s="169"/>
      <c r="V247" s="169"/>
      <c r="W247" s="169"/>
      <c r="X247" s="169"/>
      <c r="Y247" s="169"/>
      <c r="Z247" s="169"/>
      <c r="BH247" s="169"/>
      <c r="BI247" s="169"/>
      <c r="BJ247" s="169"/>
      <c r="BK247" s="169"/>
      <c r="BV247" s="169"/>
      <c r="BW247" s="169"/>
      <c r="BX247" s="169"/>
      <c r="BY247" s="169"/>
      <c r="CE247" s="169"/>
      <c r="CF247" s="169"/>
      <c r="CG247" s="169"/>
      <c r="CL247" s="169"/>
      <c r="CM247" s="169"/>
      <c r="CN247" s="169"/>
      <c r="CU247" s="169"/>
      <c r="CV247" s="169"/>
      <c r="CW247" s="169"/>
      <c r="CX247" s="169"/>
      <c r="CY247" s="169"/>
      <c r="DE247" s="169"/>
      <c r="DF247" s="169"/>
      <c r="DG247" s="169"/>
      <c r="DL247" s="169"/>
      <c r="DM247" s="169"/>
      <c r="DN247" s="169"/>
      <c r="DO247" s="169"/>
      <c r="DQ247" s="169"/>
      <c r="DR247" s="169"/>
      <c r="DS247" s="169"/>
      <c r="DU247" s="169"/>
      <c r="DV247" s="169"/>
      <c r="DW247" s="169"/>
      <c r="EC247" s="169"/>
      <c r="ED247" s="169"/>
      <c r="EE247" s="169"/>
      <c r="EV247" s="169"/>
      <c r="EW247" s="169"/>
      <c r="EX247" s="169"/>
      <c r="EY247" s="169"/>
      <c r="EZ247" s="169"/>
      <c r="FA247" s="169"/>
      <c r="FB247" s="169"/>
      <c r="FC247" s="169"/>
      <c r="FD247" s="169"/>
      <c r="FE247" s="169"/>
      <c r="FT247" s="169"/>
      <c r="GY247" s="169"/>
      <c r="GZ247" s="169"/>
      <c r="HA247" s="169"/>
      <c r="HB247" s="169"/>
      <c r="HC247" s="169"/>
      <c r="HD247" s="169"/>
      <c r="HE247" s="169"/>
      <c r="HF247" s="169"/>
      <c r="HG247" s="169"/>
      <c r="HH247" s="169"/>
      <c r="HI247" s="169"/>
      <c r="HJ247" s="169"/>
      <c r="HK247" s="169"/>
      <c r="HL247" s="169"/>
      <c r="HM247" s="169"/>
      <c r="HN247" s="169"/>
      <c r="HO247" s="169"/>
      <c r="HP247" s="169"/>
      <c r="HQ247" s="169"/>
      <c r="HR247" s="169"/>
      <c r="HS247" s="169"/>
      <c r="HT247" s="169"/>
      <c r="HU247" s="169"/>
      <c r="HV247" s="169"/>
      <c r="HW247" s="169"/>
      <c r="HX247" s="169"/>
      <c r="ID247" s="169"/>
      <c r="IE247" s="169"/>
      <c r="IF247" s="169"/>
      <c r="IU247" s="169"/>
      <c r="IV247" s="169"/>
      <c r="IW247" s="169"/>
      <c r="IX247" s="169"/>
      <c r="JF247" s="169"/>
      <c r="JG247" s="169"/>
      <c r="JH247" s="169"/>
      <c r="JV247" s="169"/>
      <c r="JW247" s="169"/>
      <c r="JX247" s="169"/>
      <c r="KD247" s="169"/>
      <c r="KE247" s="169"/>
      <c r="KF247" s="169"/>
      <c r="KP247" s="169"/>
      <c r="KT247" s="169"/>
      <c r="KU247" s="169"/>
      <c r="KV247" s="169"/>
      <c r="LB247" s="169"/>
      <c r="LC247" s="169"/>
      <c r="LD247" s="169"/>
      <c r="LG247" s="169"/>
      <c r="LH247" s="169"/>
      <c r="LI247" s="169"/>
      <c r="LO247" s="169"/>
      <c r="LP247" s="169"/>
      <c r="LQ247" s="169"/>
      <c r="LY247" s="169"/>
      <c r="LZ247" s="169"/>
      <c r="MG247" s="169"/>
      <c r="NB247" s="169"/>
      <c r="NC247" s="169"/>
      <c r="ND247" s="169"/>
      <c r="NE247" s="169"/>
      <c r="NF247" s="169"/>
      <c r="NG247" s="169"/>
      <c r="NH247" s="169"/>
      <c r="NI247" s="169"/>
      <c r="NJ247" s="169"/>
      <c r="NK247" s="169"/>
      <c r="NN247" s="169"/>
      <c r="OA247" s="169"/>
      <c r="OB247" s="169"/>
      <c r="OC247" s="169"/>
      <c r="OD247" s="169"/>
      <c r="OJ247" s="169"/>
      <c r="OT247" s="169"/>
      <c r="OU247" s="169"/>
      <c r="OV247" s="169"/>
      <c r="OW247" s="169"/>
      <c r="OX247" s="169"/>
      <c r="OY247" s="169"/>
      <c r="OZ247" s="169"/>
      <c r="PA247" s="170"/>
      <c r="PB247" s="170"/>
      <c r="PC247" s="170"/>
      <c r="PD247" s="170"/>
      <c r="PE247" s="170"/>
      <c r="PF247" s="170"/>
      <c r="PG247" s="170"/>
      <c r="PM247" s="169"/>
      <c r="PN247" s="169"/>
      <c r="PO247" s="169"/>
      <c r="PW247" s="169"/>
      <c r="QF247" s="169"/>
      <c r="QJ247" s="169"/>
      <c r="QK247" s="169"/>
      <c r="QL247" s="169"/>
      <c r="QX247" s="169"/>
      <c r="QY247" s="169"/>
      <c r="QZ247" s="169"/>
      <c r="RA247" s="169"/>
      <c r="RE247" s="169"/>
      <c r="RL247" s="169"/>
      <c r="RM247" s="169"/>
      <c r="RN247" s="169"/>
      <c r="RV247" s="169"/>
      <c r="RY247" s="227"/>
      <c r="RZ247" s="167"/>
      <c r="SB247" s="249"/>
      <c r="SC247" s="234"/>
      <c r="SD247" s="177"/>
      <c r="SF247" s="276"/>
      <c r="SG247" s="277"/>
      <c r="SH247" s="276"/>
      <c r="SI247" s="276"/>
      <c r="SJ247" s="276"/>
      <c r="SK247" s="276"/>
      <c r="SL247" s="276"/>
      <c r="SM247" s="276"/>
      <c r="SN247" s="276"/>
      <c r="SO247" s="276"/>
      <c r="SP247" s="276"/>
      <c r="SQ247" s="276"/>
      <c r="SR247" s="276"/>
      <c r="SS247" s="276"/>
      <c r="ST247" s="276"/>
      <c r="SU247" s="276"/>
      <c r="SV247" s="276"/>
      <c r="SW247" s="276"/>
      <c r="SX247" s="276"/>
      <c r="SY247" s="276"/>
      <c r="SZ247" s="276"/>
      <c r="TA247" s="276"/>
      <c r="TB247" s="276"/>
      <c r="TC247" s="276"/>
      <c r="TD247" s="276"/>
      <c r="TE247" s="276"/>
      <c r="TF247" s="276"/>
      <c r="TG247" s="276"/>
      <c r="TH247" s="276"/>
      <c r="TI247" s="276"/>
      <c r="TJ247" s="276"/>
      <c r="TK247" s="276"/>
      <c r="TL247" s="276"/>
      <c r="TM247" s="276"/>
      <c r="TN247" s="276"/>
      <c r="TO247" s="276"/>
      <c r="TP247" s="276"/>
      <c r="TQ247" s="276"/>
      <c r="TR247" s="276"/>
      <c r="TS247" s="276"/>
      <c r="TT247" s="276"/>
      <c r="TU247" s="276"/>
      <c r="TV247" s="276"/>
      <c r="TW247" s="276"/>
      <c r="TX247" s="276"/>
      <c r="TY247" s="276"/>
      <c r="TZ247" s="276"/>
      <c r="UA247" s="276"/>
      <c r="UB247" s="276"/>
      <c r="UC247" s="276"/>
      <c r="UD247" s="276"/>
      <c r="UE247" s="276"/>
      <c r="UF247" s="276"/>
      <c r="UG247" s="276"/>
      <c r="UH247" s="276"/>
      <c r="UI247" s="276"/>
      <c r="UJ247" s="276"/>
      <c r="UK247" s="276"/>
      <c r="UL247" s="276"/>
      <c r="UM247" s="276"/>
      <c r="UN247" s="276"/>
      <c r="UO247" s="276"/>
      <c r="UP247" s="276"/>
      <c r="UQ247" s="276"/>
      <c r="UR247" s="276"/>
      <c r="US247" s="276"/>
      <c r="UT247" s="276"/>
      <c r="UU247" s="276"/>
      <c r="UV247" s="276"/>
      <c r="UW247" s="276"/>
      <c r="UX247" s="276"/>
      <c r="UY247" s="276"/>
      <c r="UZ247" s="276"/>
      <c r="VA247" s="276"/>
      <c r="VB247" s="276"/>
      <c r="VC247" s="276"/>
      <c r="VD247" s="276"/>
      <c r="VE247" s="276"/>
      <c r="VF247" s="276"/>
      <c r="VG247" s="276"/>
      <c r="VH247" s="276"/>
      <c r="VI247" s="276"/>
      <c r="VJ247" s="276"/>
      <c r="VK247" s="276"/>
      <c r="VL247" s="276"/>
      <c r="VM247" s="276"/>
      <c r="VN247" s="276"/>
      <c r="VO247" s="276"/>
      <c r="VP247" s="276"/>
      <c r="VQ247" s="276"/>
      <c r="VR247" s="276"/>
      <c r="VS247" s="276"/>
      <c r="VT247" s="276"/>
      <c r="VU247" s="276"/>
      <c r="VV247" s="276"/>
      <c r="VW247" s="276"/>
      <c r="VX247" s="276"/>
      <c r="VY247" s="276"/>
      <c r="VZ247" s="276"/>
      <c r="WA247" s="276"/>
      <c r="WB247" s="276"/>
      <c r="WC247" s="276"/>
      <c r="WD247" s="276"/>
      <c r="WE247" s="276"/>
      <c r="WF247" s="276"/>
      <c r="WG247" s="276"/>
      <c r="WH247" s="276"/>
      <c r="WI247" s="276"/>
      <c r="WJ247" s="276"/>
      <c r="WK247" s="276"/>
      <c r="WL247" s="276"/>
      <c r="WM247" s="276"/>
      <c r="WN247" s="276"/>
      <c r="WO247" s="276"/>
      <c r="WP247" s="276"/>
      <c r="WQ247" s="276"/>
      <c r="WR247" s="276"/>
      <c r="WS247" s="276"/>
      <c r="WT247" s="276"/>
      <c r="WU247" s="276"/>
      <c r="WV247" s="276"/>
      <c r="WW247" s="276"/>
      <c r="WX247" s="276"/>
      <c r="WY247" s="276"/>
      <c r="WZ247" s="276"/>
      <c r="XA247" s="276"/>
      <c r="XB247" s="276"/>
      <c r="XC247" s="276"/>
      <c r="XD247" s="276"/>
      <c r="XE247" s="276"/>
      <c r="XF247" s="276"/>
      <c r="XG247" s="276"/>
      <c r="XH247" s="276"/>
      <c r="XI247" s="276"/>
      <c r="XJ247" s="276"/>
      <c r="XK247" s="276"/>
      <c r="XL247" s="276"/>
      <c r="XM247" s="278"/>
      <c r="XN247" s="278"/>
      <c r="XO247" s="278"/>
      <c r="XP247" s="278"/>
      <c r="XQ247" s="278"/>
      <c r="XR247" s="278"/>
      <c r="XS247" s="278"/>
      <c r="XT247" s="278"/>
      <c r="XU247" s="278"/>
      <c r="XV247" s="278"/>
      <c r="XW247" s="276"/>
      <c r="XX247" s="279"/>
      <c r="XY247" s="279"/>
      <c r="XZ247" s="279"/>
      <c r="YA247" s="279"/>
      <c r="YB247" s="279"/>
      <c r="YC247" s="279"/>
      <c r="YD247" s="279"/>
      <c r="YE247" s="279"/>
      <c r="YF247" s="279"/>
      <c r="YG247" s="279"/>
      <c r="YH247" s="279"/>
      <c r="YI247" s="279"/>
      <c r="YJ247" s="279"/>
      <c r="YK247" s="279"/>
      <c r="YL247" s="279"/>
      <c r="YM247" s="279"/>
      <c r="YN247" s="279"/>
      <c r="YO247" s="279"/>
      <c r="YP247" s="279"/>
      <c r="YQ247" s="279"/>
      <c r="YR247" s="279"/>
      <c r="YS247" s="279"/>
      <c r="YT247" s="279"/>
      <c r="YU247" s="279"/>
      <c r="YV247" s="279"/>
      <c r="YW247" s="279"/>
      <c r="YX247" s="279"/>
      <c r="YY247" s="279"/>
      <c r="YZ247" s="276"/>
      <c r="ZA247" s="276"/>
      <c r="ZB247" s="276"/>
      <c r="ZC247" s="276"/>
      <c r="ZD247" s="276"/>
      <c r="ZE247" s="276"/>
      <c r="ZF247" s="276"/>
      <c r="ZG247" s="276"/>
      <c r="ZH247" s="276"/>
      <c r="ZI247" s="276"/>
      <c r="ZJ247" s="276"/>
      <c r="ZK247" s="276"/>
      <c r="ZL247" s="276"/>
      <c r="ZM247" s="276"/>
      <c r="ZN247" s="276"/>
      <c r="ZO247" s="278"/>
      <c r="ZP247" s="278"/>
      <c r="ZQ247" s="278"/>
      <c r="ZR247" s="278"/>
      <c r="ZS247" s="278"/>
      <c r="ZT247" s="278"/>
      <c r="ZU247" s="278"/>
      <c r="ZV247" s="278"/>
      <c r="ZW247" s="276"/>
      <c r="ZX247" s="276"/>
      <c r="ZY247" s="276"/>
      <c r="ZZ247" s="276"/>
      <c r="AAA247" s="276"/>
      <c r="AAB247" s="276"/>
      <c r="AAC247" s="276"/>
      <c r="AAD247" s="276"/>
      <c r="AAE247" s="276"/>
      <c r="AAF247" s="276"/>
      <c r="AAG247" s="276"/>
      <c r="AAH247" s="276"/>
      <c r="AAI247" s="276"/>
      <c r="AAJ247" s="276"/>
      <c r="AAK247" s="276"/>
      <c r="AAL247" s="276"/>
      <c r="AAM247" s="276"/>
      <c r="AAN247" s="276"/>
      <c r="AAO247" s="278"/>
      <c r="AAP247" s="278"/>
      <c r="AAQ247" s="278"/>
      <c r="AAR247" s="278"/>
      <c r="AAS247" s="278"/>
      <c r="AAT247" s="278"/>
      <c r="AAU247" s="278"/>
      <c r="AAV247" s="278"/>
      <c r="AAW247" s="278"/>
      <c r="AAX247" s="278"/>
    </row>
    <row r="248" spans="10:726" s="168" customFormat="1" ht="13.5" customHeight="1" x14ac:dyDescent="0.35">
      <c r="J248" s="169"/>
      <c r="K248" s="169"/>
      <c r="L248" s="169"/>
      <c r="M248" s="169"/>
      <c r="N248" s="169"/>
      <c r="O248" s="169"/>
      <c r="P248" s="169"/>
      <c r="Q248" s="169"/>
      <c r="R248" s="169"/>
      <c r="S248" s="169"/>
      <c r="T248" s="169"/>
      <c r="V248" s="169"/>
      <c r="W248" s="169"/>
      <c r="X248" s="169"/>
      <c r="Y248" s="169"/>
      <c r="Z248" s="169"/>
      <c r="BH248" s="169"/>
      <c r="BI248" s="169"/>
      <c r="BJ248" s="169"/>
      <c r="BK248" s="169"/>
      <c r="BV248" s="169"/>
      <c r="BW248" s="169"/>
      <c r="BX248" s="169"/>
      <c r="BY248" s="169"/>
      <c r="CE248" s="169"/>
      <c r="CF248" s="169"/>
      <c r="CG248" s="169"/>
      <c r="CL248" s="169"/>
      <c r="CM248" s="169"/>
      <c r="CN248" s="169"/>
      <c r="CU248" s="169"/>
      <c r="CV248" s="169"/>
      <c r="CW248" s="169"/>
      <c r="CX248" s="169"/>
      <c r="CY248" s="169"/>
      <c r="DE248" s="169"/>
      <c r="DF248" s="169"/>
      <c r="DG248" s="169"/>
      <c r="DL248" s="169"/>
      <c r="DM248" s="169"/>
      <c r="DN248" s="169"/>
      <c r="DO248" s="169"/>
      <c r="DQ248" s="169"/>
      <c r="DR248" s="169"/>
      <c r="DS248" s="169"/>
      <c r="DU248" s="169"/>
      <c r="DV248" s="169"/>
      <c r="DW248" s="169"/>
      <c r="EC248" s="169"/>
      <c r="ED248" s="169"/>
      <c r="EE248" s="169"/>
      <c r="EV248" s="169"/>
      <c r="EW248" s="169"/>
      <c r="EX248" s="169"/>
      <c r="EY248" s="169"/>
      <c r="EZ248" s="169"/>
      <c r="FA248" s="169"/>
      <c r="FB248" s="169"/>
      <c r="FC248" s="169"/>
      <c r="FD248" s="169"/>
      <c r="FE248" s="169"/>
      <c r="FT248" s="169"/>
      <c r="GY248" s="169"/>
      <c r="GZ248" s="169"/>
      <c r="HA248" s="169"/>
      <c r="HB248" s="169"/>
      <c r="HC248" s="169"/>
      <c r="HD248" s="169"/>
      <c r="HE248" s="169"/>
      <c r="HF248" s="169"/>
      <c r="HG248" s="169"/>
      <c r="HH248" s="169"/>
      <c r="HI248" s="169"/>
      <c r="HJ248" s="169"/>
      <c r="HK248" s="169"/>
      <c r="HL248" s="169"/>
      <c r="HM248" s="169"/>
      <c r="HN248" s="169"/>
      <c r="HO248" s="169"/>
      <c r="HP248" s="169"/>
      <c r="HQ248" s="169"/>
      <c r="HR248" s="169"/>
      <c r="HS248" s="169"/>
      <c r="HT248" s="169"/>
      <c r="HU248" s="169"/>
      <c r="HV248" s="169"/>
      <c r="HW248" s="169"/>
      <c r="HX248" s="169"/>
      <c r="ID248" s="169"/>
      <c r="IE248" s="169"/>
      <c r="IF248" s="169"/>
      <c r="IU248" s="169"/>
      <c r="IV248" s="169"/>
      <c r="IW248" s="169"/>
      <c r="IX248" s="169"/>
      <c r="JF248" s="169"/>
      <c r="JG248" s="169"/>
      <c r="JH248" s="169"/>
      <c r="JV248" s="169"/>
      <c r="JW248" s="169"/>
      <c r="JX248" s="169"/>
      <c r="KD248" s="169"/>
      <c r="KE248" s="169"/>
      <c r="KF248" s="169"/>
      <c r="KP248" s="169"/>
      <c r="KT248" s="169"/>
      <c r="KU248" s="169"/>
      <c r="KV248" s="169"/>
      <c r="LB248" s="169"/>
      <c r="LC248" s="169"/>
      <c r="LD248" s="169"/>
      <c r="LG248" s="169"/>
      <c r="LH248" s="169"/>
      <c r="LI248" s="169"/>
      <c r="LO248" s="169"/>
      <c r="LP248" s="169"/>
      <c r="LQ248" s="169"/>
      <c r="LY248" s="169"/>
      <c r="LZ248" s="169"/>
      <c r="MG248" s="169"/>
      <c r="NB248" s="169"/>
      <c r="NC248" s="169"/>
      <c r="ND248" s="169"/>
      <c r="NE248" s="169"/>
      <c r="NF248" s="169"/>
      <c r="NG248" s="169"/>
      <c r="NH248" s="169"/>
      <c r="NI248" s="169"/>
      <c r="NJ248" s="169"/>
      <c r="NK248" s="169"/>
      <c r="NN248" s="169"/>
      <c r="OA248" s="169"/>
      <c r="OB248" s="169"/>
      <c r="OC248" s="169"/>
      <c r="OD248" s="169"/>
      <c r="OJ248" s="169"/>
      <c r="OT248" s="169"/>
      <c r="OU248" s="169"/>
      <c r="OV248" s="169"/>
      <c r="OW248" s="169"/>
      <c r="OX248" s="169"/>
      <c r="OY248" s="169"/>
      <c r="OZ248" s="169"/>
      <c r="PA248" s="170"/>
      <c r="PB248" s="170"/>
      <c r="PC248" s="170"/>
      <c r="PD248" s="170"/>
      <c r="PE248" s="170"/>
      <c r="PF248" s="170"/>
      <c r="PG248" s="170"/>
      <c r="PM248" s="169"/>
      <c r="PN248" s="169"/>
      <c r="PO248" s="169"/>
      <c r="PW248" s="169"/>
      <c r="QF248" s="169"/>
      <c r="QJ248" s="169"/>
      <c r="QK248" s="169"/>
      <c r="QL248" s="169"/>
      <c r="QX248" s="169"/>
      <c r="QY248" s="169"/>
      <c r="QZ248" s="169"/>
      <c r="RA248" s="169"/>
      <c r="RE248" s="169"/>
      <c r="RL248" s="169"/>
      <c r="RM248" s="169"/>
      <c r="RN248" s="169"/>
      <c r="RV248" s="169"/>
      <c r="RY248" s="227"/>
      <c r="RZ248" s="167"/>
      <c r="SB248" s="249"/>
      <c r="SC248" s="234"/>
      <c r="SD248" s="177"/>
      <c r="SF248" s="276"/>
      <c r="SG248" s="277"/>
      <c r="SH248" s="276"/>
      <c r="SI248" s="276"/>
      <c r="SJ248" s="276"/>
      <c r="SK248" s="276"/>
      <c r="SL248" s="276"/>
      <c r="SM248" s="276"/>
      <c r="SN248" s="276"/>
      <c r="SO248" s="276"/>
      <c r="SP248" s="276"/>
      <c r="SQ248" s="276"/>
      <c r="SR248" s="276"/>
      <c r="SS248" s="276"/>
      <c r="ST248" s="276"/>
      <c r="SU248" s="276"/>
      <c r="SV248" s="276"/>
      <c r="SW248" s="276"/>
      <c r="SX248" s="276"/>
      <c r="SY248" s="276"/>
      <c r="SZ248" s="276"/>
      <c r="TA248" s="276"/>
      <c r="TB248" s="276"/>
      <c r="TC248" s="276"/>
      <c r="TD248" s="276"/>
      <c r="TE248" s="276"/>
      <c r="TF248" s="276"/>
      <c r="TG248" s="276"/>
      <c r="TH248" s="276"/>
      <c r="TI248" s="276"/>
      <c r="TJ248" s="276"/>
      <c r="TK248" s="276"/>
      <c r="TL248" s="276"/>
      <c r="TM248" s="276"/>
      <c r="TN248" s="276"/>
      <c r="TO248" s="276"/>
      <c r="TP248" s="276"/>
      <c r="TQ248" s="276"/>
      <c r="TR248" s="276"/>
      <c r="TS248" s="276"/>
      <c r="TT248" s="276"/>
      <c r="TU248" s="276"/>
      <c r="TV248" s="276"/>
      <c r="TW248" s="276"/>
      <c r="TX248" s="276"/>
      <c r="TY248" s="276"/>
      <c r="TZ248" s="276"/>
      <c r="UA248" s="276"/>
      <c r="UB248" s="276"/>
      <c r="UC248" s="276"/>
      <c r="UD248" s="276"/>
      <c r="UE248" s="276"/>
      <c r="UF248" s="276"/>
      <c r="UG248" s="276"/>
      <c r="UH248" s="276"/>
      <c r="UI248" s="276"/>
      <c r="UJ248" s="276"/>
      <c r="UK248" s="276"/>
      <c r="UL248" s="276"/>
      <c r="UM248" s="276"/>
      <c r="UN248" s="276"/>
      <c r="UO248" s="276"/>
      <c r="UP248" s="276"/>
      <c r="UQ248" s="276"/>
      <c r="UR248" s="276"/>
      <c r="US248" s="276"/>
      <c r="UT248" s="276"/>
      <c r="UU248" s="276"/>
      <c r="UV248" s="276"/>
      <c r="UW248" s="276"/>
      <c r="UX248" s="276"/>
      <c r="UY248" s="276"/>
      <c r="UZ248" s="276"/>
      <c r="VA248" s="276"/>
      <c r="VB248" s="276"/>
      <c r="VC248" s="276"/>
      <c r="VD248" s="276"/>
      <c r="VE248" s="276"/>
      <c r="VF248" s="276"/>
      <c r="VG248" s="276"/>
      <c r="VH248" s="276"/>
      <c r="VI248" s="276"/>
      <c r="VJ248" s="276"/>
      <c r="VK248" s="276"/>
      <c r="VL248" s="276"/>
      <c r="VM248" s="276"/>
      <c r="VN248" s="276"/>
      <c r="VO248" s="276"/>
      <c r="VP248" s="276"/>
      <c r="VQ248" s="276"/>
      <c r="VR248" s="276"/>
      <c r="VS248" s="276"/>
      <c r="VT248" s="276"/>
      <c r="VU248" s="276"/>
      <c r="VV248" s="276"/>
      <c r="VW248" s="276"/>
      <c r="VX248" s="276"/>
      <c r="VY248" s="276"/>
      <c r="VZ248" s="276"/>
      <c r="WA248" s="276"/>
      <c r="WB248" s="276"/>
      <c r="WC248" s="276"/>
      <c r="WD248" s="276"/>
      <c r="WE248" s="276"/>
      <c r="WF248" s="276"/>
      <c r="WG248" s="276"/>
      <c r="WH248" s="276"/>
      <c r="WI248" s="276"/>
      <c r="WJ248" s="276"/>
      <c r="WK248" s="276"/>
      <c r="WL248" s="276"/>
      <c r="WM248" s="276"/>
      <c r="WN248" s="276"/>
      <c r="WO248" s="276"/>
      <c r="WP248" s="276"/>
      <c r="WQ248" s="276"/>
      <c r="WR248" s="276"/>
      <c r="WS248" s="276"/>
      <c r="WT248" s="276"/>
      <c r="WU248" s="276"/>
      <c r="WV248" s="276"/>
      <c r="WW248" s="276"/>
      <c r="WX248" s="276"/>
      <c r="WY248" s="276"/>
      <c r="WZ248" s="276"/>
      <c r="XA248" s="276"/>
      <c r="XB248" s="276"/>
      <c r="XC248" s="276"/>
      <c r="XD248" s="276"/>
      <c r="XE248" s="276"/>
      <c r="XF248" s="276"/>
      <c r="XG248" s="276"/>
      <c r="XH248" s="276"/>
      <c r="XI248" s="276"/>
      <c r="XJ248" s="276"/>
      <c r="XK248" s="276"/>
      <c r="XL248" s="276"/>
      <c r="XM248" s="278"/>
      <c r="XN248" s="278"/>
      <c r="XO248" s="278"/>
      <c r="XP248" s="278"/>
      <c r="XQ248" s="278"/>
      <c r="XR248" s="278"/>
      <c r="XS248" s="278"/>
      <c r="XT248" s="278"/>
      <c r="XU248" s="278"/>
      <c r="XV248" s="278"/>
      <c r="XW248" s="276"/>
      <c r="XX248" s="279"/>
      <c r="XY248" s="279"/>
      <c r="XZ248" s="279"/>
      <c r="YA248" s="279"/>
      <c r="YB248" s="279"/>
      <c r="YC248" s="279"/>
      <c r="YD248" s="279"/>
      <c r="YE248" s="279"/>
      <c r="YF248" s="279"/>
      <c r="YG248" s="279"/>
      <c r="YH248" s="279"/>
      <c r="YI248" s="279"/>
      <c r="YJ248" s="279"/>
      <c r="YK248" s="279"/>
      <c r="YL248" s="279"/>
      <c r="YM248" s="279"/>
      <c r="YN248" s="279"/>
      <c r="YO248" s="279"/>
      <c r="YP248" s="279"/>
      <c r="YQ248" s="279"/>
      <c r="YR248" s="279"/>
      <c r="YS248" s="279"/>
      <c r="YT248" s="279"/>
      <c r="YU248" s="279"/>
      <c r="YV248" s="279"/>
      <c r="YW248" s="279"/>
      <c r="YX248" s="279"/>
      <c r="YY248" s="279"/>
      <c r="YZ248" s="276"/>
      <c r="ZA248" s="276"/>
      <c r="ZB248" s="276"/>
      <c r="ZC248" s="276"/>
      <c r="ZD248" s="276"/>
      <c r="ZE248" s="276"/>
      <c r="ZF248" s="276"/>
      <c r="ZG248" s="276"/>
      <c r="ZH248" s="276"/>
      <c r="ZI248" s="276"/>
      <c r="ZJ248" s="276"/>
      <c r="ZK248" s="276"/>
      <c r="ZL248" s="276"/>
      <c r="ZM248" s="276"/>
      <c r="ZN248" s="276"/>
      <c r="ZO248" s="278"/>
      <c r="ZP248" s="278"/>
      <c r="ZQ248" s="278"/>
      <c r="ZR248" s="278"/>
      <c r="ZS248" s="278"/>
      <c r="ZT248" s="278"/>
      <c r="ZU248" s="278"/>
      <c r="ZV248" s="278"/>
      <c r="ZW248" s="276"/>
      <c r="ZX248" s="276"/>
      <c r="ZY248" s="276"/>
      <c r="ZZ248" s="276"/>
      <c r="AAA248" s="276"/>
      <c r="AAB248" s="276"/>
      <c r="AAC248" s="276"/>
      <c r="AAD248" s="276"/>
      <c r="AAE248" s="276"/>
      <c r="AAF248" s="276"/>
      <c r="AAG248" s="276"/>
      <c r="AAH248" s="276"/>
      <c r="AAI248" s="276"/>
      <c r="AAJ248" s="276"/>
      <c r="AAK248" s="276"/>
      <c r="AAL248" s="276"/>
      <c r="AAM248" s="276"/>
      <c r="AAN248" s="276"/>
      <c r="AAO248" s="278"/>
      <c r="AAP248" s="278"/>
      <c r="AAQ248" s="278"/>
      <c r="AAR248" s="278"/>
      <c r="AAS248" s="278"/>
      <c r="AAT248" s="278"/>
      <c r="AAU248" s="278"/>
      <c r="AAV248" s="278"/>
      <c r="AAW248" s="278"/>
      <c r="AAX248" s="278"/>
    </row>
    <row r="249" spans="10:726" s="168" customFormat="1" ht="13.5" customHeight="1" x14ac:dyDescent="0.35">
      <c r="J249" s="169"/>
      <c r="K249" s="169"/>
      <c r="L249" s="169"/>
      <c r="M249" s="169"/>
      <c r="N249" s="169"/>
      <c r="O249" s="169"/>
      <c r="P249" s="169"/>
      <c r="Q249" s="169"/>
      <c r="R249" s="169"/>
      <c r="S249" s="169"/>
      <c r="T249" s="169"/>
      <c r="V249" s="169"/>
      <c r="W249" s="169"/>
      <c r="X249" s="169"/>
      <c r="Y249" s="169"/>
      <c r="Z249" s="169"/>
      <c r="BH249" s="169"/>
      <c r="BI249" s="169"/>
      <c r="BJ249" s="169"/>
      <c r="BK249" s="169"/>
      <c r="BV249" s="169"/>
      <c r="BW249" s="169"/>
      <c r="BX249" s="169"/>
      <c r="BY249" s="169"/>
      <c r="CE249" s="169"/>
      <c r="CF249" s="169"/>
      <c r="CG249" s="169"/>
      <c r="CL249" s="169"/>
      <c r="CM249" s="169"/>
      <c r="CN249" s="169"/>
      <c r="CU249" s="169"/>
      <c r="CV249" s="169"/>
      <c r="CW249" s="169"/>
      <c r="CX249" s="169"/>
      <c r="CY249" s="169"/>
      <c r="DE249" s="169"/>
      <c r="DF249" s="169"/>
      <c r="DG249" s="169"/>
      <c r="DL249" s="169"/>
      <c r="DM249" s="169"/>
      <c r="DN249" s="169"/>
      <c r="DO249" s="169"/>
      <c r="DQ249" s="169"/>
      <c r="DR249" s="169"/>
      <c r="DS249" s="169"/>
      <c r="DU249" s="169"/>
      <c r="DV249" s="169"/>
      <c r="DW249" s="169"/>
      <c r="EC249" s="169"/>
      <c r="ED249" s="169"/>
      <c r="EE249" s="169"/>
      <c r="EV249" s="169"/>
      <c r="EW249" s="169"/>
      <c r="EX249" s="169"/>
      <c r="EY249" s="169"/>
      <c r="EZ249" s="169"/>
      <c r="FA249" s="169"/>
      <c r="FB249" s="169"/>
      <c r="FC249" s="169"/>
      <c r="FD249" s="169"/>
      <c r="FE249" s="169"/>
      <c r="FT249" s="169"/>
      <c r="GY249" s="169"/>
      <c r="GZ249" s="169"/>
      <c r="HA249" s="169"/>
      <c r="HB249" s="169"/>
      <c r="HC249" s="169"/>
      <c r="HD249" s="169"/>
      <c r="HE249" s="169"/>
      <c r="HF249" s="169"/>
      <c r="HG249" s="169"/>
      <c r="HH249" s="169"/>
      <c r="HI249" s="169"/>
      <c r="HJ249" s="169"/>
      <c r="HK249" s="169"/>
      <c r="HL249" s="169"/>
      <c r="HM249" s="169"/>
      <c r="HN249" s="169"/>
      <c r="HO249" s="169"/>
      <c r="HP249" s="169"/>
      <c r="HQ249" s="169"/>
      <c r="HR249" s="169"/>
      <c r="HS249" s="169"/>
      <c r="HT249" s="169"/>
      <c r="HU249" s="169"/>
      <c r="HV249" s="169"/>
      <c r="HW249" s="169"/>
      <c r="HX249" s="169"/>
      <c r="ID249" s="169"/>
      <c r="IE249" s="169"/>
      <c r="IF249" s="169"/>
      <c r="IU249" s="169"/>
      <c r="IV249" s="169"/>
      <c r="IW249" s="169"/>
      <c r="IX249" s="169"/>
      <c r="JF249" s="169"/>
      <c r="JG249" s="169"/>
      <c r="JH249" s="169"/>
      <c r="JV249" s="169"/>
      <c r="JW249" s="169"/>
      <c r="JX249" s="169"/>
      <c r="KD249" s="169"/>
      <c r="KE249" s="169"/>
      <c r="KF249" s="169"/>
      <c r="KP249" s="169"/>
      <c r="KT249" s="169"/>
      <c r="KU249" s="169"/>
      <c r="KV249" s="169"/>
      <c r="LB249" s="169"/>
      <c r="LC249" s="169"/>
      <c r="LD249" s="169"/>
      <c r="LG249" s="169"/>
      <c r="LH249" s="169"/>
      <c r="LI249" s="169"/>
      <c r="LO249" s="169"/>
      <c r="LP249" s="169"/>
      <c r="LQ249" s="169"/>
      <c r="LY249" s="169"/>
      <c r="LZ249" s="169"/>
      <c r="MG249" s="169"/>
      <c r="NB249" s="169"/>
      <c r="NC249" s="169"/>
      <c r="ND249" s="169"/>
      <c r="NE249" s="169"/>
      <c r="NF249" s="169"/>
      <c r="NG249" s="169"/>
      <c r="NH249" s="169"/>
      <c r="NI249" s="169"/>
      <c r="NJ249" s="169"/>
      <c r="NK249" s="169"/>
      <c r="NN249" s="169"/>
      <c r="OA249" s="169"/>
      <c r="OB249" s="169"/>
      <c r="OC249" s="169"/>
      <c r="OD249" s="169"/>
      <c r="OJ249" s="169"/>
      <c r="OT249" s="169"/>
      <c r="OU249" s="169"/>
      <c r="OV249" s="169"/>
      <c r="OW249" s="169"/>
      <c r="OX249" s="169"/>
      <c r="OY249" s="169"/>
      <c r="OZ249" s="169"/>
      <c r="PA249" s="170"/>
      <c r="PB249" s="170"/>
      <c r="PC249" s="170"/>
      <c r="PD249" s="170"/>
      <c r="PE249" s="170"/>
      <c r="PF249" s="170"/>
      <c r="PG249" s="170"/>
      <c r="PM249" s="169"/>
      <c r="PN249" s="169"/>
      <c r="PO249" s="169"/>
      <c r="PW249" s="169"/>
      <c r="QF249" s="169"/>
      <c r="QJ249" s="169"/>
      <c r="QK249" s="169"/>
      <c r="QL249" s="169"/>
      <c r="QX249" s="169"/>
      <c r="QY249" s="169"/>
      <c r="QZ249" s="169"/>
      <c r="RA249" s="169"/>
      <c r="RE249" s="169"/>
      <c r="RL249" s="169"/>
      <c r="RM249" s="169"/>
      <c r="RN249" s="169"/>
      <c r="RV249" s="169"/>
      <c r="RY249" s="227"/>
      <c r="RZ249" s="167"/>
      <c r="SB249" s="249"/>
      <c r="SC249" s="234"/>
      <c r="SD249" s="177"/>
      <c r="SF249" s="276"/>
      <c r="SG249" s="277"/>
      <c r="SH249" s="276"/>
      <c r="SI249" s="276"/>
      <c r="SJ249" s="276"/>
      <c r="SK249" s="276"/>
      <c r="SL249" s="276"/>
      <c r="SM249" s="276"/>
      <c r="SN249" s="276"/>
      <c r="SO249" s="276"/>
      <c r="SP249" s="276"/>
      <c r="SQ249" s="276"/>
      <c r="SR249" s="276"/>
      <c r="SS249" s="276"/>
      <c r="ST249" s="276"/>
      <c r="SU249" s="276"/>
      <c r="SV249" s="276"/>
      <c r="SW249" s="276"/>
      <c r="SX249" s="276"/>
      <c r="SY249" s="276"/>
      <c r="SZ249" s="276"/>
      <c r="TA249" s="276"/>
      <c r="TB249" s="276"/>
      <c r="TC249" s="276"/>
      <c r="TD249" s="276"/>
      <c r="TE249" s="276"/>
      <c r="TF249" s="276"/>
      <c r="TG249" s="276"/>
      <c r="TH249" s="276"/>
      <c r="TI249" s="276"/>
      <c r="TJ249" s="276"/>
      <c r="TK249" s="276"/>
      <c r="TL249" s="276"/>
      <c r="TM249" s="276"/>
      <c r="TN249" s="276"/>
      <c r="TO249" s="276"/>
      <c r="TP249" s="276"/>
      <c r="TQ249" s="276"/>
      <c r="TR249" s="276"/>
      <c r="TS249" s="276"/>
      <c r="TT249" s="276"/>
      <c r="TU249" s="276"/>
      <c r="TV249" s="276"/>
      <c r="TW249" s="276"/>
      <c r="TX249" s="276"/>
      <c r="TY249" s="276"/>
      <c r="TZ249" s="276"/>
      <c r="UA249" s="276"/>
      <c r="UB249" s="276"/>
      <c r="UC249" s="276"/>
      <c r="UD249" s="276"/>
      <c r="UE249" s="276"/>
      <c r="UF249" s="276"/>
      <c r="UG249" s="276"/>
      <c r="UH249" s="276"/>
      <c r="UI249" s="276"/>
      <c r="UJ249" s="276"/>
      <c r="UK249" s="276"/>
      <c r="UL249" s="276"/>
      <c r="UM249" s="276"/>
      <c r="UN249" s="276"/>
      <c r="UO249" s="276"/>
      <c r="UP249" s="276"/>
      <c r="UQ249" s="276"/>
      <c r="UR249" s="276"/>
      <c r="US249" s="276"/>
      <c r="UT249" s="276"/>
      <c r="UU249" s="276"/>
      <c r="UV249" s="276"/>
      <c r="UW249" s="276"/>
      <c r="UX249" s="276"/>
      <c r="UY249" s="276"/>
      <c r="UZ249" s="276"/>
      <c r="VA249" s="276"/>
      <c r="VB249" s="276"/>
      <c r="VC249" s="276"/>
      <c r="VD249" s="276"/>
      <c r="VE249" s="276"/>
      <c r="VF249" s="276"/>
      <c r="VG249" s="276"/>
      <c r="VH249" s="276"/>
      <c r="VI249" s="276"/>
      <c r="VJ249" s="276"/>
      <c r="VK249" s="276"/>
      <c r="VL249" s="276"/>
      <c r="VM249" s="276"/>
      <c r="VN249" s="276"/>
      <c r="VO249" s="276"/>
      <c r="VP249" s="276"/>
      <c r="VQ249" s="276"/>
      <c r="VR249" s="276"/>
      <c r="VS249" s="276"/>
      <c r="VT249" s="276"/>
      <c r="VU249" s="276"/>
      <c r="VV249" s="276"/>
      <c r="VW249" s="276"/>
      <c r="VX249" s="276"/>
      <c r="VY249" s="276"/>
      <c r="VZ249" s="276"/>
      <c r="WA249" s="276"/>
      <c r="WB249" s="276"/>
      <c r="WC249" s="276"/>
      <c r="WD249" s="276"/>
      <c r="WE249" s="276"/>
      <c r="WF249" s="276"/>
      <c r="WG249" s="276"/>
      <c r="WH249" s="276"/>
      <c r="WI249" s="276"/>
      <c r="WJ249" s="276"/>
      <c r="WK249" s="276"/>
      <c r="WL249" s="276"/>
      <c r="WM249" s="276"/>
      <c r="WN249" s="276"/>
      <c r="WO249" s="276"/>
      <c r="WP249" s="276"/>
      <c r="WQ249" s="276"/>
      <c r="WR249" s="276"/>
      <c r="WS249" s="276"/>
      <c r="WT249" s="276"/>
      <c r="WU249" s="276"/>
      <c r="WV249" s="276"/>
      <c r="WW249" s="276"/>
      <c r="WX249" s="276"/>
      <c r="WY249" s="276"/>
      <c r="WZ249" s="276"/>
      <c r="XA249" s="276"/>
      <c r="XB249" s="276"/>
      <c r="XC249" s="276"/>
      <c r="XD249" s="276"/>
      <c r="XE249" s="276"/>
      <c r="XF249" s="276"/>
      <c r="XG249" s="276"/>
      <c r="XH249" s="276"/>
      <c r="XI249" s="276"/>
      <c r="XJ249" s="276"/>
      <c r="XK249" s="276"/>
      <c r="XL249" s="276"/>
      <c r="XM249" s="278"/>
      <c r="XN249" s="278"/>
      <c r="XO249" s="278"/>
      <c r="XP249" s="278"/>
      <c r="XQ249" s="278"/>
      <c r="XR249" s="278"/>
      <c r="XS249" s="278"/>
      <c r="XT249" s="278"/>
      <c r="XU249" s="278"/>
      <c r="XV249" s="278"/>
      <c r="XW249" s="276"/>
      <c r="XX249" s="279"/>
      <c r="XY249" s="279"/>
      <c r="XZ249" s="279"/>
      <c r="YA249" s="279"/>
      <c r="YB249" s="279"/>
      <c r="YC249" s="279"/>
      <c r="YD249" s="279"/>
      <c r="YE249" s="279"/>
      <c r="YF249" s="279"/>
      <c r="YG249" s="279"/>
      <c r="YH249" s="279"/>
      <c r="YI249" s="279"/>
      <c r="YJ249" s="279"/>
      <c r="YK249" s="279"/>
      <c r="YL249" s="279"/>
      <c r="YM249" s="279"/>
      <c r="YN249" s="279"/>
      <c r="YO249" s="279"/>
      <c r="YP249" s="279"/>
      <c r="YQ249" s="279"/>
      <c r="YR249" s="279"/>
      <c r="YS249" s="279"/>
      <c r="YT249" s="279"/>
      <c r="YU249" s="279"/>
      <c r="YV249" s="279"/>
      <c r="YW249" s="279"/>
      <c r="YX249" s="279"/>
      <c r="YY249" s="279"/>
      <c r="YZ249" s="276"/>
      <c r="ZA249" s="276"/>
      <c r="ZB249" s="276"/>
      <c r="ZC249" s="276"/>
      <c r="ZD249" s="276"/>
      <c r="ZE249" s="276"/>
      <c r="ZF249" s="276"/>
      <c r="ZG249" s="276"/>
      <c r="ZH249" s="276"/>
      <c r="ZI249" s="276"/>
      <c r="ZJ249" s="276"/>
      <c r="ZK249" s="276"/>
      <c r="ZL249" s="276"/>
      <c r="ZM249" s="276"/>
      <c r="ZN249" s="276"/>
      <c r="ZO249" s="278"/>
      <c r="ZP249" s="278"/>
      <c r="ZQ249" s="278"/>
      <c r="ZR249" s="278"/>
      <c r="ZS249" s="278"/>
      <c r="ZT249" s="278"/>
      <c r="ZU249" s="278"/>
      <c r="ZV249" s="278"/>
      <c r="ZW249" s="276"/>
      <c r="ZX249" s="276"/>
      <c r="ZY249" s="276"/>
      <c r="ZZ249" s="276"/>
      <c r="AAA249" s="276"/>
      <c r="AAB249" s="276"/>
      <c r="AAC249" s="276"/>
      <c r="AAD249" s="276"/>
      <c r="AAE249" s="276"/>
      <c r="AAF249" s="276"/>
      <c r="AAG249" s="276"/>
      <c r="AAH249" s="276"/>
      <c r="AAI249" s="276"/>
      <c r="AAJ249" s="276"/>
      <c r="AAK249" s="276"/>
      <c r="AAL249" s="276"/>
      <c r="AAM249" s="276"/>
      <c r="AAN249" s="276"/>
      <c r="AAO249" s="278"/>
      <c r="AAP249" s="278"/>
      <c r="AAQ249" s="278"/>
      <c r="AAR249" s="278"/>
      <c r="AAS249" s="278"/>
      <c r="AAT249" s="278"/>
      <c r="AAU249" s="278"/>
      <c r="AAV249" s="278"/>
      <c r="AAW249" s="278"/>
      <c r="AAX249" s="278"/>
    </row>
    <row r="250" spans="10:726" s="168" customFormat="1" ht="13.5" customHeight="1" x14ac:dyDescent="0.35">
      <c r="J250" s="169"/>
      <c r="K250" s="169"/>
      <c r="L250" s="169"/>
      <c r="M250" s="169"/>
      <c r="N250" s="169"/>
      <c r="O250" s="169"/>
      <c r="P250" s="169"/>
      <c r="Q250" s="169"/>
      <c r="R250" s="169"/>
      <c r="S250" s="169"/>
      <c r="T250" s="169"/>
      <c r="V250" s="169"/>
      <c r="W250" s="169"/>
      <c r="X250" s="169"/>
      <c r="Y250" s="169"/>
      <c r="Z250" s="169"/>
      <c r="BH250" s="169"/>
      <c r="BI250" s="169"/>
      <c r="BJ250" s="169"/>
      <c r="BK250" s="169"/>
      <c r="BV250" s="169"/>
      <c r="BW250" s="169"/>
      <c r="BX250" s="169"/>
      <c r="BY250" s="169"/>
      <c r="CE250" s="169"/>
      <c r="CF250" s="169"/>
      <c r="CG250" s="169"/>
      <c r="CL250" s="169"/>
      <c r="CM250" s="169"/>
      <c r="CN250" s="169"/>
      <c r="CU250" s="169"/>
      <c r="CV250" s="169"/>
      <c r="CW250" s="169"/>
      <c r="CX250" s="169"/>
      <c r="CY250" s="169"/>
      <c r="DE250" s="169"/>
      <c r="DF250" s="169"/>
      <c r="DG250" s="169"/>
      <c r="DL250" s="169"/>
      <c r="DM250" s="169"/>
      <c r="DN250" s="169"/>
      <c r="DO250" s="169"/>
      <c r="DQ250" s="169"/>
      <c r="DR250" s="169"/>
      <c r="DS250" s="169"/>
      <c r="DU250" s="169"/>
      <c r="DV250" s="169"/>
      <c r="DW250" s="169"/>
      <c r="EC250" s="169"/>
      <c r="ED250" s="169"/>
      <c r="EE250" s="169"/>
      <c r="EV250" s="169"/>
      <c r="EW250" s="169"/>
      <c r="EX250" s="169"/>
      <c r="EY250" s="169"/>
      <c r="EZ250" s="169"/>
      <c r="FA250" s="169"/>
      <c r="FB250" s="169"/>
      <c r="FC250" s="169"/>
      <c r="FD250" s="169"/>
      <c r="FE250" s="169"/>
      <c r="FT250" s="169"/>
      <c r="GY250" s="169"/>
      <c r="GZ250" s="169"/>
      <c r="HA250" s="169"/>
      <c r="HB250" s="169"/>
      <c r="HC250" s="169"/>
      <c r="HD250" s="169"/>
      <c r="HE250" s="169"/>
      <c r="HF250" s="169"/>
      <c r="HG250" s="169"/>
      <c r="HH250" s="169"/>
      <c r="HI250" s="169"/>
      <c r="HJ250" s="169"/>
      <c r="HK250" s="169"/>
      <c r="HL250" s="169"/>
      <c r="HM250" s="169"/>
      <c r="HN250" s="169"/>
      <c r="HO250" s="169"/>
      <c r="HP250" s="169"/>
      <c r="HQ250" s="169"/>
      <c r="HR250" s="169"/>
      <c r="HS250" s="169"/>
      <c r="HT250" s="169"/>
      <c r="HU250" s="169"/>
      <c r="HV250" s="169"/>
      <c r="HW250" s="169"/>
      <c r="HX250" s="169"/>
      <c r="ID250" s="169"/>
      <c r="IE250" s="169"/>
      <c r="IF250" s="169"/>
      <c r="IU250" s="169"/>
      <c r="IV250" s="169"/>
      <c r="IW250" s="169"/>
      <c r="IX250" s="169"/>
      <c r="JF250" s="169"/>
      <c r="JG250" s="169"/>
      <c r="JH250" s="169"/>
      <c r="JV250" s="169"/>
      <c r="JW250" s="169"/>
      <c r="JX250" s="169"/>
      <c r="KD250" s="169"/>
      <c r="KE250" s="169"/>
      <c r="KF250" s="169"/>
      <c r="KP250" s="169"/>
      <c r="KT250" s="169"/>
      <c r="KU250" s="169"/>
      <c r="KV250" s="169"/>
      <c r="LB250" s="169"/>
      <c r="LC250" s="169"/>
      <c r="LD250" s="169"/>
      <c r="LG250" s="169"/>
      <c r="LH250" s="169"/>
      <c r="LI250" s="169"/>
      <c r="LO250" s="169"/>
      <c r="LP250" s="169"/>
      <c r="LQ250" s="169"/>
      <c r="LY250" s="169"/>
      <c r="LZ250" s="169"/>
      <c r="MG250" s="169"/>
      <c r="NB250" s="169"/>
      <c r="NC250" s="169"/>
      <c r="ND250" s="169"/>
      <c r="NE250" s="169"/>
      <c r="NF250" s="169"/>
      <c r="NG250" s="169"/>
      <c r="NH250" s="169"/>
      <c r="NI250" s="169"/>
      <c r="NJ250" s="169"/>
      <c r="NK250" s="169"/>
      <c r="NN250" s="169"/>
      <c r="OA250" s="169"/>
      <c r="OB250" s="169"/>
      <c r="OC250" s="169"/>
      <c r="OD250" s="169"/>
      <c r="OJ250" s="169"/>
      <c r="OT250" s="169"/>
      <c r="OU250" s="169"/>
      <c r="OV250" s="169"/>
      <c r="OW250" s="169"/>
      <c r="OX250" s="169"/>
      <c r="OY250" s="169"/>
      <c r="OZ250" s="169"/>
      <c r="PA250" s="170"/>
      <c r="PB250" s="170"/>
      <c r="PC250" s="170"/>
      <c r="PD250" s="170"/>
      <c r="PE250" s="170"/>
      <c r="PF250" s="170"/>
      <c r="PG250" s="170"/>
      <c r="PM250" s="169"/>
      <c r="PN250" s="169"/>
      <c r="PO250" s="169"/>
      <c r="PW250" s="169"/>
      <c r="QF250" s="169"/>
      <c r="QJ250" s="169"/>
      <c r="QK250" s="169"/>
      <c r="QL250" s="169"/>
      <c r="QX250" s="169"/>
      <c r="QY250" s="169"/>
      <c r="QZ250" s="169"/>
      <c r="RA250" s="169"/>
      <c r="RE250" s="169"/>
      <c r="RL250" s="169"/>
      <c r="RM250" s="169"/>
      <c r="RN250" s="169"/>
      <c r="RV250" s="169"/>
      <c r="RY250" s="227"/>
      <c r="RZ250" s="167"/>
      <c r="SB250" s="249"/>
      <c r="SC250" s="234"/>
      <c r="SD250" s="177"/>
      <c r="SF250" s="276"/>
      <c r="SG250" s="277"/>
      <c r="SH250" s="276"/>
      <c r="SI250" s="276"/>
      <c r="SJ250" s="276"/>
      <c r="SK250" s="276"/>
      <c r="SL250" s="276"/>
      <c r="SM250" s="276"/>
      <c r="SN250" s="276"/>
      <c r="SO250" s="276"/>
      <c r="SP250" s="276"/>
      <c r="SQ250" s="276"/>
      <c r="SR250" s="276"/>
      <c r="SS250" s="276"/>
      <c r="ST250" s="276"/>
      <c r="SU250" s="276"/>
      <c r="SV250" s="276"/>
      <c r="SW250" s="276"/>
      <c r="SX250" s="276"/>
      <c r="SY250" s="276"/>
      <c r="SZ250" s="276"/>
      <c r="TA250" s="276"/>
      <c r="TB250" s="276"/>
      <c r="TC250" s="276"/>
      <c r="TD250" s="276"/>
      <c r="TE250" s="276"/>
      <c r="TF250" s="276"/>
      <c r="TG250" s="276"/>
      <c r="TH250" s="276"/>
      <c r="TI250" s="276"/>
      <c r="TJ250" s="276"/>
      <c r="TK250" s="276"/>
      <c r="TL250" s="276"/>
      <c r="TM250" s="276"/>
      <c r="TN250" s="276"/>
      <c r="TO250" s="276"/>
      <c r="TP250" s="276"/>
      <c r="TQ250" s="276"/>
      <c r="TR250" s="276"/>
      <c r="TS250" s="276"/>
      <c r="TT250" s="276"/>
      <c r="TU250" s="276"/>
      <c r="TV250" s="276"/>
      <c r="TW250" s="276"/>
      <c r="TX250" s="276"/>
      <c r="TY250" s="276"/>
      <c r="TZ250" s="276"/>
      <c r="UA250" s="276"/>
      <c r="UB250" s="276"/>
      <c r="UC250" s="276"/>
      <c r="UD250" s="276"/>
      <c r="UE250" s="276"/>
      <c r="UF250" s="276"/>
      <c r="UG250" s="276"/>
      <c r="UH250" s="276"/>
      <c r="UI250" s="276"/>
      <c r="UJ250" s="276"/>
      <c r="UK250" s="276"/>
      <c r="UL250" s="276"/>
      <c r="UM250" s="276"/>
      <c r="UN250" s="276"/>
      <c r="UO250" s="276"/>
      <c r="UP250" s="276"/>
      <c r="UQ250" s="276"/>
      <c r="UR250" s="276"/>
      <c r="US250" s="276"/>
      <c r="UT250" s="276"/>
      <c r="UU250" s="276"/>
      <c r="UV250" s="276"/>
      <c r="UW250" s="276"/>
      <c r="UX250" s="276"/>
      <c r="UY250" s="276"/>
      <c r="UZ250" s="276"/>
      <c r="VA250" s="276"/>
      <c r="VB250" s="276"/>
      <c r="VC250" s="276"/>
      <c r="VD250" s="276"/>
      <c r="VE250" s="276"/>
      <c r="VF250" s="276"/>
      <c r="VG250" s="276"/>
      <c r="VH250" s="276"/>
      <c r="VI250" s="276"/>
      <c r="VJ250" s="276"/>
      <c r="VK250" s="276"/>
      <c r="VL250" s="276"/>
      <c r="VM250" s="276"/>
      <c r="VN250" s="276"/>
      <c r="VO250" s="276"/>
      <c r="VP250" s="276"/>
      <c r="VQ250" s="276"/>
      <c r="VR250" s="276"/>
      <c r="VS250" s="276"/>
      <c r="VT250" s="276"/>
      <c r="VU250" s="276"/>
      <c r="VV250" s="276"/>
      <c r="VW250" s="276"/>
      <c r="VX250" s="276"/>
      <c r="VY250" s="276"/>
      <c r="VZ250" s="276"/>
      <c r="WA250" s="276"/>
      <c r="WB250" s="276"/>
      <c r="WC250" s="276"/>
      <c r="WD250" s="276"/>
      <c r="WE250" s="276"/>
      <c r="WF250" s="276"/>
      <c r="WG250" s="276"/>
      <c r="WH250" s="276"/>
      <c r="WI250" s="276"/>
      <c r="WJ250" s="276"/>
      <c r="WK250" s="276"/>
      <c r="WL250" s="276"/>
      <c r="WM250" s="276"/>
      <c r="WN250" s="276"/>
      <c r="WO250" s="276"/>
      <c r="WP250" s="276"/>
      <c r="WQ250" s="276"/>
      <c r="WR250" s="276"/>
      <c r="WS250" s="276"/>
      <c r="WT250" s="276"/>
      <c r="WU250" s="276"/>
      <c r="WV250" s="276"/>
      <c r="WW250" s="276"/>
      <c r="WX250" s="276"/>
      <c r="WY250" s="276"/>
      <c r="WZ250" s="276"/>
      <c r="XA250" s="276"/>
      <c r="XB250" s="276"/>
      <c r="XC250" s="276"/>
      <c r="XD250" s="276"/>
      <c r="XE250" s="276"/>
      <c r="XF250" s="276"/>
      <c r="XG250" s="276"/>
      <c r="XH250" s="276"/>
      <c r="XI250" s="276"/>
      <c r="XJ250" s="276"/>
      <c r="XK250" s="276"/>
      <c r="XL250" s="276"/>
      <c r="XM250" s="278"/>
      <c r="XN250" s="278"/>
      <c r="XO250" s="278"/>
      <c r="XP250" s="278"/>
      <c r="XQ250" s="278"/>
      <c r="XR250" s="278"/>
      <c r="XS250" s="278"/>
      <c r="XT250" s="278"/>
      <c r="XU250" s="278"/>
      <c r="XV250" s="278"/>
      <c r="XW250" s="276"/>
      <c r="XX250" s="279"/>
      <c r="XY250" s="279"/>
      <c r="XZ250" s="279"/>
      <c r="YA250" s="279"/>
      <c r="YB250" s="279"/>
      <c r="YC250" s="279"/>
      <c r="YD250" s="279"/>
      <c r="YE250" s="279"/>
      <c r="YF250" s="279"/>
      <c r="YG250" s="279"/>
      <c r="YH250" s="279"/>
      <c r="YI250" s="279"/>
      <c r="YJ250" s="279"/>
      <c r="YK250" s="279"/>
      <c r="YL250" s="279"/>
      <c r="YM250" s="279"/>
      <c r="YN250" s="279"/>
      <c r="YO250" s="279"/>
      <c r="YP250" s="279"/>
      <c r="YQ250" s="279"/>
      <c r="YR250" s="279"/>
      <c r="YS250" s="279"/>
      <c r="YT250" s="279"/>
      <c r="YU250" s="279"/>
      <c r="YV250" s="279"/>
      <c r="YW250" s="279"/>
      <c r="YX250" s="279"/>
      <c r="YY250" s="279"/>
      <c r="YZ250" s="276"/>
      <c r="ZA250" s="276"/>
      <c r="ZB250" s="276"/>
      <c r="ZC250" s="276"/>
      <c r="ZD250" s="276"/>
      <c r="ZE250" s="276"/>
      <c r="ZF250" s="276"/>
      <c r="ZG250" s="276"/>
      <c r="ZH250" s="276"/>
      <c r="ZI250" s="276"/>
      <c r="ZJ250" s="276"/>
      <c r="ZK250" s="276"/>
      <c r="ZL250" s="276"/>
      <c r="ZM250" s="276"/>
      <c r="ZN250" s="276"/>
      <c r="ZO250" s="278"/>
      <c r="ZP250" s="278"/>
      <c r="ZQ250" s="278"/>
      <c r="ZR250" s="278"/>
      <c r="ZS250" s="278"/>
      <c r="ZT250" s="278"/>
      <c r="ZU250" s="278"/>
      <c r="ZV250" s="278"/>
      <c r="ZW250" s="276"/>
      <c r="ZX250" s="276"/>
      <c r="ZY250" s="276"/>
      <c r="ZZ250" s="276"/>
      <c r="AAA250" s="276"/>
      <c r="AAB250" s="276"/>
      <c r="AAC250" s="276"/>
      <c r="AAD250" s="276"/>
      <c r="AAE250" s="276"/>
      <c r="AAF250" s="276"/>
      <c r="AAG250" s="276"/>
      <c r="AAH250" s="276"/>
      <c r="AAI250" s="276"/>
      <c r="AAJ250" s="276"/>
      <c r="AAK250" s="276"/>
      <c r="AAL250" s="276"/>
      <c r="AAM250" s="276"/>
      <c r="AAN250" s="276"/>
      <c r="AAO250" s="278"/>
      <c r="AAP250" s="278"/>
      <c r="AAQ250" s="278"/>
      <c r="AAR250" s="278"/>
      <c r="AAS250" s="278"/>
      <c r="AAT250" s="278"/>
      <c r="AAU250" s="278"/>
      <c r="AAV250" s="278"/>
      <c r="AAW250" s="278"/>
      <c r="AAX250" s="278"/>
    </row>
    <row r="251" spans="10:726" s="168" customFormat="1" ht="13.5" customHeight="1" x14ac:dyDescent="0.35">
      <c r="J251" s="169"/>
      <c r="K251" s="169"/>
      <c r="L251" s="169"/>
      <c r="M251" s="169"/>
      <c r="N251" s="169"/>
      <c r="O251" s="169"/>
      <c r="P251" s="169"/>
      <c r="Q251" s="169"/>
      <c r="R251" s="169"/>
      <c r="S251" s="169"/>
      <c r="T251" s="169"/>
      <c r="V251" s="169"/>
      <c r="W251" s="169"/>
      <c r="X251" s="169"/>
      <c r="Y251" s="169"/>
      <c r="Z251" s="169"/>
      <c r="BH251" s="169"/>
      <c r="BI251" s="169"/>
      <c r="BJ251" s="169"/>
      <c r="BK251" s="169"/>
      <c r="BV251" s="169"/>
      <c r="BW251" s="169"/>
      <c r="BX251" s="169"/>
      <c r="BY251" s="169"/>
      <c r="CE251" s="169"/>
      <c r="CF251" s="169"/>
      <c r="CG251" s="169"/>
      <c r="CL251" s="169"/>
      <c r="CM251" s="169"/>
      <c r="CN251" s="169"/>
      <c r="CU251" s="169"/>
      <c r="CV251" s="169"/>
      <c r="CW251" s="169"/>
      <c r="CX251" s="169"/>
      <c r="CY251" s="169"/>
      <c r="DE251" s="169"/>
      <c r="DF251" s="169"/>
      <c r="DG251" s="169"/>
      <c r="DL251" s="169"/>
      <c r="DM251" s="169"/>
      <c r="DN251" s="169"/>
      <c r="DO251" s="169"/>
      <c r="DQ251" s="169"/>
      <c r="DR251" s="169"/>
      <c r="DS251" s="169"/>
      <c r="DU251" s="169"/>
      <c r="DV251" s="169"/>
      <c r="DW251" s="169"/>
      <c r="EC251" s="169"/>
      <c r="ED251" s="169"/>
      <c r="EE251" s="169"/>
      <c r="EV251" s="169"/>
      <c r="EW251" s="169"/>
      <c r="EX251" s="169"/>
      <c r="EY251" s="169"/>
      <c r="EZ251" s="169"/>
      <c r="FA251" s="169"/>
      <c r="FB251" s="169"/>
      <c r="FC251" s="169"/>
      <c r="FD251" s="169"/>
      <c r="FE251" s="169"/>
      <c r="FT251" s="169"/>
      <c r="GY251" s="169"/>
      <c r="GZ251" s="169"/>
      <c r="HA251" s="169"/>
      <c r="HB251" s="169"/>
      <c r="HC251" s="169"/>
      <c r="HD251" s="169"/>
      <c r="HE251" s="169"/>
      <c r="HF251" s="169"/>
      <c r="HG251" s="169"/>
      <c r="HH251" s="169"/>
      <c r="HI251" s="169"/>
      <c r="HJ251" s="169"/>
      <c r="HK251" s="169"/>
      <c r="HL251" s="169"/>
      <c r="HM251" s="169"/>
      <c r="HN251" s="169"/>
      <c r="HO251" s="169"/>
      <c r="HP251" s="169"/>
      <c r="HQ251" s="169"/>
      <c r="HR251" s="169"/>
      <c r="HS251" s="169"/>
      <c r="HT251" s="169"/>
      <c r="HU251" s="169"/>
      <c r="HV251" s="169"/>
      <c r="HW251" s="169"/>
      <c r="HX251" s="169"/>
      <c r="ID251" s="169"/>
      <c r="IE251" s="169"/>
      <c r="IF251" s="169"/>
      <c r="IU251" s="169"/>
      <c r="IV251" s="169"/>
      <c r="IW251" s="169"/>
      <c r="IX251" s="169"/>
      <c r="JF251" s="169"/>
      <c r="JG251" s="169"/>
      <c r="JH251" s="169"/>
      <c r="JV251" s="169"/>
      <c r="JW251" s="169"/>
      <c r="JX251" s="169"/>
      <c r="KD251" s="169"/>
      <c r="KE251" s="169"/>
      <c r="KF251" s="169"/>
      <c r="KP251" s="169"/>
      <c r="KT251" s="169"/>
      <c r="KU251" s="169"/>
      <c r="KV251" s="169"/>
      <c r="LB251" s="169"/>
      <c r="LC251" s="169"/>
      <c r="LD251" s="169"/>
      <c r="LG251" s="169"/>
      <c r="LH251" s="169"/>
      <c r="LI251" s="169"/>
      <c r="LO251" s="169"/>
      <c r="LP251" s="169"/>
      <c r="LQ251" s="169"/>
      <c r="LY251" s="169"/>
      <c r="LZ251" s="169"/>
      <c r="MG251" s="169"/>
      <c r="NB251" s="169"/>
      <c r="NC251" s="169"/>
      <c r="ND251" s="169"/>
      <c r="NE251" s="169"/>
      <c r="NF251" s="169"/>
      <c r="NG251" s="169"/>
      <c r="NH251" s="169"/>
      <c r="NI251" s="169"/>
      <c r="NJ251" s="169"/>
      <c r="NK251" s="169"/>
      <c r="NN251" s="169"/>
      <c r="OA251" s="169"/>
      <c r="OB251" s="169"/>
      <c r="OC251" s="169"/>
      <c r="OD251" s="169"/>
      <c r="OJ251" s="169"/>
      <c r="OT251" s="169"/>
      <c r="OU251" s="169"/>
      <c r="OV251" s="169"/>
      <c r="OW251" s="169"/>
      <c r="OX251" s="169"/>
      <c r="OY251" s="169"/>
      <c r="OZ251" s="169"/>
      <c r="PA251" s="170"/>
      <c r="PB251" s="170"/>
      <c r="PC251" s="170"/>
      <c r="PD251" s="170"/>
      <c r="PE251" s="170"/>
      <c r="PF251" s="170"/>
      <c r="PG251" s="170"/>
      <c r="PM251" s="169"/>
      <c r="PN251" s="169"/>
      <c r="PO251" s="169"/>
      <c r="PW251" s="169"/>
      <c r="QF251" s="169"/>
      <c r="QJ251" s="169"/>
      <c r="QK251" s="169"/>
      <c r="QL251" s="169"/>
      <c r="QX251" s="169"/>
      <c r="QY251" s="169"/>
      <c r="QZ251" s="169"/>
      <c r="RA251" s="169"/>
      <c r="RE251" s="169"/>
      <c r="RL251" s="169"/>
      <c r="RM251" s="169"/>
      <c r="RN251" s="169"/>
      <c r="RV251" s="169"/>
      <c r="RY251" s="227"/>
      <c r="RZ251" s="167"/>
      <c r="SB251" s="249"/>
      <c r="SC251" s="234"/>
      <c r="SD251" s="177"/>
      <c r="SF251" s="276"/>
      <c r="SG251" s="277"/>
      <c r="SH251" s="276"/>
      <c r="SI251" s="276"/>
      <c r="SJ251" s="276"/>
      <c r="SK251" s="276"/>
      <c r="SL251" s="276"/>
      <c r="SM251" s="276"/>
      <c r="SN251" s="276"/>
      <c r="SO251" s="276"/>
      <c r="SP251" s="276"/>
      <c r="SQ251" s="276"/>
      <c r="SR251" s="276"/>
      <c r="SS251" s="276"/>
      <c r="ST251" s="276"/>
      <c r="SU251" s="276"/>
      <c r="SV251" s="276"/>
      <c r="SW251" s="276"/>
      <c r="SX251" s="276"/>
      <c r="SY251" s="276"/>
      <c r="SZ251" s="276"/>
      <c r="TA251" s="276"/>
      <c r="TB251" s="276"/>
      <c r="TC251" s="276"/>
      <c r="TD251" s="276"/>
      <c r="TE251" s="276"/>
      <c r="TF251" s="276"/>
      <c r="TG251" s="276"/>
      <c r="TH251" s="276"/>
      <c r="TI251" s="276"/>
      <c r="TJ251" s="276"/>
      <c r="TK251" s="276"/>
      <c r="TL251" s="276"/>
      <c r="TM251" s="276"/>
      <c r="TN251" s="276"/>
      <c r="TO251" s="276"/>
      <c r="TP251" s="276"/>
      <c r="TQ251" s="276"/>
      <c r="TR251" s="276"/>
      <c r="TS251" s="276"/>
      <c r="TT251" s="276"/>
      <c r="TU251" s="276"/>
      <c r="TV251" s="276"/>
      <c r="TW251" s="276"/>
      <c r="TX251" s="276"/>
      <c r="TY251" s="276"/>
      <c r="TZ251" s="276"/>
      <c r="UA251" s="276"/>
      <c r="UB251" s="276"/>
      <c r="UC251" s="276"/>
      <c r="UD251" s="276"/>
      <c r="UE251" s="276"/>
      <c r="UF251" s="276"/>
      <c r="UG251" s="276"/>
      <c r="UH251" s="276"/>
      <c r="UI251" s="276"/>
      <c r="UJ251" s="276"/>
      <c r="UK251" s="276"/>
      <c r="UL251" s="276"/>
      <c r="UM251" s="276"/>
      <c r="UN251" s="276"/>
      <c r="UO251" s="276"/>
      <c r="UP251" s="276"/>
      <c r="UQ251" s="276"/>
      <c r="UR251" s="276"/>
      <c r="US251" s="276"/>
      <c r="UT251" s="276"/>
      <c r="UU251" s="276"/>
      <c r="UV251" s="276"/>
      <c r="UW251" s="276"/>
      <c r="UX251" s="276"/>
      <c r="UY251" s="276"/>
      <c r="UZ251" s="276"/>
      <c r="VA251" s="276"/>
      <c r="VB251" s="276"/>
      <c r="VC251" s="276"/>
      <c r="VD251" s="276"/>
      <c r="VE251" s="276"/>
      <c r="VF251" s="276"/>
      <c r="VG251" s="276"/>
      <c r="VH251" s="276"/>
      <c r="VI251" s="276"/>
      <c r="VJ251" s="276"/>
      <c r="VK251" s="276"/>
      <c r="VL251" s="276"/>
      <c r="VM251" s="276"/>
      <c r="VN251" s="276"/>
      <c r="VO251" s="276"/>
      <c r="VP251" s="276"/>
      <c r="VQ251" s="276"/>
      <c r="VR251" s="276"/>
      <c r="VS251" s="276"/>
      <c r="VT251" s="276"/>
      <c r="VU251" s="276"/>
      <c r="VV251" s="276"/>
      <c r="VW251" s="276"/>
      <c r="VX251" s="276"/>
      <c r="VY251" s="276"/>
      <c r="VZ251" s="276"/>
      <c r="WA251" s="276"/>
      <c r="WB251" s="276"/>
      <c r="WC251" s="276"/>
      <c r="WD251" s="276"/>
      <c r="WE251" s="276"/>
      <c r="WF251" s="276"/>
      <c r="WG251" s="276"/>
      <c r="WH251" s="276"/>
      <c r="WI251" s="276"/>
      <c r="WJ251" s="276"/>
      <c r="WK251" s="276"/>
      <c r="WL251" s="276"/>
      <c r="WM251" s="276"/>
      <c r="WN251" s="276"/>
      <c r="WO251" s="276"/>
      <c r="WP251" s="276"/>
      <c r="WQ251" s="276"/>
      <c r="WR251" s="276"/>
      <c r="WS251" s="276"/>
      <c r="WT251" s="276"/>
      <c r="WU251" s="276"/>
      <c r="WV251" s="276"/>
      <c r="WW251" s="276"/>
      <c r="WX251" s="276"/>
      <c r="WY251" s="276"/>
      <c r="WZ251" s="276"/>
      <c r="XA251" s="276"/>
      <c r="XB251" s="276"/>
      <c r="XC251" s="276"/>
      <c r="XD251" s="276"/>
      <c r="XE251" s="276"/>
      <c r="XF251" s="276"/>
      <c r="XG251" s="276"/>
      <c r="XH251" s="276"/>
      <c r="XI251" s="276"/>
      <c r="XJ251" s="276"/>
      <c r="XK251" s="276"/>
      <c r="XL251" s="276"/>
      <c r="XM251" s="278"/>
      <c r="XN251" s="278"/>
      <c r="XO251" s="278"/>
      <c r="XP251" s="278"/>
      <c r="XQ251" s="278"/>
      <c r="XR251" s="278"/>
      <c r="XS251" s="278"/>
      <c r="XT251" s="278"/>
      <c r="XU251" s="278"/>
      <c r="XV251" s="278"/>
      <c r="XW251" s="276"/>
      <c r="XX251" s="279"/>
      <c r="XY251" s="279"/>
      <c r="XZ251" s="279"/>
      <c r="YA251" s="279"/>
      <c r="YB251" s="279"/>
      <c r="YC251" s="279"/>
      <c r="YD251" s="279"/>
      <c r="YE251" s="279"/>
      <c r="YF251" s="279"/>
      <c r="YG251" s="279"/>
      <c r="YH251" s="279"/>
      <c r="YI251" s="279"/>
      <c r="YJ251" s="279"/>
      <c r="YK251" s="279"/>
      <c r="YL251" s="279"/>
      <c r="YM251" s="279"/>
      <c r="YN251" s="279"/>
      <c r="YO251" s="279"/>
      <c r="YP251" s="279"/>
      <c r="YQ251" s="279"/>
      <c r="YR251" s="279"/>
      <c r="YS251" s="279"/>
      <c r="YT251" s="279"/>
      <c r="YU251" s="279"/>
      <c r="YV251" s="279"/>
      <c r="YW251" s="279"/>
      <c r="YX251" s="279"/>
      <c r="YY251" s="279"/>
      <c r="YZ251" s="276"/>
      <c r="ZA251" s="276"/>
      <c r="ZB251" s="276"/>
      <c r="ZC251" s="276"/>
      <c r="ZD251" s="276"/>
      <c r="ZE251" s="276"/>
      <c r="ZF251" s="276"/>
      <c r="ZG251" s="276"/>
      <c r="ZH251" s="276"/>
      <c r="ZI251" s="276"/>
      <c r="ZJ251" s="276"/>
      <c r="ZK251" s="276"/>
      <c r="ZL251" s="276"/>
      <c r="ZM251" s="276"/>
      <c r="ZN251" s="276"/>
      <c r="ZO251" s="278"/>
      <c r="ZP251" s="278"/>
      <c r="ZQ251" s="278"/>
      <c r="ZR251" s="278"/>
      <c r="ZS251" s="278"/>
      <c r="ZT251" s="278"/>
      <c r="ZU251" s="278"/>
      <c r="ZV251" s="278"/>
      <c r="ZW251" s="276"/>
      <c r="ZX251" s="276"/>
      <c r="ZY251" s="276"/>
      <c r="ZZ251" s="276"/>
      <c r="AAA251" s="276"/>
      <c r="AAB251" s="276"/>
      <c r="AAC251" s="276"/>
      <c r="AAD251" s="276"/>
      <c r="AAE251" s="276"/>
      <c r="AAF251" s="276"/>
      <c r="AAG251" s="276"/>
      <c r="AAH251" s="276"/>
      <c r="AAI251" s="276"/>
      <c r="AAJ251" s="276"/>
      <c r="AAK251" s="276"/>
      <c r="AAL251" s="276"/>
      <c r="AAM251" s="276"/>
      <c r="AAN251" s="276"/>
      <c r="AAO251" s="278"/>
      <c r="AAP251" s="278"/>
      <c r="AAQ251" s="278"/>
      <c r="AAR251" s="278"/>
      <c r="AAS251" s="278"/>
      <c r="AAT251" s="278"/>
      <c r="AAU251" s="278"/>
      <c r="AAV251" s="278"/>
      <c r="AAW251" s="278"/>
      <c r="AAX251" s="278"/>
    </row>
    <row r="252" spans="10:726" s="168" customFormat="1" ht="13.5" customHeight="1" x14ac:dyDescent="0.35">
      <c r="J252" s="169"/>
      <c r="K252" s="169"/>
      <c r="L252" s="169"/>
      <c r="M252" s="169"/>
      <c r="N252" s="169"/>
      <c r="O252" s="169"/>
      <c r="P252" s="169"/>
      <c r="Q252" s="169"/>
      <c r="R252" s="169"/>
      <c r="S252" s="169"/>
      <c r="T252" s="169"/>
      <c r="V252" s="169"/>
      <c r="W252" s="169"/>
      <c r="X252" s="169"/>
      <c r="Y252" s="169"/>
      <c r="Z252" s="169"/>
      <c r="BH252" s="169"/>
      <c r="BI252" s="169"/>
      <c r="BJ252" s="169"/>
      <c r="BK252" s="169"/>
      <c r="BV252" s="169"/>
      <c r="BW252" s="169"/>
      <c r="BX252" s="169"/>
      <c r="BY252" s="169"/>
      <c r="CE252" s="169"/>
      <c r="CF252" s="169"/>
      <c r="CG252" s="169"/>
      <c r="CL252" s="169"/>
      <c r="CM252" s="169"/>
      <c r="CN252" s="169"/>
      <c r="CU252" s="169"/>
      <c r="CV252" s="169"/>
      <c r="CW252" s="169"/>
      <c r="CX252" s="169"/>
      <c r="CY252" s="169"/>
      <c r="DE252" s="169"/>
      <c r="DF252" s="169"/>
      <c r="DG252" s="169"/>
      <c r="DL252" s="169"/>
      <c r="DM252" s="169"/>
      <c r="DN252" s="169"/>
      <c r="DO252" s="169"/>
      <c r="DQ252" s="169"/>
      <c r="DR252" s="169"/>
      <c r="DS252" s="169"/>
      <c r="DU252" s="169"/>
      <c r="DV252" s="169"/>
      <c r="DW252" s="169"/>
      <c r="EC252" s="169"/>
      <c r="ED252" s="169"/>
      <c r="EE252" s="169"/>
      <c r="EV252" s="169"/>
      <c r="EW252" s="169"/>
      <c r="EX252" s="169"/>
      <c r="EY252" s="169"/>
      <c r="EZ252" s="169"/>
      <c r="FA252" s="169"/>
      <c r="FB252" s="169"/>
      <c r="FC252" s="169"/>
      <c r="FD252" s="169"/>
      <c r="FE252" s="169"/>
      <c r="FT252" s="169"/>
      <c r="GY252" s="169"/>
      <c r="GZ252" s="169"/>
      <c r="HA252" s="169"/>
      <c r="HB252" s="169"/>
      <c r="HC252" s="169"/>
      <c r="HD252" s="169"/>
      <c r="HE252" s="169"/>
      <c r="HF252" s="169"/>
      <c r="HG252" s="169"/>
      <c r="HH252" s="169"/>
      <c r="HI252" s="169"/>
      <c r="HJ252" s="169"/>
      <c r="HK252" s="169"/>
      <c r="HL252" s="169"/>
      <c r="HM252" s="169"/>
      <c r="HN252" s="169"/>
      <c r="HO252" s="169"/>
      <c r="HP252" s="169"/>
      <c r="HQ252" s="169"/>
      <c r="HR252" s="169"/>
      <c r="HS252" s="169"/>
      <c r="HT252" s="169"/>
      <c r="HU252" s="169"/>
      <c r="HV252" s="169"/>
      <c r="HW252" s="169"/>
      <c r="HX252" s="169"/>
      <c r="ID252" s="169"/>
      <c r="IE252" s="169"/>
      <c r="IF252" s="169"/>
      <c r="IU252" s="169"/>
      <c r="IV252" s="169"/>
      <c r="IW252" s="169"/>
      <c r="IX252" s="169"/>
      <c r="JF252" s="169"/>
      <c r="JG252" s="169"/>
      <c r="JH252" s="169"/>
      <c r="JV252" s="169"/>
      <c r="JW252" s="169"/>
      <c r="JX252" s="169"/>
      <c r="KD252" s="169"/>
      <c r="KE252" s="169"/>
      <c r="KF252" s="169"/>
      <c r="KP252" s="169"/>
      <c r="KT252" s="169"/>
      <c r="KU252" s="169"/>
      <c r="KV252" s="169"/>
      <c r="LB252" s="169"/>
      <c r="LC252" s="169"/>
      <c r="LD252" s="169"/>
      <c r="LG252" s="169"/>
      <c r="LH252" s="169"/>
      <c r="LI252" s="169"/>
      <c r="LO252" s="169"/>
      <c r="LP252" s="169"/>
      <c r="LQ252" s="169"/>
      <c r="LY252" s="169"/>
      <c r="LZ252" s="169"/>
      <c r="MG252" s="169"/>
      <c r="NB252" s="169"/>
      <c r="NC252" s="169"/>
      <c r="ND252" s="169"/>
      <c r="NE252" s="169"/>
      <c r="NF252" s="169"/>
      <c r="NG252" s="169"/>
      <c r="NH252" s="169"/>
      <c r="NI252" s="169"/>
      <c r="NJ252" s="169"/>
      <c r="NK252" s="169"/>
      <c r="NN252" s="169"/>
      <c r="OA252" s="169"/>
      <c r="OB252" s="169"/>
      <c r="OC252" s="169"/>
      <c r="OD252" s="169"/>
      <c r="OJ252" s="169"/>
      <c r="OT252" s="169"/>
      <c r="OU252" s="169"/>
      <c r="OV252" s="169"/>
      <c r="OW252" s="169"/>
      <c r="OX252" s="169"/>
      <c r="OY252" s="169"/>
      <c r="OZ252" s="169"/>
      <c r="PA252" s="170"/>
      <c r="PB252" s="170"/>
      <c r="PC252" s="170"/>
      <c r="PD252" s="170"/>
      <c r="PE252" s="170"/>
      <c r="PF252" s="170"/>
      <c r="PG252" s="170"/>
      <c r="PM252" s="169"/>
      <c r="PN252" s="169"/>
      <c r="PO252" s="169"/>
      <c r="PW252" s="169"/>
      <c r="QF252" s="169"/>
      <c r="QJ252" s="169"/>
      <c r="QK252" s="169"/>
      <c r="QL252" s="169"/>
      <c r="QX252" s="169"/>
      <c r="QY252" s="169"/>
      <c r="QZ252" s="169"/>
      <c r="RA252" s="169"/>
      <c r="RE252" s="169"/>
      <c r="RL252" s="169"/>
      <c r="RM252" s="169"/>
      <c r="RN252" s="169"/>
      <c r="RV252" s="169"/>
      <c r="RY252" s="227"/>
      <c r="RZ252" s="167"/>
      <c r="SB252" s="249"/>
      <c r="SC252" s="234"/>
      <c r="SD252" s="177"/>
      <c r="SF252" s="276"/>
      <c r="SG252" s="277"/>
      <c r="SH252" s="276"/>
      <c r="SI252" s="276"/>
      <c r="SJ252" s="276"/>
      <c r="SK252" s="276"/>
      <c r="SL252" s="276"/>
      <c r="SM252" s="276"/>
      <c r="SN252" s="276"/>
      <c r="SO252" s="276"/>
      <c r="SP252" s="276"/>
      <c r="SQ252" s="276"/>
      <c r="SR252" s="276"/>
      <c r="SS252" s="276"/>
      <c r="ST252" s="276"/>
      <c r="SU252" s="276"/>
      <c r="SV252" s="276"/>
      <c r="SW252" s="276"/>
      <c r="SX252" s="276"/>
      <c r="SY252" s="276"/>
      <c r="SZ252" s="276"/>
      <c r="TA252" s="276"/>
      <c r="TB252" s="276"/>
      <c r="TC252" s="276"/>
      <c r="TD252" s="276"/>
      <c r="TE252" s="276"/>
      <c r="TF252" s="276"/>
      <c r="TG252" s="276"/>
      <c r="TH252" s="276"/>
      <c r="TI252" s="276"/>
      <c r="TJ252" s="276"/>
      <c r="TK252" s="276"/>
      <c r="TL252" s="276"/>
      <c r="TM252" s="276"/>
      <c r="TN252" s="276"/>
      <c r="TO252" s="276"/>
      <c r="TP252" s="276"/>
      <c r="TQ252" s="276"/>
      <c r="TR252" s="276"/>
      <c r="TS252" s="276"/>
      <c r="TT252" s="276"/>
      <c r="TU252" s="276"/>
      <c r="TV252" s="276"/>
      <c r="TW252" s="276"/>
      <c r="TX252" s="276"/>
      <c r="TY252" s="276"/>
      <c r="TZ252" s="276"/>
      <c r="UA252" s="276"/>
      <c r="UB252" s="276"/>
      <c r="UC252" s="276"/>
      <c r="UD252" s="276"/>
      <c r="UE252" s="276"/>
      <c r="UF252" s="276"/>
      <c r="UG252" s="276"/>
      <c r="UH252" s="276"/>
      <c r="UI252" s="276"/>
      <c r="UJ252" s="276"/>
      <c r="UK252" s="276"/>
      <c r="UL252" s="276"/>
      <c r="UM252" s="276"/>
      <c r="UN252" s="276"/>
      <c r="UO252" s="276"/>
      <c r="UP252" s="276"/>
      <c r="UQ252" s="276"/>
      <c r="UR252" s="276"/>
      <c r="US252" s="276"/>
      <c r="UT252" s="276"/>
      <c r="UU252" s="276"/>
      <c r="UV252" s="276"/>
      <c r="UW252" s="276"/>
      <c r="UX252" s="276"/>
      <c r="UY252" s="276"/>
      <c r="UZ252" s="276"/>
      <c r="VA252" s="276"/>
      <c r="VB252" s="276"/>
      <c r="VC252" s="276"/>
      <c r="VD252" s="276"/>
      <c r="VE252" s="276"/>
      <c r="VF252" s="276"/>
      <c r="VG252" s="276"/>
      <c r="VH252" s="276"/>
      <c r="VI252" s="276"/>
      <c r="VJ252" s="276"/>
      <c r="VK252" s="276"/>
      <c r="VL252" s="276"/>
      <c r="VM252" s="276"/>
      <c r="VN252" s="276"/>
      <c r="VO252" s="276"/>
      <c r="VP252" s="276"/>
      <c r="VQ252" s="276"/>
      <c r="VR252" s="276"/>
      <c r="VS252" s="276"/>
      <c r="VT252" s="276"/>
      <c r="VU252" s="276"/>
      <c r="VV252" s="276"/>
      <c r="VW252" s="276"/>
      <c r="VX252" s="276"/>
      <c r="VY252" s="276"/>
      <c r="VZ252" s="276"/>
      <c r="WA252" s="276"/>
      <c r="WB252" s="276"/>
      <c r="WC252" s="276"/>
      <c r="WD252" s="276"/>
      <c r="WE252" s="276"/>
      <c r="WF252" s="276"/>
      <c r="WG252" s="276"/>
      <c r="WH252" s="276"/>
      <c r="WI252" s="276"/>
      <c r="WJ252" s="276"/>
      <c r="WK252" s="276"/>
      <c r="WL252" s="276"/>
      <c r="WM252" s="276"/>
      <c r="WN252" s="276"/>
      <c r="WO252" s="276"/>
      <c r="WP252" s="276"/>
      <c r="WQ252" s="276"/>
      <c r="WR252" s="276"/>
      <c r="WS252" s="276"/>
      <c r="WT252" s="276"/>
      <c r="WU252" s="276"/>
      <c r="WV252" s="276"/>
      <c r="WW252" s="276"/>
      <c r="WX252" s="276"/>
      <c r="WY252" s="276"/>
      <c r="WZ252" s="276"/>
      <c r="XA252" s="276"/>
      <c r="XB252" s="276"/>
      <c r="XC252" s="276"/>
      <c r="XD252" s="276"/>
      <c r="XE252" s="276"/>
      <c r="XF252" s="276"/>
      <c r="XG252" s="276"/>
      <c r="XH252" s="276"/>
      <c r="XI252" s="276"/>
      <c r="XJ252" s="276"/>
      <c r="XK252" s="276"/>
      <c r="XL252" s="276"/>
      <c r="XM252" s="278"/>
      <c r="XN252" s="278"/>
      <c r="XO252" s="278"/>
      <c r="XP252" s="278"/>
      <c r="XQ252" s="278"/>
      <c r="XR252" s="278"/>
      <c r="XS252" s="278"/>
      <c r="XT252" s="278"/>
      <c r="XU252" s="278"/>
      <c r="XV252" s="278"/>
      <c r="XW252" s="276"/>
      <c r="XX252" s="279"/>
      <c r="XY252" s="279"/>
      <c r="XZ252" s="279"/>
      <c r="YA252" s="279"/>
      <c r="YB252" s="279"/>
      <c r="YC252" s="279"/>
      <c r="YD252" s="279"/>
      <c r="YE252" s="279"/>
      <c r="YF252" s="279"/>
      <c r="YG252" s="279"/>
      <c r="YH252" s="279"/>
      <c r="YI252" s="279"/>
      <c r="YJ252" s="279"/>
      <c r="YK252" s="279"/>
      <c r="YL252" s="279"/>
      <c r="YM252" s="279"/>
      <c r="YN252" s="279"/>
      <c r="YO252" s="279"/>
      <c r="YP252" s="279"/>
      <c r="YQ252" s="279"/>
      <c r="YR252" s="279"/>
      <c r="YS252" s="279"/>
      <c r="YT252" s="279"/>
      <c r="YU252" s="279"/>
      <c r="YV252" s="279"/>
      <c r="YW252" s="279"/>
      <c r="YX252" s="279"/>
      <c r="YY252" s="279"/>
      <c r="YZ252" s="276"/>
      <c r="ZA252" s="276"/>
      <c r="ZB252" s="276"/>
      <c r="ZC252" s="276"/>
      <c r="ZD252" s="276"/>
      <c r="ZE252" s="276"/>
      <c r="ZF252" s="276"/>
      <c r="ZG252" s="276"/>
      <c r="ZH252" s="276"/>
      <c r="ZI252" s="276"/>
      <c r="ZJ252" s="276"/>
      <c r="ZK252" s="276"/>
      <c r="ZL252" s="276"/>
      <c r="ZM252" s="276"/>
      <c r="ZN252" s="276"/>
      <c r="ZO252" s="278"/>
      <c r="ZP252" s="278"/>
      <c r="ZQ252" s="278"/>
      <c r="ZR252" s="278"/>
      <c r="ZS252" s="278"/>
      <c r="ZT252" s="278"/>
      <c r="ZU252" s="278"/>
      <c r="ZV252" s="278"/>
      <c r="ZW252" s="276"/>
      <c r="ZX252" s="276"/>
      <c r="ZY252" s="276"/>
      <c r="ZZ252" s="276"/>
      <c r="AAA252" s="276"/>
      <c r="AAB252" s="276"/>
      <c r="AAC252" s="276"/>
      <c r="AAD252" s="276"/>
      <c r="AAE252" s="276"/>
      <c r="AAF252" s="276"/>
      <c r="AAG252" s="276"/>
      <c r="AAH252" s="276"/>
      <c r="AAI252" s="276"/>
      <c r="AAJ252" s="276"/>
      <c r="AAK252" s="276"/>
      <c r="AAL252" s="276"/>
      <c r="AAM252" s="276"/>
      <c r="AAN252" s="276"/>
      <c r="AAO252" s="278"/>
      <c r="AAP252" s="278"/>
      <c r="AAQ252" s="278"/>
      <c r="AAR252" s="278"/>
      <c r="AAS252" s="278"/>
      <c r="AAT252" s="278"/>
      <c r="AAU252" s="278"/>
      <c r="AAV252" s="278"/>
      <c r="AAW252" s="278"/>
      <c r="AAX252" s="278"/>
    </row>
    <row r="253" spans="10:726" s="168" customFormat="1" ht="13.5" customHeight="1" x14ac:dyDescent="0.35">
      <c r="J253" s="169"/>
      <c r="K253" s="169"/>
      <c r="L253" s="169"/>
      <c r="M253" s="169"/>
      <c r="N253" s="169"/>
      <c r="O253" s="169"/>
      <c r="P253" s="169"/>
      <c r="Q253" s="169"/>
      <c r="R253" s="169"/>
      <c r="S253" s="169"/>
      <c r="T253" s="169"/>
      <c r="V253" s="169"/>
      <c r="W253" s="169"/>
      <c r="X253" s="169"/>
      <c r="Y253" s="169"/>
      <c r="Z253" s="169"/>
      <c r="BH253" s="169"/>
      <c r="BI253" s="169"/>
      <c r="BJ253" s="169"/>
      <c r="BK253" s="169"/>
      <c r="BV253" s="169"/>
      <c r="BW253" s="169"/>
      <c r="BX253" s="169"/>
      <c r="BY253" s="169"/>
      <c r="CE253" s="169"/>
      <c r="CF253" s="169"/>
      <c r="CG253" s="169"/>
      <c r="CL253" s="169"/>
      <c r="CM253" s="169"/>
      <c r="CN253" s="169"/>
      <c r="CU253" s="169"/>
      <c r="CV253" s="169"/>
      <c r="CW253" s="169"/>
      <c r="CX253" s="169"/>
      <c r="CY253" s="169"/>
      <c r="DE253" s="169"/>
      <c r="DF253" s="169"/>
      <c r="DG253" s="169"/>
      <c r="DL253" s="169"/>
      <c r="DM253" s="169"/>
      <c r="DN253" s="169"/>
      <c r="DO253" s="169"/>
      <c r="DQ253" s="169"/>
      <c r="DR253" s="169"/>
      <c r="DS253" s="169"/>
      <c r="DU253" s="169"/>
      <c r="DV253" s="169"/>
      <c r="DW253" s="169"/>
      <c r="EC253" s="169"/>
      <c r="ED253" s="169"/>
      <c r="EE253" s="169"/>
      <c r="EV253" s="169"/>
      <c r="EW253" s="169"/>
      <c r="EX253" s="169"/>
      <c r="EY253" s="169"/>
      <c r="EZ253" s="169"/>
      <c r="FA253" s="169"/>
      <c r="FB253" s="169"/>
      <c r="FC253" s="169"/>
      <c r="FD253" s="169"/>
      <c r="FE253" s="169"/>
      <c r="FT253" s="169"/>
      <c r="GY253" s="169"/>
      <c r="GZ253" s="169"/>
      <c r="HA253" s="169"/>
      <c r="HB253" s="169"/>
      <c r="HC253" s="169"/>
      <c r="HD253" s="169"/>
      <c r="HE253" s="169"/>
      <c r="HF253" s="169"/>
      <c r="HG253" s="169"/>
      <c r="HH253" s="169"/>
      <c r="HI253" s="169"/>
      <c r="HJ253" s="169"/>
      <c r="HK253" s="169"/>
      <c r="HL253" s="169"/>
      <c r="HM253" s="169"/>
      <c r="HN253" s="169"/>
      <c r="HO253" s="169"/>
      <c r="HP253" s="169"/>
      <c r="HQ253" s="169"/>
      <c r="HR253" s="169"/>
      <c r="HS253" s="169"/>
      <c r="HT253" s="169"/>
      <c r="HU253" s="169"/>
      <c r="HV253" s="169"/>
      <c r="HW253" s="169"/>
      <c r="HX253" s="169"/>
      <c r="ID253" s="169"/>
      <c r="IE253" s="169"/>
      <c r="IF253" s="169"/>
      <c r="IU253" s="169"/>
      <c r="IV253" s="169"/>
      <c r="IW253" s="169"/>
      <c r="IX253" s="169"/>
      <c r="JF253" s="169"/>
      <c r="JG253" s="169"/>
      <c r="JH253" s="169"/>
      <c r="JV253" s="169"/>
      <c r="JW253" s="169"/>
      <c r="JX253" s="169"/>
      <c r="KD253" s="169"/>
      <c r="KE253" s="169"/>
      <c r="KF253" s="169"/>
      <c r="KP253" s="169"/>
      <c r="KT253" s="169"/>
      <c r="KU253" s="169"/>
      <c r="KV253" s="169"/>
      <c r="LB253" s="169"/>
      <c r="LC253" s="169"/>
      <c r="LD253" s="169"/>
      <c r="LG253" s="169"/>
      <c r="LH253" s="169"/>
      <c r="LI253" s="169"/>
      <c r="LO253" s="169"/>
      <c r="LP253" s="169"/>
      <c r="LQ253" s="169"/>
      <c r="LY253" s="169"/>
      <c r="LZ253" s="169"/>
      <c r="MG253" s="169"/>
      <c r="NB253" s="169"/>
      <c r="NC253" s="169"/>
      <c r="ND253" s="169"/>
      <c r="NE253" s="169"/>
      <c r="NF253" s="169"/>
      <c r="NG253" s="169"/>
      <c r="NH253" s="169"/>
      <c r="NI253" s="169"/>
      <c r="NJ253" s="169"/>
      <c r="NK253" s="169"/>
      <c r="NN253" s="169"/>
      <c r="OA253" s="169"/>
      <c r="OB253" s="169"/>
      <c r="OC253" s="169"/>
      <c r="OD253" s="169"/>
      <c r="OJ253" s="169"/>
      <c r="OT253" s="169"/>
      <c r="OU253" s="169"/>
      <c r="OV253" s="169"/>
      <c r="OW253" s="169"/>
      <c r="OX253" s="169"/>
      <c r="OY253" s="169"/>
      <c r="OZ253" s="169"/>
      <c r="PA253" s="170"/>
      <c r="PB253" s="170"/>
      <c r="PC253" s="170"/>
      <c r="PD253" s="170"/>
      <c r="PE253" s="170"/>
      <c r="PF253" s="170"/>
      <c r="PG253" s="170"/>
      <c r="PM253" s="169"/>
      <c r="PN253" s="169"/>
      <c r="PO253" s="169"/>
      <c r="PW253" s="169"/>
      <c r="QF253" s="169"/>
      <c r="QJ253" s="169"/>
      <c r="QK253" s="169"/>
      <c r="QL253" s="169"/>
      <c r="QX253" s="169"/>
      <c r="QY253" s="169"/>
      <c r="QZ253" s="169"/>
      <c r="RA253" s="169"/>
      <c r="RE253" s="169"/>
      <c r="RL253" s="169"/>
      <c r="RM253" s="169"/>
      <c r="RN253" s="169"/>
      <c r="RV253" s="169"/>
      <c r="RY253" s="227"/>
      <c r="RZ253" s="167"/>
      <c r="SB253" s="249"/>
      <c r="SC253" s="234"/>
      <c r="SD253" s="177"/>
      <c r="SF253" s="276"/>
      <c r="SG253" s="277"/>
      <c r="SH253" s="276"/>
      <c r="SI253" s="276"/>
      <c r="SJ253" s="276"/>
      <c r="SK253" s="276"/>
      <c r="SL253" s="276"/>
      <c r="SM253" s="276"/>
      <c r="SN253" s="276"/>
      <c r="SO253" s="276"/>
      <c r="SP253" s="276"/>
      <c r="SQ253" s="276"/>
      <c r="SR253" s="276"/>
      <c r="SS253" s="276"/>
      <c r="ST253" s="276"/>
      <c r="SU253" s="276"/>
      <c r="SV253" s="276"/>
      <c r="SW253" s="276"/>
      <c r="SX253" s="276"/>
      <c r="SY253" s="276"/>
      <c r="SZ253" s="276"/>
      <c r="TA253" s="276"/>
      <c r="TB253" s="276"/>
      <c r="TC253" s="276"/>
      <c r="TD253" s="276"/>
      <c r="TE253" s="276"/>
      <c r="TF253" s="276"/>
      <c r="TG253" s="276"/>
      <c r="TH253" s="276"/>
      <c r="TI253" s="276"/>
      <c r="TJ253" s="276"/>
      <c r="TK253" s="276"/>
      <c r="TL253" s="276"/>
      <c r="TM253" s="276"/>
      <c r="TN253" s="276"/>
      <c r="TO253" s="276"/>
      <c r="TP253" s="276"/>
      <c r="TQ253" s="276"/>
      <c r="TR253" s="276"/>
      <c r="TS253" s="276"/>
      <c r="TT253" s="276"/>
      <c r="TU253" s="276"/>
      <c r="TV253" s="276"/>
      <c r="TW253" s="276"/>
      <c r="TX253" s="276"/>
      <c r="TY253" s="276"/>
      <c r="TZ253" s="276"/>
      <c r="UA253" s="276"/>
      <c r="UB253" s="276"/>
      <c r="UC253" s="276"/>
      <c r="UD253" s="276"/>
      <c r="UE253" s="276"/>
      <c r="UF253" s="276"/>
      <c r="UG253" s="276"/>
      <c r="UH253" s="276"/>
      <c r="UI253" s="276"/>
      <c r="UJ253" s="276"/>
      <c r="UK253" s="276"/>
      <c r="UL253" s="276"/>
      <c r="UM253" s="276"/>
      <c r="UN253" s="276"/>
      <c r="UO253" s="276"/>
      <c r="UP253" s="276"/>
      <c r="UQ253" s="276"/>
      <c r="UR253" s="276"/>
      <c r="US253" s="276"/>
      <c r="UT253" s="276"/>
      <c r="UU253" s="276"/>
      <c r="UV253" s="276"/>
      <c r="UW253" s="276"/>
      <c r="UX253" s="276"/>
      <c r="UY253" s="276"/>
      <c r="UZ253" s="276"/>
      <c r="VA253" s="276"/>
      <c r="VB253" s="276"/>
      <c r="VC253" s="276"/>
      <c r="VD253" s="276"/>
      <c r="VE253" s="276"/>
      <c r="VF253" s="276"/>
      <c r="VG253" s="276"/>
      <c r="VH253" s="276"/>
      <c r="VI253" s="276"/>
      <c r="VJ253" s="276"/>
      <c r="VK253" s="276"/>
      <c r="VL253" s="276"/>
      <c r="VM253" s="276"/>
      <c r="VN253" s="276"/>
      <c r="VO253" s="276"/>
      <c r="VP253" s="276"/>
      <c r="VQ253" s="276"/>
      <c r="VR253" s="276"/>
      <c r="VS253" s="276"/>
      <c r="VT253" s="276"/>
      <c r="VU253" s="276"/>
      <c r="VV253" s="276"/>
      <c r="VW253" s="276"/>
      <c r="VX253" s="276"/>
      <c r="VY253" s="276"/>
      <c r="VZ253" s="276"/>
      <c r="WA253" s="276"/>
      <c r="WB253" s="276"/>
      <c r="WC253" s="276"/>
      <c r="WD253" s="276"/>
      <c r="WE253" s="276"/>
      <c r="WF253" s="276"/>
      <c r="WG253" s="276"/>
      <c r="WH253" s="276"/>
      <c r="WI253" s="276"/>
      <c r="WJ253" s="276"/>
      <c r="WK253" s="276"/>
      <c r="WL253" s="276"/>
      <c r="WM253" s="276"/>
      <c r="WN253" s="276"/>
      <c r="WO253" s="276"/>
      <c r="WP253" s="276"/>
      <c r="WQ253" s="276"/>
      <c r="WR253" s="276"/>
      <c r="WS253" s="276"/>
      <c r="WT253" s="276"/>
      <c r="WU253" s="276"/>
      <c r="WV253" s="276"/>
      <c r="WW253" s="276"/>
      <c r="WX253" s="276"/>
      <c r="WY253" s="276"/>
      <c r="WZ253" s="276"/>
      <c r="XA253" s="276"/>
      <c r="XB253" s="276"/>
      <c r="XC253" s="276"/>
      <c r="XD253" s="276"/>
      <c r="XE253" s="276"/>
      <c r="XF253" s="276"/>
      <c r="XG253" s="276"/>
      <c r="XH253" s="276"/>
      <c r="XI253" s="276"/>
      <c r="XJ253" s="276"/>
      <c r="XK253" s="276"/>
      <c r="XL253" s="276"/>
      <c r="XM253" s="278"/>
      <c r="XN253" s="278"/>
      <c r="XO253" s="278"/>
      <c r="XP253" s="278"/>
      <c r="XQ253" s="278"/>
      <c r="XR253" s="278"/>
      <c r="XS253" s="278"/>
      <c r="XT253" s="278"/>
      <c r="XU253" s="278"/>
      <c r="XV253" s="278"/>
      <c r="XW253" s="276"/>
      <c r="XX253" s="279"/>
      <c r="XY253" s="279"/>
      <c r="XZ253" s="279"/>
      <c r="YA253" s="279"/>
      <c r="YB253" s="279"/>
      <c r="YC253" s="279"/>
      <c r="YD253" s="279"/>
      <c r="YE253" s="279"/>
      <c r="YF253" s="279"/>
      <c r="YG253" s="279"/>
      <c r="YH253" s="279"/>
      <c r="YI253" s="279"/>
      <c r="YJ253" s="279"/>
      <c r="YK253" s="279"/>
      <c r="YL253" s="279"/>
      <c r="YM253" s="279"/>
      <c r="YN253" s="279"/>
      <c r="YO253" s="279"/>
      <c r="YP253" s="279"/>
      <c r="YQ253" s="279"/>
      <c r="YR253" s="279"/>
      <c r="YS253" s="279"/>
      <c r="YT253" s="279"/>
      <c r="YU253" s="279"/>
      <c r="YV253" s="279"/>
      <c r="YW253" s="279"/>
      <c r="YX253" s="279"/>
      <c r="YY253" s="279"/>
      <c r="YZ253" s="276"/>
      <c r="ZA253" s="276"/>
      <c r="ZB253" s="276"/>
      <c r="ZC253" s="276"/>
      <c r="ZD253" s="276"/>
      <c r="ZE253" s="276"/>
      <c r="ZF253" s="276"/>
      <c r="ZG253" s="276"/>
      <c r="ZH253" s="276"/>
      <c r="ZI253" s="276"/>
      <c r="ZJ253" s="276"/>
      <c r="ZK253" s="276"/>
      <c r="ZL253" s="276"/>
      <c r="ZM253" s="276"/>
      <c r="ZN253" s="276"/>
      <c r="ZO253" s="278"/>
      <c r="ZP253" s="278"/>
      <c r="ZQ253" s="278"/>
      <c r="ZR253" s="278"/>
      <c r="ZS253" s="278"/>
      <c r="ZT253" s="278"/>
      <c r="ZU253" s="278"/>
      <c r="ZV253" s="278"/>
      <c r="ZW253" s="276"/>
      <c r="ZX253" s="276"/>
      <c r="ZY253" s="276"/>
      <c r="ZZ253" s="276"/>
      <c r="AAA253" s="276"/>
      <c r="AAB253" s="276"/>
      <c r="AAC253" s="276"/>
      <c r="AAD253" s="276"/>
      <c r="AAE253" s="276"/>
      <c r="AAF253" s="276"/>
      <c r="AAG253" s="276"/>
      <c r="AAH253" s="276"/>
      <c r="AAI253" s="276"/>
      <c r="AAJ253" s="276"/>
      <c r="AAK253" s="276"/>
      <c r="AAL253" s="276"/>
      <c r="AAM253" s="276"/>
      <c r="AAN253" s="276"/>
      <c r="AAO253" s="278"/>
      <c r="AAP253" s="278"/>
      <c r="AAQ253" s="278"/>
      <c r="AAR253" s="278"/>
      <c r="AAS253" s="278"/>
      <c r="AAT253" s="278"/>
      <c r="AAU253" s="278"/>
      <c r="AAV253" s="278"/>
      <c r="AAW253" s="278"/>
      <c r="AAX253" s="278"/>
    </row>
    <row r="254" spans="10:726" s="168" customFormat="1" ht="13.5" customHeight="1" x14ac:dyDescent="0.35">
      <c r="J254" s="169"/>
      <c r="K254" s="169"/>
      <c r="L254" s="169"/>
      <c r="M254" s="169"/>
      <c r="N254" s="169"/>
      <c r="O254" s="169"/>
      <c r="P254" s="169"/>
      <c r="Q254" s="169"/>
      <c r="R254" s="169"/>
      <c r="S254" s="169"/>
      <c r="T254" s="169"/>
      <c r="V254" s="169"/>
      <c r="W254" s="169"/>
      <c r="X254" s="169"/>
      <c r="Y254" s="169"/>
      <c r="Z254" s="169"/>
      <c r="BH254" s="169"/>
      <c r="BI254" s="169"/>
      <c r="BJ254" s="169"/>
      <c r="BK254" s="169"/>
      <c r="BV254" s="169"/>
      <c r="BW254" s="169"/>
      <c r="BX254" s="169"/>
      <c r="BY254" s="169"/>
      <c r="CE254" s="169"/>
      <c r="CF254" s="169"/>
      <c r="CG254" s="169"/>
      <c r="CL254" s="169"/>
      <c r="CM254" s="169"/>
      <c r="CN254" s="169"/>
      <c r="CU254" s="169"/>
      <c r="CV254" s="169"/>
      <c r="CW254" s="169"/>
      <c r="CX254" s="169"/>
      <c r="CY254" s="169"/>
      <c r="DE254" s="169"/>
      <c r="DF254" s="169"/>
      <c r="DG254" s="169"/>
      <c r="DL254" s="169"/>
      <c r="DM254" s="169"/>
      <c r="DN254" s="169"/>
      <c r="DO254" s="169"/>
      <c r="DQ254" s="169"/>
      <c r="DR254" s="169"/>
      <c r="DS254" s="169"/>
      <c r="DU254" s="169"/>
      <c r="DV254" s="169"/>
      <c r="DW254" s="169"/>
      <c r="EC254" s="169"/>
      <c r="ED254" s="169"/>
      <c r="EE254" s="169"/>
      <c r="EV254" s="169"/>
      <c r="EW254" s="169"/>
      <c r="EX254" s="169"/>
      <c r="EY254" s="169"/>
      <c r="EZ254" s="169"/>
      <c r="FA254" s="169"/>
      <c r="FB254" s="169"/>
      <c r="FC254" s="169"/>
      <c r="FD254" s="169"/>
      <c r="FE254" s="169"/>
      <c r="FT254" s="169"/>
      <c r="GY254" s="169"/>
      <c r="GZ254" s="169"/>
      <c r="HA254" s="169"/>
      <c r="HB254" s="169"/>
      <c r="HC254" s="169"/>
      <c r="HD254" s="169"/>
      <c r="HE254" s="169"/>
      <c r="HF254" s="169"/>
      <c r="HG254" s="169"/>
      <c r="HH254" s="169"/>
      <c r="HI254" s="169"/>
      <c r="HJ254" s="169"/>
      <c r="HK254" s="169"/>
      <c r="HL254" s="169"/>
      <c r="HM254" s="169"/>
      <c r="HN254" s="169"/>
      <c r="HO254" s="169"/>
      <c r="HP254" s="169"/>
      <c r="HQ254" s="169"/>
      <c r="HR254" s="169"/>
      <c r="HS254" s="169"/>
      <c r="HT254" s="169"/>
      <c r="HU254" s="169"/>
      <c r="HV254" s="169"/>
      <c r="HW254" s="169"/>
      <c r="HX254" s="169"/>
      <c r="ID254" s="169"/>
      <c r="IE254" s="169"/>
      <c r="IF254" s="169"/>
      <c r="IU254" s="169"/>
      <c r="IV254" s="169"/>
      <c r="IW254" s="169"/>
      <c r="IX254" s="169"/>
      <c r="JF254" s="169"/>
      <c r="JG254" s="169"/>
      <c r="JH254" s="169"/>
      <c r="JV254" s="169"/>
      <c r="JW254" s="169"/>
      <c r="JX254" s="169"/>
      <c r="KD254" s="169"/>
      <c r="KE254" s="169"/>
      <c r="KF254" s="169"/>
      <c r="KP254" s="169"/>
      <c r="KT254" s="169"/>
      <c r="KU254" s="169"/>
      <c r="KV254" s="169"/>
      <c r="LB254" s="169"/>
      <c r="LC254" s="169"/>
      <c r="LD254" s="169"/>
      <c r="LG254" s="169"/>
      <c r="LH254" s="169"/>
      <c r="LI254" s="169"/>
      <c r="LO254" s="169"/>
      <c r="LP254" s="169"/>
      <c r="LQ254" s="169"/>
      <c r="LY254" s="169"/>
      <c r="LZ254" s="169"/>
      <c r="MG254" s="169"/>
      <c r="NB254" s="169"/>
      <c r="NC254" s="169"/>
      <c r="ND254" s="169"/>
      <c r="NE254" s="169"/>
      <c r="NF254" s="169"/>
      <c r="NG254" s="169"/>
      <c r="NH254" s="169"/>
      <c r="NI254" s="169"/>
      <c r="NJ254" s="169"/>
      <c r="NK254" s="169"/>
      <c r="NN254" s="169"/>
      <c r="OA254" s="169"/>
      <c r="OB254" s="169"/>
      <c r="OC254" s="169"/>
      <c r="OD254" s="169"/>
      <c r="OJ254" s="169"/>
      <c r="OT254" s="169"/>
      <c r="OU254" s="169"/>
      <c r="OV254" s="169"/>
      <c r="OW254" s="169"/>
      <c r="OX254" s="169"/>
      <c r="OY254" s="169"/>
      <c r="OZ254" s="169"/>
      <c r="PA254" s="170"/>
      <c r="PB254" s="170"/>
      <c r="PC254" s="170"/>
      <c r="PD254" s="170"/>
      <c r="PE254" s="170"/>
      <c r="PF254" s="170"/>
      <c r="PG254" s="170"/>
      <c r="PM254" s="169"/>
      <c r="PN254" s="169"/>
      <c r="PO254" s="169"/>
      <c r="PW254" s="169"/>
      <c r="QF254" s="169"/>
      <c r="QJ254" s="169"/>
      <c r="QK254" s="169"/>
      <c r="QL254" s="169"/>
      <c r="QX254" s="169"/>
      <c r="QY254" s="169"/>
      <c r="QZ254" s="169"/>
      <c r="RA254" s="169"/>
      <c r="RE254" s="169"/>
      <c r="RL254" s="169"/>
      <c r="RM254" s="169"/>
      <c r="RN254" s="169"/>
      <c r="RV254" s="169"/>
      <c r="RY254" s="227"/>
      <c r="RZ254" s="167"/>
      <c r="SB254" s="249"/>
      <c r="SC254" s="234"/>
      <c r="SD254" s="177"/>
      <c r="SF254" s="276"/>
      <c r="SG254" s="277"/>
      <c r="SH254" s="276"/>
      <c r="SI254" s="276"/>
      <c r="SJ254" s="276"/>
      <c r="SK254" s="276"/>
      <c r="SL254" s="276"/>
      <c r="SM254" s="276"/>
      <c r="SN254" s="276"/>
      <c r="SO254" s="276"/>
      <c r="SP254" s="276"/>
      <c r="SQ254" s="276"/>
      <c r="SR254" s="276"/>
      <c r="SS254" s="276"/>
      <c r="ST254" s="276"/>
      <c r="SU254" s="276"/>
      <c r="SV254" s="276"/>
      <c r="SW254" s="276"/>
      <c r="SX254" s="276"/>
      <c r="SY254" s="276"/>
      <c r="SZ254" s="276"/>
      <c r="TA254" s="276"/>
      <c r="TB254" s="276"/>
      <c r="TC254" s="276"/>
      <c r="TD254" s="276"/>
      <c r="TE254" s="276"/>
      <c r="TF254" s="276"/>
      <c r="TG254" s="276"/>
      <c r="TH254" s="276"/>
      <c r="TI254" s="276"/>
      <c r="TJ254" s="276"/>
      <c r="TK254" s="276"/>
      <c r="TL254" s="276"/>
      <c r="TM254" s="276"/>
      <c r="TN254" s="276"/>
      <c r="TO254" s="276"/>
      <c r="TP254" s="276"/>
      <c r="TQ254" s="276"/>
      <c r="TR254" s="276"/>
      <c r="TS254" s="276"/>
      <c r="TT254" s="276"/>
      <c r="TU254" s="276"/>
      <c r="TV254" s="276"/>
      <c r="TW254" s="276"/>
      <c r="TX254" s="276"/>
      <c r="TY254" s="276"/>
      <c r="TZ254" s="276"/>
      <c r="UA254" s="276"/>
      <c r="UB254" s="276"/>
      <c r="UC254" s="276"/>
      <c r="UD254" s="276"/>
      <c r="UE254" s="276"/>
      <c r="UF254" s="276"/>
      <c r="UG254" s="276"/>
      <c r="UH254" s="276"/>
      <c r="UI254" s="276"/>
      <c r="UJ254" s="276"/>
      <c r="UK254" s="276"/>
      <c r="UL254" s="276"/>
      <c r="UM254" s="276"/>
      <c r="UN254" s="276"/>
      <c r="UO254" s="276"/>
      <c r="UP254" s="276"/>
      <c r="UQ254" s="276"/>
      <c r="UR254" s="276"/>
      <c r="US254" s="276"/>
      <c r="UT254" s="276"/>
      <c r="UU254" s="276"/>
      <c r="UV254" s="276"/>
      <c r="UW254" s="276"/>
      <c r="UX254" s="276"/>
      <c r="UY254" s="276"/>
      <c r="UZ254" s="276"/>
      <c r="VA254" s="276"/>
      <c r="VB254" s="276"/>
      <c r="VC254" s="276"/>
      <c r="VD254" s="276"/>
      <c r="VE254" s="276"/>
      <c r="VF254" s="276"/>
      <c r="VG254" s="276"/>
      <c r="VH254" s="276"/>
      <c r="VI254" s="276"/>
      <c r="VJ254" s="276"/>
      <c r="VK254" s="276"/>
      <c r="VL254" s="276"/>
      <c r="VM254" s="276"/>
      <c r="VN254" s="276"/>
      <c r="VO254" s="276"/>
      <c r="VP254" s="276"/>
      <c r="VQ254" s="276"/>
      <c r="VR254" s="276"/>
      <c r="VS254" s="276"/>
      <c r="VT254" s="276"/>
      <c r="VU254" s="276"/>
      <c r="VV254" s="276"/>
      <c r="VW254" s="276"/>
      <c r="VX254" s="276"/>
      <c r="VY254" s="276"/>
      <c r="VZ254" s="276"/>
      <c r="WA254" s="276"/>
      <c r="WB254" s="276"/>
      <c r="WC254" s="276"/>
      <c r="WD254" s="276"/>
      <c r="WE254" s="276"/>
      <c r="WF254" s="276"/>
      <c r="WG254" s="276"/>
      <c r="WH254" s="276"/>
      <c r="WI254" s="276"/>
      <c r="WJ254" s="276"/>
      <c r="WK254" s="276"/>
      <c r="WL254" s="276"/>
      <c r="WM254" s="276"/>
      <c r="WN254" s="276"/>
      <c r="WO254" s="276"/>
      <c r="WP254" s="276"/>
      <c r="WQ254" s="276"/>
      <c r="WR254" s="276"/>
      <c r="WS254" s="276"/>
      <c r="WT254" s="276"/>
      <c r="WU254" s="276"/>
      <c r="WV254" s="276"/>
      <c r="WW254" s="276"/>
      <c r="WX254" s="276"/>
      <c r="WY254" s="276"/>
      <c r="WZ254" s="276"/>
      <c r="XA254" s="276"/>
      <c r="XB254" s="276"/>
      <c r="XC254" s="276"/>
      <c r="XD254" s="276"/>
      <c r="XE254" s="276"/>
      <c r="XF254" s="276"/>
      <c r="XG254" s="276"/>
      <c r="XH254" s="276"/>
      <c r="XI254" s="276"/>
      <c r="XJ254" s="276"/>
      <c r="XK254" s="276"/>
      <c r="XL254" s="276"/>
      <c r="XM254" s="278"/>
      <c r="XN254" s="278"/>
      <c r="XO254" s="278"/>
      <c r="XP254" s="278"/>
      <c r="XQ254" s="278"/>
      <c r="XR254" s="278"/>
      <c r="XS254" s="278"/>
      <c r="XT254" s="278"/>
      <c r="XU254" s="278"/>
      <c r="XV254" s="278"/>
      <c r="XW254" s="276"/>
      <c r="XX254" s="279"/>
      <c r="XY254" s="279"/>
      <c r="XZ254" s="279"/>
      <c r="YA254" s="279"/>
      <c r="YB254" s="279"/>
      <c r="YC254" s="279"/>
      <c r="YD254" s="279"/>
      <c r="YE254" s="279"/>
      <c r="YF254" s="279"/>
      <c r="YG254" s="279"/>
      <c r="YH254" s="279"/>
      <c r="YI254" s="279"/>
      <c r="YJ254" s="279"/>
      <c r="YK254" s="279"/>
      <c r="YL254" s="279"/>
      <c r="YM254" s="279"/>
      <c r="YN254" s="279"/>
      <c r="YO254" s="279"/>
      <c r="YP254" s="279"/>
      <c r="YQ254" s="279"/>
      <c r="YR254" s="279"/>
      <c r="YS254" s="279"/>
      <c r="YT254" s="279"/>
      <c r="YU254" s="279"/>
      <c r="YV254" s="279"/>
      <c r="YW254" s="279"/>
      <c r="YX254" s="279"/>
      <c r="YY254" s="279"/>
      <c r="YZ254" s="276"/>
      <c r="ZA254" s="276"/>
      <c r="ZB254" s="276"/>
      <c r="ZC254" s="276"/>
      <c r="ZD254" s="276"/>
      <c r="ZE254" s="276"/>
      <c r="ZF254" s="276"/>
      <c r="ZG254" s="276"/>
      <c r="ZH254" s="276"/>
      <c r="ZI254" s="276"/>
      <c r="ZJ254" s="276"/>
      <c r="ZK254" s="276"/>
      <c r="ZL254" s="276"/>
      <c r="ZM254" s="276"/>
      <c r="ZN254" s="276"/>
      <c r="ZO254" s="278"/>
      <c r="ZP254" s="278"/>
      <c r="ZQ254" s="278"/>
      <c r="ZR254" s="278"/>
      <c r="ZS254" s="278"/>
      <c r="ZT254" s="278"/>
      <c r="ZU254" s="278"/>
      <c r="ZV254" s="278"/>
      <c r="ZW254" s="276"/>
      <c r="ZX254" s="276"/>
      <c r="ZY254" s="276"/>
      <c r="ZZ254" s="276"/>
      <c r="AAA254" s="276"/>
      <c r="AAB254" s="276"/>
      <c r="AAC254" s="276"/>
      <c r="AAD254" s="276"/>
      <c r="AAE254" s="276"/>
      <c r="AAF254" s="276"/>
      <c r="AAG254" s="276"/>
      <c r="AAH254" s="276"/>
      <c r="AAI254" s="276"/>
      <c r="AAJ254" s="276"/>
      <c r="AAK254" s="276"/>
      <c r="AAL254" s="276"/>
      <c r="AAM254" s="276"/>
      <c r="AAN254" s="276"/>
      <c r="AAO254" s="278"/>
      <c r="AAP254" s="278"/>
      <c r="AAQ254" s="278"/>
      <c r="AAR254" s="278"/>
      <c r="AAS254" s="278"/>
      <c r="AAT254" s="278"/>
      <c r="AAU254" s="278"/>
      <c r="AAV254" s="278"/>
      <c r="AAW254" s="278"/>
      <c r="AAX254" s="278"/>
    </row>
    <row r="255" spans="10:726" s="168" customFormat="1" ht="13.5" customHeight="1" x14ac:dyDescent="0.35">
      <c r="J255" s="169"/>
      <c r="K255" s="169"/>
      <c r="L255" s="169"/>
      <c r="M255" s="169"/>
      <c r="N255" s="169"/>
      <c r="O255" s="169"/>
      <c r="P255" s="169"/>
      <c r="Q255" s="169"/>
      <c r="R255" s="169"/>
      <c r="S255" s="169"/>
      <c r="T255" s="169"/>
      <c r="V255" s="169"/>
      <c r="W255" s="169"/>
      <c r="X255" s="169"/>
      <c r="Y255" s="169"/>
      <c r="Z255" s="169"/>
      <c r="BH255" s="169"/>
      <c r="BI255" s="169"/>
      <c r="BJ255" s="169"/>
      <c r="BK255" s="169"/>
      <c r="BV255" s="169"/>
      <c r="BW255" s="169"/>
      <c r="BX255" s="169"/>
      <c r="BY255" s="169"/>
      <c r="CE255" s="169"/>
      <c r="CF255" s="169"/>
      <c r="CG255" s="169"/>
      <c r="CL255" s="169"/>
      <c r="CM255" s="169"/>
      <c r="CN255" s="169"/>
      <c r="CU255" s="169"/>
      <c r="CV255" s="169"/>
      <c r="CW255" s="169"/>
      <c r="CX255" s="169"/>
      <c r="CY255" s="169"/>
      <c r="DE255" s="169"/>
      <c r="DF255" s="169"/>
      <c r="DG255" s="169"/>
      <c r="DL255" s="169"/>
      <c r="DM255" s="169"/>
      <c r="DN255" s="169"/>
      <c r="DO255" s="169"/>
      <c r="DQ255" s="169"/>
      <c r="DR255" s="169"/>
      <c r="DS255" s="169"/>
      <c r="DU255" s="169"/>
      <c r="DV255" s="169"/>
      <c r="DW255" s="169"/>
      <c r="EC255" s="169"/>
      <c r="ED255" s="169"/>
      <c r="EE255" s="169"/>
      <c r="EV255" s="169"/>
      <c r="EW255" s="169"/>
      <c r="EX255" s="169"/>
      <c r="EY255" s="169"/>
      <c r="EZ255" s="169"/>
      <c r="FA255" s="169"/>
      <c r="FB255" s="169"/>
      <c r="FC255" s="169"/>
      <c r="FD255" s="169"/>
      <c r="FE255" s="169"/>
      <c r="FT255" s="169"/>
      <c r="GY255" s="169"/>
      <c r="GZ255" s="169"/>
      <c r="HA255" s="169"/>
      <c r="HB255" s="169"/>
      <c r="HC255" s="169"/>
      <c r="HD255" s="169"/>
      <c r="HE255" s="169"/>
      <c r="HF255" s="169"/>
      <c r="HG255" s="169"/>
      <c r="HH255" s="169"/>
      <c r="HI255" s="169"/>
      <c r="HJ255" s="169"/>
      <c r="HK255" s="169"/>
      <c r="HL255" s="169"/>
      <c r="HM255" s="169"/>
      <c r="HN255" s="169"/>
      <c r="HO255" s="169"/>
      <c r="HP255" s="169"/>
      <c r="HQ255" s="169"/>
      <c r="HR255" s="169"/>
      <c r="HS255" s="169"/>
      <c r="HT255" s="169"/>
      <c r="HU255" s="169"/>
      <c r="HV255" s="169"/>
      <c r="HW255" s="169"/>
      <c r="HX255" s="169"/>
      <c r="ID255" s="169"/>
      <c r="IE255" s="169"/>
      <c r="IF255" s="169"/>
      <c r="IU255" s="169"/>
      <c r="IV255" s="169"/>
      <c r="IW255" s="169"/>
      <c r="IX255" s="169"/>
      <c r="JF255" s="169"/>
      <c r="JG255" s="169"/>
      <c r="JH255" s="169"/>
      <c r="JV255" s="169"/>
      <c r="JW255" s="169"/>
      <c r="JX255" s="169"/>
      <c r="KD255" s="169"/>
      <c r="KE255" s="169"/>
      <c r="KF255" s="169"/>
      <c r="KP255" s="169"/>
      <c r="KT255" s="169"/>
      <c r="KU255" s="169"/>
      <c r="KV255" s="169"/>
      <c r="LB255" s="169"/>
      <c r="LC255" s="169"/>
      <c r="LD255" s="169"/>
      <c r="LG255" s="169"/>
      <c r="LH255" s="169"/>
      <c r="LI255" s="169"/>
      <c r="LO255" s="169"/>
      <c r="LP255" s="169"/>
      <c r="LQ255" s="169"/>
      <c r="LY255" s="169"/>
      <c r="LZ255" s="169"/>
      <c r="MG255" s="169"/>
      <c r="NB255" s="169"/>
      <c r="NC255" s="169"/>
      <c r="ND255" s="169"/>
      <c r="NE255" s="169"/>
      <c r="NF255" s="169"/>
      <c r="NG255" s="169"/>
      <c r="NH255" s="169"/>
      <c r="NI255" s="169"/>
      <c r="NJ255" s="169"/>
      <c r="NK255" s="169"/>
      <c r="NN255" s="169"/>
      <c r="OA255" s="169"/>
      <c r="OB255" s="169"/>
      <c r="OC255" s="169"/>
      <c r="OD255" s="169"/>
      <c r="OJ255" s="169"/>
      <c r="OT255" s="169"/>
      <c r="OU255" s="169"/>
      <c r="OV255" s="169"/>
      <c r="OW255" s="169"/>
      <c r="OX255" s="169"/>
      <c r="OY255" s="169"/>
      <c r="OZ255" s="169"/>
      <c r="PA255" s="170"/>
      <c r="PB255" s="170"/>
      <c r="PC255" s="170"/>
      <c r="PD255" s="170"/>
      <c r="PE255" s="170"/>
      <c r="PF255" s="170"/>
      <c r="PG255" s="170"/>
      <c r="PM255" s="169"/>
      <c r="PN255" s="169"/>
      <c r="PO255" s="169"/>
      <c r="PW255" s="169"/>
      <c r="QF255" s="169"/>
      <c r="QJ255" s="169"/>
      <c r="QK255" s="169"/>
      <c r="QL255" s="169"/>
      <c r="QX255" s="169"/>
      <c r="QY255" s="169"/>
      <c r="QZ255" s="169"/>
      <c r="RA255" s="169"/>
      <c r="RE255" s="169"/>
      <c r="RL255" s="169"/>
      <c r="RM255" s="169"/>
      <c r="RN255" s="169"/>
      <c r="RV255" s="169"/>
      <c r="RY255" s="227"/>
      <c r="RZ255" s="167"/>
      <c r="SB255" s="249"/>
      <c r="SC255" s="234"/>
      <c r="SD255" s="177"/>
      <c r="SF255" s="276"/>
      <c r="SG255" s="277"/>
      <c r="SH255" s="276"/>
      <c r="SI255" s="276"/>
      <c r="SJ255" s="276"/>
      <c r="SK255" s="276"/>
      <c r="SL255" s="276"/>
      <c r="SM255" s="276"/>
      <c r="SN255" s="276"/>
      <c r="SO255" s="276"/>
      <c r="SP255" s="276"/>
      <c r="SQ255" s="276"/>
      <c r="SR255" s="276"/>
      <c r="SS255" s="276"/>
      <c r="ST255" s="276"/>
      <c r="SU255" s="276"/>
      <c r="SV255" s="276"/>
      <c r="SW255" s="276"/>
      <c r="SX255" s="276"/>
      <c r="SY255" s="276"/>
      <c r="SZ255" s="276"/>
      <c r="TA255" s="276"/>
      <c r="TB255" s="276"/>
      <c r="TC255" s="276"/>
      <c r="TD255" s="276"/>
      <c r="TE255" s="276"/>
      <c r="TF255" s="276"/>
      <c r="TG255" s="276"/>
      <c r="TH255" s="276"/>
      <c r="TI255" s="276"/>
      <c r="TJ255" s="276"/>
      <c r="TK255" s="276"/>
      <c r="TL255" s="276"/>
      <c r="TM255" s="276"/>
      <c r="TN255" s="276"/>
      <c r="TO255" s="276"/>
      <c r="TP255" s="276"/>
      <c r="TQ255" s="276"/>
      <c r="TR255" s="276"/>
      <c r="TS255" s="276"/>
      <c r="TT255" s="276"/>
      <c r="TU255" s="276"/>
      <c r="TV255" s="276"/>
      <c r="TW255" s="276"/>
      <c r="TX255" s="276"/>
      <c r="TY255" s="276"/>
      <c r="TZ255" s="276"/>
      <c r="UA255" s="276"/>
      <c r="UB255" s="276"/>
      <c r="UC255" s="276"/>
      <c r="UD255" s="276"/>
      <c r="UE255" s="276"/>
      <c r="UF255" s="276"/>
      <c r="UG255" s="276"/>
      <c r="UH255" s="276"/>
      <c r="UI255" s="276"/>
      <c r="UJ255" s="276"/>
      <c r="UK255" s="276"/>
      <c r="UL255" s="276"/>
      <c r="UM255" s="276"/>
      <c r="UN255" s="276"/>
      <c r="UO255" s="276"/>
      <c r="UP255" s="276"/>
      <c r="UQ255" s="276"/>
      <c r="UR255" s="276"/>
      <c r="US255" s="276"/>
      <c r="UT255" s="276"/>
      <c r="UU255" s="276"/>
      <c r="UV255" s="276"/>
      <c r="UW255" s="276"/>
      <c r="UX255" s="276"/>
      <c r="UY255" s="276"/>
      <c r="UZ255" s="276"/>
      <c r="VA255" s="276"/>
      <c r="VB255" s="276"/>
      <c r="VC255" s="276"/>
      <c r="VD255" s="276"/>
      <c r="VE255" s="276"/>
      <c r="VF255" s="276"/>
      <c r="VG255" s="276"/>
      <c r="VH255" s="276"/>
      <c r="VI255" s="276"/>
      <c r="VJ255" s="276"/>
      <c r="VK255" s="276"/>
      <c r="VL255" s="276"/>
      <c r="VM255" s="276"/>
      <c r="VN255" s="276"/>
      <c r="VO255" s="276"/>
      <c r="VP255" s="276"/>
      <c r="VQ255" s="276"/>
      <c r="VR255" s="276"/>
      <c r="VS255" s="276"/>
      <c r="VT255" s="276"/>
      <c r="VU255" s="276"/>
      <c r="VV255" s="276"/>
      <c r="VW255" s="276"/>
      <c r="VX255" s="276"/>
      <c r="VY255" s="276"/>
      <c r="VZ255" s="276"/>
      <c r="WA255" s="276"/>
      <c r="WB255" s="276"/>
      <c r="WC255" s="276"/>
      <c r="WD255" s="276"/>
      <c r="WE255" s="276"/>
      <c r="WF255" s="276"/>
      <c r="WG255" s="276"/>
      <c r="WH255" s="276"/>
      <c r="WI255" s="276"/>
      <c r="WJ255" s="276"/>
      <c r="WK255" s="276"/>
      <c r="WL255" s="276"/>
      <c r="WM255" s="276"/>
      <c r="WN255" s="276"/>
      <c r="WO255" s="276"/>
      <c r="WP255" s="276"/>
      <c r="WQ255" s="276"/>
      <c r="WR255" s="276"/>
      <c r="WS255" s="276"/>
      <c r="WT255" s="276"/>
      <c r="WU255" s="276"/>
      <c r="WV255" s="276"/>
      <c r="WW255" s="276"/>
      <c r="WX255" s="276"/>
      <c r="WY255" s="276"/>
      <c r="WZ255" s="276"/>
      <c r="XA255" s="276"/>
      <c r="XB255" s="276"/>
      <c r="XC255" s="276"/>
      <c r="XD255" s="276"/>
      <c r="XE255" s="276"/>
      <c r="XF255" s="276"/>
      <c r="XG255" s="276"/>
      <c r="XH255" s="276"/>
      <c r="XI255" s="276"/>
      <c r="XJ255" s="276"/>
      <c r="XK255" s="276"/>
      <c r="XL255" s="276"/>
      <c r="XM255" s="278"/>
      <c r="XN255" s="278"/>
      <c r="XO255" s="278"/>
      <c r="XP255" s="278"/>
      <c r="XQ255" s="278"/>
      <c r="XR255" s="278"/>
      <c r="XS255" s="278"/>
      <c r="XT255" s="278"/>
      <c r="XU255" s="278"/>
      <c r="XV255" s="278"/>
      <c r="XW255" s="276"/>
      <c r="XX255" s="279"/>
      <c r="XY255" s="279"/>
      <c r="XZ255" s="279"/>
      <c r="YA255" s="279"/>
      <c r="YB255" s="279"/>
      <c r="YC255" s="279"/>
      <c r="YD255" s="279"/>
      <c r="YE255" s="279"/>
      <c r="YF255" s="279"/>
      <c r="YG255" s="279"/>
      <c r="YH255" s="279"/>
      <c r="YI255" s="279"/>
      <c r="YJ255" s="279"/>
      <c r="YK255" s="279"/>
      <c r="YL255" s="279"/>
      <c r="YM255" s="279"/>
      <c r="YN255" s="279"/>
      <c r="YO255" s="279"/>
      <c r="YP255" s="279"/>
      <c r="YQ255" s="279"/>
      <c r="YR255" s="279"/>
      <c r="YS255" s="279"/>
      <c r="YT255" s="279"/>
      <c r="YU255" s="279"/>
      <c r="YV255" s="279"/>
      <c r="YW255" s="279"/>
      <c r="YX255" s="279"/>
      <c r="YY255" s="279"/>
      <c r="YZ255" s="276"/>
      <c r="ZA255" s="276"/>
      <c r="ZB255" s="276"/>
      <c r="ZC255" s="276"/>
      <c r="ZD255" s="276"/>
      <c r="ZE255" s="276"/>
      <c r="ZF255" s="276"/>
      <c r="ZG255" s="276"/>
      <c r="ZH255" s="276"/>
      <c r="ZI255" s="276"/>
      <c r="ZJ255" s="276"/>
      <c r="ZK255" s="276"/>
      <c r="ZL255" s="276"/>
      <c r="ZM255" s="276"/>
      <c r="ZN255" s="276"/>
      <c r="ZO255" s="278"/>
      <c r="ZP255" s="278"/>
      <c r="ZQ255" s="278"/>
      <c r="ZR255" s="278"/>
      <c r="ZS255" s="278"/>
      <c r="ZT255" s="278"/>
      <c r="ZU255" s="278"/>
      <c r="ZV255" s="278"/>
      <c r="ZW255" s="276"/>
      <c r="ZX255" s="276"/>
      <c r="ZY255" s="276"/>
      <c r="ZZ255" s="276"/>
      <c r="AAA255" s="276"/>
      <c r="AAB255" s="276"/>
      <c r="AAC255" s="276"/>
      <c r="AAD255" s="276"/>
      <c r="AAE255" s="276"/>
      <c r="AAF255" s="276"/>
      <c r="AAG255" s="276"/>
      <c r="AAH255" s="276"/>
      <c r="AAI255" s="276"/>
      <c r="AAJ255" s="276"/>
      <c r="AAK255" s="276"/>
      <c r="AAL255" s="276"/>
      <c r="AAM255" s="276"/>
      <c r="AAN255" s="276"/>
      <c r="AAO255" s="278"/>
      <c r="AAP255" s="278"/>
      <c r="AAQ255" s="278"/>
      <c r="AAR255" s="278"/>
      <c r="AAS255" s="278"/>
      <c r="AAT255" s="278"/>
      <c r="AAU255" s="278"/>
      <c r="AAV255" s="278"/>
      <c r="AAW255" s="278"/>
      <c r="AAX255" s="278"/>
    </row>
    <row r="256" spans="10:726" s="168" customFormat="1" ht="13.5" customHeight="1" x14ac:dyDescent="0.35">
      <c r="J256" s="169"/>
      <c r="K256" s="169"/>
      <c r="L256" s="169"/>
      <c r="M256" s="169"/>
      <c r="N256" s="169"/>
      <c r="O256" s="169"/>
      <c r="P256" s="169"/>
      <c r="Q256" s="169"/>
      <c r="R256" s="169"/>
      <c r="S256" s="169"/>
      <c r="T256" s="169"/>
      <c r="V256" s="169"/>
      <c r="W256" s="169"/>
      <c r="X256" s="169"/>
      <c r="Y256" s="169"/>
      <c r="Z256" s="169"/>
      <c r="BH256" s="169"/>
      <c r="BI256" s="169"/>
      <c r="BJ256" s="169"/>
      <c r="BK256" s="169"/>
      <c r="BV256" s="169"/>
      <c r="BW256" s="169"/>
      <c r="BX256" s="169"/>
      <c r="BY256" s="169"/>
      <c r="CE256" s="169"/>
      <c r="CF256" s="169"/>
      <c r="CG256" s="169"/>
      <c r="CL256" s="169"/>
      <c r="CM256" s="169"/>
      <c r="CN256" s="169"/>
      <c r="CU256" s="169"/>
      <c r="CV256" s="169"/>
      <c r="CW256" s="169"/>
      <c r="CX256" s="169"/>
      <c r="CY256" s="169"/>
      <c r="DE256" s="169"/>
      <c r="DF256" s="169"/>
      <c r="DG256" s="169"/>
      <c r="DL256" s="169"/>
      <c r="DM256" s="169"/>
      <c r="DN256" s="169"/>
      <c r="DO256" s="169"/>
      <c r="DQ256" s="169"/>
      <c r="DR256" s="169"/>
      <c r="DS256" s="169"/>
      <c r="DU256" s="169"/>
      <c r="DV256" s="169"/>
      <c r="DW256" s="169"/>
      <c r="EC256" s="169"/>
      <c r="ED256" s="169"/>
      <c r="EE256" s="169"/>
      <c r="EV256" s="169"/>
      <c r="EW256" s="169"/>
      <c r="EX256" s="169"/>
      <c r="EY256" s="169"/>
      <c r="EZ256" s="169"/>
      <c r="FA256" s="169"/>
      <c r="FB256" s="169"/>
      <c r="FC256" s="169"/>
      <c r="FD256" s="169"/>
      <c r="FE256" s="169"/>
      <c r="FT256" s="169"/>
      <c r="GY256" s="169"/>
      <c r="GZ256" s="169"/>
      <c r="HA256" s="169"/>
      <c r="HB256" s="169"/>
      <c r="HC256" s="169"/>
      <c r="HD256" s="169"/>
      <c r="HE256" s="169"/>
      <c r="HF256" s="169"/>
      <c r="HG256" s="169"/>
      <c r="HH256" s="169"/>
      <c r="HI256" s="169"/>
      <c r="HJ256" s="169"/>
      <c r="HK256" s="169"/>
      <c r="HL256" s="169"/>
      <c r="HM256" s="169"/>
      <c r="HN256" s="169"/>
      <c r="HO256" s="169"/>
      <c r="HP256" s="169"/>
      <c r="HQ256" s="169"/>
      <c r="HR256" s="169"/>
      <c r="HS256" s="169"/>
      <c r="HT256" s="169"/>
      <c r="HU256" s="169"/>
      <c r="HV256" s="169"/>
      <c r="HW256" s="169"/>
      <c r="HX256" s="169"/>
      <c r="ID256" s="169"/>
      <c r="IE256" s="169"/>
      <c r="IF256" s="169"/>
      <c r="IU256" s="169"/>
      <c r="IV256" s="169"/>
      <c r="IW256" s="169"/>
      <c r="IX256" s="169"/>
      <c r="JF256" s="169"/>
      <c r="JG256" s="169"/>
      <c r="JH256" s="169"/>
      <c r="JV256" s="169"/>
      <c r="JW256" s="169"/>
      <c r="JX256" s="169"/>
      <c r="KD256" s="169"/>
      <c r="KE256" s="169"/>
      <c r="KF256" s="169"/>
      <c r="KP256" s="169"/>
      <c r="KT256" s="169"/>
      <c r="KU256" s="169"/>
      <c r="KV256" s="169"/>
      <c r="LB256" s="169"/>
      <c r="LC256" s="169"/>
      <c r="LD256" s="169"/>
      <c r="LG256" s="169"/>
      <c r="LH256" s="169"/>
      <c r="LI256" s="169"/>
      <c r="LO256" s="169"/>
      <c r="LP256" s="169"/>
      <c r="LQ256" s="169"/>
      <c r="LY256" s="169"/>
      <c r="LZ256" s="169"/>
      <c r="MG256" s="169"/>
      <c r="NB256" s="169"/>
      <c r="NC256" s="169"/>
      <c r="ND256" s="169"/>
      <c r="NE256" s="169"/>
      <c r="NF256" s="169"/>
      <c r="NG256" s="169"/>
      <c r="NH256" s="169"/>
      <c r="NI256" s="169"/>
      <c r="NJ256" s="169"/>
      <c r="NK256" s="169"/>
      <c r="NN256" s="169"/>
      <c r="OA256" s="169"/>
      <c r="OB256" s="169"/>
      <c r="OC256" s="169"/>
      <c r="OD256" s="169"/>
      <c r="OJ256" s="169"/>
      <c r="OT256" s="169"/>
      <c r="OU256" s="169"/>
      <c r="OV256" s="169"/>
      <c r="OW256" s="169"/>
      <c r="OX256" s="169"/>
      <c r="OY256" s="169"/>
      <c r="OZ256" s="169"/>
      <c r="PA256" s="170"/>
      <c r="PB256" s="170"/>
      <c r="PC256" s="170"/>
      <c r="PD256" s="170"/>
      <c r="PE256" s="170"/>
      <c r="PF256" s="170"/>
      <c r="PG256" s="170"/>
      <c r="PM256" s="169"/>
      <c r="PN256" s="169"/>
      <c r="PO256" s="169"/>
      <c r="PW256" s="169"/>
      <c r="QF256" s="169"/>
      <c r="QJ256" s="169"/>
      <c r="QK256" s="169"/>
      <c r="QL256" s="169"/>
      <c r="QX256" s="169"/>
      <c r="QY256" s="169"/>
      <c r="QZ256" s="169"/>
      <c r="RA256" s="169"/>
      <c r="RE256" s="169"/>
      <c r="RL256" s="169"/>
      <c r="RM256" s="169"/>
      <c r="RN256" s="169"/>
      <c r="RV256" s="169"/>
      <c r="RY256" s="227"/>
      <c r="RZ256" s="167"/>
      <c r="SB256" s="249"/>
      <c r="SC256" s="234"/>
      <c r="SD256" s="177"/>
      <c r="SF256" s="276"/>
      <c r="SG256" s="277"/>
      <c r="SH256" s="276"/>
      <c r="SI256" s="276"/>
      <c r="SJ256" s="276"/>
      <c r="SK256" s="276"/>
      <c r="SL256" s="276"/>
      <c r="SM256" s="276"/>
      <c r="SN256" s="276"/>
      <c r="SO256" s="276"/>
      <c r="SP256" s="276"/>
      <c r="SQ256" s="276"/>
      <c r="SR256" s="276"/>
      <c r="SS256" s="276"/>
      <c r="ST256" s="276"/>
      <c r="SU256" s="276"/>
      <c r="SV256" s="276"/>
      <c r="SW256" s="276"/>
      <c r="SX256" s="276"/>
      <c r="SY256" s="276"/>
      <c r="SZ256" s="276"/>
      <c r="TA256" s="276"/>
      <c r="TB256" s="276"/>
      <c r="TC256" s="276"/>
      <c r="TD256" s="276"/>
      <c r="TE256" s="276"/>
      <c r="TF256" s="276"/>
      <c r="TG256" s="276"/>
      <c r="TH256" s="276"/>
      <c r="TI256" s="276"/>
      <c r="TJ256" s="276"/>
      <c r="TK256" s="276"/>
      <c r="TL256" s="276"/>
      <c r="TM256" s="276"/>
      <c r="TN256" s="276"/>
      <c r="TO256" s="276"/>
      <c r="TP256" s="276"/>
      <c r="TQ256" s="276"/>
      <c r="TR256" s="276"/>
      <c r="TS256" s="276"/>
      <c r="TT256" s="276"/>
      <c r="TU256" s="276"/>
      <c r="TV256" s="276"/>
      <c r="TW256" s="276"/>
      <c r="TX256" s="276"/>
      <c r="TY256" s="276"/>
      <c r="TZ256" s="276"/>
      <c r="UA256" s="276"/>
      <c r="UB256" s="276"/>
      <c r="UC256" s="276"/>
      <c r="UD256" s="276"/>
      <c r="UE256" s="276"/>
      <c r="UF256" s="276"/>
      <c r="UG256" s="276"/>
      <c r="UH256" s="276"/>
      <c r="UI256" s="276"/>
      <c r="UJ256" s="276"/>
      <c r="UK256" s="276"/>
      <c r="UL256" s="276"/>
      <c r="UM256" s="276"/>
      <c r="UN256" s="276"/>
      <c r="UO256" s="276"/>
      <c r="UP256" s="276"/>
      <c r="UQ256" s="276"/>
      <c r="UR256" s="276"/>
      <c r="US256" s="276"/>
      <c r="UT256" s="276"/>
      <c r="UU256" s="276"/>
      <c r="UV256" s="276"/>
      <c r="UW256" s="276"/>
      <c r="UX256" s="276"/>
      <c r="UY256" s="276"/>
      <c r="UZ256" s="276"/>
      <c r="VA256" s="276"/>
      <c r="VB256" s="276"/>
      <c r="VC256" s="276"/>
      <c r="VD256" s="276"/>
      <c r="VE256" s="276"/>
      <c r="VF256" s="276"/>
      <c r="VG256" s="276"/>
      <c r="VH256" s="276"/>
      <c r="VI256" s="276"/>
      <c r="VJ256" s="276"/>
      <c r="VK256" s="276"/>
      <c r="VL256" s="276"/>
      <c r="VM256" s="276"/>
      <c r="VN256" s="276"/>
      <c r="VO256" s="276"/>
      <c r="VP256" s="276"/>
      <c r="VQ256" s="276"/>
      <c r="VR256" s="276"/>
      <c r="VS256" s="276"/>
      <c r="VT256" s="276"/>
      <c r="VU256" s="276"/>
      <c r="VV256" s="276"/>
      <c r="VW256" s="276"/>
      <c r="VX256" s="276"/>
      <c r="VY256" s="276"/>
      <c r="VZ256" s="276"/>
      <c r="WA256" s="276"/>
      <c r="WB256" s="276"/>
      <c r="WC256" s="276"/>
      <c r="WD256" s="276"/>
      <c r="WE256" s="276"/>
      <c r="WF256" s="276"/>
      <c r="WG256" s="276"/>
      <c r="WH256" s="276"/>
      <c r="WI256" s="276"/>
      <c r="WJ256" s="276"/>
      <c r="WK256" s="276"/>
      <c r="WL256" s="276"/>
      <c r="WM256" s="276"/>
      <c r="WN256" s="276"/>
      <c r="WO256" s="276"/>
      <c r="WP256" s="276"/>
      <c r="WQ256" s="276"/>
      <c r="WR256" s="276"/>
      <c r="WS256" s="276"/>
      <c r="WT256" s="276"/>
      <c r="WU256" s="276"/>
      <c r="WV256" s="276"/>
      <c r="WW256" s="276"/>
      <c r="WX256" s="276"/>
      <c r="WY256" s="276"/>
      <c r="WZ256" s="276"/>
      <c r="XA256" s="276"/>
      <c r="XB256" s="276"/>
      <c r="XC256" s="276"/>
      <c r="XD256" s="276"/>
      <c r="XE256" s="276"/>
      <c r="XF256" s="276"/>
      <c r="XG256" s="276"/>
      <c r="XH256" s="276"/>
      <c r="XI256" s="276"/>
      <c r="XJ256" s="276"/>
      <c r="XK256" s="276"/>
      <c r="XL256" s="276"/>
      <c r="XM256" s="278"/>
      <c r="XN256" s="278"/>
      <c r="XO256" s="278"/>
      <c r="XP256" s="278"/>
      <c r="XQ256" s="278"/>
      <c r="XR256" s="278"/>
      <c r="XS256" s="278"/>
      <c r="XT256" s="278"/>
      <c r="XU256" s="278"/>
      <c r="XV256" s="278"/>
      <c r="XW256" s="276"/>
      <c r="XX256" s="279"/>
      <c r="XY256" s="279"/>
      <c r="XZ256" s="279"/>
      <c r="YA256" s="279"/>
      <c r="YB256" s="279"/>
      <c r="YC256" s="279"/>
      <c r="YD256" s="279"/>
      <c r="YE256" s="279"/>
      <c r="YF256" s="279"/>
      <c r="YG256" s="279"/>
      <c r="YH256" s="279"/>
      <c r="YI256" s="279"/>
      <c r="YJ256" s="279"/>
      <c r="YK256" s="279"/>
      <c r="YL256" s="279"/>
      <c r="YM256" s="279"/>
      <c r="YN256" s="279"/>
      <c r="YO256" s="279"/>
      <c r="YP256" s="279"/>
      <c r="YQ256" s="279"/>
      <c r="YR256" s="279"/>
      <c r="YS256" s="279"/>
      <c r="YT256" s="279"/>
      <c r="YU256" s="279"/>
      <c r="YV256" s="279"/>
      <c r="YW256" s="279"/>
      <c r="YX256" s="279"/>
      <c r="YY256" s="279"/>
      <c r="YZ256" s="276"/>
      <c r="ZA256" s="276"/>
      <c r="ZB256" s="276"/>
      <c r="ZC256" s="276"/>
      <c r="ZD256" s="276"/>
      <c r="ZE256" s="276"/>
      <c r="ZF256" s="276"/>
      <c r="ZG256" s="276"/>
      <c r="ZH256" s="276"/>
      <c r="ZI256" s="276"/>
      <c r="ZJ256" s="276"/>
      <c r="ZK256" s="276"/>
      <c r="ZL256" s="276"/>
      <c r="ZM256" s="276"/>
      <c r="ZN256" s="276"/>
      <c r="ZO256" s="278"/>
      <c r="ZP256" s="278"/>
      <c r="ZQ256" s="278"/>
      <c r="ZR256" s="278"/>
      <c r="ZS256" s="278"/>
      <c r="ZT256" s="278"/>
      <c r="ZU256" s="278"/>
      <c r="ZV256" s="278"/>
      <c r="ZW256" s="276"/>
      <c r="ZX256" s="276"/>
      <c r="ZY256" s="276"/>
      <c r="ZZ256" s="276"/>
      <c r="AAA256" s="276"/>
      <c r="AAB256" s="276"/>
      <c r="AAC256" s="276"/>
      <c r="AAD256" s="276"/>
      <c r="AAE256" s="276"/>
      <c r="AAF256" s="276"/>
      <c r="AAG256" s="276"/>
      <c r="AAH256" s="276"/>
      <c r="AAI256" s="276"/>
      <c r="AAJ256" s="276"/>
      <c r="AAK256" s="276"/>
      <c r="AAL256" s="276"/>
      <c r="AAM256" s="276"/>
      <c r="AAN256" s="276"/>
      <c r="AAO256" s="278"/>
      <c r="AAP256" s="278"/>
      <c r="AAQ256" s="278"/>
      <c r="AAR256" s="278"/>
      <c r="AAS256" s="278"/>
      <c r="AAT256" s="278"/>
      <c r="AAU256" s="278"/>
      <c r="AAV256" s="278"/>
      <c r="AAW256" s="278"/>
      <c r="AAX256" s="278"/>
    </row>
    <row r="257" spans="10:726" s="168" customFormat="1" ht="13.5" customHeight="1" x14ac:dyDescent="0.35">
      <c r="J257" s="169"/>
      <c r="K257" s="169"/>
      <c r="L257" s="169"/>
      <c r="M257" s="169"/>
      <c r="N257" s="169"/>
      <c r="O257" s="169"/>
      <c r="P257" s="169"/>
      <c r="Q257" s="169"/>
      <c r="R257" s="169"/>
      <c r="S257" s="169"/>
      <c r="T257" s="169"/>
      <c r="V257" s="169"/>
      <c r="W257" s="169"/>
      <c r="X257" s="169"/>
      <c r="Y257" s="169"/>
      <c r="Z257" s="169"/>
      <c r="BH257" s="169"/>
      <c r="BI257" s="169"/>
      <c r="BJ257" s="169"/>
      <c r="BK257" s="169"/>
      <c r="BV257" s="169"/>
      <c r="BW257" s="169"/>
      <c r="BX257" s="169"/>
      <c r="BY257" s="169"/>
      <c r="CE257" s="169"/>
      <c r="CF257" s="169"/>
      <c r="CG257" s="169"/>
      <c r="CL257" s="169"/>
      <c r="CM257" s="169"/>
      <c r="CN257" s="169"/>
      <c r="CU257" s="169"/>
      <c r="CV257" s="169"/>
      <c r="CW257" s="169"/>
      <c r="CX257" s="169"/>
      <c r="CY257" s="169"/>
      <c r="DE257" s="169"/>
      <c r="DF257" s="169"/>
      <c r="DG257" s="169"/>
      <c r="DL257" s="169"/>
      <c r="DM257" s="169"/>
      <c r="DN257" s="169"/>
      <c r="DO257" s="169"/>
      <c r="DQ257" s="169"/>
      <c r="DR257" s="169"/>
      <c r="DS257" s="169"/>
      <c r="DU257" s="169"/>
      <c r="DV257" s="169"/>
      <c r="DW257" s="169"/>
      <c r="EC257" s="169"/>
      <c r="ED257" s="169"/>
      <c r="EE257" s="169"/>
      <c r="EV257" s="169"/>
      <c r="EW257" s="169"/>
      <c r="EX257" s="169"/>
      <c r="EY257" s="169"/>
      <c r="EZ257" s="169"/>
      <c r="FA257" s="169"/>
      <c r="FB257" s="169"/>
      <c r="FC257" s="169"/>
      <c r="FD257" s="169"/>
      <c r="FE257" s="169"/>
      <c r="FT257" s="169"/>
      <c r="GY257" s="169"/>
      <c r="GZ257" s="169"/>
      <c r="HA257" s="169"/>
      <c r="HB257" s="169"/>
      <c r="HC257" s="169"/>
      <c r="HD257" s="169"/>
      <c r="HE257" s="169"/>
      <c r="HF257" s="169"/>
      <c r="HG257" s="169"/>
      <c r="HH257" s="169"/>
      <c r="HI257" s="169"/>
      <c r="HJ257" s="169"/>
      <c r="HK257" s="169"/>
      <c r="HL257" s="169"/>
      <c r="HM257" s="169"/>
      <c r="HN257" s="169"/>
      <c r="HO257" s="169"/>
      <c r="HP257" s="169"/>
      <c r="HQ257" s="169"/>
      <c r="HR257" s="169"/>
      <c r="HS257" s="169"/>
      <c r="HT257" s="169"/>
      <c r="HU257" s="169"/>
      <c r="HV257" s="169"/>
      <c r="HW257" s="169"/>
      <c r="HX257" s="169"/>
      <c r="ID257" s="169"/>
      <c r="IE257" s="169"/>
      <c r="IF257" s="169"/>
      <c r="IU257" s="169"/>
      <c r="IV257" s="169"/>
      <c r="IW257" s="169"/>
      <c r="IX257" s="169"/>
      <c r="JF257" s="169"/>
      <c r="JG257" s="169"/>
      <c r="JH257" s="169"/>
      <c r="JV257" s="169"/>
      <c r="JW257" s="169"/>
      <c r="JX257" s="169"/>
      <c r="KD257" s="169"/>
      <c r="KE257" s="169"/>
      <c r="KF257" s="169"/>
      <c r="KP257" s="169"/>
      <c r="KT257" s="169"/>
      <c r="KU257" s="169"/>
      <c r="KV257" s="169"/>
      <c r="LB257" s="169"/>
      <c r="LC257" s="169"/>
      <c r="LD257" s="169"/>
      <c r="LG257" s="169"/>
      <c r="LH257" s="169"/>
      <c r="LI257" s="169"/>
      <c r="LO257" s="169"/>
      <c r="LP257" s="169"/>
      <c r="LQ257" s="169"/>
      <c r="LY257" s="169"/>
      <c r="LZ257" s="169"/>
      <c r="MG257" s="169"/>
      <c r="NB257" s="169"/>
      <c r="NC257" s="169"/>
      <c r="ND257" s="169"/>
      <c r="NE257" s="169"/>
      <c r="NF257" s="169"/>
      <c r="NG257" s="169"/>
      <c r="NH257" s="169"/>
      <c r="NI257" s="169"/>
      <c r="NJ257" s="169"/>
      <c r="NK257" s="169"/>
      <c r="NN257" s="169"/>
      <c r="OA257" s="169"/>
      <c r="OB257" s="169"/>
      <c r="OC257" s="169"/>
      <c r="OD257" s="169"/>
      <c r="OJ257" s="169"/>
      <c r="OT257" s="169"/>
      <c r="OU257" s="169"/>
      <c r="OV257" s="169"/>
      <c r="OW257" s="169"/>
      <c r="OX257" s="169"/>
      <c r="OY257" s="169"/>
      <c r="OZ257" s="169"/>
      <c r="PA257" s="170"/>
      <c r="PB257" s="170"/>
      <c r="PC257" s="170"/>
      <c r="PD257" s="170"/>
      <c r="PE257" s="170"/>
      <c r="PF257" s="170"/>
      <c r="PG257" s="170"/>
      <c r="PM257" s="169"/>
      <c r="PN257" s="169"/>
      <c r="PO257" s="169"/>
      <c r="PW257" s="169"/>
      <c r="QF257" s="169"/>
      <c r="QJ257" s="169"/>
      <c r="QK257" s="169"/>
      <c r="QL257" s="169"/>
      <c r="QX257" s="169"/>
      <c r="QY257" s="169"/>
      <c r="QZ257" s="169"/>
      <c r="RA257" s="169"/>
      <c r="RE257" s="169"/>
      <c r="RL257" s="169"/>
      <c r="RM257" s="169"/>
      <c r="RN257" s="169"/>
      <c r="RV257" s="169"/>
      <c r="RY257" s="227"/>
      <c r="RZ257" s="167"/>
      <c r="SB257" s="249"/>
      <c r="SC257" s="234"/>
      <c r="SD257" s="177"/>
      <c r="SF257" s="276"/>
      <c r="SG257" s="277"/>
      <c r="SH257" s="276"/>
      <c r="SI257" s="276"/>
      <c r="SJ257" s="276"/>
      <c r="SK257" s="276"/>
      <c r="SL257" s="276"/>
      <c r="SM257" s="276"/>
      <c r="SN257" s="276"/>
      <c r="SO257" s="276"/>
      <c r="SP257" s="276"/>
      <c r="SQ257" s="276"/>
      <c r="SR257" s="276"/>
      <c r="SS257" s="276"/>
      <c r="ST257" s="276"/>
      <c r="SU257" s="276"/>
      <c r="SV257" s="276"/>
      <c r="SW257" s="276"/>
      <c r="SX257" s="276"/>
      <c r="SY257" s="276"/>
      <c r="SZ257" s="276"/>
      <c r="TA257" s="276"/>
      <c r="TB257" s="276"/>
      <c r="TC257" s="276"/>
      <c r="TD257" s="276"/>
      <c r="TE257" s="276"/>
      <c r="TF257" s="276"/>
      <c r="TG257" s="276"/>
      <c r="TH257" s="276"/>
      <c r="TI257" s="276"/>
      <c r="TJ257" s="276"/>
      <c r="TK257" s="276"/>
      <c r="TL257" s="276"/>
      <c r="TM257" s="276"/>
      <c r="TN257" s="276"/>
      <c r="TO257" s="276"/>
      <c r="TP257" s="276"/>
      <c r="TQ257" s="276"/>
      <c r="TR257" s="276"/>
      <c r="TS257" s="276"/>
      <c r="TT257" s="276"/>
      <c r="TU257" s="276"/>
      <c r="TV257" s="276"/>
      <c r="TW257" s="276"/>
      <c r="TX257" s="276"/>
      <c r="TY257" s="276"/>
      <c r="TZ257" s="276"/>
      <c r="UA257" s="276"/>
      <c r="UB257" s="276"/>
      <c r="UC257" s="276"/>
      <c r="UD257" s="276"/>
      <c r="UE257" s="276"/>
      <c r="UF257" s="276"/>
      <c r="UG257" s="276"/>
      <c r="UH257" s="276"/>
      <c r="UI257" s="276"/>
      <c r="UJ257" s="276"/>
      <c r="UK257" s="276"/>
      <c r="UL257" s="276"/>
      <c r="UM257" s="276"/>
      <c r="UN257" s="276"/>
      <c r="UO257" s="276"/>
      <c r="UP257" s="276"/>
      <c r="UQ257" s="276"/>
      <c r="UR257" s="276"/>
      <c r="US257" s="276"/>
      <c r="UT257" s="276"/>
      <c r="UU257" s="276"/>
      <c r="UV257" s="276"/>
      <c r="UW257" s="276"/>
      <c r="UX257" s="276"/>
      <c r="UY257" s="276"/>
      <c r="UZ257" s="276"/>
      <c r="VA257" s="276"/>
      <c r="VB257" s="276"/>
      <c r="VC257" s="276"/>
      <c r="VD257" s="276"/>
      <c r="VE257" s="276"/>
      <c r="VF257" s="276"/>
      <c r="VG257" s="276"/>
      <c r="VH257" s="276"/>
      <c r="VI257" s="276"/>
      <c r="VJ257" s="276"/>
      <c r="VK257" s="276"/>
      <c r="VL257" s="276"/>
      <c r="VM257" s="276"/>
      <c r="VN257" s="276"/>
      <c r="VO257" s="276"/>
      <c r="VP257" s="276"/>
      <c r="VQ257" s="276"/>
      <c r="VR257" s="276"/>
      <c r="VS257" s="276"/>
      <c r="VT257" s="276"/>
      <c r="VU257" s="276"/>
      <c r="VV257" s="276"/>
      <c r="VW257" s="276"/>
      <c r="VX257" s="276"/>
      <c r="VY257" s="276"/>
      <c r="VZ257" s="276"/>
      <c r="WA257" s="276"/>
      <c r="WB257" s="276"/>
      <c r="WC257" s="276"/>
      <c r="WD257" s="276"/>
      <c r="WE257" s="276"/>
      <c r="WF257" s="276"/>
      <c r="WG257" s="276"/>
      <c r="WH257" s="276"/>
      <c r="WI257" s="276"/>
      <c r="WJ257" s="276"/>
      <c r="WK257" s="276"/>
      <c r="WL257" s="276"/>
      <c r="WM257" s="276"/>
      <c r="WN257" s="276"/>
      <c r="WO257" s="276"/>
      <c r="WP257" s="276"/>
      <c r="WQ257" s="276"/>
      <c r="WR257" s="276"/>
      <c r="WS257" s="276"/>
      <c r="WT257" s="276"/>
      <c r="WU257" s="276"/>
      <c r="WV257" s="276"/>
      <c r="WW257" s="276"/>
      <c r="WX257" s="276"/>
      <c r="WY257" s="276"/>
      <c r="WZ257" s="276"/>
      <c r="XA257" s="276"/>
      <c r="XB257" s="276"/>
      <c r="XC257" s="276"/>
      <c r="XD257" s="276"/>
      <c r="XE257" s="276"/>
      <c r="XF257" s="276"/>
      <c r="XG257" s="276"/>
      <c r="XH257" s="276"/>
      <c r="XI257" s="276"/>
      <c r="XJ257" s="276"/>
      <c r="XK257" s="276"/>
      <c r="XL257" s="276"/>
      <c r="XM257" s="278"/>
      <c r="XN257" s="278"/>
      <c r="XO257" s="278"/>
      <c r="XP257" s="278"/>
      <c r="XQ257" s="278"/>
      <c r="XR257" s="278"/>
      <c r="XS257" s="278"/>
      <c r="XT257" s="278"/>
      <c r="XU257" s="278"/>
      <c r="XV257" s="278"/>
      <c r="XW257" s="276"/>
      <c r="XX257" s="279"/>
      <c r="XY257" s="279"/>
      <c r="XZ257" s="279"/>
      <c r="YA257" s="279"/>
      <c r="YB257" s="279"/>
      <c r="YC257" s="279"/>
      <c r="YD257" s="279"/>
      <c r="YE257" s="279"/>
      <c r="YF257" s="279"/>
      <c r="YG257" s="279"/>
      <c r="YH257" s="279"/>
      <c r="YI257" s="279"/>
      <c r="YJ257" s="279"/>
      <c r="YK257" s="279"/>
      <c r="YL257" s="279"/>
      <c r="YM257" s="279"/>
      <c r="YN257" s="279"/>
      <c r="YO257" s="279"/>
      <c r="YP257" s="279"/>
      <c r="YQ257" s="279"/>
      <c r="YR257" s="279"/>
      <c r="YS257" s="279"/>
      <c r="YT257" s="279"/>
      <c r="YU257" s="279"/>
      <c r="YV257" s="279"/>
      <c r="YW257" s="279"/>
      <c r="YX257" s="279"/>
      <c r="YY257" s="279"/>
      <c r="YZ257" s="276"/>
      <c r="ZA257" s="276"/>
      <c r="ZB257" s="276"/>
      <c r="ZC257" s="276"/>
      <c r="ZD257" s="276"/>
      <c r="ZE257" s="276"/>
      <c r="ZF257" s="276"/>
      <c r="ZG257" s="276"/>
      <c r="ZH257" s="276"/>
      <c r="ZI257" s="276"/>
      <c r="ZJ257" s="276"/>
      <c r="ZK257" s="276"/>
      <c r="ZL257" s="276"/>
      <c r="ZM257" s="276"/>
      <c r="ZN257" s="276"/>
      <c r="ZO257" s="278"/>
      <c r="ZP257" s="278"/>
      <c r="ZQ257" s="278"/>
      <c r="ZR257" s="278"/>
      <c r="ZS257" s="278"/>
      <c r="ZT257" s="278"/>
      <c r="ZU257" s="278"/>
      <c r="ZV257" s="278"/>
      <c r="ZW257" s="276"/>
      <c r="ZX257" s="276"/>
      <c r="ZY257" s="276"/>
      <c r="ZZ257" s="276"/>
      <c r="AAA257" s="276"/>
      <c r="AAB257" s="276"/>
      <c r="AAC257" s="276"/>
      <c r="AAD257" s="276"/>
      <c r="AAE257" s="276"/>
      <c r="AAF257" s="276"/>
      <c r="AAG257" s="276"/>
      <c r="AAH257" s="276"/>
      <c r="AAI257" s="276"/>
      <c r="AAJ257" s="276"/>
      <c r="AAK257" s="276"/>
      <c r="AAL257" s="276"/>
      <c r="AAM257" s="276"/>
      <c r="AAN257" s="276"/>
      <c r="AAO257" s="278"/>
      <c r="AAP257" s="278"/>
      <c r="AAQ257" s="278"/>
      <c r="AAR257" s="278"/>
      <c r="AAS257" s="278"/>
      <c r="AAT257" s="278"/>
      <c r="AAU257" s="278"/>
      <c r="AAV257" s="278"/>
      <c r="AAW257" s="278"/>
      <c r="AAX257" s="278"/>
    </row>
    <row r="258" spans="10:726" s="168" customFormat="1" ht="13.5" customHeight="1" x14ac:dyDescent="0.35">
      <c r="J258" s="169"/>
      <c r="K258" s="169"/>
      <c r="L258" s="169"/>
      <c r="M258" s="169"/>
      <c r="N258" s="169"/>
      <c r="O258" s="169"/>
      <c r="P258" s="169"/>
      <c r="Q258" s="169"/>
      <c r="R258" s="169"/>
      <c r="S258" s="169"/>
      <c r="T258" s="169"/>
      <c r="V258" s="169"/>
      <c r="W258" s="169"/>
      <c r="X258" s="169"/>
      <c r="Y258" s="169"/>
      <c r="Z258" s="169"/>
      <c r="BH258" s="169"/>
      <c r="BI258" s="169"/>
      <c r="BJ258" s="169"/>
      <c r="BK258" s="169"/>
      <c r="BV258" s="169"/>
      <c r="BW258" s="169"/>
      <c r="BX258" s="169"/>
      <c r="BY258" s="169"/>
      <c r="CE258" s="169"/>
      <c r="CF258" s="169"/>
      <c r="CG258" s="169"/>
      <c r="CL258" s="169"/>
      <c r="CM258" s="169"/>
      <c r="CN258" s="169"/>
      <c r="CU258" s="169"/>
      <c r="CV258" s="169"/>
      <c r="CW258" s="169"/>
      <c r="CX258" s="169"/>
      <c r="CY258" s="169"/>
      <c r="DE258" s="169"/>
      <c r="DF258" s="169"/>
      <c r="DG258" s="169"/>
      <c r="DL258" s="169"/>
      <c r="DM258" s="169"/>
      <c r="DN258" s="169"/>
      <c r="DO258" s="169"/>
      <c r="DQ258" s="169"/>
      <c r="DR258" s="169"/>
      <c r="DS258" s="169"/>
      <c r="DU258" s="169"/>
      <c r="DV258" s="169"/>
      <c r="DW258" s="169"/>
      <c r="EC258" s="169"/>
      <c r="ED258" s="169"/>
      <c r="EE258" s="169"/>
      <c r="EV258" s="169"/>
      <c r="EW258" s="169"/>
      <c r="EX258" s="169"/>
      <c r="EY258" s="169"/>
      <c r="EZ258" s="169"/>
      <c r="FA258" s="169"/>
      <c r="FB258" s="169"/>
      <c r="FC258" s="169"/>
      <c r="FD258" s="169"/>
      <c r="FE258" s="169"/>
      <c r="FT258" s="169"/>
      <c r="GY258" s="169"/>
      <c r="GZ258" s="169"/>
      <c r="HA258" s="169"/>
      <c r="HB258" s="169"/>
      <c r="HC258" s="169"/>
      <c r="HD258" s="169"/>
      <c r="HE258" s="169"/>
      <c r="HF258" s="169"/>
      <c r="HG258" s="169"/>
      <c r="HH258" s="169"/>
      <c r="HI258" s="169"/>
      <c r="HJ258" s="169"/>
      <c r="HK258" s="169"/>
      <c r="HL258" s="169"/>
      <c r="HM258" s="169"/>
      <c r="HN258" s="169"/>
      <c r="HO258" s="169"/>
      <c r="HP258" s="169"/>
      <c r="HQ258" s="169"/>
      <c r="HR258" s="169"/>
      <c r="HS258" s="169"/>
      <c r="HT258" s="169"/>
      <c r="HU258" s="169"/>
      <c r="HV258" s="169"/>
      <c r="HW258" s="169"/>
      <c r="HX258" s="169"/>
      <c r="ID258" s="169"/>
      <c r="IE258" s="169"/>
      <c r="IF258" s="169"/>
      <c r="IU258" s="169"/>
      <c r="IV258" s="169"/>
      <c r="IW258" s="169"/>
      <c r="IX258" s="169"/>
      <c r="JF258" s="169"/>
      <c r="JG258" s="169"/>
      <c r="JH258" s="169"/>
      <c r="JV258" s="169"/>
      <c r="JW258" s="169"/>
      <c r="JX258" s="169"/>
      <c r="KD258" s="169"/>
      <c r="KE258" s="169"/>
      <c r="KF258" s="169"/>
      <c r="KP258" s="169"/>
      <c r="KT258" s="169"/>
      <c r="KU258" s="169"/>
      <c r="KV258" s="169"/>
      <c r="LB258" s="169"/>
      <c r="LC258" s="169"/>
      <c r="LD258" s="169"/>
      <c r="LG258" s="169"/>
      <c r="LH258" s="169"/>
      <c r="LI258" s="169"/>
      <c r="LO258" s="169"/>
      <c r="LP258" s="169"/>
      <c r="LQ258" s="169"/>
      <c r="LY258" s="169"/>
      <c r="LZ258" s="169"/>
      <c r="MG258" s="169"/>
      <c r="NB258" s="169"/>
      <c r="NC258" s="169"/>
      <c r="ND258" s="169"/>
      <c r="NE258" s="169"/>
      <c r="NF258" s="169"/>
      <c r="NG258" s="169"/>
      <c r="NH258" s="169"/>
      <c r="NI258" s="169"/>
      <c r="NJ258" s="169"/>
      <c r="NK258" s="169"/>
      <c r="NN258" s="169"/>
      <c r="OA258" s="169"/>
      <c r="OB258" s="169"/>
      <c r="OC258" s="169"/>
      <c r="OD258" s="169"/>
      <c r="OJ258" s="169"/>
      <c r="OT258" s="169"/>
      <c r="OU258" s="169"/>
      <c r="OV258" s="169"/>
      <c r="OW258" s="169"/>
      <c r="OX258" s="169"/>
      <c r="OY258" s="169"/>
      <c r="OZ258" s="169"/>
      <c r="PA258" s="170"/>
      <c r="PB258" s="170"/>
      <c r="PC258" s="170"/>
      <c r="PD258" s="170"/>
      <c r="PE258" s="170"/>
      <c r="PF258" s="170"/>
      <c r="PG258" s="170"/>
      <c r="PM258" s="169"/>
      <c r="PN258" s="169"/>
      <c r="PO258" s="169"/>
      <c r="PW258" s="169"/>
      <c r="QF258" s="169"/>
      <c r="QJ258" s="169"/>
      <c r="QK258" s="169"/>
      <c r="QL258" s="169"/>
      <c r="QX258" s="169"/>
      <c r="QY258" s="169"/>
      <c r="QZ258" s="169"/>
      <c r="RA258" s="169"/>
      <c r="RE258" s="169"/>
      <c r="RL258" s="169"/>
      <c r="RM258" s="169"/>
      <c r="RN258" s="169"/>
      <c r="RV258" s="169"/>
      <c r="RY258" s="227"/>
      <c r="RZ258" s="167"/>
      <c r="SB258" s="249"/>
      <c r="SC258" s="234"/>
      <c r="SD258" s="177"/>
      <c r="SF258" s="276"/>
      <c r="SG258" s="277"/>
      <c r="SH258" s="276"/>
      <c r="SI258" s="276"/>
      <c r="SJ258" s="276"/>
      <c r="SK258" s="276"/>
      <c r="SL258" s="276"/>
      <c r="SM258" s="276"/>
      <c r="SN258" s="276"/>
      <c r="SO258" s="276"/>
      <c r="SP258" s="276"/>
      <c r="SQ258" s="276"/>
      <c r="SR258" s="276"/>
      <c r="SS258" s="276"/>
      <c r="ST258" s="276"/>
      <c r="SU258" s="276"/>
      <c r="SV258" s="276"/>
      <c r="SW258" s="276"/>
      <c r="SX258" s="276"/>
      <c r="SY258" s="276"/>
      <c r="SZ258" s="276"/>
      <c r="TA258" s="276"/>
      <c r="TB258" s="276"/>
      <c r="TC258" s="276"/>
      <c r="TD258" s="276"/>
      <c r="TE258" s="276"/>
      <c r="TF258" s="276"/>
      <c r="TG258" s="276"/>
      <c r="TH258" s="276"/>
      <c r="TI258" s="276"/>
      <c r="TJ258" s="276"/>
      <c r="TK258" s="276"/>
      <c r="TL258" s="276"/>
      <c r="TM258" s="276"/>
      <c r="TN258" s="276"/>
      <c r="TO258" s="276"/>
      <c r="TP258" s="276"/>
      <c r="TQ258" s="276"/>
      <c r="TR258" s="276"/>
      <c r="TS258" s="276"/>
      <c r="TT258" s="276"/>
      <c r="TU258" s="276"/>
      <c r="TV258" s="276"/>
      <c r="TW258" s="276"/>
      <c r="TX258" s="276"/>
      <c r="TY258" s="276"/>
      <c r="TZ258" s="276"/>
      <c r="UA258" s="276"/>
      <c r="UB258" s="276"/>
      <c r="UC258" s="276"/>
      <c r="UD258" s="276"/>
      <c r="UE258" s="276"/>
      <c r="UF258" s="276"/>
      <c r="UG258" s="276"/>
      <c r="UH258" s="276"/>
      <c r="UI258" s="276"/>
      <c r="UJ258" s="276"/>
      <c r="UK258" s="276"/>
      <c r="UL258" s="276"/>
      <c r="UM258" s="276"/>
      <c r="UN258" s="276"/>
      <c r="UO258" s="276"/>
      <c r="UP258" s="276"/>
      <c r="UQ258" s="276"/>
      <c r="UR258" s="276"/>
      <c r="US258" s="276"/>
      <c r="UT258" s="276"/>
      <c r="UU258" s="276"/>
      <c r="UV258" s="276"/>
      <c r="UW258" s="276"/>
      <c r="UX258" s="276"/>
      <c r="UY258" s="276"/>
      <c r="UZ258" s="276"/>
      <c r="VA258" s="276"/>
      <c r="VB258" s="276"/>
      <c r="VC258" s="276"/>
      <c r="VD258" s="276"/>
      <c r="VE258" s="276"/>
      <c r="VF258" s="276"/>
      <c r="VG258" s="276"/>
      <c r="VH258" s="276"/>
      <c r="VI258" s="276"/>
      <c r="VJ258" s="276"/>
      <c r="VK258" s="276"/>
      <c r="VL258" s="276"/>
      <c r="VM258" s="276"/>
      <c r="VN258" s="276"/>
      <c r="VO258" s="276"/>
      <c r="VP258" s="276"/>
      <c r="VQ258" s="276"/>
      <c r="VR258" s="276"/>
      <c r="VS258" s="276"/>
      <c r="VT258" s="276"/>
      <c r="VU258" s="276"/>
      <c r="VV258" s="276"/>
      <c r="VW258" s="276"/>
      <c r="VX258" s="276"/>
      <c r="VY258" s="276"/>
      <c r="VZ258" s="276"/>
      <c r="WA258" s="276"/>
      <c r="WB258" s="276"/>
      <c r="WC258" s="276"/>
      <c r="WD258" s="276"/>
      <c r="WE258" s="276"/>
      <c r="WF258" s="276"/>
      <c r="WG258" s="276"/>
      <c r="WH258" s="276"/>
      <c r="WI258" s="276"/>
      <c r="WJ258" s="276"/>
      <c r="WK258" s="276"/>
      <c r="WL258" s="276"/>
      <c r="WM258" s="276"/>
      <c r="WN258" s="276"/>
      <c r="WO258" s="276"/>
      <c r="WP258" s="276"/>
      <c r="WQ258" s="276"/>
      <c r="WR258" s="276"/>
      <c r="WS258" s="276"/>
      <c r="WT258" s="276"/>
      <c r="WU258" s="276"/>
      <c r="WV258" s="276"/>
      <c r="WW258" s="276"/>
      <c r="WX258" s="276"/>
      <c r="WY258" s="276"/>
      <c r="WZ258" s="276"/>
      <c r="XA258" s="276"/>
      <c r="XB258" s="276"/>
      <c r="XC258" s="276"/>
      <c r="XD258" s="276"/>
      <c r="XE258" s="276"/>
      <c r="XF258" s="276"/>
      <c r="XG258" s="276"/>
      <c r="XH258" s="276"/>
      <c r="XI258" s="276"/>
      <c r="XJ258" s="276"/>
      <c r="XK258" s="276"/>
      <c r="XL258" s="276"/>
      <c r="XM258" s="278"/>
      <c r="XN258" s="278"/>
      <c r="XO258" s="278"/>
      <c r="XP258" s="278"/>
      <c r="XQ258" s="278"/>
      <c r="XR258" s="278"/>
      <c r="XS258" s="278"/>
      <c r="XT258" s="278"/>
      <c r="XU258" s="278"/>
      <c r="XV258" s="278"/>
      <c r="XW258" s="276"/>
      <c r="XX258" s="279"/>
      <c r="XY258" s="279"/>
      <c r="XZ258" s="279"/>
      <c r="YA258" s="279"/>
      <c r="YB258" s="279"/>
      <c r="YC258" s="279"/>
      <c r="YD258" s="279"/>
      <c r="YE258" s="279"/>
      <c r="YF258" s="279"/>
      <c r="YG258" s="279"/>
      <c r="YH258" s="279"/>
      <c r="YI258" s="279"/>
      <c r="YJ258" s="279"/>
      <c r="YK258" s="279"/>
      <c r="YL258" s="279"/>
      <c r="YM258" s="279"/>
      <c r="YN258" s="279"/>
      <c r="YO258" s="279"/>
      <c r="YP258" s="279"/>
      <c r="YQ258" s="279"/>
      <c r="YR258" s="279"/>
      <c r="YS258" s="279"/>
      <c r="YT258" s="279"/>
      <c r="YU258" s="279"/>
      <c r="YV258" s="279"/>
      <c r="YW258" s="279"/>
      <c r="YX258" s="279"/>
      <c r="YY258" s="279"/>
      <c r="YZ258" s="276"/>
      <c r="ZA258" s="276"/>
      <c r="ZB258" s="276"/>
      <c r="ZC258" s="276"/>
      <c r="ZD258" s="276"/>
      <c r="ZE258" s="276"/>
      <c r="ZF258" s="276"/>
      <c r="ZG258" s="276"/>
      <c r="ZH258" s="276"/>
      <c r="ZI258" s="276"/>
      <c r="ZJ258" s="276"/>
      <c r="ZK258" s="276"/>
      <c r="ZL258" s="276"/>
      <c r="ZM258" s="276"/>
      <c r="ZN258" s="276"/>
      <c r="ZO258" s="278"/>
      <c r="ZP258" s="278"/>
      <c r="ZQ258" s="278"/>
      <c r="ZR258" s="278"/>
      <c r="ZS258" s="278"/>
      <c r="ZT258" s="278"/>
      <c r="ZU258" s="278"/>
      <c r="ZV258" s="278"/>
      <c r="ZW258" s="276"/>
      <c r="ZX258" s="276"/>
      <c r="ZY258" s="276"/>
      <c r="ZZ258" s="276"/>
      <c r="AAA258" s="276"/>
      <c r="AAB258" s="276"/>
      <c r="AAC258" s="276"/>
      <c r="AAD258" s="276"/>
      <c r="AAE258" s="276"/>
      <c r="AAF258" s="276"/>
      <c r="AAG258" s="276"/>
      <c r="AAH258" s="276"/>
      <c r="AAI258" s="276"/>
      <c r="AAJ258" s="276"/>
      <c r="AAK258" s="276"/>
      <c r="AAL258" s="276"/>
      <c r="AAM258" s="276"/>
      <c r="AAN258" s="276"/>
      <c r="AAO258" s="278"/>
      <c r="AAP258" s="278"/>
      <c r="AAQ258" s="278"/>
      <c r="AAR258" s="278"/>
      <c r="AAS258" s="278"/>
      <c r="AAT258" s="278"/>
      <c r="AAU258" s="278"/>
      <c r="AAV258" s="278"/>
      <c r="AAW258" s="278"/>
      <c r="AAX258" s="278"/>
    </row>
    <row r="259" spans="10:726" s="168" customFormat="1" ht="13.5" customHeight="1" x14ac:dyDescent="0.35">
      <c r="J259" s="169"/>
      <c r="K259" s="169"/>
      <c r="L259" s="169"/>
      <c r="M259" s="169"/>
      <c r="N259" s="169"/>
      <c r="O259" s="169"/>
      <c r="P259" s="169"/>
      <c r="Q259" s="169"/>
      <c r="R259" s="169"/>
      <c r="S259" s="169"/>
      <c r="T259" s="169"/>
      <c r="V259" s="169"/>
      <c r="W259" s="169"/>
      <c r="X259" s="169"/>
      <c r="Y259" s="169"/>
      <c r="Z259" s="169"/>
      <c r="BH259" s="169"/>
      <c r="BI259" s="169"/>
      <c r="BJ259" s="169"/>
      <c r="BK259" s="169"/>
      <c r="BV259" s="169"/>
      <c r="BW259" s="169"/>
      <c r="BX259" s="169"/>
      <c r="BY259" s="169"/>
      <c r="CE259" s="169"/>
      <c r="CF259" s="169"/>
      <c r="CG259" s="169"/>
      <c r="CL259" s="169"/>
      <c r="CM259" s="169"/>
      <c r="CN259" s="169"/>
      <c r="CU259" s="169"/>
      <c r="CV259" s="169"/>
      <c r="CW259" s="169"/>
      <c r="CX259" s="169"/>
      <c r="CY259" s="169"/>
      <c r="DE259" s="169"/>
      <c r="DF259" s="169"/>
      <c r="DG259" s="169"/>
      <c r="DL259" s="169"/>
      <c r="DM259" s="169"/>
      <c r="DN259" s="169"/>
      <c r="DO259" s="169"/>
      <c r="DQ259" s="169"/>
      <c r="DR259" s="169"/>
      <c r="DS259" s="169"/>
      <c r="DU259" s="169"/>
      <c r="DV259" s="169"/>
      <c r="DW259" s="169"/>
      <c r="EC259" s="169"/>
      <c r="ED259" s="169"/>
      <c r="EE259" s="169"/>
      <c r="EV259" s="169"/>
      <c r="EW259" s="169"/>
      <c r="EX259" s="169"/>
      <c r="EY259" s="169"/>
      <c r="EZ259" s="169"/>
      <c r="FA259" s="169"/>
      <c r="FB259" s="169"/>
      <c r="FC259" s="169"/>
      <c r="FD259" s="169"/>
      <c r="FE259" s="169"/>
      <c r="FT259" s="169"/>
      <c r="GY259" s="169"/>
      <c r="GZ259" s="169"/>
      <c r="HA259" s="169"/>
      <c r="HB259" s="169"/>
      <c r="HC259" s="169"/>
      <c r="HD259" s="169"/>
      <c r="HE259" s="169"/>
      <c r="HF259" s="169"/>
      <c r="HG259" s="169"/>
      <c r="HH259" s="169"/>
      <c r="HI259" s="169"/>
      <c r="HJ259" s="169"/>
      <c r="HK259" s="169"/>
      <c r="HL259" s="169"/>
      <c r="HM259" s="169"/>
      <c r="HN259" s="169"/>
      <c r="HO259" s="169"/>
      <c r="HP259" s="169"/>
      <c r="HQ259" s="169"/>
      <c r="HR259" s="169"/>
      <c r="HS259" s="169"/>
      <c r="HT259" s="169"/>
      <c r="HU259" s="169"/>
      <c r="HV259" s="169"/>
      <c r="HW259" s="169"/>
      <c r="HX259" s="169"/>
      <c r="ID259" s="169"/>
      <c r="IE259" s="169"/>
      <c r="IF259" s="169"/>
      <c r="IU259" s="169"/>
      <c r="IV259" s="169"/>
      <c r="IW259" s="169"/>
      <c r="IX259" s="169"/>
      <c r="JF259" s="169"/>
      <c r="JG259" s="169"/>
      <c r="JH259" s="169"/>
      <c r="JV259" s="169"/>
      <c r="JW259" s="169"/>
      <c r="JX259" s="169"/>
      <c r="KD259" s="169"/>
      <c r="KE259" s="169"/>
      <c r="KF259" s="169"/>
      <c r="KP259" s="169"/>
      <c r="KT259" s="169"/>
      <c r="KU259" s="169"/>
      <c r="KV259" s="169"/>
      <c r="LB259" s="169"/>
      <c r="LC259" s="169"/>
      <c r="LD259" s="169"/>
      <c r="LG259" s="169"/>
      <c r="LH259" s="169"/>
      <c r="LI259" s="169"/>
      <c r="LO259" s="169"/>
      <c r="LP259" s="169"/>
      <c r="LQ259" s="169"/>
      <c r="LY259" s="169"/>
      <c r="LZ259" s="169"/>
      <c r="MG259" s="169"/>
      <c r="NB259" s="169"/>
      <c r="NC259" s="169"/>
      <c r="ND259" s="169"/>
      <c r="NE259" s="169"/>
      <c r="NF259" s="169"/>
      <c r="NG259" s="169"/>
      <c r="NH259" s="169"/>
      <c r="NI259" s="169"/>
      <c r="NJ259" s="169"/>
      <c r="NK259" s="169"/>
      <c r="NN259" s="169"/>
      <c r="OA259" s="169"/>
      <c r="OB259" s="169"/>
      <c r="OC259" s="169"/>
      <c r="OD259" s="169"/>
      <c r="OJ259" s="169"/>
      <c r="OT259" s="169"/>
      <c r="OU259" s="169"/>
      <c r="OV259" s="169"/>
      <c r="OW259" s="169"/>
      <c r="OX259" s="169"/>
      <c r="OY259" s="169"/>
      <c r="OZ259" s="169"/>
      <c r="PA259" s="170"/>
      <c r="PB259" s="170"/>
      <c r="PC259" s="170"/>
      <c r="PD259" s="170"/>
      <c r="PE259" s="170"/>
      <c r="PF259" s="170"/>
      <c r="PG259" s="170"/>
      <c r="PM259" s="169"/>
      <c r="PN259" s="169"/>
      <c r="PO259" s="169"/>
      <c r="PW259" s="169"/>
      <c r="QF259" s="169"/>
      <c r="QJ259" s="169"/>
      <c r="QK259" s="169"/>
      <c r="QL259" s="169"/>
      <c r="QX259" s="169"/>
      <c r="QY259" s="169"/>
      <c r="QZ259" s="169"/>
      <c r="RA259" s="169"/>
      <c r="RE259" s="169"/>
      <c r="RL259" s="169"/>
      <c r="RM259" s="169"/>
      <c r="RN259" s="169"/>
      <c r="RV259" s="169"/>
      <c r="RY259" s="227"/>
      <c r="RZ259" s="167"/>
      <c r="SB259" s="249"/>
      <c r="SC259" s="234"/>
      <c r="SD259" s="177"/>
      <c r="SF259" s="276"/>
      <c r="SG259" s="277"/>
      <c r="SH259" s="276"/>
      <c r="SI259" s="276"/>
      <c r="SJ259" s="276"/>
      <c r="SK259" s="276"/>
      <c r="SL259" s="276"/>
      <c r="SM259" s="276"/>
      <c r="SN259" s="276"/>
      <c r="SO259" s="276"/>
      <c r="SP259" s="276"/>
      <c r="SQ259" s="276"/>
      <c r="SR259" s="276"/>
      <c r="SS259" s="276"/>
      <c r="ST259" s="276"/>
      <c r="SU259" s="276"/>
      <c r="SV259" s="276"/>
      <c r="SW259" s="276"/>
      <c r="SX259" s="276"/>
      <c r="SY259" s="276"/>
      <c r="SZ259" s="276"/>
      <c r="TA259" s="276"/>
      <c r="TB259" s="276"/>
      <c r="TC259" s="276"/>
      <c r="TD259" s="276"/>
      <c r="TE259" s="276"/>
      <c r="TF259" s="276"/>
      <c r="TG259" s="276"/>
      <c r="TH259" s="276"/>
      <c r="TI259" s="276"/>
      <c r="TJ259" s="276"/>
      <c r="TK259" s="276"/>
      <c r="TL259" s="276"/>
      <c r="TM259" s="276"/>
      <c r="TN259" s="276"/>
      <c r="TO259" s="276"/>
      <c r="TP259" s="276"/>
      <c r="TQ259" s="276"/>
      <c r="TR259" s="276"/>
      <c r="TS259" s="276"/>
      <c r="TT259" s="276"/>
      <c r="TU259" s="276"/>
      <c r="TV259" s="276"/>
      <c r="TW259" s="276"/>
      <c r="TX259" s="276"/>
      <c r="TY259" s="276"/>
      <c r="TZ259" s="276"/>
      <c r="UA259" s="276"/>
      <c r="UB259" s="276"/>
      <c r="UC259" s="276"/>
      <c r="UD259" s="276"/>
      <c r="UE259" s="276"/>
      <c r="UF259" s="276"/>
      <c r="UG259" s="276"/>
      <c r="UH259" s="276"/>
      <c r="UI259" s="276"/>
      <c r="UJ259" s="276"/>
      <c r="UK259" s="276"/>
      <c r="UL259" s="276"/>
      <c r="UM259" s="276"/>
      <c r="UN259" s="276"/>
      <c r="UO259" s="276"/>
      <c r="UP259" s="276"/>
      <c r="UQ259" s="276"/>
      <c r="UR259" s="276"/>
      <c r="US259" s="276"/>
      <c r="UT259" s="276"/>
      <c r="UU259" s="276"/>
      <c r="UV259" s="276"/>
      <c r="UW259" s="276"/>
      <c r="UX259" s="276"/>
      <c r="UY259" s="276"/>
      <c r="UZ259" s="276"/>
      <c r="VA259" s="276"/>
      <c r="VB259" s="276"/>
      <c r="VC259" s="276"/>
      <c r="VD259" s="276"/>
      <c r="VE259" s="276"/>
      <c r="VF259" s="276"/>
      <c r="VG259" s="276"/>
      <c r="VH259" s="276"/>
      <c r="VI259" s="276"/>
      <c r="VJ259" s="276"/>
      <c r="VK259" s="276"/>
      <c r="VL259" s="276"/>
      <c r="VM259" s="276"/>
      <c r="VN259" s="276"/>
      <c r="VO259" s="276"/>
      <c r="VP259" s="276"/>
      <c r="VQ259" s="276"/>
      <c r="VR259" s="276"/>
      <c r="VS259" s="276"/>
      <c r="VT259" s="276"/>
      <c r="VU259" s="276"/>
      <c r="VV259" s="276"/>
      <c r="VW259" s="276"/>
      <c r="VX259" s="276"/>
      <c r="VY259" s="276"/>
      <c r="VZ259" s="276"/>
      <c r="WA259" s="276"/>
      <c r="WB259" s="276"/>
      <c r="WC259" s="276"/>
      <c r="WD259" s="276"/>
      <c r="WE259" s="276"/>
      <c r="WF259" s="276"/>
      <c r="WG259" s="276"/>
      <c r="WH259" s="276"/>
      <c r="WI259" s="276"/>
      <c r="WJ259" s="276"/>
      <c r="WK259" s="276"/>
      <c r="WL259" s="276"/>
      <c r="WM259" s="276"/>
      <c r="WN259" s="276"/>
      <c r="WO259" s="276"/>
      <c r="WP259" s="276"/>
      <c r="WQ259" s="276"/>
      <c r="WR259" s="276"/>
      <c r="WS259" s="276"/>
      <c r="WT259" s="276"/>
      <c r="WU259" s="276"/>
      <c r="WV259" s="276"/>
      <c r="WW259" s="276"/>
      <c r="WX259" s="276"/>
      <c r="WY259" s="276"/>
      <c r="WZ259" s="276"/>
      <c r="XA259" s="276"/>
      <c r="XB259" s="276"/>
      <c r="XC259" s="276"/>
      <c r="XD259" s="276"/>
      <c r="XE259" s="276"/>
      <c r="XF259" s="276"/>
      <c r="XG259" s="276"/>
      <c r="XH259" s="276"/>
      <c r="XI259" s="276"/>
      <c r="XJ259" s="276"/>
      <c r="XK259" s="276"/>
      <c r="XL259" s="276"/>
      <c r="XM259" s="278"/>
      <c r="XN259" s="278"/>
      <c r="XO259" s="278"/>
      <c r="XP259" s="278"/>
      <c r="XQ259" s="278"/>
      <c r="XR259" s="278"/>
      <c r="XS259" s="278"/>
      <c r="XT259" s="278"/>
      <c r="XU259" s="278"/>
      <c r="XV259" s="278"/>
      <c r="XW259" s="276"/>
      <c r="XX259" s="279"/>
      <c r="XY259" s="279"/>
      <c r="XZ259" s="279"/>
      <c r="YA259" s="279"/>
      <c r="YB259" s="279"/>
      <c r="YC259" s="279"/>
      <c r="YD259" s="279"/>
      <c r="YE259" s="279"/>
      <c r="YF259" s="279"/>
      <c r="YG259" s="279"/>
      <c r="YH259" s="279"/>
      <c r="YI259" s="279"/>
      <c r="YJ259" s="279"/>
      <c r="YK259" s="279"/>
      <c r="YL259" s="279"/>
      <c r="YM259" s="279"/>
      <c r="YN259" s="279"/>
      <c r="YO259" s="279"/>
      <c r="YP259" s="279"/>
      <c r="YQ259" s="279"/>
      <c r="YR259" s="279"/>
      <c r="YS259" s="279"/>
      <c r="YT259" s="279"/>
      <c r="YU259" s="279"/>
      <c r="YV259" s="279"/>
      <c r="YW259" s="279"/>
      <c r="YX259" s="279"/>
      <c r="YY259" s="279"/>
      <c r="YZ259" s="276"/>
      <c r="ZA259" s="276"/>
      <c r="ZB259" s="276"/>
      <c r="ZC259" s="276"/>
      <c r="ZD259" s="276"/>
      <c r="ZE259" s="276"/>
      <c r="ZF259" s="276"/>
      <c r="ZG259" s="276"/>
      <c r="ZH259" s="276"/>
      <c r="ZI259" s="276"/>
      <c r="ZJ259" s="276"/>
      <c r="ZK259" s="276"/>
      <c r="ZL259" s="276"/>
      <c r="ZM259" s="276"/>
      <c r="ZN259" s="276"/>
      <c r="ZO259" s="278"/>
      <c r="ZP259" s="278"/>
      <c r="ZQ259" s="278"/>
      <c r="ZR259" s="278"/>
      <c r="ZS259" s="278"/>
      <c r="ZT259" s="278"/>
      <c r="ZU259" s="278"/>
      <c r="ZV259" s="278"/>
      <c r="ZW259" s="276"/>
      <c r="ZX259" s="276"/>
      <c r="ZY259" s="276"/>
      <c r="ZZ259" s="276"/>
      <c r="AAA259" s="276"/>
      <c r="AAB259" s="276"/>
      <c r="AAC259" s="276"/>
      <c r="AAD259" s="276"/>
      <c r="AAE259" s="276"/>
      <c r="AAF259" s="276"/>
      <c r="AAG259" s="276"/>
      <c r="AAH259" s="276"/>
      <c r="AAI259" s="276"/>
      <c r="AAJ259" s="276"/>
      <c r="AAK259" s="276"/>
      <c r="AAL259" s="276"/>
      <c r="AAM259" s="276"/>
      <c r="AAN259" s="276"/>
      <c r="AAO259" s="278"/>
      <c r="AAP259" s="278"/>
      <c r="AAQ259" s="278"/>
      <c r="AAR259" s="278"/>
      <c r="AAS259" s="278"/>
      <c r="AAT259" s="278"/>
      <c r="AAU259" s="278"/>
      <c r="AAV259" s="278"/>
      <c r="AAW259" s="278"/>
      <c r="AAX259" s="278"/>
    </row>
    <row r="260" spans="10:726" s="168" customFormat="1" ht="13.5" customHeight="1" x14ac:dyDescent="0.35">
      <c r="J260" s="169"/>
      <c r="K260" s="169"/>
      <c r="L260" s="169"/>
      <c r="M260" s="169"/>
      <c r="N260" s="169"/>
      <c r="O260" s="169"/>
      <c r="P260" s="169"/>
      <c r="Q260" s="169"/>
      <c r="R260" s="169"/>
      <c r="S260" s="169"/>
      <c r="T260" s="169"/>
      <c r="V260" s="169"/>
      <c r="W260" s="169"/>
      <c r="X260" s="169"/>
      <c r="Y260" s="169"/>
      <c r="Z260" s="169"/>
      <c r="BH260" s="169"/>
      <c r="BI260" s="169"/>
      <c r="BJ260" s="169"/>
      <c r="BK260" s="169"/>
      <c r="BV260" s="169"/>
      <c r="BW260" s="169"/>
      <c r="BX260" s="169"/>
      <c r="BY260" s="169"/>
      <c r="CE260" s="169"/>
      <c r="CF260" s="169"/>
      <c r="CG260" s="169"/>
      <c r="CL260" s="169"/>
      <c r="CM260" s="169"/>
      <c r="CN260" s="169"/>
      <c r="CU260" s="169"/>
      <c r="CV260" s="169"/>
      <c r="CW260" s="169"/>
      <c r="CX260" s="169"/>
      <c r="CY260" s="169"/>
      <c r="DE260" s="169"/>
      <c r="DF260" s="169"/>
      <c r="DG260" s="169"/>
      <c r="DL260" s="169"/>
      <c r="DM260" s="169"/>
      <c r="DN260" s="169"/>
      <c r="DO260" s="169"/>
      <c r="DQ260" s="169"/>
      <c r="DR260" s="169"/>
      <c r="DS260" s="169"/>
      <c r="DU260" s="169"/>
      <c r="DV260" s="169"/>
      <c r="DW260" s="169"/>
      <c r="EC260" s="169"/>
      <c r="ED260" s="169"/>
      <c r="EE260" s="169"/>
      <c r="EV260" s="169"/>
      <c r="EW260" s="169"/>
      <c r="EX260" s="169"/>
      <c r="EY260" s="169"/>
      <c r="EZ260" s="169"/>
      <c r="FA260" s="169"/>
      <c r="FB260" s="169"/>
      <c r="FC260" s="169"/>
      <c r="FD260" s="169"/>
      <c r="FE260" s="169"/>
      <c r="FT260" s="169"/>
      <c r="GY260" s="169"/>
      <c r="GZ260" s="169"/>
      <c r="HA260" s="169"/>
      <c r="HB260" s="169"/>
      <c r="HC260" s="169"/>
      <c r="HD260" s="169"/>
      <c r="HE260" s="169"/>
      <c r="HF260" s="169"/>
      <c r="HG260" s="169"/>
      <c r="HH260" s="169"/>
      <c r="HI260" s="169"/>
      <c r="HJ260" s="169"/>
      <c r="HK260" s="169"/>
      <c r="HL260" s="169"/>
      <c r="HM260" s="169"/>
      <c r="HN260" s="169"/>
      <c r="HO260" s="169"/>
      <c r="HP260" s="169"/>
      <c r="HQ260" s="169"/>
      <c r="HR260" s="169"/>
      <c r="HS260" s="169"/>
      <c r="HT260" s="169"/>
      <c r="HU260" s="169"/>
      <c r="HV260" s="169"/>
      <c r="HW260" s="169"/>
      <c r="HX260" s="169"/>
      <c r="ID260" s="169"/>
      <c r="IE260" s="169"/>
      <c r="IF260" s="169"/>
      <c r="IU260" s="169"/>
      <c r="IV260" s="169"/>
      <c r="IW260" s="169"/>
      <c r="IX260" s="169"/>
      <c r="JF260" s="169"/>
      <c r="JG260" s="169"/>
      <c r="JH260" s="169"/>
      <c r="JV260" s="169"/>
      <c r="JW260" s="169"/>
      <c r="JX260" s="169"/>
      <c r="KD260" s="169"/>
      <c r="KE260" s="169"/>
      <c r="KF260" s="169"/>
      <c r="KP260" s="169"/>
      <c r="KT260" s="169"/>
      <c r="KU260" s="169"/>
      <c r="KV260" s="169"/>
      <c r="LB260" s="169"/>
      <c r="LC260" s="169"/>
      <c r="LD260" s="169"/>
      <c r="LG260" s="169"/>
      <c r="LH260" s="169"/>
      <c r="LI260" s="169"/>
      <c r="LO260" s="169"/>
      <c r="LP260" s="169"/>
      <c r="LQ260" s="169"/>
      <c r="LY260" s="169"/>
      <c r="LZ260" s="169"/>
      <c r="MG260" s="169"/>
      <c r="NB260" s="169"/>
      <c r="NC260" s="169"/>
      <c r="ND260" s="169"/>
      <c r="NE260" s="169"/>
      <c r="NF260" s="169"/>
      <c r="NG260" s="169"/>
      <c r="NH260" s="169"/>
      <c r="NI260" s="169"/>
      <c r="NJ260" s="169"/>
      <c r="NK260" s="169"/>
      <c r="NN260" s="169"/>
      <c r="OA260" s="169"/>
      <c r="OB260" s="169"/>
      <c r="OC260" s="169"/>
      <c r="OD260" s="169"/>
      <c r="OJ260" s="169"/>
      <c r="OT260" s="169"/>
      <c r="OU260" s="169"/>
      <c r="OV260" s="169"/>
      <c r="OW260" s="169"/>
      <c r="OX260" s="169"/>
      <c r="OY260" s="169"/>
      <c r="OZ260" s="169"/>
      <c r="PA260" s="170"/>
      <c r="PB260" s="170"/>
      <c r="PC260" s="170"/>
      <c r="PD260" s="170"/>
      <c r="PE260" s="170"/>
      <c r="PF260" s="170"/>
      <c r="PG260" s="170"/>
      <c r="PM260" s="169"/>
      <c r="PN260" s="169"/>
      <c r="PO260" s="169"/>
      <c r="PW260" s="169"/>
      <c r="QF260" s="169"/>
      <c r="QJ260" s="169"/>
      <c r="QK260" s="169"/>
      <c r="QL260" s="169"/>
      <c r="QX260" s="169"/>
      <c r="QY260" s="169"/>
      <c r="QZ260" s="169"/>
      <c r="RA260" s="169"/>
      <c r="RE260" s="169"/>
      <c r="RL260" s="169"/>
      <c r="RM260" s="169"/>
      <c r="RN260" s="169"/>
      <c r="RV260" s="169"/>
      <c r="RY260" s="227"/>
      <c r="RZ260" s="167"/>
      <c r="SB260" s="249"/>
      <c r="SC260" s="234"/>
      <c r="SD260" s="177"/>
      <c r="SF260" s="276"/>
      <c r="SG260" s="277"/>
      <c r="SH260" s="276"/>
      <c r="SI260" s="276"/>
      <c r="SJ260" s="276"/>
      <c r="SK260" s="276"/>
      <c r="SL260" s="276"/>
      <c r="SM260" s="276"/>
      <c r="SN260" s="276"/>
      <c r="SO260" s="276"/>
      <c r="SP260" s="276"/>
      <c r="SQ260" s="276"/>
      <c r="SR260" s="276"/>
      <c r="SS260" s="276"/>
      <c r="ST260" s="276"/>
      <c r="SU260" s="276"/>
      <c r="SV260" s="276"/>
      <c r="SW260" s="276"/>
      <c r="SX260" s="276"/>
      <c r="SY260" s="276"/>
      <c r="SZ260" s="276"/>
      <c r="TA260" s="276"/>
      <c r="TB260" s="276"/>
      <c r="TC260" s="276"/>
      <c r="TD260" s="276"/>
      <c r="TE260" s="276"/>
      <c r="TF260" s="276"/>
      <c r="TG260" s="276"/>
      <c r="TH260" s="276"/>
      <c r="TI260" s="276"/>
      <c r="TJ260" s="276"/>
      <c r="TK260" s="276"/>
      <c r="TL260" s="276"/>
      <c r="TM260" s="276"/>
      <c r="TN260" s="276"/>
      <c r="TO260" s="276"/>
      <c r="TP260" s="276"/>
      <c r="TQ260" s="276"/>
      <c r="TR260" s="276"/>
      <c r="TS260" s="276"/>
      <c r="TT260" s="276"/>
      <c r="TU260" s="276"/>
      <c r="TV260" s="276"/>
      <c r="TW260" s="276"/>
      <c r="TX260" s="276"/>
      <c r="TY260" s="276"/>
      <c r="TZ260" s="276"/>
      <c r="UA260" s="276"/>
      <c r="UB260" s="276"/>
      <c r="UC260" s="276"/>
      <c r="UD260" s="276"/>
      <c r="UE260" s="276"/>
      <c r="UF260" s="276"/>
      <c r="UG260" s="276"/>
      <c r="UH260" s="276"/>
      <c r="UI260" s="276"/>
      <c r="UJ260" s="276"/>
      <c r="UK260" s="276"/>
      <c r="UL260" s="276"/>
      <c r="UM260" s="276"/>
      <c r="UN260" s="276"/>
      <c r="UO260" s="276"/>
      <c r="UP260" s="276"/>
      <c r="UQ260" s="276"/>
      <c r="UR260" s="276"/>
      <c r="US260" s="276"/>
      <c r="UT260" s="276"/>
      <c r="UU260" s="276"/>
      <c r="UV260" s="276"/>
      <c r="UW260" s="276"/>
      <c r="UX260" s="276"/>
      <c r="UY260" s="276"/>
      <c r="UZ260" s="276"/>
      <c r="VA260" s="276"/>
      <c r="VB260" s="276"/>
      <c r="VC260" s="276"/>
      <c r="VD260" s="276"/>
      <c r="VE260" s="276"/>
      <c r="VF260" s="276"/>
      <c r="VG260" s="276"/>
      <c r="VH260" s="276"/>
      <c r="VI260" s="276"/>
      <c r="VJ260" s="276"/>
      <c r="VK260" s="276"/>
      <c r="VL260" s="276"/>
      <c r="VM260" s="276"/>
      <c r="VN260" s="276"/>
      <c r="VO260" s="276"/>
      <c r="VP260" s="276"/>
      <c r="VQ260" s="276"/>
      <c r="VR260" s="276"/>
      <c r="VS260" s="276"/>
      <c r="VT260" s="276"/>
      <c r="VU260" s="276"/>
      <c r="VV260" s="276"/>
      <c r="VW260" s="276"/>
      <c r="VX260" s="276"/>
      <c r="VY260" s="276"/>
      <c r="VZ260" s="276"/>
      <c r="WA260" s="276"/>
      <c r="WB260" s="276"/>
      <c r="WC260" s="276"/>
      <c r="WD260" s="276"/>
      <c r="WE260" s="276"/>
      <c r="WF260" s="276"/>
      <c r="WG260" s="276"/>
      <c r="WH260" s="276"/>
      <c r="WI260" s="276"/>
      <c r="WJ260" s="276"/>
      <c r="WK260" s="276"/>
      <c r="WL260" s="276"/>
      <c r="WM260" s="276"/>
      <c r="WN260" s="276"/>
      <c r="WO260" s="276"/>
      <c r="WP260" s="276"/>
      <c r="WQ260" s="276"/>
      <c r="WR260" s="276"/>
      <c r="WS260" s="276"/>
      <c r="WT260" s="276"/>
      <c r="WU260" s="276"/>
      <c r="WV260" s="276"/>
      <c r="WW260" s="276"/>
      <c r="WX260" s="276"/>
      <c r="WY260" s="276"/>
      <c r="WZ260" s="276"/>
      <c r="XA260" s="276"/>
      <c r="XB260" s="276"/>
      <c r="XC260" s="276"/>
      <c r="XD260" s="276"/>
      <c r="XE260" s="276"/>
      <c r="XF260" s="276"/>
      <c r="XG260" s="276"/>
      <c r="XH260" s="276"/>
      <c r="XI260" s="276"/>
      <c r="XJ260" s="276"/>
      <c r="XK260" s="276"/>
      <c r="XL260" s="276"/>
      <c r="XM260" s="278"/>
      <c r="XN260" s="278"/>
      <c r="XO260" s="278"/>
      <c r="XP260" s="278"/>
      <c r="XQ260" s="278"/>
      <c r="XR260" s="278"/>
      <c r="XS260" s="278"/>
      <c r="XT260" s="278"/>
      <c r="XU260" s="278"/>
      <c r="XV260" s="278"/>
      <c r="XW260" s="276"/>
      <c r="XX260" s="279"/>
      <c r="XY260" s="279"/>
      <c r="XZ260" s="279"/>
      <c r="YA260" s="279"/>
      <c r="YB260" s="279"/>
      <c r="YC260" s="279"/>
      <c r="YD260" s="279"/>
      <c r="YE260" s="279"/>
      <c r="YF260" s="279"/>
      <c r="YG260" s="279"/>
      <c r="YH260" s="279"/>
      <c r="YI260" s="279"/>
      <c r="YJ260" s="279"/>
      <c r="YK260" s="279"/>
      <c r="YL260" s="279"/>
      <c r="YM260" s="279"/>
      <c r="YN260" s="279"/>
      <c r="YO260" s="279"/>
      <c r="YP260" s="279"/>
      <c r="YQ260" s="279"/>
      <c r="YR260" s="279"/>
      <c r="YS260" s="279"/>
      <c r="YT260" s="279"/>
      <c r="YU260" s="279"/>
      <c r="YV260" s="279"/>
      <c r="YW260" s="279"/>
      <c r="YX260" s="279"/>
      <c r="YY260" s="279"/>
      <c r="YZ260" s="276"/>
      <c r="ZA260" s="276"/>
      <c r="ZB260" s="276"/>
      <c r="ZC260" s="276"/>
      <c r="ZD260" s="276"/>
      <c r="ZE260" s="276"/>
      <c r="ZF260" s="276"/>
      <c r="ZG260" s="276"/>
      <c r="ZH260" s="276"/>
      <c r="ZI260" s="276"/>
      <c r="ZJ260" s="276"/>
      <c r="ZK260" s="276"/>
      <c r="ZL260" s="276"/>
      <c r="ZM260" s="276"/>
      <c r="ZN260" s="276"/>
      <c r="ZO260" s="278"/>
      <c r="ZP260" s="278"/>
      <c r="ZQ260" s="278"/>
      <c r="ZR260" s="278"/>
      <c r="ZS260" s="278"/>
      <c r="ZT260" s="278"/>
      <c r="ZU260" s="278"/>
      <c r="ZV260" s="278"/>
      <c r="ZW260" s="276"/>
      <c r="ZX260" s="276"/>
      <c r="ZY260" s="276"/>
      <c r="ZZ260" s="276"/>
      <c r="AAA260" s="276"/>
      <c r="AAB260" s="276"/>
      <c r="AAC260" s="276"/>
      <c r="AAD260" s="276"/>
      <c r="AAE260" s="276"/>
      <c r="AAF260" s="276"/>
      <c r="AAG260" s="276"/>
      <c r="AAH260" s="276"/>
      <c r="AAI260" s="276"/>
      <c r="AAJ260" s="276"/>
      <c r="AAK260" s="276"/>
      <c r="AAL260" s="276"/>
      <c r="AAM260" s="276"/>
      <c r="AAN260" s="276"/>
      <c r="AAO260" s="278"/>
      <c r="AAP260" s="278"/>
      <c r="AAQ260" s="278"/>
      <c r="AAR260" s="278"/>
      <c r="AAS260" s="278"/>
      <c r="AAT260" s="278"/>
      <c r="AAU260" s="278"/>
      <c r="AAV260" s="278"/>
      <c r="AAW260" s="278"/>
      <c r="AAX260" s="278"/>
    </row>
    <row r="261" spans="10:726" s="168" customFormat="1" ht="13.5" customHeight="1" x14ac:dyDescent="0.35">
      <c r="J261" s="169"/>
      <c r="K261" s="169"/>
      <c r="L261" s="169"/>
      <c r="M261" s="169"/>
      <c r="N261" s="169"/>
      <c r="O261" s="169"/>
      <c r="P261" s="169"/>
      <c r="Q261" s="169"/>
      <c r="R261" s="169"/>
      <c r="S261" s="169"/>
      <c r="T261" s="169"/>
      <c r="V261" s="169"/>
      <c r="W261" s="169"/>
      <c r="X261" s="169"/>
      <c r="Y261" s="169"/>
      <c r="Z261" s="169"/>
      <c r="BH261" s="169"/>
      <c r="BI261" s="169"/>
      <c r="BJ261" s="169"/>
      <c r="BK261" s="169"/>
      <c r="BV261" s="169"/>
      <c r="BW261" s="169"/>
      <c r="BX261" s="169"/>
      <c r="BY261" s="169"/>
      <c r="CE261" s="169"/>
      <c r="CF261" s="169"/>
      <c r="CG261" s="169"/>
      <c r="CL261" s="169"/>
      <c r="CM261" s="169"/>
      <c r="CN261" s="169"/>
      <c r="CU261" s="169"/>
      <c r="CV261" s="169"/>
      <c r="CW261" s="169"/>
      <c r="CX261" s="169"/>
      <c r="CY261" s="169"/>
      <c r="DE261" s="169"/>
      <c r="DF261" s="169"/>
      <c r="DG261" s="169"/>
      <c r="DL261" s="169"/>
      <c r="DM261" s="169"/>
      <c r="DN261" s="169"/>
      <c r="DO261" s="169"/>
      <c r="DQ261" s="169"/>
      <c r="DR261" s="169"/>
      <c r="DS261" s="169"/>
      <c r="DU261" s="169"/>
      <c r="DV261" s="169"/>
      <c r="DW261" s="169"/>
      <c r="EC261" s="169"/>
      <c r="ED261" s="169"/>
      <c r="EE261" s="169"/>
      <c r="EV261" s="169"/>
      <c r="EW261" s="169"/>
      <c r="EX261" s="169"/>
      <c r="EY261" s="169"/>
      <c r="EZ261" s="169"/>
      <c r="FA261" s="169"/>
      <c r="FB261" s="169"/>
      <c r="FC261" s="169"/>
      <c r="FD261" s="169"/>
      <c r="FE261" s="169"/>
      <c r="FT261" s="169"/>
      <c r="GY261" s="169"/>
      <c r="GZ261" s="169"/>
      <c r="HA261" s="169"/>
      <c r="HB261" s="169"/>
      <c r="HC261" s="169"/>
      <c r="HD261" s="169"/>
      <c r="HE261" s="169"/>
      <c r="HF261" s="169"/>
      <c r="HG261" s="169"/>
      <c r="HH261" s="169"/>
      <c r="HI261" s="169"/>
      <c r="HJ261" s="169"/>
      <c r="HK261" s="169"/>
      <c r="HL261" s="169"/>
      <c r="HM261" s="169"/>
      <c r="HN261" s="169"/>
      <c r="HO261" s="169"/>
      <c r="HP261" s="169"/>
      <c r="HQ261" s="169"/>
      <c r="HR261" s="169"/>
      <c r="HS261" s="169"/>
      <c r="HT261" s="169"/>
      <c r="HU261" s="169"/>
      <c r="HV261" s="169"/>
      <c r="HW261" s="169"/>
      <c r="HX261" s="169"/>
      <c r="ID261" s="169"/>
      <c r="IE261" s="169"/>
      <c r="IF261" s="169"/>
      <c r="IU261" s="169"/>
      <c r="IV261" s="169"/>
      <c r="IW261" s="169"/>
      <c r="IX261" s="169"/>
      <c r="JF261" s="169"/>
      <c r="JG261" s="169"/>
      <c r="JH261" s="169"/>
      <c r="JV261" s="169"/>
      <c r="JW261" s="169"/>
      <c r="JX261" s="169"/>
      <c r="KD261" s="169"/>
      <c r="KE261" s="169"/>
      <c r="KF261" s="169"/>
      <c r="KP261" s="169"/>
      <c r="KT261" s="169"/>
      <c r="KU261" s="169"/>
      <c r="KV261" s="169"/>
      <c r="LB261" s="169"/>
      <c r="LC261" s="169"/>
      <c r="LD261" s="169"/>
      <c r="LG261" s="169"/>
      <c r="LH261" s="169"/>
      <c r="LI261" s="169"/>
      <c r="LO261" s="169"/>
      <c r="LP261" s="169"/>
      <c r="LQ261" s="169"/>
      <c r="LY261" s="169"/>
      <c r="LZ261" s="169"/>
      <c r="MG261" s="169"/>
      <c r="NB261" s="169"/>
      <c r="NC261" s="169"/>
      <c r="ND261" s="169"/>
      <c r="NE261" s="169"/>
      <c r="NF261" s="169"/>
      <c r="NG261" s="169"/>
      <c r="NH261" s="169"/>
      <c r="NI261" s="169"/>
      <c r="NJ261" s="169"/>
      <c r="NK261" s="169"/>
      <c r="NN261" s="169"/>
      <c r="OA261" s="169"/>
      <c r="OB261" s="169"/>
      <c r="OC261" s="169"/>
      <c r="OD261" s="169"/>
      <c r="OJ261" s="169"/>
      <c r="OT261" s="169"/>
      <c r="OU261" s="169"/>
      <c r="OV261" s="169"/>
      <c r="OW261" s="169"/>
      <c r="OX261" s="169"/>
      <c r="OY261" s="169"/>
      <c r="OZ261" s="169"/>
      <c r="PA261" s="170"/>
      <c r="PB261" s="170"/>
      <c r="PC261" s="170"/>
      <c r="PD261" s="170"/>
      <c r="PE261" s="170"/>
      <c r="PF261" s="170"/>
      <c r="PG261" s="170"/>
      <c r="PM261" s="169"/>
      <c r="PN261" s="169"/>
      <c r="PO261" s="169"/>
      <c r="PW261" s="169"/>
      <c r="QF261" s="169"/>
      <c r="QJ261" s="169"/>
      <c r="QK261" s="169"/>
      <c r="QL261" s="169"/>
      <c r="QX261" s="169"/>
      <c r="QY261" s="169"/>
      <c r="QZ261" s="169"/>
      <c r="RA261" s="169"/>
      <c r="RE261" s="169"/>
      <c r="RL261" s="169"/>
      <c r="RM261" s="169"/>
      <c r="RN261" s="169"/>
      <c r="RV261" s="169"/>
      <c r="RY261" s="227"/>
      <c r="RZ261" s="167"/>
      <c r="SB261" s="249"/>
      <c r="SC261" s="234"/>
      <c r="SD261" s="177"/>
      <c r="SF261" s="276"/>
      <c r="SG261" s="277"/>
      <c r="SH261" s="276"/>
      <c r="SI261" s="276"/>
      <c r="SJ261" s="276"/>
      <c r="SK261" s="276"/>
      <c r="SL261" s="276"/>
      <c r="SM261" s="276"/>
      <c r="SN261" s="276"/>
      <c r="SO261" s="276"/>
      <c r="SP261" s="276"/>
      <c r="SQ261" s="276"/>
      <c r="SR261" s="276"/>
      <c r="SS261" s="276"/>
      <c r="ST261" s="276"/>
      <c r="SU261" s="276"/>
      <c r="SV261" s="276"/>
      <c r="SW261" s="276"/>
      <c r="SX261" s="276"/>
      <c r="SY261" s="276"/>
      <c r="SZ261" s="276"/>
      <c r="TA261" s="276"/>
      <c r="TB261" s="276"/>
      <c r="TC261" s="276"/>
      <c r="TD261" s="276"/>
      <c r="TE261" s="276"/>
      <c r="TF261" s="276"/>
      <c r="TG261" s="276"/>
      <c r="TH261" s="276"/>
      <c r="TI261" s="276"/>
      <c r="TJ261" s="276"/>
      <c r="TK261" s="276"/>
      <c r="TL261" s="276"/>
      <c r="TM261" s="276"/>
      <c r="TN261" s="276"/>
      <c r="TO261" s="276"/>
      <c r="TP261" s="276"/>
      <c r="TQ261" s="276"/>
      <c r="TR261" s="276"/>
      <c r="TS261" s="276"/>
      <c r="TT261" s="276"/>
      <c r="TU261" s="276"/>
      <c r="TV261" s="276"/>
      <c r="TW261" s="276"/>
      <c r="TX261" s="276"/>
      <c r="TY261" s="276"/>
      <c r="TZ261" s="276"/>
      <c r="UA261" s="276"/>
      <c r="UB261" s="276"/>
      <c r="UC261" s="276"/>
      <c r="UD261" s="276"/>
      <c r="UE261" s="276"/>
      <c r="UF261" s="276"/>
      <c r="UG261" s="276"/>
      <c r="UH261" s="276"/>
      <c r="UI261" s="276"/>
      <c r="UJ261" s="276"/>
      <c r="UK261" s="276"/>
      <c r="UL261" s="276"/>
      <c r="UM261" s="276"/>
      <c r="UN261" s="276"/>
      <c r="UO261" s="276"/>
      <c r="UP261" s="276"/>
      <c r="UQ261" s="276"/>
      <c r="UR261" s="276"/>
      <c r="US261" s="276"/>
      <c r="UT261" s="276"/>
      <c r="UU261" s="276"/>
      <c r="UV261" s="276"/>
      <c r="UW261" s="276"/>
      <c r="UX261" s="276"/>
      <c r="UY261" s="276"/>
      <c r="UZ261" s="276"/>
      <c r="VA261" s="276"/>
      <c r="VB261" s="276"/>
      <c r="VC261" s="276"/>
      <c r="VD261" s="276"/>
      <c r="VE261" s="276"/>
      <c r="VF261" s="276"/>
      <c r="VG261" s="276"/>
      <c r="VH261" s="276"/>
      <c r="VI261" s="276"/>
      <c r="VJ261" s="276"/>
      <c r="VK261" s="276"/>
      <c r="VL261" s="276"/>
      <c r="VM261" s="276"/>
      <c r="VN261" s="276"/>
      <c r="VO261" s="276"/>
      <c r="VP261" s="276"/>
      <c r="VQ261" s="276"/>
      <c r="VR261" s="276"/>
      <c r="VS261" s="276"/>
      <c r="VT261" s="276"/>
      <c r="VU261" s="276"/>
      <c r="VV261" s="276"/>
      <c r="VW261" s="276"/>
      <c r="VX261" s="276"/>
      <c r="VY261" s="276"/>
      <c r="VZ261" s="276"/>
      <c r="WA261" s="276"/>
      <c r="WB261" s="276"/>
      <c r="WC261" s="276"/>
      <c r="WD261" s="276"/>
      <c r="WE261" s="276"/>
      <c r="WF261" s="276"/>
      <c r="WG261" s="276"/>
      <c r="WH261" s="276"/>
      <c r="WI261" s="276"/>
      <c r="WJ261" s="276"/>
      <c r="WK261" s="276"/>
      <c r="WL261" s="276"/>
      <c r="WM261" s="276"/>
      <c r="WN261" s="276"/>
      <c r="WO261" s="276"/>
      <c r="WP261" s="276"/>
      <c r="WQ261" s="276"/>
      <c r="WR261" s="276"/>
      <c r="WS261" s="276"/>
      <c r="WT261" s="276"/>
      <c r="WU261" s="276"/>
      <c r="WV261" s="276"/>
      <c r="WW261" s="276"/>
      <c r="WX261" s="276"/>
      <c r="WY261" s="276"/>
      <c r="WZ261" s="276"/>
      <c r="XA261" s="276"/>
      <c r="XB261" s="276"/>
      <c r="XC261" s="276"/>
      <c r="XD261" s="276"/>
      <c r="XE261" s="276"/>
      <c r="XF261" s="276"/>
      <c r="XG261" s="276"/>
      <c r="XH261" s="276"/>
      <c r="XI261" s="276"/>
      <c r="XJ261" s="276"/>
      <c r="XK261" s="276"/>
      <c r="XL261" s="276"/>
      <c r="XM261" s="278"/>
      <c r="XN261" s="278"/>
      <c r="XO261" s="278"/>
      <c r="XP261" s="278"/>
      <c r="XQ261" s="278"/>
      <c r="XR261" s="278"/>
      <c r="XS261" s="278"/>
      <c r="XT261" s="278"/>
      <c r="XU261" s="278"/>
      <c r="XV261" s="278"/>
      <c r="XW261" s="276"/>
      <c r="XX261" s="279"/>
      <c r="XY261" s="279"/>
      <c r="XZ261" s="279"/>
      <c r="YA261" s="279"/>
      <c r="YB261" s="279"/>
      <c r="YC261" s="279"/>
      <c r="YD261" s="279"/>
      <c r="YE261" s="279"/>
      <c r="YF261" s="279"/>
      <c r="YG261" s="279"/>
      <c r="YH261" s="279"/>
      <c r="YI261" s="279"/>
      <c r="YJ261" s="279"/>
      <c r="YK261" s="279"/>
      <c r="YL261" s="279"/>
      <c r="YM261" s="279"/>
      <c r="YN261" s="279"/>
      <c r="YO261" s="279"/>
      <c r="YP261" s="279"/>
      <c r="YQ261" s="279"/>
      <c r="YR261" s="279"/>
      <c r="YS261" s="279"/>
      <c r="YT261" s="279"/>
      <c r="YU261" s="279"/>
      <c r="YV261" s="279"/>
      <c r="YW261" s="279"/>
      <c r="YX261" s="279"/>
      <c r="YY261" s="279"/>
      <c r="YZ261" s="276"/>
      <c r="ZA261" s="276"/>
      <c r="ZB261" s="276"/>
      <c r="ZC261" s="276"/>
      <c r="ZD261" s="276"/>
      <c r="ZE261" s="276"/>
      <c r="ZF261" s="276"/>
      <c r="ZG261" s="276"/>
      <c r="ZH261" s="276"/>
      <c r="ZI261" s="276"/>
      <c r="ZJ261" s="276"/>
      <c r="ZK261" s="276"/>
      <c r="ZL261" s="276"/>
      <c r="ZM261" s="276"/>
      <c r="ZN261" s="276"/>
      <c r="ZO261" s="278"/>
      <c r="ZP261" s="278"/>
      <c r="ZQ261" s="278"/>
      <c r="ZR261" s="278"/>
      <c r="ZS261" s="278"/>
      <c r="ZT261" s="278"/>
      <c r="ZU261" s="278"/>
      <c r="ZV261" s="278"/>
      <c r="ZW261" s="276"/>
      <c r="ZX261" s="276"/>
      <c r="ZY261" s="276"/>
      <c r="ZZ261" s="276"/>
      <c r="AAA261" s="276"/>
      <c r="AAB261" s="276"/>
      <c r="AAC261" s="276"/>
      <c r="AAD261" s="276"/>
      <c r="AAE261" s="276"/>
      <c r="AAF261" s="276"/>
      <c r="AAG261" s="276"/>
      <c r="AAH261" s="276"/>
      <c r="AAI261" s="276"/>
      <c r="AAJ261" s="276"/>
      <c r="AAK261" s="276"/>
      <c r="AAL261" s="276"/>
      <c r="AAM261" s="276"/>
      <c r="AAN261" s="276"/>
      <c r="AAO261" s="278"/>
      <c r="AAP261" s="278"/>
      <c r="AAQ261" s="278"/>
      <c r="AAR261" s="278"/>
      <c r="AAS261" s="278"/>
      <c r="AAT261" s="278"/>
      <c r="AAU261" s="278"/>
      <c r="AAV261" s="278"/>
      <c r="AAW261" s="278"/>
      <c r="AAX261" s="278"/>
    </row>
    <row r="262" spans="10:726" s="168" customFormat="1" ht="13.5" customHeight="1" x14ac:dyDescent="0.35">
      <c r="J262" s="169"/>
      <c r="K262" s="169"/>
      <c r="L262" s="169"/>
      <c r="M262" s="169"/>
      <c r="N262" s="169"/>
      <c r="O262" s="169"/>
      <c r="P262" s="169"/>
      <c r="Q262" s="169"/>
      <c r="R262" s="169"/>
      <c r="S262" s="169"/>
      <c r="T262" s="169"/>
      <c r="V262" s="169"/>
      <c r="W262" s="169"/>
      <c r="X262" s="169"/>
      <c r="Y262" s="169"/>
      <c r="Z262" s="169"/>
      <c r="BH262" s="169"/>
      <c r="BI262" s="169"/>
      <c r="BJ262" s="169"/>
      <c r="BK262" s="169"/>
      <c r="BV262" s="169"/>
      <c r="BW262" s="169"/>
      <c r="BX262" s="169"/>
      <c r="BY262" s="169"/>
      <c r="CE262" s="169"/>
      <c r="CF262" s="169"/>
      <c r="CG262" s="169"/>
      <c r="CL262" s="169"/>
      <c r="CM262" s="169"/>
      <c r="CN262" s="169"/>
      <c r="CU262" s="169"/>
      <c r="CV262" s="169"/>
      <c r="CW262" s="169"/>
      <c r="CX262" s="169"/>
      <c r="CY262" s="169"/>
      <c r="DE262" s="169"/>
      <c r="DF262" s="169"/>
      <c r="DG262" s="169"/>
      <c r="DL262" s="169"/>
      <c r="DM262" s="169"/>
      <c r="DN262" s="169"/>
      <c r="DO262" s="169"/>
      <c r="DQ262" s="169"/>
      <c r="DR262" s="169"/>
      <c r="DS262" s="169"/>
      <c r="DU262" s="169"/>
      <c r="DV262" s="169"/>
      <c r="DW262" s="169"/>
      <c r="EC262" s="169"/>
      <c r="ED262" s="169"/>
      <c r="EE262" s="169"/>
      <c r="EV262" s="169"/>
      <c r="EW262" s="169"/>
      <c r="EX262" s="169"/>
      <c r="EY262" s="169"/>
      <c r="EZ262" s="169"/>
      <c r="FA262" s="169"/>
      <c r="FB262" s="169"/>
      <c r="FC262" s="169"/>
      <c r="FD262" s="169"/>
      <c r="FE262" s="169"/>
      <c r="FT262" s="169"/>
      <c r="GY262" s="169"/>
      <c r="GZ262" s="169"/>
      <c r="HA262" s="169"/>
      <c r="HB262" s="169"/>
      <c r="HC262" s="169"/>
      <c r="HD262" s="169"/>
      <c r="HE262" s="169"/>
      <c r="HF262" s="169"/>
      <c r="HG262" s="169"/>
      <c r="HH262" s="169"/>
      <c r="HI262" s="169"/>
      <c r="HJ262" s="169"/>
      <c r="HK262" s="169"/>
      <c r="HL262" s="169"/>
      <c r="HM262" s="169"/>
      <c r="HN262" s="169"/>
      <c r="HO262" s="169"/>
      <c r="HP262" s="169"/>
      <c r="HQ262" s="169"/>
      <c r="HR262" s="169"/>
      <c r="HS262" s="169"/>
      <c r="HT262" s="169"/>
      <c r="HU262" s="169"/>
      <c r="HV262" s="169"/>
      <c r="HW262" s="169"/>
      <c r="HX262" s="169"/>
      <c r="ID262" s="169"/>
      <c r="IE262" s="169"/>
      <c r="IF262" s="169"/>
      <c r="IU262" s="169"/>
      <c r="IV262" s="169"/>
      <c r="IW262" s="169"/>
      <c r="IX262" s="169"/>
      <c r="JF262" s="169"/>
      <c r="JG262" s="169"/>
      <c r="JH262" s="169"/>
      <c r="JV262" s="169"/>
      <c r="JW262" s="169"/>
      <c r="JX262" s="169"/>
      <c r="KD262" s="169"/>
      <c r="KE262" s="169"/>
      <c r="KF262" s="169"/>
      <c r="KP262" s="169"/>
      <c r="KT262" s="169"/>
      <c r="KU262" s="169"/>
      <c r="KV262" s="169"/>
      <c r="LB262" s="169"/>
      <c r="LC262" s="169"/>
      <c r="LD262" s="169"/>
      <c r="LG262" s="169"/>
      <c r="LH262" s="169"/>
      <c r="LI262" s="169"/>
      <c r="LO262" s="169"/>
      <c r="LP262" s="169"/>
      <c r="LQ262" s="169"/>
      <c r="LY262" s="169"/>
      <c r="LZ262" s="169"/>
      <c r="MG262" s="169"/>
      <c r="NB262" s="169"/>
      <c r="NC262" s="169"/>
      <c r="ND262" s="169"/>
      <c r="NE262" s="169"/>
      <c r="NF262" s="169"/>
      <c r="NG262" s="169"/>
      <c r="NH262" s="169"/>
      <c r="NI262" s="169"/>
      <c r="NJ262" s="169"/>
      <c r="NK262" s="169"/>
      <c r="NN262" s="169"/>
      <c r="OA262" s="169"/>
      <c r="OB262" s="169"/>
      <c r="OC262" s="169"/>
      <c r="OD262" s="169"/>
      <c r="OJ262" s="169"/>
      <c r="OT262" s="169"/>
      <c r="OU262" s="169"/>
      <c r="OV262" s="169"/>
      <c r="OW262" s="169"/>
      <c r="OX262" s="169"/>
      <c r="OY262" s="169"/>
      <c r="OZ262" s="169"/>
      <c r="PA262" s="170"/>
      <c r="PB262" s="170"/>
      <c r="PC262" s="170"/>
      <c r="PD262" s="170"/>
      <c r="PE262" s="170"/>
      <c r="PF262" s="170"/>
      <c r="PG262" s="170"/>
      <c r="PM262" s="169"/>
      <c r="PN262" s="169"/>
      <c r="PO262" s="169"/>
      <c r="PW262" s="169"/>
      <c r="QF262" s="169"/>
      <c r="QJ262" s="169"/>
      <c r="QK262" s="169"/>
      <c r="QL262" s="169"/>
      <c r="QX262" s="169"/>
      <c r="QY262" s="169"/>
      <c r="QZ262" s="169"/>
      <c r="RA262" s="169"/>
      <c r="RE262" s="169"/>
      <c r="RL262" s="169"/>
      <c r="RM262" s="169"/>
      <c r="RN262" s="169"/>
      <c r="RV262" s="169"/>
      <c r="RY262" s="227"/>
      <c r="RZ262" s="167"/>
      <c r="SB262" s="249"/>
      <c r="SC262" s="234"/>
      <c r="SD262" s="177"/>
      <c r="SF262" s="276"/>
      <c r="SG262" s="277"/>
      <c r="SH262" s="276"/>
      <c r="SI262" s="276"/>
      <c r="SJ262" s="276"/>
      <c r="SK262" s="276"/>
      <c r="SL262" s="276"/>
      <c r="SM262" s="276"/>
      <c r="SN262" s="276"/>
      <c r="SO262" s="276"/>
      <c r="SP262" s="276"/>
      <c r="SQ262" s="276"/>
      <c r="SR262" s="276"/>
      <c r="SS262" s="276"/>
      <c r="ST262" s="276"/>
      <c r="SU262" s="276"/>
      <c r="SV262" s="276"/>
      <c r="SW262" s="276"/>
      <c r="SX262" s="276"/>
      <c r="SY262" s="276"/>
      <c r="SZ262" s="276"/>
      <c r="TA262" s="276"/>
      <c r="TB262" s="276"/>
      <c r="TC262" s="276"/>
      <c r="TD262" s="276"/>
      <c r="TE262" s="276"/>
      <c r="TF262" s="276"/>
      <c r="TG262" s="276"/>
      <c r="TH262" s="276"/>
      <c r="TI262" s="276"/>
      <c r="TJ262" s="276"/>
      <c r="TK262" s="276"/>
      <c r="TL262" s="276"/>
      <c r="TM262" s="276"/>
      <c r="TN262" s="276"/>
      <c r="TO262" s="276"/>
      <c r="TP262" s="276"/>
      <c r="TQ262" s="276"/>
      <c r="TR262" s="276"/>
      <c r="TS262" s="276"/>
      <c r="TT262" s="276"/>
      <c r="TU262" s="276"/>
      <c r="TV262" s="276"/>
      <c r="TW262" s="276"/>
      <c r="TX262" s="276"/>
      <c r="TY262" s="276"/>
      <c r="TZ262" s="276"/>
      <c r="UA262" s="276"/>
      <c r="UB262" s="276"/>
      <c r="UC262" s="276"/>
      <c r="UD262" s="276"/>
      <c r="UE262" s="276"/>
      <c r="UF262" s="276"/>
      <c r="UG262" s="276"/>
      <c r="UH262" s="276"/>
      <c r="UI262" s="276"/>
      <c r="UJ262" s="276"/>
      <c r="UK262" s="276"/>
      <c r="UL262" s="276"/>
      <c r="UM262" s="276"/>
      <c r="UN262" s="276"/>
      <c r="UO262" s="276"/>
      <c r="UP262" s="276"/>
      <c r="UQ262" s="276"/>
      <c r="UR262" s="276"/>
      <c r="US262" s="276"/>
      <c r="UT262" s="276"/>
      <c r="UU262" s="276"/>
      <c r="UV262" s="276"/>
      <c r="UW262" s="276"/>
      <c r="UX262" s="276"/>
      <c r="UY262" s="276"/>
      <c r="UZ262" s="276"/>
      <c r="VA262" s="276"/>
      <c r="VB262" s="276"/>
      <c r="VC262" s="276"/>
      <c r="VD262" s="276"/>
      <c r="VE262" s="276"/>
      <c r="VF262" s="276"/>
      <c r="VG262" s="276"/>
      <c r="VH262" s="276"/>
      <c r="VI262" s="276"/>
      <c r="VJ262" s="276"/>
      <c r="VK262" s="276"/>
      <c r="VL262" s="276"/>
      <c r="VM262" s="276"/>
      <c r="VN262" s="276"/>
      <c r="VO262" s="276"/>
      <c r="VP262" s="276"/>
      <c r="VQ262" s="276"/>
      <c r="VR262" s="276"/>
      <c r="VS262" s="276"/>
      <c r="VT262" s="276"/>
      <c r="VU262" s="276"/>
      <c r="VV262" s="276"/>
      <c r="VW262" s="276"/>
      <c r="VX262" s="276"/>
      <c r="VY262" s="276"/>
      <c r="VZ262" s="276"/>
      <c r="WA262" s="276"/>
      <c r="WB262" s="276"/>
      <c r="WC262" s="276"/>
      <c r="WD262" s="276"/>
      <c r="WE262" s="276"/>
      <c r="WF262" s="276"/>
      <c r="WG262" s="276"/>
      <c r="WH262" s="276"/>
      <c r="WI262" s="276"/>
      <c r="WJ262" s="276"/>
      <c r="WK262" s="276"/>
      <c r="WL262" s="276"/>
      <c r="WM262" s="276"/>
      <c r="WN262" s="276"/>
      <c r="WO262" s="276"/>
      <c r="WP262" s="276"/>
      <c r="WQ262" s="276"/>
      <c r="WR262" s="276"/>
      <c r="WS262" s="276"/>
      <c r="WT262" s="276"/>
      <c r="WU262" s="276"/>
      <c r="WV262" s="276"/>
      <c r="WW262" s="276"/>
      <c r="WX262" s="276"/>
      <c r="WY262" s="276"/>
      <c r="WZ262" s="276"/>
      <c r="XA262" s="276"/>
      <c r="XB262" s="276"/>
      <c r="XC262" s="276"/>
      <c r="XD262" s="276"/>
      <c r="XE262" s="276"/>
      <c r="XF262" s="276"/>
      <c r="XG262" s="276"/>
      <c r="XH262" s="276"/>
      <c r="XI262" s="276"/>
      <c r="XJ262" s="276"/>
      <c r="XK262" s="276"/>
      <c r="XL262" s="276"/>
      <c r="XM262" s="278"/>
      <c r="XN262" s="278"/>
      <c r="XO262" s="278"/>
      <c r="XP262" s="278"/>
      <c r="XQ262" s="278"/>
      <c r="XR262" s="278"/>
      <c r="XS262" s="278"/>
      <c r="XT262" s="278"/>
      <c r="XU262" s="278"/>
      <c r="XV262" s="278"/>
      <c r="XW262" s="276"/>
      <c r="XX262" s="279"/>
      <c r="XY262" s="279"/>
      <c r="XZ262" s="279"/>
      <c r="YA262" s="279"/>
      <c r="YB262" s="279"/>
      <c r="YC262" s="279"/>
      <c r="YD262" s="279"/>
      <c r="YE262" s="279"/>
      <c r="YF262" s="279"/>
      <c r="YG262" s="279"/>
      <c r="YH262" s="279"/>
      <c r="YI262" s="279"/>
      <c r="YJ262" s="279"/>
      <c r="YK262" s="279"/>
      <c r="YL262" s="279"/>
      <c r="YM262" s="279"/>
      <c r="YN262" s="279"/>
      <c r="YO262" s="279"/>
      <c r="YP262" s="279"/>
      <c r="YQ262" s="279"/>
      <c r="YR262" s="279"/>
      <c r="YS262" s="279"/>
      <c r="YT262" s="279"/>
      <c r="YU262" s="279"/>
      <c r="YV262" s="279"/>
      <c r="YW262" s="279"/>
      <c r="YX262" s="279"/>
      <c r="YY262" s="279"/>
      <c r="YZ262" s="276"/>
      <c r="ZA262" s="276"/>
      <c r="ZB262" s="276"/>
      <c r="ZC262" s="276"/>
      <c r="ZD262" s="276"/>
      <c r="ZE262" s="276"/>
      <c r="ZF262" s="276"/>
      <c r="ZG262" s="276"/>
      <c r="ZH262" s="276"/>
      <c r="ZI262" s="276"/>
      <c r="ZJ262" s="276"/>
      <c r="ZK262" s="276"/>
      <c r="ZL262" s="276"/>
      <c r="ZM262" s="276"/>
      <c r="ZN262" s="276"/>
      <c r="ZO262" s="278"/>
      <c r="ZP262" s="278"/>
      <c r="ZQ262" s="278"/>
      <c r="ZR262" s="278"/>
      <c r="ZS262" s="278"/>
      <c r="ZT262" s="278"/>
      <c r="ZU262" s="278"/>
      <c r="ZV262" s="278"/>
      <c r="ZW262" s="276"/>
      <c r="ZX262" s="276"/>
      <c r="ZY262" s="276"/>
      <c r="ZZ262" s="276"/>
      <c r="AAA262" s="276"/>
      <c r="AAB262" s="276"/>
      <c r="AAC262" s="276"/>
      <c r="AAD262" s="276"/>
      <c r="AAE262" s="276"/>
      <c r="AAF262" s="276"/>
      <c r="AAG262" s="276"/>
      <c r="AAH262" s="276"/>
      <c r="AAI262" s="276"/>
      <c r="AAJ262" s="276"/>
      <c r="AAK262" s="276"/>
      <c r="AAL262" s="276"/>
      <c r="AAM262" s="276"/>
      <c r="AAN262" s="276"/>
      <c r="AAO262" s="278"/>
      <c r="AAP262" s="278"/>
      <c r="AAQ262" s="278"/>
      <c r="AAR262" s="278"/>
      <c r="AAS262" s="278"/>
      <c r="AAT262" s="278"/>
      <c r="AAU262" s="278"/>
      <c r="AAV262" s="278"/>
      <c r="AAW262" s="278"/>
      <c r="AAX262" s="278"/>
    </row>
    <row r="263" spans="10:726" s="168" customFormat="1" ht="13.5" customHeight="1" x14ac:dyDescent="0.35">
      <c r="J263" s="169"/>
      <c r="K263" s="169"/>
      <c r="L263" s="169"/>
      <c r="M263" s="169"/>
      <c r="N263" s="169"/>
      <c r="O263" s="169"/>
      <c r="P263" s="169"/>
      <c r="Q263" s="169"/>
      <c r="R263" s="169"/>
      <c r="S263" s="169"/>
      <c r="T263" s="169"/>
      <c r="V263" s="169"/>
      <c r="W263" s="169"/>
      <c r="X263" s="169"/>
      <c r="Y263" s="169"/>
      <c r="Z263" s="169"/>
      <c r="BH263" s="169"/>
      <c r="BI263" s="169"/>
      <c r="BJ263" s="169"/>
      <c r="BK263" s="169"/>
      <c r="BV263" s="169"/>
      <c r="BW263" s="169"/>
      <c r="BX263" s="169"/>
      <c r="BY263" s="169"/>
      <c r="CE263" s="169"/>
      <c r="CF263" s="169"/>
      <c r="CG263" s="169"/>
      <c r="CL263" s="169"/>
      <c r="CM263" s="169"/>
      <c r="CN263" s="169"/>
      <c r="CU263" s="169"/>
      <c r="CV263" s="169"/>
      <c r="CW263" s="169"/>
      <c r="CX263" s="169"/>
      <c r="CY263" s="169"/>
      <c r="DE263" s="169"/>
      <c r="DF263" s="169"/>
      <c r="DG263" s="169"/>
      <c r="DL263" s="169"/>
      <c r="DM263" s="169"/>
      <c r="DN263" s="169"/>
      <c r="DO263" s="169"/>
      <c r="DQ263" s="169"/>
      <c r="DR263" s="169"/>
      <c r="DS263" s="169"/>
      <c r="DU263" s="169"/>
      <c r="DV263" s="169"/>
      <c r="DW263" s="169"/>
      <c r="EC263" s="169"/>
      <c r="ED263" s="169"/>
      <c r="EE263" s="169"/>
      <c r="EV263" s="169"/>
      <c r="EW263" s="169"/>
      <c r="EX263" s="169"/>
      <c r="EY263" s="169"/>
      <c r="EZ263" s="169"/>
      <c r="FA263" s="169"/>
      <c r="FB263" s="169"/>
      <c r="FC263" s="169"/>
      <c r="FD263" s="169"/>
      <c r="FE263" s="169"/>
      <c r="FT263" s="169"/>
      <c r="GY263" s="169"/>
      <c r="GZ263" s="169"/>
      <c r="HA263" s="169"/>
      <c r="HB263" s="169"/>
      <c r="HC263" s="169"/>
      <c r="HD263" s="169"/>
      <c r="HE263" s="169"/>
      <c r="HF263" s="169"/>
      <c r="HG263" s="169"/>
      <c r="HH263" s="169"/>
      <c r="HI263" s="169"/>
      <c r="HJ263" s="169"/>
      <c r="HK263" s="169"/>
      <c r="HL263" s="169"/>
      <c r="HM263" s="169"/>
      <c r="HN263" s="169"/>
      <c r="HO263" s="169"/>
      <c r="HP263" s="169"/>
      <c r="HQ263" s="169"/>
      <c r="HR263" s="169"/>
      <c r="HS263" s="169"/>
      <c r="HT263" s="169"/>
      <c r="HU263" s="169"/>
      <c r="HV263" s="169"/>
      <c r="HW263" s="169"/>
      <c r="HX263" s="169"/>
      <c r="ID263" s="169"/>
      <c r="IE263" s="169"/>
      <c r="IF263" s="169"/>
      <c r="IU263" s="169"/>
      <c r="IV263" s="169"/>
      <c r="IW263" s="169"/>
      <c r="IX263" s="169"/>
      <c r="JF263" s="169"/>
      <c r="JG263" s="169"/>
      <c r="JH263" s="169"/>
      <c r="JV263" s="169"/>
      <c r="JW263" s="169"/>
      <c r="JX263" s="169"/>
      <c r="KD263" s="169"/>
      <c r="KE263" s="169"/>
      <c r="KF263" s="169"/>
      <c r="KP263" s="169"/>
      <c r="KT263" s="169"/>
      <c r="KU263" s="169"/>
      <c r="KV263" s="169"/>
      <c r="LB263" s="169"/>
      <c r="LC263" s="169"/>
      <c r="LD263" s="169"/>
      <c r="LG263" s="169"/>
      <c r="LH263" s="169"/>
      <c r="LI263" s="169"/>
      <c r="LO263" s="169"/>
      <c r="LP263" s="169"/>
      <c r="LQ263" s="169"/>
      <c r="LY263" s="169"/>
      <c r="LZ263" s="169"/>
      <c r="MG263" s="169"/>
      <c r="NB263" s="169"/>
      <c r="NC263" s="169"/>
      <c r="ND263" s="169"/>
      <c r="NE263" s="169"/>
      <c r="NF263" s="169"/>
      <c r="NG263" s="169"/>
      <c r="NH263" s="169"/>
      <c r="NI263" s="169"/>
      <c r="NJ263" s="169"/>
      <c r="NK263" s="169"/>
      <c r="NN263" s="169"/>
      <c r="OA263" s="169"/>
      <c r="OB263" s="169"/>
      <c r="OC263" s="169"/>
      <c r="OD263" s="169"/>
      <c r="OJ263" s="169"/>
      <c r="OT263" s="169"/>
      <c r="OU263" s="169"/>
      <c r="OV263" s="169"/>
      <c r="OW263" s="169"/>
      <c r="OX263" s="169"/>
      <c r="OY263" s="169"/>
      <c r="OZ263" s="169"/>
      <c r="PA263" s="170"/>
      <c r="PB263" s="170"/>
      <c r="PC263" s="170"/>
      <c r="PD263" s="170"/>
      <c r="PE263" s="170"/>
      <c r="PF263" s="170"/>
      <c r="PG263" s="170"/>
      <c r="PM263" s="169"/>
      <c r="PN263" s="169"/>
      <c r="PO263" s="169"/>
      <c r="PW263" s="169"/>
      <c r="QF263" s="169"/>
      <c r="QJ263" s="169"/>
      <c r="QK263" s="169"/>
      <c r="QL263" s="169"/>
      <c r="QX263" s="169"/>
      <c r="QY263" s="169"/>
      <c r="QZ263" s="169"/>
      <c r="RA263" s="169"/>
      <c r="RE263" s="169"/>
      <c r="RL263" s="169"/>
      <c r="RM263" s="169"/>
      <c r="RN263" s="169"/>
      <c r="RV263" s="169"/>
      <c r="RY263" s="227"/>
      <c r="RZ263" s="167"/>
      <c r="SB263" s="249"/>
      <c r="SC263" s="234"/>
      <c r="SD263" s="177"/>
      <c r="SF263" s="276"/>
      <c r="SG263" s="277"/>
      <c r="SH263" s="276"/>
      <c r="SI263" s="276"/>
      <c r="SJ263" s="276"/>
      <c r="SK263" s="276"/>
      <c r="SL263" s="276"/>
      <c r="SM263" s="276"/>
      <c r="SN263" s="276"/>
      <c r="SO263" s="276"/>
      <c r="SP263" s="276"/>
      <c r="SQ263" s="276"/>
      <c r="SR263" s="276"/>
      <c r="SS263" s="276"/>
      <c r="ST263" s="276"/>
      <c r="SU263" s="276"/>
      <c r="SV263" s="276"/>
      <c r="SW263" s="276"/>
      <c r="SX263" s="276"/>
      <c r="SY263" s="276"/>
      <c r="SZ263" s="276"/>
      <c r="TA263" s="276"/>
      <c r="TB263" s="276"/>
      <c r="TC263" s="276"/>
      <c r="TD263" s="276"/>
      <c r="TE263" s="276"/>
      <c r="TF263" s="276"/>
      <c r="TG263" s="276"/>
      <c r="TH263" s="276"/>
      <c r="TI263" s="276"/>
      <c r="TJ263" s="276"/>
      <c r="TK263" s="276"/>
      <c r="TL263" s="276"/>
      <c r="TM263" s="276"/>
      <c r="TN263" s="276"/>
      <c r="TO263" s="276"/>
      <c r="TP263" s="276"/>
      <c r="TQ263" s="276"/>
      <c r="TR263" s="276"/>
      <c r="TS263" s="276"/>
      <c r="TT263" s="276"/>
      <c r="TU263" s="276"/>
      <c r="TV263" s="276"/>
      <c r="TW263" s="276"/>
      <c r="TX263" s="276"/>
      <c r="TY263" s="276"/>
      <c r="TZ263" s="276"/>
      <c r="UA263" s="276"/>
      <c r="UB263" s="276"/>
      <c r="UC263" s="276"/>
      <c r="UD263" s="276"/>
      <c r="UE263" s="276"/>
      <c r="UF263" s="276"/>
      <c r="UG263" s="276"/>
      <c r="UH263" s="276"/>
      <c r="UI263" s="276"/>
      <c r="UJ263" s="276"/>
      <c r="UK263" s="276"/>
      <c r="UL263" s="276"/>
      <c r="UM263" s="276"/>
      <c r="UN263" s="276"/>
      <c r="UO263" s="276"/>
      <c r="UP263" s="276"/>
      <c r="UQ263" s="276"/>
      <c r="UR263" s="276"/>
      <c r="US263" s="276"/>
      <c r="UT263" s="276"/>
      <c r="UU263" s="276"/>
      <c r="UV263" s="276"/>
      <c r="UW263" s="276"/>
      <c r="UX263" s="276"/>
      <c r="UY263" s="276"/>
      <c r="UZ263" s="276"/>
      <c r="VA263" s="276"/>
      <c r="VB263" s="276"/>
      <c r="VC263" s="276"/>
      <c r="VD263" s="276"/>
      <c r="VE263" s="276"/>
      <c r="VF263" s="276"/>
      <c r="VG263" s="276"/>
      <c r="VH263" s="276"/>
      <c r="VI263" s="276"/>
      <c r="VJ263" s="276"/>
      <c r="VK263" s="276"/>
      <c r="VL263" s="276"/>
      <c r="VM263" s="276"/>
      <c r="VN263" s="276"/>
      <c r="VO263" s="276"/>
      <c r="VP263" s="276"/>
      <c r="VQ263" s="276"/>
      <c r="VR263" s="276"/>
      <c r="VS263" s="276"/>
      <c r="VT263" s="276"/>
      <c r="VU263" s="276"/>
      <c r="VV263" s="276"/>
      <c r="VW263" s="276"/>
      <c r="VX263" s="276"/>
      <c r="VY263" s="276"/>
      <c r="VZ263" s="276"/>
      <c r="WA263" s="276"/>
      <c r="WB263" s="276"/>
      <c r="WC263" s="276"/>
      <c r="WD263" s="276"/>
      <c r="WE263" s="276"/>
      <c r="WF263" s="276"/>
      <c r="WG263" s="276"/>
      <c r="WH263" s="276"/>
      <c r="WI263" s="276"/>
      <c r="WJ263" s="276"/>
      <c r="WK263" s="276"/>
      <c r="WL263" s="276"/>
      <c r="WM263" s="276"/>
      <c r="WN263" s="276"/>
      <c r="WO263" s="276"/>
      <c r="WP263" s="276"/>
      <c r="WQ263" s="276"/>
      <c r="WR263" s="276"/>
      <c r="WS263" s="276"/>
      <c r="WT263" s="276"/>
      <c r="WU263" s="276"/>
      <c r="WV263" s="276"/>
      <c r="WW263" s="276"/>
      <c r="WX263" s="276"/>
      <c r="WY263" s="276"/>
      <c r="WZ263" s="276"/>
      <c r="XA263" s="276"/>
      <c r="XB263" s="276"/>
      <c r="XC263" s="276"/>
      <c r="XD263" s="276"/>
      <c r="XE263" s="276"/>
      <c r="XF263" s="276"/>
      <c r="XG263" s="276"/>
      <c r="XH263" s="276"/>
      <c r="XI263" s="276"/>
      <c r="XJ263" s="276"/>
      <c r="XK263" s="276"/>
      <c r="XL263" s="276"/>
      <c r="XM263" s="278"/>
      <c r="XN263" s="278"/>
      <c r="XO263" s="278"/>
      <c r="XP263" s="278"/>
      <c r="XQ263" s="278"/>
      <c r="XR263" s="278"/>
      <c r="XS263" s="278"/>
      <c r="XT263" s="278"/>
      <c r="XU263" s="278"/>
      <c r="XV263" s="278"/>
      <c r="XW263" s="276"/>
      <c r="XX263" s="279"/>
      <c r="XY263" s="279"/>
      <c r="XZ263" s="279"/>
      <c r="YA263" s="279"/>
      <c r="YB263" s="279"/>
      <c r="YC263" s="279"/>
      <c r="YD263" s="279"/>
      <c r="YE263" s="279"/>
      <c r="YF263" s="279"/>
      <c r="YG263" s="279"/>
      <c r="YH263" s="279"/>
      <c r="YI263" s="279"/>
      <c r="YJ263" s="279"/>
      <c r="YK263" s="279"/>
      <c r="YL263" s="279"/>
      <c r="YM263" s="279"/>
      <c r="YN263" s="279"/>
      <c r="YO263" s="279"/>
      <c r="YP263" s="279"/>
      <c r="YQ263" s="279"/>
      <c r="YR263" s="279"/>
      <c r="YS263" s="279"/>
      <c r="YT263" s="279"/>
      <c r="YU263" s="279"/>
      <c r="YV263" s="279"/>
      <c r="YW263" s="279"/>
      <c r="YX263" s="279"/>
      <c r="YY263" s="279"/>
      <c r="YZ263" s="276"/>
      <c r="ZA263" s="276"/>
      <c r="ZB263" s="276"/>
      <c r="ZC263" s="276"/>
      <c r="ZD263" s="276"/>
      <c r="ZE263" s="276"/>
      <c r="ZF263" s="276"/>
      <c r="ZG263" s="276"/>
      <c r="ZH263" s="276"/>
      <c r="ZI263" s="276"/>
      <c r="ZJ263" s="276"/>
      <c r="ZK263" s="276"/>
      <c r="ZL263" s="276"/>
      <c r="ZM263" s="276"/>
      <c r="ZN263" s="276"/>
      <c r="ZO263" s="278"/>
      <c r="ZP263" s="278"/>
      <c r="ZQ263" s="278"/>
      <c r="ZR263" s="278"/>
      <c r="ZS263" s="278"/>
      <c r="ZT263" s="278"/>
      <c r="ZU263" s="278"/>
      <c r="ZV263" s="278"/>
      <c r="ZW263" s="276"/>
      <c r="ZX263" s="276"/>
      <c r="ZY263" s="276"/>
      <c r="ZZ263" s="276"/>
      <c r="AAA263" s="276"/>
      <c r="AAB263" s="276"/>
      <c r="AAC263" s="276"/>
      <c r="AAD263" s="276"/>
      <c r="AAE263" s="276"/>
      <c r="AAF263" s="276"/>
      <c r="AAG263" s="276"/>
      <c r="AAH263" s="276"/>
      <c r="AAI263" s="276"/>
      <c r="AAJ263" s="276"/>
      <c r="AAK263" s="276"/>
      <c r="AAL263" s="276"/>
      <c r="AAM263" s="276"/>
      <c r="AAN263" s="276"/>
      <c r="AAO263" s="278"/>
      <c r="AAP263" s="278"/>
      <c r="AAQ263" s="278"/>
      <c r="AAR263" s="278"/>
      <c r="AAS263" s="278"/>
      <c r="AAT263" s="278"/>
      <c r="AAU263" s="278"/>
      <c r="AAV263" s="278"/>
      <c r="AAW263" s="278"/>
      <c r="AAX263" s="278"/>
    </row>
    <row r="264" spans="10:726" s="168" customFormat="1" ht="13.5" customHeight="1" x14ac:dyDescent="0.35">
      <c r="J264" s="169"/>
      <c r="K264" s="169"/>
      <c r="L264" s="169"/>
      <c r="M264" s="169"/>
      <c r="N264" s="169"/>
      <c r="O264" s="169"/>
      <c r="P264" s="169"/>
      <c r="Q264" s="169"/>
      <c r="R264" s="169"/>
      <c r="S264" s="169"/>
      <c r="T264" s="169"/>
      <c r="V264" s="169"/>
      <c r="W264" s="169"/>
      <c r="X264" s="169"/>
      <c r="Y264" s="169"/>
      <c r="Z264" s="169"/>
      <c r="BH264" s="169"/>
      <c r="BI264" s="169"/>
      <c r="BJ264" s="169"/>
      <c r="BK264" s="169"/>
      <c r="BV264" s="169"/>
      <c r="BW264" s="169"/>
      <c r="BX264" s="169"/>
      <c r="BY264" s="169"/>
      <c r="CE264" s="169"/>
      <c r="CF264" s="169"/>
      <c r="CG264" s="169"/>
      <c r="CL264" s="169"/>
      <c r="CM264" s="169"/>
      <c r="CN264" s="169"/>
      <c r="CU264" s="169"/>
      <c r="CV264" s="169"/>
      <c r="CW264" s="169"/>
      <c r="CX264" s="169"/>
      <c r="CY264" s="169"/>
      <c r="DE264" s="169"/>
      <c r="DF264" s="169"/>
      <c r="DG264" s="169"/>
      <c r="DL264" s="169"/>
      <c r="DM264" s="169"/>
      <c r="DN264" s="169"/>
      <c r="DO264" s="169"/>
      <c r="DQ264" s="169"/>
      <c r="DR264" s="169"/>
      <c r="DS264" s="169"/>
      <c r="DU264" s="169"/>
      <c r="DV264" s="169"/>
      <c r="DW264" s="169"/>
      <c r="EC264" s="169"/>
      <c r="ED264" s="169"/>
      <c r="EE264" s="169"/>
      <c r="EV264" s="169"/>
      <c r="EW264" s="169"/>
      <c r="EX264" s="169"/>
      <c r="EY264" s="169"/>
      <c r="EZ264" s="169"/>
      <c r="FA264" s="169"/>
      <c r="FB264" s="169"/>
      <c r="FC264" s="169"/>
      <c r="FD264" s="169"/>
      <c r="FE264" s="169"/>
      <c r="FT264" s="169"/>
      <c r="GY264" s="169"/>
      <c r="GZ264" s="169"/>
      <c r="HA264" s="169"/>
      <c r="HB264" s="169"/>
      <c r="HC264" s="169"/>
      <c r="HD264" s="169"/>
      <c r="HE264" s="169"/>
      <c r="HF264" s="169"/>
      <c r="HG264" s="169"/>
      <c r="HH264" s="169"/>
      <c r="HI264" s="169"/>
      <c r="HJ264" s="169"/>
      <c r="HK264" s="169"/>
      <c r="HL264" s="169"/>
      <c r="HM264" s="169"/>
      <c r="HN264" s="169"/>
      <c r="HO264" s="169"/>
      <c r="HP264" s="169"/>
      <c r="HQ264" s="169"/>
      <c r="HR264" s="169"/>
      <c r="HS264" s="169"/>
      <c r="HT264" s="169"/>
      <c r="HU264" s="169"/>
      <c r="HV264" s="169"/>
      <c r="HW264" s="169"/>
      <c r="HX264" s="169"/>
      <c r="ID264" s="169"/>
      <c r="IE264" s="169"/>
      <c r="IF264" s="169"/>
      <c r="IU264" s="169"/>
      <c r="IV264" s="169"/>
      <c r="IW264" s="169"/>
      <c r="IX264" s="169"/>
      <c r="JF264" s="169"/>
      <c r="JG264" s="169"/>
      <c r="JH264" s="169"/>
      <c r="JV264" s="169"/>
      <c r="JW264" s="169"/>
      <c r="JX264" s="169"/>
      <c r="KD264" s="169"/>
      <c r="KE264" s="169"/>
      <c r="KF264" s="169"/>
      <c r="KP264" s="169"/>
      <c r="KT264" s="169"/>
      <c r="KU264" s="169"/>
      <c r="KV264" s="169"/>
      <c r="LB264" s="169"/>
      <c r="LC264" s="169"/>
      <c r="LD264" s="169"/>
      <c r="LG264" s="169"/>
      <c r="LH264" s="169"/>
      <c r="LI264" s="169"/>
      <c r="LO264" s="169"/>
      <c r="LP264" s="169"/>
      <c r="LQ264" s="169"/>
      <c r="LY264" s="169"/>
      <c r="LZ264" s="169"/>
      <c r="MG264" s="169"/>
      <c r="NB264" s="169"/>
      <c r="NC264" s="169"/>
      <c r="ND264" s="169"/>
      <c r="NE264" s="169"/>
      <c r="NF264" s="169"/>
      <c r="NG264" s="169"/>
      <c r="NH264" s="169"/>
      <c r="NI264" s="169"/>
      <c r="NJ264" s="169"/>
      <c r="NK264" s="169"/>
      <c r="NN264" s="169"/>
      <c r="OA264" s="169"/>
      <c r="OB264" s="169"/>
      <c r="OC264" s="169"/>
      <c r="OD264" s="169"/>
      <c r="OJ264" s="169"/>
      <c r="OT264" s="169"/>
      <c r="OU264" s="169"/>
      <c r="OV264" s="169"/>
      <c r="OW264" s="169"/>
      <c r="OX264" s="169"/>
      <c r="OY264" s="169"/>
      <c r="OZ264" s="169"/>
      <c r="PA264" s="170"/>
      <c r="PB264" s="170"/>
      <c r="PC264" s="170"/>
      <c r="PD264" s="170"/>
      <c r="PE264" s="170"/>
      <c r="PF264" s="170"/>
      <c r="PG264" s="170"/>
      <c r="PM264" s="169"/>
      <c r="PN264" s="169"/>
      <c r="PO264" s="169"/>
      <c r="PW264" s="169"/>
      <c r="QF264" s="169"/>
      <c r="QJ264" s="169"/>
      <c r="QK264" s="169"/>
      <c r="QL264" s="169"/>
      <c r="QX264" s="169"/>
      <c r="QY264" s="169"/>
      <c r="QZ264" s="169"/>
      <c r="RA264" s="169"/>
      <c r="RE264" s="169"/>
      <c r="RL264" s="169"/>
      <c r="RM264" s="169"/>
      <c r="RN264" s="169"/>
      <c r="RV264" s="169"/>
      <c r="RY264" s="227"/>
      <c r="RZ264" s="167"/>
      <c r="SB264" s="249"/>
      <c r="SC264" s="234"/>
      <c r="SD264" s="177"/>
      <c r="SF264" s="276"/>
      <c r="SG264" s="277"/>
      <c r="SH264" s="276"/>
      <c r="SI264" s="276"/>
      <c r="SJ264" s="276"/>
      <c r="SK264" s="276"/>
      <c r="SL264" s="276"/>
      <c r="SM264" s="276"/>
      <c r="SN264" s="276"/>
      <c r="SO264" s="276"/>
      <c r="SP264" s="276"/>
      <c r="SQ264" s="276"/>
      <c r="SR264" s="276"/>
      <c r="SS264" s="276"/>
      <c r="ST264" s="276"/>
      <c r="SU264" s="276"/>
      <c r="SV264" s="276"/>
      <c r="SW264" s="276"/>
      <c r="SX264" s="276"/>
      <c r="SY264" s="276"/>
      <c r="SZ264" s="276"/>
      <c r="TA264" s="276"/>
      <c r="TB264" s="276"/>
      <c r="TC264" s="276"/>
      <c r="TD264" s="276"/>
      <c r="TE264" s="276"/>
      <c r="TF264" s="276"/>
      <c r="TG264" s="276"/>
      <c r="TH264" s="276"/>
      <c r="TI264" s="276"/>
      <c r="TJ264" s="276"/>
      <c r="TK264" s="276"/>
      <c r="TL264" s="276"/>
      <c r="TM264" s="276"/>
      <c r="TN264" s="276"/>
      <c r="TO264" s="276"/>
      <c r="TP264" s="276"/>
      <c r="TQ264" s="276"/>
      <c r="TR264" s="276"/>
      <c r="TS264" s="276"/>
      <c r="TT264" s="276"/>
      <c r="TU264" s="276"/>
      <c r="TV264" s="276"/>
      <c r="TW264" s="276"/>
      <c r="TX264" s="276"/>
      <c r="TY264" s="276"/>
      <c r="TZ264" s="276"/>
      <c r="UA264" s="276"/>
      <c r="UB264" s="276"/>
      <c r="UC264" s="276"/>
      <c r="UD264" s="276"/>
      <c r="UE264" s="276"/>
      <c r="UF264" s="276"/>
      <c r="UG264" s="276"/>
      <c r="UH264" s="276"/>
      <c r="UI264" s="276"/>
      <c r="UJ264" s="276"/>
      <c r="UK264" s="276"/>
      <c r="UL264" s="276"/>
      <c r="UM264" s="276"/>
      <c r="UN264" s="276"/>
      <c r="UO264" s="276"/>
      <c r="UP264" s="276"/>
      <c r="UQ264" s="276"/>
      <c r="UR264" s="276"/>
      <c r="US264" s="276"/>
      <c r="UT264" s="276"/>
      <c r="UU264" s="276"/>
      <c r="UV264" s="276"/>
      <c r="UW264" s="276"/>
      <c r="UX264" s="276"/>
      <c r="UY264" s="276"/>
      <c r="UZ264" s="276"/>
      <c r="VA264" s="276"/>
      <c r="VB264" s="276"/>
      <c r="VC264" s="276"/>
      <c r="VD264" s="276"/>
      <c r="VE264" s="276"/>
      <c r="VF264" s="276"/>
      <c r="VG264" s="276"/>
      <c r="VH264" s="276"/>
      <c r="VI264" s="276"/>
      <c r="VJ264" s="276"/>
      <c r="VK264" s="276"/>
      <c r="VL264" s="276"/>
      <c r="VM264" s="276"/>
      <c r="VN264" s="276"/>
      <c r="VO264" s="276"/>
      <c r="VP264" s="276"/>
      <c r="VQ264" s="276"/>
      <c r="VR264" s="276"/>
      <c r="VS264" s="276"/>
      <c r="VT264" s="276"/>
      <c r="VU264" s="276"/>
      <c r="VV264" s="276"/>
      <c r="VW264" s="276"/>
      <c r="VX264" s="276"/>
      <c r="VY264" s="276"/>
      <c r="VZ264" s="276"/>
      <c r="WA264" s="276"/>
      <c r="WB264" s="276"/>
      <c r="WC264" s="276"/>
      <c r="WD264" s="276"/>
      <c r="WE264" s="276"/>
      <c r="WF264" s="276"/>
      <c r="WG264" s="276"/>
      <c r="WH264" s="276"/>
      <c r="WI264" s="276"/>
      <c r="WJ264" s="276"/>
      <c r="WK264" s="276"/>
      <c r="WL264" s="276"/>
      <c r="WM264" s="276"/>
      <c r="WN264" s="276"/>
      <c r="WO264" s="276"/>
      <c r="WP264" s="276"/>
      <c r="WQ264" s="276"/>
      <c r="WR264" s="276"/>
      <c r="WS264" s="276"/>
      <c r="WT264" s="276"/>
      <c r="WU264" s="276"/>
      <c r="WV264" s="276"/>
      <c r="WW264" s="276"/>
      <c r="WX264" s="276"/>
      <c r="WY264" s="276"/>
      <c r="WZ264" s="276"/>
      <c r="XA264" s="276"/>
      <c r="XB264" s="276"/>
      <c r="XC264" s="276"/>
      <c r="XD264" s="276"/>
      <c r="XE264" s="276"/>
      <c r="XF264" s="276"/>
      <c r="XG264" s="276"/>
      <c r="XH264" s="276"/>
      <c r="XI264" s="276"/>
      <c r="XJ264" s="276"/>
      <c r="XK264" s="276"/>
      <c r="XL264" s="276"/>
      <c r="XM264" s="278"/>
      <c r="XN264" s="278"/>
      <c r="XO264" s="278"/>
      <c r="XP264" s="278"/>
      <c r="XQ264" s="278"/>
      <c r="XR264" s="278"/>
      <c r="XS264" s="278"/>
      <c r="XT264" s="278"/>
      <c r="XU264" s="278"/>
      <c r="XV264" s="278"/>
      <c r="XW264" s="276"/>
      <c r="XX264" s="279"/>
      <c r="XY264" s="279"/>
      <c r="XZ264" s="279"/>
      <c r="YA264" s="279"/>
      <c r="YB264" s="279"/>
      <c r="YC264" s="279"/>
      <c r="YD264" s="279"/>
      <c r="YE264" s="279"/>
      <c r="YF264" s="279"/>
      <c r="YG264" s="279"/>
      <c r="YH264" s="279"/>
      <c r="YI264" s="279"/>
      <c r="YJ264" s="279"/>
      <c r="YK264" s="279"/>
      <c r="YL264" s="279"/>
      <c r="YM264" s="279"/>
      <c r="YN264" s="279"/>
      <c r="YO264" s="279"/>
      <c r="YP264" s="279"/>
      <c r="YQ264" s="279"/>
      <c r="YR264" s="279"/>
      <c r="YS264" s="279"/>
      <c r="YT264" s="279"/>
      <c r="YU264" s="279"/>
      <c r="YV264" s="279"/>
      <c r="YW264" s="279"/>
      <c r="YX264" s="279"/>
      <c r="YY264" s="279"/>
      <c r="YZ264" s="276"/>
      <c r="ZA264" s="276"/>
      <c r="ZB264" s="276"/>
      <c r="ZC264" s="276"/>
      <c r="ZD264" s="276"/>
      <c r="ZE264" s="276"/>
      <c r="ZF264" s="276"/>
      <c r="ZG264" s="276"/>
      <c r="ZH264" s="276"/>
      <c r="ZI264" s="276"/>
      <c r="ZJ264" s="276"/>
      <c r="ZK264" s="276"/>
      <c r="ZL264" s="276"/>
      <c r="ZM264" s="276"/>
      <c r="ZN264" s="276"/>
      <c r="ZO264" s="278"/>
      <c r="ZP264" s="278"/>
      <c r="ZQ264" s="278"/>
      <c r="ZR264" s="278"/>
      <c r="ZS264" s="278"/>
      <c r="ZT264" s="278"/>
      <c r="ZU264" s="278"/>
      <c r="ZV264" s="278"/>
      <c r="ZW264" s="276"/>
      <c r="ZX264" s="276"/>
      <c r="ZY264" s="276"/>
      <c r="ZZ264" s="276"/>
      <c r="AAA264" s="276"/>
      <c r="AAB264" s="276"/>
      <c r="AAC264" s="276"/>
      <c r="AAD264" s="276"/>
      <c r="AAE264" s="276"/>
      <c r="AAF264" s="276"/>
      <c r="AAG264" s="276"/>
      <c r="AAH264" s="276"/>
      <c r="AAI264" s="276"/>
      <c r="AAJ264" s="276"/>
      <c r="AAK264" s="276"/>
      <c r="AAL264" s="276"/>
      <c r="AAM264" s="276"/>
      <c r="AAN264" s="276"/>
      <c r="AAO264" s="278"/>
      <c r="AAP264" s="278"/>
      <c r="AAQ264" s="278"/>
      <c r="AAR264" s="278"/>
      <c r="AAS264" s="278"/>
      <c r="AAT264" s="278"/>
      <c r="AAU264" s="278"/>
      <c r="AAV264" s="278"/>
      <c r="AAW264" s="278"/>
      <c r="AAX264" s="278"/>
    </row>
    <row r="265" spans="10:726" s="168" customFormat="1" ht="13.5" customHeight="1" x14ac:dyDescent="0.35">
      <c r="J265" s="169"/>
      <c r="K265" s="169"/>
      <c r="L265" s="169"/>
      <c r="M265" s="169"/>
      <c r="N265" s="169"/>
      <c r="O265" s="169"/>
      <c r="P265" s="169"/>
      <c r="Q265" s="169"/>
      <c r="R265" s="169"/>
      <c r="S265" s="169"/>
      <c r="T265" s="169"/>
      <c r="V265" s="169"/>
      <c r="W265" s="169"/>
      <c r="X265" s="169"/>
      <c r="Y265" s="169"/>
      <c r="Z265" s="169"/>
      <c r="BH265" s="169"/>
      <c r="BI265" s="169"/>
      <c r="BJ265" s="169"/>
      <c r="BK265" s="169"/>
      <c r="BV265" s="169"/>
      <c r="BW265" s="169"/>
      <c r="BX265" s="169"/>
      <c r="BY265" s="169"/>
      <c r="CE265" s="169"/>
      <c r="CF265" s="169"/>
      <c r="CG265" s="169"/>
      <c r="CL265" s="169"/>
      <c r="CM265" s="169"/>
      <c r="CN265" s="169"/>
      <c r="CU265" s="169"/>
      <c r="CV265" s="169"/>
      <c r="CW265" s="169"/>
      <c r="CX265" s="169"/>
      <c r="CY265" s="169"/>
      <c r="DE265" s="169"/>
      <c r="DF265" s="169"/>
      <c r="DG265" s="169"/>
      <c r="DL265" s="169"/>
      <c r="DM265" s="169"/>
      <c r="DN265" s="169"/>
      <c r="DO265" s="169"/>
      <c r="DQ265" s="169"/>
      <c r="DR265" s="169"/>
      <c r="DS265" s="169"/>
      <c r="DU265" s="169"/>
      <c r="DV265" s="169"/>
      <c r="DW265" s="169"/>
      <c r="EC265" s="169"/>
      <c r="ED265" s="169"/>
      <c r="EE265" s="169"/>
      <c r="EV265" s="169"/>
      <c r="EW265" s="169"/>
      <c r="EX265" s="169"/>
      <c r="EY265" s="169"/>
      <c r="EZ265" s="169"/>
      <c r="FA265" s="169"/>
      <c r="FB265" s="169"/>
      <c r="FC265" s="169"/>
      <c r="FD265" s="169"/>
      <c r="FE265" s="169"/>
      <c r="FT265" s="169"/>
      <c r="GY265" s="169"/>
      <c r="GZ265" s="169"/>
      <c r="HA265" s="169"/>
      <c r="HB265" s="169"/>
      <c r="HC265" s="169"/>
      <c r="HD265" s="169"/>
      <c r="HE265" s="169"/>
      <c r="HF265" s="169"/>
      <c r="HG265" s="169"/>
      <c r="HH265" s="169"/>
      <c r="HI265" s="169"/>
      <c r="HJ265" s="169"/>
      <c r="HK265" s="169"/>
      <c r="HL265" s="169"/>
      <c r="HM265" s="169"/>
      <c r="HN265" s="169"/>
      <c r="HO265" s="169"/>
      <c r="HP265" s="169"/>
      <c r="HQ265" s="169"/>
      <c r="HR265" s="169"/>
      <c r="HS265" s="169"/>
      <c r="HT265" s="169"/>
      <c r="HU265" s="169"/>
      <c r="HV265" s="169"/>
      <c r="HW265" s="169"/>
      <c r="HX265" s="169"/>
      <c r="ID265" s="169"/>
      <c r="IE265" s="169"/>
      <c r="IF265" s="169"/>
      <c r="IU265" s="169"/>
      <c r="IV265" s="169"/>
      <c r="IW265" s="169"/>
      <c r="IX265" s="169"/>
      <c r="JF265" s="169"/>
      <c r="JG265" s="169"/>
      <c r="JH265" s="169"/>
      <c r="JV265" s="169"/>
      <c r="JW265" s="169"/>
      <c r="JX265" s="169"/>
      <c r="KD265" s="169"/>
      <c r="KE265" s="169"/>
      <c r="KF265" s="169"/>
      <c r="KP265" s="169"/>
      <c r="KT265" s="169"/>
      <c r="KU265" s="169"/>
      <c r="KV265" s="169"/>
      <c r="LB265" s="169"/>
      <c r="LC265" s="169"/>
      <c r="LD265" s="169"/>
      <c r="LG265" s="169"/>
      <c r="LH265" s="169"/>
      <c r="LI265" s="169"/>
      <c r="LO265" s="169"/>
      <c r="LP265" s="169"/>
      <c r="LQ265" s="169"/>
      <c r="LY265" s="169"/>
      <c r="LZ265" s="169"/>
      <c r="MG265" s="169"/>
      <c r="NB265" s="169"/>
      <c r="NC265" s="169"/>
      <c r="ND265" s="169"/>
      <c r="NE265" s="169"/>
      <c r="NF265" s="169"/>
      <c r="NG265" s="169"/>
      <c r="NH265" s="169"/>
      <c r="NI265" s="169"/>
      <c r="NJ265" s="169"/>
      <c r="NK265" s="169"/>
      <c r="NN265" s="169"/>
      <c r="OA265" s="169"/>
      <c r="OB265" s="169"/>
      <c r="OC265" s="169"/>
      <c r="OD265" s="169"/>
      <c r="OJ265" s="169"/>
      <c r="OT265" s="169"/>
      <c r="OU265" s="169"/>
      <c r="OV265" s="169"/>
      <c r="OW265" s="169"/>
      <c r="OX265" s="169"/>
      <c r="OY265" s="169"/>
      <c r="OZ265" s="169"/>
      <c r="PA265" s="170"/>
      <c r="PB265" s="170"/>
      <c r="PC265" s="170"/>
      <c r="PD265" s="170"/>
      <c r="PE265" s="170"/>
      <c r="PF265" s="170"/>
      <c r="PG265" s="170"/>
      <c r="PM265" s="169"/>
      <c r="PN265" s="169"/>
      <c r="PO265" s="169"/>
      <c r="PW265" s="169"/>
      <c r="QF265" s="169"/>
      <c r="QJ265" s="169"/>
      <c r="QK265" s="169"/>
      <c r="QL265" s="169"/>
      <c r="QX265" s="169"/>
      <c r="QY265" s="169"/>
      <c r="QZ265" s="169"/>
      <c r="RA265" s="169"/>
      <c r="RE265" s="169"/>
      <c r="RL265" s="169"/>
      <c r="RM265" s="169"/>
      <c r="RN265" s="169"/>
      <c r="RV265" s="169"/>
      <c r="RY265" s="227"/>
      <c r="RZ265" s="167"/>
      <c r="SB265" s="249"/>
      <c r="SC265" s="234"/>
      <c r="SD265" s="177"/>
      <c r="SF265" s="276"/>
      <c r="SG265" s="277"/>
      <c r="SH265" s="276"/>
      <c r="SI265" s="276"/>
      <c r="SJ265" s="276"/>
      <c r="SK265" s="276"/>
      <c r="SL265" s="276"/>
      <c r="SM265" s="276"/>
      <c r="SN265" s="276"/>
      <c r="SO265" s="276"/>
      <c r="SP265" s="276"/>
      <c r="SQ265" s="276"/>
      <c r="SR265" s="276"/>
      <c r="SS265" s="276"/>
      <c r="ST265" s="276"/>
      <c r="SU265" s="276"/>
      <c r="SV265" s="276"/>
      <c r="SW265" s="276"/>
      <c r="SX265" s="276"/>
      <c r="SY265" s="276"/>
      <c r="SZ265" s="276"/>
      <c r="TA265" s="276"/>
      <c r="TB265" s="276"/>
      <c r="TC265" s="276"/>
      <c r="TD265" s="276"/>
      <c r="TE265" s="276"/>
      <c r="TF265" s="276"/>
      <c r="TG265" s="276"/>
      <c r="TH265" s="276"/>
      <c r="TI265" s="276"/>
      <c r="TJ265" s="276"/>
      <c r="TK265" s="276"/>
      <c r="TL265" s="276"/>
      <c r="TM265" s="276"/>
      <c r="TN265" s="276"/>
      <c r="TO265" s="276"/>
      <c r="TP265" s="276"/>
      <c r="TQ265" s="276"/>
      <c r="TR265" s="276"/>
      <c r="TS265" s="276"/>
      <c r="TT265" s="276"/>
      <c r="TU265" s="276"/>
      <c r="TV265" s="276"/>
      <c r="TW265" s="276"/>
      <c r="TX265" s="276"/>
      <c r="TY265" s="276"/>
      <c r="TZ265" s="276"/>
      <c r="UA265" s="276"/>
      <c r="UB265" s="276"/>
      <c r="UC265" s="276"/>
      <c r="UD265" s="276"/>
      <c r="UE265" s="276"/>
      <c r="UF265" s="276"/>
      <c r="UG265" s="276"/>
      <c r="UH265" s="276"/>
      <c r="UI265" s="276"/>
      <c r="UJ265" s="276"/>
      <c r="UK265" s="276"/>
      <c r="UL265" s="276"/>
      <c r="UM265" s="276"/>
      <c r="UN265" s="276"/>
      <c r="UO265" s="276"/>
      <c r="UP265" s="276"/>
      <c r="UQ265" s="276"/>
      <c r="UR265" s="276"/>
      <c r="US265" s="276"/>
      <c r="UT265" s="276"/>
      <c r="UU265" s="276"/>
      <c r="UV265" s="276"/>
      <c r="UW265" s="276"/>
      <c r="UX265" s="276"/>
      <c r="UY265" s="276"/>
      <c r="UZ265" s="276"/>
      <c r="VA265" s="276"/>
      <c r="VB265" s="276"/>
      <c r="VC265" s="276"/>
      <c r="VD265" s="276"/>
      <c r="VE265" s="276"/>
      <c r="VF265" s="276"/>
      <c r="VG265" s="276"/>
      <c r="VH265" s="276"/>
      <c r="VI265" s="276"/>
      <c r="VJ265" s="276"/>
      <c r="VK265" s="276"/>
      <c r="VL265" s="276"/>
      <c r="VM265" s="276"/>
      <c r="VN265" s="276"/>
      <c r="VO265" s="276"/>
      <c r="VP265" s="276"/>
      <c r="VQ265" s="276"/>
      <c r="VR265" s="276"/>
      <c r="VS265" s="276"/>
      <c r="VT265" s="276"/>
      <c r="VU265" s="276"/>
      <c r="VV265" s="276"/>
      <c r="VW265" s="276"/>
      <c r="VX265" s="276"/>
      <c r="VY265" s="276"/>
      <c r="VZ265" s="276"/>
      <c r="WA265" s="276"/>
      <c r="WB265" s="276"/>
      <c r="WC265" s="276"/>
      <c r="WD265" s="276"/>
      <c r="WE265" s="276"/>
      <c r="WF265" s="276"/>
      <c r="WG265" s="276"/>
      <c r="WH265" s="276"/>
      <c r="WI265" s="276"/>
      <c r="WJ265" s="276"/>
      <c r="WK265" s="276"/>
      <c r="WL265" s="276"/>
      <c r="WM265" s="276"/>
      <c r="WN265" s="276"/>
      <c r="WO265" s="276"/>
      <c r="WP265" s="276"/>
      <c r="WQ265" s="276"/>
      <c r="WR265" s="276"/>
      <c r="WS265" s="276"/>
      <c r="WT265" s="276"/>
      <c r="WU265" s="276"/>
      <c r="WV265" s="276"/>
      <c r="WW265" s="276"/>
      <c r="WX265" s="276"/>
      <c r="WY265" s="276"/>
      <c r="WZ265" s="276"/>
      <c r="XA265" s="276"/>
      <c r="XB265" s="276"/>
      <c r="XC265" s="276"/>
      <c r="XD265" s="276"/>
      <c r="XE265" s="276"/>
      <c r="XF265" s="276"/>
      <c r="XG265" s="276"/>
      <c r="XH265" s="276"/>
      <c r="XI265" s="276"/>
      <c r="XJ265" s="276"/>
      <c r="XK265" s="276"/>
      <c r="XL265" s="276"/>
      <c r="XM265" s="278"/>
      <c r="XN265" s="278"/>
      <c r="XO265" s="278"/>
      <c r="XP265" s="278"/>
      <c r="XQ265" s="278"/>
      <c r="XR265" s="278"/>
      <c r="XS265" s="278"/>
      <c r="XT265" s="278"/>
      <c r="XU265" s="278"/>
      <c r="XV265" s="278"/>
      <c r="XW265" s="276"/>
      <c r="XX265" s="279"/>
      <c r="XY265" s="279"/>
      <c r="XZ265" s="279"/>
      <c r="YA265" s="279"/>
      <c r="YB265" s="279"/>
      <c r="YC265" s="279"/>
      <c r="YD265" s="279"/>
      <c r="YE265" s="279"/>
      <c r="YF265" s="279"/>
      <c r="YG265" s="279"/>
      <c r="YH265" s="279"/>
      <c r="YI265" s="279"/>
      <c r="YJ265" s="279"/>
      <c r="YK265" s="279"/>
      <c r="YL265" s="279"/>
      <c r="YM265" s="279"/>
      <c r="YN265" s="279"/>
      <c r="YO265" s="279"/>
      <c r="YP265" s="279"/>
      <c r="YQ265" s="279"/>
      <c r="YR265" s="279"/>
      <c r="YS265" s="279"/>
      <c r="YT265" s="279"/>
      <c r="YU265" s="279"/>
      <c r="YV265" s="279"/>
      <c r="YW265" s="279"/>
      <c r="YX265" s="279"/>
      <c r="YY265" s="279"/>
      <c r="YZ265" s="276"/>
      <c r="ZA265" s="276"/>
      <c r="ZB265" s="276"/>
      <c r="ZC265" s="276"/>
      <c r="ZD265" s="276"/>
      <c r="ZE265" s="276"/>
      <c r="ZF265" s="276"/>
      <c r="ZG265" s="276"/>
      <c r="ZH265" s="276"/>
      <c r="ZI265" s="276"/>
      <c r="ZJ265" s="276"/>
      <c r="ZK265" s="276"/>
      <c r="ZL265" s="276"/>
      <c r="ZM265" s="276"/>
      <c r="ZN265" s="276"/>
      <c r="ZO265" s="278"/>
      <c r="ZP265" s="278"/>
      <c r="ZQ265" s="278"/>
      <c r="ZR265" s="278"/>
      <c r="ZS265" s="278"/>
      <c r="ZT265" s="278"/>
      <c r="ZU265" s="278"/>
      <c r="ZV265" s="278"/>
      <c r="ZW265" s="276"/>
      <c r="ZX265" s="276"/>
      <c r="ZY265" s="276"/>
      <c r="ZZ265" s="276"/>
      <c r="AAA265" s="276"/>
      <c r="AAB265" s="276"/>
      <c r="AAC265" s="276"/>
      <c r="AAD265" s="276"/>
      <c r="AAE265" s="276"/>
      <c r="AAF265" s="276"/>
      <c r="AAG265" s="276"/>
      <c r="AAH265" s="276"/>
      <c r="AAI265" s="276"/>
      <c r="AAJ265" s="276"/>
      <c r="AAK265" s="276"/>
      <c r="AAL265" s="276"/>
      <c r="AAM265" s="276"/>
      <c r="AAN265" s="276"/>
      <c r="AAO265" s="278"/>
      <c r="AAP265" s="278"/>
      <c r="AAQ265" s="278"/>
      <c r="AAR265" s="278"/>
      <c r="AAS265" s="278"/>
      <c r="AAT265" s="278"/>
      <c r="AAU265" s="278"/>
      <c r="AAV265" s="278"/>
      <c r="AAW265" s="278"/>
      <c r="AAX265" s="278"/>
    </row>
    <row r="266" spans="10:726" s="168" customFormat="1" ht="13.5" customHeight="1" x14ac:dyDescent="0.35">
      <c r="J266" s="169"/>
      <c r="K266" s="169"/>
      <c r="L266" s="169"/>
      <c r="M266" s="169"/>
      <c r="N266" s="169"/>
      <c r="O266" s="169"/>
      <c r="P266" s="169"/>
      <c r="Q266" s="169"/>
      <c r="R266" s="169"/>
      <c r="S266" s="169"/>
      <c r="T266" s="169"/>
      <c r="V266" s="169"/>
      <c r="W266" s="169"/>
      <c r="X266" s="169"/>
      <c r="Y266" s="169"/>
      <c r="Z266" s="169"/>
      <c r="BH266" s="169"/>
      <c r="BI266" s="169"/>
      <c r="BJ266" s="169"/>
      <c r="BK266" s="169"/>
      <c r="BV266" s="169"/>
      <c r="BW266" s="169"/>
      <c r="BX266" s="169"/>
      <c r="BY266" s="169"/>
      <c r="CE266" s="169"/>
      <c r="CF266" s="169"/>
      <c r="CG266" s="169"/>
      <c r="CL266" s="169"/>
      <c r="CM266" s="169"/>
      <c r="CN266" s="169"/>
      <c r="CU266" s="169"/>
      <c r="CV266" s="169"/>
      <c r="CW266" s="169"/>
      <c r="CX266" s="169"/>
      <c r="CY266" s="169"/>
      <c r="DE266" s="169"/>
      <c r="DF266" s="169"/>
      <c r="DG266" s="169"/>
      <c r="DL266" s="169"/>
      <c r="DM266" s="169"/>
      <c r="DN266" s="169"/>
      <c r="DO266" s="169"/>
      <c r="DQ266" s="169"/>
      <c r="DR266" s="169"/>
      <c r="DS266" s="169"/>
      <c r="DU266" s="169"/>
      <c r="DV266" s="169"/>
      <c r="DW266" s="169"/>
      <c r="EC266" s="169"/>
      <c r="ED266" s="169"/>
      <c r="EE266" s="169"/>
      <c r="EV266" s="169"/>
      <c r="EW266" s="169"/>
      <c r="EX266" s="169"/>
      <c r="EY266" s="169"/>
      <c r="EZ266" s="169"/>
      <c r="FA266" s="169"/>
      <c r="FB266" s="169"/>
      <c r="FC266" s="169"/>
      <c r="FD266" s="169"/>
      <c r="FE266" s="169"/>
      <c r="FT266" s="169"/>
      <c r="GY266" s="169"/>
      <c r="GZ266" s="169"/>
      <c r="HA266" s="169"/>
      <c r="HB266" s="169"/>
      <c r="HC266" s="169"/>
      <c r="HD266" s="169"/>
      <c r="HE266" s="169"/>
      <c r="HF266" s="169"/>
      <c r="HG266" s="169"/>
      <c r="HH266" s="169"/>
      <c r="HI266" s="169"/>
      <c r="HJ266" s="169"/>
      <c r="HK266" s="169"/>
      <c r="HL266" s="169"/>
      <c r="HM266" s="169"/>
      <c r="HN266" s="169"/>
      <c r="HO266" s="169"/>
      <c r="HP266" s="169"/>
      <c r="HQ266" s="169"/>
      <c r="HR266" s="169"/>
      <c r="HS266" s="169"/>
      <c r="HT266" s="169"/>
      <c r="HU266" s="169"/>
      <c r="HV266" s="169"/>
      <c r="HW266" s="169"/>
      <c r="HX266" s="169"/>
      <c r="ID266" s="169"/>
      <c r="IE266" s="169"/>
      <c r="IF266" s="169"/>
      <c r="IU266" s="169"/>
      <c r="IV266" s="169"/>
      <c r="IW266" s="169"/>
      <c r="IX266" s="169"/>
      <c r="JF266" s="169"/>
      <c r="JG266" s="169"/>
      <c r="JH266" s="169"/>
      <c r="JV266" s="169"/>
      <c r="JW266" s="169"/>
      <c r="JX266" s="169"/>
      <c r="KD266" s="169"/>
      <c r="KE266" s="169"/>
      <c r="KF266" s="169"/>
      <c r="KP266" s="169"/>
      <c r="KT266" s="169"/>
      <c r="KU266" s="169"/>
      <c r="KV266" s="169"/>
      <c r="LB266" s="169"/>
      <c r="LC266" s="169"/>
      <c r="LD266" s="169"/>
      <c r="LG266" s="169"/>
      <c r="LH266" s="169"/>
      <c r="LI266" s="169"/>
      <c r="LO266" s="169"/>
      <c r="LP266" s="169"/>
      <c r="LQ266" s="169"/>
      <c r="LY266" s="169"/>
      <c r="LZ266" s="169"/>
      <c r="MG266" s="169"/>
      <c r="NB266" s="169"/>
      <c r="NC266" s="169"/>
      <c r="ND266" s="169"/>
      <c r="NE266" s="169"/>
      <c r="NF266" s="169"/>
      <c r="NG266" s="169"/>
      <c r="NH266" s="169"/>
      <c r="NI266" s="169"/>
      <c r="NJ266" s="169"/>
      <c r="NK266" s="169"/>
      <c r="NN266" s="169"/>
      <c r="OA266" s="169"/>
      <c r="OB266" s="169"/>
      <c r="OC266" s="169"/>
      <c r="OD266" s="169"/>
      <c r="OJ266" s="169"/>
      <c r="OT266" s="169"/>
      <c r="OU266" s="169"/>
      <c r="OV266" s="169"/>
      <c r="OW266" s="169"/>
      <c r="OX266" s="169"/>
      <c r="OY266" s="169"/>
      <c r="OZ266" s="169"/>
      <c r="PA266" s="170"/>
      <c r="PB266" s="170"/>
      <c r="PC266" s="170"/>
      <c r="PD266" s="170"/>
      <c r="PE266" s="170"/>
      <c r="PF266" s="170"/>
      <c r="PG266" s="170"/>
      <c r="PM266" s="169"/>
      <c r="PN266" s="169"/>
      <c r="PO266" s="169"/>
      <c r="PW266" s="169"/>
      <c r="QF266" s="169"/>
      <c r="QJ266" s="169"/>
      <c r="QK266" s="169"/>
      <c r="QL266" s="169"/>
      <c r="QX266" s="169"/>
      <c r="QY266" s="169"/>
      <c r="QZ266" s="169"/>
      <c r="RA266" s="169"/>
      <c r="RE266" s="169"/>
      <c r="RL266" s="169"/>
      <c r="RM266" s="169"/>
      <c r="RN266" s="169"/>
      <c r="RV266" s="169"/>
      <c r="RY266" s="227"/>
      <c r="RZ266" s="167"/>
      <c r="SB266" s="249"/>
      <c r="SC266" s="234"/>
      <c r="SD266" s="177"/>
      <c r="SF266" s="276"/>
      <c r="SG266" s="277"/>
      <c r="SH266" s="276"/>
      <c r="SI266" s="276"/>
      <c r="SJ266" s="276"/>
      <c r="SK266" s="276"/>
      <c r="SL266" s="276"/>
      <c r="SM266" s="276"/>
      <c r="SN266" s="276"/>
      <c r="SO266" s="276"/>
      <c r="SP266" s="276"/>
      <c r="SQ266" s="276"/>
      <c r="SR266" s="276"/>
      <c r="SS266" s="276"/>
      <c r="ST266" s="276"/>
      <c r="SU266" s="276"/>
      <c r="SV266" s="276"/>
      <c r="SW266" s="276"/>
      <c r="SX266" s="276"/>
      <c r="SY266" s="276"/>
      <c r="SZ266" s="276"/>
      <c r="TA266" s="276"/>
      <c r="TB266" s="276"/>
      <c r="TC266" s="276"/>
      <c r="TD266" s="276"/>
      <c r="TE266" s="276"/>
      <c r="TF266" s="276"/>
      <c r="TG266" s="276"/>
      <c r="TH266" s="276"/>
      <c r="TI266" s="276"/>
      <c r="TJ266" s="276"/>
      <c r="TK266" s="276"/>
      <c r="TL266" s="276"/>
      <c r="TM266" s="276"/>
      <c r="TN266" s="276"/>
      <c r="TO266" s="276"/>
      <c r="TP266" s="276"/>
      <c r="TQ266" s="276"/>
      <c r="TR266" s="276"/>
      <c r="TS266" s="276"/>
      <c r="TT266" s="276"/>
      <c r="TU266" s="276"/>
      <c r="TV266" s="276"/>
      <c r="TW266" s="276"/>
      <c r="TX266" s="276"/>
      <c r="TY266" s="276"/>
      <c r="TZ266" s="276"/>
      <c r="UA266" s="276"/>
      <c r="UB266" s="276"/>
      <c r="UC266" s="276"/>
      <c r="UD266" s="276"/>
      <c r="UE266" s="276"/>
      <c r="UF266" s="276"/>
      <c r="UG266" s="276"/>
      <c r="UH266" s="276"/>
      <c r="UI266" s="276"/>
      <c r="UJ266" s="276"/>
      <c r="UK266" s="276"/>
      <c r="UL266" s="276"/>
      <c r="UM266" s="276"/>
      <c r="UN266" s="276"/>
      <c r="UO266" s="276"/>
      <c r="UP266" s="276"/>
      <c r="UQ266" s="276"/>
      <c r="UR266" s="276"/>
      <c r="US266" s="276"/>
      <c r="UT266" s="276"/>
      <c r="UU266" s="276"/>
      <c r="UV266" s="276"/>
      <c r="UW266" s="276"/>
      <c r="UX266" s="276"/>
      <c r="UY266" s="276"/>
      <c r="UZ266" s="276"/>
      <c r="VA266" s="276"/>
      <c r="VB266" s="276"/>
      <c r="VC266" s="276"/>
      <c r="VD266" s="276"/>
      <c r="VE266" s="276"/>
      <c r="VF266" s="276"/>
      <c r="VG266" s="276"/>
      <c r="VH266" s="276"/>
      <c r="VI266" s="276"/>
      <c r="VJ266" s="276"/>
      <c r="VK266" s="276"/>
      <c r="VL266" s="276"/>
      <c r="VM266" s="276"/>
      <c r="VN266" s="276"/>
      <c r="VO266" s="276"/>
      <c r="VP266" s="276"/>
      <c r="VQ266" s="276"/>
      <c r="VR266" s="276"/>
      <c r="VS266" s="276"/>
      <c r="VT266" s="276"/>
      <c r="VU266" s="276"/>
      <c r="VV266" s="276"/>
      <c r="VW266" s="276"/>
      <c r="VX266" s="276"/>
      <c r="VY266" s="276"/>
      <c r="VZ266" s="276"/>
      <c r="WA266" s="276"/>
      <c r="WB266" s="276"/>
      <c r="WC266" s="276"/>
      <c r="WD266" s="276"/>
      <c r="WE266" s="276"/>
      <c r="WF266" s="276"/>
      <c r="WG266" s="276"/>
      <c r="WH266" s="276"/>
      <c r="WI266" s="276"/>
      <c r="WJ266" s="276"/>
      <c r="WK266" s="276"/>
      <c r="WL266" s="276"/>
      <c r="WM266" s="276"/>
      <c r="WN266" s="276"/>
      <c r="WO266" s="276"/>
      <c r="WP266" s="276"/>
      <c r="WQ266" s="276"/>
      <c r="WR266" s="276"/>
      <c r="WS266" s="276"/>
      <c r="WT266" s="276"/>
      <c r="WU266" s="276"/>
      <c r="WV266" s="276"/>
      <c r="WW266" s="276"/>
      <c r="WX266" s="276"/>
      <c r="WY266" s="276"/>
      <c r="WZ266" s="276"/>
      <c r="XA266" s="276"/>
      <c r="XB266" s="276"/>
      <c r="XC266" s="276"/>
      <c r="XD266" s="276"/>
      <c r="XE266" s="276"/>
      <c r="XF266" s="276"/>
      <c r="XG266" s="276"/>
      <c r="XH266" s="276"/>
      <c r="XI266" s="276"/>
      <c r="XJ266" s="276"/>
      <c r="XK266" s="276"/>
      <c r="XL266" s="276"/>
      <c r="XM266" s="278"/>
      <c r="XN266" s="278"/>
      <c r="XO266" s="278"/>
      <c r="XP266" s="278"/>
      <c r="XQ266" s="278"/>
      <c r="XR266" s="278"/>
      <c r="XS266" s="278"/>
      <c r="XT266" s="278"/>
      <c r="XU266" s="278"/>
      <c r="XV266" s="278"/>
      <c r="XW266" s="276"/>
      <c r="XX266" s="279"/>
      <c r="XY266" s="279"/>
      <c r="XZ266" s="279"/>
      <c r="YA266" s="279"/>
      <c r="YB266" s="279"/>
      <c r="YC266" s="279"/>
      <c r="YD266" s="279"/>
      <c r="YE266" s="279"/>
      <c r="YF266" s="279"/>
      <c r="YG266" s="279"/>
      <c r="YH266" s="279"/>
      <c r="YI266" s="279"/>
      <c r="YJ266" s="279"/>
      <c r="YK266" s="279"/>
      <c r="YL266" s="279"/>
      <c r="YM266" s="279"/>
      <c r="YN266" s="279"/>
      <c r="YO266" s="279"/>
      <c r="YP266" s="279"/>
      <c r="YQ266" s="279"/>
      <c r="YR266" s="279"/>
      <c r="YS266" s="279"/>
      <c r="YT266" s="279"/>
      <c r="YU266" s="279"/>
      <c r="YV266" s="279"/>
      <c r="YW266" s="279"/>
      <c r="YX266" s="279"/>
      <c r="YY266" s="279"/>
      <c r="YZ266" s="276"/>
      <c r="ZA266" s="276"/>
      <c r="ZB266" s="276"/>
      <c r="ZC266" s="276"/>
      <c r="ZD266" s="276"/>
      <c r="ZE266" s="276"/>
      <c r="ZF266" s="276"/>
      <c r="ZG266" s="276"/>
      <c r="ZH266" s="276"/>
      <c r="ZI266" s="276"/>
      <c r="ZJ266" s="276"/>
      <c r="ZK266" s="276"/>
      <c r="ZL266" s="276"/>
      <c r="ZM266" s="276"/>
      <c r="ZN266" s="276"/>
      <c r="ZO266" s="278"/>
      <c r="ZP266" s="278"/>
      <c r="ZQ266" s="278"/>
      <c r="ZR266" s="278"/>
      <c r="ZS266" s="278"/>
      <c r="ZT266" s="278"/>
      <c r="ZU266" s="278"/>
      <c r="ZV266" s="278"/>
      <c r="ZW266" s="276"/>
      <c r="ZX266" s="276"/>
      <c r="ZY266" s="276"/>
      <c r="ZZ266" s="276"/>
      <c r="AAA266" s="276"/>
      <c r="AAB266" s="276"/>
      <c r="AAC266" s="276"/>
      <c r="AAD266" s="276"/>
      <c r="AAE266" s="276"/>
      <c r="AAF266" s="276"/>
      <c r="AAG266" s="276"/>
      <c r="AAH266" s="276"/>
      <c r="AAI266" s="276"/>
      <c r="AAJ266" s="276"/>
      <c r="AAK266" s="276"/>
      <c r="AAL266" s="276"/>
      <c r="AAM266" s="276"/>
      <c r="AAN266" s="276"/>
      <c r="AAO266" s="278"/>
      <c r="AAP266" s="278"/>
      <c r="AAQ266" s="278"/>
      <c r="AAR266" s="278"/>
      <c r="AAS266" s="278"/>
      <c r="AAT266" s="278"/>
      <c r="AAU266" s="278"/>
      <c r="AAV266" s="278"/>
      <c r="AAW266" s="278"/>
      <c r="AAX266" s="278"/>
    </row>
    <row r="267" spans="10:726" s="168" customFormat="1" ht="13.5" customHeight="1" x14ac:dyDescent="0.35">
      <c r="J267" s="169"/>
      <c r="K267" s="169"/>
      <c r="L267" s="169"/>
      <c r="M267" s="169"/>
      <c r="N267" s="169"/>
      <c r="O267" s="169"/>
      <c r="P267" s="169"/>
      <c r="Q267" s="169"/>
      <c r="R267" s="169"/>
      <c r="S267" s="169"/>
      <c r="T267" s="169"/>
      <c r="V267" s="169"/>
      <c r="W267" s="169"/>
      <c r="X267" s="169"/>
      <c r="Y267" s="169"/>
      <c r="Z267" s="169"/>
      <c r="BH267" s="169"/>
      <c r="BI267" s="169"/>
      <c r="BJ267" s="169"/>
      <c r="BK267" s="169"/>
      <c r="BV267" s="169"/>
      <c r="BW267" s="169"/>
      <c r="BX267" s="169"/>
      <c r="BY267" s="169"/>
      <c r="CE267" s="169"/>
      <c r="CF267" s="169"/>
      <c r="CG267" s="169"/>
      <c r="CL267" s="169"/>
      <c r="CM267" s="169"/>
      <c r="CN267" s="169"/>
      <c r="CU267" s="169"/>
      <c r="CV267" s="169"/>
      <c r="CW267" s="169"/>
      <c r="CX267" s="169"/>
      <c r="CY267" s="169"/>
      <c r="DE267" s="169"/>
      <c r="DF267" s="169"/>
      <c r="DG267" s="169"/>
      <c r="DL267" s="169"/>
      <c r="DM267" s="169"/>
      <c r="DN267" s="169"/>
      <c r="DO267" s="169"/>
      <c r="DQ267" s="169"/>
      <c r="DR267" s="169"/>
      <c r="DS267" s="169"/>
      <c r="DU267" s="169"/>
      <c r="DV267" s="169"/>
      <c r="DW267" s="169"/>
      <c r="EC267" s="169"/>
      <c r="ED267" s="169"/>
      <c r="EE267" s="169"/>
      <c r="EV267" s="169"/>
      <c r="EW267" s="169"/>
      <c r="EX267" s="169"/>
      <c r="EY267" s="169"/>
      <c r="EZ267" s="169"/>
      <c r="FA267" s="169"/>
      <c r="FB267" s="169"/>
      <c r="FC267" s="169"/>
      <c r="FD267" s="169"/>
      <c r="FE267" s="169"/>
      <c r="FT267" s="169"/>
      <c r="GY267" s="169"/>
      <c r="GZ267" s="169"/>
      <c r="HA267" s="169"/>
      <c r="HB267" s="169"/>
      <c r="HC267" s="169"/>
      <c r="HD267" s="169"/>
      <c r="HE267" s="169"/>
      <c r="HF267" s="169"/>
      <c r="HG267" s="169"/>
      <c r="HH267" s="169"/>
      <c r="HI267" s="169"/>
      <c r="HJ267" s="169"/>
      <c r="HK267" s="169"/>
      <c r="HL267" s="169"/>
      <c r="HM267" s="169"/>
      <c r="HN267" s="169"/>
      <c r="HO267" s="169"/>
      <c r="HP267" s="169"/>
      <c r="HQ267" s="169"/>
      <c r="HR267" s="169"/>
      <c r="HS267" s="169"/>
      <c r="HT267" s="169"/>
      <c r="HU267" s="169"/>
      <c r="HV267" s="169"/>
      <c r="HW267" s="169"/>
      <c r="HX267" s="169"/>
      <c r="ID267" s="169"/>
      <c r="IE267" s="169"/>
      <c r="IF267" s="169"/>
      <c r="IU267" s="169"/>
      <c r="IV267" s="169"/>
      <c r="IW267" s="169"/>
      <c r="IX267" s="169"/>
      <c r="JF267" s="169"/>
      <c r="JG267" s="169"/>
      <c r="JH267" s="169"/>
      <c r="JV267" s="169"/>
      <c r="JW267" s="169"/>
      <c r="JX267" s="169"/>
      <c r="KD267" s="169"/>
      <c r="KE267" s="169"/>
      <c r="KF267" s="169"/>
      <c r="KP267" s="169"/>
      <c r="KT267" s="169"/>
      <c r="KU267" s="169"/>
      <c r="KV267" s="169"/>
      <c r="LB267" s="169"/>
      <c r="LC267" s="169"/>
      <c r="LD267" s="169"/>
      <c r="LG267" s="169"/>
      <c r="LH267" s="169"/>
      <c r="LI267" s="169"/>
      <c r="LO267" s="169"/>
      <c r="LP267" s="169"/>
      <c r="LQ267" s="169"/>
      <c r="LY267" s="169"/>
      <c r="LZ267" s="169"/>
      <c r="MG267" s="169"/>
      <c r="NB267" s="169"/>
      <c r="NC267" s="169"/>
      <c r="ND267" s="169"/>
      <c r="NE267" s="169"/>
      <c r="NF267" s="169"/>
      <c r="NG267" s="169"/>
      <c r="NH267" s="169"/>
      <c r="NI267" s="169"/>
      <c r="NJ267" s="169"/>
      <c r="NK267" s="169"/>
      <c r="NN267" s="169"/>
      <c r="OA267" s="169"/>
      <c r="OB267" s="169"/>
      <c r="OC267" s="169"/>
      <c r="OD267" s="169"/>
      <c r="OJ267" s="169"/>
      <c r="OT267" s="169"/>
      <c r="OU267" s="169"/>
      <c r="OV267" s="169"/>
      <c r="OW267" s="169"/>
      <c r="OX267" s="169"/>
      <c r="OY267" s="169"/>
      <c r="OZ267" s="169"/>
      <c r="PA267" s="170"/>
      <c r="PB267" s="170"/>
      <c r="PC267" s="170"/>
      <c r="PD267" s="170"/>
      <c r="PE267" s="170"/>
      <c r="PF267" s="170"/>
      <c r="PG267" s="170"/>
      <c r="PM267" s="169"/>
      <c r="PN267" s="169"/>
      <c r="PO267" s="169"/>
      <c r="PW267" s="169"/>
      <c r="QF267" s="169"/>
      <c r="QJ267" s="169"/>
      <c r="QK267" s="169"/>
      <c r="QL267" s="169"/>
      <c r="QX267" s="169"/>
      <c r="QY267" s="169"/>
      <c r="QZ267" s="169"/>
      <c r="RA267" s="169"/>
      <c r="RE267" s="169"/>
      <c r="RL267" s="169"/>
      <c r="RM267" s="169"/>
      <c r="RN267" s="169"/>
      <c r="RV267" s="169"/>
      <c r="RY267" s="227"/>
      <c r="RZ267" s="167"/>
      <c r="SB267" s="249"/>
      <c r="SC267" s="234"/>
      <c r="SD267" s="177"/>
      <c r="SF267" s="276"/>
      <c r="SG267" s="277"/>
      <c r="SH267" s="276"/>
      <c r="SI267" s="276"/>
      <c r="SJ267" s="276"/>
      <c r="SK267" s="276"/>
      <c r="SL267" s="276"/>
      <c r="SM267" s="276"/>
      <c r="SN267" s="276"/>
      <c r="SO267" s="276"/>
      <c r="SP267" s="276"/>
      <c r="SQ267" s="276"/>
      <c r="SR267" s="276"/>
      <c r="SS267" s="276"/>
      <c r="ST267" s="276"/>
      <c r="SU267" s="276"/>
      <c r="SV267" s="276"/>
      <c r="SW267" s="276"/>
      <c r="SX267" s="276"/>
      <c r="SY267" s="276"/>
      <c r="SZ267" s="276"/>
      <c r="TA267" s="276"/>
      <c r="TB267" s="276"/>
      <c r="TC267" s="276"/>
      <c r="TD267" s="276"/>
      <c r="TE267" s="276"/>
      <c r="TF267" s="276"/>
      <c r="TG267" s="276"/>
      <c r="TH267" s="276"/>
      <c r="TI267" s="276"/>
      <c r="TJ267" s="276"/>
      <c r="TK267" s="276"/>
      <c r="TL267" s="276"/>
      <c r="TM267" s="276"/>
      <c r="TN267" s="276"/>
      <c r="TO267" s="276"/>
      <c r="TP267" s="276"/>
      <c r="TQ267" s="276"/>
      <c r="TR267" s="276"/>
      <c r="TS267" s="276"/>
      <c r="TT267" s="276"/>
      <c r="TU267" s="276"/>
      <c r="TV267" s="276"/>
      <c r="TW267" s="276"/>
      <c r="TX267" s="276"/>
      <c r="TY267" s="276"/>
      <c r="TZ267" s="276"/>
      <c r="UA267" s="276"/>
      <c r="UB267" s="276"/>
      <c r="UC267" s="276"/>
      <c r="UD267" s="276"/>
      <c r="UE267" s="276"/>
      <c r="UF267" s="276"/>
      <c r="UG267" s="276"/>
      <c r="UH267" s="276"/>
      <c r="UI267" s="276"/>
      <c r="UJ267" s="276"/>
      <c r="UK267" s="276"/>
      <c r="UL267" s="276"/>
      <c r="UM267" s="276"/>
      <c r="UN267" s="276"/>
      <c r="UO267" s="276"/>
      <c r="UP267" s="276"/>
      <c r="UQ267" s="276"/>
      <c r="UR267" s="276"/>
      <c r="US267" s="276"/>
      <c r="UT267" s="276"/>
      <c r="UU267" s="276"/>
      <c r="UV267" s="276"/>
      <c r="UW267" s="276"/>
      <c r="UX267" s="276"/>
      <c r="UY267" s="276"/>
      <c r="UZ267" s="276"/>
      <c r="VA267" s="276"/>
      <c r="VB267" s="276"/>
      <c r="VC267" s="276"/>
      <c r="VD267" s="276"/>
      <c r="VE267" s="276"/>
      <c r="VF267" s="276"/>
      <c r="VG267" s="276"/>
      <c r="VH267" s="276"/>
      <c r="VI267" s="276"/>
      <c r="VJ267" s="276"/>
      <c r="VK267" s="276"/>
      <c r="VL267" s="276"/>
      <c r="VM267" s="276"/>
      <c r="VN267" s="276"/>
      <c r="VO267" s="276"/>
      <c r="VP267" s="276"/>
      <c r="VQ267" s="276"/>
      <c r="VR267" s="276"/>
      <c r="VS267" s="276"/>
      <c r="VT267" s="276"/>
      <c r="VU267" s="276"/>
      <c r="VV267" s="276"/>
      <c r="VW267" s="276"/>
      <c r="VX267" s="276"/>
      <c r="VY267" s="276"/>
      <c r="VZ267" s="276"/>
      <c r="WA267" s="276"/>
      <c r="WB267" s="276"/>
      <c r="WC267" s="276"/>
      <c r="WD267" s="276"/>
      <c r="WE267" s="276"/>
      <c r="WF267" s="276"/>
      <c r="WG267" s="276"/>
      <c r="WH267" s="276"/>
      <c r="WI267" s="276"/>
      <c r="WJ267" s="276"/>
      <c r="WK267" s="276"/>
      <c r="WL267" s="276"/>
      <c r="WM267" s="276"/>
      <c r="WN267" s="276"/>
      <c r="WO267" s="276"/>
      <c r="WP267" s="276"/>
      <c r="WQ267" s="276"/>
      <c r="WR267" s="276"/>
      <c r="WS267" s="276"/>
      <c r="WT267" s="276"/>
      <c r="WU267" s="276"/>
      <c r="WV267" s="276"/>
      <c r="WW267" s="276"/>
      <c r="WX267" s="276"/>
      <c r="WY267" s="276"/>
      <c r="WZ267" s="276"/>
      <c r="XA267" s="276"/>
      <c r="XB267" s="276"/>
      <c r="XC267" s="276"/>
      <c r="XD267" s="276"/>
      <c r="XE267" s="276"/>
      <c r="XF267" s="276"/>
      <c r="XG267" s="276"/>
      <c r="XH267" s="276"/>
      <c r="XI267" s="276"/>
      <c r="XJ267" s="276"/>
      <c r="XK267" s="276"/>
      <c r="XL267" s="276"/>
      <c r="XM267" s="278"/>
      <c r="XN267" s="278"/>
      <c r="XO267" s="278"/>
      <c r="XP267" s="278"/>
      <c r="XQ267" s="278"/>
      <c r="XR267" s="278"/>
      <c r="XS267" s="278"/>
      <c r="XT267" s="278"/>
      <c r="XU267" s="278"/>
      <c r="XV267" s="278"/>
      <c r="XW267" s="276"/>
      <c r="XX267" s="279"/>
      <c r="XY267" s="279"/>
      <c r="XZ267" s="279"/>
      <c r="YA267" s="279"/>
      <c r="YB267" s="279"/>
      <c r="YC267" s="279"/>
      <c r="YD267" s="279"/>
      <c r="YE267" s="279"/>
      <c r="YF267" s="279"/>
      <c r="YG267" s="279"/>
      <c r="YH267" s="279"/>
      <c r="YI267" s="279"/>
      <c r="YJ267" s="279"/>
      <c r="YK267" s="279"/>
      <c r="YL267" s="279"/>
      <c r="YM267" s="279"/>
      <c r="YN267" s="279"/>
      <c r="YO267" s="279"/>
      <c r="YP267" s="279"/>
      <c r="YQ267" s="279"/>
      <c r="YR267" s="279"/>
      <c r="YS267" s="279"/>
      <c r="YT267" s="279"/>
      <c r="YU267" s="279"/>
      <c r="YV267" s="279"/>
      <c r="YW267" s="279"/>
      <c r="YX267" s="279"/>
      <c r="YY267" s="279"/>
      <c r="YZ267" s="276"/>
      <c r="ZA267" s="276"/>
      <c r="ZB267" s="276"/>
      <c r="ZC267" s="276"/>
      <c r="ZD267" s="276"/>
      <c r="ZE267" s="276"/>
      <c r="ZF267" s="276"/>
      <c r="ZG267" s="276"/>
      <c r="ZH267" s="276"/>
      <c r="ZI267" s="276"/>
      <c r="ZJ267" s="276"/>
      <c r="ZK267" s="276"/>
      <c r="ZL267" s="276"/>
      <c r="ZM267" s="276"/>
      <c r="ZN267" s="276"/>
      <c r="ZO267" s="278"/>
      <c r="ZP267" s="278"/>
      <c r="ZQ267" s="278"/>
      <c r="ZR267" s="278"/>
      <c r="ZS267" s="278"/>
      <c r="ZT267" s="278"/>
      <c r="ZU267" s="278"/>
      <c r="ZV267" s="278"/>
      <c r="ZW267" s="276"/>
      <c r="ZX267" s="276"/>
      <c r="ZY267" s="276"/>
      <c r="ZZ267" s="276"/>
      <c r="AAA267" s="276"/>
      <c r="AAB267" s="276"/>
      <c r="AAC267" s="276"/>
      <c r="AAD267" s="276"/>
      <c r="AAE267" s="276"/>
      <c r="AAF267" s="276"/>
      <c r="AAG267" s="276"/>
      <c r="AAH267" s="276"/>
      <c r="AAI267" s="276"/>
      <c r="AAJ267" s="276"/>
      <c r="AAK267" s="276"/>
      <c r="AAL267" s="276"/>
      <c r="AAM267" s="276"/>
      <c r="AAN267" s="276"/>
      <c r="AAO267" s="278"/>
      <c r="AAP267" s="278"/>
      <c r="AAQ267" s="278"/>
      <c r="AAR267" s="278"/>
      <c r="AAS267" s="278"/>
      <c r="AAT267" s="278"/>
      <c r="AAU267" s="278"/>
      <c r="AAV267" s="278"/>
      <c r="AAW267" s="278"/>
      <c r="AAX267" s="278"/>
    </row>
    <row r="268" spans="10:726" s="168" customFormat="1" ht="13.5" customHeight="1" x14ac:dyDescent="0.35">
      <c r="J268" s="169"/>
      <c r="K268" s="169"/>
      <c r="L268" s="169"/>
      <c r="M268" s="169"/>
      <c r="N268" s="169"/>
      <c r="O268" s="169"/>
      <c r="P268" s="169"/>
      <c r="Q268" s="169"/>
      <c r="R268" s="169"/>
      <c r="S268" s="169"/>
      <c r="T268" s="169"/>
      <c r="V268" s="169"/>
      <c r="W268" s="169"/>
      <c r="X268" s="169"/>
      <c r="Y268" s="169"/>
      <c r="Z268" s="169"/>
      <c r="BH268" s="169"/>
      <c r="BI268" s="169"/>
      <c r="BJ268" s="169"/>
      <c r="BK268" s="169"/>
      <c r="BV268" s="169"/>
      <c r="BW268" s="169"/>
      <c r="BX268" s="169"/>
      <c r="BY268" s="169"/>
      <c r="CE268" s="169"/>
      <c r="CF268" s="169"/>
      <c r="CG268" s="169"/>
      <c r="CL268" s="169"/>
      <c r="CM268" s="169"/>
      <c r="CN268" s="169"/>
      <c r="CU268" s="169"/>
      <c r="CV268" s="169"/>
      <c r="CW268" s="169"/>
      <c r="CX268" s="169"/>
      <c r="CY268" s="169"/>
      <c r="DE268" s="169"/>
      <c r="DF268" s="169"/>
      <c r="DG268" s="169"/>
      <c r="DL268" s="169"/>
      <c r="DM268" s="169"/>
      <c r="DN268" s="169"/>
      <c r="DO268" s="169"/>
      <c r="DQ268" s="169"/>
      <c r="DR268" s="169"/>
      <c r="DS268" s="169"/>
      <c r="DU268" s="169"/>
      <c r="DV268" s="169"/>
      <c r="DW268" s="169"/>
      <c r="EC268" s="169"/>
      <c r="ED268" s="169"/>
      <c r="EE268" s="169"/>
      <c r="EV268" s="169"/>
      <c r="EW268" s="169"/>
      <c r="EX268" s="169"/>
      <c r="EY268" s="169"/>
      <c r="EZ268" s="169"/>
      <c r="FA268" s="169"/>
      <c r="FB268" s="169"/>
      <c r="FC268" s="169"/>
      <c r="FD268" s="169"/>
      <c r="FE268" s="169"/>
      <c r="FT268" s="169"/>
      <c r="GY268" s="169"/>
      <c r="GZ268" s="169"/>
      <c r="HA268" s="169"/>
      <c r="HB268" s="169"/>
      <c r="HC268" s="169"/>
      <c r="HD268" s="169"/>
      <c r="HE268" s="169"/>
      <c r="HF268" s="169"/>
      <c r="HG268" s="169"/>
      <c r="HH268" s="169"/>
      <c r="HI268" s="169"/>
      <c r="HJ268" s="169"/>
      <c r="HK268" s="169"/>
      <c r="HL268" s="169"/>
      <c r="HM268" s="169"/>
      <c r="HN268" s="169"/>
      <c r="HO268" s="169"/>
      <c r="HP268" s="169"/>
      <c r="HQ268" s="169"/>
      <c r="HR268" s="169"/>
      <c r="HS268" s="169"/>
      <c r="HT268" s="169"/>
      <c r="HU268" s="169"/>
      <c r="HV268" s="169"/>
      <c r="HW268" s="169"/>
      <c r="HX268" s="169"/>
      <c r="ID268" s="169"/>
      <c r="IE268" s="169"/>
      <c r="IF268" s="169"/>
      <c r="IU268" s="169"/>
      <c r="IV268" s="169"/>
      <c r="IW268" s="169"/>
      <c r="IX268" s="169"/>
      <c r="JF268" s="169"/>
      <c r="JG268" s="169"/>
      <c r="JH268" s="169"/>
      <c r="JV268" s="169"/>
      <c r="JW268" s="169"/>
      <c r="JX268" s="169"/>
      <c r="KD268" s="169"/>
      <c r="KE268" s="169"/>
      <c r="KF268" s="169"/>
      <c r="KP268" s="169"/>
      <c r="KT268" s="169"/>
      <c r="KU268" s="169"/>
      <c r="KV268" s="169"/>
      <c r="LB268" s="169"/>
      <c r="LC268" s="169"/>
      <c r="LD268" s="169"/>
      <c r="LG268" s="169"/>
      <c r="LH268" s="169"/>
      <c r="LI268" s="169"/>
      <c r="LO268" s="169"/>
      <c r="LP268" s="169"/>
      <c r="LQ268" s="169"/>
      <c r="LY268" s="169"/>
      <c r="LZ268" s="169"/>
      <c r="MG268" s="169"/>
      <c r="NB268" s="169"/>
      <c r="NC268" s="169"/>
      <c r="ND268" s="169"/>
      <c r="NE268" s="169"/>
      <c r="NF268" s="169"/>
      <c r="NG268" s="169"/>
      <c r="NH268" s="169"/>
      <c r="NI268" s="169"/>
      <c r="NJ268" s="169"/>
      <c r="NK268" s="169"/>
      <c r="NN268" s="169"/>
      <c r="OA268" s="169"/>
      <c r="OB268" s="169"/>
      <c r="OC268" s="169"/>
      <c r="OD268" s="169"/>
      <c r="OJ268" s="169"/>
      <c r="OT268" s="169"/>
      <c r="OU268" s="169"/>
      <c r="OV268" s="169"/>
      <c r="OW268" s="169"/>
      <c r="OX268" s="169"/>
      <c r="OY268" s="169"/>
      <c r="OZ268" s="169"/>
      <c r="PA268" s="170"/>
      <c r="PB268" s="170"/>
      <c r="PC268" s="170"/>
      <c r="PD268" s="170"/>
      <c r="PE268" s="170"/>
      <c r="PF268" s="170"/>
      <c r="PG268" s="170"/>
      <c r="PM268" s="169"/>
      <c r="PN268" s="169"/>
      <c r="PO268" s="169"/>
      <c r="PW268" s="169"/>
      <c r="QF268" s="169"/>
      <c r="QJ268" s="169"/>
      <c r="QK268" s="169"/>
      <c r="QL268" s="169"/>
      <c r="QX268" s="169"/>
      <c r="QY268" s="169"/>
      <c r="QZ268" s="169"/>
      <c r="RA268" s="169"/>
      <c r="RE268" s="169"/>
      <c r="RL268" s="169"/>
      <c r="RM268" s="169"/>
      <c r="RN268" s="169"/>
      <c r="RV268" s="169"/>
      <c r="RY268" s="227"/>
      <c r="RZ268" s="167"/>
      <c r="SB268" s="249"/>
      <c r="SC268" s="234"/>
      <c r="SD268" s="177"/>
      <c r="SF268" s="276"/>
      <c r="SG268" s="277"/>
      <c r="SH268" s="276"/>
      <c r="SI268" s="276"/>
      <c r="SJ268" s="276"/>
      <c r="SK268" s="276"/>
      <c r="SL268" s="276"/>
      <c r="SM268" s="276"/>
      <c r="SN268" s="276"/>
      <c r="SO268" s="276"/>
      <c r="SP268" s="276"/>
      <c r="SQ268" s="276"/>
      <c r="SR268" s="276"/>
      <c r="SS268" s="276"/>
      <c r="ST268" s="276"/>
      <c r="SU268" s="276"/>
      <c r="SV268" s="276"/>
      <c r="SW268" s="276"/>
      <c r="SX268" s="276"/>
      <c r="SY268" s="276"/>
      <c r="SZ268" s="276"/>
      <c r="TA268" s="276"/>
      <c r="TB268" s="276"/>
      <c r="TC268" s="276"/>
      <c r="TD268" s="276"/>
      <c r="TE268" s="276"/>
      <c r="TF268" s="276"/>
      <c r="TG268" s="276"/>
      <c r="TH268" s="276"/>
      <c r="TI268" s="276"/>
      <c r="TJ268" s="276"/>
      <c r="TK268" s="276"/>
      <c r="TL268" s="276"/>
      <c r="TM268" s="276"/>
      <c r="TN268" s="276"/>
      <c r="TO268" s="276"/>
      <c r="TP268" s="276"/>
      <c r="TQ268" s="276"/>
      <c r="TR268" s="276"/>
      <c r="TS268" s="276"/>
      <c r="TT268" s="276"/>
      <c r="TU268" s="276"/>
      <c r="TV268" s="276"/>
      <c r="TW268" s="276"/>
      <c r="TX268" s="276"/>
      <c r="TY268" s="276"/>
      <c r="TZ268" s="276"/>
      <c r="UA268" s="276"/>
      <c r="UB268" s="276"/>
      <c r="UC268" s="276"/>
      <c r="UD268" s="276"/>
      <c r="UE268" s="276"/>
      <c r="UF268" s="276"/>
      <c r="UG268" s="276"/>
      <c r="UH268" s="276"/>
      <c r="UI268" s="276"/>
      <c r="UJ268" s="276"/>
      <c r="UK268" s="276"/>
      <c r="UL268" s="276"/>
      <c r="UM268" s="276"/>
      <c r="UN268" s="276"/>
      <c r="UO268" s="276"/>
      <c r="UP268" s="276"/>
      <c r="UQ268" s="276"/>
      <c r="UR268" s="276"/>
      <c r="US268" s="276"/>
      <c r="UT268" s="276"/>
      <c r="UU268" s="276"/>
      <c r="UV268" s="276"/>
      <c r="UW268" s="276"/>
      <c r="UX268" s="276"/>
      <c r="UY268" s="276"/>
      <c r="UZ268" s="276"/>
      <c r="VA268" s="276"/>
      <c r="VB268" s="276"/>
      <c r="VC268" s="276"/>
      <c r="VD268" s="276"/>
      <c r="VE268" s="276"/>
      <c r="VF268" s="276"/>
      <c r="VG268" s="276"/>
      <c r="VH268" s="276"/>
      <c r="VI268" s="276"/>
      <c r="VJ268" s="276"/>
      <c r="VK268" s="276"/>
      <c r="VL268" s="276"/>
      <c r="VM268" s="276"/>
      <c r="VN268" s="276"/>
      <c r="VO268" s="276"/>
      <c r="VP268" s="276"/>
      <c r="VQ268" s="276"/>
      <c r="VR268" s="276"/>
      <c r="VS268" s="276"/>
      <c r="VT268" s="276"/>
      <c r="VU268" s="276"/>
      <c r="VV268" s="276"/>
      <c r="VW268" s="276"/>
      <c r="VX268" s="276"/>
      <c r="VY268" s="276"/>
      <c r="VZ268" s="276"/>
      <c r="WA268" s="276"/>
      <c r="WB268" s="276"/>
      <c r="WC268" s="276"/>
      <c r="WD268" s="276"/>
      <c r="WE268" s="276"/>
      <c r="WF268" s="276"/>
      <c r="WG268" s="276"/>
      <c r="WH268" s="276"/>
      <c r="WI268" s="276"/>
      <c r="WJ268" s="276"/>
      <c r="WK268" s="276"/>
      <c r="WL268" s="276"/>
      <c r="WM268" s="276"/>
      <c r="WN268" s="276"/>
      <c r="WO268" s="276"/>
      <c r="WP268" s="276"/>
      <c r="WQ268" s="276"/>
      <c r="WR268" s="276"/>
      <c r="WS268" s="276"/>
      <c r="WT268" s="276"/>
      <c r="WU268" s="276"/>
      <c r="WV268" s="276"/>
      <c r="WW268" s="276"/>
      <c r="WX268" s="276"/>
      <c r="WY268" s="276"/>
      <c r="WZ268" s="276"/>
      <c r="XA268" s="276"/>
      <c r="XB268" s="276"/>
      <c r="XC268" s="276"/>
      <c r="XD268" s="276"/>
      <c r="XE268" s="276"/>
      <c r="XF268" s="276"/>
      <c r="XG268" s="276"/>
      <c r="XH268" s="276"/>
      <c r="XI268" s="276"/>
      <c r="XJ268" s="276"/>
      <c r="XK268" s="276"/>
      <c r="XL268" s="276"/>
      <c r="XM268" s="278"/>
      <c r="XN268" s="278"/>
      <c r="XO268" s="278"/>
      <c r="XP268" s="278"/>
      <c r="XQ268" s="278"/>
      <c r="XR268" s="278"/>
      <c r="XS268" s="278"/>
      <c r="XT268" s="278"/>
      <c r="XU268" s="278"/>
      <c r="XV268" s="278"/>
      <c r="XW268" s="276"/>
      <c r="XX268" s="279"/>
      <c r="XY268" s="279"/>
      <c r="XZ268" s="279"/>
      <c r="YA268" s="279"/>
      <c r="YB268" s="279"/>
      <c r="YC268" s="279"/>
      <c r="YD268" s="279"/>
      <c r="YE268" s="279"/>
      <c r="YF268" s="279"/>
      <c r="YG268" s="279"/>
      <c r="YH268" s="279"/>
      <c r="YI268" s="279"/>
      <c r="YJ268" s="279"/>
      <c r="YK268" s="279"/>
      <c r="YL268" s="279"/>
      <c r="YM268" s="279"/>
      <c r="YN268" s="279"/>
      <c r="YO268" s="279"/>
      <c r="YP268" s="279"/>
      <c r="YQ268" s="279"/>
      <c r="YR268" s="279"/>
      <c r="YS268" s="279"/>
      <c r="YT268" s="279"/>
      <c r="YU268" s="279"/>
      <c r="YV268" s="279"/>
      <c r="YW268" s="279"/>
      <c r="YX268" s="279"/>
      <c r="YY268" s="279"/>
      <c r="YZ268" s="276"/>
      <c r="ZA268" s="276"/>
      <c r="ZB268" s="276"/>
      <c r="ZC268" s="276"/>
      <c r="ZD268" s="276"/>
      <c r="ZE268" s="276"/>
      <c r="ZF268" s="276"/>
      <c r="ZG268" s="276"/>
      <c r="ZH268" s="276"/>
      <c r="ZI268" s="276"/>
      <c r="ZJ268" s="276"/>
      <c r="ZK268" s="276"/>
      <c r="ZL268" s="276"/>
      <c r="ZM268" s="276"/>
      <c r="ZN268" s="276"/>
      <c r="ZO268" s="278"/>
      <c r="ZP268" s="278"/>
      <c r="ZQ268" s="278"/>
      <c r="ZR268" s="278"/>
      <c r="ZS268" s="278"/>
      <c r="ZT268" s="278"/>
      <c r="ZU268" s="278"/>
      <c r="ZV268" s="278"/>
      <c r="ZW268" s="276"/>
      <c r="ZX268" s="276"/>
      <c r="ZY268" s="276"/>
      <c r="ZZ268" s="276"/>
      <c r="AAA268" s="276"/>
      <c r="AAB268" s="276"/>
      <c r="AAC268" s="276"/>
      <c r="AAD268" s="276"/>
      <c r="AAE268" s="276"/>
      <c r="AAF268" s="276"/>
      <c r="AAG268" s="276"/>
      <c r="AAH268" s="276"/>
      <c r="AAI268" s="276"/>
      <c r="AAJ268" s="276"/>
      <c r="AAK268" s="276"/>
      <c r="AAL268" s="276"/>
      <c r="AAM268" s="276"/>
      <c r="AAN268" s="276"/>
      <c r="AAO268" s="278"/>
      <c r="AAP268" s="278"/>
      <c r="AAQ268" s="278"/>
      <c r="AAR268" s="278"/>
      <c r="AAS268" s="278"/>
      <c r="AAT268" s="278"/>
      <c r="AAU268" s="278"/>
      <c r="AAV268" s="278"/>
      <c r="AAW268" s="278"/>
      <c r="AAX268" s="278"/>
    </row>
    <row r="269" spans="10:726" s="168" customFormat="1" ht="13.5" customHeight="1" x14ac:dyDescent="0.35">
      <c r="J269" s="169"/>
      <c r="K269" s="169"/>
      <c r="L269" s="169"/>
      <c r="M269" s="169"/>
      <c r="N269" s="169"/>
      <c r="O269" s="169"/>
      <c r="P269" s="169"/>
      <c r="Q269" s="169"/>
      <c r="R269" s="169"/>
      <c r="S269" s="169"/>
      <c r="T269" s="169"/>
      <c r="V269" s="169"/>
      <c r="W269" s="169"/>
      <c r="X269" s="169"/>
      <c r="Y269" s="169"/>
      <c r="Z269" s="169"/>
      <c r="BH269" s="169"/>
      <c r="BI269" s="169"/>
      <c r="BJ269" s="169"/>
      <c r="BK269" s="169"/>
      <c r="BV269" s="169"/>
      <c r="BW269" s="169"/>
      <c r="BX269" s="169"/>
      <c r="BY269" s="169"/>
      <c r="CE269" s="169"/>
      <c r="CF269" s="169"/>
      <c r="CG269" s="169"/>
      <c r="CL269" s="169"/>
      <c r="CM269" s="169"/>
      <c r="CN269" s="169"/>
      <c r="CU269" s="169"/>
      <c r="CV269" s="169"/>
      <c r="CW269" s="169"/>
      <c r="CX269" s="169"/>
      <c r="CY269" s="169"/>
      <c r="DE269" s="169"/>
      <c r="DF269" s="169"/>
      <c r="DG269" s="169"/>
      <c r="DL269" s="169"/>
      <c r="DM269" s="169"/>
      <c r="DN269" s="169"/>
      <c r="DO269" s="169"/>
      <c r="DQ269" s="169"/>
      <c r="DR269" s="169"/>
      <c r="DS269" s="169"/>
      <c r="DU269" s="169"/>
      <c r="DV269" s="169"/>
      <c r="DW269" s="169"/>
      <c r="EC269" s="169"/>
      <c r="ED269" s="169"/>
      <c r="EE269" s="169"/>
      <c r="EV269" s="169"/>
      <c r="EW269" s="169"/>
      <c r="EX269" s="169"/>
      <c r="EY269" s="169"/>
      <c r="EZ269" s="169"/>
      <c r="FA269" s="169"/>
      <c r="FB269" s="169"/>
      <c r="FC269" s="169"/>
      <c r="FD269" s="169"/>
      <c r="FE269" s="169"/>
      <c r="FT269" s="169"/>
      <c r="GY269" s="169"/>
      <c r="GZ269" s="169"/>
      <c r="HA269" s="169"/>
      <c r="HB269" s="169"/>
      <c r="HC269" s="169"/>
      <c r="HD269" s="169"/>
      <c r="HE269" s="169"/>
      <c r="HF269" s="169"/>
      <c r="HG269" s="169"/>
      <c r="HH269" s="169"/>
      <c r="HI269" s="169"/>
      <c r="HJ269" s="169"/>
      <c r="HK269" s="169"/>
      <c r="HL269" s="169"/>
      <c r="HM269" s="169"/>
      <c r="HN269" s="169"/>
      <c r="HO269" s="169"/>
      <c r="HP269" s="169"/>
      <c r="HQ269" s="169"/>
      <c r="HR269" s="169"/>
      <c r="HS269" s="169"/>
      <c r="HT269" s="169"/>
      <c r="HU269" s="169"/>
      <c r="HV269" s="169"/>
      <c r="HW269" s="169"/>
      <c r="HX269" s="169"/>
      <c r="ID269" s="169"/>
      <c r="IE269" s="169"/>
      <c r="IF269" s="169"/>
      <c r="IU269" s="169"/>
      <c r="IV269" s="169"/>
      <c r="IW269" s="169"/>
      <c r="IX269" s="169"/>
      <c r="JF269" s="169"/>
      <c r="JG269" s="169"/>
      <c r="JH269" s="169"/>
      <c r="JV269" s="169"/>
      <c r="JW269" s="169"/>
      <c r="JX269" s="169"/>
      <c r="KD269" s="169"/>
      <c r="KE269" s="169"/>
      <c r="KF269" s="169"/>
      <c r="KP269" s="169"/>
      <c r="KT269" s="169"/>
      <c r="KU269" s="169"/>
      <c r="KV269" s="169"/>
      <c r="LB269" s="169"/>
      <c r="LC269" s="169"/>
      <c r="LD269" s="169"/>
      <c r="LG269" s="169"/>
      <c r="LH269" s="169"/>
      <c r="LI269" s="169"/>
      <c r="LO269" s="169"/>
      <c r="LP269" s="169"/>
      <c r="LQ269" s="169"/>
      <c r="LY269" s="169"/>
      <c r="LZ269" s="169"/>
      <c r="MG269" s="169"/>
      <c r="NB269" s="169"/>
      <c r="NC269" s="169"/>
      <c r="ND269" s="169"/>
      <c r="NE269" s="169"/>
      <c r="NF269" s="169"/>
      <c r="NG269" s="169"/>
      <c r="NH269" s="169"/>
      <c r="NI269" s="169"/>
      <c r="NJ269" s="169"/>
      <c r="NK269" s="169"/>
      <c r="NN269" s="169"/>
      <c r="OA269" s="169"/>
      <c r="OB269" s="169"/>
      <c r="OC269" s="169"/>
      <c r="OD269" s="169"/>
      <c r="OJ269" s="169"/>
      <c r="OT269" s="169"/>
      <c r="OU269" s="169"/>
      <c r="OV269" s="169"/>
      <c r="OW269" s="169"/>
      <c r="OX269" s="169"/>
      <c r="OY269" s="169"/>
      <c r="OZ269" s="169"/>
      <c r="PA269" s="170"/>
      <c r="PB269" s="170"/>
      <c r="PC269" s="170"/>
      <c r="PD269" s="170"/>
      <c r="PE269" s="170"/>
      <c r="PF269" s="170"/>
      <c r="PG269" s="170"/>
      <c r="PM269" s="169"/>
      <c r="PN269" s="169"/>
      <c r="PO269" s="169"/>
      <c r="PW269" s="169"/>
      <c r="QF269" s="169"/>
      <c r="QJ269" s="169"/>
      <c r="QK269" s="169"/>
      <c r="QL269" s="169"/>
      <c r="QX269" s="169"/>
      <c r="QY269" s="169"/>
      <c r="QZ269" s="169"/>
      <c r="RA269" s="169"/>
      <c r="RE269" s="169"/>
      <c r="RL269" s="169"/>
      <c r="RM269" s="169"/>
      <c r="RN269" s="169"/>
      <c r="RV269" s="169"/>
      <c r="RY269" s="227"/>
      <c r="RZ269" s="167"/>
      <c r="SB269" s="249"/>
      <c r="SC269" s="234"/>
      <c r="SD269" s="177"/>
      <c r="SF269" s="276"/>
      <c r="SG269" s="277"/>
      <c r="SH269" s="276"/>
      <c r="SI269" s="276"/>
      <c r="SJ269" s="276"/>
      <c r="SK269" s="276"/>
      <c r="SL269" s="276"/>
      <c r="SM269" s="276"/>
      <c r="SN269" s="276"/>
      <c r="SO269" s="276"/>
      <c r="SP269" s="276"/>
      <c r="SQ269" s="276"/>
      <c r="SR269" s="276"/>
      <c r="SS269" s="276"/>
      <c r="ST269" s="276"/>
      <c r="SU269" s="276"/>
      <c r="SV269" s="276"/>
      <c r="SW269" s="276"/>
      <c r="SX269" s="276"/>
      <c r="SY269" s="276"/>
      <c r="SZ269" s="276"/>
      <c r="TA269" s="276"/>
      <c r="TB269" s="276"/>
      <c r="TC269" s="276"/>
      <c r="TD269" s="276"/>
      <c r="TE269" s="276"/>
      <c r="TF269" s="276"/>
      <c r="TG269" s="276"/>
      <c r="TH269" s="276"/>
      <c r="TI269" s="276"/>
      <c r="TJ269" s="276"/>
      <c r="TK269" s="276"/>
      <c r="TL269" s="276"/>
      <c r="TM269" s="276"/>
      <c r="TN269" s="276"/>
      <c r="TO269" s="276"/>
      <c r="TP269" s="276"/>
      <c r="TQ269" s="276"/>
      <c r="TR269" s="276"/>
      <c r="TS269" s="276"/>
      <c r="TT269" s="276"/>
      <c r="TU269" s="276"/>
      <c r="TV269" s="276"/>
      <c r="TW269" s="276"/>
      <c r="TX269" s="276"/>
      <c r="TY269" s="276"/>
      <c r="TZ269" s="276"/>
      <c r="UA269" s="276"/>
      <c r="UB269" s="276"/>
      <c r="UC269" s="276"/>
      <c r="UD269" s="276"/>
      <c r="UE269" s="276"/>
      <c r="UF269" s="276"/>
      <c r="UG269" s="276"/>
      <c r="UH269" s="276"/>
      <c r="UI269" s="276"/>
      <c r="UJ269" s="276"/>
      <c r="UK269" s="276"/>
      <c r="UL269" s="276"/>
      <c r="UM269" s="276"/>
      <c r="UN269" s="276"/>
      <c r="UO269" s="276"/>
      <c r="UP269" s="276"/>
      <c r="UQ269" s="276"/>
      <c r="UR269" s="276"/>
      <c r="US269" s="276"/>
      <c r="UT269" s="276"/>
      <c r="UU269" s="276"/>
      <c r="UV269" s="276"/>
      <c r="UW269" s="276"/>
      <c r="UX269" s="276"/>
      <c r="UY269" s="276"/>
      <c r="UZ269" s="276"/>
      <c r="VA269" s="276"/>
      <c r="VB269" s="276"/>
      <c r="VC269" s="276"/>
      <c r="VD269" s="276"/>
      <c r="VE269" s="276"/>
      <c r="VF269" s="276"/>
      <c r="VG269" s="276"/>
      <c r="VH269" s="276"/>
      <c r="VI269" s="276"/>
      <c r="VJ269" s="276"/>
      <c r="VK269" s="276"/>
      <c r="VL269" s="276"/>
      <c r="VM269" s="276"/>
      <c r="VN269" s="276"/>
      <c r="VO269" s="276"/>
      <c r="VP269" s="276"/>
      <c r="VQ269" s="276"/>
      <c r="VR269" s="276"/>
      <c r="VS269" s="276"/>
      <c r="VT269" s="276"/>
      <c r="VU269" s="276"/>
      <c r="VV269" s="276"/>
      <c r="VW269" s="276"/>
      <c r="VX269" s="276"/>
      <c r="VY269" s="276"/>
      <c r="VZ269" s="276"/>
      <c r="WA269" s="276"/>
      <c r="WB269" s="276"/>
      <c r="WC269" s="276"/>
      <c r="WD269" s="276"/>
      <c r="WE269" s="276"/>
      <c r="WF269" s="276"/>
      <c r="WG269" s="276"/>
      <c r="WH269" s="276"/>
      <c r="WI269" s="276"/>
      <c r="WJ269" s="276"/>
      <c r="WK269" s="276"/>
      <c r="WL269" s="276"/>
      <c r="WM269" s="276"/>
      <c r="WN269" s="276"/>
      <c r="WO269" s="276"/>
      <c r="WP269" s="276"/>
      <c r="WQ269" s="276"/>
      <c r="WR269" s="276"/>
      <c r="WS269" s="276"/>
      <c r="WT269" s="276"/>
      <c r="WU269" s="276"/>
      <c r="WV269" s="276"/>
      <c r="WW269" s="276"/>
      <c r="WX269" s="276"/>
      <c r="WY269" s="276"/>
      <c r="WZ269" s="276"/>
      <c r="XA269" s="276"/>
      <c r="XB269" s="276"/>
      <c r="XC269" s="276"/>
      <c r="XD269" s="276"/>
      <c r="XE269" s="276"/>
      <c r="XF269" s="276"/>
      <c r="XG269" s="276"/>
      <c r="XH269" s="276"/>
      <c r="XI269" s="276"/>
      <c r="XJ269" s="276"/>
      <c r="XK269" s="276"/>
      <c r="XL269" s="276"/>
      <c r="XM269" s="278"/>
      <c r="XN269" s="278"/>
      <c r="XO269" s="278"/>
      <c r="XP269" s="278"/>
      <c r="XQ269" s="278"/>
      <c r="XR269" s="278"/>
      <c r="XS269" s="278"/>
      <c r="XT269" s="278"/>
      <c r="XU269" s="278"/>
      <c r="XV269" s="278"/>
      <c r="XW269" s="276"/>
      <c r="XX269" s="279"/>
      <c r="XY269" s="279"/>
      <c r="XZ269" s="279"/>
      <c r="YA269" s="279"/>
      <c r="YB269" s="279"/>
      <c r="YC269" s="279"/>
      <c r="YD269" s="279"/>
      <c r="YE269" s="279"/>
      <c r="YF269" s="279"/>
      <c r="YG269" s="279"/>
      <c r="YH269" s="279"/>
      <c r="YI269" s="279"/>
      <c r="YJ269" s="279"/>
      <c r="YK269" s="279"/>
      <c r="YL269" s="279"/>
      <c r="YM269" s="279"/>
      <c r="YN269" s="279"/>
      <c r="YO269" s="279"/>
      <c r="YP269" s="279"/>
      <c r="YQ269" s="279"/>
      <c r="YR269" s="279"/>
      <c r="YS269" s="279"/>
      <c r="YT269" s="279"/>
      <c r="YU269" s="279"/>
      <c r="YV269" s="279"/>
      <c r="YW269" s="279"/>
      <c r="YX269" s="279"/>
      <c r="YY269" s="279"/>
      <c r="YZ269" s="276"/>
      <c r="ZA269" s="276"/>
      <c r="ZB269" s="276"/>
      <c r="ZC269" s="276"/>
      <c r="ZD269" s="276"/>
      <c r="ZE269" s="276"/>
      <c r="ZF269" s="276"/>
      <c r="ZG269" s="276"/>
      <c r="ZH269" s="276"/>
      <c r="ZI269" s="276"/>
      <c r="ZJ269" s="276"/>
      <c r="ZK269" s="276"/>
      <c r="ZL269" s="276"/>
      <c r="ZM269" s="276"/>
      <c r="ZN269" s="276"/>
      <c r="ZO269" s="278"/>
      <c r="ZP269" s="278"/>
      <c r="ZQ269" s="278"/>
      <c r="ZR269" s="278"/>
      <c r="ZS269" s="278"/>
      <c r="ZT269" s="278"/>
      <c r="ZU269" s="278"/>
      <c r="ZV269" s="278"/>
      <c r="ZW269" s="276"/>
      <c r="ZX269" s="276"/>
      <c r="ZY269" s="276"/>
      <c r="ZZ269" s="276"/>
      <c r="AAA269" s="276"/>
      <c r="AAB269" s="276"/>
      <c r="AAC269" s="276"/>
      <c r="AAD269" s="276"/>
      <c r="AAE269" s="276"/>
      <c r="AAF269" s="276"/>
      <c r="AAG269" s="276"/>
      <c r="AAH269" s="276"/>
      <c r="AAI269" s="276"/>
      <c r="AAJ269" s="276"/>
      <c r="AAK269" s="276"/>
      <c r="AAL269" s="276"/>
      <c r="AAM269" s="276"/>
      <c r="AAN269" s="276"/>
      <c r="AAO269" s="278"/>
      <c r="AAP269" s="278"/>
      <c r="AAQ269" s="278"/>
      <c r="AAR269" s="278"/>
      <c r="AAS269" s="278"/>
      <c r="AAT269" s="278"/>
      <c r="AAU269" s="278"/>
      <c r="AAV269" s="278"/>
      <c r="AAW269" s="278"/>
      <c r="AAX269" s="278"/>
    </row>
    <row r="270" spans="10:726" s="168" customFormat="1" ht="13.5" customHeight="1" x14ac:dyDescent="0.35">
      <c r="J270" s="169"/>
      <c r="K270" s="169"/>
      <c r="L270" s="169"/>
      <c r="M270" s="169"/>
      <c r="N270" s="169"/>
      <c r="O270" s="169"/>
      <c r="P270" s="169"/>
      <c r="Q270" s="169"/>
      <c r="R270" s="169"/>
      <c r="S270" s="169"/>
      <c r="T270" s="169"/>
      <c r="V270" s="169"/>
      <c r="W270" s="169"/>
      <c r="X270" s="169"/>
      <c r="Y270" s="169"/>
      <c r="Z270" s="169"/>
      <c r="BH270" s="169"/>
      <c r="BI270" s="169"/>
      <c r="BJ270" s="169"/>
      <c r="BK270" s="169"/>
      <c r="BV270" s="169"/>
      <c r="BW270" s="169"/>
      <c r="BX270" s="169"/>
      <c r="BY270" s="169"/>
      <c r="CE270" s="169"/>
      <c r="CF270" s="169"/>
      <c r="CG270" s="169"/>
      <c r="CL270" s="169"/>
      <c r="CM270" s="169"/>
      <c r="CN270" s="169"/>
      <c r="CU270" s="169"/>
      <c r="CV270" s="169"/>
      <c r="CW270" s="169"/>
      <c r="CX270" s="169"/>
      <c r="CY270" s="169"/>
      <c r="DE270" s="169"/>
      <c r="DF270" s="169"/>
      <c r="DG270" s="169"/>
      <c r="DL270" s="169"/>
      <c r="DM270" s="169"/>
      <c r="DN270" s="169"/>
      <c r="DO270" s="169"/>
      <c r="DQ270" s="169"/>
      <c r="DR270" s="169"/>
      <c r="DS270" s="169"/>
      <c r="DU270" s="169"/>
      <c r="DV270" s="169"/>
      <c r="DW270" s="169"/>
      <c r="EC270" s="169"/>
      <c r="ED270" s="169"/>
      <c r="EE270" s="169"/>
      <c r="EV270" s="169"/>
      <c r="EW270" s="169"/>
      <c r="EX270" s="169"/>
      <c r="EY270" s="169"/>
      <c r="EZ270" s="169"/>
      <c r="FA270" s="169"/>
      <c r="FB270" s="169"/>
      <c r="FC270" s="169"/>
      <c r="FD270" s="169"/>
      <c r="FE270" s="169"/>
      <c r="FT270" s="169"/>
      <c r="GY270" s="169"/>
      <c r="GZ270" s="169"/>
      <c r="HA270" s="169"/>
      <c r="HB270" s="169"/>
      <c r="HC270" s="169"/>
      <c r="HD270" s="169"/>
      <c r="HE270" s="169"/>
      <c r="HF270" s="169"/>
      <c r="HG270" s="169"/>
      <c r="HH270" s="169"/>
      <c r="HI270" s="169"/>
      <c r="HJ270" s="169"/>
      <c r="HK270" s="169"/>
      <c r="HL270" s="169"/>
      <c r="HM270" s="169"/>
      <c r="HN270" s="169"/>
      <c r="HO270" s="169"/>
      <c r="HP270" s="169"/>
      <c r="HQ270" s="169"/>
      <c r="HR270" s="169"/>
      <c r="HS270" s="169"/>
      <c r="HT270" s="169"/>
      <c r="HU270" s="169"/>
      <c r="HV270" s="169"/>
      <c r="HW270" s="169"/>
      <c r="HX270" s="169"/>
      <c r="ID270" s="169"/>
      <c r="IE270" s="169"/>
      <c r="IF270" s="169"/>
      <c r="IU270" s="169"/>
      <c r="IV270" s="169"/>
      <c r="IW270" s="169"/>
      <c r="IX270" s="169"/>
      <c r="JF270" s="169"/>
      <c r="JG270" s="169"/>
      <c r="JH270" s="169"/>
      <c r="JV270" s="169"/>
      <c r="JW270" s="169"/>
      <c r="JX270" s="169"/>
      <c r="KD270" s="169"/>
      <c r="KE270" s="169"/>
      <c r="KF270" s="169"/>
      <c r="KP270" s="169"/>
      <c r="KT270" s="169"/>
      <c r="KU270" s="169"/>
      <c r="KV270" s="169"/>
      <c r="LB270" s="169"/>
      <c r="LC270" s="169"/>
      <c r="LD270" s="169"/>
      <c r="LG270" s="169"/>
      <c r="LH270" s="169"/>
      <c r="LI270" s="169"/>
      <c r="LO270" s="169"/>
      <c r="LP270" s="169"/>
      <c r="LQ270" s="169"/>
      <c r="LY270" s="169"/>
      <c r="LZ270" s="169"/>
      <c r="MG270" s="169"/>
      <c r="NB270" s="169"/>
      <c r="NC270" s="169"/>
      <c r="ND270" s="169"/>
      <c r="NE270" s="169"/>
      <c r="NF270" s="169"/>
      <c r="NG270" s="169"/>
      <c r="NH270" s="169"/>
      <c r="NI270" s="169"/>
      <c r="NJ270" s="169"/>
      <c r="NK270" s="169"/>
      <c r="NN270" s="169"/>
      <c r="OA270" s="169"/>
      <c r="OB270" s="169"/>
      <c r="OC270" s="169"/>
      <c r="OD270" s="169"/>
      <c r="OJ270" s="169"/>
      <c r="OT270" s="169"/>
      <c r="OU270" s="169"/>
      <c r="OV270" s="169"/>
      <c r="OW270" s="169"/>
      <c r="OX270" s="169"/>
      <c r="OY270" s="169"/>
      <c r="OZ270" s="169"/>
      <c r="PA270" s="170"/>
      <c r="PB270" s="170"/>
      <c r="PC270" s="170"/>
      <c r="PD270" s="170"/>
      <c r="PE270" s="170"/>
      <c r="PF270" s="170"/>
      <c r="PG270" s="170"/>
      <c r="PM270" s="169"/>
      <c r="PN270" s="169"/>
      <c r="PO270" s="169"/>
      <c r="PW270" s="169"/>
      <c r="QF270" s="169"/>
      <c r="QJ270" s="169"/>
      <c r="QK270" s="169"/>
      <c r="QL270" s="169"/>
      <c r="QX270" s="169"/>
      <c r="QY270" s="169"/>
      <c r="QZ270" s="169"/>
      <c r="RA270" s="169"/>
      <c r="RE270" s="169"/>
      <c r="RL270" s="169"/>
      <c r="RM270" s="169"/>
      <c r="RN270" s="169"/>
      <c r="RV270" s="169"/>
      <c r="RY270" s="227"/>
      <c r="RZ270" s="167"/>
      <c r="SB270" s="249"/>
      <c r="SC270" s="234"/>
      <c r="SD270" s="177"/>
      <c r="SF270" s="276"/>
      <c r="SG270" s="277"/>
      <c r="SH270" s="276"/>
      <c r="SI270" s="276"/>
      <c r="SJ270" s="276"/>
      <c r="SK270" s="276"/>
      <c r="SL270" s="276"/>
      <c r="SM270" s="276"/>
      <c r="SN270" s="276"/>
      <c r="SO270" s="276"/>
      <c r="SP270" s="276"/>
      <c r="SQ270" s="276"/>
      <c r="SR270" s="276"/>
      <c r="SS270" s="276"/>
      <c r="ST270" s="276"/>
      <c r="SU270" s="276"/>
      <c r="SV270" s="276"/>
      <c r="SW270" s="276"/>
      <c r="SX270" s="276"/>
      <c r="SY270" s="276"/>
      <c r="SZ270" s="276"/>
      <c r="TA270" s="276"/>
      <c r="TB270" s="276"/>
      <c r="TC270" s="276"/>
      <c r="TD270" s="276"/>
      <c r="TE270" s="276"/>
      <c r="TF270" s="276"/>
      <c r="TG270" s="276"/>
      <c r="TH270" s="276"/>
      <c r="TI270" s="276"/>
      <c r="TJ270" s="276"/>
      <c r="TK270" s="276"/>
      <c r="TL270" s="276"/>
      <c r="TM270" s="276"/>
      <c r="TN270" s="276"/>
      <c r="TO270" s="276"/>
      <c r="TP270" s="276"/>
      <c r="TQ270" s="276"/>
      <c r="TR270" s="276"/>
      <c r="TS270" s="276"/>
      <c r="TT270" s="276"/>
      <c r="TU270" s="276"/>
      <c r="TV270" s="276"/>
      <c r="TW270" s="276"/>
      <c r="TX270" s="276"/>
      <c r="TY270" s="276"/>
      <c r="TZ270" s="276"/>
      <c r="UA270" s="276"/>
      <c r="UB270" s="276"/>
      <c r="UC270" s="276"/>
      <c r="UD270" s="276"/>
      <c r="UE270" s="276"/>
      <c r="UF270" s="276"/>
      <c r="UG270" s="276"/>
      <c r="UH270" s="276"/>
      <c r="UI270" s="276"/>
      <c r="UJ270" s="276"/>
      <c r="UK270" s="276"/>
      <c r="UL270" s="276"/>
      <c r="UM270" s="276"/>
      <c r="UN270" s="276"/>
      <c r="UO270" s="276"/>
      <c r="UP270" s="276"/>
      <c r="UQ270" s="276"/>
      <c r="UR270" s="276"/>
      <c r="US270" s="276"/>
      <c r="UT270" s="276"/>
      <c r="UU270" s="276"/>
      <c r="UV270" s="276"/>
      <c r="UW270" s="276"/>
      <c r="UX270" s="276"/>
      <c r="UY270" s="276"/>
      <c r="UZ270" s="276"/>
      <c r="VA270" s="276"/>
      <c r="VB270" s="276"/>
      <c r="VC270" s="276"/>
      <c r="VD270" s="276"/>
      <c r="VE270" s="276"/>
      <c r="VF270" s="276"/>
      <c r="VG270" s="276"/>
      <c r="VH270" s="276"/>
      <c r="VI270" s="276"/>
      <c r="VJ270" s="276"/>
      <c r="VK270" s="276"/>
      <c r="VL270" s="276"/>
      <c r="VM270" s="276"/>
      <c r="VN270" s="276"/>
      <c r="VO270" s="276"/>
      <c r="VP270" s="276"/>
      <c r="VQ270" s="276"/>
      <c r="VR270" s="276"/>
      <c r="VS270" s="276"/>
      <c r="VT270" s="276"/>
      <c r="VU270" s="276"/>
      <c r="VV270" s="276"/>
      <c r="VW270" s="276"/>
      <c r="VX270" s="276"/>
      <c r="VY270" s="276"/>
      <c r="VZ270" s="276"/>
      <c r="WA270" s="276"/>
      <c r="WB270" s="276"/>
      <c r="WC270" s="276"/>
      <c r="WD270" s="276"/>
      <c r="WE270" s="276"/>
      <c r="WF270" s="276"/>
      <c r="WG270" s="276"/>
      <c r="WH270" s="276"/>
      <c r="WI270" s="276"/>
      <c r="WJ270" s="276"/>
      <c r="WK270" s="276"/>
      <c r="WL270" s="276"/>
      <c r="WM270" s="276"/>
      <c r="WN270" s="276"/>
      <c r="WO270" s="276"/>
      <c r="WP270" s="276"/>
      <c r="WQ270" s="276"/>
      <c r="WR270" s="276"/>
      <c r="WS270" s="276"/>
      <c r="WT270" s="276"/>
      <c r="WU270" s="276"/>
      <c r="WV270" s="276"/>
      <c r="WW270" s="276"/>
      <c r="WX270" s="276"/>
      <c r="WY270" s="276"/>
      <c r="WZ270" s="276"/>
      <c r="XA270" s="276"/>
      <c r="XB270" s="276"/>
      <c r="XC270" s="276"/>
      <c r="XD270" s="276"/>
      <c r="XE270" s="276"/>
      <c r="XF270" s="276"/>
      <c r="XG270" s="276"/>
      <c r="XH270" s="276"/>
      <c r="XI270" s="276"/>
      <c r="XJ270" s="276"/>
      <c r="XK270" s="276"/>
      <c r="XL270" s="276"/>
      <c r="XM270" s="278"/>
      <c r="XN270" s="278"/>
      <c r="XO270" s="278"/>
      <c r="XP270" s="278"/>
      <c r="XQ270" s="278"/>
      <c r="XR270" s="278"/>
      <c r="XS270" s="278"/>
      <c r="XT270" s="278"/>
      <c r="XU270" s="278"/>
      <c r="XV270" s="278"/>
      <c r="XW270" s="276"/>
      <c r="XX270" s="279"/>
      <c r="XY270" s="279"/>
      <c r="XZ270" s="279"/>
      <c r="YA270" s="279"/>
      <c r="YB270" s="279"/>
      <c r="YC270" s="279"/>
      <c r="YD270" s="279"/>
      <c r="YE270" s="279"/>
      <c r="YF270" s="279"/>
      <c r="YG270" s="279"/>
      <c r="YH270" s="279"/>
      <c r="YI270" s="279"/>
      <c r="YJ270" s="279"/>
      <c r="YK270" s="279"/>
      <c r="YL270" s="279"/>
      <c r="YM270" s="279"/>
      <c r="YN270" s="279"/>
      <c r="YO270" s="279"/>
      <c r="YP270" s="279"/>
      <c r="YQ270" s="279"/>
      <c r="YR270" s="279"/>
      <c r="YS270" s="279"/>
      <c r="YT270" s="279"/>
      <c r="YU270" s="279"/>
      <c r="YV270" s="279"/>
      <c r="YW270" s="279"/>
      <c r="YX270" s="279"/>
      <c r="YY270" s="279"/>
      <c r="YZ270" s="276"/>
      <c r="ZA270" s="276"/>
      <c r="ZB270" s="276"/>
      <c r="ZC270" s="276"/>
      <c r="ZD270" s="276"/>
      <c r="ZE270" s="276"/>
      <c r="ZF270" s="276"/>
      <c r="ZG270" s="276"/>
      <c r="ZH270" s="276"/>
      <c r="ZI270" s="276"/>
      <c r="ZJ270" s="276"/>
      <c r="ZK270" s="276"/>
      <c r="ZL270" s="276"/>
      <c r="ZM270" s="276"/>
      <c r="ZN270" s="276"/>
      <c r="ZO270" s="278"/>
      <c r="ZP270" s="278"/>
      <c r="ZQ270" s="278"/>
      <c r="ZR270" s="278"/>
      <c r="ZS270" s="278"/>
      <c r="ZT270" s="278"/>
      <c r="ZU270" s="278"/>
      <c r="ZV270" s="278"/>
      <c r="ZW270" s="276"/>
      <c r="ZX270" s="276"/>
      <c r="ZY270" s="276"/>
      <c r="ZZ270" s="276"/>
      <c r="AAA270" s="276"/>
      <c r="AAB270" s="276"/>
      <c r="AAC270" s="276"/>
      <c r="AAD270" s="276"/>
      <c r="AAE270" s="276"/>
      <c r="AAF270" s="276"/>
      <c r="AAG270" s="276"/>
      <c r="AAH270" s="276"/>
      <c r="AAI270" s="276"/>
      <c r="AAJ270" s="276"/>
      <c r="AAK270" s="276"/>
      <c r="AAL270" s="276"/>
      <c r="AAM270" s="276"/>
      <c r="AAN270" s="276"/>
      <c r="AAO270" s="278"/>
      <c r="AAP270" s="278"/>
      <c r="AAQ270" s="278"/>
      <c r="AAR270" s="278"/>
      <c r="AAS270" s="278"/>
      <c r="AAT270" s="278"/>
      <c r="AAU270" s="278"/>
      <c r="AAV270" s="278"/>
      <c r="AAW270" s="278"/>
      <c r="AAX270" s="278"/>
    </row>
    <row r="271" spans="10:726" s="168" customFormat="1" ht="13.5" customHeight="1" x14ac:dyDescent="0.35">
      <c r="J271" s="169"/>
      <c r="K271" s="169"/>
      <c r="L271" s="169"/>
      <c r="M271" s="169"/>
      <c r="N271" s="169"/>
      <c r="O271" s="169"/>
      <c r="P271" s="169"/>
      <c r="Q271" s="169"/>
      <c r="R271" s="169"/>
      <c r="S271" s="169"/>
      <c r="T271" s="169"/>
      <c r="V271" s="169"/>
      <c r="W271" s="169"/>
      <c r="X271" s="169"/>
      <c r="Y271" s="169"/>
      <c r="Z271" s="169"/>
      <c r="BH271" s="169"/>
      <c r="BI271" s="169"/>
      <c r="BJ271" s="169"/>
      <c r="BK271" s="169"/>
      <c r="BV271" s="169"/>
      <c r="BW271" s="169"/>
      <c r="BX271" s="169"/>
      <c r="BY271" s="169"/>
      <c r="CE271" s="169"/>
      <c r="CF271" s="169"/>
      <c r="CG271" s="169"/>
      <c r="CL271" s="169"/>
      <c r="CM271" s="169"/>
      <c r="CN271" s="169"/>
      <c r="CU271" s="169"/>
      <c r="CV271" s="169"/>
      <c r="CW271" s="169"/>
      <c r="CX271" s="169"/>
      <c r="CY271" s="169"/>
      <c r="DE271" s="169"/>
      <c r="DF271" s="169"/>
      <c r="DG271" s="169"/>
      <c r="DL271" s="169"/>
      <c r="DM271" s="169"/>
      <c r="DN271" s="169"/>
      <c r="DO271" s="169"/>
      <c r="DQ271" s="169"/>
      <c r="DR271" s="169"/>
      <c r="DS271" s="169"/>
      <c r="DU271" s="169"/>
      <c r="DV271" s="169"/>
      <c r="DW271" s="169"/>
      <c r="EC271" s="169"/>
      <c r="ED271" s="169"/>
      <c r="EE271" s="169"/>
      <c r="EV271" s="169"/>
      <c r="EW271" s="169"/>
      <c r="EX271" s="169"/>
      <c r="EY271" s="169"/>
      <c r="EZ271" s="169"/>
      <c r="FA271" s="169"/>
      <c r="FB271" s="169"/>
      <c r="FC271" s="169"/>
      <c r="FD271" s="169"/>
      <c r="FE271" s="169"/>
      <c r="FT271" s="169"/>
      <c r="GY271" s="169"/>
      <c r="GZ271" s="169"/>
      <c r="HA271" s="169"/>
      <c r="HB271" s="169"/>
      <c r="HC271" s="169"/>
      <c r="HD271" s="169"/>
      <c r="HE271" s="169"/>
      <c r="HF271" s="169"/>
      <c r="HG271" s="169"/>
      <c r="HH271" s="169"/>
      <c r="HI271" s="169"/>
      <c r="HJ271" s="169"/>
      <c r="HK271" s="169"/>
      <c r="HL271" s="169"/>
      <c r="HM271" s="169"/>
      <c r="HN271" s="169"/>
      <c r="HO271" s="169"/>
      <c r="HP271" s="169"/>
      <c r="HQ271" s="169"/>
      <c r="HR271" s="169"/>
      <c r="HS271" s="169"/>
      <c r="HT271" s="169"/>
      <c r="HU271" s="169"/>
      <c r="HV271" s="169"/>
      <c r="HW271" s="169"/>
      <c r="HX271" s="169"/>
      <c r="ID271" s="169"/>
      <c r="IE271" s="169"/>
      <c r="IF271" s="169"/>
      <c r="IU271" s="169"/>
      <c r="IV271" s="169"/>
      <c r="IW271" s="169"/>
      <c r="IX271" s="169"/>
      <c r="JF271" s="169"/>
      <c r="JG271" s="169"/>
      <c r="JH271" s="169"/>
      <c r="JV271" s="169"/>
      <c r="JW271" s="169"/>
      <c r="JX271" s="169"/>
      <c r="KD271" s="169"/>
      <c r="KE271" s="169"/>
      <c r="KF271" s="169"/>
      <c r="KP271" s="169"/>
      <c r="KT271" s="169"/>
      <c r="KU271" s="169"/>
      <c r="KV271" s="169"/>
      <c r="LB271" s="169"/>
      <c r="LC271" s="169"/>
      <c r="LD271" s="169"/>
      <c r="LG271" s="169"/>
      <c r="LH271" s="169"/>
      <c r="LI271" s="169"/>
      <c r="LO271" s="169"/>
      <c r="LP271" s="169"/>
      <c r="LQ271" s="169"/>
      <c r="LY271" s="169"/>
      <c r="LZ271" s="169"/>
      <c r="MG271" s="169"/>
      <c r="NB271" s="169"/>
      <c r="NC271" s="169"/>
      <c r="ND271" s="169"/>
      <c r="NE271" s="169"/>
      <c r="NF271" s="169"/>
      <c r="NG271" s="169"/>
      <c r="NH271" s="169"/>
      <c r="NI271" s="169"/>
      <c r="NJ271" s="169"/>
      <c r="NK271" s="169"/>
      <c r="NN271" s="169"/>
      <c r="OA271" s="169"/>
      <c r="OB271" s="169"/>
      <c r="OC271" s="169"/>
      <c r="OD271" s="169"/>
      <c r="OJ271" s="169"/>
      <c r="OT271" s="169"/>
      <c r="OU271" s="169"/>
      <c r="OV271" s="169"/>
      <c r="OW271" s="169"/>
      <c r="OX271" s="169"/>
      <c r="OY271" s="169"/>
      <c r="OZ271" s="169"/>
      <c r="PA271" s="170"/>
      <c r="PB271" s="170"/>
      <c r="PC271" s="170"/>
      <c r="PD271" s="170"/>
      <c r="PE271" s="170"/>
      <c r="PF271" s="170"/>
      <c r="PG271" s="170"/>
      <c r="PM271" s="169"/>
      <c r="PN271" s="169"/>
      <c r="PO271" s="169"/>
      <c r="PW271" s="169"/>
      <c r="QF271" s="169"/>
      <c r="QJ271" s="169"/>
      <c r="QK271" s="169"/>
      <c r="QL271" s="169"/>
      <c r="QX271" s="169"/>
      <c r="QY271" s="169"/>
      <c r="QZ271" s="169"/>
      <c r="RA271" s="169"/>
      <c r="RE271" s="169"/>
      <c r="RL271" s="169"/>
      <c r="RM271" s="169"/>
      <c r="RN271" s="169"/>
      <c r="RV271" s="169"/>
      <c r="RY271" s="227"/>
      <c r="RZ271" s="167"/>
      <c r="SB271" s="249"/>
      <c r="SC271" s="234"/>
      <c r="SD271" s="177"/>
      <c r="SF271" s="276"/>
      <c r="SG271" s="277"/>
      <c r="SH271" s="276"/>
      <c r="SI271" s="276"/>
      <c r="SJ271" s="276"/>
      <c r="SK271" s="276"/>
      <c r="SL271" s="276"/>
      <c r="SM271" s="276"/>
      <c r="SN271" s="276"/>
      <c r="SO271" s="276"/>
      <c r="SP271" s="276"/>
      <c r="SQ271" s="276"/>
      <c r="SR271" s="276"/>
      <c r="SS271" s="276"/>
      <c r="ST271" s="276"/>
      <c r="SU271" s="276"/>
      <c r="SV271" s="276"/>
      <c r="SW271" s="276"/>
      <c r="SX271" s="276"/>
      <c r="SY271" s="276"/>
      <c r="SZ271" s="276"/>
      <c r="TA271" s="276"/>
      <c r="TB271" s="276"/>
      <c r="TC271" s="276"/>
      <c r="TD271" s="276"/>
      <c r="TE271" s="276"/>
      <c r="TF271" s="276"/>
      <c r="TG271" s="276"/>
      <c r="TH271" s="276"/>
      <c r="TI271" s="276"/>
      <c r="TJ271" s="276"/>
      <c r="TK271" s="276"/>
      <c r="TL271" s="276"/>
      <c r="TM271" s="276"/>
      <c r="TN271" s="276"/>
      <c r="TO271" s="276"/>
      <c r="TP271" s="276"/>
      <c r="TQ271" s="276"/>
      <c r="TR271" s="276"/>
      <c r="TS271" s="276"/>
      <c r="TT271" s="276"/>
      <c r="TU271" s="276"/>
      <c r="TV271" s="276"/>
      <c r="TW271" s="276"/>
      <c r="TX271" s="276"/>
      <c r="TY271" s="276"/>
      <c r="TZ271" s="276"/>
      <c r="UA271" s="276"/>
      <c r="UB271" s="276"/>
      <c r="UC271" s="276"/>
      <c r="UD271" s="276"/>
      <c r="UE271" s="276"/>
      <c r="UF271" s="276"/>
      <c r="UG271" s="276"/>
      <c r="UH271" s="276"/>
      <c r="UI271" s="276"/>
      <c r="UJ271" s="276"/>
      <c r="UK271" s="276"/>
      <c r="UL271" s="276"/>
      <c r="UM271" s="276"/>
      <c r="UN271" s="276"/>
      <c r="UO271" s="276"/>
      <c r="UP271" s="276"/>
      <c r="UQ271" s="276"/>
      <c r="UR271" s="276"/>
      <c r="US271" s="276"/>
      <c r="UT271" s="276"/>
      <c r="UU271" s="276"/>
      <c r="UV271" s="276"/>
      <c r="UW271" s="276"/>
      <c r="UX271" s="276"/>
      <c r="UY271" s="276"/>
      <c r="UZ271" s="276"/>
      <c r="VA271" s="276"/>
      <c r="VB271" s="276"/>
      <c r="VC271" s="276"/>
      <c r="VD271" s="276"/>
      <c r="VE271" s="276"/>
      <c r="VF271" s="276"/>
      <c r="VG271" s="276"/>
      <c r="VH271" s="276"/>
      <c r="VI271" s="276"/>
      <c r="VJ271" s="276"/>
      <c r="VK271" s="276"/>
      <c r="VL271" s="276"/>
      <c r="VM271" s="276"/>
      <c r="VN271" s="276"/>
      <c r="VO271" s="276"/>
      <c r="VP271" s="276"/>
      <c r="VQ271" s="276"/>
      <c r="VR271" s="276"/>
      <c r="VS271" s="276"/>
      <c r="VT271" s="276"/>
      <c r="VU271" s="276"/>
      <c r="VV271" s="276"/>
      <c r="VW271" s="276"/>
      <c r="VX271" s="276"/>
      <c r="VY271" s="276"/>
      <c r="VZ271" s="276"/>
      <c r="WA271" s="276"/>
      <c r="WB271" s="276"/>
      <c r="WC271" s="276"/>
      <c r="WD271" s="276"/>
      <c r="WE271" s="276"/>
      <c r="WF271" s="276"/>
      <c r="WG271" s="276"/>
      <c r="WH271" s="276"/>
      <c r="WI271" s="276"/>
      <c r="WJ271" s="276"/>
      <c r="WK271" s="276"/>
      <c r="WL271" s="276"/>
      <c r="WM271" s="276"/>
      <c r="WN271" s="276"/>
      <c r="WO271" s="276"/>
      <c r="WP271" s="276"/>
      <c r="WQ271" s="276"/>
      <c r="WR271" s="276"/>
      <c r="WS271" s="276"/>
      <c r="WT271" s="276"/>
      <c r="WU271" s="276"/>
      <c r="WV271" s="276"/>
      <c r="WW271" s="276"/>
      <c r="WX271" s="276"/>
      <c r="WY271" s="276"/>
      <c r="WZ271" s="276"/>
      <c r="XA271" s="276"/>
      <c r="XB271" s="276"/>
      <c r="XC271" s="276"/>
      <c r="XD271" s="276"/>
      <c r="XE271" s="276"/>
      <c r="XF271" s="276"/>
      <c r="XG271" s="276"/>
      <c r="XH271" s="276"/>
      <c r="XI271" s="276"/>
      <c r="XJ271" s="276"/>
      <c r="XK271" s="276"/>
      <c r="XL271" s="276"/>
      <c r="XM271" s="278"/>
      <c r="XN271" s="278"/>
      <c r="XO271" s="278"/>
      <c r="XP271" s="278"/>
      <c r="XQ271" s="278"/>
      <c r="XR271" s="278"/>
      <c r="XS271" s="278"/>
      <c r="XT271" s="278"/>
      <c r="XU271" s="278"/>
      <c r="XV271" s="278"/>
      <c r="XW271" s="276"/>
      <c r="XX271" s="279"/>
      <c r="XY271" s="279"/>
      <c r="XZ271" s="279"/>
      <c r="YA271" s="279"/>
      <c r="YB271" s="279"/>
      <c r="YC271" s="279"/>
      <c r="YD271" s="279"/>
      <c r="YE271" s="279"/>
      <c r="YF271" s="279"/>
      <c r="YG271" s="279"/>
      <c r="YH271" s="279"/>
      <c r="YI271" s="279"/>
      <c r="YJ271" s="279"/>
      <c r="YK271" s="279"/>
      <c r="YL271" s="279"/>
      <c r="YM271" s="279"/>
      <c r="YN271" s="279"/>
      <c r="YO271" s="279"/>
      <c r="YP271" s="279"/>
      <c r="YQ271" s="279"/>
      <c r="YR271" s="279"/>
      <c r="YS271" s="279"/>
      <c r="YT271" s="279"/>
      <c r="YU271" s="279"/>
      <c r="YV271" s="279"/>
      <c r="YW271" s="279"/>
      <c r="YX271" s="279"/>
      <c r="YY271" s="279"/>
      <c r="YZ271" s="276"/>
      <c r="ZA271" s="276"/>
      <c r="ZB271" s="276"/>
      <c r="ZC271" s="276"/>
      <c r="ZD271" s="276"/>
      <c r="ZE271" s="276"/>
      <c r="ZF271" s="276"/>
      <c r="ZG271" s="276"/>
      <c r="ZH271" s="276"/>
      <c r="ZI271" s="276"/>
      <c r="ZJ271" s="276"/>
      <c r="ZK271" s="276"/>
      <c r="ZL271" s="276"/>
      <c r="ZM271" s="276"/>
      <c r="ZN271" s="276"/>
      <c r="ZO271" s="278"/>
      <c r="ZP271" s="278"/>
      <c r="ZQ271" s="278"/>
      <c r="ZR271" s="278"/>
      <c r="ZS271" s="278"/>
      <c r="ZT271" s="278"/>
      <c r="ZU271" s="278"/>
      <c r="ZV271" s="278"/>
      <c r="ZW271" s="276"/>
      <c r="ZX271" s="276"/>
      <c r="ZY271" s="276"/>
      <c r="ZZ271" s="276"/>
      <c r="AAA271" s="276"/>
      <c r="AAB271" s="276"/>
      <c r="AAC271" s="276"/>
      <c r="AAD271" s="276"/>
      <c r="AAE271" s="276"/>
      <c r="AAF271" s="276"/>
      <c r="AAG271" s="276"/>
      <c r="AAH271" s="276"/>
      <c r="AAI271" s="276"/>
      <c r="AAJ271" s="276"/>
      <c r="AAK271" s="276"/>
      <c r="AAL271" s="276"/>
      <c r="AAM271" s="276"/>
      <c r="AAN271" s="276"/>
      <c r="AAO271" s="278"/>
      <c r="AAP271" s="278"/>
      <c r="AAQ271" s="278"/>
      <c r="AAR271" s="278"/>
      <c r="AAS271" s="278"/>
      <c r="AAT271" s="278"/>
      <c r="AAU271" s="278"/>
      <c r="AAV271" s="278"/>
      <c r="AAW271" s="278"/>
      <c r="AAX271" s="278"/>
    </row>
    <row r="272" spans="10:726" s="168" customFormat="1" ht="13.5" customHeight="1" x14ac:dyDescent="0.35">
      <c r="J272" s="169"/>
      <c r="K272" s="169"/>
      <c r="L272" s="169"/>
      <c r="M272" s="169"/>
      <c r="N272" s="169"/>
      <c r="O272" s="169"/>
      <c r="P272" s="169"/>
      <c r="Q272" s="169"/>
      <c r="R272" s="169"/>
      <c r="S272" s="169"/>
      <c r="T272" s="169"/>
      <c r="V272" s="169"/>
      <c r="W272" s="169"/>
      <c r="X272" s="169"/>
      <c r="Y272" s="169"/>
      <c r="Z272" s="169"/>
      <c r="BH272" s="169"/>
      <c r="BI272" s="169"/>
      <c r="BJ272" s="169"/>
      <c r="BK272" s="169"/>
      <c r="BV272" s="169"/>
      <c r="BW272" s="169"/>
      <c r="BX272" s="169"/>
      <c r="BY272" s="169"/>
      <c r="CE272" s="169"/>
      <c r="CF272" s="169"/>
      <c r="CG272" s="169"/>
      <c r="CL272" s="169"/>
      <c r="CM272" s="169"/>
      <c r="CN272" s="169"/>
      <c r="CU272" s="169"/>
      <c r="CV272" s="169"/>
      <c r="CW272" s="169"/>
      <c r="CX272" s="169"/>
      <c r="CY272" s="169"/>
      <c r="DE272" s="169"/>
      <c r="DF272" s="169"/>
      <c r="DG272" s="169"/>
      <c r="DL272" s="169"/>
      <c r="DM272" s="169"/>
      <c r="DN272" s="169"/>
      <c r="DO272" s="169"/>
      <c r="DQ272" s="169"/>
      <c r="DR272" s="169"/>
      <c r="DS272" s="169"/>
      <c r="DU272" s="169"/>
      <c r="DV272" s="169"/>
      <c r="DW272" s="169"/>
      <c r="EC272" s="169"/>
      <c r="ED272" s="169"/>
      <c r="EE272" s="169"/>
      <c r="EV272" s="169"/>
      <c r="EW272" s="169"/>
      <c r="EX272" s="169"/>
      <c r="EY272" s="169"/>
      <c r="EZ272" s="169"/>
      <c r="FA272" s="169"/>
      <c r="FB272" s="169"/>
      <c r="FC272" s="169"/>
      <c r="FD272" s="169"/>
      <c r="FE272" s="169"/>
      <c r="FT272" s="169"/>
      <c r="GY272" s="169"/>
      <c r="GZ272" s="169"/>
      <c r="HA272" s="169"/>
      <c r="HB272" s="169"/>
      <c r="HC272" s="169"/>
      <c r="HD272" s="169"/>
      <c r="HE272" s="169"/>
      <c r="HF272" s="169"/>
      <c r="HG272" s="169"/>
      <c r="HH272" s="169"/>
      <c r="HI272" s="169"/>
      <c r="HJ272" s="169"/>
      <c r="HK272" s="169"/>
      <c r="HL272" s="169"/>
      <c r="HM272" s="169"/>
      <c r="HN272" s="169"/>
      <c r="HO272" s="169"/>
      <c r="HP272" s="169"/>
      <c r="HQ272" s="169"/>
      <c r="HR272" s="169"/>
      <c r="HS272" s="169"/>
      <c r="HT272" s="169"/>
      <c r="HU272" s="169"/>
      <c r="HV272" s="169"/>
      <c r="HW272" s="169"/>
      <c r="HX272" s="169"/>
      <c r="ID272" s="169"/>
      <c r="IE272" s="169"/>
      <c r="IF272" s="169"/>
      <c r="IU272" s="169"/>
      <c r="IV272" s="169"/>
      <c r="IW272" s="169"/>
      <c r="IX272" s="169"/>
      <c r="JF272" s="169"/>
      <c r="JG272" s="169"/>
      <c r="JH272" s="169"/>
      <c r="JV272" s="169"/>
      <c r="JW272" s="169"/>
      <c r="JX272" s="169"/>
      <c r="KD272" s="169"/>
      <c r="KE272" s="169"/>
      <c r="KF272" s="169"/>
      <c r="KP272" s="169"/>
      <c r="KT272" s="169"/>
      <c r="KU272" s="169"/>
      <c r="KV272" s="169"/>
      <c r="LB272" s="169"/>
      <c r="LC272" s="169"/>
      <c r="LD272" s="169"/>
      <c r="LG272" s="169"/>
      <c r="LH272" s="169"/>
      <c r="LI272" s="169"/>
      <c r="LO272" s="169"/>
      <c r="LP272" s="169"/>
      <c r="LQ272" s="169"/>
      <c r="LY272" s="169"/>
      <c r="LZ272" s="169"/>
      <c r="MG272" s="169"/>
      <c r="NB272" s="169"/>
      <c r="NC272" s="169"/>
      <c r="ND272" s="169"/>
      <c r="NE272" s="169"/>
      <c r="NF272" s="169"/>
      <c r="NG272" s="169"/>
      <c r="NH272" s="169"/>
      <c r="NI272" s="169"/>
      <c r="NJ272" s="169"/>
      <c r="NK272" s="169"/>
      <c r="NN272" s="169"/>
      <c r="OA272" s="169"/>
      <c r="OB272" s="169"/>
      <c r="OC272" s="169"/>
      <c r="OD272" s="169"/>
      <c r="OJ272" s="169"/>
      <c r="OT272" s="169"/>
      <c r="OU272" s="169"/>
      <c r="OV272" s="169"/>
      <c r="OW272" s="169"/>
      <c r="OX272" s="169"/>
      <c r="OY272" s="169"/>
      <c r="OZ272" s="169"/>
      <c r="PA272" s="170"/>
      <c r="PB272" s="170"/>
      <c r="PC272" s="170"/>
      <c r="PD272" s="170"/>
      <c r="PE272" s="170"/>
      <c r="PF272" s="170"/>
      <c r="PG272" s="170"/>
      <c r="PM272" s="169"/>
      <c r="PN272" s="169"/>
      <c r="PO272" s="169"/>
      <c r="PW272" s="169"/>
      <c r="QF272" s="169"/>
      <c r="QJ272" s="169"/>
      <c r="QK272" s="169"/>
      <c r="QL272" s="169"/>
      <c r="QX272" s="169"/>
      <c r="QY272" s="169"/>
      <c r="QZ272" s="169"/>
      <c r="RA272" s="169"/>
      <c r="RE272" s="169"/>
      <c r="RL272" s="169"/>
      <c r="RM272" s="169"/>
      <c r="RN272" s="169"/>
      <c r="RV272" s="169"/>
      <c r="RY272" s="227"/>
      <c r="RZ272" s="167"/>
      <c r="SB272" s="249"/>
      <c r="SC272" s="234"/>
      <c r="SD272" s="177"/>
      <c r="SF272" s="276"/>
      <c r="SG272" s="277"/>
      <c r="SH272" s="276"/>
      <c r="SI272" s="276"/>
      <c r="SJ272" s="276"/>
      <c r="SK272" s="276"/>
      <c r="SL272" s="276"/>
      <c r="SM272" s="276"/>
      <c r="SN272" s="276"/>
      <c r="SO272" s="276"/>
      <c r="SP272" s="276"/>
      <c r="SQ272" s="276"/>
      <c r="SR272" s="276"/>
      <c r="SS272" s="276"/>
      <c r="ST272" s="276"/>
      <c r="SU272" s="276"/>
      <c r="SV272" s="276"/>
      <c r="SW272" s="276"/>
      <c r="SX272" s="276"/>
      <c r="SY272" s="276"/>
      <c r="SZ272" s="276"/>
      <c r="TA272" s="276"/>
      <c r="TB272" s="276"/>
      <c r="TC272" s="276"/>
      <c r="TD272" s="276"/>
      <c r="TE272" s="276"/>
      <c r="TF272" s="276"/>
      <c r="TG272" s="276"/>
      <c r="TH272" s="276"/>
      <c r="TI272" s="276"/>
      <c r="TJ272" s="276"/>
      <c r="TK272" s="276"/>
      <c r="TL272" s="276"/>
      <c r="TM272" s="276"/>
      <c r="TN272" s="276"/>
      <c r="TO272" s="276"/>
      <c r="TP272" s="276"/>
      <c r="TQ272" s="276"/>
      <c r="TR272" s="276"/>
      <c r="TS272" s="276"/>
      <c r="TT272" s="276"/>
      <c r="TU272" s="276"/>
      <c r="TV272" s="276"/>
      <c r="TW272" s="276"/>
      <c r="TX272" s="276"/>
      <c r="TY272" s="276"/>
      <c r="TZ272" s="276"/>
      <c r="UA272" s="276"/>
      <c r="UB272" s="276"/>
      <c r="UC272" s="276"/>
      <c r="UD272" s="276"/>
      <c r="UE272" s="276"/>
      <c r="UF272" s="276"/>
      <c r="UG272" s="276"/>
      <c r="UH272" s="276"/>
      <c r="UI272" s="276"/>
      <c r="UJ272" s="276"/>
      <c r="UK272" s="276"/>
      <c r="UL272" s="276"/>
      <c r="UM272" s="276"/>
      <c r="UN272" s="276"/>
      <c r="UO272" s="276"/>
      <c r="UP272" s="276"/>
      <c r="UQ272" s="276"/>
      <c r="UR272" s="276"/>
      <c r="US272" s="276"/>
      <c r="UT272" s="276"/>
      <c r="UU272" s="276"/>
      <c r="UV272" s="276"/>
      <c r="UW272" s="276"/>
      <c r="UX272" s="276"/>
      <c r="UY272" s="276"/>
      <c r="UZ272" s="276"/>
      <c r="VA272" s="276"/>
      <c r="VB272" s="276"/>
      <c r="VC272" s="276"/>
      <c r="VD272" s="276"/>
      <c r="VE272" s="276"/>
      <c r="VF272" s="276"/>
      <c r="VG272" s="276"/>
      <c r="VH272" s="276"/>
      <c r="VI272" s="276"/>
      <c r="VJ272" s="276"/>
      <c r="VK272" s="276"/>
      <c r="VL272" s="276"/>
      <c r="VM272" s="276"/>
      <c r="VN272" s="276"/>
      <c r="VO272" s="276"/>
      <c r="VP272" s="276"/>
      <c r="VQ272" s="276"/>
      <c r="VR272" s="276"/>
      <c r="VS272" s="276"/>
      <c r="VT272" s="276"/>
      <c r="VU272" s="276"/>
      <c r="VV272" s="276"/>
      <c r="VW272" s="276"/>
      <c r="VX272" s="276"/>
      <c r="VY272" s="276"/>
      <c r="VZ272" s="276"/>
      <c r="WA272" s="276"/>
      <c r="WB272" s="276"/>
      <c r="WC272" s="276"/>
      <c r="WD272" s="276"/>
      <c r="WE272" s="276"/>
      <c r="WF272" s="276"/>
      <c r="WG272" s="276"/>
      <c r="WH272" s="276"/>
      <c r="WI272" s="276"/>
      <c r="WJ272" s="276"/>
      <c r="WK272" s="276"/>
      <c r="WL272" s="276"/>
      <c r="WM272" s="276"/>
      <c r="WN272" s="276"/>
      <c r="WO272" s="276"/>
      <c r="WP272" s="276"/>
      <c r="WQ272" s="276"/>
      <c r="WR272" s="276"/>
      <c r="WS272" s="276"/>
      <c r="WT272" s="276"/>
      <c r="WU272" s="276"/>
      <c r="WV272" s="276"/>
      <c r="WW272" s="276"/>
      <c r="WX272" s="276"/>
      <c r="WY272" s="276"/>
      <c r="WZ272" s="276"/>
      <c r="XA272" s="276"/>
      <c r="XB272" s="276"/>
      <c r="XC272" s="276"/>
      <c r="XD272" s="276"/>
      <c r="XE272" s="276"/>
      <c r="XF272" s="276"/>
      <c r="XG272" s="276"/>
      <c r="XH272" s="276"/>
      <c r="XI272" s="276"/>
      <c r="XJ272" s="276"/>
      <c r="XK272" s="276"/>
      <c r="XL272" s="276"/>
      <c r="XM272" s="278"/>
      <c r="XN272" s="278"/>
      <c r="XO272" s="278"/>
      <c r="XP272" s="278"/>
      <c r="XQ272" s="278"/>
      <c r="XR272" s="278"/>
      <c r="XS272" s="278"/>
      <c r="XT272" s="278"/>
      <c r="XU272" s="278"/>
      <c r="XV272" s="278"/>
      <c r="XW272" s="276"/>
      <c r="XX272" s="279"/>
      <c r="XY272" s="279"/>
      <c r="XZ272" s="279"/>
      <c r="YA272" s="279"/>
      <c r="YB272" s="279"/>
      <c r="YC272" s="279"/>
      <c r="YD272" s="279"/>
      <c r="YE272" s="279"/>
      <c r="YF272" s="279"/>
      <c r="YG272" s="279"/>
      <c r="YH272" s="279"/>
      <c r="YI272" s="279"/>
      <c r="YJ272" s="279"/>
      <c r="YK272" s="279"/>
      <c r="YL272" s="279"/>
      <c r="YM272" s="279"/>
      <c r="YN272" s="279"/>
      <c r="YO272" s="279"/>
      <c r="YP272" s="279"/>
      <c r="YQ272" s="279"/>
      <c r="YR272" s="279"/>
      <c r="YS272" s="279"/>
      <c r="YT272" s="279"/>
      <c r="YU272" s="279"/>
      <c r="YV272" s="279"/>
      <c r="YW272" s="279"/>
      <c r="YX272" s="279"/>
      <c r="YY272" s="279"/>
      <c r="YZ272" s="276"/>
      <c r="ZA272" s="276"/>
      <c r="ZB272" s="276"/>
      <c r="ZC272" s="276"/>
      <c r="ZD272" s="276"/>
      <c r="ZE272" s="276"/>
      <c r="ZF272" s="276"/>
      <c r="ZG272" s="276"/>
      <c r="ZH272" s="276"/>
      <c r="ZI272" s="276"/>
      <c r="ZJ272" s="276"/>
      <c r="ZK272" s="276"/>
      <c r="ZL272" s="276"/>
      <c r="ZM272" s="276"/>
      <c r="ZN272" s="276"/>
      <c r="ZO272" s="278"/>
      <c r="ZP272" s="278"/>
      <c r="ZQ272" s="278"/>
      <c r="ZR272" s="278"/>
      <c r="ZS272" s="278"/>
      <c r="ZT272" s="278"/>
      <c r="ZU272" s="278"/>
      <c r="ZV272" s="278"/>
      <c r="ZW272" s="276"/>
      <c r="ZX272" s="276"/>
      <c r="ZY272" s="276"/>
      <c r="ZZ272" s="276"/>
      <c r="AAA272" s="276"/>
      <c r="AAB272" s="276"/>
      <c r="AAC272" s="276"/>
      <c r="AAD272" s="276"/>
      <c r="AAE272" s="276"/>
      <c r="AAF272" s="276"/>
      <c r="AAG272" s="276"/>
      <c r="AAH272" s="276"/>
      <c r="AAI272" s="276"/>
      <c r="AAJ272" s="276"/>
      <c r="AAK272" s="276"/>
      <c r="AAL272" s="276"/>
      <c r="AAM272" s="276"/>
      <c r="AAN272" s="276"/>
      <c r="AAO272" s="278"/>
      <c r="AAP272" s="278"/>
      <c r="AAQ272" s="278"/>
      <c r="AAR272" s="278"/>
      <c r="AAS272" s="278"/>
      <c r="AAT272" s="278"/>
      <c r="AAU272" s="278"/>
      <c r="AAV272" s="278"/>
      <c r="AAW272" s="278"/>
      <c r="AAX272" s="278"/>
    </row>
    <row r="273" spans="10:726" s="168" customFormat="1" ht="13.5" customHeight="1" x14ac:dyDescent="0.35">
      <c r="J273" s="169"/>
      <c r="K273" s="169"/>
      <c r="L273" s="169"/>
      <c r="M273" s="169"/>
      <c r="N273" s="169"/>
      <c r="O273" s="169"/>
      <c r="P273" s="169"/>
      <c r="Q273" s="169"/>
      <c r="R273" s="169"/>
      <c r="S273" s="169"/>
      <c r="T273" s="169"/>
      <c r="V273" s="169"/>
      <c r="W273" s="169"/>
      <c r="X273" s="169"/>
      <c r="Y273" s="169"/>
      <c r="Z273" s="169"/>
      <c r="BH273" s="169"/>
      <c r="BI273" s="169"/>
      <c r="BJ273" s="169"/>
      <c r="BK273" s="169"/>
      <c r="BV273" s="169"/>
      <c r="BW273" s="169"/>
      <c r="BX273" s="169"/>
      <c r="BY273" s="169"/>
      <c r="CE273" s="169"/>
      <c r="CF273" s="169"/>
      <c r="CG273" s="169"/>
      <c r="CL273" s="169"/>
      <c r="CM273" s="169"/>
      <c r="CN273" s="169"/>
      <c r="CU273" s="169"/>
      <c r="CV273" s="169"/>
      <c r="CW273" s="169"/>
      <c r="CX273" s="169"/>
      <c r="CY273" s="169"/>
      <c r="DE273" s="169"/>
      <c r="DF273" s="169"/>
      <c r="DG273" s="169"/>
      <c r="DL273" s="169"/>
      <c r="DM273" s="169"/>
      <c r="DN273" s="169"/>
      <c r="DO273" s="169"/>
      <c r="DQ273" s="169"/>
      <c r="DR273" s="169"/>
      <c r="DS273" s="169"/>
      <c r="DU273" s="169"/>
      <c r="DV273" s="169"/>
      <c r="DW273" s="169"/>
      <c r="EC273" s="169"/>
      <c r="ED273" s="169"/>
      <c r="EE273" s="169"/>
      <c r="EV273" s="169"/>
      <c r="EW273" s="169"/>
      <c r="EX273" s="169"/>
      <c r="EY273" s="169"/>
      <c r="EZ273" s="169"/>
      <c r="FA273" s="169"/>
      <c r="FB273" s="169"/>
      <c r="FC273" s="169"/>
      <c r="FD273" s="169"/>
      <c r="FE273" s="169"/>
      <c r="FT273" s="169"/>
      <c r="GY273" s="169"/>
      <c r="GZ273" s="169"/>
      <c r="HA273" s="169"/>
      <c r="HB273" s="169"/>
      <c r="HC273" s="169"/>
      <c r="HD273" s="169"/>
      <c r="HE273" s="169"/>
      <c r="HF273" s="169"/>
      <c r="HG273" s="169"/>
      <c r="HH273" s="169"/>
      <c r="HI273" s="169"/>
      <c r="HJ273" s="169"/>
      <c r="HK273" s="169"/>
      <c r="HL273" s="169"/>
      <c r="HM273" s="169"/>
      <c r="HN273" s="169"/>
      <c r="HO273" s="169"/>
      <c r="HP273" s="169"/>
      <c r="HQ273" s="169"/>
      <c r="HR273" s="169"/>
      <c r="HS273" s="169"/>
      <c r="HT273" s="169"/>
      <c r="HU273" s="169"/>
      <c r="HV273" s="169"/>
      <c r="HW273" s="169"/>
      <c r="HX273" s="169"/>
      <c r="ID273" s="169"/>
      <c r="IE273" s="169"/>
      <c r="IF273" s="169"/>
      <c r="IU273" s="169"/>
      <c r="IV273" s="169"/>
      <c r="IW273" s="169"/>
      <c r="IX273" s="169"/>
      <c r="JF273" s="169"/>
      <c r="JG273" s="169"/>
      <c r="JH273" s="169"/>
      <c r="JV273" s="169"/>
      <c r="JW273" s="169"/>
      <c r="JX273" s="169"/>
      <c r="KD273" s="169"/>
      <c r="KE273" s="169"/>
      <c r="KF273" s="169"/>
      <c r="KP273" s="169"/>
      <c r="KT273" s="169"/>
      <c r="KU273" s="169"/>
      <c r="KV273" s="169"/>
      <c r="LB273" s="169"/>
      <c r="LC273" s="169"/>
      <c r="LD273" s="169"/>
      <c r="LG273" s="169"/>
      <c r="LH273" s="169"/>
      <c r="LI273" s="169"/>
      <c r="LO273" s="169"/>
      <c r="LP273" s="169"/>
      <c r="LQ273" s="169"/>
      <c r="LY273" s="169"/>
      <c r="LZ273" s="169"/>
      <c r="MG273" s="169"/>
      <c r="NB273" s="169"/>
      <c r="NC273" s="169"/>
      <c r="ND273" s="169"/>
      <c r="NE273" s="169"/>
      <c r="NF273" s="169"/>
      <c r="NG273" s="169"/>
      <c r="NH273" s="169"/>
      <c r="NI273" s="169"/>
      <c r="NJ273" s="169"/>
      <c r="NK273" s="169"/>
      <c r="NN273" s="169"/>
      <c r="OA273" s="169"/>
      <c r="OB273" s="169"/>
      <c r="OC273" s="169"/>
      <c r="OD273" s="169"/>
      <c r="OJ273" s="169"/>
      <c r="OT273" s="169"/>
      <c r="OU273" s="169"/>
      <c r="OV273" s="169"/>
      <c r="OW273" s="169"/>
      <c r="OX273" s="169"/>
      <c r="OY273" s="169"/>
      <c r="OZ273" s="169"/>
      <c r="PA273" s="170"/>
      <c r="PB273" s="170"/>
      <c r="PC273" s="170"/>
      <c r="PD273" s="170"/>
      <c r="PE273" s="170"/>
      <c r="PF273" s="170"/>
      <c r="PG273" s="170"/>
      <c r="PM273" s="169"/>
      <c r="PN273" s="169"/>
      <c r="PO273" s="169"/>
      <c r="PW273" s="169"/>
      <c r="QF273" s="169"/>
      <c r="QJ273" s="169"/>
      <c r="QK273" s="169"/>
      <c r="QL273" s="169"/>
      <c r="QX273" s="169"/>
      <c r="QY273" s="169"/>
      <c r="QZ273" s="169"/>
      <c r="RA273" s="169"/>
      <c r="RE273" s="169"/>
      <c r="RL273" s="169"/>
      <c r="RM273" s="169"/>
      <c r="RN273" s="169"/>
      <c r="RV273" s="169"/>
      <c r="RY273" s="227"/>
      <c r="RZ273" s="167"/>
      <c r="SB273" s="249"/>
      <c r="SC273" s="234"/>
      <c r="SD273" s="177"/>
      <c r="SF273" s="276"/>
      <c r="SG273" s="277"/>
      <c r="SH273" s="276"/>
      <c r="SI273" s="276"/>
      <c r="SJ273" s="276"/>
      <c r="SK273" s="276"/>
      <c r="SL273" s="276"/>
      <c r="SM273" s="276"/>
      <c r="SN273" s="276"/>
      <c r="SO273" s="276"/>
      <c r="SP273" s="276"/>
      <c r="SQ273" s="276"/>
      <c r="SR273" s="276"/>
      <c r="SS273" s="276"/>
      <c r="ST273" s="276"/>
      <c r="SU273" s="276"/>
      <c r="SV273" s="276"/>
      <c r="SW273" s="276"/>
      <c r="SX273" s="276"/>
      <c r="SY273" s="276"/>
      <c r="SZ273" s="276"/>
      <c r="TA273" s="276"/>
      <c r="TB273" s="276"/>
      <c r="TC273" s="276"/>
      <c r="TD273" s="276"/>
      <c r="TE273" s="276"/>
      <c r="TF273" s="276"/>
      <c r="TG273" s="276"/>
      <c r="TH273" s="276"/>
      <c r="TI273" s="276"/>
      <c r="TJ273" s="276"/>
      <c r="TK273" s="276"/>
      <c r="TL273" s="276"/>
      <c r="TM273" s="276"/>
      <c r="TN273" s="276"/>
      <c r="TO273" s="276"/>
      <c r="TP273" s="276"/>
      <c r="TQ273" s="276"/>
      <c r="TR273" s="276"/>
      <c r="TS273" s="276"/>
      <c r="TT273" s="276"/>
      <c r="TU273" s="276"/>
      <c r="TV273" s="276"/>
      <c r="TW273" s="276"/>
      <c r="TX273" s="276"/>
      <c r="TY273" s="276"/>
      <c r="TZ273" s="276"/>
      <c r="UA273" s="276"/>
      <c r="UB273" s="276"/>
      <c r="UC273" s="276"/>
      <c r="UD273" s="276"/>
      <c r="UE273" s="276"/>
      <c r="UF273" s="276"/>
      <c r="UG273" s="276"/>
      <c r="UH273" s="276"/>
      <c r="UI273" s="276"/>
      <c r="UJ273" s="276"/>
      <c r="UK273" s="276"/>
      <c r="UL273" s="276"/>
      <c r="UM273" s="276"/>
      <c r="UN273" s="276"/>
      <c r="UO273" s="276"/>
      <c r="UP273" s="276"/>
      <c r="UQ273" s="276"/>
      <c r="UR273" s="276"/>
      <c r="US273" s="276"/>
      <c r="UT273" s="276"/>
      <c r="UU273" s="276"/>
      <c r="UV273" s="276"/>
      <c r="UW273" s="276"/>
      <c r="UX273" s="276"/>
      <c r="UY273" s="276"/>
      <c r="UZ273" s="276"/>
      <c r="VA273" s="276"/>
      <c r="VB273" s="276"/>
      <c r="VC273" s="276"/>
      <c r="VD273" s="276"/>
      <c r="VE273" s="276"/>
      <c r="VF273" s="276"/>
      <c r="VG273" s="276"/>
      <c r="VH273" s="276"/>
      <c r="VI273" s="276"/>
      <c r="VJ273" s="276"/>
      <c r="VK273" s="276"/>
      <c r="VL273" s="276"/>
      <c r="VM273" s="276"/>
      <c r="VN273" s="276"/>
      <c r="VO273" s="276"/>
      <c r="VP273" s="276"/>
      <c r="VQ273" s="276"/>
      <c r="VR273" s="276"/>
      <c r="VS273" s="276"/>
      <c r="VT273" s="276"/>
      <c r="VU273" s="276"/>
      <c r="VV273" s="276"/>
      <c r="VW273" s="276"/>
      <c r="VX273" s="276"/>
      <c r="VY273" s="276"/>
      <c r="VZ273" s="276"/>
      <c r="WA273" s="276"/>
      <c r="WB273" s="276"/>
      <c r="WC273" s="276"/>
      <c r="WD273" s="276"/>
      <c r="WE273" s="276"/>
      <c r="WF273" s="276"/>
      <c r="WG273" s="276"/>
      <c r="WH273" s="276"/>
      <c r="WI273" s="276"/>
      <c r="WJ273" s="276"/>
      <c r="WK273" s="276"/>
      <c r="WL273" s="276"/>
      <c r="WM273" s="276"/>
      <c r="WN273" s="276"/>
      <c r="WO273" s="276"/>
      <c r="WP273" s="276"/>
      <c r="WQ273" s="276"/>
      <c r="WR273" s="276"/>
      <c r="WS273" s="276"/>
      <c r="WT273" s="276"/>
      <c r="WU273" s="276"/>
      <c r="WV273" s="276"/>
      <c r="WW273" s="276"/>
      <c r="WX273" s="276"/>
      <c r="WY273" s="276"/>
      <c r="WZ273" s="276"/>
      <c r="XA273" s="276"/>
      <c r="XB273" s="276"/>
      <c r="XC273" s="276"/>
      <c r="XD273" s="276"/>
      <c r="XE273" s="276"/>
      <c r="XF273" s="276"/>
      <c r="XG273" s="276"/>
      <c r="XH273" s="276"/>
      <c r="XI273" s="276"/>
      <c r="XJ273" s="276"/>
      <c r="XK273" s="276"/>
      <c r="XL273" s="276"/>
      <c r="XM273" s="278"/>
      <c r="XN273" s="278"/>
      <c r="XO273" s="278"/>
      <c r="XP273" s="278"/>
      <c r="XQ273" s="278"/>
      <c r="XR273" s="278"/>
      <c r="XS273" s="278"/>
      <c r="XT273" s="278"/>
      <c r="XU273" s="278"/>
      <c r="XV273" s="278"/>
      <c r="XW273" s="276"/>
      <c r="XX273" s="279"/>
      <c r="XY273" s="279"/>
      <c r="XZ273" s="279"/>
      <c r="YA273" s="279"/>
      <c r="YB273" s="279"/>
      <c r="YC273" s="279"/>
      <c r="YD273" s="279"/>
      <c r="YE273" s="279"/>
      <c r="YF273" s="279"/>
      <c r="YG273" s="279"/>
      <c r="YH273" s="279"/>
      <c r="YI273" s="279"/>
      <c r="YJ273" s="279"/>
      <c r="YK273" s="279"/>
      <c r="YL273" s="279"/>
      <c r="YM273" s="279"/>
      <c r="YN273" s="279"/>
      <c r="YO273" s="279"/>
      <c r="YP273" s="279"/>
      <c r="YQ273" s="279"/>
      <c r="YR273" s="279"/>
      <c r="YS273" s="279"/>
      <c r="YT273" s="279"/>
      <c r="YU273" s="279"/>
      <c r="YV273" s="279"/>
      <c r="YW273" s="279"/>
      <c r="YX273" s="279"/>
      <c r="YY273" s="279"/>
      <c r="YZ273" s="276"/>
      <c r="ZA273" s="276"/>
      <c r="ZB273" s="276"/>
      <c r="ZC273" s="276"/>
      <c r="ZD273" s="276"/>
      <c r="ZE273" s="276"/>
      <c r="ZF273" s="276"/>
      <c r="ZG273" s="276"/>
      <c r="ZH273" s="276"/>
      <c r="ZI273" s="276"/>
      <c r="ZJ273" s="276"/>
      <c r="ZK273" s="276"/>
      <c r="ZL273" s="276"/>
      <c r="ZM273" s="276"/>
      <c r="ZN273" s="276"/>
      <c r="ZO273" s="278"/>
      <c r="ZP273" s="278"/>
      <c r="ZQ273" s="278"/>
      <c r="ZR273" s="278"/>
      <c r="ZS273" s="278"/>
      <c r="ZT273" s="278"/>
      <c r="ZU273" s="278"/>
      <c r="ZV273" s="278"/>
      <c r="ZW273" s="276"/>
      <c r="ZX273" s="276"/>
      <c r="ZY273" s="276"/>
      <c r="ZZ273" s="276"/>
      <c r="AAA273" s="276"/>
      <c r="AAB273" s="276"/>
      <c r="AAC273" s="276"/>
      <c r="AAD273" s="276"/>
      <c r="AAE273" s="276"/>
      <c r="AAF273" s="276"/>
      <c r="AAG273" s="276"/>
      <c r="AAH273" s="276"/>
      <c r="AAI273" s="276"/>
      <c r="AAJ273" s="276"/>
      <c r="AAK273" s="276"/>
      <c r="AAL273" s="276"/>
      <c r="AAM273" s="276"/>
      <c r="AAN273" s="276"/>
      <c r="AAO273" s="278"/>
      <c r="AAP273" s="278"/>
      <c r="AAQ273" s="278"/>
      <c r="AAR273" s="278"/>
      <c r="AAS273" s="278"/>
      <c r="AAT273" s="278"/>
      <c r="AAU273" s="278"/>
      <c r="AAV273" s="278"/>
      <c r="AAW273" s="278"/>
      <c r="AAX273" s="278"/>
    </row>
    <row r="274" spans="10:726" s="168" customFormat="1" ht="13.5" customHeight="1" x14ac:dyDescent="0.35">
      <c r="J274" s="169"/>
      <c r="K274" s="169"/>
      <c r="L274" s="169"/>
      <c r="M274" s="169"/>
      <c r="N274" s="169"/>
      <c r="O274" s="169"/>
      <c r="P274" s="169"/>
      <c r="Q274" s="169"/>
      <c r="R274" s="169"/>
      <c r="S274" s="169"/>
      <c r="T274" s="169"/>
      <c r="V274" s="169"/>
      <c r="W274" s="169"/>
      <c r="X274" s="169"/>
      <c r="Y274" s="169"/>
      <c r="Z274" s="169"/>
      <c r="BH274" s="169"/>
      <c r="BI274" s="169"/>
      <c r="BJ274" s="169"/>
      <c r="BK274" s="169"/>
      <c r="BV274" s="169"/>
      <c r="BW274" s="169"/>
      <c r="BX274" s="169"/>
      <c r="BY274" s="169"/>
      <c r="CE274" s="169"/>
      <c r="CF274" s="169"/>
      <c r="CG274" s="169"/>
      <c r="CL274" s="169"/>
      <c r="CM274" s="169"/>
      <c r="CN274" s="169"/>
      <c r="CU274" s="169"/>
      <c r="CV274" s="169"/>
      <c r="CW274" s="169"/>
      <c r="CX274" s="169"/>
      <c r="CY274" s="169"/>
      <c r="DE274" s="169"/>
      <c r="DF274" s="169"/>
      <c r="DG274" s="169"/>
      <c r="DL274" s="169"/>
      <c r="DM274" s="169"/>
      <c r="DN274" s="169"/>
      <c r="DO274" s="169"/>
      <c r="DQ274" s="169"/>
      <c r="DR274" s="169"/>
      <c r="DS274" s="169"/>
      <c r="DU274" s="169"/>
      <c r="DV274" s="169"/>
      <c r="DW274" s="169"/>
      <c r="EC274" s="169"/>
      <c r="ED274" s="169"/>
      <c r="EE274" s="169"/>
      <c r="EV274" s="169"/>
      <c r="EW274" s="169"/>
      <c r="EX274" s="169"/>
      <c r="EY274" s="169"/>
      <c r="EZ274" s="169"/>
      <c r="FA274" s="169"/>
      <c r="FB274" s="169"/>
      <c r="FC274" s="169"/>
      <c r="FD274" s="169"/>
      <c r="FE274" s="169"/>
      <c r="FT274" s="169"/>
      <c r="GY274" s="169"/>
      <c r="GZ274" s="169"/>
      <c r="HA274" s="169"/>
      <c r="HB274" s="169"/>
      <c r="HC274" s="169"/>
      <c r="HD274" s="169"/>
      <c r="HE274" s="169"/>
      <c r="HF274" s="169"/>
      <c r="HG274" s="169"/>
      <c r="HH274" s="169"/>
      <c r="HI274" s="169"/>
      <c r="HJ274" s="169"/>
      <c r="HK274" s="169"/>
      <c r="HL274" s="169"/>
      <c r="HM274" s="169"/>
      <c r="HN274" s="169"/>
      <c r="HO274" s="169"/>
      <c r="HP274" s="169"/>
      <c r="HQ274" s="169"/>
      <c r="HR274" s="169"/>
      <c r="HS274" s="169"/>
      <c r="HT274" s="169"/>
      <c r="HU274" s="169"/>
      <c r="HV274" s="169"/>
      <c r="HW274" s="169"/>
      <c r="HX274" s="169"/>
      <c r="ID274" s="169"/>
      <c r="IE274" s="169"/>
      <c r="IF274" s="169"/>
      <c r="IU274" s="169"/>
      <c r="IV274" s="169"/>
      <c r="IW274" s="169"/>
      <c r="IX274" s="169"/>
      <c r="JF274" s="169"/>
      <c r="JG274" s="169"/>
      <c r="JH274" s="169"/>
      <c r="JV274" s="169"/>
      <c r="JW274" s="169"/>
      <c r="JX274" s="169"/>
      <c r="KD274" s="169"/>
      <c r="KE274" s="169"/>
      <c r="KF274" s="169"/>
      <c r="KP274" s="169"/>
      <c r="KT274" s="169"/>
      <c r="KU274" s="169"/>
      <c r="KV274" s="169"/>
      <c r="LB274" s="169"/>
      <c r="LC274" s="169"/>
      <c r="LD274" s="169"/>
      <c r="LG274" s="169"/>
      <c r="LH274" s="169"/>
      <c r="LI274" s="169"/>
      <c r="LO274" s="169"/>
      <c r="LP274" s="169"/>
      <c r="LQ274" s="169"/>
      <c r="LY274" s="169"/>
      <c r="LZ274" s="169"/>
      <c r="MG274" s="169"/>
      <c r="NB274" s="169"/>
      <c r="NC274" s="169"/>
      <c r="ND274" s="169"/>
      <c r="NE274" s="169"/>
      <c r="NF274" s="169"/>
      <c r="NG274" s="169"/>
      <c r="NH274" s="169"/>
      <c r="NI274" s="169"/>
      <c r="NJ274" s="169"/>
      <c r="NK274" s="169"/>
      <c r="NN274" s="169"/>
      <c r="OA274" s="169"/>
      <c r="OB274" s="169"/>
      <c r="OC274" s="169"/>
      <c r="OD274" s="169"/>
      <c r="OJ274" s="169"/>
      <c r="OT274" s="169"/>
      <c r="OU274" s="169"/>
      <c r="OV274" s="169"/>
      <c r="OW274" s="169"/>
      <c r="OX274" s="169"/>
      <c r="OY274" s="169"/>
      <c r="OZ274" s="169"/>
      <c r="PA274" s="170"/>
      <c r="PB274" s="170"/>
      <c r="PC274" s="170"/>
      <c r="PD274" s="170"/>
      <c r="PE274" s="170"/>
      <c r="PF274" s="170"/>
      <c r="PG274" s="170"/>
      <c r="PM274" s="169"/>
      <c r="PN274" s="169"/>
      <c r="PO274" s="169"/>
      <c r="PW274" s="169"/>
      <c r="QF274" s="169"/>
      <c r="QJ274" s="169"/>
      <c r="QK274" s="169"/>
      <c r="QL274" s="169"/>
      <c r="QX274" s="169"/>
      <c r="QY274" s="169"/>
      <c r="QZ274" s="169"/>
      <c r="RA274" s="169"/>
      <c r="RE274" s="169"/>
      <c r="RL274" s="169"/>
      <c r="RM274" s="169"/>
      <c r="RN274" s="169"/>
      <c r="RV274" s="169"/>
      <c r="RY274" s="227"/>
      <c r="RZ274" s="167"/>
      <c r="SB274" s="249"/>
      <c r="SC274" s="234"/>
      <c r="SD274" s="177"/>
      <c r="SF274" s="276"/>
      <c r="SG274" s="277"/>
      <c r="SH274" s="276"/>
      <c r="SI274" s="276"/>
      <c r="SJ274" s="276"/>
      <c r="SK274" s="276"/>
      <c r="SL274" s="276"/>
      <c r="SM274" s="276"/>
      <c r="SN274" s="276"/>
      <c r="SO274" s="276"/>
      <c r="SP274" s="276"/>
      <c r="SQ274" s="276"/>
      <c r="SR274" s="276"/>
      <c r="SS274" s="276"/>
      <c r="ST274" s="276"/>
      <c r="SU274" s="276"/>
      <c r="SV274" s="276"/>
      <c r="SW274" s="276"/>
      <c r="SX274" s="276"/>
      <c r="SY274" s="276"/>
      <c r="SZ274" s="276"/>
      <c r="TA274" s="276"/>
      <c r="TB274" s="276"/>
      <c r="TC274" s="276"/>
      <c r="TD274" s="276"/>
      <c r="TE274" s="276"/>
      <c r="TF274" s="276"/>
      <c r="TG274" s="276"/>
      <c r="TH274" s="276"/>
      <c r="TI274" s="276"/>
      <c r="TJ274" s="276"/>
      <c r="TK274" s="276"/>
      <c r="TL274" s="276"/>
      <c r="TM274" s="276"/>
      <c r="TN274" s="276"/>
      <c r="TO274" s="276"/>
      <c r="TP274" s="276"/>
      <c r="TQ274" s="276"/>
      <c r="TR274" s="276"/>
      <c r="TS274" s="276"/>
      <c r="TT274" s="276"/>
      <c r="TU274" s="276"/>
      <c r="TV274" s="276"/>
      <c r="TW274" s="276"/>
      <c r="TX274" s="276"/>
      <c r="TY274" s="276"/>
      <c r="TZ274" s="276"/>
      <c r="UA274" s="276"/>
      <c r="UB274" s="276"/>
      <c r="UC274" s="276"/>
      <c r="UD274" s="276"/>
      <c r="UE274" s="276"/>
      <c r="UF274" s="276"/>
      <c r="UG274" s="276"/>
      <c r="UH274" s="276"/>
      <c r="UI274" s="276"/>
      <c r="UJ274" s="276"/>
      <c r="UK274" s="276"/>
      <c r="UL274" s="276"/>
      <c r="UM274" s="276"/>
      <c r="UN274" s="276"/>
      <c r="UO274" s="276"/>
      <c r="UP274" s="276"/>
      <c r="UQ274" s="276"/>
      <c r="UR274" s="276"/>
      <c r="US274" s="276"/>
      <c r="UT274" s="276"/>
      <c r="UU274" s="276"/>
      <c r="UV274" s="276"/>
      <c r="UW274" s="276"/>
      <c r="UX274" s="276"/>
      <c r="UY274" s="276"/>
      <c r="UZ274" s="276"/>
      <c r="VA274" s="276"/>
      <c r="VB274" s="276"/>
      <c r="VC274" s="276"/>
      <c r="VD274" s="276"/>
      <c r="VE274" s="276"/>
      <c r="VF274" s="276"/>
      <c r="VG274" s="276"/>
      <c r="VH274" s="276"/>
      <c r="VI274" s="276"/>
      <c r="VJ274" s="276"/>
      <c r="VK274" s="276"/>
      <c r="VL274" s="276"/>
      <c r="VM274" s="276"/>
      <c r="VN274" s="276"/>
      <c r="VO274" s="276"/>
      <c r="VP274" s="276"/>
      <c r="VQ274" s="276"/>
      <c r="VR274" s="276"/>
      <c r="VS274" s="276"/>
      <c r="VT274" s="276"/>
      <c r="VU274" s="276"/>
      <c r="VV274" s="276"/>
      <c r="VW274" s="276"/>
      <c r="VX274" s="276"/>
      <c r="VY274" s="276"/>
      <c r="VZ274" s="276"/>
      <c r="WA274" s="276"/>
      <c r="WB274" s="276"/>
      <c r="WC274" s="276"/>
      <c r="WD274" s="276"/>
      <c r="WE274" s="276"/>
      <c r="WF274" s="276"/>
      <c r="WG274" s="276"/>
      <c r="WH274" s="276"/>
      <c r="WI274" s="276"/>
      <c r="WJ274" s="276"/>
      <c r="WK274" s="276"/>
      <c r="WL274" s="276"/>
      <c r="WM274" s="276"/>
      <c r="WN274" s="276"/>
      <c r="WO274" s="276"/>
      <c r="WP274" s="276"/>
      <c r="WQ274" s="276"/>
      <c r="WR274" s="276"/>
      <c r="WS274" s="276"/>
      <c r="WT274" s="276"/>
      <c r="WU274" s="276"/>
      <c r="WV274" s="276"/>
      <c r="WW274" s="276"/>
      <c r="WX274" s="276"/>
      <c r="WY274" s="276"/>
      <c r="WZ274" s="276"/>
      <c r="XA274" s="276"/>
      <c r="XB274" s="276"/>
      <c r="XC274" s="276"/>
      <c r="XD274" s="276"/>
      <c r="XE274" s="276"/>
      <c r="XF274" s="276"/>
      <c r="XG274" s="276"/>
      <c r="XH274" s="276"/>
      <c r="XI274" s="276"/>
      <c r="XJ274" s="276"/>
      <c r="XK274" s="276"/>
      <c r="XL274" s="276"/>
      <c r="XM274" s="278"/>
      <c r="XN274" s="278"/>
      <c r="XO274" s="278"/>
      <c r="XP274" s="278"/>
      <c r="XQ274" s="278"/>
      <c r="XR274" s="278"/>
      <c r="XS274" s="278"/>
      <c r="XT274" s="278"/>
      <c r="XU274" s="278"/>
      <c r="XV274" s="278"/>
      <c r="XW274" s="276"/>
      <c r="XX274" s="279"/>
      <c r="XY274" s="279"/>
      <c r="XZ274" s="279"/>
      <c r="YA274" s="279"/>
      <c r="YB274" s="279"/>
      <c r="YC274" s="279"/>
      <c r="YD274" s="279"/>
      <c r="YE274" s="279"/>
      <c r="YF274" s="279"/>
      <c r="YG274" s="279"/>
      <c r="YH274" s="279"/>
      <c r="YI274" s="279"/>
      <c r="YJ274" s="279"/>
      <c r="YK274" s="279"/>
      <c r="YL274" s="279"/>
      <c r="YM274" s="279"/>
      <c r="YN274" s="279"/>
      <c r="YO274" s="279"/>
      <c r="YP274" s="279"/>
      <c r="YQ274" s="279"/>
      <c r="YR274" s="279"/>
      <c r="YS274" s="279"/>
      <c r="YT274" s="279"/>
      <c r="YU274" s="279"/>
      <c r="YV274" s="279"/>
      <c r="YW274" s="279"/>
      <c r="YX274" s="279"/>
      <c r="YY274" s="279"/>
      <c r="YZ274" s="276"/>
      <c r="ZA274" s="276"/>
      <c r="ZB274" s="276"/>
      <c r="ZC274" s="276"/>
      <c r="ZD274" s="276"/>
      <c r="ZE274" s="276"/>
      <c r="ZF274" s="276"/>
      <c r="ZG274" s="276"/>
      <c r="ZH274" s="276"/>
      <c r="ZI274" s="276"/>
      <c r="ZJ274" s="276"/>
      <c r="ZK274" s="276"/>
      <c r="ZL274" s="276"/>
      <c r="ZM274" s="276"/>
      <c r="ZN274" s="276"/>
      <c r="ZO274" s="278"/>
      <c r="ZP274" s="278"/>
      <c r="ZQ274" s="278"/>
      <c r="ZR274" s="278"/>
      <c r="ZS274" s="278"/>
      <c r="ZT274" s="278"/>
      <c r="ZU274" s="278"/>
      <c r="ZV274" s="278"/>
      <c r="ZW274" s="276"/>
      <c r="ZX274" s="276"/>
      <c r="ZY274" s="276"/>
      <c r="ZZ274" s="276"/>
      <c r="AAA274" s="276"/>
      <c r="AAB274" s="276"/>
      <c r="AAC274" s="276"/>
      <c r="AAD274" s="276"/>
      <c r="AAE274" s="276"/>
      <c r="AAF274" s="276"/>
      <c r="AAG274" s="276"/>
      <c r="AAH274" s="276"/>
      <c r="AAI274" s="276"/>
      <c r="AAJ274" s="276"/>
      <c r="AAK274" s="276"/>
      <c r="AAL274" s="276"/>
      <c r="AAM274" s="276"/>
      <c r="AAN274" s="276"/>
      <c r="AAO274" s="278"/>
      <c r="AAP274" s="278"/>
      <c r="AAQ274" s="278"/>
      <c r="AAR274" s="278"/>
      <c r="AAS274" s="278"/>
      <c r="AAT274" s="278"/>
      <c r="AAU274" s="278"/>
      <c r="AAV274" s="278"/>
      <c r="AAW274" s="278"/>
      <c r="AAX274" s="278"/>
    </row>
    <row r="275" spans="10:726" s="168" customFormat="1" ht="13.5" customHeight="1" x14ac:dyDescent="0.35">
      <c r="J275" s="169"/>
      <c r="K275" s="169"/>
      <c r="L275" s="169"/>
      <c r="M275" s="169"/>
      <c r="N275" s="169"/>
      <c r="O275" s="169"/>
      <c r="P275" s="169"/>
      <c r="Q275" s="169"/>
      <c r="R275" s="169"/>
      <c r="S275" s="169"/>
      <c r="T275" s="169"/>
      <c r="V275" s="169"/>
      <c r="W275" s="169"/>
      <c r="X275" s="169"/>
      <c r="Y275" s="169"/>
      <c r="Z275" s="169"/>
      <c r="BH275" s="169"/>
      <c r="BI275" s="169"/>
      <c r="BJ275" s="169"/>
      <c r="BK275" s="169"/>
      <c r="BV275" s="169"/>
      <c r="BW275" s="169"/>
      <c r="BX275" s="169"/>
      <c r="BY275" s="169"/>
      <c r="CE275" s="169"/>
      <c r="CF275" s="169"/>
      <c r="CG275" s="169"/>
      <c r="CL275" s="169"/>
      <c r="CM275" s="169"/>
      <c r="CN275" s="169"/>
      <c r="CU275" s="169"/>
      <c r="CV275" s="169"/>
      <c r="CW275" s="169"/>
      <c r="CX275" s="169"/>
      <c r="CY275" s="169"/>
      <c r="DE275" s="169"/>
      <c r="DF275" s="169"/>
      <c r="DG275" s="169"/>
      <c r="DL275" s="169"/>
      <c r="DM275" s="169"/>
      <c r="DN275" s="169"/>
      <c r="DO275" s="169"/>
      <c r="DQ275" s="169"/>
      <c r="DR275" s="169"/>
      <c r="DS275" s="169"/>
      <c r="DU275" s="169"/>
      <c r="DV275" s="169"/>
      <c r="DW275" s="169"/>
      <c r="EC275" s="169"/>
      <c r="ED275" s="169"/>
      <c r="EE275" s="169"/>
      <c r="EV275" s="169"/>
      <c r="EW275" s="169"/>
      <c r="EX275" s="169"/>
      <c r="EY275" s="169"/>
      <c r="EZ275" s="169"/>
      <c r="FA275" s="169"/>
      <c r="FB275" s="169"/>
      <c r="FC275" s="169"/>
      <c r="FD275" s="169"/>
      <c r="FE275" s="169"/>
      <c r="FT275" s="169"/>
      <c r="GY275" s="169"/>
      <c r="GZ275" s="169"/>
      <c r="HA275" s="169"/>
      <c r="HB275" s="169"/>
      <c r="HC275" s="169"/>
      <c r="HD275" s="169"/>
      <c r="HE275" s="169"/>
      <c r="HF275" s="169"/>
      <c r="HG275" s="169"/>
      <c r="HH275" s="169"/>
      <c r="HI275" s="169"/>
      <c r="HJ275" s="169"/>
      <c r="HK275" s="169"/>
      <c r="HL275" s="169"/>
      <c r="HM275" s="169"/>
      <c r="HN275" s="169"/>
      <c r="HO275" s="169"/>
      <c r="HP275" s="169"/>
      <c r="HQ275" s="169"/>
      <c r="HR275" s="169"/>
      <c r="HS275" s="169"/>
      <c r="HT275" s="169"/>
      <c r="HU275" s="169"/>
      <c r="HV275" s="169"/>
      <c r="HW275" s="169"/>
      <c r="HX275" s="169"/>
      <c r="ID275" s="169"/>
      <c r="IE275" s="169"/>
      <c r="IF275" s="169"/>
      <c r="IU275" s="169"/>
      <c r="IV275" s="169"/>
      <c r="IW275" s="169"/>
      <c r="IX275" s="169"/>
      <c r="JF275" s="169"/>
      <c r="JG275" s="169"/>
      <c r="JH275" s="169"/>
      <c r="JV275" s="169"/>
      <c r="JW275" s="169"/>
      <c r="JX275" s="169"/>
      <c r="KD275" s="169"/>
      <c r="KE275" s="169"/>
      <c r="KF275" s="169"/>
      <c r="KP275" s="169"/>
      <c r="KT275" s="169"/>
      <c r="KU275" s="169"/>
      <c r="KV275" s="169"/>
      <c r="LB275" s="169"/>
      <c r="LC275" s="169"/>
      <c r="LD275" s="169"/>
      <c r="LG275" s="169"/>
      <c r="LH275" s="169"/>
      <c r="LI275" s="169"/>
      <c r="LO275" s="169"/>
      <c r="LP275" s="169"/>
      <c r="LQ275" s="169"/>
      <c r="LY275" s="169"/>
      <c r="LZ275" s="169"/>
      <c r="MG275" s="169"/>
      <c r="NB275" s="169"/>
      <c r="NC275" s="169"/>
      <c r="ND275" s="169"/>
      <c r="NE275" s="169"/>
      <c r="NF275" s="169"/>
      <c r="NG275" s="169"/>
      <c r="NH275" s="169"/>
      <c r="NI275" s="169"/>
      <c r="NJ275" s="169"/>
      <c r="NK275" s="169"/>
      <c r="NN275" s="169"/>
      <c r="OA275" s="169"/>
      <c r="OB275" s="169"/>
      <c r="OC275" s="169"/>
      <c r="OD275" s="169"/>
      <c r="OJ275" s="169"/>
      <c r="OT275" s="169"/>
      <c r="OU275" s="169"/>
      <c r="OV275" s="169"/>
      <c r="OW275" s="169"/>
      <c r="OX275" s="169"/>
      <c r="OY275" s="169"/>
      <c r="OZ275" s="169"/>
      <c r="PA275" s="170"/>
      <c r="PB275" s="170"/>
      <c r="PC275" s="170"/>
      <c r="PD275" s="170"/>
      <c r="PE275" s="170"/>
      <c r="PF275" s="170"/>
      <c r="PG275" s="170"/>
      <c r="PM275" s="169"/>
      <c r="PN275" s="169"/>
      <c r="PO275" s="169"/>
      <c r="PW275" s="169"/>
      <c r="QF275" s="169"/>
      <c r="QJ275" s="169"/>
      <c r="QK275" s="169"/>
      <c r="QL275" s="169"/>
      <c r="QX275" s="169"/>
      <c r="QY275" s="169"/>
      <c r="QZ275" s="169"/>
      <c r="RA275" s="169"/>
      <c r="RE275" s="169"/>
      <c r="RL275" s="169"/>
      <c r="RM275" s="169"/>
      <c r="RN275" s="169"/>
      <c r="RV275" s="169"/>
      <c r="RY275" s="227"/>
      <c r="RZ275" s="167"/>
      <c r="SB275" s="249"/>
      <c r="SC275" s="234"/>
      <c r="SD275" s="177"/>
      <c r="SF275" s="276"/>
      <c r="SG275" s="277"/>
      <c r="SH275" s="276"/>
      <c r="SI275" s="276"/>
      <c r="SJ275" s="276"/>
      <c r="SK275" s="276"/>
      <c r="SL275" s="276"/>
      <c r="SM275" s="276"/>
      <c r="SN275" s="276"/>
      <c r="SO275" s="276"/>
      <c r="SP275" s="276"/>
      <c r="SQ275" s="276"/>
      <c r="SR275" s="276"/>
      <c r="SS275" s="276"/>
      <c r="ST275" s="276"/>
      <c r="SU275" s="276"/>
      <c r="SV275" s="276"/>
      <c r="SW275" s="276"/>
      <c r="SX275" s="276"/>
      <c r="SY275" s="276"/>
      <c r="SZ275" s="276"/>
      <c r="TA275" s="276"/>
      <c r="TB275" s="276"/>
      <c r="TC275" s="276"/>
      <c r="TD275" s="276"/>
      <c r="TE275" s="276"/>
      <c r="TF275" s="276"/>
      <c r="TG275" s="276"/>
      <c r="TH275" s="276"/>
      <c r="TI275" s="276"/>
      <c r="TJ275" s="276"/>
      <c r="TK275" s="276"/>
      <c r="TL275" s="276"/>
      <c r="TM275" s="276"/>
      <c r="TN275" s="276"/>
      <c r="TO275" s="276"/>
      <c r="TP275" s="276"/>
      <c r="TQ275" s="276"/>
      <c r="TR275" s="276"/>
      <c r="TS275" s="276"/>
      <c r="TT275" s="276"/>
      <c r="TU275" s="276"/>
      <c r="TV275" s="276"/>
      <c r="TW275" s="276"/>
      <c r="TX275" s="276"/>
      <c r="TY275" s="276"/>
      <c r="TZ275" s="276"/>
      <c r="UA275" s="276"/>
      <c r="UB275" s="276"/>
      <c r="UC275" s="276"/>
      <c r="UD275" s="276"/>
      <c r="UE275" s="276"/>
      <c r="UF275" s="276"/>
      <c r="UG275" s="276"/>
      <c r="UH275" s="276"/>
      <c r="UI275" s="276"/>
      <c r="UJ275" s="276"/>
      <c r="UK275" s="276"/>
      <c r="UL275" s="276"/>
      <c r="UM275" s="276"/>
      <c r="UN275" s="276"/>
      <c r="UO275" s="276"/>
      <c r="UP275" s="276"/>
      <c r="UQ275" s="276"/>
      <c r="UR275" s="276"/>
      <c r="US275" s="276"/>
      <c r="UT275" s="276"/>
      <c r="UU275" s="276"/>
      <c r="UV275" s="276"/>
      <c r="UW275" s="276"/>
      <c r="UX275" s="276"/>
      <c r="UY275" s="276"/>
      <c r="UZ275" s="276"/>
      <c r="VA275" s="276"/>
      <c r="VB275" s="276"/>
      <c r="VC275" s="276"/>
      <c r="VD275" s="276"/>
      <c r="VE275" s="276"/>
      <c r="VF275" s="276"/>
      <c r="VG275" s="276"/>
      <c r="VH275" s="276"/>
      <c r="VI275" s="276"/>
      <c r="VJ275" s="276"/>
      <c r="VK275" s="276"/>
      <c r="VL275" s="276"/>
      <c r="VM275" s="276"/>
      <c r="VN275" s="276"/>
      <c r="VO275" s="276"/>
      <c r="VP275" s="276"/>
      <c r="VQ275" s="276"/>
      <c r="VR275" s="276"/>
      <c r="VS275" s="276"/>
      <c r="VT275" s="276"/>
      <c r="VU275" s="276"/>
      <c r="VV275" s="276"/>
      <c r="VW275" s="276"/>
      <c r="VX275" s="276"/>
      <c r="VY275" s="276"/>
      <c r="VZ275" s="276"/>
      <c r="WA275" s="276"/>
      <c r="WB275" s="276"/>
      <c r="WC275" s="276"/>
      <c r="WD275" s="276"/>
      <c r="WE275" s="276"/>
      <c r="WF275" s="276"/>
      <c r="WG275" s="276"/>
      <c r="WH275" s="276"/>
      <c r="WI275" s="276"/>
      <c r="WJ275" s="276"/>
      <c r="WK275" s="276"/>
      <c r="WL275" s="276"/>
      <c r="WM275" s="276"/>
      <c r="WN275" s="276"/>
      <c r="WO275" s="276"/>
      <c r="WP275" s="276"/>
      <c r="WQ275" s="276"/>
      <c r="WR275" s="276"/>
      <c r="WS275" s="276"/>
      <c r="WT275" s="276"/>
      <c r="WU275" s="276"/>
      <c r="WV275" s="276"/>
      <c r="WW275" s="276"/>
      <c r="WX275" s="276"/>
      <c r="WY275" s="276"/>
      <c r="WZ275" s="276"/>
      <c r="XA275" s="276"/>
      <c r="XB275" s="276"/>
      <c r="XC275" s="276"/>
      <c r="XD275" s="276"/>
      <c r="XE275" s="276"/>
      <c r="XF275" s="276"/>
      <c r="XG275" s="276"/>
      <c r="XH275" s="276"/>
      <c r="XI275" s="276"/>
      <c r="XJ275" s="276"/>
      <c r="XK275" s="276"/>
      <c r="XL275" s="276"/>
      <c r="XM275" s="278"/>
      <c r="XN275" s="278"/>
      <c r="XO275" s="278"/>
      <c r="XP275" s="278"/>
      <c r="XQ275" s="278"/>
      <c r="XR275" s="278"/>
      <c r="XS275" s="278"/>
      <c r="XT275" s="278"/>
      <c r="XU275" s="278"/>
      <c r="XV275" s="278"/>
      <c r="XW275" s="276"/>
      <c r="XX275" s="279"/>
      <c r="XY275" s="279"/>
      <c r="XZ275" s="279"/>
      <c r="YA275" s="279"/>
      <c r="YB275" s="279"/>
      <c r="YC275" s="279"/>
      <c r="YD275" s="279"/>
      <c r="YE275" s="279"/>
      <c r="YF275" s="279"/>
      <c r="YG275" s="279"/>
      <c r="YH275" s="279"/>
      <c r="YI275" s="279"/>
      <c r="YJ275" s="279"/>
      <c r="YK275" s="279"/>
      <c r="YL275" s="279"/>
      <c r="YM275" s="279"/>
      <c r="YN275" s="279"/>
      <c r="YO275" s="279"/>
      <c r="YP275" s="279"/>
      <c r="YQ275" s="279"/>
      <c r="YR275" s="279"/>
      <c r="YS275" s="279"/>
      <c r="YT275" s="279"/>
      <c r="YU275" s="279"/>
      <c r="YV275" s="279"/>
      <c r="YW275" s="279"/>
      <c r="YX275" s="279"/>
      <c r="YY275" s="279"/>
      <c r="YZ275" s="276"/>
      <c r="ZA275" s="276"/>
      <c r="ZB275" s="276"/>
      <c r="ZC275" s="276"/>
      <c r="ZD275" s="276"/>
      <c r="ZE275" s="276"/>
      <c r="ZF275" s="276"/>
      <c r="ZG275" s="276"/>
      <c r="ZH275" s="276"/>
      <c r="ZI275" s="276"/>
      <c r="ZJ275" s="276"/>
      <c r="ZK275" s="276"/>
      <c r="ZL275" s="276"/>
      <c r="ZM275" s="276"/>
      <c r="ZN275" s="276"/>
      <c r="ZO275" s="278"/>
      <c r="ZP275" s="278"/>
      <c r="ZQ275" s="278"/>
      <c r="ZR275" s="278"/>
      <c r="ZS275" s="278"/>
      <c r="ZT275" s="278"/>
      <c r="ZU275" s="278"/>
      <c r="ZV275" s="278"/>
      <c r="ZW275" s="276"/>
      <c r="ZX275" s="276"/>
      <c r="ZY275" s="276"/>
      <c r="ZZ275" s="276"/>
      <c r="AAA275" s="276"/>
      <c r="AAB275" s="276"/>
      <c r="AAC275" s="276"/>
      <c r="AAD275" s="276"/>
      <c r="AAE275" s="276"/>
      <c r="AAF275" s="276"/>
      <c r="AAG275" s="276"/>
      <c r="AAH275" s="276"/>
      <c r="AAI275" s="276"/>
      <c r="AAJ275" s="276"/>
      <c r="AAK275" s="276"/>
      <c r="AAL275" s="276"/>
      <c r="AAM275" s="276"/>
      <c r="AAN275" s="276"/>
      <c r="AAO275" s="278"/>
      <c r="AAP275" s="278"/>
      <c r="AAQ275" s="278"/>
      <c r="AAR275" s="278"/>
      <c r="AAS275" s="278"/>
      <c r="AAT275" s="278"/>
      <c r="AAU275" s="278"/>
      <c r="AAV275" s="278"/>
      <c r="AAW275" s="278"/>
      <c r="AAX275" s="278"/>
    </row>
    <row r="276" spans="10:726" s="168" customFormat="1" ht="13.5" customHeight="1" x14ac:dyDescent="0.35">
      <c r="J276" s="169"/>
      <c r="K276" s="169"/>
      <c r="L276" s="169"/>
      <c r="M276" s="169"/>
      <c r="N276" s="169"/>
      <c r="O276" s="169"/>
      <c r="P276" s="169"/>
      <c r="Q276" s="169"/>
      <c r="R276" s="169"/>
      <c r="S276" s="169"/>
      <c r="T276" s="169"/>
      <c r="V276" s="169"/>
      <c r="W276" s="169"/>
      <c r="X276" s="169"/>
      <c r="Y276" s="169"/>
      <c r="Z276" s="169"/>
      <c r="BH276" s="169"/>
      <c r="BI276" s="169"/>
      <c r="BJ276" s="169"/>
      <c r="BK276" s="169"/>
      <c r="BV276" s="169"/>
      <c r="BW276" s="169"/>
      <c r="BX276" s="169"/>
      <c r="BY276" s="169"/>
      <c r="CE276" s="169"/>
      <c r="CF276" s="169"/>
      <c r="CG276" s="169"/>
      <c r="CL276" s="169"/>
      <c r="CM276" s="169"/>
      <c r="CN276" s="169"/>
      <c r="CU276" s="169"/>
      <c r="CV276" s="169"/>
      <c r="CW276" s="169"/>
      <c r="CX276" s="169"/>
      <c r="CY276" s="169"/>
      <c r="DE276" s="169"/>
      <c r="DF276" s="169"/>
      <c r="DG276" s="169"/>
      <c r="DL276" s="169"/>
      <c r="DM276" s="169"/>
      <c r="DN276" s="169"/>
      <c r="DO276" s="169"/>
      <c r="DQ276" s="169"/>
      <c r="DR276" s="169"/>
      <c r="DS276" s="169"/>
      <c r="DU276" s="169"/>
      <c r="DV276" s="169"/>
      <c r="DW276" s="169"/>
      <c r="EC276" s="169"/>
      <c r="ED276" s="169"/>
      <c r="EE276" s="169"/>
      <c r="EV276" s="169"/>
      <c r="EW276" s="169"/>
      <c r="EX276" s="169"/>
      <c r="EY276" s="169"/>
      <c r="EZ276" s="169"/>
      <c r="FA276" s="169"/>
      <c r="FB276" s="169"/>
      <c r="FC276" s="169"/>
      <c r="FD276" s="169"/>
      <c r="FE276" s="169"/>
      <c r="FT276" s="169"/>
      <c r="GY276" s="169"/>
      <c r="GZ276" s="169"/>
      <c r="HA276" s="169"/>
      <c r="HB276" s="169"/>
      <c r="HC276" s="169"/>
      <c r="HD276" s="169"/>
      <c r="HE276" s="169"/>
      <c r="HF276" s="169"/>
      <c r="HG276" s="169"/>
      <c r="HH276" s="169"/>
      <c r="HI276" s="169"/>
      <c r="HJ276" s="169"/>
      <c r="HK276" s="169"/>
      <c r="HL276" s="169"/>
      <c r="HM276" s="169"/>
      <c r="HN276" s="169"/>
      <c r="HO276" s="169"/>
      <c r="HP276" s="169"/>
      <c r="HQ276" s="169"/>
      <c r="HR276" s="169"/>
      <c r="HS276" s="169"/>
      <c r="HT276" s="169"/>
      <c r="HU276" s="169"/>
      <c r="HV276" s="169"/>
      <c r="HW276" s="169"/>
      <c r="HX276" s="169"/>
      <c r="ID276" s="169"/>
      <c r="IE276" s="169"/>
      <c r="IF276" s="169"/>
      <c r="IU276" s="169"/>
      <c r="IV276" s="169"/>
      <c r="IW276" s="169"/>
      <c r="IX276" s="169"/>
      <c r="JF276" s="169"/>
      <c r="JG276" s="169"/>
      <c r="JH276" s="169"/>
      <c r="JV276" s="169"/>
      <c r="JW276" s="169"/>
      <c r="JX276" s="169"/>
      <c r="KD276" s="169"/>
      <c r="KE276" s="169"/>
      <c r="KF276" s="169"/>
      <c r="KP276" s="169"/>
      <c r="KT276" s="169"/>
      <c r="KU276" s="169"/>
      <c r="KV276" s="169"/>
      <c r="LB276" s="169"/>
      <c r="LC276" s="169"/>
      <c r="LD276" s="169"/>
      <c r="LG276" s="169"/>
      <c r="LH276" s="169"/>
      <c r="LI276" s="169"/>
      <c r="LO276" s="169"/>
      <c r="LP276" s="169"/>
      <c r="LQ276" s="169"/>
      <c r="LY276" s="169"/>
      <c r="LZ276" s="169"/>
      <c r="MG276" s="169"/>
      <c r="NB276" s="169"/>
      <c r="NC276" s="169"/>
      <c r="ND276" s="169"/>
      <c r="NE276" s="169"/>
      <c r="NF276" s="169"/>
      <c r="NG276" s="169"/>
      <c r="NH276" s="169"/>
      <c r="NI276" s="169"/>
      <c r="NJ276" s="169"/>
      <c r="NK276" s="169"/>
      <c r="NN276" s="169"/>
      <c r="OA276" s="169"/>
      <c r="OB276" s="169"/>
      <c r="OC276" s="169"/>
      <c r="OD276" s="169"/>
      <c r="OJ276" s="169"/>
      <c r="OT276" s="169"/>
      <c r="OU276" s="169"/>
      <c r="OV276" s="169"/>
      <c r="OW276" s="169"/>
      <c r="OX276" s="169"/>
      <c r="OY276" s="169"/>
      <c r="OZ276" s="169"/>
      <c r="PA276" s="170"/>
      <c r="PB276" s="170"/>
      <c r="PC276" s="170"/>
      <c r="PD276" s="170"/>
      <c r="PE276" s="170"/>
      <c r="PF276" s="170"/>
      <c r="PG276" s="170"/>
      <c r="PM276" s="169"/>
      <c r="PN276" s="169"/>
      <c r="PO276" s="169"/>
      <c r="PW276" s="169"/>
      <c r="QF276" s="169"/>
      <c r="QJ276" s="169"/>
      <c r="QK276" s="169"/>
      <c r="QL276" s="169"/>
      <c r="QX276" s="169"/>
      <c r="QY276" s="169"/>
      <c r="QZ276" s="169"/>
      <c r="RA276" s="169"/>
      <c r="RE276" s="169"/>
      <c r="RL276" s="169"/>
      <c r="RM276" s="169"/>
      <c r="RN276" s="169"/>
      <c r="RV276" s="169"/>
      <c r="RY276" s="227"/>
      <c r="RZ276" s="167"/>
      <c r="SB276" s="249"/>
      <c r="SC276" s="234"/>
      <c r="SD276" s="177"/>
      <c r="SF276" s="276"/>
      <c r="SG276" s="277"/>
      <c r="SH276" s="276"/>
      <c r="SI276" s="276"/>
      <c r="SJ276" s="276"/>
      <c r="SK276" s="276"/>
      <c r="SL276" s="276"/>
      <c r="SM276" s="276"/>
      <c r="SN276" s="276"/>
      <c r="SO276" s="276"/>
      <c r="SP276" s="276"/>
      <c r="SQ276" s="276"/>
      <c r="SR276" s="276"/>
      <c r="SS276" s="276"/>
      <c r="ST276" s="276"/>
      <c r="SU276" s="276"/>
      <c r="SV276" s="276"/>
      <c r="SW276" s="276"/>
      <c r="SX276" s="276"/>
      <c r="SY276" s="276"/>
      <c r="SZ276" s="276"/>
      <c r="TA276" s="276"/>
      <c r="TB276" s="276"/>
      <c r="TC276" s="276"/>
      <c r="TD276" s="276"/>
      <c r="TE276" s="276"/>
      <c r="TF276" s="276"/>
      <c r="TG276" s="276"/>
      <c r="TH276" s="276"/>
      <c r="TI276" s="276"/>
      <c r="TJ276" s="276"/>
      <c r="TK276" s="276"/>
      <c r="TL276" s="276"/>
      <c r="TM276" s="276"/>
      <c r="TN276" s="276"/>
      <c r="TO276" s="276"/>
      <c r="TP276" s="276"/>
      <c r="TQ276" s="276"/>
      <c r="TR276" s="276"/>
      <c r="TS276" s="276"/>
      <c r="TT276" s="276"/>
      <c r="TU276" s="276"/>
      <c r="TV276" s="276"/>
      <c r="TW276" s="276"/>
      <c r="TX276" s="276"/>
      <c r="TY276" s="276"/>
      <c r="TZ276" s="276"/>
      <c r="UA276" s="276"/>
      <c r="UB276" s="276"/>
      <c r="UC276" s="276"/>
      <c r="UD276" s="276"/>
      <c r="UE276" s="276"/>
      <c r="UF276" s="276"/>
      <c r="UG276" s="276"/>
      <c r="UH276" s="276"/>
      <c r="UI276" s="276"/>
      <c r="UJ276" s="276"/>
      <c r="UK276" s="276"/>
      <c r="UL276" s="276"/>
      <c r="UM276" s="276"/>
      <c r="UN276" s="276"/>
      <c r="UO276" s="276"/>
      <c r="UP276" s="276"/>
      <c r="UQ276" s="276"/>
      <c r="UR276" s="276"/>
      <c r="US276" s="276"/>
      <c r="UT276" s="276"/>
      <c r="UU276" s="276"/>
      <c r="UV276" s="276"/>
      <c r="UW276" s="276"/>
      <c r="UX276" s="276"/>
      <c r="UY276" s="276"/>
      <c r="UZ276" s="276"/>
      <c r="VA276" s="276"/>
      <c r="VB276" s="276"/>
      <c r="VC276" s="276"/>
      <c r="VD276" s="276"/>
      <c r="VE276" s="276"/>
      <c r="VF276" s="276"/>
      <c r="VG276" s="276"/>
      <c r="VH276" s="276"/>
      <c r="VI276" s="276"/>
      <c r="VJ276" s="276"/>
      <c r="VK276" s="276"/>
      <c r="VL276" s="276"/>
      <c r="VM276" s="276"/>
      <c r="VN276" s="276"/>
      <c r="VO276" s="276"/>
      <c r="VP276" s="276"/>
      <c r="VQ276" s="276"/>
      <c r="VR276" s="276"/>
      <c r="VS276" s="276"/>
      <c r="VT276" s="276"/>
      <c r="VU276" s="276"/>
      <c r="VV276" s="276"/>
      <c r="VW276" s="276"/>
      <c r="VX276" s="276"/>
      <c r="VY276" s="276"/>
      <c r="VZ276" s="276"/>
      <c r="WA276" s="276"/>
      <c r="WB276" s="276"/>
      <c r="WC276" s="276"/>
      <c r="WD276" s="276"/>
      <c r="WE276" s="276"/>
      <c r="WF276" s="276"/>
      <c r="WG276" s="276"/>
      <c r="WH276" s="276"/>
      <c r="WI276" s="276"/>
      <c r="WJ276" s="276"/>
      <c r="WK276" s="276"/>
      <c r="WL276" s="276"/>
      <c r="WM276" s="276"/>
      <c r="WN276" s="276"/>
      <c r="WO276" s="276"/>
      <c r="WP276" s="276"/>
      <c r="WQ276" s="276"/>
      <c r="WR276" s="276"/>
      <c r="WS276" s="276"/>
      <c r="WT276" s="276"/>
      <c r="WU276" s="276"/>
      <c r="WV276" s="276"/>
      <c r="WW276" s="276"/>
      <c r="WX276" s="276"/>
      <c r="WY276" s="276"/>
      <c r="WZ276" s="276"/>
      <c r="XA276" s="276"/>
      <c r="XB276" s="276"/>
      <c r="XC276" s="276"/>
      <c r="XD276" s="276"/>
      <c r="XE276" s="276"/>
      <c r="XF276" s="276"/>
      <c r="XG276" s="276"/>
      <c r="XH276" s="276"/>
      <c r="XI276" s="276"/>
      <c r="XJ276" s="276"/>
      <c r="XK276" s="276"/>
      <c r="XL276" s="276"/>
      <c r="XM276" s="278"/>
      <c r="XN276" s="278"/>
      <c r="XO276" s="278"/>
      <c r="XP276" s="278"/>
      <c r="XQ276" s="278"/>
      <c r="XR276" s="278"/>
      <c r="XS276" s="278"/>
      <c r="XT276" s="278"/>
      <c r="XU276" s="278"/>
      <c r="XV276" s="278"/>
      <c r="XW276" s="276"/>
      <c r="XX276" s="279"/>
      <c r="XY276" s="279"/>
      <c r="XZ276" s="279"/>
      <c r="YA276" s="279"/>
      <c r="YB276" s="279"/>
      <c r="YC276" s="279"/>
      <c r="YD276" s="279"/>
      <c r="YE276" s="279"/>
      <c r="YF276" s="279"/>
      <c r="YG276" s="279"/>
      <c r="YH276" s="279"/>
      <c r="YI276" s="279"/>
      <c r="YJ276" s="279"/>
      <c r="YK276" s="279"/>
      <c r="YL276" s="279"/>
      <c r="YM276" s="279"/>
      <c r="YN276" s="279"/>
      <c r="YO276" s="279"/>
      <c r="YP276" s="279"/>
      <c r="YQ276" s="279"/>
      <c r="YR276" s="279"/>
      <c r="YS276" s="279"/>
      <c r="YT276" s="279"/>
      <c r="YU276" s="279"/>
      <c r="YV276" s="279"/>
      <c r="YW276" s="279"/>
      <c r="YX276" s="279"/>
      <c r="YY276" s="279"/>
      <c r="YZ276" s="276"/>
      <c r="ZA276" s="276"/>
      <c r="ZB276" s="276"/>
      <c r="ZC276" s="276"/>
      <c r="ZD276" s="276"/>
      <c r="ZE276" s="276"/>
      <c r="ZF276" s="276"/>
      <c r="ZG276" s="276"/>
      <c r="ZH276" s="276"/>
      <c r="ZI276" s="276"/>
      <c r="ZJ276" s="276"/>
      <c r="ZK276" s="276"/>
      <c r="ZL276" s="276"/>
      <c r="ZM276" s="276"/>
      <c r="ZN276" s="276"/>
      <c r="ZO276" s="278"/>
      <c r="ZP276" s="278"/>
      <c r="ZQ276" s="278"/>
      <c r="ZR276" s="278"/>
      <c r="ZS276" s="278"/>
      <c r="ZT276" s="278"/>
      <c r="ZU276" s="278"/>
      <c r="ZV276" s="278"/>
      <c r="ZW276" s="276"/>
      <c r="ZX276" s="276"/>
      <c r="ZY276" s="276"/>
      <c r="ZZ276" s="276"/>
      <c r="AAA276" s="276"/>
      <c r="AAB276" s="276"/>
      <c r="AAC276" s="276"/>
      <c r="AAD276" s="276"/>
      <c r="AAE276" s="276"/>
      <c r="AAF276" s="276"/>
      <c r="AAG276" s="276"/>
      <c r="AAH276" s="276"/>
      <c r="AAI276" s="276"/>
      <c r="AAJ276" s="276"/>
      <c r="AAK276" s="276"/>
      <c r="AAL276" s="276"/>
      <c r="AAM276" s="276"/>
      <c r="AAN276" s="276"/>
      <c r="AAO276" s="278"/>
      <c r="AAP276" s="278"/>
      <c r="AAQ276" s="278"/>
      <c r="AAR276" s="278"/>
      <c r="AAS276" s="278"/>
      <c r="AAT276" s="278"/>
      <c r="AAU276" s="278"/>
      <c r="AAV276" s="278"/>
      <c r="AAW276" s="278"/>
      <c r="AAX276" s="278"/>
    </row>
    <row r="277" spans="10:726" s="168" customFormat="1" ht="13.5" customHeight="1" x14ac:dyDescent="0.35">
      <c r="J277" s="169"/>
      <c r="K277" s="169"/>
      <c r="L277" s="169"/>
      <c r="M277" s="169"/>
      <c r="N277" s="169"/>
      <c r="O277" s="169"/>
      <c r="P277" s="169"/>
      <c r="Q277" s="169"/>
      <c r="R277" s="169"/>
      <c r="S277" s="169"/>
      <c r="T277" s="169"/>
      <c r="V277" s="169"/>
      <c r="W277" s="169"/>
      <c r="X277" s="169"/>
      <c r="Y277" s="169"/>
      <c r="Z277" s="169"/>
      <c r="BH277" s="169"/>
      <c r="BI277" s="169"/>
      <c r="BJ277" s="169"/>
      <c r="BK277" s="169"/>
      <c r="BV277" s="169"/>
      <c r="BW277" s="169"/>
      <c r="BX277" s="169"/>
      <c r="BY277" s="169"/>
      <c r="CE277" s="169"/>
      <c r="CF277" s="169"/>
      <c r="CG277" s="169"/>
      <c r="CL277" s="169"/>
      <c r="CM277" s="169"/>
      <c r="CN277" s="169"/>
      <c r="CU277" s="169"/>
      <c r="CV277" s="169"/>
      <c r="CW277" s="169"/>
      <c r="CX277" s="169"/>
      <c r="CY277" s="169"/>
      <c r="DE277" s="169"/>
      <c r="DF277" s="169"/>
      <c r="DG277" s="169"/>
      <c r="DL277" s="169"/>
      <c r="DM277" s="169"/>
      <c r="DN277" s="169"/>
      <c r="DO277" s="169"/>
      <c r="DQ277" s="169"/>
      <c r="DR277" s="169"/>
      <c r="DS277" s="169"/>
      <c r="DU277" s="169"/>
      <c r="DV277" s="169"/>
      <c r="DW277" s="169"/>
      <c r="EC277" s="169"/>
      <c r="ED277" s="169"/>
      <c r="EE277" s="169"/>
      <c r="EV277" s="169"/>
      <c r="EW277" s="169"/>
      <c r="EX277" s="169"/>
      <c r="EY277" s="169"/>
      <c r="EZ277" s="169"/>
      <c r="FA277" s="169"/>
      <c r="FB277" s="169"/>
      <c r="FC277" s="169"/>
      <c r="FD277" s="169"/>
      <c r="FE277" s="169"/>
      <c r="FT277" s="169"/>
      <c r="GY277" s="169"/>
      <c r="GZ277" s="169"/>
      <c r="HA277" s="169"/>
      <c r="HB277" s="169"/>
      <c r="HC277" s="169"/>
      <c r="HD277" s="169"/>
      <c r="HE277" s="169"/>
      <c r="HF277" s="169"/>
      <c r="HG277" s="169"/>
      <c r="HH277" s="169"/>
      <c r="HI277" s="169"/>
      <c r="HJ277" s="169"/>
      <c r="HK277" s="169"/>
      <c r="HL277" s="169"/>
      <c r="HM277" s="169"/>
      <c r="HN277" s="169"/>
      <c r="HO277" s="169"/>
      <c r="HP277" s="169"/>
      <c r="HQ277" s="169"/>
      <c r="HR277" s="169"/>
      <c r="HS277" s="169"/>
      <c r="HT277" s="169"/>
      <c r="HU277" s="169"/>
      <c r="HV277" s="169"/>
      <c r="HW277" s="169"/>
      <c r="HX277" s="169"/>
      <c r="ID277" s="169"/>
      <c r="IE277" s="169"/>
      <c r="IF277" s="169"/>
      <c r="IU277" s="169"/>
      <c r="IV277" s="169"/>
      <c r="IW277" s="169"/>
      <c r="IX277" s="169"/>
      <c r="JF277" s="169"/>
      <c r="JG277" s="169"/>
      <c r="JH277" s="169"/>
      <c r="JV277" s="169"/>
      <c r="JW277" s="169"/>
      <c r="JX277" s="169"/>
      <c r="KD277" s="169"/>
      <c r="KE277" s="169"/>
      <c r="KF277" s="169"/>
      <c r="KP277" s="169"/>
      <c r="KT277" s="169"/>
      <c r="KU277" s="169"/>
      <c r="KV277" s="169"/>
      <c r="LB277" s="169"/>
      <c r="LC277" s="169"/>
      <c r="LD277" s="169"/>
      <c r="LG277" s="169"/>
      <c r="LH277" s="169"/>
      <c r="LI277" s="169"/>
      <c r="LO277" s="169"/>
      <c r="LP277" s="169"/>
      <c r="LQ277" s="169"/>
      <c r="LY277" s="169"/>
      <c r="LZ277" s="169"/>
      <c r="MG277" s="169"/>
      <c r="NB277" s="169"/>
      <c r="NC277" s="169"/>
      <c r="ND277" s="169"/>
      <c r="NE277" s="169"/>
      <c r="NF277" s="169"/>
      <c r="NG277" s="169"/>
      <c r="NH277" s="169"/>
      <c r="NI277" s="169"/>
      <c r="NJ277" s="169"/>
      <c r="NK277" s="169"/>
      <c r="NN277" s="169"/>
      <c r="OA277" s="169"/>
      <c r="OB277" s="169"/>
      <c r="OC277" s="169"/>
      <c r="OD277" s="169"/>
      <c r="OJ277" s="169"/>
      <c r="OT277" s="169"/>
      <c r="OU277" s="169"/>
      <c r="OV277" s="169"/>
      <c r="OW277" s="169"/>
      <c r="OX277" s="169"/>
      <c r="OY277" s="169"/>
      <c r="OZ277" s="169"/>
      <c r="PA277" s="170"/>
      <c r="PB277" s="170"/>
      <c r="PC277" s="170"/>
      <c r="PD277" s="170"/>
      <c r="PE277" s="170"/>
      <c r="PF277" s="170"/>
      <c r="PG277" s="170"/>
      <c r="PM277" s="169"/>
      <c r="PN277" s="169"/>
      <c r="PO277" s="169"/>
      <c r="PW277" s="169"/>
      <c r="QF277" s="169"/>
      <c r="QJ277" s="169"/>
      <c r="QK277" s="169"/>
      <c r="QL277" s="169"/>
      <c r="QX277" s="169"/>
      <c r="QY277" s="169"/>
      <c r="QZ277" s="169"/>
      <c r="RA277" s="169"/>
      <c r="RE277" s="169"/>
      <c r="RL277" s="169"/>
      <c r="RM277" s="169"/>
      <c r="RN277" s="169"/>
      <c r="RV277" s="169"/>
      <c r="RY277" s="227"/>
      <c r="RZ277" s="167"/>
      <c r="SB277" s="249"/>
      <c r="SC277" s="234"/>
      <c r="SD277" s="177"/>
      <c r="SF277" s="276"/>
      <c r="SG277" s="277"/>
      <c r="SH277" s="276"/>
      <c r="SI277" s="276"/>
      <c r="SJ277" s="276"/>
      <c r="SK277" s="276"/>
      <c r="SL277" s="276"/>
      <c r="SM277" s="276"/>
      <c r="SN277" s="276"/>
      <c r="SO277" s="276"/>
      <c r="SP277" s="276"/>
      <c r="SQ277" s="276"/>
      <c r="SR277" s="276"/>
      <c r="SS277" s="276"/>
      <c r="ST277" s="276"/>
      <c r="SU277" s="276"/>
      <c r="SV277" s="276"/>
      <c r="SW277" s="276"/>
      <c r="SX277" s="276"/>
      <c r="SY277" s="276"/>
      <c r="SZ277" s="276"/>
      <c r="TA277" s="276"/>
      <c r="TB277" s="276"/>
      <c r="TC277" s="276"/>
      <c r="TD277" s="276"/>
      <c r="TE277" s="276"/>
      <c r="TF277" s="276"/>
      <c r="TG277" s="276"/>
      <c r="TH277" s="276"/>
      <c r="TI277" s="276"/>
      <c r="TJ277" s="276"/>
      <c r="TK277" s="276"/>
      <c r="TL277" s="276"/>
      <c r="TM277" s="276"/>
      <c r="TN277" s="276"/>
      <c r="TO277" s="276"/>
      <c r="TP277" s="276"/>
      <c r="TQ277" s="276"/>
      <c r="TR277" s="276"/>
      <c r="TS277" s="276"/>
      <c r="TT277" s="276"/>
      <c r="TU277" s="276"/>
      <c r="TV277" s="276"/>
      <c r="TW277" s="276"/>
      <c r="TX277" s="276"/>
      <c r="TY277" s="276"/>
      <c r="TZ277" s="276"/>
      <c r="UA277" s="276"/>
      <c r="UB277" s="276"/>
      <c r="UC277" s="276"/>
      <c r="UD277" s="276"/>
      <c r="UE277" s="276"/>
      <c r="UF277" s="276"/>
      <c r="UG277" s="276"/>
      <c r="UH277" s="276"/>
      <c r="UI277" s="276"/>
      <c r="UJ277" s="276"/>
      <c r="UK277" s="276"/>
      <c r="UL277" s="276"/>
      <c r="UM277" s="276"/>
      <c r="UN277" s="276"/>
      <c r="UO277" s="276"/>
      <c r="UP277" s="276"/>
      <c r="UQ277" s="276"/>
      <c r="UR277" s="276"/>
      <c r="US277" s="276"/>
      <c r="UT277" s="276"/>
      <c r="UU277" s="276"/>
      <c r="UV277" s="276"/>
      <c r="UW277" s="276"/>
      <c r="UX277" s="276"/>
      <c r="UY277" s="276"/>
      <c r="UZ277" s="276"/>
      <c r="VA277" s="276"/>
      <c r="VB277" s="276"/>
      <c r="VC277" s="276"/>
      <c r="VD277" s="276"/>
      <c r="VE277" s="276"/>
      <c r="VF277" s="276"/>
      <c r="VG277" s="276"/>
      <c r="VH277" s="276"/>
      <c r="VI277" s="276"/>
      <c r="VJ277" s="276"/>
      <c r="VK277" s="276"/>
      <c r="VL277" s="276"/>
      <c r="VM277" s="276"/>
      <c r="VN277" s="276"/>
      <c r="VO277" s="276"/>
      <c r="VP277" s="276"/>
      <c r="VQ277" s="276"/>
      <c r="VR277" s="276"/>
      <c r="VS277" s="276"/>
      <c r="VT277" s="276"/>
      <c r="VU277" s="276"/>
      <c r="VV277" s="276"/>
      <c r="VW277" s="276"/>
      <c r="VX277" s="276"/>
      <c r="VY277" s="276"/>
      <c r="VZ277" s="276"/>
      <c r="WA277" s="276"/>
      <c r="WB277" s="276"/>
      <c r="WC277" s="276"/>
      <c r="WD277" s="276"/>
      <c r="WE277" s="276"/>
      <c r="WF277" s="276"/>
      <c r="WG277" s="276"/>
      <c r="WH277" s="276"/>
      <c r="WI277" s="276"/>
      <c r="WJ277" s="276"/>
      <c r="WK277" s="276"/>
      <c r="WL277" s="276"/>
      <c r="WM277" s="276"/>
      <c r="WN277" s="276"/>
      <c r="WO277" s="276"/>
      <c r="WP277" s="276"/>
      <c r="WQ277" s="276"/>
      <c r="WR277" s="276"/>
      <c r="WS277" s="276"/>
      <c r="WT277" s="276"/>
      <c r="WU277" s="276"/>
      <c r="WV277" s="276"/>
      <c r="WW277" s="276"/>
      <c r="WX277" s="276"/>
      <c r="WY277" s="276"/>
      <c r="WZ277" s="276"/>
      <c r="XA277" s="276"/>
      <c r="XB277" s="276"/>
      <c r="XC277" s="276"/>
      <c r="XD277" s="276"/>
      <c r="XE277" s="276"/>
      <c r="XF277" s="276"/>
      <c r="XG277" s="276"/>
      <c r="XH277" s="276"/>
      <c r="XI277" s="276"/>
      <c r="XJ277" s="276"/>
      <c r="XK277" s="276"/>
      <c r="XL277" s="276"/>
      <c r="XM277" s="278"/>
      <c r="XN277" s="278"/>
      <c r="XO277" s="278"/>
      <c r="XP277" s="278"/>
      <c r="XQ277" s="278"/>
      <c r="XR277" s="278"/>
      <c r="XS277" s="278"/>
      <c r="XT277" s="278"/>
      <c r="XU277" s="278"/>
      <c r="XV277" s="278"/>
      <c r="XW277" s="276"/>
      <c r="XX277" s="279"/>
      <c r="XY277" s="279"/>
      <c r="XZ277" s="279"/>
      <c r="YA277" s="279"/>
      <c r="YB277" s="279"/>
      <c r="YC277" s="279"/>
      <c r="YD277" s="279"/>
      <c r="YE277" s="279"/>
      <c r="YF277" s="279"/>
      <c r="YG277" s="279"/>
      <c r="YH277" s="279"/>
      <c r="YI277" s="279"/>
      <c r="YJ277" s="279"/>
      <c r="YK277" s="279"/>
      <c r="YL277" s="279"/>
      <c r="YM277" s="279"/>
      <c r="YN277" s="279"/>
      <c r="YO277" s="279"/>
      <c r="YP277" s="279"/>
      <c r="YQ277" s="279"/>
      <c r="YR277" s="279"/>
      <c r="YS277" s="279"/>
      <c r="YT277" s="279"/>
      <c r="YU277" s="279"/>
      <c r="YV277" s="279"/>
      <c r="YW277" s="279"/>
      <c r="YX277" s="279"/>
      <c r="YY277" s="279"/>
      <c r="YZ277" s="276"/>
      <c r="ZA277" s="276"/>
      <c r="ZB277" s="276"/>
      <c r="ZC277" s="276"/>
      <c r="ZD277" s="276"/>
      <c r="ZE277" s="276"/>
      <c r="ZF277" s="276"/>
      <c r="ZG277" s="276"/>
      <c r="ZH277" s="276"/>
      <c r="ZI277" s="276"/>
      <c r="ZJ277" s="276"/>
      <c r="ZK277" s="276"/>
      <c r="ZL277" s="276"/>
      <c r="ZM277" s="276"/>
      <c r="ZN277" s="276"/>
      <c r="ZO277" s="278"/>
      <c r="ZP277" s="278"/>
      <c r="ZQ277" s="278"/>
      <c r="ZR277" s="278"/>
      <c r="ZS277" s="278"/>
      <c r="ZT277" s="278"/>
      <c r="ZU277" s="278"/>
      <c r="ZV277" s="278"/>
      <c r="ZW277" s="276"/>
      <c r="ZX277" s="276"/>
      <c r="ZY277" s="276"/>
      <c r="ZZ277" s="276"/>
      <c r="AAA277" s="276"/>
      <c r="AAB277" s="276"/>
      <c r="AAC277" s="276"/>
      <c r="AAD277" s="276"/>
      <c r="AAE277" s="276"/>
      <c r="AAF277" s="276"/>
      <c r="AAG277" s="276"/>
      <c r="AAH277" s="276"/>
      <c r="AAI277" s="276"/>
      <c r="AAJ277" s="276"/>
      <c r="AAK277" s="276"/>
      <c r="AAL277" s="276"/>
      <c r="AAM277" s="276"/>
      <c r="AAN277" s="276"/>
      <c r="AAO277" s="278"/>
      <c r="AAP277" s="278"/>
      <c r="AAQ277" s="278"/>
      <c r="AAR277" s="278"/>
      <c r="AAS277" s="278"/>
      <c r="AAT277" s="278"/>
      <c r="AAU277" s="278"/>
      <c r="AAV277" s="278"/>
      <c r="AAW277" s="278"/>
      <c r="AAX277" s="278"/>
    </row>
    <row r="278" spans="10:726" s="168" customFormat="1" ht="13.5" customHeight="1" x14ac:dyDescent="0.35">
      <c r="J278" s="169"/>
      <c r="K278" s="169"/>
      <c r="L278" s="169"/>
      <c r="M278" s="169"/>
      <c r="N278" s="169"/>
      <c r="O278" s="169"/>
      <c r="P278" s="169"/>
      <c r="Q278" s="169"/>
      <c r="R278" s="169"/>
      <c r="S278" s="169"/>
      <c r="T278" s="169"/>
      <c r="V278" s="169"/>
      <c r="W278" s="169"/>
      <c r="X278" s="169"/>
      <c r="Y278" s="169"/>
      <c r="Z278" s="169"/>
      <c r="BH278" s="169"/>
      <c r="BI278" s="169"/>
      <c r="BJ278" s="169"/>
      <c r="BK278" s="169"/>
      <c r="BV278" s="169"/>
      <c r="BW278" s="169"/>
      <c r="BX278" s="169"/>
      <c r="BY278" s="169"/>
      <c r="CE278" s="169"/>
      <c r="CF278" s="169"/>
      <c r="CG278" s="169"/>
      <c r="CL278" s="169"/>
      <c r="CM278" s="169"/>
      <c r="CN278" s="169"/>
      <c r="CU278" s="169"/>
      <c r="CV278" s="169"/>
      <c r="CW278" s="169"/>
      <c r="CX278" s="169"/>
      <c r="CY278" s="169"/>
      <c r="DE278" s="169"/>
      <c r="DF278" s="169"/>
      <c r="DG278" s="169"/>
      <c r="DL278" s="169"/>
      <c r="DM278" s="169"/>
      <c r="DN278" s="169"/>
      <c r="DO278" s="169"/>
      <c r="DQ278" s="169"/>
      <c r="DR278" s="169"/>
      <c r="DS278" s="169"/>
      <c r="DU278" s="169"/>
      <c r="DV278" s="169"/>
      <c r="DW278" s="169"/>
      <c r="EC278" s="169"/>
      <c r="ED278" s="169"/>
      <c r="EE278" s="169"/>
      <c r="EV278" s="169"/>
      <c r="EW278" s="169"/>
      <c r="EX278" s="169"/>
      <c r="EY278" s="169"/>
      <c r="EZ278" s="169"/>
      <c r="FA278" s="169"/>
      <c r="FB278" s="169"/>
      <c r="FC278" s="169"/>
      <c r="FD278" s="169"/>
      <c r="FE278" s="169"/>
      <c r="FT278" s="169"/>
      <c r="GY278" s="169"/>
      <c r="GZ278" s="169"/>
      <c r="HA278" s="169"/>
      <c r="HB278" s="169"/>
      <c r="HC278" s="169"/>
      <c r="HD278" s="169"/>
      <c r="HE278" s="169"/>
      <c r="HF278" s="169"/>
      <c r="HG278" s="169"/>
      <c r="HH278" s="169"/>
      <c r="HI278" s="169"/>
      <c r="HJ278" s="169"/>
      <c r="HK278" s="169"/>
      <c r="HL278" s="169"/>
      <c r="HM278" s="169"/>
      <c r="HN278" s="169"/>
      <c r="HO278" s="169"/>
      <c r="HP278" s="169"/>
      <c r="HQ278" s="169"/>
      <c r="HR278" s="169"/>
      <c r="HS278" s="169"/>
      <c r="HT278" s="169"/>
      <c r="HU278" s="169"/>
      <c r="HV278" s="169"/>
      <c r="HW278" s="169"/>
      <c r="HX278" s="169"/>
      <c r="ID278" s="169"/>
      <c r="IE278" s="169"/>
      <c r="IF278" s="169"/>
      <c r="IU278" s="169"/>
      <c r="IV278" s="169"/>
      <c r="IW278" s="169"/>
      <c r="IX278" s="169"/>
      <c r="JF278" s="169"/>
      <c r="JG278" s="169"/>
      <c r="JH278" s="169"/>
      <c r="JV278" s="169"/>
      <c r="JW278" s="169"/>
      <c r="JX278" s="169"/>
      <c r="KD278" s="169"/>
      <c r="KE278" s="169"/>
      <c r="KF278" s="169"/>
      <c r="KP278" s="169"/>
      <c r="KT278" s="169"/>
      <c r="KU278" s="169"/>
      <c r="KV278" s="169"/>
      <c r="LB278" s="169"/>
      <c r="LC278" s="169"/>
      <c r="LD278" s="169"/>
      <c r="LG278" s="169"/>
      <c r="LH278" s="169"/>
      <c r="LI278" s="169"/>
      <c r="LO278" s="169"/>
      <c r="LP278" s="169"/>
      <c r="LQ278" s="169"/>
      <c r="LY278" s="169"/>
      <c r="LZ278" s="169"/>
      <c r="MG278" s="169"/>
      <c r="NB278" s="169"/>
      <c r="NC278" s="169"/>
      <c r="ND278" s="169"/>
      <c r="NE278" s="169"/>
      <c r="NF278" s="169"/>
      <c r="NG278" s="169"/>
      <c r="NH278" s="169"/>
      <c r="NI278" s="169"/>
      <c r="NJ278" s="169"/>
      <c r="NK278" s="169"/>
      <c r="NN278" s="169"/>
      <c r="OA278" s="169"/>
      <c r="OB278" s="169"/>
      <c r="OC278" s="169"/>
      <c r="OD278" s="169"/>
      <c r="OJ278" s="169"/>
      <c r="OT278" s="169"/>
      <c r="OU278" s="169"/>
      <c r="OV278" s="169"/>
      <c r="OW278" s="169"/>
      <c r="OX278" s="169"/>
      <c r="OY278" s="169"/>
      <c r="OZ278" s="169"/>
      <c r="PA278" s="170"/>
      <c r="PB278" s="170"/>
      <c r="PC278" s="170"/>
      <c r="PD278" s="170"/>
      <c r="PE278" s="170"/>
      <c r="PF278" s="170"/>
      <c r="PG278" s="170"/>
      <c r="PM278" s="169"/>
      <c r="PN278" s="169"/>
      <c r="PO278" s="169"/>
      <c r="PW278" s="169"/>
      <c r="QF278" s="169"/>
      <c r="QJ278" s="169"/>
      <c r="QK278" s="169"/>
      <c r="QL278" s="169"/>
      <c r="QX278" s="169"/>
      <c r="QY278" s="169"/>
      <c r="QZ278" s="169"/>
      <c r="RA278" s="169"/>
      <c r="RE278" s="169"/>
      <c r="RL278" s="169"/>
      <c r="RM278" s="169"/>
      <c r="RN278" s="169"/>
      <c r="RV278" s="169"/>
      <c r="RY278" s="227"/>
      <c r="RZ278" s="167"/>
      <c r="SB278" s="249"/>
      <c r="SC278" s="234"/>
      <c r="SD278" s="177"/>
      <c r="SF278" s="276"/>
      <c r="SG278" s="277"/>
      <c r="SH278" s="276"/>
      <c r="SI278" s="276"/>
      <c r="SJ278" s="276"/>
      <c r="SK278" s="276"/>
      <c r="SL278" s="276"/>
      <c r="SM278" s="276"/>
      <c r="SN278" s="276"/>
      <c r="SO278" s="276"/>
      <c r="SP278" s="276"/>
      <c r="SQ278" s="276"/>
      <c r="SR278" s="276"/>
      <c r="SS278" s="276"/>
      <c r="ST278" s="276"/>
      <c r="SU278" s="276"/>
      <c r="SV278" s="276"/>
      <c r="SW278" s="276"/>
      <c r="SX278" s="276"/>
      <c r="SY278" s="276"/>
      <c r="SZ278" s="276"/>
      <c r="TA278" s="276"/>
      <c r="TB278" s="276"/>
      <c r="TC278" s="276"/>
      <c r="TD278" s="276"/>
      <c r="TE278" s="276"/>
      <c r="TF278" s="276"/>
      <c r="TG278" s="276"/>
      <c r="TH278" s="276"/>
      <c r="TI278" s="276"/>
      <c r="TJ278" s="276"/>
      <c r="TK278" s="276"/>
      <c r="TL278" s="276"/>
      <c r="TM278" s="276"/>
      <c r="TN278" s="276"/>
      <c r="TO278" s="276"/>
      <c r="TP278" s="276"/>
      <c r="TQ278" s="276"/>
      <c r="TR278" s="276"/>
      <c r="TS278" s="276"/>
      <c r="TT278" s="276"/>
      <c r="TU278" s="276"/>
      <c r="TV278" s="276"/>
      <c r="TW278" s="276"/>
      <c r="TX278" s="276"/>
      <c r="TY278" s="276"/>
      <c r="TZ278" s="276"/>
      <c r="UA278" s="276"/>
      <c r="UB278" s="276"/>
      <c r="UC278" s="276"/>
      <c r="UD278" s="276"/>
      <c r="UE278" s="276"/>
      <c r="UF278" s="276"/>
      <c r="UG278" s="276"/>
      <c r="UH278" s="276"/>
      <c r="UI278" s="276"/>
      <c r="UJ278" s="276"/>
      <c r="UK278" s="276"/>
      <c r="UL278" s="276"/>
      <c r="UM278" s="276"/>
      <c r="UN278" s="276"/>
      <c r="UO278" s="276"/>
      <c r="UP278" s="276"/>
      <c r="UQ278" s="276"/>
      <c r="UR278" s="276"/>
      <c r="US278" s="276"/>
      <c r="UT278" s="276"/>
      <c r="UU278" s="276"/>
      <c r="UV278" s="276"/>
      <c r="UW278" s="276"/>
      <c r="UX278" s="276"/>
      <c r="UY278" s="276"/>
      <c r="UZ278" s="276"/>
      <c r="VA278" s="276"/>
      <c r="VB278" s="276"/>
      <c r="VC278" s="276"/>
      <c r="VD278" s="276"/>
      <c r="VE278" s="276"/>
      <c r="VF278" s="276"/>
      <c r="VG278" s="276"/>
      <c r="VH278" s="276"/>
      <c r="VI278" s="276"/>
      <c r="VJ278" s="276"/>
      <c r="VK278" s="276"/>
      <c r="VL278" s="276"/>
      <c r="VM278" s="276"/>
      <c r="VN278" s="276"/>
      <c r="VO278" s="276"/>
      <c r="VP278" s="276"/>
      <c r="VQ278" s="276"/>
      <c r="VR278" s="276"/>
      <c r="VS278" s="276"/>
      <c r="VT278" s="276"/>
      <c r="VU278" s="276"/>
      <c r="VV278" s="276"/>
      <c r="VW278" s="276"/>
      <c r="VX278" s="276"/>
      <c r="VY278" s="276"/>
      <c r="VZ278" s="276"/>
      <c r="WA278" s="276"/>
      <c r="WB278" s="276"/>
      <c r="WC278" s="276"/>
      <c r="WD278" s="276"/>
      <c r="WE278" s="276"/>
      <c r="WF278" s="276"/>
      <c r="WG278" s="276"/>
      <c r="WH278" s="276"/>
      <c r="WI278" s="276"/>
      <c r="WJ278" s="276"/>
      <c r="WK278" s="276"/>
      <c r="WL278" s="276"/>
      <c r="WM278" s="276"/>
      <c r="WN278" s="276"/>
      <c r="WO278" s="276"/>
      <c r="WP278" s="276"/>
      <c r="WQ278" s="276"/>
      <c r="WR278" s="276"/>
      <c r="WS278" s="276"/>
      <c r="WT278" s="276"/>
      <c r="WU278" s="276"/>
      <c r="WV278" s="276"/>
      <c r="WW278" s="276"/>
      <c r="WX278" s="276"/>
      <c r="WY278" s="276"/>
      <c r="WZ278" s="276"/>
      <c r="XA278" s="276"/>
      <c r="XB278" s="276"/>
      <c r="XC278" s="276"/>
      <c r="XD278" s="276"/>
      <c r="XE278" s="276"/>
      <c r="XF278" s="276"/>
      <c r="XG278" s="276"/>
      <c r="XH278" s="276"/>
      <c r="XI278" s="276"/>
      <c r="XJ278" s="276"/>
      <c r="XK278" s="276"/>
      <c r="XL278" s="276"/>
      <c r="XM278" s="278"/>
      <c r="XN278" s="278"/>
      <c r="XO278" s="278"/>
      <c r="XP278" s="278"/>
      <c r="XQ278" s="278"/>
      <c r="XR278" s="278"/>
      <c r="XS278" s="278"/>
      <c r="XT278" s="278"/>
      <c r="XU278" s="278"/>
      <c r="XV278" s="278"/>
      <c r="XW278" s="276"/>
      <c r="XX278" s="279"/>
      <c r="XY278" s="279"/>
      <c r="XZ278" s="279"/>
      <c r="YA278" s="279"/>
      <c r="YB278" s="279"/>
      <c r="YC278" s="279"/>
      <c r="YD278" s="279"/>
      <c r="YE278" s="279"/>
      <c r="YF278" s="279"/>
      <c r="YG278" s="279"/>
      <c r="YH278" s="279"/>
      <c r="YI278" s="279"/>
      <c r="YJ278" s="279"/>
      <c r="YK278" s="279"/>
      <c r="YL278" s="279"/>
      <c r="YM278" s="279"/>
      <c r="YN278" s="279"/>
      <c r="YO278" s="279"/>
      <c r="YP278" s="279"/>
      <c r="YQ278" s="279"/>
      <c r="YR278" s="279"/>
      <c r="YS278" s="279"/>
      <c r="YT278" s="279"/>
      <c r="YU278" s="279"/>
      <c r="YV278" s="279"/>
      <c r="YW278" s="279"/>
      <c r="YX278" s="279"/>
      <c r="YY278" s="279"/>
      <c r="YZ278" s="276"/>
      <c r="ZA278" s="276"/>
      <c r="ZB278" s="276"/>
      <c r="ZC278" s="276"/>
      <c r="ZD278" s="276"/>
      <c r="ZE278" s="276"/>
      <c r="ZF278" s="276"/>
      <c r="ZG278" s="276"/>
      <c r="ZH278" s="276"/>
      <c r="ZI278" s="276"/>
      <c r="ZJ278" s="276"/>
      <c r="ZK278" s="276"/>
      <c r="ZL278" s="276"/>
      <c r="ZM278" s="276"/>
      <c r="ZN278" s="276"/>
      <c r="ZO278" s="278"/>
      <c r="ZP278" s="278"/>
      <c r="ZQ278" s="278"/>
      <c r="ZR278" s="278"/>
      <c r="ZS278" s="278"/>
      <c r="ZT278" s="278"/>
      <c r="ZU278" s="278"/>
      <c r="ZV278" s="278"/>
      <c r="ZW278" s="276"/>
      <c r="ZX278" s="276"/>
      <c r="ZY278" s="276"/>
      <c r="ZZ278" s="276"/>
      <c r="AAA278" s="276"/>
      <c r="AAB278" s="276"/>
      <c r="AAC278" s="276"/>
      <c r="AAD278" s="276"/>
      <c r="AAE278" s="276"/>
      <c r="AAF278" s="276"/>
      <c r="AAG278" s="276"/>
      <c r="AAH278" s="276"/>
      <c r="AAI278" s="276"/>
      <c r="AAJ278" s="276"/>
      <c r="AAK278" s="276"/>
      <c r="AAL278" s="276"/>
      <c r="AAM278" s="276"/>
      <c r="AAN278" s="276"/>
      <c r="AAO278" s="278"/>
      <c r="AAP278" s="278"/>
      <c r="AAQ278" s="278"/>
      <c r="AAR278" s="278"/>
      <c r="AAS278" s="278"/>
      <c r="AAT278" s="278"/>
      <c r="AAU278" s="278"/>
      <c r="AAV278" s="278"/>
      <c r="AAW278" s="278"/>
      <c r="AAX278" s="278"/>
    </row>
    <row r="279" spans="10:726" s="168" customFormat="1" ht="13.5" customHeight="1" x14ac:dyDescent="0.35">
      <c r="J279" s="169"/>
      <c r="K279" s="169"/>
      <c r="L279" s="169"/>
      <c r="M279" s="169"/>
      <c r="N279" s="169"/>
      <c r="O279" s="169"/>
      <c r="P279" s="169"/>
      <c r="Q279" s="169"/>
      <c r="R279" s="169"/>
      <c r="S279" s="169"/>
      <c r="T279" s="169"/>
      <c r="V279" s="169"/>
      <c r="W279" s="169"/>
      <c r="X279" s="169"/>
      <c r="Y279" s="169"/>
      <c r="Z279" s="169"/>
      <c r="BH279" s="169"/>
      <c r="BI279" s="169"/>
      <c r="BJ279" s="169"/>
      <c r="BK279" s="169"/>
      <c r="BV279" s="169"/>
      <c r="BW279" s="169"/>
      <c r="BX279" s="169"/>
      <c r="BY279" s="169"/>
      <c r="CE279" s="169"/>
      <c r="CF279" s="169"/>
      <c r="CG279" s="169"/>
      <c r="CL279" s="169"/>
      <c r="CM279" s="169"/>
      <c r="CN279" s="169"/>
      <c r="CU279" s="169"/>
      <c r="CV279" s="169"/>
      <c r="CW279" s="169"/>
      <c r="CX279" s="169"/>
      <c r="CY279" s="169"/>
      <c r="DE279" s="169"/>
      <c r="DF279" s="169"/>
      <c r="DG279" s="169"/>
      <c r="DL279" s="169"/>
      <c r="DM279" s="169"/>
      <c r="DN279" s="169"/>
      <c r="DO279" s="169"/>
      <c r="DQ279" s="169"/>
      <c r="DR279" s="169"/>
      <c r="DS279" s="169"/>
      <c r="DU279" s="169"/>
      <c r="DV279" s="169"/>
      <c r="DW279" s="169"/>
      <c r="EC279" s="169"/>
      <c r="ED279" s="169"/>
      <c r="EE279" s="169"/>
      <c r="EV279" s="169"/>
      <c r="EW279" s="169"/>
      <c r="EX279" s="169"/>
      <c r="EY279" s="169"/>
      <c r="EZ279" s="169"/>
      <c r="FA279" s="169"/>
      <c r="FB279" s="169"/>
      <c r="FC279" s="169"/>
      <c r="FD279" s="169"/>
      <c r="FE279" s="169"/>
      <c r="FT279" s="169"/>
      <c r="GY279" s="169"/>
      <c r="GZ279" s="169"/>
      <c r="HA279" s="169"/>
      <c r="HB279" s="169"/>
      <c r="HC279" s="169"/>
      <c r="HD279" s="169"/>
      <c r="HE279" s="169"/>
      <c r="HF279" s="169"/>
      <c r="HG279" s="169"/>
      <c r="HH279" s="169"/>
      <c r="HI279" s="169"/>
      <c r="HJ279" s="169"/>
      <c r="HK279" s="169"/>
      <c r="HL279" s="169"/>
      <c r="HM279" s="169"/>
      <c r="HN279" s="169"/>
      <c r="HO279" s="169"/>
      <c r="HP279" s="169"/>
      <c r="HQ279" s="169"/>
      <c r="HR279" s="169"/>
      <c r="HS279" s="169"/>
      <c r="HT279" s="169"/>
      <c r="HU279" s="169"/>
      <c r="HV279" s="169"/>
      <c r="HW279" s="169"/>
      <c r="HX279" s="169"/>
      <c r="ID279" s="169"/>
      <c r="IE279" s="169"/>
      <c r="IF279" s="169"/>
      <c r="IU279" s="169"/>
      <c r="IV279" s="169"/>
      <c r="IW279" s="169"/>
      <c r="IX279" s="169"/>
      <c r="JF279" s="169"/>
      <c r="JG279" s="169"/>
      <c r="JH279" s="169"/>
      <c r="JV279" s="169"/>
      <c r="JW279" s="169"/>
      <c r="JX279" s="169"/>
      <c r="KD279" s="169"/>
      <c r="KE279" s="169"/>
      <c r="KF279" s="169"/>
      <c r="KP279" s="169"/>
      <c r="KT279" s="169"/>
      <c r="KU279" s="169"/>
      <c r="KV279" s="169"/>
      <c r="LB279" s="169"/>
      <c r="LC279" s="169"/>
      <c r="LD279" s="169"/>
      <c r="LG279" s="169"/>
      <c r="LH279" s="169"/>
      <c r="LI279" s="169"/>
      <c r="LO279" s="169"/>
      <c r="LP279" s="169"/>
      <c r="LQ279" s="169"/>
      <c r="LY279" s="169"/>
      <c r="LZ279" s="169"/>
      <c r="MG279" s="169"/>
      <c r="NB279" s="169"/>
      <c r="NC279" s="169"/>
      <c r="ND279" s="169"/>
      <c r="NE279" s="169"/>
      <c r="NF279" s="169"/>
      <c r="NG279" s="169"/>
      <c r="NH279" s="169"/>
      <c r="NI279" s="169"/>
      <c r="NJ279" s="169"/>
      <c r="NK279" s="169"/>
      <c r="NN279" s="169"/>
      <c r="OA279" s="169"/>
      <c r="OB279" s="169"/>
      <c r="OC279" s="169"/>
      <c r="OD279" s="169"/>
      <c r="OJ279" s="169"/>
      <c r="OT279" s="169"/>
      <c r="OU279" s="169"/>
      <c r="OV279" s="169"/>
      <c r="OW279" s="169"/>
      <c r="OX279" s="169"/>
      <c r="OY279" s="169"/>
      <c r="OZ279" s="169"/>
      <c r="PA279" s="170"/>
      <c r="PB279" s="170"/>
      <c r="PC279" s="170"/>
      <c r="PD279" s="170"/>
      <c r="PE279" s="170"/>
      <c r="PF279" s="170"/>
      <c r="PG279" s="170"/>
      <c r="PM279" s="169"/>
      <c r="PN279" s="169"/>
      <c r="PO279" s="169"/>
      <c r="PW279" s="169"/>
      <c r="QF279" s="169"/>
      <c r="QJ279" s="169"/>
      <c r="QK279" s="169"/>
      <c r="QL279" s="169"/>
      <c r="QX279" s="169"/>
      <c r="QY279" s="169"/>
      <c r="QZ279" s="169"/>
      <c r="RA279" s="169"/>
      <c r="RE279" s="169"/>
      <c r="RL279" s="169"/>
      <c r="RM279" s="169"/>
      <c r="RN279" s="169"/>
      <c r="RV279" s="169"/>
      <c r="RY279" s="227"/>
      <c r="RZ279" s="167"/>
      <c r="SB279" s="249"/>
      <c r="SC279" s="234"/>
      <c r="SD279" s="177"/>
      <c r="SF279" s="276"/>
      <c r="SG279" s="277"/>
      <c r="SH279" s="276"/>
      <c r="SI279" s="276"/>
      <c r="SJ279" s="276"/>
      <c r="SK279" s="276"/>
      <c r="SL279" s="276"/>
      <c r="SM279" s="276"/>
      <c r="SN279" s="276"/>
      <c r="SO279" s="276"/>
      <c r="SP279" s="276"/>
      <c r="SQ279" s="276"/>
      <c r="SR279" s="276"/>
      <c r="SS279" s="276"/>
      <c r="ST279" s="276"/>
      <c r="SU279" s="276"/>
      <c r="SV279" s="276"/>
      <c r="SW279" s="276"/>
      <c r="SX279" s="276"/>
      <c r="SY279" s="276"/>
      <c r="SZ279" s="276"/>
      <c r="TA279" s="276"/>
      <c r="TB279" s="276"/>
      <c r="TC279" s="276"/>
      <c r="TD279" s="276"/>
      <c r="TE279" s="276"/>
      <c r="TF279" s="276"/>
      <c r="TG279" s="276"/>
      <c r="TH279" s="276"/>
      <c r="TI279" s="276"/>
      <c r="TJ279" s="276"/>
      <c r="TK279" s="276"/>
      <c r="TL279" s="276"/>
      <c r="TM279" s="276"/>
      <c r="TN279" s="276"/>
      <c r="TO279" s="276"/>
      <c r="TP279" s="276"/>
      <c r="TQ279" s="276"/>
      <c r="TR279" s="276"/>
      <c r="TS279" s="276"/>
      <c r="TT279" s="276"/>
      <c r="TU279" s="276"/>
      <c r="TV279" s="276"/>
      <c r="TW279" s="276"/>
      <c r="TX279" s="276"/>
      <c r="TY279" s="276"/>
      <c r="TZ279" s="276"/>
      <c r="UA279" s="276"/>
      <c r="UB279" s="276"/>
      <c r="UC279" s="276"/>
      <c r="UD279" s="276"/>
      <c r="UE279" s="276"/>
      <c r="UF279" s="276"/>
      <c r="UG279" s="276"/>
      <c r="UH279" s="276"/>
      <c r="UI279" s="276"/>
      <c r="UJ279" s="276"/>
      <c r="UK279" s="276"/>
      <c r="UL279" s="276"/>
      <c r="UM279" s="276"/>
      <c r="UN279" s="276"/>
      <c r="UO279" s="276"/>
      <c r="UP279" s="276"/>
      <c r="UQ279" s="276"/>
      <c r="UR279" s="276"/>
      <c r="US279" s="276"/>
      <c r="UT279" s="276"/>
      <c r="UU279" s="276"/>
      <c r="UV279" s="276"/>
      <c r="UW279" s="276"/>
      <c r="UX279" s="276"/>
      <c r="UY279" s="276"/>
      <c r="UZ279" s="276"/>
      <c r="VA279" s="276"/>
      <c r="VB279" s="276"/>
      <c r="VC279" s="276"/>
      <c r="VD279" s="276"/>
      <c r="VE279" s="276"/>
      <c r="VF279" s="276"/>
      <c r="VG279" s="276"/>
      <c r="VH279" s="276"/>
      <c r="VI279" s="276"/>
      <c r="VJ279" s="276"/>
      <c r="VK279" s="276"/>
      <c r="VL279" s="276"/>
      <c r="VM279" s="276"/>
      <c r="VN279" s="276"/>
      <c r="VO279" s="276"/>
      <c r="VP279" s="276"/>
      <c r="VQ279" s="276"/>
      <c r="VR279" s="276"/>
      <c r="VS279" s="276"/>
      <c r="VT279" s="276"/>
      <c r="VU279" s="276"/>
      <c r="VV279" s="276"/>
      <c r="VW279" s="276"/>
      <c r="VX279" s="276"/>
      <c r="VY279" s="276"/>
      <c r="VZ279" s="276"/>
      <c r="WA279" s="276"/>
      <c r="WB279" s="276"/>
      <c r="WC279" s="276"/>
      <c r="WD279" s="276"/>
      <c r="WE279" s="276"/>
      <c r="WF279" s="276"/>
      <c r="WG279" s="276"/>
      <c r="WH279" s="276"/>
      <c r="WI279" s="276"/>
      <c r="WJ279" s="276"/>
      <c r="WK279" s="276"/>
      <c r="WL279" s="276"/>
      <c r="WM279" s="276"/>
      <c r="WN279" s="276"/>
      <c r="WO279" s="276"/>
      <c r="WP279" s="276"/>
      <c r="WQ279" s="276"/>
      <c r="WR279" s="276"/>
      <c r="WS279" s="276"/>
      <c r="WT279" s="276"/>
      <c r="WU279" s="276"/>
      <c r="WV279" s="276"/>
      <c r="WW279" s="276"/>
      <c r="WX279" s="276"/>
      <c r="WY279" s="276"/>
      <c r="WZ279" s="276"/>
      <c r="XA279" s="276"/>
      <c r="XB279" s="276"/>
      <c r="XC279" s="276"/>
      <c r="XD279" s="276"/>
      <c r="XE279" s="276"/>
      <c r="XF279" s="276"/>
      <c r="XG279" s="276"/>
      <c r="XH279" s="276"/>
      <c r="XI279" s="276"/>
      <c r="XJ279" s="276"/>
      <c r="XK279" s="276"/>
      <c r="XL279" s="276"/>
      <c r="XM279" s="278"/>
      <c r="XN279" s="278"/>
      <c r="XO279" s="278"/>
      <c r="XP279" s="278"/>
      <c r="XQ279" s="278"/>
      <c r="XR279" s="278"/>
      <c r="XS279" s="278"/>
      <c r="XT279" s="278"/>
      <c r="XU279" s="278"/>
      <c r="XV279" s="278"/>
      <c r="XW279" s="276"/>
      <c r="XX279" s="279"/>
      <c r="XY279" s="279"/>
      <c r="XZ279" s="279"/>
      <c r="YA279" s="279"/>
      <c r="YB279" s="279"/>
      <c r="YC279" s="279"/>
      <c r="YD279" s="279"/>
      <c r="YE279" s="279"/>
      <c r="YF279" s="279"/>
      <c r="YG279" s="279"/>
      <c r="YH279" s="279"/>
      <c r="YI279" s="279"/>
      <c r="YJ279" s="279"/>
      <c r="YK279" s="279"/>
      <c r="YL279" s="279"/>
      <c r="YM279" s="279"/>
      <c r="YN279" s="279"/>
      <c r="YO279" s="279"/>
      <c r="YP279" s="279"/>
      <c r="YQ279" s="279"/>
      <c r="YR279" s="279"/>
      <c r="YS279" s="279"/>
      <c r="YT279" s="279"/>
      <c r="YU279" s="279"/>
      <c r="YV279" s="279"/>
      <c r="YW279" s="279"/>
      <c r="YX279" s="279"/>
      <c r="YY279" s="279"/>
      <c r="YZ279" s="276"/>
      <c r="ZA279" s="276"/>
      <c r="ZB279" s="276"/>
      <c r="ZC279" s="276"/>
      <c r="ZD279" s="276"/>
      <c r="ZE279" s="276"/>
      <c r="ZF279" s="276"/>
      <c r="ZG279" s="276"/>
      <c r="ZH279" s="276"/>
      <c r="ZI279" s="276"/>
      <c r="ZJ279" s="276"/>
      <c r="ZK279" s="276"/>
      <c r="ZL279" s="276"/>
      <c r="ZM279" s="276"/>
      <c r="ZN279" s="276"/>
      <c r="ZO279" s="278"/>
      <c r="ZP279" s="278"/>
      <c r="ZQ279" s="278"/>
      <c r="ZR279" s="278"/>
      <c r="ZS279" s="278"/>
      <c r="ZT279" s="278"/>
      <c r="ZU279" s="278"/>
      <c r="ZV279" s="278"/>
      <c r="ZW279" s="276"/>
      <c r="ZX279" s="276"/>
      <c r="ZY279" s="276"/>
      <c r="ZZ279" s="276"/>
      <c r="AAA279" s="276"/>
      <c r="AAB279" s="276"/>
      <c r="AAC279" s="276"/>
      <c r="AAD279" s="276"/>
      <c r="AAE279" s="276"/>
      <c r="AAF279" s="276"/>
      <c r="AAG279" s="276"/>
      <c r="AAH279" s="276"/>
      <c r="AAI279" s="276"/>
      <c r="AAJ279" s="276"/>
      <c r="AAK279" s="276"/>
      <c r="AAL279" s="276"/>
      <c r="AAM279" s="276"/>
      <c r="AAN279" s="276"/>
      <c r="AAO279" s="278"/>
      <c r="AAP279" s="278"/>
      <c r="AAQ279" s="278"/>
      <c r="AAR279" s="278"/>
      <c r="AAS279" s="278"/>
      <c r="AAT279" s="278"/>
      <c r="AAU279" s="278"/>
      <c r="AAV279" s="278"/>
      <c r="AAW279" s="278"/>
      <c r="AAX279" s="278"/>
    </row>
    <row r="280" spans="10:726" s="168" customFormat="1" ht="13.5" customHeight="1" x14ac:dyDescent="0.35">
      <c r="J280" s="169"/>
      <c r="K280" s="169"/>
      <c r="L280" s="169"/>
      <c r="M280" s="169"/>
      <c r="N280" s="169"/>
      <c r="O280" s="169"/>
      <c r="P280" s="169"/>
      <c r="Q280" s="169"/>
      <c r="R280" s="169"/>
      <c r="S280" s="169"/>
      <c r="T280" s="169"/>
      <c r="V280" s="169"/>
      <c r="W280" s="169"/>
      <c r="X280" s="169"/>
      <c r="Y280" s="169"/>
      <c r="Z280" s="169"/>
      <c r="BH280" s="169"/>
      <c r="BI280" s="169"/>
      <c r="BJ280" s="169"/>
      <c r="BK280" s="169"/>
      <c r="BV280" s="169"/>
      <c r="BW280" s="169"/>
      <c r="BX280" s="169"/>
      <c r="BY280" s="169"/>
      <c r="CE280" s="169"/>
      <c r="CF280" s="169"/>
      <c r="CG280" s="169"/>
      <c r="CL280" s="169"/>
      <c r="CM280" s="169"/>
      <c r="CN280" s="169"/>
      <c r="CU280" s="169"/>
      <c r="CV280" s="169"/>
      <c r="CW280" s="169"/>
      <c r="CX280" s="169"/>
      <c r="CY280" s="169"/>
      <c r="DE280" s="169"/>
      <c r="DF280" s="169"/>
      <c r="DG280" s="169"/>
      <c r="DL280" s="169"/>
      <c r="DM280" s="169"/>
      <c r="DN280" s="169"/>
      <c r="DO280" s="169"/>
      <c r="DQ280" s="169"/>
      <c r="DR280" s="169"/>
      <c r="DS280" s="169"/>
      <c r="DU280" s="169"/>
      <c r="DV280" s="169"/>
      <c r="DW280" s="169"/>
      <c r="EC280" s="169"/>
      <c r="ED280" s="169"/>
      <c r="EE280" s="169"/>
      <c r="EV280" s="169"/>
      <c r="EW280" s="169"/>
      <c r="EX280" s="169"/>
      <c r="EY280" s="169"/>
      <c r="EZ280" s="169"/>
      <c r="FA280" s="169"/>
      <c r="FB280" s="169"/>
      <c r="FC280" s="169"/>
      <c r="FD280" s="169"/>
      <c r="FE280" s="169"/>
      <c r="FT280" s="169"/>
      <c r="GY280" s="169"/>
      <c r="GZ280" s="169"/>
      <c r="HA280" s="169"/>
      <c r="HB280" s="169"/>
      <c r="HC280" s="169"/>
      <c r="HD280" s="169"/>
      <c r="HE280" s="169"/>
      <c r="HF280" s="169"/>
      <c r="HG280" s="169"/>
      <c r="HH280" s="169"/>
      <c r="HI280" s="169"/>
      <c r="HJ280" s="169"/>
      <c r="HK280" s="169"/>
      <c r="HL280" s="169"/>
      <c r="HM280" s="169"/>
      <c r="HN280" s="169"/>
      <c r="HO280" s="169"/>
      <c r="HP280" s="169"/>
      <c r="HQ280" s="169"/>
      <c r="HR280" s="169"/>
      <c r="HS280" s="169"/>
      <c r="HT280" s="169"/>
      <c r="HU280" s="169"/>
      <c r="HV280" s="169"/>
      <c r="HW280" s="169"/>
      <c r="HX280" s="169"/>
      <c r="ID280" s="169"/>
      <c r="IE280" s="169"/>
      <c r="IF280" s="169"/>
      <c r="IU280" s="169"/>
      <c r="IV280" s="169"/>
      <c r="IW280" s="169"/>
      <c r="IX280" s="169"/>
      <c r="JF280" s="169"/>
      <c r="JG280" s="169"/>
      <c r="JH280" s="169"/>
      <c r="JV280" s="169"/>
      <c r="JW280" s="169"/>
      <c r="JX280" s="169"/>
      <c r="KD280" s="169"/>
      <c r="KE280" s="169"/>
      <c r="KF280" s="169"/>
      <c r="KP280" s="169"/>
      <c r="KT280" s="169"/>
      <c r="KU280" s="169"/>
      <c r="KV280" s="169"/>
      <c r="LB280" s="169"/>
      <c r="LC280" s="169"/>
      <c r="LD280" s="169"/>
      <c r="LG280" s="169"/>
      <c r="LH280" s="169"/>
      <c r="LI280" s="169"/>
      <c r="LO280" s="169"/>
      <c r="LP280" s="169"/>
      <c r="LQ280" s="169"/>
      <c r="LY280" s="169"/>
      <c r="LZ280" s="169"/>
      <c r="MG280" s="169"/>
      <c r="NB280" s="169"/>
      <c r="NC280" s="169"/>
      <c r="ND280" s="169"/>
      <c r="NE280" s="169"/>
      <c r="NF280" s="169"/>
      <c r="NG280" s="169"/>
      <c r="NH280" s="169"/>
      <c r="NI280" s="169"/>
      <c r="NJ280" s="169"/>
      <c r="NK280" s="169"/>
      <c r="NN280" s="169"/>
      <c r="OA280" s="169"/>
      <c r="OB280" s="169"/>
      <c r="OC280" s="169"/>
      <c r="OD280" s="169"/>
      <c r="OJ280" s="169"/>
      <c r="OT280" s="169"/>
      <c r="OU280" s="169"/>
      <c r="OV280" s="169"/>
      <c r="OW280" s="169"/>
      <c r="OX280" s="169"/>
      <c r="OY280" s="169"/>
      <c r="OZ280" s="169"/>
      <c r="PA280" s="170"/>
      <c r="PB280" s="170"/>
      <c r="PC280" s="170"/>
      <c r="PD280" s="170"/>
      <c r="PE280" s="170"/>
      <c r="PF280" s="170"/>
      <c r="PG280" s="170"/>
      <c r="PM280" s="169"/>
      <c r="PN280" s="169"/>
      <c r="PO280" s="169"/>
      <c r="PW280" s="169"/>
      <c r="QF280" s="169"/>
      <c r="QJ280" s="169"/>
      <c r="QK280" s="169"/>
      <c r="QL280" s="169"/>
      <c r="QX280" s="169"/>
      <c r="QY280" s="169"/>
      <c r="QZ280" s="169"/>
      <c r="RA280" s="169"/>
      <c r="RE280" s="169"/>
      <c r="RL280" s="169"/>
      <c r="RM280" s="169"/>
      <c r="RN280" s="169"/>
      <c r="RV280" s="169"/>
      <c r="RY280" s="227"/>
      <c r="RZ280" s="167"/>
      <c r="SB280" s="249"/>
      <c r="SC280" s="234"/>
      <c r="SD280" s="177"/>
      <c r="SF280" s="276"/>
      <c r="SG280" s="277"/>
      <c r="SH280" s="276"/>
      <c r="SI280" s="276"/>
      <c r="SJ280" s="276"/>
      <c r="SK280" s="276"/>
      <c r="SL280" s="276"/>
      <c r="SM280" s="276"/>
      <c r="SN280" s="276"/>
      <c r="SO280" s="276"/>
      <c r="SP280" s="276"/>
      <c r="SQ280" s="276"/>
      <c r="SR280" s="276"/>
      <c r="SS280" s="276"/>
      <c r="ST280" s="276"/>
      <c r="SU280" s="276"/>
      <c r="SV280" s="276"/>
      <c r="SW280" s="276"/>
      <c r="SX280" s="276"/>
      <c r="SY280" s="276"/>
      <c r="SZ280" s="276"/>
      <c r="TA280" s="276"/>
      <c r="TB280" s="276"/>
      <c r="TC280" s="276"/>
      <c r="TD280" s="276"/>
      <c r="TE280" s="276"/>
      <c r="TF280" s="276"/>
      <c r="TG280" s="276"/>
      <c r="TH280" s="276"/>
      <c r="TI280" s="276"/>
      <c r="TJ280" s="276"/>
      <c r="TK280" s="276"/>
      <c r="TL280" s="276"/>
      <c r="TM280" s="276"/>
      <c r="TN280" s="276"/>
      <c r="TO280" s="276"/>
      <c r="TP280" s="276"/>
      <c r="TQ280" s="276"/>
      <c r="TR280" s="276"/>
      <c r="TS280" s="276"/>
      <c r="TT280" s="276"/>
      <c r="TU280" s="276"/>
      <c r="TV280" s="276"/>
      <c r="TW280" s="276"/>
      <c r="TX280" s="276"/>
      <c r="TY280" s="276"/>
      <c r="TZ280" s="276"/>
      <c r="UA280" s="276"/>
      <c r="UB280" s="276"/>
      <c r="UC280" s="276"/>
      <c r="UD280" s="276"/>
      <c r="UE280" s="276"/>
      <c r="UF280" s="276"/>
      <c r="UG280" s="276"/>
      <c r="UH280" s="276"/>
      <c r="UI280" s="276"/>
      <c r="UJ280" s="276"/>
      <c r="UK280" s="276"/>
      <c r="UL280" s="276"/>
      <c r="UM280" s="276"/>
      <c r="UN280" s="276"/>
      <c r="UO280" s="276"/>
      <c r="UP280" s="276"/>
      <c r="UQ280" s="276"/>
      <c r="UR280" s="276"/>
      <c r="US280" s="276"/>
      <c r="UT280" s="276"/>
      <c r="UU280" s="276"/>
      <c r="UV280" s="276"/>
      <c r="UW280" s="276"/>
      <c r="UX280" s="276"/>
      <c r="UY280" s="276"/>
      <c r="UZ280" s="276"/>
      <c r="VA280" s="276"/>
      <c r="VB280" s="276"/>
      <c r="VC280" s="276"/>
      <c r="VD280" s="276"/>
      <c r="VE280" s="276"/>
      <c r="VF280" s="276"/>
      <c r="VG280" s="276"/>
      <c r="VH280" s="276"/>
      <c r="VI280" s="276"/>
      <c r="VJ280" s="276"/>
      <c r="VK280" s="276"/>
      <c r="VL280" s="276"/>
      <c r="VM280" s="276"/>
      <c r="VN280" s="276"/>
      <c r="VO280" s="276"/>
      <c r="VP280" s="276"/>
      <c r="VQ280" s="276"/>
      <c r="VR280" s="276"/>
      <c r="VS280" s="276"/>
      <c r="VT280" s="276"/>
      <c r="VU280" s="276"/>
      <c r="VV280" s="276"/>
      <c r="VW280" s="276"/>
      <c r="VX280" s="276"/>
      <c r="VY280" s="276"/>
      <c r="VZ280" s="276"/>
      <c r="WA280" s="276"/>
      <c r="WB280" s="276"/>
      <c r="WC280" s="276"/>
      <c r="WD280" s="276"/>
      <c r="WE280" s="276"/>
      <c r="WF280" s="276"/>
      <c r="WG280" s="276"/>
      <c r="WH280" s="276"/>
      <c r="WI280" s="276"/>
      <c r="WJ280" s="276"/>
      <c r="WK280" s="276"/>
      <c r="WL280" s="276"/>
      <c r="WM280" s="276"/>
      <c r="WN280" s="276"/>
      <c r="WO280" s="276"/>
      <c r="WP280" s="276"/>
      <c r="WQ280" s="276"/>
      <c r="WR280" s="276"/>
      <c r="WS280" s="276"/>
      <c r="WT280" s="276"/>
      <c r="WU280" s="276"/>
      <c r="WV280" s="276"/>
      <c r="WW280" s="276"/>
      <c r="WX280" s="276"/>
      <c r="WY280" s="276"/>
      <c r="WZ280" s="276"/>
      <c r="XA280" s="276"/>
      <c r="XB280" s="276"/>
      <c r="XC280" s="276"/>
      <c r="XD280" s="276"/>
      <c r="XE280" s="276"/>
      <c r="XF280" s="276"/>
      <c r="XG280" s="276"/>
      <c r="XH280" s="276"/>
      <c r="XI280" s="276"/>
      <c r="XJ280" s="276"/>
      <c r="XK280" s="276"/>
      <c r="XL280" s="276"/>
      <c r="XM280" s="278"/>
      <c r="XN280" s="278"/>
      <c r="XO280" s="278"/>
      <c r="XP280" s="278"/>
      <c r="XQ280" s="278"/>
      <c r="XR280" s="278"/>
      <c r="XS280" s="278"/>
      <c r="XT280" s="278"/>
      <c r="XU280" s="278"/>
      <c r="XV280" s="278"/>
      <c r="XW280" s="276"/>
      <c r="XX280" s="279"/>
      <c r="XY280" s="279"/>
      <c r="XZ280" s="279"/>
      <c r="YA280" s="279"/>
      <c r="YB280" s="279"/>
      <c r="YC280" s="279"/>
      <c r="YD280" s="279"/>
      <c r="YE280" s="279"/>
      <c r="YF280" s="279"/>
      <c r="YG280" s="279"/>
      <c r="YH280" s="279"/>
      <c r="YI280" s="279"/>
      <c r="YJ280" s="279"/>
      <c r="YK280" s="279"/>
      <c r="YL280" s="279"/>
      <c r="YM280" s="279"/>
      <c r="YN280" s="279"/>
      <c r="YO280" s="279"/>
      <c r="YP280" s="279"/>
      <c r="YQ280" s="279"/>
      <c r="YR280" s="279"/>
      <c r="YS280" s="279"/>
      <c r="YT280" s="279"/>
      <c r="YU280" s="279"/>
      <c r="YV280" s="279"/>
      <c r="YW280" s="279"/>
      <c r="YX280" s="279"/>
      <c r="YY280" s="279"/>
      <c r="YZ280" s="276"/>
      <c r="ZA280" s="276"/>
      <c r="ZB280" s="276"/>
      <c r="ZC280" s="276"/>
      <c r="ZD280" s="276"/>
      <c r="ZE280" s="276"/>
      <c r="ZF280" s="276"/>
      <c r="ZG280" s="276"/>
      <c r="ZH280" s="276"/>
      <c r="ZI280" s="276"/>
      <c r="ZJ280" s="276"/>
      <c r="ZK280" s="276"/>
      <c r="ZL280" s="276"/>
      <c r="ZM280" s="276"/>
      <c r="ZN280" s="276"/>
      <c r="ZO280" s="278"/>
      <c r="ZP280" s="278"/>
      <c r="ZQ280" s="278"/>
      <c r="ZR280" s="278"/>
      <c r="ZS280" s="278"/>
      <c r="ZT280" s="278"/>
      <c r="ZU280" s="278"/>
      <c r="ZV280" s="278"/>
      <c r="ZW280" s="276"/>
      <c r="ZX280" s="276"/>
      <c r="ZY280" s="276"/>
      <c r="ZZ280" s="276"/>
      <c r="AAA280" s="276"/>
      <c r="AAB280" s="276"/>
      <c r="AAC280" s="276"/>
      <c r="AAD280" s="276"/>
      <c r="AAE280" s="276"/>
      <c r="AAF280" s="276"/>
      <c r="AAG280" s="276"/>
      <c r="AAH280" s="276"/>
      <c r="AAI280" s="276"/>
      <c r="AAJ280" s="276"/>
      <c r="AAK280" s="276"/>
      <c r="AAL280" s="276"/>
      <c r="AAM280" s="276"/>
      <c r="AAN280" s="276"/>
      <c r="AAO280" s="278"/>
      <c r="AAP280" s="278"/>
      <c r="AAQ280" s="278"/>
      <c r="AAR280" s="278"/>
      <c r="AAS280" s="278"/>
      <c r="AAT280" s="278"/>
      <c r="AAU280" s="278"/>
      <c r="AAV280" s="278"/>
      <c r="AAW280" s="278"/>
      <c r="AAX280" s="278"/>
    </row>
    <row r="281" spans="10:726" s="168" customFormat="1" ht="13.5" customHeight="1" x14ac:dyDescent="0.35">
      <c r="J281" s="169"/>
      <c r="K281" s="169"/>
      <c r="L281" s="169"/>
      <c r="M281" s="169"/>
      <c r="N281" s="169"/>
      <c r="O281" s="169"/>
      <c r="P281" s="169"/>
      <c r="Q281" s="169"/>
      <c r="R281" s="169"/>
      <c r="S281" s="169"/>
      <c r="T281" s="169"/>
      <c r="V281" s="169"/>
      <c r="W281" s="169"/>
      <c r="X281" s="169"/>
      <c r="Y281" s="169"/>
      <c r="Z281" s="169"/>
      <c r="BH281" s="169"/>
      <c r="BI281" s="169"/>
      <c r="BJ281" s="169"/>
      <c r="BK281" s="169"/>
      <c r="BV281" s="169"/>
      <c r="BW281" s="169"/>
      <c r="BX281" s="169"/>
      <c r="BY281" s="169"/>
      <c r="CE281" s="169"/>
      <c r="CF281" s="169"/>
      <c r="CG281" s="169"/>
      <c r="CL281" s="169"/>
      <c r="CM281" s="169"/>
      <c r="CN281" s="169"/>
      <c r="CU281" s="169"/>
      <c r="CV281" s="169"/>
      <c r="CW281" s="169"/>
      <c r="CX281" s="169"/>
      <c r="CY281" s="169"/>
      <c r="DE281" s="169"/>
      <c r="DF281" s="169"/>
      <c r="DG281" s="169"/>
      <c r="DL281" s="169"/>
      <c r="DM281" s="169"/>
      <c r="DN281" s="169"/>
      <c r="DO281" s="169"/>
      <c r="DQ281" s="169"/>
      <c r="DR281" s="169"/>
      <c r="DS281" s="169"/>
      <c r="DU281" s="169"/>
      <c r="DV281" s="169"/>
      <c r="DW281" s="169"/>
      <c r="EC281" s="169"/>
      <c r="ED281" s="169"/>
      <c r="EE281" s="169"/>
      <c r="EV281" s="169"/>
      <c r="EW281" s="169"/>
      <c r="EX281" s="169"/>
      <c r="EY281" s="169"/>
      <c r="EZ281" s="169"/>
      <c r="FA281" s="169"/>
      <c r="FB281" s="169"/>
      <c r="FC281" s="169"/>
      <c r="FD281" s="169"/>
      <c r="FE281" s="169"/>
      <c r="FT281" s="169"/>
      <c r="GY281" s="169"/>
      <c r="GZ281" s="169"/>
      <c r="HA281" s="169"/>
      <c r="HB281" s="169"/>
      <c r="HC281" s="169"/>
      <c r="HD281" s="169"/>
      <c r="HE281" s="169"/>
      <c r="HF281" s="169"/>
      <c r="HG281" s="169"/>
      <c r="HH281" s="169"/>
      <c r="HI281" s="169"/>
      <c r="HJ281" s="169"/>
      <c r="HK281" s="169"/>
      <c r="HL281" s="169"/>
      <c r="HM281" s="169"/>
      <c r="HN281" s="169"/>
      <c r="HO281" s="169"/>
      <c r="HP281" s="169"/>
      <c r="HQ281" s="169"/>
      <c r="HR281" s="169"/>
      <c r="HS281" s="169"/>
      <c r="HT281" s="169"/>
      <c r="HU281" s="169"/>
      <c r="HV281" s="169"/>
      <c r="HW281" s="169"/>
      <c r="HX281" s="169"/>
      <c r="ID281" s="169"/>
      <c r="IE281" s="169"/>
      <c r="IF281" s="169"/>
      <c r="IU281" s="169"/>
      <c r="IV281" s="169"/>
      <c r="IW281" s="169"/>
      <c r="IX281" s="169"/>
      <c r="JF281" s="169"/>
      <c r="JG281" s="169"/>
      <c r="JH281" s="169"/>
      <c r="JV281" s="169"/>
      <c r="JW281" s="169"/>
      <c r="JX281" s="169"/>
      <c r="KD281" s="169"/>
      <c r="KE281" s="169"/>
      <c r="KF281" s="169"/>
      <c r="KP281" s="169"/>
      <c r="KT281" s="169"/>
      <c r="KU281" s="169"/>
      <c r="KV281" s="169"/>
      <c r="LB281" s="169"/>
      <c r="LC281" s="169"/>
      <c r="LD281" s="169"/>
      <c r="LG281" s="169"/>
      <c r="LH281" s="169"/>
      <c r="LI281" s="169"/>
      <c r="LO281" s="169"/>
      <c r="LP281" s="169"/>
      <c r="LQ281" s="169"/>
      <c r="LY281" s="169"/>
      <c r="LZ281" s="169"/>
      <c r="MG281" s="169"/>
      <c r="NB281" s="169"/>
      <c r="NC281" s="169"/>
      <c r="ND281" s="169"/>
      <c r="NE281" s="169"/>
      <c r="NF281" s="169"/>
      <c r="NG281" s="169"/>
      <c r="NH281" s="169"/>
      <c r="NI281" s="169"/>
      <c r="NJ281" s="169"/>
      <c r="NK281" s="169"/>
      <c r="NN281" s="169"/>
      <c r="OA281" s="169"/>
      <c r="OB281" s="169"/>
      <c r="OC281" s="169"/>
      <c r="OD281" s="169"/>
      <c r="OJ281" s="169"/>
      <c r="OT281" s="169"/>
      <c r="OU281" s="169"/>
      <c r="OV281" s="169"/>
      <c r="OW281" s="169"/>
      <c r="OX281" s="169"/>
      <c r="OY281" s="169"/>
      <c r="OZ281" s="169"/>
      <c r="PA281" s="170"/>
      <c r="PB281" s="170"/>
      <c r="PC281" s="170"/>
      <c r="PD281" s="170"/>
      <c r="PE281" s="170"/>
      <c r="PF281" s="170"/>
      <c r="PG281" s="170"/>
      <c r="PM281" s="169"/>
      <c r="PN281" s="169"/>
      <c r="PO281" s="169"/>
      <c r="PW281" s="169"/>
      <c r="QF281" s="169"/>
      <c r="QJ281" s="169"/>
      <c r="QK281" s="169"/>
      <c r="QL281" s="169"/>
      <c r="QX281" s="169"/>
      <c r="QY281" s="169"/>
      <c r="QZ281" s="169"/>
      <c r="RA281" s="169"/>
      <c r="RE281" s="169"/>
      <c r="RL281" s="169"/>
      <c r="RM281" s="169"/>
      <c r="RN281" s="169"/>
      <c r="RV281" s="169"/>
      <c r="RY281" s="227"/>
      <c r="RZ281" s="167"/>
      <c r="SB281" s="249"/>
      <c r="SC281" s="234"/>
      <c r="SD281" s="177"/>
      <c r="SF281" s="276"/>
      <c r="SG281" s="276"/>
      <c r="SH281" s="276"/>
      <c r="SI281" s="276"/>
      <c r="SJ281" s="276"/>
      <c r="SK281" s="276"/>
      <c r="SL281" s="276"/>
      <c r="SM281" s="276"/>
      <c r="SN281" s="276"/>
      <c r="SO281" s="276"/>
      <c r="SP281" s="276"/>
      <c r="SQ281" s="276"/>
      <c r="SR281" s="276"/>
      <c r="SS281" s="276"/>
      <c r="ST281" s="276"/>
      <c r="SU281" s="276"/>
      <c r="SV281" s="276"/>
      <c r="SW281" s="276"/>
      <c r="SX281" s="276"/>
      <c r="SY281" s="276"/>
      <c r="SZ281" s="276"/>
      <c r="TA281" s="276"/>
      <c r="TB281" s="276"/>
      <c r="TC281" s="276"/>
      <c r="TD281" s="276"/>
      <c r="TE281" s="276"/>
      <c r="TF281" s="276"/>
      <c r="TG281" s="276"/>
      <c r="TH281" s="276"/>
      <c r="TI281" s="276"/>
      <c r="TJ281" s="276"/>
      <c r="TK281" s="276"/>
      <c r="TL281" s="276"/>
      <c r="TM281" s="276"/>
      <c r="TN281" s="276"/>
      <c r="TO281" s="276"/>
      <c r="TP281" s="276"/>
      <c r="TQ281" s="276"/>
      <c r="TR281" s="276"/>
      <c r="TS281" s="276"/>
      <c r="TT281" s="276"/>
      <c r="TU281" s="276"/>
      <c r="TV281" s="276"/>
      <c r="TW281" s="276"/>
      <c r="TX281" s="276"/>
      <c r="TY281" s="276"/>
      <c r="TZ281" s="276"/>
      <c r="UA281" s="276"/>
      <c r="UB281" s="276"/>
      <c r="UC281" s="276"/>
      <c r="UD281" s="276"/>
      <c r="UE281" s="276"/>
      <c r="UF281" s="276"/>
      <c r="UG281" s="276"/>
      <c r="UH281" s="276"/>
      <c r="UI281" s="276"/>
      <c r="UJ281" s="276"/>
      <c r="UK281" s="276"/>
      <c r="UL281" s="276"/>
      <c r="UM281" s="276"/>
      <c r="UN281" s="276"/>
      <c r="UO281" s="276"/>
      <c r="UP281" s="276"/>
      <c r="UQ281" s="276"/>
      <c r="UR281" s="276"/>
      <c r="US281" s="276"/>
      <c r="UT281" s="276"/>
      <c r="UU281" s="276"/>
      <c r="UV281" s="276"/>
      <c r="UW281" s="276"/>
      <c r="UX281" s="276"/>
      <c r="UY281" s="276"/>
      <c r="UZ281" s="276"/>
      <c r="VA281" s="276"/>
      <c r="VB281" s="276"/>
      <c r="VC281" s="276"/>
      <c r="VD281" s="276"/>
      <c r="VE281" s="276"/>
      <c r="VF281" s="276"/>
      <c r="VG281" s="276"/>
      <c r="VH281" s="276"/>
      <c r="VI281" s="276"/>
      <c r="VJ281" s="276"/>
      <c r="VK281" s="276"/>
      <c r="VL281" s="276"/>
      <c r="VM281" s="276"/>
      <c r="VN281" s="276"/>
      <c r="VO281" s="276"/>
      <c r="VP281" s="276"/>
      <c r="VQ281" s="276"/>
      <c r="VR281" s="276"/>
      <c r="VS281" s="276"/>
      <c r="VT281" s="276"/>
      <c r="VU281" s="276"/>
      <c r="VV281" s="276"/>
      <c r="VW281" s="276"/>
      <c r="VX281" s="276"/>
      <c r="VY281" s="276"/>
      <c r="VZ281" s="276"/>
      <c r="WA281" s="276"/>
      <c r="WB281" s="276"/>
      <c r="WC281" s="276"/>
      <c r="WD281" s="276"/>
      <c r="WE281" s="276"/>
      <c r="WF281" s="276"/>
      <c r="WG281" s="276"/>
      <c r="WH281" s="276"/>
      <c r="WI281" s="276"/>
      <c r="WJ281" s="276"/>
      <c r="WK281" s="276"/>
      <c r="WL281" s="276"/>
      <c r="WM281" s="276"/>
      <c r="WN281" s="276"/>
      <c r="WO281" s="276"/>
      <c r="WP281" s="276"/>
      <c r="WQ281" s="276"/>
      <c r="WR281" s="276"/>
      <c r="WS281" s="276"/>
      <c r="WT281" s="276"/>
      <c r="WU281" s="276"/>
      <c r="WV281" s="276"/>
      <c r="WW281" s="276"/>
      <c r="WX281" s="276"/>
      <c r="WY281" s="276"/>
      <c r="WZ281" s="276"/>
      <c r="XA281" s="276"/>
      <c r="XB281" s="276"/>
      <c r="XC281" s="276"/>
      <c r="XD281" s="276"/>
      <c r="XE281" s="276"/>
      <c r="XF281" s="276"/>
      <c r="XG281" s="276"/>
      <c r="XH281" s="276"/>
      <c r="XI281" s="276"/>
      <c r="XJ281" s="276"/>
      <c r="XK281" s="276"/>
      <c r="XL281" s="276"/>
      <c r="XM281" s="278"/>
      <c r="XN281" s="278"/>
      <c r="XO281" s="278"/>
      <c r="XP281" s="278"/>
      <c r="XQ281" s="278"/>
      <c r="XR281" s="278"/>
      <c r="XS281" s="278"/>
      <c r="XT281" s="278"/>
      <c r="XU281" s="278"/>
      <c r="XV281" s="278"/>
      <c r="XW281" s="276"/>
      <c r="XX281" s="279"/>
      <c r="XY281" s="279"/>
      <c r="XZ281" s="279"/>
      <c r="YA281" s="279"/>
      <c r="YB281" s="279"/>
      <c r="YC281" s="279"/>
      <c r="YD281" s="279"/>
      <c r="YE281" s="279"/>
      <c r="YF281" s="279"/>
      <c r="YG281" s="279"/>
      <c r="YH281" s="279"/>
      <c r="YI281" s="279"/>
      <c r="YJ281" s="279"/>
      <c r="YK281" s="279"/>
      <c r="YL281" s="279"/>
      <c r="YM281" s="279"/>
      <c r="YN281" s="279"/>
      <c r="YO281" s="279"/>
      <c r="YP281" s="279"/>
      <c r="YQ281" s="279"/>
      <c r="YR281" s="279"/>
      <c r="YS281" s="279"/>
      <c r="YT281" s="279"/>
      <c r="YU281" s="279"/>
      <c r="YV281" s="279"/>
      <c r="YW281" s="279"/>
      <c r="YX281" s="279"/>
      <c r="YY281" s="279"/>
      <c r="YZ281" s="276"/>
      <c r="ZA281" s="276"/>
      <c r="ZB281" s="276"/>
      <c r="ZC281" s="276"/>
      <c r="ZD281" s="276"/>
      <c r="ZE281" s="276"/>
      <c r="ZF281" s="276"/>
      <c r="ZG281" s="276"/>
      <c r="ZH281" s="276"/>
      <c r="ZI281" s="276"/>
      <c r="ZJ281" s="276"/>
      <c r="ZK281" s="276"/>
      <c r="ZL281" s="276"/>
      <c r="ZM281" s="276"/>
      <c r="ZN281" s="276"/>
      <c r="ZO281" s="278"/>
      <c r="ZP281" s="278"/>
      <c r="ZQ281" s="278"/>
      <c r="ZR281" s="278"/>
      <c r="ZS281" s="278"/>
      <c r="ZT281" s="278"/>
      <c r="ZU281" s="278"/>
      <c r="ZV281" s="278"/>
      <c r="ZW281" s="276"/>
      <c r="ZX281" s="276"/>
      <c r="ZY281" s="276"/>
      <c r="ZZ281" s="276"/>
      <c r="AAA281" s="276"/>
      <c r="AAB281" s="276"/>
      <c r="AAC281" s="276"/>
      <c r="AAD281" s="276"/>
      <c r="AAE281" s="276"/>
      <c r="AAF281" s="276"/>
      <c r="AAG281" s="276"/>
      <c r="AAH281" s="276"/>
      <c r="AAI281" s="276"/>
      <c r="AAJ281" s="276"/>
      <c r="AAK281" s="276"/>
      <c r="AAL281" s="276"/>
      <c r="AAM281" s="276"/>
      <c r="AAN281" s="276"/>
      <c r="AAO281" s="278"/>
      <c r="AAP281" s="278"/>
      <c r="AAQ281" s="278"/>
      <c r="AAR281" s="278"/>
      <c r="AAS281" s="278"/>
      <c r="AAT281" s="278"/>
      <c r="AAU281" s="278"/>
      <c r="AAV281" s="278"/>
      <c r="AAW281" s="278"/>
      <c r="AAX281" s="278"/>
    </row>
    <row r="282" spans="10:726" s="168" customFormat="1" ht="13.5" customHeight="1" x14ac:dyDescent="0.35">
      <c r="J282" s="169"/>
      <c r="K282" s="169"/>
      <c r="L282" s="169"/>
      <c r="M282" s="169"/>
      <c r="N282" s="169"/>
      <c r="O282" s="169"/>
      <c r="P282" s="169"/>
      <c r="Q282" s="169"/>
      <c r="R282" s="169"/>
      <c r="S282" s="169"/>
      <c r="T282" s="169"/>
      <c r="V282" s="169"/>
      <c r="W282" s="169"/>
      <c r="X282" s="169"/>
      <c r="Y282" s="169"/>
      <c r="Z282" s="169"/>
      <c r="BH282" s="169"/>
      <c r="BI282" s="169"/>
      <c r="BJ282" s="169"/>
      <c r="BK282" s="169"/>
      <c r="BV282" s="169"/>
      <c r="BW282" s="169"/>
      <c r="BX282" s="169"/>
      <c r="BY282" s="169"/>
      <c r="CE282" s="169"/>
      <c r="CF282" s="169"/>
      <c r="CG282" s="169"/>
      <c r="CL282" s="169"/>
      <c r="CM282" s="169"/>
      <c r="CN282" s="169"/>
      <c r="CU282" s="169"/>
      <c r="CV282" s="169"/>
      <c r="CW282" s="169"/>
      <c r="CX282" s="169"/>
      <c r="CY282" s="169"/>
      <c r="DE282" s="169"/>
      <c r="DF282" s="169"/>
      <c r="DG282" s="169"/>
      <c r="DL282" s="169"/>
      <c r="DM282" s="169"/>
      <c r="DN282" s="169"/>
      <c r="DO282" s="169"/>
      <c r="DQ282" s="169"/>
      <c r="DR282" s="169"/>
      <c r="DS282" s="169"/>
      <c r="DU282" s="169"/>
      <c r="DV282" s="169"/>
      <c r="DW282" s="169"/>
      <c r="EC282" s="169"/>
      <c r="ED282" s="169"/>
      <c r="EE282" s="169"/>
      <c r="EV282" s="169"/>
      <c r="EW282" s="169"/>
      <c r="EX282" s="169"/>
      <c r="EY282" s="169"/>
      <c r="EZ282" s="169"/>
      <c r="FA282" s="169"/>
      <c r="FB282" s="169"/>
      <c r="FC282" s="169"/>
      <c r="FD282" s="169"/>
      <c r="FE282" s="169"/>
      <c r="FT282" s="169"/>
      <c r="GY282" s="169"/>
      <c r="GZ282" s="169"/>
      <c r="HA282" s="169"/>
      <c r="HB282" s="169"/>
      <c r="HC282" s="169"/>
      <c r="HD282" s="169"/>
      <c r="HE282" s="169"/>
      <c r="HF282" s="169"/>
      <c r="HG282" s="169"/>
      <c r="HH282" s="169"/>
      <c r="HI282" s="169"/>
      <c r="HJ282" s="169"/>
      <c r="HK282" s="169"/>
      <c r="HL282" s="169"/>
      <c r="HM282" s="169"/>
      <c r="HN282" s="169"/>
      <c r="HO282" s="169"/>
      <c r="HP282" s="169"/>
      <c r="HQ282" s="169"/>
      <c r="HR282" s="169"/>
      <c r="HS282" s="169"/>
      <c r="HT282" s="169"/>
      <c r="HU282" s="169"/>
      <c r="HV282" s="169"/>
      <c r="HW282" s="169"/>
      <c r="HX282" s="169"/>
      <c r="ID282" s="169"/>
      <c r="IE282" s="169"/>
      <c r="IF282" s="169"/>
      <c r="IU282" s="169"/>
      <c r="IV282" s="169"/>
      <c r="IW282" s="169"/>
      <c r="IX282" s="169"/>
      <c r="JF282" s="169"/>
      <c r="JG282" s="169"/>
      <c r="JH282" s="169"/>
      <c r="JV282" s="169"/>
      <c r="JW282" s="169"/>
      <c r="JX282" s="169"/>
      <c r="KD282" s="169"/>
      <c r="KE282" s="169"/>
      <c r="KF282" s="169"/>
      <c r="KP282" s="169"/>
      <c r="KT282" s="169"/>
      <c r="KU282" s="169"/>
      <c r="KV282" s="169"/>
      <c r="LB282" s="169"/>
      <c r="LC282" s="169"/>
      <c r="LD282" s="169"/>
      <c r="LG282" s="169"/>
      <c r="LH282" s="169"/>
      <c r="LI282" s="169"/>
      <c r="LO282" s="169"/>
      <c r="LP282" s="169"/>
      <c r="LQ282" s="169"/>
      <c r="LY282" s="169"/>
      <c r="LZ282" s="169"/>
      <c r="MG282" s="169"/>
      <c r="NB282" s="169"/>
      <c r="NC282" s="169"/>
      <c r="ND282" s="169"/>
      <c r="NE282" s="169"/>
      <c r="NF282" s="169"/>
      <c r="NG282" s="169"/>
      <c r="NH282" s="169"/>
      <c r="NI282" s="169"/>
      <c r="NJ282" s="169"/>
      <c r="NK282" s="169"/>
      <c r="NN282" s="169"/>
      <c r="OA282" s="169"/>
      <c r="OB282" s="169"/>
      <c r="OC282" s="169"/>
      <c r="OD282" s="169"/>
      <c r="OJ282" s="169"/>
      <c r="OT282" s="169"/>
      <c r="OU282" s="169"/>
      <c r="OV282" s="169"/>
      <c r="OW282" s="169"/>
      <c r="OX282" s="169"/>
      <c r="OY282" s="169"/>
      <c r="OZ282" s="169"/>
      <c r="PA282" s="170"/>
      <c r="PB282" s="170"/>
      <c r="PC282" s="170"/>
      <c r="PD282" s="170"/>
      <c r="PE282" s="170"/>
      <c r="PF282" s="170"/>
      <c r="PG282" s="170"/>
      <c r="PM282" s="169"/>
      <c r="PN282" s="169"/>
      <c r="PO282" s="169"/>
      <c r="PW282" s="169"/>
      <c r="QF282" s="169"/>
      <c r="QJ282" s="169"/>
      <c r="QK282" s="169"/>
      <c r="QL282" s="169"/>
      <c r="QX282" s="169"/>
      <c r="QY282" s="169"/>
      <c r="QZ282" s="169"/>
      <c r="RA282" s="169"/>
      <c r="RE282" s="169"/>
      <c r="RL282" s="169"/>
      <c r="RM282" s="169"/>
      <c r="RN282" s="169"/>
      <c r="RV282" s="169"/>
      <c r="RY282" s="227"/>
      <c r="RZ282" s="167"/>
      <c r="SB282" s="249"/>
      <c r="SC282" s="234"/>
      <c r="SD282" s="177"/>
      <c r="SF282" s="276"/>
      <c r="SG282" s="276"/>
      <c r="SH282" s="276"/>
      <c r="SI282" s="276"/>
      <c r="SJ282" s="276"/>
      <c r="SK282" s="276"/>
      <c r="SL282" s="276"/>
      <c r="SM282" s="276"/>
      <c r="SN282" s="276"/>
      <c r="SO282" s="276"/>
      <c r="SP282" s="276"/>
      <c r="SQ282" s="276"/>
      <c r="SR282" s="276"/>
      <c r="SS282" s="276"/>
      <c r="ST282" s="276"/>
      <c r="SU282" s="276"/>
      <c r="SV282" s="276"/>
      <c r="SW282" s="276"/>
      <c r="SX282" s="276"/>
      <c r="SY282" s="276"/>
      <c r="SZ282" s="276"/>
      <c r="TA282" s="276"/>
      <c r="TB282" s="276"/>
      <c r="TC282" s="276"/>
      <c r="TD282" s="276"/>
      <c r="TE282" s="276"/>
      <c r="TF282" s="276"/>
      <c r="TG282" s="276"/>
      <c r="TH282" s="276"/>
      <c r="TI282" s="276"/>
      <c r="TJ282" s="276"/>
      <c r="TK282" s="276"/>
      <c r="TL282" s="276"/>
      <c r="TM282" s="276"/>
      <c r="TN282" s="276"/>
      <c r="TO282" s="276"/>
      <c r="TP282" s="276"/>
      <c r="TQ282" s="276"/>
      <c r="TR282" s="276"/>
      <c r="TS282" s="276"/>
      <c r="TT282" s="276"/>
      <c r="TU282" s="276"/>
      <c r="TV282" s="276"/>
      <c r="TW282" s="276"/>
      <c r="TX282" s="276"/>
      <c r="TY282" s="276"/>
      <c r="TZ282" s="276"/>
      <c r="UA282" s="276"/>
      <c r="UB282" s="276"/>
      <c r="UC282" s="276"/>
      <c r="UD282" s="276"/>
      <c r="UE282" s="276"/>
      <c r="UF282" s="276"/>
      <c r="UG282" s="276"/>
      <c r="UH282" s="276"/>
      <c r="UI282" s="276"/>
      <c r="UJ282" s="276"/>
      <c r="UK282" s="276"/>
      <c r="UL282" s="276"/>
      <c r="UM282" s="276"/>
      <c r="UN282" s="276"/>
      <c r="UO282" s="276"/>
      <c r="UP282" s="276"/>
      <c r="UQ282" s="276"/>
      <c r="UR282" s="276"/>
      <c r="US282" s="276"/>
      <c r="UT282" s="276"/>
      <c r="UU282" s="276"/>
      <c r="UV282" s="276"/>
      <c r="UW282" s="276"/>
      <c r="UX282" s="276"/>
      <c r="UY282" s="276"/>
      <c r="UZ282" s="276"/>
      <c r="VA282" s="276"/>
      <c r="VB282" s="276"/>
      <c r="VC282" s="276"/>
      <c r="VD282" s="276"/>
      <c r="VE282" s="276"/>
      <c r="VF282" s="276"/>
      <c r="VG282" s="276"/>
      <c r="VH282" s="276"/>
      <c r="VI282" s="276"/>
      <c r="VJ282" s="276"/>
      <c r="VK282" s="276"/>
      <c r="VL282" s="276"/>
      <c r="VM282" s="276"/>
      <c r="VN282" s="276"/>
      <c r="VO282" s="276"/>
      <c r="VP282" s="276"/>
      <c r="VQ282" s="276"/>
      <c r="VR282" s="276"/>
      <c r="VS282" s="276"/>
      <c r="VT282" s="276"/>
      <c r="VU282" s="276"/>
      <c r="VV282" s="276"/>
      <c r="VW282" s="276"/>
      <c r="VX282" s="276"/>
      <c r="VY282" s="276"/>
      <c r="VZ282" s="276"/>
      <c r="WA282" s="276"/>
      <c r="WB282" s="276"/>
      <c r="WC282" s="276"/>
      <c r="WD282" s="276"/>
      <c r="WE282" s="276"/>
      <c r="WF282" s="276"/>
      <c r="WG282" s="276"/>
      <c r="WH282" s="276"/>
      <c r="WI282" s="276"/>
      <c r="WJ282" s="276"/>
      <c r="WK282" s="276"/>
      <c r="WL282" s="276"/>
      <c r="WM282" s="276"/>
      <c r="WN282" s="276"/>
      <c r="WO282" s="276"/>
      <c r="WP282" s="276"/>
      <c r="WQ282" s="276"/>
      <c r="WR282" s="276"/>
      <c r="WS282" s="276"/>
      <c r="WT282" s="276"/>
      <c r="WU282" s="276"/>
      <c r="WV282" s="276"/>
      <c r="WW282" s="276"/>
      <c r="WX282" s="276"/>
      <c r="WY282" s="276"/>
      <c r="WZ282" s="276"/>
      <c r="XA282" s="276"/>
      <c r="XB282" s="276"/>
      <c r="XC282" s="276"/>
      <c r="XD282" s="276"/>
      <c r="XE282" s="276"/>
      <c r="XF282" s="276"/>
      <c r="XG282" s="276"/>
      <c r="XH282" s="276"/>
      <c r="XI282" s="276"/>
      <c r="XJ282" s="276"/>
      <c r="XK282" s="276"/>
      <c r="XL282" s="276"/>
      <c r="XM282" s="278"/>
      <c r="XN282" s="278"/>
      <c r="XO282" s="278"/>
      <c r="XP282" s="278"/>
      <c r="XQ282" s="278"/>
      <c r="XR282" s="278"/>
      <c r="XS282" s="278"/>
      <c r="XT282" s="278"/>
      <c r="XU282" s="278"/>
      <c r="XV282" s="278"/>
      <c r="XW282" s="276"/>
      <c r="XX282" s="279"/>
      <c r="XY282" s="279"/>
      <c r="XZ282" s="279"/>
      <c r="YA282" s="279"/>
      <c r="YB282" s="279"/>
      <c r="YC282" s="279"/>
      <c r="YD282" s="279"/>
      <c r="YE282" s="279"/>
      <c r="YF282" s="279"/>
      <c r="YG282" s="279"/>
      <c r="YH282" s="279"/>
      <c r="YI282" s="279"/>
      <c r="YJ282" s="279"/>
      <c r="YK282" s="279"/>
      <c r="YL282" s="279"/>
      <c r="YM282" s="279"/>
      <c r="YN282" s="279"/>
      <c r="YO282" s="279"/>
      <c r="YP282" s="279"/>
      <c r="YQ282" s="279"/>
      <c r="YR282" s="279"/>
      <c r="YS282" s="279"/>
      <c r="YT282" s="279"/>
      <c r="YU282" s="279"/>
      <c r="YV282" s="279"/>
      <c r="YW282" s="279"/>
      <c r="YX282" s="279"/>
      <c r="YY282" s="279"/>
      <c r="YZ282" s="276"/>
      <c r="ZA282" s="276"/>
      <c r="ZB282" s="276"/>
      <c r="ZC282" s="276"/>
      <c r="ZD282" s="276"/>
      <c r="ZE282" s="276"/>
      <c r="ZF282" s="276"/>
      <c r="ZG282" s="276"/>
      <c r="ZH282" s="276"/>
      <c r="ZI282" s="276"/>
      <c r="ZJ282" s="276"/>
      <c r="ZK282" s="276"/>
      <c r="ZL282" s="276"/>
      <c r="ZM282" s="276"/>
      <c r="ZN282" s="276"/>
      <c r="ZO282" s="278"/>
      <c r="ZP282" s="278"/>
      <c r="ZQ282" s="278"/>
      <c r="ZR282" s="278"/>
      <c r="ZS282" s="278"/>
      <c r="ZT282" s="278"/>
      <c r="ZU282" s="278"/>
      <c r="ZV282" s="278"/>
      <c r="ZW282" s="276"/>
      <c r="ZX282" s="276"/>
      <c r="ZY282" s="276"/>
      <c r="ZZ282" s="276"/>
      <c r="AAA282" s="276"/>
      <c r="AAB282" s="276"/>
      <c r="AAC282" s="276"/>
      <c r="AAD282" s="276"/>
      <c r="AAE282" s="276"/>
      <c r="AAF282" s="276"/>
      <c r="AAG282" s="276"/>
      <c r="AAH282" s="276"/>
      <c r="AAI282" s="276"/>
      <c r="AAJ282" s="276"/>
      <c r="AAK282" s="276"/>
      <c r="AAL282" s="276"/>
      <c r="AAM282" s="276"/>
      <c r="AAN282" s="276"/>
      <c r="AAO282" s="278"/>
      <c r="AAP282" s="278"/>
      <c r="AAQ282" s="278"/>
      <c r="AAR282" s="278"/>
      <c r="AAS282" s="278"/>
      <c r="AAT282" s="278"/>
      <c r="AAU282" s="278"/>
      <c r="AAV282" s="278"/>
      <c r="AAW282" s="278"/>
      <c r="AAX282" s="278"/>
    </row>
    <row r="283" spans="10:726" s="168" customFormat="1" ht="13.5" customHeight="1" x14ac:dyDescent="0.35">
      <c r="J283" s="169"/>
      <c r="K283" s="169"/>
      <c r="L283" s="169"/>
      <c r="M283" s="169"/>
      <c r="N283" s="169"/>
      <c r="O283" s="169"/>
      <c r="P283" s="169"/>
      <c r="Q283" s="169"/>
      <c r="R283" s="169"/>
      <c r="S283" s="169"/>
      <c r="T283" s="169"/>
      <c r="V283" s="169"/>
      <c r="W283" s="169"/>
      <c r="X283" s="169"/>
      <c r="Y283" s="169"/>
      <c r="Z283" s="169"/>
      <c r="BH283" s="169"/>
      <c r="BI283" s="169"/>
      <c r="BJ283" s="169"/>
      <c r="BK283" s="169"/>
      <c r="BV283" s="169"/>
      <c r="BW283" s="169"/>
      <c r="BX283" s="169"/>
      <c r="BY283" s="169"/>
      <c r="CE283" s="169"/>
      <c r="CF283" s="169"/>
      <c r="CG283" s="169"/>
      <c r="CL283" s="169"/>
      <c r="CM283" s="169"/>
      <c r="CN283" s="169"/>
      <c r="CU283" s="169"/>
      <c r="CV283" s="169"/>
      <c r="CW283" s="169"/>
      <c r="CX283" s="169"/>
      <c r="CY283" s="169"/>
      <c r="DE283" s="169"/>
      <c r="DF283" s="169"/>
      <c r="DG283" s="169"/>
      <c r="DL283" s="169"/>
      <c r="DM283" s="169"/>
      <c r="DN283" s="169"/>
      <c r="DO283" s="169"/>
      <c r="DQ283" s="169"/>
      <c r="DR283" s="169"/>
      <c r="DS283" s="169"/>
      <c r="DU283" s="169"/>
      <c r="DV283" s="169"/>
      <c r="DW283" s="169"/>
      <c r="EC283" s="169"/>
      <c r="ED283" s="169"/>
      <c r="EE283" s="169"/>
      <c r="EV283" s="169"/>
      <c r="EW283" s="169"/>
      <c r="EX283" s="169"/>
      <c r="EY283" s="169"/>
      <c r="EZ283" s="169"/>
      <c r="FA283" s="169"/>
      <c r="FB283" s="169"/>
      <c r="FC283" s="169"/>
      <c r="FD283" s="169"/>
      <c r="FE283" s="169"/>
      <c r="FT283" s="169"/>
      <c r="GY283" s="169"/>
      <c r="GZ283" s="169"/>
      <c r="HA283" s="169"/>
      <c r="HB283" s="169"/>
      <c r="HC283" s="169"/>
      <c r="HD283" s="169"/>
      <c r="HE283" s="169"/>
      <c r="HF283" s="169"/>
      <c r="HG283" s="169"/>
      <c r="HH283" s="169"/>
      <c r="HI283" s="169"/>
      <c r="HJ283" s="169"/>
      <c r="HK283" s="169"/>
      <c r="HL283" s="169"/>
      <c r="HM283" s="169"/>
      <c r="HN283" s="169"/>
      <c r="HO283" s="169"/>
      <c r="HP283" s="169"/>
      <c r="HQ283" s="169"/>
      <c r="HR283" s="169"/>
      <c r="HS283" s="169"/>
      <c r="HT283" s="169"/>
      <c r="HU283" s="169"/>
      <c r="HV283" s="169"/>
      <c r="HW283" s="169"/>
      <c r="HX283" s="169"/>
      <c r="ID283" s="169"/>
      <c r="IE283" s="169"/>
      <c r="IF283" s="169"/>
      <c r="IU283" s="169"/>
      <c r="IV283" s="169"/>
      <c r="IW283" s="169"/>
      <c r="IX283" s="169"/>
      <c r="JF283" s="169"/>
      <c r="JG283" s="169"/>
      <c r="JH283" s="169"/>
      <c r="JV283" s="169"/>
      <c r="JW283" s="169"/>
      <c r="JX283" s="169"/>
      <c r="KD283" s="169"/>
      <c r="KE283" s="169"/>
      <c r="KF283" s="169"/>
      <c r="KP283" s="169"/>
      <c r="KT283" s="169"/>
      <c r="KU283" s="169"/>
      <c r="KV283" s="169"/>
      <c r="LB283" s="169"/>
      <c r="LC283" s="169"/>
      <c r="LD283" s="169"/>
      <c r="LG283" s="169"/>
      <c r="LH283" s="169"/>
      <c r="LI283" s="169"/>
      <c r="LO283" s="169"/>
      <c r="LP283" s="169"/>
      <c r="LQ283" s="169"/>
      <c r="LY283" s="169"/>
      <c r="LZ283" s="169"/>
      <c r="MG283" s="169"/>
      <c r="NB283" s="169"/>
      <c r="NC283" s="169"/>
      <c r="ND283" s="169"/>
      <c r="NE283" s="169"/>
      <c r="NF283" s="169"/>
      <c r="NG283" s="169"/>
      <c r="NH283" s="169"/>
      <c r="NI283" s="169"/>
      <c r="NJ283" s="169"/>
      <c r="NK283" s="169"/>
      <c r="NN283" s="169"/>
      <c r="OA283" s="169"/>
      <c r="OB283" s="169"/>
      <c r="OC283" s="169"/>
      <c r="OD283" s="169"/>
      <c r="OJ283" s="169"/>
      <c r="OT283" s="169"/>
      <c r="OU283" s="169"/>
      <c r="OV283" s="169"/>
      <c r="OW283" s="169"/>
      <c r="OX283" s="169"/>
      <c r="OY283" s="169"/>
      <c r="OZ283" s="169"/>
      <c r="PA283" s="170"/>
      <c r="PB283" s="170"/>
      <c r="PC283" s="170"/>
      <c r="PD283" s="170"/>
      <c r="PE283" s="170"/>
      <c r="PF283" s="170"/>
      <c r="PG283" s="170"/>
      <c r="PM283" s="169"/>
      <c r="PN283" s="169"/>
      <c r="PO283" s="169"/>
      <c r="PW283" s="169"/>
      <c r="QF283" s="169"/>
      <c r="QJ283" s="169"/>
      <c r="QK283" s="169"/>
      <c r="QL283" s="169"/>
      <c r="QX283" s="169"/>
      <c r="QY283" s="169"/>
      <c r="QZ283" s="169"/>
      <c r="RA283" s="169"/>
      <c r="RE283" s="169"/>
      <c r="RL283" s="169"/>
      <c r="RM283" s="169"/>
      <c r="RN283" s="169"/>
      <c r="RV283" s="169"/>
      <c r="RY283" s="227"/>
      <c r="RZ283" s="167"/>
      <c r="SB283" s="249"/>
      <c r="SC283" s="234"/>
      <c r="SD283" s="177"/>
      <c r="SF283" s="276"/>
      <c r="SG283" s="276"/>
      <c r="SH283" s="276"/>
      <c r="SI283" s="276"/>
      <c r="SJ283" s="276"/>
      <c r="SK283" s="276"/>
      <c r="SL283" s="276"/>
      <c r="SM283" s="276"/>
      <c r="SN283" s="276"/>
      <c r="SO283" s="276"/>
      <c r="SP283" s="276"/>
      <c r="SQ283" s="276"/>
      <c r="SR283" s="276"/>
      <c r="SS283" s="276"/>
      <c r="ST283" s="276"/>
      <c r="SU283" s="276"/>
      <c r="SV283" s="276"/>
      <c r="SW283" s="276"/>
      <c r="SX283" s="276"/>
      <c r="SY283" s="276"/>
      <c r="SZ283" s="276"/>
      <c r="TA283" s="276"/>
      <c r="TB283" s="276"/>
      <c r="TC283" s="276"/>
      <c r="TD283" s="276"/>
      <c r="TE283" s="276"/>
      <c r="TF283" s="276"/>
      <c r="TG283" s="276"/>
      <c r="TH283" s="276"/>
      <c r="TI283" s="276"/>
      <c r="TJ283" s="276"/>
      <c r="TK283" s="276"/>
      <c r="TL283" s="276"/>
      <c r="TM283" s="276"/>
      <c r="TN283" s="276"/>
      <c r="TO283" s="276"/>
      <c r="TP283" s="276"/>
      <c r="TQ283" s="276"/>
      <c r="TR283" s="276"/>
      <c r="TS283" s="276"/>
      <c r="TT283" s="276"/>
      <c r="TU283" s="276"/>
      <c r="TV283" s="276"/>
      <c r="TW283" s="276"/>
      <c r="TX283" s="276"/>
      <c r="TY283" s="276"/>
      <c r="TZ283" s="276"/>
      <c r="UA283" s="276"/>
      <c r="UB283" s="276"/>
      <c r="UC283" s="276"/>
      <c r="UD283" s="276"/>
      <c r="UE283" s="276"/>
      <c r="UF283" s="276"/>
      <c r="UG283" s="276"/>
      <c r="UH283" s="276"/>
      <c r="UI283" s="276"/>
      <c r="UJ283" s="276"/>
      <c r="UK283" s="276"/>
      <c r="UL283" s="276"/>
      <c r="UM283" s="276"/>
      <c r="UN283" s="276"/>
      <c r="UO283" s="276"/>
      <c r="UP283" s="276"/>
      <c r="UQ283" s="276"/>
      <c r="UR283" s="276"/>
      <c r="US283" s="276"/>
      <c r="UT283" s="276"/>
      <c r="UU283" s="276"/>
      <c r="UV283" s="276"/>
      <c r="UW283" s="276"/>
      <c r="UX283" s="276"/>
      <c r="UY283" s="276"/>
      <c r="UZ283" s="276"/>
      <c r="VA283" s="276"/>
      <c r="VB283" s="276"/>
      <c r="VC283" s="276"/>
      <c r="VD283" s="276"/>
      <c r="VE283" s="276"/>
      <c r="VF283" s="276"/>
      <c r="VG283" s="276"/>
      <c r="VH283" s="276"/>
      <c r="VI283" s="276"/>
      <c r="VJ283" s="276"/>
      <c r="VK283" s="276"/>
      <c r="VL283" s="276"/>
      <c r="VM283" s="276"/>
      <c r="VN283" s="276"/>
      <c r="VO283" s="276"/>
      <c r="VP283" s="276"/>
      <c r="VQ283" s="276"/>
      <c r="VR283" s="276"/>
      <c r="VS283" s="276"/>
      <c r="VT283" s="276"/>
      <c r="VU283" s="276"/>
      <c r="VV283" s="276"/>
      <c r="VW283" s="276"/>
      <c r="VX283" s="276"/>
      <c r="VY283" s="276"/>
      <c r="VZ283" s="276"/>
      <c r="WA283" s="276"/>
      <c r="WB283" s="276"/>
      <c r="WC283" s="276"/>
      <c r="WD283" s="276"/>
      <c r="WE283" s="276"/>
      <c r="WF283" s="276"/>
      <c r="WG283" s="276"/>
      <c r="WH283" s="276"/>
      <c r="WI283" s="276"/>
      <c r="WJ283" s="276"/>
      <c r="WK283" s="276"/>
      <c r="WL283" s="276"/>
      <c r="WM283" s="276"/>
      <c r="WN283" s="276"/>
      <c r="WO283" s="276"/>
      <c r="WP283" s="276"/>
      <c r="WQ283" s="276"/>
      <c r="WR283" s="276"/>
      <c r="WS283" s="276"/>
      <c r="WT283" s="276"/>
      <c r="WU283" s="276"/>
      <c r="WV283" s="276"/>
      <c r="WW283" s="276"/>
      <c r="WX283" s="276"/>
      <c r="WY283" s="276"/>
      <c r="WZ283" s="276"/>
      <c r="XA283" s="276"/>
      <c r="XB283" s="276"/>
      <c r="XC283" s="276"/>
      <c r="XD283" s="276"/>
      <c r="XE283" s="276"/>
      <c r="XF283" s="276"/>
      <c r="XG283" s="276"/>
      <c r="XH283" s="276"/>
      <c r="XI283" s="276"/>
      <c r="XJ283" s="276"/>
      <c r="XK283" s="276"/>
      <c r="XL283" s="276"/>
      <c r="XM283" s="278"/>
      <c r="XN283" s="278"/>
      <c r="XO283" s="278"/>
      <c r="XP283" s="278"/>
      <c r="XQ283" s="278"/>
      <c r="XR283" s="278"/>
      <c r="XS283" s="278"/>
      <c r="XT283" s="278"/>
      <c r="XU283" s="278"/>
      <c r="XV283" s="278"/>
      <c r="XW283" s="276"/>
      <c r="XX283" s="279"/>
      <c r="XY283" s="279"/>
      <c r="XZ283" s="279"/>
      <c r="YA283" s="279"/>
      <c r="YB283" s="279"/>
      <c r="YC283" s="279"/>
      <c r="YD283" s="279"/>
      <c r="YE283" s="279"/>
      <c r="YF283" s="279"/>
      <c r="YG283" s="279"/>
      <c r="YH283" s="279"/>
      <c r="YI283" s="279"/>
      <c r="YJ283" s="279"/>
      <c r="YK283" s="279"/>
      <c r="YL283" s="279"/>
      <c r="YM283" s="279"/>
      <c r="YN283" s="279"/>
      <c r="YO283" s="279"/>
      <c r="YP283" s="279"/>
      <c r="YQ283" s="279"/>
      <c r="YR283" s="279"/>
      <c r="YS283" s="279"/>
      <c r="YT283" s="279"/>
      <c r="YU283" s="279"/>
      <c r="YV283" s="279"/>
      <c r="YW283" s="279"/>
      <c r="YX283" s="279"/>
      <c r="YY283" s="279"/>
      <c r="YZ283" s="276"/>
      <c r="ZA283" s="276"/>
      <c r="ZB283" s="276"/>
      <c r="ZC283" s="276"/>
      <c r="ZD283" s="276"/>
      <c r="ZE283" s="276"/>
      <c r="ZF283" s="276"/>
      <c r="ZG283" s="276"/>
      <c r="ZH283" s="276"/>
      <c r="ZI283" s="276"/>
      <c r="ZJ283" s="276"/>
      <c r="ZK283" s="276"/>
      <c r="ZL283" s="276"/>
      <c r="ZM283" s="276"/>
      <c r="ZN283" s="276"/>
      <c r="ZO283" s="278"/>
      <c r="ZP283" s="278"/>
      <c r="ZQ283" s="278"/>
      <c r="ZR283" s="278"/>
      <c r="ZS283" s="278"/>
      <c r="ZT283" s="278"/>
      <c r="ZU283" s="278"/>
      <c r="ZV283" s="278"/>
      <c r="ZW283" s="276"/>
      <c r="ZX283" s="276"/>
      <c r="ZY283" s="276"/>
      <c r="ZZ283" s="276"/>
      <c r="AAA283" s="276"/>
      <c r="AAB283" s="276"/>
      <c r="AAC283" s="276"/>
      <c r="AAD283" s="276"/>
      <c r="AAE283" s="276"/>
      <c r="AAF283" s="276"/>
      <c r="AAG283" s="276"/>
      <c r="AAH283" s="276"/>
      <c r="AAI283" s="276"/>
      <c r="AAJ283" s="276"/>
      <c r="AAK283" s="276"/>
      <c r="AAL283" s="276"/>
      <c r="AAM283" s="276"/>
      <c r="AAN283" s="276"/>
      <c r="AAO283" s="278"/>
      <c r="AAP283" s="278"/>
      <c r="AAQ283" s="278"/>
      <c r="AAR283" s="278"/>
      <c r="AAS283" s="278"/>
      <c r="AAT283" s="278"/>
      <c r="AAU283" s="278"/>
      <c r="AAV283" s="278"/>
      <c r="AAW283" s="278"/>
      <c r="AAX283" s="278"/>
    </row>
    <row r="284" spans="10:726" s="168" customFormat="1" ht="13.5" customHeight="1" x14ac:dyDescent="0.35">
      <c r="J284" s="169"/>
      <c r="K284" s="169"/>
      <c r="L284" s="169"/>
      <c r="M284" s="169"/>
      <c r="N284" s="169"/>
      <c r="O284" s="169"/>
      <c r="P284" s="169"/>
      <c r="Q284" s="169"/>
      <c r="R284" s="169"/>
      <c r="S284" s="169"/>
      <c r="T284" s="169"/>
      <c r="V284" s="169"/>
      <c r="W284" s="169"/>
      <c r="X284" s="169"/>
      <c r="Y284" s="169"/>
      <c r="Z284" s="169"/>
      <c r="BH284" s="169"/>
      <c r="BI284" s="169"/>
      <c r="BJ284" s="169"/>
      <c r="BK284" s="169"/>
      <c r="BV284" s="169"/>
      <c r="BW284" s="169"/>
      <c r="BX284" s="169"/>
      <c r="BY284" s="169"/>
      <c r="CE284" s="169"/>
      <c r="CF284" s="169"/>
      <c r="CG284" s="169"/>
      <c r="CL284" s="169"/>
      <c r="CM284" s="169"/>
      <c r="CN284" s="169"/>
      <c r="CU284" s="169"/>
      <c r="CV284" s="169"/>
      <c r="CW284" s="169"/>
      <c r="CX284" s="169"/>
      <c r="CY284" s="169"/>
      <c r="DE284" s="169"/>
      <c r="DF284" s="169"/>
      <c r="DG284" s="169"/>
      <c r="DL284" s="169"/>
      <c r="DM284" s="169"/>
      <c r="DN284" s="169"/>
      <c r="DO284" s="169"/>
      <c r="DQ284" s="169"/>
      <c r="DR284" s="169"/>
      <c r="DS284" s="169"/>
      <c r="DU284" s="169"/>
      <c r="DV284" s="169"/>
      <c r="DW284" s="169"/>
      <c r="EC284" s="169"/>
      <c r="ED284" s="169"/>
      <c r="EE284" s="169"/>
      <c r="EV284" s="169"/>
      <c r="EW284" s="169"/>
      <c r="EX284" s="169"/>
      <c r="EY284" s="169"/>
      <c r="EZ284" s="169"/>
      <c r="FA284" s="169"/>
      <c r="FB284" s="169"/>
      <c r="FC284" s="169"/>
      <c r="FD284" s="169"/>
      <c r="FE284" s="169"/>
      <c r="FT284" s="169"/>
      <c r="GY284" s="169"/>
      <c r="GZ284" s="169"/>
      <c r="HA284" s="169"/>
      <c r="HB284" s="169"/>
      <c r="HC284" s="169"/>
      <c r="HD284" s="169"/>
      <c r="HE284" s="169"/>
      <c r="HF284" s="169"/>
      <c r="HG284" s="169"/>
      <c r="HH284" s="169"/>
      <c r="HI284" s="169"/>
      <c r="HJ284" s="169"/>
      <c r="HK284" s="169"/>
      <c r="HL284" s="169"/>
      <c r="HM284" s="169"/>
      <c r="HN284" s="169"/>
      <c r="HO284" s="169"/>
      <c r="HP284" s="169"/>
      <c r="HQ284" s="169"/>
      <c r="HR284" s="169"/>
      <c r="HS284" s="169"/>
      <c r="HT284" s="169"/>
      <c r="HU284" s="169"/>
      <c r="HV284" s="169"/>
      <c r="HW284" s="169"/>
      <c r="HX284" s="169"/>
      <c r="ID284" s="169"/>
      <c r="IE284" s="169"/>
      <c r="IF284" s="169"/>
      <c r="IU284" s="169"/>
      <c r="IV284" s="169"/>
      <c r="IW284" s="169"/>
      <c r="IX284" s="169"/>
      <c r="JF284" s="169"/>
      <c r="JG284" s="169"/>
      <c r="JH284" s="169"/>
      <c r="JV284" s="169"/>
      <c r="JW284" s="169"/>
      <c r="JX284" s="169"/>
      <c r="KD284" s="169"/>
      <c r="KE284" s="169"/>
      <c r="KF284" s="169"/>
      <c r="KP284" s="169"/>
      <c r="KT284" s="169"/>
      <c r="KU284" s="169"/>
      <c r="KV284" s="169"/>
      <c r="LB284" s="169"/>
      <c r="LC284" s="169"/>
      <c r="LD284" s="169"/>
      <c r="LG284" s="169"/>
      <c r="LH284" s="169"/>
      <c r="LI284" s="169"/>
      <c r="LO284" s="169"/>
      <c r="LP284" s="169"/>
      <c r="LQ284" s="169"/>
      <c r="LY284" s="169"/>
      <c r="LZ284" s="169"/>
      <c r="MG284" s="169"/>
      <c r="NB284" s="169"/>
      <c r="NC284" s="169"/>
      <c r="ND284" s="169"/>
      <c r="NE284" s="169"/>
      <c r="NF284" s="169"/>
      <c r="NG284" s="169"/>
      <c r="NH284" s="169"/>
      <c r="NI284" s="169"/>
      <c r="NJ284" s="169"/>
      <c r="NK284" s="169"/>
      <c r="NN284" s="169"/>
      <c r="OA284" s="169"/>
      <c r="OB284" s="169"/>
      <c r="OC284" s="169"/>
      <c r="OD284" s="169"/>
      <c r="OJ284" s="169"/>
      <c r="OT284" s="169"/>
      <c r="OU284" s="169"/>
      <c r="OV284" s="169"/>
      <c r="OW284" s="169"/>
      <c r="OX284" s="169"/>
      <c r="OY284" s="169"/>
      <c r="OZ284" s="169"/>
      <c r="PA284" s="170"/>
      <c r="PB284" s="170"/>
      <c r="PC284" s="170"/>
      <c r="PD284" s="170"/>
      <c r="PE284" s="170"/>
      <c r="PF284" s="170"/>
      <c r="PG284" s="170"/>
      <c r="PM284" s="169"/>
      <c r="PN284" s="169"/>
      <c r="PO284" s="169"/>
      <c r="PW284" s="169"/>
      <c r="QF284" s="169"/>
      <c r="QJ284" s="169"/>
      <c r="QK284" s="169"/>
      <c r="QL284" s="169"/>
      <c r="QX284" s="169"/>
      <c r="QY284" s="169"/>
      <c r="QZ284" s="169"/>
      <c r="RA284" s="169"/>
      <c r="RE284" s="169"/>
      <c r="RL284" s="169"/>
      <c r="RM284" s="169"/>
      <c r="RN284" s="169"/>
      <c r="RV284" s="169"/>
      <c r="RY284" s="227"/>
      <c r="RZ284" s="167"/>
      <c r="SB284" s="249"/>
      <c r="SC284" s="234"/>
      <c r="SD284" s="177"/>
      <c r="SF284" s="276"/>
      <c r="SG284" s="276"/>
      <c r="SH284" s="276"/>
      <c r="SI284" s="276"/>
      <c r="SJ284" s="276"/>
      <c r="SK284" s="276"/>
      <c r="SL284" s="276"/>
      <c r="SM284" s="276"/>
      <c r="SN284" s="276"/>
      <c r="SO284" s="276"/>
      <c r="SP284" s="276"/>
      <c r="SQ284" s="276"/>
      <c r="SR284" s="276"/>
      <c r="SS284" s="276"/>
      <c r="ST284" s="276"/>
      <c r="SU284" s="276"/>
      <c r="SV284" s="276"/>
      <c r="SW284" s="276"/>
      <c r="SX284" s="276"/>
      <c r="SY284" s="276"/>
      <c r="SZ284" s="276"/>
      <c r="TA284" s="276"/>
      <c r="TB284" s="276"/>
      <c r="TC284" s="276"/>
      <c r="TD284" s="276"/>
      <c r="TE284" s="276"/>
      <c r="TF284" s="276"/>
      <c r="TG284" s="276"/>
      <c r="TH284" s="276"/>
      <c r="TI284" s="276"/>
      <c r="TJ284" s="276"/>
      <c r="TK284" s="276"/>
      <c r="TL284" s="276"/>
      <c r="TM284" s="276"/>
      <c r="TN284" s="276"/>
      <c r="TO284" s="276"/>
      <c r="TP284" s="276"/>
      <c r="TQ284" s="276"/>
      <c r="TR284" s="276"/>
      <c r="TS284" s="276"/>
      <c r="TT284" s="276"/>
      <c r="TU284" s="276"/>
      <c r="TV284" s="276"/>
      <c r="TW284" s="276"/>
      <c r="TX284" s="276"/>
      <c r="TY284" s="276"/>
      <c r="TZ284" s="276"/>
      <c r="UA284" s="276"/>
      <c r="UB284" s="276"/>
      <c r="UC284" s="276"/>
      <c r="UD284" s="276"/>
      <c r="UE284" s="276"/>
      <c r="UF284" s="276"/>
      <c r="UG284" s="276"/>
      <c r="UH284" s="276"/>
      <c r="UI284" s="276"/>
      <c r="UJ284" s="276"/>
      <c r="UK284" s="276"/>
      <c r="UL284" s="276"/>
      <c r="UM284" s="276"/>
      <c r="UN284" s="276"/>
      <c r="UO284" s="276"/>
      <c r="UP284" s="276"/>
      <c r="UQ284" s="276"/>
      <c r="UR284" s="276"/>
      <c r="US284" s="276"/>
      <c r="UT284" s="276"/>
      <c r="UU284" s="276"/>
      <c r="UV284" s="276"/>
      <c r="UW284" s="276"/>
      <c r="UX284" s="276"/>
      <c r="UY284" s="276"/>
      <c r="UZ284" s="276"/>
      <c r="VA284" s="276"/>
      <c r="VB284" s="276"/>
      <c r="VC284" s="276"/>
      <c r="VD284" s="276"/>
      <c r="VE284" s="276"/>
      <c r="VF284" s="276"/>
      <c r="VG284" s="276"/>
      <c r="VH284" s="276"/>
      <c r="VI284" s="276"/>
      <c r="VJ284" s="276"/>
      <c r="VK284" s="276"/>
      <c r="VL284" s="276"/>
      <c r="VM284" s="276"/>
      <c r="VN284" s="276"/>
      <c r="VO284" s="276"/>
      <c r="VP284" s="276"/>
      <c r="VQ284" s="276"/>
      <c r="VR284" s="276"/>
      <c r="VS284" s="276"/>
      <c r="VT284" s="276"/>
      <c r="VU284" s="276"/>
      <c r="VV284" s="276"/>
      <c r="VW284" s="276"/>
      <c r="VX284" s="276"/>
      <c r="VY284" s="276"/>
      <c r="VZ284" s="276"/>
      <c r="WA284" s="276"/>
      <c r="WB284" s="276"/>
      <c r="WC284" s="276"/>
      <c r="WD284" s="276"/>
      <c r="WE284" s="276"/>
      <c r="WF284" s="276"/>
      <c r="WG284" s="276"/>
      <c r="WH284" s="276"/>
      <c r="WI284" s="276"/>
      <c r="WJ284" s="276"/>
      <c r="WK284" s="276"/>
      <c r="WL284" s="276"/>
      <c r="WM284" s="276"/>
      <c r="WN284" s="276"/>
      <c r="WO284" s="276"/>
      <c r="WP284" s="276"/>
      <c r="WQ284" s="276"/>
      <c r="WR284" s="276"/>
      <c r="WS284" s="276"/>
      <c r="WT284" s="276"/>
      <c r="WU284" s="276"/>
      <c r="WV284" s="276"/>
      <c r="WW284" s="276"/>
      <c r="WX284" s="276"/>
      <c r="WY284" s="276"/>
      <c r="WZ284" s="276"/>
      <c r="XA284" s="276"/>
      <c r="XB284" s="276"/>
      <c r="XC284" s="276"/>
      <c r="XD284" s="276"/>
      <c r="XE284" s="276"/>
      <c r="XF284" s="276"/>
      <c r="XG284" s="276"/>
      <c r="XH284" s="276"/>
      <c r="XI284" s="276"/>
      <c r="XJ284" s="276"/>
      <c r="XK284" s="276"/>
      <c r="XL284" s="276"/>
      <c r="XM284" s="278"/>
      <c r="XN284" s="278"/>
      <c r="XO284" s="278"/>
      <c r="XP284" s="278"/>
      <c r="XQ284" s="278"/>
      <c r="XR284" s="278"/>
      <c r="XS284" s="278"/>
      <c r="XT284" s="278"/>
      <c r="XU284" s="278"/>
      <c r="XV284" s="278"/>
      <c r="XW284" s="276"/>
      <c r="XX284" s="279"/>
      <c r="XY284" s="279"/>
      <c r="XZ284" s="279"/>
      <c r="YA284" s="279"/>
      <c r="YB284" s="279"/>
      <c r="YC284" s="279"/>
      <c r="YD284" s="279"/>
      <c r="YE284" s="279"/>
      <c r="YF284" s="279"/>
      <c r="YG284" s="279"/>
      <c r="YH284" s="279"/>
      <c r="YI284" s="279"/>
      <c r="YJ284" s="279"/>
      <c r="YK284" s="279"/>
      <c r="YL284" s="279"/>
      <c r="YM284" s="279"/>
      <c r="YN284" s="279"/>
      <c r="YO284" s="279"/>
      <c r="YP284" s="279"/>
      <c r="YQ284" s="279"/>
      <c r="YR284" s="279"/>
      <c r="YS284" s="279"/>
      <c r="YT284" s="279"/>
      <c r="YU284" s="279"/>
      <c r="YV284" s="279"/>
      <c r="YW284" s="279"/>
      <c r="YX284" s="279"/>
      <c r="YY284" s="279"/>
      <c r="YZ284" s="276"/>
      <c r="ZA284" s="276"/>
      <c r="ZB284" s="276"/>
      <c r="ZC284" s="276"/>
      <c r="ZD284" s="276"/>
      <c r="ZE284" s="276"/>
      <c r="ZF284" s="276"/>
      <c r="ZG284" s="276"/>
      <c r="ZH284" s="276"/>
      <c r="ZI284" s="276"/>
      <c r="ZJ284" s="276"/>
      <c r="ZK284" s="276"/>
      <c r="ZL284" s="276"/>
      <c r="ZM284" s="276"/>
      <c r="ZN284" s="276"/>
      <c r="ZO284" s="278"/>
      <c r="ZP284" s="278"/>
      <c r="ZQ284" s="278"/>
      <c r="ZR284" s="278"/>
      <c r="ZS284" s="278"/>
      <c r="ZT284" s="278"/>
      <c r="ZU284" s="278"/>
      <c r="ZV284" s="278"/>
      <c r="ZW284" s="276"/>
      <c r="ZX284" s="276"/>
      <c r="ZY284" s="276"/>
      <c r="ZZ284" s="276"/>
      <c r="AAA284" s="276"/>
      <c r="AAB284" s="276"/>
      <c r="AAC284" s="276"/>
      <c r="AAD284" s="276"/>
      <c r="AAE284" s="276"/>
      <c r="AAF284" s="276"/>
      <c r="AAG284" s="276"/>
      <c r="AAH284" s="276"/>
      <c r="AAI284" s="276"/>
      <c r="AAJ284" s="276"/>
      <c r="AAK284" s="276"/>
      <c r="AAL284" s="276"/>
      <c r="AAM284" s="276"/>
      <c r="AAN284" s="276"/>
      <c r="AAO284" s="278"/>
      <c r="AAP284" s="278"/>
      <c r="AAQ284" s="278"/>
      <c r="AAR284" s="278"/>
      <c r="AAS284" s="278"/>
      <c r="AAT284" s="278"/>
      <c r="AAU284" s="278"/>
      <c r="AAV284" s="278"/>
      <c r="AAW284" s="278"/>
      <c r="AAX284" s="278"/>
    </row>
    <row r="285" spans="10:726" s="168" customFormat="1" ht="13.5" customHeight="1" x14ac:dyDescent="0.35">
      <c r="J285" s="169"/>
      <c r="K285" s="169"/>
      <c r="L285" s="169"/>
      <c r="M285" s="169"/>
      <c r="N285" s="169"/>
      <c r="O285" s="169"/>
      <c r="P285" s="169"/>
      <c r="Q285" s="169"/>
      <c r="R285" s="169"/>
      <c r="S285" s="169"/>
      <c r="T285" s="169"/>
      <c r="V285" s="169"/>
      <c r="W285" s="169"/>
      <c r="X285" s="169"/>
      <c r="Y285" s="169"/>
      <c r="Z285" s="169"/>
      <c r="BH285" s="169"/>
      <c r="BI285" s="169"/>
      <c r="BJ285" s="169"/>
      <c r="BK285" s="169"/>
      <c r="BV285" s="169"/>
      <c r="BW285" s="169"/>
      <c r="BX285" s="169"/>
      <c r="BY285" s="169"/>
      <c r="CE285" s="169"/>
      <c r="CF285" s="169"/>
      <c r="CG285" s="169"/>
      <c r="CL285" s="169"/>
      <c r="CM285" s="169"/>
      <c r="CN285" s="169"/>
      <c r="CU285" s="169"/>
      <c r="CV285" s="169"/>
      <c r="CW285" s="169"/>
      <c r="CX285" s="169"/>
      <c r="CY285" s="169"/>
      <c r="DE285" s="169"/>
      <c r="DF285" s="169"/>
      <c r="DG285" s="169"/>
      <c r="DL285" s="169"/>
      <c r="DM285" s="169"/>
      <c r="DN285" s="169"/>
      <c r="DO285" s="169"/>
      <c r="DQ285" s="169"/>
      <c r="DR285" s="169"/>
      <c r="DS285" s="169"/>
      <c r="DU285" s="169"/>
      <c r="DV285" s="169"/>
      <c r="DW285" s="169"/>
      <c r="EC285" s="169"/>
      <c r="ED285" s="169"/>
      <c r="EE285" s="169"/>
      <c r="EV285" s="169"/>
      <c r="EW285" s="169"/>
      <c r="EX285" s="169"/>
      <c r="EY285" s="169"/>
      <c r="EZ285" s="169"/>
      <c r="FA285" s="169"/>
      <c r="FB285" s="169"/>
      <c r="FC285" s="169"/>
      <c r="FD285" s="169"/>
      <c r="FE285" s="169"/>
      <c r="FT285" s="169"/>
      <c r="GY285" s="169"/>
      <c r="GZ285" s="169"/>
      <c r="HA285" s="169"/>
      <c r="HB285" s="169"/>
      <c r="HC285" s="169"/>
      <c r="HD285" s="169"/>
      <c r="HE285" s="169"/>
      <c r="HF285" s="169"/>
      <c r="HG285" s="169"/>
      <c r="HH285" s="169"/>
      <c r="HI285" s="169"/>
      <c r="HJ285" s="169"/>
      <c r="HK285" s="169"/>
      <c r="HL285" s="169"/>
      <c r="HM285" s="169"/>
      <c r="HN285" s="169"/>
      <c r="HO285" s="169"/>
      <c r="HP285" s="169"/>
      <c r="HQ285" s="169"/>
      <c r="HR285" s="169"/>
      <c r="HS285" s="169"/>
      <c r="HT285" s="169"/>
      <c r="HU285" s="169"/>
      <c r="HV285" s="169"/>
      <c r="HW285" s="169"/>
      <c r="HX285" s="169"/>
      <c r="ID285" s="169"/>
      <c r="IE285" s="169"/>
      <c r="IF285" s="169"/>
      <c r="IU285" s="169"/>
      <c r="IV285" s="169"/>
      <c r="IW285" s="169"/>
      <c r="IX285" s="169"/>
      <c r="JF285" s="169"/>
      <c r="JG285" s="169"/>
      <c r="JH285" s="169"/>
      <c r="JV285" s="169"/>
      <c r="JW285" s="169"/>
      <c r="JX285" s="169"/>
      <c r="KD285" s="169"/>
      <c r="KE285" s="169"/>
      <c r="KF285" s="169"/>
      <c r="KP285" s="169"/>
      <c r="KT285" s="169"/>
      <c r="KU285" s="169"/>
      <c r="KV285" s="169"/>
      <c r="LB285" s="169"/>
      <c r="LC285" s="169"/>
      <c r="LD285" s="169"/>
      <c r="LG285" s="169"/>
      <c r="LH285" s="169"/>
      <c r="LI285" s="169"/>
      <c r="LO285" s="169"/>
      <c r="LP285" s="169"/>
      <c r="LQ285" s="169"/>
      <c r="LY285" s="169"/>
      <c r="LZ285" s="169"/>
      <c r="MG285" s="169"/>
      <c r="NB285" s="169"/>
      <c r="NC285" s="169"/>
      <c r="ND285" s="169"/>
      <c r="NE285" s="169"/>
      <c r="NF285" s="169"/>
      <c r="NG285" s="169"/>
      <c r="NH285" s="169"/>
      <c r="NI285" s="169"/>
      <c r="NJ285" s="169"/>
      <c r="NK285" s="169"/>
      <c r="NN285" s="169"/>
      <c r="OA285" s="169"/>
      <c r="OB285" s="169"/>
      <c r="OC285" s="169"/>
      <c r="OD285" s="169"/>
      <c r="OJ285" s="169"/>
      <c r="OT285" s="169"/>
      <c r="OU285" s="169"/>
      <c r="OV285" s="169"/>
      <c r="OW285" s="169"/>
      <c r="OX285" s="169"/>
      <c r="OY285" s="169"/>
      <c r="OZ285" s="169"/>
      <c r="PA285" s="170"/>
      <c r="PB285" s="170"/>
      <c r="PC285" s="170"/>
      <c r="PD285" s="170"/>
      <c r="PE285" s="170"/>
      <c r="PF285" s="170"/>
      <c r="PG285" s="170"/>
      <c r="PM285" s="169"/>
      <c r="PN285" s="169"/>
      <c r="PO285" s="169"/>
      <c r="PW285" s="169"/>
      <c r="QF285" s="169"/>
      <c r="QJ285" s="169"/>
      <c r="QK285" s="169"/>
      <c r="QL285" s="169"/>
      <c r="QX285" s="169"/>
      <c r="QY285" s="169"/>
      <c r="QZ285" s="169"/>
      <c r="RA285" s="169"/>
      <c r="RE285" s="169"/>
      <c r="RL285" s="169"/>
      <c r="RM285" s="169"/>
      <c r="RN285" s="169"/>
      <c r="RV285" s="169"/>
      <c r="RY285" s="227"/>
      <c r="RZ285" s="167"/>
      <c r="SB285" s="249"/>
      <c r="SC285" s="234"/>
      <c r="SD285" s="177"/>
      <c r="SF285" s="276"/>
      <c r="SG285" s="276"/>
      <c r="SH285" s="276"/>
      <c r="SI285" s="276"/>
      <c r="SJ285" s="276"/>
      <c r="SK285" s="276"/>
      <c r="SL285" s="276"/>
      <c r="SM285" s="276"/>
      <c r="SN285" s="276"/>
      <c r="SO285" s="276"/>
      <c r="SP285" s="276"/>
      <c r="SQ285" s="276"/>
      <c r="SR285" s="276"/>
      <c r="SS285" s="276"/>
      <c r="ST285" s="276"/>
      <c r="SU285" s="276"/>
      <c r="SV285" s="276"/>
      <c r="SW285" s="276"/>
      <c r="SX285" s="276"/>
      <c r="SY285" s="276"/>
      <c r="SZ285" s="276"/>
      <c r="TA285" s="276"/>
      <c r="TB285" s="276"/>
      <c r="TC285" s="276"/>
      <c r="TD285" s="276"/>
      <c r="TE285" s="276"/>
      <c r="TF285" s="276"/>
      <c r="TG285" s="276"/>
      <c r="TH285" s="276"/>
      <c r="TI285" s="276"/>
      <c r="TJ285" s="276"/>
      <c r="TK285" s="276"/>
      <c r="TL285" s="276"/>
      <c r="TM285" s="276"/>
      <c r="TN285" s="276"/>
      <c r="TO285" s="276"/>
      <c r="TP285" s="276"/>
      <c r="TQ285" s="276"/>
      <c r="TR285" s="276"/>
      <c r="TS285" s="276"/>
      <c r="TT285" s="276"/>
      <c r="TU285" s="276"/>
      <c r="TV285" s="276"/>
      <c r="TW285" s="276"/>
      <c r="TX285" s="276"/>
      <c r="TY285" s="276"/>
      <c r="TZ285" s="276"/>
      <c r="UA285" s="276"/>
      <c r="UB285" s="276"/>
      <c r="UC285" s="276"/>
      <c r="UD285" s="276"/>
      <c r="UE285" s="276"/>
      <c r="UF285" s="276"/>
      <c r="UG285" s="276"/>
      <c r="UH285" s="276"/>
      <c r="UI285" s="276"/>
      <c r="UJ285" s="276"/>
      <c r="UK285" s="276"/>
      <c r="UL285" s="276"/>
      <c r="UM285" s="276"/>
      <c r="UN285" s="276"/>
      <c r="UO285" s="276"/>
      <c r="UP285" s="276"/>
      <c r="UQ285" s="276"/>
      <c r="UR285" s="276"/>
      <c r="US285" s="276"/>
      <c r="UT285" s="276"/>
      <c r="UU285" s="276"/>
      <c r="UV285" s="276"/>
      <c r="UW285" s="276"/>
      <c r="UX285" s="276"/>
      <c r="UY285" s="276"/>
      <c r="UZ285" s="276"/>
      <c r="VA285" s="276"/>
      <c r="VB285" s="276"/>
      <c r="VC285" s="276"/>
      <c r="VD285" s="276"/>
      <c r="VE285" s="276"/>
      <c r="VF285" s="276"/>
      <c r="VG285" s="276"/>
      <c r="VH285" s="276"/>
      <c r="VI285" s="276"/>
      <c r="VJ285" s="276"/>
      <c r="VK285" s="276"/>
      <c r="VL285" s="276"/>
      <c r="VM285" s="276"/>
      <c r="VN285" s="276"/>
      <c r="VO285" s="276"/>
      <c r="VP285" s="276"/>
      <c r="VQ285" s="276"/>
      <c r="VR285" s="276"/>
      <c r="VS285" s="276"/>
      <c r="VT285" s="276"/>
      <c r="VU285" s="276"/>
      <c r="VV285" s="276"/>
      <c r="VW285" s="276"/>
      <c r="VX285" s="276"/>
      <c r="VY285" s="276"/>
      <c r="VZ285" s="276"/>
      <c r="WA285" s="276"/>
      <c r="WB285" s="276"/>
      <c r="WC285" s="276"/>
      <c r="WD285" s="276"/>
      <c r="WE285" s="276"/>
      <c r="WF285" s="276"/>
      <c r="WG285" s="276"/>
      <c r="WH285" s="276"/>
      <c r="WI285" s="276"/>
      <c r="WJ285" s="276"/>
      <c r="WK285" s="276"/>
      <c r="WL285" s="276"/>
      <c r="WM285" s="276"/>
      <c r="WN285" s="276"/>
      <c r="WO285" s="276"/>
      <c r="WP285" s="276"/>
      <c r="WQ285" s="276"/>
      <c r="WR285" s="276"/>
      <c r="WS285" s="276"/>
      <c r="WT285" s="276"/>
      <c r="WU285" s="276"/>
      <c r="WV285" s="276"/>
      <c r="WW285" s="276"/>
      <c r="WX285" s="276"/>
      <c r="WY285" s="276"/>
      <c r="WZ285" s="276"/>
      <c r="XA285" s="276"/>
      <c r="XB285" s="276"/>
      <c r="XC285" s="276"/>
      <c r="XD285" s="276"/>
      <c r="XE285" s="276"/>
      <c r="XF285" s="276"/>
      <c r="XG285" s="276"/>
      <c r="XH285" s="276"/>
      <c r="XI285" s="276"/>
      <c r="XJ285" s="276"/>
      <c r="XK285" s="276"/>
      <c r="XL285" s="276"/>
      <c r="XM285" s="278"/>
      <c r="XN285" s="278"/>
      <c r="XO285" s="278"/>
      <c r="XP285" s="278"/>
      <c r="XQ285" s="278"/>
      <c r="XR285" s="278"/>
      <c r="XS285" s="278"/>
      <c r="XT285" s="278"/>
      <c r="XU285" s="278"/>
      <c r="XV285" s="278"/>
      <c r="XW285" s="276"/>
      <c r="XX285" s="279"/>
      <c r="XY285" s="279"/>
      <c r="XZ285" s="279"/>
      <c r="YA285" s="279"/>
      <c r="YB285" s="279"/>
      <c r="YC285" s="279"/>
      <c r="YD285" s="279"/>
      <c r="YE285" s="279"/>
      <c r="YF285" s="279"/>
      <c r="YG285" s="279"/>
      <c r="YH285" s="279"/>
      <c r="YI285" s="279"/>
      <c r="YJ285" s="279"/>
      <c r="YK285" s="279"/>
      <c r="YL285" s="279"/>
      <c r="YM285" s="279"/>
      <c r="YN285" s="279"/>
      <c r="YO285" s="279"/>
      <c r="YP285" s="279"/>
      <c r="YQ285" s="279"/>
      <c r="YR285" s="279"/>
      <c r="YS285" s="279"/>
      <c r="YT285" s="279"/>
      <c r="YU285" s="279"/>
      <c r="YV285" s="279"/>
      <c r="YW285" s="279"/>
      <c r="YX285" s="279"/>
      <c r="YY285" s="279"/>
      <c r="YZ285" s="276"/>
      <c r="ZA285" s="276"/>
      <c r="ZB285" s="276"/>
      <c r="ZC285" s="276"/>
      <c r="ZD285" s="276"/>
      <c r="ZE285" s="276"/>
      <c r="ZF285" s="276"/>
      <c r="ZG285" s="276"/>
      <c r="ZH285" s="276"/>
      <c r="ZI285" s="276"/>
      <c r="ZJ285" s="276"/>
      <c r="ZK285" s="276"/>
      <c r="ZL285" s="276"/>
      <c r="ZM285" s="276"/>
      <c r="ZN285" s="276"/>
      <c r="ZO285" s="278"/>
      <c r="ZP285" s="278"/>
      <c r="ZQ285" s="278"/>
      <c r="ZR285" s="278"/>
      <c r="ZS285" s="278"/>
      <c r="ZT285" s="278"/>
      <c r="ZU285" s="278"/>
      <c r="ZV285" s="278"/>
      <c r="ZW285" s="276"/>
      <c r="ZX285" s="276"/>
      <c r="ZY285" s="276"/>
      <c r="ZZ285" s="276"/>
      <c r="AAA285" s="276"/>
      <c r="AAB285" s="276"/>
      <c r="AAC285" s="276"/>
      <c r="AAD285" s="276"/>
      <c r="AAE285" s="276"/>
      <c r="AAF285" s="276"/>
      <c r="AAG285" s="276"/>
      <c r="AAH285" s="276"/>
      <c r="AAI285" s="276"/>
      <c r="AAJ285" s="276"/>
      <c r="AAK285" s="276"/>
      <c r="AAL285" s="276"/>
      <c r="AAM285" s="276"/>
      <c r="AAN285" s="276"/>
      <c r="AAO285" s="278"/>
      <c r="AAP285" s="278"/>
      <c r="AAQ285" s="278"/>
      <c r="AAR285" s="278"/>
      <c r="AAS285" s="278"/>
      <c r="AAT285" s="278"/>
      <c r="AAU285" s="278"/>
      <c r="AAV285" s="278"/>
      <c r="AAW285" s="278"/>
      <c r="AAX285" s="278"/>
    </row>
    <row r="286" spans="10:726" s="168" customFormat="1" ht="13.5" customHeight="1" x14ac:dyDescent="0.35">
      <c r="J286" s="169"/>
      <c r="K286" s="169"/>
      <c r="L286" s="169"/>
      <c r="M286" s="169"/>
      <c r="N286" s="169"/>
      <c r="O286" s="169"/>
      <c r="P286" s="169"/>
      <c r="Q286" s="169"/>
      <c r="R286" s="169"/>
      <c r="S286" s="169"/>
      <c r="T286" s="169"/>
      <c r="V286" s="169"/>
      <c r="W286" s="169"/>
      <c r="X286" s="169"/>
      <c r="Y286" s="169"/>
      <c r="Z286" s="169"/>
      <c r="BH286" s="169"/>
      <c r="BI286" s="169"/>
      <c r="BJ286" s="169"/>
      <c r="BK286" s="169"/>
      <c r="BV286" s="169"/>
      <c r="BW286" s="169"/>
      <c r="BX286" s="169"/>
      <c r="BY286" s="169"/>
      <c r="CE286" s="169"/>
      <c r="CF286" s="169"/>
      <c r="CG286" s="169"/>
      <c r="CL286" s="169"/>
      <c r="CM286" s="169"/>
      <c r="CN286" s="169"/>
      <c r="CU286" s="169"/>
      <c r="CV286" s="169"/>
      <c r="CW286" s="169"/>
      <c r="CX286" s="169"/>
      <c r="CY286" s="169"/>
      <c r="DE286" s="169"/>
      <c r="DF286" s="169"/>
      <c r="DG286" s="169"/>
      <c r="DL286" s="169"/>
      <c r="DM286" s="169"/>
      <c r="DN286" s="169"/>
      <c r="DO286" s="169"/>
      <c r="DQ286" s="169"/>
      <c r="DR286" s="169"/>
      <c r="DS286" s="169"/>
      <c r="DU286" s="169"/>
      <c r="DV286" s="169"/>
      <c r="DW286" s="169"/>
      <c r="EC286" s="169"/>
      <c r="ED286" s="169"/>
      <c r="EE286" s="169"/>
      <c r="EV286" s="169"/>
      <c r="EW286" s="169"/>
      <c r="EX286" s="169"/>
      <c r="EY286" s="169"/>
      <c r="EZ286" s="169"/>
      <c r="FA286" s="169"/>
      <c r="FB286" s="169"/>
      <c r="FC286" s="169"/>
      <c r="FD286" s="169"/>
      <c r="FE286" s="169"/>
      <c r="FT286" s="169"/>
      <c r="GY286" s="169"/>
      <c r="GZ286" s="169"/>
      <c r="HA286" s="169"/>
      <c r="HB286" s="169"/>
      <c r="HC286" s="169"/>
      <c r="HD286" s="169"/>
      <c r="HE286" s="169"/>
      <c r="HF286" s="169"/>
      <c r="HG286" s="169"/>
      <c r="HH286" s="169"/>
      <c r="HI286" s="169"/>
      <c r="HJ286" s="169"/>
      <c r="HK286" s="169"/>
      <c r="HL286" s="169"/>
      <c r="HM286" s="169"/>
      <c r="HN286" s="169"/>
      <c r="HO286" s="169"/>
      <c r="HP286" s="169"/>
      <c r="HQ286" s="169"/>
      <c r="HR286" s="169"/>
      <c r="HS286" s="169"/>
      <c r="HT286" s="169"/>
      <c r="HU286" s="169"/>
      <c r="HV286" s="169"/>
      <c r="HW286" s="169"/>
      <c r="HX286" s="169"/>
      <c r="ID286" s="169"/>
      <c r="IE286" s="169"/>
      <c r="IF286" s="169"/>
      <c r="IU286" s="169"/>
      <c r="IV286" s="169"/>
      <c r="IW286" s="169"/>
      <c r="IX286" s="169"/>
      <c r="JF286" s="169"/>
      <c r="JG286" s="169"/>
      <c r="JH286" s="169"/>
      <c r="JV286" s="169"/>
      <c r="JW286" s="169"/>
      <c r="JX286" s="169"/>
      <c r="KD286" s="169"/>
      <c r="KE286" s="169"/>
      <c r="KF286" s="169"/>
      <c r="KP286" s="169"/>
      <c r="KT286" s="169"/>
      <c r="KU286" s="169"/>
      <c r="KV286" s="169"/>
      <c r="LB286" s="169"/>
      <c r="LC286" s="169"/>
      <c r="LD286" s="169"/>
      <c r="LG286" s="169"/>
      <c r="LH286" s="169"/>
      <c r="LI286" s="169"/>
      <c r="LO286" s="169"/>
      <c r="LP286" s="169"/>
      <c r="LQ286" s="169"/>
      <c r="LY286" s="169"/>
      <c r="LZ286" s="169"/>
      <c r="MG286" s="169"/>
      <c r="NB286" s="169"/>
      <c r="NC286" s="169"/>
      <c r="ND286" s="169"/>
      <c r="NE286" s="169"/>
      <c r="NF286" s="169"/>
      <c r="NG286" s="169"/>
      <c r="NH286" s="169"/>
      <c r="NI286" s="169"/>
      <c r="NJ286" s="169"/>
      <c r="NK286" s="169"/>
      <c r="NN286" s="169"/>
      <c r="OA286" s="169"/>
      <c r="OB286" s="169"/>
      <c r="OC286" s="169"/>
      <c r="OD286" s="169"/>
      <c r="OJ286" s="169"/>
      <c r="OT286" s="169"/>
      <c r="OU286" s="169"/>
      <c r="OV286" s="169"/>
      <c r="OW286" s="169"/>
      <c r="OX286" s="169"/>
      <c r="OY286" s="169"/>
      <c r="OZ286" s="169"/>
      <c r="PA286" s="170"/>
      <c r="PB286" s="170"/>
      <c r="PC286" s="170"/>
      <c r="PD286" s="170"/>
      <c r="PE286" s="170"/>
      <c r="PF286" s="170"/>
      <c r="PG286" s="170"/>
      <c r="PM286" s="169"/>
      <c r="PN286" s="169"/>
      <c r="PO286" s="169"/>
      <c r="PW286" s="169"/>
      <c r="QF286" s="169"/>
      <c r="QJ286" s="169"/>
      <c r="QK286" s="169"/>
      <c r="QL286" s="169"/>
      <c r="QX286" s="169"/>
      <c r="QY286" s="169"/>
      <c r="QZ286" s="169"/>
      <c r="RA286" s="169"/>
      <c r="RE286" s="169"/>
      <c r="RL286" s="169"/>
      <c r="RM286" s="169"/>
      <c r="RN286" s="169"/>
      <c r="RV286" s="169"/>
      <c r="RY286" s="227"/>
      <c r="RZ286" s="167"/>
      <c r="SB286" s="249"/>
      <c r="SC286" s="234"/>
      <c r="SD286" s="177"/>
      <c r="SF286" s="276"/>
      <c r="SG286" s="276"/>
      <c r="SH286" s="276"/>
      <c r="SI286" s="276"/>
      <c r="SJ286" s="276"/>
      <c r="SK286" s="276"/>
      <c r="SL286" s="276"/>
      <c r="SM286" s="276"/>
      <c r="SN286" s="276"/>
      <c r="SO286" s="276"/>
      <c r="SP286" s="276"/>
      <c r="SQ286" s="276"/>
      <c r="SR286" s="276"/>
      <c r="SS286" s="276"/>
      <c r="ST286" s="276"/>
      <c r="SU286" s="276"/>
      <c r="SV286" s="276"/>
      <c r="SW286" s="276"/>
      <c r="SX286" s="276"/>
      <c r="SY286" s="276"/>
      <c r="SZ286" s="276"/>
      <c r="TA286" s="276"/>
      <c r="TB286" s="276"/>
      <c r="TC286" s="276"/>
      <c r="TD286" s="276"/>
      <c r="TE286" s="276"/>
      <c r="TF286" s="276"/>
      <c r="TG286" s="276"/>
      <c r="TH286" s="276"/>
      <c r="TI286" s="276"/>
      <c r="TJ286" s="276"/>
      <c r="TK286" s="276"/>
      <c r="TL286" s="276"/>
      <c r="TM286" s="276"/>
      <c r="TN286" s="276"/>
      <c r="TO286" s="276"/>
      <c r="TP286" s="276"/>
      <c r="TQ286" s="276"/>
      <c r="TR286" s="276"/>
      <c r="TS286" s="276"/>
      <c r="TT286" s="276"/>
      <c r="TU286" s="276"/>
      <c r="TV286" s="276"/>
      <c r="TW286" s="276"/>
      <c r="TX286" s="276"/>
      <c r="TY286" s="276"/>
      <c r="TZ286" s="276"/>
      <c r="UA286" s="276"/>
      <c r="UB286" s="276"/>
      <c r="UC286" s="276"/>
      <c r="UD286" s="276"/>
      <c r="UE286" s="276"/>
      <c r="UF286" s="276"/>
      <c r="UG286" s="276"/>
      <c r="UH286" s="276"/>
      <c r="UI286" s="276"/>
      <c r="UJ286" s="276"/>
      <c r="UK286" s="276"/>
      <c r="UL286" s="276"/>
      <c r="UM286" s="276"/>
      <c r="UN286" s="276"/>
      <c r="UO286" s="276"/>
      <c r="UP286" s="276"/>
      <c r="UQ286" s="276"/>
      <c r="UR286" s="276"/>
      <c r="US286" s="276"/>
      <c r="UT286" s="276"/>
      <c r="UU286" s="276"/>
      <c r="UV286" s="276"/>
      <c r="UW286" s="276"/>
      <c r="UX286" s="276"/>
      <c r="UY286" s="276"/>
      <c r="UZ286" s="276"/>
      <c r="VA286" s="276"/>
      <c r="VB286" s="276"/>
      <c r="VC286" s="276"/>
      <c r="VD286" s="276"/>
      <c r="VE286" s="276"/>
      <c r="VF286" s="276"/>
      <c r="VG286" s="276"/>
      <c r="VH286" s="276"/>
      <c r="VI286" s="276"/>
      <c r="VJ286" s="276"/>
      <c r="VK286" s="276"/>
      <c r="VL286" s="276"/>
      <c r="VM286" s="276"/>
      <c r="VN286" s="276"/>
      <c r="VO286" s="276"/>
      <c r="VP286" s="276"/>
      <c r="VQ286" s="276"/>
      <c r="VR286" s="276"/>
      <c r="VS286" s="276"/>
      <c r="VT286" s="276"/>
      <c r="VU286" s="276"/>
      <c r="VV286" s="276"/>
      <c r="VW286" s="276"/>
      <c r="VX286" s="276"/>
      <c r="VY286" s="276"/>
      <c r="VZ286" s="276"/>
      <c r="WA286" s="276"/>
      <c r="WB286" s="276"/>
      <c r="WC286" s="276"/>
      <c r="WD286" s="276"/>
      <c r="WE286" s="276"/>
      <c r="WF286" s="276"/>
      <c r="WG286" s="276"/>
      <c r="WH286" s="276"/>
      <c r="WI286" s="276"/>
      <c r="WJ286" s="276"/>
      <c r="WK286" s="276"/>
      <c r="WL286" s="276"/>
      <c r="WM286" s="276"/>
      <c r="WN286" s="276"/>
      <c r="WO286" s="276"/>
      <c r="WP286" s="276"/>
      <c r="WQ286" s="276"/>
      <c r="WR286" s="276"/>
      <c r="WS286" s="276"/>
      <c r="WT286" s="276"/>
      <c r="WU286" s="276"/>
      <c r="WV286" s="276"/>
      <c r="WW286" s="276"/>
      <c r="WX286" s="276"/>
      <c r="WY286" s="276"/>
      <c r="WZ286" s="276"/>
      <c r="XA286" s="276"/>
      <c r="XB286" s="276"/>
      <c r="XC286" s="276"/>
      <c r="XD286" s="276"/>
      <c r="XE286" s="276"/>
      <c r="XF286" s="276"/>
      <c r="XG286" s="276"/>
      <c r="XH286" s="276"/>
      <c r="XI286" s="276"/>
      <c r="XJ286" s="276"/>
      <c r="XK286" s="276"/>
      <c r="XL286" s="276"/>
      <c r="XM286" s="278"/>
      <c r="XN286" s="278"/>
      <c r="XO286" s="278"/>
      <c r="XP286" s="278"/>
      <c r="XQ286" s="278"/>
      <c r="XR286" s="278"/>
      <c r="XS286" s="278"/>
      <c r="XT286" s="278"/>
      <c r="XU286" s="278"/>
      <c r="XV286" s="278"/>
      <c r="XW286" s="276"/>
      <c r="XX286" s="279"/>
      <c r="XY286" s="279"/>
      <c r="XZ286" s="279"/>
      <c r="YA286" s="279"/>
      <c r="YB286" s="279"/>
      <c r="YC286" s="279"/>
      <c r="YD286" s="279"/>
      <c r="YE286" s="279"/>
      <c r="YF286" s="279"/>
      <c r="YG286" s="279"/>
      <c r="YH286" s="279"/>
      <c r="YI286" s="279"/>
      <c r="YJ286" s="279"/>
      <c r="YK286" s="279"/>
      <c r="YL286" s="279"/>
      <c r="YM286" s="279"/>
      <c r="YN286" s="279"/>
      <c r="YO286" s="279"/>
      <c r="YP286" s="279"/>
      <c r="YQ286" s="279"/>
      <c r="YR286" s="279"/>
      <c r="YS286" s="279"/>
      <c r="YT286" s="279"/>
      <c r="YU286" s="279"/>
      <c r="YV286" s="279"/>
      <c r="YW286" s="279"/>
      <c r="YX286" s="279"/>
      <c r="YY286" s="279"/>
      <c r="YZ286" s="276"/>
      <c r="ZA286" s="276"/>
      <c r="ZB286" s="276"/>
      <c r="ZC286" s="276"/>
      <c r="ZD286" s="276"/>
      <c r="ZE286" s="276"/>
      <c r="ZF286" s="276"/>
      <c r="ZG286" s="276"/>
      <c r="ZH286" s="276"/>
      <c r="ZI286" s="276"/>
      <c r="ZJ286" s="276"/>
      <c r="ZK286" s="276"/>
      <c r="ZL286" s="276"/>
      <c r="ZM286" s="276"/>
      <c r="ZN286" s="276"/>
      <c r="ZO286" s="278"/>
      <c r="ZP286" s="278"/>
      <c r="ZQ286" s="278"/>
      <c r="ZR286" s="278"/>
      <c r="ZS286" s="278"/>
      <c r="ZT286" s="278"/>
      <c r="ZU286" s="278"/>
      <c r="ZV286" s="278"/>
      <c r="ZW286" s="276"/>
      <c r="ZX286" s="276"/>
      <c r="ZY286" s="276"/>
      <c r="ZZ286" s="276"/>
      <c r="AAA286" s="276"/>
      <c r="AAB286" s="276"/>
      <c r="AAC286" s="276"/>
      <c r="AAD286" s="276"/>
      <c r="AAE286" s="276"/>
      <c r="AAF286" s="276"/>
      <c r="AAG286" s="276"/>
      <c r="AAH286" s="276"/>
      <c r="AAI286" s="276"/>
      <c r="AAJ286" s="276"/>
      <c r="AAK286" s="276"/>
      <c r="AAL286" s="276"/>
      <c r="AAM286" s="276"/>
      <c r="AAN286" s="276"/>
      <c r="AAO286" s="278"/>
      <c r="AAP286" s="278"/>
      <c r="AAQ286" s="278"/>
      <c r="AAR286" s="278"/>
      <c r="AAS286" s="278"/>
      <c r="AAT286" s="278"/>
      <c r="AAU286" s="278"/>
      <c r="AAV286" s="278"/>
      <c r="AAW286" s="278"/>
      <c r="AAX286" s="278"/>
    </row>
    <row r="287" spans="10:726" s="168" customFormat="1" ht="13.5" customHeight="1" x14ac:dyDescent="0.35">
      <c r="J287" s="169"/>
      <c r="K287" s="169"/>
      <c r="L287" s="169"/>
      <c r="M287" s="169"/>
      <c r="N287" s="169"/>
      <c r="O287" s="169"/>
      <c r="P287" s="169"/>
      <c r="Q287" s="169"/>
      <c r="R287" s="169"/>
      <c r="S287" s="169"/>
      <c r="T287" s="169"/>
      <c r="V287" s="169"/>
      <c r="W287" s="169"/>
      <c r="X287" s="169"/>
      <c r="Y287" s="169"/>
      <c r="Z287" s="169"/>
      <c r="BH287" s="169"/>
      <c r="BI287" s="169"/>
      <c r="BJ287" s="169"/>
      <c r="BK287" s="169"/>
      <c r="BV287" s="169"/>
      <c r="BW287" s="169"/>
      <c r="BX287" s="169"/>
      <c r="BY287" s="169"/>
      <c r="CE287" s="169"/>
      <c r="CF287" s="169"/>
      <c r="CG287" s="169"/>
      <c r="CL287" s="169"/>
      <c r="CM287" s="169"/>
      <c r="CN287" s="169"/>
      <c r="CU287" s="169"/>
      <c r="CV287" s="169"/>
      <c r="CW287" s="169"/>
      <c r="CX287" s="169"/>
      <c r="CY287" s="169"/>
      <c r="DE287" s="169"/>
      <c r="DF287" s="169"/>
      <c r="DG287" s="169"/>
      <c r="DL287" s="169"/>
      <c r="DM287" s="169"/>
      <c r="DN287" s="169"/>
      <c r="DO287" s="169"/>
      <c r="DQ287" s="169"/>
      <c r="DR287" s="169"/>
      <c r="DS287" s="169"/>
      <c r="DU287" s="169"/>
      <c r="DV287" s="169"/>
      <c r="DW287" s="169"/>
      <c r="EC287" s="169"/>
      <c r="ED287" s="169"/>
      <c r="EE287" s="169"/>
      <c r="EV287" s="169"/>
      <c r="EW287" s="169"/>
      <c r="EX287" s="169"/>
      <c r="EY287" s="169"/>
      <c r="EZ287" s="169"/>
      <c r="FA287" s="169"/>
      <c r="FB287" s="169"/>
      <c r="FC287" s="169"/>
      <c r="FD287" s="169"/>
      <c r="FE287" s="169"/>
      <c r="FT287" s="169"/>
      <c r="GY287" s="169"/>
      <c r="GZ287" s="169"/>
      <c r="HA287" s="169"/>
      <c r="HB287" s="169"/>
      <c r="HC287" s="169"/>
      <c r="HD287" s="169"/>
      <c r="HE287" s="169"/>
      <c r="HF287" s="169"/>
      <c r="HG287" s="169"/>
      <c r="HH287" s="169"/>
      <c r="HI287" s="169"/>
      <c r="HJ287" s="169"/>
      <c r="HK287" s="169"/>
      <c r="HL287" s="169"/>
      <c r="HM287" s="169"/>
      <c r="HN287" s="169"/>
      <c r="HO287" s="169"/>
      <c r="HP287" s="169"/>
      <c r="HQ287" s="169"/>
      <c r="HR287" s="169"/>
      <c r="HS287" s="169"/>
      <c r="HT287" s="169"/>
      <c r="HU287" s="169"/>
      <c r="HV287" s="169"/>
      <c r="HW287" s="169"/>
      <c r="HX287" s="169"/>
      <c r="ID287" s="169"/>
      <c r="IE287" s="169"/>
      <c r="IF287" s="169"/>
      <c r="IU287" s="169"/>
      <c r="IV287" s="169"/>
      <c r="IW287" s="169"/>
      <c r="IX287" s="169"/>
      <c r="JF287" s="169"/>
      <c r="JG287" s="169"/>
      <c r="JH287" s="169"/>
      <c r="JV287" s="169"/>
      <c r="JW287" s="169"/>
      <c r="JX287" s="169"/>
      <c r="KD287" s="169"/>
      <c r="KE287" s="169"/>
      <c r="KF287" s="169"/>
      <c r="KP287" s="169"/>
      <c r="KT287" s="169"/>
      <c r="KU287" s="169"/>
      <c r="KV287" s="169"/>
      <c r="LB287" s="169"/>
      <c r="LC287" s="169"/>
      <c r="LD287" s="169"/>
      <c r="LG287" s="169"/>
      <c r="LH287" s="169"/>
      <c r="LI287" s="169"/>
      <c r="LO287" s="169"/>
      <c r="LP287" s="169"/>
      <c r="LQ287" s="169"/>
      <c r="LY287" s="169"/>
      <c r="LZ287" s="169"/>
      <c r="MG287" s="169"/>
      <c r="NB287" s="169"/>
      <c r="NC287" s="169"/>
      <c r="ND287" s="169"/>
      <c r="NE287" s="169"/>
      <c r="NF287" s="169"/>
      <c r="NG287" s="169"/>
      <c r="NH287" s="169"/>
      <c r="NI287" s="169"/>
      <c r="NJ287" s="169"/>
      <c r="NK287" s="169"/>
      <c r="NN287" s="169"/>
      <c r="OA287" s="169"/>
      <c r="OB287" s="169"/>
      <c r="OC287" s="169"/>
      <c r="OD287" s="169"/>
      <c r="OJ287" s="169"/>
      <c r="OT287" s="169"/>
      <c r="OU287" s="169"/>
      <c r="OV287" s="169"/>
      <c r="OW287" s="169"/>
      <c r="OX287" s="169"/>
      <c r="OY287" s="169"/>
      <c r="OZ287" s="169"/>
      <c r="PA287" s="170"/>
      <c r="PB287" s="170"/>
      <c r="PC287" s="170"/>
      <c r="PD287" s="170"/>
      <c r="PE287" s="170"/>
      <c r="PF287" s="170"/>
      <c r="PG287" s="170"/>
      <c r="PM287" s="169"/>
      <c r="PN287" s="169"/>
      <c r="PO287" s="169"/>
      <c r="PW287" s="169"/>
      <c r="QF287" s="169"/>
      <c r="QJ287" s="169"/>
      <c r="QK287" s="169"/>
      <c r="QL287" s="169"/>
      <c r="QX287" s="169"/>
      <c r="QY287" s="169"/>
      <c r="QZ287" s="169"/>
      <c r="RA287" s="169"/>
      <c r="RE287" s="169"/>
      <c r="RL287" s="169"/>
      <c r="RM287" s="169"/>
      <c r="RN287" s="169"/>
      <c r="RV287" s="169"/>
      <c r="RY287" s="227"/>
      <c r="RZ287" s="167"/>
      <c r="SB287" s="249"/>
      <c r="SC287" s="234"/>
      <c r="SD287" s="177"/>
      <c r="SF287" s="276"/>
      <c r="SG287" s="276"/>
      <c r="SH287" s="276"/>
      <c r="SI287" s="276"/>
      <c r="SJ287" s="276"/>
      <c r="SK287" s="276"/>
      <c r="SL287" s="276"/>
      <c r="SM287" s="276"/>
      <c r="SN287" s="276"/>
      <c r="SO287" s="276"/>
      <c r="SP287" s="276"/>
      <c r="SQ287" s="276"/>
      <c r="SR287" s="276"/>
      <c r="SS287" s="276"/>
      <c r="ST287" s="276"/>
      <c r="SU287" s="276"/>
      <c r="SV287" s="276"/>
      <c r="SW287" s="276"/>
      <c r="SX287" s="276"/>
      <c r="SY287" s="276"/>
      <c r="SZ287" s="276"/>
      <c r="TA287" s="276"/>
      <c r="TB287" s="276"/>
      <c r="TC287" s="276"/>
      <c r="TD287" s="276"/>
      <c r="TE287" s="276"/>
      <c r="TF287" s="276"/>
      <c r="TG287" s="276"/>
      <c r="TH287" s="276"/>
      <c r="TI287" s="276"/>
      <c r="TJ287" s="276"/>
      <c r="TK287" s="276"/>
      <c r="TL287" s="276"/>
      <c r="TM287" s="276"/>
      <c r="TN287" s="276"/>
      <c r="TO287" s="276"/>
      <c r="TP287" s="276"/>
      <c r="TQ287" s="276"/>
      <c r="TR287" s="276"/>
      <c r="TS287" s="276"/>
      <c r="TT287" s="276"/>
      <c r="TU287" s="276"/>
      <c r="TV287" s="276"/>
      <c r="TW287" s="276"/>
      <c r="TX287" s="276"/>
      <c r="TY287" s="276"/>
      <c r="TZ287" s="276"/>
      <c r="UA287" s="276"/>
      <c r="UB287" s="276"/>
      <c r="UC287" s="276"/>
      <c r="UD287" s="276"/>
      <c r="UE287" s="276"/>
      <c r="UF287" s="276"/>
      <c r="UG287" s="276"/>
      <c r="UH287" s="276"/>
      <c r="UI287" s="276"/>
      <c r="UJ287" s="276"/>
      <c r="UK287" s="276"/>
      <c r="UL287" s="276"/>
      <c r="UM287" s="276"/>
      <c r="UN287" s="276"/>
      <c r="UO287" s="276"/>
      <c r="UP287" s="276"/>
      <c r="UQ287" s="276"/>
      <c r="UR287" s="276"/>
      <c r="US287" s="276"/>
      <c r="UT287" s="276"/>
      <c r="UU287" s="276"/>
      <c r="UV287" s="276"/>
      <c r="UW287" s="276"/>
      <c r="UX287" s="276"/>
      <c r="UY287" s="276"/>
      <c r="UZ287" s="276"/>
      <c r="VA287" s="276"/>
      <c r="VB287" s="276"/>
      <c r="VC287" s="276"/>
      <c r="VD287" s="276"/>
      <c r="VE287" s="276"/>
      <c r="VF287" s="276"/>
      <c r="VG287" s="276"/>
      <c r="VH287" s="276"/>
      <c r="VI287" s="276"/>
      <c r="VJ287" s="276"/>
      <c r="VK287" s="276"/>
      <c r="VL287" s="276"/>
      <c r="VM287" s="276"/>
      <c r="VN287" s="276"/>
      <c r="VO287" s="276"/>
      <c r="VP287" s="276"/>
      <c r="VQ287" s="276"/>
      <c r="VR287" s="276"/>
      <c r="VS287" s="276"/>
      <c r="VT287" s="276"/>
      <c r="VU287" s="276"/>
      <c r="VV287" s="276"/>
      <c r="VW287" s="276"/>
      <c r="VX287" s="276"/>
      <c r="VY287" s="276"/>
      <c r="VZ287" s="276"/>
      <c r="WA287" s="276"/>
      <c r="WB287" s="276"/>
      <c r="WC287" s="276"/>
      <c r="WD287" s="276"/>
      <c r="WE287" s="276"/>
      <c r="WF287" s="276"/>
      <c r="WG287" s="276"/>
      <c r="WH287" s="276"/>
      <c r="WI287" s="276"/>
      <c r="WJ287" s="276"/>
      <c r="WK287" s="276"/>
      <c r="WL287" s="276"/>
      <c r="WM287" s="276"/>
      <c r="WN287" s="276"/>
      <c r="WO287" s="276"/>
      <c r="WP287" s="276"/>
      <c r="WQ287" s="276"/>
      <c r="WR287" s="276"/>
      <c r="WS287" s="276"/>
      <c r="WT287" s="276"/>
      <c r="WU287" s="276"/>
      <c r="WV287" s="276"/>
      <c r="WW287" s="276"/>
      <c r="WX287" s="276"/>
      <c r="WY287" s="276"/>
      <c r="WZ287" s="276"/>
      <c r="XA287" s="276"/>
      <c r="XB287" s="276"/>
      <c r="XC287" s="276"/>
      <c r="XD287" s="276"/>
      <c r="XE287" s="276"/>
      <c r="XF287" s="276"/>
      <c r="XG287" s="276"/>
      <c r="XH287" s="276"/>
      <c r="XI287" s="276"/>
      <c r="XJ287" s="276"/>
      <c r="XK287" s="276"/>
      <c r="XL287" s="276"/>
      <c r="XM287" s="278"/>
      <c r="XN287" s="278"/>
      <c r="XO287" s="278"/>
      <c r="XP287" s="278"/>
      <c r="XQ287" s="278"/>
      <c r="XR287" s="278"/>
      <c r="XS287" s="278"/>
      <c r="XT287" s="278"/>
      <c r="XU287" s="278"/>
      <c r="XV287" s="278"/>
      <c r="XW287" s="276"/>
      <c r="XX287" s="279"/>
      <c r="XY287" s="279"/>
      <c r="XZ287" s="279"/>
      <c r="YA287" s="279"/>
      <c r="YB287" s="279"/>
      <c r="YC287" s="279"/>
      <c r="YD287" s="279"/>
      <c r="YE287" s="279"/>
      <c r="YF287" s="279"/>
      <c r="YG287" s="279"/>
      <c r="YH287" s="279"/>
      <c r="YI287" s="279"/>
      <c r="YJ287" s="279"/>
      <c r="YK287" s="279"/>
      <c r="YL287" s="279"/>
      <c r="YM287" s="279"/>
      <c r="YN287" s="279"/>
      <c r="YO287" s="279"/>
      <c r="YP287" s="279"/>
      <c r="YQ287" s="279"/>
      <c r="YR287" s="279"/>
      <c r="YS287" s="279"/>
      <c r="YT287" s="279"/>
      <c r="YU287" s="279"/>
      <c r="YV287" s="279"/>
      <c r="YW287" s="279"/>
      <c r="YX287" s="279"/>
      <c r="YY287" s="279"/>
      <c r="YZ287" s="276"/>
      <c r="ZA287" s="276"/>
      <c r="ZB287" s="276"/>
      <c r="ZC287" s="276"/>
      <c r="ZD287" s="276"/>
      <c r="ZE287" s="276"/>
      <c r="ZF287" s="276"/>
      <c r="ZG287" s="276"/>
      <c r="ZH287" s="276"/>
      <c r="ZI287" s="276"/>
      <c r="ZJ287" s="276"/>
      <c r="ZK287" s="276"/>
      <c r="ZL287" s="276"/>
      <c r="ZM287" s="276"/>
      <c r="ZN287" s="276"/>
      <c r="ZO287" s="278"/>
      <c r="ZP287" s="278"/>
      <c r="ZQ287" s="278"/>
      <c r="ZR287" s="278"/>
      <c r="ZS287" s="278"/>
      <c r="ZT287" s="278"/>
      <c r="ZU287" s="278"/>
      <c r="ZV287" s="278"/>
      <c r="ZW287" s="276"/>
      <c r="ZX287" s="276"/>
      <c r="ZY287" s="276"/>
      <c r="ZZ287" s="276"/>
      <c r="AAA287" s="276"/>
      <c r="AAB287" s="276"/>
      <c r="AAC287" s="276"/>
      <c r="AAD287" s="276"/>
      <c r="AAE287" s="276"/>
      <c r="AAF287" s="276"/>
      <c r="AAG287" s="276"/>
      <c r="AAH287" s="276"/>
      <c r="AAI287" s="276"/>
      <c r="AAJ287" s="276"/>
      <c r="AAK287" s="276"/>
      <c r="AAL287" s="276"/>
      <c r="AAM287" s="276"/>
      <c r="AAN287" s="276"/>
      <c r="AAO287" s="278"/>
      <c r="AAP287" s="278"/>
      <c r="AAQ287" s="278"/>
      <c r="AAR287" s="278"/>
      <c r="AAS287" s="278"/>
      <c r="AAT287" s="278"/>
      <c r="AAU287" s="278"/>
      <c r="AAV287" s="278"/>
      <c r="AAW287" s="278"/>
      <c r="AAX287" s="278"/>
    </row>
    <row r="288" spans="10:726" s="168" customFormat="1" ht="13.5" customHeight="1" x14ac:dyDescent="0.35">
      <c r="J288" s="169"/>
      <c r="K288" s="169"/>
      <c r="L288" s="169"/>
      <c r="M288" s="169"/>
      <c r="N288" s="169"/>
      <c r="O288" s="169"/>
      <c r="P288" s="169"/>
      <c r="Q288" s="169"/>
      <c r="R288" s="169"/>
      <c r="S288" s="169"/>
      <c r="T288" s="169"/>
      <c r="V288" s="169"/>
      <c r="W288" s="169"/>
      <c r="X288" s="169"/>
      <c r="Y288" s="169"/>
      <c r="Z288" s="169"/>
      <c r="BH288" s="169"/>
      <c r="BI288" s="169"/>
      <c r="BJ288" s="169"/>
      <c r="BK288" s="169"/>
      <c r="BV288" s="169"/>
      <c r="BW288" s="169"/>
      <c r="BX288" s="169"/>
      <c r="BY288" s="169"/>
      <c r="CE288" s="169"/>
      <c r="CF288" s="169"/>
      <c r="CG288" s="169"/>
      <c r="CL288" s="169"/>
      <c r="CM288" s="169"/>
      <c r="CN288" s="169"/>
      <c r="CU288" s="169"/>
      <c r="CV288" s="169"/>
      <c r="CW288" s="169"/>
      <c r="CX288" s="169"/>
      <c r="CY288" s="169"/>
      <c r="DE288" s="169"/>
      <c r="DF288" s="169"/>
      <c r="DG288" s="169"/>
      <c r="DL288" s="169"/>
      <c r="DM288" s="169"/>
      <c r="DN288" s="169"/>
      <c r="DO288" s="169"/>
      <c r="DQ288" s="169"/>
      <c r="DR288" s="169"/>
      <c r="DS288" s="169"/>
      <c r="DU288" s="169"/>
      <c r="DV288" s="169"/>
      <c r="DW288" s="169"/>
      <c r="EC288" s="169"/>
      <c r="ED288" s="169"/>
      <c r="EE288" s="169"/>
      <c r="EV288" s="169"/>
      <c r="EW288" s="169"/>
      <c r="EX288" s="169"/>
      <c r="EY288" s="169"/>
      <c r="EZ288" s="169"/>
      <c r="FA288" s="169"/>
      <c r="FB288" s="169"/>
      <c r="FC288" s="169"/>
      <c r="FD288" s="169"/>
      <c r="FE288" s="169"/>
      <c r="FT288" s="169"/>
      <c r="GY288" s="169"/>
      <c r="GZ288" s="169"/>
      <c r="HA288" s="169"/>
      <c r="HB288" s="169"/>
      <c r="HC288" s="169"/>
      <c r="HD288" s="169"/>
      <c r="HE288" s="169"/>
      <c r="HF288" s="169"/>
      <c r="HG288" s="169"/>
      <c r="HH288" s="169"/>
      <c r="HI288" s="169"/>
      <c r="HJ288" s="169"/>
      <c r="HK288" s="169"/>
      <c r="HL288" s="169"/>
      <c r="HM288" s="169"/>
      <c r="HN288" s="169"/>
      <c r="HO288" s="169"/>
      <c r="HP288" s="169"/>
      <c r="HQ288" s="169"/>
      <c r="HR288" s="169"/>
      <c r="HS288" s="169"/>
      <c r="HT288" s="169"/>
      <c r="HU288" s="169"/>
      <c r="HV288" s="169"/>
      <c r="HW288" s="169"/>
      <c r="HX288" s="169"/>
      <c r="ID288" s="169"/>
      <c r="IE288" s="169"/>
      <c r="IF288" s="169"/>
      <c r="IU288" s="169"/>
      <c r="IV288" s="169"/>
      <c r="IW288" s="169"/>
      <c r="IX288" s="169"/>
      <c r="JF288" s="169"/>
      <c r="JG288" s="169"/>
      <c r="JH288" s="169"/>
      <c r="JV288" s="169"/>
      <c r="JW288" s="169"/>
      <c r="JX288" s="169"/>
      <c r="KD288" s="169"/>
      <c r="KE288" s="169"/>
      <c r="KF288" s="169"/>
      <c r="KP288" s="169"/>
      <c r="KT288" s="169"/>
      <c r="KU288" s="169"/>
      <c r="KV288" s="169"/>
      <c r="LB288" s="169"/>
      <c r="LC288" s="169"/>
      <c r="LD288" s="169"/>
      <c r="LG288" s="169"/>
      <c r="LH288" s="169"/>
      <c r="LI288" s="169"/>
      <c r="LO288" s="169"/>
      <c r="LP288" s="169"/>
      <c r="LQ288" s="169"/>
      <c r="LY288" s="169"/>
      <c r="LZ288" s="169"/>
      <c r="MG288" s="169"/>
      <c r="NB288" s="169"/>
      <c r="NC288" s="169"/>
      <c r="ND288" s="169"/>
      <c r="NE288" s="169"/>
      <c r="NF288" s="169"/>
      <c r="NG288" s="169"/>
      <c r="NH288" s="169"/>
      <c r="NI288" s="169"/>
      <c r="NJ288" s="169"/>
      <c r="NK288" s="169"/>
      <c r="NN288" s="169"/>
      <c r="OA288" s="169"/>
      <c r="OB288" s="169"/>
      <c r="OC288" s="169"/>
      <c r="OD288" s="169"/>
      <c r="OJ288" s="169"/>
      <c r="OT288" s="169"/>
      <c r="OU288" s="169"/>
      <c r="OV288" s="169"/>
      <c r="OW288" s="169"/>
      <c r="OX288" s="169"/>
      <c r="OY288" s="169"/>
      <c r="OZ288" s="169"/>
      <c r="PA288" s="170"/>
      <c r="PB288" s="170"/>
      <c r="PC288" s="170"/>
      <c r="PD288" s="170"/>
      <c r="PE288" s="170"/>
      <c r="PF288" s="170"/>
      <c r="PG288" s="170"/>
      <c r="PM288" s="169"/>
      <c r="PN288" s="169"/>
      <c r="PO288" s="169"/>
      <c r="PW288" s="169"/>
      <c r="QF288" s="169"/>
      <c r="QJ288" s="169"/>
      <c r="QK288" s="169"/>
      <c r="QL288" s="169"/>
      <c r="QX288" s="169"/>
      <c r="QY288" s="169"/>
      <c r="QZ288" s="169"/>
      <c r="RA288" s="169"/>
      <c r="RE288" s="169"/>
      <c r="RL288" s="169"/>
      <c r="RM288" s="169"/>
      <c r="RN288" s="169"/>
      <c r="RV288" s="169"/>
      <c r="RY288" s="227"/>
      <c r="RZ288" s="167"/>
      <c r="SB288" s="249"/>
      <c r="SC288" s="234"/>
      <c r="SD288" s="177"/>
      <c r="SF288" s="276"/>
      <c r="SG288" s="276"/>
      <c r="SH288" s="276"/>
      <c r="SI288" s="276"/>
      <c r="SJ288" s="276"/>
      <c r="SK288" s="276"/>
      <c r="SL288" s="276"/>
      <c r="SM288" s="276"/>
      <c r="SN288" s="276"/>
      <c r="SO288" s="276"/>
      <c r="SP288" s="276"/>
      <c r="SQ288" s="276"/>
      <c r="SR288" s="276"/>
      <c r="SS288" s="276"/>
      <c r="ST288" s="276"/>
      <c r="SU288" s="276"/>
      <c r="SV288" s="276"/>
      <c r="SW288" s="276"/>
      <c r="SX288" s="276"/>
      <c r="SY288" s="276"/>
      <c r="SZ288" s="276"/>
      <c r="TA288" s="276"/>
      <c r="TB288" s="276"/>
      <c r="TC288" s="276"/>
      <c r="TD288" s="276"/>
      <c r="TE288" s="276"/>
      <c r="TF288" s="276"/>
      <c r="TG288" s="276"/>
      <c r="TH288" s="276"/>
      <c r="TI288" s="276"/>
      <c r="TJ288" s="276"/>
      <c r="TK288" s="276"/>
      <c r="TL288" s="276"/>
      <c r="TM288" s="276"/>
      <c r="TN288" s="276"/>
      <c r="TO288" s="276"/>
      <c r="TP288" s="276"/>
      <c r="TQ288" s="276"/>
      <c r="TR288" s="276"/>
      <c r="TS288" s="276"/>
      <c r="TT288" s="276"/>
      <c r="TU288" s="276"/>
      <c r="TV288" s="276"/>
      <c r="TW288" s="276"/>
      <c r="TX288" s="276"/>
      <c r="TY288" s="276"/>
      <c r="TZ288" s="276"/>
      <c r="UA288" s="276"/>
      <c r="UB288" s="276"/>
      <c r="UC288" s="276"/>
      <c r="UD288" s="276"/>
      <c r="UE288" s="276"/>
      <c r="UF288" s="276"/>
      <c r="UG288" s="276"/>
      <c r="UH288" s="276"/>
      <c r="UI288" s="276"/>
      <c r="UJ288" s="276"/>
      <c r="UK288" s="276"/>
      <c r="UL288" s="276"/>
      <c r="UM288" s="276"/>
      <c r="UN288" s="276"/>
      <c r="UO288" s="276"/>
      <c r="UP288" s="276"/>
      <c r="UQ288" s="276"/>
      <c r="UR288" s="276"/>
      <c r="US288" s="276"/>
      <c r="UT288" s="276"/>
      <c r="UU288" s="276"/>
      <c r="UV288" s="276"/>
      <c r="UW288" s="276"/>
      <c r="UX288" s="276"/>
      <c r="UY288" s="276"/>
      <c r="UZ288" s="276"/>
      <c r="VA288" s="276"/>
      <c r="VB288" s="276"/>
      <c r="VC288" s="276"/>
      <c r="VD288" s="276"/>
      <c r="VE288" s="276"/>
      <c r="VF288" s="276"/>
      <c r="VG288" s="276"/>
      <c r="VH288" s="276"/>
      <c r="VI288" s="276"/>
      <c r="VJ288" s="276"/>
      <c r="VK288" s="276"/>
      <c r="VL288" s="276"/>
      <c r="VM288" s="276"/>
      <c r="VN288" s="276"/>
      <c r="VO288" s="276"/>
      <c r="VP288" s="276"/>
      <c r="VQ288" s="276"/>
      <c r="VR288" s="276"/>
      <c r="VS288" s="276"/>
      <c r="VT288" s="276"/>
      <c r="VU288" s="276"/>
      <c r="VV288" s="276"/>
      <c r="VW288" s="276"/>
      <c r="VX288" s="276"/>
      <c r="VY288" s="276"/>
      <c r="VZ288" s="276"/>
      <c r="WA288" s="276"/>
      <c r="WB288" s="276"/>
      <c r="WC288" s="276"/>
      <c r="WD288" s="276"/>
      <c r="WE288" s="276"/>
      <c r="WF288" s="276"/>
      <c r="WG288" s="276"/>
      <c r="WH288" s="276"/>
      <c r="WI288" s="276"/>
      <c r="WJ288" s="276"/>
      <c r="WK288" s="276"/>
      <c r="WL288" s="276"/>
      <c r="WM288" s="276"/>
      <c r="WN288" s="276"/>
      <c r="WO288" s="276"/>
      <c r="WP288" s="276"/>
      <c r="WQ288" s="276"/>
      <c r="WR288" s="276"/>
      <c r="WS288" s="276"/>
      <c r="WT288" s="276"/>
      <c r="WU288" s="276"/>
      <c r="WV288" s="276"/>
      <c r="WW288" s="276"/>
      <c r="WX288" s="276"/>
      <c r="WY288" s="276"/>
      <c r="WZ288" s="276"/>
      <c r="XA288" s="276"/>
      <c r="XB288" s="276"/>
      <c r="XC288" s="276"/>
      <c r="XD288" s="276"/>
      <c r="XE288" s="276"/>
      <c r="XF288" s="276"/>
      <c r="XG288" s="276"/>
      <c r="XH288" s="276"/>
      <c r="XI288" s="276"/>
      <c r="XJ288" s="276"/>
      <c r="XK288" s="276"/>
      <c r="XL288" s="276"/>
      <c r="XM288" s="278"/>
      <c r="XN288" s="278"/>
      <c r="XO288" s="278"/>
      <c r="XP288" s="278"/>
      <c r="XQ288" s="278"/>
      <c r="XR288" s="278"/>
      <c r="XS288" s="278"/>
      <c r="XT288" s="278"/>
      <c r="XU288" s="278"/>
      <c r="XV288" s="278"/>
      <c r="XW288" s="276"/>
      <c r="XX288" s="279"/>
      <c r="XY288" s="279"/>
      <c r="XZ288" s="279"/>
      <c r="YA288" s="279"/>
      <c r="YB288" s="279"/>
      <c r="YC288" s="279"/>
      <c r="YD288" s="279"/>
      <c r="YE288" s="279"/>
      <c r="YF288" s="279"/>
      <c r="YG288" s="279"/>
      <c r="YH288" s="279"/>
      <c r="YI288" s="279"/>
      <c r="YJ288" s="279"/>
      <c r="YK288" s="279"/>
      <c r="YL288" s="279"/>
      <c r="YM288" s="279"/>
      <c r="YN288" s="279"/>
      <c r="YO288" s="279"/>
      <c r="YP288" s="279"/>
      <c r="YQ288" s="279"/>
      <c r="YR288" s="279"/>
      <c r="YS288" s="279"/>
      <c r="YT288" s="279"/>
      <c r="YU288" s="279"/>
      <c r="YV288" s="279"/>
      <c r="YW288" s="279"/>
      <c r="YX288" s="279"/>
      <c r="YY288" s="279"/>
      <c r="YZ288" s="276"/>
      <c r="ZA288" s="276"/>
      <c r="ZB288" s="276"/>
      <c r="ZC288" s="276"/>
      <c r="ZD288" s="276"/>
      <c r="ZE288" s="276"/>
      <c r="ZF288" s="276"/>
      <c r="ZG288" s="276"/>
      <c r="ZH288" s="276"/>
      <c r="ZI288" s="276"/>
      <c r="ZJ288" s="276"/>
      <c r="ZK288" s="276"/>
      <c r="ZL288" s="276"/>
      <c r="ZM288" s="276"/>
      <c r="ZN288" s="276"/>
      <c r="ZO288" s="278"/>
      <c r="ZP288" s="278"/>
      <c r="ZQ288" s="278"/>
      <c r="ZR288" s="278"/>
      <c r="ZS288" s="278"/>
      <c r="ZT288" s="278"/>
      <c r="ZU288" s="278"/>
      <c r="ZV288" s="278"/>
      <c r="ZW288" s="276"/>
      <c r="ZX288" s="276"/>
      <c r="ZY288" s="276"/>
      <c r="ZZ288" s="276"/>
      <c r="AAA288" s="276"/>
      <c r="AAB288" s="276"/>
      <c r="AAC288" s="276"/>
      <c r="AAD288" s="276"/>
      <c r="AAE288" s="276"/>
      <c r="AAF288" s="276"/>
      <c r="AAG288" s="276"/>
      <c r="AAH288" s="276"/>
      <c r="AAI288" s="276"/>
      <c r="AAJ288" s="276"/>
      <c r="AAK288" s="276"/>
      <c r="AAL288" s="276"/>
      <c r="AAM288" s="276"/>
      <c r="AAN288" s="276"/>
      <c r="AAO288" s="278"/>
      <c r="AAP288" s="278"/>
      <c r="AAQ288" s="278"/>
      <c r="AAR288" s="278"/>
      <c r="AAS288" s="278"/>
      <c r="AAT288" s="278"/>
      <c r="AAU288" s="278"/>
      <c r="AAV288" s="278"/>
      <c r="AAW288" s="278"/>
      <c r="AAX288" s="278"/>
    </row>
    <row r="289" spans="10:726" s="168" customFormat="1" ht="13.5" customHeight="1" x14ac:dyDescent="0.35">
      <c r="J289" s="169"/>
      <c r="K289" s="169"/>
      <c r="L289" s="169"/>
      <c r="M289" s="169"/>
      <c r="N289" s="169"/>
      <c r="O289" s="169"/>
      <c r="P289" s="169"/>
      <c r="Q289" s="169"/>
      <c r="R289" s="169"/>
      <c r="S289" s="169"/>
      <c r="T289" s="169"/>
      <c r="V289" s="169"/>
      <c r="W289" s="169"/>
      <c r="X289" s="169"/>
      <c r="Y289" s="169"/>
      <c r="Z289" s="169"/>
      <c r="BH289" s="169"/>
      <c r="BI289" s="169"/>
      <c r="BJ289" s="169"/>
      <c r="BK289" s="169"/>
      <c r="BV289" s="169"/>
      <c r="BW289" s="169"/>
      <c r="BX289" s="169"/>
      <c r="BY289" s="169"/>
      <c r="CE289" s="169"/>
      <c r="CF289" s="169"/>
      <c r="CG289" s="169"/>
      <c r="CL289" s="169"/>
      <c r="CM289" s="169"/>
      <c r="CN289" s="169"/>
      <c r="CU289" s="169"/>
      <c r="CV289" s="169"/>
      <c r="CW289" s="169"/>
      <c r="CX289" s="169"/>
      <c r="CY289" s="169"/>
      <c r="DE289" s="169"/>
      <c r="DF289" s="169"/>
      <c r="DG289" s="169"/>
      <c r="DL289" s="169"/>
      <c r="DM289" s="169"/>
      <c r="DN289" s="169"/>
      <c r="DO289" s="169"/>
      <c r="DQ289" s="169"/>
      <c r="DR289" s="169"/>
      <c r="DS289" s="169"/>
      <c r="DU289" s="169"/>
      <c r="DV289" s="169"/>
      <c r="DW289" s="169"/>
      <c r="EC289" s="169"/>
      <c r="ED289" s="169"/>
      <c r="EE289" s="169"/>
      <c r="EV289" s="169"/>
      <c r="EW289" s="169"/>
      <c r="EX289" s="169"/>
      <c r="EY289" s="169"/>
      <c r="EZ289" s="169"/>
      <c r="FA289" s="169"/>
      <c r="FB289" s="169"/>
      <c r="FC289" s="169"/>
      <c r="FD289" s="169"/>
      <c r="FE289" s="169"/>
      <c r="FT289" s="169"/>
      <c r="GY289" s="169"/>
      <c r="GZ289" s="169"/>
      <c r="HA289" s="169"/>
      <c r="HB289" s="169"/>
      <c r="HC289" s="169"/>
      <c r="HD289" s="169"/>
      <c r="HE289" s="169"/>
      <c r="HF289" s="169"/>
      <c r="HG289" s="169"/>
      <c r="HH289" s="169"/>
      <c r="HI289" s="169"/>
      <c r="HJ289" s="169"/>
      <c r="HK289" s="169"/>
      <c r="HL289" s="169"/>
      <c r="HM289" s="169"/>
      <c r="HN289" s="169"/>
      <c r="HO289" s="169"/>
      <c r="HP289" s="169"/>
      <c r="HQ289" s="169"/>
      <c r="HR289" s="169"/>
      <c r="HS289" s="169"/>
      <c r="HT289" s="169"/>
      <c r="HU289" s="169"/>
      <c r="HV289" s="169"/>
      <c r="HW289" s="169"/>
      <c r="HX289" s="169"/>
      <c r="ID289" s="169"/>
      <c r="IE289" s="169"/>
      <c r="IF289" s="169"/>
      <c r="IU289" s="169"/>
      <c r="IV289" s="169"/>
      <c r="IW289" s="169"/>
      <c r="IX289" s="169"/>
      <c r="JF289" s="169"/>
      <c r="JG289" s="169"/>
      <c r="JH289" s="169"/>
      <c r="JV289" s="169"/>
      <c r="JW289" s="169"/>
      <c r="JX289" s="169"/>
      <c r="KD289" s="169"/>
      <c r="KE289" s="169"/>
      <c r="KF289" s="169"/>
      <c r="KP289" s="169"/>
      <c r="KT289" s="169"/>
      <c r="KU289" s="169"/>
      <c r="KV289" s="169"/>
      <c r="LB289" s="169"/>
      <c r="LC289" s="169"/>
      <c r="LD289" s="169"/>
      <c r="LG289" s="169"/>
      <c r="LH289" s="169"/>
      <c r="LI289" s="169"/>
      <c r="LO289" s="169"/>
      <c r="LP289" s="169"/>
      <c r="LQ289" s="169"/>
      <c r="LY289" s="169"/>
      <c r="LZ289" s="169"/>
      <c r="MG289" s="169"/>
      <c r="NB289" s="169"/>
      <c r="NC289" s="169"/>
      <c r="ND289" s="169"/>
      <c r="NE289" s="169"/>
      <c r="NF289" s="169"/>
      <c r="NG289" s="169"/>
      <c r="NH289" s="169"/>
      <c r="NI289" s="169"/>
      <c r="NJ289" s="169"/>
      <c r="NK289" s="169"/>
      <c r="NN289" s="169"/>
      <c r="OA289" s="169"/>
      <c r="OB289" s="169"/>
      <c r="OC289" s="169"/>
      <c r="OD289" s="169"/>
      <c r="OJ289" s="169"/>
      <c r="OT289" s="169"/>
      <c r="OU289" s="169"/>
      <c r="OV289" s="169"/>
      <c r="OW289" s="169"/>
      <c r="OX289" s="169"/>
      <c r="OY289" s="169"/>
      <c r="OZ289" s="169"/>
      <c r="PA289" s="170"/>
      <c r="PB289" s="170"/>
      <c r="PC289" s="170"/>
      <c r="PD289" s="170"/>
      <c r="PE289" s="170"/>
      <c r="PF289" s="170"/>
      <c r="PG289" s="170"/>
      <c r="PM289" s="169"/>
      <c r="PN289" s="169"/>
      <c r="PO289" s="169"/>
      <c r="PW289" s="169"/>
      <c r="QF289" s="169"/>
      <c r="QJ289" s="169"/>
      <c r="QK289" s="169"/>
      <c r="QL289" s="169"/>
      <c r="QX289" s="169"/>
      <c r="QY289" s="169"/>
      <c r="QZ289" s="169"/>
      <c r="RA289" s="169"/>
      <c r="RE289" s="169"/>
      <c r="RL289" s="169"/>
      <c r="RM289" s="169"/>
      <c r="RN289" s="169"/>
      <c r="RV289" s="169"/>
      <c r="RY289" s="227"/>
      <c r="RZ289" s="167"/>
      <c r="SB289" s="249"/>
      <c r="SC289" s="234"/>
      <c r="SD289" s="177"/>
      <c r="SF289" s="276"/>
      <c r="SG289" s="276"/>
      <c r="SH289" s="276"/>
      <c r="SI289" s="276"/>
      <c r="SJ289" s="276"/>
      <c r="SK289" s="276"/>
      <c r="SL289" s="276"/>
      <c r="SM289" s="276"/>
      <c r="SN289" s="276"/>
      <c r="SO289" s="276"/>
      <c r="SP289" s="276"/>
      <c r="SQ289" s="276"/>
      <c r="SR289" s="276"/>
      <c r="SS289" s="276"/>
      <c r="ST289" s="276"/>
      <c r="SU289" s="276"/>
      <c r="SV289" s="276"/>
      <c r="SW289" s="276"/>
      <c r="SX289" s="276"/>
      <c r="SY289" s="276"/>
      <c r="SZ289" s="276"/>
      <c r="TA289" s="276"/>
      <c r="TB289" s="276"/>
      <c r="TC289" s="276"/>
      <c r="TD289" s="276"/>
      <c r="TE289" s="276"/>
      <c r="TF289" s="276"/>
      <c r="TG289" s="276"/>
      <c r="TH289" s="276"/>
      <c r="TI289" s="276"/>
      <c r="TJ289" s="276"/>
      <c r="TK289" s="276"/>
      <c r="TL289" s="276"/>
      <c r="TM289" s="276"/>
      <c r="TN289" s="276"/>
      <c r="TO289" s="276"/>
      <c r="TP289" s="276"/>
      <c r="TQ289" s="276"/>
      <c r="TR289" s="276"/>
      <c r="TS289" s="276"/>
      <c r="TT289" s="276"/>
      <c r="TU289" s="276"/>
      <c r="TV289" s="276"/>
      <c r="TW289" s="276"/>
      <c r="TX289" s="276"/>
      <c r="TY289" s="276"/>
      <c r="TZ289" s="276"/>
      <c r="UA289" s="276"/>
      <c r="UB289" s="276"/>
      <c r="UC289" s="276"/>
      <c r="UD289" s="276"/>
      <c r="UE289" s="276"/>
      <c r="UF289" s="276"/>
      <c r="UG289" s="276"/>
      <c r="UH289" s="276"/>
      <c r="UI289" s="276"/>
      <c r="UJ289" s="276"/>
      <c r="UK289" s="276"/>
      <c r="UL289" s="276"/>
      <c r="UM289" s="276"/>
      <c r="UN289" s="276"/>
      <c r="UO289" s="276"/>
      <c r="UP289" s="276"/>
      <c r="UQ289" s="276"/>
      <c r="UR289" s="276"/>
      <c r="US289" s="276"/>
      <c r="UT289" s="276"/>
      <c r="UU289" s="276"/>
      <c r="UV289" s="276"/>
      <c r="UW289" s="276"/>
      <c r="UX289" s="276"/>
      <c r="UY289" s="276"/>
      <c r="UZ289" s="276"/>
      <c r="VA289" s="276"/>
      <c r="VB289" s="276"/>
      <c r="VC289" s="276"/>
      <c r="VD289" s="276"/>
      <c r="VE289" s="276"/>
      <c r="VF289" s="276"/>
      <c r="VG289" s="276"/>
      <c r="VH289" s="276"/>
      <c r="VI289" s="276"/>
      <c r="VJ289" s="276"/>
      <c r="VK289" s="276"/>
      <c r="VL289" s="276"/>
      <c r="VM289" s="276"/>
      <c r="VN289" s="276"/>
      <c r="VO289" s="276"/>
      <c r="VP289" s="276"/>
      <c r="VQ289" s="276"/>
      <c r="VR289" s="276"/>
      <c r="VS289" s="276"/>
      <c r="VT289" s="276"/>
      <c r="VU289" s="276"/>
      <c r="VV289" s="276"/>
      <c r="VW289" s="276"/>
      <c r="VX289" s="276"/>
      <c r="VY289" s="276"/>
      <c r="VZ289" s="276"/>
      <c r="WA289" s="276"/>
      <c r="WB289" s="276"/>
      <c r="WC289" s="276"/>
      <c r="WD289" s="276"/>
      <c r="WE289" s="276"/>
      <c r="WF289" s="276"/>
      <c r="WG289" s="276"/>
      <c r="WH289" s="276"/>
      <c r="WI289" s="276"/>
      <c r="WJ289" s="276"/>
      <c r="WK289" s="276"/>
      <c r="WL289" s="276"/>
      <c r="WM289" s="276"/>
      <c r="WN289" s="276"/>
      <c r="WO289" s="276"/>
      <c r="WP289" s="276"/>
      <c r="WQ289" s="276"/>
      <c r="WR289" s="276"/>
      <c r="WS289" s="276"/>
      <c r="WT289" s="276"/>
      <c r="WU289" s="276"/>
      <c r="WV289" s="276"/>
      <c r="WW289" s="276"/>
      <c r="WX289" s="276"/>
      <c r="WY289" s="276"/>
      <c r="WZ289" s="276"/>
      <c r="XA289" s="276"/>
      <c r="XB289" s="276"/>
      <c r="XC289" s="276"/>
      <c r="XD289" s="276"/>
      <c r="XE289" s="276"/>
      <c r="XF289" s="276"/>
      <c r="XG289" s="276"/>
      <c r="XH289" s="276"/>
      <c r="XI289" s="276"/>
      <c r="XJ289" s="276"/>
      <c r="XK289" s="276"/>
      <c r="XL289" s="276"/>
      <c r="XM289" s="278"/>
      <c r="XN289" s="278"/>
      <c r="XO289" s="278"/>
      <c r="XP289" s="278"/>
      <c r="XQ289" s="278"/>
      <c r="XR289" s="278"/>
      <c r="XS289" s="278"/>
      <c r="XT289" s="278"/>
      <c r="XU289" s="278"/>
      <c r="XV289" s="278"/>
      <c r="XW289" s="276"/>
      <c r="XX289" s="279"/>
      <c r="XY289" s="279"/>
      <c r="XZ289" s="279"/>
      <c r="YA289" s="279"/>
      <c r="YB289" s="279"/>
      <c r="YC289" s="279"/>
      <c r="YD289" s="279"/>
      <c r="YE289" s="279"/>
      <c r="YF289" s="279"/>
      <c r="YG289" s="279"/>
      <c r="YH289" s="279"/>
      <c r="YI289" s="279"/>
      <c r="YJ289" s="279"/>
      <c r="YK289" s="279"/>
      <c r="YL289" s="279"/>
      <c r="YM289" s="279"/>
      <c r="YN289" s="279"/>
      <c r="YO289" s="279"/>
      <c r="YP289" s="279"/>
      <c r="YQ289" s="279"/>
      <c r="YR289" s="279"/>
      <c r="YS289" s="279"/>
      <c r="YT289" s="279"/>
      <c r="YU289" s="279"/>
      <c r="YV289" s="279"/>
      <c r="YW289" s="279"/>
      <c r="YX289" s="279"/>
      <c r="YY289" s="279"/>
      <c r="YZ289" s="276"/>
      <c r="ZA289" s="276"/>
      <c r="ZB289" s="276"/>
      <c r="ZC289" s="276"/>
      <c r="ZD289" s="276"/>
      <c r="ZE289" s="276"/>
      <c r="ZF289" s="276"/>
      <c r="ZG289" s="276"/>
      <c r="ZH289" s="276"/>
      <c r="ZI289" s="276"/>
      <c r="ZJ289" s="276"/>
      <c r="ZK289" s="276"/>
      <c r="ZL289" s="276"/>
      <c r="ZM289" s="276"/>
      <c r="ZN289" s="276"/>
      <c r="ZO289" s="278"/>
      <c r="ZP289" s="278"/>
      <c r="ZQ289" s="278"/>
      <c r="ZR289" s="278"/>
      <c r="ZS289" s="278"/>
      <c r="ZT289" s="278"/>
      <c r="ZU289" s="278"/>
      <c r="ZV289" s="278"/>
      <c r="ZW289" s="276"/>
      <c r="ZX289" s="276"/>
      <c r="ZY289" s="276"/>
      <c r="ZZ289" s="276"/>
      <c r="AAA289" s="276"/>
      <c r="AAB289" s="276"/>
      <c r="AAC289" s="276"/>
      <c r="AAD289" s="276"/>
      <c r="AAE289" s="276"/>
      <c r="AAF289" s="276"/>
      <c r="AAG289" s="276"/>
      <c r="AAH289" s="276"/>
      <c r="AAI289" s="276"/>
      <c r="AAJ289" s="276"/>
      <c r="AAK289" s="276"/>
      <c r="AAL289" s="276"/>
      <c r="AAM289" s="276"/>
      <c r="AAN289" s="276"/>
      <c r="AAO289" s="278"/>
      <c r="AAP289" s="278"/>
      <c r="AAQ289" s="278"/>
      <c r="AAR289" s="278"/>
      <c r="AAS289" s="278"/>
      <c r="AAT289" s="278"/>
      <c r="AAU289" s="278"/>
      <c r="AAV289" s="278"/>
      <c r="AAW289" s="278"/>
      <c r="AAX289" s="278"/>
    </row>
    <row r="290" spans="10:726" s="168" customFormat="1" ht="13.5" customHeight="1" x14ac:dyDescent="0.35">
      <c r="J290" s="169"/>
      <c r="K290" s="169"/>
      <c r="L290" s="169"/>
      <c r="M290" s="169"/>
      <c r="N290" s="169"/>
      <c r="O290" s="169"/>
      <c r="P290" s="169"/>
      <c r="Q290" s="169"/>
      <c r="R290" s="169"/>
      <c r="S290" s="169"/>
      <c r="T290" s="169"/>
      <c r="V290" s="169"/>
      <c r="W290" s="169"/>
      <c r="X290" s="169"/>
      <c r="Y290" s="169"/>
      <c r="Z290" s="169"/>
      <c r="BH290" s="169"/>
      <c r="BI290" s="169"/>
      <c r="BJ290" s="169"/>
      <c r="BK290" s="169"/>
      <c r="BV290" s="169"/>
      <c r="BW290" s="169"/>
      <c r="BX290" s="169"/>
      <c r="BY290" s="169"/>
      <c r="CE290" s="169"/>
      <c r="CF290" s="169"/>
      <c r="CG290" s="169"/>
      <c r="CL290" s="169"/>
      <c r="CM290" s="169"/>
      <c r="CN290" s="169"/>
      <c r="CU290" s="169"/>
      <c r="CV290" s="169"/>
      <c r="CW290" s="169"/>
      <c r="CX290" s="169"/>
      <c r="CY290" s="169"/>
      <c r="DE290" s="169"/>
      <c r="DF290" s="169"/>
      <c r="DG290" s="169"/>
      <c r="DL290" s="169"/>
      <c r="DM290" s="169"/>
      <c r="DN290" s="169"/>
      <c r="DO290" s="169"/>
      <c r="DQ290" s="169"/>
      <c r="DR290" s="169"/>
      <c r="DS290" s="169"/>
      <c r="DU290" s="169"/>
      <c r="DV290" s="169"/>
      <c r="DW290" s="169"/>
      <c r="EC290" s="169"/>
      <c r="ED290" s="169"/>
      <c r="EE290" s="169"/>
      <c r="EV290" s="169"/>
      <c r="EW290" s="169"/>
      <c r="EX290" s="169"/>
      <c r="EY290" s="169"/>
      <c r="EZ290" s="169"/>
      <c r="FA290" s="169"/>
      <c r="FB290" s="169"/>
      <c r="FC290" s="169"/>
      <c r="FD290" s="169"/>
      <c r="FE290" s="169"/>
      <c r="FT290" s="169"/>
      <c r="GY290" s="169"/>
      <c r="GZ290" s="169"/>
      <c r="HA290" s="169"/>
      <c r="HB290" s="169"/>
      <c r="HC290" s="169"/>
      <c r="HD290" s="169"/>
      <c r="HE290" s="169"/>
      <c r="HF290" s="169"/>
      <c r="HG290" s="169"/>
      <c r="HH290" s="169"/>
      <c r="HI290" s="169"/>
      <c r="HJ290" s="169"/>
      <c r="HK290" s="169"/>
      <c r="HL290" s="169"/>
      <c r="HM290" s="169"/>
      <c r="HN290" s="169"/>
      <c r="HO290" s="169"/>
      <c r="HP290" s="169"/>
      <c r="HQ290" s="169"/>
      <c r="HR290" s="169"/>
      <c r="HS290" s="169"/>
      <c r="HT290" s="169"/>
      <c r="HU290" s="169"/>
      <c r="HV290" s="169"/>
      <c r="HW290" s="169"/>
      <c r="HX290" s="169"/>
      <c r="ID290" s="169"/>
      <c r="IE290" s="169"/>
      <c r="IF290" s="169"/>
      <c r="IU290" s="169"/>
      <c r="IV290" s="169"/>
      <c r="IW290" s="169"/>
      <c r="IX290" s="169"/>
      <c r="JF290" s="169"/>
      <c r="JG290" s="169"/>
      <c r="JH290" s="169"/>
      <c r="JV290" s="169"/>
      <c r="JW290" s="169"/>
      <c r="JX290" s="169"/>
      <c r="KD290" s="169"/>
      <c r="KE290" s="169"/>
      <c r="KF290" s="169"/>
      <c r="KP290" s="169"/>
      <c r="KT290" s="169"/>
      <c r="KU290" s="169"/>
      <c r="KV290" s="169"/>
      <c r="LB290" s="169"/>
      <c r="LC290" s="169"/>
      <c r="LD290" s="169"/>
      <c r="LG290" s="169"/>
      <c r="LH290" s="169"/>
      <c r="LI290" s="169"/>
      <c r="LO290" s="169"/>
      <c r="LP290" s="169"/>
      <c r="LQ290" s="169"/>
      <c r="LY290" s="169"/>
      <c r="LZ290" s="169"/>
      <c r="MG290" s="169"/>
      <c r="NB290" s="169"/>
      <c r="NC290" s="169"/>
      <c r="ND290" s="169"/>
      <c r="NE290" s="169"/>
      <c r="NF290" s="169"/>
      <c r="NG290" s="169"/>
      <c r="NH290" s="169"/>
      <c r="NI290" s="169"/>
      <c r="NJ290" s="169"/>
      <c r="NK290" s="169"/>
      <c r="NN290" s="169"/>
      <c r="OA290" s="169"/>
      <c r="OB290" s="169"/>
      <c r="OC290" s="169"/>
      <c r="OD290" s="169"/>
      <c r="OJ290" s="169"/>
      <c r="OT290" s="169"/>
      <c r="OU290" s="169"/>
      <c r="OV290" s="169"/>
      <c r="OW290" s="169"/>
      <c r="OX290" s="169"/>
      <c r="OY290" s="169"/>
      <c r="OZ290" s="169"/>
      <c r="PA290" s="170"/>
      <c r="PB290" s="170"/>
      <c r="PC290" s="170"/>
      <c r="PD290" s="170"/>
      <c r="PE290" s="170"/>
      <c r="PF290" s="170"/>
      <c r="PG290" s="170"/>
      <c r="PM290" s="169"/>
      <c r="PN290" s="169"/>
      <c r="PO290" s="169"/>
      <c r="PW290" s="169"/>
      <c r="QF290" s="169"/>
      <c r="QJ290" s="169"/>
      <c r="QK290" s="169"/>
      <c r="QL290" s="169"/>
      <c r="QX290" s="169"/>
      <c r="QY290" s="169"/>
      <c r="QZ290" s="169"/>
      <c r="RA290" s="169"/>
      <c r="RE290" s="169"/>
      <c r="RL290" s="169"/>
      <c r="RM290" s="169"/>
      <c r="RN290" s="169"/>
      <c r="RV290" s="169"/>
      <c r="RY290" s="227"/>
      <c r="RZ290" s="167"/>
      <c r="SB290" s="249"/>
      <c r="SC290" s="234"/>
      <c r="SD290" s="177"/>
      <c r="SF290" s="276"/>
      <c r="SG290" s="276"/>
      <c r="SH290" s="276"/>
      <c r="SI290" s="276"/>
      <c r="SJ290" s="276"/>
      <c r="SK290" s="276"/>
      <c r="SL290" s="276"/>
      <c r="SM290" s="276"/>
      <c r="SN290" s="276"/>
      <c r="SO290" s="276"/>
      <c r="SP290" s="276"/>
      <c r="SQ290" s="276"/>
      <c r="SR290" s="276"/>
      <c r="SS290" s="276"/>
      <c r="ST290" s="276"/>
      <c r="SU290" s="276"/>
      <c r="SV290" s="276"/>
      <c r="SW290" s="276"/>
      <c r="SX290" s="276"/>
      <c r="SY290" s="276"/>
      <c r="SZ290" s="276"/>
      <c r="TA290" s="276"/>
      <c r="TB290" s="276"/>
      <c r="TC290" s="276"/>
      <c r="TD290" s="276"/>
      <c r="TE290" s="276"/>
      <c r="TF290" s="276"/>
      <c r="TG290" s="276"/>
      <c r="TH290" s="276"/>
      <c r="TI290" s="276"/>
      <c r="TJ290" s="276"/>
      <c r="TK290" s="276"/>
      <c r="TL290" s="276"/>
      <c r="TM290" s="276"/>
      <c r="TN290" s="276"/>
      <c r="TO290" s="276"/>
      <c r="TP290" s="276"/>
      <c r="TQ290" s="276"/>
      <c r="TR290" s="276"/>
      <c r="TS290" s="276"/>
      <c r="TT290" s="276"/>
      <c r="TU290" s="276"/>
      <c r="TV290" s="276"/>
      <c r="TW290" s="276"/>
      <c r="TX290" s="276"/>
      <c r="TY290" s="276"/>
      <c r="TZ290" s="276"/>
      <c r="UA290" s="276"/>
      <c r="UB290" s="276"/>
      <c r="UC290" s="276"/>
      <c r="UD290" s="276"/>
      <c r="UE290" s="276"/>
      <c r="UF290" s="276"/>
      <c r="UG290" s="276"/>
      <c r="UH290" s="276"/>
      <c r="UI290" s="276"/>
      <c r="UJ290" s="276"/>
      <c r="UK290" s="276"/>
      <c r="UL290" s="276"/>
      <c r="UM290" s="276"/>
      <c r="UN290" s="276"/>
      <c r="UO290" s="276"/>
      <c r="UP290" s="276"/>
      <c r="UQ290" s="276"/>
      <c r="UR290" s="276"/>
      <c r="US290" s="276"/>
      <c r="UT290" s="276"/>
      <c r="UU290" s="276"/>
      <c r="UV290" s="276"/>
      <c r="UW290" s="276"/>
      <c r="UX290" s="276"/>
      <c r="UY290" s="276"/>
      <c r="UZ290" s="276"/>
      <c r="VA290" s="276"/>
      <c r="VB290" s="276"/>
      <c r="VC290" s="276"/>
      <c r="VD290" s="276"/>
      <c r="VE290" s="276"/>
      <c r="VF290" s="276"/>
      <c r="VG290" s="276"/>
      <c r="VH290" s="276"/>
      <c r="VI290" s="276"/>
      <c r="VJ290" s="276"/>
      <c r="VK290" s="276"/>
      <c r="VL290" s="276"/>
      <c r="VM290" s="276"/>
      <c r="VN290" s="276"/>
      <c r="VO290" s="276"/>
      <c r="VP290" s="276"/>
      <c r="VQ290" s="276"/>
      <c r="VR290" s="276"/>
      <c r="VS290" s="276"/>
      <c r="VT290" s="276"/>
      <c r="VU290" s="276"/>
      <c r="VV290" s="276"/>
      <c r="VW290" s="276"/>
      <c r="VX290" s="276"/>
      <c r="VY290" s="276"/>
      <c r="VZ290" s="276"/>
      <c r="WA290" s="276"/>
      <c r="WB290" s="276"/>
      <c r="WC290" s="276"/>
      <c r="WD290" s="276"/>
      <c r="WE290" s="276"/>
      <c r="WF290" s="276"/>
      <c r="WG290" s="276"/>
      <c r="WH290" s="276"/>
      <c r="WI290" s="276"/>
      <c r="WJ290" s="276"/>
      <c r="WK290" s="276"/>
      <c r="WL290" s="276"/>
      <c r="WM290" s="276"/>
      <c r="WN290" s="276"/>
      <c r="WO290" s="276"/>
      <c r="WP290" s="276"/>
      <c r="WQ290" s="276"/>
      <c r="WR290" s="276"/>
      <c r="WS290" s="276"/>
      <c r="WT290" s="276"/>
      <c r="WU290" s="276"/>
      <c r="WV290" s="276"/>
      <c r="WW290" s="276"/>
      <c r="WX290" s="276"/>
      <c r="WY290" s="276"/>
      <c r="WZ290" s="276"/>
      <c r="XA290" s="276"/>
      <c r="XB290" s="276"/>
      <c r="XC290" s="276"/>
      <c r="XD290" s="276"/>
      <c r="XE290" s="276"/>
      <c r="XF290" s="276"/>
      <c r="XG290" s="276"/>
      <c r="XH290" s="276"/>
      <c r="XI290" s="276"/>
      <c r="XJ290" s="276"/>
      <c r="XK290" s="276"/>
      <c r="XL290" s="276"/>
      <c r="XM290" s="278"/>
      <c r="XN290" s="278"/>
      <c r="XO290" s="278"/>
      <c r="XP290" s="278"/>
      <c r="XQ290" s="278"/>
      <c r="XR290" s="278"/>
      <c r="XS290" s="278"/>
      <c r="XT290" s="278"/>
      <c r="XU290" s="278"/>
      <c r="XV290" s="278"/>
      <c r="XW290" s="276"/>
      <c r="XX290" s="279"/>
      <c r="XY290" s="279"/>
      <c r="XZ290" s="279"/>
      <c r="YA290" s="279"/>
      <c r="YB290" s="279"/>
      <c r="YC290" s="279"/>
      <c r="YD290" s="279"/>
      <c r="YE290" s="279"/>
      <c r="YF290" s="279"/>
      <c r="YG290" s="279"/>
      <c r="YH290" s="279"/>
      <c r="YI290" s="279"/>
      <c r="YJ290" s="279"/>
      <c r="YK290" s="279"/>
      <c r="YL290" s="279"/>
      <c r="YM290" s="279"/>
      <c r="YN290" s="279"/>
      <c r="YO290" s="279"/>
      <c r="YP290" s="279"/>
      <c r="YQ290" s="279"/>
      <c r="YR290" s="279"/>
      <c r="YS290" s="279"/>
      <c r="YT290" s="279"/>
      <c r="YU290" s="279"/>
      <c r="YV290" s="279"/>
      <c r="YW290" s="279"/>
      <c r="YX290" s="279"/>
      <c r="YY290" s="279"/>
      <c r="YZ290" s="276"/>
      <c r="ZA290" s="276"/>
      <c r="ZB290" s="276"/>
      <c r="ZC290" s="276"/>
      <c r="ZD290" s="276"/>
      <c r="ZE290" s="276"/>
      <c r="ZF290" s="276"/>
      <c r="ZG290" s="276"/>
      <c r="ZH290" s="276"/>
      <c r="ZI290" s="276"/>
      <c r="ZJ290" s="276"/>
      <c r="ZK290" s="276"/>
      <c r="ZL290" s="276"/>
      <c r="ZM290" s="276"/>
      <c r="ZN290" s="276"/>
      <c r="ZO290" s="278"/>
      <c r="ZP290" s="278"/>
      <c r="ZQ290" s="278"/>
      <c r="ZR290" s="278"/>
      <c r="ZS290" s="278"/>
      <c r="ZT290" s="278"/>
      <c r="ZU290" s="278"/>
      <c r="ZV290" s="278"/>
      <c r="ZW290" s="276"/>
      <c r="ZX290" s="276"/>
      <c r="ZY290" s="276"/>
      <c r="ZZ290" s="276"/>
      <c r="AAA290" s="276"/>
      <c r="AAB290" s="276"/>
      <c r="AAC290" s="276"/>
      <c r="AAD290" s="276"/>
      <c r="AAE290" s="276"/>
      <c r="AAF290" s="276"/>
      <c r="AAG290" s="276"/>
      <c r="AAH290" s="276"/>
      <c r="AAI290" s="276"/>
      <c r="AAJ290" s="276"/>
      <c r="AAK290" s="276"/>
      <c r="AAL290" s="276"/>
      <c r="AAM290" s="276"/>
      <c r="AAN290" s="276"/>
      <c r="AAO290" s="278"/>
      <c r="AAP290" s="278"/>
      <c r="AAQ290" s="278"/>
      <c r="AAR290" s="278"/>
      <c r="AAS290" s="278"/>
      <c r="AAT290" s="278"/>
      <c r="AAU290" s="278"/>
      <c r="AAV290" s="278"/>
      <c r="AAW290" s="278"/>
      <c r="AAX290" s="278"/>
    </row>
    <row r="291" spans="10:726" s="168" customFormat="1" ht="13.5" customHeight="1" x14ac:dyDescent="0.35">
      <c r="J291" s="169"/>
      <c r="K291" s="169"/>
      <c r="L291" s="169"/>
      <c r="M291" s="169"/>
      <c r="N291" s="169"/>
      <c r="O291" s="169"/>
      <c r="P291" s="169"/>
      <c r="Q291" s="169"/>
      <c r="R291" s="169"/>
      <c r="S291" s="169"/>
      <c r="T291" s="169"/>
      <c r="V291" s="169"/>
      <c r="W291" s="169"/>
      <c r="X291" s="169"/>
      <c r="Y291" s="169"/>
      <c r="Z291" s="169"/>
      <c r="BH291" s="169"/>
      <c r="BI291" s="169"/>
      <c r="BJ291" s="169"/>
      <c r="BK291" s="169"/>
      <c r="BV291" s="169"/>
      <c r="BW291" s="169"/>
      <c r="BX291" s="169"/>
      <c r="BY291" s="169"/>
      <c r="CE291" s="169"/>
      <c r="CF291" s="169"/>
      <c r="CG291" s="169"/>
      <c r="CL291" s="169"/>
      <c r="CM291" s="169"/>
      <c r="CN291" s="169"/>
      <c r="CU291" s="169"/>
      <c r="CV291" s="169"/>
      <c r="CW291" s="169"/>
      <c r="CX291" s="169"/>
      <c r="CY291" s="169"/>
      <c r="DE291" s="169"/>
      <c r="DF291" s="169"/>
      <c r="DG291" s="169"/>
      <c r="DL291" s="169"/>
      <c r="DM291" s="169"/>
      <c r="DN291" s="169"/>
      <c r="DO291" s="169"/>
      <c r="DQ291" s="169"/>
      <c r="DR291" s="169"/>
      <c r="DS291" s="169"/>
      <c r="DU291" s="169"/>
      <c r="DV291" s="169"/>
      <c r="DW291" s="169"/>
      <c r="EC291" s="169"/>
      <c r="ED291" s="169"/>
      <c r="EE291" s="169"/>
      <c r="EV291" s="169"/>
      <c r="EW291" s="169"/>
      <c r="EX291" s="169"/>
      <c r="EY291" s="169"/>
      <c r="EZ291" s="169"/>
      <c r="FA291" s="169"/>
      <c r="FB291" s="169"/>
      <c r="FC291" s="169"/>
      <c r="FD291" s="169"/>
      <c r="FE291" s="169"/>
      <c r="FT291" s="169"/>
      <c r="GY291" s="169"/>
      <c r="GZ291" s="169"/>
      <c r="HA291" s="169"/>
      <c r="HB291" s="169"/>
      <c r="HC291" s="169"/>
      <c r="HD291" s="169"/>
      <c r="HE291" s="169"/>
      <c r="HF291" s="169"/>
      <c r="HG291" s="169"/>
      <c r="HH291" s="169"/>
      <c r="HI291" s="169"/>
      <c r="HJ291" s="169"/>
      <c r="HK291" s="169"/>
      <c r="HL291" s="169"/>
      <c r="HM291" s="169"/>
      <c r="HN291" s="169"/>
      <c r="HO291" s="169"/>
      <c r="HP291" s="169"/>
      <c r="HQ291" s="169"/>
      <c r="HR291" s="169"/>
      <c r="HS291" s="169"/>
      <c r="HT291" s="169"/>
      <c r="HU291" s="169"/>
      <c r="HV291" s="169"/>
      <c r="HW291" s="169"/>
      <c r="HX291" s="169"/>
      <c r="ID291" s="169"/>
      <c r="IE291" s="169"/>
      <c r="IF291" s="169"/>
      <c r="IU291" s="169"/>
      <c r="IV291" s="169"/>
      <c r="IW291" s="169"/>
      <c r="IX291" s="169"/>
      <c r="JF291" s="169"/>
      <c r="JG291" s="169"/>
      <c r="JH291" s="169"/>
      <c r="JV291" s="169"/>
      <c r="JW291" s="169"/>
      <c r="JX291" s="169"/>
      <c r="KD291" s="169"/>
      <c r="KE291" s="169"/>
      <c r="KF291" s="169"/>
      <c r="KP291" s="169"/>
      <c r="KT291" s="169"/>
      <c r="KU291" s="169"/>
      <c r="KV291" s="169"/>
      <c r="LB291" s="169"/>
      <c r="LC291" s="169"/>
      <c r="LD291" s="169"/>
      <c r="LG291" s="169"/>
      <c r="LH291" s="169"/>
      <c r="LI291" s="169"/>
      <c r="LO291" s="169"/>
      <c r="LP291" s="169"/>
      <c r="LQ291" s="169"/>
      <c r="LY291" s="169"/>
      <c r="LZ291" s="169"/>
      <c r="MG291" s="169"/>
      <c r="NB291" s="169"/>
      <c r="NC291" s="169"/>
      <c r="ND291" s="169"/>
      <c r="NE291" s="169"/>
      <c r="NF291" s="169"/>
      <c r="NG291" s="169"/>
      <c r="NH291" s="169"/>
      <c r="NI291" s="169"/>
      <c r="NJ291" s="169"/>
      <c r="NK291" s="169"/>
      <c r="NN291" s="169"/>
      <c r="OA291" s="169"/>
      <c r="OB291" s="169"/>
      <c r="OC291" s="169"/>
      <c r="OD291" s="169"/>
      <c r="OJ291" s="169"/>
      <c r="OT291" s="169"/>
      <c r="OU291" s="169"/>
      <c r="OV291" s="169"/>
      <c r="OW291" s="169"/>
      <c r="OX291" s="169"/>
      <c r="OY291" s="169"/>
      <c r="OZ291" s="169"/>
      <c r="PA291" s="170"/>
      <c r="PB291" s="170"/>
      <c r="PC291" s="170"/>
      <c r="PD291" s="170"/>
      <c r="PE291" s="170"/>
      <c r="PF291" s="170"/>
      <c r="PG291" s="170"/>
      <c r="PM291" s="169"/>
      <c r="PN291" s="169"/>
      <c r="PO291" s="169"/>
      <c r="PW291" s="169"/>
      <c r="QF291" s="169"/>
      <c r="QJ291" s="169"/>
      <c r="QK291" s="169"/>
      <c r="QL291" s="169"/>
      <c r="QX291" s="169"/>
      <c r="QY291" s="169"/>
      <c r="QZ291" s="169"/>
      <c r="RA291" s="169"/>
      <c r="RE291" s="169"/>
      <c r="RL291" s="169"/>
      <c r="RM291" s="169"/>
      <c r="RN291" s="169"/>
      <c r="RV291" s="169"/>
      <c r="RY291" s="227"/>
      <c r="RZ291" s="167"/>
      <c r="SB291" s="249"/>
      <c r="SC291" s="234"/>
      <c r="SD291" s="177"/>
      <c r="SF291" s="276"/>
      <c r="SG291" s="276"/>
      <c r="SH291" s="276"/>
      <c r="SI291" s="276"/>
      <c r="SJ291" s="276"/>
      <c r="SK291" s="276"/>
      <c r="SL291" s="276"/>
      <c r="SM291" s="276"/>
      <c r="SN291" s="276"/>
      <c r="SO291" s="276"/>
      <c r="SP291" s="276"/>
      <c r="SQ291" s="276"/>
      <c r="SR291" s="276"/>
      <c r="SS291" s="276"/>
      <c r="ST291" s="276"/>
      <c r="SU291" s="276"/>
      <c r="SV291" s="276"/>
      <c r="SW291" s="276"/>
      <c r="SX291" s="276"/>
      <c r="SY291" s="276"/>
      <c r="SZ291" s="276"/>
      <c r="TA291" s="276"/>
      <c r="TB291" s="276"/>
      <c r="TC291" s="276"/>
      <c r="TD291" s="276"/>
      <c r="TE291" s="276"/>
      <c r="TF291" s="276"/>
      <c r="TG291" s="276"/>
      <c r="TH291" s="276"/>
      <c r="TI291" s="276"/>
      <c r="TJ291" s="276"/>
      <c r="TK291" s="276"/>
      <c r="TL291" s="276"/>
      <c r="TM291" s="276"/>
      <c r="TN291" s="276"/>
      <c r="TO291" s="276"/>
      <c r="TP291" s="276"/>
      <c r="TQ291" s="276"/>
      <c r="TR291" s="276"/>
      <c r="TS291" s="276"/>
      <c r="TT291" s="276"/>
      <c r="TU291" s="276"/>
      <c r="TV291" s="276"/>
      <c r="TW291" s="276"/>
      <c r="TX291" s="276"/>
      <c r="TY291" s="276"/>
      <c r="TZ291" s="276"/>
      <c r="UA291" s="276"/>
      <c r="UB291" s="276"/>
      <c r="UC291" s="276"/>
      <c r="UD291" s="276"/>
      <c r="UE291" s="276"/>
      <c r="UF291" s="276"/>
      <c r="UG291" s="276"/>
      <c r="UH291" s="276"/>
      <c r="UI291" s="276"/>
      <c r="UJ291" s="276"/>
      <c r="UK291" s="276"/>
      <c r="UL291" s="276"/>
      <c r="UM291" s="276"/>
      <c r="UN291" s="276"/>
      <c r="UO291" s="276"/>
      <c r="UP291" s="276"/>
      <c r="UQ291" s="276"/>
      <c r="UR291" s="276"/>
      <c r="US291" s="276"/>
      <c r="UT291" s="276"/>
      <c r="UU291" s="276"/>
      <c r="UV291" s="276"/>
      <c r="UW291" s="276"/>
      <c r="UX291" s="276"/>
      <c r="UY291" s="276"/>
      <c r="UZ291" s="276"/>
      <c r="VA291" s="276"/>
      <c r="VB291" s="276"/>
      <c r="VC291" s="276"/>
      <c r="VD291" s="276"/>
      <c r="VE291" s="276"/>
      <c r="VF291" s="276"/>
      <c r="VG291" s="276"/>
      <c r="VH291" s="276"/>
      <c r="VI291" s="276"/>
      <c r="VJ291" s="276"/>
      <c r="VK291" s="276"/>
      <c r="VL291" s="276"/>
      <c r="VM291" s="276"/>
      <c r="VN291" s="276"/>
      <c r="VO291" s="276"/>
      <c r="VP291" s="276"/>
      <c r="VQ291" s="276"/>
      <c r="VR291" s="276"/>
      <c r="VS291" s="276"/>
      <c r="VT291" s="276"/>
      <c r="VU291" s="276"/>
      <c r="VV291" s="276"/>
      <c r="VW291" s="276"/>
      <c r="VX291" s="276"/>
      <c r="VY291" s="276"/>
      <c r="VZ291" s="276"/>
      <c r="WA291" s="276"/>
      <c r="WB291" s="276"/>
      <c r="WC291" s="276"/>
      <c r="WD291" s="276"/>
      <c r="WE291" s="276"/>
      <c r="WF291" s="276"/>
      <c r="WG291" s="276"/>
      <c r="WH291" s="276"/>
      <c r="WI291" s="276"/>
      <c r="WJ291" s="276"/>
      <c r="WK291" s="276"/>
      <c r="WL291" s="276"/>
      <c r="WM291" s="276"/>
      <c r="WN291" s="276"/>
      <c r="WO291" s="276"/>
      <c r="WP291" s="276"/>
      <c r="WQ291" s="276"/>
      <c r="WR291" s="276"/>
      <c r="WS291" s="276"/>
      <c r="WT291" s="276"/>
      <c r="WU291" s="276"/>
      <c r="WV291" s="276"/>
      <c r="WW291" s="276"/>
      <c r="WX291" s="276"/>
      <c r="WY291" s="276"/>
      <c r="WZ291" s="276"/>
      <c r="XA291" s="276"/>
      <c r="XB291" s="276"/>
      <c r="XC291" s="276"/>
      <c r="XD291" s="276"/>
      <c r="XE291" s="276"/>
      <c r="XF291" s="276"/>
      <c r="XG291" s="276"/>
      <c r="XH291" s="276"/>
      <c r="XI291" s="276"/>
      <c r="XJ291" s="276"/>
      <c r="XK291" s="276"/>
      <c r="XL291" s="276"/>
      <c r="XM291" s="278"/>
      <c r="XN291" s="278"/>
      <c r="XO291" s="278"/>
      <c r="XP291" s="278"/>
      <c r="XQ291" s="278"/>
      <c r="XR291" s="278"/>
      <c r="XS291" s="278"/>
      <c r="XT291" s="278"/>
      <c r="XU291" s="278"/>
      <c r="XV291" s="278"/>
      <c r="XW291" s="276"/>
      <c r="XX291" s="279"/>
      <c r="XY291" s="279"/>
      <c r="XZ291" s="279"/>
      <c r="YA291" s="279"/>
      <c r="YB291" s="279"/>
      <c r="YC291" s="279"/>
      <c r="YD291" s="279"/>
      <c r="YE291" s="279"/>
      <c r="YF291" s="279"/>
      <c r="YG291" s="279"/>
      <c r="YH291" s="279"/>
      <c r="YI291" s="279"/>
      <c r="YJ291" s="279"/>
      <c r="YK291" s="279"/>
      <c r="YL291" s="279"/>
      <c r="YM291" s="279"/>
      <c r="YN291" s="279"/>
      <c r="YO291" s="279"/>
      <c r="YP291" s="279"/>
      <c r="YQ291" s="279"/>
      <c r="YR291" s="279"/>
      <c r="YS291" s="279"/>
      <c r="YT291" s="279"/>
      <c r="YU291" s="279"/>
      <c r="YV291" s="279"/>
      <c r="YW291" s="279"/>
      <c r="YX291" s="279"/>
      <c r="YY291" s="279"/>
      <c r="YZ291" s="276"/>
      <c r="ZA291" s="276"/>
      <c r="ZB291" s="276"/>
      <c r="ZC291" s="276"/>
      <c r="ZD291" s="276"/>
      <c r="ZE291" s="276"/>
      <c r="ZF291" s="276"/>
      <c r="ZG291" s="276"/>
      <c r="ZH291" s="276"/>
      <c r="ZI291" s="276"/>
      <c r="ZJ291" s="276"/>
      <c r="ZK291" s="276"/>
      <c r="ZL291" s="276"/>
      <c r="ZM291" s="276"/>
      <c r="ZN291" s="276"/>
      <c r="ZO291" s="278"/>
      <c r="ZP291" s="278"/>
      <c r="ZQ291" s="278"/>
      <c r="ZR291" s="278"/>
      <c r="ZS291" s="278"/>
      <c r="ZT291" s="278"/>
      <c r="ZU291" s="278"/>
      <c r="ZV291" s="278"/>
      <c r="ZW291" s="276"/>
      <c r="ZX291" s="276"/>
      <c r="ZY291" s="276"/>
      <c r="ZZ291" s="276"/>
      <c r="AAA291" s="276"/>
      <c r="AAB291" s="276"/>
      <c r="AAC291" s="276"/>
      <c r="AAD291" s="276"/>
      <c r="AAE291" s="276"/>
      <c r="AAF291" s="276"/>
      <c r="AAG291" s="276"/>
      <c r="AAH291" s="276"/>
      <c r="AAI291" s="276"/>
      <c r="AAJ291" s="276"/>
      <c r="AAK291" s="276"/>
      <c r="AAL291" s="276"/>
      <c r="AAM291" s="276"/>
      <c r="AAN291" s="276"/>
      <c r="AAO291" s="278"/>
      <c r="AAP291" s="278"/>
      <c r="AAQ291" s="278"/>
      <c r="AAR291" s="278"/>
      <c r="AAS291" s="278"/>
      <c r="AAT291" s="278"/>
      <c r="AAU291" s="278"/>
      <c r="AAV291" s="278"/>
      <c r="AAW291" s="278"/>
      <c r="AAX291" s="278"/>
    </row>
    <row r="292" spans="10:726" s="168" customFormat="1" ht="13.5" customHeight="1" x14ac:dyDescent="0.35">
      <c r="J292" s="169"/>
      <c r="K292" s="169"/>
      <c r="L292" s="169"/>
      <c r="M292" s="169"/>
      <c r="N292" s="169"/>
      <c r="O292" s="169"/>
      <c r="P292" s="169"/>
      <c r="Q292" s="169"/>
      <c r="R292" s="169"/>
      <c r="S292" s="169"/>
      <c r="T292" s="169"/>
      <c r="V292" s="169"/>
      <c r="W292" s="169"/>
      <c r="X292" s="169"/>
      <c r="Y292" s="169"/>
      <c r="Z292" s="169"/>
      <c r="BH292" s="169"/>
      <c r="BI292" s="169"/>
      <c r="BJ292" s="169"/>
      <c r="BK292" s="169"/>
      <c r="BV292" s="169"/>
      <c r="BW292" s="169"/>
      <c r="BX292" s="169"/>
      <c r="BY292" s="169"/>
      <c r="CE292" s="169"/>
      <c r="CF292" s="169"/>
      <c r="CG292" s="169"/>
      <c r="CL292" s="169"/>
      <c r="CM292" s="169"/>
      <c r="CN292" s="169"/>
      <c r="CU292" s="169"/>
      <c r="CV292" s="169"/>
      <c r="CW292" s="169"/>
      <c r="CX292" s="169"/>
      <c r="CY292" s="169"/>
      <c r="DE292" s="169"/>
      <c r="DF292" s="169"/>
      <c r="DG292" s="169"/>
      <c r="DL292" s="169"/>
      <c r="DM292" s="169"/>
      <c r="DN292" s="169"/>
      <c r="DO292" s="169"/>
      <c r="DQ292" s="169"/>
      <c r="DR292" s="169"/>
      <c r="DS292" s="169"/>
      <c r="DU292" s="169"/>
      <c r="DV292" s="169"/>
      <c r="DW292" s="169"/>
      <c r="EC292" s="169"/>
      <c r="ED292" s="169"/>
      <c r="EE292" s="169"/>
      <c r="EV292" s="169"/>
      <c r="EW292" s="169"/>
      <c r="EX292" s="169"/>
      <c r="EY292" s="169"/>
      <c r="EZ292" s="169"/>
      <c r="FA292" s="169"/>
      <c r="FB292" s="169"/>
      <c r="FC292" s="169"/>
      <c r="FD292" s="169"/>
      <c r="FE292" s="169"/>
      <c r="FT292" s="169"/>
      <c r="GY292" s="169"/>
      <c r="GZ292" s="169"/>
      <c r="HA292" s="169"/>
      <c r="HB292" s="169"/>
      <c r="HC292" s="169"/>
      <c r="HD292" s="169"/>
      <c r="HE292" s="169"/>
      <c r="HF292" s="169"/>
      <c r="HG292" s="169"/>
      <c r="HH292" s="169"/>
      <c r="HI292" s="169"/>
      <c r="HJ292" s="169"/>
      <c r="HK292" s="169"/>
      <c r="HL292" s="169"/>
      <c r="HM292" s="169"/>
      <c r="HN292" s="169"/>
      <c r="HO292" s="169"/>
      <c r="HP292" s="169"/>
      <c r="HQ292" s="169"/>
      <c r="HR292" s="169"/>
      <c r="HS292" s="169"/>
      <c r="HT292" s="169"/>
      <c r="HU292" s="169"/>
      <c r="HV292" s="169"/>
      <c r="HW292" s="169"/>
      <c r="HX292" s="169"/>
      <c r="ID292" s="169"/>
      <c r="IE292" s="169"/>
      <c r="IF292" s="169"/>
      <c r="IU292" s="169"/>
      <c r="IV292" s="169"/>
      <c r="IW292" s="169"/>
      <c r="IX292" s="169"/>
      <c r="JF292" s="169"/>
      <c r="JG292" s="169"/>
      <c r="JH292" s="169"/>
      <c r="JV292" s="169"/>
      <c r="JW292" s="169"/>
      <c r="JX292" s="169"/>
      <c r="KD292" s="169"/>
      <c r="KE292" s="169"/>
      <c r="KF292" s="169"/>
      <c r="KP292" s="169"/>
      <c r="KT292" s="169"/>
      <c r="KU292" s="169"/>
      <c r="KV292" s="169"/>
      <c r="LB292" s="169"/>
      <c r="LC292" s="169"/>
      <c r="LD292" s="169"/>
      <c r="LG292" s="169"/>
      <c r="LH292" s="169"/>
      <c r="LI292" s="169"/>
      <c r="LO292" s="169"/>
      <c r="LP292" s="169"/>
      <c r="LQ292" s="169"/>
      <c r="LY292" s="169"/>
      <c r="LZ292" s="169"/>
      <c r="MG292" s="169"/>
      <c r="NB292" s="169"/>
      <c r="NC292" s="169"/>
      <c r="ND292" s="169"/>
      <c r="NE292" s="169"/>
      <c r="NF292" s="169"/>
      <c r="NG292" s="169"/>
      <c r="NH292" s="169"/>
      <c r="NI292" s="169"/>
      <c r="NJ292" s="169"/>
      <c r="NK292" s="169"/>
      <c r="NN292" s="169"/>
      <c r="OA292" s="169"/>
      <c r="OB292" s="169"/>
      <c r="OC292" s="169"/>
      <c r="OD292" s="169"/>
      <c r="OJ292" s="169"/>
      <c r="OT292" s="169"/>
      <c r="OU292" s="169"/>
      <c r="OV292" s="169"/>
      <c r="OW292" s="169"/>
      <c r="OX292" s="169"/>
      <c r="OY292" s="169"/>
      <c r="OZ292" s="169"/>
      <c r="PA292" s="170"/>
      <c r="PB292" s="170"/>
      <c r="PC292" s="170"/>
      <c r="PD292" s="170"/>
      <c r="PE292" s="170"/>
      <c r="PF292" s="170"/>
      <c r="PG292" s="170"/>
      <c r="PM292" s="169"/>
      <c r="PN292" s="169"/>
      <c r="PO292" s="169"/>
      <c r="PW292" s="169"/>
      <c r="QF292" s="169"/>
      <c r="QJ292" s="169"/>
      <c r="QK292" s="169"/>
      <c r="QL292" s="169"/>
      <c r="QX292" s="169"/>
      <c r="QY292" s="169"/>
      <c r="QZ292" s="169"/>
      <c r="RA292" s="169"/>
      <c r="RE292" s="169"/>
      <c r="RL292" s="169"/>
      <c r="RM292" s="169"/>
      <c r="RN292" s="169"/>
      <c r="RV292" s="169"/>
      <c r="RY292" s="227"/>
      <c r="RZ292" s="167"/>
      <c r="SB292" s="249"/>
      <c r="SC292" s="234"/>
      <c r="SD292" s="177"/>
      <c r="SF292" s="276"/>
      <c r="SG292" s="276"/>
      <c r="SH292" s="276"/>
      <c r="SI292" s="276"/>
      <c r="SJ292" s="276"/>
      <c r="SK292" s="276"/>
      <c r="SL292" s="276"/>
      <c r="SM292" s="276"/>
      <c r="SN292" s="276"/>
      <c r="SO292" s="276"/>
      <c r="SP292" s="276"/>
      <c r="SQ292" s="276"/>
      <c r="SR292" s="276"/>
      <c r="SS292" s="276"/>
      <c r="ST292" s="276"/>
      <c r="SU292" s="276"/>
      <c r="SV292" s="276"/>
      <c r="SW292" s="276"/>
      <c r="SX292" s="276"/>
      <c r="SY292" s="276"/>
      <c r="SZ292" s="276"/>
      <c r="TA292" s="276"/>
      <c r="TB292" s="276"/>
      <c r="TC292" s="276"/>
      <c r="TD292" s="276"/>
      <c r="TE292" s="276"/>
      <c r="TF292" s="276"/>
      <c r="TG292" s="276"/>
      <c r="TH292" s="276"/>
      <c r="TI292" s="276"/>
      <c r="TJ292" s="276"/>
      <c r="TK292" s="276"/>
      <c r="TL292" s="276"/>
      <c r="TM292" s="276"/>
      <c r="TN292" s="276"/>
      <c r="TO292" s="276"/>
      <c r="TP292" s="276"/>
      <c r="TQ292" s="276"/>
      <c r="TR292" s="276"/>
      <c r="TS292" s="276"/>
      <c r="TT292" s="276"/>
      <c r="TU292" s="276"/>
      <c r="TV292" s="276"/>
      <c r="TW292" s="276"/>
      <c r="TX292" s="276"/>
      <c r="TY292" s="276"/>
      <c r="TZ292" s="276"/>
      <c r="UA292" s="276"/>
      <c r="UB292" s="276"/>
      <c r="UC292" s="276"/>
      <c r="UD292" s="276"/>
      <c r="UE292" s="276"/>
      <c r="UF292" s="276"/>
      <c r="UG292" s="276"/>
      <c r="UH292" s="276"/>
      <c r="UI292" s="276"/>
      <c r="UJ292" s="276"/>
      <c r="UK292" s="276"/>
      <c r="UL292" s="276"/>
      <c r="UM292" s="276"/>
      <c r="UN292" s="276"/>
      <c r="UO292" s="276"/>
      <c r="UP292" s="276"/>
      <c r="UQ292" s="276"/>
      <c r="UR292" s="276"/>
      <c r="US292" s="276"/>
      <c r="UT292" s="276"/>
      <c r="UU292" s="276"/>
      <c r="UV292" s="276"/>
      <c r="UW292" s="276"/>
      <c r="UX292" s="276"/>
      <c r="UY292" s="276"/>
      <c r="UZ292" s="276"/>
      <c r="VA292" s="276"/>
      <c r="VB292" s="276"/>
      <c r="VC292" s="276"/>
      <c r="VD292" s="276"/>
      <c r="VE292" s="276"/>
      <c r="VF292" s="276"/>
      <c r="VG292" s="276"/>
      <c r="VH292" s="276"/>
      <c r="VI292" s="276"/>
      <c r="VJ292" s="276"/>
      <c r="VK292" s="276"/>
      <c r="VL292" s="276"/>
      <c r="VM292" s="276"/>
      <c r="VN292" s="276"/>
      <c r="VO292" s="276"/>
      <c r="VP292" s="276"/>
      <c r="VQ292" s="276"/>
      <c r="VR292" s="276"/>
      <c r="VS292" s="276"/>
      <c r="VT292" s="276"/>
      <c r="VU292" s="276"/>
      <c r="VV292" s="276"/>
      <c r="VW292" s="276"/>
      <c r="VX292" s="276"/>
      <c r="VY292" s="276"/>
      <c r="VZ292" s="276"/>
      <c r="WA292" s="276"/>
      <c r="WB292" s="276"/>
      <c r="WC292" s="276"/>
      <c r="WD292" s="276"/>
      <c r="WE292" s="276"/>
      <c r="WF292" s="276"/>
      <c r="WG292" s="276"/>
      <c r="WH292" s="276"/>
      <c r="WI292" s="276"/>
      <c r="WJ292" s="276"/>
      <c r="WK292" s="276"/>
      <c r="WL292" s="276"/>
      <c r="WM292" s="276"/>
      <c r="WN292" s="276"/>
      <c r="WO292" s="276"/>
      <c r="WP292" s="276"/>
      <c r="WQ292" s="276"/>
      <c r="WR292" s="276"/>
      <c r="WS292" s="276"/>
      <c r="WT292" s="276"/>
      <c r="WU292" s="276"/>
      <c r="WV292" s="276"/>
      <c r="WW292" s="276"/>
      <c r="WX292" s="276"/>
      <c r="WY292" s="276"/>
      <c r="WZ292" s="276"/>
      <c r="XA292" s="276"/>
      <c r="XB292" s="276"/>
      <c r="XC292" s="276"/>
      <c r="XD292" s="276"/>
      <c r="XE292" s="276"/>
      <c r="XF292" s="276"/>
      <c r="XG292" s="276"/>
      <c r="XH292" s="276"/>
      <c r="XI292" s="276"/>
      <c r="XJ292" s="276"/>
      <c r="XK292" s="276"/>
      <c r="XL292" s="276"/>
      <c r="XM292" s="278"/>
      <c r="XN292" s="278"/>
      <c r="XO292" s="278"/>
      <c r="XP292" s="278"/>
      <c r="XQ292" s="278"/>
      <c r="XR292" s="278"/>
      <c r="XS292" s="278"/>
      <c r="XT292" s="278"/>
      <c r="XU292" s="278"/>
      <c r="XV292" s="278"/>
      <c r="XW292" s="276"/>
      <c r="XX292" s="279"/>
      <c r="XY292" s="279"/>
      <c r="XZ292" s="279"/>
      <c r="YA292" s="279"/>
      <c r="YB292" s="279"/>
      <c r="YC292" s="279"/>
      <c r="YD292" s="279"/>
      <c r="YE292" s="279"/>
      <c r="YF292" s="279"/>
      <c r="YG292" s="279"/>
      <c r="YH292" s="279"/>
      <c r="YI292" s="279"/>
      <c r="YJ292" s="279"/>
      <c r="YK292" s="279"/>
      <c r="YL292" s="279"/>
      <c r="YM292" s="279"/>
      <c r="YN292" s="279"/>
      <c r="YO292" s="279"/>
      <c r="YP292" s="279"/>
      <c r="YQ292" s="279"/>
      <c r="YR292" s="279"/>
      <c r="YS292" s="279"/>
      <c r="YT292" s="279"/>
      <c r="YU292" s="279"/>
      <c r="YV292" s="279"/>
      <c r="YW292" s="279"/>
      <c r="YX292" s="279"/>
      <c r="YY292" s="279"/>
      <c r="YZ292" s="276"/>
      <c r="ZA292" s="276"/>
      <c r="ZB292" s="276"/>
      <c r="ZC292" s="276"/>
      <c r="ZD292" s="276"/>
      <c r="ZE292" s="276"/>
      <c r="ZF292" s="276"/>
      <c r="ZG292" s="276"/>
      <c r="ZH292" s="276"/>
      <c r="ZI292" s="276"/>
      <c r="ZJ292" s="276"/>
      <c r="ZK292" s="276"/>
      <c r="ZL292" s="276"/>
      <c r="ZM292" s="276"/>
      <c r="ZN292" s="276"/>
      <c r="ZO292" s="278"/>
      <c r="ZP292" s="278"/>
      <c r="ZQ292" s="278"/>
      <c r="ZR292" s="278"/>
      <c r="ZS292" s="278"/>
      <c r="ZT292" s="278"/>
      <c r="ZU292" s="278"/>
      <c r="ZV292" s="278"/>
      <c r="ZW292" s="276"/>
      <c r="ZX292" s="276"/>
      <c r="ZY292" s="276"/>
      <c r="ZZ292" s="276"/>
      <c r="AAA292" s="276"/>
      <c r="AAB292" s="276"/>
      <c r="AAC292" s="276"/>
      <c r="AAD292" s="276"/>
      <c r="AAE292" s="276"/>
      <c r="AAF292" s="276"/>
      <c r="AAG292" s="276"/>
      <c r="AAH292" s="276"/>
      <c r="AAI292" s="276"/>
      <c r="AAJ292" s="276"/>
      <c r="AAK292" s="276"/>
      <c r="AAL292" s="276"/>
      <c r="AAM292" s="276"/>
      <c r="AAN292" s="276"/>
      <c r="AAO292" s="278"/>
      <c r="AAP292" s="278"/>
      <c r="AAQ292" s="278"/>
      <c r="AAR292" s="278"/>
      <c r="AAS292" s="278"/>
      <c r="AAT292" s="278"/>
      <c r="AAU292" s="278"/>
      <c r="AAV292" s="278"/>
      <c r="AAW292" s="278"/>
      <c r="AAX292" s="278"/>
    </row>
    <row r="293" spans="10:726" s="168" customFormat="1" ht="13.5" customHeight="1" x14ac:dyDescent="0.35">
      <c r="J293" s="169"/>
      <c r="K293" s="169"/>
      <c r="L293" s="169"/>
      <c r="M293" s="169"/>
      <c r="N293" s="169"/>
      <c r="O293" s="169"/>
      <c r="P293" s="169"/>
      <c r="Q293" s="169"/>
      <c r="R293" s="169"/>
      <c r="S293" s="169"/>
      <c r="T293" s="169"/>
      <c r="V293" s="169"/>
      <c r="W293" s="169"/>
      <c r="X293" s="169"/>
      <c r="Y293" s="169"/>
      <c r="Z293" s="169"/>
      <c r="BH293" s="169"/>
      <c r="BI293" s="169"/>
      <c r="BJ293" s="169"/>
      <c r="BK293" s="169"/>
      <c r="BV293" s="169"/>
      <c r="BW293" s="169"/>
      <c r="BX293" s="169"/>
      <c r="BY293" s="169"/>
      <c r="CE293" s="169"/>
      <c r="CF293" s="169"/>
      <c r="CG293" s="169"/>
      <c r="CL293" s="169"/>
      <c r="CM293" s="169"/>
      <c r="CN293" s="169"/>
      <c r="CU293" s="169"/>
      <c r="CV293" s="169"/>
      <c r="CW293" s="169"/>
      <c r="CX293" s="169"/>
      <c r="CY293" s="169"/>
      <c r="DE293" s="169"/>
      <c r="DF293" s="169"/>
      <c r="DG293" s="169"/>
      <c r="DL293" s="169"/>
      <c r="DM293" s="169"/>
      <c r="DN293" s="169"/>
      <c r="DO293" s="169"/>
      <c r="DQ293" s="169"/>
      <c r="DR293" s="169"/>
      <c r="DS293" s="169"/>
      <c r="DU293" s="169"/>
      <c r="DV293" s="169"/>
      <c r="DW293" s="169"/>
      <c r="EC293" s="169"/>
      <c r="ED293" s="169"/>
      <c r="EE293" s="169"/>
      <c r="EV293" s="169"/>
      <c r="EW293" s="169"/>
      <c r="EX293" s="169"/>
      <c r="EY293" s="169"/>
      <c r="EZ293" s="169"/>
      <c r="FA293" s="169"/>
      <c r="FB293" s="169"/>
      <c r="FC293" s="169"/>
      <c r="FD293" s="169"/>
      <c r="FE293" s="169"/>
      <c r="FT293" s="169"/>
      <c r="GY293" s="169"/>
      <c r="GZ293" s="169"/>
      <c r="HA293" s="169"/>
      <c r="HB293" s="169"/>
      <c r="HC293" s="169"/>
      <c r="HD293" s="169"/>
      <c r="HE293" s="169"/>
      <c r="HF293" s="169"/>
      <c r="HG293" s="169"/>
      <c r="HH293" s="169"/>
      <c r="HI293" s="169"/>
      <c r="HJ293" s="169"/>
      <c r="HK293" s="169"/>
      <c r="HL293" s="169"/>
      <c r="HM293" s="169"/>
      <c r="HN293" s="169"/>
      <c r="HO293" s="169"/>
      <c r="HP293" s="169"/>
      <c r="HQ293" s="169"/>
      <c r="HR293" s="169"/>
      <c r="HS293" s="169"/>
      <c r="HT293" s="169"/>
      <c r="HU293" s="169"/>
      <c r="HV293" s="169"/>
      <c r="HW293" s="169"/>
      <c r="HX293" s="169"/>
      <c r="ID293" s="169"/>
      <c r="IE293" s="169"/>
      <c r="IF293" s="169"/>
      <c r="IU293" s="169"/>
      <c r="IV293" s="169"/>
      <c r="IW293" s="169"/>
      <c r="IX293" s="169"/>
      <c r="JF293" s="169"/>
      <c r="JG293" s="169"/>
      <c r="JH293" s="169"/>
      <c r="JV293" s="169"/>
      <c r="JW293" s="169"/>
      <c r="JX293" s="169"/>
      <c r="KD293" s="169"/>
      <c r="KE293" s="169"/>
      <c r="KF293" s="169"/>
      <c r="KP293" s="169"/>
      <c r="KT293" s="169"/>
      <c r="KU293" s="169"/>
      <c r="KV293" s="169"/>
      <c r="LB293" s="169"/>
      <c r="LC293" s="169"/>
      <c r="LD293" s="169"/>
      <c r="LG293" s="169"/>
      <c r="LH293" s="169"/>
      <c r="LI293" s="169"/>
      <c r="LO293" s="169"/>
      <c r="LP293" s="169"/>
      <c r="LQ293" s="169"/>
      <c r="LY293" s="169"/>
      <c r="LZ293" s="169"/>
      <c r="MG293" s="169"/>
      <c r="NB293" s="169"/>
      <c r="NC293" s="169"/>
      <c r="ND293" s="169"/>
      <c r="NE293" s="169"/>
      <c r="NF293" s="169"/>
      <c r="NG293" s="169"/>
      <c r="NH293" s="169"/>
      <c r="NI293" s="169"/>
      <c r="NJ293" s="169"/>
      <c r="NK293" s="169"/>
      <c r="NN293" s="169"/>
      <c r="OA293" s="169"/>
      <c r="OB293" s="169"/>
      <c r="OC293" s="169"/>
      <c r="OD293" s="169"/>
      <c r="OJ293" s="169"/>
      <c r="OT293" s="169"/>
      <c r="OU293" s="169"/>
      <c r="OV293" s="169"/>
      <c r="OW293" s="169"/>
      <c r="OX293" s="169"/>
      <c r="OY293" s="169"/>
      <c r="OZ293" s="169"/>
      <c r="PA293" s="170"/>
      <c r="PB293" s="170"/>
      <c r="PC293" s="170"/>
      <c r="PD293" s="170"/>
      <c r="PE293" s="170"/>
      <c r="PF293" s="170"/>
      <c r="PG293" s="170"/>
      <c r="PM293" s="169"/>
      <c r="PN293" s="169"/>
      <c r="PO293" s="169"/>
      <c r="PW293" s="169"/>
      <c r="QF293" s="169"/>
      <c r="QJ293" s="169"/>
      <c r="QK293" s="169"/>
      <c r="QL293" s="169"/>
      <c r="QX293" s="169"/>
      <c r="QY293" s="169"/>
      <c r="QZ293" s="169"/>
      <c r="RA293" s="169"/>
      <c r="RE293" s="169"/>
      <c r="RL293" s="169"/>
      <c r="RM293" s="169"/>
      <c r="RN293" s="169"/>
      <c r="RV293" s="169"/>
      <c r="RY293" s="227"/>
      <c r="RZ293" s="167"/>
      <c r="SB293" s="249"/>
      <c r="SC293" s="234"/>
      <c r="SD293" s="177"/>
      <c r="SF293" s="276"/>
      <c r="SG293" s="276"/>
      <c r="SH293" s="276"/>
      <c r="SI293" s="276"/>
      <c r="SJ293" s="276"/>
      <c r="SK293" s="276"/>
      <c r="SL293" s="276"/>
      <c r="SM293" s="276"/>
      <c r="SN293" s="276"/>
      <c r="SO293" s="276"/>
      <c r="SP293" s="276"/>
      <c r="SQ293" s="276"/>
      <c r="SR293" s="276"/>
      <c r="SS293" s="276"/>
      <c r="ST293" s="276"/>
      <c r="SU293" s="276"/>
      <c r="SV293" s="276"/>
      <c r="SW293" s="276"/>
      <c r="SX293" s="276"/>
      <c r="SY293" s="276"/>
      <c r="SZ293" s="276"/>
      <c r="TA293" s="276"/>
      <c r="TB293" s="276"/>
      <c r="TC293" s="276"/>
      <c r="TD293" s="276"/>
      <c r="TE293" s="276"/>
      <c r="TF293" s="276"/>
      <c r="TG293" s="276"/>
      <c r="TH293" s="276"/>
      <c r="TI293" s="276"/>
      <c r="TJ293" s="276"/>
      <c r="TK293" s="276"/>
      <c r="TL293" s="276"/>
      <c r="TM293" s="276"/>
      <c r="TN293" s="276"/>
      <c r="TO293" s="276"/>
      <c r="TP293" s="276"/>
      <c r="TQ293" s="276"/>
      <c r="TR293" s="276"/>
      <c r="TS293" s="276"/>
      <c r="TT293" s="276"/>
      <c r="TU293" s="276"/>
      <c r="TV293" s="276"/>
      <c r="TW293" s="276"/>
      <c r="TX293" s="276"/>
      <c r="TY293" s="276"/>
      <c r="TZ293" s="276"/>
      <c r="UA293" s="276"/>
      <c r="UB293" s="276"/>
      <c r="UC293" s="276"/>
      <c r="UD293" s="276"/>
      <c r="UE293" s="276"/>
      <c r="UF293" s="276"/>
      <c r="UG293" s="276"/>
      <c r="UH293" s="276"/>
      <c r="UI293" s="276"/>
      <c r="UJ293" s="276"/>
      <c r="UK293" s="276"/>
      <c r="UL293" s="276"/>
      <c r="UM293" s="276"/>
      <c r="UN293" s="276"/>
      <c r="UO293" s="276"/>
      <c r="UP293" s="276"/>
      <c r="UQ293" s="276"/>
      <c r="UR293" s="276"/>
      <c r="US293" s="276"/>
      <c r="UT293" s="276"/>
      <c r="UU293" s="276"/>
      <c r="UV293" s="276"/>
      <c r="UW293" s="276"/>
      <c r="UX293" s="276"/>
      <c r="UY293" s="276"/>
      <c r="UZ293" s="276"/>
      <c r="VA293" s="276"/>
      <c r="VB293" s="276"/>
      <c r="VC293" s="276"/>
      <c r="VD293" s="276"/>
      <c r="VE293" s="276"/>
      <c r="VF293" s="276"/>
      <c r="VG293" s="276"/>
      <c r="VH293" s="276"/>
      <c r="VI293" s="276"/>
      <c r="VJ293" s="276"/>
      <c r="VK293" s="276"/>
      <c r="VL293" s="276"/>
      <c r="VM293" s="276"/>
      <c r="VN293" s="276"/>
      <c r="VO293" s="276"/>
      <c r="VP293" s="276"/>
      <c r="VQ293" s="276"/>
      <c r="VR293" s="276"/>
      <c r="VS293" s="276"/>
      <c r="VT293" s="276"/>
      <c r="VU293" s="276"/>
      <c r="VV293" s="276"/>
      <c r="VW293" s="276"/>
      <c r="VX293" s="276"/>
      <c r="VY293" s="276"/>
      <c r="VZ293" s="276"/>
      <c r="WA293" s="276"/>
      <c r="WB293" s="276"/>
      <c r="WC293" s="276"/>
      <c r="WD293" s="276"/>
      <c r="WE293" s="276"/>
      <c r="WF293" s="276"/>
      <c r="WG293" s="276"/>
      <c r="WH293" s="276"/>
      <c r="WI293" s="276"/>
      <c r="WJ293" s="276"/>
      <c r="WK293" s="276"/>
      <c r="WL293" s="276"/>
      <c r="WM293" s="276"/>
      <c r="WN293" s="276"/>
      <c r="WO293" s="276"/>
      <c r="WP293" s="276"/>
      <c r="WQ293" s="276"/>
      <c r="WR293" s="276"/>
      <c r="WS293" s="276"/>
      <c r="WT293" s="276"/>
      <c r="WU293" s="276"/>
      <c r="WV293" s="276"/>
      <c r="WW293" s="276"/>
      <c r="WX293" s="276"/>
      <c r="WY293" s="276"/>
      <c r="WZ293" s="276"/>
      <c r="XA293" s="276"/>
      <c r="XB293" s="276"/>
      <c r="XC293" s="276"/>
      <c r="XD293" s="276"/>
      <c r="XE293" s="276"/>
      <c r="XF293" s="276"/>
      <c r="XG293" s="276"/>
      <c r="XH293" s="276"/>
      <c r="XI293" s="276"/>
      <c r="XJ293" s="276"/>
      <c r="XK293" s="276"/>
      <c r="XL293" s="276"/>
      <c r="XM293" s="278"/>
      <c r="XN293" s="278"/>
      <c r="XO293" s="278"/>
      <c r="XP293" s="278"/>
      <c r="XQ293" s="278"/>
      <c r="XR293" s="278"/>
      <c r="XS293" s="278"/>
      <c r="XT293" s="278"/>
      <c r="XU293" s="278"/>
      <c r="XV293" s="278"/>
      <c r="XW293" s="276"/>
      <c r="XX293" s="279"/>
      <c r="XY293" s="279"/>
      <c r="XZ293" s="279"/>
      <c r="YA293" s="279"/>
      <c r="YB293" s="279"/>
      <c r="YC293" s="279"/>
      <c r="YD293" s="279"/>
      <c r="YE293" s="279"/>
      <c r="YF293" s="279"/>
      <c r="YG293" s="279"/>
      <c r="YH293" s="279"/>
      <c r="YI293" s="279"/>
      <c r="YJ293" s="279"/>
      <c r="YK293" s="279"/>
      <c r="YL293" s="279"/>
      <c r="YM293" s="279"/>
      <c r="YN293" s="279"/>
      <c r="YO293" s="279"/>
      <c r="YP293" s="279"/>
      <c r="YQ293" s="279"/>
      <c r="YR293" s="279"/>
      <c r="YS293" s="279"/>
      <c r="YT293" s="279"/>
      <c r="YU293" s="279"/>
      <c r="YV293" s="279"/>
      <c r="YW293" s="279"/>
      <c r="YX293" s="279"/>
      <c r="YY293" s="279"/>
      <c r="YZ293" s="276"/>
      <c r="ZA293" s="276"/>
      <c r="ZB293" s="276"/>
      <c r="ZC293" s="276"/>
      <c r="ZD293" s="276"/>
      <c r="ZE293" s="276"/>
      <c r="ZF293" s="276"/>
      <c r="ZG293" s="276"/>
      <c r="ZH293" s="276"/>
      <c r="ZI293" s="276"/>
      <c r="ZJ293" s="276"/>
      <c r="ZK293" s="276"/>
      <c r="ZL293" s="276"/>
      <c r="ZM293" s="276"/>
      <c r="ZN293" s="276"/>
      <c r="ZO293" s="278"/>
      <c r="ZP293" s="278"/>
      <c r="ZQ293" s="278"/>
      <c r="ZR293" s="278"/>
      <c r="ZS293" s="278"/>
      <c r="ZT293" s="278"/>
      <c r="ZU293" s="278"/>
      <c r="ZV293" s="278"/>
      <c r="ZW293" s="276"/>
      <c r="ZX293" s="276"/>
      <c r="ZY293" s="276"/>
      <c r="ZZ293" s="276"/>
      <c r="AAA293" s="276"/>
      <c r="AAB293" s="276"/>
      <c r="AAC293" s="276"/>
      <c r="AAD293" s="276"/>
      <c r="AAE293" s="276"/>
      <c r="AAF293" s="276"/>
      <c r="AAG293" s="276"/>
      <c r="AAH293" s="276"/>
      <c r="AAI293" s="276"/>
      <c r="AAJ293" s="276"/>
      <c r="AAK293" s="276"/>
      <c r="AAL293" s="276"/>
      <c r="AAM293" s="276"/>
      <c r="AAN293" s="276"/>
      <c r="AAO293" s="278"/>
      <c r="AAP293" s="278"/>
      <c r="AAQ293" s="278"/>
      <c r="AAR293" s="278"/>
      <c r="AAS293" s="278"/>
      <c r="AAT293" s="278"/>
      <c r="AAU293" s="278"/>
      <c r="AAV293" s="278"/>
      <c r="AAW293" s="278"/>
      <c r="AAX293" s="278"/>
    </row>
    <row r="294" spans="10:726" s="168" customFormat="1" ht="13.5" customHeight="1" x14ac:dyDescent="0.35">
      <c r="J294" s="169"/>
      <c r="K294" s="169"/>
      <c r="L294" s="169"/>
      <c r="M294" s="169"/>
      <c r="N294" s="169"/>
      <c r="O294" s="169"/>
      <c r="P294" s="169"/>
      <c r="Q294" s="169"/>
      <c r="R294" s="169"/>
      <c r="S294" s="169"/>
      <c r="T294" s="169"/>
      <c r="V294" s="169"/>
      <c r="W294" s="169"/>
      <c r="X294" s="169"/>
      <c r="Y294" s="169"/>
      <c r="Z294" s="169"/>
      <c r="BH294" s="169"/>
      <c r="BI294" s="169"/>
      <c r="BJ294" s="169"/>
      <c r="BK294" s="169"/>
      <c r="BV294" s="169"/>
      <c r="BW294" s="169"/>
      <c r="BX294" s="169"/>
      <c r="BY294" s="169"/>
      <c r="CE294" s="169"/>
      <c r="CF294" s="169"/>
      <c r="CG294" s="169"/>
      <c r="CL294" s="169"/>
      <c r="CM294" s="169"/>
      <c r="CN294" s="169"/>
      <c r="CU294" s="169"/>
      <c r="CV294" s="169"/>
      <c r="CW294" s="169"/>
      <c r="CX294" s="169"/>
      <c r="CY294" s="169"/>
      <c r="DE294" s="169"/>
      <c r="DF294" s="169"/>
      <c r="DG294" s="169"/>
      <c r="DL294" s="169"/>
      <c r="DM294" s="169"/>
      <c r="DN294" s="169"/>
      <c r="DO294" s="169"/>
      <c r="DQ294" s="169"/>
      <c r="DR294" s="169"/>
      <c r="DS294" s="169"/>
      <c r="DU294" s="169"/>
      <c r="DV294" s="169"/>
      <c r="DW294" s="169"/>
      <c r="EC294" s="169"/>
      <c r="ED294" s="169"/>
      <c r="EE294" s="169"/>
      <c r="EV294" s="169"/>
      <c r="EW294" s="169"/>
      <c r="EX294" s="169"/>
      <c r="EY294" s="169"/>
      <c r="EZ294" s="169"/>
      <c r="FA294" s="169"/>
      <c r="FB294" s="169"/>
      <c r="FC294" s="169"/>
      <c r="FD294" s="169"/>
      <c r="FE294" s="169"/>
      <c r="FT294" s="169"/>
      <c r="GY294" s="169"/>
      <c r="GZ294" s="169"/>
      <c r="HA294" s="169"/>
      <c r="HB294" s="169"/>
      <c r="HC294" s="169"/>
      <c r="HD294" s="169"/>
      <c r="HE294" s="169"/>
      <c r="HF294" s="169"/>
      <c r="HG294" s="169"/>
      <c r="HH294" s="169"/>
      <c r="HI294" s="169"/>
      <c r="HJ294" s="169"/>
      <c r="HK294" s="169"/>
      <c r="HL294" s="169"/>
      <c r="HM294" s="169"/>
      <c r="HN294" s="169"/>
      <c r="HO294" s="169"/>
      <c r="HP294" s="169"/>
      <c r="HQ294" s="169"/>
      <c r="HR294" s="169"/>
      <c r="HS294" s="169"/>
      <c r="HT294" s="169"/>
      <c r="HU294" s="169"/>
      <c r="HV294" s="169"/>
      <c r="HW294" s="169"/>
      <c r="HX294" s="169"/>
      <c r="ID294" s="169"/>
      <c r="IE294" s="169"/>
      <c r="IF294" s="169"/>
      <c r="IU294" s="169"/>
      <c r="IV294" s="169"/>
      <c r="IW294" s="169"/>
      <c r="IX294" s="169"/>
      <c r="JF294" s="169"/>
      <c r="JG294" s="169"/>
      <c r="JH294" s="169"/>
      <c r="JV294" s="169"/>
      <c r="JW294" s="169"/>
      <c r="JX294" s="169"/>
      <c r="KD294" s="169"/>
      <c r="KE294" s="169"/>
      <c r="KF294" s="169"/>
      <c r="KP294" s="169"/>
      <c r="KT294" s="169"/>
      <c r="KU294" s="169"/>
      <c r="KV294" s="169"/>
      <c r="LB294" s="169"/>
      <c r="LC294" s="169"/>
      <c r="LD294" s="169"/>
      <c r="LG294" s="169"/>
      <c r="LH294" s="169"/>
      <c r="LI294" s="169"/>
      <c r="LO294" s="169"/>
      <c r="LP294" s="169"/>
      <c r="LQ294" s="169"/>
      <c r="LY294" s="169"/>
      <c r="LZ294" s="169"/>
      <c r="MG294" s="169"/>
      <c r="NB294" s="169"/>
      <c r="NC294" s="169"/>
      <c r="ND294" s="169"/>
      <c r="NE294" s="169"/>
      <c r="NF294" s="169"/>
      <c r="NG294" s="169"/>
      <c r="NH294" s="169"/>
      <c r="NI294" s="169"/>
      <c r="NJ294" s="169"/>
      <c r="NK294" s="169"/>
      <c r="NN294" s="169"/>
      <c r="OA294" s="169"/>
      <c r="OB294" s="169"/>
      <c r="OC294" s="169"/>
      <c r="OD294" s="169"/>
      <c r="OJ294" s="169"/>
      <c r="OT294" s="169"/>
      <c r="OU294" s="169"/>
      <c r="OV294" s="169"/>
      <c r="OW294" s="169"/>
      <c r="OX294" s="169"/>
      <c r="OY294" s="169"/>
      <c r="OZ294" s="169"/>
      <c r="PA294" s="170"/>
      <c r="PB294" s="170"/>
      <c r="PC294" s="170"/>
      <c r="PD294" s="170"/>
      <c r="PE294" s="170"/>
      <c r="PF294" s="170"/>
      <c r="PG294" s="170"/>
      <c r="PM294" s="169"/>
      <c r="PN294" s="169"/>
      <c r="PO294" s="169"/>
      <c r="PW294" s="169"/>
      <c r="QF294" s="169"/>
      <c r="QJ294" s="169"/>
      <c r="QK294" s="169"/>
      <c r="QL294" s="169"/>
      <c r="QX294" s="169"/>
      <c r="QY294" s="169"/>
      <c r="QZ294" s="169"/>
      <c r="RA294" s="169"/>
      <c r="RE294" s="169"/>
      <c r="RL294" s="169"/>
      <c r="RM294" s="169"/>
      <c r="RN294" s="169"/>
      <c r="RV294" s="169"/>
      <c r="RY294" s="227"/>
      <c r="RZ294" s="167"/>
      <c r="SB294" s="249"/>
      <c r="SC294" s="234"/>
      <c r="SD294" s="177"/>
      <c r="SF294" s="276"/>
      <c r="SG294" s="276"/>
      <c r="SH294" s="276"/>
      <c r="SI294" s="276"/>
      <c r="SJ294" s="276"/>
      <c r="SK294" s="276"/>
      <c r="SL294" s="276"/>
      <c r="SM294" s="276"/>
      <c r="SN294" s="276"/>
      <c r="SO294" s="276"/>
      <c r="SP294" s="276"/>
      <c r="SQ294" s="276"/>
      <c r="SR294" s="276"/>
      <c r="SS294" s="276"/>
      <c r="ST294" s="276"/>
      <c r="SU294" s="276"/>
      <c r="SV294" s="276"/>
      <c r="SW294" s="276"/>
      <c r="SX294" s="276"/>
      <c r="SY294" s="276"/>
      <c r="SZ294" s="276"/>
      <c r="TA294" s="276"/>
      <c r="TB294" s="276"/>
      <c r="TC294" s="276"/>
      <c r="TD294" s="276"/>
      <c r="TE294" s="276"/>
      <c r="TF294" s="276"/>
      <c r="TG294" s="276"/>
      <c r="TH294" s="276"/>
      <c r="TI294" s="276"/>
      <c r="TJ294" s="276"/>
      <c r="TK294" s="276"/>
      <c r="TL294" s="276"/>
      <c r="TM294" s="276"/>
      <c r="TN294" s="276"/>
      <c r="TO294" s="276"/>
      <c r="TP294" s="276"/>
      <c r="TQ294" s="276"/>
      <c r="TR294" s="276"/>
      <c r="TS294" s="276"/>
      <c r="TT294" s="276"/>
      <c r="TU294" s="276"/>
      <c r="TV294" s="276"/>
      <c r="TW294" s="276"/>
      <c r="TX294" s="276"/>
      <c r="TY294" s="276"/>
      <c r="TZ294" s="276"/>
      <c r="UA294" s="276"/>
      <c r="UB294" s="276"/>
      <c r="UC294" s="276"/>
      <c r="UD294" s="276"/>
      <c r="UE294" s="276"/>
      <c r="UF294" s="276"/>
      <c r="UG294" s="276"/>
      <c r="UH294" s="276"/>
      <c r="UI294" s="276"/>
      <c r="UJ294" s="276"/>
      <c r="UK294" s="276"/>
      <c r="UL294" s="276"/>
      <c r="UM294" s="276"/>
      <c r="UN294" s="276"/>
      <c r="UO294" s="276"/>
      <c r="UP294" s="276"/>
      <c r="UQ294" s="276"/>
      <c r="UR294" s="276"/>
      <c r="US294" s="276"/>
      <c r="UT294" s="276"/>
      <c r="UU294" s="276"/>
      <c r="UV294" s="276"/>
      <c r="UW294" s="276"/>
      <c r="UX294" s="276"/>
      <c r="UY294" s="276"/>
      <c r="UZ294" s="276"/>
      <c r="VA294" s="276"/>
      <c r="VB294" s="276"/>
      <c r="VC294" s="276"/>
      <c r="VD294" s="276"/>
      <c r="VE294" s="276"/>
      <c r="VF294" s="276"/>
      <c r="VG294" s="276"/>
      <c r="VH294" s="276"/>
      <c r="VI294" s="276"/>
      <c r="VJ294" s="276"/>
      <c r="VK294" s="276"/>
      <c r="VL294" s="276"/>
      <c r="VM294" s="276"/>
      <c r="VN294" s="276"/>
      <c r="VO294" s="276"/>
      <c r="VP294" s="276"/>
      <c r="VQ294" s="276"/>
      <c r="VR294" s="276"/>
      <c r="VS294" s="276"/>
      <c r="VT294" s="276"/>
      <c r="VU294" s="276"/>
      <c r="VV294" s="276"/>
      <c r="VW294" s="276"/>
      <c r="VX294" s="276"/>
      <c r="VY294" s="276"/>
      <c r="VZ294" s="276"/>
      <c r="WA294" s="276"/>
      <c r="WB294" s="276"/>
      <c r="WC294" s="276"/>
      <c r="WD294" s="276"/>
      <c r="WE294" s="276"/>
      <c r="WF294" s="276"/>
      <c r="WG294" s="276"/>
      <c r="WH294" s="276"/>
      <c r="WI294" s="276"/>
      <c r="WJ294" s="276"/>
      <c r="WK294" s="276"/>
      <c r="WL294" s="276"/>
      <c r="WM294" s="276"/>
      <c r="WN294" s="276"/>
      <c r="WO294" s="276"/>
      <c r="WP294" s="276"/>
      <c r="WQ294" s="276"/>
      <c r="WR294" s="276"/>
      <c r="WS294" s="276"/>
      <c r="WT294" s="276"/>
      <c r="WU294" s="276"/>
      <c r="WV294" s="276"/>
      <c r="WW294" s="276"/>
      <c r="WX294" s="276"/>
      <c r="WY294" s="276"/>
      <c r="WZ294" s="276"/>
      <c r="XA294" s="276"/>
      <c r="XB294" s="276"/>
      <c r="XC294" s="276"/>
      <c r="XD294" s="276"/>
      <c r="XE294" s="276"/>
      <c r="XF294" s="276"/>
      <c r="XG294" s="276"/>
      <c r="XH294" s="276"/>
      <c r="XI294" s="276"/>
      <c r="XJ294" s="276"/>
      <c r="XK294" s="276"/>
      <c r="XL294" s="276"/>
      <c r="XM294" s="278"/>
      <c r="XN294" s="278"/>
      <c r="XO294" s="278"/>
      <c r="XP294" s="278"/>
      <c r="XQ294" s="278"/>
      <c r="XR294" s="278"/>
      <c r="XS294" s="278"/>
      <c r="XT294" s="278"/>
      <c r="XU294" s="278"/>
      <c r="XV294" s="278"/>
      <c r="XW294" s="276"/>
      <c r="XX294" s="279"/>
      <c r="XY294" s="279"/>
      <c r="XZ294" s="279"/>
      <c r="YA294" s="279"/>
      <c r="YB294" s="279"/>
      <c r="YC294" s="279"/>
      <c r="YD294" s="279"/>
      <c r="YE294" s="279"/>
      <c r="YF294" s="279"/>
      <c r="YG294" s="279"/>
      <c r="YH294" s="279"/>
      <c r="YI294" s="279"/>
      <c r="YJ294" s="279"/>
      <c r="YK294" s="279"/>
      <c r="YL294" s="279"/>
      <c r="YM294" s="279"/>
      <c r="YN294" s="279"/>
      <c r="YO294" s="279"/>
      <c r="YP294" s="279"/>
      <c r="YQ294" s="279"/>
      <c r="YR294" s="279"/>
      <c r="YS294" s="279"/>
      <c r="YT294" s="279"/>
      <c r="YU294" s="279"/>
      <c r="YV294" s="279"/>
      <c r="YW294" s="279"/>
      <c r="YX294" s="279"/>
      <c r="YY294" s="279"/>
      <c r="YZ294" s="276"/>
      <c r="ZA294" s="276"/>
      <c r="ZB294" s="276"/>
      <c r="ZC294" s="276"/>
      <c r="ZD294" s="276"/>
      <c r="ZE294" s="276"/>
      <c r="ZF294" s="276"/>
      <c r="ZG294" s="276"/>
      <c r="ZH294" s="276"/>
      <c r="ZI294" s="276"/>
      <c r="ZJ294" s="276"/>
      <c r="ZK294" s="276"/>
      <c r="ZL294" s="276"/>
      <c r="ZM294" s="276"/>
      <c r="ZN294" s="276"/>
      <c r="ZO294" s="278"/>
      <c r="ZP294" s="278"/>
      <c r="ZQ294" s="278"/>
      <c r="ZR294" s="278"/>
      <c r="ZS294" s="278"/>
      <c r="ZT294" s="278"/>
      <c r="ZU294" s="278"/>
      <c r="ZV294" s="278"/>
      <c r="ZW294" s="276"/>
      <c r="ZX294" s="276"/>
      <c r="ZY294" s="276"/>
      <c r="ZZ294" s="276"/>
      <c r="AAA294" s="276"/>
      <c r="AAB294" s="276"/>
      <c r="AAC294" s="276"/>
      <c r="AAD294" s="276"/>
      <c r="AAE294" s="276"/>
      <c r="AAF294" s="276"/>
      <c r="AAG294" s="276"/>
      <c r="AAH294" s="276"/>
      <c r="AAI294" s="276"/>
      <c r="AAJ294" s="276"/>
      <c r="AAK294" s="276"/>
      <c r="AAL294" s="276"/>
      <c r="AAM294" s="276"/>
      <c r="AAN294" s="276"/>
      <c r="AAO294" s="278"/>
      <c r="AAP294" s="278"/>
      <c r="AAQ294" s="278"/>
      <c r="AAR294" s="278"/>
      <c r="AAS294" s="278"/>
      <c r="AAT294" s="278"/>
      <c r="AAU294" s="278"/>
      <c r="AAV294" s="278"/>
      <c r="AAW294" s="278"/>
      <c r="AAX294" s="278"/>
    </row>
    <row r="295" spans="10:726" s="168" customFormat="1" ht="13.5" customHeight="1" x14ac:dyDescent="0.35">
      <c r="J295" s="169"/>
      <c r="K295" s="169"/>
      <c r="L295" s="169"/>
      <c r="M295" s="169"/>
      <c r="N295" s="169"/>
      <c r="O295" s="169"/>
      <c r="P295" s="169"/>
      <c r="Q295" s="169"/>
      <c r="R295" s="169"/>
      <c r="S295" s="169"/>
      <c r="T295" s="169"/>
      <c r="V295" s="169"/>
      <c r="W295" s="169"/>
      <c r="X295" s="169"/>
      <c r="Y295" s="169"/>
      <c r="Z295" s="169"/>
      <c r="BH295" s="169"/>
      <c r="BI295" s="169"/>
      <c r="BJ295" s="169"/>
      <c r="BK295" s="169"/>
      <c r="BV295" s="169"/>
      <c r="BW295" s="169"/>
      <c r="BX295" s="169"/>
      <c r="BY295" s="169"/>
      <c r="CE295" s="169"/>
      <c r="CF295" s="169"/>
      <c r="CG295" s="169"/>
      <c r="CL295" s="169"/>
      <c r="CM295" s="169"/>
      <c r="CN295" s="169"/>
      <c r="CU295" s="169"/>
      <c r="CV295" s="169"/>
      <c r="CW295" s="169"/>
      <c r="CX295" s="169"/>
      <c r="CY295" s="169"/>
      <c r="DE295" s="169"/>
      <c r="DF295" s="169"/>
      <c r="DG295" s="169"/>
      <c r="DL295" s="169"/>
      <c r="DM295" s="169"/>
      <c r="DN295" s="169"/>
      <c r="DO295" s="169"/>
      <c r="DQ295" s="169"/>
      <c r="DR295" s="169"/>
      <c r="DS295" s="169"/>
      <c r="DU295" s="169"/>
      <c r="DV295" s="169"/>
      <c r="DW295" s="169"/>
      <c r="EC295" s="169"/>
      <c r="ED295" s="169"/>
      <c r="EE295" s="169"/>
      <c r="EV295" s="169"/>
      <c r="EW295" s="169"/>
      <c r="EX295" s="169"/>
      <c r="EY295" s="169"/>
      <c r="EZ295" s="169"/>
      <c r="FA295" s="169"/>
      <c r="FB295" s="169"/>
      <c r="FC295" s="169"/>
      <c r="FD295" s="169"/>
      <c r="FE295" s="169"/>
      <c r="FT295" s="169"/>
      <c r="GY295" s="169"/>
      <c r="GZ295" s="169"/>
      <c r="HA295" s="169"/>
      <c r="HB295" s="169"/>
      <c r="HC295" s="169"/>
      <c r="HD295" s="169"/>
      <c r="HE295" s="169"/>
      <c r="HF295" s="169"/>
      <c r="HG295" s="169"/>
      <c r="HH295" s="169"/>
      <c r="HI295" s="169"/>
      <c r="HJ295" s="169"/>
      <c r="HK295" s="169"/>
      <c r="HL295" s="169"/>
      <c r="HM295" s="169"/>
      <c r="HN295" s="169"/>
      <c r="HO295" s="169"/>
      <c r="HP295" s="169"/>
      <c r="HQ295" s="169"/>
      <c r="HR295" s="169"/>
      <c r="HS295" s="169"/>
      <c r="HT295" s="169"/>
      <c r="HU295" s="169"/>
      <c r="HV295" s="169"/>
      <c r="HW295" s="169"/>
      <c r="HX295" s="169"/>
      <c r="ID295" s="169"/>
      <c r="IE295" s="169"/>
      <c r="IF295" s="169"/>
      <c r="IU295" s="169"/>
      <c r="IV295" s="169"/>
      <c r="IW295" s="169"/>
      <c r="IX295" s="169"/>
      <c r="JF295" s="169"/>
      <c r="JG295" s="169"/>
      <c r="JH295" s="169"/>
      <c r="JV295" s="169"/>
      <c r="JW295" s="169"/>
      <c r="JX295" s="169"/>
      <c r="KD295" s="169"/>
      <c r="KE295" s="169"/>
      <c r="KF295" s="169"/>
      <c r="KP295" s="169"/>
      <c r="KT295" s="169"/>
      <c r="KU295" s="169"/>
      <c r="KV295" s="169"/>
      <c r="LB295" s="169"/>
      <c r="LC295" s="169"/>
      <c r="LD295" s="169"/>
      <c r="LG295" s="169"/>
      <c r="LH295" s="169"/>
      <c r="LI295" s="169"/>
      <c r="LO295" s="169"/>
      <c r="LP295" s="169"/>
      <c r="LQ295" s="169"/>
      <c r="LY295" s="169"/>
      <c r="LZ295" s="169"/>
      <c r="MG295" s="169"/>
      <c r="NB295" s="169"/>
      <c r="NC295" s="169"/>
      <c r="ND295" s="169"/>
      <c r="NE295" s="169"/>
      <c r="NF295" s="169"/>
      <c r="NG295" s="169"/>
      <c r="NH295" s="169"/>
      <c r="NI295" s="169"/>
      <c r="NJ295" s="169"/>
      <c r="NK295" s="169"/>
      <c r="NN295" s="169"/>
      <c r="OA295" s="169"/>
      <c r="OB295" s="169"/>
      <c r="OC295" s="169"/>
      <c r="OD295" s="169"/>
      <c r="OJ295" s="169"/>
      <c r="OT295" s="169"/>
      <c r="OU295" s="169"/>
      <c r="OV295" s="169"/>
      <c r="OW295" s="169"/>
      <c r="OX295" s="169"/>
      <c r="OY295" s="169"/>
      <c r="OZ295" s="169"/>
      <c r="PA295" s="170"/>
      <c r="PB295" s="170"/>
      <c r="PC295" s="170"/>
      <c r="PD295" s="170"/>
      <c r="PE295" s="170"/>
      <c r="PF295" s="170"/>
      <c r="PG295" s="170"/>
      <c r="PM295" s="169"/>
      <c r="PN295" s="169"/>
      <c r="PO295" s="169"/>
      <c r="PW295" s="169"/>
      <c r="QF295" s="169"/>
      <c r="QJ295" s="169"/>
      <c r="QK295" s="169"/>
      <c r="QL295" s="169"/>
      <c r="QX295" s="169"/>
      <c r="QY295" s="169"/>
      <c r="QZ295" s="169"/>
      <c r="RA295" s="169"/>
      <c r="RE295" s="169"/>
      <c r="RL295" s="169"/>
      <c r="RM295" s="169"/>
      <c r="RN295" s="169"/>
      <c r="RV295" s="169"/>
      <c r="RY295" s="227"/>
      <c r="RZ295" s="167"/>
      <c r="SB295" s="249"/>
      <c r="SC295" s="234"/>
      <c r="SD295" s="177"/>
      <c r="SF295" s="276"/>
      <c r="SG295" s="276"/>
      <c r="SH295" s="276"/>
      <c r="SI295" s="276"/>
      <c r="SJ295" s="276"/>
      <c r="SK295" s="276"/>
      <c r="SL295" s="276"/>
      <c r="SM295" s="276"/>
      <c r="SN295" s="276"/>
      <c r="SO295" s="276"/>
      <c r="SP295" s="276"/>
      <c r="SQ295" s="276"/>
      <c r="SR295" s="276"/>
      <c r="SS295" s="276"/>
      <c r="ST295" s="276"/>
      <c r="SU295" s="276"/>
      <c r="SV295" s="276"/>
      <c r="SW295" s="276"/>
      <c r="SX295" s="276"/>
      <c r="SY295" s="276"/>
      <c r="SZ295" s="276"/>
      <c r="TA295" s="276"/>
      <c r="TB295" s="276"/>
      <c r="TC295" s="276"/>
      <c r="TD295" s="276"/>
      <c r="TE295" s="276"/>
      <c r="TF295" s="276"/>
      <c r="TG295" s="276"/>
      <c r="TH295" s="276"/>
      <c r="TI295" s="276"/>
      <c r="TJ295" s="276"/>
      <c r="TK295" s="276"/>
      <c r="TL295" s="276"/>
      <c r="TM295" s="276"/>
      <c r="TN295" s="276"/>
      <c r="TO295" s="276"/>
      <c r="TP295" s="276"/>
      <c r="TQ295" s="276"/>
      <c r="TR295" s="276"/>
      <c r="TS295" s="276"/>
      <c r="TT295" s="276"/>
      <c r="TU295" s="276"/>
      <c r="TV295" s="276"/>
      <c r="TW295" s="276"/>
      <c r="TX295" s="276"/>
      <c r="TY295" s="276"/>
      <c r="TZ295" s="276"/>
      <c r="UA295" s="276"/>
      <c r="UB295" s="276"/>
      <c r="UC295" s="276"/>
      <c r="UD295" s="276"/>
      <c r="UE295" s="276"/>
      <c r="UF295" s="276"/>
      <c r="UG295" s="276"/>
      <c r="UH295" s="276"/>
      <c r="UI295" s="276"/>
      <c r="UJ295" s="276"/>
      <c r="UK295" s="276"/>
      <c r="UL295" s="276"/>
      <c r="UM295" s="276"/>
      <c r="UN295" s="276"/>
      <c r="UO295" s="276"/>
      <c r="UP295" s="276"/>
      <c r="UQ295" s="276"/>
      <c r="UR295" s="276"/>
      <c r="US295" s="276"/>
      <c r="UT295" s="276"/>
      <c r="UU295" s="276"/>
      <c r="UV295" s="276"/>
      <c r="UW295" s="276"/>
      <c r="UX295" s="276"/>
      <c r="UY295" s="276"/>
      <c r="UZ295" s="276"/>
      <c r="VA295" s="276"/>
      <c r="VB295" s="276"/>
      <c r="VC295" s="276"/>
      <c r="VD295" s="276"/>
      <c r="VE295" s="276"/>
      <c r="VF295" s="276"/>
      <c r="VG295" s="276"/>
      <c r="VH295" s="276"/>
      <c r="VI295" s="276"/>
      <c r="VJ295" s="276"/>
      <c r="VK295" s="276"/>
      <c r="VL295" s="276"/>
      <c r="VM295" s="276"/>
      <c r="VN295" s="276"/>
      <c r="VO295" s="276"/>
      <c r="VP295" s="276"/>
      <c r="VQ295" s="276"/>
      <c r="VR295" s="276"/>
      <c r="VS295" s="276"/>
      <c r="VT295" s="276"/>
      <c r="VU295" s="276"/>
      <c r="VV295" s="276"/>
      <c r="VW295" s="276"/>
      <c r="VX295" s="276"/>
      <c r="VY295" s="276"/>
      <c r="VZ295" s="276"/>
      <c r="WA295" s="276"/>
      <c r="WB295" s="276"/>
      <c r="WC295" s="276"/>
      <c r="WD295" s="276"/>
      <c r="WE295" s="276"/>
      <c r="WF295" s="276"/>
      <c r="WG295" s="276"/>
      <c r="WH295" s="276"/>
      <c r="WI295" s="276"/>
      <c r="WJ295" s="276"/>
      <c r="WK295" s="276"/>
      <c r="WL295" s="276"/>
      <c r="WM295" s="276"/>
      <c r="WN295" s="276"/>
      <c r="WO295" s="276"/>
      <c r="WP295" s="276"/>
      <c r="WQ295" s="276"/>
      <c r="WR295" s="276"/>
      <c r="WS295" s="276"/>
      <c r="WT295" s="276"/>
      <c r="WU295" s="276"/>
      <c r="WV295" s="276"/>
      <c r="WW295" s="276"/>
      <c r="WX295" s="276"/>
      <c r="WY295" s="276"/>
      <c r="WZ295" s="276"/>
      <c r="XA295" s="276"/>
      <c r="XB295" s="276"/>
      <c r="XC295" s="276"/>
      <c r="XD295" s="276"/>
      <c r="XE295" s="276"/>
      <c r="XF295" s="276"/>
      <c r="XG295" s="276"/>
      <c r="XH295" s="276"/>
      <c r="XI295" s="276"/>
      <c r="XJ295" s="276"/>
      <c r="XK295" s="276"/>
      <c r="XL295" s="276"/>
      <c r="XM295" s="278"/>
      <c r="XN295" s="278"/>
      <c r="XO295" s="278"/>
      <c r="XP295" s="278"/>
      <c r="XQ295" s="278"/>
      <c r="XR295" s="278"/>
      <c r="XS295" s="278"/>
      <c r="XT295" s="278"/>
      <c r="XU295" s="278"/>
      <c r="XV295" s="278"/>
      <c r="XW295" s="276"/>
      <c r="XX295" s="279"/>
      <c r="XY295" s="279"/>
      <c r="XZ295" s="279"/>
      <c r="YA295" s="279"/>
      <c r="YB295" s="279"/>
      <c r="YC295" s="279"/>
      <c r="YD295" s="279"/>
      <c r="YE295" s="279"/>
      <c r="YF295" s="279"/>
      <c r="YG295" s="279"/>
      <c r="YH295" s="279"/>
      <c r="YI295" s="279"/>
      <c r="YJ295" s="279"/>
      <c r="YK295" s="279"/>
      <c r="YL295" s="279"/>
      <c r="YM295" s="279"/>
      <c r="YN295" s="279"/>
      <c r="YO295" s="279"/>
      <c r="YP295" s="279"/>
      <c r="YQ295" s="279"/>
      <c r="YR295" s="279"/>
      <c r="YS295" s="279"/>
      <c r="YT295" s="279"/>
      <c r="YU295" s="279"/>
      <c r="YV295" s="279"/>
      <c r="YW295" s="279"/>
      <c r="YX295" s="279"/>
      <c r="YY295" s="279"/>
      <c r="YZ295" s="276"/>
      <c r="ZA295" s="276"/>
      <c r="ZB295" s="276"/>
      <c r="ZC295" s="276"/>
      <c r="ZD295" s="276"/>
      <c r="ZE295" s="276"/>
      <c r="ZF295" s="276"/>
      <c r="ZG295" s="276"/>
      <c r="ZH295" s="276"/>
      <c r="ZI295" s="276"/>
      <c r="ZJ295" s="276"/>
      <c r="ZK295" s="276"/>
      <c r="ZL295" s="276"/>
      <c r="ZM295" s="276"/>
      <c r="ZN295" s="276"/>
      <c r="ZO295" s="278"/>
      <c r="ZP295" s="278"/>
      <c r="ZQ295" s="278"/>
      <c r="ZR295" s="278"/>
      <c r="ZS295" s="278"/>
      <c r="ZT295" s="278"/>
      <c r="ZU295" s="278"/>
      <c r="ZV295" s="278"/>
      <c r="ZW295" s="276"/>
      <c r="ZX295" s="276"/>
      <c r="ZY295" s="276"/>
      <c r="ZZ295" s="276"/>
      <c r="AAA295" s="276"/>
      <c r="AAB295" s="276"/>
      <c r="AAC295" s="276"/>
      <c r="AAD295" s="276"/>
      <c r="AAE295" s="276"/>
      <c r="AAF295" s="276"/>
      <c r="AAG295" s="276"/>
      <c r="AAH295" s="276"/>
      <c r="AAI295" s="276"/>
      <c r="AAJ295" s="276"/>
      <c r="AAK295" s="276"/>
      <c r="AAL295" s="276"/>
      <c r="AAM295" s="276"/>
      <c r="AAN295" s="276"/>
      <c r="AAO295" s="278"/>
      <c r="AAP295" s="278"/>
      <c r="AAQ295" s="278"/>
      <c r="AAR295" s="278"/>
      <c r="AAS295" s="278"/>
      <c r="AAT295" s="278"/>
      <c r="AAU295" s="278"/>
      <c r="AAV295" s="278"/>
      <c r="AAW295" s="278"/>
      <c r="AAX295" s="278"/>
    </row>
    <row r="296" spans="10:726" s="168" customFormat="1" ht="13.5" customHeight="1" x14ac:dyDescent="0.35">
      <c r="J296" s="169"/>
      <c r="K296" s="169"/>
      <c r="L296" s="169"/>
      <c r="M296" s="169"/>
      <c r="N296" s="169"/>
      <c r="O296" s="169"/>
      <c r="P296" s="169"/>
      <c r="Q296" s="169"/>
      <c r="R296" s="169"/>
      <c r="S296" s="169"/>
      <c r="T296" s="169"/>
      <c r="V296" s="169"/>
      <c r="W296" s="169"/>
      <c r="X296" s="169"/>
      <c r="Y296" s="169"/>
      <c r="Z296" s="169"/>
      <c r="BH296" s="169"/>
      <c r="BI296" s="169"/>
      <c r="BJ296" s="169"/>
      <c r="BK296" s="169"/>
      <c r="BV296" s="169"/>
      <c r="BW296" s="169"/>
      <c r="BX296" s="169"/>
      <c r="BY296" s="169"/>
      <c r="CE296" s="169"/>
      <c r="CF296" s="169"/>
      <c r="CG296" s="169"/>
      <c r="CL296" s="169"/>
      <c r="CM296" s="169"/>
      <c r="CN296" s="169"/>
      <c r="CU296" s="169"/>
      <c r="CV296" s="169"/>
      <c r="CW296" s="169"/>
      <c r="CX296" s="169"/>
      <c r="CY296" s="169"/>
      <c r="DE296" s="169"/>
      <c r="DF296" s="169"/>
      <c r="DG296" s="169"/>
      <c r="DL296" s="169"/>
      <c r="DM296" s="169"/>
      <c r="DN296" s="169"/>
      <c r="DO296" s="169"/>
      <c r="DQ296" s="169"/>
      <c r="DR296" s="169"/>
      <c r="DS296" s="169"/>
      <c r="DU296" s="169"/>
      <c r="DV296" s="169"/>
      <c r="DW296" s="169"/>
      <c r="EC296" s="169"/>
      <c r="ED296" s="169"/>
      <c r="EE296" s="169"/>
      <c r="EV296" s="169"/>
      <c r="EW296" s="169"/>
      <c r="EX296" s="169"/>
      <c r="EY296" s="169"/>
      <c r="EZ296" s="169"/>
      <c r="FA296" s="169"/>
      <c r="FB296" s="169"/>
      <c r="FC296" s="169"/>
      <c r="FD296" s="169"/>
      <c r="FE296" s="169"/>
      <c r="FT296" s="169"/>
      <c r="GY296" s="169"/>
      <c r="GZ296" s="169"/>
      <c r="HA296" s="169"/>
      <c r="HB296" s="169"/>
      <c r="HC296" s="169"/>
      <c r="HD296" s="169"/>
      <c r="HE296" s="169"/>
      <c r="HF296" s="169"/>
      <c r="HG296" s="169"/>
      <c r="HH296" s="169"/>
      <c r="HI296" s="169"/>
      <c r="HJ296" s="169"/>
      <c r="HK296" s="169"/>
      <c r="HL296" s="169"/>
      <c r="HM296" s="169"/>
      <c r="HN296" s="169"/>
      <c r="HO296" s="169"/>
      <c r="HP296" s="169"/>
      <c r="HQ296" s="169"/>
      <c r="HR296" s="169"/>
      <c r="HS296" s="169"/>
      <c r="HT296" s="169"/>
      <c r="HU296" s="169"/>
      <c r="HV296" s="169"/>
      <c r="HW296" s="169"/>
      <c r="HX296" s="169"/>
      <c r="ID296" s="169"/>
      <c r="IE296" s="169"/>
      <c r="IF296" s="169"/>
      <c r="IU296" s="169"/>
      <c r="IV296" s="169"/>
      <c r="IW296" s="169"/>
      <c r="IX296" s="169"/>
      <c r="JF296" s="169"/>
      <c r="JG296" s="169"/>
      <c r="JH296" s="169"/>
      <c r="JV296" s="169"/>
      <c r="JW296" s="169"/>
      <c r="JX296" s="169"/>
      <c r="KD296" s="169"/>
      <c r="KE296" s="169"/>
      <c r="KF296" s="169"/>
      <c r="KP296" s="169"/>
      <c r="KT296" s="169"/>
      <c r="KU296" s="169"/>
      <c r="KV296" s="169"/>
      <c r="LB296" s="169"/>
      <c r="LC296" s="169"/>
      <c r="LD296" s="169"/>
      <c r="LG296" s="169"/>
      <c r="LH296" s="169"/>
      <c r="LI296" s="169"/>
      <c r="LO296" s="169"/>
      <c r="LP296" s="169"/>
      <c r="LQ296" s="169"/>
      <c r="LY296" s="169"/>
      <c r="LZ296" s="169"/>
      <c r="MG296" s="169"/>
      <c r="NB296" s="169"/>
      <c r="NC296" s="169"/>
      <c r="ND296" s="169"/>
      <c r="NE296" s="169"/>
      <c r="NF296" s="169"/>
      <c r="NG296" s="169"/>
      <c r="NH296" s="169"/>
      <c r="NI296" s="169"/>
      <c r="NJ296" s="169"/>
      <c r="NK296" s="169"/>
      <c r="NN296" s="169"/>
      <c r="OA296" s="169"/>
      <c r="OB296" s="169"/>
      <c r="OC296" s="169"/>
      <c r="OD296" s="169"/>
      <c r="OJ296" s="169"/>
      <c r="OT296" s="169"/>
      <c r="OU296" s="169"/>
      <c r="OV296" s="169"/>
      <c r="OW296" s="169"/>
      <c r="OX296" s="169"/>
      <c r="OY296" s="169"/>
      <c r="OZ296" s="169"/>
      <c r="PA296" s="170"/>
      <c r="PB296" s="170"/>
      <c r="PC296" s="170"/>
      <c r="PD296" s="170"/>
      <c r="PE296" s="170"/>
      <c r="PF296" s="170"/>
      <c r="PG296" s="170"/>
      <c r="PM296" s="169"/>
      <c r="PN296" s="169"/>
      <c r="PO296" s="169"/>
      <c r="PW296" s="169"/>
      <c r="QF296" s="169"/>
      <c r="QJ296" s="169"/>
      <c r="QK296" s="169"/>
      <c r="QL296" s="169"/>
      <c r="QX296" s="169"/>
      <c r="QY296" s="169"/>
      <c r="QZ296" s="169"/>
      <c r="RA296" s="169"/>
      <c r="RE296" s="169"/>
      <c r="RL296" s="169"/>
      <c r="RM296" s="169"/>
      <c r="RN296" s="169"/>
      <c r="RV296" s="169"/>
      <c r="RY296" s="227"/>
      <c r="RZ296" s="167"/>
      <c r="SB296" s="249"/>
      <c r="SC296" s="234"/>
      <c r="SD296" s="177"/>
      <c r="SF296" s="276"/>
      <c r="SG296" s="276"/>
      <c r="SH296" s="276"/>
      <c r="SI296" s="276"/>
      <c r="SJ296" s="276"/>
      <c r="SK296" s="276"/>
      <c r="SL296" s="276"/>
      <c r="SM296" s="276"/>
      <c r="SN296" s="276"/>
      <c r="SO296" s="276"/>
      <c r="SP296" s="276"/>
      <c r="SQ296" s="276"/>
      <c r="SR296" s="276"/>
      <c r="SS296" s="276"/>
      <c r="ST296" s="276"/>
      <c r="SU296" s="276"/>
      <c r="SV296" s="276"/>
      <c r="SW296" s="276"/>
      <c r="SX296" s="276"/>
      <c r="SY296" s="276"/>
      <c r="SZ296" s="276"/>
      <c r="TA296" s="276"/>
      <c r="TB296" s="276"/>
      <c r="TC296" s="276"/>
      <c r="TD296" s="276"/>
      <c r="TE296" s="276"/>
      <c r="TF296" s="276"/>
      <c r="TG296" s="276"/>
      <c r="TH296" s="276"/>
      <c r="TI296" s="276"/>
      <c r="TJ296" s="276"/>
      <c r="TK296" s="276"/>
      <c r="TL296" s="276"/>
      <c r="TM296" s="276"/>
      <c r="TN296" s="276"/>
      <c r="TO296" s="276"/>
      <c r="TP296" s="276"/>
      <c r="TQ296" s="276"/>
      <c r="TR296" s="276"/>
      <c r="TS296" s="276"/>
      <c r="TT296" s="276"/>
      <c r="TU296" s="276"/>
      <c r="TV296" s="276"/>
      <c r="TW296" s="276"/>
      <c r="TX296" s="276"/>
      <c r="TY296" s="276"/>
      <c r="TZ296" s="276"/>
      <c r="UA296" s="276"/>
      <c r="UB296" s="276"/>
      <c r="UC296" s="276"/>
      <c r="UD296" s="276"/>
      <c r="UE296" s="276"/>
      <c r="UF296" s="276"/>
      <c r="UG296" s="276"/>
      <c r="UH296" s="276"/>
      <c r="UI296" s="276"/>
      <c r="UJ296" s="276"/>
      <c r="UK296" s="276"/>
      <c r="UL296" s="276"/>
      <c r="UM296" s="276"/>
      <c r="UN296" s="276"/>
      <c r="UO296" s="276"/>
      <c r="UP296" s="276"/>
      <c r="UQ296" s="276"/>
      <c r="UR296" s="276"/>
      <c r="US296" s="276"/>
      <c r="UT296" s="276"/>
      <c r="UU296" s="276"/>
      <c r="UV296" s="276"/>
      <c r="UW296" s="276"/>
      <c r="UX296" s="276"/>
      <c r="UY296" s="276"/>
      <c r="UZ296" s="276"/>
      <c r="VA296" s="276"/>
      <c r="VB296" s="276"/>
      <c r="VC296" s="276"/>
      <c r="VD296" s="276"/>
      <c r="VE296" s="276"/>
      <c r="VF296" s="276"/>
      <c r="VG296" s="276"/>
      <c r="VH296" s="276"/>
      <c r="VI296" s="276"/>
      <c r="VJ296" s="276"/>
      <c r="VK296" s="276"/>
      <c r="VL296" s="276"/>
      <c r="VM296" s="276"/>
      <c r="VN296" s="276"/>
      <c r="VO296" s="276"/>
      <c r="VP296" s="276"/>
      <c r="VQ296" s="276"/>
      <c r="VR296" s="276"/>
      <c r="VS296" s="276"/>
      <c r="VT296" s="276"/>
      <c r="VU296" s="276"/>
      <c r="VV296" s="276"/>
      <c r="VW296" s="276"/>
      <c r="VX296" s="276"/>
      <c r="VY296" s="276"/>
      <c r="VZ296" s="276"/>
      <c r="WA296" s="276"/>
      <c r="WB296" s="276"/>
      <c r="WC296" s="276"/>
      <c r="WD296" s="276"/>
      <c r="WE296" s="276"/>
      <c r="WF296" s="276"/>
      <c r="WG296" s="276"/>
      <c r="WH296" s="276"/>
      <c r="WI296" s="276"/>
      <c r="WJ296" s="276"/>
      <c r="WK296" s="276"/>
      <c r="WL296" s="276"/>
      <c r="WM296" s="276"/>
      <c r="WN296" s="276"/>
      <c r="WO296" s="276"/>
      <c r="WP296" s="276"/>
      <c r="WQ296" s="276"/>
      <c r="WR296" s="276"/>
      <c r="WS296" s="276"/>
      <c r="WT296" s="276"/>
      <c r="WU296" s="276"/>
      <c r="WV296" s="276"/>
      <c r="WW296" s="276"/>
      <c r="WX296" s="276"/>
      <c r="WY296" s="276"/>
      <c r="WZ296" s="276"/>
      <c r="XA296" s="276"/>
      <c r="XB296" s="276"/>
      <c r="XC296" s="276"/>
      <c r="XD296" s="276"/>
      <c r="XE296" s="276"/>
      <c r="XF296" s="276"/>
      <c r="XG296" s="276"/>
      <c r="XH296" s="276"/>
      <c r="XI296" s="276"/>
      <c r="XJ296" s="276"/>
      <c r="XK296" s="276"/>
      <c r="XL296" s="276"/>
      <c r="XM296" s="278"/>
      <c r="XN296" s="278"/>
      <c r="XO296" s="278"/>
      <c r="XP296" s="278"/>
      <c r="XQ296" s="278"/>
      <c r="XR296" s="278"/>
      <c r="XS296" s="278"/>
      <c r="XT296" s="278"/>
      <c r="XU296" s="278"/>
      <c r="XV296" s="278"/>
      <c r="XW296" s="276"/>
      <c r="XX296" s="279"/>
      <c r="XY296" s="279"/>
      <c r="XZ296" s="279"/>
      <c r="YA296" s="279"/>
      <c r="YB296" s="279"/>
      <c r="YC296" s="279"/>
      <c r="YD296" s="279"/>
      <c r="YE296" s="279"/>
      <c r="YF296" s="279"/>
      <c r="YG296" s="279"/>
      <c r="YH296" s="279"/>
      <c r="YI296" s="279"/>
      <c r="YJ296" s="279"/>
      <c r="YK296" s="279"/>
      <c r="YL296" s="279"/>
      <c r="YM296" s="279"/>
      <c r="YN296" s="279"/>
      <c r="YO296" s="279"/>
      <c r="YP296" s="279"/>
      <c r="YQ296" s="279"/>
      <c r="YR296" s="279"/>
      <c r="YS296" s="279"/>
      <c r="YT296" s="279"/>
      <c r="YU296" s="279"/>
      <c r="YV296" s="279"/>
      <c r="YW296" s="279"/>
      <c r="YX296" s="279"/>
      <c r="YY296" s="279"/>
      <c r="YZ296" s="276"/>
      <c r="ZA296" s="276"/>
      <c r="ZB296" s="276"/>
      <c r="ZC296" s="276"/>
      <c r="ZD296" s="276"/>
      <c r="ZE296" s="276"/>
      <c r="ZF296" s="276"/>
      <c r="ZG296" s="276"/>
      <c r="ZH296" s="276"/>
      <c r="ZI296" s="276"/>
      <c r="ZJ296" s="276"/>
      <c r="ZK296" s="276"/>
      <c r="ZL296" s="276"/>
      <c r="ZM296" s="276"/>
      <c r="ZN296" s="276"/>
      <c r="ZO296" s="278"/>
      <c r="ZP296" s="278"/>
      <c r="ZQ296" s="278"/>
      <c r="ZR296" s="278"/>
      <c r="ZS296" s="278"/>
      <c r="ZT296" s="278"/>
      <c r="ZU296" s="278"/>
      <c r="ZV296" s="278"/>
      <c r="ZW296" s="276"/>
      <c r="ZX296" s="276"/>
      <c r="ZY296" s="276"/>
      <c r="ZZ296" s="276"/>
      <c r="AAA296" s="276"/>
      <c r="AAB296" s="276"/>
      <c r="AAC296" s="276"/>
      <c r="AAD296" s="276"/>
      <c r="AAE296" s="276"/>
      <c r="AAF296" s="276"/>
      <c r="AAG296" s="276"/>
      <c r="AAH296" s="276"/>
      <c r="AAI296" s="276"/>
      <c r="AAJ296" s="276"/>
      <c r="AAK296" s="276"/>
      <c r="AAL296" s="276"/>
      <c r="AAM296" s="276"/>
      <c r="AAN296" s="276"/>
      <c r="AAO296" s="278"/>
      <c r="AAP296" s="278"/>
      <c r="AAQ296" s="278"/>
      <c r="AAR296" s="278"/>
      <c r="AAS296" s="278"/>
      <c r="AAT296" s="278"/>
      <c r="AAU296" s="278"/>
      <c r="AAV296" s="278"/>
      <c r="AAW296" s="278"/>
      <c r="AAX296" s="278"/>
    </row>
    <row r="297" spans="10:726" s="168" customFormat="1" ht="13.5" customHeight="1" x14ac:dyDescent="0.35">
      <c r="J297" s="169"/>
      <c r="K297" s="169"/>
      <c r="L297" s="169"/>
      <c r="M297" s="169"/>
      <c r="N297" s="169"/>
      <c r="O297" s="169"/>
      <c r="P297" s="169"/>
      <c r="Q297" s="169"/>
      <c r="R297" s="169"/>
      <c r="S297" s="169"/>
      <c r="T297" s="169"/>
      <c r="V297" s="169"/>
      <c r="W297" s="169"/>
      <c r="X297" s="169"/>
      <c r="Y297" s="169"/>
      <c r="Z297" s="169"/>
      <c r="BH297" s="169"/>
      <c r="BI297" s="169"/>
      <c r="BJ297" s="169"/>
      <c r="BK297" s="169"/>
      <c r="BV297" s="169"/>
      <c r="BW297" s="169"/>
      <c r="BX297" s="169"/>
      <c r="BY297" s="169"/>
      <c r="CE297" s="169"/>
      <c r="CF297" s="169"/>
      <c r="CG297" s="169"/>
      <c r="CL297" s="169"/>
      <c r="CM297" s="169"/>
      <c r="CN297" s="169"/>
      <c r="CU297" s="169"/>
      <c r="CV297" s="169"/>
      <c r="CW297" s="169"/>
      <c r="CX297" s="169"/>
      <c r="CY297" s="169"/>
      <c r="DE297" s="169"/>
      <c r="DF297" s="169"/>
      <c r="DG297" s="169"/>
      <c r="DL297" s="169"/>
      <c r="DM297" s="169"/>
      <c r="DN297" s="169"/>
      <c r="DO297" s="169"/>
      <c r="DQ297" s="169"/>
      <c r="DR297" s="169"/>
      <c r="DS297" s="169"/>
      <c r="DU297" s="169"/>
      <c r="DV297" s="169"/>
      <c r="DW297" s="169"/>
      <c r="EC297" s="169"/>
      <c r="ED297" s="169"/>
      <c r="EE297" s="169"/>
      <c r="EV297" s="169"/>
      <c r="EW297" s="169"/>
      <c r="EX297" s="169"/>
      <c r="EY297" s="169"/>
      <c r="EZ297" s="169"/>
      <c r="FA297" s="169"/>
      <c r="FB297" s="169"/>
      <c r="FC297" s="169"/>
      <c r="FD297" s="169"/>
      <c r="FE297" s="169"/>
      <c r="FT297" s="169"/>
      <c r="GY297" s="169"/>
      <c r="GZ297" s="169"/>
      <c r="HA297" s="169"/>
      <c r="HB297" s="169"/>
      <c r="HC297" s="169"/>
      <c r="HD297" s="169"/>
      <c r="HE297" s="169"/>
      <c r="HF297" s="169"/>
      <c r="HG297" s="169"/>
      <c r="HH297" s="169"/>
      <c r="HI297" s="169"/>
      <c r="HJ297" s="169"/>
      <c r="HK297" s="169"/>
      <c r="HL297" s="169"/>
      <c r="HM297" s="169"/>
      <c r="HN297" s="169"/>
      <c r="HO297" s="169"/>
      <c r="HP297" s="169"/>
      <c r="HQ297" s="169"/>
      <c r="HR297" s="169"/>
      <c r="HS297" s="169"/>
      <c r="HT297" s="169"/>
      <c r="HU297" s="169"/>
      <c r="HV297" s="169"/>
      <c r="HW297" s="169"/>
      <c r="HX297" s="169"/>
      <c r="ID297" s="169"/>
      <c r="IE297" s="169"/>
      <c r="IF297" s="169"/>
      <c r="IU297" s="169"/>
      <c r="IV297" s="169"/>
      <c r="IW297" s="169"/>
      <c r="IX297" s="169"/>
      <c r="JF297" s="169"/>
      <c r="JG297" s="169"/>
      <c r="JH297" s="169"/>
      <c r="JV297" s="169"/>
      <c r="JW297" s="169"/>
      <c r="JX297" s="169"/>
      <c r="KD297" s="169"/>
      <c r="KE297" s="169"/>
      <c r="KF297" s="169"/>
      <c r="KP297" s="169"/>
      <c r="KT297" s="169"/>
      <c r="KU297" s="169"/>
      <c r="KV297" s="169"/>
      <c r="LB297" s="169"/>
      <c r="LC297" s="169"/>
      <c r="LD297" s="169"/>
      <c r="LG297" s="169"/>
      <c r="LH297" s="169"/>
      <c r="LI297" s="169"/>
      <c r="LO297" s="169"/>
      <c r="LP297" s="169"/>
      <c r="LQ297" s="169"/>
      <c r="LY297" s="169"/>
      <c r="LZ297" s="169"/>
      <c r="MG297" s="169"/>
      <c r="NB297" s="169"/>
      <c r="NC297" s="169"/>
      <c r="ND297" s="169"/>
      <c r="NE297" s="169"/>
      <c r="NF297" s="169"/>
      <c r="NG297" s="169"/>
      <c r="NH297" s="169"/>
      <c r="NI297" s="169"/>
      <c r="NJ297" s="169"/>
      <c r="NK297" s="169"/>
      <c r="NN297" s="169"/>
      <c r="OA297" s="169"/>
      <c r="OB297" s="169"/>
      <c r="OC297" s="169"/>
      <c r="OD297" s="169"/>
      <c r="OJ297" s="169"/>
      <c r="OT297" s="169"/>
      <c r="OU297" s="169"/>
      <c r="OV297" s="169"/>
      <c r="OW297" s="169"/>
      <c r="OX297" s="169"/>
      <c r="OY297" s="169"/>
      <c r="OZ297" s="169"/>
      <c r="PA297" s="170"/>
      <c r="PB297" s="170"/>
      <c r="PC297" s="170"/>
      <c r="PD297" s="170"/>
      <c r="PE297" s="170"/>
      <c r="PF297" s="170"/>
      <c r="PG297" s="170"/>
      <c r="PM297" s="169"/>
      <c r="PN297" s="169"/>
      <c r="PO297" s="169"/>
      <c r="PW297" s="169"/>
      <c r="QF297" s="169"/>
      <c r="QJ297" s="169"/>
      <c r="QK297" s="169"/>
      <c r="QL297" s="169"/>
      <c r="QX297" s="169"/>
      <c r="QY297" s="169"/>
      <c r="QZ297" s="169"/>
      <c r="RA297" s="169"/>
      <c r="RE297" s="169"/>
      <c r="RL297" s="169"/>
      <c r="RM297" s="169"/>
      <c r="RN297" s="169"/>
      <c r="RV297" s="169"/>
      <c r="RY297" s="227"/>
      <c r="RZ297" s="167"/>
      <c r="SB297" s="249"/>
      <c r="SC297" s="234"/>
      <c r="SD297" s="177"/>
      <c r="SF297" s="276"/>
      <c r="SG297" s="276"/>
      <c r="SH297" s="276"/>
      <c r="SI297" s="276"/>
      <c r="SJ297" s="276"/>
      <c r="SK297" s="276"/>
      <c r="SL297" s="276"/>
      <c r="SM297" s="276"/>
      <c r="SN297" s="276"/>
      <c r="SO297" s="276"/>
      <c r="SP297" s="276"/>
      <c r="SQ297" s="276"/>
      <c r="SR297" s="276"/>
      <c r="SS297" s="276"/>
      <c r="ST297" s="276"/>
      <c r="SU297" s="276"/>
      <c r="SV297" s="276"/>
      <c r="SW297" s="276"/>
      <c r="SX297" s="276"/>
      <c r="SY297" s="276"/>
      <c r="SZ297" s="276"/>
      <c r="TA297" s="276"/>
      <c r="TB297" s="276"/>
      <c r="TC297" s="276"/>
      <c r="TD297" s="276"/>
      <c r="TE297" s="276"/>
      <c r="TF297" s="276"/>
      <c r="TG297" s="276"/>
      <c r="TH297" s="276"/>
      <c r="TI297" s="276"/>
      <c r="TJ297" s="276"/>
      <c r="TK297" s="276"/>
      <c r="TL297" s="276"/>
      <c r="TM297" s="276"/>
      <c r="TN297" s="276"/>
      <c r="TO297" s="276"/>
      <c r="TP297" s="276"/>
      <c r="TQ297" s="276"/>
      <c r="TR297" s="276"/>
      <c r="TS297" s="276"/>
      <c r="TT297" s="276"/>
      <c r="TU297" s="276"/>
      <c r="TV297" s="276"/>
      <c r="TW297" s="276"/>
      <c r="TX297" s="276"/>
      <c r="TY297" s="276"/>
      <c r="TZ297" s="276"/>
      <c r="UA297" s="276"/>
      <c r="UB297" s="276"/>
      <c r="UC297" s="276"/>
      <c r="UD297" s="276"/>
      <c r="UE297" s="276"/>
      <c r="UF297" s="276"/>
      <c r="UG297" s="276"/>
      <c r="UH297" s="276"/>
      <c r="UI297" s="276"/>
      <c r="UJ297" s="276"/>
      <c r="UK297" s="276"/>
      <c r="UL297" s="276"/>
      <c r="UM297" s="276"/>
      <c r="UN297" s="276"/>
      <c r="UO297" s="276"/>
      <c r="UP297" s="276"/>
      <c r="UQ297" s="276"/>
      <c r="UR297" s="276"/>
      <c r="US297" s="276"/>
      <c r="UT297" s="276"/>
      <c r="UU297" s="276"/>
      <c r="UV297" s="276"/>
      <c r="UW297" s="276"/>
      <c r="UX297" s="276"/>
      <c r="UY297" s="276"/>
      <c r="UZ297" s="276"/>
      <c r="VA297" s="276"/>
      <c r="VB297" s="276"/>
      <c r="VC297" s="276"/>
      <c r="VD297" s="276"/>
      <c r="VE297" s="276"/>
      <c r="VF297" s="276"/>
      <c r="VG297" s="276"/>
      <c r="VH297" s="276"/>
      <c r="VI297" s="276"/>
      <c r="VJ297" s="276"/>
      <c r="VK297" s="276"/>
      <c r="VL297" s="276"/>
      <c r="VM297" s="276"/>
      <c r="VN297" s="276"/>
      <c r="VO297" s="276"/>
      <c r="VP297" s="276"/>
      <c r="VQ297" s="276"/>
      <c r="VR297" s="276"/>
      <c r="VS297" s="276"/>
      <c r="VT297" s="276"/>
      <c r="VU297" s="276"/>
      <c r="VV297" s="276"/>
      <c r="VW297" s="276"/>
      <c r="VX297" s="276"/>
      <c r="VY297" s="276"/>
      <c r="VZ297" s="276"/>
      <c r="WA297" s="276"/>
      <c r="WB297" s="276"/>
      <c r="WC297" s="276"/>
      <c r="WD297" s="276"/>
      <c r="WE297" s="276"/>
      <c r="WF297" s="276"/>
      <c r="WG297" s="276"/>
      <c r="WH297" s="276"/>
      <c r="WI297" s="276"/>
      <c r="WJ297" s="276"/>
      <c r="WK297" s="276"/>
      <c r="WL297" s="276"/>
      <c r="WM297" s="276"/>
      <c r="WN297" s="276"/>
      <c r="WO297" s="276"/>
      <c r="WP297" s="276"/>
      <c r="WQ297" s="276"/>
      <c r="WR297" s="276"/>
      <c r="WS297" s="276"/>
      <c r="WT297" s="276"/>
      <c r="WU297" s="276"/>
      <c r="WV297" s="276"/>
      <c r="WW297" s="276"/>
      <c r="WX297" s="276"/>
      <c r="WY297" s="276"/>
      <c r="WZ297" s="276"/>
      <c r="XA297" s="276"/>
      <c r="XB297" s="276"/>
      <c r="XC297" s="276"/>
      <c r="XD297" s="276"/>
      <c r="XE297" s="276"/>
      <c r="XF297" s="276"/>
      <c r="XG297" s="276"/>
      <c r="XH297" s="276"/>
      <c r="XI297" s="276"/>
      <c r="XJ297" s="276"/>
      <c r="XK297" s="276"/>
      <c r="XL297" s="276"/>
      <c r="XM297" s="278"/>
      <c r="XN297" s="278"/>
      <c r="XO297" s="278"/>
      <c r="XP297" s="278"/>
      <c r="XQ297" s="278"/>
      <c r="XR297" s="278"/>
      <c r="XS297" s="278"/>
      <c r="XT297" s="278"/>
      <c r="XU297" s="278"/>
      <c r="XV297" s="278"/>
      <c r="XW297" s="276"/>
      <c r="XX297" s="279"/>
      <c r="XY297" s="279"/>
      <c r="XZ297" s="279"/>
      <c r="YA297" s="279"/>
      <c r="YB297" s="279"/>
      <c r="YC297" s="279"/>
      <c r="YD297" s="279"/>
      <c r="YE297" s="279"/>
      <c r="YF297" s="279"/>
      <c r="YG297" s="279"/>
      <c r="YH297" s="279"/>
      <c r="YI297" s="279"/>
      <c r="YJ297" s="279"/>
      <c r="YK297" s="279"/>
      <c r="YL297" s="279"/>
      <c r="YM297" s="279"/>
      <c r="YN297" s="279"/>
      <c r="YO297" s="279"/>
      <c r="YP297" s="279"/>
      <c r="YQ297" s="279"/>
      <c r="YR297" s="279"/>
      <c r="YS297" s="279"/>
      <c r="YT297" s="279"/>
      <c r="YU297" s="279"/>
      <c r="YV297" s="279"/>
      <c r="YW297" s="279"/>
      <c r="YX297" s="279"/>
      <c r="YY297" s="279"/>
      <c r="YZ297" s="276"/>
      <c r="ZA297" s="276"/>
      <c r="ZB297" s="276"/>
      <c r="ZC297" s="276"/>
      <c r="ZD297" s="276"/>
      <c r="ZE297" s="276"/>
      <c r="ZF297" s="276"/>
      <c r="ZG297" s="276"/>
      <c r="ZH297" s="276"/>
      <c r="ZI297" s="276"/>
      <c r="ZJ297" s="276"/>
      <c r="ZK297" s="276"/>
      <c r="ZL297" s="276"/>
      <c r="ZM297" s="276"/>
      <c r="ZN297" s="276"/>
      <c r="ZO297" s="278"/>
      <c r="ZP297" s="278"/>
      <c r="ZQ297" s="278"/>
      <c r="ZR297" s="278"/>
      <c r="ZS297" s="278"/>
      <c r="ZT297" s="278"/>
      <c r="ZU297" s="278"/>
      <c r="ZV297" s="278"/>
      <c r="ZW297" s="276"/>
      <c r="ZX297" s="276"/>
      <c r="ZY297" s="276"/>
      <c r="ZZ297" s="276"/>
      <c r="AAA297" s="276"/>
      <c r="AAB297" s="276"/>
      <c r="AAC297" s="276"/>
      <c r="AAD297" s="276"/>
      <c r="AAE297" s="276"/>
      <c r="AAF297" s="276"/>
      <c r="AAG297" s="276"/>
      <c r="AAH297" s="276"/>
      <c r="AAI297" s="276"/>
      <c r="AAJ297" s="276"/>
      <c r="AAK297" s="276"/>
      <c r="AAL297" s="276"/>
      <c r="AAM297" s="276"/>
      <c r="AAN297" s="276"/>
      <c r="AAO297" s="278"/>
      <c r="AAP297" s="278"/>
      <c r="AAQ297" s="278"/>
      <c r="AAR297" s="278"/>
      <c r="AAS297" s="278"/>
      <c r="AAT297" s="278"/>
      <c r="AAU297" s="278"/>
      <c r="AAV297" s="278"/>
      <c r="AAW297" s="278"/>
      <c r="AAX297" s="278"/>
    </row>
    <row r="298" spans="10:726" s="168" customFormat="1" ht="13.5" customHeight="1" x14ac:dyDescent="0.35">
      <c r="J298" s="169"/>
      <c r="K298" s="169"/>
      <c r="L298" s="169"/>
      <c r="M298" s="169"/>
      <c r="N298" s="169"/>
      <c r="O298" s="169"/>
      <c r="P298" s="169"/>
      <c r="Q298" s="169"/>
      <c r="R298" s="169"/>
      <c r="S298" s="169"/>
      <c r="T298" s="169"/>
      <c r="V298" s="169"/>
      <c r="W298" s="169"/>
      <c r="X298" s="169"/>
      <c r="Y298" s="169"/>
      <c r="Z298" s="169"/>
      <c r="BH298" s="169"/>
      <c r="BI298" s="169"/>
      <c r="BJ298" s="169"/>
      <c r="BK298" s="169"/>
      <c r="BV298" s="169"/>
      <c r="BW298" s="169"/>
      <c r="BX298" s="169"/>
      <c r="BY298" s="169"/>
      <c r="CE298" s="169"/>
      <c r="CF298" s="169"/>
      <c r="CG298" s="169"/>
      <c r="CL298" s="169"/>
      <c r="CM298" s="169"/>
      <c r="CN298" s="169"/>
      <c r="CU298" s="169"/>
      <c r="CV298" s="169"/>
      <c r="CW298" s="169"/>
      <c r="CX298" s="169"/>
      <c r="CY298" s="169"/>
      <c r="DE298" s="169"/>
      <c r="DF298" s="169"/>
      <c r="DG298" s="169"/>
      <c r="DL298" s="169"/>
      <c r="DM298" s="169"/>
      <c r="DN298" s="169"/>
      <c r="DO298" s="169"/>
      <c r="DQ298" s="169"/>
      <c r="DR298" s="169"/>
      <c r="DS298" s="169"/>
      <c r="DU298" s="169"/>
      <c r="DV298" s="169"/>
      <c r="DW298" s="169"/>
      <c r="EC298" s="169"/>
      <c r="ED298" s="169"/>
      <c r="EE298" s="169"/>
      <c r="EV298" s="169"/>
      <c r="EW298" s="169"/>
      <c r="EX298" s="169"/>
      <c r="EY298" s="169"/>
      <c r="EZ298" s="169"/>
      <c r="FA298" s="169"/>
      <c r="FB298" s="169"/>
      <c r="FC298" s="169"/>
      <c r="FD298" s="169"/>
      <c r="FE298" s="169"/>
      <c r="FT298" s="169"/>
      <c r="GY298" s="169"/>
      <c r="GZ298" s="169"/>
      <c r="HA298" s="169"/>
      <c r="HB298" s="169"/>
      <c r="HC298" s="169"/>
      <c r="HD298" s="169"/>
      <c r="HE298" s="169"/>
      <c r="HF298" s="169"/>
      <c r="HG298" s="169"/>
      <c r="HH298" s="169"/>
      <c r="HI298" s="169"/>
      <c r="HJ298" s="169"/>
      <c r="HK298" s="169"/>
      <c r="HL298" s="169"/>
      <c r="HM298" s="169"/>
      <c r="HN298" s="169"/>
      <c r="HO298" s="169"/>
      <c r="HP298" s="169"/>
      <c r="HQ298" s="169"/>
      <c r="HR298" s="169"/>
      <c r="HS298" s="169"/>
      <c r="HT298" s="169"/>
      <c r="HU298" s="169"/>
      <c r="HV298" s="169"/>
      <c r="HW298" s="169"/>
      <c r="HX298" s="169"/>
      <c r="ID298" s="169"/>
      <c r="IE298" s="169"/>
      <c r="IF298" s="169"/>
      <c r="IU298" s="169"/>
      <c r="IV298" s="169"/>
      <c r="IW298" s="169"/>
      <c r="IX298" s="169"/>
      <c r="JF298" s="169"/>
      <c r="JG298" s="169"/>
      <c r="JH298" s="169"/>
      <c r="JV298" s="169"/>
      <c r="JW298" s="169"/>
      <c r="JX298" s="169"/>
      <c r="KD298" s="169"/>
      <c r="KE298" s="169"/>
      <c r="KF298" s="169"/>
      <c r="KP298" s="169"/>
      <c r="KT298" s="169"/>
      <c r="KU298" s="169"/>
      <c r="KV298" s="169"/>
      <c r="LB298" s="169"/>
      <c r="LC298" s="169"/>
      <c r="LD298" s="169"/>
      <c r="LG298" s="169"/>
      <c r="LH298" s="169"/>
      <c r="LI298" s="169"/>
      <c r="LO298" s="169"/>
      <c r="LP298" s="169"/>
      <c r="LQ298" s="169"/>
      <c r="LY298" s="169"/>
      <c r="LZ298" s="169"/>
      <c r="MG298" s="169"/>
      <c r="NB298" s="169"/>
      <c r="NC298" s="169"/>
      <c r="ND298" s="169"/>
      <c r="NE298" s="169"/>
      <c r="NF298" s="169"/>
      <c r="NG298" s="169"/>
      <c r="NH298" s="169"/>
      <c r="NI298" s="169"/>
      <c r="NJ298" s="169"/>
      <c r="NK298" s="169"/>
      <c r="NN298" s="169"/>
      <c r="OA298" s="169"/>
      <c r="OB298" s="169"/>
      <c r="OC298" s="169"/>
      <c r="OD298" s="169"/>
      <c r="OJ298" s="169"/>
      <c r="OT298" s="169"/>
      <c r="OU298" s="169"/>
      <c r="OV298" s="169"/>
      <c r="OW298" s="169"/>
      <c r="OX298" s="169"/>
      <c r="OY298" s="169"/>
      <c r="OZ298" s="169"/>
      <c r="PA298" s="170"/>
      <c r="PB298" s="170"/>
      <c r="PC298" s="170"/>
      <c r="PD298" s="170"/>
      <c r="PE298" s="170"/>
      <c r="PF298" s="170"/>
      <c r="PG298" s="170"/>
      <c r="PM298" s="169"/>
      <c r="PN298" s="169"/>
      <c r="PO298" s="169"/>
      <c r="PW298" s="169"/>
      <c r="QF298" s="169"/>
      <c r="QJ298" s="169"/>
      <c r="QK298" s="169"/>
      <c r="QL298" s="169"/>
      <c r="QX298" s="169"/>
      <c r="QY298" s="169"/>
      <c r="QZ298" s="169"/>
      <c r="RA298" s="169"/>
      <c r="RE298" s="169"/>
      <c r="RL298" s="169"/>
      <c r="RM298" s="169"/>
      <c r="RN298" s="169"/>
      <c r="RV298" s="169"/>
      <c r="RY298" s="227"/>
      <c r="RZ298" s="167"/>
      <c r="SB298" s="249"/>
      <c r="SC298" s="234"/>
      <c r="SD298" s="177"/>
      <c r="SF298" s="276"/>
      <c r="SG298" s="276"/>
      <c r="SH298" s="276"/>
      <c r="SI298" s="276"/>
      <c r="SJ298" s="276"/>
      <c r="SK298" s="276"/>
      <c r="SL298" s="276"/>
      <c r="SM298" s="276"/>
      <c r="SN298" s="276"/>
      <c r="SO298" s="276"/>
      <c r="SP298" s="276"/>
      <c r="SQ298" s="276"/>
      <c r="SR298" s="276"/>
      <c r="SS298" s="276"/>
      <c r="ST298" s="276"/>
      <c r="SU298" s="276"/>
      <c r="SV298" s="276"/>
      <c r="SW298" s="276"/>
      <c r="SX298" s="276"/>
      <c r="SY298" s="276"/>
      <c r="SZ298" s="276"/>
      <c r="TA298" s="276"/>
      <c r="TB298" s="276"/>
      <c r="TC298" s="276"/>
      <c r="TD298" s="276"/>
      <c r="TE298" s="276"/>
      <c r="TF298" s="276"/>
      <c r="TG298" s="276"/>
      <c r="TH298" s="276"/>
      <c r="TI298" s="276"/>
      <c r="TJ298" s="276"/>
      <c r="TK298" s="276"/>
      <c r="TL298" s="276"/>
      <c r="TM298" s="276"/>
      <c r="TN298" s="276"/>
      <c r="TO298" s="276"/>
      <c r="TP298" s="276"/>
      <c r="TQ298" s="276"/>
      <c r="TR298" s="276"/>
      <c r="TS298" s="276"/>
      <c r="TT298" s="276"/>
      <c r="TU298" s="276"/>
      <c r="TV298" s="276"/>
      <c r="TW298" s="276"/>
      <c r="TX298" s="276"/>
      <c r="TY298" s="276"/>
      <c r="TZ298" s="276"/>
      <c r="UA298" s="276"/>
      <c r="UB298" s="276"/>
      <c r="UC298" s="276"/>
      <c r="UD298" s="276"/>
      <c r="UE298" s="276"/>
      <c r="UF298" s="276"/>
      <c r="UG298" s="276"/>
      <c r="UH298" s="276"/>
      <c r="UI298" s="276"/>
      <c r="UJ298" s="276"/>
      <c r="UK298" s="276"/>
      <c r="UL298" s="276"/>
      <c r="UM298" s="276"/>
      <c r="UN298" s="276"/>
      <c r="UO298" s="276"/>
      <c r="UP298" s="276"/>
      <c r="UQ298" s="276"/>
      <c r="UR298" s="276"/>
      <c r="US298" s="276"/>
      <c r="UT298" s="276"/>
      <c r="UU298" s="276"/>
      <c r="UV298" s="276"/>
      <c r="UW298" s="276"/>
      <c r="UX298" s="276"/>
      <c r="UY298" s="276"/>
      <c r="UZ298" s="276"/>
      <c r="VA298" s="276"/>
      <c r="VB298" s="276"/>
      <c r="VC298" s="276"/>
      <c r="VD298" s="276"/>
      <c r="VE298" s="276"/>
      <c r="VF298" s="276"/>
      <c r="VG298" s="276"/>
      <c r="VH298" s="276"/>
      <c r="VI298" s="276"/>
      <c r="VJ298" s="276"/>
      <c r="VK298" s="276"/>
      <c r="VL298" s="276"/>
      <c r="VM298" s="276"/>
      <c r="VN298" s="276"/>
      <c r="VO298" s="276"/>
      <c r="VP298" s="276"/>
      <c r="VQ298" s="276"/>
      <c r="VR298" s="276"/>
      <c r="VS298" s="276"/>
      <c r="VT298" s="276"/>
      <c r="VU298" s="276"/>
      <c r="VV298" s="276"/>
      <c r="VW298" s="276"/>
      <c r="VX298" s="276"/>
      <c r="VY298" s="276"/>
      <c r="VZ298" s="276"/>
      <c r="WA298" s="276"/>
      <c r="WB298" s="276"/>
      <c r="WC298" s="276"/>
      <c r="WD298" s="276"/>
      <c r="WE298" s="276"/>
      <c r="WF298" s="276"/>
      <c r="WG298" s="276"/>
      <c r="WH298" s="276"/>
      <c r="WI298" s="276"/>
      <c r="WJ298" s="276"/>
      <c r="WK298" s="276"/>
      <c r="WL298" s="276"/>
      <c r="WM298" s="276"/>
      <c r="WN298" s="276"/>
      <c r="WO298" s="276"/>
      <c r="WP298" s="276"/>
      <c r="WQ298" s="276"/>
      <c r="WR298" s="276"/>
      <c r="WS298" s="276"/>
      <c r="WT298" s="276"/>
      <c r="WU298" s="276"/>
      <c r="WV298" s="276"/>
      <c r="WW298" s="276"/>
      <c r="WX298" s="276"/>
      <c r="WY298" s="276"/>
      <c r="WZ298" s="276"/>
      <c r="XA298" s="276"/>
      <c r="XB298" s="276"/>
      <c r="XC298" s="276"/>
      <c r="XD298" s="276"/>
      <c r="XE298" s="276"/>
      <c r="XF298" s="276"/>
      <c r="XG298" s="276"/>
      <c r="XH298" s="276"/>
      <c r="XI298" s="276"/>
      <c r="XJ298" s="276"/>
      <c r="XK298" s="276"/>
      <c r="XL298" s="276"/>
      <c r="XM298" s="278"/>
      <c r="XN298" s="278"/>
      <c r="XO298" s="278"/>
      <c r="XP298" s="278"/>
      <c r="XQ298" s="278"/>
      <c r="XR298" s="278"/>
      <c r="XS298" s="278"/>
      <c r="XT298" s="278"/>
      <c r="XU298" s="278"/>
      <c r="XV298" s="278"/>
      <c r="XW298" s="276"/>
      <c r="XX298" s="279"/>
      <c r="XY298" s="279"/>
      <c r="XZ298" s="279"/>
      <c r="YA298" s="279"/>
      <c r="YB298" s="279"/>
      <c r="YC298" s="279"/>
      <c r="YD298" s="279"/>
      <c r="YE298" s="279"/>
      <c r="YF298" s="279"/>
      <c r="YG298" s="279"/>
      <c r="YH298" s="279"/>
      <c r="YI298" s="279"/>
      <c r="YJ298" s="279"/>
      <c r="YK298" s="279"/>
      <c r="YL298" s="279"/>
      <c r="YM298" s="279"/>
      <c r="YN298" s="279"/>
      <c r="YO298" s="279"/>
      <c r="YP298" s="279"/>
      <c r="YQ298" s="279"/>
      <c r="YR298" s="279"/>
      <c r="YS298" s="279"/>
      <c r="YT298" s="279"/>
      <c r="YU298" s="279"/>
      <c r="YV298" s="279"/>
      <c r="YW298" s="279"/>
      <c r="YX298" s="279"/>
      <c r="YY298" s="279"/>
      <c r="YZ298" s="276"/>
      <c r="ZA298" s="276"/>
      <c r="ZB298" s="276"/>
      <c r="ZC298" s="276"/>
      <c r="ZD298" s="276"/>
      <c r="ZE298" s="276"/>
      <c r="ZF298" s="276"/>
      <c r="ZG298" s="276"/>
      <c r="ZH298" s="276"/>
      <c r="ZI298" s="276"/>
      <c r="ZJ298" s="276"/>
      <c r="ZK298" s="276"/>
      <c r="ZL298" s="276"/>
      <c r="ZM298" s="276"/>
      <c r="ZN298" s="276"/>
      <c r="ZO298" s="278"/>
      <c r="ZP298" s="278"/>
      <c r="ZQ298" s="278"/>
      <c r="ZR298" s="278"/>
      <c r="ZS298" s="278"/>
      <c r="ZT298" s="278"/>
      <c r="ZU298" s="278"/>
      <c r="ZV298" s="278"/>
      <c r="ZW298" s="276"/>
      <c r="ZX298" s="276"/>
      <c r="ZY298" s="276"/>
      <c r="ZZ298" s="276"/>
      <c r="AAA298" s="276"/>
      <c r="AAB298" s="276"/>
      <c r="AAC298" s="276"/>
      <c r="AAD298" s="276"/>
      <c r="AAE298" s="276"/>
      <c r="AAF298" s="276"/>
      <c r="AAG298" s="276"/>
      <c r="AAH298" s="276"/>
      <c r="AAI298" s="276"/>
      <c r="AAJ298" s="276"/>
      <c r="AAK298" s="276"/>
      <c r="AAL298" s="276"/>
      <c r="AAM298" s="276"/>
      <c r="AAN298" s="276"/>
      <c r="AAO298" s="278"/>
      <c r="AAP298" s="278"/>
      <c r="AAQ298" s="278"/>
      <c r="AAR298" s="278"/>
      <c r="AAS298" s="278"/>
      <c r="AAT298" s="278"/>
      <c r="AAU298" s="278"/>
      <c r="AAV298" s="278"/>
      <c r="AAW298" s="278"/>
      <c r="AAX298" s="278"/>
    </row>
    <row r="299" spans="10:726" s="168" customFormat="1" ht="13.5" customHeight="1" x14ac:dyDescent="0.35">
      <c r="J299" s="169"/>
      <c r="K299" s="169"/>
      <c r="L299" s="169"/>
      <c r="M299" s="169"/>
      <c r="N299" s="169"/>
      <c r="O299" s="169"/>
      <c r="P299" s="169"/>
      <c r="Q299" s="169"/>
      <c r="R299" s="169"/>
      <c r="S299" s="169"/>
      <c r="T299" s="169"/>
      <c r="V299" s="169"/>
      <c r="W299" s="169"/>
      <c r="X299" s="169"/>
      <c r="Y299" s="169"/>
      <c r="Z299" s="169"/>
      <c r="BH299" s="169"/>
      <c r="BI299" s="169"/>
      <c r="BJ299" s="169"/>
      <c r="BK299" s="169"/>
      <c r="BV299" s="169"/>
      <c r="BW299" s="169"/>
      <c r="BX299" s="169"/>
      <c r="BY299" s="169"/>
      <c r="CE299" s="169"/>
      <c r="CF299" s="169"/>
      <c r="CG299" s="169"/>
      <c r="CL299" s="169"/>
      <c r="CM299" s="169"/>
      <c r="CN299" s="169"/>
      <c r="CU299" s="169"/>
      <c r="CV299" s="169"/>
      <c r="CW299" s="169"/>
      <c r="CX299" s="169"/>
      <c r="CY299" s="169"/>
      <c r="DE299" s="169"/>
      <c r="DF299" s="169"/>
      <c r="DG299" s="169"/>
      <c r="DL299" s="169"/>
      <c r="DM299" s="169"/>
      <c r="DN299" s="169"/>
      <c r="DO299" s="169"/>
      <c r="DQ299" s="169"/>
      <c r="DR299" s="169"/>
      <c r="DS299" s="169"/>
      <c r="DU299" s="169"/>
      <c r="DV299" s="169"/>
      <c r="DW299" s="169"/>
      <c r="EC299" s="169"/>
      <c r="ED299" s="169"/>
      <c r="EE299" s="169"/>
      <c r="EV299" s="169"/>
      <c r="EW299" s="169"/>
      <c r="EX299" s="169"/>
      <c r="EY299" s="169"/>
      <c r="EZ299" s="169"/>
      <c r="FA299" s="169"/>
      <c r="FB299" s="169"/>
      <c r="FC299" s="169"/>
      <c r="FD299" s="169"/>
      <c r="FE299" s="169"/>
      <c r="FT299" s="169"/>
      <c r="GY299" s="169"/>
      <c r="GZ299" s="169"/>
      <c r="HA299" s="169"/>
      <c r="HB299" s="169"/>
      <c r="HC299" s="169"/>
      <c r="HD299" s="169"/>
      <c r="HE299" s="169"/>
      <c r="HF299" s="169"/>
      <c r="HG299" s="169"/>
      <c r="HH299" s="169"/>
      <c r="HI299" s="169"/>
      <c r="HJ299" s="169"/>
      <c r="HK299" s="169"/>
      <c r="HL299" s="169"/>
      <c r="HM299" s="169"/>
      <c r="HN299" s="169"/>
      <c r="HO299" s="169"/>
      <c r="HP299" s="169"/>
      <c r="HQ299" s="169"/>
      <c r="HR299" s="169"/>
      <c r="HS299" s="169"/>
      <c r="HT299" s="169"/>
      <c r="HU299" s="169"/>
      <c r="HV299" s="169"/>
      <c r="HW299" s="169"/>
      <c r="HX299" s="169"/>
      <c r="ID299" s="169"/>
      <c r="IE299" s="169"/>
      <c r="IF299" s="169"/>
      <c r="IU299" s="169"/>
      <c r="IV299" s="169"/>
      <c r="IW299" s="169"/>
      <c r="IX299" s="169"/>
      <c r="JF299" s="169"/>
      <c r="JG299" s="169"/>
      <c r="JH299" s="169"/>
      <c r="JV299" s="169"/>
      <c r="JW299" s="169"/>
      <c r="JX299" s="169"/>
      <c r="KD299" s="169"/>
      <c r="KE299" s="169"/>
      <c r="KF299" s="169"/>
      <c r="KP299" s="169"/>
      <c r="KT299" s="169"/>
      <c r="KU299" s="169"/>
      <c r="KV299" s="169"/>
      <c r="LB299" s="169"/>
      <c r="LC299" s="169"/>
      <c r="LD299" s="169"/>
      <c r="LG299" s="169"/>
      <c r="LH299" s="169"/>
      <c r="LI299" s="169"/>
      <c r="LO299" s="169"/>
      <c r="LP299" s="169"/>
      <c r="LQ299" s="169"/>
      <c r="LY299" s="169"/>
      <c r="LZ299" s="169"/>
      <c r="MG299" s="169"/>
      <c r="NB299" s="169"/>
      <c r="NC299" s="169"/>
      <c r="ND299" s="169"/>
      <c r="NE299" s="169"/>
      <c r="NF299" s="169"/>
      <c r="NG299" s="169"/>
      <c r="NH299" s="169"/>
      <c r="NI299" s="169"/>
      <c r="NJ299" s="169"/>
      <c r="NK299" s="169"/>
      <c r="NN299" s="169"/>
      <c r="OA299" s="169"/>
      <c r="OB299" s="169"/>
      <c r="OC299" s="169"/>
      <c r="OD299" s="169"/>
      <c r="OJ299" s="169"/>
      <c r="OT299" s="169"/>
      <c r="OU299" s="169"/>
      <c r="OV299" s="169"/>
      <c r="OW299" s="169"/>
      <c r="OX299" s="169"/>
      <c r="OY299" s="169"/>
      <c r="OZ299" s="169"/>
      <c r="PA299" s="170"/>
      <c r="PB299" s="170"/>
      <c r="PC299" s="170"/>
      <c r="PD299" s="170"/>
      <c r="PE299" s="170"/>
      <c r="PF299" s="170"/>
      <c r="PG299" s="170"/>
      <c r="PM299" s="169"/>
      <c r="PN299" s="169"/>
      <c r="PO299" s="169"/>
      <c r="PW299" s="169"/>
      <c r="QF299" s="169"/>
      <c r="QJ299" s="169"/>
      <c r="QK299" s="169"/>
      <c r="QL299" s="169"/>
      <c r="QX299" s="169"/>
      <c r="QY299" s="169"/>
      <c r="QZ299" s="169"/>
      <c r="RA299" s="169"/>
      <c r="RE299" s="169"/>
      <c r="RL299" s="169"/>
      <c r="RM299" s="169"/>
      <c r="RN299" s="169"/>
      <c r="RV299" s="169"/>
      <c r="RY299" s="227"/>
      <c r="RZ299" s="167"/>
      <c r="SB299" s="249"/>
      <c r="SC299" s="234"/>
      <c r="SD299" s="177"/>
      <c r="SF299" s="276"/>
      <c r="SG299" s="276"/>
      <c r="SH299" s="276"/>
      <c r="SI299" s="276"/>
      <c r="SJ299" s="276"/>
      <c r="SK299" s="276"/>
      <c r="SL299" s="276"/>
      <c r="SM299" s="276"/>
      <c r="SN299" s="276"/>
      <c r="SO299" s="276"/>
      <c r="SP299" s="276"/>
      <c r="SQ299" s="276"/>
      <c r="SR299" s="276"/>
      <c r="SS299" s="276"/>
      <c r="ST299" s="276"/>
      <c r="SU299" s="276"/>
      <c r="SV299" s="276"/>
      <c r="SW299" s="276"/>
      <c r="SX299" s="276"/>
      <c r="SY299" s="276"/>
      <c r="SZ299" s="276"/>
      <c r="TA299" s="276"/>
      <c r="TB299" s="276"/>
      <c r="TC299" s="276"/>
      <c r="TD299" s="276"/>
      <c r="TE299" s="276"/>
      <c r="TF299" s="276"/>
      <c r="TG299" s="276"/>
      <c r="TH299" s="276"/>
      <c r="TI299" s="276"/>
      <c r="TJ299" s="276"/>
      <c r="TK299" s="276"/>
      <c r="TL299" s="276"/>
      <c r="TM299" s="276"/>
      <c r="TN299" s="276"/>
      <c r="TO299" s="276"/>
      <c r="TP299" s="276"/>
      <c r="TQ299" s="276"/>
      <c r="TR299" s="276"/>
      <c r="TS299" s="276"/>
      <c r="TT299" s="276"/>
      <c r="TU299" s="276"/>
      <c r="TV299" s="276"/>
      <c r="TW299" s="276"/>
      <c r="TX299" s="276"/>
      <c r="TY299" s="276"/>
      <c r="TZ299" s="276"/>
      <c r="UA299" s="276"/>
      <c r="UB299" s="276"/>
      <c r="UC299" s="276"/>
      <c r="UD299" s="276"/>
      <c r="UE299" s="276"/>
      <c r="UF299" s="276"/>
      <c r="UG299" s="276"/>
      <c r="UH299" s="276"/>
      <c r="UI299" s="276"/>
      <c r="UJ299" s="276"/>
      <c r="UK299" s="276"/>
      <c r="UL299" s="276"/>
      <c r="UM299" s="276"/>
      <c r="UN299" s="276"/>
      <c r="UO299" s="276"/>
      <c r="UP299" s="276"/>
      <c r="UQ299" s="276"/>
      <c r="UR299" s="276"/>
      <c r="US299" s="276"/>
      <c r="UT299" s="276"/>
      <c r="UU299" s="276"/>
      <c r="UV299" s="276"/>
      <c r="UW299" s="276"/>
      <c r="UX299" s="276"/>
      <c r="UY299" s="276"/>
      <c r="UZ299" s="276"/>
      <c r="VA299" s="276"/>
      <c r="VB299" s="276"/>
      <c r="VC299" s="276"/>
      <c r="VD299" s="276"/>
      <c r="VE299" s="276"/>
      <c r="VF299" s="276"/>
      <c r="VG299" s="276"/>
      <c r="VH299" s="276"/>
      <c r="VI299" s="276"/>
      <c r="VJ299" s="276"/>
      <c r="VK299" s="276"/>
      <c r="VL299" s="276"/>
      <c r="VM299" s="276"/>
      <c r="VN299" s="276"/>
      <c r="VO299" s="276"/>
      <c r="VP299" s="276"/>
      <c r="VQ299" s="276"/>
      <c r="VR299" s="276"/>
      <c r="VS299" s="276"/>
      <c r="VT299" s="276"/>
      <c r="VU299" s="276"/>
      <c r="VV299" s="276"/>
      <c r="VW299" s="276"/>
      <c r="VX299" s="276"/>
      <c r="VY299" s="276"/>
      <c r="VZ299" s="276"/>
      <c r="WA299" s="276"/>
      <c r="WB299" s="276"/>
      <c r="WC299" s="276"/>
      <c r="WD299" s="276"/>
      <c r="WE299" s="276"/>
      <c r="WF299" s="276"/>
      <c r="WG299" s="276"/>
      <c r="WH299" s="276"/>
      <c r="WI299" s="276"/>
      <c r="WJ299" s="276"/>
      <c r="WK299" s="276"/>
      <c r="WL299" s="276"/>
      <c r="WM299" s="276"/>
      <c r="WN299" s="276"/>
      <c r="WO299" s="276"/>
      <c r="WP299" s="276"/>
      <c r="WQ299" s="276"/>
      <c r="WR299" s="276"/>
      <c r="WS299" s="276"/>
      <c r="WT299" s="276"/>
      <c r="WU299" s="276"/>
      <c r="WV299" s="276"/>
      <c r="WW299" s="276"/>
      <c r="WX299" s="276"/>
      <c r="WY299" s="276"/>
      <c r="WZ299" s="276"/>
      <c r="XA299" s="276"/>
      <c r="XB299" s="276"/>
      <c r="XC299" s="276"/>
      <c r="XD299" s="276"/>
      <c r="XE299" s="276"/>
      <c r="XF299" s="276"/>
      <c r="XG299" s="276"/>
      <c r="XH299" s="276"/>
      <c r="XI299" s="276"/>
      <c r="XJ299" s="276"/>
      <c r="XK299" s="276"/>
      <c r="XL299" s="276"/>
      <c r="XM299" s="278"/>
      <c r="XN299" s="278"/>
      <c r="XO299" s="278"/>
      <c r="XP299" s="278"/>
      <c r="XQ299" s="278"/>
      <c r="XR299" s="278"/>
      <c r="XS299" s="278"/>
      <c r="XT299" s="278"/>
      <c r="XU299" s="278"/>
      <c r="XV299" s="278"/>
      <c r="XW299" s="276"/>
      <c r="XX299" s="279"/>
      <c r="XY299" s="279"/>
      <c r="XZ299" s="279"/>
      <c r="YA299" s="279"/>
      <c r="YB299" s="279"/>
      <c r="YC299" s="279"/>
      <c r="YD299" s="279"/>
      <c r="YE299" s="279"/>
      <c r="YF299" s="279"/>
      <c r="YG299" s="279"/>
      <c r="YH299" s="279"/>
      <c r="YI299" s="279"/>
      <c r="YJ299" s="279"/>
      <c r="YK299" s="279"/>
      <c r="YL299" s="279"/>
      <c r="YM299" s="279"/>
      <c r="YN299" s="279"/>
      <c r="YO299" s="279"/>
      <c r="YP299" s="279"/>
      <c r="YQ299" s="279"/>
      <c r="YR299" s="279"/>
      <c r="YS299" s="279"/>
      <c r="YT299" s="279"/>
      <c r="YU299" s="279"/>
      <c r="YV299" s="279"/>
      <c r="YW299" s="279"/>
      <c r="YX299" s="279"/>
      <c r="YY299" s="279"/>
      <c r="YZ299" s="276"/>
      <c r="ZA299" s="276"/>
      <c r="ZB299" s="276"/>
      <c r="ZC299" s="276"/>
      <c r="ZD299" s="276"/>
      <c r="ZE299" s="276"/>
      <c r="ZF299" s="276"/>
      <c r="ZG299" s="276"/>
      <c r="ZH299" s="276"/>
      <c r="ZI299" s="276"/>
      <c r="ZJ299" s="276"/>
      <c r="ZK299" s="276"/>
      <c r="ZL299" s="276"/>
      <c r="ZM299" s="276"/>
      <c r="ZN299" s="276"/>
      <c r="ZO299" s="278"/>
      <c r="ZP299" s="278"/>
      <c r="ZQ299" s="278"/>
      <c r="ZR299" s="278"/>
      <c r="ZS299" s="278"/>
      <c r="ZT299" s="278"/>
      <c r="ZU299" s="278"/>
      <c r="ZV299" s="278"/>
      <c r="ZW299" s="276"/>
      <c r="ZX299" s="276"/>
      <c r="ZY299" s="276"/>
      <c r="ZZ299" s="276"/>
      <c r="AAA299" s="276"/>
      <c r="AAB299" s="276"/>
      <c r="AAC299" s="276"/>
      <c r="AAD299" s="276"/>
      <c r="AAE299" s="276"/>
      <c r="AAF299" s="276"/>
      <c r="AAG299" s="276"/>
      <c r="AAH299" s="276"/>
      <c r="AAI299" s="276"/>
      <c r="AAJ299" s="276"/>
      <c r="AAK299" s="276"/>
      <c r="AAL299" s="276"/>
      <c r="AAM299" s="276"/>
      <c r="AAN299" s="276"/>
      <c r="AAO299" s="278"/>
      <c r="AAP299" s="278"/>
      <c r="AAQ299" s="278"/>
      <c r="AAR299" s="278"/>
      <c r="AAS299" s="278"/>
      <c r="AAT299" s="278"/>
      <c r="AAU299" s="278"/>
      <c r="AAV299" s="278"/>
      <c r="AAW299" s="278"/>
      <c r="AAX299" s="278"/>
    </row>
    <row r="300" spans="10:726" s="168" customFormat="1" ht="13.5" customHeight="1" x14ac:dyDescent="0.35">
      <c r="J300" s="169"/>
      <c r="K300" s="169"/>
      <c r="L300" s="169"/>
      <c r="M300" s="169"/>
      <c r="N300" s="169"/>
      <c r="O300" s="169"/>
      <c r="P300" s="169"/>
      <c r="Q300" s="169"/>
      <c r="R300" s="169"/>
      <c r="S300" s="169"/>
      <c r="T300" s="169"/>
      <c r="V300" s="169"/>
      <c r="W300" s="169"/>
      <c r="X300" s="169"/>
      <c r="Y300" s="169"/>
      <c r="Z300" s="169"/>
      <c r="BH300" s="169"/>
      <c r="BI300" s="169"/>
      <c r="BJ300" s="169"/>
      <c r="BK300" s="169"/>
      <c r="BV300" s="169"/>
      <c r="BW300" s="169"/>
      <c r="BX300" s="169"/>
      <c r="BY300" s="169"/>
      <c r="CE300" s="169"/>
      <c r="CF300" s="169"/>
      <c r="CG300" s="169"/>
      <c r="CL300" s="169"/>
      <c r="CM300" s="169"/>
      <c r="CN300" s="169"/>
      <c r="CU300" s="169"/>
      <c r="CV300" s="169"/>
      <c r="CW300" s="169"/>
      <c r="CX300" s="169"/>
      <c r="CY300" s="169"/>
      <c r="DE300" s="169"/>
      <c r="DF300" s="169"/>
      <c r="DG300" s="169"/>
      <c r="DL300" s="169"/>
      <c r="DM300" s="169"/>
      <c r="DN300" s="169"/>
      <c r="DO300" s="169"/>
      <c r="DQ300" s="169"/>
      <c r="DR300" s="169"/>
      <c r="DS300" s="169"/>
      <c r="DU300" s="169"/>
      <c r="DV300" s="169"/>
      <c r="DW300" s="169"/>
      <c r="EC300" s="169"/>
      <c r="ED300" s="169"/>
      <c r="EE300" s="169"/>
      <c r="EV300" s="169"/>
      <c r="EW300" s="169"/>
      <c r="EX300" s="169"/>
      <c r="EY300" s="169"/>
      <c r="EZ300" s="169"/>
      <c r="FA300" s="169"/>
      <c r="FB300" s="169"/>
      <c r="FC300" s="169"/>
      <c r="FD300" s="169"/>
      <c r="FE300" s="169"/>
      <c r="FT300" s="169"/>
      <c r="GY300" s="169"/>
      <c r="GZ300" s="169"/>
      <c r="HA300" s="169"/>
      <c r="HB300" s="169"/>
      <c r="HC300" s="169"/>
      <c r="HD300" s="169"/>
      <c r="HE300" s="169"/>
      <c r="HF300" s="169"/>
      <c r="HG300" s="169"/>
      <c r="HH300" s="169"/>
      <c r="HI300" s="169"/>
      <c r="HJ300" s="169"/>
      <c r="HK300" s="169"/>
      <c r="HL300" s="169"/>
      <c r="HM300" s="169"/>
      <c r="HN300" s="169"/>
      <c r="HO300" s="169"/>
      <c r="HP300" s="169"/>
      <c r="HQ300" s="169"/>
      <c r="HR300" s="169"/>
      <c r="HS300" s="169"/>
      <c r="HT300" s="169"/>
      <c r="HU300" s="169"/>
      <c r="HV300" s="169"/>
      <c r="HW300" s="169"/>
      <c r="HX300" s="169"/>
      <c r="ID300" s="169"/>
      <c r="IE300" s="169"/>
      <c r="IF300" s="169"/>
      <c r="IU300" s="169"/>
      <c r="IV300" s="169"/>
      <c r="IW300" s="169"/>
      <c r="IX300" s="169"/>
      <c r="JF300" s="169"/>
      <c r="JG300" s="169"/>
      <c r="JH300" s="169"/>
      <c r="JV300" s="169"/>
      <c r="JW300" s="169"/>
      <c r="JX300" s="169"/>
      <c r="KD300" s="169"/>
      <c r="KE300" s="169"/>
      <c r="KF300" s="169"/>
      <c r="KP300" s="169"/>
      <c r="KT300" s="169"/>
      <c r="KU300" s="169"/>
      <c r="KV300" s="169"/>
      <c r="LB300" s="169"/>
      <c r="LC300" s="169"/>
      <c r="LD300" s="169"/>
      <c r="LG300" s="169"/>
      <c r="LH300" s="169"/>
      <c r="LI300" s="169"/>
      <c r="LO300" s="169"/>
      <c r="LP300" s="169"/>
      <c r="LQ300" s="169"/>
      <c r="LY300" s="169"/>
      <c r="LZ300" s="169"/>
      <c r="MG300" s="169"/>
      <c r="NB300" s="169"/>
      <c r="NC300" s="169"/>
      <c r="ND300" s="169"/>
      <c r="NE300" s="169"/>
      <c r="NF300" s="169"/>
      <c r="NG300" s="169"/>
      <c r="NH300" s="169"/>
      <c r="NI300" s="169"/>
      <c r="NJ300" s="169"/>
      <c r="NK300" s="169"/>
      <c r="NN300" s="169"/>
      <c r="OA300" s="169"/>
      <c r="OB300" s="169"/>
      <c r="OC300" s="169"/>
      <c r="OD300" s="169"/>
      <c r="OJ300" s="169"/>
      <c r="OT300" s="169"/>
      <c r="OU300" s="169"/>
      <c r="OV300" s="169"/>
      <c r="OW300" s="169"/>
      <c r="OX300" s="169"/>
      <c r="OY300" s="169"/>
      <c r="OZ300" s="169"/>
      <c r="PA300" s="170"/>
      <c r="PB300" s="170"/>
      <c r="PC300" s="170"/>
      <c r="PD300" s="170"/>
      <c r="PE300" s="170"/>
      <c r="PF300" s="170"/>
      <c r="PG300" s="170"/>
      <c r="PM300" s="169"/>
      <c r="PN300" s="169"/>
      <c r="PO300" s="169"/>
      <c r="PW300" s="169"/>
      <c r="QF300" s="169"/>
      <c r="QJ300" s="169"/>
      <c r="QK300" s="169"/>
      <c r="QL300" s="169"/>
      <c r="QX300" s="169"/>
      <c r="QY300" s="169"/>
      <c r="QZ300" s="169"/>
      <c r="RA300" s="169"/>
      <c r="RE300" s="169"/>
      <c r="RL300" s="169"/>
      <c r="RM300" s="169"/>
      <c r="RN300" s="169"/>
      <c r="RV300" s="169"/>
      <c r="RY300" s="227"/>
      <c r="RZ300" s="167"/>
      <c r="SB300" s="249"/>
      <c r="SC300" s="234"/>
      <c r="SD300" s="177"/>
      <c r="SF300" s="276"/>
      <c r="SG300" s="276"/>
      <c r="SH300" s="276"/>
      <c r="SI300" s="276"/>
      <c r="SJ300" s="276"/>
      <c r="SK300" s="276"/>
      <c r="SL300" s="276"/>
      <c r="SM300" s="276"/>
      <c r="SN300" s="276"/>
      <c r="SO300" s="276"/>
      <c r="SP300" s="276"/>
      <c r="SQ300" s="276"/>
      <c r="SR300" s="276"/>
      <c r="SS300" s="276"/>
      <c r="ST300" s="276"/>
      <c r="SU300" s="276"/>
      <c r="SV300" s="276"/>
      <c r="SW300" s="276"/>
      <c r="SX300" s="276"/>
      <c r="SY300" s="276"/>
      <c r="SZ300" s="276"/>
      <c r="TA300" s="276"/>
      <c r="TB300" s="276"/>
      <c r="TC300" s="276"/>
      <c r="TD300" s="276"/>
      <c r="TE300" s="276"/>
      <c r="TF300" s="276"/>
      <c r="TG300" s="276"/>
      <c r="TH300" s="276"/>
      <c r="TI300" s="276"/>
      <c r="TJ300" s="276"/>
      <c r="TK300" s="276"/>
      <c r="TL300" s="276"/>
      <c r="TM300" s="276"/>
      <c r="TN300" s="276"/>
      <c r="TO300" s="276"/>
      <c r="TP300" s="276"/>
      <c r="TQ300" s="276"/>
      <c r="TR300" s="276"/>
      <c r="TS300" s="276"/>
      <c r="TT300" s="276"/>
      <c r="TU300" s="276"/>
      <c r="TV300" s="276"/>
      <c r="TW300" s="276"/>
      <c r="TX300" s="276"/>
      <c r="TY300" s="276"/>
      <c r="TZ300" s="276"/>
      <c r="UA300" s="276"/>
      <c r="UB300" s="276"/>
      <c r="UC300" s="276"/>
      <c r="UD300" s="276"/>
      <c r="UE300" s="276"/>
      <c r="UF300" s="276"/>
      <c r="UG300" s="276"/>
      <c r="UH300" s="276"/>
      <c r="UI300" s="276"/>
      <c r="UJ300" s="276"/>
      <c r="UK300" s="276"/>
      <c r="UL300" s="276"/>
      <c r="UM300" s="276"/>
      <c r="UN300" s="276"/>
      <c r="UO300" s="276"/>
      <c r="UP300" s="276"/>
      <c r="UQ300" s="276"/>
      <c r="UR300" s="276"/>
      <c r="US300" s="276"/>
      <c r="UT300" s="276"/>
      <c r="UU300" s="276"/>
      <c r="UV300" s="276"/>
      <c r="UW300" s="276"/>
      <c r="UX300" s="276"/>
      <c r="UY300" s="276"/>
      <c r="UZ300" s="276"/>
      <c r="VA300" s="276"/>
      <c r="VB300" s="276"/>
      <c r="VC300" s="276"/>
      <c r="VD300" s="276"/>
      <c r="VE300" s="276"/>
      <c r="VF300" s="276"/>
      <c r="VG300" s="276"/>
      <c r="VH300" s="276"/>
      <c r="VI300" s="276"/>
      <c r="VJ300" s="276"/>
      <c r="VK300" s="276"/>
      <c r="VL300" s="276"/>
      <c r="VM300" s="276"/>
      <c r="VN300" s="276"/>
      <c r="VO300" s="276"/>
      <c r="VP300" s="276"/>
      <c r="VQ300" s="276"/>
      <c r="VR300" s="276"/>
      <c r="VS300" s="276"/>
      <c r="VT300" s="276"/>
      <c r="VU300" s="276"/>
      <c r="VV300" s="276"/>
      <c r="VW300" s="276"/>
      <c r="VX300" s="276"/>
      <c r="VY300" s="276"/>
      <c r="VZ300" s="276"/>
      <c r="WA300" s="276"/>
      <c r="WB300" s="276"/>
      <c r="WC300" s="276"/>
      <c r="WD300" s="276"/>
      <c r="WE300" s="276"/>
      <c r="WF300" s="276"/>
      <c r="WG300" s="276"/>
      <c r="WH300" s="276"/>
      <c r="WI300" s="276"/>
      <c r="WJ300" s="276"/>
      <c r="WK300" s="276"/>
      <c r="WL300" s="276"/>
      <c r="WM300" s="276"/>
      <c r="WN300" s="276"/>
      <c r="WO300" s="276"/>
      <c r="WP300" s="276"/>
      <c r="WQ300" s="276"/>
      <c r="WR300" s="276"/>
      <c r="WS300" s="276"/>
      <c r="WT300" s="276"/>
      <c r="WU300" s="276"/>
      <c r="WV300" s="276"/>
      <c r="WW300" s="276"/>
      <c r="WX300" s="276"/>
      <c r="WY300" s="276"/>
      <c r="WZ300" s="276"/>
      <c r="XA300" s="276"/>
      <c r="XB300" s="276"/>
      <c r="XC300" s="276"/>
      <c r="XD300" s="276"/>
      <c r="XE300" s="276"/>
      <c r="XF300" s="276"/>
      <c r="XG300" s="276"/>
      <c r="XH300" s="276"/>
      <c r="XI300" s="276"/>
      <c r="XJ300" s="276"/>
      <c r="XK300" s="276"/>
      <c r="XL300" s="276"/>
      <c r="XM300" s="278"/>
      <c r="XN300" s="278"/>
      <c r="XO300" s="278"/>
      <c r="XP300" s="278"/>
      <c r="XQ300" s="278"/>
      <c r="XR300" s="278"/>
      <c r="XS300" s="278"/>
      <c r="XT300" s="278"/>
      <c r="XU300" s="278"/>
      <c r="XV300" s="278"/>
      <c r="XW300" s="276"/>
      <c r="XX300" s="279"/>
      <c r="XY300" s="279"/>
      <c r="XZ300" s="279"/>
      <c r="YA300" s="279"/>
      <c r="YB300" s="279"/>
      <c r="YC300" s="279"/>
      <c r="YD300" s="279"/>
      <c r="YE300" s="279"/>
      <c r="YF300" s="279"/>
      <c r="YG300" s="279"/>
      <c r="YH300" s="279"/>
      <c r="YI300" s="279"/>
      <c r="YJ300" s="279"/>
      <c r="YK300" s="279"/>
      <c r="YL300" s="279"/>
      <c r="YM300" s="279"/>
      <c r="YN300" s="279"/>
      <c r="YO300" s="279"/>
      <c r="YP300" s="279"/>
      <c r="YQ300" s="279"/>
      <c r="YR300" s="279"/>
      <c r="YS300" s="279"/>
      <c r="YT300" s="279"/>
      <c r="YU300" s="279"/>
      <c r="YV300" s="279"/>
      <c r="YW300" s="279"/>
      <c r="YX300" s="279"/>
      <c r="YY300" s="279"/>
      <c r="YZ300" s="276"/>
      <c r="ZA300" s="276"/>
      <c r="ZB300" s="276"/>
      <c r="ZC300" s="276"/>
      <c r="ZD300" s="276"/>
      <c r="ZE300" s="276"/>
      <c r="ZF300" s="276"/>
      <c r="ZG300" s="276"/>
      <c r="ZH300" s="276"/>
      <c r="ZI300" s="276"/>
      <c r="ZJ300" s="276"/>
      <c r="ZK300" s="276"/>
      <c r="ZL300" s="276"/>
      <c r="ZM300" s="276"/>
      <c r="ZN300" s="276"/>
      <c r="ZO300" s="278"/>
      <c r="ZP300" s="278"/>
      <c r="ZQ300" s="278"/>
      <c r="ZR300" s="278"/>
      <c r="ZS300" s="278"/>
      <c r="ZT300" s="278"/>
      <c r="ZU300" s="278"/>
      <c r="ZV300" s="278"/>
      <c r="ZW300" s="276"/>
      <c r="ZX300" s="276"/>
      <c r="ZY300" s="276"/>
      <c r="ZZ300" s="276"/>
      <c r="AAA300" s="276"/>
      <c r="AAB300" s="276"/>
      <c r="AAC300" s="276"/>
      <c r="AAD300" s="276"/>
      <c r="AAE300" s="276"/>
      <c r="AAF300" s="276"/>
      <c r="AAG300" s="276"/>
      <c r="AAH300" s="276"/>
      <c r="AAI300" s="276"/>
      <c r="AAJ300" s="276"/>
      <c r="AAK300" s="276"/>
      <c r="AAL300" s="276"/>
      <c r="AAM300" s="276"/>
      <c r="AAN300" s="276"/>
      <c r="AAO300" s="278"/>
      <c r="AAP300" s="278"/>
      <c r="AAQ300" s="278"/>
      <c r="AAR300" s="278"/>
      <c r="AAS300" s="278"/>
      <c r="AAT300" s="278"/>
      <c r="AAU300" s="278"/>
      <c r="AAV300" s="278"/>
      <c r="AAW300" s="278"/>
      <c r="AAX300" s="278"/>
    </row>
    <row r="301" spans="10:726" s="168" customFormat="1" ht="13.5" customHeight="1" x14ac:dyDescent="0.35">
      <c r="J301" s="169"/>
      <c r="K301" s="169"/>
      <c r="L301" s="169"/>
      <c r="M301" s="169"/>
      <c r="N301" s="169"/>
      <c r="O301" s="169"/>
      <c r="P301" s="169"/>
      <c r="Q301" s="169"/>
      <c r="R301" s="169"/>
      <c r="S301" s="169"/>
      <c r="T301" s="169"/>
      <c r="V301" s="169"/>
      <c r="W301" s="169"/>
      <c r="X301" s="169"/>
      <c r="Y301" s="169"/>
      <c r="Z301" s="169"/>
      <c r="BH301" s="169"/>
      <c r="BI301" s="169"/>
      <c r="BJ301" s="169"/>
      <c r="BK301" s="169"/>
      <c r="BV301" s="169"/>
      <c r="BW301" s="169"/>
      <c r="BX301" s="169"/>
      <c r="BY301" s="169"/>
      <c r="CE301" s="169"/>
      <c r="CF301" s="169"/>
      <c r="CG301" s="169"/>
      <c r="CL301" s="169"/>
      <c r="CM301" s="169"/>
      <c r="CN301" s="169"/>
      <c r="CU301" s="169"/>
      <c r="CV301" s="169"/>
      <c r="CW301" s="169"/>
      <c r="CX301" s="169"/>
      <c r="CY301" s="169"/>
      <c r="DE301" s="169"/>
      <c r="DF301" s="169"/>
      <c r="DG301" s="169"/>
      <c r="DL301" s="169"/>
      <c r="DM301" s="169"/>
      <c r="DN301" s="169"/>
      <c r="DO301" s="169"/>
      <c r="DQ301" s="169"/>
      <c r="DR301" s="169"/>
      <c r="DS301" s="169"/>
      <c r="DU301" s="169"/>
      <c r="DV301" s="169"/>
      <c r="DW301" s="169"/>
      <c r="EC301" s="169"/>
      <c r="ED301" s="169"/>
      <c r="EE301" s="169"/>
      <c r="EV301" s="169"/>
      <c r="EW301" s="169"/>
      <c r="EX301" s="169"/>
      <c r="EY301" s="169"/>
      <c r="EZ301" s="169"/>
      <c r="FA301" s="169"/>
      <c r="FB301" s="169"/>
      <c r="FC301" s="169"/>
      <c r="FD301" s="169"/>
      <c r="FE301" s="169"/>
      <c r="FT301" s="169"/>
      <c r="GY301" s="169"/>
      <c r="GZ301" s="169"/>
      <c r="HA301" s="169"/>
      <c r="HB301" s="169"/>
      <c r="HC301" s="169"/>
      <c r="HD301" s="169"/>
      <c r="HE301" s="169"/>
      <c r="HF301" s="169"/>
      <c r="HG301" s="169"/>
      <c r="HH301" s="169"/>
      <c r="HI301" s="169"/>
      <c r="HJ301" s="169"/>
      <c r="HK301" s="169"/>
      <c r="HL301" s="169"/>
      <c r="HM301" s="169"/>
      <c r="HN301" s="169"/>
      <c r="HO301" s="169"/>
      <c r="HP301" s="169"/>
      <c r="HQ301" s="169"/>
      <c r="HR301" s="169"/>
      <c r="HS301" s="169"/>
      <c r="HT301" s="169"/>
      <c r="HU301" s="169"/>
      <c r="HV301" s="169"/>
      <c r="HW301" s="169"/>
      <c r="HX301" s="169"/>
      <c r="ID301" s="169"/>
      <c r="IE301" s="169"/>
      <c r="IF301" s="169"/>
      <c r="IU301" s="169"/>
      <c r="IV301" s="169"/>
      <c r="IW301" s="169"/>
      <c r="IX301" s="169"/>
      <c r="JF301" s="169"/>
      <c r="JG301" s="169"/>
      <c r="JH301" s="169"/>
      <c r="JV301" s="169"/>
      <c r="JW301" s="169"/>
      <c r="JX301" s="169"/>
      <c r="KD301" s="169"/>
      <c r="KE301" s="169"/>
      <c r="KF301" s="169"/>
      <c r="KP301" s="169"/>
      <c r="KT301" s="169"/>
      <c r="KU301" s="169"/>
      <c r="KV301" s="169"/>
      <c r="LB301" s="169"/>
      <c r="LC301" s="169"/>
      <c r="LD301" s="169"/>
      <c r="LG301" s="169"/>
      <c r="LH301" s="169"/>
      <c r="LI301" s="169"/>
      <c r="LO301" s="169"/>
      <c r="LP301" s="169"/>
      <c r="LQ301" s="169"/>
      <c r="LY301" s="169"/>
      <c r="LZ301" s="169"/>
      <c r="MG301" s="169"/>
      <c r="NB301" s="169"/>
      <c r="NC301" s="169"/>
      <c r="ND301" s="169"/>
      <c r="NE301" s="169"/>
      <c r="NF301" s="169"/>
      <c r="NG301" s="169"/>
      <c r="NH301" s="169"/>
      <c r="NI301" s="169"/>
      <c r="NJ301" s="169"/>
      <c r="NK301" s="169"/>
      <c r="NN301" s="169"/>
      <c r="OA301" s="169"/>
      <c r="OB301" s="169"/>
      <c r="OC301" s="169"/>
      <c r="OD301" s="169"/>
      <c r="OJ301" s="169"/>
      <c r="OT301" s="169"/>
      <c r="OU301" s="169"/>
      <c r="OV301" s="169"/>
      <c r="OW301" s="169"/>
      <c r="OX301" s="169"/>
      <c r="OY301" s="169"/>
      <c r="OZ301" s="169"/>
      <c r="PA301" s="170"/>
      <c r="PB301" s="170"/>
      <c r="PC301" s="170"/>
      <c r="PD301" s="170"/>
      <c r="PE301" s="170"/>
      <c r="PF301" s="170"/>
      <c r="PG301" s="170"/>
      <c r="PM301" s="169"/>
      <c r="PN301" s="169"/>
      <c r="PO301" s="169"/>
      <c r="PW301" s="169"/>
      <c r="QF301" s="169"/>
      <c r="QJ301" s="169"/>
      <c r="QK301" s="169"/>
      <c r="QL301" s="169"/>
      <c r="QX301" s="169"/>
      <c r="QY301" s="169"/>
      <c r="QZ301" s="169"/>
      <c r="RA301" s="169"/>
      <c r="RE301" s="169"/>
      <c r="RL301" s="169"/>
      <c r="RM301" s="169"/>
      <c r="RN301" s="169"/>
      <c r="RV301" s="169"/>
      <c r="RY301" s="227"/>
      <c r="RZ301" s="167"/>
      <c r="SB301" s="249"/>
      <c r="SC301" s="234"/>
      <c r="SD301" s="177"/>
      <c r="SF301" s="276"/>
      <c r="SG301" s="276"/>
      <c r="SH301" s="276"/>
      <c r="SI301" s="276"/>
      <c r="SJ301" s="276"/>
      <c r="SK301" s="276"/>
      <c r="SL301" s="276"/>
      <c r="SM301" s="276"/>
      <c r="SN301" s="276"/>
      <c r="SO301" s="276"/>
      <c r="SP301" s="276"/>
      <c r="SQ301" s="276"/>
      <c r="SR301" s="276"/>
      <c r="SS301" s="276"/>
      <c r="ST301" s="276"/>
      <c r="SU301" s="276"/>
      <c r="SV301" s="276"/>
      <c r="SW301" s="276"/>
      <c r="SX301" s="276"/>
      <c r="SY301" s="276"/>
      <c r="SZ301" s="276"/>
      <c r="TA301" s="276"/>
      <c r="TB301" s="276"/>
      <c r="TC301" s="276"/>
      <c r="TD301" s="276"/>
      <c r="TE301" s="276"/>
      <c r="TF301" s="276"/>
      <c r="TG301" s="276"/>
      <c r="TH301" s="276"/>
      <c r="TI301" s="276"/>
      <c r="TJ301" s="276"/>
      <c r="TK301" s="276"/>
      <c r="TL301" s="276"/>
      <c r="TM301" s="276"/>
      <c r="TN301" s="276"/>
      <c r="TO301" s="276"/>
      <c r="TP301" s="276"/>
      <c r="TQ301" s="276"/>
      <c r="TR301" s="276"/>
      <c r="TS301" s="276"/>
      <c r="TT301" s="276"/>
      <c r="TU301" s="276"/>
      <c r="TV301" s="276"/>
      <c r="TW301" s="276"/>
      <c r="TX301" s="276"/>
      <c r="TY301" s="276"/>
      <c r="TZ301" s="276"/>
      <c r="UA301" s="276"/>
      <c r="UB301" s="276"/>
      <c r="UC301" s="276"/>
      <c r="UD301" s="276"/>
      <c r="UE301" s="276"/>
      <c r="UF301" s="276"/>
      <c r="UG301" s="276"/>
      <c r="UH301" s="276"/>
      <c r="UI301" s="276"/>
      <c r="UJ301" s="276"/>
      <c r="UK301" s="276"/>
      <c r="UL301" s="276"/>
      <c r="UM301" s="276"/>
      <c r="UN301" s="276"/>
      <c r="UO301" s="276"/>
      <c r="UP301" s="276"/>
      <c r="UQ301" s="276"/>
      <c r="UR301" s="276"/>
      <c r="US301" s="276"/>
      <c r="UT301" s="276"/>
      <c r="UU301" s="276"/>
      <c r="UV301" s="276"/>
      <c r="UW301" s="276"/>
      <c r="UX301" s="276"/>
      <c r="UY301" s="276"/>
      <c r="UZ301" s="276"/>
      <c r="VA301" s="276"/>
      <c r="VB301" s="276"/>
      <c r="VC301" s="276"/>
      <c r="VD301" s="276"/>
      <c r="VE301" s="276"/>
      <c r="VF301" s="276"/>
      <c r="VG301" s="276"/>
      <c r="VH301" s="276"/>
      <c r="VI301" s="276"/>
      <c r="VJ301" s="276"/>
      <c r="VK301" s="276"/>
      <c r="VL301" s="276"/>
      <c r="VM301" s="276"/>
      <c r="VN301" s="276"/>
      <c r="VO301" s="276"/>
      <c r="VP301" s="276"/>
      <c r="VQ301" s="276"/>
      <c r="VR301" s="276"/>
      <c r="VS301" s="276"/>
      <c r="VT301" s="276"/>
      <c r="VU301" s="276"/>
      <c r="VV301" s="276"/>
      <c r="VW301" s="276"/>
      <c r="VX301" s="276"/>
      <c r="VY301" s="276"/>
      <c r="VZ301" s="276"/>
      <c r="WA301" s="276"/>
      <c r="WB301" s="276"/>
      <c r="WC301" s="276"/>
      <c r="WD301" s="276"/>
      <c r="WE301" s="276"/>
      <c r="WF301" s="276"/>
      <c r="WG301" s="276"/>
      <c r="WH301" s="276"/>
      <c r="WI301" s="276"/>
      <c r="WJ301" s="276"/>
      <c r="WK301" s="276"/>
      <c r="WL301" s="276"/>
      <c r="WM301" s="276"/>
      <c r="WN301" s="276"/>
      <c r="WO301" s="276"/>
      <c r="WP301" s="276"/>
      <c r="WQ301" s="276"/>
      <c r="WR301" s="276"/>
      <c r="WS301" s="276"/>
      <c r="WT301" s="276"/>
      <c r="WU301" s="276"/>
      <c r="WV301" s="276"/>
      <c r="WW301" s="276"/>
      <c r="WX301" s="276"/>
      <c r="WY301" s="276"/>
      <c r="WZ301" s="276"/>
      <c r="XA301" s="276"/>
      <c r="XB301" s="276"/>
      <c r="XC301" s="276"/>
      <c r="XD301" s="276"/>
      <c r="XE301" s="276"/>
      <c r="XF301" s="276"/>
      <c r="XG301" s="276"/>
      <c r="XH301" s="276"/>
      <c r="XI301" s="276"/>
      <c r="XJ301" s="276"/>
      <c r="XK301" s="276"/>
      <c r="XL301" s="276"/>
      <c r="XM301" s="278"/>
      <c r="XN301" s="278"/>
      <c r="XO301" s="278"/>
      <c r="XP301" s="278"/>
      <c r="XQ301" s="278"/>
      <c r="XR301" s="278"/>
      <c r="XS301" s="278"/>
      <c r="XT301" s="278"/>
      <c r="XU301" s="278"/>
      <c r="XV301" s="278"/>
      <c r="XW301" s="276"/>
      <c r="XX301" s="279"/>
      <c r="XY301" s="279"/>
      <c r="XZ301" s="279"/>
      <c r="YA301" s="279"/>
      <c r="YB301" s="279"/>
      <c r="YC301" s="279"/>
      <c r="YD301" s="279"/>
      <c r="YE301" s="279"/>
      <c r="YF301" s="279"/>
      <c r="YG301" s="279"/>
      <c r="YH301" s="279"/>
      <c r="YI301" s="279"/>
      <c r="YJ301" s="279"/>
      <c r="YK301" s="279"/>
      <c r="YL301" s="279"/>
      <c r="YM301" s="279"/>
      <c r="YN301" s="279"/>
      <c r="YO301" s="279"/>
      <c r="YP301" s="279"/>
      <c r="YQ301" s="279"/>
      <c r="YR301" s="279"/>
      <c r="YS301" s="279"/>
      <c r="YT301" s="279"/>
      <c r="YU301" s="279"/>
      <c r="YV301" s="279"/>
      <c r="YW301" s="279"/>
      <c r="YX301" s="279"/>
      <c r="YY301" s="279"/>
      <c r="YZ301" s="276"/>
      <c r="ZA301" s="276"/>
      <c r="ZB301" s="276"/>
      <c r="ZC301" s="276"/>
      <c r="ZD301" s="276"/>
      <c r="ZE301" s="276"/>
      <c r="ZF301" s="276"/>
      <c r="ZG301" s="276"/>
      <c r="ZH301" s="276"/>
      <c r="ZI301" s="276"/>
      <c r="ZJ301" s="276"/>
      <c r="ZK301" s="276"/>
      <c r="ZL301" s="276"/>
      <c r="ZM301" s="276"/>
      <c r="ZN301" s="276"/>
      <c r="ZO301" s="278"/>
      <c r="ZP301" s="278"/>
      <c r="ZQ301" s="278"/>
      <c r="ZR301" s="278"/>
      <c r="ZS301" s="278"/>
      <c r="ZT301" s="278"/>
      <c r="ZU301" s="278"/>
      <c r="ZV301" s="278"/>
      <c r="ZW301" s="276"/>
      <c r="ZX301" s="276"/>
      <c r="ZY301" s="276"/>
      <c r="ZZ301" s="276"/>
      <c r="AAA301" s="276"/>
      <c r="AAB301" s="276"/>
      <c r="AAC301" s="276"/>
      <c r="AAD301" s="276"/>
      <c r="AAE301" s="276"/>
      <c r="AAF301" s="276"/>
      <c r="AAG301" s="276"/>
      <c r="AAH301" s="276"/>
      <c r="AAI301" s="276"/>
      <c r="AAJ301" s="276"/>
      <c r="AAK301" s="276"/>
      <c r="AAL301" s="276"/>
      <c r="AAM301" s="276"/>
      <c r="AAN301" s="276"/>
      <c r="AAO301" s="278"/>
      <c r="AAP301" s="278"/>
      <c r="AAQ301" s="278"/>
      <c r="AAR301" s="278"/>
      <c r="AAS301" s="278"/>
      <c r="AAT301" s="278"/>
      <c r="AAU301" s="278"/>
      <c r="AAV301" s="278"/>
      <c r="AAW301" s="278"/>
      <c r="AAX301" s="278"/>
    </row>
    <row r="302" spans="10:726" s="168" customFormat="1" ht="13.5" customHeight="1" x14ac:dyDescent="0.35">
      <c r="J302" s="169"/>
      <c r="K302" s="169"/>
      <c r="L302" s="169"/>
      <c r="M302" s="169"/>
      <c r="N302" s="169"/>
      <c r="O302" s="169"/>
      <c r="P302" s="169"/>
      <c r="Q302" s="169"/>
      <c r="R302" s="169"/>
      <c r="S302" s="169"/>
      <c r="T302" s="169"/>
      <c r="V302" s="169"/>
      <c r="W302" s="169"/>
      <c r="X302" s="169"/>
      <c r="Y302" s="169"/>
      <c r="Z302" s="169"/>
      <c r="BH302" s="169"/>
      <c r="BI302" s="169"/>
      <c r="BJ302" s="169"/>
      <c r="BK302" s="169"/>
      <c r="BV302" s="169"/>
      <c r="BW302" s="169"/>
      <c r="BX302" s="169"/>
      <c r="BY302" s="169"/>
      <c r="CE302" s="169"/>
      <c r="CF302" s="169"/>
      <c r="CG302" s="169"/>
      <c r="CL302" s="169"/>
      <c r="CM302" s="169"/>
      <c r="CN302" s="169"/>
      <c r="CU302" s="169"/>
      <c r="CV302" s="169"/>
      <c r="CW302" s="169"/>
      <c r="CX302" s="169"/>
      <c r="CY302" s="169"/>
      <c r="DE302" s="169"/>
      <c r="DF302" s="169"/>
      <c r="DG302" s="169"/>
      <c r="DL302" s="169"/>
      <c r="DM302" s="169"/>
      <c r="DN302" s="169"/>
      <c r="DO302" s="169"/>
      <c r="DQ302" s="169"/>
      <c r="DR302" s="169"/>
      <c r="DS302" s="169"/>
      <c r="DU302" s="169"/>
      <c r="DV302" s="169"/>
      <c r="DW302" s="169"/>
      <c r="EC302" s="169"/>
      <c r="ED302" s="169"/>
      <c r="EE302" s="169"/>
      <c r="EV302" s="169"/>
      <c r="EW302" s="169"/>
      <c r="EX302" s="169"/>
      <c r="EY302" s="169"/>
      <c r="EZ302" s="169"/>
      <c r="FA302" s="169"/>
      <c r="FB302" s="169"/>
      <c r="FC302" s="169"/>
      <c r="FD302" s="169"/>
      <c r="FE302" s="169"/>
      <c r="FT302" s="169"/>
      <c r="GY302" s="169"/>
      <c r="GZ302" s="169"/>
      <c r="HA302" s="169"/>
      <c r="HB302" s="169"/>
      <c r="HC302" s="169"/>
      <c r="HD302" s="169"/>
      <c r="HE302" s="169"/>
      <c r="HF302" s="169"/>
      <c r="HG302" s="169"/>
      <c r="HH302" s="169"/>
      <c r="HI302" s="169"/>
      <c r="HJ302" s="169"/>
      <c r="HK302" s="169"/>
      <c r="HL302" s="169"/>
      <c r="HM302" s="169"/>
      <c r="HN302" s="169"/>
      <c r="HO302" s="169"/>
      <c r="HP302" s="169"/>
      <c r="HQ302" s="169"/>
      <c r="HR302" s="169"/>
      <c r="HS302" s="169"/>
      <c r="HT302" s="169"/>
      <c r="HU302" s="169"/>
      <c r="HV302" s="169"/>
      <c r="HW302" s="169"/>
      <c r="HX302" s="169"/>
      <c r="ID302" s="169"/>
      <c r="IE302" s="169"/>
      <c r="IF302" s="169"/>
      <c r="IU302" s="169"/>
      <c r="IV302" s="169"/>
      <c r="IW302" s="169"/>
      <c r="IX302" s="169"/>
      <c r="JF302" s="169"/>
      <c r="JG302" s="169"/>
      <c r="JH302" s="169"/>
      <c r="JV302" s="169"/>
      <c r="JW302" s="169"/>
      <c r="JX302" s="169"/>
      <c r="KD302" s="169"/>
      <c r="KE302" s="169"/>
      <c r="KF302" s="169"/>
      <c r="KP302" s="169"/>
      <c r="KT302" s="169"/>
      <c r="KU302" s="169"/>
      <c r="KV302" s="169"/>
      <c r="LB302" s="169"/>
      <c r="LC302" s="169"/>
      <c r="LD302" s="169"/>
      <c r="LG302" s="169"/>
      <c r="LH302" s="169"/>
      <c r="LI302" s="169"/>
      <c r="LO302" s="169"/>
      <c r="LP302" s="169"/>
      <c r="LQ302" s="169"/>
      <c r="LY302" s="169"/>
      <c r="LZ302" s="169"/>
      <c r="MG302" s="169"/>
      <c r="NB302" s="169"/>
      <c r="NC302" s="169"/>
      <c r="ND302" s="169"/>
      <c r="NE302" s="169"/>
      <c r="NF302" s="169"/>
      <c r="NG302" s="169"/>
      <c r="NH302" s="169"/>
      <c r="NI302" s="169"/>
      <c r="NJ302" s="169"/>
      <c r="NK302" s="169"/>
      <c r="NN302" s="169"/>
      <c r="OA302" s="169"/>
      <c r="OB302" s="169"/>
      <c r="OC302" s="169"/>
      <c r="OD302" s="169"/>
      <c r="OJ302" s="169"/>
      <c r="OT302" s="169"/>
      <c r="OU302" s="169"/>
      <c r="OV302" s="169"/>
      <c r="OW302" s="169"/>
      <c r="OX302" s="169"/>
      <c r="OY302" s="169"/>
      <c r="OZ302" s="169"/>
      <c r="PA302" s="170"/>
      <c r="PB302" s="170"/>
      <c r="PC302" s="170"/>
      <c r="PD302" s="170"/>
      <c r="PE302" s="170"/>
      <c r="PF302" s="170"/>
      <c r="PG302" s="170"/>
      <c r="PM302" s="169"/>
      <c r="PN302" s="169"/>
      <c r="PO302" s="169"/>
      <c r="PW302" s="169"/>
      <c r="QF302" s="169"/>
      <c r="QJ302" s="169"/>
      <c r="QK302" s="169"/>
      <c r="QL302" s="169"/>
      <c r="QX302" s="169"/>
      <c r="QY302" s="169"/>
      <c r="QZ302" s="169"/>
      <c r="RA302" s="169"/>
      <c r="RE302" s="169"/>
      <c r="RL302" s="169"/>
      <c r="RM302" s="169"/>
      <c r="RN302" s="169"/>
      <c r="RV302" s="169"/>
      <c r="RY302" s="227"/>
      <c r="RZ302" s="167"/>
      <c r="SB302" s="249"/>
      <c r="SC302" s="234"/>
      <c r="SD302" s="177"/>
      <c r="SF302" s="276"/>
      <c r="SG302" s="276"/>
      <c r="SH302" s="276"/>
      <c r="SI302" s="276"/>
      <c r="SJ302" s="276"/>
      <c r="SK302" s="276"/>
      <c r="SL302" s="276"/>
      <c r="SM302" s="276"/>
      <c r="SN302" s="276"/>
      <c r="SO302" s="276"/>
      <c r="SP302" s="276"/>
      <c r="SQ302" s="276"/>
      <c r="SR302" s="276"/>
      <c r="SS302" s="276"/>
      <c r="ST302" s="276"/>
      <c r="SU302" s="276"/>
      <c r="SV302" s="276"/>
      <c r="SW302" s="276"/>
      <c r="SX302" s="276"/>
      <c r="SY302" s="276"/>
      <c r="SZ302" s="276"/>
      <c r="TA302" s="276"/>
      <c r="TB302" s="276"/>
      <c r="TC302" s="276"/>
      <c r="TD302" s="276"/>
      <c r="TE302" s="276"/>
      <c r="TF302" s="276"/>
      <c r="TG302" s="276"/>
      <c r="TH302" s="276"/>
      <c r="TI302" s="276"/>
      <c r="TJ302" s="276"/>
      <c r="TK302" s="276"/>
      <c r="TL302" s="276"/>
      <c r="TM302" s="276"/>
      <c r="TN302" s="276"/>
      <c r="TO302" s="276"/>
      <c r="TP302" s="276"/>
      <c r="TQ302" s="276"/>
      <c r="TR302" s="276"/>
      <c r="TS302" s="276"/>
      <c r="TT302" s="276"/>
      <c r="TU302" s="276"/>
      <c r="TV302" s="276"/>
      <c r="TW302" s="276"/>
      <c r="TX302" s="276"/>
      <c r="TY302" s="276"/>
      <c r="TZ302" s="276"/>
      <c r="UA302" s="276"/>
      <c r="UB302" s="276"/>
      <c r="UC302" s="276"/>
      <c r="UD302" s="276"/>
      <c r="UE302" s="276"/>
      <c r="UF302" s="276"/>
      <c r="UG302" s="276"/>
      <c r="UH302" s="276"/>
      <c r="UI302" s="276"/>
      <c r="UJ302" s="276"/>
      <c r="UK302" s="276"/>
      <c r="UL302" s="276"/>
      <c r="UM302" s="276"/>
      <c r="UN302" s="276"/>
      <c r="UO302" s="276"/>
      <c r="UP302" s="276"/>
      <c r="UQ302" s="276"/>
      <c r="UR302" s="276"/>
      <c r="US302" s="276"/>
      <c r="UT302" s="276"/>
      <c r="UU302" s="276"/>
      <c r="UV302" s="276"/>
      <c r="UW302" s="276"/>
      <c r="UX302" s="276"/>
      <c r="UY302" s="276"/>
      <c r="UZ302" s="276"/>
      <c r="VA302" s="276"/>
      <c r="VB302" s="276"/>
      <c r="VC302" s="276"/>
      <c r="VD302" s="276"/>
      <c r="VE302" s="276"/>
      <c r="VF302" s="276"/>
      <c r="VG302" s="276"/>
      <c r="VH302" s="276"/>
      <c r="VI302" s="276"/>
      <c r="VJ302" s="276"/>
      <c r="VK302" s="276"/>
      <c r="VL302" s="276"/>
      <c r="VM302" s="276"/>
      <c r="VN302" s="276"/>
      <c r="VO302" s="276"/>
      <c r="VP302" s="276"/>
      <c r="VQ302" s="276"/>
      <c r="VR302" s="276"/>
      <c r="VS302" s="276"/>
      <c r="VT302" s="276"/>
      <c r="VU302" s="276"/>
      <c r="VV302" s="276"/>
      <c r="VW302" s="276"/>
      <c r="VX302" s="276"/>
      <c r="VY302" s="276"/>
      <c r="VZ302" s="276"/>
      <c r="WA302" s="276"/>
      <c r="WB302" s="276"/>
      <c r="WC302" s="276"/>
      <c r="WD302" s="276"/>
      <c r="WE302" s="276"/>
      <c r="WF302" s="276"/>
      <c r="WG302" s="276"/>
      <c r="WH302" s="276"/>
      <c r="WI302" s="276"/>
      <c r="WJ302" s="276"/>
      <c r="WK302" s="276"/>
      <c r="WL302" s="276"/>
      <c r="WM302" s="276"/>
      <c r="WN302" s="276"/>
      <c r="WO302" s="276"/>
      <c r="WP302" s="276"/>
      <c r="WQ302" s="276"/>
      <c r="WR302" s="276"/>
      <c r="WS302" s="276"/>
      <c r="WT302" s="276"/>
      <c r="WU302" s="276"/>
      <c r="WV302" s="276"/>
      <c r="WW302" s="276"/>
      <c r="WX302" s="276"/>
      <c r="WY302" s="276"/>
      <c r="WZ302" s="276"/>
      <c r="XA302" s="276"/>
      <c r="XB302" s="276"/>
      <c r="XC302" s="276"/>
      <c r="XD302" s="276"/>
      <c r="XE302" s="276"/>
      <c r="XF302" s="276"/>
      <c r="XG302" s="276"/>
      <c r="XH302" s="276"/>
      <c r="XI302" s="276"/>
      <c r="XJ302" s="276"/>
      <c r="XK302" s="276"/>
      <c r="XL302" s="276"/>
      <c r="XM302" s="278"/>
      <c r="XN302" s="278"/>
      <c r="XO302" s="278"/>
      <c r="XP302" s="278"/>
      <c r="XQ302" s="278"/>
      <c r="XR302" s="278"/>
      <c r="XS302" s="278"/>
      <c r="XT302" s="278"/>
      <c r="XU302" s="278"/>
      <c r="XV302" s="278"/>
      <c r="XW302" s="276"/>
      <c r="XX302" s="279"/>
      <c r="XY302" s="279"/>
      <c r="XZ302" s="279"/>
      <c r="YA302" s="279"/>
      <c r="YB302" s="279"/>
      <c r="YC302" s="279"/>
      <c r="YD302" s="279"/>
      <c r="YE302" s="279"/>
      <c r="YF302" s="279"/>
      <c r="YG302" s="279"/>
      <c r="YH302" s="279"/>
      <c r="YI302" s="279"/>
      <c r="YJ302" s="279"/>
      <c r="YK302" s="279"/>
      <c r="YL302" s="279"/>
      <c r="YM302" s="279"/>
      <c r="YN302" s="279"/>
      <c r="YO302" s="279"/>
      <c r="YP302" s="279"/>
      <c r="YQ302" s="279"/>
      <c r="YR302" s="279"/>
      <c r="YS302" s="279"/>
      <c r="YT302" s="279"/>
      <c r="YU302" s="279"/>
      <c r="YV302" s="279"/>
      <c r="YW302" s="279"/>
      <c r="YX302" s="279"/>
      <c r="YY302" s="279"/>
      <c r="YZ302" s="276"/>
      <c r="ZA302" s="276"/>
      <c r="ZB302" s="276"/>
      <c r="ZC302" s="276"/>
      <c r="ZD302" s="276"/>
      <c r="ZE302" s="276"/>
      <c r="ZF302" s="276"/>
      <c r="ZG302" s="276"/>
      <c r="ZH302" s="276"/>
      <c r="ZI302" s="276"/>
      <c r="ZJ302" s="276"/>
      <c r="ZK302" s="276"/>
      <c r="ZL302" s="276"/>
      <c r="ZM302" s="276"/>
      <c r="ZN302" s="276"/>
      <c r="ZO302" s="278"/>
      <c r="ZP302" s="278"/>
      <c r="ZQ302" s="278"/>
      <c r="ZR302" s="278"/>
      <c r="ZS302" s="278"/>
      <c r="ZT302" s="278"/>
      <c r="ZU302" s="278"/>
      <c r="ZV302" s="278"/>
      <c r="ZW302" s="276"/>
      <c r="ZX302" s="276"/>
      <c r="ZY302" s="276"/>
      <c r="ZZ302" s="276"/>
      <c r="AAA302" s="276"/>
      <c r="AAB302" s="276"/>
      <c r="AAC302" s="276"/>
      <c r="AAD302" s="276"/>
      <c r="AAE302" s="276"/>
      <c r="AAF302" s="276"/>
      <c r="AAG302" s="276"/>
      <c r="AAH302" s="276"/>
      <c r="AAI302" s="276"/>
      <c r="AAJ302" s="276"/>
      <c r="AAK302" s="276"/>
      <c r="AAL302" s="276"/>
      <c r="AAM302" s="276"/>
      <c r="AAN302" s="276"/>
      <c r="AAO302" s="278"/>
      <c r="AAP302" s="278"/>
      <c r="AAQ302" s="278"/>
      <c r="AAR302" s="278"/>
      <c r="AAS302" s="278"/>
      <c r="AAT302" s="278"/>
      <c r="AAU302" s="278"/>
      <c r="AAV302" s="278"/>
      <c r="AAW302" s="278"/>
      <c r="AAX302" s="278"/>
    </row>
    <row r="303" spans="10:726" s="168" customFormat="1" ht="13.5" customHeight="1" x14ac:dyDescent="0.35">
      <c r="J303" s="169"/>
      <c r="K303" s="169"/>
      <c r="L303" s="169"/>
      <c r="M303" s="169"/>
      <c r="N303" s="169"/>
      <c r="O303" s="169"/>
      <c r="P303" s="169"/>
      <c r="Q303" s="169"/>
      <c r="R303" s="169"/>
      <c r="S303" s="169"/>
      <c r="T303" s="169"/>
      <c r="V303" s="169"/>
      <c r="W303" s="169"/>
      <c r="X303" s="169"/>
      <c r="Y303" s="169"/>
      <c r="Z303" s="169"/>
      <c r="BH303" s="169"/>
      <c r="BI303" s="169"/>
      <c r="BJ303" s="169"/>
      <c r="BK303" s="169"/>
      <c r="BV303" s="169"/>
      <c r="BW303" s="169"/>
      <c r="BX303" s="169"/>
      <c r="BY303" s="169"/>
      <c r="CE303" s="169"/>
      <c r="CF303" s="169"/>
      <c r="CG303" s="169"/>
      <c r="CL303" s="169"/>
      <c r="CM303" s="169"/>
      <c r="CN303" s="169"/>
      <c r="CU303" s="169"/>
      <c r="CV303" s="169"/>
      <c r="CW303" s="169"/>
      <c r="CX303" s="169"/>
      <c r="CY303" s="169"/>
      <c r="DE303" s="169"/>
      <c r="DF303" s="169"/>
      <c r="DG303" s="169"/>
      <c r="DL303" s="169"/>
      <c r="DM303" s="169"/>
      <c r="DN303" s="169"/>
      <c r="DO303" s="169"/>
      <c r="DQ303" s="169"/>
      <c r="DR303" s="169"/>
      <c r="DS303" s="169"/>
      <c r="DU303" s="169"/>
      <c r="DV303" s="169"/>
      <c r="DW303" s="169"/>
      <c r="EC303" s="169"/>
      <c r="ED303" s="169"/>
      <c r="EE303" s="169"/>
      <c r="EV303" s="169"/>
      <c r="EW303" s="169"/>
      <c r="EX303" s="169"/>
      <c r="EY303" s="169"/>
      <c r="EZ303" s="169"/>
      <c r="FA303" s="169"/>
      <c r="FB303" s="169"/>
      <c r="FC303" s="169"/>
      <c r="FD303" s="169"/>
      <c r="FE303" s="169"/>
      <c r="FT303" s="169"/>
      <c r="GY303" s="169"/>
      <c r="GZ303" s="169"/>
      <c r="HA303" s="169"/>
      <c r="HB303" s="169"/>
      <c r="HC303" s="169"/>
      <c r="HD303" s="169"/>
      <c r="HE303" s="169"/>
      <c r="HF303" s="169"/>
      <c r="HG303" s="169"/>
      <c r="HH303" s="169"/>
      <c r="HI303" s="169"/>
      <c r="HJ303" s="169"/>
      <c r="HK303" s="169"/>
      <c r="HL303" s="169"/>
      <c r="HM303" s="169"/>
      <c r="HN303" s="169"/>
      <c r="HO303" s="169"/>
      <c r="HP303" s="169"/>
      <c r="HQ303" s="169"/>
      <c r="HR303" s="169"/>
      <c r="HS303" s="169"/>
      <c r="HT303" s="169"/>
      <c r="HU303" s="169"/>
      <c r="HV303" s="169"/>
      <c r="HW303" s="169"/>
      <c r="HX303" s="169"/>
      <c r="ID303" s="169"/>
      <c r="IE303" s="169"/>
      <c r="IF303" s="169"/>
      <c r="IU303" s="169"/>
      <c r="IV303" s="169"/>
      <c r="IW303" s="169"/>
      <c r="IX303" s="169"/>
      <c r="JF303" s="169"/>
      <c r="JG303" s="169"/>
      <c r="JH303" s="169"/>
      <c r="JV303" s="169"/>
      <c r="JW303" s="169"/>
      <c r="JX303" s="169"/>
      <c r="KD303" s="169"/>
      <c r="KE303" s="169"/>
      <c r="KF303" s="169"/>
      <c r="KP303" s="169"/>
      <c r="KT303" s="169"/>
      <c r="KU303" s="169"/>
      <c r="KV303" s="169"/>
      <c r="LB303" s="169"/>
      <c r="LC303" s="169"/>
      <c r="LD303" s="169"/>
      <c r="LG303" s="169"/>
      <c r="LH303" s="169"/>
      <c r="LI303" s="169"/>
      <c r="LO303" s="169"/>
      <c r="LP303" s="169"/>
      <c r="LQ303" s="169"/>
      <c r="LY303" s="169"/>
      <c r="LZ303" s="169"/>
      <c r="MG303" s="169"/>
      <c r="NB303" s="169"/>
      <c r="NC303" s="169"/>
      <c r="ND303" s="169"/>
      <c r="NE303" s="169"/>
      <c r="NF303" s="169"/>
      <c r="NG303" s="169"/>
      <c r="NH303" s="169"/>
      <c r="NI303" s="169"/>
      <c r="NJ303" s="169"/>
      <c r="NK303" s="169"/>
      <c r="NN303" s="169"/>
      <c r="OA303" s="169"/>
      <c r="OB303" s="169"/>
      <c r="OC303" s="169"/>
      <c r="OD303" s="169"/>
      <c r="OJ303" s="169"/>
      <c r="OT303" s="169"/>
      <c r="OU303" s="169"/>
      <c r="OV303" s="169"/>
      <c r="OW303" s="169"/>
      <c r="OX303" s="169"/>
      <c r="OY303" s="169"/>
      <c r="OZ303" s="169"/>
      <c r="PA303" s="170"/>
      <c r="PB303" s="170"/>
      <c r="PC303" s="170"/>
      <c r="PD303" s="170"/>
      <c r="PE303" s="170"/>
      <c r="PF303" s="170"/>
      <c r="PG303" s="170"/>
      <c r="PM303" s="169"/>
      <c r="PN303" s="169"/>
      <c r="PO303" s="169"/>
      <c r="PW303" s="169"/>
      <c r="QF303" s="169"/>
      <c r="QJ303" s="169"/>
      <c r="QK303" s="169"/>
      <c r="QL303" s="169"/>
      <c r="QX303" s="169"/>
      <c r="QY303" s="169"/>
      <c r="QZ303" s="169"/>
      <c r="RA303" s="169"/>
      <c r="RE303" s="169"/>
      <c r="RL303" s="169"/>
      <c r="RM303" s="169"/>
      <c r="RN303" s="169"/>
      <c r="RV303" s="169"/>
      <c r="RY303" s="227"/>
      <c r="RZ303" s="167"/>
      <c r="SB303" s="249"/>
      <c r="SC303" s="234"/>
      <c r="SD303" s="177"/>
      <c r="SF303" s="276"/>
      <c r="SG303" s="276"/>
      <c r="SH303" s="276"/>
      <c r="SI303" s="276"/>
      <c r="SJ303" s="276"/>
      <c r="SK303" s="276"/>
      <c r="SL303" s="276"/>
      <c r="SM303" s="276"/>
      <c r="SN303" s="276"/>
      <c r="SO303" s="276"/>
      <c r="SP303" s="276"/>
      <c r="SQ303" s="276"/>
      <c r="SR303" s="276"/>
      <c r="SS303" s="276"/>
      <c r="ST303" s="276"/>
      <c r="SU303" s="276"/>
      <c r="SV303" s="276"/>
      <c r="SW303" s="276"/>
      <c r="SX303" s="276"/>
      <c r="SY303" s="276"/>
      <c r="SZ303" s="276"/>
      <c r="TA303" s="276"/>
      <c r="TB303" s="276"/>
      <c r="TC303" s="276"/>
      <c r="TD303" s="276"/>
      <c r="TE303" s="276"/>
      <c r="TF303" s="276"/>
      <c r="TG303" s="276"/>
      <c r="TH303" s="276"/>
      <c r="TI303" s="276"/>
      <c r="TJ303" s="276"/>
      <c r="TK303" s="276"/>
      <c r="TL303" s="276"/>
      <c r="TM303" s="276"/>
      <c r="TN303" s="276"/>
      <c r="TO303" s="276"/>
      <c r="TP303" s="276"/>
      <c r="TQ303" s="276"/>
      <c r="TR303" s="276"/>
      <c r="TS303" s="276"/>
      <c r="TT303" s="276"/>
      <c r="TU303" s="276"/>
      <c r="TV303" s="276"/>
      <c r="TW303" s="276"/>
      <c r="TX303" s="276"/>
      <c r="TY303" s="276"/>
      <c r="TZ303" s="276"/>
      <c r="UA303" s="276"/>
      <c r="UB303" s="276"/>
      <c r="UC303" s="276"/>
      <c r="UD303" s="276"/>
      <c r="UE303" s="276"/>
      <c r="UF303" s="276"/>
      <c r="UG303" s="276"/>
      <c r="UH303" s="276"/>
      <c r="UI303" s="276"/>
      <c r="UJ303" s="276"/>
      <c r="UK303" s="276"/>
      <c r="UL303" s="276"/>
      <c r="UM303" s="276"/>
      <c r="UN303" s="276"/>
      <c r="UO303" s="276"/>
      <c r="UP303" s="276"/>
      <c r="UQ303" s="276"/>
      <c r="UR303" s="276"/>
      <c r="US303" s="276"/>
      <c r="UT303" s="276"/>
      <c r="UU303" s="276"/>
      <c r="UV303" s="276"/>
      <c r="UW303" s="276"/>
      <c r="UX303" s="276"/>
      <c r="UY303" s="276"/>
      <c r="UZ303" s="276"/>
      <c r="VA303" s="276"/>
      <c r="VB303" s="276"/>
      <c r="VC303" s="276"/>
      <c r="VD303" s="276"/>
      <c r="VE303" s="276"/>
      <c r="VF303" s="276"/>
      <c r="VG303" s="276"/>
      <c r="VH303" s="276"/>
      <c r="VI303" s="276"/>
      <c r="VJ303" s="276"/>
      <c r="VK303" s="276"/>
      <c r="VL303" s="276"/>
      <c r="VM303" s="276"/>
      <c r="VN303" s="276"/>
      <c r="VO303" s="276"/>
      <c r="VP303" s="276"/>
      <c r="VQ303" s="276"/>
      <c r="VR303" s="276"/>
      <c r="VS303" s="276"/>
      <c r="VT303" s="276"/>
      <c r="VU303" s="276"/>
      <c r="VV303" s="276"/>
      <c r="VW303" s="276"/>
      <c r="VX303" s="276"/>
      <c r="VY303" s="276"/>
      <c r="VZ303" s="276"/>
      <c r="WA303" s="276"/>
      <c r="WB303" s="276"/>
      <c r="WC303" s="276"/>
      <c r="WD303" s="276"/>
      <c r="WE303" s="276"/>
      <c r="WF303" s="276"/>
      <c r="WG303" s="276"/>
      <c r="WH303" s="276"/>
      <c r="WI303" s="276"/>
      <c r="WJ303" s="276"/>
      <c r="WK303" s="276"/>
      <c r="WL303" s="276"/>
      <c r="WM303" s="276"/>
      <c r="WN303" s="276"/>
      <c r="WO303" s="276"/>
      <c r="WP303" s="276"/>
      <c r="WQ303" s="276"/>
      <c r="WR303" s="276"/>
      <c r="WS303" s="276"/>
      <c r="WT303" s="276"/>
      <c r="WU303" s="276"/>
      <c r="WV303" s="276"/>
      <c r="WW303" s="276"/>
      <c r="WX303" s="276"/>
      <c r="WY303" s="276"/>
      <c r="WZ303" s="276"/>
      <c r="XA303" s="276"/>
      <c r="XB303" s="276"/>
      <c r="XC303" s="276"/>
      <c r="XD303" s="276"/>
      <c r="XE303" s="276"/>
      <c r="XF303" s="276"/>
      <c r="XG303" s="276"/>
      <c r="XH303" s="276"/>
      <c r="XI303" s="276"/>
      <c r="XJ303" s="276"/>
      <c r="XK303" s="276"/>
      <c r="XL303" s="276"/>
      <c r="XM303" s="278"/>
      <c r="XN303" s="278"/>
      <c r="XO303" s="278"/>
      <c r="XP303" s="278"/>
      <c r="XQ303" s="278"/>
      <c r="XR303" s="278"/>
      <c r="XS303" s="278"/>
      <c r="XT303" s="278"/>
      <c r="XU303" s="278"/>
      <c r="XV303" s="278"/>
      <c r="XW303" s="276"/>
      <c r="XX303" s="279"/>
      <c r="XY303" s="279"/>
      <c r="XZ303" s="279"/>
      <c r="YA303" s="279"/>
      <c r="YB303" s="279"/>
      <c r="YC303" s="279"/>
      <c r="YD303" s="279"/>
      <c r="YE303" s="279"/>
      <c r="YF303" s="279"/>
      <c r="YG303" s="279"/>
      <c r="YH303" s="279"/>
      <c r="YI303" s="279"/>
      <c r="YJ303" s="279"/>
      <c r="YK303" s="279"/>
      <c r="YL303" s="279"/>
      <c r="YM303" s="279"/>
      <c r="YN303" s="279"/>
      <c r="YO303" s="279"/>
      <c r="YP303" s="279"/>
      <c r="YQ303" s="279"/>
      <c r="YR303" s="279"/>
      <c r="YS303" s="279"/>
      <c r="YT303" s="279"/>
      <c r="YU303" s="279"/>
      <c r="YV303" s="279"/>
      <c r="YW303" s="279"/>
      <c r="YX303" s="279"/>
      <c r="YY303" s="279"/>
      <c r="YZ303" s="276"/>
      <c r="ZA303" s="276"/>
      <c r="ZB303" s="276"/>
      <c r="ZC303" s="276"/>
      <c r="ZD303" s="276"/>
      <c r="ZE303" s="276"/>
      <c r="ZF303" s="276"/>
      <c r="ZG303" s="276"/>
      <c r="ZH303" s="276"/>
      <c r="ZI303" s="276"/>
      <c r="ZJ303" s="276"/>
      <c r="ZK303" s="276"/>
      <c r="ZL303" s="276"/>
      <c r="ZM303" s="276"/>
      <c r="ZN303" s="276"/>
      <c r="ZO303" s="278"/>
      <c r="ZP303" s="278"/>
      <c r="ZQ303" s="278"/>
      <c r="ZR303" s="278"/>
      <c r="ZS303" s="278"/>
      <c r="ZT303" s="278"/>
      <c r="ZU303" s="278"/>
      <c r="ZV303" s="278"/>
      <c r="ZW303" s="276"/>
      <c r="ZX303" s="276"/>
      <c r="ZY303" s="276"/>
      <c r="ZZ303" s="276"/>
      <c r="AAA303" s="276"/>
      <c r="AAB303" s="276"/>
      <c r="AAC303" s="276"/>
      <c r="AAD303" s="276"/>
      <c r="AAE303" s="276"/>
      <c r="AAF303" s="276"/>
      <c r="AAG303" s="276"/>
      <c r="AAH303" s="276"/>
      <c r="AAI303" s="276"/>
      <c r="AAJ303" s="276"/>
      <c r="AAK303" s="276"/>
      <c r="AAL303" s="276"/>
      <c r="AAM303" s="276"/>
      <c r="AAN303" s="276"/>
      <c r="AAO303" s="278"/>
      <c r="AAP303" s="278"/>
      <c r="AAQ303" s="278"/>
      <c r="AAR303" s="278"/>
      <c r="AAS303" s="278"/>
      <c r="AAT303" s="278"/>
      <c r="AAU303" s="278"/>
      <c r="AAV303" s="278"/>
      <c r="AAW303" s="278"/>
      <c r="AAX303" s="278"/>
    </row>
    <row r="304" spans="10:726" s="168" customFormat="1" ht="13.5" customHeight="1" x14ac:dyDescent="0.35">
      <c r="J304" s="169"/>
      <c r="K304" s="169"/>
      <c r="L304" s="169"/>
      <c r="M304" s="169"/>
      <c r="N304" s="169"/>
      <c r="O304" s="169"/>
      <c r="P304" s="169"/>
      <c r="Q304" s="169"/>
      <c r="R304" s="169"/>
      <c r="S304" s="169"/>
      <c r="T304" s="169"/>
      <c r="V304" s="169"/>
      <c r="W304" s="169"/>
      <c r="X304" s="169"/>
      <c r="Y304" s="169"/>
      <c r="Z304" s="169"/>
      <c r="BH304" s="169"/>
      <c r="BI304" s="169"/>
      <c r="BJ304" s="169"/>
      <c r="BK304" s="169"/>
      <c r="BV304" s="169"/>
      <c r="BW304" s="169"/>
      <c r="BX304" s="169"/>
      <c r="BY304" s="169"/>
      <c r="CE304" s="169"/>
      <c r="CF304" s="169"/>
      <c r="CG304" s="169"/>
      <c r="CL304" s="169"/>
      <c r="CM304" s="169"/>
      <c r="CN304" s="169"/>
      <c r="CU304" s="169"/>
      <c r="CV304" s="169"/>
      <c r="CW304" s="169"/>
      <c r="CX304" s="169"/>
      <c r="CY304" s="169"/>
      <c r="DE304" s="169"/>
      <c r="DF304" s="169"/>
      <c r="DG304" s="169"/>
      <c r="DL304" s="169"/>
      <c r="DM304" s="169"/>
      <c r="DN304" s="169"/>
      <c r="DO304" s="169"/>
      <c r="DQ304" s="169"/>
      <c r="DR304" s="169"/>
      <c r="DS304" s="169"/>
      <c r="DU304" s="169"/>
      <c r="DV304" s="169"/>
      <c r="DW304" s="169"/>
      <c r="EC304" s="169"/>
      <c r="ED304" s="169"/>
      <c r="EE304" s="169"/>
      <c r="EV304" s="169"/>
      <c r="EW304" s="169"/>
      <c r="EX304" s="169"/>
      <c r="EY304" s="169"/>
      <c r="EZ304" s="169"/>
      <c r="FA304" s="169"/>
      <c r="FB304" s="169"/>
      <c r="FC304" s="169"/>
      <c r="FD304" s="169"/>
      <c r="FE304" s="169"/>
      <c r="FT304" s="169"/>
      <c r="GY304" s="169"/>
      <c r="GZ304" s="169"/>
      <c r="HA304" s="169"/>
      <c r="HB304" s="169"/>
      <c r="HC304" s="169"/>
      <c r="HD304" s="169"/>
      <c r="HE304" s="169"/>
      <c r="HF304" s="169"/>
      <c r="HG304" s="169"/>
      <c r="HH304" s="169"/>
      <c r="HI304" s="169"/>
      <c r="HJ304" s="169"/>
      <c r="HK304" s="169"/>
      <c r="HL304" s="169"/>
      <c r="HM304" s="169"/>
      <c r="HN304" s="169"/>
      <c r="HO304" s="169"/>
      <c r="HP304" s="169"/>
      <c r="HQ304" s="169"/>
      <c r="HR304" s="169"/>
      <c r="HS304" s="169"/>
      <c r="HT304" s="169"/>
      <c r="HU304" s="169"/>
      <c r="HV304" s="169"/>
      <c r="HW304" s="169"/>
      <c r="HX304" s="169"/>
      <c r="ID304" s="169"/>
      <c r="IE304" s="169"/>
      <c r="IF304" s="169"/>
      <c r="IU304" s="169"/>
      <c r="IV304" s="169"/>
      <c r="IW304" s="169"/>
      <c r="IX304" s="169"/>
      <c r="JF304" s="169"/>
      <c r="JG304" s="169"/>
      <c r="JH304" s="169"/>
      <c r="JV304" s="169"/>
      <c r="JW304" s="169"/>
      <c r="JX304" s="169"/>
      <c r="KD304" s="169"/>
      <c r="KE304" s="169"/>
      <c r="KF304" s="169"/>
      <c r="KP304" s="169"/>
      <c r="KT304" s="169"/>
      <c r="KU304" s="169"/>
      <c r="KV304" s="169"/>
      <c r="LB304" s="169"/>
      <c r="LC304" s="169"/>
      <c r="LD304" s="169"/>
      <c r="LG304" s="169"/>
      <c r="LH304" s="169"/>
      <c r="LI304" s="169"/>
      <c r="LO304" s="169"/>
      <c r="LP304" s="169"/>
      <c r="LQ304" s="169"/>
      <c r="LY304" s="169"/>
      <c r="LZ304" s="169"/>
      <c r="MG304" s="169"/>
      <c r="NB304" s="169"/>
      <c r="NC304" s="169"/>
      <c r="ND304" s="169"/>
      <c r="NE304" s="169"/>
      <c r="NF304" s="169"/>
      <c r="NG304" s="169"/>
      <c r="NH304" s="169"/>
      <c r="NI304" s="169"/>
      <c r="NJ304" s="169"/>
      <c r="NK304" s="169"/>
      <c r="NN304" s="169"/>
      <c r="OA304" s="169"/>
      <c r="OB304" s="169"/>
      <c r="OC304" s="169"/>
      <c r="OD304" s="169"/>
      <c r="OJ304" s="169"/>
      <c r="OT304" s="169"/>
      <c r="OU304" s="169"/>
      <c r="OV304" s="169"/>
      <c r="OW304" s="169"/>
      <c r="OX304" s="169"/>
      <c r="OY304" s="169"/>
      <c r="OZ304" s="169"/>
      <c r="PA304" s="170"/>
      <c r="PB304" s="170"/>
      <c r="PC304" s="170"/>
      <c r="PD304" s="170"/>
      <c r="PE304" s="170"/>
      <c r="PF304" s="170"/>
      <c r="PG304" s="170"/>
      <c r="PM304" s="169"/>
      <c r="PN304" s="169"/>
      <c r="PO304" s="169"/>
      <c r="PW304" s="169"/>
      <c r="QF304" s="169"/>
      <c r="QJ304" s="169"/>
      <c r="QK304" s="169"/>
      <c r="QL304" s="169"/>
      <c r="QX304" s="169"/>
      <c r="QY304" s="169"/>
      <c r="QZ304" s="169"/>
      <c r="RA304" s="169"/>
      <c r="RE304" s="169"/>
      <c r="RL304" s="169"/>
      <c r="RM304" s="169"/>
      <c r="RN304" s="169"/>
      <c r="RV304" s="169"/>
      <c r="RY304" s="227"/>
      <c r="RZ304" s="167"/>
      <c r="SB304" s="249"/>
      <c r="SC304" s="234"/>
      <c r="SD304" s="177"/>
      <c r="SF304" s="276"/>
      <c r="SG304" s="276"/>
      <c r="SH304" s="276"/>
      <c r="SI304" s="276"/>
      <c r="SJ304" s="276"/>
      <c r="SK304" s="276"/>
      <c r="SL304" s="276"/>
      <c r="SM304" s="276"/>
      <c r="SN304" s="276"/>
      <c r="SO304" s="276"/>
      <c r="SP304" s="276"/>
      <c r="SQ304" s="276"/>
      <c r="SR304" s="276"/>
      <c r="SS304" s="276"/>
      <c r="ST304" s="276"/>
      <c r="SU304" s="276"/>
      <c r="SV304" s="276"/>
      <c r="SW304" s="276"/>
      <c r="SX304" s="276"/>
      <c r="SY304" s="276"/>
      <c r="SZ304" s="276"/>
      <c r="TA304" s="276"/>
      <c r="TB304" s="276"/>
      <c r="TC304" s="276"/>
      <c r="TD304" s="276"/>
      <c r="TE304" s="276"/>
      <c r="TF304" s="276"/>
      <c r="TG304" s="276"/>
      <c r="TH304" s="276"/>
      <c r="TI304" s="276"/>
      <c r="TJ304" s="276"/>
      <c r="TK304" s="276"/>
      <c r="TL304" s="276"/>
      <c r="TM304" s="276"/>
      <c r="TN304" s="276"/>
      <c r="TO304" s="276"/>
      <c r="TP304" s="276"/>
      <c r="TQ304" s="276"/>
      <c r="TR304" s="276"/>
      <c r="TS304" s="276"/>
      <c r="TT304" s="276"/>
      <c r="TU304" s="276"/>
      <c r="TV304" s="276"/>
      <c r="TW304" s="276"/>
      <c r="TX304" s="276"/>
      <c r="TY304" s="276"/>
      <c r="TZ304" s="276"/>
      <c r="UA304" s="276"/>
      <c r="UB304" s="276"/>
      <c r="UC304" s="276"/>
      <c r="UD304" s="276"/>
      <c r="UE304" s="276"/>
      <c r="UF304" s="276"/>
      <c r="UG304" s="276"/>
      <c r="UH304" s="276"/>
      <c r="UI304" s="276"/>
      <c r="UJ304" s="276"/>
      <c r="UK304" s="276"/>
      <c r="UL304" s="276"/>
      <c r="UM304" s="276"/>
      <c r="UN304" s="276"/>
      <c r="UO304" s="276"/>
      <c r="UP304" s="276"/>
      <c r="UQ304" s="276"/>
      <c r="UR304" s="276"/>
      <c r="US304" s="276"/>
      <c r="UT304" s="276"/>
      <c r="UU304" s="276"/>
      <c r="UV304" s="276"/>
      <c r="UW304" s="276"/>
      <c r="UX304" s="276"/>
      <c r="UY304" s="276"/>
      <c r="UZ304" s="276"/>
      <c r="VA304" s="276"/>
      <c r="VB304" s="276"/>
      <c r="VC304" s="276"/>
      <c r="VD304" s="276"/>
      <c r="VE304" s="276"/>
      <c r="VF304" s="276"/>
      <c r="VG304" s="276"/>
      <c r="VH304" s="276"/>
      <c r="VI304" s="276"/>
      <c r="VJ304" s="276"/>
      <c r="VK304" s="276"/>
      <c r="VL304" s="276"/>
      <c r="VM304" s="276"/>
      <c r="VN304" s="276"/>
      <c r="VO304" s="276"/>
      <c r="VP304" s="276"/>
      <c r="VQ304" s="276"/>
      <c r="VR304" s="276"/>
      <c r="VS304" s="276"/>
      <c r="VT304" s="276"/>
      <c r="VU304" s="276"/>
      <c r="VV304" s="276"/>
      <c r="VW304" s="276"/>
      <c r="VX304" s="276"/>
      <c r="VY304" s="276"/>
      <c r="VZ304" s="276"/>
      <c r="WA304" s="276"/>
      <c r="WB304" s="276"/>
      <c r="WC304" s="276"/>
      <c r="WD304" s="276"/>
      <c r="WE304" s="276"/>
      <c r="WF304" s="276"/>
      <c r="WG304" s="276"/>
      <c r="WH304" s="276"/>
      <c r="WI304" s="276"/>
      <c r="WJ304" s="276"/>
      <c r="WK304" s="276"/>
      <c r="WL304" s="276"/>
      <c r="WM304" s="276"/>
      <c r="WN304" s="276"/>
      <c r="WO304" s="276"/>
      <c r="WP304" s="276"/>
      <c r="WQ304" s="276"/>
      <c r="WR304" s="276"/>
      <c r="WS304" s="276"/>
      <c r="WT304" s="276"/>
      <c r="WU304" s="276"/>
      <c r="WV304" s="276"/>
      <c r="WW304" s="276"/>
      <c r="WX304" s="276"/>
      <c r="WY304" s="276"/>
      <c r="WZ304" s="276"/>
      <c r="XA304" s="276"/>
      <c r="XB304" s="276"/>
      <c r="XC304" s="276"/>
      <c r="XD304" s="276"/>
      <c r="XE304" s="276"/>
      <c r="XF304" s="276"/>
      <c r="XG304" s="276"/>
      <c r="XH304" s="276"/>
      <c r="XI304" s="276"/>
      <c r="XJ304" s="276"/>
      <c r="XK304" s="276"/>
      <c r="XL304" s="276"/>
      <c r="XM304" s="278"/>
      <c r="XN304" s="278"/>
      <c r="XO304" s="278"/>
      <c r="XP304" s="278"/>
      <c r="XQ304" s="278"/>
      <c r="XR304" s="278"/>
      <c r="XS304" s="278"/>
      <c r="XT304" s="278"/>
      <c r="XU304" s="278"/>
      <c r="XV304" s="278"/>
      <c r="XW304" s="276"/>
      <c r="XX304" s="279"/>
      <c r="XY304" s="279"/>
      <c r="XZ304" s="279"/>
      <c r="YA304" s="279"/>
      <c r="YB304" s="279"/>
      <c r="YC304" s="279"/>
      <c r="YD304" s="279"/>
      <c r="YE304" s="279"/>
      <c r="YF304" s="279"/>
      <c r="YG304" s="279"/>
      <c r="YH304" s="279"/>
      <c r="YI304" s="279"/>
      <c r="YJ304" s="279"/>
      <c r="YK304" s="279"/>
      <c r="YL304" s="279"/>
      <c r="YM304" s="279"/>
      <c r="YN304" s="279"/>
      <c r="YO304" s="279"/>
      <c r="YP304" s="279"/>
      <c r="YQ304" s="279"/>
      <c r="YR304" s="279"/>
      <c r="YS304" s="279"/>
      <c r="YT304" s="279"/>
      <c r="YU304" s="279"/>
      <c r="YV304" s="279"/>
      <c r="YW304" s="279"/>
      <c r="YX304" s="279"/>
      <c r="YY304" s="279"/>
      <c r="YZ304" s="276"/>
      <c r="ZA304" s="276"/>
      <c r="ZB304" s="276"/>
      <c r="ZC304" s="276"/>
      <c r="ZD304" s="276"/>
      <c r="ZE304" s="276"/>
      <c r="ZF304" s="276"/>
      <c r="ZG304" s="276"/>
      <c r="ZH304" s="276"/>
      <c r="ZI304" s="276"/>
      <c r="ZJ304" s="276"/>
      <c r="ZK304" s="276"/>
      <c r="ZL304" s="276"/>
      <c r="ZM304" s="276"/>
      <c r="ZN304" s="276"/>
      <c r="ZO304" s="278"/>
      <c r="ZP304" s="278"/>
      <c r="ZQ304" s="278"/>
      <c r="ZR304" s="278"/>
      <c r="ZS304" s="278"/>
      <c r="ZT304" s="278"/>
      <c r="ZU304" s="278"/>
      <c r="ZV304" s="278"/>
      <c r="ZW304" s="276"/>
      <c r="ZX304" s="276"/>
      <c r="ZY304" s="276"/>
      <c r="ZZ304" s="276"/>
      <c r="AAA304" s="276"/>
      <c r="AAB304" s="276"/>
      <c r="AAC304" s="276"/>
      <c r="AAD304" s="276"/>
      <c r="AAE304" s="276"/>
      <c r="AAF304" s="276"/>
      <c r="AAG304" s="276"/>
      <c r="AAH304" s="276"/>
      <c r="AAI304" s="276"/>
      <c r="AAJ304" s="276"/>
      <c r="AAK304" s="276"/>
      <c r="AAL304" s="276"/>
      <c r="AAM304" s="276"/>
      <c r="AAN304" s="276"/>
      <c r="AAO304" s="278"/>
      <c r="AAP304" s="278"/>
      <c r="AAQ304" s="278"/>
      <c r="AAR304" s="278"/>
      <c r="AAS304" s="278"/>
      <c r="AAT304" s="278"/>
      <c r="AAU304" s="278"/>
      <c r="AAV304" s="278"/>
      <c r="AAW304" s="278"/>
      <c r="AAX304" s="278"/>
    </row>
    <row r="305" spans="10:726" s="168" customFormat="1" ht="13.5" customHeight="1" x14ac:dyDescent="0.35">
      <c r="J305" s="169"/>
      <c r="K305" s="169"/>
      <c r="L305" s="169"/>
      <c r="M305" s="169"/>
      <c r="N305" s="169"/>
      <c r="O305" s="169"/>
      <c r="P305" s="169"/>
      <c r="Q305" s="169"/>
      <c r="R305" s="169"/>
      <c r="S305" s="169"/>
      <c r="T305" s="169"/>
      <c r="V305" s="169"/>
      <c r="W305" s="169"/>
      <c r="X305" s="169"/>
      <c r="Y305" s="169"/>
      <c r="Z305" s="169"/>
      <c r="BH305" s="169"/>
      <c r="BI305" s="169"/>
      <c r="BJ305" s="169"/>
      <c r="BK305" s="169"/>
      <c r="BV305" s="169"/>
      <c r="BW305" s="169"/>
      <c r="BX305" s="169"/>
      <c r="BY305" s="169"/>
      <c r="CE305" s="169"/>
      <c r="CF305" s="169"/>
      <c r="CG305" s="169"/>
      <c r="CL305" s="169"/>
      <c r="CM305" s="169"/>
      <c r="CN305" s="169"/>
      <c r="CU305" s="169"/>
      <c r="CV305" s="169"/>
      <c r="CW305" s="169"/>
      <c r="CX305" s="169"/>
      <c r="CY305" s="169"/>
      <c r="DE305" s="169"/>
      <c r="DF305" s="169"/>
      <c r="DG305" s="169"/>
      <c r="DL305" s="169"/>
      <c r="DM305" s="169"/>
      <c r="DN305" s="169"/>
      <c r="DO305" s="169"/>
      <c r="DQ305" s="169"/>
      <c r="DR305" s="169"/>
      <c r="DS305" s="169"/>
      <c r="DU305" s="169"/>
      <c r="DV305" s="169"/>
      <c r="DW305" s="169"/>
      <c r="EC305" s="169"/>
      <c r="ED305" s="169"/>
      <c r="EE305" s="169"/>
      <c r="EV305" s="169"/>
      <c r="EW305" s="169"/>
      <c r="EX305" s="169"/>
      <c r="EY305" s="169"/>
      <c r="EZ305" s="169"/>
      <c r="FA305" s="169"/>
      <c r="FB305" s="169"/>
      <c r="FC305" s="169"/>
      <c r="FD305" s="169"/>
      <c r="FE305" s="169"/>
      <c r="FT305" s="169"/>
      <c r="GY305" s="169"/>
      <c r="GZ305" s="169"/>
      <c r="HA305" s="169"/>
      <c r="HB305" s="169"/>
      <c r="HC305" s="169"/>
      <c r="HD305" s="169"/>
      <c r="HE305" s="169"/>
      <c r="HF305" s="169"/>
      <c r="HG305" s="169"/>
      <c r="HH305" s="169"/>
      <c r="HI305" s="169"/>
      <c r="HJ305" s="169"/>
      <c r="HK305" s="169"/>
      <c r="HL305" s="169"/>
      <c r="HM305" s="169"/>
      <c r="HN305" s="169"/>
      <c r="HO305" s="169"/>
      <c r="HP305" s="169"/>
      <c r="HQ305" s="169"/>
      <c r="HR305" s="169"/>
      <c r="HS305" s="169"/>
      <c r="HT305" s="169"/>
      <c r="HU305" s="169"/>
      <c r="HV305" s="169"/>
      <c r="HW305" s="169"/>
      <c r="HX305" s="169"/>
      <c r="ID305" s="169"/>
      <c r="IE305" s="169"/>
      <c r="IF305" s="169"/>
      <c r="IU305" s="169"/>
      <c r="IV305" s="169"/>
      <c r="IW305" s="169"/>
      <c r="IX305" s="169"/>
      <c r="JF305" s="169"/>
      <c r="JG305" s="169"/>
      <c r="JH305" s="169"/>
      <c r="JV305" s="169"/>
      <c r="JW305" s="169"/>
      <c r="JX305" s="169"/>
      <c r="KD305" s="169"/>
      <c r="KE305" s="169"/>
      <c r="KF305" s="169"/>
      <c r="KP305" s="169"/>
      <c r="KT305" s="169"/>
      <c r="KU305" s="169"/>
      <c r="KV305" s="169"/>
      <c r="LB305" s="169"/>
      <c r="LC305" s="169"/>
      <c r="LD305" s="169"/>
      <c r="LG305" s="169"/>
      <c r="LH305" s="169"/>
      <c r="LI305" s="169"/>
      <c r="LO305" s="169"/>
      <c r="LP305" s="169"/>
      <c r="LQ305" s="169"/>
      <c r="LY305" s="169"/>
      <c r="LZ305" s="169"/>
      <c r="MG305" s="169"/>
      <c r="NB305" s="169"/>
      <c r="NC305" s="169"/>
      <c r="ND305" s="169"/>
      <c r="NE305" s="169"/>
      <c r="NF305" s="169"/>
      <c r="NG305" s="169"/>
      <c r="NH305" s="169"/>
      <c r="NI305" s="169"/>
      <c r="NJ305" s="169"/>
      <c r="NK305" s="169"/>
      <c r="NN305" s="169"/>
      <c r="OA305" s="169"/>
      <c r="OB305" s="169"/>
      <c r="OC305" s="169"/>
      <c r="OD305" s="169"/>
      <c r="OJ305" s="169"/>
      <c r="OT305" s="169"/>
      <c r="OU305" s="169"/>
      <c r="OV305" s="169"/>
      <c r="OW305" s="169"/>
      <c r="OX305" s="169"/>
      <c r="OY305" s="169"/>
      <c r="OZ305" s="169"/>
      <c r="PA305" s="170"/>
      <c r="PB305" s="170"/>
      <c r="PC305" s="170"/>
      <c r="PD305" s="170"/>
      <c r="PE305" s="170"/>
      <c r="PF305" s="170"/>
      <c r="PG305" s="170"/>
      <c r="PM305" s="169"/>
      <c r="PN305" s="169"/>
      <c r="PO305" s="169"/>
      <c r="PW305" s="169"/>
      <c r="QF305" s="169"/>
      <c r="QJ305" s="169"/>
      <c r="QK305" s="169"/>
      <c r="QL305" s="169"/>
      <c r="QX305" s="169"/>
      <c r="QY305" s="169"/>
      <c r="QZ305" s="169"/>
      <c r="RA305" s="169"/>
      <c r="RE305" s="169"/>
      <c r="RL305" s="169"/>
      <c r="RM305" s="169"/>
      <c r="RN305" s="169"/>
      <c r="RV305" s="169"/>
      <c r="RY305" s="227"/>
      <c r="RZ305" s="167"/>
      <c r="SB305" s="249"/>
      <c r="SC305" s="234"/>
      <c r="SD305" s="177"/>
      <c r="SF305" s="276"/>
      <c r="SG305" s="276"/>
      <c r="SH305" s="276"/>
      <c r="SI305" s="276"/>
      <c r="SJ305" s="276"/>
      <c r="SK305" s="276"/>
      <c r="SL305" s="276"/>
      <c r="SM305" s="276"/>
      <c r="SN305" s="276"/>
      <c r="SO305" s="276"/>
      <c r="SP305" s="276"/>
      <c r="SQ305" s="276"/>
      <c r="SR305" s="276"/>
      <c r="SS305" s="276"/>
      <c r="ST305" s="276"/>
      <c r="SU305" s="276"/>
      <c r="SV305" s="276"/>
      <c r="SW305" s="276"/>
      <c r="SX305" s="276"/>
      <c r="SY305" s="276"/>
      <c r="SZ305" s="276"/>
      <c r="TA305" s="276"/>
      <c r="TB305" s="276"/>
      <c r="TC305" s="276"/>
      <c r="TD305" s="276"/>
      <c r="TE305" s="276"/>
      <c r="TF305" s="276"/>
      <c r="TG305" s="276"/>
      <c r="TH305" s="276"/>
      <c r="TI305" s="276"/>
      <c r="TJ305" s="276"/>
      <c r="TK305" s="276"/>
      <c r="TL305" s="276"/>
      <c r="TM305" s="276"/>
      <c r="TN305" s="276"/>
      <c r="TO305" s="276"/>
      <c r="TP305" s="276"/>
      <c r="TQ305" s="276"/>
      <c r="TR305" s="276"/>
      <c r="TS305" s="276"/>
      <c r="TT305" s="276"/>
      <c r="TU305" s="276"/>
      <c r="TV305" s="276"/>
      <c r="TW305" s="276"/>
      <c r="TX305" s="276"/>
      <c r="TY305" s="276"/>
      <c r="TZ305" s="276"/>
      <c r="UA305" s="276"/>
      <c r="UB305" s="276"/>
      <c r="UC305" s="276"/>
      <c r="UD305" s="276"/>
      <c r="UE305" s="276"/>
      <c r="UF305" s="276"/>
      <c r="UG305" s="276"/>
      <c r="UH305" s="276"/>
      <c r="UI305" s="276"/>
      <c r="UJ305" s="276"/>
      <c r="UK305" s="276"/>
      <c r="UL305" s="276"/>
      <c r="UM305" s="276"/>
      <c r="UN305" s="276"/>
      <c r="UO305" s="276"/>
      <c r="UP305" s="276"/>
      <c r="UQ305" s="276"/>
      <c r="UR305" s="276"/>
      <c r="US305" s="276"/>
      <c r="UT305" s="276"/>
      <c r="UU305" s="276"/>
      <c r="UV305" s="276"/>
      <c r="UW305" s="276"/>
      <c r="UX305" s="276"/>
      <c r="UY305" s="276"/>
      <c r="UZ305" s="276"/>
      <c r="VA305" s="276"/>
      <c r="VB305" s="276"/>
      <c r="VC305" s="276"/>
      <c r="VD305" s="276"/>
      <c r="VE305" s="276"/>
      <c r="VF305" s="276"/>
      <c r="VG305" s="276"/>
      <c r="VH305" s="276"/>
      <c r="VI305" s="276"/>
      <c r="VJ305" s="276"/>
      <c r="VK305" s="276"/>
      <c r="VL305" s="276"/>
      <c r="VM305" s="276"/>
      <c r="VN305" s="276"/>
      <c r="VO305" s="276"/>
      <c r="VP305" s="276"/>
      <c r="VQ305" s="276"/>
      <c r="VR305" s="276"/>
      <c r="VS305" s="276"/>
      <c r="VT305" s="276"/>
      <c r="VU305" s="276"/>
      <c r="VV305" s="276"/>
      <c r="VW305" s="276"/>
      <c r="VX305" s="276"/>
      <c r="VY305" s="276"/>
      <c r="VZ305" s="276"/>
      <c r="WA305" s="276"/>
      <c r="WB305" s="276"/>
      <c r="WC305" s="276"/>
      <c r="WD305" s="276"/>
      <c r="WE305" s="276"/>
      <c r="WF305" s="276"/>
      <c r="WG305" s="276"/>
      <c r="WH305" s="276"/>
      <c r="WI305" s="276"/>
      <c r="WJ305" s="276"/>
      <c r="WK305" s="276"/>
      <c r="WL305" s="276"/>
      <c r="WM305" s="276"/>
      <c r="WN305" s="276"/>
      <c r="WO305" s="276"/>
      <c r="WP305" s="276"/>
      <c r="WQ305" s="276"/>
      <c r="WR305" s="276"/>
      <c r="WS305" s="276"/>
      <c r="WT305" s="276"/>
      <c r="WU305" s="276"/>
      <c r="WV305" s="276"/>
      <c r="WW305" s="276"/>
      <c r="WX305" s="276"/>
      <c r="WY305" s="276"/>
      <c r="WZ305" s="276"/>
      <c r="XA305" s="276"/>
      <c r="XB305" s="276"/>
      <c r="XC305" s="276"/>
      <c r="XD305" s="276"/>
      <c r="XE305" s="276"/>
      <c r="XF305" s="276"/>
      <c r="XG305" s="276"/>
      <c r="XH305" s="276"/>
      <c r="XI305" s="276"/>
      <c r="XJ305" s="276"/>
      <c r="XK305" s="276"/>
      <c r="XL305" s="276"/>
      <c r="XM305" s="278"/>
      <c r="XN305" s="278"/>
      <c r="XO305" s="278"/>
      <c r="XP305" s="278"/>
      <c r="XQ305" s="278"/>
      <c r="XR305" s="278"/>
      <c r="XS305" s="278"/>
      <c r="XT305" s="278"/>
      <c r="XU305" s="278"/>
      <c r="XV305" s="278"/>
      <c r="XW305" s="276"/>
      <c r="XX305" s="279"/>
      <c r="XY305" s="279"/>
      <c r="XZ305" s="279"/>
      <c r="YA305" s="279"/>
      <c r="YB305" s="279"/>
      <c r="YC305" s="279"/>
      <c r="YD305" s="279"/>
      <c r="YE305" s="279"/>
      <c r="YF305" s="279"/>
      <c r="YG305" s="279"/>
      <c r="YH305" s="279"/>
      <c r="YI305" s="279"/>
      <c r="YJ305" s="279"/>
      <c r="YK305" s="279"/>
      <c r="YL305" s="279"/>
      <c r="YM305" s="279"/>
      <c r="YN305" s="279"/>
      <c r="YO305" s="279"/>
      <c r="YP305" s="279"/>
      <c r="YQ305" s="279"/>
      <c r="YR305" s="279"/>
      <c r="YS305" s="279"/>
      <c r="YT305" s="279"/>
      <c r="YU305" s="279"/>
      <c r="YV305" s="279"/>
      <c r="YW305" s="279"/>
      <c r="YX305" s="279"/>
      <c r="YY305" s="279"/>
      <c r="YZ305" s="276"/>
      <c r="ZA305" s="276"/>
      <c r="ZB305" s="276"/>
      <c r="ZC305" s="276"/>
      <c r="ZD305" s="276"/>
      <c r="ZE305" s="276"/>
      <c r="ZF305" s="276"/>
      <c r="ZG305" s="276"/>
      <c r="ZH305" s="276"/>
      <c r="ZI305" s="276"/>
      <c r="ZJ305" s="276"/>
      <c r="ZK305" s="276"/>
      <c r="ZL305" s="276"/>
      <c r="ZM305" s="276"/>
      <c r="ZN305" s="276"/>
      <c r="ZO305" s="278"/>
      <c r="ZP305" s="278"/>
      <c r="ZQ305" s="278"/>
      <c r="ZR305" s="278"/>
      <c r="ZS305" s="278"/>
      <c r="ZT305" s="278"/>
      <c r="ZU305" s="278"/>
      <c r="ZV305" s="278"/>
      <c r="ZW305" s="276"/>
      <c r="ZX305" s="276"/>
      <c r="ZY305" s="276"/>
      <c r="ZZ305" s="276"/>
      <c r="AAA305" s="276"/>
      <c r="AAB305" s="276"/>
      <c r="AAC305" s="276"/>
      <c r="AAD305" s="276"/>
      <c r="AAE305" s="276"/>
      <c r="AAF305" s="276"/>
      <c r="AAG305" s="276"/>
      <c r="AAH305" s="276"/>
      <c r="AAI305" s="276"/>
      <c r="AAJ305" s="276"/>
      <c r="AAK305" s="276"/>
      <c r="AAL305" s="276"/>
      <c r="AAM305" s="276"/>
      <c r="AAN305" s="276"/>
      <c r="AAO305" s="278"/>
      <c r="AAP305" s="278"/>
      <c r="AAQ305" s="278"/>
      <c r="AAR305" s="278"/>
      <c r="AAS305" s="278"/>
      <c r="AAT305" s="278"/>
      <c r="AAU305" s="278"/>
      <c r="AAV305" s="278"/>
      <c r="AAW305" s="278"/>
      <c r="AAX305" s="278"/>
    </row>
    <row r="306" spans="10:726" s="168" customFormat="1" ht="13.5" customHeight="1" x14ac:dyDescent="0.35">
      <c r="J306" s="169"/>
      <c r="K306" s="169"/>
      <c r="L306" s="169"/>
      <c r="M306" s="169"/>
      <c r="N306" s="169"/>
      <c r="O306" s="169"/>
      <c r="P306" s="169"/>
      <c r="Q306" s="169"/>
      <c r="R306" s="169"/>
      <c r="S306" s="169"/>
      <c r="T306" s="169"/>
      <c r="V306" s="169"/>
      <c r="W306" s="169"/>
      <c r="X306" s="169"/>
      <c r="Y306" s="169"/>
      <c r="Z306" s="169"/>
      <c r="BH306" s="169"/>
      <c r="BI306" s="169"/>
      <c r="BJ306" s="169"/>
      <c r="BK306" s="169"/>
      <c r="BV306" s="169"/>
      <c r="BW306" s="169"/>
      <c r="BX306" s="169"/>
      <c r="BY306" s="169"/>
      <c r="CE306" s="169"/>
      <c r="CF306" s="169"/>
      <c r="CG306" s="169"/>
      <c r="CL306" s="169"/>
      <c r="CM306" s="169"/>
      <c r="CN306" s="169"/>
      <c r="CU306" s="169"/>
      <c r="CV306" s="169"/>
      <c r="CW306" s="169"/>
      <c r="CX306" s="169"/>
      <c r="CY306" s="169"/>
      <c r="DE306" s="169"/>
      <c r="DF306" s="169"/>
      <c r="DG306" s="169"/>
      <c r="DL306" s="169"/>
      <c r="DM306" s="169"/>
      <c r="DN306" s="169"/>
      <c r="DO306" s="169"/>
      <c r="DQ306" s="169"/>
      <c r="DR306" s="169"/>
      <c r="DS306" s="169"/>
      <c r="DU306" s="169"/>
      <c r="DV306" s="169"/>
      <c r="DW306" s="169"/>
      <c r="EC306" s="169"/>
      <c r="ED306" s="169"/>
      <c r="EE306" s="169"/>
      <c r="EV306" s="169"/>
      <c r="EW306" s="169"/>
      <c r="EX306" s="169"/>
      <c r="EY306" s="169"/>
      <c r="EZ306" s="169"/>
      <c r="FA306" s="169"/>
      <c r="FB306" s="169"/>
      <c r="FC306" s="169"/>
      <c r="FD306" s="169"/>
      <c r="FE306" s="169"/>
      <c r="FT306" s="169"/>
      <c r="GY306" s="169"/>
      <c r="GZ306" s="169"/>
      <c r="HA306" s="169"/>
      <c r="HB306" s="169"/>
      <c r="HC306" s="169"/>
      <c r="HD306" s="169"/>
      <c r="HE306" s="169"/>
      <c r="HF306" s="169"/>
      <c r="HG306" s="169"/>
      <c r="HH306" s="169"/>
      <c r="HI306" s="169"/>
      <c r="HJ306" s="169"/>
      <c r="HK306" s="169"/>
      <c r="HL306" s="169"/>
      <c r="HM306" s="169"/>
      <c r="HN306" s="169"/>
      <c r="HO306" s="169"/>
      <c r="HP306" s="169"/>
      <c r="HQ306" s="169"/>
      <c r="HR306" s="169"/>
      <c r="HS306" s="169"/>
      <c r="HT306" s="169"/>
      <c r="HU306" s="169"/>
      <c r="HV306" s="169"/>
      <c r="HW306" s="169"/>
      <c r="HX306" s="169"/>
      <c r="ID306" s="169"/>
      <c r="IE306" s="169"/>
      <c r="IF306" s="169"/>
      <c r="IU306" s="169"/>
      <c r="IV306" s="169"/>
      <c r="IW306" s="169"/>
      <c r="IX306" s="169"/>
      <c r="JF306" s="169"/>
      <c r="JG306" s="169"/>
      <c r="JH306" s="169"/>
      <c r="JV306" s="169"/>
      <c r="JW306" s="169"/>
      <c r="JX306" s="169"/>
      <c r="KD306" s="169"/>
      <c r="KE306" s="169"/>
      <c r="KF306" s="169"/>
      <c r="KP306" s="169"/>
      <c r="KT306" s="169"/>
      <c r="KU306" s="169"/>
      <c r="KV306" s="169"/>
      <c r="LB306" s="169"/>
      <c r="LC306" s="169"/>
      <c r="LD306" s="169"/>
      <c r="LG306" s="169"/>
      <c r="LH306" s="169"/>
      <c r="LI306" s="169"/>
      <c r="LO306" s="169"/>
      <c r="LP306" s="169"/>
      <c r="LQ306" s="169"/>
      <c r="LY306" s="169"/>
      <c r="LZ306" s="169"/>
      <c r="MG306" s="169"/>
      <c r="NB306" s="169"/>
      <c r="NC306" s="169"/>
      <c r="ND306" s="169"/>
      <c r="NE306" s="169"/>
      <c r="NF306" s="169"/>
      <c r="NG306" s="169"/>
      <c r="NH306" s="169"/>
      <c r="NI306" s="169"/>
      <c r="NJ306" s="169"/>
      <c r="NK306" s="169"/>
      <c r="NN306" s="169"/>
      <c r="OA306" s="169"/>
      <c r="OB306" s="169"/>
      <c r="OC306" s="169"/>
      <c r="OD306" s="169"/>
      <c r="OJ306" s="169"/>
      <c r="OT306" s="169"/>
      <c r="OU306" s="169"/>
      <c r="OV306" s="169"/>
      <c r="OW306" s="169"/>
      <c r="OX306" s="169"/>
      <c r="OY306" s="169"/>
      <c r="OZ306" s="169"/>
      <c r="PA306" s="170"/>
      <c r="PB306" s="170"/>
      <c r="PC306" s="170"/>
      <c r="PD306" s="170"/>
      <c r="PE306" s="170"/>
      <c r="PF306" s="170"/>
      <c r="PG306" s="170"/>
      <c r="PM306" s="169"/>
      <c r="PN306" s="169"/>
      <c r="PO306" s="169"/>
      <c r="PW306" s="169"/>
      <c r="QF306" s="169"/>
      <c r="QJ306" s="169"/>
      <c r="QK306" s="169"/>
      <c r="QL306" s="169"/>
      <c r="QX306" s="169"/>
      <c r="QY306" s="169"/>
      <c r="QZ306" s="169"/>
      <c r="RA306" s="169"/>
      <c r="RE306" s="169"/>
      <c r="RL306" s="169"/>
      <c r="RM306" s="169"/>
      <c r="RN306" s="169"/>
      <c r="RV306" s="169"/>
      <c r="RY306" s="227"/>
      <c r="RZ306" s="167"/>
      <c r="SB306" s="249"/>
      <c r="SC306" s="234"/>
      <c r="SD306" s="177"/>
      <c r="SF306" s="276"/>
      <c r="SG306" s="276"/>
      <c r="SH306" s="276"/>
      <c r="SI306" s="276"/>
      <c r="SJ306" s="276"/>
      <c r="SK306" s="276"/>
      <c r="SL306" s="276"/>
      <c r="SM306" s="276"/>
      <c r="SN306" s="276"/>
      <c r="SO306" s="276"/>
      <c r="SP306" s="276"/>
      <c r="SQ306" s="276"/>
      <c r="SR306" s="276"/>
      <c r="SS306" s="276"/>
      <c r="ST306" s="276"/>
      <c r="SU306" s="276"/>
      <c r="SV306" s="276"/>
      <c r="SW306" s="276"/>
      <c r="SX306" s="276"/>
      <c r="SY306" s="276"/>
      <c r="SZ306" s="276"/>
      <c r="TA306" s="276"/>
      <c r="TB306" s="276"/>
      <c r="TC306" s="276"/>
      <c r="TD306" s="276"/>
      <c r="TE306" s="276"/>
      <c r="TF306" s="276"/>
      <c r="TG306" s="276"/>
      <c r="TH306" s="276"/>
      <c r="TI306" s="276"/>
      <c r="TJ306" s="276"/>
      <c r="TK306" s="276"/>
      <c r="TL306" s="276"/>
      <c r="TM306" s="276"/>
      <c r="TN306" s="276"/>
      <c r="TO306" s="276"/>
      <c r="TP306" s="276"/>
      <c r="TQ306" s="276"/>
      <c r="TR306" s="276"/>
      <c r="TS306" s="276"/>
      <c r="TT306" s="276"/>
      <c r="TU306" s="276"/>
      <c r="TV306" s="276"/>
      <c r="TW306" s="276"/>
      <c r="TX306" s="276"/>
      <c r="TY306" s="276"/>
      <c r="TZ306" s="276"/>
      <c r="UA306" s="276"/>
      <c r="UB306" s="276"/>
      <c r="UC306" s="276"/>
      <c r="UD306" s="276"/>
      <c r="UE306" s="276"/>
      <c r="UF306" s="276"/>
      <c r="UG306" s="276"/>
      <c r="UH306" s="276"/>
      <c r="UI306" s="276"/>
      <c r="UJ306" s="276"/>
      <c r="UK306" s="276"/>
      <c r="UL306" s="276"/>
      <c r="UM306" s="276"/>
      <c r="UN306" s="276"/>
      <c r="UO306" s="276"/>
      <c r="UP306" s="276"/>
      <c r="UQ306" s="276"/>
      <c r="UR306" s="276"/>
      <c r="US306" s="276"/>
      <c r="UT306" s="276"/>
      <c r="UU306" s="276"/>
      <c r="UV306" s="276"/>
      <c r="UW306" s="276"/>
      <c r="UX306" s="276"/>
      <c r="UY306" s="276"/>
      <c r="UZ306" s="276"/>
      <c r="VA306" s="276"/>
      <c r="VB306" s="276"/>
      <c r="VC306" s="276"/>
      <c r="VD306" s="276"/>
      <c r="VE306" s="276"/>
      <c r="VF306" s="276"/>
      <c r="VG306" s="276"/>
      <c r="VH306" s="276"/>
      <c r="VI306" s="276"/>
      <c r="VJ306" s="276"/>
      <c r="VK306" s="276"/>
      <c r="VL306" s="276"/>
      <c r="VM306" s="276"/>
      <c r="VN306" s="276"/>
      <c r="VO306" s="276"/>
      <c r="VP306" s="276"/>
      <c r="VQ306" s="276"/>
      <c r="VR306" s="276"/>
      <c r="VS306" s="276"/>
      <c r="VT306" s="276"/>
      <c r="VU306" s="276"/>
      <c r="VV306" s="276"/>
      <c r="VW306" s="276"/>
      <c r="VX306" s="276"/>
      <c r="VY306" s="276"/>
      <c r="VZ306" s="276"/>
      <c r="WA306" s="276"/>
      <c r="WB306" s="276"/>
      <c r="WC306" s="276"/>
      <c r="WD306" s="276"/>
      <c r="WE306" s="276"/>
      <c r="WF306" s="276"/>
      <c r="WG306" s="276"/>
      <c r="WH306" s="276"/>
      <c r="WI306" s="276"/>
      <c r="WJ306" s="276"/>
      <c r="WK306" s="276"/>
      <c r="WL306" s="276"/>
      <c r="WM306" s="276"/>
      <c r="WN306" s="276"/>
      <c r="WO306" s="276"/>
      <c r="WP306" s="276"/>
      <c r="WQ306" s="276"/>
      <c r="WR306" s="276"/>
      <c r="WS306" s="276"/>
      <c r="WT306" s="276"/>
      <c r="WU306" s="276"/>
      <c r="WV306" s="276"/>
      <c r="WW306" s="276"/>
      <c r="WX306" s="276"/>
      <c r="WY306" s="276"/>
      <c r="WZ306" s="276"/>
      <c r="XA306" s="276"/>
      <c r="XB306" s="276"/>
      <c r="XC306" s="276"/>
      <c r="XD306" s="276"/>
      <c r="XE306" s="276"/>
      <c r="XF306" s="276"/>
      <c r="XG306" s="276"/>
      <c r="XH306" s="276"/>
      <c r="XI306" s="276"/>
      <c r="XJ306" s="276"/>
      <c r="XK306" s="276"/>
      <c r="XL306" s="276"/>
      <c r="XM306" s="278"/>
      <c r="XN306" s="278"/>
      <c r="XO306" s="278"/>
      <c r="XP306" s="278"/>
      <c r="XQ306" s="278"/>
      <c r="XR306" s="278"/>
      <c r="XS306" s="278"/>
      <c r="XT306" s="278"/>
      <c r="XU306" s="278"/>
      <c r="XV306" s="278"/>
      <c r="XW306" s="276"/>
      <c r="XX306" s="279"/>
      <c r="XY306" s="279"/>
      <c r="XZ306" s="279"/>
      <c r="YA306" s="279"/>
      <c r="YB306" s="279"/>
      <c r="YC306" s="279"/>
      <c r="YD306" s="279"/>
      <c r="YE306" s="279"/>
      <c r="YF306" s="279"/>
      <c r="YG306" s="279"/>
      <c r="YH306" s="279"/>
      <c r="YI306" s="279"/>
      <c r="YJ306" s="279"/>
      <c r="YK306" s="279"/>
      <c r="YL306" s="279"/>
      <c r="YM306" s="279"/>
      <c r="YN306" s="279"/>
      <c r="YO306" s="279"/>
      <c r="YP306" s="279"/>
      <c r="YQ306" s="279"/>
      <c r="YR306" s="279"/>
      <c r="YS306" s="279"/>
      <c r="YT306" s="279"/>
      <c r="YU306" s="279"/>
      <c r="YV306" s="279"/>
      <c r="YW306" s="279"/>
      <c r="YX306" s="279"/>
      <c r="YY306" s="279"/>
      <c r="YZ306" s="276"/>
      <c r="ZA306" s="276"/>
      <c r="ZB306" s="276"/>
      <c r="ZC306" s="276"/>
      <c r="ZD306" s="276"/>
      <c r="ZE306" s="276"/>
      <c r="ZF306" s="276"/>
      <c r="ZG306" s="276"/>
      <c r="ZH306" s="276"/>
      <c r="ZI306" s="276"/>
      <c r="ZJ306" s="276"/>
      <c r="ZK306" s="276"/>
      <c r="ZL306" s="276"/>
      <c r="ZM306" s="276"/>
      <c r="ZN306" s="276"/>
      <c r="ZO306" s="278"/>
      <c r="ZP306" s="278"/>
      <c r="ZQ306" s="278"/>
      <c r="ZR306" s="278"/>
      <c r="ZS306" s="278"/>
      <c r="ZT306" s="278"/>
      <c r="ZU306" s="278"/>
      <c r="ZV306" s="278"/>
      <c r="ZW306" s="276"/>
      <c r="ZX306" s="276"/>
      <c r="ZY306" s="276"/>
      <c r="ZZ306" s="276"/>
      <c r="AAA306" s="276"/>
      <c r="AAB306" s="276"/>
      <c r="AAC306" s="276"/>
      <c r="AAD306" s="276"/>
      <c r="AAE306" s="276"/>
      <c r="AAF306" s="276"/>
      <c r="AAG306" s="276"/>
      <c r="AAH306" s="276"/>
      <c r="AAI306" s="276"/>
      <c r="AAJ306" s="276"/>
      <c r="AAK306" s="276"/>
      <c r="AAL306" s="276"/>
      <c r="AAM306" s="276"/>
      <c r="AAN306" s="276"/>
      <c r="AAO306" s="278"/>
      <c r="AAP306" s="278"/>
      <c r="AAQ306" s="278"/>
      <c r="AAR306" s="278"/>
      <c r="AAS306" s="278"/>
      <c r="AAT306" s="278"/>
      <c r="AAU306" s="278"/>
      <c r="AAV306" s="278"/>
      <c r="AAW306" s="278"/>
      <c r="AAX306" s="278"/>
    </row>
    <row r="307" spans="10:726" s="168" customFormat="1" ht="13.5" customHeight="1" x14ac:dyDescent="0.35">
      <c r="J307" s="169"/>
      <c r="K307" s="169"/>
      <c r="L307" s="169"/>
      <c r="M307" s="169"/>
      <c r="N307" s="169"/>
      <c r="O307" s="169"/>
      <c r="P307" s="169"/>
      <c r="Q307" s="169"/>
      <c r="R307" s="169"/>
      <c r="S307" s="169"/>
      <c r="T307" s="169"/>
      <c r="V307" s="169"/>
      <c r="W307" s="169"/>
      <c r="X307" s="169"/>
      <c r="Y307" s="169"/>
      <c r="Z307" s="169"/>
      <c r="BH307" s="169"/>
      <c r="BI307" s="169"/>
      <c r="BJ307" s="169"/>
      <c r="BK307" s="169"/>
      <c r="BV307" s="169"/>
      <c r="BW307" s="169"/>
      <c r="BX307" s="169"/>
      <c r="BY307" s="169"/>
      <c r="CE307" s="169"/>
      <c r="CF307" s="169"/>
      <c r="CG307" s="169"/>
      <c r="CL307" s="169"/>
      <c r="CM307" s="169"/>
      <c r="CN307" s="169"/>
      <c r="CU307" s="169"/>
      <c r="CV307" s="169"/>
      <c r="CW307" s="169"/>
      <c r="CX307" s="169"/>
      <c r="CY307" s="169"/>
      <c r="DE307" s="169"/>
      <c r="DF307" s="169"/>
      <c r="DG307" s="169"/>
      <c r="DL307" s="169"/>
      <c r="DM307" s="169"/>
      <c r="DN307" s="169"/>
      <c r="DO307" s="169"/>
      <c r="DQ307" s="169"/>
      <c r="DR307" s="169"/>
      <c r="DS307" s="169"/>
      <c r="DU307" s="169"/>
      <c r="DV307" s="169"/>
      <c r="DW307" s="169"/>
      <c r="EC307" s="169"/>
      <c r="ED307" s="169"/>
      <c r="EE307" s="169"/>
      <c r="EV307" s="169"/>
      <c r="EW307" s="169"/>
      <c r="EX307" s="169"/>
      <c r="EY307" s="169"/>
      <c r="EZ307" s="169"/>
      <c r="FA307" s="169"/>
      <c r="FB307" s="169"/>
      <c r="FC307" s="169"/>
      <c r="FD307" s="169"/>
      <c r="FE307" s="169"/>
      <c r="FT307" s="169"/>
      <c r="GY307" s="169"/>
      <c r="GZ307" s="169"/>
      <c r="HA307" s="169"/>
      <c r="HB307" s="169"/>
      <c r="HC307" s="169"/>
      <c r="HD307" s="169"/>
      <c r="HE307" s="169"/>
      <c r="HF307" s="169"/>
      <c r="HG307" s="169"/>
      <c r="HH307" s="169"/>
      <c r="HI307" s="169"/>
      <c r="HJ307" s="169"/>
      <c r="HK307" s="169"/>
      <c r="HL307" s="169"/>
      <c r="HM307" s="169"/>
      <c r="HN307" s="169"/>
      <c r="HO307" s="169"/>
      <c r="HP307" s="169"/>
      <c r="HQ307" s="169"/>
      <c r="HR307" s="169"/>
      <c r="HS307" s="169"/>
      <c r="HT307" s="169"/>
      <c r="HU307" s="169"/>
      <c r="HV307" s="169"/>
      <c r="HW307" s="169"/>
      <c r="HX307" s="169"/>
      <c r="ID307" s="169"/>
      <c r="IE307" s="169"/>
      <c r="IF307" s="169"/>
      <c r="IU307" s="169"/>
      <c r="IV307" s="169"/>
      <c r="IW307" s="169"/>
      <c r="IX307" s="169"/>
      <c r="JF307" s="169"/>
      <c r="JG307" s="169"/>
      <c r="JH307" s="169"/>
      <c r="JV307" s="169"/>
      <c r="JW307" s="169"/>
      <c r="JX307" s="169"/>
      <c r="KD307" s="169"/>
      <c r="KE307" s="169"/>
      <c r="KF307" s="169"/>
      <c r="KP307" s="169"/>
      <c r="KT307" s="169"/>
      <c r="KU307" s="169"/>
      <c r="KV307" s="169"/>
      <c r="LB307" s="169"/>
      <c r="LC307" s="169"/>
      <c r="LD307" s="169"/>
      <c r="LG307" s="169"/>
      <c r="LH307" s="169"/>
      <c r="LI307" s="169"/>
      <c r="LO307" s="169"/>
      <c r="LP307" s="169"/>
      <c r="LQ307" s="169"/>
      <c r="LY307" s="169"/>
      <c r="LZ307" s="169"/>
      <c r="MG307" s="169"/>
      <c r="NB307" s="169"/>
      <c r="NC307" s="169"/>
      <c r="ND307" s="169"/>
      <c r="NE307" s="169"/>
      <c r="NF307" s="169"/>
      <c r="NG307" s="169"/>
      <c r="NH307" s="169"/>
      <c r="NI307" s="169"/>
      <c r="NJ307" s="169"/>
      <c r="NK307" s="169"/>
      <c r="NN307" s="169"/>
      <c r="OA307" s="169"/>
      <c r="OB307" s="169"/>
      <c r="OC307" s="169"/>
      <c r="OD307" s="169"/>
      <c r="OJ307" s="169"/>
      <c r="OT307" s="169"/>
      <c r="OU307" s="169"/>
      <c r="OV307" s="169"/>
      <c r="OW307" s="169"/>
      <c r="OX307" s="169"/>
      <c r="OY307" s="169"/>
      <c r="OZ307" s="169"/>
      <c r="PA307" s="170"/>
      <c r="PB307" s="170"/>
      <c r="PC307" s="170"/>
      <c r="PD307" s="170"/>
      <c r="PE307" s="170"/>
      <c r="PF307" s="170"/>
      <c r="PG307" s="170"/>
      <c r="PM307" s="169"/>
      <c r="PN307" s="169"/>
      <c r="PO307" s="169"/>
      <c r="PW307" s="169"/>
      <c r="QF307" s="169"/>
      <c r="QJ307" s="169"/>
      <c r="QK307" s="169"/>
      <c r="QL307" s="169"/>
      <c r="QX307" s="169"/>
      <c r="QY307" s="169"/>
      <c r="QZ307" s="169"/>
      <c r="RA307" s="169"/>
      <c r="RE307" s="169"/>
      <c r="RL307" s="169"/>
      <c r="RM307" s="169"/>
      <c r="RN307" s="169"/>
      <c r="RV307" s="169"/>
      <c r="RY307" s="227"/>
      <c r="RZ307" s="167"/>
      <c r="SB307" s="249"/>
      <c r="SC307" s="234"/>
      <c r="SD307" s="177"/>
      <c r="SF307" s="276"/>
      <c r="SG307" s="276"/>
      <c r="SH307" s="276"/>
      <c r="SI307" s="276"/>
      <c r="SJ307" s="276"/>
      <c r="SK307" s="276"/>
      <c r="SL307" s="276"/>
      <c r="SM307" s="276"/>
      <c r="SN307" s="276"/>
      <c r="SO307" s="276"/>
      <c r="SP307" s="276"/>
      <c r="SQ307" s="276"/>
      <c r="SR307" s="276"/>
      <c r="SS307" s="276"/>
      <c r="ST307" s="276"/>
      <c r="SU307" s="276"/>
      <c r="SV307" s="276"/>
      <c r="SW307" s="276"/>
      <c r="SX307" s="276"/>
      <c r="SY307" s="276"/>
      <c r="SZ307" s="276"/>
      <c r="TA307" s="276"/>
      <c r="TB307" s="276"/>
      <c r="TC307" s="276"/>
      <c r="TD307" s="276"/>
      <c r="TE307" s="276"/>
      <c r="TF307" s="276"/>
      <c r="TG307" s="276"/>
      <c r="TH307" s="276"/>
      <c r="TI307" s="276"/>
      <c r="TJ307" s="276"/>
      <c r="TK307" s="276"/>
      <c r="TL307" s="276"/>
      <c r="TM307" s="276"/>
      <c r="TN307" s="276"/>
      <c r="TO307" s="276"/>
      <c r="TP307" s="276"/>
      <c r="TQ307" s="276"/>
      <c r="TR307" s="276"/>
      <c r="TS307" s="276"/>
      <c r="TT307" s="276"/>
      <c r="TU307" s="276"/>
      <c r="TV307" s="276"/>
      <c r="TW307" s="276"/>
      <c r="TX307" s="276"/>
      <c r="TY307" s="276"/>
      <c r="TZ307" s="276"/>
      <c r="UA307" s="276"/>
      <c r="UB307" s="276"/>
      <c r="UC307" s="276"/>
      <c r="UD307" s="276"/>
      <c r="UE307" s="276"/>
      <c r="UF307" s="276"/>
      <c r="UG307" s="276"/>
      <c r="UH307" s="276"/>
      <c r="UI307" s="276"/>
      <c r="UJ307" s="276"/>
      <c r="UK307" s="276"/>
      <c r="UL307" s="276"/>
      <c r="UM307" s="276"/>
      <c r="UN307" s="276"/>
      <c r="UO307" s="276"/>
      <c r="UP307" s="276"/>
      <c r="UQ307" s="276"/>
      <c r="UR307" s="276"/>
      <c r="US307" s="276"/>
      <c r="UT307" s="276"/>
      <c r="UU307" s="276"/>
      <c r="UV307" s="276"/>
      <c r="UW307" s="276"/>
      <c r="UX307" s="276"/>
      <c r="UY307" s="276"/>
      <c r="UZ307" s="276"/>
      <c r="VA307" s="276"/>
      <c r="VB307" s="276"/>
      <c r="VC307" s="276"/>
      <c r="VD307" s="276"/>
      <c r="VE307" s="276"/>
      <c r="VF307" s="276"/>
      <c r="VG307" s="276"/>
      <c r="VH307" s="276"/>
      <c r="VI307" s="276"/>
      <c r="VJ307" s="276"/>
      <c r="VK307" s="276"/>
      <c r="VL307" s="276"/>
      <c r="VM307" s="276"/>
      <c r="VN307" s="276"/>
      <c r="VO307" s="276"/>
      <c r="VP307" s="276"/>
      <c r="VQ307" s="276"/>
      <c r="VR307" s="276"/>
      <c r="VS307" s="276"/>
      <c r="VT307" s="276"/>
      <c r="VU307" s="276"/>
      <c r="VV307" s="276"/>
      <c r="VW307" s="276"/>
      <c r="VX307" s="276"/>
      <c r="VY307" s="276"/>
      <c r="VZ307" s="276"/>
      <c r="WA307" s="276"/>
      <c r="WB307" s="276"/>
      <c r="WC307" s="276"/>
      <c r="WD307" s="276"/>
      <c r="WE307" s="276"/>
      <c r="WF307" s="276"/>
      <c r="WG307" s="276"/>
      <c r="WH307" s="276"/>
      <c r="WI307" s="276"/>
      <c r="WJ307" s="276"/>
      <c r="WK307" s="276"/>
      <c r="WL307" s="276"/>
      <c r="WM307" s="276"/>
      <c r="WN307" s="276"/>
      <c r="WO307" s="276"/>
      <c r="WP307" s="276"/>
      <c r="WQ307" s="276"/>
      <c r="WR307" s="276"/>
      <c r="WS307" s="276"/>
      <c r="WT307" s="276"/>
      <c r="WU307" s="276"/>
      <c r="WV307" s="276"/>
      <c r="WW307" s="276"/>
      <c r="WX307" s="276"/>
      <c r="WY307" s="276"/>
      <c r="WZ307" s="276"/>
      <c r="XA307" s="276"/>
      <c r="XB307" s="276"/>
      <c r="XC307" s="276"/>
      <c r="XD307" s="276"/>
      <c r="XE307" s="276"/>
      <c r="XF307" s="276"/>
      <c r="XG307" s="276"/>
      <c r="XH307" s="276"/>
      <c r="XI307" s="276"/>
      <c r="XJ307" s="276"/>
      <c r="XK307" s="276"/>
      <c r="XL307" s="276"/>
      <c r="XM307" s="278"/>
      <c r="XN307" s="278"/>
      <c r="XO307" s="278"/>
      <c r="XP307" s="278"/>
      <c r="XQ307" s="278"/>
      <c r="XR307" s="278"/>
      <c r="XS307" s="278"/>
      <c r="XT307" s="278"/>
      <c r="XU307" s="278"/>
      <c r="XV307" s="278"/>
      <c r="XW307" s="276"/>
      <c r="XX307" s="279"/>
      <c r="XY307" s="279"/>
      <c r="XZ307" s="279"/>
      <c r="YA307" s="279"/>
      <c r="YB307" s="279"/>
      <c r="YC307" s="279"/>
      <c r="YD307" s="279"/>
      <c r="YE307" s="279"/>
      <c r="YF307" s="279"/>
      <c r="YG307" s="279"/>
      <c r="YH307" s="279"/>
      <c r="YI307" s="279"/>
      <c r="YJ307" s="279"/>
      <c r="YK307" s="279"/>
      <c r="YL307" s="279"/>
      <c r="YM307" s="279"/>
      <c r="YN307" s="279"/>
      <c r="YO307" s="279"/>
      <c r="YP307" s="279"/>
      <c r="YQ307" s="279"/>
      <c r="YR307" s="279"/>
      <c r="YS307" s="279"/>
      <c r="YT307" s="279"/>
      <c r="YU307" s="279"/>
      <c r="YV307" s="279"/>
      <c r="YW307" s="279"/>
      <c r="YX307" s="279"/>
      <c r="YY307" s="279"/>
      <c r="YZ307" s="276"/>
      <c r="ZA307" s="276"/>
      <c r="ZB307" s="276"/>
      <c r="ZC307" s="276"/>
      <c r="ZD307" s="276"/>
      <c r="ZE307" s="276"/>
      <c r="ZF307" s="276"/>
      <c r="ZG307" s="276"/>
      <c r="ZH307" s="276"/>
      <c r="ZI307" s="276"/>
      <c r="ZJ307" s="276"/>
      <c r="ZK307" s="276"/>
      <c r="ZL307" s="276"/>
      <c r="ZM307" s="276"/>
      <c r="ZN307" s="276"/>
      <c r="ZO307" s="278"/>
      <c r="ZP307" s="278"/>
      <c r="ZQ307" s="278"/>
      <c r="ZR307" s="278"/>
      <c r="ZS307" s="278"/>
      <c r="ZT307" s="278"/>
      <c r="ZU307" s="278"/>
      <c r="ZV307" s="278"/>
      <c r="ZW307" s="276"/>
      <c r="ZX307" s="276"/>
      <c r="ZY307" s="276"/>
      <c r="ZZ307" s="276"/>
      <c r="AAA307" s="276"/>
      <c r="AAB307" s="276"/>
      <c r="AAC307" s="276"/>
      <c r="AAD307" s="276"/>
      <c r="AAE307" s="276"/>
      <c r="AAF307" s="276"/>
      <c r="AAG307" s="276"/>
      <c r="AAH307" s="276"/>
      <c r="AAI307" s="276"/>
      <c r="AAJ307" s="276"/>
      <c r="AAK307" s="276"/>
      <c r="AAL307" s="276"/>
      <c r="AAM307" s="276"/>
      <c r="AAN307" s="276"/>
      <c r="AAO307" s="278"/>
      <c r="AAP307" s="278"/>
      <c r="AAQ307" s="278"/>
      <c r="AAR307" s="278"/>
      <c r="AAS307" s="278"/>
      <c r="AAT307" s="278"/>
      <c r="AAU307" s="278"/>
      <c r="AAV307" s="278"/>
      <c r="AAW307" s="278"/>
      <c r="AAX307" s="278"/>
    </row>
    <row r="308" spans="10:726" s="168" customFormat="1" ht="13.5" customHeight="1" x14ac:dyDescent="0.35">
      <c r="J308" s="169"/>
      <c r="K308" s="169"/>
      <c r="L308" s="169"/>
      <c r="M308" s="169"/>
      <c r="N308" s="169"/>
      <c r="O308" s="169"/>
      <c r="P308" s="169"/>
      <c r="Q308" s="169"/>
      <c r="R308" s="169"/>
      <c r="S308" s="169"/>
      <c r="T308" s="169"/>
      <c r="V308" s="169"/>
      <c r="W308" s="169"/>
      <c r="X308" s="169"/>
      <c r="Y308" s="169"/>
      <c r="Z308" s="169"/>
      <c r="BH308" s="169"/>
      <c r="BI308" s="169"/>
      <c r="BJ308" s="169"/>
      <c r="BK308" s="169"/>
      <c r="BV308" s="169"/>
      <c r="BW308" s="169"/>
      <c r="BX308" s="169"/>
      <c r="BY308" s="169"/>
      <c r="CE308" s="169"/>
      <c r="CF308" s="169"/>
      <c r="CG308" s="169"/>
      <c r="CL308" s="169"/>
      <c r="CM308" s="169"/>
      <c r="CN308" s="169"/>
      <c r="CU308" s="169"/>
      <c r="CV308" s="169"/>
      <c r="CW308" s="169"/>
      <c r="CX308" s="169"/>
      <c r="CY308" s="169"/>
      <c r="DE308" s="169"/>
      <c r="DF308" s="169"/>
      <c r="DG308" s="169"/>
      <c r="DL308" s="169"/>
      <c r="DM308" s="169"/>
      <c r="DN308" s="169"/>
      <c r="DO308" s="169"/>
      <c r="DQ308" s="169"/>
      <c r="DR308" s="169"/>
      <c r="DS308" s="169"/>
      <c r="DU308" s="169"/>
      <c r="DV308" s="169"/>
      <c r="DW308" s="169"/>
      <c r="EC308" s="169"/>
      <c r="ED308" s="169"/>
      <c r="EE308" s="169"/>
      <c r="EV308" s="169"/>
      <c r="EW308" s="169"/>
      <c r="EX308" s="169"/>
      <c r="EY308" s="169"/>
      <c r="EZ308" s="169"/>
      <c r="FA308" s="169"/>
      <c r="FB308" s="169"/>
      <c r="FC308" s="169"/>
      <c r="FD308" s="169"/>
      <c r="FE308" s="169"/>
      <c r="FT308" s="169"/>
      <c r="GY308" s="169"/>
      <c r="GZ308" s="169"/>
      <c r="HA308" s="169"/>
      <c r="HB308" s="169"/>
      <c r="HC308" s="169"/>
      <c r="HD308" s="169"/>
      <c r="HE308" s="169"/>
      <c r="HF308" s="169"/>
      <c r="HG308" s="169"/>
      <c r="HH308" s="169"/>
      <c r="HI308" s="169"/>
      <c r="HJ308" s="169"/>
      <c r="HK308" s="169"/>
      <c r="HL308" s="169"/>
      <c r="HM308" s="169"/>
      <c r="HN308" s="169"/>
      <c r="HO308" s="169"/>
      <c r="HP308" s="169"/>
      <c r="HQ308" s="169"/>
      <c r="HR308" s="169"/>
      <c r="HS308" s="169"/>
      <c r="HT308" s="169"/>
      <c r="HU308" s="169"/>
      <c r="HV308" s="169"/>
      <c r="HW308" s="169"/>
      <c r="HX308" s="169"/>
      <c r="ID308" s="169"/>
      <c r="IE308" s="169"/>
      <c r="IF308" s="169"/>
      <c r="IU308" s="169"/>
      <c r="IV308" s="169"/>
      <c r="IW308" s="169"/>
      <c r="IX308" s="169"/>
      <c r="JF308" s="169"/>
      <c r="JG308" s="169"/>
      <c r="JH308" s="169"/>
      <c r="JV308" s="169"/>
      <c r="JW308" s="169"/>
      <c r="JX308" s="169"/>
      <c r="KD308" s="169"/>
      <c r="KE308" s="169"/>
      <c r="KF308" s="169"/>
      <c r="KP308" s="169"/>
      <c r="KT308" s="169"/>
      <c r="KU308" s="169"/>
      <c r="KV308" s="169"/>
      <c r="LB308" s="169"/>
      <c r="LC308" s="169"/>
      <c r="LD308" s="169"/>
      <c r="LG308" s="169"/>
      <c r="LH308" s="169"/>
      <c r="LI308" s="169"/>
      <c r="LO308" s="169"/>
      <c r="LP308" s="169"/>
      <c r="LQ308" s="169"/>
      <c r="LY308" s="169"/>
      <c r="LZ308" s="169"/>
      <c r="MG308" s="169"/>
      <c r="NB308" s="169"/>
      <c r="NC308" s="169"/>
      <c r="ND308" s="169"/>
      <c r="NE308" s="169"/>
      <c r="NF308" s="169"/>
      <c r="NG308" s="169"/>
      <c r="NH308" s="169"/>
      <c r="NI308" s="169"/>
      <c r="NJ308" s="169"/>
      <c r="NK308" s="169"/>
      <c r="NN308" s="169"/>
      <c r="OA308" s="169"/>
      <c r="OB308" s="169"/>
      <c r="OC308" s="169"/>
      <c r="OD308" s="169"/>
      <c r="OJ308" s="169"/>
      <c r="OT308" s="169"/>
      <c r="OU308" s="169"/>
      <c r="OV308" s="169"/>
      <c r="OW308" s="169"/>
      <c r="OX308" s="169"/>
      <c r="OY308" s="169"/>
      <c r="OZ308" s="169"/>
      <c r="PA308" s="170"/>
      <c r="PB308" s="170"/>
      <c r="PC308" s="170"/>
      <c r="PD308" s="170"/>
      <c r="PE308" s="170"/>
      <c r="PF308" s="170"/>
      <c r="PG308" s="170"/>
      <c r="PM308" s="169"/>
      <c r="PN308" s="169"/>
      <c r="PO308" s="169"/>
      <c r="PW308" s="169"/>
      <c r="QF308" s="169"/>
      <c r="QJ308" s="169"/>
      <c r="QK308" s="169"/>
      <c r="QL308" s="169"/>
      <c r="QX308" s="169"/>
      <c r="QY308" s="169"/>
      <c r="QZ308" s="169"/>
      <c r="RA308" s="169"/>
      <c r="RE308" s="169"/>
      <c r="RL308" s="169"/>
      <c r="RM308" s="169"/>
      <c r="RN308" s="169"/>
      <c r="RV308" s="169"/>
      <c r="RY308" s="227"/>
      <c r="RZ308" s="167"/>
      <c r="SB308" s="249"/>
      <c r="SC308" s="234"/>
      <c r="SD308" s="177"/>
      <c r="SF308" s="276"/>
      <c r="SG308" s="276"/>
      <c r="SH308" s="276"/>
      <c r="SI308" s="276"/>
      <c r="SJ308" s="276"/>
      <c r="SK308" s="276"/>
      <c r="SL308" s="276"/>
      <c r="SM308" s="276"/>
      <c r="SN308" s="276"/>
      <c r="SO308" s="276"/>
      <c r="SP308" s="276"/>
      <c r="SQ308" s="276"/>
      <c r="SR308" s="276"/>
      <c r="SS308" s="276"/>
      <c r="ST308" s="276"/>
      <c r="SU308" s="276"/>
      <c r="SV308" s="276"/>
      <c r="SW308" s="276"/>
      <c r="SX308" s="276"/>
      <c r="SY308" s="276"/>
      <c r="SZ308" s="276"/>
      <c r="TA308" s="276"/>
      <c r="TB308" s="276"/>
      <c r="TC308" s="276"/>
      <c r="TD308" s="276"/>
      <c r="TE308" s="276"/>
      <c r="TF308" s="276"/>
      <c r="TG308" s="276"/>
      <c r="TH308" s="276"/>
      <c r="TI308" s="276"/>
      <c r="TJ308" s="276"/>
      <c r="TK308" s="276"/>
      <c r="TL308" s="276"/>
      <c r="TM308" s="276"/>
      <c r="TN308" s="276"/>
      <c r="TO308" s="276"/>
      <c r="TP308" s="276"/>
      <c r="TQ308" s="276"/>
      <c r="TR308" s="276"/>
      <c r="TS308" s="276"/>
      <c r="TT308" s="276"/>
      <c r="TU308" s="276"/>
      <c r="TV308" s="276"/>
      <c r="TW308" s="276"/>
      <c r="TX308" s="276"/>
      <c r="TY308" s="276"/>
      <c r="TZ308" s="276"/>
      <c r="UA308" s="276"/>
      <c r="UB308" s="276"/>
      <c r="UC308" s="276"/>
      <c r="UD308" s="276"/>
      <c r="UE308" s="276"/>
      <c r="UF308" s="276"/>
      <c r="UG308" s="276"/>
      <c r="UH308" s="276"/>
      <c r="UI308" s="276"/>
      <c r="UJ308" s="276"/>
      <c r="UK308" s="276"/>
      <c r="UL308" s="276"/>
      <c r="UM308" s="276"/>
      <c r="UN308" s="276"/>
      <c r="UO308" s="276"/>
      <c r="UP308" s="276"/>
      <c r="UQ308" s="276"/>
      <c r="UR308" s="276"/>
      <c r="US308" s="276"/>
      <c r="UT308" s="276"/>
      <c r="UU308" s="276"/>
      <c r="UV308" s="276"/>
      <c r="UW308" s="276"/>
      <c r="UX308" s="276"/>
      <c r="UY308" s="276"/>
      <c r="UZ308" s="276"/>
      <c r="VA308" s="276"/>
      <c r="VB308" s="276"/>
      <c r="VC308" s="276"/>
      <c r="VD308" s="276"/>
      <c r="VE308" s="276"/>
      <c r="VF308" s="276"/>
      <c r="VG308" s="276"/>
      <c r="VH308" s="276"/>
      <c r="VI308" s="276"/>
      <c r="VJ308" s="276"/>
      <c r="VK308" s="276"/>
      <c r="VL308" s="276"/>
      <c r="VM308" s="276"/>
      <c r="VN308" s="276"/>
      <c r="VO308" s="276"/>
      <c r="VP308" s="276"/>
      <c r="VQ308" s="276"/>
      <c r="VR308" s="276"/>
      <c r="VS308" s="276"/>
      <c r="VT308" s="276"/>
      <c r="VU308" s="276"/>
      <c r="VV308" s="276"/>
      <c r="VW308" s="276"/>
      <c r="VX308" s="276"/>
      <c r="VY308" s="276"/>
      <c r="VZ308" s="276"/>
      <c r="WA308" s="276"/>
      <c r="WB308" s="276"/>
      <c r="WC308" s="276"/>
      <c r="WD308" s="276"/>
      <c r="WE308" s="276"/>
      <c r="WF308" s="276"/>
      <c r="WG308" s="276"/>
      <c r="WH308" s="276"/>
      <c r="WI308" s="276"/>
      <c r="WJ308" s="276"/>
      <c r="WK308" s="276"/>
      <c r="WL308" s="276"/>
      <c r="WM308" s="276"/>
      <c r="WN308" s="276"/>
      <c r="WO308" s="276"/>
      <c r="WP308" s="276"/>
      <c r="WQ308" s="276"/>
      <c r="WR308" s="276"/>
      <c r="WS308" s="276"/>
      <c r="WT308" s="276"/>
      <c r="WU308" s="276"/>
      <c r="WV308" s="276"/>
      <c r="WW308" s="276"/>
      <c r="WX308" s="276"/>
      <c r="WY308" s="276"/>
      <c r="WZ308" s="276"/>
      <c r="XA308" s="276"/>
      <c r="XB308" s="276"/>
      <c r="XC308" s="276"/>
      <c r="XD308" s="276"/>
      <c r="XE308" s="276"/>
      <c r="XF308" s="276"/>
      <c r="XG308" s="276"/>
      <c r="XH308" s="276"/>
      <c r="XI308" s="276"/>
      <c r="XJ308" s="276"/>
      <c r="XK308" s="276"/>
      <c r="XL308" s="276"/>
      <c r="XM308" s="278"/>
      <c r="XN308" s="278"/>
      <c r="XO308" s="278"/>
      <c r="XP308" s="278"/>
      <c r="XQ308" s="278"/>
      <c r="XR308" s="278"/>
      <c r="XS308" s="278"/>
      <c r="XT308" s="278"/>
      <c r="XU308" s="278"/>
      <c r="XV308" s="278"/>
      <c r="XW308" s="276"/>
      <c r="XX308" s="279"/>
      <c r="XY308" s="279"/>
      <c r="XZ308" s="279"/>
      <c r="YA308" s="279"/>
      <c r="YB308" s="279"/>
      <c r="YC308" s="279"/>
      <c r="YD308" s="279"/>
      <c r="YE308" s="279"/>
      <c r="YF308" s="279"/>
      <c r="YG308" s="279"/>
      <c r="YH308" s="279"/>
      <c r="YI308" s="279"/>
      <c r="YJ308" s="279"/>
      <c r="YK308" s="279"/>
      <c r="YL308" s="279"/>
      <c r="YM308" s="279"/>
      <c r="YN308" s="279"/>
      <c r="YO308" s="279"/>
      <c r="YP308" s="279"/>
      <c r="YQ308" s="279"/>
      <c r="YR308" s="279"/>
      <c r="YS308" s="279"/>
      <c r="YT308" s="279"/>
      <c r="YU308" s="279"/>
      <c r="YV308" s="279"/>
      <c r="YW308" s="279"/>
      <c r="YX308" s="279"/>
      <c r="YY308" s="279"/>
      <c r="YZ308" s="276"/>
      <c r="ZA308" s="276"/>
      <c r="ZB308" s="276"/>
      <c r="ZC308" s="276"/>
      <c r="ZD308" s="276"/>
      <c r="ZE308" s="276"/>
      <c r="ZF308" s="276"/>
      <c r="ZG308" s="276"/>
      <c r="ZH308" s="276"/>
      <c r="ZI308" s="276"/>
      <c r="ZJ308" s="276"/>
      <c r="ZK308" s="276"/>
      <c r="ZL308" s="276"/>
      <c r="ZM308" s="276"/>
      <c r="ZN308" s="276"/>
      <c r="ZO308" s="278"/>
      <c r="ZP308" s="278"/>
      <c r="ZQ308" s="278"/>
      <c r="ZR308" s="278"/>
      <c r="ZS308" s="278"/>
      <c r="ZT308" s="278"/>
      <c r="ZU308" s="278"/>
      <c r="ZV308" s="278"/>
      <c r="ZW308" s="276"/>
      <c r="ZX308" s="276"/>
      <c r="ZY308" s="276"/>
      <c r="ZZ308" s="276"/>
      <c r="AAA308" s="276"/>
      <c r="AAB308" s="276"/>
      <c r="AAC308" s="276"/>
      <c r="AAD308" s="276"/>
      <c r="AAE308" s="276"/>
      <c r="AAF308" s="276"/>
      <c r="AAG308" s="276"/>
      <c r="AAH308" s="276"/>
      <c r="AAI308" s="276"/>
      <c r="AAJ308" s="276"/>
      <c r="AAK308" s="276"/>
      <c r="AAL308" s="276"/>
      <c r="AAM308" s="276"/>
      <c r="AAN308" s="276"/>
      <c r="AAO308" s="278"/>
      <c r="AAP308" s="278"/>
      <c r="AAQ308" s="278"/>
      <c r="AAR308" s="278"/>
      <c r="AAS308" s="278"/>
      <c r="AAT308" s="278"/>
      <c r="AAU308" s="278"/>
      <c r="AAV308" s="278"/>
      <c r="AAW308" s="278"/>
      <c r="AAX308" s="278"/>
    </row>
    <row r="309" spans="10:726" s="168" customFormat="1" ht="13.5" customHeight="1" x14ac:dyDescent="0.35">
      <c r="J309" s="169"/>
      <c r="K309" s="169"/>
      <c r="L309" s="169"/>
      <c r="M309" s="169"/>
      <c r="N309" s="169"/>
      <c r="O309" s="169"/>
      <c r="P309" s="169"/>
      <c r="Q309" s="169"/>
      <c r="R309" s="169"/>
      <c r="S309" s="169"/>
      <c r="T309" s="169"/>
      <c r="V309" s="169"/>
      <c r="W309" s="169"/>
      <c r="X309" s="169"/>
      <c r="Y309" s="169"/>
      <c r="Z309" s="169"/>
      <c r="BH309" s="169"/>
      <c r="BI309" s="169"/>
      <c r="BJ309" s="169"/>
      <c r="BK309" s="169"/>
      <c r="BV309" s="169"/>
      <c r="BW309" s="169"/>
      <c r="BX309" s="169"/>
      <c r="BY309" s="169"/>
      <c r="CE309" s="169"/>
      <c r="CF309" s="169"/>
      <c r="CG309" s="169"/>
      <c r="CL309" s="169"/>
      <c r="CM309" s="169"/>
      <c r="CN309" s="169"/>
      <c r="CU309" s="169"/>
      <c r="CV309" s="169"/>
      <c r="CW309" s="169"/>
      <c r="CX309" s="169"/>
      <c r="CY309" s="169"/>
      <c r="DE309" s="169"/>
      <c r="DF309" s="169"/>
      <c r="DG309" s="169"/>
      <c r="DL309" s="169"/>
      <c r="DM309" s="169"/>
      <c r="DN309" s="169"/>
      <c r="DO309" s="169"/>
      <c r="DQ309" s="169"/>
      <c r="DR309" s="169"/>
      <c r="DS309" s="169"/>
      <c r="DU309" s="169"/>
      <c r="DV309" s="169"/>
      <c r="DW309" s="169"/>
      <c r="EC309" s="169"/>
      <c r="ED309" s="169"/>
      <c r="EE309" s="169"/>
      <c r="EV309" s="169"/>
      <c r="EW309" s="169"/>
      <c r="EX309" s="169"/>
      <c r="EY309" s="169"/>
      <c r="EZ309" s="169"/>
      <c r="FA309" s="169"/>
      <c r="FB309" s="169"/>
      <c r="FC309" s="169"/>
      <c r="FD309" s="169"/>
      <c r="FE309" s="169"/>
      <c r="FT309" s="169"/>
      <c r="GY309" s="169"/>
      <c r="GZ309" s="169"/>
      <c r="HA309" s="169"/>
      <c r="HB309" s="169"/>
      <c r="HC309" s="169"/>
      <c r="HD309" s="169"/>
      <c r="HE309" s="169"/>
      <c r="HF309" s="169"/>
      <c r="HG309" s="169"/>
      <c r="HH309" s="169"/>
      <c r="HI309" s="169"/>
      <c r="HJ309" s="169"/>
      <c r="HK309" s="169"/>
      <c r="HL309" s="169"/>
      <c r="HM309" s="169"/>
      <c r="HN309" s="169"/>
      <c r="HO309" s="169"/>
      <c r="HP309" s="169"/>
      <c r="HQ309" s="169"/>
      <c r="HR309" s="169"/>
      <c r="HS309" s="169"/>
      <c r="HT309" s="169"/>
      <c r="HU309" s="169"/>
      <c r="HV309" s="169"/>
      <c r="HW309" s="169"/>
      <c r="HX309" s="169"/>
      <c r="ID309" s="169"/>
      <c r="IE309" s="169"/>
      <c r="IF309" s="169"/>
      <c r="IU309" s="169"/>
      <c r="IV309" s="169"/>
      <c r="IW309" s="169"/>
      <c r="IX309" s="169"/>
      <c r="JF309" s="169"/>
      <c r="JG309" s="169"/>
      <c r="JH309" s="169"/>
      <c r="JV309" s="169"/>
      <c r="JW309" s="169"/>
      <c r="JX309" s="169"/>
      <c r="KD309" s="169"/>
      <c r="KE309" s="169"/>
      <c r="KF309" s="169"/>
      <c r="KP309" s="169"/>
      <c r="KT309" s="169"/>
      <c r="KU309" s="169"/>
      <c r="KV309" s="169"/>
      <c r="LB309" s="169"/>
      <c r="LC309" s="169"/>
      <c r="LD309" s="169"/>
      <c r="LG309" s="169"/>
      <c r="LH309" s="169"/>
      <c r="LI309" s="169"/>
      <c r="LO309" s="169"/>
      <c r="LP309" s="169"/>
      <c r="LQ309" s="169"/>
      <c r="LY309" s="169"/>
      <c r="LZ309" s="169"/>
      <c r="MG309" s="169"/>
      <c r="NB309" s="169"/>
      <c r="NC309" s="169"/>
      <c r="ND309" s="169"/>
      <c r="NE309" s="169"/>
      <c r="NF309" s="169"/>
      <c r="NG309" s="169"/>
      <c r="NH309" s="169"/>
      <c r="NI309" s="169"/>
      <c r="NJ309" s="169"/>
      <c r="NK309" s="169"/>
      <c r="NN309" s="169"/>
      <c r="OA309" s="169"/>
      <c r="OB309" s="169"/>
      <c r="OC309" s="169"/>
      <c r="OD309" s="169"/>
      <c r="OJ309" s="169"/>
      <c r="OT309" s="169"/>
      <c r="OU309" s="169"/>
      <c r="OV309" s="169"/>
      <c r="OW309" s="169"/>
      <c r="OX309" s="169"/>
      <c r="OY309" s="169"/>
      <c r="OZ309" s="169"/>
      <c r="PA309" s="170"/>
      <c r="PB309" s="170"/>
      <c r="PC309" s="170"/>
      <c r="PD309" s="170"/>
      <c r="PE309" s="170"/>
      <c r="PF309" s="170"/>
      <c r="PG309" s="170"/>
      <c r="PM309" s="169"/>
      <c r="PN309" s="169"/>
      <c r="PO309" s="169"/>
      <c r="PW309" s="169"/>
      <c r="QF309" s="169"/>
      <c r="QJ309" s="169"/>
      <c r="QK309" s="169"/>
      <c r="QL309" s="169"/>
      <c r="QX309" s="169"/>
      <c r="QY309" s="169"/>
      <c r="QZ309" s="169"/>
      <c r="RA309" s="169"/>
      <c r="RE309" s="169"/>
      <c r="RL309" s="169"/>
      <c r="RM309" s="169"/>
      <c r="RN309" s="169"/>
      <c r="RV309" s="169"/>
      <c r="RY309" s="227"/>
      <c r="RZ309" s="167"/>
      <c r="SB309" s="249"/>
      <c r="SC309" s="234"/>
      <c r="SD309" s="177"/>
      <c r="SF309" s="276"/>
      <c r="SG309" s="276"/>
      <c r="SH309" s="276"/>
      <c r="SI309" s="276"/>
      <c r="SJ309" s="276"/>
      <c r="SK309" s="276"/>
      <c r="SL309" s="276"/>
      <c r="SM309" s="276"/>
      <c r="SN309" s="276"/>
      <c r="SO309" s="276"/>
      <c r="SP309" s="276"/>
      <c r="SQ309" s="276"/>
      <c r="SR309" s="276"/>
      <c r="SS309" s="276"/>
      <c r="ST309" s="276"/>
      <c r="SU309" s="276"/>
      <c r="SV309" s="276"/>
      <c r="SW309" s="276"/>
      <c r="SX309" s="276"/>
      <c r="SY309" s="276"/>
      <c r="SZ309" s="276"/>
      <c r="TA309" s="276"/>
      <c r="TB309" s="276"/>
      <c r="TC309" s="276"/>
      <c r="TD309" s="276"/>
      <c r="TE309" s="276"/>
      <c r="TF309" s="276"/>
      <c r="TG309" s="276"/>
      <c r="TH309" s="276"/>
      <c r="TI309" s="276"/>
      <c r="TJ309" s="276"/>
      <c r="TK309" s="276"/>
      <c r="TL309" s="276"/>
      <c r="TM309" s="276"/>
      <c r="TN309" s="276"/>
      <c r="TO309" s="276"/>
      <c r="TP309" s="276"/>
      <c r="TQ309" s="276"/>
      <c r="TR309" s="276"/>
      <c r="TS309" s="276"/>
      <c r="TT309" s="276"/>
      <c r="TU309" s="276"/>
      <c r="TV309" s="276"/>
      <c r="TW309" s="276"/>
      <c r="TX309" s="276"/>
      <c r="TY309" s="276"/>
      <c r="TZ309" s="276"/>
      <c r="UA309" s="276"/>
      <c r="UB309" s="276"/>
      <c r="UC309" s="276"/>
      <c r="UD309" s="276"/>
      <c r="UE309" s="276"/>
      <c r="UF309" s="276"/>
      <c r="UG309" s="276"/>
      <c r="UH309" s="276"/>
      <c r="UI309" s="276"/>
      <c r="UJ309" s="276"/>
      <c r="UK309" s="276"/>
      <c r="UL309" s="276"/>
      <c r="UM309" s="276"/>
      <c r="UN309" s="276"/>
      <c r="UO309" s="276"/>
      <c r="UP309" s="276"/>
      <c r="UQ309" s="276"/>
      <c r="UR309" s="276"/>
      <c r="US309" s="276"/>
      <c r="UT309" s="276"/>
      <c r="UU309" s="276"/>
      <c r="UV309" s="276"/>
      <c r="UW309" s="276"/>
      <c r="UX309" s="276"/>
      <c r="UY309" s="276"/>
      <c r="UZ309" s="276"/>
      <c r="VA309" s="276"/>
      <c r="VB309" s="276"/>
      <c r="VC309" s="276"/>
      <c r="VD309" s="276"/>
      <c r="VE309" s="276"/>
      <c r="VF309" s="276"/>
      <c r="VG309" s="276"/>
      <c r="VH309" s="276"/>
      <c r="VI309" s="276"/>
      <c r="VJ309" s="276"/>
      <c r="VK309" s="276"/>
      <c r="VL309" s="276"/>
      <c r="VM309" s="276"/>
      <c r="VN309" s="276"/>
      <c r="VO309" s="276"/>
      <c r="VP309" s="276"/>
      <c r="VQ309" s="276"/>
      <c r="VR309" s="276"/>
      <c r="VS309" s="276"/>
      <c r="VT309" s="276"/>
      <c r="VU309" s="276"/>
      <c r="VV309" s="276"/>
      <c r="VW309" s="276"/>
      <c r="VX309" s="276"/>
      <c r="VY309" s="276"/>
      <c r="VZ309" s="276"/>
      <c r="WA309" s="276"/>
      <c r="WB309" s="276"/>
      <c r="WC309" s="276"/>
      <c r="WD309" s="276"/>
      <c r="WE309" s="276"/>
      <c r="WF309" s="276"/>
      <c r="WG309" s="276"/>
      <c r="WH309" s="276"/>
      <c r="WI309" s="276"/>
      <c r="WJ309" s="276"/>
      <c r="WK309" s="276"/>
      <c r="WL309" s="276"/>
      <c r="WM309" s="276"/>
      <c r="WN309" s="276"/>
      <c r="WO309" s="276"/>
      <c r="WP309" s="276"/>
      <c r="WQ309" s="276"/>
      <c r="WR309" s="276"/>
      <c r="WS309" s="276"/>
      <c r="WT309" s="276"/>
      <c r="WU309" s="276"/>
      <c r="WV309" s="276"/>
      <c r="WW309" s="276"/>
      <c r="WX309" s="276"/>
      <c r="WY309" s="276"/>
      <c r="WZ309" s="276"/>
      <c r="XA309" s="276"/>
      <c r="XB309" s="276"/>
      <c r="XC309" s="276"/>
      <c r="XD309" s="276"/>
      <c r="XE309" s="276"/>
      <c r="XF309" s="276"/>
      <c r="XG309" s="276"/>
      <c r="XH309" s="276"/>
      <c r="XI309" s="276"/>
      <c r="XJ309" s="276"/>
      <c r="XK309" s="276"/>
      <c r="XL309" s="276"/>
      <c r="XM309" s="278"/>
      <c r="XN309" s="278"/>
      <c r="XO309" s="278"/>
      <c r="XP309" s="278"/>
      <c r="XQ309" s="278"/>
      <c r="XR309" s="278"/>
      <c r="XS309" s="278"/>
      <c r="XT309" s="278"/>
      <c r="XU309" s="278"/>
      <c r="XV309" s="278"/>
      <c r="XW309" s="276"/>
      <c r="XX309" s="279"/>
      <c r="XY309" s="279"/>
      <c r="XZ309" s="279"/>
      <c r="YA309" s="279"/>
      <c r="YB309" s="279"/>
      <c r="YC309" s="279"/>
      <c r="YD309" s="279"/>
      <c r="YE309" s="279"/>
      <c r="YF309" s="279"/>
      <c r="YG309" s="279"/>
      <c r="YH309" s="279"/>
      <c r="YI309" s="279"/>
      <c r="YJ309" s="279"/>
      <c r="YK309" s="279"/>
      <c r="YL309" s="279"/>
      <c r="YM309" s="279"/>
      <c r="YN309" s="279"/>
      <c r="YO309" s="279"/>
      <c r="YP309" s="279"/>
      <c r="YQ309" s="279"/>
      <c r="YR309" s="279"/>
      <c r="YS309" s="279"/>
      <c r="YT309" s="279"/>
      <c r="YU309" s="279"/>
      <c r="YV309" s="279"/>
      <c r="YW309" s="279"/>
      <c r="YX309" s="279"/>
      <c r="YY309" s="279"/>
      <c r="YZ309" s="276"/>
      <c r="ZA309" s="276"/>
      <c r="ZB309" s="276"/>
      <c r="ZC309" s="276"/>
      <c r="ZD309" s="276"/>
      <c r="ZE309" s="276"/>
      <c r="ZF309" s="276"/>
      <c r="ZG309" s="276"/>
      <c r="ZH309" s="276"/>
      <c r="ZI309" s="276"/>
      <c r="ZJ309" s="276"/>
      <c r="ZK309" s="276"/>
      <c r="ZL309" s="276"/>
      <c r="ZM309" s="276"/>
      <c r="ZN309" s="276"/>
      <c r="ZO309" s="278"/>
      <c r="ZP309" s="278"/>
      <c r="ZQ309" s="278"/>
      <c r="ZR309" s="278"/>
      <c r="ZS309" s="278"/>
      <c r="ZT309" s="278"/>
      <c r="ZU309" s="278"/>
      <c r="ZV309" s="278"/>
      <c r="ZW309" s="276"/>
      <c r="ZX309" s="276"/>
      <c r="ZY309" s="276"/>
      <c r="ZZ309" s="276"/>
      <c r="AAA309" s="276"/>
      <c r="AAB309" s="276"/>
      <c r="AAC309" s="276"/>
      <c r="AAD309" s="276"/>
      <c r="AAE309" s="276"/>
      <c r="AAF309" s="276"/>
      <c r="AAG309" s="276"/>
      <c r="AAH309" s="276"/>
      <c r="AAI309" s="276"/>
      <c r="AAJ309" s="276"/>
      <c r="AAK309" s="276"/>
      <c r="AAL309" s="276"/>
      <c r="AAM309" s="276"/>
      <c r="AAN309" s="276"/>
      <c r="AAO309" s="278"/>
      <c r="AAP309" s="278"/>
      <c r="AAQ309" s="278"/>
      <c r="AAR309" s="278"/>
      <c r="AAS309" s="278"/>
      <c r="AAT309" s="278"/>
      <c r="AAU309" s="278"/>
      <c r="AAV309" s="278"/>
      <c r="AAW309" s="278"/>
      <c r="AAX309" s="278"/>
    </row>
    <row r="310" spans="10:726" s="168" customFormat="1" ht="13.5" customHeight="1" x14ac:dyDescent="0.35">
      <c r="J310" s="169"/>
      <c r="K310" s="169"/>
      <c r="L310" s="169"/>
      <c r="M310" s="169"/>
      <c r="N310" s="169"/>
      <c r="O310" s="169"/>
      <c r="P310" s="169"/>
      <c r="Q310" s="169"/>
      <c r="R310" s="169"/>
      <c r="S310" s="169"/>
      <c r="T310" s="169"/>
      <c r="V310" s="169"/>
      <c r="W310" s="169"/>
      <c r="X310" s="169"/>
      <c r="Y310" s="169"/>
      <c r="Z310" s="169"/>
      <c r="BH310" s="169"/>
      <c r="BI310" s="169"/>
      <c r="BJ310" s="169"/>
      <c r="BK310" s="169"/>
      <c r="BV310" s="169"/>
      <c r="BW310" s="169"/>
      <c r="BX310" s="169"/>
      <c r="BY310" s="169"/>
      <c r="CE310" s="169"/>
      <c r="CF310" s="169"/>
      <c r="CG310" s="169"/>
      <c r="CL310" s="169"/>
      <c r="CM310" s="169"/>
      <c r="CN310" s="169"/>
      <c r="CU310" s="169"/>
      <c r="CV310" s="169"/>
      <c r="CW310" s="169"/>
      <c r="CX310" s="169"/>
      <c r="CY310" s="169"/>
      <c r="DE310" s="169"/>
      <c r="DF310" s="169"/>
      <c r="DG310" s="169"/>
      <c r="DL310" s="169"/>
      <c r="DM310" s="169"/>
      <c r="DN310" s="169"/>
      <c r="DO310" s="169"/>
      <c r="DQ310" s="169"/>
      <c r="DR310" s="169"/>
      <c r="DS310" s="169"/>
      <c r="DU310" s="169"/>
      <c r="DV310" s="169"/>
      <c r="DW310" s="169"/>
      <c r="EC310" s="169"/>
      <c r="ED310" s="169"/>
      <c r="EE310" s="169"/>
      <c r="EV310" s="169"/>
      <c r="EW310" s="169"/>
      <c r="EX310" s="169"/>
      <c r="EY310" s="169"/>
      <c r="EZ310" s="169"/>
      <c r="FA310" s="169"/>
      <c r="FB310" s="169"/>
      <c r="FC310" s="169"/>
      <c r="FD310" s="169"/>
      <c r="FE310" s="169"/>
      <c r="FT310" s="169"/>
      <c r="GY310" s="169"/>
      <c r="GZ310" s="169"/>
      <c r="HA310" s="169"/>
      <c r="HB310" s="169"/>
      <c r="HC310" s="169"/>
      <c r="HD310" s="169"/>
      <c r="HE310" s="169"/>
      <c r="HF310" s="169"/>
      <c r="HG310" s="169"/>
      <c r="HH310" s="169"/>
      <c r="HI310" s="169"/>
      <c r="HJ310" s="169"/>
      <c r="HK310" s="169"/>
      <c r="HL310" s="169"/>
      <c r="HM310" s="169"/>
      <c r="HN310" s="169"/>
      <c r="HO310" s="169"/>
      <c r="HP310" s="169"/>
      <c r="HQ310" s="169"/>
      <c r="HR310" s="169"/>
      <c r="HS310" s="169"/>
      <c r="HT310" s="169"/>
      <c r="HU310" s="169"/>
      <c r="HV310" s="169"/>
      <c r="HW310" s="169"/>
      <c r="HX310" s="169"/>
      <c r="ID310" s="169"/>
      <c r="IE310" s="169"/>
      <c r="IF310" s="169"/>
      <c r="IU310" s="169"/>
      <c r="IV310" s="169"/>
      <c r="IW310" s="169"/>
      <c r="IX310" s="169"/>
      <c r="JF310" s="169"/>
      <c r="JG310" s="169"/>
      <c r="JH310" s="169"/>
      <c r="JV310" s="169"/>
      <c r="JW310" s="169"/>
      <c r="JX310" s="169"/>
      <c r="KD310" s="169"/>
      <c r="KE310" s="169"/>
      <c r="KF310" s="169"/>
      <c r="KP310" s="169"/>
      <c r="KT310" s="169"/>
      <c r="KU310" s="169"/>
      <c r="KV310" s="169"/>
      <c r="LB310" s="169"/>
      <c r="LC310" s="169"/>
      <c r="LD310" s="169"/>
      <c r="LG310" s="169"/>
      <c r="LH310" s="169"/>
      <c r="LI310" s="169"/>
      <c r="LO310" s="169"/>
      <c r="LP310" s="169"/>
      <c r="LQ310" s="169"/>
      <c r="LY310" s="169"/>
      <c r="LZ310" s="169"/>
      <c r="MG310" s="169"/>
      <c r="NB310" s="169"/>
      <c r="NC310" s="169"/>
      <c r="ND310" s="169"/>
      <c r="NE310" s="169"/>
      <c r="NF310" s="169"/>
      <c r="NG310" s="169"/>
      <c r="NH310" s="169"/>
      <c r="NI310" s="169"/>
      <c r="NJ310" s="169"/>
      <c r="NK310" s="169"/>
      <c r="NN310" s="169"/>
      <c r="OA310" s="169"/>
      <c r="OB310" s="169"/>
      <c r="OC310" s="169"/>
      <c r="OD310" s="169"/>
      <c r="OJ310" s="169"/>
      <c r="OT310" s="169"/>
      <c r="OU310" s="169"/>
      <c r="OV310" s="169"/>
      <c r="OW310" s="169"/>
      <c r="OX310" s="169"/>
      <c r="OY310" s="169"/>
      <c r="OZ310" s="169"/>
      <c r="PA310" s="170"/>
      <c r="PB310" s="170"/>
      <c r="PC310" s="170"/>
      <c r="PD310" s="170"/>
      <c r="PE310" s="170"/>
      <c r="PF310" s="170"/>
      <c r="PG310" s="170"/>
      <c r="PM310" s="169"/>
      <c r="PN310" s="169"/>
      <c r="PO310" s="169"/>
      <c r="PW310" s="169"/>
      <c r="QF310" s="169"/>
      <c r="QJ310" s="169"/>
      <c r="QK310" s="169"/>
      <c r="QL310" s="169"/>
      <c r="QX310" s="169"/>
      <c r="QY310" s="169"/>
      <c r="QZ310" s="169"/>
      <c r="RA310" s="169"/>
      <c r="RE310" s="169"/>
      <c r="RL310" s="169"/>
      <c r="RM310" s="169"/>
      <c r="RN310" s="169"/>
      <c r="RV310" s="169"/>
      <c r="RY310" s="227"/>
      <c r="RZ310" s="167"/>
      <c r="SB310" s="249"/>
      <c r="SC310" s="234"/>
      <c r="SD310" s="177"/>
      <c r="SF310" s="276"/>
      <c r="SG310" s="276"/>
      <c r="SH310" s="276"/>
      <c r="SI310" s="276"/>
      <c r="SJ310" s="276"/>
      <c r="SK310" s="276"/>
      <c r="SL310" s="276"/>
      <c r="SM310" s="276"/>
      <c r="SN310" s="276"/>
      <c r="SO310" s="276"/>
      <c r="SP310" s="276"/>
      <c r="SQ310" s="276"/>
      <c r="SR310" s="276"/>
      <c r="SS310" s="276"/>
      <c r="ST310" s="276"/>
      <c r="SU310" s="276"/>
      <c r="SV310" s="276"/>
      <c r="SW310" s="276"/>
      <c r="SX310" s="276"/>
      <c r="SY310" s="276"/>
      <c r="SZ310" s="276"/>
      <c r="TA310" s="276"/>
      <c r="TB310" s="276"/>
      <c r="TC310" s="276"/>
      <c r="TD310" s="276"/>
      <c r="TE310" s="276"/>
      <c r="TF310" s="276"/>
      <c r="TG310" s="276"/>
      <c r="TH310" s="276"/>
      <c r="TI310" s="276"/>
      <c r="TJ310" s="276"/>
      <c r="TK310" s="276"/>
      <c r="TL310" s="276"/>
      <c r="TM310" s="276"/>
      <c r="TN310" s="276"/>
      <c r="TO310" s="276"/>
      <c r="TP310" s="276"/>
      <c r="TQ310" s="276"/>
      <c r="TR310" s="276"/>
      <c r="TS310" s="276"/>
      <c r="TT310" s="276"/>
      <c r="TU310" s="276"/>
      <c r="TV310" s="276"/>
      <c r="TW310" s="276"/>
      <c r="TX310" s="276"/>
      <c r="TY310" s="276"/>
      <c r="TZ310" s="276"/>
      <c r="UA310" s="276"/>
      <c r="UB310" s="276"/>
      <c r="UC310" s="276"/>
      <c r="UD310" s="276"/>
      <c r="UE310" s="276"/>
      <c r="UF310" s="276"/>
      <c r="UG310" s="276"/>
      <c r="UH310" s="276"/>
      <c r="UI310" s="276"/>
      <c r="UJ310" s="276"/>
      <c r="UK310" s="276"/>
      <c r="UL310" s="276"/>
      <c r="UM310" s="276"/>
      <c r="UN310" s="276"/>
      <c r="UO310" s="276"/>
      <c r="UP310" s="276"/>
      <c r="UQ310" s="276"/>
      <c r="UR310" s="276"/>
      <c r="US310" s="276"/>
      <c r="UT310" s="276"/>
      <c r="UU310" s="276"/>
      <c r="UV310" s="276"/>
      <c r="UW310" s="276"/>
      <c r="UX310" s="276"/>
      <c r="UY310" s="276"/>
      <c r="UZ310" s="276"/>
      <c r="VA310" s="276"/>
      <c r="VB310" s="276"/>
      <c r="VC310" s="276"/>
      <c r="VD310" s="276"/>
      <c r="VE310" s="276"/>
      <c r="VF310" s="276"/>
      <c r="VG310" s="276"/>
      <c r="VH310" s="276"/>
      <c r="VI310" s="276"/>
      <c r="VJ310" s="276"/>
      <c r="VK310" s="276"/>
      <c r="VL310" s="276"/>
      <c r="VM310" s="276"/>
      <c r="VN310" s="276"/>
      <c r="VO310" s="276"/>
      <c r="VP310" s="276"/>
      <c r="VQ310" s="276"/>
      <c r="VR310" s="276"/>
      <c r="VS310" s="276"/>
      <c r="VT310" s="276"/>
      <c r="VU310" s="276"/>
      <c r="VV310" s="276"/>
      <c r="VW310" s="276"/>
      <c r="VX310" s="276"/>
      <c r="VY310" s="276"/>
      <c r="VZ310" s="276"/>
      <c r="WA310" s="276"/>
      <c r="WB310" s="276"/>
      <c r="WC310" s="276"/>
      <c r="WD310" s="276"/>
      <c r="WE310" s="276"/>
      <c r="WF310" s="276"/>
      <c r="WG310" s="276"/>
      <c r="WH310" s="276"/>
      <c r="WI310" s="276"/>
      <c r="WJ310" s="276"/>
      <c r="WK310" s="276"/>
      <c r="WL310" s="276"/>
      <c r="WM310" s="276"/>
      <c r="WN310" s="276"/>
      <c r="WO310" s="276"/>
      <c r="WP310" s="276"/>
      <c r="WQ310" s="276"/>
      <c r="WR310" s="276"/>
      <c r="WS310" s="276"/>
      <c r="WT310" s="276"/>
      <c r="WU310" s="276"/>
      <c r="WV310" s="276"/>
      <c r="WW310" s="276"/>
      <c r="WX310" s="276"/>
      <c r="WY310" s="276"/>
      <c r="WZ310" s="276"/>
      <c r="XA310" s="276"/>
      <c r="XB310" s="276"/>
      <c r="XC310" s="276"/>
      <c r="XD310" s="276"/>
      <c r="XE310" s="276"/>
      <c r="XF310" s="276"/>
      <c r="XG310" s="276"/>
      <c r="XH310" s="276"/>
      <c r="XI310" s="276"/>
      <c r="XJ310" s="276"/>
      <c r="XK310" s="276"/>
      <c r="XL310" s="276"/>
      <c r="XM310" s="278"/>
      <c r="XN310" s="278"/>
      <c r="XO310" s="278"/>
      <c r="XP310" s="278"/>
      <c r="XQ310" s="278"/>
      <c r="XR310" s="278"/>
      <c r="XS310" s="278"/>
      <c r="XT310" s="278"/>
      <c r="XU310" s="278"/>
      <c r="XV310" s="278"/>
      <c r="XW310" s="276"/>
      <c r="XX310" s="279"/>
      <c r="XY310" s="279"/>
      <c r="XZ310" s="279"/>
      <c r="YA310" s="279"/>
      <c r="YB310" s="279"/>
      <c r="YC310" s="279"/>
      <c r="YD310" s="279"/>
      <c r="YE310" s="279"/>
      <c r="YF310" s="279"/>
      <c r="YG310" s="279"/>
      <c r="YH310" s="279"/>
      <c r="YI310" s="279"/>
      <c r="YJ310" s="279"/>
      <c r="YK310" s="279"/>
      <c r="YL310" s="279"/>
      <c r="YM310" s="279"/>
      <c r="YN310" s="279"/>
      <c r="YO310" s="279"/>
      <c r="YP310" s="279"/>
      <c r="YQ310" s="279"/>
      <c r="YR310" s="279"/>
      <c r="YS310" s="279"/>
      <c r="YT310" s="279"/>
      <c r="YU310" s="279"/>
      <c r="YV310" s="279"/>
      <c r="YW310" s="279"/>
      <c r="YX310" s="279"/>
      <c r="YY310" s="279"/>
      <c r="YZ310" s="276"/>
      <c r="ZA310" s="276"/>
      <c r="ZB310" s="276"/>
      <c r="ZC310" s="276"/>
      <c r="ZD310" s="276"/>
      <c r="ZE310" s="276"/>
      <c r="ZF310" s="276"/>
      <c r="ZG310" s="276"/>
      <c r="ZH310" s="276"/>
      <c r="ZI310" s="276"/>
      <c r="ZJ310" s="276"/>
      <c r="ZK310" s="276"/>
      <c r="ZL310" s="276"/>
      <c r="ZM310" s="276"/>
      <c r="ZN310" s="276"/>
      <c r="ZO310" s="278"/>
      <c r="ZP310" s="278"/>
      <c r="ZQ310" s="278"/>
      <c r="ZR310" s="278"/>
      <c r="ZS310" s="278"/>
      <c r="ZT310" s="278"/>
      <c r="ZU310" s="278"/>
      <c r="ZV310" s="278"/>
      <c r="ZW310" s="276"/>
      <c r="ZX310" s="276"/>
      <c r="ZY310" s="276"/>
      <c r="ZZ310" s="276"/>
      <c r="AAA310" s="276"/>
      <c r="AAB310" s="276"/>
      <c r="AAC310" s="276"/>
      <c r="AAD310" s="276"/>
      <c r="AAE310" s="276"/>
      <c r="AAF310" s="276"/>
      <c r="AAG310" s="276"/>
      <c r="AAH310" s="276"/>
      <c r="AAI310" s="276"/>
      <c r="AAJ310" s="276"/>
      <c r="AAK310" s="276"/>
      <c r="AAL310" s="276"/>
      <c r="AAM310" s="276"/>
      <c r="AAN310" s="276"/>
      <c r="AAO310" s="278"/>
      <c r="AAP310" s="278"/>
      <c r="AAQ310" s="278"/>
      <c r="AAR310" s="278"/>
      <c r="AAS310" s="278"/>
      <c r="AAT310" s="278"/>
      <c r="AAU310" s="278"/>
      <c r="AAV310" s="278"/>
      <c r="AAW310" s="278"/>
      <c r="AAX310" s="278"/>
    </row>
    <row r="311" spans="10:726" s="168" customFormat="1" ht="13.5" customHeight="1" x14ac:dyDescent="0.35">
      <c r="J311" s="169"/>
      <c r="K311" s="169"/>
      <c r="L311" s="169"/>
      <c r="M311" s="169"/>
      <c r="N311" s="169"/>
      <c r="O311" s="169"/>
      <c r="P311" s="169"/>
      <c r="Q311" s="169"/>
      <c r="R311" s="169"/>
      <c r="S311" s="169"/>
      <c r="T311" s="169"/>
      <c r="V311" s="169"/>
      <c r="W311" s="169"/>
      <c r="X311" s="169"/>
      <c r="Y311" s="169"/>
      <c r="Z311" s="169"/>
      <c r="BH311" s="169"/>
      <c r="BI311" s="169"/>
      <c r="BJ311" s="169"/>
      <c r="BK311" s="169"/>
      <c r="BV311" s="169"/>
      <c r="BW311" s="169"/>
      <c r="BX311" s="169"/>
      <c r="BY311" s="169"/>
      <c r="CE311" s="169"/>
      <c r="CF311" s="169"/>
      <c r="CG311" s="169"/>
      <c r="CL311" s="169"/>
      <c r="CM311" s="169"/>
      <c r="CN311" s="169"/>
      <c r="CU311" s="169"/>
      <c r="CV311" s="169"/>
      <c r="CW311" s="169"/>
      <c r="CX311" s="169"/>
      <c r="CY311" s="169"/>
      <c r="DE311" s="169"/>
      <c r="DF311" s="169"/>
      <c r="DG311" s="169"/>
      <c r="DL311" s="169"/>
      <c r="DM311" s="169"/>
      <c r="DN311" s="169"/>
      <c r="DO311" s="169"/>
      <c r="DQ311" s="169"/>
      <c r="DR311" s="169"/>
      <c r="DS311" s="169"/>
      <c r="DU311" s="169"/>
      <c r="DV311" s="169"/>
      <c r="DW311" s="169"/>
      <c r="EC311" s="169"/>
      <c r="ED311" s="169"/>
      <c r="EE311" s="169"/>
      <c r="EV311" s="169"/>
      <c r="EW311" s="169"/>
      <c r="EX311" s="169"/>
      <c r="EY311" s="169"/>
      <c r="EZ311" s="169"/>
      <c r="FA311" s="169"/>
      <c r="FB311" s="169"/>
      <c r="FC311" s="169"/>
      <c r="FD311" s="169"/>
      <c r="FE311" s="169"/>
      <c r="FT311" s="169"/>
      <c r="GY311" s="169"/>
      <c r="GZ311" s="169"/>
      <c r="HA311" s="169"/>
      <c r="HB311" s="169"/>
      <c r="HC311" s="169"/>
      <c r="HD311" s="169"/>
      <c r="HE311" s="169"/>
      <c r="HF311" s="169"/>
      <c r="HG311" s="169"/>
      <c r="HH311" s="169"/>
      <c r="HI311" s="169"/>
      <c r="HJ311" s="169"/>
      <c r="HK311" s="169"/>
      <c r="HL311" s="169"/>
      <c r="HM311" s="169"/>
      <c r="HN311" s="169"/>
      <c r="HO311" s="169"/>
      <c r="HP311" s="169"/>
      <c r="HQ311" s="169"/>
      <c r="HR311" s="169"/>
      <c r="HS311" s="169"/>
      <c r="HT311" s="169"/>
      <c r="HU311" s="169"/>
      <c r="HV311" s="169"/>
      <c r="HW311" s="169"/>
      <c r="HX311" s="169"/>
      <c r="ID311" s="169"/>
      <c r="IE311" s="169"/>
      <c r="IF311" s="169"/>
      <c r="IU311" s="169"/>
      <c r="IV311" s="169"/>
      <c r="IW311" s="169"/>
      <c r="IX311" s="169"/>
      <c r="JF311" s="169"/>
      <c r="JG311" s="169"/>
      <c r="JH311" s="169"/>
      <c r="JV311" s="169"/>
      <c r="JW311" s="169"/>
      <c r="JX311" s="169"/>
      <c r="KD311" s="169"/>
      <c r="KE311" s="169"/>
      <c r="KF311" s="169"/>
      <c r="KP311" s="169"/>
      <c r="KT311" s="169"/>
      <c r="KU311" s="169"/>
      <c r="KV311" s="169"/>
      <c r="LB311" s="169"/>
      <c r="LC311" s="169"/>
      <c r="LD311" s="169"/>
      <c r="LG311" s="169"/>
      <c r="LH311" s="169"/>
      <c r="LI311" s="169"/>
      <c r="LO311" s="169"/>
      <c r="LP311" s="169"/>
      <c r="LQ311" s="169"/>
      <c r="LY311" s="169"/>
      <c r="LZ311" s="169"/>
      <c r="MG311" s="169"/>
      <c r="NB311" s="169"/>
      <c r="NC311" s="169"/>
      <c r="ND311" s="169"/>
      <c r="NE311" s="169"/>
      <c r="NF311" s="169"/>
      <c r="NG311" s="169"/>
      <c r="NH311" s="169"/>
      <c r="NI311" s="169"/>
      <c r="NJ311" s="169"/>
      <c r="NK311" s="169"/>
      <c r="NN311" s="169"/>
      <c r="OA311" s="169"/>
      <c r="OB311" s="169"/>
      <c r="OC311" s="169"/>
      <c r="OD311" s="169"/>
      <c r="OJ311" s="169"/>
      <c r="OT311" s="169"/>
      <c r="OU311" s="169"/>
      <c r="OV311" s="169"/>
      <c r="OW311" s="169"/>
      <c r="OX311" s="169"/>
      <c r="OY311" s="169"/>
      <c r="OZ311" s="169"/>
      <c r="PA311" s="170"/>
      <c r="PB311" s="170"/>
      <c r="PC311" s="170"/>
      <c r="PD311" s="170"/>
      <c r="PE311" s="170"/>
      <c r="PF311" s="170"/>
      <c r="PG311" s="170"/>
      <c r="PM311" s="169"/>
      <c r="PN311" s="169"/>
      <c r="PO311" s="169"/>
      <c r="PW311" s="169"/>
      <c r="QF311" s="169"/>
      <c r="QJ311" s="169"/>
      <c r="QK311" s="169"/>
      <c r="QL311" s="169"/>
      <c r="QX311" s="169"/>
      <c r="QY311" s="169"/>
      <c r="QZ311" s="169"/>
      <c r="RA311" s="169"/>
      <c r="RE311" s="169"/>
      <c r="RL311" s="169"/>
      <c r="RM311" s="169"/>
      <c r="RN311" s="169"/>
      <c r="RV311" s="169"/>
      <c r="RY311" s="227"/>
      <c r="RZ311" s="167"/>
      <c r="SB311" s="249"/>
      <c r="SC311" s="234"/>
      <c r="SD311" s="177"/>
      <c r="SF311" s="276"/>
      <c r="SG311" s="276"/>
      <c r="SH311" s="276"/>
      <c r="SI311" s="276"/>
      <c r="SJ311" s="276"/>
      <c r="SK311" s="276"/>
      <c r="SL311" s="276"/>
      <c r="SM311" s="276"/>
      <c r="SN311" s="276"/>
      <c r="SO311" s="276"/>
      <c r="SP311" s="276"/>
      <c r="SQ311" s="276"/>
      <c r="SR311" s="276"/>
      <c r="SS311" s="276"/>
      <c r="ST311" s="276"/>
      <c r="SU311" s="276"/>
      <c r="SV311" s="276"/>
      <c r="SW311" s="276"/>
      <c r="SX311" s="276"/>
      <c r="SY311" s="276"/>
      <c r="SZ311" s="276"/>
      <c r="TA311" s="276"/>
      <c r="TB311" s="276"/>
      <c r="TC311" s="276"/>
      <c r="TD311" s="276"/>
      <c r="TE311" s="276"/>
      <c r="TF311" s="276"/>
      <c r="TG311" s="276"/>
      <c r="TH311" s="276"/>
      <c r="TI311" s="276"/>
      <c r="TJ311" s="276"/>
      <c r="TK311" s="276"/>
      <c r="TL311" s="276"/>
      <c r="TM311" s="276"/>
      <c r="TN311" s="276"/>
      <c r="TO311" s="276"/>
      <c r="TP311" s="276"/>
      <c r="TQ311" s="276"/>
      <c r="TR311" s="276"/>
      <c r="TS311" s="276"/>
      <c r="TT311" s="276"/>
      <c r="TU311" s="276"/>
      <c r="TV311" s="276"/>
      <c r="TW311" s="276"/>
      <c r="TX311" s="276"/>
      <c r="TY311" s="276"/>
      <c r="TZ311" s="276"/>
      <c r="UA311" s="276"/>
      <c r="UB311" s="276"/>
      <c r="UC311" s="276"/>
      <c r="UD311" s="276"/>
      <c r="UE311" s="276"/>
      <c r="UF311" s="276"/>
      <c r="UG311" s="276"/>
      <c r="UH311" s="276"/>
      <c r="UI311" s="276"/>
      <c r="UJ311" s="276"/>
      <c r="UK311" s="276"/>
      <c r="UL311" s="276"/>
      <c r="UM311" s="276"/>
      <c r="UN311" s="276"/>
      <c r="UO311" s="276"/>
      <c r="UP311" s="276"/>
      <c r="UQ311" s="276"/>
      <c r="UR311" s="276"/>
      <c r="US311" s="276"/>
      <c r="UT311" s="276"/>
      <c r="UU311" s="276"/>
      <c r="UV311" s="276"/>
      <c r="UW311" s="276"/>
      <c r="UX311" s="276"/>
      <c r="UY311" s="276"/>
      <c r="UZ311" s="276"/>
      <c r="VA311" s="276"/>
      <c r="VB311" s="276"/>
      <c r="VC311" s="276"/>
      <c r="VD311" s="276"/>
      <c r="VE311" s="276"/>
      <c r="VF311" s="276"/>
      <c r="VG311" s="276"/>
      <c r="VH311" s="276"/>
      <c r="VI311" s="276"/>
      <c r="VJ311" s="276"/>
      <c r="VK311" s="276"/>
      <c r="VL311" s="276"/>
      <c r="VM311" s="276"/>
      <c r="VN311" s="276"/>
      <c r="VO311" s="276"/>
      <c r="VP311" s="276"/>
      <c r="VQ311" s="276"/>
      <c r="VR311" s="276"/>
      <c r="VS311" s="276"/>
      <c r="VT311" s="276"/>
      <c r="VU311" s="276"/>
      <c r="VV311" s="276"/>
      <c r="VW311" s="276"/>
      <c r="VX311" s="276"/>
      <c r="VY311" s="276"/>
      <c r="VZ311" s="276"/>
      <c r="WA311" s="276"/>
      <c r="WB311" s="276"/>
      <c r="WC311" s="276"/>
      <c r="WD311" s="276"/>
      <c r="WE311" s="276"/>
      <c r="WF311" s="276"/>
      <c r="WG311" s="276"/>
      <c r="WH311" s="276"/>
      <c r="WI311" s="276"/>
      <c r="WJ311" s="276"/>
      <c r="WK311" s="276"/>
      <c r="WL311" s="276"/>
      <c r="WM311" s="276"/>
      <c r="WN311" s="276"/>
      <c r="WO311" s="276"/>
      <c r="WP311" s="276"/>
      <c r="WQ311" s="276"/>
      <c r="WR311" s="276"/>
      <c r="WS311" s="276"/>
      <c r="WT311" s="276"/>
      <c r="WU311" s="276"/>
      <c r="WV311" s="276"/>
      <c r="WW311" s="276"/>
      <c r="WX311" s="276"/>
      <c r="WY311" s="276"/>
      <c r="WZ311" s="276"/>
      <c r="XA311" s="276"/>
      <c r="XB311" s="276"/>
      <c r="XC311" s="276"/>
      <c r="XD311" s="276"/>
      <c r="XE311" s="276"/>
      <c r="XF311" s="276"/>
      <c r="XG311" s="276"/>
      <c r="XH311" s="276"/>
      <c r="XI311" s="276"/>
      <c r="XJ311" s="276"/>
      <c r="XK311" s="276"/>
      <c r="XL311" s="276"/>
      <c r="XM311" s="278"/>
      <c r="XN311" s="278"/>
      <c r="XO311" s="278"/>
      <c r="XP311" s="278"/>
      <c r="XQ311" s="278"/>
      <c r="XR311" s="278"/>
      <c r="XS311" s="278"/>
      <c r="XT311" s="278"/>
      <c r="XU311" s="278"/>
      <c r="XV311" s="278"/>
      <c r="XW311" s="276"/>
      <c r="XX311" s="279"/>
      <c r="XY311" s="279"/>
      <c r="XZ311" s="279"/>
      <c r="YA311" s="279"/>
      <c r="YB311" s="279"/>
      <c r="YC311" s="279"/>
      <c r="YD311" s="279"/>
      <c r="YE311" s="279"/>
      <c r="YF311" s="279"/>
      <c r="YG311" s="279"/>
      <c r="YH311" s="279"/>
      <c r="YI311" s="279"/>
      <c r="YJ311" s="279"/>
      <c r="YK311" s="279"/>
      <c r="YL311" s="279"/>
      <c r="YM311" s="279"/>
      <c r="YN311" s="279"/>
      <c r="YO311" s="279"/>
      <c r="YP311" s="279"/>
      <c r="YQ311" s="279"/>
      <c r="YR311" s="279"/>
      <c r="YS311" s="279"/>
      <c r="YT311" s="279"/>
      <c r="YU311" s="279"/>
      <c r="YV311" s="279"/>
      <c r="YW311" s="279"/>
      <c r="YX311" s="279"/>
      <c r="YY311" s="279"/>
      <c r="YZ311" s="276"/>
      <c r="ZA311" s="276"/>
      <c r="ZB311" s="276"/>
      <c r="ZC311" s="276"/>
      <c r="ZD311" s="276"/>
      <c r="ZE311" s="276"/>
      <c r="ZF311" s="276"/>
      <c r="ZG311" s="276"/>
      <c r="ZH311" s="276"/>
      <c r="ZI311" s="276"/>
      <c r="ZJ311" s="276"/>
      <c r="ZK311" s="276"/>
      <c r="ZL311" s="276"/>
      <c r="ZM311" s="276"/>
      <c r="ZN311" s="276"/>
      <c r="ZO311" s="278"/>
      <c r="ZP311" s="278"/>
      <c r="ZQ311" s="278"/>
      <c r="ZR311" s="278"/>
      <c r="ZS311" s="278"/>
      <c r="ZT311" s="278"/>
      <c r="ZU311" s="278"/>
      <c r="ZV311" s="278"/>
      <c r="ZW311" s="276"/>
      <c r="ZX311" s="276"/>
      <c r="ZY311" s="276"/>
      <c r="ZZ311" s="276"/>
      <c r="AAA311" s="276"/>
      <c r="AAB311" s="276"/>
      <c r="AAC311" s="276"/>
      <c r="AAD311" s="276"/>
      <c r="AAE311" s="276"/>
      <c r="AAF311" s="276"/>
      <c r="AAG311" s="276"/>
      <c r="AAH311" s="276"/>
      <c r="AAI311" s="276"/>
      <c r="AAJ311" s="276"/>
      <c r="AAK311" s="276"/>
      <c r="AAL311" s="276"/>
      <c r="AAM311" s="276"/>
      <c r="AAN311" s="276"/>
      <c r="AAO311" s="278"/>
      <c r="AAP311" s="278"/>
      <c r="AAQ311" s="278"/>
      <c r="AAR311" s="278"/>
      <c r="AAS311" s="278"/>
      <c r="AAT311" s="278"/>
      <c r="AAU311" s="278"/>
      <c r="AAV311" s="278"/>
      <c r="AAW311" s="278"/>
      <c r="AAX311" s="278"/>
    </row>
    <row r="312" spans="10:726" s="168" customFormat="1" ht="13.5" customHeight="1" x14ac:dyDescent="0.35">
      <c r="J312" s="169"/>
      <c r="K312" s="169"/>
      <c r="L312" s="169"/>
      <c r="M312" s="169"/>
      <c r="N312" s="169"/>
      <c r="O312" s="169"/>
      <c r="P312" s="169"/>
      <c r="Q312" s="169"/>
      <c r="R312" s="169"/>
      <c r="S312" s="169"/>
      <c r="T312" s="169"/>
      <c r="V312" s="169"/>
      <c r="W312" s="169"/>
      <c r="X312" s="169"/>
      <c r="Y312" s="169"/>
      <c r="Z312" s="169"/>
      <c r="BH312" s="169"/>
      <c r="BI312" s="169"/>
      <c r="BJ312" s="169"/>
      <c r="BK312" s="169"/>
      <c r="BV312" s="169"/>
      <c r="BW312" s="169"/>
      <c r="BX312" s="169"/>
      <c r="BY312" s="169"/>
      <c r="CE312" s="169"/>
      <c r="CF312" s="169"/>
      <c r="CG312" s="169"/>
      <c r="CL312" s="169"/>
      <c r="CM312" s="169"/>
      <c r="CN312" s="169"/>
      <c r="CU312" s="169"/>
      <c r="CV312" s="169"/>
      <c r="CW312" s="169"/>
      <c r="CX312" s="169"/>
      <c r="CY312" s="169"/>
      <c r="DE312" s="169"/>
      <c r="DF312" s="169"/>
      <c r="DG312" s="169"/>
      <c r="DL312" s="169"/>
      <c r="DM312" s="169"/>
      <c r="DN312" s="169"/>
      <c r="DO312" s="169"/>
      <c r="DQ312" s="169"/>
      <c r="DR312" s="169"/>
      <c r="DS312" s="169"/>
      <c r="DU312" s="169"/>
      <c r="DV312" s="169"/>
      <c r="DW312" s="169"/>
      <c r="EC312" s="169"/>
      <c r="ED312" s="169"/>
      <c r="EE312" s="169"/>
      <c r="EV312" s="169"/>
      <c r="EW312" s="169"/>
      <c r="EX312" s="169"/>
      <c r="EY312" s="169"/>
      <c r="EZ312" s="169"/>
      <c r="FA312" s="169"/>
      <c r="FB312" s="169"/>
      <c r="FC312" s="169"/>
      <c r="FD312" s="169"/>
      <c r="FE312" s="169"/>
      <c r="FT312" s="169"/>
      <c r="GY312" s="169"/>
      <c r="GZ312" s="169"/>
      <c r="HA312" s="169"/>
      <c r="HB312" s="169"/>
      <c r="HC312" s="169"/>
      <c r="HD312" s="169"/>
      <c r="HE312" s="169"/>
      <c r="HF312" s="169"/>
      <c r="HG312" s="169"/>
      <c r="HH312" s="169"/>
      <c r="HI312" s="169"/>
      <c r="HJ312" s="169"/>
      <c r="HK312" s="169"/>
      <c r="HL312" s="169"/>
      <c r="HM312" s="169"/>
      <c r="HN312" s="169"/>
      <c r="HO312" s="169"/>
      <c r="HP312" s="169"/>
      <c r="HQ312" s="169"/>
      <c r="HR312" s="169"/>
      <c r="HS312" s="169"/>
      <c r="HT312" s="169"/>
      <c r="HU312" s="169"/>
      <c r="HV312" s="169"/>
      <c r="HW312" s="169"/>
      <c r="HX312" s="169"/>
      <c r="ID312" s="169"/>
      <c r="IE312" s="169"/>
      <c r="IF312" s="169"/>
      <c r="IU312" s="169"/>
      <c r="IV312" s="169"/>
      <c r="IW312" s="169"/>
      <c r="IX312" s="169"/>
      <c r="JF312" s="169"/>
      <c r="JG312" s="169"/>
      <c r="JH312" s="169"/>
      <c r="JV312" s="169"/>
      <c r="JW312" s="169"/>
      <c r="JX312" s="169"/>
      <c r="KD312" s="169"/>
      <c r="KE312" s="169"/>
      <c r="KF312" s="169"/>
      <c r="KP312" s="169"/>
      <c r="KT312" s="169"/>
      <c r="KU312" s="169"/>
      <c r="KV312" s="169"/>
      <c r="LB312" s="169"/>
      <c r="LC312" s="169"/>
      <c r="LD312" s="169"/>
      <c r="LG312" s="169"/>
      <c r="LH312" s="169"/>
      <c r="LI312" s="169"/>
      <c r="LO312" s="169"/>
      <c r="LP312" s="169"/>
      <c r="LQ312" s="169"/>
      <c r="LY312" s="169"/>
      <c r="LZ312" s="169"/>
      <c r="MG312" s="169"/>
      <c r="NB312" s="169"/>
      <c r="NC312" s="169"/>
      <c r="ND312" s="169"/>
      <c r="NE312" s="169"/>
      <c r="NF312" s="169"/>
      <c r="NG312" s="169"/>
      <c r="NH312" s="169"/>
      <c r="NI312" s="169"/>
      <c r="NJ312" s="169"/>
      <c r="NK312" s="169"/>
      <c r="NN312" s="169"/>
      <c r="OA312" s="169"/>
      <c r="OB312" s="169"/>
      <c r="OC312" s="169"/>
      <c r="OD312" s="169"/>
      <c r="OJ312" s="169"/>
      <c r="OT312" s="169"/>
      <c r="OU312" s="169"/>
      <c r="OV312" s="169"/>
      <c r="OW312" s="169"/>
      <c r="OX312" s="169"/>
      <c r="OY312" s="169"/>
      <c r="OZ312" s="169"/>
      <c r="PA312" s="170"/>
      <c r="PB312" s="170"/>
      <c r="PC312" s="170"/>
      <c r="PD312" s="170"/>
      <c r="PE312" s="170"/>
      <c r="PF312" s="170"/>
      <c r="PG312" s="170"/>
      <c r="PM312" s="169"/>
      <c r="PN312" s="169"/>
      <c r="PO312" s="169"/>
      <c r="PW312" s="169"/>
      <c r="QF312" s="169"/>
      <c r="QJ312" s="169"/>
      <c r="QK312" s="169"/>
      <c r="QL312" s="169"/>
      <c r="QX312" s="169"/>
      <c r="QY312" s="169"/>
      <c r="QZ312" s="169"/>
      <c r="RA312" s="169"/>
      <c r="RE312" s="169"/>
      <c r="RL312" s="169"/>
      <c r="RM312" s="169"/>
      <c r="RN312" s="169"/>
      <c r="RV312" s="169"/>
      <c r="RY312" s="227"/>
      <c r="RZ312" s="167"/>
      <c r="SB312" s="249"/>
      <c r="SC312" s="234"/>
      <c r="SD312" s="177"/>
      <c r="SF312" s="276"/>
      <c r="SG312" s="276"/>
      <c r="SH312" s="276"/>
      <c r="SI312" s="276"/>
      <c r="SJ312" s="276"/>
      <c r="SK312" s="276"/>
      <c r="SL312" s="276"/>
      <c r="SM312" s="276"/>
      <c r="SN312" s="276"/>
      <c r="SO312" s="276"/>
      <c r="SP312" s="276"/>
      <c r="SQ312" s="276"/>
      <c r="SR312" s="276"/>
      <c r="SS312" s="276"/>
      <c r="ST312" s="276"/>
      <c r="SU312" s="276"/>
      <c r="SV312" s="276"/>
      <c r="SW312" s="276"/>
      <c r="SX312" s="276"/>
      <c r="SY312" s="276"/>
      <c r="SZ312" s="276"/>
      <c r="TA312" s="276"/>
      <c r="TB312" s="276"/>
      <c r="TC312" s="276"/>
      <c r="TD312" s="276"/>
      <c r="TE312" s="276"/>
      <c r="TF312" s="276"/>
      <c r="TG312" s="276"/>
      <c r="TH312" s="276"/>
      <c r="TI312" s="276"/>
      <c r="TJ312" s="276"/>
      <c r="TK312" s="276"/>
      <c r="TL312" s="276"/>
      <c r="TM312" s="276"/>
      <c r="TN312" s="276"/>
      <c r="TO312" s="276"/>
      <c r="TP312" s="276"/>
      <c r="TQ312" s="276"/>
      <c r="TR312" s="276"/>
      <c r="TS312" s="276"/>
      <c r="TT312" s="276"/>
      <c r="TU312" s="276"/>
      <c r="TV312" s="276"/>
      <c r="TW312" s="276"/>
      <c r="TX312" s="276"/>
      <c r="TY312" s="276"/>
      <c r="TZ312" s="276"/>
      <c r="UA312" s="276"/>
      <c r="UB312" s="276"/>
      <c r="UC312" s="276"/>
      <c r="UD312" s="276"/>
      <c r="UE312" s="276"/>
      <c r="UF312" s="276"/>
      <c r="UG312" s="276"/>
      <c r="UH312" s="276"/>
      <c r="UI312" s="276"/>
      <c r="UJ312" s="276"/>
      <c r="UK312" s="276"/>
      <c r="UL312" s="276"/>
      <c r="UM312" s="276"/>
      <c r="UN312" s="276"/>
      <c r="UO312" s="276"/>
      <c r="UP312" s="276"/>
      <c r="UQ312" s="276"/>
      <c r="UR312" s="276"/>
      <c r="US312" s="276"/>
      <c r="UT312" s="276"/>
      <c r="UU312" s="276"/>
      <c r="UV312" s="276"/>
      <c r="UW312" s="276"/>
      <c r="UX312" s="276"/>
      <c r="UY312" s="276"/>
      <c r="UZ312" s="276"/>
      <c r="VA312" s="276"/>
      <c r="VB312" s="276"/>
      <c r="VC312" s="276"/>
      <c r="VD312" s="276"/>
      <c r="VE312" s="276"/>
      <c r="VF312" s="276"/>
      <c r="VG312" s="276"/>
      <c r="VH312" s="276"/>
      <c r="VI312" s="276"/>
      <c r="VJ312" s="276"/>
      <c r="VK312" s="276"/>
      <c r="VL312" s="276"/>
      <c r="VM312" s="276"/>
      <c r="VN312" s="276"/>
      <c r="VO312" s="276"/>
      <c r="VP312" s="276"/>
      <c r="VQ312" s="276"/>
      <c r="VR312" s="276"/>
      <c r="VS312" s="276"/>
      <c r="VT312" s="276"/>
      <c r="VU312" s="276"/>
      <c r="VV312" s="276"/>
      <c r="VW312" s="276"/>
      <c r="VX312" s="276"/>
      <c r="VY312" s="276"/>
      <c r="VZ312" s="276"/>
      <c r="WA312" s="276"/>
      <c r="WB312" s="276"/>
      <c r="WC312" s="276"/>
      <c r="WD312" s="276"/>
      <c r="WE312" s="276"/>
      <c r="WF312" s="276"/>
      <c r="WG312" s="276"/>
      <c r="WH312" s="276"/>
      <c r="WI312" s="276"/>
      <c r="WJ312" s="276"/>
      <c r="WK312" s="276"/>
      <c r="WL312" s="276"/>
      <c r="WM312" s="276"/>
      <c r="WN312" s="276"/>
      <c r="WO312" s="276"/>
      <c r="WP312" s="276"/>
      <c r="WQ312" s="276"/>
      <c r="WR312" s="276"/>
      <c r="WS312" s="276"/>
      <c r="WT312" s="276"/>
      <c r="WU312" s="276"/>
      <c r="WV312" s="276"/>
      <c r="WW312" s="276"/>
      <c r="WX312" s="276"/>
      <c r="WY312" s="276"/>
      <c r="WZ312" s="276"/>
      <c r="XA312" s="276"/>
      <c r="XB312" s="276"/>
      <c r="XC312" s="276"/>
      <c r="XD312" s="276"/>
      <c r="XE312" s="276"/>
      <c r="XF312" s="276"/>
      <c r="XG312" s="276"/>
      <c r="XH312" s="276"/>
      <c r="XI312" s="276"/>
      <c r="XJ312" s="276"/>
      <c r="XK312" s="276"/>
      <c r="XL312" s="276"/>
      <c r="XM312" s="278"/>
      <c r="XN312" s="278"/>
      <c r="XO312" s="278"/>
      <c r="XP312" s="278"/>
      <c r="XQ312" s="278"/>
      <c r="XR312" s="278"/>
      <c r="XS312" s="278"/>
      <c r="XT312" s="278"/>
      <c r="XU312" s="278"/>
      <c r="XV312" s="278"/>
      <c r="XW312" s="276"/>
      <c r="XX312" s="279"/>
      <c r="XY312" s="279"/>
      <c r="XZ312" s="279"/>
      <c r="YA312" s="279"/>
      <c r="YB312" s="279"/>
      <c r="YC312" s="279"/>
      <c r="YD312" s="279"/>
      <c r="YE312" s="279"/>
      <c r="YF312" s="279"/>
      <c r="YG312" s="279"/>
      <c r="YH312" s="279"/>
      <c r="YI312" s="279"/>
      <c r="YJ312" s="279"/>
      <c r="YK312" s="279"/>
      <c r="YL312" s="279"/>
      <c r="YM312" s="279"/>
      <c r="YN312" s="279"/>
      <c r="YO312" s="279"/>
      <c r="YP312" s="279"/>
      <c r="YQ312" s="279"/>
      <c r="YR312" s="279"/>
      <c r="YS312" s="279"/>
      <c r="YT312" s="279"/>
      <c r="YU312" s="279"/>
      <c r="YV312" s="279"/>
      <c r="YW312" s="279"/>
      <c r="YX312" s="279"/>
      <c r="YY312" s="279"/>
      <c r="YZ312" s="276"/>
      <c r="ZA312" s="276"/>
      <c r="ZB312" s="276"/>
      <c r="ZC312" s="276"/>
      <c r="ZD312" s="276"/>
      <c r="ZE312" s="276"/>
      <c r="ZF312" s="276"/>
      <c r="ZG312" s="276"/>
      <c r="ZH312" s="276"/>
      <c r="ZI312" s="276"/>
      <c r="ZJ312" s="276"/>
      <c r="ZK312" s="276"/>
      <c r="ZL312" s="276"/>
      <c r="ZM312" s="276"/>
      <c r="ZN312" s="276"/>
      <c r="ZO312" s="278"/>
      <c r="ZP312" s="278"/>
      <c r="ZQ312" s="278"/>
      <c r="ZR312" s="278"/>
      <c r="ZS312" s="278"/>
      <c r="ZT312" s="278"/>
      <c r="ZU312" s="278"/>
      <c r="ZV312" s="278"/>
      <c r="ZW312" s="276"/>
      <c r="ZX312" s="276"/>
      <c r="ZY312" s="276"/>
      <c r="ZZ312" s="276"/>
      <c r="AAA312" s="276"/>
      <c r="AAB312" s="276"/>
      <c r="AAC312" s="276"/>
      <c r="AAD312" s="276"/>
      <c r="AAE312" s="276"/>
      <c r="AAF312" s="276"/>
      <c r="AAG312" s="276"/>
      <c r="AAH312" s="276"/>
      <c r="AAI312" s="276"/>
      <c r="AAJ312" s="276"/>
      <c r="AAK312" s="276"/>
      <c r="AAL312" s="276"/>
      <c r="AAM312" s="276"/>
      <c r="AAN312" s="276"/>
      <c r="AAO312" s="278"/>
      <c r="AAP312" s="278"/>
      <c r="AAQ312" s="278"/>
      <c r="AAR312" s="278"/>
      <c r="AAS312" s="278"/>
      <c r="AAT312" s="278"/>
      <c r="AAU312" s="278"/>
      <c r="AAV312" s="278"/>
      <c r="AAW312" s="278"/>
      <c r="AAX312" s="278"/>
    </row>
    <row r="313" spans="10:726" s="168" customFormat="1" ht="13.5" customHeight="1" x14ac:dyDescent="0.35">
      <c r="J313" s="169"/>
      <c r="K313" s="169"/>
      <c r="L313" s="169"/>
      <c r="M313" s="169"/>
      <c r="N313" s="169"/>
      <c r="O313" s="169"/>
      <c r="P313" s="169"/>
      <c r="Q313" s="169"/>
      <c r="R313" s="169"/>
      <c r="S313" s="169"/>
      <c r="T313" s="169"/>
      <c r="V313" s="169"/>
      <c r="W313" s="169"/>
      <c r="X313" s="169"/>
      <c r="Y313" s="169"/>
      <c r="Z313" s="169"/>
      <c r="BH313" s="169"/>
      <c r="BI313" s="169"/>
      <c r="BJ313" s="169"/>
      <c r="BK313" s="169"/>
      <c r="BV313" s="169"/>
      <c r="BW313" s="169"/>
      <c r="BX313" s="169"/>
      <c r="BY313" s="169"/>
      <c r="CE313" s="169"/>
      <c r="CF313" s="169"/>
      <c r="CG313" s="169"/>
      <c r="CL313" s="169"/>
      <c r="CM313" s="169"/>
      <c r="CN313" s="169"/>
      <c r="CU313" s="169"/>
      <c r="CV313" s="169"/>
      <c r="CW313" s="169"/>
      <c r="CX313" s="169"/>
      <c r="CY313" s="169"/>
      <c r="DE313" s="169"/>
      <c r="DF313" s="169"/>
      <c r="DG313" s="169"/>
      <c r="DL313" s="169"/>
      <c r="DM313" s="169"/>
      <c r="DN313" s="169"/>
      <c r="DO313" s="169"/>
      <c r="DQ313" s="169"/>
      <c r="DR313" s="169"/>
      <c r="DS313" s="169"/>
      <c r="DU313" s="169"/>
      <c r="DV313" s="169"/>
      <c r="DW313" s="169"/>
      <c r="EC313" s="169"/>
      <c r="ED313" s="169"/>
      <c r="EE313" s="169"/>
      <c r="EV313" s="169"/>
      <c r="EW313" s="169"/>
      <c r="EX313" s="169"/>
      <c r="EY313" s="169"/>
      <c r="EZ313" s="169"/>
      <c r="FA313" s="169"/>
      <c r="FB313" s="169"/>
      <c r="FC313" s="169"/>
      <c r="FD313" s="169"/>
      <c r="FE313" s="169"/>
      <c r="FT313" s="169"/>
      <c r="GY313" s="169"/>
      <c r="GZ313" s="169"/>
      <c r="HA313" s="169"/>
      <c r="HB313" s="169"/>
      <c r="HC313" s="169"/>
      <c r="HD313" s="169"/>
      <c r="HE313" s="169"/>
      <c r="HF313" s="169"/>
      <c r="HG313" s="169"/>
      <c r="HH313" s="169"/>
      <c r="HI313" s="169"/>
      <c r="HJ313" s="169"/>
      <c r="HK313" s="169"/>
      <c r="HL313" s="169"/>
      <c r="HM313" s="169"/>
      <c r="HN313" s="169"/>
      <c r="HO313" s="169"/>
      <c r="HP313" s="169"/>
      <c r="HQ313" s="169"/>
      <c r="HR313" s="169"/>
      <c r="HS313" s="169"/>
      <c r="HT313" s="169"/>
      <c r="HU313" s="169"/>
      <c r="HV313" s="169"/>
      <c r="HW313" s="169"/>
      <c r="HX313" s="169"/>
      <c r="ID313" s="169"/>
      <c r="IE313" s="169"/>
      <c r="IF313" s="169"/>
      <c r="IU313" s="169"/>
      <c r="IV313" s="169"/>
      <c r="IW313" s="169"/>
      <c r="IX313" s="169"/>
      <c r="JF313" s="169"/>
      <c r="JG313" s="169"/>
      <c r="JH313" s="169"/>
      <c r="JV313" s="169"/>
      <c r="JW313" s="169"/>
      <c r="JX313" s="169"/>
      <c r="KD313" s="169"/>
      <c r="KE313" s="169"/>
      <c r="KF313" s="169"/>
      <c r="KP313" s="169"/>
      <c r="KT313" s="169"/>
      <c r="KU313" s="169"/>
      <c r="KV313" s="169"/>
      <c r="LB313" s="169"/>
      <c r="LC313" s="169"/>
      <c r="LD313" s="169"/>
      <c r="LG313" s="169"/>
      <c r="LH313" s="169"/>
      <c r="LI313" s="169"/>
      <c r="LO313" s="169"/>
      <c r="LP313" s="169"/>
      <c r="LQ313" s="169"/>
      <c r="LY313" s="169"/>
      <c r="LZ313" s="169"/>
      <c r="MG313" s="169"/>
      <c r="NB313" s="169"/>
      <c r="NC313" s="169"/>
      <c r="ND313" s="169"/>
      <c r="NE313" s="169"/>
      <c r="NF313" s="169"/>
      <c r="NG313" s="169"/>
      <c r="NH313" s="169"/>
      <c r="NI313" s="169"/>
      <c r="NJ313" s="169"/>
      <c r="NK313" s="169"/>
      <c r="NN313" s="169"/>
      <c r="OA313" s="169"/>
      <c r="OB313" s="169"/>
      <c r="OC313" s="169"/>
      <c r="OD313" s="169"/>
      <c r="OJ313" s="169"/>
      <c r="OT313" s="169"/>
      <c r="OU313" s="169"/>
      <c r="OV313" s="169"/>
      <c r="OW313" s="169"/>
      <c r="OX313" s="169"/>
      <c r="OY313" s="169"/>
      <c r="OZ313" s="169"/>
      <c r="PA313" s="170"/>
      <c r="PB313" s="170"/>
      <c r="PC313" s="170"/>
      <c r="PD313" s="170"/>
      <c r="PE313" s="170"/>
      <c r="PF313" s="170"/>
      <c r="PG313" s="170"/>
      <c r="PM313" s="169"/>
      <c r="PN313" s="169"/>
      <c r="PO313" s="169"/>
      <c r="PW313" s="169"/>
      <c r="QF313" s="169"/>
      <c r="QJ313" s="169"/>
      <c r="QK313" s="169"/>
      <c r="QL313" s="169"/>
      <c r="QX313" s="169"/>
      <c r="QY313" s="169"/>
      <c r="QZ313" s="169"/>
      <c r="RA313" s="169"/>
      <c r="RE313" s="169"/>
      <c r="RL313" s="169"/>
      <c r="RM313" s="169"/>
      <c r="RN313" s="169"/>
      <c r="RV313" s="169"/>
      <c r="RY313" s="227"/>
      <c r="RZ313" s="167"/>
      <c r="SB313" s="249"/>
      <c r="SC313" s="234"/>
      <c r="SD313" s="177"/>
      <c r="SF313" s="276"/>
      <c r="SG313" s="276"/>
      <c r="SH313" s="276"/>
      <c r="SI313" s="276"/>
      <c r="SJ313" s="276"/>
      <c r="SK313" s="276"/>
      <c r="SL313" s="276"/>
      <c r="SM313" s="276"/>
      <c r="SN313" s="276"/>
      <c r="SO313" s="276"/>
      <c r="SP313" s="276"/>
      <c r="SQ313" s="276"/>
      <c r="SR313" s="276"/>
      <c r="SS313" s="276"/>
      <c r="ST313" s="276"/>
      <c r="SU313" s="276"/>
      <c r="SV313" s="276"/>
      <c r="SW313" s="276"/>
      <c r="SX313" s="276"/>
      <c r="SY313" s="276"/>
      <c r="SZ313" s="276"/>
      <c r="TA313" s="276"/>
      <c r="TB313" s="276"/>
      <c r="TC313" s="276"/>
      <c r="TD313" s="276"/>
      <c r="TE313" s="276"/>
      <c r="TF313" s="276"/>
      <c r="TG313" s="276"/>
      <c r="TH313" s="276"/>
      <c r="TI313" s="276"/>
      <c r="TJ313" s="276"/>
      <c r="TK313" s="276"/>
      <c r="TL313" s="276"/>
      <c r="TM313" s="276"/>
      <c r="TN313" s="276"/>
      <c r="TO313" s="276"/>
      <c r="TP313" s="276"/>
      <c r="TQ313" s="276"/>
      <c r="TR313" s="276"/>
      <c r="TS313" s="276"/>
      <c r="TT313" s="276"/>
      <c r="TU313" s="276"/>
      <c r="TV313" s="276"/>
      <c r="TW313" s="276"/>
      <c r="TX313" s="276"/>
      <c r="TY313" s="276"/>
      <c r="TZ313" s="276"/>
      <c r="UA313" s="276"/>
      <c r="UB313" s="276"/>
      <c r="UC313" s="276"/>
      <c r="UD313" s="276"/>
      <c r="UE313" s="276"/>
      <c r="UF313" s="276"/>
      <c r="UG313" s="276"/>
      <c r="UH313" s="276"/>
      <c r="UI313" s="276"/>
      <c r="UJ313" s="276"/>
      <c r="UK313" s="276"/>
      <c r="UL313" s="276"/>
      <c r="UM313" s="276"/>
      <c r="UN313" s="276"/>
      <c r="UO313" s="276"/>
      <c r="UP313" s="276"/>
      <c r="UQ313" s="276"/>
      <c r="UR313" s="276"/>
      <c r="US313" s="276"/>
      <c r="UT313" s="276"/>
      <c r="UU313" s="276"/>
      <c r="UV313" s="276"/>
      <c r="UW313" s="276"/>
      <c r="UX313" s="276"/>
      <c r="UY313" s="276"/>
      <c r="UZ313" s="276"/>
      <c r="VA313" s="276"/>
      <c r="VB313" s="276"/>
      <c r="VC313" s="276"/>
      <c r="VD313" s="276"/>
      <c r="VE313" s="276"/>
      <c r="VF313" s="276"/>
      <c r="VG313" s="276"/>
      <c r="VH313" s="276"/>
      <c r="VI313" s="276"/>
      <c r="VJ313" s="276"/>
      <c r="VK313" s="276"/>
      <c r="VL313" s="276"/>
      <c r="VM313" s="276"/>
      <c r="VN313" s="276"/>
      <c r="VO313" s="276"/>
      <c r="VP313" s="276"/>
      <c r="VQ313" s="276"/>
      <c r="VR313" s="276"/>
      <c r="VS313" s="276"/>
      <c r="VT313" s="276"/>
      <c r="VU313" s="276"/>
      <c r="VV313" s="276"/>
      <c r="VW313" s="276"/>
      <c r="VX313" s="276"/>
      <c r="VY313" s="276"/>
      <c r="VZ313" s="276"/>
      <c r="WA313" s="276"/>
      <c r="WB313" s="276"/>
      <c r="WC313" s="276"/>
      <c r="WD313" s="276"/>
      <c r="WE313" s="276"/>
      <c r="WF313" s="276"/>
      <c r="WG313" s="276"/>
      <c r="WH313" s="276"/>
      <c r="WI313" s="276"/>
      <c r="WJ313" s="276"/>
      <c r="WK313" s="276"/>
      <c r="WL313" s="276"/>
      <c r="WM313" s="276"/>
      <c r="WN313" s="276"/>
      <c r="WO313" s="276"/>
      <c r="WP313" s="276"/>
      <c r="WQ313" s="276"/>
      <c r="WR313" s="276"/>
      <c r="WS313" s="276"/>
      <c r="WT313" s="276"/>
      <c r="WU313" s="276"/>
      <c r="WV313" s="276"/>
      <c r="WW313" s="276"/>
      <c r="WX313" s="276"/>
      <c r="WY313" s="276"/>
      <c r="WZ313" s="276"/>
      <c r="XA313" s="276"/>
      <c r="XB313" s="276"/>
      <c r="XC313" s="276"/>
      <c r="XD313" s="276"/>
      <c r="XE313" s="276"/>
      <c r="XF313" s="276"/>
      <c r="XG313" s="276"/>
      <c r="XH313" s="276"/>
      <c r="XI313" s="276"/>
      <c r="XJ313" s="276"/>
      <c r="XK313" s="276"/>
      <c r="XL313" s="276"/>
      <c r="XM313" s="278"/>
      <c r="XN313" s="278"/>
      <c r="XO313" s="278"/>
      <c r="XP313" s="278"/>
      <c r="XQ313" s="278"/>
      <c r="XR313" s="278"/>
      <c r="XS313" s="278"/>
      <c r="XT313" s="278"/>
      <c r="XU313" s="278"/>
      <c r="XV313" s="278"/>
      <c r="XW313" s="276"/>
      <c r="XX313" s="279"/>
      <c r="XY313" s="279"/>
      <c r="XZ313" s="279"/>
      <c r="YA313" s="279"/>
      <c r="YB313" s="279"/>
      <c r="YC313" s="279"/>
      <c r="YD313" s="279"/>
      <c r="YE313" s="279"/>
      <c r="YF313" s="279"/>
      <c r="YG313" s="279"/>
      <c r="YH313" s="279"/>
      <c r="YI313" s="279"/>
      <c r="YJ313" s="279"/>
      <c r="YK313" s="279"/>
      <c r="YL313" s="279"/>
      <c r="YM313" s="279"/>
      <c r="YN313" s="279"/>
      <c r="YO313" s="279"/>
      <c r="YP313" s="279"/>
      <c r="YQ313" s="279"/>
      <c r="YR313" s="279"/>
      <c r="YS313" s="279"/>
      <c r="YT313" s="279"/>
      <c r="YU313" s="279"/>
      <c r="YV313" s="279"/>
      <c r="YW313" s="279"/>
      <c r="YX313" s="279"/>
      <c r="YY313" s="279"/>
      <c r="YZ313" s="276"/>
      <c r="ZA313" s="276"/>
      <c r="ZB313" s="276"/>
      <c r="ZC313" s="276"/>
      <c r="ZD313" s="276"/>
      <c r="ZE313" s="276"/>
      <c r="ZF313" s="276"/>
      <c r="ZG313" s="276"/>
      <c r="ZH313" s="276"/>
      <c r="ZI313" s="276"/>
      <c r="ZJ313" s="276"/>
      <c r="ZK313" s="276"/>
      <c r="ZL313" s="276"/>
      <c r="ZM313" s="276"/>
      <c r="ZN313" s="276"/>
      <c r="ZO313" s="278"/>
      <c r="ZP313" s="278"/>
      <c r="ZQ313" s="278"/>
      <c r="ZR313" s="278"/>
      <c r="ZS313" s="278"/>
      <c r="ZT313" s="278"/>
      <c r="ZU313" s="278"/>
      <c r="ZV313" s="278"/>
      <c r="ZW313" s="276"/>
      <c r="ZX313" s="276"/>
      <c r="ZY313" s="276"/>
      <c r="ZZ313" s="276"/>
      <c r="AAA313" s="276"/>
      <c r="AAB313" s="276"/>
      <c r="AAC313" s="276"/>
      <c r="AAD313" s="276"/>
      <c r="AAE313" s="276"/>
      <c r="AAF313" s="276"/>
      <c r="AAG313" s="276"/>
      <c r="AAH313" s="276"/>
      <c r="AAI313" s="276"/>
      <c r="AAJ313" s="276"/>
      <c r="AAK313" s="276"/>
      <c r="AAL313" s="276"/>
      <c r="AAM313" s="276"/>
      <c r="AAN313" s="276"/>
      <c r="AAO313" s="278"/>
      <c r="AAP313" s="278"/>
      <c r="AAQ313" s="278"/>
      <c r="AAR313" s="278"/>
      <c r="AAS313" s="278"/>
      <c r="AAT313" s="278"/>
      <c r="AAU313" s="278"/>
      <c r="AAV313" s="278"/>
      <c r="AAW313" s="278"/>
      <c r="AAX313" s="278"/>
    </row>
    <row r="314" spans="10:726" s="168" customFormat="1" ht="13.5" customHeight="1" x14ac:dyDescent="0.35">
      <c r="J314" s="169"/>
      <c r="K314" s="169"/>
      <c r="L314" s="169"/>
      <c r="M314" s="169"/>
      <c r="N314" s="169"/>
      <c r="O314" s="169"/>
      <c r="P314" s="169"/>
      <c r="Q314" s="169"/>
      <c r="R314" s="169"/>
      <c r="S314" s="169"/>
      <c r="T314" s="169"/>
      <c r="V314" s="169"/>
      <c r="W314" s="169"/>
      <c r="X314" s="169"/>
      <c r="Y314" s="169"/>
      <c r="Z314" s="169"/>
      <c r="BH314" s="169"/>
      <c r="BI314" s="169"/>
      <c r="BJ314" s="169"/>
      <c r="BK314" s="169"/>
      <c r="BV314" s="169"/>
      <c r="BW314" s="169"/>
      <c r="BX314" s="169"/>
      <c r="BY314" s="169"/>
      <c r="CE314" s="169"/>
      <c r="CF314" s="169"/>
      <c r="CG314" s="169"/>
      <c r="CL314" s="169"/>
      <c r="CM314" s="169"/>
      <c r="CN314" s="169"/>
      <c r="CU314" s="169"/>
      <c r="CV314" s="169"/>
      <c r="CW314" s="169"/>
      <c r="CX314" s="169"/>
      <c r="CY314" s="169"/>
      <c r="DE314" s="169"/>
      <c r="DF314" s="169"/>
      <c r="DG314" s="169"/>
      <c r="DL314" s="169"/>
      <c r="DM314" s="169"/>
      <c r="DN314" s="169"/>
      <c r="DO314" s="169"/>
      <c r="DQ314" s="169"/>
      <c r="DR314" s="169"/>
      <c r="DS314" s="169"/>
      <c r="DU314" s="169"/>
      <c r="DV314" s="169"/>
      <c r="DW314" s="169"/>
      <c r="EC314" s="169"/>
      <c r="ED314" s="169"/>
      <c r="EE314" s="169"/>
      <c r="EV314" s="169"/>
      <c r="EW314" s="169"/>
      <c r="EX314" s="169"/>
      <c r="EY314" s="169"/>
      <c r="EZ314" s="169"/>
      <c r="FA314" s="169"/>
      <c r="FB314" s="169"/>
      <c r="FC314" s="169"/>
      <c r="FD314" s="169"/>
      <c r="FE314" s="169"/>
      <c r="FT314" s="169"/>
      <c r="GY314" s="169"/>
      <c r="GZ314" s="169"/>
      <c r="HA314" s="169"/>
      <c r="HB314" s="169"/>
      <c r="HC314" s="169"/>
      <c r="HD314" s="169"/>
      <c r="HE314" s="169"/>
      <c r="HF314" s="169"/>
      <c r="HG314" s="169"/>
      <c r="HH314" s="169"/>
      <c r="HI314" s="169"/>
      <c r="HJ314" s="169"/>
      <c r="HK314" s="169"/>
      <c r="HL314" s="169"/>
      <c r="HM314" s="169"/>
      <c r="HN314" s="169"/>
      <c r="HO314" s="169"/>
      <c r="HP314" s="169"/>
      <c r="HQ314" s="169"/>
      <c r="HR314" s="169"/>
      <c r="HS314" s="169"/>
      <c r="HT314" s="169"/>
      <c r="HU314" s="169"/>
      <c r="HV314" s="169"/>
      <c r="HW314" s="169"/>
      <c r="HX314" s="169"/>
      <c r="ID314" s="169"/>
      <c r="IE314" s="169"/>
      <c r="IF314" s="169"/>
      <c r="IU314" s="169"/>
      <c r="IV314" s="169"/>
      <c r="IW314" s="169"/>
      <c r="IX314" s="169"/>
      <c r="JF314" s="169"/>
      <c r="JG314" s="169"/>
      <c r="JH314" s="169"/>
      <c r="JV314" s="169"/>
      <c r="JW314" s="169"/>
      <c r="JX314" s="169"/>
      <c r="KD314" s="169"/>
      <c r="KE314" s="169"/>
      <c r="KF314" s="169"/>
      <c r="KP314" s="169"/>
      <c r="KT314" s="169"/>
      <c r="KU314" s="169"/>
      <c r="KV314" s="169"/>
      <c r="LB314" s="169"/>
      <c r="LC314" s="169"/>
      <c r="LD314" s="169"/>
      <c r="LG314" s="169"/>
      <c r="LH314" s="169"/>
      <c r="LI314" s="169"/>
      <c r="LO314" s="169"/>
      <c r="LP314" s="169"/>
      <c r="LQ314" s="169"/>
      <c r="LY314" s="169"/>
      <c r="LZ314" s="169"/>
      <c r="MG314" s="169"/>
      <c r="NB314" s="169"/>
      <c r="NC314" s="169"/>
      <c r="ND314" s="169"/>
      <c r="NE314" s="169"/>
      <c r="NF314" s="169"/>
      <c r="NG314" s="169"/>
      <c r="NH314" s="169"/>
      <c r="NI314" s="169"/>
      <c r="NJ314" s="169"/>
      <c r="NK314" s="169"/>
      <c r="NN314" s="169"/>
      <c r="OA314" s="169"/>
      <c r="OB314" s="169"/>
      <c r="OC314" s="169"/>
      <c r="OD314" s="169"/>
      <c r="OJ314" s="169"/>
      <c r="OT314" s="169"/>
      <c r="OU314" s="169"/>
      <c r="OV314" s="169"/>
      <c r="OW314" s="169"/>
      <c r="OX314" s="169"/>
      <c r="OY314" s="169"/>
      <c r="OZ314" s="169"/>
      <c r="PA314" s="170"/>
      <c r="PB314" s="170"/>
      <c r="PC314" s="170"/>
      <c r="PD314" s="170"/>
      <c r="PE314" s="170"/>
      <c r="PF314" s="170"/>
      <c r="PG314" s="170"/>
      <c r="PM314" s="169"/>
      <c r="PN314" s="169"/>
      <c r="PO314" s="169"/>
      <c r="PW314" s="169"/>
      <c r="QF314" s="169"/>
      <c r="QJ314" s="169"/>
      <c r="QK314" s="169"/>
      <c r="QL314" s="169"/>
      <c r="QX314" s="169"/>
      <c r="QY314" s="169"/>
      <c r="QZ314" s="169"/>
      <c r="RA314" s="169"/>
      <c r="RE314" s="169"/>
      <c r="RL314" s="169"/>
      <c r="RM314" s="169"/>
      <c r="RN314" s="169"/>
      <c r="RV314" s="169"/>
      <c r="RY314" s="227"/>
      <c r="RZ314" s="167"/>
      <c r="SB314" s="249"/>
      <c r="SC314" s="234"/>
      <c r="SD314" s="177"/>
      <c r="SF314" s="276"/>
      <c r="SG314" s="276"/>
      <c r="SH314" s="276"/>
      <c r="SI314" s="276"/>
      <c r="SJ314" s="276"/>
      <c r="SK314" s="276"/>
      <c r="SL314" s="276"/>
      <c r="SM314" s="276"/>
      <c r="SN314" s="276"/>
      <c r="SO314" s="276"/>
      <c r="SP314" s="276"/>
      <c r="SQ314" s="276"/>
      <c r="SR314" s="276"/>
      <c r="SS314" s="276"/>
      <c r="ST314" s="276"/>
      <c r="SU314" s="276"/>
      <c r="SV314" s="276"/>
      <c r="SW314" s="276"/>
      <c r="SX314" s="276"/>
      <c r="SY314" s="276"/>
      <c r="SZ314" s="276"/>
      <c r="TA314" s="276"/>
      <c r="TB314" s="276"/>
      <c r="TC314" s="276"/>
      <c r="TD314" s="276"/>
      <c r="TE314" s="276"/>
      <c r="TF314" s="276"/>
      <c r="TG314" s="276"/>
      <c r="TH314" s="276"/>
      <c r="TI314" s="276"/>
      <c r="TJ314" s="276"/>
      <c r="TK314" s="276"/>
      <c r="TL314" s="276"/>
      <c r="TM314" s="276"/>
      <c r="TN314" s="276"/>
      <c r="TO314" s="276"/>
      <c r="TP314" s="276"/>
      <c r="TQ314" s="276"/>
      <c r="TR314" s="276"/>
      <c r="TS314" s="276"/>
      <c r="TT314" s="276"/>
      <c r="TU314" s="276"/>
      <c r="TV314" s="276"/>
      <c r="TW314" s="276"/>
      <c r="TX314" s="276"/>
      <c r="TY314" s="276"/>
      <c r="TZ314" s="276"/>
      <c r="UA314" s="276"/>
      <c r="UB314" s="276"/>
      <c r="UC314" s="276"/>
      <c r="UD314" s="276"/>
      <c r="UE314" s="276"/>
      <c r="UF314" s="276"/>
      <c r="UG314" s="276"/>
      <c r="UH314" s="276"/>
      <c r="UI314" s="276"/>
      <c r="UJ314" s="276"/>
      <c r="UK314" s="276"/>
      <c r="UL314" s="276"/>
      <c r="UM314" s="276"/>
      <c r="UN314" s="276"/>
      <c r="UO314" s="276"/>
      <c r="UP314" s="276"/>
      <c r="UQ314" s="276"/>
      <c r="UR314" s="276"/>
      <c r="US314" s="276"/>
      <c r="UT314" s="276"/>
      <c r="UU314" s="276"/>
      <c r="UV314" s="276"/>
      <c r="UW314" s="276"/>
      <c r="UX314" s="276"/>
      <c r="UY314" s="276"/>
      <c r="UZ314" s="276"/>
      <c r="VA314" s="276"/>
      <c r="VB314" s="276"/>
      <c r="VC314" s="276"/>
      <c r="VD314" s="276"/>
      <c r="VE314" s="276"/>
      <c r="VF314" s="276"/>
      <c r="VG314" s="276"/>
      <c r="VH314" s="276"/>
      <c r="VI314" s="276"/>
      <c r="VJ314" s="276"/>
      <c r="VK314" s="276"/>
      <c r="VL314" s="276"/>
      <c r="VM314" s="276"/>
      <c r="VN314" s="276"/>
      <c r="VO314" s="276"/>
      <c r="VP314" s="276"/>
      <c r="VQ314" s="276"/>
      <c r="VR314" s="276"/>
      <c r="VS314" s="276"/>
      <c r="VT314" s="276"/>
      <c r="VU314" s="276"/>
      <c r="VV314" s="276"/>
      <c r="VW314" s="276"/>
      <c r="VX314" s="276"/>
      <c r="VY314" s="276"/>
      <c r="VZ314" s="276"/>
      <c r="WA314" s="276"/>
      <c r="WB314" s="276"/>
      <c r="WC314" s="276"/>
      <c r="WD314" s="276"/>
      <c r="WE314" s="276"/>
      <c r="WF314" s="276"/>
      <c r="WG314" s="276"/>
      <c r="WH314" s="276"/>
      <c r="WI314" s="276"/>
      <c r="WJ314" s="276"/>
      <c r="WK314" s="276"/>
      <c r="WL314" s="276"/>
      <c r="WM314" s="276"/>
      <c r="WN314" s="276"/>
      <c r="WO314" s="276"/>
      <c r="WP314" s="276"/>
      <c r="WQ314" s="276"/>
      <c r="WR314" s="276"/>
      <c r="WS314" s="276"/>
      <c r="WT314" s="276"/>
      <c r="WU314" s="276"/>
      <c r="WV314" s="276"/>
      <c r="WW314" s="276"/>
      <c r="WX314" s="276"/>
      <c r="WY314" s="276"/>
      <c r="WZ314" s="276"/>
      <c r="XA314" s="276"/>
      <c r="XB314" s="276"/>
      <c r="XC314" s="276"/>
      <c r="XD314" s="276"/>
      <c r="XE314" s="276"/>
      <c r="XF314" s="276"/>
      <c r="XG314" s="276"/>
      <c r="XH314" s="276"/>
      <c r="XI314" s="276"/>
      <c r="XJ314" s="276"/>
      <c r="XK314" s="276"/>
      <c r="XL314" s="276"/>
      <c r="XM314" s="278"/>
      <c r="XN314" s="278"/>
      <c r="XO314" s="278"/>
      <c r="XP314" s="278"/>
      <c r="XQ314" s="278"/>
      <c r="XR314" s="278"/>
      <c r="XS314" s="278"/>
      <c r="XT314" s="278"/>
      <c r="XU314" s="278"/>
      <c r="XV314" s="278"/>
      <c r="XW314" s="276"/>
      <c r="XX314" s="279"/>
      <c r="XY314" s="279"/>
      <c r="XZ314" s="279"/>
      <c r="YA314" s="279"/>
      <c r="YB314" s="279"/>
      <c r="YC314" s="279"/>
      <c r="YD314" s="279"/>
      <c r="YE314" s="279"/>
      <c r="YF314" s="279"/>
      <c r="YG314" s="279"/>
      <c r="YH314" s="279"/>
      <c r="YI314" s="279"/>
      <c r="YJ314" s="279"/>
      <c r="YK314" s="279"/>
      <c r="YL314" s="279"/>
      <c r="YM314" s="279"/>
      <c r="YN314" s="279"/>
      <c r="YO314" s="279"/>
      <c r="YP314" s="279"/>
      <c r="YQ314" s="279"/>
      <c r="YR314" s="279"/>
      <c r="YS314" s="279"/>
      <c r="YT314" s="279"/>
      <c r="YU314" s="279"/>
      <c r="YV314" s="279"/>
      <c r="YW314" s="279"/>
      <c r="YX314" s="279"/>
      <c r="YY314" s="279"/>
      <c r="YZ314" s="276"/>
      <c r="ZA314" s="276"/>
      <c r="ZB314" s="276"/>
      <c r="ZC314" s="276"/>
      <c r="ZD314" s="276"/>
      <c r="ZE314" s="276"/>
      <c r="ZF314" s="276"/>
      <c r="ZG314" s="276"/>
      <c r="ZH314" s="276"/>
      <c r="ZI314" s="276"/>
      <c r="ZJ314" s="276"/>
      <c r="ZK314" s="276"/>
      <c r="ZL314" s="276"/>
      <c r="ZM314" s="276"/>
      <c r="ZN314" s="276"/>
      <c r="ZO314" s="278"/>
      <c r="ZP314" s="278"/>
      <c r="ZQ314" s="278"/>
      <c r="ZR314" s="278"/>
      <c r="ZS314" s="278"/>
      <c r="ZT314" s="278"/>
      <c r="ZU314" s="278"/>
      <c r="ZV314" s="278"/>
      <c r="ZW314" s="276"/>
      <c r="ZX314" s="276"/>
      <c r="ZY314" s="276"/>
      <c r="ZZ314" s="276"/>
      <c r="AAA314" s="276"/>
      <c r="AAB314" s="276"/>
      <c r="AAC314" s="276"/>
      <c r="AAD314" s="276"/>
      <c r="AAE314" s="276"/>
      <c r="AAF314" s="276"/>
      <c r="AAG314" s="276"/>
      <c r="AAH314" s="276"/>
      <c r="AAI314" s="276"/>
      <c r="AAJ314" s="276"/>
      <c r="AAK314" s="276"/>
      <c r="AAL314" s="276"/>
      <c r="AAM314" s="276"/>
      <c r="AAN314" s="276"/>
      <c r="AAO314" s="278"/>
      <c r="AAP314" s="278"/>
      <c r="AAQ314" s="278"/>
      <c r="AAR314" s="278"/>
      <c r="AAS314" s="278"/>
      <c r="AAT314" s="278"/>
      <c r="AAU314" s="278"/>
      <c r="AAV314" s="278"/>
      <c r="AAW314" s="278"/>
      <c r="AAX314" s="278"/>
    </row>
    <row r="315" spans="10:726" s="168" customFormat="1" ht="13.5" customHeight="1" x14ac:dyDescent="0.35">
      <c r="J315" s="169"/>
      <c r="K315" s="169"/>
      <c r="L315" s="169"/>
      <c r="M315" s="169"/>
      <c r="N315" s="169"/>
      <c r="O315" s="169"/>
      <c r="P315" s="169"/>
      <c r="Q315" s="169"/>
      <c r="R315" s="169"/>
      <c r="S315" s="169"/>
      <c r="T315" s="169"/>
      <c r="V315" s="169"/>
      <c r="W315" s="169"/>
      <c r="X315" s="169"/>
      <c r="Y315" s="169"/>
      <c r="Z315" s="169"/>
      <c r="BH315" s="169"/>
      <c r="BI315" s="169"/>
      <c r="BJ315" s="169"/>
      <c r="BK315" s="169"/>
      <c r="BV315" s="169"/>
      <c r="BW315" s="169"/>
      <c r="BX315" s="169"/>
      <c r="BY315" s="169"/>
      <c r="CE315" s="169"/>
      <c r="CF315" s="169"/>
      <c r="CG315" s="169"/>
      <c r="CL315" s="169"/>
      <c r="CM315" s="169"/>
      <c r="CN315" s="169"/>
      <c r="CU315" s="169"/>
      <c r="CV315" s="169"/>
      <c r="CW315" s="169"/>
      <c r="CX315" s="169"/>
      <c r="CY315" s="169"/>
      <c r="DE315" s="169"/>
      <c r="DF315" s="169"/>
      <c r="DG315" s="169"/>
      <c r="DL315" s="169"/>
      <c r="DM315" s="169"/>
      <c r="DN315" s="169"/>
      <c r="DO315" s="169"/>
      <c r="DQ315" s="169"/>
      <c r="DR315" s="169"/>
      <c r="DS315" s="169"/>
      <c r="DU315" s="169"/>
      <c r="DV315" s="169"/>
      <c r="DW315" s="169"/>
      <c r="EC315" s="169"/>
      <c r="ED315" s="169"/>
      <c r="EE315" s="169"/>
      <c r="EV315" s="169"/>
      <c r="EW315" s="169"/>
      <c r="EX315" s="169"/>
      <c r="EY315" s="169"/>
      <c r="EZ315" s="169"/>
      <c r="FA315" s="169"/>
      <c r="FB315" s="169"/>
      <c r="FC315" s="169"/>
      <c r="FD315" s="169"/>
      <c r="FE315" s="169"/>
      <c r="FT315" s="169"/>
      <c r="GY315" s="169"/>
      <c r="GZ315" s="169"/>
      <c r="HA315" s="169"/>
      <c r="HB315" s="169"/>
      <c r="HC315" s="169"/>
      <c r="HD315" s="169"/>
      <c r="HE315" s="169"/>
      <c r="HF315" s="169"/>
      <c r="HG315" s="169"/>
      <c r="HH315" s="169"/>
      <c r="HI315" s="169"/>
      <c r="HJ315" s="169"/>
      <c r="HK315" s="169"/>
      <c r="HL315" s="169"/>
      <c r="HM315" s="169"/>
      <c r="HN315" s="169"/>
      <c r="HO315" s="169"/>
      <c r="HP315" s="169"/>
      <c r="HQ315" s="169"/>
      <c r="HR315" s="169"/>
      <c r="HS315" s="169"/>
      <c r="HT315" s="169"/>
      <c r="HU315" s="169"/>
      <c r="HV315" s="169"/>
      <c r="HW315" s="169"/>
      <c r="HX315" s="169"/>
      <c r="ID315" s="169"/>
      <c r="IE315" s="169"/>
      <c r="IF315" s="169"/>
      <c r="IU315" s="169"/>
      <c r="IV315" s="169"/>
      <c r="IW315" s="169"/>
      <c r="IX315" s="169"/>
      <c r="JF315" s="169"/>
      <c r="JG315" s="169"/>
      <c r="JH315" s="169"/>
      <c r="JV315" s="169"/>
      <c r="JW315" s="169"/>
      <c r="JX315" s="169"/>
      <c r="KD315" s="169"/>
      <c r="KE315" s="169"/>
      <c r="KF315" s="169"/>
      <c r="KP315" s="169"/>
      <c r="KT315" s="169"/>
      <c r="KU315" s="169"/>
      <c r="KV315" s="169"/>
      <c r="LB315" s="169"/>
      <c r="LC315" s="169"/>
      <c r="LD315" s="169"/>
      <c r="LG315" s="169"/>
      <c r="LH315" s="169"/>
      <c r="LI315" s="169"/>
      <c r="LO315" s="169"/>
      <c r="LP315" s="169"/>
      <c r="LQ315" s="169"/>
      <c r="LY315" s="169"/>
      <c r="LZ315" s="169"/>
      <c r="MG315" s="169"/>
      <c r="NB315" s="169"/>
      <c r="NC315" s="169"/>
      <c r="ND315" s="169"/>
      <c r="NE315" s="169"/>
      <c r="NF315" s="169"/>
      <c r="NG315" s="169"/>
      <c r="NH315" s="169"/>
      <c r="NI315" s="169"/>
      <c r="NJ315" s="169"/>
      <c r="NK315" s="169"/>
      <c r="NN315" s="169"/>
      <c r="OA315" s="169"/>
      <c r="OB315" s="169"/>
      <c r="OC315" s="169"/>
      <c r="OD315" s="169"/>
      <c r="OJ315" s="169"/>
      <c r="OT315" s="169"/>
      <c r="OU315" s="169"/>
      <c r="OV315" s="169"/>
      <c r="OW315" s="169"/>
      <c r="OX315" s="169"/>
      <c r="OY315" s="169"/>
      <c r="OZ315" s="169"/>
      <c r="PA315" s="170"/>
      <c r="PB315" s="170"/>
      <c r="PC315" s="170"/>
      <c r="PD315" s="170"/>
      <c r="PE315" s="170"/>
      <c r="PF315" s="170"/>
      <c r="PG315" s="170"/>
      <c r="PM315" s="169"/>
      <c r="PN315" s="169"/>
      <c r="PO315" s="169"/>
      <c r="PW315" s="169"/>
      <c r="QF315" s="169"/>
      <c r="QJ315" s="169"/>
      <c r="QK315" s="169"/>
      <c r="QL315" s="169"/>
      <c r="QX315" s="169"/>
      <c r="QY315" s="169"/>
      <c r="QZ315" s="169"/>
      <c r="RA315" s="169"/>
      <c r="RE315" s="169"/>
      <c r="RL315" s="169"/>
      <c r="RM315" s="169"/>
      <c r="RN315" s="169"/>
      <c r="RV315" s="169"/>
      <c r="RY315" s="227"/>
      <c r="RZ315" s="167"/>
      <c r="SB315" s="249"/>
      <c r="SC315" s="234"/>
      <c r="SD315" s="177"/>
      <c r="SF315" s="276"/>
      <c r="SG315" s="276"/>
      <c r="SH315" s="276"/>
      <c r="SI315" s="276"/>
      <c r="SJ315" s="276"/>
      <c r="SK315" s="276"/>
      <c r="SL315" s="276"/>
      <c r="SM315" s="276"/>
      <c r="SN315" s="276"/>
      <c r="SO315" s="276"/>
      <c r="SP315" s="276"/>
      <c r="SQ315" s="276"/>
      <c r="SR315" s="276"/>
      <c r="SS315" s="276"/>
      <c r="ST315" s="276"/>
      <c r="SU315" s="276"/>
      <c r="SV315" s="276"/>
      <c r="SW315" s="276"/>
      <c r="SX315" s="276"/>
      <c r="SY315" s="276"/>
      <c r="SZ315" s="276"/>
      <c r="TA315" s="276"/>
      <c r="TB315" s="276"/>
      <c r="TC315" s="276"/>
      <c r="TD315" s="276"/>
      <c r="TE315" s="276"/>
      <c r="TF315" s="276"/>
      <c r="TG315" s="276"/>
      <c r="TH315" s="276"/>
      <c r="TI315" s="276"/>
      <c r="TJ315" s="276"/>
      <c r="TK315" s="276"/>
      <c r="TL315" s="276"/>
      <c r="TM315" s="276"/>
      <c r="TN315" s="276"/>
      <c r="TO315" s="276"/>
      <c r="TP315" s="276"/>
      <c r="TQ315" s="276"/>
      <c r="TR315" s="276"/>
      <c r="TS315" s="276"/>
      <c r="TT315" s="276"/>
      <c r="TU315" s="276"/>
      <c r="TV315" s="276"/>
      <c r="TW315" s="276"/>
      <c r="TX315" s="276"/>
      <c r="TY315" s="276"/>
      <c r="TZ315" s="276"/>
      <c r="UA315" s="276"/>
      <c r="UB315" s="276"/>
      <c r="UC315" s="276"/>
      <c r="UD315" s="276"/>
      <c r="UE315" s="276"/>
      <c r="UF315" s="276"/>
      <c r="UG315" s="276"/>
      <c r="UH315" s="276"/>
      <c r="UI315" s="276"/>
      <c r="UJ315" s="276"/>
      <c r="UK315" s="276"/>
      <c r="UL315" s="276"/>
      <c r="UM315" s="276"/>
      <c r="UN315" s="276"/>
      <c r="UO315" s="276"/>
      <c r="UP315" s="276"/>
      <c r="UQ315" s="276"/>
      <c r="UR315" s="276"/>
      <c r="US315" s="276"/>
      <c r="UT315" s="276"/>
      <c r="UU315" s="276"/>
      <c r="UV315" s="276"/>
      <c r="UW315" s="276"/>
      <c r="UX315" s="276"/>
      <c r="UY315" s="276"/>
      <c r="UZ315" s="276"/>
      <c r="VA315" s="276"/>
      <c r="VB315" s="276"/>
      <c r="VC315" s="276"/>
      <c r="VD315" s="276"/>
      <c r="VE315" s="276"/>
      <c r="VF315" s="276"/>
      <c r="VG315" s="276"/>
      <c r="VH315" s="276"/>
      <c r="VI315" s="276"/>
      <c r="VJ315" s="276"/>
      <c r="VK315" s="276"/>
      <c r="VL315" s="276"/>
      <c r="VM315" s="276"/>
      <c r="VN315" s="276"/>
      <c r="VO315" s="276"/>
      <c r="VP315" s="276"/>
      <c r="VQ315" s="276"/>
      <c r="VR315" s="276"/>
      <c r="VS315" s="276"/>
      <c r="VT315" s="276"/>
      <c r="VU315" s="276"/>
      <c r="VV315" s="276"/>
      <c r="VW315" s="276"/>
      <c r="VX315" s="276"/>
      <c r="VY315" s="276"/>
      <c r="VZ315" s="276"/>
      <c r="WA315" s="276"/>
      <c r="WB315" s="276"/>
      <c r="WC315" s="276"/>
      <c r="WD315" s="276"/>
      <c r="WE315" s="276"/>
      <c r="WF315" s="276"/>
      <c r="WG315" s="276"/>
      <c r="WH315" s="276"/>
      <c r="WI315" s="276"/>
      <c r="WJ315" s="276"/>
      <c r="WK315" s="276"/>
      <c r="WL315" s="276"/>
      <c r="WM315" s="276"/>
      <c r="WN315" s="276"/>
      <c r="WO315" s="276"/>
      <c r="WP315" s="276"/>
      <c r="WQ315" s="276"/>
      <c r="WR315" s="276"/>
      <c r="WS315" s="276"/>
      <c r="WT315" s="276"/>
      <c r="WU315" s="276"/>
      <c r="WV315" s="276"/>
      <c r="WW315" s="276"/>
      <c r="WX315" s="276"/>
      <c r="WY315" s="276"/>
      <c r="WZ315" s="276"/>
      <c r="XA315" s="276"/>
      <c r="XB315" s="276"/>
      <c r="XC315" s="276"/>
      <c r="XD315" s="276"/>
      <c r="XE315" s="276"/>
      <c r="XF315" s="276"/>
      <c r="XG315" s="276"/>
      <c r="XH315" s="276"/>
      <c r="XI315" s="276"/>
      <c r="XJ315" s="276"/>
      <c r="XK315" s="276"/>
      <c r="XL315" s="276"/>
      <c r="XM315" s="278"/>
      <c r="XN315" s="278"/>
      <c r="XO315" s="278"/>
      <c r="XP315" s="278"/>
      <c r="XQ315" s="278"/>
      <c r="XR315" s="278"/>
      <c r="XS315" s="278"/>
      <c r="XT315" s="278"/>
      <c r="XU315" s="278"/>
      <c r="XV315" s="278"/>
      <c r="XW315" s="276"/>
      <c r="XX315" s="279"/>
      <c r="XY315" s="279"/>
      <c r="XZ315" s="279"/>
      <c r="YA315" s="279"/>
      <c r="YB315" s="279"/>
      <c r="YC315" s="279"/>
      <c r="YD315" s="279"/>
      <c r="YE315" s="279"/>
      <c r="YF315" s="279"/>
      <c r="YG315" s="279"/>
      <c r="YH315" s="279"/>
      <c r="YI315" s="279"/>
      <c r="YJ315" s="279"/>
      <c r="YK315" s="279"/>
      <c r="YL315" s="279"/>
      <c r="YM315" s="279"/>
      <c r="YN315" s="279"/>
      <c r="YO315" s="279"/>
      <c r="YP315" s="279"/>
      <c r="YQ315" s="279"/>
      <c r="YR315" s="279"/>
      <c r="YS315" s="279"/>
      <c r="YT315" s="279"/>
      <c r="YU315" s="279"/>
      <c r="YV315" s="279"/>
      <c r="YW315" s="279"/>
      <c r="YX315" s="279"/>
      <c r="YY315" s="279"/>
      <c r="YZ315" s="276"/>
      <c r="ZA315" s="276"/>
      <c r="ZB315" s="276"/>
      <c r="ZC315" s="276"/>
      <c r="ZD315" s="276"/>
      <c r="ZE315" s="276"/>
      <c r="ZF315" s="276"/>
      <c r="ZG315" s="276"/>
      <c r="ZH315" s="276"/>
      <c r="ZI315" s="276"/>
      <c r="ZJ315" s="276"/>
      <c r="ZK315" s="276"/>
      <c r="ZL315" s="276"/>
      <c r="ZM315" s="276"/>
      <c r="ZN315" s="276"/>
      <c r="ZO315" s="278"/>
      <c r="ZP315" s="278"/>
      <c r="ZQ315" s="278"/>
      <c r="ZR315" s="278"/>
      <c r="ZS315" s="278"/>
      <c r="ZT315" s="278"/>
      <c r="ZU315" s="278"/>
      <c r="ZV315" s="278"/>
      <c r="ZW315" s="276"/>
      <c r="ZX315" s="276"/>
      <c r="ZY315" s="276"/>
      <c r="ZZ315" s="276"/>
      <c r="AAA315" s="276"/>
      <c r="AAB315" s="276"/>
      <c r="AAC315" s="276"/>
      <c r="AAD315" s="276"/>
      <c r="AAE315" s="276"/>
      <c r="AAF315" s="276"/>
      <c r="AAG315" s="276"/>
      <c r="AAH315" s="276"/>
      <c r="AAI315" s="276"/>
      <c r="AAJ315" s="276"/>
      <c r="AAK315" s="276"/>
      <c r="AAL315" s="276"/>
      <c r="AAM315" s="276"/>
      <c r="AAN315" s="276"/>
      <c r="AAO315" s="278"/>
      <c r="AAP315" s="278"/>
      <c r="AAQ315" s="278"/>
      <c r="AAR315" s="278"/>
      <c r="AAS315" s="278"/>
      <c r="AAT315" s="278"/>
      <c r="AAU315" s="278"/>
      <c r="AAV315" s="278"/>
      <c r="AAW315" s="278"/>
      <c r="AAX315" s="278"/>
    </row>
    <row r="316" spans="10:726" s="168" customFormat="1" ht="13.5" customHeight="1" x14ac:dyDescent="0.35">
      <c r="J316" s="169"/>
      <c r="K316" s="169"/>
      <c r="L316" s="169"/>
      <c r="M316" s="169"/>
      <c r="N316" s="169"/>
      <c r="O316" s="169"/>
      <c r="P316" s="169"/>
      <c r="Q316" s="169"/>
      <c r="R316" s="169"/>
      <c r="S316" s="169"/>
      <c r="T316" s="169"/>
      <c r="V316" s="169"/>
      <c r="W316" s="169"/>
      <c r="X316" s="169"/>
      <c r="Y316" s="169"/>
      <c r="Z316" s="169"/>
      <c r="BH316" s="169"/>
      <c r="BI316" s="169"/>
      <c r="BJ316" s="169"/>
      <c r="BK316" s="169"/>
      <c r="BV316" s="169"/>
      <c r="BW316" s="169"/>
      <c r="BX316" s="169"/>
      <c r="BY316" s="169"/>
      <c r="CE316" s="169"/>
      <c r="CF316" s="169"/>
      <c r="CG316" s="169"/>
      <c r="CL316" s="169"/>
      <c r="CM316" s="169"/>
      <c r="CN316" s="169"/>
      <c r="CU316" s="169"/>
      <c r="CV316" s="169"/>
      <c r="CW316" s="169"/>
      <c r="CX316" s="169"/>
      <c r="CY316" s="169"/>
      <c r="DE316" s="169"/>
      <c r="DF316" s="169"/>
      <c r="DG316" s="169"/>
      <c r="DL316" s="169"/>
      <c r="DM316" s="169"/>
      <c r="DN316" s="169"/>
      <c r="DO316" s="169"/>
      <c r="DQ316" s="169"/>
      <c r="DR316" s="169"/>
      <c r="DS316" s="169"/>
      <c r="DU316" s="169"/>
      <c r="DV316" s="169"/>
      <c r="DW316" s="169"/>
      <c r="EC316" s="169"/>
      <c r="ED316" s="169"/>
      <c r="EE316" s="169"/>
      <c r="EV316" s="169"/>
      <c r="EW316" s="169"/>
      <c r="EX316" s="169"/>
      <c r="EY316" s="169"/>
      <c r="EZ316" s="169"/>
      <c r="FA316" s="169"/>
      <c r="FB316" s="169"/>
      <c r="FC316" s="169"/>
      <c r="FD316" s="169"/>
      <c r="FE316" s="169"/>
      <c r="FT316" s="169"/>
      <c r="GY316" s="169"/>
      <c r="GZ316" s="169"/>
      <c r="HA316" s="169"/>
      <c r="HB316" s="169"/>
      <c r="HC316" s="169"/>
      <c r="HD316" s="169"/>
      <c r="HE316" s="169"/>
      <c r="HF316" s="169"/>
      <c r="HG316" s="169"/>
      <c r="HH316" s="169"/>
      <c r="HI316" s="169"/>
      <c r="HJ316" s="169"/>
      <c r="HK316" s="169"/>
      <c r="HL316" s="169"/>
      <c r="HM316" s="169"/>
      <c r="HN316" s="169"/>
      <c r="HO316" s="169"/>
      <c r="HP316" s="169"/>
      <c r="HQ316" s="169"/>
      <c r="HR316" s="169"/>
      <c r="HS316" s="169"/>
      <c r="HT316" s="169"/>
      <c r="HU316" s="169"/>
      <c r="HV316" s="169"/>
      <c r="HW316" s="169"/>
      <c r="HX316" s="169"/>
      <c r="ID316" s="169"/>
      <c r="IE316" s="169"/>
      <c r="IF316" s="169"/>
      <c r="IU316" s="169"/>
      <c r="IV316" s="169"/>
      <c r="IW316" s="169"/>
      <c r="IX316" s="169"/>
      <c r="JF316" s="169"/>
      <c r="JG316" s="169"/>
      <c r="JH316" s="169"/>
      <c r="JV316" s="169"/>
      <c r="JW316" s="169"/>
      <c r="JX316" s="169"/>
      <c r="KD316" s="169"/>
      <c r="KE316" s="169"/>
      <c r="KF316" s="169"/>
      <c r="KP316" s="169"/>
      <c r="KT316" s="169"/>
      <c r="KU316" s="169"/>
      <c r="KV316" s="169"/>
      <c r="LB316" s="169"/>
      <c r="LC316" s="169"/>
      <c r="LD316" s="169"/>
      <c r="LG316" s="169"/>
      <c r="LH316" s="169"/>
      <c r="LI316" s="169"/>
      <c r="LO316" s="169"/>
      <c r="LP316" s="169"/>
      <c r="LQ316" s="169"/>
      <c r="LY316" s="169"/>
      <c r="LZ316" s="169"/>
      <c r="MG316" s="169"/>
      <c r="NB316" s="169"/>
      <c r="NC316" s="169"/>
      <c r="ND316" s="169"/>
      <c r="NE316" s="169"/>
      <c r="NF316" s="169"/>
      <c r="NG316" s="169"/>
      <c r="NH316" s="169"/>
      <c r="NI316" s="169"/>
      <c r="NJ316" s="169"/>
      <c r="NK316" s="169"/>
      <c r="NN316" s="169"/>
      <c r="OA316" s="169"/>
      <c r="OB316" s="169"/>
      <c r="OC316" s="169"/>
      <c r="OD316" s="169"/>
      <c r="OJ316" s="169"/>
      <c r="OT316" s="169"/>
      <c r="OU316" s="169"/>
      <c r="OV316" s="169"/>
      <c r="OW316" s="169"/>
      <c r="OX316" s="169"/>
      <c r="OY316" s="169"/>
      <c r="OZ316" s="169"/>
      <c r="PA316" s="170"/>
      <c r="PB316" s="170"/>
      <c r="PC316" s="170"/>
      <c r="PD316" s="170"/>
      <c r="PE316" s="170"/>
      <c r="PF316" s="170"/>
      <c r="PG316" s="170"/>
      <c r="PM316" s="169"/>
      <c r="PN316" s="169"/>
      <c r="PO316" s="169"/>
      <c r="PW316" s="169"/>
      <c r="QF316" s="169"/>
      <c r="QJ316" s="169"/>
      <c r="QK316" s="169"/>
      <c r="QL316" s="169"/>
      <c r="QX316" s="169"/>
      <c r="QY316" s="169"/>
      <c r="QZ316" s="169"/>
      <c r="RA316" s="169"/>
      <c r="RE316" s="169"/>
      <c r="RL316" s="169"/>
      <c r="RM316" s="169"/>
      <c r="RN316" s="169"/>
      <c r="RV316" s="169"/>
      <c r="RY316" s="227"/>
      <c r="RZ316" s="167"/>
      <c r="SB316" s="249"/>
      <c r="SC316" s="234"/>
      <c r="SD316" s="177"/>
      <c r="SF316" s="276"/>
      <c r="SG316" s="276"/>
      <c r="SH316" s="276"/>
      <c r="SI316" s="276"/>
      <c r="SJ316" s="276"/>
      <c r="SK316" s="276"/>
      <c r="SL316" s="276"/>
      <c r="SM316" s="276"/>
      <c r="SN316" s="276"/>
      <c r="SO316" s="276"/>
      <c r="SP316" s="276"/>
      <c r="SQ316" s="276"/>
      <c r="SR316" s="276"/>
      <c r="SS316" s="276"/>
      <c r="ST316" s="276"/>
      <c r="SU316" s="276"/>
      <c r="SV316" s="276"/>
      <c r="SW316" s="276"/>
      <c r="SX316" s="276"/>
      <c r="SY316" s="276"/>
      <c r="SZ316" s="276"/>
      <c r="TA316" s="276"/>
      <c r="TB316" s="276"/>
      <c r="TC316" s="276"/>
      <c r="TD316" s="276"/>
      <c r="TE316" s="276"/>
      <c r="TF316" s="276"/>
      <c r="TG316" s="276"/>
      <c r="TH316" s="276"/>
      <c r="TI316" s="276"/>
      <c r="TJ316" s="276"/>
      <c r="TK316" s="276"/>
      <c r="TL316" s="276"/>
      <c r="TM316" s="276"/>
      <c r="TN316" s="276"/>
      <c r="TO316" s="276"/>
      <c r="TP316" s="276"/>
      <c r="TQ316" s="276"/>
      <c r="TR316" s="276"/>
      <c r="TS316" s="276"/>
      <c r="TT316" s="276"/>
      <c r="TU316" s="276"/>
      <c r="TV316" s="276"/>
      <c r="TW316" s="276"/>
      <c r="TX316" s="276"/>
      <c r="TY316" s="276"/>
      <c r="TZ316" s="276"/>
      <c r="UA316" s="276"/>
      <c r="UB316" s="276"/>
      <c r="UC316" s="276"/>
      <c r="UD316" s="276"/>
      <c r="UE316" s="276"/>
      <c r="UF316" s="276"/>
      <c r="UG316" s="276"/>
      <c r="UH316" s="276"/>
      <c r="UI316" s="276"/>
      <c r="UJ316" s="276"/>
      <c r="UK316" s="276"/>
      <c r="UL316" s="276"/>
      <c r="UM316" s="276"/>
      <c r="UN316" s="276"/>
      <c r="UO316" s="276"/>
      <c r="UP316" s="276"/>
      <c r="UQ316" s="276"/>
      <c r="UR316" s="276"/>
      <c r="US316" s="276"/>
      <c r="UT316" s="276"/>
      <c r="UU316" s="276"/>
      <c r="UV316" s="276"/>
      <c r="UW316" s="276"/>
      <c r="UX316" s="276"/>
      <c r="UY316" s="276"/>
      <c r="UZ316" s="276"/>
      <c r="VA316" s="276"/>
      <c r="VB316" s="276"/>
      <c r="VC316" s="276"/>
      <c r="VD316" s="276"/>
      <c r="VE316" s="276"/>
      <c r="VF316" s="276"/>
      <c r="VG316" s="276"/>
      <c r="VH316" s="276"/>
      <c r="VI316" s="276"/>
      <c r="VJ316" s="276"/>
      <c r="VK316" s="276"/>
      <c r="VL316" s="276"/>
      <c r="VM316" s="276"/>
      <c r="VN316" s="276"/>
      <c r="VO316" s="276"/>
      <c r="VP316" s="276"/>
      <c r="VQ316" s="276"/>
      <c r="VR316" s="276"/>
      <c r="VS316" s="276"/>
      <c r="VT316" s="276"/>
      <c r="VU316" s="276"/>
      <c r="VV316" s="276"/>
      <c r="VW316" s="276"/>
      <c r="VX316" s="276"/>
      <c r="VY316" s="276"/>
      <c r="VZ316" s="276"/>
      <c r="WA316" s="276"/>
      <c r="WB316" s="276"/>
      <c r="WC316" s="276"/>
      <c r="WD316" s="276"/>
      <c r="WE316" s="276"/>
      <c r="WF316" s="276"/>
      <c r="WG316" s="276"/>
      <c r="WH316" s="276"/>
      <c r="WI316" s="276"/>
      <c r="WJ316" s="276"/>
      <c r="WK316" s="276"/>
      <c r="WL316" s="276"/>
      <c r="WM316" s="276"/>
      <c r="WN316" s="276"/>
      <c r="WO316" s="276"/>
      <c r="WP316" s="276"/>
      <c r="WQ316" s="276"/>
      <c r="WR316" s="276"/>
      <c r="WS316" s="276"/>
      <c r="WT316" s="276"/>
      <c r="WU316" s="276"/>
      <c r="WV316" s="276"/>
      <c r="WW316" s="276"/>
      <c r="WX316" s="276"/>
      <c r="WY316" s="276"/>
      <c r="WZ316" s="276"/>
      <c r="XA316" s="276"/>
      <c r="XB316" s="276"/>
      <c r="XC316" s="276"/>
      <c r="XD316" s="276"/>
      <c r="XE316" s="276"/>
      <c r="XF316" s="276"/>
      <c r="XG316" s="276"/>
      <c r="XH316" s="276"/>
      <c r="XI316" s="276"/>
      <c r="XJ316" s="276"/>
      <c r="XK316" s="276"/>
      <c r="XL316" s="276"/>
      <c r="XM316" s="278"/>
      <c r="XN316" s="278"/>
      <c r="XO316" s="278"/>
      <c r="XP316" s="278"/>
      <c r="XQ316" s="278"/>
      <c r="XR316" s="278"/>
      <c r="XS316" s="278"/>
      <c r="XT316" s="278"/>
      <c r="XU316" s="278"/>
      <c r="XV316" s="278"/>
      <c r="XW316" s="276"/>
      <c r="XX316" s="279"/>
      <c r="XY316" s="279"/>
      <c r="XZ316" s="279"/>
      <c r="YA316" s="279"/>
      <c r="YB316" s="279"/>
      <c r="YC316" s="279"/>
      <c r="YD316" s="279"/>
      <c r="YE316" s="279"/>
      <c r="YF316" s="279"/>
      <c r="YG316" s="279"/>
      <c r="YH316" s="279"/>
      <c r="YI316" s="279"/>
      <c r="YJ316" s="279"/>
      <c r="YK316" s="279"/>
      <c r="YL316" s="279"/>
      <c r="YM316" s="279"/>
      <c r="YN316" s="279"/>
      <c r="YO316" s="279"/>
      <c r="YP316" s="279"/>
      <c r="YQ316" s="279"/>
      <c r="YR316" s="279"/>
      <c r="YS316" s="279"/>
      <c r="YT316" s="279"/>
      <c r="YU316" s="279"/>
      <c r="YV316" s="279"/>
      <c r="YW316" s="279"/>
      <c r="YX316" s="279"/>
      <c r="YY316" s="279"/>
      <c r="YZ316" s="276"/>
      <c r="ZA316" s="276"/>
      <c r="ZB316" s="276"/>
      <c r="ZC316" s="276"/>
      <c r="ZD316" s="276"/>
      <c r="ZE316" s="276"/>
      <c r="ZF316" s="276"/>
      <c r="ZG316" s="276"/>
      <c r="ZH316" s="276"/>
      <c r="ZI316" s="276"/>
      <c r="ZJ316" s="276"/>
      <c r="ZK316" s="276"/>
      <c r="ZL316" s="276"/>
      <c r="ZM316" s="276"/>
      <c r="ZN316" s="276"/>
      <c r="ZO316" s="278"/>
      <c r="ZP316" s="278"/>
      <c r="ZQ316" s="278"/>
      <c r="ZR316" s="278"/>
      <c r="ZS316" s="278"/>
      <c r="ZT316" s="278"/>
      <c r="ZU316" s="278"/>
      <c r="ZV316" s="278"/>
      <c r="ZW316" s="276"/>
      <c r="ZX316" s="276"/>
      <c r="ZY316" s="276"/>
      <c r="ZZ316" s="276"/>
      <c r="AAA316" s="276"/>
      <c r="AAB316" s="276"/>
      <c r="AAC316" s="276"/>
      <c r="AAD316" s="276"/>
      <c r="AAE316" s="276"/>
      <c r="AAF316" s="276"/>
      <c r="AAG316" s="276"/>
      <c r="AAH316" s="276"/>
      <c r="AAI316" s="276"/>
      <c r="AAJ316" s="276"/>
      <c r="AAK316" s="276"/>
      <c r="AAL316" s="276"/>
      <c r="AAM316" s="276"/>
      <c r="AAN316" s="276"/>
      <c r="AAO316" s="278"/>
      <c r="AAP316" s="278"/>
      <c r="AAQ316" s="278"/>
      <c r="AAR316" s="278"/>
      <c r="AAS316" s="278"/>
      <c r="AAT316" s="278"/>
      <c r="AAU316" s="278"/>
      <c r="AAV316" s="278"/>
      <c r="AAW316" s="278"/>
      <c r="AAX316" s="278"/>
    </row>
    <row r="317" spans="10:726" s="168" customFormat="1" ht="13.5" customHeight="1" x14ac:dyDescent="0.35">
      <c r="J317" s="169"/>
      <c r="K317" s="169"/>
      <c r="L317" s="169"/>
      <c r="M317" s="169"/>
      <c r="N317" s="169"/>
      <c r="O317" s="169"/>
      <c r="P317" s="169"/>
      <c r="Q317" s="169"/>
      <c r="R317" s="169"/>
      <c r="S317" s="169"/>
      <c r="T317" s="169"/>
      <c r="V317" s="169"/>
      <c r="W317" s="169"/>
      <c r="X317" s="169"/>
      <c r="Y317" s="169"/>
      <c r="Z317" s="169"/>
      <c r="BH317" s="169"/>
      <c r="BI317" s="169"/>
      <c r="BJ317" s="169"/>
      <c r="BK317" s="169"/>
      <c r="BV317" s="169"/>
      <c r="BW317" s="169"/>
      <c r="BX317" s="169"/>
      <c r="BY317" s="169"/>
      <c r="CE317" s="169"/>
      <c r="CF317" s="169"/>
      <c r="CG317" s="169"/>
      <c r="CL317" s="169"/>
      <c r="CM317" s="169"/>
      <c r="CN317" s="169"/>
      <c r="CU317" s="169"/>
      <c r="CV317" s="169"/>
      <c r="CW317" s="169"/>
      <c r="CX317" s="169"/>
      <c r="CY317" s="169"/>
      <c r="DE317" s="169"/>
      <c r="DF317" s="169"/>
      <c r="DG317" s="169"/>
      <c r="DL317" s="169"/>
      <c r="DM317" s="169"/>
      <c r="DN317" s="169"/>
      <c r="DO317" s="169"/>
      <c r="DQ317" s="169"/>
      <c r="DR317" s="169"/>
      <c r="DS317" s="169"/>
      <c r="DU317" s="169"/>
      <c r="DV317" s="169"/>
      <c r="DW317" s="169"/>
      <c r="EC317" s="169"/>
      <c r="ED317" s="169"/>
      <c r="EE317" s="169"/>
      <c r="EV317" s="169"/>
      <c r="EW317" s="169"/>
      <c r="EX317" s="169"/>
      <c r="EY317" s="169"/>
      <c r="EZ317" s="169"/>
      <c r="FA317" s="169"/>
      <c r="FB317" s="169"/>
      <c r="FC317" s="169"/>
      <c r="FD317" s="169"/>
      <c r="FE317" s="169"/>
      <c r="FT317" s="169"/>
      <c r="GY317" s="169"/>
      <c r="GZ317" s="169"/>
      <c r="HA317" s="169"/>
      <c r="HB317" s="169"/>
      <c r="HC317" s="169"/>
      <c r="HD317" s="169"/>
      <c r="HE317" s="169"/>
      <c r="HF317" s="169"/>
      <c r="HG317" s="169"/>
      <c r="HH317" s="169"/>
      <c r="HI317" s="169"/>
      <c r="HJ317" s="169"/>
      <c r="HK317" s="169"/>
      <c r="HL317" s="169"/>
      <c r="HM317" s="169"/>
      <c r="HN317" s="169"/>
      <c r="HO317" s="169"/>
      <c r="HP317" s="169"/>
      <c r="HQ317" s="169"/>
      <c r="HR317" s="169"/>
      <c r="HS317" s="169"/>
      <c r="HT317" s="169"/>
      <c r="HU317" s="169"/>
      <c r="HV317" s="169"/>
      <c r="HW317" s="169"/>
      <c r="HX317" s="169"/>
      <c r="ID317" s="169"/>
      <c r="IE317" s="169"/>
      <c r="IF317" s="169"/>
      <c r="IU317" s="169"/>
      <c r="IV317" s="169"/>
      <c r="IW317" s="169"/>
      <c r="IX317" s="169"/>
      <c r="JF317" s="169"/>
      <c r="JG317" s="169"/>
      <c r="JH317" s="169"/>
      <c r="JV317" s="169"/>
      <c r="JW317" s="169"/>
      <c r="JX317" s="169"/>
      <c r="KD317" s="169"/>
      <c r="KE317" s="169"/>
      <c r="KF317" s="169"/>
      <c r="KP317" s="169"/>
      <c r="KT317" s="169"/>
      <c r="KU317" s="169"/>
      <c r="KV317" s="169"/>
      <c r="LB317" s="169"/>
      <c r="LC317" s="169"/>
      <c r="LD317" s="169"/>
      <c r="LG317" s="169"/>
      <c r="LH317" s="169"/>
      <c r="LI317" s="169"/>
      <c r="LO317" s="169"/>
      <c r="LP317" s="169"/>
      <c r="LQ317" s="169"/>
      <c r="LY317" s="169"/>
      <c r="LZ317" s="169"/>
      <c r="MG317" s="169"/>
      <c r="NB317" s="169"/>
      <c r="NC317" s="169"/>
      <c r="ND317" s="169"/>
      <c r="NE317" s="169"/>
      <c r="NF317" s="169"/>
      <c r="NG317" s="169"/>
      <c r="NH317" s="169"/>
      <c r="NI317" s="169"/>
      <c r="NJ317" s="169"/>
      <c r="NK317" s="169"/>
      <c r="NN317" s="169"/>
      <c r="OA317" s="169"/>
      <c r="OB317" s="169"/>
      <c r="OC317" s="169"/>
      <c r="OD317" s="169"/>
      <c r="OJ317" s="169"/>
      <c r="OT317" s="169"/>
      <c r="OU317" s="169"/>
      <c r="OV317" s="169"/>
      <c r="OW317" s="169"/>
      <c r="OX317" s="169"/>
      <c r="OY317" s="169"/>
      <c r="OZ317" s="169"/>
      <c r="PA317" s="170"/>
      <c r="PB317" s="170"/>
      <c r="PC317" s="170"/>
      <c r="PD317" s="170"/>
      <c r="PE317" s="170"/>
      <c r="PF317" s="170"/>
      <c r="PG317" s="170"/>
      <c r="PM317" s="169"/>
      <c r="PN317" s="169"/>
      <c r="PO317" s="169"/>
      <c r="PW317" s="169"/>
      <c r="QF317" s="169"/>
      <c r="QJ317" s="169"/>
      <c r="QK317" s="169"/>
      <c r="QL317" s="169"/>
      <c r="QX317" s="169"/>
      <c r="QY317" s="169"/>
      <c r="QZ317" s="169"/>
      <c r="RA317" s="169"/>
      <c r="RE317" s="169"/>
      <c r="RL317" s="169"/>
      <c r="RM317" s="169"/>
      <c r="RN317" s="169"/>
      <c r="RV317" s="169"/>
      <c r="RY317" s="227"/>
      <c r="RZ317" s="167"/>
      <c r="SB317" s="249"/>
      <c r="SC317" s="234"/>
      <c r="SD317" s="177"/>
      <c r="SF317" s="276"/>
      <c r="SG317" s="276"/>
      <c r="SH317" s="276"/>
      <c r="SI317" s="276"/>
      <c r="SJ317" s="276"/>
      <c r="SK317" s="276"/>
      <c r="SL317" s="276"/>
      <c r="SM317" s="276"/>
      <c r="SN317" s="276"/>
      <c r="SO317" s="276"/>
      <c r="SP317" s="276"/>
      <c r="SQ317" s="276"/>
      <c r="SR317" s="276"/>
      <c r="SS317" s="276"/>
      <c r="ST317" s="276"/>
      <c r="SU317" s="276"/>
      <c r="SV317" s="276"/>
      <c r="SW317" s="276"/>
      <c r="SX317" s="276"/>
      <c r="SY317" s="276"/>
      <c r="SZ317" s="276"/>
      <c r="TA317" s="276"/>
      <c r="TB317" s="276"/>
      <c r="TC317" s="276"/>
      <c r="TD317" s="276"/>
      <c r="TE317" s="276"/>
      <c r="TF317" s="276"/>
      <c r="TG317" s="276"/>
      <c r="TH317" s="276"/>
      <c r="TI317" s="276"/>
      <c r="TJ317" s="276"/>
      <c r="TK317" s="276"/>
      <c r="TL317" s="276"/>
      <c r="TM317" s="276"/>
      <c r="TN317" s="276"/>
      <c r="TO317" s="276"/>
      <c r="TP317" s="276"/>
      <c r="TQ317" s="276"/>
      <c r="TR317" s="276"/>
      <c r="TS317" s="276"/>
      <c r="TT317" s="276"/>
      <c r="TU317" s="276"/>
      <c r="TV317" s="276"/>
      <c r="TW317" s="276"/>
      <c r="TX317" s="276"/>
      <c r="TY317" s="276"/>
      <c r="TZ317" s="276"/>
      <c r="UA317" s="276"/>
      <c r="UB317" s="276"/>
      <c r="UC317" s="276"/>
      <c r="UD317" s="276"/>
      <c r="UE317" s="276"/>
      <c r="UF317" s="276"/>
      <c r="UG317" s="276"/>
      <c r="UH317" s="276"/>
      <c r="UI317" s="276"/>
      <c r="UJ317" s="276"/>
      <c r="UK317" s="276"/>
      <c r="UL317" s="276"/>
      <c r="UM317" s="276"/>
      <c r="UN317" s="276"/>
      <c r="UO317" s="276"/>
      <c r="UP317" s="276"/>
      <c r="UQ317" s="276"/>
      <c r="UR317" s="276"/>
      <c r="US317" s="276"/>
      <c r="UT317" s="276"/>
      <c r="UU317" s="276"/>
      <c r="UV317" s="276"/>
      <c r="UW317" s="276"/>
      <c r="UX317" s="276"/>
      <c r="UY317" s="276"/>
      <c r="UZ317" s="276"/>
      <c r="VA317" s="276"/>
      <c r="VB317" s="276"/>
      <c r="VC317" s="276"/>
      <c r="VD317" s="276"/>
      <c r="VE317" s="276"/>
      <c r="VF317" s="276"/>
      <c r="VG317" s="276"/>
      <c r="VH317" s="276"/>
      <c r="VI317" s="276"/>
      <c r="VJ317" s="276"/>
      <c r="VK317" s="276"/>
      <c r="VL317" s="276"/>
      <c r="VM317" s="276"/>
      <c r="VN317" s="276"/>
      <c r="VO317" s="276"/>
      <c r="VP317" s="276"/>
      <c r="VQ317" s="276"/>
      <c r="VR317" s="276"/>
      <c r="VS317" s="276"/>
      <c r="VT317" s="276"/>
      <c r="VU317" s="276"/>
      <c r="VV317" s="276"/>
      <c r="VW317" s="276"/>
      <c r="VX317" s="276"/>
      <c r="VY317" s="276"/>
      <c r="VZ317" s="276"/>
      <c r="WA317" s="276"/>
      <c r="WB317" s="276"/>
      <c r="WC317" s="276"/>
      <c r="WD317" s="276"/>
      <c r="WE317" s="276"/>
      <c r="WF317" s="276"/>
      <c r="WG317" s="276"/>
      <c r="WH317" s="276"/>
      <c r="WI317" s="276"/>
      <c r="WJ317" s="276"/>
      <c r="WK317" s="276"/>
      <c r="WL317" s="276"/>
      <c r="WM317" s="276"/>
      <c r="WN317" s="276"/>
      <c r="WO317" s="276"/>
      <c r="WP317" s="276"/>
      <c r="WQ317" s="276"/>
      <c r="WR317" s="276"/>
      <c r="WS317" s="276"/>
      <c r="WT317" s="276"/>
      <c r="WU317" s="276"/>
      <c r="WV317" s="276"/>
      <c r="WW317" s="276"/>
      <c r="WX317" s="276"/>
      <c r="WY317" s="276"/>
      <c r="WZ317" s="276"/>
      <c r="XA317" s="276"/>
      <c r="XB317" s="276"/>
      <c r="XC317" s="276"/>
      <c r="XD317" s="276"/>
      <c r="XE317" s="276"/>
      <c r="XF317" s="276"/>
      <c r="XG317" s="276"/>
      <c r="XH317" s="276"/>
      <c r="XI317" s="276"/>
      <c r="XJ317" s="276"/>
      <c r="XK317" s="276"/>
      <c r="XL317" s="276"/>
      <c r="XM317" s="278"/>
      <c r="XN317" s="278"/>
      <c r="XO317" s="278"/>
      <c r="XP317" s="278"/>
      <c r="XQ317" s="278"/>
      <c r="XR317" s="278"/>
      <c r="XS317" s="278"/>
      <c r="XT317" s="278"/>
      <c r="XU317" s="278"/>
      <c r="XV317" s="278"/>
      <c r="XW317" s="276"/>
      <c r="XX317" s="279"/>
      <c r="XY317" s="279"/>
      <c r="XZ317" s="279"/>
      <c r="YA317" s="279"/>
      <c r="YB317" s="279"/>
      <c r="YC317" s="279"/>
      <c r="YD317" s="279"/>
      <c r="YE317" s="279"/>
      <c r="YF317" s="279"/>
      <c r="YG317" s="279"/>
      <c r="YH317" s="279"/>
      <c r="YI317" s="279"/>
      <c r="YJ317" s="279"/>
      <c r="YK317" s="279"/>
      <c r="YL317" s="279"/>
      <c r="YM317" s="279"/>
      <c r="YN317" s="279"/>
      <c r="YO317" s="279"/>
      <c r="YP317" s="279"/>
      <c r="YQ317" s="279"/>
      <c r="YR317" s="279"/>
      <c r="YS317" s="279"/>
      <c r="YT317" s="279"/>
      <c r="YU317" s="279"/>
      <c r="YV317" s="279"/>
      <c r="YW317" s="279"/>
      <c r="YX317" s="279"/>
      <c r="YY317" s="279"/>
      <c r="YZ317" s="276"/>
      <c r="ZA317" s="276"/>
      <c r="ZB317" s="276"/>
      <c r="ZC317" s="276"/>
      <c r="ZD317" s="276"/>
      <c r="ZE317" s="276"/>
      <c r="ZF317" s="276"/>
      <c r="ZG317" s="276"/>
      <c r="ZH317" s="276"/>
      <c r="ZI317" s="276"/>
      <c r="ZJ317" s="276"/>
      <c r="ZK317" s="276"/>
      <c r="ZL317" s="276"/>
      <c r="ZM317" s="276"/>
      <c r="ZN317" s="276"/>
      <c r="ZO317" s="278"/>
      <c r="ZP317" s="278"/>
      <c r="ZQ317" s="278"/>
      <c r="ZR317" s="278"/>
      <c r="ZS317" s="278"/>
      <c r="ZT317" s="278"/>
      <c r="ZU317" s="278"/>
      <c r="ZV317" s="278"/>
      <c r="ZW317" s="276"/>
      <c r="ZX317" s="276"/>
      <c r="ZY317" s="276"/>
      <c r="ZZ317" s="276"/>
      <c r="AAA317" s="276"/>
      <c r="AAB317" s="276"/>
      <c r="AAC317" s="276"/>
      <c r="AAD317" s="276"/>
      <c r="AAE317" s="276"/>
      <c r="AAF317" s="276"/>
      <c r="AAG317" s="276"/>
      <c r="AAH317" s="276"/>
      <c r="AAI317" s="276"/>
      <c r="AAJ317" s="276"/>
      <c r="AAK317" s="276"/>
      <c r="AAL317" s="276"/>
      <c r="AAM317" s="276"/>
      <c r="AAN317" s="276"/>
      <c r="AAO317" s="278"/>
      <c r="AAP317" s="278"/>
      <c r="AAQ317" s="278"/>
      <c r="AAR317" s="278"/>
      <c r="AAS317" s="278"/>
      <c r="AAT317" s="278"/>
      <c r="AAU317" s="278"/>
      <c r="AAV317" s="278"/>
      <c r="AAW317" s="278"/>
      <c r="AAX317" s="278"/>
    </row>
    <row r="318" spans="10:726" s="168" customFormat="1" ht="13.5" customHeight="1" x14ac:dyDescent="0.35">
      <c r="J318" s="169"/>
      <c r="K318" s="169"/>
      <c r="L318" s="169"/>
      <c r="M318" s="169"/>
      <c r="N318" s="169"/>
      <c r="O318" s="169"/>
      <c r="P318" s="169"/>
      <c r="Q318" s="169"/>
      <c r="R318" s="169"/>
      <c r="S318" s="169"/>
      <c r="T318" s="169"/>
      <c r="V318" s="169"/>
      <c r="W318" s="169"/>
      <c r="X318" s="169"/>
      <c r="Y318" s="169"/>
      <c r="Z318" s="169"/>
      <c r="BH318" s="169"/>
      <c r="BI318" s="169"/>
      <c r="BJ318" s="169"/>
      <c r="BK318" s="169"/>
      <c r="BV318" s="169"/>
      <c r="BW318" s="169"/>
      <c r="BX318" s="169"/>
      <c r="BY318" s="169"/>
      <c r="CE318" s="169"/>
      <c r="CF318" s="169"/>
      <c r="CG318" s="169"/>
      <c r="CL318" s="169"/>
      <c r="CM318" s="169"/>
      <c r="CN318" s="169"/>
      <c r="CU318" s="169"/>
      <c r="CV318" s="169"/>
      <c r="CW318" s="169"/>
      <c r="CX318" s="169"/>
      <c r="CY318" s="169"/>
      <c r="DE318" s="169"/>
      <c r="DF318" s="169"/>
      <c r="DG318" s="169"/>
      <c r="DL318" s="169"/>
      <c r="DM318" s="169"/>
      <c r="DN318" s="169"/>
      <c r="DO318" s="169"/>
      <c r="DQ318" s="169"/>
      <c r="DR318" s="169"/>
      <c r="DS318" s="169"/>
      <c r="DU318" s="169"/>
      <c r="DV318" s="169"/>
      <c r="DW318" s="169"/>
      <c r="EC318" s="169"/>
      <c r="ED318" s="169"/>
      <c r="EE318" s="169"/>
      <c r="EV318" s="169"/>
      <c r="EW318" s="169"/>
      <c r="EX318" s="169"/>
      <c r="EY318" s="169"/>
      <c r="EZ318" s="169"/>
      <c r="FA318" s="169"/>
      <c r="FB318" s="169"/>
      <c r="FC318" s="169"/>
      <c r="FD318" s="169"/>
      <c r="FE318" s="169"/>
      <c r="FT318" s="169"/>
      <c r="GY318" s="169"/>
      <c r="GZ318" s="169"/>
      <c r="HA318" s="169"/>
      <c r="HB318" s="169"/>
      <c r="HC318" s="169"/>
      <c r="HD318" s="169"/>
      <c r="HE318" s="169"/>
      <c r="HF318" s="169"/>
      <c r="HG318" s="169"/>
      <c r="HH318" s="169"/>
      <c r="HI318" s="169"/>
      <c r="HJ318" s="169"/>
      <c r="HK318" s="169"/>
      <c r="HL318" s="169"/>
      <c r="HM318" s="169"/>
      <c r="HN318" s="169"/>
      <c r="HO318" s="169"/>
      <c r="HP318" s="169"/>
      <c r="HQ318" s="169"/>
      <c r="HR318" s="169"/>
      <c r="HS318" s="169"/>
      <c r="HT318" s="169"/>
      <c r="HU318" s="169"/>
      <c r="HV318" s="169"/>
      <c r="HW318" s="169"/>
      <c r="HX318" s="169"/>
      <c r="ID318" s="169"/>
      <c r="IE318" s="169"/>
      <c r="IF318" s="169"/>
      <c r="IU318" s="169"/>
      <c r="IV318" s="169"/>
      <c r="IW318" s="169"/>
      <c r="IX318" s="169"/>
      <c r="JF318" s="169"/>
      <c r="JG318" s="169"/>
      <c r="JH318" s="169"/>
      <c r="JV318" s="169"/>
      <c r="JW318" s="169"/>
      <c r="JX318" s="169"/>
      <c r="KD318" s="169"/>
      <c r="KE318" s="169"/>
      <c r="KF318" s="169"/>
      <c r="KP318" s="169"/>
      <c r="KT318" s="169"/>
      <c r="KU318" s="169"/>
      <c r="KV318" s="169"/>
      <c r="LB318" s="169"/>
      <c r="LC318" s="169"/>
      <c r="LD318" s="169"/>
      <c r="LG318" s="169"/>
      <c r="LH318" s="169"/>
      <c r="LI318" s="169"/>
      <c r="LO318" s="169"/>
      <c r="LP318" s="169"/>
      <c r="LQ318" s="169"/>
      <c r="LY318" s="169"/>
      <c r="LZ318" s="169"/>
      <c r="MG318" s="169"/>
      <c r="NB318" s="169"/>
      <c r="NC318" s="169"/>
      <c r="ND318" s="169"/>
      <c r="NE318" s="169"/>
      <c r="NF318" s="169"/>
      <c r="NG318" s="169"/>
      <c r="NH318" s="169"/>
      <c r="NI318" s="169"/>
      <c r="NJ318" s="169"/>
      <c r="NK318" s="169"/>
      <c r="NN318" s="169"/>
      <c r="OA318" s="169"/>
      <c r="OB318" s="169"/>
      <c r="OC318" s="169"/>
      <c r="OD318" s="169"/>
      <c r="OJ318" s="169"/>
      <c r="OT318" s="169"/>
      <c r="OU318" s="169"/>
      <c r="OV318" s="169"/>
      <c r="OW318" s="169"/>
      <c r="OX318" s="169"/>
      <c r="OY318" s="169"/>
      <c r="OZ318" s="169"/>
      <c r="PA318" s="170"/>
      <c r="PB318" s="170"/>
      <c r="PC318" s="170"/>
      <c r="PD318" s="170"/>
      <c r="PE318" s="170"/>
      <c r="PF318" s="170"/>
      <c r="PG318" s="170"/>
      <c r="PM318" s="169"/>
      <c r="PN318" s="169"/>
      <c r="PO318" s="169"/>
      <c r="PW318" s="169"/>
      <c r="QF318" s="169"/>
      <c r="QJ318" s="169"/>
      <c r="QK318" s="169"/>
      <c r="QL318" s="169"/>
      <c r="QX318" s="169"/>
      <c r="QY318" s="169"/>
      <c r="QZ318" s="169"/>
      <c r="RA318" s="169"/>
      <c r="RE318" s="169"/>
      <c r="RL318" s="169"/>
      <c r="RM318" s="169"/>
      <c r="RN318" s="169"/>
      <c r="RV318" s="169"/>
      <c r="RY318" s="227"/>
      <c r="RZ318" s="167"/>
      <c r="SB318" s="249"/>
      <c r="SC318" s="234"/>
      <c r="SD318" s="177"/>
      <c r="SF318" s="276"/>
      <c r="SG318" s="276"/>
      <c r="SH318" s="276"/>
      <c r="SI318" s="276"/>
      <c r="SJ318" s="276"/>
      <c r="SK318" s="276"/>
      <c r="SL318" s="276"/>
      <c r="SM318" s="276"/>
      <c r="SN318" s="276"/>
      <c r="SO318" s="276"/>
      <c r="SP318" s="276"/>
      <c r="SQ318" s="276"/>
      <c r="SR318" s="276"/>
      <c r="SS318" s="276"/>
      <c r="ST318" s="276"/>
      <c r="SU318" s="276"/>
      <c r="SV318" s="276"/>
      <c r="SW318" s="276"/>
      <c r="SX318" s="276"/>
      <c r="SY318" s="276"/>
      <c r="SZ318" s="276"/>
      <c r="TA318" s="276"/>
      <c r="TB318" s="276"/>
      <c r="TC318" s="276"/>
      <c r="TD318" s="276"/>
      <c r="TE318" s="276"/>
      <c r="TF318" s="276"/>
      <c r="TG318" s="276"/>
      <c r="TH318" s="276"/>
      <c r="TI318" s="276"/>
      <c r="TJ318" s="276"/>
      <c r="TK318" s="276"/>
      <c r="TL318" s="276"/>
      <c r="TM318" s="276"/>
      <c r="TN318" s="276"/>
      <c r="TO318" s="276"/>
      <c r="TP318" s="276"/>
      <c r="TQ318" s="276"/>
      <c r="TR318" s="276"/>
      <c r="TS318" s="276"/>
      <c r="TT318" s="276"/>
      <c r="TU318" s="276"/>
      <c r="TV318" s="276"/>
      <c r="TW318" s="276"/>
      <c r="TX318" s="276"/>
      <c r="TY318" s="276"/>
      <c r="TZ318" s="276"/>
      <c r="UA318" s="276"/>
      <c r="UB318" s="276"/>
      <c r="UC318" s="276"/>
      <c r="UD318" s="276"/>
      <c r="UE318" s="276"/>
      <c r="UF318" s="276"/>
      <c r="UG318" s="276"/>
      <c r="UH318" s="276"/>
      <c r="UI318" s="276"/>
      <c r="UJ318" s="276"/>
      <c r="UK318" s="276"/>
      <c r="UL318" s="276"/>
      <c r="UM318" s="276"/>
      <c r="UN318" s="276"/>
      <c r="UO318" s="276"/>
      <c r="UP318" s="276"/>
      <c r="UQ318" s="276"/>
      <c r="UR318" s="276"/>
      <c r="US318" s="276"/>
      <c r="UT318" s="276"/>
      <c r="UU318" s="276"/>
      <c r="UV318" s="276"/>
      <c r="UW318" s="276"/>
      <c r="UX318" s="276"/>
      <c r="UY318" s="276"/>
      <c r="UZ318" s="276"/>
      <c r="VA318" s="276"/>
      <c r="VB318" s="276"/>
      <c r="VC318" s="276"/>
      <c r="VD318" s="276"/>
      <c r="VE318" s="276"/>
      <c r="VF318" s="276"/>
      <c r="VG318" s="276"/>
      <c r="VH318" s="276"/>
      <c r="VI318" s="276"/>
      <c r="VJ318" s="276"/>
      <c r="VK318" s="276"/>
      <c r="VL318" s="276"/>
      <c r="VM318" s="276"/>
      <c r="VN318" s="276"/>
      <c r="VO318" s="276"/>
      <c r="VP318" s="276"/>
      <c r="VQ318" s="276"/>
      <c r="VR318" s="276"/>
      <c r="VS318" s="276"/>
      <c r="VT318" s="276"/>
      <c r="VU318" s="276"/>
      <c r="VV318" s="276"/>
      <c r="VW318" s="276"/>
      <c r="VX318" s="276"/>
      <c r="VY318" s="276"/>
      <c r="VZ318" s="276"/>
      <c r="WA318" s="276"/>
      <c r="WB318" s="276"/>
      <c r="WC318" s="276"/>
      <c r="WD318" s="276"/>
      <c r="WE318" s="276"/>
      <c r="WF318" s="276"/>
      <c r="WG318" s="276"/>
      <c r="WH318" s="276"/>
      <c r="WI318" s="276"/>
      <c r="WJ318" s="276"/>
      <c r="WK318" s="276"/>
      <c r="WL318" s="276"/>
      <c r="WM318" s="276"/>
      <c r="WN318" s="276"/>
      <c r="WO318" s="276"/>
      <c r="WP318" s="276"/>
      <c r="WQ318" s="276"/>
      <c r="WR318" s="276"/>
      <c r="WS318" s="276"/>
      <c r="WT318" s="276"/>
      <c r="WU318" s="276"/>
      <c r="WV318" s="276"/>
      <c r="WW318" s="276"/>
      <c r="WX318" s="276"/>
      <c r="WY318" s="276"/>
      <c r="WZ318" s="276"/>
      <c r="XA318" s="276"/>
      <c r="XB318" s="276"/>
      <c r="XC318" s="276"/>
      <c r="XD318" s="276"/>
      <c r="XE318" s="276"/>
      <c r="XF318" s="276"/>
      <c r="XG318" s="276"/>
      <c r="XH318" s="276"/>
      <c r="XI318" s="276"/>
      <c r="XJ318" s="276"/>
      <c r="XK318" s="276"/>
      <c r="XL318" s="276"/>
      <c r="XM318" s="278"/>
      <c r="XN318" s="278"/>
      <c r="XO318" s="278"/>
      <c r="XP318" s="278"/>
      <c r="XQ318" s="278"/>
      <c r="XR318" s="278"/>
      <c r="XS318" s="278"/>
      <c r="XT318" s="278"/>
      <c r="XU318" s="278"/>
      <c r="XV318" s="278"/>
      <c r="XW318" s="276"/>
      <c r="XX318" s="279"/>
      <c r="XY318" s="279"/>
      <c r="XZ318" s="279"/>
      <c r="YA318" s="279"/>
      <c r="YB318" s="279"/>
      <c r="YC318" s="279"/>
      <c r="YD318" s="279"/>
      <c r="YE318" s="279"/>
      <c r="YF318" s="279"/>
      <c r="YG318" s="279"/>
      <c r="YH318" s="279"/>
      <c r="YI318" s="279"/>
      <c r="YJ318" s="279"/>
      <c r="YK318" s="279"/>
      <c r="YL318" s="279"/>
      <c r="YM318" s="279"/>
      <c r="YN318" s="279"/>
      <c r="YO318" s="279"/>
      <c r="YP318" s="279"/>
      <c r="YQ318" s="279"/>
      <c r="YR318" s="279"/>
      <c r="YS318" s="279"/>
      <c r="YT318" s="279"/>
      <c r="YU318" s="279"/>
      <c r="YV318" s="279"/>
      <c r="YW318" s="279"/>
      <c r="YX318" s="279"/>
      <c r="YY318" s="279"/>
      <c r="YZ318" s="276"/>
      <c r="ZA318" s="276"/>
      <c r="ZB318" s="276"/>
      <c r="ZC318" s="276"/>
      <c r="ZD318" s="276"/>
      <c r="ZE318" s="276"/>
      <c r="ZF318" s="276"/>
      <c r="ZG318" s="276"/>
      <c r="ZH318" s="276"/>
      <c r="ZI318" s="276"/>
      <c r="ZJ318" s="276"/>
      <c r="ZK318" s="276"/>
      <c r="ZL318" s="276"/>
      <c r="ZM318" s="276"/>
      <c r="ZN318" s="276"/>
      <c r="ZO318" s="278"/>
      <c r="ZP318" s="278"/>
      <c r="ZQ318" s="278"/>
      <c r="ZR318" s="278"/>
      <c r="ZS318" s="278"/>
      <c r="ZT318" s="278"/>
      <c r="ZU318" s="278"/>
      <c r="ZV318" s="278"/>
      <c r="ZW318" s="276"/>
      <c r="ZX318" s="276"/>
      <c r="ZY318" s="276"/>
      <c r="ZZ318" s="276"/>
      <c r="AAA318" s="276"/>
      <c r="AAB318" s="276"/>
      <c r="AAC318" s="276"/>
      <c r="AAD318" s="276"/>
      <c r="AAE318" s="276"/>
      <c r="AAF318" s="276"/>
      <c r="AAG318" s="276"/>
      <c r="AAH318" s="276"/>
      <c r="AAI318" s="276"/>
      <c r="AAJ318" s="276"/>
      <c r="AAK318" s="276"/>
      <c r="AAL318" s="276"/>
      <c r="AAM318" s="276"/>
      <c r="AAN318" s="276"/>
      <c r="AAO318" s="278"/>
      <c r="AAP318" s="278"/>
      <c r="AAQ318" s="278"/>
      <c r="AAR318" s="278"/>
      <c r="AAS318" s="278"/>
      <c r="AAT318" s="278"/>
      <c r="AAU318" s="278"/>
      <c r="AAV318" s="278"/>
      <c r="AAW318" s="278"/>
      <c r="AAX318" s="278"/>
    </row>
    <row r="319" spans="10:726" s="168" customFormat="1" ht="13.5" customHeight="1" x14ac:dyDescent="0.35">
      <c r="J319" s="169"/>
      <c r="K319" s="169"/>
      <c r="L319" s="169"/>
      <c r="M319" s="169"/>
      <c r="N319" s="169"/>
      <c r="O319" s="169"/>
      <c r="P319" s="169"/>
      <c r="Q319" s="169"/>
      <c r="R319" s="169"/>
      <c r="S319" s="169"/>
      <c r="T319" s="169"/>
      <c r="V319" s="169"/>
      <c r="W319" s="169"/>
      <c r="X319" s="169"/>
      <c r="Y319" s="169"/>
      <c r="Z319" s="169"/>
      <c r="BH319" s="169"/>
      <c r="BI319" s="169"/>
      <c r="BJ319" s="169"/>
      <c r="BK319" s="169"/>
      <c r="BV319" s="169"/>
      <c r="BW319" s="169"/>
      <c r="BX319" s="169"/>
      <c r="BY319" s="169"/>
      <c r="CE319" s="169"/>
      <c r="CF319" s="169"/>
      <c r="CG319" s="169"/>
      <c r="CL319" s="169"/>
      <c r="CM319" s="169"/>
      <c r="CN319" s="169"/>
      <c r="CU319" s="169"/>
      <c r="CV319" s="169"/>
      <c r="CW319" s="169"/>
      <c r="CX319" s="169"/>
      <c r="CY319" s="169"/>
      <c r="DE319" s="169"/>
      <c r="DF319" s="169"/>
      <c r="DG319" s="169"/>
      <c r="DL319" s="169"/>
      <c r="DM319" s="169"/>
      <c r="DN319" s="169"/>
      <c r="DO319" s="169"/>
      <c r="DQ319" s="169"/>
      <c r="DR319" s="169"/>
      <c r="DS319" s="169"/>
      <c r="DU319" s="169"/>
      <c r="DV319" s="169"/>
      <c r="DW319" s="169"/>
      <c r="EC319" s="169"/>
      <c r="ED319" s="169"/>
      <c r="EE319" s="169"/>
      <c r="EV319" s="169"/>
      <c r="EW319" s="169"/>
      <c r="EX319" s="169"/>
      <c r="EY319" s="169"/>
      <c r="EZ319" s="169"/>
      <c r="FA319" s="169"/>
      <c r="FB319" s="169"/>
      <c r="FC319" s="169"/>
      <c r="FD319" s="169"/>
      <c r="FE319" s="169"/>
      <c r="FT319" s="169"/>
      <c r="GY319" s="169"/>
      <c r="GZ319" s="169"/>
      <c r="HA319" s="169"/>
      <c r="HB319" s="169"/>
      <c r="HC319" s="169"/>
      <c r="HD319" s="169"/>
      <c r="HE319" s="169"/>
      <c r="HF319" s="169"/>
      <c r="HG319" s="169"/>
      <c r="HH319" s="169"/>
      <c r="HI319" s="169"/>
      <c r="HJ319" s="169"/>
      <c r="HK319" s="169"/>
      <c r="HL319" s="169"/>
      <c r="HM319" s="169"/>
      <c r="HN319" s="169"/>
      <c r="HO319" s="169"/>
      <c r="HP319" s="169"/>
      <c r="HQ319" s="169"/>
      <c r="HR319" s="169"/>
      <c r="HS319" s="169"/>
      <c r="HT319" s="169"/>
      <c r="HU319" s="169"/>
      <c r="HV319" s="169"/>
      <c r="HW319" s="169"/>
      <c r="HX319" s="169"/>
      <c r="ID319" s="169"/>
      <c r="IE319" s="169"/>
      <c r="IF319" s="169"/>
      <c r="IU319" s="169"/>
      <c r="IV319" s="169"/>
      <c r="IW319" s="169"/>
      <c r="IX319" s="169"/>
      <c r="JF319" s="169"/>
      <c r="JG319" s="169"/>
      <c r="JH319" s="169"/>
      <c r="JV319" s="169"/>
      <c r="JW319" s="169"/>
      <c r="JX319" s="169"/>
      <c r="KD319" s="169"/>
      <c r="KE319" s="169"/>
      <c r="KF319" s="169"/>
      <c r="KP319" s="169"/>
      <c r="KT319" s="169"/>
      <c r="KU319" s="169"/>
      <c r="KV319" s="169"/>
      <c r="LB319" s="169"/>
      <c r="LC319" s="169"/>
      <c r="LD319" s="169"/>
      <c r="LG319" s="169"/>
      <c r="LH319" s="169"/>
      <c r="LI319" s="169"/>
      <c r="LO319" s="169"/>
      <c r="LP319" s="169"/>
      <c r="LQ319" s="169"/>
      <c r="LY319" s="169"/>
      <c r="LZ319" s="169"/>
      <c r="MG319" s="169"/>
      <c r="NB319" s="169"/>
      <c r="NC319" s="169"/>
      <c r="ND319" s="169"/>
      <c r="NE319" s="169"/>
      <c r="NF319" s="169"/>
      <c r="NG319" s="169"/>
      <c r="NH319" s="169"/>
      <c r="NI319" s="169"/>
      <c r="NJ319" s="169"/>
      <c r="NK319" s="169"/>
      <c r="NN319" s="169"/>
      <c r="OA319" s="169"/>
      <c r="OB319" s="169"/>
      <c r="OC319" s="169"/>
      <c r="OD319" s="169"/>
      <c r="OJ319" s="169"/>
      <c r="OT319" s="169"/>
      <c r="OU319" s="169"/>
      <c r="OV319" s="169"/>
      <c r="OW319" s="169"/>
      <c r="OX319" s="169"/>
      <c r="OY319" s="169"/>
      <c r="OZ319" s="169"/>
      <c r="PA319" s="170"/>
      <c r="PB319" s="170"/>
      <c r="PC319" s="170"/>
      <c r="PD319" s="170"/>
      <c r="PE319" s="170"/>
      <c r="PF319" s="170"/>
      <c r="PG319" s="170"/>
      <c r="PM319" s="169"/>
      <c r="PN319" s="169"/>
      <c r="PO319" s="169"/>
      <c r="PW319" s="169"/>
      <c r="QF319" s="169"/>
      <c r="QJ319" s="169"/>
      <c r="QK319" s="169"/>
      <c r="QL319" s="169"/>
      <c r="QX319" s="169"/>
      <c r="QY319" s="169"/>
      <c r="QZ319" s="169"/>
      <c r="RA319" s="169"/>
      <c r="RE319" s="169"/>
      <c r="RL319" s="169"/>
      <c r="RM319" s="169"/>
      <c r="RN319" s="169"/>
      <c r="RV319" s="169"/>
      <c r="RY319" s="227"/>
      <c r="RZ319" s="167"/>
      <c r="SB319" s="249"/>
      <c r="SC319" s="234"/>
      <c r="SD319" s="177"/>
      <c r="SF319" s="276"/>
      <c r="SG319" s="276"/>
      <c r="SH319" s="276"/>
      <c r="SI319" s="276"/>
      <c r="SJ319" s="276"/>
      <c r="SK319" s="276"/>
      <c r="SL319" s="276"/>
      <c r="SM319" s="276"/>
      <c r="SN319" s="276"/>
      <c r="SO319" s="276"/>
      <c r="SP319" s="276"/>
      <c r="SQ319" s="276"/>
      <c r="SR319" s="276"/>
      <c r="SS319" s="276"/>
      <c r="ST319" s="276"/>
      <c r="SU319" s="276"/>
      <c r="SV319" s="276"/>
      <c r="SW319" s="276"/>
      <c r="SX319" s="276"/>
      <c r="SY319" s="276"/>
      <c r="SZ319" s="276"/>
      <c r="TA319" s="276"/>
      <c r="TB319" s="276"/>
      <c r="TC319" s="276"/>
      <c r="TD319" s="276"/>
      <c r="TE319" s="276"/>
      <c r="TF319" s="276"/>
      <c r="TG319" s="276"/>
      <c r="TH319" s="276"/>
      <c r="TI319" s="276"/>
      <c r="TJ319" s="276"/>
      <c r="TK319" s="276"/>
      <c r="TL319" s="276"/>
      <c r="TM319" s="276"/>
      <c r="TN319" s="276"/>
      <c r="TO319" s="276"/>
      <c r="TP319" s="276"/>
      <c r="TQ319" s="276"/>
      <c r="TR319" s="276"/>
      <c r="TS319" s="276"/>
      <c r="TT319" s="276"/>
      <c r="TU319" s="276"/>
      <c r="TV319" s="276"/>
      <c r="TW319" s="276"/>
      <c r="TX319" s="276"/>
      <c r="TY319" s="276"/>
      <c r="TZ319" s="276"/>
      <c r="UA319" s="276"/>
      <c r="UB319" s="276"/>
      <c r="UC319" s="276"/>
      <c r="UD319" s="276"/>
      <c r="UE319" s="276"/>
      <c r="UF319" s="276"/>
      <c r="UG319" s="276"/>
      <c r="UH319" s="276"/>
      <c r="UI319" s="276"/>
      <c r="UJ319" s="276"/>
      <c r="UK319" s="276"/>
      <c r="UL319" s="276"/>
      <c r="UM319" s="276"/>
      <c r="UN319" s="276"/>
      <c r="UO319" s="276"/>
      <c r="UP319" s="276"/>
      <c r="UQ319" s="276"/>
      <c r="UR319" s="276"/>
      <c r="US319" s="276"/>
      <c r="UT319" s="276"/>
      <c r="UU319" s="276"/>
      <c r="UV319" s="276"/>
      <c r="UW319" s="276"/>
      <c r="UX319" s="276"/>
      <c r="UY319" s="276"/>
      <c r="UZ319" s="276"/>
      <c r="VA319" s="276"/>
      <c r="VB319" s="276"/>
      <c r="VC319" s="276"/>
      <c r="VD319" s="276"/>
      <c r="VE319" s="276"/>
      <c r="VF319" s="276"/>
      <c r="VG319" s="276"/>
      <c r="VH319" s="276"/>
      <c r="VI319" s="276"/>
      <c r="VJ319" s="276"/>
      <c r="VK319" s="276"/>
      <c r="VL319" s="276"/>
      <c r="VM319" s="276"/>
      <c r="VN319" s="276"/>
      <c r="VO319" s="276"/>
      <c r="VP319" s="276"/>
      <c r="VQ319" s="276"/>
      <c r="VR319" s="276"/>
      <c r="VS319" s="276"/>
      <c r="VT319" s="276"/>
      <c r="VU319" s="276"/>
      <c r="VV319" s="276"/>
      <c r="VW319" s="276"/>
      <c r="VX319" s="276"/>
      <c r="VY319" s="276"/>
      <c r="VZ319" s="276"/>
      <c r="WA319" s="276"/>
      <c r="WB319" s="276"/>
      <c r="WC319" s="276"/>
      <c r="WD319" s="276"/>
      <c r="WE319" s="276"/>
      <c r="WF319" s="276"/>
      <c r="WG319" s="276"/>
      <c r="WH319" s="276"/>
      <c r="WI319" s="276"/>
      <c r="WJ319" s="276"/>
      <c r="WK319" s="276"/>
      <c r="WL319" s="276"/>
      <c r="WM319" s="276"/>
      <c r="WN319" s="276"/>
      <c r="WO319" s="276"/>
      <c r="WP319" s="276"/>
      <c r="WQ319" s="276"/>
      <c r="WR319" s="276"/>
      <c r="WS319" s="276"/>
      <c r="WT319" s="276"/>
      <c r="WU319" s="276"/>
      <c r="WV319" s="276"/>
      <c r="WW319" s="276"/>
      <c r="WX319" s="276"/>
      <c r="WY319" s="276"/>
      <c r="WZ319" s="276"/>
      <c r="XA319" s="276"/>
      <c r="XB319" s="276"/>
      <c r="XC319" s="276"/>
      <c r="XD319" s="276"/>
      <c r="XE319" s="276"/>
      <c r="XF319" s="276"/>
      <c r="XG319" s="276"/>
      <c r="XH319" s="276"/>
      <c r="XI319" s="276"/>
      <c r="XJ319" s="276"/>
      <c r="XK319" s="276"/>
      <c r="XL319" s="276"/>
      <c r="XM319" s="278"/>
      <c r="XN319" s="278"/>
      <c r="XO319" s="278"/>
      <c r="XP319" s="278"/>
      <c r="XQ319" s="278"/>
      <c r="XR319" s="278"/>
      <c r="XS319" s="278"/>
      <c r="XT319" s="278"/>
      <c r="XU319" s="278"/>
      <c r="XV319" s="278"/>
      <c r="XW319" s="276"/>
      <c r="XX319" s="279"/>
      <c r="XY319" s="279"/>
      <c r="XZ319" s="279"/>
      <c r="YA319" s="279"/>
      <c r="YB319" s="279"/>
      <c r="YC319" s="279"/>
      <c r="YD319" s="279"/>
      <c r="YE319" s="279"/>
      <c r="YF319" s="279"/>
      <c r="YG319" s="279"/>
      <c r="YH319" s="279"/>
      <c r="YI319" s="279"/>
      <c r="YJ319" s="279"/>
      <c r="YK319" s="279"/>
      <c r="YL319" s="279"/>
      <c r="YM319" s="279"/>
      <c r="YN319" s="279"/>
      <c r="YO319" s="279"/>
      <c r="YP319" s="279"/>
      <c r="YQ319" s="279"/>
      <c r="YR319" s="279"/>
      <c r="YS319" s="279"/>
      <c r="YT319" s="279"/>
      <c r="YU319" s="279"/>
      <c r="YV319" s="279"/>
      <c r="YW319" s="279"/>
      <c r="YX319" s="279"/>
      <c r="YY319" s="279"/>
      <c r="YZ319" s="276"/>
      <c r="ZA319" s="276"/>
      <c r="ZB319" s="276"/>
      <c r="ZC319" s="276"/>
      <c r="ZD319" s="276"/>
      <c r="ZE319" s="276"/>
      <c r="ZF319" s="276"/>
      <c r="ZG319" s="276"/>
      <c r="ZH319" s="276"/>
      <c r="ZI319" s="276"/>
      <c r="ZJ319" s="276"/>
      <c r="ZK319" s="276"/>
      <c r="ZL319" s="276"/>
      <c r="ZM319" s="276"/>
      <c r="ZN319" s="276"/>
      <c r="ZO319" s="278"/>
      <c r="ZP319" s="278"/>
      <c r="ZQ319" s="278"/>
      <c r="ZR319" s="278"/>
      <c r="ZS319" s="278"/>
      <c r="ZT319" s="278"/>
      <c r="ZU319" s="278"/>
      <c r="ZV319" s="278"/>
      <c r="ZW319" s="276"/>
      <c r="ZX319" s="276"/>
      <c r="ZY319" s="276"/>
      <c r="ZZ319" s="276"/>
      <c r="AAA319" s="276"/>
      <c r="AAB319" s="276"/>
      <c r="AAC319" s="276"/>
      <c r="AAD319" s="276"/>
      <c r="AAE319" s="276"/>
      <c r="AAF319" s="276"/>
      <c r="AAG319" s="276"/>
      <c r="AAH319" s="276"/>
      <c r="AAI319" s="276"/>
      <c r="AAJ319" s="276"/>
      <c r="AAK319" s="276"/>
      <c r="AAL319" s="276"/>
      <c r="AAM319" s="276"/>
      <c r="AAN319" s="276"/>
      <c r="AAO319" s="278"/>
      <c r="AAP319" s="278"/>
      <c r="AAQ319" s="278"/>
      <c r="AAR319" s="278"/>
      <c r="AAS319" s="278"/>
      <c r="AAT319" s="278"/>
      <c r="AAU319" s="278"/>
      <c r="AAV319" s="278"/>
      <c r="AAW319" s="278"/>
      <c r="AAX319" s="278"/>
    </row>
    <row r="320" spans="10:726" s="168" customFormat="1" ht="13.5" customHeight="1" x14ac:dyDescent="0.35">
      <c r="J320" s="169"/>
      <c r="K320" s="169"/>
      <c r="L320" s="169"/>
      <c r="M320" s="169"/>
      <c r="N320" s="169"/>
      <c r="O320" s="169"/>
      <c r="P320" s="169"/>
      <c r="Q320" s="169"/>
      <c r="R320" s="169"/>
      <c r="S320" s="169"/>
      <c r="T320" s="169"/>
      <c r="V320" s="169"/>
      <c r="W320" s="169"/>
      <c r="X320" s="169"/>
      <c r="Y320" s="169"/>
      <c r="Z320" s="169"/>
      <c r="BH320" s="169"/>
      <c r="BI320" s="169"/>
      <c r="BJ320" s="169"/>
      <c r="BK320" s="169"/>
      <c r="BV320" s="169"/>
      <c r="BW320" s="169"/>
      <c r="BX320" s="169"/>
      <c r="BY320" s="169"/>
      <c r="CE320" s="169"/>
      <c r="CF320" s="169"/>
      <c r="CG320" s="169"/>
      <c r="CL320" s="169"/>
      <c r="CM320" s="169"/>
      <c r="CN320" s="169"/>
      <c r="CU320" s="169"/>
      <c r="CV320" s="169"/>
      <c r="CW320" s="169"/>
      <c r="CX320" s="169"/>
      <c r="CY320" s="169"/>
      <c r="DE320" s="169"/>
      <c r="DF320" s="169"/>
      <c r="DG320" s="169"/>
      <c r="DL320" s="169"/>
      <c r="DM320" s="169"/>
      <c r="DN320" s="169"/>
      <c r="DO320" s="169"/>
      <c r="DQ320" s="169"/>
      <c r="DR320" s="169"/>
      <c r="DS320" s="169"/>
      <c r="DU320" s="169"/>
      <c r="DV320" s="169"/>
      <c r="DW320" s="169"/>
      <c r="EC320" s="169"/>
      <c r="ED320" s="169"/>
      <c r="EE320" s="169"/>
      <c r="EV320" s="169"/>
      <c r="EW320" s="169"/>
      <c r="EX320" s="169"/>
      <c r="EY320" s="169"/>
      <c r="EZ320" s="169"/>
      <c r="FA320" s="169"/>
      <c r="FB320" s="169"/>
      <c r="FC320" s="169"/>
      <c r="FD320" s="169"/>
      <c r="FE320" s="169"/>
      <c r="FT320" s="169"/>
      <c r="GY320" s="169"/>
      <c r="GZ320" s="169"/>
      <c r="HA320" s="169"/>
      <c r="HB320" s="169"/>
      <c r="HC320" s="169"/>
      <c r="HD320" s="169"/>
      <c r="HE320" s="169"/>
      <c r="HF320" s="169"/>
      <c r="HG320" s="169"/>
      <c r="HH320" s="169"/>
      <c r="HI320" s="169"/>
      <c r="HJ320" s="169"/>
      <c r="HK320" s="169"/>
      <c r="HL320" s="169"/>
      <c r="HM320" s="169"/>
      <c r="HN320" s="169"/>
      <c r="HO320" s="169"/>
      <c r="HP320" s="169"/>
      <c r="HQ320" s="169"/>
      <c r="HR320" s="169"/>
      <c r="HS320" s="169"/>
      <c r="HT320" s="169"/>
      <c r="HU320" s="169"/>
      <c r="HV320" s="169"/>
      <c r="HW320" s="169"/>
      <c r="HX320" s="169"/>
      <c r="ID320" s="169"/>
      <c r="IE320" s="169"/>
      <c r="IF320" s="169"/>
      <c r="IU320" s="169"/>
      <c r="IV320" s="169"/>
      <c r="IW320" s="169"/>
      <c r="IX320" s="169"/>
      <c r="JF320" s="169"/>
      <c r="JG320" s="169"/>
      <c r="JH320" s="169"/>
      <c r="JV320" s="169"/>
      <c r="JW320" s="169"/>
      <c r="JX320" s="169"/>
      <c r="KD320" s="169"/>
      <c r="KE320" s="169"/>
      <c r="KF320" s="169"/>
      <c r="KP320" s="169"/>
      <c r="KT320" s="169"/>
      <c r="KU320" s="169"/>
      <c r="KV320" s="169"/>
      <c r="LB320" s="169"/>
      <c r="LC320" s="169"/>
      <c r="LD320" s="169"/>
      <c r="LG320" s="169"/>
      <c r="LH320" s="169"/>
      <c r="LI320" s="169"/>
      <c r="LO320" s="169"/>
      <c r="LP320" s="169"/>
      <c r="LQ320" s="169"/>
      <c r="LY320" s="169"/>
      <c r="LZ320" s="169"/>
      <c r="MG320" s="169"/>
      <c r="NB320" s="169"/>
      <c r="NC320" s="169"/>
      <c r="ND320" s="169"/>
      <c r="NE320" s="169"/>
      <c r="NF320" s="169"/>
      <c r="NG320" s="169"/>
      <c r="NH320" s="169"/>
      <c r="NI320" s="169"/>
      <c r="NJ320" s="169"/>
      <c r="NK320" s="169"/>
      <c r="NN320" s="169"/>
      <c r="OA320" s="169"/>
      <c r="OB320" s="169"/>
      <c r="OC320" s="169"/>
      <c r="OD320" s="169"/>
      <c r="OJ320" s="169"/>
      <c r="OT320" s="169"/>
      <c r="OU320" s="169"/>
      <c r="OV320" s="169"/>
      <c r="OW320" s="169"/>
      <c r="OX320" s="169"/>
      <c r="OY320" s="169"/>
      <c r="OZ320" s="169"/>
      <c r="PA320" s="170"/>
      <c r="PB320" s="170"/>
      <c r="PC320" s="170"/>
      <c r="PD320" s="170"/>
      <c r="PE320" s="170"/>
      <c r="PF320" s="170"/>
      <c r="PG320" s="170"/>
      <c r="PM320" s="169"/>
      <c r="PN320" s="169"/>
      <c r="PO320" s="169"/>
      <c r="PW320" s="169"/>
      <c r="QF320" s="169"/>
      <c r="QJ320" s="169"/>
      <c r="QK320" s="169"/>
      <c r="QL320" s="169"/>
      <c r="QX320" s="169"/>
      <c r="QY320" s="169"/>
      <c r="QZ320" s="169"/>
      <c r="RA320" s="169"/>
      <c r="RE320" s="169"/>
      <c r="RL320" s="169"/>
      <c r="RM320" s="169"/>
      <c r="RN320" s="169"/>
      <c r="RV320" s="169"/>
      <c r="RY320" s="227"/>
      <c r="RZ320" s="167"/>
      <c r="SB320" s="249"/>
      <c r="SC320" s="234"/>
      <c r="SD320" s="177"/>
      <c r="SF320" s="276"/>
      <c r="SG320" s="276"/>
      <c r="SH320" s="276"/>
      <c r="SI320" s="276"/>
      <c r="SJ320" s="276"/>
      <c r="SK320" s="276"/>
      <c r="SL320" s="276"/>
      <c r="SM320" s="276"/>
      <c r="SN320" s="276"/>
      <c r="SO320" s="276"/>
      <c r="SP320" s="276"/>
      <c r="SQ320" s="276"/>
      <c r="SR320" s="276"/>
      <c r="SS320" s="276"/>
      <c r="ST320" s="276"/>
      <c r="SU320" s="276"/>
      <c r="SV320" s="276"/>
      <c r="SW320" s="276"/>
      <c r="SX320" s="276"/>
      <c r="SY320" s="276"/>
      <c r="SZ320" s="276"/>
      <c r="TA320" s="276"/>
      <c r="TB320" s="276"/>
      <c r="TC320" s="276"/>
      <c r="TD320" s="276"/>
      <c r="TE320" s="276"/>
      <c r="TF320" s="276"/>
      <c r="TG320" s="276"/>
      <c r="TH320" s="276"/>
      <c r="TI320" s="276"/>
      <c r="TJ320" s="276"/>
      <c r="TK320" s="276"/>
      <c r="TL320" s="276"/>
      <c r="TM320" s="276"/>
      <c r="TN320" s="276"/>
      <c r="TO320" s="276"/>
      <c r="TP320" s="276"/>
      <c r="TQ320" s="276"/>
      <c r="TR320" s="276"/>
      <c r="TS320" s="276"/>
      <c r="TT320" s="276"/>
      <c r="TU320" s="276"/>
      <c r="TV320" s="276"/>
      <c r="TW320" s="276"/>
      <c r="TX320" s="276"/>
      <c r="TY320" s="276"/>
      <c r="TZ320" s="276"/>
      <c r="UA320" s="276"/>
      <c r="UB320" s="276"/>
      <c r="UC320" s="276"/>
      <c r="UD320" s="276"/>
      <c r="UE320" s="276"/>
      <c r="UF320" s="276"/>
      <c r="UG320" s="276"/>
      <c r="UH320" s="276"/>
      <c r="UI320" s="276"/>
      <c r="UJ320" s="276"/>
      <c r="UK320" s="276"/>
      <c r="UL320" s="276"/>
      <c r="UM320" s="276"/>
      <c r="UN320" s="276"/>
      <c r="UO320" s="276"/>
      <c r="UP320" s="276"/>
      <c r="UQ320" s="276"/>
      <c r="UR320" s="276"/>
      <c r="US320" s="276"/>
      <c r="UT320" s="276"/>
      <c r="UU320" s="276"/>
      <c r="UV320" s="276"/>
      <c r="UW320" s="276"/>
      <c r="UX320" s="276"/>
      <c r="UY320" s="276"/>
      <c r="UZ320" s="276"/>
      <c r="VA320" s="276"/>
      <c r="VB320" s="276"/>
      <c r="VC320" s="276"/>
      <c r="VD320" s="276"/>
      <c r="VE320" s="276"/>
      <c r="VF320" s="276"/>
      <c r="VG320" s="276"/>
      <c r="VH320" s="276"/>
      <c r="VI320" s="276"/>
      <c r="VJ320" s="276"/>
      <c r="VK320" s="276"/>
      <c r="VL320" s="276"/>
      <c r="VM320" s="276"/>
      <c r="VN320" s="276"/>
      <c r="VO320" s="276"/>
      <c r="VP320" s="276"/>
      <c r="VQ320" s="276"/>
      <c r="VR320" s="276"/>
      <c r="VS320" s="276"/>
      <c r="VT320" s="276"/>
      <c r="VU320" s="276"/>
      <c r="VV320" s="276"/>
      <c r="VW320" s="276"/>
      <c r="VX320" s="276"/>
      <c r="VY320" s="276"/>
      <c r="VZ320" s="276"/>
      <c r="WA320" s="276"/>
      <c r="WB320" s="276"/>
      <c r="WC320" s="276"/>
      <c r="WD320" s="276"/>
      <c r="WE320" s="276"/>
      <c r="WF320" s="276"/>
      <c r="WG320" s="276"/>
      <c r="WH320" s="276"/>
      <c r="WI320" s="276"/>
      <c r="WJ320" s="276"/>
      <c r="WK320" s="276"/>
      <c r="WL320" s="276"/>
      <c r="WM320" s="276"/>
      <c r="WN320" s="276"/>
      <c r="WO320" s="276"/>
      <c r="WP320" s="276"/>
      <c r="WQ320" s="276"/>
      <c r="WR320" s="276"/>
      <c r="WS320" s="276"/>
      <c r="WT320" s="276"/>
      <c r="WU320" s="276"/>
      <c r="WV320" s="276"/>
      <c r="WW320" s="276"/>
      <c r="WX320" s="276"/>
      <c r="WY320" s="276"/>
      <c r="WZ320" s="276"/>
      <c r="XA320" s="276"/>
      <c r="XB320" s="276"/>
      <c r="XC320" s="276"/>
      <c r="XD320" s="276"/>
      <c r="XE320" s="276"/>
      <c r="XF320" s="276"/>
      <c r="XG320" s="276"/>
      <c r="XH320" s="276"/>
      <c r="XI320" s="276"/>
      <c r="XJ320" s="276"/>
      <c r="XK320" s="276"/>
      <c r="XL320" s="276"/>
      <c r="XM320" s="278"/>
      <c r="XN320" s="278"/>
      <c r="XO320" s="278"/>
      <c r="XP320" s="278"/>
      <c r="XQ320" s="278"/>
      <c r="XR320" s="278"/>
      <c r="XS320" s="278"/>
      <c r="XT320" s="278"/>
      <c r="XU320" s="278"/>
      <c r="XV320" s="278"/>
      <c r="XW320" s="276"/>
      <c r="XX320" s="279"/>
      <c r="XY320" s="279"/>
      <c r="XZ320" s="279"/>
      <c r="YA320" s="279"/>
      <c r="YB320" s="279"/>
      <c r="YC320" s="279"/>
      <c r="YD320" s="279"/>
      <c r="YE320" s="279"/>
      <c r="YF320" s="279"/>
      <c r="YG320" s="279"/>
      <c r="YH320" s="279"/>
      <c r="YI320" s="279"/>
      <c r="YJ320" s="279"/>
      <c r="YK320" s="279"/>
      <c r="YL320" s="279"/>
      <c r="YM320" s="279"/>
      <c r="YN320" s="279"/>
      <c r="YO320" s="279"/>
      <c r="YP320" s="279"/>
      <c r="YQ320" s="279"/>
      <c r="YR320" s="279"/>
      <c r="YS320" s="279"/>
      <c r="YT320" s="279"/>
      <c r="YU320" s="279"/>
      <c r="YV320" s="279"/>
      <c r="YW320" s="279"/>
      <c r="YX320" s="279"/>
      <c r="YY320" s="279"/>
      <c r="YZ320" s="276"/>
      <c r="ZA320" s="276"/>
      <c r="ZB320" s="276"/>
      <c r="ZC320" s="276"/>
      <c r="ZD320" s="276"/>
      <c r="ZE320" s="276"/>
      <c r="ZF320" s="276"/>
      <c r="ZG320" s="276"/>
      <c r="ZH320" s="276"/>
      <c r="ZI320" s="276"/>
      <c r="ZJ320" s="276"/>
      <c r="ZK320" s="276"/>
      <c r="ZL320" s="276"/>
      <c r="ZM320" s="276"/>
      <c r="ZN320" s="276"/>
      <c r="ZO320" s="278"/>
      <c r="ZP320" s="278"/>
      <c r="ZQ320" s="278"/>
      <c r="ZR320" s="278"/>
      <c r="ZS320" s="278"/>
      <c r="ZT320" s="278"/>
      <c r="ZU320" s="278"/>
      <c r="ZV320" s="278"/>
      <c r="ZW320" s="276"/>
      <c r="ZX320" s="276"/>
      <c r="ZY320" s="276"/>
      <c r="ZZ320" s="276"/>
      <c r="AAA320" s="276"/>
      <c r="AAB320" s="276"/>
      <c r="AAC320" s="276"/>
      <c r="AAD320" s="276"/>
      <c r="AAE320" s="276"/>
      <c r="AAF320" s="276"/>
      <c r="AAG320" s="276"/>
      <c r="AAH320" s="276"/>
      <c r="AAI320" s="276"/>
      <c r="AAJ320" s="276"/>
      <c r="AAK320" s="276"/>
      <c r="AAL320" s="276"/>
      <c r="AAM320" s="276"/>
      <c r="AAN320" s="276"/>
      <c r="AAO320" s="278"/>
      <c r="AAP320" s="278"/>
      <c r="AAQ320" s="278"/>
      <c r="AAR320" s="278"/>
      <c r="AAS320" s="278"/>
      <c r="AAT320" s="278"/>
      <c r="AAU320" s="278"/>
      <c r="AAV320" s="278"/>
      <c r="AAW320" s="278"/>
      <c r="AAX320" s="278"/>
    </row>
    <row r="321" spans="10:726" s="168" customFormat="1" ht="13.5" customHeight="1" x14ac:dyDescent="0.35">
      <c r="J321" s="169"/>
      <c r="K321" s="169"/>
      <c r="L321" s="169"/>
      <c r="M321" s="169"/>
      <c r="N321" s="169"/>
      <c r="O321" s="169"/>
      <c r="P321" s="169"/>
      <c r="Q321" s="169"/>
      <c r="R321" s="169"/>
      <c r="S321" s="169"/>
      <c r="T321" s="169"/>
      <c r="V321" s="169"/>
      <c r="W321" s="169"/>
      <c r="X321" s="169"/>
      <c r="Y321" s="169"/>
      <c r="Z321" s="169"/>
      <c r="BH321" s="169"/>
      <c r="BI321" s="169"/>
      <c r="BJ321" s="169"/>
      <c r="BK321" s="169"/>
      <c r="BV321" s="169"/>
      <c r="BW321" s="169"/>
      <c r="BX321" s="169"/>
      <c r="BY321" s="169"/>
      <c r="CE321" s="169"/>
      <c r="CF321" s="169"/>
      <c r="CG321" s="169"/>
      <c r="CL321" s="169"/>
      <c r="CM321" s="169"/>
      <c r="CN321" s="169"/>
      <c r="CU321" s="169"/>
      <c r="CV321" s="169"/>
      <c r="CW321" s="169"/>
      <c r="CX321" s="169"/>
      <c r="CY321" s="169"/>
      <c r="DE321" s="169"/>
      <c r="DF321" s="169"/>
      <c r="DG321" s="169"/>
      <c r="DL321" s="169"/>
      <c r="DM321" s="169"/>
      <c r="DN321" s="169"/>
      <c r="DO321" s="169"/>
      <c r="DQ321" s="169"/>
      <c r="DR321" s="169"/>
      <c r="DS321" s="169"/>
      <c r="DU321" s="169"/>
      <c r="DV321" s="169"/>
      <c r="DW321" s="169"/>
      <c r="EC321" s="169"/>
      <c r="ED321" s="169"/>
      <c r="EE321" s="169"/>
      <c r="EV321" s="169"/>
      <c r="EW321" s="169"/>
      <c r="EX321" s="169"/>
      <c r="EY321" s="169"/>
      <c r="EZ321" s="169"/>
      <c r="FA321" s="169"/>
      <c r="FB321" s="169"/>
      <c r="FC321" s="169"/>
      <c r="FD321" s="169"/>
      <c r="FE321" s="169"/>
      <c r="FT321" s="169"/>
      <c r="GY321" s="169"/>
      <c r="GZ321" s="169"/>
      <c r="HA321" s="169"/>
      <c r="HB321" s="169"/>
      <c r="HC321" s="169"/>
      <c r="HD321" s="169"/>
      <c r="HE321" s="169"/>
      <c r="HF321" s="169"/>
      <c r="HG321" s="169"/>
      <c r="HH321" s="169"/>
      <c r="HI321" s="169"/>
      <c r="HJ321" s="169"/>
      <c r="HK321" s="169"/>
      <c r="HL321" s="169"/>
      <c r="HM321" s="169"/>
      <c r="HN321" s="169"/>
      <c r="HO321" s="169"/>
      <c r="HP321" s="169"/>
      <c r="HQ321" s="169"/>
      <c r="HR321" s="169"/>
      <c r="HS321" s="169"/>
      <c r="HT321" s="169"/>
      <c r="HU321" s="169"/>
      <c r="HV321" s="169"/>
      <c r="HW321" s="169"/>
      <c r="HX321" s="169"/>
      <c r="ID321" s="169"/>
      <c r="IE321" s="169"/>
      <c r="IF321" s="169"/>
      <c r="IU321" s="169"/>
      <c r="IV321" s="169"/>
      <c r="IW321" s="169"/>
      <c r="IX321" s="169"/>
      <c r="JF321" s="169"/>
      <c r="JG321" s="169"/>
      <c r="JH321" s="169"/>
      <c r="JV321" s="169"/>
      <c r="JW321" s="169"/>
      <c r="JX321" s="169"/>
      <c r="KD321" s="169"/>
      <c r="KE321" s="169"/>
      <c r="KF321" s="169"/>
      <c r="KP321" s="169"/>
      <c r="KT321" s="169"/>
      <c r="KU321" s="169"/>
      <c r="KV321" s="169"/>
      <c r="LB321" s="169"/>
      <c r="LC321" s="169"/>
      <c r="LD321" s="169"/>
      <c r="LG321" s="169"/>
      <c r="LH321" s="169"/>
      <c r="LI321" s="169"/>
      <c r="LO321" s="169"/>
      <c r="LP321" s="169"/>
      <c r="LQ321" s="169"/>
      <c r="LY321" s="169"/>
      <c r="LZ321" s="169"/>
      <c r="MG321" s="169"/>
      <c r="NB321" s="169"/>
      <c r="NC321" s="169"/>
      <c r="ND321" s="169"/>
      <c r="NE321" s="169"/>
      <c r="NF321" s="169"/>
      <c r="NG321" s="169"/>
      <c r="NH321" s="169"/>
      <c r="NI321" s="169"/>
      <c r="NJ321" s="169"/>
      <c r="NK321" s="169"/>
      <c r="NN321" s="169"/>
      <c r="OA321" s="169"/>
      <c r="OB321" s="169"/>
      <c r="OC321" s="169"/>
      <c r="OD321" s="169"/>
      <c r="OJ321" s="169"/>
      <c r="OT321" s="169"/>
      <c r="OU321" s="169"/>
      <c r="OV321" s="169"/>
      <c r="OW321" s="169"/>
      <c r="OX321" s="169"/>
      <c r="OY321" s="169"/>
      <c r="OZ321" s="169"/>
      <c r="PA321" s="170"/>
      <c r="PB321" s="170"/>
      <c r="PC321" s="170"/>
      <c r="PD321" s="170"/>
      <c r="PE321" s="170"/>
      <c r="PF321" s="170"/>
      <c r="PG321" s="170"/>
      <c r="PM321" s="169"/>
      <c r="PN321" s="169"/>
      <c r="PO321" s="169"/>
      <c r="PW321" s="169"/>
      <c r="QF321" s="169"/>
      <c r="QJ321" s="169"/>
      <c r="QK321" s="169"/>
      <c r="QL321" s="169"/>
      <c r="QX321" s="169"/>
      <c r="QY321" s="169"/>
      <c r="QZ321" s="169"/>
      <c r="RA321" s="169"/>
      <c r="RE321" s="169"/>
      <c r="RL321" s="169"/>
      <c r="RM321" s="169"/>
      <c r="RN321" s="169"/>
      <c r="RV321" s="169"/>
      <c r="RY321" s="227"/>
      <c r="RZ321" s="167"/>
      <c r="SB321" s="249"/>
      <c r="SC321" s="234"/>
      <c r="SD321" s="177"/>
      <c r="SF321" s="276"/>
      <c r="SG321" s="276"/>
      <c r="SH321" s="276"/>
      <c r="SI321" s="276"/>
      <c r="SJ321" s="276"/>
      <c r="SK321" s="276"/>
      <c r="SL321" s="276"/>
      <c r="SM321" s="276"/>
      <c r="SN321" s="276"/>
      <c r="SO321" s="276"/>
      <c r="SP321" s="276"/>
      <c r="SQ321" s="276"/>
      <c r="SR321" s="276"/>
      <c r="SS321" s="276"/>
      <c r="ST321" s="276"/>
      <c r="SU321" s="276"/>
      <c r="SV321" s="276"/>
      <c r="SW321" s="276"/>
      <c r="SX321" s="276"/>
      <c r="SY321" s="276"/>
      <c r="SZ321" s="276"/>
      <c r="TA321" s="276"/>
      <c r="TB321" s="276"/>
      <c r="TC321" s="276"/>
      <c r="TD321" s="276"/>
      <c r="TE321" s="276"/>
      <c r="TF321" s="276"/>
      <c r="TG321" s="276"/>
      <c r="TH321" s="276"/>
      <c r="TI321" s="276"/>
      <c r="TJ321" s="276"/>
      <c r="TK321" s="276"/>
      <c r="TL321" s="276"/>
      <c r="TM321" s="276"/>
      <c r="TN321" s="276"/>
      <c r="TO321" s="276"/>
      <c r="TP321" s="276"/>
      <c r="TQ321" s="276"/>
      <c r="TR321" s="276"/>
      <c r="TS321" s="276"/>
      <c r="TT321" s="276"/>
      <c r="TU321" s="276"/>
      <c r="TV321" s="276"/>
      <c r="TW321" s="276"/>
      <c r="TX321" s="276"/>
      <c r="TY321" s="276"/>
      <c r="TZ321" s="276"/>
      <c r="UA321" s="276"/>
      <c r="UB321" s="276"/>
      <c r="UC321" s="276"/>
      <c r="UD321" s="276"/>
      <c r="UE321" s="276"/>
      <c r="UF321" s="276"/>
      <c r="UG321" s="276"/>
      <c r="UH321" s="276"/>
      <c r="UI321" s="276"/>
      <c r="UJ321" s="276"/>
      <c r="UK321" s="276"/>
      <c r="UL321" s="276"/>
      <c r="UM321" s="276"/>
      <c r="UN321" s="276"/>
      <c r="UO321" s="276"/>
      <c r="UP321" s="276"/>
      <c r="UQ321" s="276"/>
      <c r="UR321" s="276"/>
      <c r="US321" s="276"/>
      <c r="UT321" s="276"/>
      <c r="UU321" s="276"/>
      <c r="UV321" s="276"/>
      <c r="UW321" s="276"/>
      <c r="UX321" s="276"/>
      <c r="UY321" s="276"/>
      <c r="UZ321" s="276"/>
      <c r="VA321" s="276"/>
      <c r="VB321" s="276"/>
      <c r="VC321" s="276"/>
      <c r="VD321" s="276"/>
      <c r="VE321" s="276"/>
      <c r="VF321" s="276"/>
      <c r="VG321" s="276"/>
      <c r="VH321" s="276"/>
      <c r="VI321" s="276"/>
      <c r="VJ321" s="276"/>
      <c r="VK321" s="276"/>
      <c r="VL321" s="276"/>
      <c r="VM321" s="276"/>
      <c r="VN321" s="276"/>
      <c r="VO321" s="276"/>
      <c r="VP321" s="276"/>
      <c r="VQ321" s="276"/>
      <c r="VR321" s="276"/>
      <c r="VS321" s="276"/>
      <c r="VT321" s="276"/>
      <c r="VU321" s="276"/>
      <c r="VV321" s="276"/>
      <c r="VW321" s="276"/>
      <c r="VX321" s="276"/>
      <c r="VY321" s="276"/>
      <c r="VZ321" s="276"/>
      <c r="WA321" s="276"/>
      <c r="WB321" s="276"/>
      <c r="WC321" s="276"/>
      <c r="WD321" s="276"/>
      <c r="WE321" s="276"/>
      <c r="WF321" s="276"/>
      <c r="WG321" s="276"/>
      <c r="WH321" s="276"/>
      <c r="WI321" s="276"/>
      <c r="WJ321" s="276"/>
      <c r="WK321" s="276"/>
      <c r="WL321" s="276"/>
      <c r="WM321" s="276"/>
      <c r="WN321" s="276"/>
      <c r="WO321" s="276"/>
      <c r="WP321" s="276"/>
      <c r="WQ321" s="276"/>
      <c r="WR321" s="276"/>
      <c r="WS321" s="276"/>
      <c r="WT321" s="276"/>
      <c r="WU321" s="276"/>
      <c r="WV321" s="276"/>
      <c r="WW321" s="276"/>
      <c r="WX321" s="276"/>
      <c r="WY321" s="276"/>
      <c r="WZ321" s="276"/>
      <c r="XA321" s="276"/>
      <c r="XB321" s="276"/>
      <c r="XC321" s="276"/>
      <c r="XD321" s="276"/>
      <c r="XE321" s="276"/>
      <c r="XF321" s="276"/>
      <c r="XG321" s="276"/>
      <c r="XH321" s="276"/>
      <c r="XI321" s="276"/>
      <c r="XJ321" s="276"/>
      <c r="XK321" s="276"/>
      <c r="XL321" s="276"/>
      <c r="XM321" s="278"/>
      <c r="XN321" s="278"/>
      <c r="XO321" s="278"/>
      <c r="XP321" s="278"/>
      <c r="XQ321" s="278"/>
      <c r="XR321" s="278"/>
      <c r="XS321" s="278"/>
      <c r="XT321" s="278"/>
      <c r="XU321" s="278"/>
      <c r="XV321" s="278"/>
      <c r="XW321" s="276"/>
      <c r="XX321" s="279"/>
      <c r="XY321" s="279"/>
      <c r="XZ321" s="279"/>
      <c r="YA321" s="279"/>
      <c r="YB321" s="279"/>
      <c r="YC321" s="279"/>
      <c r="YD321" s="279"/>
      <c r="YE321" s="279"/>
      <c r="YF321" s="279"/>
      <c r="YG321" s="279"/>
      <c r="YH321" s="279"/>
      <c r="YI321" s="279"/>
      <c r="YJ321" s="279"/>
      <c r="YK321" s="279"/>
      <c r="YL321" s="279"/>
      <c r="YM321" s="279"/>
      <c r="YN321" s="279"/>
      <c r="YO321" s="279"/>
      <c r="YP321" s="279"/>
      <c r="YQ321" s="279"/>
      <c r="YR321" s="279"/>
      <c r="YS321" s="279"/>
      <c r="YT321" s="279"/>
      <c r="YU321" s="279"/>
      <c r="YV321" s="279"/>
      <c r="YW321" s="279"/>
      <c r="YX321" s="279"/>
      <c r="YY321" s="279"/>
      <c r="YZ321" s="276"/>
      <c r="ZA321" s="276"/>
      <c r="ZB321" s="276"/>
      <c r="ZC321" s="276"/>
      <c r="ZD321" s="276"/>
      <c r="ZE321" s="276"/>
      <c r="ZF321" s="276"/>
      <c r="ZG321" s="276"/>
      <c r="ZH321" s="276"/>
      <c r="ZI321" s="276"/>
      <c r="ZJ321" s="276"/>
      <c r="ZK321" s="276"/>
      <c r="ZL321" s="276"/>
      <c r="ZM321" s="276"/>
      <c r="ZN321" s="276"/>
      <c r="ZO321" s="278"/>
      <c r="ZP321" s="278"/>
      <c r="ZQ321" s="278"/>
      <c r="ZR321" s="278"/>
      <c r="ZS321" s="278"/>
      <c r="ZT321" s="278"/>
      <c r="ZU321" s="278"/>
      <c r="ZV321" s="278"/>
      <c r="ZW321" s="276"/>
      <c r="ZX321" s="276"/>
      <c r="ZY321" s="276"/>
      <c r="ZZ321" s="276"/>
      <c r="AAA321" s="276"/>
      <c r="AAB321" s="276"/>
      <c r="AAC321" s="276"/>
      <c r="AAD321" s="276"/>
      <c r="AAE321" s="276"/>
      <c r="AAF321" s="276"/>
      <c r="AAG321" s="276"/>
      <c r="AAH321" s="276"/>
      <c r="AAI321" s="276"/>
      <c r="AAJ321" s="276"/>
      <c r="AAK321" s="276"/>
      <c r="AAL321" s="276"/>
      <c r="AAM321" s="276"/>
      <c r="AAN321" s="276"/>
      <c r="AAO321" s="278"/>
      <c r="AAP321" s="278"/>
      <c r="AAQ321" s="278"/>
      <c r="AAR321" s="278"/>
      <c r="AAS321" s="278"/>
      <c r="AAT321" s="278"/>
      <c r="AAU321" s="278"/>
      <c r="AAV321" s="278"/>
      <c r="AAW321" s="278"/>
      <c r="AAX321" s="278"/>
    </row>
    <row r="322" spans="10:726" s="168" customFormat="1" ht="13.5" customHeight="1" x14ac:dyDescent="0.35">
      <c r="J322" s="169"/>
      <c r="K322" s="169"/>
      <c r="L322" s="169"/>
      <c r="M322" s="169"/>
      <c r="N322" s="169"/>
      <c r="O322" s="169"/>
      <c r="P322" s="169"/>
      <c r="Q322" s="169"/>
      <c r="R322" s="169"/>
      <c r="S322" s="169"/>
      <c r="T322" s="169"/>
      <c r="V322" s="169"/>
      <c r="W322" s="169"/>
      <c r="X322" s="169"/>
      <c r="Y322" s="169"/>
      <c r="Z322" s="169"/>
      <c r="BH322" s="169"/>
      <c r="BI322" s="169"/>
      <c r="BJ322" s="169"/>
      <c r="BK322" s="169"/>
      <c r="BV322" s="169"/>
      <c r="BW322" s="169"/>
      <c r="BX322" s="169"/>
      <c r="BY322" s="169"/>
      <c r="CE322" s="169"/>
      <c r="CF322" s="169"/>
      <c r="CG322" s="169"/>
      <c r="CL322" s="169"/>
      <c r="CM322" s="169"/>
      <c r="CN322" s="169"/>
      <c r="CU322" s="169"/>
      <c r="CV322" s="169"/>
      <c r="CW322" s="169"/>
      <c r="CX322" s="169"/>
      <c r="CY322" s="169"/>
      <c r="DE322" s="169"/>
      <c r="DF322" s="169"/>
      <c r="DG322" s="169"/>
      <c r="DL322" s="169"/>
      <c r="DM322" s="169"/>
      <c r="DN322" s="169"/>
      <c r="DO322" s="169"/>
      <c r="DQ322" s="169"/>
      <c r="DR322" s="169"/>
      <c r="DS322" s="169"/>
      <c r="DU322" s="169"/>
      <c r="DV322" s="169"/>
      <c r="DW322" s="169"/>
      <c r="EC322" s="169"/>
      <c r="ED322" s="169"/>
      <c r="EE322" s="169"/>
      <c r="EV322" s="169"/>
      <c r="EW322" s="169"/>
      <c r="EX322" s="169"/>
      <c r="EY322" s="169"/>
      <c r="EZ322" s="169"/>
      <c r="FA322" s="169"/>
      <c r="FB322" s="169"/>
      <c r="FC322" s="169"/>
      <c r="FD322" s="169"/>
      <c r="FE322" s="169"/>
      <c r="FT322" s="169"/>
      <c r="GY322" s="169"/>
      <c r="GZ322" s="169"/>
      <c r="HA322" s="169"/>
      <c r="HB322" s="169"/>
      <c r="HC322" s="169"/>
      <c r="HD322" s="169"/>
      <c r="HE322" s="169"/>
      <c r="HF322" s="169"/>
      <c r="HG322" s="169"/>
      <c r="HH322" s="169"/>
      <c r="HI322" s="169"/>
      <c r="HJ322" s="169"/>
      <c r="HK322" s="169"/>
      <c r="HL322" s="169"/>
      <c r="HM322" s="169"/>
      <c r="HN322" s="169"/>
      <c r="HO322" s="169"/>
      <c r="HP322" s="169"/>
      <c r="HQ322" s="169"/>
      <c r="HR322" s="169"/>
      <c r="HS322" s="169"/>
      <c r="HT322" s="169"/>
      <c r="HU322" s="169"/>
      <c r="HV322" s="169"/>
      <c r="HW322" s="169"/>
      <c r="HX322" s="169"/>
      <c r="ID322" s="169"/>
      <c r="IE322" s="169"/>
      <c r="IF322" s="169"/>
      <c r="IU322" s="169"/>
      <c r="IV322" s="169"/>
      <c r="IW322" s="169"/>
      <c r="IX322" s="169"/>
      <c r="JF322" s="169"/>
      <c r="JG322" s="169"/>
      <c r="JH322" s="169"/>
      <c r="JV322" s="169"/>
      <c r="JW322" s="169"/>
      <c r="JX322" s="169"/>
      <c r="KD322" s="169"/>
      <c r="KE322" s="169"/>
      <c r="KF322" s="169"/>
      <c r="KP322" s="169"/>
      <c r="KT322" s="169"/>
      <c r="KU322" s="169"/>
      <c r="KV322" s="169"/>
      <c r="LB322" s="169"/>
      <c r="LC322" s="169"/>
      <c r="LD322" s="169"/>
      <c r="LG322" s="169"/>
      <c r="LH322" s="169"/>
      <c r="LI322" s="169"/>
      <c r="LO322" s="169"/>
      <c r="LP322" s="169"/>
      <c r="LQ322" s="169"/>
      <c r="LY322" s="169"/>
      <c r="LZ322" s="169"/>
      <c r="MG322" s="169"/>
      <c r="NB322" s="169"/>
      <c r="NC322" s="169"/>
      <c r="ND322" s="169"/>
      <c r="NE322" s="169"/>
      <c r="NF322" s="169"/>
      <c r="NG322" s="169"/>
      <c r="NH322" s="169"/>
      <c r="NI322" s="169"/>
      <c r="NJ322" s="169"/>
      <c r="NK322" s="169"/>
      <c r="NN322" s="169"/>
      <c r="OA322" s="169"/>
      <c r="OB322" s="169"/>
      <c r="OC322" s="169"/>
      <c r="OD322" s="169"/>
      <c r="OJ322" s="169"/>
      <c r="OT322" s="169"/>
      <c r="OU322" s="169"/>
      <c r="OV322" s="169"/>
      <c r="OW322" s="169"/>
      <c r="OX322" s="169"/>
      <c r="OY322" s="169"/>
      <c r="OZ322" s="169"/>
      <c r="PA322" s="170"/>
      <c r="PB322" s="170"/>
      <c r="PC322" s="170"/>
      <c r="PD322" s="170"/>
      <c r="PE322" s="170"/>
      <c r="PF322" s="170"/>
      <c r="PG322" s="170"/>
      <c r="PM322" s="169"/>
      <c r="PN322" s="169"/>
      <c r="PO322" s="169"/>
      <c r="PW322" s="169"/>
      <c r="QF322" s="169"/>
      <c r="QJ322" s="169"/>
      <c r="QK322" s="169"/>
      <c r="QL322" s="169"/>
      <c r="QX322" s="169"/>
      <c r="QY322" s="169"/>
      <c r="QZ322" s="169"/>
      <c r="RA322" s="169"/>
      <c r="RE322" s="169"/>
      <c r="RL322" s="169"/>
      <c r="RM322" s="169"/>
      <c r="RN322" s="169"/>
      <c r="RV322" s="169"/>
      <c r="RY322" s="227"/>
      <c r="RZ322" s="167"/>
      <c r="SB322" s="249"/>
      <c r="SC322" s="234"/>
      <c r="SD322" s="177"/>
      <c r="SF322" s="276"/>
      <c r="SG322" s="276"/>
      <c r="SH322" s="276"/>
      <c r="SI322" s="276"/>
      <c r="SJ322" s="276"/>
      <c r="SK322" s="276"/>
      <c r="SL322" s="276"/>
      <c r="SM322" s="276"/>
      <c r="SN322" s="276"/>
      <c r="SO322" s="276"/>
      <c r="SP322" s="276"/>
      <c r="SQ322" s="276"/>
      <c r="SR322" s="276"/>
      <c r="SS322" s="276"/>
      <c r="ST322" s="276"/>
      <c r="SU322" s="276"/>
      <c r="SV322" s="276"/>
      <c r="SW322" s="276"/>
      <c r="SX322" s="276"/>
      <c r="SY322" s="276"/>
      <c r="SZ322" s="276"/>
      <c r="TA322" s="276"/>
      <c r="TB322" s="276"/>
      <c r="TC322" s="276"/>
      <c r="TD322" s="276"/>
      <c r="TE322" s="276"/>
      <c r="TF322" s="276"/>
      <c r="TG322" s="276"/>
      <c r="TH322" s="276"/>
      <c r="TI322" s="276"/>
      <c r="TJ322" s="276"/>
      <c r="TK322" s="276"/>
      <c r="TL322" s="276"/>
      <c r="TM322" s="276"/>
      <c r="TN322" s="276"/>
      <c r="TO322" s="276"/>
      <c r="TP322" s="276"/>
      <c r="TQ322" s="276"/>
      <c r="TR322" s="276"/>
      <c r="TS322" s="276"/>
      <c r="TT322" s="276"/>
      <c r="TU322" s="276"/>
      <c r="TV322" s="276"/>
      <c r="TW322" s="276"/>
      <c r="TX322" s="276"/>
      <c r="TY322" s="276"/>
      <c r="TZ322" s="276"/>
      <c r="UA322" s="276"/>
      <c r="UB322" s="276"/>
      <c r="UC322" s="276"/>
      <c r="UD322" s="276"/>
      <c r="UE322" s="276"/>
      <c r="UF322" s="276"/>
      <c r="UG322" s="276"/>
      <c r="UH322" s="276"/>
      <c r="UI322" s="276"/>
      <c r="UJ322" s="276"/>
      <c r="UK322" s="276"/>
      <c r="UL322" s="276"/>
      <c r="UM322" s="276"/>
      <c r="UN322" s="276"/>
      <c r="UO322" s="276"/>
      <c r="UP322" s="276"/>
      <c r="UQ322" s="276"/>
      <c r="UR322" s="276"/>
      <c r="US322" s="276"/>
      <c r="UT322" s="276"/>
      <c r="UU322" s="276"/>
      <c r="UV322" s="276"/>
      <c r="UW322" s="276"/>
      <c r="UX322" s="276"/>
      <c r="UY322" s="276"/>
      <c r="UZ322" s="276"/>
      <c r="VA322" s="276"/>
      <c r="VB322" s="276"/>
      <c r="VC322" s="276"/>
      <c r="VD322" s="276"/>
      <c r="VE322" s="276"/>
      <c r="VF322" s="276"/>
      <c r="VG322" s="276"/>
      <c r="VH322" s="276"/>
      <c r="VI322" s="276"/>
      <c r="VJ322" s="276"/>
      <c r="VK322" s="276"/>
      <c r="VL322" s="276"/>
      <c r="VM322" s="276"/>
      <c r="VN322" s="276"/>
      <c r="VO322" s="276"/>
      <c r="VP322" s="276"/>
      <c r="VQ322" s="276"/>
      <c r="VR322" s="276"/>
      <c r="VS322" s="276"/>
      <c r="VT322" s="276"/>
      <c r="VU322" s="276"/>
      <c r="VV322" s="276"/>
      <c r="VW322" s="276"/>
      <c r="VX322" s="276"/>
      <c r="VY322" s="276"/>
      <c r="VZ322" s="276"/>
      <c r="WA322" s="276"/>
      <c r="WB322" s="276"/>
      <c r="WC322" s="276"/>
      <c r="WD322" s="276"/>
      <c r="WE322" s="276"/>
      <c r="WF322" s="276"/>
      <c r="WG322" s="276"/>
      <c r="WH322" s="276"/>
      <c r="WI322" s="276"/>
      <c r="WJ322" s="276"/>
      <c r="WK322" s="276"/>
      <c r="WL322" s="276"/>
      <c r="WM322" s="276"/>
      <c r="WN322" s="276"/>
      <c r="WO322" s="276"/>
      <c r="WP322" s="276"/>
      <c r="WQ322" s="276"/>
      <c r="WR322" s="276"/>
      <c r="WS322" s="276"/>
      <c r="WT322" s="276"/>
      <c r="WU322" s="276"/>
      <c r="WV322" s="276"/>
      <c r="WW322" s="276"/>
      <c r="WX322" s="276"/>
      <c r="WY322" s="276"/>
      <c r="WZ322" s="276"/>
      <c r="XA322" s="276"/>
      <c r="XB322" s="276"/>
      <c r="XC322" s="276"/>
      <c r="XD322" s="276"/>
      <c r="XE322" s="276"/>
      <c r="XF322" s="276"/>
      <c r="XG322" s="276"/>
      <c r="XH322" s="276"/>
      <c r="XI322" s="276"/>
      <c r="XJ322" s="276"/>
      <c r="XK322" s="276"/>
      <c r="XL322" s="276"/>
      <c r="XM322" s="278"/>
      <c r="XN322" s="278"/>
      <c r="XO322" s="278"/>
      <c r="XP322" s="278"/>
      <c r="XQ322" s="278"/>
      <c r="XR322" s="278"/>
      <c r="XS322" s="278"/>
      <c r="XT322" s="278"/>
      <c r="XU322" s="278"/>
      <c r="XV322" s="278"/>
      <c r="XW322" s="276"/>
      <c r="XX322" s="279"/>
      <c r="XY322" s="279"/>
      <c r="XZ322" s="279"/>
      <c r="YA322" s="279"/>
      <c r="YB322" s="279"/>
      <c r="YC322" s="279"/>
      <c r="YD322" s="279"/>
      <c r="YE322" s="279"/>
      <c r="YF322" s="279"/>
      <c r="YG322" s="279"/>
      <c r="YH322" s="279"/>
      <c r="YI322" s="279"/>
      <c r="YJ322" s="279"/>
      <c r="YK322" s="279"/>
      <c r="YL322" s="279"/>
      <c r="YM322" s="279"/>
      <c r="YN322" s="279"/>
      <c r="YO322" s="279"/>
      <c r="YP322" s="279"/>
      <c r="YQ322" s="279"/>
      <c r="YR322" s="279"/>
      <c r="YS322" s="279"/>
      <c r="YT322" s="279"/>
      <c r="YU322" s="279"/>
      <c r="YV322" s="279"/>
      <c r="YW322" s="279"/>
      <c r="YX322" s="279"/>
      <c r="YY322" s="279"/>
      <c r="YZ322" s="276"/>
      <c r="ZA322" s="276"/>
      <c r="ZB322" s="276"/>
      <c r="ZC322" s="276"/>
      <c r="ZD322" s="276"/>
      <c r="ZE322" s="276"/>
      <c r="ZF322" s="276"/>
      <c r="ZG322" s="276"/>
      <c r="ZH322" s="276"/>
      <c r="ZI322" s="276"/>
      <c r="ZJ322" s="276"/>
      <c r="ZK322" s="276"/>
      <c r="ZL322" s="276"/>
      <c r="ZM322" s="276"/>
      <c r="ZN322" s="276"/>
      <c r="ZO322" s="278"/>
      <c r="ZP322" s="278"/>
      <c r="ZQ322" s="278"/>
      <c r="ZR322" s="278"/>
      <c r="ZS322" s="278"/>
      <c r="ZT322" s="278"/>
      <c r="ZU322" s="278"/>
      <c r="ZV322" s="278"/>
      <c r="ZW322" s="276"/>
      <c r="ZX322" s="276"/>
      <c r="ZY322" s="276"/>
      <c r="ZZ322" s="276"/>
      <c r="AAA322" s="276"/>
      <c r="AAB322" s="276"/>
      <c r="AAC322" s="276"/>
      <c r="AAD322" s="276"/>
      <c r="AAE322" s="276"/>
      <c r="AAF322" s="276"/>
      <c r="AAG322" s="276"/>
      <c r="AAH322" s="276"/>
      <c r="AAI322" s="276"/>
      <c r="AAJ322" s="276"/>
      <c r="AAK322" s="276"/>
      <c r="AAL322" s="276"/>
      <c r="AAM322" s="276"/>
      <c r="AAN322" s="276"/>
      <c r="AAO322" s="278"/>
      <c r="AAP322" s="278"/>
      <c r="AAQ322" s="278"/>
      <c r="AAR322" s="278"/>
      <c r="AAS322" s="278"/>
      <c r="AAT322" s="278"/>
      <c r="AAU322" s="278"/>
      <c r="AAV322" s="278"/>
      <c r="AAW322" s="278"/>
      <c r="AAX322" s="278"/>
    </row>
    <row r="323" spans="10:726" s="168" customFormat="1" ht="13.5" customHeight="1" x14ac:dyDescent="0.35">
      <c r="J323" s="169"/>
      <c r="K323" s="169"/>
      <c r="L323" s="169"/>
      <c r="M323" s="169"/>
      <c r="N323" s="169"/>
      <c r="O323" s="169"/>
      <c r="P323" s="169"/>
      <c r="Q323" s="169"/>
      <c r="R323" s="169"/>
      <c r="S323" s="169"/>
      <c r="T323" s="169"/>
      <c r="V323" s="169"/>
      <c r="W323" s="169"/>
      <c r="X323" s="169"/>
      <c r="Y323" s="169"/>
      <c r="Z323" s="169"/>
      <c r="BH323" s="169"/>
      <c r="BI323" s="169"/>
      <c r="BJ323" s="169"/>
      <c r="BK323" s="169"/>
      <c r="BV323" s="169"/>
      <c r="BW323" s="169"/>
      <c r="BX323" s="169"/>
      <c r="BY323" s="169"/>
      <c r="CE323" s="169"/>
      <c r="CF323" s="169"/>
      <c r="CG323" s="169"/>
      <c r="CL323" s="169"/>
      <c r="CM323" s="169"/>
      <c r="CN323" s="169"/>
      <c r="CU323" s="169"/>
      <c r="CV323" s="169"/>
      <c r="CW323" s="169"/>
      <c r="CX323" s="169"/>
      <c r="CY323" s="169"/>
      <c r="DE323" s="169"/>
      <c r="DF323" s="169"/>
      <c r="DG323" s="169"/>
      <c r="DL323" s="169"/>
      <c r="DM323" s="169"/>
      <c r="DN323" s="169"/>
      <c r="DO323" s="169"/>
      <c r="DQ323" s="169"/>
      <c r="DR323" s="169"/>
      <c r="DS323" s="169"/>
      <c r="DU323" s="169"/>
      <c r="DV323" s="169"/>
      <c r="DW323" s="169"/>
      <c r="EC323" s="169"/>
      <c r="ED323" s="169"/>
      <c r="EE323" s="169"/>
      <c r="EV323" s="169"/>
      <c r="EW323" s="169"/>
      <c r="EX323" s="169"/>
      <c r="EY323" s="169"/>
      <c r="EZ323" s="169"/>
      <c r="FA323" s="169"/>
      <c r="FB323" s="169"/>
      <c r="FC323" s="169"/>
      <c r="FD323" s="169"/>
      <c r="FE323" s="169"/>
      <c r="FT323" s="169"/>
      <c r="GY323" s="169"/>
      <c r="GZ323" s="169"/>
      <c r="HA323" s="169"/>
      <c r="HB323" s="169"/>
      <c r="HC323" s="169"/>
      <c r="HD323" s="169"/>
      <c r="HE323" s="169"/>
      <c r="HF323" s="169"/>
      <c r="HG323" s="169"/>
      <c r="HH323" s="169"/>
      <c r="HI323" s="169"/>
      <c r="HJ323" s="169"/>
      <c r="HK323" s="169"/>
      <c r="HL323" s="169"/>
      <c r="HM323" s="169"/>
      <c r="HN323" s="169"/>
      <c r="HO323" s="169"/>
      <c r="HP323" s="169"/>
      <c r="HQ323" s="169"/>
      <c r="HR323" s="169"/>
      <c r="HS323" s="169"/>
      <c r="HT323" s="169"/>
      <c r="HU323" s="169"/>
      <c r="HV323" s="169"/>
      <c r="HW323" s="169"/>
      <c r="HX323" s="169"/>
      <c r="ID323" s="169"/>
      <c r="IE323" s="169"/>
      <c r="IF323" s="169"/>
      <c r="IU323" s="169"/>
      <c r="IV323" s="169"/>
      <c r="IW323" s="169"/>
      <c r="IX323" s="169"/>
      <c r="JF323" s="169"/>
      <c r="JG323" s="169"/>
      <c r="JH323" s="169"/>
      <c r="JV323" s="169"/>
      <c r="JW323" s="169"/>
      <c r="JX323" s="169"/>
      <c r="KD323" s="169"/>
      <c r="KE323" s="169"/>
      <c r="KF323" s="169"/>
      <c r="KP323" s="169"/>
      <c r="KT323" s="169"/>
      <c r="KU323" s="169"/>
      <c r="KV323" s="169"/>
      <c r="LB323" s="169"/>
      <c r="LC323" s="169"/>
      <c r="LD323" s="169"/>
      <c r="LG323" s="169"/>
      <c r="LH323" s="169"/>
      <c r="LI323" s="169"/>
      <c r="LO323" s="169"/>
      <c r="LP323" s="169"/>
      <c r="LQ323" s="169"/>
      <c r="LY323" s="169"/>
      <c r="LZ323" s="169"/>
      <c r="MG323" s="169"/>
      <c r="NB323" s="169"/>
      <c r="NC323" s="169"/>
      <c r="ND323" s="169"/>
      <c r="NE323" s="169"/>
      <c r="NF323" s="169"/>
      <c r="NG323" s="169"/>
      <c r="NH323" s="169"/>
      <c r="NI323" s="169"/>
      <c r="NJ323" s="169"/>
      <c r="NK323" s="169"/>
      <c r="NN323" s="169"/>
      <c r="OA323" s="169"/>
      <c r="OB323" s="169"/>
      <c r="OC323" s="169"/>
      <c r="OD323" s="169"/>
      <c r="OJ323" s="169"/>
      <c r="OT323" s="169"/>
      <c r="OU323" s="169"/>
      <c r="OV323" s="169"/>
      <c r="OW323" s="169"/>
      <c r="OX323" s="169"/>
      <c r="OY323" s="169"/>
      <c r="OZ323" s="169"/>
      <c r="PA323" s="170"/>
      <c r="PB323" s="170"/>
      <c r="PC323" s="170"/>
      <c r="PD323" s="170"/>
      <c r="PE323" s="170"/>
      <c r="PF323" s="170"/>
      <c r="PG323" s="170"/>
      <c r="PM323" s="169"/>
      <c r="PN323" s="169"/>
      <c r="PO323" s="169"/>
      <c r="PW323" s="169"/>
      <c r="QF323" s="169"/>
      <c r="QJ323" s="169"/>
      <c r="QK323" s="169"/>
      <c r="QL323" s="169"/>
      <c r="QX323" s="169"/>
      <c r="QY323" s="169"/>
      <c r="QZ323" s="169"/>
      <c r="RA323" s="169"/>
      <c r="RE323" s="169"/>
      <c r="RL323" s="169"/>
      <c r="RM323" s="169"/>
      <c r="RN323" s="169"/>
      <c r="RV323" s="169"/>
      <c r="RY323" s="227"/>
      <c r="RZ323" s="167"/>
      <c r="SB323" s="249"/>
      <c r="SC323" s="234"/>
      <c r="SD323" s="177"/>
      <c r="SF323" s="276"/>
      <c r="SG323" s="276"/>
      <c r="SH323" s="276"/>
      <c r="SI323" s="276"/>
      <c r="SJ323" s="276"/>
      <c r="SK323" s="276"/>
      <c r="SL323" s="276"/>
      <c r="SM323" s="276"/>
      <c r="SN323" s="276"/>
      <c r="SO323" s="276"/>
      <c r="SP323" s="276"/>
      <c r="SQ323" s="276"/>
      <c r="SR323" s="276"/>
      <c r="SS323" s="276"/>
      <c r="ST323" s="276"/>
      <c r="SU323" s="276"/>
      <c r="SV323" s="276"/>
      <c r="SW323" s="276"/>
      <c r="SX323" s="276"/>
      <c r="SY323" s="276"/>
      <c r="SZ323" s="276"/>
      <c r="TA323" s="276"/>
      <c r="TB323" s="276"/>
      <c r="TC323" s="276"/>
      <c r="TD323" s="276"/>
      <c r="TE323" s="276"/>
      <c r="TF323" s="276"/>
      <c r="TG323" s="276"/>
      <c r="TH323" s="276"/>
      <c r="TI323" s="276"/>
      <c r="TJ323" s="276"/>
      <c r="TK323" s="276"/>
      <c r="TL323" s="276"/>
      <c r="TM323" s="276"/>
      <c r="TN323" s="276"/>
      <c r="TO323" s="276"/>
      <c r="TP323" s="276"/>
      <c r="TQ323" s="276"/>
      <c r="TR323" s="276"/>
      <c r="TS323" s="276"/>
      <c r="TT323" s="276"/>
      <c r="TU323" s="276"/>
      <c r="TV323" s="276"/>
      <c r="TW323" s="276"/>
      <c r="TX323" s="276"/>
      <c r="TY323" s="276"/>
      <c r="TZ323" s="276"/>
      <c r="UA323" s="276"/>
      <c r="UB323" s="276"/>
      <c r="UC323" s="276"/>
      <c r="UD323" s="276"/>
      <c r="UE323" s="276"/>
      <c r="UF323" s="276"/>
      <c r="UG323" s="276"/>
      <c r="UH323" s="276"/>
      <c r="UI323" s="276"/>
      <c r="UJ323" s="276"/>
      <c r="UK323" s="276"/>
      <c r="UL323" s="276"/>
      <c r="UM323" s="276"/>
      <c r="UN323" s="276"/>
      <c r="UO323" s="276"/>
      <c r="UP323" s="276"/>
      <c r="UQ323" s="276"/>
      <c r="UR323" s="276"/>
      <c r="US323" s="276"/>
      <c r="UT323" s="276"/>
      <c r="UU323" s="276"/>
      <c r="UV323" s="276"/>
      <c r="UW323" s="276"/>
      <c r="UX323" s="276"/>
      <c r="UY323" s="276"/>
      <c r="UZ323" s="276"/>
      <c r="VA323" s="276"/>
      <c r="VB323" s="276"/>
      <c r="VC323" s="276"/>
      <c r="VD323" s="276"/>
      <c r="VE323" s="276"/>
      <c r="VF323" s="276"/>
      <c r="VG323" s="276"/>
      <c r="VH323" s="276"/>
      <c r="VI323" s="276"/>
      <c r="VJ323" s="276"/>
      <c r="VK323" s="276"/>
      <c r="VL323" s="276"/>
      <c r="VM323" s="276"/>
      <c r="VN323" s="276"/>
      <c r="VO323" s="276"/>
      <c r="VP323" s="276"/>
      <c r="VQ323" s="276"/>
      <c r="VR323" s="276"/>
      <c r="VS323" s="276"/>
      <c r="VT323" s="276"/>
      <c r="VU323" s="276"/>
      <c r="VV323" s="276"/>
      <c r="VW323" s="276"/>
      <c r="VX323" s="276"/>
      <c r="VY323" s="276"/>
      <c r="VZ323" s="276"/>
      <c r="WA323" s="276"/>
      <c r="WB323" s="276"/>
      <c r="WC323" s="276"/>
      <c r="WD323" s="276"/>
      <c r="WE323" s="276"/>
      <c r="WF323" s="276"/>
      <c r="WG323" s="276"/>
      <c r="WH323" s="276"/>
      <c r="WI323" s="276"/>
      <c r="WJ323" s="276"/>
      <c r="WK323" s="276"/>
      <c r="WL323" s="276"/>
      <c r="WM323" s="276"/>
      <c r="WN323" s="276"/>
      <c r="WO323" s="276"/>
      <c r="WP323" s="276"/>
      <c r="WQ323" s="276"/>
      <c r="WR323" s="276"/>
      <c r="WS323" s="276"/>
      <c r="WT323" s="276"/>
      <c r="WU323" s="276"/>
      <c r="WV323" s="276"/>
      <c r="WW323" s="276"/>
      <c r="WX323" s="276"/>
      <c r="WY323" s="276"/>
      <c r="WZ323" s="276"/>
      <c r="XA323" s="276"/>
      <c r="XB323" s="276"/>
      <c r="XC323" s="276"/>
      <c r="XD323" s="276"/>
      <c r="XE323" s="276"/>
      <c r="XF323" s="276"/>
      <c r="XG323" s="276"/>
      <c r="XH323" s="276"/>
      <c r="XI323" s="276"/>
      <c r="XJ323" s="276"/>
      <c r="XK323" s="276"/>
      <c r="XL323" s="276"/>
      <c r="XM323" s="278"/>
      <c r="XN323" s="278"/>
      <c r="XO323" s="278"/>
      <c r="XP323" s="278"/>
      <c r="XQ323" s="278"/>
      <c r="XR323" s="278"/>
      <c r="XS323" s="278"/>
      <c r="XT323" s="278"/>
      <c r="XU323" s="278"/>
      <c r="XV323" s="278"/>
      <c r="XW323" s="276"/>
      <c r="XX323" s="279"/>
      <c r="XY323" s="279"/>
      <c r="XZ323" s="279"/>
      <c r="YA323" s="279"/>
      <c r="YB323" s="279"/>
      <c r="YC323" s="279"/>
      <c r="YD323" s="279"/>
      <c r="YE323" s="279"/>
      <c r="YF323" s="279"/>
      <c r="YG323" s="279"/>
      <c r="YH323" s="279"/>
      <c r="YI323" s="279"/>
      <c r="YJ323" s="279"/>
      <c r="YK323" s="279"/>
      <c r="YL323" s="279"/>
      <c r="YM323" s="279"/>
      <c r="YN323" s="279"/>
      <c r="YO323" s="279"/>
      <c r="YP323" s="279"/>
      <c r="YQ323" s="279"/>
      <c r="YR323" s="279"/>
      <c r="YS323" s="279"/>
      <c r="YT323" s="279"/>
      <c r="YU323" s="279"/>
      <c r="YV323" s="279"/>
      <c r="YW323" s="279"/>
      <c r="YX323" s="279"/>
      <c r="YY323" s="279"/>
      <c r="YZ323" s="276"/>
      <c r="ZA323" s="276"/>
      <c r="ZB323" s="276"/>
      <c r="ZC323" s="276"/>
      <c r="ZD323" s="276"/>
      <c r="ZE323" s="276"/>
      <c r="ZF323" s="276"/>
      <c r="ZG323" s="276"/>
      <c r="ZH323" s="276"/>
      <c r="ZI323" s="276"/>
      <c r="ZJ323" s="276"/>
      <c r="ZK323" s="276"/>
      <c r="ZL323" s="276"/>
      <c r="ZM323" s="276"/>
      <c r="ZN323" s="276"/>
      <c r="ZO323" s="278"/>
      <c r="ZP323" s="278"/>
      <c r="ZQ323" s="278"/>
      <c r="ZR323" s="278"/>
      <c r="ZS323" s="278"/>
      <c r="ZT323" s="278"/>
      <c r="ZU323" s="278"/>
      <c r="ZV323" s="278"/>
      <c r="ZW323" s="276"/>
      <c r="ZX323" s="276"/>
      <c r="ZY323" s="276"/>
      <c r="ZZ323" s="276"/>
      <c r="AAA323" s="276"/>
      <c r="AAB323" s="276"/>
      <c r="AAC323" s="276"/>
      <c r="AAD323" s="276"/>
      <c r="AAE323" s="276"/>
      <c r="AAF323" s="276"/>
      <c r="AAG323" s="276"/>
      <c r="AAH323" s="276"/>
      <c r="AAI323" s="276"/>
      <c r="AAJ323" s="276"/>
      <c r="AAK323" s="276"/>
      <c r="AAL323" s="276"/>
      <c r="AAM323" s="276"/>
      <c r="AAN323" s="276"/>
      <c r="AAO323" s="278"/>
      <c r="AAP323" s="278"/>
      <c r="AAQ323" s="278"/>
      <c r="AAR323" s="278"/>
      <c r="AAS323" s="278"/>
      <c r="AAT323" s="278"/>
      <c r="AAU323" s="278"/>
      <c r="AAV323" s="278"/>
      <c r="AAW323" s="278"/>
      <c r="AAX323" s="278"/>
    </row>
    <row r="324" spans="10:726" s="168" customFormat="1" ht="13.5" customHeight="1" x14ac:dyDescent="0.35">
      <c r="J324" s="169"/>
      <c r="K324" s="169"/>
      <c r="L324" s="169"/>
      <c r="M324" s="169"/>
      <c r="N324" s="169"/>
      <c r="O324" s="169"/>
      <c r="P324" s="169"/>
      <c r="Q324" s="169"/>
      <c r="R324" s="169"/>
      <c r="S324" s="169"/>
      <c r="T324" s="169"/>
      <c r="V324" s="169"/>
      <c r="W324" s="169"/>
      <c r="X324" s="169"/>
      <c r="Y324" s="169"/>
      <c r="Z324" s="169"/>
      <c r="BH324" s="169"/>
      <c r="BI324" s="169"/>
      <c r="BJ324" s="169"/>
      <c r="BK324" s="169"/>
      <c r="BV324" s="169"/>
      <c r="BW324" s="169"/>
      <c r="BX324" s="169"/>
      <c r="BY324" s="169"/>
      <c r="CE324" s="169"/>
      <c r="CF324" s="169"/>
      <c r="CG324" s="169"/>
      <c r="CL324" s="169"/>
      <c r="CM324" s="169"/>
      <c r="CN324" s="169"/>
      <c r="CU324" s="169"/>
      <c r="CV324" s="169"/>
      <c r="CW324" s="169"/>
      <c r="CX324" s="169"/>
      <c r="CY324" s="169"/>
      <c r="DE324" s="169"/>
      <c r="DF324" s="169"/>
      <c r="DG324" s="169"/>
      <c r="DL324" s="169"/>
      <c r="DM324" s="169"/>
      <c r="DN324" s="169"/>
      <c r="DO324" s="169"/>
      <c r="DQ324" s="169"/>
      <c r="DR324" s="169"/>
      <c r="DS324" s="169"/>
      <c r="DU324" s="169"/>
      <c r="DV324" s="169"/>
      <c r="DW324" s="169"/>
      <c r="EC324" s="169"/>
      <c r="ED324" s="169"/>
      <c r="EE324" s="169"/>
      <c r="EV324" s="169"/>
      <c r="EW324" s="169"/>
      <c r="EX324" s="169"/>
      <c r="EY324" s="169"/>
      <c r="EZ324" s="169"/>
      <c r="FA324" s="169"/>
      <c r="FB324" s="169"/>
      <c r="FC324" s="169"/>
      <c r="FD324" s="169"/>
      <c r="FE324" s="169"/>
      <c r="FT324" s="169"/>
      <c r="GY324" s="169"/>
      <c r="GZ324" s="169"/>
      <c r="HA324" s="169"/>
      <c r="HB324" s="169"/>
      <c r="HC324" s="169"/>
      <c r="HD324" s="169"/>
      <c r="HE324" s="169"/>
      <c r="HF324" s="169"/>
      <c r="HG324" s="169"/>
      <c r="HH324" s="169"/>
      <c r="HI324" s="169"/>
      <c r="HJ324" s="169"/>
      <c r="HK324" s="169"/>
      <c r="HL324" s="169"/>
      <c r="HM324" s="169"/>
      <c r="HN324" s="169"/>
      <c r="HO324" s="169"/>
      <c r="HP324" s="169"/>
      <c r="HQ324" s="169"/>
      <c r="HR324" s="169"/>
      <c r="HS324" s="169"/>
      <c r="HT324" s="169"/>
      <c r="HU324" s="169"/>
      <c r="HV324" s="169"/>
      <c r="HW324" s="169"/>
      <c r="HX324" s="169"/>
      <c r="ID324" s="169"/>
      <c r="IE324" s="169"/>
      <c r="IF324" s="169"/>
      <c r="IU324" s="169"/>
      <c r="IV324" s="169"/>
      <c r="IW324" s="169"/>
      <c r="IX324" s="169"/>
      <c r="JF324" s="169"/>
      <c r="JG324" s="169"/>
      <c r="JH324" s="169"/>
      <c r="JV324" s="169"/>
      <c r="JW324" s="169"/>
      <c r="JX324" s="169"/>
      <c r="KD324" s="169"/>
      <c r="KE324" s="169"/>
      <c r="KF324" s="169"/>
      <c r="KP324" s="169"/>
      <c r="KT324" s="169"/>
      <c r="KU324" s="169"/>
      <c r="KV324" s="169"/>
      <c r="LB324" s="169"/>
      <c r="LC324" s="169"/>
      <c r="LD324" s="169"/>
      <c r="LG324" s="169"/>
      <c r="LH324" s="169"/>
      <c r="LI324" s="169"/>
      <c r="LO324" s="169"/>
      <c r="LP324" s="169"/>
      <c r="LQ324" s="169"/>
      <c r="LY324" s="169"/>
      <c r="LZ324" s="169"/>
      <c r="MG324" s="169"/>
      <c r="NB324" s="169"/>
      <c r="NC324" s="169"/>
      <c r="ND324" s="169"/>
      <c r="NE324" s="169"/>
      <c r="NF324" s="169"/>
      <c r="NG324" s="169"/>
      <c r="NH324" s="169"/>
      <c r="NI324" s="169"/>
      <c r="NJ324" s="169"/>
      <c r="NK324" s="169"/>
      <c r="NN324" s="169"/>
      <c r="OA324" s="169"/>
      <c r="OB324" s="169"/>
      <c r="OC324" s="169"/>
      <c r="OD324" s="169"/>
      <c r="OJ324" s="169"/>
      <c r="OT324" s="169"/>
      <c r="OU324" s="169"/>
      <c r="OV324" s="169"/>
      <c r="OW324" s="169"/>
      <c r="OX324" s="169"/>
      <c r="OY324" s="169"/>
      <c r="OZ324" s="169"/>
      <c r="PA324" s="170"/>
      <c r="PB324" s="170"/>
      <c r="PC324" s="170"/>
      <c r="PD324" s="170"/>
      <c r="PE324" s="170"/>
      <c r="PF324" s="170"/>
      <c r="PG324" s="170"/>
      <c r="PM324" s="169"/>
      <c r="PN324" s="169"/>
      <c r="PO324" s="169"/>
      <c r="PW324" s="169"/>
      <c r="QF324" s="169"/>
      <c r="QJ324" s="169"/>
      <c r="QK324" s="169"/>
      <c r="QL324" s="169"/>
      <c r="QX324" s="169"/>
      <c r="QY324" s="169"/>
      <c r="QZ324" s="169"/>
      <c r="RA324" s="169"/>
      <c r="RE324" s="169"/>
      <c r="RL324" s="169"/>
      <c r="RM324" s="169"/>
      <c r="RN324" s="169"/>
      <c r="RV324" s="169"/>
      <c r="RY324" s="227"/>
      <c r="RZ324" s="167"/>
      <c r="SB324" s="249"/>
      <c r="SC324" s="234"/>
      <c r="SD324" s="177"/>
      <c r="SF324" s="276"/>
      <c r="SG324" s="276"/>
      <c r="SH324" s="276"/>
      <c r="SI324" s="276"/>
      <c r="SJ324" s="276"/>
      <c r="SK324" s="276"/>
      <c r="SL324" s="276"/>
      <c r="SM324" s="276"/>
      <c r="SN324" s="276"/>
      <c r="SO324" s="276"/>
      <c r="SP324" s="276"/>
      <c r="SQ324" s="276"/>
      <c r="SR324" s="276"/>
      <c r="SS324" s="276"/>
      <c r="ST324" s="276"/>
      <c r="SU324" s="276"/>
      <c r="SV324" s="276"/>
      <c r="SW324" s="276"/>
      <c r="SX324" s="276"/>
      <c r="SY324" s="276"/>
      <c r="SZ324" s="276"/>
      <c r="TA324" s="276"/>
      <c r="TB324" s="276"/>
      <c r="TC324" s="276"/>
      <c r="TD324" s="276"/>
      <c r="TE324" s="276"/>
      <c r="TF324" s="276"/>
      <c r="TG324" s="276"/>
      <c r="TH324" s="276"/>
      <c r="TI324" s="276"/>
      <c r="TJ324" s="276"/>
      <c r="TK324" s="276"/>
      <c r="TL324" s="276"/>
      <c r="TM324" s="276"/>
      <c r="TN324" s="276"/>
      <c r="TO324" s="276"/>
      <c r="TP324" s="276"/>
      <c r="TQ324" s="276"/>
      <c r="TR324" s="276"/>
      <c r="TS324" s="276"/>
      <c r="TT324" s="276"/>
      <c r="TU324" s="276"/>
      <c r="TV324" s="276"/>
      <c r="TW324" s="276"/>
      <c r="TX324" s="276"/>
      <c r="TY324" s="276"/>
      <c r="TZ324" s="276"/>
      <c r="UA324" s="276"/>
      <c r="UB324" s="276"/>
      <c r="UC324" s="276"/>
      <c r="UD324" s="276"/>
      <c r="UE324" s="276"/>
      <c r="UF324" s="276"/>
      <c r="UG324" s="276"/>
      <c r="UH324" s="276"/>
      <c r="UI324" s="276"/>
      <c r="UJ324" s="276"/>
      <c r="UK324" s="276"/>
      <c r="UL324" s="276"/>
      <c r="UM324" s="276"/>
      <c r="UN324" s="276"/>
      <c r="UO324" s="276"/>
      <c r="UP324" s="276"/>
      <c r="UQ324" s="276"/>
      <c r="UR324" s="276"/>
      <c r="US324" s="276"/>
      <c r="UT324" s="276"/>
      <c r="UU324" s="276"/>
      <c r="UV324" s="276"/>
      <c r="UW324" s="276"/>
      <c r="UX324" s="276"/>
      <c r="UY324" s="276"/>
      <c r="UZ324" s="276"/>
      <c r="VA324" s="276"/>
      <c r="VB324" s="276"/>
      <c r="VC324" s="276"/>
      <c r="VD324" s="276"/>
      <c r="VE324" s="276"/>
      <c r="VF324" s="276"/>
      <c r="VG324" s="276"/>
      <c r="VH324" s="276"/>
      <c r="VI324" s="276"/>
      <c r="VJ324" s="276"/>
      <c r="VK324" s="276"/>
      <c r="VL324" s="276"/>
      <c r="VM324" s="276"/>
      <c r="VN324" s="276"/>
      <c r="VO324" s="276"/>
      <c r="VP324" s="276"/>
      <c r="VQ324" s="276"/>
      <c r="VR324" s="276"/>
      <c r="VS324" s="276"/>
      <c r="VT324" s="276"/>
      <c r="VU324" s="276"/>
      <c r="VV324" s="276"/>
      <c r="VW324" s="276"/>
      <c r="VX324" s="276"/>
      <c r="VY324" s="276"/>
      <c r="VZ324" s="276"/>
      <c r="WA324" s="276"/>
      <c r="WB324" s="276"/>
      <c r="WC324" s="276"/>
      <c r="WD324" s="276"/>
      <c r="WE324" s="276"/>
      <c r="WF324" s="276"/>
      <c r="WG324" s="276"/>
      <c r="WH324" s="276"/>
      <c r="WI324" s="276"/>
      <c r="WJ324" s="276"/>
      <c r="WK324" s="276"/>
      <c r="WL324" s="276"/>
      <c r="WM324" s="276"/>
      <c r="WN324" s="276"/>
      <c r="WO324" s="276"/>
      <c r="WP324" s="276"/>
      <c r="WQ324" s="276"/>
      <c r="WR324" s="276"/>
      <c r="WS324" s="276"/>
      <c r="WT324" s="276"/>
      <c r="WU324" s="276"/>
      <c r="WV324" s="276"/>
      <c r="WW324" s="276"/>
      <c r="WX324" s="276"/>
      <c r="WY324" s="276"/>
      <c r="WZ324" s="276"/>
      <c r="XA324" s="276"/>
      <c r="XB324" s="276"/>
      <c r="XC324" s="276"/>
      <c r="XD324" s="276"/>
      <c r="XE324" s="276"/>
      <c r="XF324" s="276"/>
      <c r="XG324" s="276"/>
      <c r="XH324" s="276"/>
      <c r="XI324" s="276"/>
      <c r="XJ324" s="276"/>
      <c r="XK324" s="276"/>
      <c r="XL324" s="276"/>
      <c r="XM324" s="278"/>
      <c r="XN324" s="278"/>
      <c r="XO324" s="278"/>
      <c r="XP324" s="278"/>
      <c r="XQ324" s="278"/>
      <c r="XR324" s="278"/>
      <c r="XS324" s="278"/>
      <c r="XT324" s="278"/>
      <c r="XU324" s="278"/>
      <c r="XV324" s="278"/>
      <c r="XW324" s="276"/>
      <c r="XX324" s="279"/>
      <c r="XY324" s="279"/>
      <c r="XZ324" s="279"/>
      <c r="YA324" s="279"/>
      <c r="YB324" s="279"/>
      <c r="YC324" s="279"/>
      <c r="YD324" s="279"/>
      <c r="YE324" s="279"/>
      <c r="YF324" s="279"/>
      <c r="YG324" s="279"/>
      <c r="YH324" s="279"/>
      <c r="YI324" s="279"/>
      <c r="YJ324" s="279"/>
      <c r="YK324" s="279"/>
      <c r="YL324" s="279"/>
      <c r="YM324" s="279"/>
      <c r="YN324" s="279"/>
      <c r="YO324" s="279"/>
      <c r="YP324" s="279"/>
      <c r="YQ324" s="279"/>
      <c r="YR324" s="279"/>
      <c r="YS324" s="279"/>
      <c r="YT324" s="279"/>
      <c r="YU324" s="279"/>
      <c r="YV324" s="279"/>
      <c r="YW324" s="279"/>
      <c r="YX324" s="279"/>
      <c r="YY324" s="279"/>
      <c r="YZ324" s="276"/>
      <c r="ZA324" s="276"/>
      <c r="ZB324" s="276"/>
      <c r="ZC324" s="276"/>
      <c r="ZD324" s="276"/>
      <c r="ZE324" s="276"/>
      <c r="ZF324" s="276"/>
      <c r="ZG324" s="276"/>
      <c r="ZH324" s="276"/>
      <c r="ZI324" s="276"/>
      <c r="ZJ324" s="276"/>
      <c r="ZK324" s="276"/>
      <c r="ZL324" s="276"/>
      <c r="ZM324" s="276"/>
      <c r="ZN324" s="276"/>
      <c r="ZO324" s="278"/>
      <c r="ZP324" s="278"/>
      <c r="ZQ324" s="278"/>
      <c r="ZR324" s="278"/>
      <c r="ZS324" s="278"/>
      <c r="ZT324" s="278"/>
      <c r="ZU324" s="278"/>
      <c r="ZV324" s="278"/>
      <c r="ZW324" s="276"/>
      <c r="ZX324" s="276"/>
      <c r="ZY324" s="276"/>
      <c r="ZZ324" s="276"/>
      <c r="AAA324" s="276"/>
      <c r="AAB324" s="276"/>
      <c r="AAC324" s="276"/>
      <c r="AAD324" s="276"/>
      <c r="AAE324" s="276"/>
      <c r="AAF324" s="276"/>
      <c r="AAG324" s="276"/>
      <c r="AAH324" s="276"/>
      <c r="AAI324" s="276"/>
      <c r="AAJ324" s="276"/>
      <c r="AAK324" s="276"/>
      <c r="AAL324" s="276"/>
      <c r="AAM324" s="276"/>
      <c r="AAN324" s="276"/>
      <c r="AAO324" s="278"/>
      <c r="AAP324" s="278"/>
      <c r="AAQ324" s="278"/>
      <c r="AAR324" s="278"/>
      <c r="AAS324" s="278"/>
      <c r="AAT324" s="278"/>
      <c r="AAU324" s="278"/>
      <c r="AAV324" s="278"/>
      <c r="AAW324" s="278"/>
      <c r="AAX324" s="278"/>
    </row>
    <row r="325" spans="10:726" s="168" customFormat="1" ht="13.5" customHeight="1" x14ac:dyDescent="0.35">
      <c r="J325" s="169"/>
      <c r="K325" s="169"/>
      <c r="L325" s="169"/>
      <c r="M325" s="169"/>
      <c r="N325" s="169"/>
      <c r="O325" s="169"/>
      <c r="P325" s="169"/>
      <c r="Q325" s="169"/>
      <c r="R325" s="169"/>
      <c r="S325" s="169"/>
      <c r="T325" s="169"/>
      <c r="V325" s="169"/>
      <c r="W325" s="169"/>
      <c r="X325" s="169"/>
      <c r="Y325" s="169"/>
      <c r="Z325" s="169"/>
      <c r="BH325" s="169"/>
      <c r="BI325" s="169"/>
      <c r="BJ325" s="169"/>
      <c r="BK325" s="169"/>
      <c r="BV325" s="169"/>
      <c r="BW325" s="169"/>
      <c r="BX325" s="169"/>
      <c r="BY325" s="169"/>
      <c r="CE325" s="169"/>
      <c r="CF325" s="169"/>
      <c r="CG325" s="169"/>
      <c r="CL325" s="169"/>
      <c r="CM325" s="169"/>
      <c r="CN325" s="169"/>
      <c r="CU325" s="169"/>
      <c r="CV325" s="169"/>
      <c r="CW325" s="169"/>
      <c r="CX325" s="169"/>
      <c r="CY325" s="169"/>
      <c r="DE325" s="169"/>
      <c r="DF325" s="169"/>
      <c r="DG325" s="169"/>
      <c r="DL325" s="169"/>
      <c r="DM325" s="169"/>
      <c r="DN325" s="169"/>
      <c r="DO325" s="169"/>
      <c r="DQ325" s="169"/>
      <c r="DR325" s="169"/>
      <c r="DS325" s="169"/>
      <c r="DU325" s="169"/>
      <c r="DV325" s="169"/>
      <c r="DW325" s="169"/>
      <c r="EC325" s="169"/>
      <c r="ED325" s="169"/>
      <c r="EE325" s="169"/>
      <c r="EV325" s="169"/>
      <c r="EW325" s="169"/>
      <c r="EX325" s="169"/>
      <c r="EY325" s="169"/>
      <c r="EZ325" s="169"/>
      <c r="FA325" s="169"/>
      <c r="FB325" s="169"/>
      <c r="FC325" s="169"/>
      <c r="FD325" s="169"/>
      <c r="FE325" s="169"/>
      <c r="FT325" s="169"/>
      <c r="GY325" s="169"/>
      <c r="GZ325" s="169"/>
      <c r="HA325" s="169"/>
      <c r="HB325" s="169"/>
      <c r="HC325" s="169"/>
      <c r="HD325" s="169"/>
      <c r="HE325" s="169"/>
      <c r="HF325" s="169"/>
      <c r="HG325" s="169"/>
      <c r="HH325" s="169"/>
      <c r="HI325" s="169"/>
      <c r="HJ325" s="169"/>
      <c r="HK325" s="169"/>
      <c r="HL325" s="169"/>
      <c r="HM325" s="169"/>
      <c r="HN325" s="169"/>
      <c r="HO325" s="169"/>
      <c r="HP325" s="169"/>
      <c r="HQ325" s="169"/>
      <c r="HR325" s="169"/>
      <c r="HS325" s="169"/>
      <c r="HT325" s="169"/>
      <c r="HU325" s="169"/>
      <c r="HV325" s="169"/>
      <c r="HW325" s="169"/>
      <c r="HX325" s="169"/>
      <c r="ID325" s="169"/>
      <c r="IE325" s="169"/>
      <c r="IF325" s="169"/>
      <c r="IU325" s="169"/>
      <c r="IV325" s="169"/>
      <c r="IW325" s="169"/>
      <c r="IX325" s="169"/>
      <c r="JF325" s="169"/>
      <c r="JG325" s="169"/>
      <c r="JH325" s="169"/>
      <c r="JV325" s="169"/>
      <c r="JW325" s="169"/>
      <c r="JX325" s="169"/>
      <c r="KD325" s="169"/>
      <c r="KE325" s="169"/>
      <c r="KF325" s="169"/>
      <c r="KP325" s="169"/>
      <c r="KT325" s="169"/>
      <c r="KU325" s="169"/>
      <c r="KV325" s="169"/>
      <c r="LB325" s="169"/>
      <c r="LC325" s="169"/>
      <c r="LD325" s="169"/>
      <c r="LG325" s="169"/>
      <c r="LH325" s="169"/>
      <c r="LI325" s="169"/>
      <c r="LO325" s="169"/>
      <c r="LP325" s="169"/>
      <c r="LQ325" s="169"/>
      <c r="LY325" s="169"/>
      <c r="LZ325" s="169"/>
      <c r="MG325" s="169"/>
      <c r="NB325" s="169"/>
      <c r="NC325" s="169"/>
      <c r="ND325" s="169"/>
      <c r="NE325" s="169"/>
      <c r="NF325" s="169"/>
      <c r="NG325" s="169"/>
      <c r="NH325" s="169"/>
      <c r="NI325" s="169"/>
      <c r="NJ325" s="169"/>
      <c r="NK325" s="169"/>
      <c r="NN325" s="169"/>
      <c r="OA325" s="169"/>
      <c r="OB325" s="169"/>
      <c r="OC325" s="169"/>
      <c r="OD325" s="169"/>
      <c r="OJ325" s="169"/>
      <c r="OT325" s="169"/>
      <c r="OU325" s="169"/>
      <c r="OV325" s="169"/>
      <c r="OW325" s="169"/>
      <c r="OX325" s="169"/>
      <c r="OY325" s="169"/>
      <c r="OZ325" s="169"/>
      <c r="PA325" s="170"/>
      <c r="PB325" s="170"/>
      <c r="PC325" s="170"/>
      <c r="PD325" s="170"/>
      <c r="PE325" s="170"/>
      <c r="PF325" s="170"/>
      <c r="PG325" s="170"/>
      <c r="PM325" s="169"/>
      <c r="PN325" s="169"/>
      <c r="PO325" s="169"/>
      <c r="PW325" s="169"/>
      <c r="QF325" s="169"/>
      <c r="QJ325" s="169"/>
      <c r="QK325" s="169"/>
      <c r="QL325" s="169"/>
      <c r="QX325" s="169"/>
      <c r="QY325" s="169"/>
      <c r="QZ325" s="169"/>
      <c r="RA325" s="169"/>
      <c r="RE325" s="169"/>
      <c r="RL325" s="169"/>
      <c r="RM325" s="169"/>
      <c r="RN325" s="169"/>
      <c r="RV325" s="169"/>
      <c r="RY325" s="227"/>
      <c r="RZ325" s="167"/>
      <c r="SB325" s="249"/>
      <c r="SC325" s="234"/>
      <c r="SD325" s="177"/>
      <c r="SF325" s="276"/>
      <c r="SG325" s="276"/>
      <c r="SH325" s="276"/>
      <c r="SI325" s="276"/>
      <c r="SJ325" s="276"/>
      <c r="SK325" s="276"/>
      <c r="SL325" s="276"/>
      <c r="SM325" s="276"/>
      <c r="SN325" s="276"/>
      <c r="SO325" s="276"/>
      <c r="SP325" s="276"/>
      <c r="SQ325" s="276"/>
      <c r="SR325" s="276"/>
      <c r="SS325" s="276"/>
      <c r="ST325" s="276"/>
      <c r="SU325" s="276"/>
      <c r="SV325" s="276"/>
      <c r="SW325" s="276"/>
      <c r="SX325" s="276"/>
      <c r="SY325" s="276"/>
      <c r="SZ325" s="276"/>
      <c r="TA325" s="276"/>
      <c r="TB325" s="276"/>
      <c r="TC325" s="276"/>
      <c r="TD325" s="276"/>
      <c r="TE325" s="276"/>
      <c r="TF325" s="276"/>
      <c r="TG325" s="276"/>
      <c r="TH325" s="276"/>
      <c r="TI325" s="276"/>
      <c r="TJ325" s="276"/>
      <c r="TK325" s="276"/>
      <c r="TL325" s="276"/>
      <c r="TM325" s="276"/>
      <c r="TN325" s="276"/>
      <c r="TO325" s="276"/>
      <c r="TP325" s="276"/>
      <c r="TQ325" s="276"/>
      <c r="TR325" s="276"/>
      <c r="TS325" s="276"/>
      <c r="TT325" s="276"/>
      <c r="TU325" s="276"/>
      <c r="TV325" s="276"/>
      <c r="TW325" s="276"/>
      <c r="TX325" s="276"/>
      <c r="TY325" s="276"/>
      <c r="TZ325" s="276"/>
      <c r="UA325" s="276"/>
      <c r="UB325" s="276"/>
      <c r="UC325" s="276"/>
      <c r="UD325" s="276"/>
      <c r="UE325" s="276"/>
      <c r="UF325" s="276"/>
      <c r="UG325" s="276"/>
      <c r="UH325" s="276"/>
      <c r="UI325" s="276"/>
      <c r="UJ325" s="276"/>
      <c r="UK325" s="276"/>
      <c r="UL325" s="276"/>
      <c r="UM325" s="276"/>
      <c r="UN325" s="276"/>
      <c r="UO325" s="276"/>
      <c r="UP325" s="276"/>
      <c r="UQ325" s="276"/>
      <c r="UR325" s="276"/>
      <c r="US325" s="276"/>
      <c r="UT325" s="276"/>
      <c r="UU325" s="276"/>
      <c r="UV325" s="276"/>
      <c r="UW325" s="276"/>
      <c r="UX325" s="276"/>
      <c r="UY325" s="276"/>
      <c r="UZ325" s="276"/>
      <c r="VA325" s="276"/>
      <c r="VB325" s="276"/>
      <c r="VC325" s="276"/>
      <c r="VD325" s="276"/>
      <c r="VE325" s="276"/>
      <c r="VF325" s="276"/>
      <c r="VG325" s="276"/>
      <c r="VH325" s="276"/>
      <c r="VI325" s="276"/>
      <c r="VJ325" s="276"/>
      <c r="VK325" s="276"/>
      <c r="VL325" s="276"/>
      <c r="VM325" s="276"/>
      <c r="VN325" s="276"/>
      <c r="VO325" s="276"/>
      <c r="VP325" s="276"/>
      <c r="VQ325" s="276"/>
      <c r="VR325" s="276"/>
      <c r="VS325" s="276"/>
      <c r="VT325" s="276"/>
      <c r="VU325" s="276"/>
      <c r="VV325" s="276"/>
      <c r="VW325" s="276"/>
      <c r="VX325" s="276"/>
      <c r="VY325" s="276"/>
      <c r="VZ325" s="276"/>
      <c r="WA325" s="276"/>
      <c r="WB325" s="276"/>
      <c r="WC325" s="276"/>
      <c r="WD325" s="276"/>
      <c r="WE325" s="276"/>
      <c r="WF325" s="276"/>
      <c r="WG325" s="276"/>
      <c r="WH325" s="276"/>
      <c r="WI325" s="276"/>
      <c r="WJ325" s="276"/>
      <c r="WK325" s="276"/>
      <c r="WL325" s="276"/>
      <c r="WM325" s="276"/>
      <c r="WN325" s="276"/>
      <c r="WO325" s="276"/>
      <c r="WP325" s="276"/>
      <c r="WQ325" s="276"/>
      <c r="WR325" s="276"/>
      <c r="WS325" s="276"/>
      <c r="WT325" s="276"/>
      <c r="WU325" s="276"/>
      <c r="WV325" s="276"/>
      <c r="WW325" s="276"/>
      <c r="WX325" s="276"/>
      <c r="WY325" s="276"/>
      <c r="WZ325" s="276"/>
      <c r="XA325" s="276"/>
      <c r="XB325" s="276"/>
      <c r="XC325" s="276"/>
      <c r="XD325" s="276"/>
      <c r="XE325" s="276"/>
      <c r="XF325" s="276"/>
      <c r="XG325" s="276"/>
      <c r="XH325" s="276"/>
      <c r="XI325" s="276"/>
      <c r="XJ325" s="276"/>
      <c r="XK325" s="276"/>
      <c r="XL325" s="276"/>
      <c r="XM325" s="278"/>
      <c r="XN325" s="278"/>
      <c r="XO325" s="278"/>
      <c r="XP325" s="278"/>
      <c r="XQ325" s="278"/>
      <c r="XR325" s="278"/>
      <c r="XS325" s="278"/>
      <c r="XT325" s="278"/>
      <c r="XU325" s="278"/>
      <c r="XV325" s="278"/>
      <c r="XW325" s="276"/>
      <c r="XX325" s="279"/>
      <c r="XY325" s="279"/>
      <c r="XZ325" s="279"/>
      <c r="YA325" s="279"/>
      <c r="YB325" s="279"/>
      <c r="YC325" s="279"/>
      <c r="YD325" s="279"/>
      <c r="YE325" s="279"/>
      <c r="YF325" s="279"/>
      <c r="YG325" s="279"/>
      <c r="YH325" s="279"/>
      <c r="YI325" s="279"/>
      <c r="YJ325" s="279"/>
      <c r="YK325" s="279"/>
      <c r="YL325" s="279"/>
      <c r="YM325" s="279"/>
      <c r="YN325" s="279"/>
      <c r="YO325" s="279"/>
      <c r="YP325" s="279"/>
      <c r="YQ325" s="279"/>
      <c r="YR325" s="279"/>
      <c r="YS325" s="279"/>
      <c r="YT325" s="279"/>
      <c r="YU325" s="279"/>
      <c r="YV325" s="279"/>
      <c r="YW325" s="279"/>
      <c r="YX325" s="279"/>
      <c r="YY325" s="279"/>
      <c r="YZ325" s="276"/>
      <c r="ZA325" s="276"/>
      <c r="ZB325" s="276"/>
      <c r="ZC325" s="276"/>
      <c r="ZD325" s="276"/>
      <c r="ZE325" s="276"/>
      <c r="ZF325" s="276"/>
      <c r="ZG325" s="276"/>
      <c r="ZH325" s="276"/>
      <c r="ZI325" s="276"/>
      <c r="ZJ325" s="276"/>
      <c r="ZK325" s="276"/>
      <c r="ZL325" s="276"/>
      <c r="ZM325" s="276"/>
      <c r="ZN325" s="276"/>
      <c r="ZO325" s="278"/>
      <c r="ZP325" s="278"/>
      <c r="ZQ325" s="278"/>
      <c r="ZR325" s="278"/>
      <c r="ZS325" s="278"/>
      <c r="ZT325" s="278"/>
      <c r="ZU325" s="278"/>
      <c r="ZV325" s="278"/>
      <c r="ZW325" s="276"/>
      <c r="ZX325" s="276"/>
      <c r="ZY325" s="276"/>
      <c r="ZZ325" s="276"/>
      <c r="AAA325" s="276"/>
      <c r="AAB325" s="276"/>
      <c r="AAC325" s="276"/>
      <c r="AAD325" s="276"/>
      <c r="AAE325" s="276"/>
      <c r="AAF325" s="276"/>
      <c r="AAG325" s="276"/>
      <c r="AAH325" s="276"/>
      <c r="AAI325" s="276"/>
      <c r="AAJ325" s="276"/>
      <c r="AAK325" s="276"/>
      <c r="AAL325" s="276"/>
      <c r="AAM325" s="276"/>
      <c r="AAN325" s="276"/>
      <c r="AAO325" s="278"/>
      <c r="AAP325" s="278"/>
      <c r="AAQ325" s="278"/>
      <c r="AAR325" s="278"/>
      <c r="AAS325" s="278"/>
      <c r="AAT325" s="278"/>
      <c r="AAU325" s="278"/>
      <c r="AAV325" s="278"/>
      <c r="AAW325" s="278"/>
      <c r="AAX325" s="278"/>
    </row>
    <row r="326" spans="10:726" s="168" customFormat="1" ht="13.5" customHeight="1" x14ac:dyDescent="0.35">
      <c r="J326" s="169"/>
      <c r="K326" s="169"/>
      <c r="L326" s="169"/>
      <c r="M326" s="169"/>
      <c r="N326" s="169"/>
      <c r="O326" s="169"/>
      <c r="P326" s="169"/>
      <c r="Q326" s="169"/>
      <c r="R326" s="169"/>
      <c r="S326" s="169"/>
      <c r="T326" s="169"/>
      <c r="V326" s="169"/>
      <c r="W326" s="169"/>
      <c r="X326" s="169"/>
      <c r="Y326" s="169"/>
      <c r="Z326" s="169"/>
      <c r="BH326" s="169"/>
      <c r="BI326" s="169"/>
      <c r="BJ326" s="169"/>
      <c r="BK326" s="169"/>
      <c r="BV326" s="169"/>
      <c r="BW326" s="169"/>
      <c r="BX326" s="169"/>
      <c r="BY326" s="169"/>
      <c r="CE326" s="169"/>
      <c r="CF326" s="169"/>
      <c r="CG326" s="169"/>
      <c r="CL326" s="169"/>
      <c r="CM326" s="169"/>
      <c r="CN326" s="169"/>
      <c r="CU326" s="169"/>
      <c r="CV326" s="169"/>
      <c r="CW326" s="169"/>
      <c r="CX326" s="169"/>
      <c r="CY326" s="169"/>
      <c r="DE326" s="169"/>
      <c r="DF326" s="169"/>
      <c r="DG326" s="169"/>
      <c r="DL326" s="169"/>
      <c r="DM326" s="169"/>
      <c r="DN326" s="169"/>
      <c r="DO326" s="169"/>
      <c r="DQ326" s="169"/>
      <c r="DR326" s="169"/>
      <c r="DS326" s="169"/>
      <c r="DU326" s="169"/>
      <c r="DV326" s="169"/>
      <c r="DW326" s="169"/>
      <c r="EC326" s="169"/>
      <c r="ED326" s="169"/>
      <c r="EE326" s="169"/>
      <c r="EV326" s="169"/>
      <c r="EW326" s="169"/>
      <c r="EX326" s="169"/>
      <c r="EY326" s="169"/>
      <c r="EZ326" s="169"/>
      <c r="FA326" s="169"/>
      <c r="FB326" s="169"/>
      <c r="FC326" s="169"/>
      <c r="FD326" s="169"/>
      <c r="FE326" s="169"/>
      <c r="FT326" s="169"/>
      <c r="GY326" s="169"/>
      <c r="GZ326" s="169"/>
      <c r="HA326" s="169"/>
      <c r="HB326" s="169"/>
      <c r="HC326" s="169"/>
      <c r="HD326" s="169"/>
      <c r="HE326" s="169"/>
      <c r="HF326" s="169"/>
      <c r="HG326" s="169"/>
      <c r="HH326" s="169"/>
      <c r="HI326" s="169"/>
      <c r="HJ326" s="169"/>
      <c r="HK326" s="169"/>
      <c r="HL326" s="169"/>
      <c r="HM326" s="169"/>
      <c r="HN326" s="169"/>
      <c r="HO326" s="169"/>
      <c r="HP326" s="169"/>
      <c r="HQ326" s="169"/>
      <c r="HR326" s="169"/>
      <c r="HS326" s="169"/>
      <c r="HT326" s="169"/>
      <c r="HU326" s="169"/>
      <c r="HV326" s="169"/>
      <c r="HW326" s="169"/>
      <c r="HX326" s="169"/>
      <c r="ID326" s="169"/>
      <c r="IE326" s="169"/>
      <c r="IF326" s="169"/>
      <c r="IU326" s="169"/>
      <c r="IV326" s="169"/>
      <c r="IW326" s="169"/>
      <c r="IX326" s="169"/>
      <c r="JF326" s="169"/>
      <c r="JG326" s="169"/>
      <c r="JH326" s="169"/>
      <c r="JV326" s="169"/>
      <c r="JW326" s="169"/>
      <c r="JX326" s="169"/>
      <c r="KD326" s="169"/>
      <c r="KE326" s="169"/>
      <c r="KF326" s="169"/>
      <c r="KP326" s="169"/>
      <c r="KT326" s="169"/>
      <c r="KU326" s="169"/>
      <c r="KV326" s="169"/>
      <c r="LB326" s="169"/>
      <c r="LC326" s="169"/>
      <c r="LD326" s="169"/>
      <c r="LG326" s="169"/>
      <c r="LH326" s="169"/>
      <c r="LI326" s="169"/>
      <c r="LO326" s="169"/>
      <c r="LP326" s="169"/>
      <c r="LQ326" s="169"/>
      <c r="LY326" s="169"/>
      <c r="LZ326" s="169"/>
      <c r="MG326" s="169"/>
      <c r="NB326" s="169"/>
      <c r="NC326" s="169"/>
      <c r="ND326" s="169"/>
      <c r="NE326" s="169"/>
      <c r="NF326" s="169"/>
      <c r="NG326" s="169"/>
      <c r="NH326" s="169"/>
      <c r="NI326" s="169"/>
      <c r="NJ326" s="169"/>
      <c r="NK326" s="169"/>
      <c r="NN326" s="169"/>
      <c r="OA326" s="169"/>
      <c r="OB326" s="169"/>
      <c r="OC326" s="169"/>
      <c r="OD326" s="169"/>
      <c r="OJ326" s="169"/>
      <c r="OT326" s="169"/>
      <c r="OU326" s="169"/>
      <c r="OV326" s="169"/>
      <c r="OW326" s="169"/>
      <c r="OX326" s="169"/>
      <c r="OY326" s="169"/>
      <c r="OZ326" s="169"/>
      <c r="PA326" s="170"/>
      <c r="PB326" s="170"/>
      <c r="PC326" s="170"/>
      <c r="PD326" s="170"/>
      <c r="PE326" s="170"/>
      <c r="PF326" s="170"/>
      <c r="PG326" s="170"/>
      <c r="PM326" s="169"/>
      <c r="PN326" s="169"/>
      <c r="PO326" s="169"/>
      <c r="PW326" s="169"/>
      <c r="QF326" s="169"/>
      <c r="QJ326" s="169"/>
      <c r="QK326" s="169"/>
      <c r="QL326" s="169"/>
      <c r="QX326" s="169"/>
      <c r="QY326" s="169"/>
      <c r="QZ326" s="169"/>
      <c r="RA326" s="169"/>
      <c r="RE326" s="169"/>
      <c r="RL326" s="169"/>
      <c r="RM326" s="169"/>
      <c r="RN326" s="169"/>
      <c r="RV326" s="169"/>
      <c r="RY326" s="227"/>
      <c r="RZ326" s="167"/>
      <c r="SB326" s="249"/>
      <c r="SC326" s="234"/>
      <c r="SD326" s="177"/>
      <c r="SF326" s="276"/>
      <c r="SG326" s="276"/>
      <c r="SH326" s="276"/>
      <c r="SI326" s="276"/>
      <c r="SJ326" s="276"/>
      <c r="SK326" s="276"/>
      <c r="SL326" s="276"/>
      <c r="SM326" s="276"/>
      <c r="SN326" s="276"/>
      <c r="SO326" s="276"/>
      <c r="SP326" s="276"/>
      <c r="SQ326" s="276"/>
      <c r="SR326" s="276"/>
      <c r="SS326" s="276"/>
      <c r="ST326" s="276"/>
      <c r="SU326" s="276"/>
      <c r="SV326" s="276"/>
      <c r="SW326" s="276"/>
      <c r="SX326" s="276"/>
      <c r="SY326" s="276"/>
      <c r="SZ326" s="276"/>
      <c r="TA326" s="276"/>
      <c r="TB326" s="276"/>
      <c r="TC326" s="276"/>
      <c r="TD326" s="276"/>
      <c r="TE326" s="276"/>
      <c r="TF326" s="276"/>
      <c r="TG326" s="276"/>
      <c r="TH326" s="276"/>
      <c r="TI326" s="276"/>
      <c r="TJ326" s="276"/>
      <c r="TK326" s="276"/>
      <c r="TL326" s="276"/>
      <c r="TM326" s="276"/>
      <c r="TN326" s="276"/>
      <c r="TO326" s="276"/>
      <c r="TP326" s="276"/>
      <c r="TQ326" s="276"/>
      <c r="TR326" s="276"/>
      <c r="TS326" s="276"/>
      <c r="TT326" s="276"/>
      <c r="TU326" s="276"/>
      <c r="TV326" s="276"/>
      <c r="TW326" s="276"/>
      <c r="TX326" s="276"/>
      <c r="TY326" s="276"/>
      <c r="TZ326" s="276"/>
      <c r="UA326" s="276"/>
      <c r="UB326" s="276"/>
      <c r="UC326" s="276"/>
      <c r="UD326" s="276"/>
      <c r="UE326" s="276"/>
      <c r="UF326" s="276"/>
      <c r="UG326" s="276"/>
      <c r="UH326" s="276"/>
      <c r="UI326" s="276"/>
      <c r="UJ326" s="276"/>
      <c r="UK326" s="276"/>
      <c r="UL326" s="276"/>
      <c r="UM326" s="276"/>
      <c r="UN326" s="276"/>
      <c r="UO326" s="276"/>
      <c r="UP326" s="276"/>
      <c r="UQ326" s="276"/>
      <c r="UR326" s="276"/>
      <c r="US326" s="276"/>
      <c r="UT326" s="276"/>
      <c r="UU326" s="276"/>
      <c r="UV326" s="276"/>
      <c r="UW326" s="276"/>
      <c r="UX326" s="276"/>
      <c r="UY326" s="276"/>
      <c r="UZ326" s="276"/>
      <c r="VA326" s="276"/>
      <c r="VB326" s="276"/>
      <c r="VC326" s="276"/>
      <c r="VD326" s="276"/>
      <c r="VE326" s="276"/>
      <c r="VF326" s="276"/>
      <c r="VG326" s="276"/>
      <c r="VH326" s="276"/>
      <c r="VI326" s="276"/>
      <c r="VJ326" s="276"/>
      <c r="VK326" s="276"/>
      <c r="VL326" s="276"/>
      <c r="VM326" s="276"/>
      <c r="VN326" s="276"/>
      <c r="VO326" s="276"/>
      <c r="VP326" s="276"/>
      <c r="VQ326" s="276"/>
      <c r="VR326" s="276"/>
      <c r="VS326" s="276"/>
      <c r="VT326" s="276"/>
      <c r="VU326" s="276"/>
      <c r="VV326" s="276"/>
      <c r="VW326" s="276"/>
      <c r="VX326" s="276"/>
      <c r="VY326" s="276"/>
      <c r="VZ326" s="276"/>
      <c r="WA326" s="276"/>
      <c r="WB326" s="276"/>
      <c r="WC326" s="276"/>
      <c r="WD326" s="276"/>
      <c r="WE326" s="276"/>
      <c r="WF326" s="276"/>
      <c r="WG326" s="276"/>
      <c r="WH326" s="276"/>
      <c r="WI326" s="276"/>
      <c r="WJ326" s="276"/>
      <c r="WK326" s="276"/>
      <c r="WL326" s="276"/>
      <c r="WM326" s="276"/>
      <c r="WN326" s="276"/>
      <c r="WO326" s="276"/>
      <c r="WP326" s="276"/>
      <c r="WQ326" s="276"/>
      <c r="WR326" s="276"/>
      <c r="WS326" s="276"/>
      <c r="WT326" s="276"/>
      <c r="WU326" s="276"/>
      <c r="WV326" s="276"/>
      <c r="WW326" s="276"/>
      <c r="WX326" s="276"/>
      <c r="WY326" s="276"/>
      <c r="WZ326" s="276"/>
      <c r="XA326" s="276"/>
      <c r="XB326" s="276"/>
      <c r="XC326" s="276"/>
      <c r="XD326" s="276"/>
      <c r="XE326" s="276"/>
      <c r="XF326" s="276"/>
      <c r="XG326" s="276"/>
      <c r="XH326" s="276"/>
      <c r="XI326" s="276"/>
      <c r="XJ326" s="276"/>
      <c r="XK326" s="276"/>
      <c r="XL326" s="276"/>
      <c r="XM326" s="278"/>
      <c r="XN326" s="278"/>
      <c r="XO326" s="278"/>
      <c r="XP326" s="278"/>
      <c r="XQ326" s="278"/>
      <c r="XR326" s="278"/>
      <c r="XS326" s="278"/>
      <c r="XT326" s="278"/>
      <c r="XU326" s="278"/>
      <c r="XV326" s="278"/>
      <c r="XW326" s="276"/>
      <c r="XX326" s="279"/>
      <c r="XY326" s="279"/>
      <c r="XZ326" s="279"/>
      <c r="YA326" s="279"/>
      <c r="YB326" s="279"/>
      <c r="YC326" s="279"/>
      <c r="YD326" s="279"/>
      <c r="YE326" s="279"/>
      <c r="YF326" s="279"/>
      <c r="YG326" s="279"/>
      <c r="YH326" s="279"/>
      <c r="YI326" s="279"/>
      <c r="YJ326" s="279"/>
      <c r="YK326" s="279"/>
      <c r="YL326" s="279"/>
      <c r="YM326" s="279"/>
      <c r="YN326" s="279"/>
      <c r="YO326" s="279"/>
      <c r="YP326" s="279"/>
      <c r="YQ326" s="279"/>
      <c r="YR326" s="279"/>
      <c r="YS326" s="279"/>
      <c r="YT326" s="279"/>
      <c r="YU326" s="279"/>
      <c r="YV326" s="279"/>
      <c r="YW326" s="279"/>
      <c r="YX326" s="279"/>
      <c r="YY326" s="279"/>
      <c r="YZ326" s="276"/>
      <c r="ZA326" s="276"/>
      <c r="ZB326" s="276"/>
      <c r="ZC326" s="276"/>
      <c r="ZD326" s="276"/>
      <c r="ZE326" s="276"/>
      <c r="ZF326" s="276"/>
      <c r="ZG326" s="276"/>
      <c r="ZH326" s="276"/>
      <c r="ZI326" s="276"/>
      <c r="ZJ326" s="276"/>
      <c r="ZK326" s="276"/>
      <c r="ZL326" s="276"/>
      <c r="ZM326" s="276"/>
      <c r="ZN326" s="276"/>
      <c r="ZO326" s="278"/>
      <c r="ZP326" s="278"/>
      <c r="ZQ326" s="278"/>
      <c r="ZR326" s="278"/>
      <c r="ZS326" s="278"/>
      <c r="ZT326" s="278"/>
      <c r="ZU326" s="278"/>
      <c r="ZV326" s="278"/>
      <c r="ZW326" s="276"/>
      <c r="ZX326" s="276"/>
      <c r="ZY326" s="276"/>
      <c r="ZZ326" s="276"/>
      <c r="AAA326" s="276"/>
      <c r="AAB326" s="276"/>
      <c r="AAC326" s="276"/>
      <c r="AAD326" s="276"/>
      <c r="AAE326" s="276"/>
      <c r="AAF326" s="276"/>
      <c r="AAG326" s="276"/>
      <c r="AAH326" s="276"/>
      <c r="AAI326" s="276"/>
      <c r="AAJ326" s="276"/>
      <c r="AAK326" s="276"/>
      <c r="AAL326" s="276"/>
      <c r="AAM326" s="276"/>
      <c r="AAN326" s="276"/>
      <c r="AAO326" s="278"/>
      <c r="AAP326" s="278"/>
      <c r="AAQ326" s="278"/>
      <c r="AAR326" s="278"/>
      <c r="AAS326" s="278"/>
      <c r="AAT326" s="278"/>
      <c r="AAU326" s="278"/>
      <c r="AAV326" s="278"/>
      <c r="AAW326" s="278"/>
      <c r="AAX326" s="278"/>
    </row>
    <row r="327" spans="10:726" s="168" customFormat="1" ht="13.5" customHeight="1" x14ac:dyDescent="0.35">
      <c r="J327" s="169"/>
      <c r="K327" s="169"/>
      <c r="L327" s="169"/>
      <c r="M327" s="169"/>
      <c r="N327" s="169"/>
      <c r="O327" s="169"/>
      <c r="P327" s="169"/>
      <c r="Q327" s="169"/>
      <c r="R327" s="169"/>
      <c r="S327" s="169"/>
      <c r="T327" s="169"/>
      <c r="V327" s="169"/>
      <c r="W327" s="169"/>
      <c r="X327" s="169"/>
      <c r="Y327" s="169"/>
      <c r="Z327" s="169"/>
      <c r="BH327" s="169"/>
      <c r="BI327" s="169"/>
      <c r="BJ327" s="169"/>
      <c r="BK327" s="169"/>
      <c r="BV327" s="169"/>
      <c r="BW327" s="169"/>
      <c r="BX327" s="169"/>
      <c r="BY327" s="169"/>
      <c r="CE327" s="169"/>
      <c r="CF327" s="169"/>
      <c r="CG327" s="169"/>
      <c r="CL327" s="169"/>
      <c r="CM327" s="169"/>
      <c r="CN327" s="169"/>
      <c r="CU327" s="169"/>
      <c r="CV327" s="169"/>
      <c r="CW327" s="169"/>
      <c r="CX327" s="169"/>
      <c r="CY327" s="169"/>
      <c r="DE327" s="169"/>
      <c r="DF327" s="169"/>
      <c r="DG327" s="169"/>
      <c r="DL327" s="169"/>
      <c r="DM327" s="169"/>
      <c r="DN327" s="169"/>
      <c r="DO327" s="169"/>
      <c r="DQ327" s="169"/>
      <c r="DR327" s="169"/>
      <c r="DS327" s="169"/>
      <c r="DU327" s="169"/>
      <c r="DV327" s="169"/>
      <c r="DW327" s="169"/>
      <c r="EC327" s="169"/>
      <c r="ED327" s="169"/>
      <c r="EE327" s="169"/>
      <c r="EV327" s="169"/>
      <c r="EW327" s="169"/>
      <c r="EX327" s="169"/>
      <c r="EY327" s="169"/>
      <c r="EZ327" s="169"/>
      <c r="FA327" s="169"/>
      <c r="FB327" s="169"/>
      <c r="FC327" s="169"/>
      <c r="FD327" s="169"/>
      <c r="FE327" s="169"/>
      <c r="FT327" s="169"/>
      <c r="GY327" s="169"/>
      <c r="GZ327" s="169"/>
      <c r="HA327" s="169"/>
      <c r="HB327" s="169"/>
      <c r="HC327" s="169"/>
      <c r="HD327" s="169"/>
      <c r="HE327" s="169"/>
      <c r="HF327" s="169"/>
      <c r="HG327" s="169"/>
      <c r="HH327" s="169"/>
      <c r="HI327" s="169"/>
      <c r="HJ327" s="169"/>
      <c r="HK327" s="169"/>
      <c r="HL327" s="169"/>
      <c r="HM327" s="169"/>
      <c r="HN327" s="169"/>
      <c r="HO327" s="169"/>
      <c r="HP327" s="169"/>
      <c r="HQ327" s="169"/>
      <c r="HR327" s="169"/>
      <c r="HS327" s="169"/>
      <c r="HT327" s="169"/>
      <c r="HU327" s="169"/>
      <c r="HV327" s="169"/>
      <c r="HW327" s="169"/>
      <c r="HX327" s="169"/>
      <c r="ID327" s="169"/>
      <c r="IE327" s="169"/>
      <c r="IF327" s="169"/>
      <c r="IU327" s="169"/>
      <c r="IV327" s="169"/>
      <c r="IW327" s="169"/>
      <c r="IX327" s="169"/>
      <c r="JF327" s="169"/>
      <c r="JG327" s="169"/>
      <c r="JH327" s="169"/>
      <c r="JV327" s="169"/>
      <c r="JW327" s="169"/>
      <c r="JX327" s="169"/>
      <c r="KD327" s="169"/>
      <c r="KE327" s="169"/>
      <c r="KF327" s="169"/>
      <c r="KP327" s="169"/>
      <c r="KT327" s="169"/>
      <c r="KU327" s="169"/>
      <c r="KV327" s="169"/>
      <c r="LB327" s="169"/>
      <c r="LC327" s="169"/>
      <c r="LD327" s="169"/>
      <c r="LG327" s="169"/>
      <c r="LH327" s="169"/>
      <c r="LI327" s="169"/>
      <c r="LO327" s="169"/>
      <c r="LP327" s="169"/>
      <c r="LQ327" s="169"/>
      <c r="LY327" s="169"/>
      <c r="LZ327" s="169"/>
      <c r="MG327" s="169"/>
      <c r="NB327" s="169"/>
      <c r="NC327" s="169"/>
      <c r="ND327" s="169"/>
      <c r="NE327" s="169"/>
      <c r="NF327" s="169"/>
      <c r="NG327" s="169"/>
      <c r="NH327" s="169"/>
      <c r="NI327" s="169"/>
      <c r="NJ327" s="169"/>
      <c r="NK327" s="169"/>
      <c r="NN327" s="169"/>
      <c r="OA327" s="169"/>
      <c r="OB327" s="169"/>
      <c r="OC327" s="169"/>
      <c r="OD327" s="169"/>
      <c r="OJ327" s="169"/>
      <c r="OT327" s="169"/>
      <c r="OU327" s="169"/>
      <c r="OV327" s="169"/>
      <c r="OW327" s="169"/>
      <c r="OX327" s="169"/>
      <c r="OY327" s="169"/>
      <c r="OZ327" s="169"/>
      <c r="PA327" s="170"/>
      <c r="PB327" s="170"/>
      <c r="PC327" s="170"/>
      <c r="PD327" s="170"/>
      <c r="PE327" s="170"/>
      <c r="PF327" s="170"/>
      <c r="PG327" s="170"/>
      <c r="PM327" s="169"/>
      <c r="PN327" s="169"/>
      <c r="PO327" s="169"/>
      <c r="PW327" s="169"/>
      <c r="QF327" s="169"/>
      <c r="QJ327" s="169"/>
      <c r="QK327" s="169"/>
      <c r="QL327" s="169"/>
      <c r="QX327" s="169"/>
      <c r="QY327" s="169"/>
      <c r="QZ327" s="169"/>
      <c r="RA327" s="169"/>
      <c r="RE327" s="169"/>
      <c r="RL327" s="169"/>
      <c r="RM327" s="169"/>
      <c r="RN327" s="169"/>
      <c r="RV327" s="169"/>
      <c r="RY327" s="227"/>
      <c r="RZ327" s="167"/>
      <c r="SB327" s="249"/>
      <c r="SC327" s="234"/>
      <c r="SD327" s="177"/>
      <c r="SF327" s="276"/>
      <c r="SG327" s="276"/>
      <c r="SH327" s="276"/>
      <c r="SI327" s="276"/>
      <c r="SJ327" s="276"/>
      <c r="SK327" s="276"/>
      <c r="SL327" s="276"/>
      <c r="SM327" s="276"/>
      <c r="SN327" s="276"/>
      <c r="SO327" s="276"/>
      <c r="SP327" s="276"/>
      <c r="SQ327" s="276"/>
      <c r="SR327" s="276"/>
      <c r="SS327" s="276"/>
      <c r="ST327" s="276"/>
      <c r="SU327" s="276"/>
      <c r="SV327" s="276"/>
      <c r="SW327" s="276"/>
      <c r="SX327" s="276"/>
      <c r="SY327" s="276"/>
      <c r="SZ327" s="276"/>
      <c r="TA327" s="276"/>
      <c r="TB327" s="276"/>
      <c r="TC327" s="276"/>
      <c r="TD327" s="276"/>
      <c r="TE327" s="276"/>
      <c r="TF327" s="276"/>
      <c r="TG327" s="276"/>
      <c r="TH327" s="276"/>
      <c r="TI327" s="276"/>
      <c r="TJ327" s="276"/>
      <c r="TK327" s="276"/>
      <c r="TL327" s="276"/>
      <c r="TM327" s="276"/>
      <c r="TN327" s="276"/>
      <c r="TO327" s="276"/>
      <c r="TP327" s="276"/>
      <c r="TQ327" s="276"/>
      <c r="TR327" s="276"/>
      <c r="TS327" s="276"/>
      <c r="TT327" s="276"/>
      <c r="TU327" s="276"/>
      <c r="TV327" s="276"/>
      <c r="TW327" s="276"/>
      <c r="TX327" s="276"/>
      <c r="TY327" s="276"/>
      <c r="TZ327" s="276"/>
      <c r="UA327" s="276"/>
      <c r="UB327" s="276"/>
      <c r="UC327" s="276"/>
      <c r="UD327" s="276"/>
      <c r="UE327" s="276"/>
      <c r="UF327" s="276"/>
      <c r="UG327" s="276"/>
      <c r="UH327" s="276"/>
      <c r="UI327" s="276"/>
      <c r="UJ327" s="276"/>
      <c r="UK327" s="276"/>
      <c r="UL327" s="276"/>
      <c r="UM327" s="276"/>
      <c r="UN327" s="276"/>
      <c r="UO327" s="276"/>
      <c r="UP327" s="276"/>
      <c r="UQ327" s="276"/>
      <c r="UR327" s="276"/>
      <c r="US327" s="276"/>
      <c r="UT327" s="276"/>
      <c r="UU327" s="276"/>
      <c r="UV327" s="276"/>
      <c r="UW327" s="276"/>
      <c r="UX327" s="276"/>
      <c r="UY327" s="276"/>
      <c r="UZ327" s="276"/>
      <c r="VA327" s="276"/>
      <c r="VB327" s="276"/>
      <c r="VC327" s="276"/>
      <c r="VD327" s="276"/>
      <c r="VE327" s="276"/>
      <c r="VF327" s="276"/>
      <c r="VG327" s="276"/>
      <c r="VH327" s="276"/>
      <c r="VI327" s="276"/>
      <c r="VJ327" s="276"/>
      <c r="VK327" s="276"/>
      <c r="VL327" s="276"/>
      <c r="VM327" s="276"/>
      <c r="VN327" s="276"/>
      <c r="VO327" s="276"/>
      <c r="VP327" s="276"/>
      <c r="VQ327" s="276"/>
      <c r="VR327" s="276"/>
      <c r="VS327" s="276"/>
      <c r="VT327" s="276"/>
      <c r="VU327" s="276"/>
      <c r="VV327" s="276"/>
      <c r="VW327" s="276"/>
      <c r="VX327" s="276"/>
      <c r="VY327" s="276"/>
      <c r="VZ327" s="276"/>
      <c r="WA327" s="276"/>
      <c r="WB327" s="276"/>
      <c r="WC327" s="276"/>
      <c r="WD327" s="276"/>
      <c r="WE327" s="276"/>
      <c r="WF327" s="276"/>
      <c r="WG327" s="276"/>
      <c r="WH327" s="276"/>
      <c r="WI327" s="276"/>
      <c r="WJ327" s="276"/>
      <c r="WK327" s="276"/>
      <c r="WL327" s="276"/>
      <c r="WM327" s="276"/>
      <c r="WN327" s="276"/>
      <c r="WO327" s="276"/>
      <c r="WP327" s="276"/>
      <c r="WQ327" s="276"/>
      <c r="WR327" s="276"/>
      <c r="WS327" s="276"/>
      <c r="WT327" s="276"/>
      <c r="WU327" s="276"/>
      <c r="WV327" s="276"/>
      <c r="WW327" s="276"/>
      <c r="WX327" s="276"/>
      <c r="WY327" s="276"/>
      <c r="WZ327" s="276"/>
      <c r="XA327" s="276"/>
      <c r="XB327" s="276"/>
      <c r="XC327" s="276"/>
      <c r="XD327" s="276"/>
      <c r="XE327" s="276"/>
      <c r="XF327" s="276"/>
      <c r="XG327" s="276"/>
      <c r="XH327" s="276"/>
      <c r="XI327" s="276"/>
      <c r="XJ327" s="276"/>
      <c r="XK327" s="276"/>
      <c r="XL327" s="276"/>
      <c r="XM327" s="278"/>
      <c r="XN327" s="278"/>
      <c r="XO327" s="278"/>
      <c r="XP327" s="278"/>
      <c r="XQ327" s="278"/>
      <c r="XR327" s="278"/>
      <c r="XS327" s="278"/>
      <c r="XT327" s="278"/>
      <c r="XU327" s="278"/>
      <c r="XV327" s="278"/>
      <c r="XW327" s="276"/>
      <c r="XX327" s="279"/>
      <c r="XY327" s="279"/>
      <c r="XZ327" s="279"/>
      <c r="YA327" s="279"/>
      <c r="YB327" s="279"/>
      <c r="YC327" s="279"/>
      <c r="YD327" s="279"/>
      <c r="YE327" s="279"/>
      <c r="YF327" s="279"/>
      <c r="YG327" s="279"/>
      <c r="YH327" s="279"/>
      <c r="YI327" s="279"/>
      <c r="YJ327" s="279"/>
      <c r="YK327" s="279"/>
      <c r="YL327" s="279"/>
      <c r="YM327" s="279"/>
      <c r="YN327" s="279"/>
      <c r="YO327" s="279"/>
      <c r="YP327" s="279"/>
      <c r="YQ327" s="279"/>
      <c r="YR327" s="279"/>
      <c r="YS327" s="279"/>
      <c r="YT327" s="279"/>
      <c r="YU327" s="279"/>
      <c r="YV327" s="279"/>
      <c r="YW327" s="279"/>
      <c r="YX327" s="279"/>
      <c r="YY327" s="279"/>
      <c r="YZ327" s="276"/>
      <c r="ZA327" s="276"/>
      <c r="ZB327" s="276"/>
      <c r="ZC327" s="276"/>
      <c r="ZD327" s="276"/>
      <c r="ZE327" s="276"/>
      <c r="ZF327" s="276"/>
      <c r="ZG327" s="276"/>
      <c r="ZH327" s="276"/>
      <c r="ZI327" s="276"/>
      <c r="ZJ327" s="276"/>
      <c r="ZK327" s="276"/>
      <c r="ZL327" s="276"/>
      <c r="ZM327" s="276"/>
      <c r="ZN327" s="276"/>
      <c r="ZO327" s="278"/>
      <c r="ZP327" s="278"/>
      <c r="ZQ327" s="278"/>
      <c r="ZR327" s="278"/>
      <c r="ZS327" s="278"/>
      <c r="ZT327" s="278"/>
      <c r="ZU327" s="278"/>
      <c r="ZV327" s="278"/>
      <c r="ZW327" s="276"/>
      <c r="ZX327" s="276"/>
      <c r="ZY327" s="276"/>
      <c r="ZZ327" s="276"/>
      <c r="AAA327" s="276"/>
      <c r="AAB327" s="276"/>
      <c r="AAC327" s="276"/>
      <c r="AAD327" s="276"/>
      <c r="AAE327" s="276"/>
      <c r="AAF327" s="276"/>
      <c r="AAG327" s="276"/>
      <c r="AAH327" s="276"/>
      <c r="AAI327" s="276"/>
      <c r="AAJ327" s="276"/>
      <c r="AAK327" s="276"/>
      <c r="AAL327" s="276"/>
      <c r="AAM327" s="276"/>
      <c r="AAN327" s="276"/>
      <c r="AAO327" s="278"/>
      <c r="AAP327" s="278"/>
      <c r="AAQ327" s="278"/>
      <c r="AAR327" s="278"/>
      <c r="AAS327" s="278"/>
      <c r="AAT327" s="278"/>
      <c r="AAU327" s="278"/>
      <c r="AAV327" s="278"/>
      <c r="AAW327" s="278"/>
      <c r="AAX327" s="278"/>
    </row>
    <row r="328" spans="10:726" s="168" customFormat="1" ht="13.5" customHeight="1" x14ac:dyDescent="0.35">
      <c r="J328" s="169"/>
      <c r="K328" s="169"/>
      <c r="L328" s="169"/>
      <c r="M328" s="169"/>
      <c r="N328" s="169"/>
      <c r="O328" s="169"/>
      <c r="P328" s="169"/>
      <c r="Q328" s="169"/>
      <c r="R328" s="169"/>
      <c r="S328" s="169"/>
      <c r="T328" s="169"/>
      <c r="V328" s="169"/>
      <c r="W328" s="169"/>
      <c r="X328" s="169"/>
      <c r="Y328" s="169"/>
      <c r="Z328" s="169"/>
      <c r="BH328" s="169"/>
      <c r="BI328" s="169"/>
      <c r="BJ328" s="169"/>
      <c r="BK328" s="169"/>
      <c r="BV328" s="169"/>
      <c r="BW328" s="169"/>
      <c r="BX328" s="169"/>
      <c r="BY328" s="169"/>
      <c r="CE328" s="169"/>
      <c r="CF328" s="169"/>
      <c r="CG328" s="169"/>
      <c r="CL328" s="169"/>
      <c r="CM328" s="169"/>
      <c r="CN328" s="169"/>
      <c r="CU328" s="169"/>
      <c r="CV328" s="169"/>
      <c r="CW328" s="169"/>
      <c r="CX328" s="169"/>
      <c r="CY328" s="169"/>
      <c r="DE328" s="169"/>
      <c r="DF328" s="169"/>
      <c r="DG328" s="169"/>
      <c r="DL328" s="169"/>
      <c r="DM328" s="169"/>
      <c r="DN328" s="169"/>
      <c r="DO328" s="169"/>
      <c r="DQ328" s="169"/>
      <c r="DR328" s="169"/>
      <c r="DS328" s="169"/>
      <c r="DU328" s="169"/>
      <c r="DV328" s="169"/>
      <c r="DW328" s="169"/>
      <c r="EC328" s="169"/>
      <c r="ED328" s="169"/>
      <c r="EE328" s="169"/>
      <c r="EV328" s="169"/>
      <c r="EW328" s="169"/>
      <c r="EX328" s="169"/>
      <c r="EY328" s="169"/>
      <c r="EZ328" s="169"/>
      <c r="FA328" s="169"/>
      <c r="FB328" s="169"/>
      <c r="FC328" s="169"/>
      <c r="FD328" s="169"/>
      <c r="FE328" s="169"/>
      <c r="FT328" s="169"/>
      <c r="GY328" s="169"/>
      <c r="GZ328" s="169"/>
      <c r="HA328" s="169"/>
      <c r="HB328" s="169"/>
      <c r="HC328" s="169"/>
      <c r="HD328" s="169"/>
      <c r="HE328" s="169"/>
      <c r="HF328" s="169"/>
      <c r="HG328" s="169"/>
      <c r="HH328" s="169"/>
      <c r="HI328" s="169"/>
      <c r="HJ328" s="169"/>
      <c r="HK328" s="169"/>
      <c r="HL328" s="169"/>
      <c r="HM328" s="169"/>
      <c r="HN328" s="169"/>
      <c r="HO328" s="169"/>
      <c r="HP328" s="169"/>
      <c r="HQ328" s="169"/>
      <c r="HR328" s="169"/>
      <c r="HS328" s="169"/>
      <c r="HT328" s="169"/>
      <c r="HU328" s="169"/>
      <c r="HV328" s="169"/>
      <c r="HW328" s="169"/>
      <c r="HX328" s="169"/>
      <c r="ID328" s="169"/>
      <c r="IE328" s="169"/>
      <c r="IF328" s="169"/>
      <c r="IU328" s="169"/>
      <c r="IV328" s="169"/>
      <c r="IW328" s="169"/>
      <c r="IX328" s="169"/>
      <c r="JF328" s="169"/>
      <c r="JG328" s="169"/>
      <c r="JH328" s="169"/>
      <c r="JV328" s="169"/>
      <c r="JW328" s="169"/>
      <c r="JX328" s="169"/>
      <c r="KD328" s="169"/>
      <c r="KE328" s="169"/>
      <c r="KF328" s="169"/>
      <c r="KP328" s="169"/>
      <c r="KT328" s="169"/>
      <c r="KU328" s="169"/>
      <c r="KV328" s="169"/>
      <c r="LB328" s="169"/>
      <c r="LC328" s="169"/>
      <c r="LD328" s="169"/>
      <c r="LG328" s="169"/>
      <c r="LH328" s="169"/>
      <c r="LI328" s="169"/>
      <c r="LO328" s="169"/>
      <c r="LP328" s="169"/>
      <c r="LQ328" s="169"/>
      <c r="LY328" s="169"/>
      <c r="LZ328" s="169"/>
      <c r="MG328" s="169"/>
      <c r="NB328" s="169"/>
      <c r="NC328" s="169"/>
      <c r="ND328" s="169"/>
      <c r="NE328" s="169"/>
      <c r="NF328" s="169"/>
      <c r="NG328" s="169"/>
      <c r="NH328" s="169"/>
      <c r="NI328" s="169"/>
      <c r="NJ328" s="169"/>
      <c r="NK328" s="169"/>
      <c r="NN328" s="169"/>
      <c r="OA328" s="169"/>
      <c r="OB328" s="169"/>
      <c r="OC328" s="169"/>
      <c r="OD328" s="169"/>
      <c r="OJ328" s="169"/>
      <c r="OT328" s="169"/>
      <c r="OU328" s="169"/>
      <c r="OV328" s="169"/>
      <c r="OW328" s="169"/>
      <c r="OX328" s="169"/>
      <c r="OY328" s="169"/>
      <c r="OZ328" s="169"/>
      <c r="PA328" s="170"/>
      <c r="PB328" s="170"/>
      <c r="PC328" s="170"/>
      <c r="PD328" s="170"/>
      <c r="PE328" s="170"/>
      <c r="PF328" s="170"/>
      <c r="PG328" s="170"/>
      <c r="PM328" s="169"/>
      <c r="PN328" s="169"/>
      <c r="PO328" s="169"/>
      <c r="PW328" s="169"/>
      <c r="QF328" s="169"/>
      <c r="QJ328" s="169"/>
      <c r="QK328" s="169"/>
      <c r="QL328" s="169"/>
      <c r="QX328" s="169"/>
      <c r="QY328" s="169"/>
      <c r="QZ328" s="169"/>
      <c r="RA328" s="169"/>
      <c r="RE328" s="169"/>
      <c r="RL328" s="169"/>
      <c r="RM328" s="169"/>
      <c r="RN328" s="169"/>
      <c r="RV328" s="169"/>
      <c r="RY328" s="227"/>
      <c r="RZ328" s="167"/>
      <c r="SB328" s="249"/>
      <c r="SC328" s="234"/>
      <c r="SD328" s="177"/>
      <c r="SF328" s="276"/>
      <c r="SG328" s="276"/>
      <c r="SH328" s="276"/>
      <c r="SI328" s="276"/>
      <c r="SJ328" s="276"/>
      <c r="SK328" s="276"/>
      <c r="SL328" s="276"/>
      <c r="SM328" s="276"/>
      <c r="SN328" s="276"/>
      <c r="SO328" s="276"/>
      <c r="SP328" s="276"/>
      <c r="SQ328" s="276"/>
      <c r="SR328" s="276"/>
      <c r="SS328" s="276"/>
      <c r="ST328" s="276"/>
      <c r="SU328" s="276"/>
      <c r="SV328" s="276"/>
      <c r="SW328" s="276"/>
      <c r="SX328" s="276"/>
      <c r="SY328" s="276"/>
      <c r="SZ328" s="276"/>
      <c r="TA328" s="276"/>
      <c r="TB328" s="276"/>
      <c r="TC328" s="276"/>
      <c r="TD328" s="276"/>
      <c r="TE328" s="276"/>
      <c r="TF328" s="276"/>
      <c r="TG328" s="276"/>
      <c r="TH328" s="276"/>
      <c r="TI328" s="276"/>
      <c r="TJ328" s="276"/>
      <c r="TK328" s="276"/>
      <c r="TL328" s="276"/>
      <c r="TM328" s="276"/>
      <c r="TN328" s="276"/>
      <c r="TO328" s="276"/>
      <c r="TP328" s="276"/>
      <c r="TQ328" s="276"/>
      <c r="TR328" s="276"/>
      <c r="TS328" s="276"/>
      <c r="TT328" s="276"/>
      <c r="TU328" s="276"/>
      <c r="TV328" s="276"/>
      <c r="TW328" s="276"/>
      <c r="TX328" s="276"/>
      <c r="TY328" s="276"/>
      <c r="TZ328" s="276"/>
      <c r="UA328" s="276"/>
      <c r="UB328" s="276"/>
      <c r="UC328" s="276"/>
      <c r="UD328" s="276"/>
      <c r="UE328" s="276"/>
      <c r="UF328" s="276"/>
      <c r="UG328" s="276"/>
      <c r="UH328" s="276"/>
      <c r="UI328" s="276"/>
      <c r="UJ328" s="276"/>
      <c r="UK328" s="276"/>
      <c r="UL328" s="276"/>
      <c r="UM328" s="276"/>
      <c r="UN328" s="276"/>
      <c r="UO328" s="276"/>
      <c r="UP328" s="276"/>
      <c r="UQ328" s="276"/>
      <c r="UR328" s="276"/>
      <c r="US328" s="276"/>
      <c r="UT328" s="276"/>
      <c r="UU328" s="276"/>
      <c r="UV328" s="276"/>
      <c r="UW328" s="276"/>
      <c r="UX328" s="276"/>
      <c r="UY328" s="276"/>
      <c r="UZ328" s="276"/>
      <c r="VA328" s="276"/>
      <c r="VB328" s="276"/>
      <c r="VC328" s="276"/>
      <c r="VD328" s="276"/>
      <c r="VE328" s="276"/>
      <c r="VF328" s="276"/>
      <c r="VG328" s="276"/>
      <c r="VH328" s="276"/>
      <c r="VI328" s="276"/>
      <c r="VJ328" s="276"/>
      <c r="VK328" s="276"/>
      <c r="VL328" s="276"/>
      <c r="VM328" s="276"/>
      <c r="VN328" s="276"/>
      <c r="VO328" s="276"/>
      <c r="VP328" s="276"/>
      <c r="VQ328" s="276"/>
      <c r="VR328" s="276"/>
      <c r="VS328" s="276"/>
      <c r="VT328" s="276"/>
      <c r="VU328" s="276"/>
      <c r="VV328" s="276"/>
      <c r="VW328" s="276"/>
      <c r="VX328" s="276"/>
      <c r="VY328" s="276"/>
      <c r="VZ328" s="276"/>
      <c r="WA328" s="276"/>
      <c r="WB328" s="276"/>
      <c r="WC328" s="276"/>
      <c r="WD328" s="276"/>
      <c r="WE328" s="276"/>
      <c r="WF328" s="276"/>
      <c r="WG328" s="276"/>
      <c r="WH328" s="276"/>
      <c r="WI328" s="276"/>
      <c r="WJ328" s="276"/>
      <c r="WK328" s="276"/>
      <c r="WL328" s="276"/>
      <c r="WM328" s="276"/>
      <c r="WN328" s="276"/>
      <c r="WO328" s="276"/>
      <c r="WP328" s="276"/>
      <c r="WQ328" s="276"/>
      <c r="WR328" s="276"/>
      <c r="WS328" s="276"/>
      <c r="WT328" s="276"/>
      <c r="WU328" s="276"/>
      <c r="WV328" s="276"/>
      <c r="WW328" s="276"/>
      <c r="WX328" s="276"/>
      <c r="WY328" s="276"/>
      <c r="WZ328" s="276"/>
      <c r="XA328" s="276"/>
      <c r="XB328" s="276"/>
      <c r="XC328" s="276"/>
      <c r="XD328" s="276"/>
      <c r="XE328" s="276"/>
      <c r="XF328" s="276"/>
      <c r="XG328" s="276"/>
      <c r="XH328" s="276"/>
      <c r="XI328" s="276"/>
      <c r="XJ328" s="276"/>
      <c r="XK328" s="276"/>
      <c r="XL328" s="276"/>
      <c r="XM328" s="278"/>
      <c r="XN328" s="278"/>
      <c r="XO328" s="278"/>
      <c r="XP328" s="278"/>
      <c r="XQ328" s="278"/>
      <c r="XR328" s="278"/>
      <c r="XS328" s="278"/>
      <c r="XT328" s="278"/>
      <c r="XU328" s="278"/>
      <c r="XV328" s="278"/>
      <c r="XW328" s="276"/>
      <c r="XX328" s="279"/>
      <c r="XY328" s="279"/>
      <c r="XZ328" s="279"/>
      <c r="YA328" s="279"/>
      <c r="YB328" s="279"/>
      <c r="YC328" s="279"/>
      <c r="YD328" s="279"/>
      <c r="YE328" s="279"/>
      <c r="YF328" s="279"/>
      <c r="YG328" s="279"/>
      <c r="YH328" s="279"/>
      <c r="YI328" s="279"/>
      <c r="YJ328" s="279"/>
      <c r="YK328" s="279"/>
      <c r="YL328" s="279"/>
      <c r="YM328" s="279"/>
      <c r="YN328" s="279"/>
      <c r="YO328" s="279"/>
      <c r="YP328" s="279"/>
      <c r="YQ328" s="279"/>
      <c r="YR328" s="279"/>
      <c r="YS328" s="279"/>
      <c r="YT328" s="279"/>
      <c r="YU328" s="279"/>
      <c r="YV328" s="279"/>
      <c r="YW328" s="279"/>
      <c r="YX328" s="279"/>
      <c r="YY328" s="279"/>
      <c r="YZ328" s="276"/>
      <c r="ZA328" s="276"/>
      <c r="ZB328" s="276"/>
      <c r="ZC328" s="276"/>
      <c r="ZD328" s="276"/>
      <c r="ZE328" s="276"/>
      <c r="ZF328" s="276"/>
      <c r="ZG328" s="276"/>
      <c r="ZH328" s="276"/>
      <c r="ZI328" s="276"/>
      <c r="ZJ328" s="276"/>
      <c r="ZK328" s="276"/>
      <c r="ZL328" s="276"/>
      <c r="ZM328" s="276"/>
      <c r="ZN328" s="276"/>
      <c r="ZO328" s="278"/>
      <c r="ZP328" s="278"/>
      <c r="ZQ328" s="278"/>
      <c r="ZR328" s="278"/>
      <c r="ZS328" s="278"/>
      <c r="ZT328" s="278"/>
      <c r="ZU328" s="278"/>
      <c r="ZV328" s="278"/>
      <c r="ZW328" s="276"/>
      <c r="ZX328" s="276"/>
      <c r="ZY328" s="276"/>
      <c r="ZZ328" s="276"/>
      <c r="AAA328" s="276"/>
      <c r="AAB328" s="276"/>
      <c r="AAC328" s="276"/>
      <c r="AAD328" s="276"/>
      <c r="AAE328" s="276"/>
      <c r="AAF328" s="276"/>
      <c r="AAG328" s="276"/>
      <c r="AAH328" s="276"/>
      <c r="AAI328" s="276"/>
      <c r="AAJ328" s="276"/>
      <c r="AAK328" s="276"/>
      <c r="AAL328" s="276"/>
      <c r="AAM328" s="276"/>
      <c r="AAN328" s="276"/>
      <c r="AAO328" s="278"/>
      <c r="AAP328" s="278"/>
      <c r="AAQ328" s="278"/>
      <c r="AAR328" s="278"/>
      <c r="AAS328" s="278"/>
      <c r="AAT328" s="278"/>
      <c r="AAU328" s="278"/>
      <c r="AAV328" s="278"/>
      <c r="AAW328" s="278"/>
      <c r="AAX328" s="278"/>
    </row>
    <row r="329" spans="10:726" s="168" customFormat="1" ht="13.5" customHeight="1" x14ac:dyDescent="0.35">
      <c r="J329" s="169"/>
      <c r="K329" s="169"/>
      <c r="L329" s="169"/>
      <c r="M329" s="169"/>
      <c r="N329" s="169"/>
      <c r="O329" s="169"/>
      <c r="P329" s="169"/>
      <c r="Q329" s="169"/>
      <c r="R329" s="169"/>
      <c r="S329" s="169"/>
      <c r="T329" s="169"/>
      <c r="V329" s="169"/>
      <c r="W329" s="169"/>
      <c r="X329" s="169"/>
      <c r="Y329" s="169"/>
      <c r="Z329" s="169"/>
      <c r="BH329" s="169"/>
      <c r="BI329" s="169"/>
      <c r="BJ329" s="169"/>
      <c r="BK329" s="169"/>
      <c r="BV329" s="169"/>
      <c r="BW329" s="169"/>
      <c r="BX329" s="169"/>
      <c r="BY329" s="169"/>
      <c r="CE329" s="169"/>
      <c r="CF329" s="169"/>
      <c r="CG329" s="169"/>
      <c r="CL329" s="169"/>
      <c r="CM329" s="169"/>
      <c r="CN329" s="169"/>
      <c r="CU329" s="169"/>
      <c r="CV329" s="169"/>
      <c r="CW329" s="169"/>
      <c r="CX329" s="169"/>
      <c r="CY329" s="169"/>
      <c r="DE329" s="169"/>
      <c r="DF329" s="169"/>
      <c r="DG329" s="169"/>
      <c r="DL329" s="169"/>
      <c r="DM329" s="169"/>
      <c r="DN329" s="169"/>
      <c r="DO329" s="169"/>
      <c r="DQ329" s="169"/>
      <c r="DR329" s="169"/>
      <c r="DS329" s="169"/>
      <c r="DU329" s="169"/>
      <c r="DV329" s="169"/>
      <c r="DW329" s="169"/>
      <c r="EC329" s="169"/>
      <c r="ED329" s="169"/>
      <c r="EE329" s="169"/>
      <c r="EV329" s="169"/>
      <c r="EW329" s="169"/>
      <c r="EX329" s="169"/>
      <c r="EY329" s="169"/>
      <c r="EZ329" s="169"/>
      <c r="FA329" s="169"/>
      <c r="FB329" s="169"/>
      <c r="FC329" s="169"/>
      <c r="FD329" s="169"/>
      <c r="FE329" s="169"/>
      <c r="FT329" s="169"/>
      <c r="GY329" s="169"/>
      <c r="GZ329" s="169"/>
      <c r="HA329" s="169"/>
      <c r="HB329" s="169"/>
      <c r="HC329" s="169"/>
      <c r="HD329" s="169"/>
      <c r="HE329" s="169"/>
      <c r="HF329" s="169"/>
      <c r="HG329" s="169"/>
      <c r="HH329" s="169"/>
      <c r="HI329" s="169"/>
      <c r="HJ329" s="169"/>
      <c r="HK329" s="169"/>
      <c r="HL329" s="169"/>
      <c r="HM329" s="169"/>
      <c r="HN329" s="169"/>
      <c r="HO329" s="169"/>
      <c r="HP329" s="169"/>
      <c r="HQ329" s="169"/>
      <c r="HR329" s="169"/>
      <c r="HS329" s="169"/>
      <c r="HT329" s="169"/>
      <c r="HU329" s="169"/>
      <c r="HV329" s="169"/>
      <c r="HW329" s="169"/>
      <c r="HX329" s="169"/>
      <c r="ID329" s="169"/>
      <c r="IE329" s="169"/>
      <c r="IF329" s="169"/>
      <c r="IU329" s="169"/>
      <c r="IV329" s="169"/>
      <c r="IW329" s="169"/>
      <c r="IX329" s="169"/>
      <c r="JF329" s="169"/>
      <c r="JG329" s="169"/>
      <c r="JH329" s="169"/>
      <c r="JV329" s="169"/>
      <c r="JW329" s="169"/>
      <c r="JX329" s="169"/>
      <c r="KD329" s="169"/>
      <c r="KE329" s="169"/>
      <c r="KF329" s="169"/>
      <c r="KP329" s="169"/>
      <c r="KT329" s="169"/>
      <c r="KU329" s="169"/>
      <c r="KV329" s="169"/>
      <c r="LB329" s="169"/>
      <c r="LC329" s="169"/>
      <c r="LD329" s="169"/>
      <c r="LG329" s="169"/>
      <c r="LH329" s="169"/>
      <c r="LI329" s="169"/>
      <c r="LO329" s="169"/>
      <c r="LP329" s="169"/>
      <c r="LQ329" s="169"/>
      <c r="LY329" s="169"/>
      <c r="LZ329" s="169"/>
      <c r="MG329" s="169"/>
      <c r="NB329" s="169"/>
      <c r="NC329" s="169"/>
      <c r="ND329" s="169"/>
      <c r="NE329" s="169"/>
      <c r="NF329" s="169"/>
      <c r="NG329" s="169"/>
      <c r="NH329" s="169"/>
      <c r="NI329" s="169"/>
      <c r="NJ329" s="169"/>
      <c r="NK329" s="169"/>
      <c r="NN329" s="169"/>
      <c r="OA329" s="169"/>
      <c r="OB329" s="169"/>
      <c r="OC329" s="169"/>
      <c r="OD329" s="169"/>
      <c r="OJ329" s="169"/>
      <c r="OT329" s="169"/>
      <c r="OU329" s="169"/>
      <c r="OV329" s="169"/>
      <c r="OW329" s="169"/>
      <c r="OX329" s="169"/>
      <c r="OY329" s="169"/>
      <c r="OZ329" s="169"/>
      <c r="PA329" s="170"/>
      <c r="PB329" s="170"/>
      <c r="PC329" s="170"/>
      <c r="PD329" s="170"/>
      <c r="PE329" s="170"/>
      <c r="PF329" s="170"/>
      <c r="PG329" s="170"/>
      <c r="PM329" s="169"/>
      <c r="PN329" s="169"/>
      <c r="PO329" s="169"/>
      <c r="PW329" s="169"/>
      <c r="QF329" s="169"/>
      <c r="QJ329" s="169"/>
      <c r="QK329" s="169"/>
      <c r="QL329" s="169"/>
      <c r="QX329" s="169"/>
      <c r="QY329" s="169"/>
      <c r="QZ329" s="169"/>
      <c r="RA329" s="169"/>
      <c r="RE329" s="169"/>
      <c r="RL329" s="169"/>
      <c r="RM329" s="169"/>
      <c r="RN329" s="169"/>
      <c r="RV329" s="169"/>
      <c r="RY329" s="227"/>
      <c r="RZ329" s="167"/>
      <c r="SB329" s="249"/>
      <c r="SC329" s="234"/>
      <c r="SD329" s="177"/>
      <c r="SF329" s="276"/>
      <c r="SG329" s="276"/>
      <c r="SH329" s="276"/>
      <c r="SI329" s="276"/>
      <c r="SJ329" s="276"/>
      <c r="SK329" s="276"/>
      <c r="SL329" s="276"/>
      <c r="SM329" s="276"/>
      <c r="SN329" s="276"/>
      <c r="SO329" s="276"/>
      <c r="SP329" s="276"/>
      <c r="SQ329" s="276"/>
      <c r="SR329" s="276"/>
      <c r="SS329" s="276"/>
      <c r="ST329" s="276"/>
      <c r="SU329" s="276"/>
      <c r="SV329" s="276"/>
      <c r="SW329" s="276"/>
      <c r="SX329" s="276"/>
      <c r="SY329" s="276"/>
      <c r="SZ329" s="276"/>
      <c r="TA329" s="276"/>
      <c r="TB329" s="276"/>
      <c r="TC329" s="276"/>
      <c r="TD329" s="276"/>
      <c r="TE329" s="276"/>
      <c r="TF329" s="276"/>
      <c r="TG329" s="276"/>
      <c r="TH329" s="276"/>
      <c r="TI329" s="276"/>
      <c r="TJ329" s="276"/>
      <c r="TK329" s="276"/>
      <c r="TL329" s="276"/>
      <c r="TM329" s="276"/>
      <c r="TN329" s="276"/>
      <c r="TO329" s="276"/>
      <c r="TP329" s="276"/>
      <c r="TQ329" s="276"/>
      <c r="TR329" s="276"/>
      <c r="TS329" s="276"/>
      <c r="TT329" s="276"/>
      <c r="TU329" s="276"/>
      <c r="TV329" s="276"/>
      <c r="TW329" s="276"/>
      <c r="TX329" s="276"/>
      <c r="TY329" s="276"/>
      <c r="TZ329" s="276"/>
      <c r="UA329" s="276"/>
      <c r="UB329" s="276"/>
      <c r="UC329" s="276"/>
      <c r="UD329" s="276"/>
      <c r="UE329" s="276"/>
      <c r="UF329" s="276"/>
      <c r="UG329" s="276"/>
      <c r="UH329" s="276"/>
      <c r="UI329" s="276"/>
      <c r="UJ329" s="276"/>
      <c r="UK329" s="276"/>
      <c r="UL329" s="276"/>
      <c r="UM329" s="276"/>
      <c r="UN329" s="276"/>
      <c r="UO329" s="276"/>
      <c r="UP329" s="276"/>
      <c r="UQ329" s="276"/>
      <c r="UR329" s="276"/>
      <c r="US329" s="276"/>
      <c r="UT329" s="276"/>
      <c r="UU329" s="276"/>
      <c r="UV329" s="276"/>
      <c r="UW329" s="276"/>
      <c r="UX329" s="276"/>
      <c r="UY329" s="276"/>
      <c r="UZ329" s="276"/>
      <c r="VA329" s="276"/>
      <c r="VB329" s="276"/>
      <c r="VC329" s="276"/>
      <c r="VD329" s="276"/>
      <c r="VE329" s="276"/>
      <c r="VF329" s="276"/>
      <c r="VG329" s="276"/>
      <c r="VH329" s="276"/>
      <c r="VI329" s="276"/>
      <c r="VJ329" s="276"/>
      <c r="VK329" s="276"/>
      <c r="VL329" s="276"/>
      <c r="VM329" s="276"/>
      <c r="VN329" s="276"/>
      <c r="VO329" s="276"/>
      <c r="VP329" s="276"/>
      <c r="VQ329" s="276"/>
      <c r="VR329" s="276"/>
      <c r="VS329" s="276"/>
      <c r="VT329" s="276"/>
      <c r="VU329" s="276"/>
      <c r="VV329" s="276"/>
      <c r="VW329" s="276"/>
      <c r="VX329" s="276"/>
      <c r="VY329" s="276"/>
      <c r="VZ329" s="276"/>
      <c r="WA329" s="276"/>
      <c r="WB329" s="276"/>
      <c r="WC329" s="276"/>
      <c r="WD329" s="276"/>
      <c r="WE329" s="276"/>
      <c r="WF329" s="276"/>
      <c r="WG329" s="276"/>
      <c r="WH329" s="276"/>
      <c r="WI329" s="276"/>
      <c r="WJ329" s="276"/>
      <c r="WK329" s="276"/>
      <c r="WL329" s="276"/>
      <c r="WM329" s="276"/>
      <c r="WN329" s="276"/>
      <c r="WO329" s="276"/>
      <c r="WP329" s="276"/>
      <c r="WQ329" s="276"/>
      <c r="WR329" s="276"/>
      <c r="WS329" s="276"/>
      <c r="WT329" s="276"/>
      <c r="WU329" s="276"/>
      <c r="WV329" s="276"/>
      <c r="WW329" s="276"/>
      <c r="WX329" s="276"/>
      <c r="WY329" s="276"/>
      <c r="WZ329" s="276"/>
      <c r="XA329" s="276"/>
      <c r="XB329" s="276"/>
      <c r="XC329" s="276"/>
      <c r="XD329" s="276"/>
      <c r="XE329" s="276"/>
      <c r="XF329" s="276"/>
      <c r="XG329" s="276"/>
      <c r="XH329" s="276"/>
      <c r="XI329" s="276"/>
      <c r="XJ329" s="276"/>
      <c r="XK329" s="276"/>
      <c r="XL329" s="276"/>
      <c r="XM329" s="278"/>
      <c r="XN329" s="278"/>
      <c r="XO329" s="278"/>
      <c r="XP329" s="278"/>
      <c r="XQ329" s="278"/>
      <c r="XR329" s="278"/>
      <c r="XS329" s="278"/>
      <c r="XT329" s="278"/>
      <c r="XU329" s="278"/>
      <c r="XV329" s="278"/>
      <c r="XW329" s="276"/>
      <c r="XX329" s="279"/>
      <c r="XY329" s="279"/>
      <c r="XZ329" s="279"/>
      <c r="YA329" s="279"/>
      <c r="YB329" s="279"/>
      <c r="YC329" s="279"/>
      <c r="YD329" s="279"/>
      <c r="YE329" s="279"/>
      <c r="YF329" s="279"/>
      <c r="YG329" s="279"/>
      <c r="YH329" s="279"/>
      <c r="YI329" s="279"/>
      <c r="YJ329" s="279"/>
      <c r="YK329" s="279"/>
      <c r="YL329" s="279"/>
      <c r="YM329" s="279"/>
      <c r="YN329" s="279"/>
      <c r="YO329" s="279"/>
      <c r="YP329" s="279"/>
      <c r="YQ329" s="279"/>
      <c r="YR329" s="279"/>
      <c r="YS329" s="279"/>
      <c r="YT329" s="279"/>
      <c r="YU329" s="279"/>
      <c r="YV329" s="279"/>
      <c r="YW329" s="279"/>
      <c r="YX329" s="279"/>
      <c r="YY329" s="279"/>
      <c r="YZ329" s="276"/>
      <c r="ZA329" s="276"/>
      <c r="ZB329" s="276"/>
      <c r="ZC329" s="276"/>
      <c r="ZD329" s="276"/>
      <c r="ZE329" s="276"/>
      <c r="ZF329" s="276"/>
      <c r="ZG329" s="276"/>
      <c r="ZH329" s="276"/>
      <c r="ZI329" s="276"/>
      <c r="ZJ329" s="276"/>
      <c r="ZK329" s="276"/>
      <c r="ZL329" s="276"/>
      <c r="ZM329" s="276"/>
      <c r="ZN329" s="276"/>
      <c r="ZO329" s="278"/>
      <c r="ZP329" s="278"/>
      <c r="ZQ329" s="278"/>
      <c r="ZR329" s="278"/>
      <c r="ZS329" s="278"/>
      <c r="ZT329" s="278"/>
      <c r="ZU329" s="278"/>
      <c r="ZV329" s="278"/>
      <c r="ZW329" s="276"/>
      <c r="ZX329" s="276"/>
      <c r="ZY329" s="276"/>
      <c r="ZZ329" s="276"/>
      <c r="AAA329" s="276"/>
      <c r="AAB329" s="276"/>
      <c r="AAC329" s="276"/>
      <c r="AAD329" s="276"/>
      <c r="AAE329" s="276"/>
      <c r="AAF329" s="276"/>
      <c r="AAG329" s="276"/>
      <c r="AAH329" s="276"/>
      <c r="AAI329" s="276"/>
      <c r="AAJ329" s="276"/>
      <c r="AAK329" s="276"/>
      <c r="AAL329" s="276"/>
      <c r="AAM329" s="276"/>
      <c r="AAN329" s="276"/>
      <c r="AAO329" s="278"/>
      <c r="AAP329" s="278"/>
      <c r="AAQ329" s="278"/>
      <c r="AAR329" s="278"/>
      <c r="AAS329" s="278"/>
      <c r="AAT329" s="278"/>
      <c r="AAU329" s="278"/>
      <c r="AAV329" s="278"/>
      <c r="AAW329" s="278"/>
      <c r="AAX329" s="278"/>
    </row>
    <row r="330" spans="10:726" s="168" customFormat="1" ht="13.5" customHeight="1" x14ac:dyDescent="0.35">
      <c r="J330" s="169"/>
      <c r="K330" s="169"/>
      <c r="L330" s="169"/>
      <c r="M330" s="169"/>
      <c r="N330" s="169"/>
      <c r="O330" s="169"/>
      <c r="P330" s="169"/>
      <c r="Q330" s="169"/>
      <c r="R330" s="169"/>
      <c r="S330" s="169"/>
      <c r="T330" s="169"/>
      <c r="V330" s="169"/>
      <c r="W330" s="169"/>
      <c r="X330" s="169"/>
      <c r="Y330" s="169"/>
      <c r="Z330" s="169"/>
      <c r="BH330" s="169"/>
      <c r="BI330" s="169"/>
      <c r="BJ330" s="169"/>
      <c r="BK330" s="169"/>
      <c r="BV330" s="169"/>
      <c r="BW330" s="169"/>
      <c r="BX330" s="169"/>
      <c r="BY330" s="169"/>
      <c r="CE330" s="169"/>
      <c r="CF330" s="169"/>
      <c r="CG330" s="169"/>
      <c r="CL330" s="169"/>
      <c r="CM330" s="169"/>
      <c r="CN330" s="169"/>
      <c r="CU330" s="169"/>
      <c r="CV330" s="169"/>
      <c r="CW330" s="169"/>
      <c r="CX330" s="169"/>
      <c r="CY330" s="169"/>
      <c r="DE330" s="169"/>
      <c r="DF330" s="169"/>
      <c r="DG330" s="169"/>
      <c r="DL330" s="169"/>
      <c r="DM330" s="169"/>
      <c r="DN330" s="169"/>
      <c r="DO330" s="169"/>
      <c r="DQ330" s="169"/>
      <c r="DR330" s="169"/>
      <c r="DS330" s="169"/>
      <c r="DU330" s="169"/>
      <c r="DV330" s="169"/>
      <c r="DW330" s="169"/>
      <c r="EC330" s="169"/>
      <c r="ED330" s="169"/>
      <c r="EE330" s="169"/>
      <c r="EV330" s="169"/>
      <c r="EW330" s="169"/>
      <c r="EX330" s="169"/>
      <c r="EY330" s="169"/>
      <c r="EZ330" s="169"/>
      <c r="FA330" s="169"/>
      <c r="FB330" s="169"/>
      <c r="FC330" s="169"/>
      <c r="FD330" s="169"/>
      <c r="FE330" s="169"/>
      <c r="FT330" s="169"/>
      <c r="GY330" s="169"/>
      <c r="GZ330" s="169"/>
      <c r="HA330" s="169"/>
      <c r="HB330" s="169"/>
      <c r="HC330" s="169"/>
      <c r="HD330" s="169"/>
      <c r="HE330" s="169"/>
      <c r="HF330" s="169"/>
      <c r="HG330" s="169"/>
      <c r="HH330" s="169"/>
      <c r="HI330" s="169"/>
      <c r="HJ330" s="169"/>
      <c r="HK330" s="169"/>
      <c r="HL330" s="169"/>
      <c r="HM330" s="169"/>
      <c r="HN330" s="169"/>
      <c r="HO330" s="169"/>
      <c r="HP330" s="169"/>
      <c r="HQ330" s="169"/>
      <c r="HR330" s="169"/>
      <c r="HS330" s="169"/>
      <c r="HT330" s="169"/>
      <c r="HU330" s="169"/>
      <c r="HV330" s="169"/>
      <c r="HW330" s="169"/>
      <c r="HX330" s="169"/>
      <c r="ID330" s="169"/>
      <c r="IE330" s="169"/>
      <c r="IF330" s="169"/>
      <c r="IU330" s="169"/>
      <c r="IV330" s="169"/>
      <c r="IW330" s="169"/>
      <c r="IX330" s="169"/>
      <c r="JF330" s="169"/>
      <c r="JG330" s="169"/>
      <c r="JH330" s="169"/>
      <c r="JV330" s="169"/>
      <c r="JW330" s="169"/>
      <c r="JX330" s="169"/>
      <c r="KD330" s="169"/>
      <c r="KE330" s="169"/>
      <c r="KF330" s="169"/>
      <c r="KP330" s="169"/>
      <c r="KT330" s="169"/>
      <c r="KU330" s="169"/>
      <c r="KV330" s="169"/>
      <c r="LB330" s="169"/>
      <c r="LC330" s="169"/>
      <c r="LD330" s="169"/>
      <c r="LG330" s="169"/>
      <c r="LH330" s="169"/>
      <c r="LI330" s="169"/>
      <c r="LO330" s="169"/>
      <c r="LP330" s="169"/>
      <c r="LQ330" s="169"/>
      <c r="LY330" s="169"/>
      <c r="LZ330" s="169"/>
      <c r="MG330" s="169"/>
      <c r="NB330" s="169"/>
      <c r="NC330" s="169"/>
      <c r="ND330" s="169"/>
      <c r="NE330" s="169"/>
      <c r="NF330" s="169"/>
      <c r="NG330" s="169"/>
      <c r="NH330" s="169"/>
      <c r="NI330" s="169"/>
      <c r="NJ330" s="169"/>
      <c r="NK330" s="169"/>
      <c r="NN330" s="169"/>
      <c r="OA330" s="169"/>
      <c r="OB330" s="169"/>
      <c r="OC330" s="169"/>
      <c r="OD330" s="169"/>
      <c r="OJ330" s="169"/>
      <c r="OT330" s="169"/>
      <c r="OU330" s="169"/>
      <c r="OV330" s="169"/>
      <c r="OW330" s="169"/>
      <c r="OX330" s="169"/>
      <c r="OY330" s="169"/>
      <c r="OZ330" s="169"/>
      <c r="PA330" s="170"/>
      <c r="PB330" s="170"/>
      <c r="PC330" s="170"/>
      <c r="PD330" s="170"/>
      <c r="PE330" s="170"/>
      <c r="PF330" s="170"/>
      <c r="PG330" s="170"/>
      <c r="PM330" s="169"/>
      <c r="PN330" s="169"/>
      <c r="PO330" s="169"/>
      <c r="PW330" s="169"/>
      <c r="QF330" s="169"/>
      <c r="QJ330" s="169"/>
      <c r="QK330" s="169"/>
      <c r="QL330" s="169"/>
      <c r="QX330" s="169"/>
      <c r="QY330" s="169"/>
      <c r="QZ330" s="169"/>
      <c r="RA330" s="169"/>
      <c r="RE330" s="169"/>
      <c r="RL330" s="169"/>
      <c r="RM330" s="169"/>
      <c r="RN330" s="169"/>
      <c r="RV330" s="169"/>
      <c r="RY330" s="227"/>
      <c r="RZ330" s="167"/>
      <c r="SB330" s="249"/>
      <c r="SC330" s="234"/>
      <c r="SD330" s="177"/>
      <c r="SF330" s="276"/>
      <c r="SG330" s="276"/>
      <c r="SH330" s="276"/>
      <c r="SI330" s="276"/>
      <c r="SJ330" s="276"/>
      <c r="SK330" s="276"/>
      <c r="SL330" s="276"/>
      <c r="SM330" s="276"/>
      <c r="SN330" s="276"/>
      <c r="SO330" s="276"/>
      <c r="SP330" s="276"/>
      <c r="SQ330" s="276"/>
      <c r="SR330" s="276"/>
      <c r="SS330" s="276"/>
      <c r="ST330" s="276"/>
      <c r="SU330" s="276"/>
      <c r="SV330" s="276"/>
      <c r="SW330" s="276"/>
      <c r="SX330" s="276"/>
      <c r="SY330" s="276"/>
      <c r="SZ330" s="276"/>
      <c r="TA330" s="276"/>
      <c r="TB330" s="276"/>
      <c r="TC330" s="276"/>
      <c r="TD330" s="276"/>
      <c r="TE330" s="276"/>
      <c r="TF330" s="276"/>
      <c r="TG330" s="276"/>
      <c r="TH330" s="276"/>
      <c r="TI330" s="276"/>
      <c r="TJ330" s="276"/>
      <c r="TK330" s="276"/>
      <c r="TL330" s="276"/>
      <c r="TM330" s="276"/>
      <c r="TN330" s="276"/>
      <c r="TO330" s="276"/>
      <c r="TP330" s="276"/>
      <c r="TQ330" s="276"/>
      <c r="TR330" s="276"/>
      <c r="TS330" s="276"/>
      <c r="TT330" s="276"/>
      <c r="TU330" s="276"/>
      <c r="TV330" s="276"/>
      <c r="TW330" s="276"/>
      <c r="TX330" s="276"/>
      <c r="TY330" s="276"/>
      <c r="TZ330" s="276"/>
      <c r="UA330" s="276"/>
      <c r="UB330" s="276"/>
      <c r="UC330" s="276"/>
      <c r="UD330" s="276"/>
      <c r="UE330" s="276"/>
      <c r="UF330" s="276"/>
      <c r="UG330" s="276"/>
      <c r="UH330" s="276"/>
      <c r="UI330" s="276"/>
      <c r="UJ330" s="276"/>
      <c r="UK330" s="276"/>
      <c r="UL330" s="276"/>
      <c r="UM330" s="276"/>
      <c r="UN330" s="276"/>
      <c r="UO330" s="276"/>
      <c r="UP330" s="276"/>
      <c r="UQ330" s="276"/>
      <c r="UR330" s="276"/>
      <c r="US330" s="276"/>
      <c r="UT330" s="276"/>
      <c r="UU330" s="276"/>
      <c r="UV330" s="276"/>
      <c r="UW330" s="276"/>
      <c r="UX330" s="276"/>
      <c r="UY330" s="276"/>
      <c r="UZ330" s="276"/>
      <c r="VA330" s="276"/>
      <c r="VB330" s="276"/>
      <c r="VC330" s="276"/>
      <c r="VD330" s="276"/>
      <c r="VE330" s="276"/>
      <c r="VF330" s="276"/>
      <c r="VG330" s="276"/>
      <c r="VH330" s="276"/>
      <c r="VI330" s="276"/>
      <c r="VJ330" s="276"/>
      <c r="VK330" s="276"/>
      <c r="VL330" s="276"/>
      <c r="VM330" s="276"/>
      <c r="VN330" s="276"/>
      <c r="VO330" s="276"/>
      <c r="VP330" s="276"/>
      <c r="VQ330" s="276"/>
      <c r="VR330" s="276"/>
      <c r="VS330" s="276"/>
      <c r="VT330" s="276"/>
      <c r="VU330" s="276"/>
      <c r="VV330" s="276"/>
      <c r="VW330" s="276"/>
      <c r="VX330" s="276"/>
      <c r="VY330" s="276"/>
      <c r="VZ330" s="276"/>
      <c r="WA330" s="276"/>
      <c r="WB330" s="276"/>
      <c r="WC330" s="276"/>
      <c r="WD330" s="276"/>
      <c r="WE330" s="276"/>
      <c r="WF330" s="276"/>
      <c r="WG330" s="276"/>
      <c r="WH330" s="276"/>
      <c r="WI330" s="276"/>
      <c r="WJ330" s="276"/>
      <c r="WK330" s="276"/>
      <c r="WL330" s="276"/>
      <c r="WM330" s="276"/>
      <c r="WN330" s="276"/>
      <c r="WO330" s="276"/>
      <c r="WP330" s="276"/>
      <c r="WQ330" s="276"/>
      <c r="WR330" s="276"/>
      <c r="WS330" s="276"/>
      <c r="WT330" s="276"/>
      <c r="WU330" s="276"/>
      <c r="WV330" s="276"/>
      <c r="WW330" s="276"/>
      <c r="WX330" s="276"/>
      <c r="WY330" s="276"/>
      <c r="WZ330" s="276"/>
      <c r="XA330" s="276"/>
      <c r="XB330" s="276"/>
      <c r="XC330" s="276"/>
      <c r="XD330" s="276"/>
      <c r="XE330" s="276"/>
      <c r="XF330" s="276"/>
      <c r="XG330" s="276"/>
      <c r="XH330" s="276"/>
      <c r="XI330" s="276"/>
      <c r="XJ330" s="276"/>
      <c r="XK330" s="276"/>
      <c r="XL330" s="276"/>
      <c r="XM330" s="278"/>
      <c r="XN330" s="278"/>
      <c r="XO330" s="278"/>
      <c r="XP330" s="278"/>
      <c r="XQ330" s="278"/>
      <c r="XR330" s="278"/>
      <c r="XS330" s="278"/>
      <c r="XT330" s="278"/>
      <c r="XU330" s="278"/>
      <c r="XV330" s="278"/>
      <c r="XW330" s="276"/>
      <c r="XX330" s="279"/>
      <c r="XY330" s="279"/>
      <c r="XZ330" s="279"/>
      <c r="YA330" s="279"/>
      <c r="YB330" s="279"/>
      <c r="YC330" s="279"/>
      <c r="YD330" s="279"/>
      <c r="YE330" s="279"/>
      <c r="YF330" s="279"/>
      <c r="YG330" s="279"/>
      <c r="YH330" s="279"/>
      <c r="YI330" s="279"/>
      <c r="YJ330" s="279"/>
      <c r="YK330" s="279"/>
      <c r="YL330" s="279"/>
      <c r="YM330" s="279"/>
      <c r="YN330" s="279"/>
      <c r="YO330" s="279"/>
      <c r="YP330" s="279"/>
      <c r="YQ330" s="279"/>
      <c r="YR330" s="279"/>
      <c r="YS330" s="279"/>
      <c r="YT330" s="279"/>
      <c r="YU330" s="279"/>
      <c r="YV330" s="279"/>
      <c r="YW330" s="279"/>
      <c r="YX330" s="279"/>
      <c r="YY330" s="279"/>
      <c r="YZ330" s="276"/>
      <c r="ZA330" s="276"/>
      <c r="ZB330" s="276"/>
      <c r="ZC330" s="276"/>
      <c r="ZD330" s="276"/>
      <c r="ZE330" s="276"/>
      <c r="ZF330" s="276"/>
      <c r="ZG330" s="276"/>
      <c r="ZH330" s="276"/>
      <c r="ZI330" s="276"/>
      <c r="ZJ330" s="276"/>
      <c r="ZK330" s="276"/>
      <c r="ZL330" s="276"/>
      <c r="ZM330" s="276"/>
      <c r="ZN330" s="276"/>
      <c r="ZO330" s="278"/>
      <c r="ZP330" s="278"/>
      <c r="ZQ330" s="278"/>
      <c r="ZR330" s="278"/>
      <c r="ZS330" s="278"/>
      <c r="ZT330" s="278"/>
      <c r="ZU330" s="278"/>
      <c r="ZV330" s="278"/>
      <c r="ZW330" s="276"/>
      <c r="ZX330" s="276"/>
      <c r="ZY330" s="276"/>
      <c r="ZZ330" s="276"/>
      <c r="AAA330" s="276"/>
      <c r="AAB330" s="276"/>
      <c r="AAC330" s="276"/>
      <c r="AAD330" s="276"/>
      <c r="AAE330" s="276"/>
      <c r="AAF330" s="276"/>
      <c r="AAG330" s="276"/>
      <c r="AAH330" s="276"/>
      <c r="AAI330" s="276"/>
      <c r="AAJ330" s="276"/>
      <c r="AAK330" s="276"/>
      <c r="AAL330" s="276"/>
      <c r="AAM330" s="276"/>
      <c r="AAN330" s="276"/>
      <c r="AAO330" s="278"/>
      <c r="AAP330" s="278"/>
      <c r="AAQ330" s="278"/>
      <c r="AAR330" s="278"/>
      <c r="AAS330" s="278"/>
      <c r="AAT330" s="278"/>
      <c r="AAU330" s="278"/>
      <c r="AAV330" s="278"/>
      <c r="AAW330" s="278"/>
      <c r="AAX330" s="278"/>
    </row>
    <row r="331" spans="10:726" s="168" customFormat="1" ht="13.5" customHeight="1" x14ac:dyDescent="0.35">
      <c r="J331" s="169"/>
      <c r="K331" s="169"/>
      <c r="L331" s="169"/>
      <c r="M331" s="169"/>
      <c r="N331" s="169"/>
      <c r="O331" s="169"/>
      <c r="P331" s="169"/>
      <c r="Q331" s="169"/>
      <c r="R331" s="169"/>
      <c r="S331" s="169"/>
      <c r="T331" s="169"/>
      <c r="V331" s="169"/>
      <c r="W331" s="169"/>
      <c r="X331" s="169"/>
      <c r="Y331" s="169"/>
      <c r="Z331" s="169"/>
      <c r="BH331" s="169"/>
      <c r="BI331" s="169"/>
      <c r="BJ331" s="169"/>
      <c r="BK331" s="169"/>
      <c r="BV331" s="169"/>
      <c r="BW331" s="169"/>
      <c r="BX331" s="169"/>
      <c r="BY331" s="169"/>
      <c r="CE331" s="169"/>
      <c r="CF331" s="169"/>
      <c r="CG331" s="169"/>
      <c r="CL331" s="169"/>
      <c r="CM331" s="169"/>
      <c r="CN331" s="169"/>
      <c r="CU331" s="169"/>
      <c r="CV331" s="169"/>
      <c r="CW331" s="169"/>
      <c r="CX331" s="169"/>
      <c r="CY331" s="169"/>
      <c r="DE331" s="169"/>
      <c r="DF331" s="169"/>
      <c r="DG331" s="169"/>
      <c r="DL331" s="169"/>
      <c r="DM331" s="169"/>
      <c r="DN331" s="169"/>
      <c r="DO331" s="169"/>
      <c r="DQ331" s="169"/>
      <c r="DR331" s="169"/>
      <c r="DS331" s="169"/>
      <c r="DU331" s="169"/>
      <c r="DV331" s="169"/>
      <c r="DW331" s="169"/>
      <c r="EC331" s="169"/>
      <c r="ED331" s="169"/>
      <c r="EE331" s="169"/>
      <c r="EV331" s="169"/>
      <c r="EW331" s="169"/>
      <c r="EX331" s="169"/>
      <c r="EY331" s="169"/>
      <c r="EZ331" s="169"/>
      <c r="FA331" s="169"/>
      <c r="FB331" s="169"/>
      <c r="FC331" s="169"/>
      <c r="FD331" s="169"/>
      <c r="FE331" s="169"/>
      <c r="FT331" s="169"/>
      <c r="GY331" s="169"/>
      <c r="GZ331" s="169"/>
      <c r="HA331" s="169"/>
      <c r="HB331" s="169"/>
      <c r="HC331" s="169"/>
      <c r="HD331" s="169"/>
      <c r="HE331" s="169"/>
      <c r="HF331" s="169"/>
      <c r="HG331" s="169"/>
      <c r="HH331" s="169"/>
      <c r="HI331" s="169"/>
      <c r="HJ331" s="169"/>
      <c r="HK331" s="169"/>
      <c r="HL331" s="169"/>
      <c r="HM331" s="169"/>
      <c r="HN331" s="169"/>
      <c r="HO331" s="169"/>
      <c r="HP331" s="169"/>
      <c r="HQ331" s="169"/>
      <c r="HR331" s="169"/>
      <c r="HS331" s="169"/>
      <c r="HT331" s="169"/>
      <c r="HU331" s="169"/>
      <c r="HV331" s="169"/>
      <c r="HW331" s="169"/>
      <c r="HX331" s="169"/>
      <c r="ID331" s="169"/>
      <c r="IE331" s="169"/>
      <c r="IF331" s="169"/>
      <c r="IU331" s="169"/>
      <c r="IV331" s="169"/>
      <c r="IW331" s="169"/>
      <c r="IX331" s="169"/>
      <c r="JF331" s="169"/>
      <c r="JG331" s="169"/>
      <c r="JH331" s="169"/>
      <c r="JV331" s="169"/>
      <c r="JW331" s="169"/>
      <c r="JX331" s="169"/>
      <c r="KD331" s="169"/>
      <c r="KE331" s="169"/>
      <c r="KF331" s="169"/>
      <c r="KP331" s="169"/>
      <c r="KT331" s="169"/>
      <c r="KU331" s="169"/>
      <c r="KV331" s="169"/>
      <c r="LB331" s="169"/>
      <c r="LC331" s="169"/>
      <c r="LD331" s="169"/>
      <c r="LG331" s="169"/>
      <c r="LH331" s="169"/>
      <c r="LI331" s="169"/>
      <c r="LO331" s="169"/>
      <c r="LP331" s="169"/>
      <c r="LQ331" s="169"/>
      <c r="LY331" s="169"/>
      <c r="LZ331" s="169"/>
      <c r="MG331" s="169"/>
      <c r="NB331" s="169"/>
      <c r="NC331" s="169"/>
      <c r="ND331" s="169"/>
      <c r="NE331" s="169"/>
      <c r="NF331" s="169"/>
      <c r="NG331" s="169"/>
      <c r="NH331" s="169"/>
      <c r="NI331" s="169"/>
      <c r="NJ331" s="169"/>
      <c r="NK331" s="169"/>
      <c r="NN331" s="169"/>
      <c r="OA331" s="169"/>
      <c r="OB331" s="169"/>
      <c r="OC331" s="169"/>
      <c r="OD331" s="169"/>
      <c r="OJ331" s="169"/>
      <c r="OT331" s="169"/>
      <c r="OU331" s="169"/>
      <c r="OV331" s="169"/>
      <c r="OW331" s="169"/>
      <c r="OX331" s="169"/>
      <c r="OY331" s="169"/>
      <c r="OZ331" s="169"/>
      <c r="PA331" s="170"/>
      <c r="PB331" s="170"/>
      <c r="PC331" s="170"/>
      <c r="PD331" s="170"/>
      <c r="PE331" s="170"/>
      <c r="PF331" s="170"/>
      <c r="PG331" s="170"/>
      <c r="PM331" s="169"/>
      <c r="PN331" s="169"/>
      <c r="PO331" s="169"/>
      <c r="PW331" s="169"/>
      <c r="QF331" s="169"/>
      <c r="QJ331" s="169"/>
      <c r="QK331" s="169"/>
      <c r="QL331" s="169"/>
      <c r="QX331" s="169"/>
      <c r="QY331" s="169"/>
      <c r="QZ331" s="169"/>
      <c r="RA331" s="169"/>
      <c r="RE331" s="169"/>
      <c r="RL331" s="169"/>
      <c r="RM331" s="169"/>
      <c r="RN331" s="169"/>
      <c r="RV331" s="169"/>
      <c r="RY331" s="227"/>
      <c r="RZ331" s="167"/>
      <c r="SB331" s="249"/>
      <c r="SC331" s="234"/>
      <c r="SD331" s="177"/>
      <c r="SF331" s="276"/>
      <c r="SG331" s="276"/>
      <c r="SH331" s="276"/>
      <c r="SI331" s="276"/>
      <c r="SJ331" s="276"/>
      <c r="SK331" s="276"/>
      <c r="SL331" s="276"/>
      <c r="SM331" s="276"/>
      <c r="SN331" s="276"/>
      <c r="SO331" s="276"/>
      <c r="SP331" s="276"/>
      <c r="SQ331" s="276"/>
      <c r="SR331" s="276"/>
      <c r="SS331" s="276"/>
      <c r="ST331" s="276"/>
      <c r="SU331" s="276"/>
      <c r="SV331" s="276"/>
      <c r="SW331" s="276"/>
      <c r="SX331" s="276"/>
      <c r="SY331" s="276"/>
      <c r="SZ331" s="276"/>
      <c r="TA331" s="276"/>
      <c r="TB331" s="276"/>
      <c r="TC331" s="276"/>
      <c r="TD331" s="276"/>
      <c r="TE331" s="276"/>
      <c r="TF331" s="276"/>
      <c r="TG331" s="276"/>
      <c r="TH331" s="276"/>
      <c r="TI331" s="276"/>
      <c r="TJ331" s="276"/>
      <c r="TK331" s="276"/>
      <c r="TL331" s="276"/>
      <c r="TM331" s="276"/>
      <c r="TN331" s="276"/>
      <c r="TO331" s="276"/>
      <c r="TP331" s="276"/>
      <c r="TQ331" s="276"/>
      <c r="TR331" s="276"/>
      <c r="TS331" s="276"/>
      <c r="TT331" s="276"/>
      <c r="TU331" s="276"/>
      <c r="TV331" s="276"/>
      <c r="TW331" s="276"/>
      <c r="TX331" s="276"/>
      <c r="TY331" s="276"/>
      <c r="TZ331" s="276"/>
      <c r="UA331" s="276"/>
      <c r="UB331" s="276"/>
      <c r="UC331" s="276"/>
      <c r="UD331" s="276"/>
      <c r="UE331" s="276"/>
      <c r="UF331" s="276"/>
      <c r="UG331" s="276"/>
      <c r="UH331" s="276"/>
      <c r="UI331" s="276"/>
      <c r="UJ331" s="276"/>
      <c r="UK331" s="276"/>
      <c r="UL331" s="276"/>
      <c r="UM331" s="276"/>
      <c r="UN331" s="276"/>
      <c r="UO331" s="276"/>
      <c r="UP331" s="276"/>
      <c r="UQ331" s="276"/>
      <c r="UR331" s="276"/>
      <c r="US331" s="276"/>
      <c r="UT331" s="276"/>
      <c r="UU331" s="276"/>
      <c r="UV331" s="276"/>
      <c r="UW331" s="276"/>
      <c r="UX331" s="276"/>
      <c r="UY331" s="276"/>
      <c r="UZ331" s="276"/>
      <c r="VA331" s="276"/>
      <c r="VB331" s="276"/>
      <c r="VC331" s="276"/>
      <c r="VD331" s="276"/>
      <c r="VE331" s="276"/>
      <c r="VF331" s="276"/>
      <c r="VG331" s="276"/>
      <c r="VH331" s="276"/>
      <c r="VI331" s="276"/>
      <c r="VJ331" s="276"/>
      <c r="VK331" s="276"/>
      <c r="VL331" s="276"/>
      <c r="VM331" s="276"/>
      <c r="VN331" s="276"/>
      <c r="VO331" s="276"/>
      <c r="VP331" s="276"/>
      <c r="VQ331" s="276"/>
      <c r="VR331" s="276"/>
      <c r="VS331" s="276"/>
      <c r="VT331" s="276"/>
      <c r="VU331" s="276"/>
      <c r="VV331" s="276"/>
      <c r="VW331" s="276"/>
      <c r="VX331" s="276"/>
      <c r="VY331" s="276"/>
      <c r="VZ331" s="276"/>
      <c r="WA331" s="276"/>
      <c r="WB331" s="276"/>
      <c r="WC331" s="276"/>
      <c r="WD331" s="276"/>
      <c r="WE331" s="276"/>
      <c r="WF331" s="276"/>
      <c r="WG331" s="276"/>
      <c r="WH331" s="276"/>
      <c r="WI331" s="276"/>
      <c r="WJ331" s="276"/>
      <c r="WK331" s="276"/>
      <c r="WL331" s="276"/>
      <c r="WM331" s="276"/>
      <c r="WN331" s="276"/>
      <c r="WO331" s="276"/>
      <c r="WP331" s="276"/>
      <c r="WQ331" s="276"/>
      <c r="WR331" s="276"/>
      <c r="WS331" s="276"/>
      <c r="WT331" s="276"/>
      <c r="WU331" s="276"/>
      <c r="WV331" s="276"/>
      <c r="WW331" s="276"/>
      <c r="WX331" s="276"/>
      <c r="WY331" s="276"/>
      <c r="WZ331" s="276"/>
      <c r="XA331" s="276"/>
      <c r="XB331" s="276"/>
      <c r="XC331" s="276"/>
      <c r="XD331" s="276"/>
      <c r="XE331" s="276"/>
      <c r="XF331" s="276"/>
      <c r="XG331" s="276"/>
      <c r="XH331" s="276"/>
      <c r="XI331" s="276"/>
      <c r="XJ331" s="276"/>
      <c r="XK331" s="276"/>
      <c r="XL331" s="276"/>
      <c r="XM331" s="278"/>
      <c r="XN331" s="278"/>
      <c r="XO331" s="278"/>
      <c r="XP331" s="278"/>
      <c r="XQ331" s="278"/>
      <c r="XR331" s="278"/>
      <c r="XS331" s="278"/>
      <c r="XT331" s="278"/>
      <c r="XU331" s="278"/>
      <c r="XV331" s="278"/>
      <c r="XW331" s="276"/>
      <c r="XX331" s="279"/>
      <c r="XY331" s="279"/>
      <c r="XZ331" s="279"/>
      <c r="YA331" s="279"/>
      <c r="YB331" s="279"/>
      <c r="YC331" s="279"/>
      <c r="YD331" s="279"/>
      <c r="YE331" s="279"/>
      <c r="YF331" s="279"/>
      <c r="YG331" s="279"/>
      <c r="YH331" s="279"/>
      <c r="YI331" s="279"/>
      <c r="YJ331" s="279"/>
      <c r="YK331" s="279"/>
      <c r="YL331" s="279"/>
      <c r="YM331" s="279"/>
      <c r="YN331" s="279"/>
      <c r="YO331" s="279"/>
      <c r="YP331" s="279"/>
      <c r="YQ331" s="279"/>
      <c r="YR331" s="279"/>
      <c r="YS331" s="279"/>
      <c r="YT331" s="279"/>
      <c r="YU331" s="279"/>
      <c r="YV331" s="279"/>
      <c r="YW331" s="279"/>
      <c r="YX331" s="279"/>
      <c r="YY331" s="279"/>
      <c r="YZ331" s="276"/>
      <c r="ZA331" s="276"/>
      <c r="ZB331" s="276"/>
      <c r="ZC331" s="276"/>
      <c r="ZD331" s="276"/>
      <c r="ZE331" s="276"/>
      <c r="ZF331" s="276"/>
      <c r="ZG331" s="276"/>
      <c r="ZH331" s="276"/>
      <c r="ZI331" s="276"/>
      <c r="ZJ331" s="276"/>
      <c r="ZK331" s="276"/>
      <c r="ZL331" s="276"/>
      <c r="ZM331" s="276"/>
      <c r="ZN331" s="276"/>
      <c r="ZO331" s="278"/>
      <c r="ZP331" s="278"/>
      <c r="ZQ331" s="278"/>
      <c r="ZR331" s="278"/>
      <c r="ZS331" s="278"/>
      <c r="ZT331" s="278"/>
      <c r="ZU331" s="278"/>
      <c r="ZV331" s="278"/>
      <c r="ZW331" s="276"/>
      <c r="ZX331" s="276"/>
      <c r="ZY331" s="276"/>
      <c r="ZZ331" s="276"/>
      <c r="AAA331" s="276"/>
      <c r="AAB331" s="276"/>
      <c r="AAC331" s="276"/>
      <c r="AAD331" s="276"/>
      <c r="AAE331" s="276"/>
      <c r="AAF331" s="276"/>
      <c r="AAG331" s="276"/>
      <c r="AAH331" s="276"/>
      <c r="AAI331" s="276"/>
      <c r="AAJ331" s="276"/>
      <c r="AAK331" s="276"/>
      <c r="AAL331" s="276"/>
      <c r="AAM331" s="276"/>
      <c r="AAN331" s="276"/>
      <c r="AAO331" s="278"/>
      <c r="AAP331" s="278"/>
      <c r="AAQ331" s="278"/>
      <c r="AAR331" s="278"/>
      <c r="AAS331" s="278"/>
      <c r="AAT331" s="278"/>
      <c r="AAU331" s="278"/>
      <c r="AAV331" s="278"/>
      <c r="AAW331" s="278"/>
      <c r="AAX331" s="278"/>
    </row>
    <row r="332" spans="10:726" s="168" customFormat="1" ht="13.5" customHeight="1" x14ac:dyDescent="0.35">
      <c r="J332" s="169"/>
      <c r="K332" s="169"/>
      <c r="L332" s="169"/>
      <c r="M332" s="169"/>
      <c r="N332" s="169"/>
      <c r="O332" s="169"/>
      <c r="P332" s="169"/>
      <c r="Q332" s="169"/>
      <c r="R332" s="169"/>
      <c r="S332" s="169"/>
      <c r="T332" s="169"/>
      <c r="V332" s="169"/>
      <c r="W332" s="169"/>
      <c r="X332" s="169"/>
      <c r="Y332" s="169"/>
      <c r="Z332" s="169"/>
      <c r="BH332" s="169"/>
      <c r="BI332" s="169"/>
      <c r="BJ332" s="169"/>
      <c r="BK332" s="169"/>
      <c r="BV332" s="169"/>
      <c r="BW332" s="169"/>
      <c r="BX332" s="169"/>
      <c r="BY332" s="169"/>
      <c r="CE332" s="169"/>
      <c r="CF332" s="169"/>
      <c r="CG332" s="169"/>
      <c r="CL332" s="169"/>
      <c r="CM332" s="169"/>
      <c r="CN332" s="169"/>
      <c r="CU332" s="169"/>
      <c r="CV332" s="169"/>
      <c r="CW332" s="169"/>
      <c r="CX332" s="169"/>
      <c r="CY332" s="169"/>
      <c r="DE332" s="169"/>
      <c r="DF332" s="169"/>
      <c r="DG332" s="169"/>
      <c r="DL332" s="169"/>
      <c r="DM332" s="169"/>
      <c r="DN332" s="169"/>
      <c r="DO332" s="169"/>
      <c r="DQ332" s="169"/>
      <c r="DR332" s="169"/>
      <c r="DS332" s="169"/>
      <c r="DU332" s="169"/>
      <c r="DV332" s="169"/>
      <c r="DW332" s="169"/>
      <c r="EC332" s="169"/>
      <c r="ED332" s="169"/>
      <c r="EE332" s="169"/>
      <c r="EV332" s="169"/>
      <c r="EW332" s="169"/>
      <c r="EX332" s="169"/>
      <c r="EY332" s="169"/>
      <c r="EZ332" s="169"/>
      <c r="FA332" s="169"/>
      <c r="FB332" s="169"/>
      <c r="FC332" s="169"/>
      <c r="FD332" s="169"/>
      <c r="FE332" s="169"/>
      <c r="FT332" s="169"/>
      <c r="GY332" s="169"/>
      <c r="GZ332" s="169"/>
      <c r="HA332" s="169"/>
      <c r="HB332" s="169"/>
      <c r="HC332" s="169"/>
      <c r="HD332" s="169"/>
      <c r="HE332" s="169"/>
      <c r="HF332" s="169"/>
      <c r="HG332" s="169"/>
      <c r="HH332" s="169"/>
      <c r="HI332" s="169"/>
      <c r="HJ332" s="169"/>
      <c r="HK332" s="169"/>
      <c r="HL332" s="169"/>
      <c r="HM332" s="169"/>
      <c r="HN332" s="169"/>
      <c r="HO332" s="169"/>
      <c r="HP332" s="169"/>
      <c r="HQ332" s="169"/>
      <c r="HR332" s="169"/>
      <c r="HS332" s="169"/>
      <c r="HT332" s="169"/>
      <c r="HU332" s="169"/>
      <c r="HV332" s="169"/>
      <c r="HW332" s="169"/>
      <c r="HX332" s="169"/>
      <c r="ID332" s="169"/>
      <c r="IE332" s="169"/>
      <c r="IF332" s="169"/>
      <c r="IU332" s="169"/>
      <c r="IV332" s="169"/>
      <c r="IW332" s="169"/>
      <c r="IX332" s="169"/>
      <c r="JF332" s="169"/>
      <c r="JG332" s="169"/>
      <c r="JH332" s="169"/>
      <c r="JV332" s="169"/>
      <c r="JW332" s="169"/>
      <c r="JX332" s="169"/>
      <c r="KD332" s="169"/>
      <c r="KE332" s="169"/>
      <c r="KF332" s="169"/>
      <c r="KP332" s="169"/>
      <c r="KT332" s="169"/>
      <c r="KU332" s="169"/>
      <c r="KV332" s="169"/>
      <c r="LB332" s="169"/>
      <c r="LC332" s="169"/>
      <c r="LD332" s="169"/>
      <c r="LG332" s="169"/>
      <c r="LH332" s="169"/>
      <c r="LI332" s="169"/>
      <c r="LO332" s="169"/>
      <c r="LP332" s="169"/>
      <c r="LQ332" s="169"/>
      <c r="LY332" s="169"/>
      <c r="LZ332" s="169"/>
      <c r="MG332" s="169"/>
      <c r="NB332" s="169"/>
      <c r="NC332" s="169"/>
      <c r="ND332" s="169"/>
      <c r="NE332" s="169"/>
      <c r="NF332" s="169"/>
      <c r="NG332" s="169"/>
      <c r="NH332" s="169"/>
      <c r="NI332" s="169"/>
      <c r="NJ332" s="169"/>
      <c r="NK332" s="169"/>
      <c r="NN332" s="169"/>
      <c r="OA332" s="169"/>
      <c r="OB332" s="169"/>
      <c r="OC332" s="169"/>
      <c r="OD332" s="169"/>
      <c r="OJ332" s="169"/>
      <c r="OT332" s="169"/>
      <c r="OU332" s="169"/>
      <c r="OV332" s="169"/>
      <c r="OW332" s="169"/>
      <c r="OX332" s="169"/>
      <c r="OY332" s="169"/>
      <c r="OZ332" s="169"/>
      <c r="PA332" s="170"/>
      <c r="PB332" s="170"/>
      <c r="PC332" s="170"/>
      <c r="PD332" s="170"/>
      <c r="PE332" s="170"/>
      <c r="PF332" s="170"/>
      <c r="PG332" s="170"/>
      <c r="PM332" s="169"/>
      <c r="PN332" s="169"/>
      <c r="PO332" s="169"/>
      <c r="PW332" s="169"/>
      <c r="QF332" s="169"/>
      <c r="QJ332" s="169"/>
      <c r="QK332" s="169"/>
      <c r="QL332" s="169"/>
      <c r="QX332" s="169"/>
      <c r="QY332" s="169"/>
      <c r="QZ332" s="169"/>
      <c r="RA332" s="169"/>
      <c r="RE332" s="169"/>
      <c r="RL332" s="169"/>
      <c r="RM332" s="169"/>
      <c r="RN332" s="169"/>
      <c r="RV332" s="169"/>
      <c r="RY332" s="227"/>
      <c r="RZ332" s="167"/>
      <c r="SB332" s="249"/>
      <c r="SC332" s="234"/>
      <c r="SD332" s="177"/>
      <c r="SF332" s="276"/>
      <c r="SG332" s="276"/>
      <c r="SH332" s="276"/>
      <c r="SI332" s="276"/>
      <c r="SJ332" s="276"/>
      <c r="SK332" s="276"/>
      <c r="SL332" s="276"/>
      <c r="SM332" s="276"/>
      <c r="SN332" s="276"/>
      <c r="SO332" s="276"/>
      <c r="SP332" s="276"/>
      <c r="SQ332" s="276"/>
      <c r="SR332" s="276"/>
      <c r="SS332" s="276"/>
      <c r="ST332" s="276"/>
      <c r="SU332" s="276"/>
      <c r="SV332" s="276"/>
      <c r="SW332" s="276"/>
      <c r="SX332" s="276"/>
      <c r="SY332" s="276"/>
      <c r="SZ332" s="276"/>
      <c r="TA332" s="276"/>
      <c r="TB332" s="276"/>
      <c r="TC332" s="276"/>
      <c r="TD332" s="276"/>
      <c r="TE332" s="276"/>
      <c r="TF332" s="276"/>
      <c r="TG332" s="276"/>
      <c r="TH332" s="276"/>
      <c r="TI332" s="276"/>
      <c r="TJ332" s="276"/>
      <c r="TK332" s="276"/>
      <c r="TL332" s="276"/>
      <c r="TM332" s="276"/>
      <c r="TN332" s="276"/>
      <c r="TO332" s="276"/>
      <c r="TP332" s="276"/>
      <c r="TQ332" s="276"/>
      <c r="TR332" s="276"/>
      <c r="TS332" s="276"/>
      <c r="TT332" s="276"/>
      <c r="TU332" s="276"/>
      <c r="TV332" s="276"/>
      <c r="TW332" s="276"/>
      <c r="TX332" s="276"/>
      <c r="TY332" s="276"/>
      <c r="TZ332" s="276"/>
      <c r="UA332" s="276"/>
      <c r="UB332" s="276"/>
      <c r="UC332" s="276"/>
      <c r="UD332" s="276"/>
      <c r="UE332" s="276"/>
      <c r="UF332" s="276"/>
      <c r="UG332" s="276"/>
      <c r="UH332" s="276"/>
      <c r="UI332" s="276"/>
      <c r="UJ332" s="276"/>
      <c r="UK332" s="276"/>
      <c r="UL332" s="276"/>
      <c r="UM332" s="276"/>
      <c r="UN332" s="276"/>
      <c r="UO332" s="276"/>
      <c r="UP332" s="276"/>
      <c r="UQ332" s="276"/>
      <c r="UR332" s="276"/>
      <c r="US332" s="276"/>
      <c r="UT332" s="276"/>
      <c r="UU332" s="276"/>
      <c r="UV332" s="276"/>
      <c r="UW332" s="276"/>
      <c r="UX332" s="276"/>
      <c r="UY332" s="276"/>
      <c r="UZ332" s="276"/>
      <c r="VA332" s="276"/>
      <c r="VB332" s="276"/>
      <c r="VC332" s="276"/>
      <c r="VD332" s="276"/>
      <c r="VE332" s="276"/>
      <c r="VF332" s="276"/>
      <c r="VG332" s="276"/>
      <c r="VH332" s="276"/>
      <c r="VI332" s="276"/>
      <c r="VJ332" s="276"/>
      <c r="VK332" s="276"/>
      <c r="VL332" s="276"/>
      <c r="VM332" s="276"/>
      <c r="VN332" s="276"/>
      <c r="VO332" s="276"/>
      <c r="VP332" s="276"/>
      <c r="VQ332" s="276"/>
      <c r="VR332" s="276"/>
      <c r="VS332" s="276"/>
      <c r="VT332" s="276"/>
      <c r="VU332" s="276"/>
      <c r="VV332" s="276"/>
      <c r="VW332" s="276"/>
      <c r="VX332" s="276"/>
      <c r="VY332" s="276"/>
      <c r="VZ332" s="276"/>
      <c r="WA332" s="276"/>
      <c r="WB332" s="276"/>
      <c r="WC332" s="276"/>
      <c r="WD332" s="276"/>
      <c r="WE332" s="276"/>
      <c r="WF332" s="276"/>
      <c r="WG332" s="276"/>
      <c r="WH332" s="276"/>
      <c r="WI332" s="276"/>
      <c r="WJ332" s="276"/>
      <c r="WK332" s="276"/>
      <c r="WL332" s="276"/>
      <c r="WM332" s="276"/>
      <c r="WN332" s="276"/>
      <c r="WO332" s="276"/>
      <c r="WP332" s="276"/>
      <c r="WQ332" s="276"/>
      <c r="WR332" s="276"/>
      <c r="WS332" s="276"/>
      <c r="WT332" s="276"/>
      <c r="WU332" s="276"/>
      <c r="WV332" s="276"/>
      <c r="WW332" s="276"/>
      <c r="WX332" s="276"/>
      <c r="WY332" s="276"/>
      <c r="WZ332" s="276"/>
      <c r="XA332" s="276"/>
      <c r="XB332" s="276"/>
      <c r="XC332" s="276"/>
      <c r="XD332" s="276"/>
      <c r="XE332" s="276"/>
      <c r="XF332" s="276"/>
      <c r="XG332" s="276"/>
      <c r="XH332" s="276"/>
      <c r="XI332" s="276"/>
      <c r="XJ332" s="276"/>
      <c r="XK332" s="276"/>
      <c r="XL332" s="276"/>
      <c r="XM332" s="278"/>
      <c r="XN332" s="278"/>
      <c r="XO332" s="278"/>
      <c r="XP332" s="278"/>
      <c r="XQ332" s="278"/>
      <c r="XR332" s="278"/>
      <c r="XS332" s="278"/>
      <c r="XT332" s="278"/>
      <c r="XU332" s="278"/>
      <c r="XV332" s="278"/>
      <c r="XW332" s="276"/>
      <c r="XX332" s="279"/>
      <c r="XY332" s="279"/>
      <c r="XZ332" s="279"/>
      <c r="YA332" s="279"/>
      <c r="YB332" s="279"/>
      <c r="YC332" s="279"/>
      <c r="YD332" s="279"/>
      <c r="YE332" s="279"/>
      <c r="YF332" s="279"/>
      <c r="YG332" s="279"/>
      <c r="YH332" s="279"/>
      <c r="YI332" s="279"/>
      <c r="YJ332" s="279"/>
      <c r="YK332" s="279"/>
      <c r="YL332" s="279"/>
      <c r="YM332" s="279"/>
      <c r="YN332" s="279"/>
      <c r="YO332" s="279"/>
      <c r="YP332" s="279"/>
      <c r="YQ332" s="279"/>
      <c r="YR332" s="279"/>
      <c r="YS332" s="279"/>
      <c r="YT332" s="279"/>
      <c r="YU332" s="279"/>
      <c r="YV332" s="279"/>
      <c r="YW332" s="279"/>
      <c r="YX332" s="279"/>
      <c r="YY332" s="279"/>
      <c r="YZ332" s="276"/>
      <c r="ZA332" s="276"/>
      <c r="ZB332" s="276"/>
      <c r="ZC332" s="276"/>
      <c r="ZD332" s="276"/>
      <c r="ZE332" s="276"/>
      <c r="ZF332" s="276"/>
      <c r="ZG332" s="276"/>
      <c r="ZH332" s="276"/>
      <c r="ZI332" s="276"/>
      <c r="ZJ332" s="276"/>
      <c r="ZK332" s="276"/>
      <c r="ZL332" s="276"/>
      <c r="ZM332" s="276"/>
      <c r="ZN332" s="276"/>
      <c r="ZO332" s="278"/>
      <c r="ZP332" s="278"/>
      <c r="ZQ332" s="278"/>
      <c r="ZR332" s="278"/>
      <c r="ZS332" s="278"/>
      <c r="ZT332" s="278"/>
      <c r="ZU332" s="278"/>
      <c r="ZV332" s="278"/>
      <c r="ZW332" s="276"/>
      <c r="ZX332" s="276"/>
      <c r="ZY332" s="276"/>
      <c r="ZZ332" s="276"/>
      <c r="AAA332" s="276"/>
      <c r="AAB332" s="276"/>
      <c r="AAC332" s="276"/>
      <c r="AAD332" s="276"/>
      <c r="AAE332" s="276"/>
      <c r="AAF332" s="276"/>
      <c r="AAG332" s="276"/>
      <c r="AAH332" s="276"/>
      <c r="AAI332" s="276"/>
      <c r="AAJ332" s="276"/>
      <c r="AAK332" s="276"/>
      <c r="AAL332" s="276"/>
      <c r="AAM332" s="276"/>
      <c r="AAN332" s="276"/>
      <c r="AAO332" s="278"/>
      <c r="AAP332" s="278"/>
      <c r="AAQ332" s="278"/>
      <c r="AAR332" s="278"/>
      <c r="AAS332" s="278"/>
      <c r="AAT332" s="278"/>
      <c r="AAU332" s="278"/>
      <c r="AAV332" s="278"/>
      <c r="AAW332" s="278"/>
      <c r="AAX332" s="278"/>
    </row>
    <row r="333" spans="10:726" s="168" customFormat="1" ht="13.5" customHeight="1" x14ac:dyDescent="0.35">
      <c r="J333" s="169"/>
      <c r="K333" s="169"/>
      <c r="L333" s="169"/>
      <c r="M333" s="169"/>
      <c r="N333" s="169"/>
      <c r="O333" s="169"/>
      <c r="P333" s="169"/>
      <c r="Q333" s="169"/>
      <c r="R333" s="169"/>
      <c r="S333" s="169"/>
      <c r="T333" s="169"/>
      <c r="V333" s="169"/>
      <c r="W333" s="169"/>
      <c r="X333" s="169"/>
      <c r="Y333" s="169"/>
      <c r="Z333" s="169"/>
      <c r="BH333" s="169"/>
      <c r="BI333" s="169"/>
      <c r="BJ333" s="169"/>
      <c r="BK333" s="169"/>
      <c r="BV333" s="169"/>
      <c r="BW333" s="169"/>
      <c r="BX333" s="169"/>
      <c r="BY333" s="169"/>
      <c r="CE333" s="169"/>
      <c r="CF333" s="169"/>
      <c r="CG333" s="169"/>
      <c r="CL333" s="169"/>
      <c r="CM333" s="169"/>
      <c r="CN333" s="169"/>
      <c r="CU333" s="169"/>
      <c r="CV333" s="169"/>
      <c r="CW333" s="169"/>
      <c r="CX333" s="169"/>
      <c r="CY333" s="169"/>
      <c r="DE333" s="169"/>
      <c r="DF333" s="169"/>
      <c r="DG333" s="169"/>
      <c r="DL333" s="169"/>
      <c r="DM333" s="169"/>
      <c r="DN333" s="169"/>
      <c r="DO333" s="169"/>
      <c r="DQ333" s="169"/>
      <c r="DR333" s="169"/>
      <c r="DS333" s="169"/>
      <c r="DU333" s="169"/>
      <c r="DV333" s="169"/>
      <c r="DW333" s="169"/>
      <c r="EC333" s="169"/>
      <c r="ED333" s="169"/>
      <c r="EE333" s="169"/>
      <c r="EV333" s="169"/>
      <c r="EW333" s="169"/>
      <c r="EX333" s="169"/>
      <c r="EY333" s="169"/>
      <c r="EZ333" s="169"/>
      <c r="FA333" s="169"/>
      <c r="FB333" s="169"/>
      <c r="FC333" s="169"/>
      <c r="FD333" s="169"/>
      <c r="FE333" s="169"/>
      <c r="FT333" s="169"/>
      <c r="GY333" s="169"/>
      <c r="GZ333" s="169"/>
      <c r="HA333" s="169"/>
      <c r="HB333" s="169"/>
      <c r="HC333" s="169"/>
      <c r="HD333" s="169"/>
      <c r="HE333" s="169"/>
      <c r="HF333" s="169"/>
      <c r="HG333" s="169"/>
      <c r="HH333" s="169"/>
      <c r="HI333" s="169"/>
      <c r="HJ333" s="169"/>
      <c r="HK333" s="169"/>
      <c r="HL333" s="169"/>
      <c r="HM333" s="169"/>
      <c r="HN333" s="169"/>
      <c r="HO333" s="169"/>
      <c r="HP333" s="169"/>
      <c r="HQ333" s="169"/>
      <c r="HR333" s="169"/>
      <c r="HS333" s="169"/>
      <c r="HT333" s="169"/>
      <c r="HU333" s="169"/>
      <c r="HV333" s="169"/>
      <c r="HW333" s="169"/>
      <c r="HX333" s="169"/>
      <c r="ID333" s="169"/>
      <c r="IE333" s="169"/>
      <c r="IF333" s="169"/>
      <c r="IU333" s="169"/>
      <c r="IV333" s="169"/>
      <c r="IW333" s="169"/>
      <c r="IX333" s="169"/>
      <c r="JF333" s="169"/>
      <c r="JG333" s="169"/>
      <c r="JH333" s="169"/>
      <c r="JV333" s="169"/>
      <c r="JW333" s="169"/>
      <c r="JX333" s="169"/>
      <c r="KD333" s="169"/>
      <c r="KE333" s="169"/>
      <c r="KF333" s="169"/>
      <c r="KP333" s="169"/>
      <c r="KT333" s="169"/>
      <c r="KU333" s="169"/>
      <c r="KV333" s="169"/>
      <c r="LB333" s="169"/>
      <c r="LC333" s="169"/>
      <c r="LD333" s="169"/>
      <c r="LG333" s="169"/>
      <c r="LH333" s="169"/>
      <c r="LI333" s="169"/>
      <c r="LO333" s="169"/>
      <c r="LP333" s="169"/>
      <c r="LQ333" s="169"/>
      <c r="LY333" s="169"/>
      <c r="LZ333" s="169"/>
      <c r="MG333" s="169"/>
      <c r="NB333" s="169"/>
      <c r="NC333" s="169"/>
      <c r="ND333" s="169"/>
      <c r="NE333" s="169"/>
      <c r="NF333" s="169"/>
      <c r="NG333" s="169"/>
      <c r="NH333" s="169"/>
      <c r="NI333" s="169"/>
      <c r="NJ333" s="169"/>
      <c r="NK333" s="169"/>
      <c r="NN333" s="169"/>
      <c r="OA333" s="169"/>
      <c r="OB333" s="169"/>
      <c r="OC333" s="169"/>
      <c r="OD333" s="169"/>
      <c r="OJ333" s="169"/>
      <c r="OT333" s="169"/>
      <c r="OU333" s="169"/>
      <c r="OV333" s="169"/>
      <c r="OW333" s="169"/>
      <c r="OX333" s="169"/>
      <c r="OY333" s="169"/>
      <c r="OZ333" s="169"/>
      <c r="PA333" s="170"/>
      <c r="PB333" s="170"/>
      <c r="PC333" s="170"/>
      <c r="PD333" s="170"/>
      <c r="PE333" s="170"/>
      <c r="PF333" s="170"/>
      <c r="PG333" s="170"/>
      <c r="PM333" s="169"/>
      <c r="PN333" s="169"/>
      <c r="PO333" s="169"/>
      <c r="PW333" s="169"/>
      <c r="QF333" s="169"/>
      <c r="QJ333" s="169"/>
      <c r="QK333" s="169"/>
      <c r="QL333" s="169"/>
      <c r="QX333" s="169"/>
      <c r="QY333" s="169"/>
      <c r="QZ333" s="169"/>
      <c r="RA333" s="169"/>
      <c r="RE333" s="169"/>
      <c r="RL333" s="169"/>
      <c r="RM333" s="169"/>
      <c r="RN333" s="169"/>
      <c r="RV333" s="169"/>
      <c r="RY333" s="227"/>
      <c r="RZ333" s="167"/>
      <c r="SB333" s="249"/>
      <c r="SC333" s="234"/>
      <c r="SD333" s="177"/>
      <c r="SF333" s="276"/>
      <c r="SG333" s="276"/>
      <c r="SH333" s="276"/>
      <c r="SI333" s="276"/>
      <c r="SJ333" s="276"/>
      <c r="SK333" s="276"/>
      <c r="SL333" s="276"/>
      <c r="SM333" s="276"/>
      <c r="SN333" s="276"/>
      <c r="SO333" s="276"/>
      <c r="SP333" s="276"/>
      <c r="SQ333" s="276"/>
      <c r="SR333" s="276"/>
      <c r="SS333" s="276"/>
      <c r="ST333" s="276"/>
      <c r="SU333" s="276"/>
      <c r="SV333" s="276"/>
      <c r="SW333" s="276"/>
      <c r="SX333" s="276"/>
      <c r="SY333" s="276"/>
      <c r="SZ333" s="276"/>
      <c r="TA333" s="276"/>
      <c r="TB333" s="276"/>
      <c r="TC333" s="276"/>
      <c r="TD333" s="276"/>
      <c r="TE333" s="276"/>
      <c r="TF333" s="276"/>
      <c r="TG333" s="276"/>
      <c r="TH333" s="276"/>
      <c r="TI333" s="276"/>
      <c r="TJ333" s="276"/>
      <c r="TK333" s="276"/>
      <c r="TL333" s="276"/>
      <c r="TM333" s="276"/>
      <c r="TN333" s="276"/>
      <c r="TO333" s="276"/>
      <c r="TP333" s="276"/>
      <c r="TQ333" s="276"/>
      <c r="TR333" s="276"/>
      <c r="TS333" s="276"/>
      <c r="TT333" s="276"/>
      <c r="TU333" s="276"/>
      <c r="TV333" s="276"/>
      <c r="TW333" s="276"/>
      <c r="TX333" s="276"/>
      <c r="TY333" s="276"/>
      <c r="TZ333" s="276"/>
      <c r="UA333" s="276"/>
      <c r="UB333" s="276"/>
      <c r="UC333" s="276"/>
      <c r="UD333" s="276"/>
      <c r="UE333" s="276"/>
      <c r="UF333" s="276"/>
      <c r="UG333" s="276"/>
      <c r="UH333" s="276"/>
      <c r="UI333" s="276"/>
      <c r="UJ333" s="276"/>
      <c r="UK333" s="276"/>
      <c r="UL333" s="276"/>
      <c r="UM333" s="276"/>
      <c r="UN333" s="276"/>
      <c r="UO333" s="276"/>
      <c r="UP333" s="276"/>
      <c r="UQ333" s="276"/>
      <c r="UR333" s="276"/>
      <c r="US333" s="276"/>
      <c r="UT333" s="276"/>
      <c r="UU333" s="276"/>
      <c r="UV333" s="276"/>
      <c r="UW333" s="276"/>
      <c r="UX333" s="276"/>
      <c r="UY333" s="276"/>
      <c r="UZ333" s="276"/>
      <c r="VA333" s="276"/>
      <c r="VB333" s="276"/>
      <c r="VC333" s="276"/>
      <c r="VD333" s="276"/>
      <c r="VE333" s="276"/>
      <c r="VF333" s="276"/>
      <c r="VG333" s="276"/>
      <c r="VH333" s="276"/>
      <c r="VI333" s="276"/>
      <c r="VJ333" s="276"/>
      <c r="VK333" s="276"/>
      <c r="VL333" s="276"/>
      <c r="VM333" s="276"/>
      <c r="VN333" s="276"/>
      <c r="VO333" s="276"/>
      <c r="VP333" s="276"/>
      <c r="VQ333" s="276"/>
      <c r="VR333" s="276"/>
      <c r="VS333" s="276"/>
      <c r="VT333" s="276"/>
      <c r="VU333" s="276"/>
      <c r="VV333" s="276"/>
      <c r="VW333" s="276"/>
      <c r="VX333" s="276"/>
      <c r="VY333" s="276"/>
      <c r="VZ333" s="276"/>
      <c r="WA333" s="276"/>
      <c r="WB333" s="276"/>
      <c r="WC333" s="276"/>
      <c r="WD333" s="276"/>
      <c r="WE333" s="276"/>
      <c r="WF333" s="276"/>
      <c r="WG333" s="276"/>
      <c r="WH333" s="276"/>
      <c r="WI333" s="276"/>
      <c r="WJ333" s="276"/>
      <c r="WK333" s="276"/>
      <c r="WL333" s="276"/>
      <c r="WM333" s="276"/>
      <c r="WN333" s="276"/>
      <c r="WO333" s="276"/>
      <c r="WP333" s="276"/>
      <c r="WQ333" s="276"/>
      <c r="WR333" s="276"/>
      <c r="WS333" s="276"/>
      <c r="WT333" s="276"/>
      <c r="WU333" s="276"/>
      <c r="WV333" s="276"/>
      <c r="WW333" s="276"/>
      <c r="WX333" s="276"/>
      <c r="WY333" s="276"/>
      <c r="WZ333" s="276"/>
      <c r="XA333" s="276"/>
      <c r="XB333" s="276"/>
      <c r="XC333" s="276"/>
      <c r="XD333" s="276"/>
      <c r="XE333" s="276"/>
      <c r="XF333" s="276"/>
      <c r="XG333" s="276"/>
      <c r="XH333" s="276"/>
      <c r="XI333" s="276"/>
      <c r="XJ333" s="276"/>
      <c r="XK333" s="276"/>
      <c r="XL333" s="276"/>
      <c r="XM333" s="278"/>
      <c r="XN333" s="278"/>
      <c r="XO333" s="278"/>
      <c r="XP333" s="278"/>
      <c r="XQ333" s="278"/>
      <c r="XR333" s="278"/>
      <c r="XS333" s="278"/>
      <c r="XT333" s="278"/>
      <c r="XU333" s="278"/>
      <c r="XV333" s="278"/>
      <c r="XW333" s="276"/>
      <c r="XX333" s="279"/>
      <c r="XY333" s="279"/>
      <c r="XZ333" s="279"/>
      <c r="YA333" s="279"/>
      <c r="YB333" s="279"/>
      <c r="YC333" s="279"/>
      <c r="YD333" s="279"/>
      <c r="YE333" s="279"/>
      <c r="YF333" s="279"/>
      <c r="YG333" s="279"/>
      <c r="YH333" s="279"/>
      <c r="YI333" s="279"/>
      <c r="YJ333" s="279"/>
      <c r="YK333" s="279"/>
      <c r="YL333" s="279"/>
      <c r="YM333" s="279"/>
      <c r="YN333" s="279"/>
      <c r="YO333" s="279"/>
      <c r="YP333" s="279"/>
      <c r="YQ333" s="279"/>
      <c r="YR333" s="279"/>
      <c r="YS333" s="279"/>
      <c r="YT333" s="279"/>
      <c r="YU333" s="279"/>
      <c r="YV333" s="279"/>
      <c r="YW333" s="279"/>
      <c r="YX333" s="279"/>
      <c r="YY333" s="279"/>
      <c r="YZ333" s="276"/>
      <c r="ZA333" s="276"/>
      <c r="ZB333" s="276"/>
      <c r="ZC333" s="276"/>
      <c r="ZD333" s="276"/>
      <c r="ZE333" s="276"/>
      <c r="ZF333" s="276"/>
      <c r="ZG333" s="276"/>
      <c r="ZH333" s="276"/>
      <c r="ZI333" s="276"/>
      <c r="ZJ333" s="276"/>
      <c r="ZK333" s="276"/>
      <c r="ZL333" s="276"/>
      <c r="ZM333" s="276"/>
      <c r="ZN333" s="276"/>
      <c r="ZO333" s="278"/>
      <c r="ZP333" s="278"/>
      <c r="ZQ333" s="278"/>
      <c r="ZR333" s="278"/>
      <c r="ZS333" s="278"/>
      <c r="ZT333" s="278"/>
      <c r="ZU333" s="278"/>
      <c r="ZV333" s="278"/>
      <c r="ZW333" s="276"/>
      <c r="ZX333" s="276"/>
      <c r="ZY333" s="276"/>
      <c r="ZZ333" s="276"/>
      <c r="AAA333" s="276"/>
      <c r="AAB333" s="276"/>
      <c r="AAC333" s="276"/>
      <c r="AAD333" s="276"/>
      <c r="AAE333" s="276"/>
      <c r="AAF333" s="276"/>
      <c r="AAG333" s="276"/>
      <c r="AAH333" s="276"/>
      <c r="AAI333" s="276"/>
      <c r="AAJ333" s="276"/>
      <c r="AAK333" s="276"/>
      <c r="AAL333" s="276"/>
      <c r="AAM333" s="276"/>
      <c r="AAN333" s="276"/>
      <c r="AAO333" s="278"/>
      <c r="AAP333" s="278"/>
      <c r="AAQ333" s="278"/>
      <c r="AAR333" s="278"/>
      <c r="AAS333" s="278"/>
      <c r="AAT333" s="278"/>
      <c r="AAU333" s="278"/>
      <c r="AAV333" s="278"/>
      <c r="AAW333" s="278"/>
      <c r="AAX333" s="278"/>
    </row>
    <row r="334" spans="10:726" s="168" customFormat="1" ht="13.5" customHeight="1" x14ac:dyDescent="0.35">
      <c r="J334" s="169"/>
      <c r="K334" s="169"/>
      <c r="L334" s="169"/>
      <c r="M334" s="169"/>
      <c r="N334" s="169"/>
      <c r="O334" s="169"/>
      <c r="P334" s="169"/>
      <c r="Q334" s="169"/>
      <c r="R334" s="169"/>
      <c r="S334" s="169"/>
      <c r="T334" s="169"/>
      <c r="V334" s="169"/>
      <c r="W334" s="169"/>
      <c r="X334" s="169"/>
      <c r="Y334" s="169"/>
      <c r="Z334" s="169"/>
      <c r="BH334" s="169"/>
      <c r="BI334" s="169"/>
      <c r="BJ334" s="169"/>
      <c r="BK334" s="169"/>
      <c r="BV334" s="169"/>
      <c r="BW334" s="169"/>
      <c r="BX334" s="169"/>
      <c r="BY334" s="169"/>
      <c r="CE334" s="169"/>
      <c r="CF334" s="169"/>
      <c r="CG334" s="169"/>
      <c r="CL334" s="169"/>
      <c r="CM334" s="169"/>
      <c r="CN334" s="169"/>
      <c r="CU334" s="169"/>
      <c r="CV334" s="169"/>
      <c r="CW334" s="169"/>
      <c r="CX334" s="169"/>
      <c r="CY334" s="169"/>
      <c r="DE334" s="169"/>
      <c r="DF334" s="169"/>
      <c r="DG334" s="169"/>
      <c r="DL334" s="169"/>
      <c r="DM334" s="169"/>
      <c r="DN334" s="169"/>
      <c r="DO334" s="169"/>
      <c r="DQ334" s="169"/>
      <c r="DR334" s="169"/>
      <c r="DS334" s="169"/>
      <c r="DU334" s="169"/>
      <c r="DV334" s="169"/>
      <c r="DW334" s="169"/>
      <c r="EC334" s="169"/>
      <c r="ED334" s="169"/>
      <c r="EE334" s="169"/>
      <c r="EV334" s="169"/>
      <c r="EW334" s="169"/>
      <c r="EX334" s="169"/>
      <c r="EY334" s="169"/>
      <c r="EZ334" s="169"/>
      <c r="FA334" s="169"/>
      <c r="FB334" s="169"/>
      <c r="FC334" s="169"/>
      <c r="FD334" s="169"/>
      <c r="FE334" s="169"/>
      <c r="FT334" s="169"/>
      <c r="GY334" s="169"/>
      <c r="GZ334" s="169"/>
      <c r="HA334" s="169"/>
      <c r="HB334" s="169"/>
      <c r="HC334" s="169"/>
      <c r="HD334" s="169"/>
      <c r="HE334" s="169"/>
      <c r="HF334" s="169"/>
      <c r="HG334" s="169"/>
      <c r="HH334" s="169"/>
      <c r="HI334" s="169"/>
      <c r="HJ334" s="169"/>
      <c r="HK334" s="169"/>
      <c r="HL334" s="169"/>
      <c r="HM334" s="169"/>
      <c r="HN334" s="169"/>
      <c r="HO334" s="169"/>
      <c r="HP334" s="169"/>
      <c r="HQ334" s="169"/>
      <c r="HR334" s="169"/>
      <c r="HS334" s="169"/>
      <c r="HT334" s="169"/>
      <c r="HU334" s="169"/>
      <c r="HV334" s="169"/>
      <c r="HW334" s="169"/>
      <c r="HX334" s="169"/>
      <c r="ID334" s="169"/>
      <c r="IE334" s="169"/>
      <c r="IF334" s="169"/>
      <c r="IU334" s="169"/>
      <c r="IV334" s="169"/>
      <c r="IW334" s="169"/>
      <c r="IX334" s="169"/>
      <c r="JF334" s="169"/>
      <c r="JG334" s="169"/>
      <c r="JH334" s="169"/>
      <c r="JV334" s="169"/>
      <c r="JW334" s="169"/>
      <c r="JX334" s="169"/>
      <c r="KD334" s="169"/>
      <c r="KE334" s="169"/>
      <c r="KF334" s="169"/>
      <c r="KP334" s="169"/>
      <c r="KT334" s="169"/>
      <c r="KU334" s="169"/>
      <c r="KV334" s="169"/>
      <c r="LB334" s="169"/>
      <c r="LC334" s="169"/>
      <c r="LD334" s="169"/>
      <c r="LG334" s="169"/>
      <c r="LH334" s="169"/>
      <c r="LI334" s="169"/>
      <c r="LO334" s="169"/>
      <c r="LP334" s="169"/>
      <c r="LQ334" s="169"/>
      <c r="LY334" s="169"/>
      <c r="LZ334" s="169"/>
      <c r="MG334" s="169"/>
      <c r="NB334" s="169"/>
      <c r="NC334" s="169"/>
      <c r="ND334" s="169"/>
      <c r="NE334" s="169"/>
      <c r="NF334" s="169"/>
      <c r="NG334" s="169"/>
      <c r="NH334" s="169"/>
      <c r="NI334" s="169"/>
      <c r="NJ334" s="169"/>
      <c r="NK334" s="169"/>
      <c r="NN334" s="169"/>
      <c r="OA334" s="169"/>
      <c r="OB334" s="169"/>
      <c r="OC334" s="169"/>
      <c r="OD334" s="169"/>
      <c r="OJ334" s="169"/>
      <c r="OT334" s="169"/>
      <c r="OU334" s="169"/>
      <c r="OV334" s="169"/>
      <c r="OW334" s="169"/>
      <c r="OX334" s="169"/>
      <c r="OY334" s="169"/>
      <c r="OZ334" s="169"/>
      <c r="PA334" s="170"/>
      <c r="PB334" s="170"/>
      <c r="PC334" s="170"/>
      <c r="PD334" s="170"/>
      <c r="PE334" s="170"/>
      <c r="PF334" s="170"/>
      <c r="PG334" s="170"/>
      <c r="PM334" s="169"/>
      <c r="PN334" s="169"/>
      <c r="PO334" s="169"/>
      <c r="PW334" s="169"/>
      <c r="QF334" s="169"/>
      <c r="QJ334" s="169"/>
      <c r="QK334" s="169"/>
      <c r="QL334" s="169"/>
      <c r="QX334" s="169"/>
      <c r="QY334" s="169"/>
      <c r="QZ334" s="169"/>
      <c r="RA334" s="169"/>
      <c r="RE334" s="169"/>
      <c r="RL334" s="169"/>
      <c r="RM334" s="169"/>
      <c r="RN334" s="169"/>
      <c r="RV334" s="169"/>
      <c r="RY334" s="227"/>
      <c r="RZ334" s="167"/>
      <c r="SB334" s="249"/>
      <c r="SC334" s="234"/>
      <c r="SD334" s="177"/>
      <c r="SF334" s="276"/>
      <c r="SG334" s="276"/>
      <c r="SH334" s="276"/>
      <c r="SI334" s="276"/>
      <c r="SJ334" s="276"/>
      <c r="SK334" s="276"/>
      <c r="SL334" s="276"/>
      <c r="SM334" s="276"/>
      <c r="SN334" s="276"/>
      <c r="SO334" s="276"/>
      <c r="SP334" s="276"/>
      <c r="SQ334" s="276"/>
      <c r="SR334" s="276"/>
      <c r="SS334" s="276"/>
      <c r="ST334" s="276"/>
      <c r="SU334" s="276"/>
      <c r="SV334" s="276"/>
      <c r="SW334" s="276"/>
      <c r="SX334" s="276"/>
      <c r="SY334" s="276"/>
      <c r="SZ334" s="276"/>
      <c r="TA334" s="276"/>
      <c r="TB334" s="276"/>
      <c r="TC334" s="276"/>
      <c r="TD334" s="276"/>
      <c r="TE334" s="276"/>
      <c r="TF334" s="276"/>
      <c r="TG334" s="276"/>
      <c r="TH334" s="276"/>
      <c r="TI334" s="276"/>
      <c r="TJ334" s="276"/>
      <c r="TK334" s="276"/>
      <c r="TL334" s="276"/>
      <c r="TM334" s="276"/>
      <c r="TN334" s="276"/>
      <c r="TO334" s="276"/>
      <c r="TP334" s="276"/>
      <c r="TQ334" s="276"/>
      <c r="TR334" s="276"/>
      <c r="TS334" s="276"/>
      <c r="TT334" s="276"/>
      <c r="TU334" s="276"/>
      <c r="TV334" s="276"/>
      <c r="TW334" s="276"/>
      <c r="TX334" s="276"/>
      <c r="TY334" s="276"/>
      <c r="TZ334" s="276"/>
      <c r="UA334" s="276"/>
      <c r="UB334" s="276"/>
      <c r="UC334" s="276"/>
      <c r="UD334" s="276"/>
      <c r="UE334" s="276"/>
      <c r="UF334" s="276"/>
      <c r="UG334" s="276"/>
      <c r="UH334" s="276"/>
      <c r="UI334" s="276"/>
      <c r="UJ334" s="276"/>
      <c r="UK334" s="276"/>
      <c r="UL334" s="276"/>
      <c r="UM334" s="276"/>
      <c r="UN334" s="276"/>
      <c r="UO334" s="276"/>
      <c r="UP334" s="276"/>
      <c r="UQ334" s="276"/>
      <c r="UR334" s="276"/>
      <c r="US334" s="276"/>
      <c r="UT334" s="276"/>
      <c r="UU334" s="276"/>
      <c r="UV334" s="276"/>
      <c r="UW334" s="276"/>
      <c r="UX334" s="276"/>
      <c r="UY334" s="276"/>
      <c r="UZ334" s="276"/>
      <c r="VA334" s="276"/>
      <c r="VB334" s="276"/>
      <c r="VC334" s="276"/>
      <c r="VD334" s="276"/>
      <c r="VE334" s="276"/>
      <c r="VF334" s="276"/>
      <c r="VG334" s="276"/>
      <c r="VH334" s="276"/>
      <c r="VI334" s="276"/>
      <c r="VJ334" s="276"/>
      <c r="VK334" s="276"/>
      <c r="VL334" s="276"/>
      <c r="VM334" s="276"/>
      <c r="VN334" s="276"/>
      <c r="VO334" s="276"/>
      <c r="VP334" s="276"/>
      <c r="VQ334" s="276"/>
      <c r="VR334" s="276"/>
      <c r="VS334" s="276"/>
      <c r="VT334" s="276"/>
      <c r="VU334" s="276"/>
      <c r="VV334" s="276"/>
      <c r="VW334" s="276"/>
      <c r="VX334" s="276"/>
      <c r="VY334" s="276"/>
      <c r="VZ334" s="276"/>
      <c r="WA334" s="276"/>
      <c r="WB334" s="276"/>
      <c r="WC334" s="276"/>
      <c r="WD334" s="276"/>
      <c r="WE334" s="276"/>
      <c r="WF334" s="276"/>
      <c r="WG334" s="276"/>
      <c r="WH334" s="276"/>
      <c r="WI334" s="276"/>
      <c r="WJ334" s="276"/>
      <c r="WK334" s="276"/>
      <c r="WL334" s="276"/>
      <c r="WM334" s="276"/>
      <c r="WN334" s="276"/>
      <c r="WO334" s="276"/>
      <c r="WP334" s="276"/>
      <c r="WQ334" s="276"/>
      <c r="WR334" s="276"/>
      <c r="WS334" s="276"/>
      <c r="WT334" s="276"/>
      <c r="WU334" s="276"/>
      <c r="WV334" s="276"/>
      <c r="WW334" s="276"/>
      <c r="WX334" s="276"/>
      <c r="WY334" s="276"/>
      <c r="WZ334" s="276"/>
      <c r="XA334" s="276"/>
      <c r="XB334" s="276"/>
      <c r="XC334" s="276"/>
      <c r="XD334" s="276"/>
      <c r="XE334" s="276"/>
      <c r="XF334" s="276"/>
      <c r="XG334" s="276"/>
      <c r="XH334" s="276"/>
      <c r="XI334" s="276"/>
      <c r="XJ334" s="276"/>
      <c r="XK334" s="276"/>
      <c r="XL334" s="276"/>
      <c r="XM334" s="278"/>
      <c r="XN334" s="278"/>
      <c r="XO334" s="278"/>
      <c r="XP334" s="278"/>
      <c r="XQ334" s="278"/>
      <c r="XR334" s="278"/>
      <c r="XS334" s="278"/>
      <c r="XT334" s="278"/>
      <c r="XU334" s="278"/>
      <c r="XV334" s="278"/>
      <c r="XW334" s="276"/>
      <c r="XX334" s="279"/>
      <c r="XY334" s="279"/>
      <c r="XZ334" s="279"/>
      <c r="YA334" s="279"/>
      <c r="YB334" s="279"/>
      <c r="YC334" s="279"/>
      <c r="YD334" s="279"/>
      <c r="YE334" s="279"/>
      <c r="YF334" s="279"/>
      <c r="YG334" s="279"/>
      <c r="YH334" s="279"/>
      <c r="YI334" s="279"/>
      <c r="YJ334" s="279"/>
      <c r="YK334" s="279"/>
      <c r="YL334" s="279"/>
      <c r="YM334" s="279"/>
      <c r="YN334" s="279"/>
      <c r="YO334" s="279"/>
      <c r="YP334" s="279"/>
      <c r="YQ334" s="279"/>
      <c r="YR334" s="279"/>
      <c r="YS334" s="279"/>
      <c r="YT334" s="279"/>
      <c r="YU334" s="279"/>
      <c r="YV334" s="279"/>
      <c r="YW334" s="279"/>
      <c r="YX334" s="279"/>
      <c r="YY334" s="279"/>
      <c r="YZ334" s="276"/>
      <c r="ZA334" s="276"/>
      <c r="ZB334" s="276"/>
      <c r="ZC334" s="276"/>
      <c r="ZD334" s="276"/>
      <c r="ZE334" s="276"/>
      <c r="ZF334" s="276"/>
      <c r="ZG334" s="276"/>
      <c r="ZH334" s="276"/>
      <c r="ZI334" s="276"/>
      <c r="ZJ334" s="276"/>
      <c r="ZK334" s="276"/>
      <c r="ZL334" s="276"/>
      <c r="ZM334" s="276"/>
      <c r="ZN334" s="276"/>
      <c r="ZO334" s="278"/>
      <c r="ZP334" s="278"/>
      <c r="ZQ334" s="278"/>
      <c r="ZR334" s="278"/>
      <c r="ZS334" s="278"/>
      <c r="ZT334" s="278"/>
      <c r="ZU334" s="278"/>
      <c r="ZV334" s="278"/>
      <c r="ZW334" s="276"/>
      <c r="ZX334" s="276"/>
      <c r="ZY334" s="276"/>
      <c r="ZZ334" s="276"/>
      <c r="AAA334" s="276"/>
      <c r="AAB334" s="276"/>
      <c r="AAC334" s="276"/>
      <c r="AAD334" s="276"/>
      <c r="AAE334" s="276"/>
      <c r="AAF334" s="276"/>
      <c r="AAG334" s="276"/>
      <c r="AAH334" s="276"/>
      <c r="AAI334" s="276"/>
      <c r="AAJ334" s="276"/>
      <c r="AAK334" s="276"/>
      <c r="AAL334" s="276"/>
      <c r="AAM334" s="276"/>
      <c r="AAN334" s="276"/>
      <c r="AAO334" s="278"/>
      <c r="AAP334" s="278"/>
      <c r="AAQ334" s="278"/>
      <c r="AAR334" s="278"/>
      <c r="AAS334" s="278"/>
      <c r="AAT334" s="278"/>
      <c r="AAU334" s="278"/>
      <c r="AAV334" s="278"/>
      <c r="AAW334" s="278"/>
      <c r="AAX334" s="278"/>
    </row>
    <row r="335" spans="10:726" s="168" customFormat="1" ht="13.5" customHeight="1" x14ac:dyDescent="0.35">
      <c r="J335" s="169"/>
      <c r="K335" s="169"/>
      <c r="L335" s="169"/>
      <c r="M335" s="169"/>
      <c r="N335" s="169"/>
      <c r="O335" s="169"/>
      <c r="P335" s="169"/>
      <c r="Q335" s="169"/>
      <c r="R335" s="169"/>
      <c r="S335" s="169"/>
      <c r="T335" s="169"/>
      <c r="V335" s="169"/>
      <c r="W335" s="169"/>
      <c r="X335" s="169"/>
      <c r="Y335" s="169"/>
      <c r="Z335" s="169"/>
      <c r="BH335" s="169"/>
      <c r="BI335" s="169"/>
      <c r="BJ335" s="169"/>
      <c r="BK335" s="169"/>
      <c r="BV335" s="169"/>
      <c r="BW335" s="169"/>
      <c r="BX335" s="169"/>
      <c r="BY335" s="169"/>
      <c r="CE335" s="169"/>
      <c r="CF335" s="169"/>
      <c r="CG335" s="169"/>
      <c r="CL335" s="169"/>
      <c r="CM335" s="169"/>
      <c r="CN335" s="169"/>
      <c r="CU335" s="169"/>
      <c r="CV335" s="169"/>
      <c r="CW335" s="169"/>
      <c r="CX335" s="169"/>
      <c r="CY335" s="169"/>
      <c r="DE335" s="169"/>
      <c r="DF335" s="169"/>
      <c r="DG335" s="169"/>
      <c r="DL335" s="169"/>
      <c r="DM335" s="169"/>
      <c r="DN335" s="169"/>
      <c r="DO335" s="169"/>
      <c r="DQ335" s="169"/>
      <c r="DR335" s="169"/>
      <c r="DS335" s="169"/>
      <c r="DU335" s="169"/>
      <c r="DV335" s="169"/>
      <c r="DW335" s="169"/>
      <c r="EC335" s="169"/>
      <c r="ED335" s="169"/>
      <c r="EE335" s="169"/>
      <c r="EV335" s="169"/>
      <c r="EW335" s="169"/>
      <c r="EX335" s="169"/>
      <c r="EY335" s="169"/>
      <c r="EZ335" s="169"/>
      <c r="FA335" s="169"/>
      <c r="FB335" s="169"/>
      <c r="FC335" s="169"/>
      <c r="FD335" s="169"/>
      <c r="FE335" s="169"/>
      <c r="FT335" s="169"/>
      <c r="GY335" s="169"/>
      <c r="GZ335" s="169"/>
      <c r="HA335" s="169"/>
      <c r="HB335" s="169"/>
      <c r="HC335" s="169"/>
      <c r="HD335" s="169"/>
      <c r="HE335" s="169"/>
      <c r="HF335" s="169"/>
      <c r="HG335" s="169"/>
      <c r="HH335" s="169"/>
      <c r="HI335" s="169"/>
      <c r="HJ335" s="169"/>
      <c r="HK335" s="169"/>
      <c r="HL335" s="169"/>
      <c r="HM335" s="169"/>
      <c r="HN335" s="169"/>
      <c r="HO335" s="169"/>
      <c r="HP335" s="169"/>
      <c r="HQ335" s="169"/>
      <c r="HR335" s="169"/>
      <c r="HS335" s="169"/>
      <c r="HT335" s="169"/>
      <c r="HU335" s="169"/>
      <c r="HV335" s="169"/>
      <c r="HW335" s="169"/>
      <c r="HX335" s="169"/>
      <c r="ID335" s="169"/>
      <c r="IE335" s="169"/>
      <c r="IF335" s="169"/>
      <c r="IU335" s="169"/>
      <c r="IV335" s="169"/>
      <c r="IW335" s="169"/>
      <c r="IX335" s="169"/>
      <c r="JF335" s="169"/>
      <c r="JG335" s="169"/>
      <c r="JH335" s="169"/>
      <c r="JV335" s="169"/>
      <c r="JW335" s="169"/>
      <c r="JX335" s="169"/>
      <c r="KD335" s="169"/>
      <c r="KE335" s="169"/>
      <c r="KF335" s="169"/>
      <c r="KP335" s="169"/>
      <c r="KT335" s="169"/>
      <c r="KU335" s="169"/>
      <c r="KV335" s="169"/>
      <c r="LB335" s="169"/>
      <c r="LC335" s="169"/>
      <c r="LD335" s="169"/>
      <c r="LG335" s="169"/>
      <c r="LH335" s="169"/>
      <c r="LI335" s="169"/>
      <c r="LO335" s="169"/>
      <c r="LP335" s="169"/>
      <c r="LQ335" s="169"/>
      <c r="LY335" s="169"/>
      <c r="LZ335" s="169"/>
      <c r="MG335" s="169"/>
      <c r="NB335" s="169"/>
      <c r="NC335" s="169"/>
      <c r="ND335" s="169"/>
      <c r="NE335" s="169"/>
      <c r="NF335" s="169"/>
      <c r="NG335" s="169"/>
      <c r="NH335" s="169"/>
      <c r="NI335" s="169"/>
      <c r="NJ335" s="169"/>
      <c r="NK335" s="169"/>
      <c r="NN335" s="169"/>
      <c r="OA335" s="169"/>
      <c r="OB335" s="169"/>
      <c r="OC335" s="169"/>
      <c r="OD335" s="169"/>
      <c r="OJ335" s="169"/>
      <c r="OT335" s="169"/>
      <c r="OU335" s="169"/>
      <c r="OV335" s="169"/>
      <c r="OW335" s="169"/>
      <c r="OX335" s="169"/>
      <c r="OY335" s="169"/>
      <c r="OZ335" s="169"/>
      <c r="PA335" s="170"/>
      <c r="PB335" s="170"/>
      <c r="PC335" s="170"/>
      <c r="PD335" s="170"/>
      <c r="PE335" s="170"/>
      <c r="PF335" s="170"/>
      <c r="PG335" s="170"/>
      <c r="PM335" s="169"/>
      <c r="PN335" s="169"/>
      <c r="PO335" s="169"/>
      <c r="PW335" s="169"/>
      <c r="QF335" s="169"/>
      <c r="QJ335" s="169"/>
      <c r="QK335" s="169"/>
      <c r="QL335" s="169"/>
      <c r="QX335" s="169"/>
      <c r="QY335" s="169"/>
      <c r="QZ335" s="169"/>
      <c r="RA335" s="169"/>
      <c r="RE335" s="169"/>
      <c r="RL335" s="169"/>
      <c r="RM335" s="169"/>
      <c r="RN335" s="169"/>
      <c r="RV335" s="169"/>
      <c r="RY335" s="227"/>
      <c r="RZ335" s="167"/>
      <c r="SB335" s="249"/>
      <c r="SC335" s="234"/>
      <c r="SD335" s="177"/>
      <c r="SF335" s="276"/>
      <c r="SG335" s="276"/>
      <c r="SH335" s="276"/>
      <c r="SI335" s="276"/>
      <c r="SJ335" s="276"/>
      <c r="SK335" s="276"/>
      <c r="SL335" s="276"/>
      <c r="SM335" s="276"/>
      <c r="SN335" s="276"/>
      <c r="SO335" s="276"/>
      <c r="SP335" s="276"/>
      <c r="SQ335" s="276"/>
      <c r="SR335" s="276"/>
      <c r="SS335" s="276"/>
      <c r="ST335" s="276"/>
      <c r="SU335" s="276"/>
      <c r="SV335" s="276"/>
      <c r="SW335" s="276"/>
      <c r="SX335" s="276"/>
      <c r="SY335" s="276"/>
      <c r="SZ335" s="276"/>
      <c r="TA335" s="276"/>
      <c r="TB335" s="276"/>
      <c r="TC335" s="276"/>
      <c r="TD335" s="276"/>
      <c r="TE335" s="276"/>
      <c r="TF335" s="276"/>
      <c r="TG335" s="276"/>
      <c r="TH335" s="276"/>
      <c r="TI335" s="276"/>
      <c r="TJ335" s="276"/>
      <c r="TK335" s="276"/>
      <c r="TL335" s="276"/>
      <c r="TM335" s="276"/>
      <c r="TN335" s="276"/>
      <c r="TO335" s="276"/>
      <c r="TP335" s="276"/>
      <c r="TQ335" s="276"/>
      <c r="TR335" s="276"/>
      <c r="TS335" s="276"/>
      <c r="TT335" s="276"/>
      <c r="TU335" s="276"/>
      <c r="TV335" s="276"/>
      <c r="TW335" s="276"/>
      <c r="TX335" s="276"/>
      <c r="TY335" s="276"/>
      <c r="TZ335" s="276"/>
      <c r="UA335" s="276"/>
      <c r="UB335" s="276"/>
      <c r="UC335" s="276"/>
      <c r="UD335" s="276"/>
      <c r="UE335" s="276"/>
      <c r="UF335" s="276"/>
      <c r="UG335" s="276"/>
      <c r="UH335" s="276"/>
      <c r="UI335" s="276"/>
      <c r="UJ335" s="276"/>
      <c r="UK335" s="276"/>
      <c r="UL335" s="276"/>
      <c r="UM335" s="276"/>
      <c r="UN335" s="276"/>
      <c r="UO335" s="276"/>
      <c r="UP335" s="276"/>
      <c r="UQ335" s="276"/>
      <c r="UR335" s="276"/>
      <c r="US335" s="276"/>
      <c r="UT335" s="276"/>
      <c r="UU335" s="276"/>
      <c r="UV335" s="276"/>
      <c r="UW335" s="276"/>
      <c r="UX335" s="276"/>
      <c r="UY335" s="276"/>
      <c r="UZ335" s="276"/>
      <c r="VA335" s="276"/>
      <c r="VB335" s="276"/>
      <c r="VC335" s="276"/>
      <c r="VD335" s="276"/>
      <c r="VE335" s="276"/>
      <c r="VF335" s="276"/>
      <c r="VG335" s="276"/>
      <c r="VH335" s="276"/>
      <c r="VI335" s="276"/>
      <c r="VJ335" s="276"/>
      <c r="VK335" s="276"/>
      <c r="VL335" s="276"/>
      <c r="VM335" s="276"/>
      <c r="VN335" s="276"/>
      <c r="VO335" s="276"/>
      <c r="VP335" s="276"/>
      <c r="VQ335" s="276"/>
      <c r="VR335" s="276"/>
      <c r="VS335" s="276"/>
      <c r="VT335" s="276"/>
      <c r="VU335" s="276"/>
      <c r="VV335" s="276"/>
      <c r="VW335" s="276"/>
      <c r="VX335" s="276"/>
      <c r="VY335" s="276"/>
      <c r="VZ335" s="276"/>
      <c r="WA335" s="276"/>
      <c r="WB335" s="276"/>
      <c r="WC335" s="276"/>
      <c r="WD335" s="276"/>
      <c r="WE335" s="276"/>
      <c r="WF335" s="276"/>
      <c r="WG335" s="276"/>
      <c r="WH335" s="276"/>
      <c r="WI335" s="276"/>
      <c r="WJ335" s="276"/>
      <c r="WK335" s="276"/>
      <c r="WL335" s="276"/>
      <c r="WM335" s="276"/>
      <c r="WN335" s="276"/>
      <c r="WO335" s="276"/>
      <c r="WP335" s="276"/>
      <c r="WQ335" s="276"/>
      <c r="WR335" s="276"/>
      <c r="WS335" s="276"/>
      <c r="WT335" s="276"/>
      <c r="WU335" s="276"/>
      <c r="WV335" s="276"/>
      <c r="WW335" s="276"/>
      <c r="WX335" s="276"/>
      <c r="WY335" s="276"/>
      <c r="WZ335" s="276"/>
      <c r="XA335" s="276"/>
      <c r="XB335" s="276"/>
      <c r="XC335" s="276"/>
      <c r="XD335" s="276"/>
      <c r="XE335" s="276"/>
      <c r="XF335" s="276"/>
      <c r="XG335" s="276"/>
      <c r="XH335" s="276"/>
      <c r="XI335" s="276"/>
      <c r="XJ335" s="276"/>
      <c r="XK335" s="276"/>
      <c r="XL335" s="276"/>
      <c r="XM335" s="278"/>
      <c r="XN335" s="278"/>
      <c r="XO335" s="278"/>
      <c r="XP335" s="278"/>
      <c r="XQ335" s="278"/>
      <c r="XR335" s="278"/>
      <c r="XS335" s="278"/>
      <c r="XT335" s="278"/>
      <c r="XU335" s="278"/>
      <c r="XV335" s="278"/>
      <c r="XW335" s="276"/>
      <c r="XX335" s="279"/>
      <c r="XY335" s="279"/>
      <c r="XZ335" s="279"/>
      <c r="YA335" s="279"/>
      <c r="YB335" s="279"/>
      <c r="YC335" s="279"/>
      <c r="YD335" s="279"/>
      <c r="YE335" s="279"/>
      <c r="YF335" s="279"/>
      <c r="YG335" s="279"/>
      <c r="YH335" s="279"/>
      <c r="YI335" s="279"/>
      <c r="YJ335" s="279"/>
      <c r="YK335" s="279"/>
      <c r="YL335" s="279"/>
      <c r="YM335" s="279"/>
      <c r="YN335" s="279"/>
      <c r="YO335" s="279"/>
      <c r="YP335" s="279"/>
      <c r="YQ335" s="279"/>
      <c r="YR335" s="279"/>
      <c r="YS335" s="279"/>
      <c r="YT335" s="279"/>
      <c r="YU335" s="279"/>
      <c r="YV335" s="279"/>
      <c r="YW335" s="279"/>
      <c r="YX335" s="279"/>
      <c r="YY335" s="279"/>
      <c r="YZ335" s="276"/>
      <c r="ZA335" s="276"/>
      <c r="ZB335" s="276"/>
      <c r="ZC335" s="276"/>
      <c r="ZD335" s="276"/>
      <c r="ZE335" s="276"/>
      <c r="ZF335" s="276"/>
      <c r="ZG335" s="276"/>
      <c r="ZH335" s="276"/>
      <c r="ZI335" s="276"/>
      <c r="ZJ335" s="276"/>
      <c r="ZK335" s="276"/>
      <c r="ZL335" s="276"/>
      <c r="ZM335" s="276"/>
      <c r="ZN335" s="276"/>
      <c r="ZO335" s="278"/>
      <c r="ZP335" s="278"/>
      <c r="ZQ335" s="278"/>
      <c r="ZR335" s="278"/>
      <c r="ZS335" s="278"/>
      <c r="ZT335" s="278"/>
      <c r="ZU335" s="278"/>
      <c r="ZV335" s="278"/>
      <c r="ZW335" s="276"/>
      <c r="ZX335" s="276"/>
      <c r="ZY335" s="276"/>
      <c r="ZZ335" s="276"/>
      <c r="AAA335" s="276"/>
      <c r="AAB335" s="276"/>
      <c r="AAC335" s="276"/>
      <c r="AAD335" s="276"/>
      <c r="AAE335" s="276"/>
      <c r="AAF335" s="276"/>
      <c r="AAG335" s="276"/>
      <c r="AAH335" s="276"/>
      <c r="AAI335" s="276"/>
      <c r="AAJ335" s="276"/>
      <c r="AAK335" s="276"/>
      <c r="AAL335" s="276"/>
      <c r="AAM335" s="276"/>
      <c r="AAN335" s="276"/>
      <c r="AAO335" s="278"/>
      <c r="AAP335" s="278"/>
      <c r="AAQ335" s="278"/>
      <c r="AAR335" s="278"/>
      <c r="AAS335" s="278"/>
      <c r="AAT335" s="278"/>
      <c r="AAU335" s="278"/>
      <c r="AAV335" s="278"/>
      <c r="AAW335" s="278"/>
      <c r="AAX335" s="278"/>
    </row>
    <row r="336" spans="10:726" s="168" customFormat="1" ht="13.5" customHeight="1" x14ac:dyDescent="0.35">
      <c r="J336" s="169"/>
      <c r="K336" s="169"/>
      <c r="L336" s="169"/>
      <c r="M336" s="169"/>
      <c r="N336" s="169"/>
      <c r="O336" s="169"/>
      <c r="P336" s="169"/>
      <c r="Q336" s="169"/>
      <c r="R336" s="169"/>
      <c r="S336" s="169"/>
      <c r="T336" s="169"/>
      <c r="V336" s="169"/>
      <c r="W336" s="169"/>
      <c r="X336" s="169"/>
      <c r="Y336" s="169"/>
      <c r="Z336" s="169"/>
      <c r="BH336" s="169"/>
      <c r="BI336" s="169"/>
      <c r="BJ336" s="169"/>
      <c r="BK336" s="169"/>
      <c r="BV336" s="169"/>
      <c r="BW336" s="169"/>
      <c r="BX336" s="169"/>
      <c r="BY336" s="169"/>
      <c r="CE336" s="169"/>
      <c r="CF336" s="169"/>
      <c r="CG336" s="169"/>
      <c r="CL336" s="169"/>
      <c r="CM336" s="169"/>
      <c r="CN336" s="169"/>
      <c r="CU336" s="169"/>
      <c r="CV336" s="169"/>
      <c r="CW336" s="169"/>
      <c r="CX336" s="169"/>
      <c r="CY336" s="169"/>
      <c r="DE336" s="169"/>
      <c r="DF336" s="169"/>
      <c r="DG336" s="169"/>
      <c r="DL336" s="169"/>
      <c r="DM336" s="169"/>
      <c r="DN336" s="169"/>
      <c r="DO336" s="169"/>
      <c r="DQ336" s="169"/>
      <c r="DR336" s="169"/>
      <c r="DS336" s="169"/>
      <c r="DU336" s="169"/>
      <c r="DV336" s="169"/>
      <c r="DW336" s="169"/>
      <c r="EC336" s="169"/>
      <c r="ED336" s="169"/>
      <c r="EE336" s="169"/>
      <c r="EV336" s="169"/>
      <c r="EW336" s="169"/>
      <c r="EX336" s="169"/>
      <c r="EY336" s="169"/>
      <c r="EZ336" s="169"/>
      <c r="FA336" s="169"/>
      <c r="FB336" s="169"/>
      <c r="FC336" s="169"/>
      <c r="FD336" s="169"/>
      <c r="FE336" s="169"/>
      <c r="FT336" s="169"/>
      <c r="GY336" s="169"/>
      <c r="GZ336" s="169"/>
      <c r="HA336" s="169"/>
      <c r="HB336" s="169"/>
      <c r="HC336" s="169"/>
      <c r="HD336" s="169"/>
      <c r="HE336" s="169"/>
      <c r="HF336" s="169"/>
      <c r="HG336" s="169"/>
      <c r="HH336" s="169"/>
      <c r="HI336" s="169"/>
      <c r="HJ336" s="169"/>
      <c r="HK336" s="169"/>
      <c r="HL336" s="169"/>
      <c r="HM336" s="169"/>
      <c r="HN336" s="169"/>
      <c r="HO336" s="169"/>
      <c r="HP336" s="169"/>
      <c r="HQ336" s="169"/>
      <c r="HR336" s="169"/>
      <c r="HS336" s="169"/>
      <c r="HT336" s="169"/>
      <c r="HU336" s="169"/>
      <c r="HV336" s="169"/>
      <c r="HW336" s="169"/>
      <c r="HX336" s="169"/>
      <c r="ID336" s="169"/>
      <c r="IE336" s="169"/>
      <c r="IF336" s="169"/>
      <c r="IU336" s="169"/>
      <c r="IV336" s="169"/>
      <c r="IW336" s="169"/>
      <c r="IX336" s="169"/>
      <c r="JF336" s="169"/>
      <c r="JG336" s="169"/>
      <c r="JH336" s="169"/>
      <c r="JV336" s="169"/>
      <c r="JW336" s="169"/>
      <c r="JX336" s="169"/>
      <c r="KD336" s="169"/>
      <c r="KE336" s="169"/>
      <c r="KF336" s="169"/>
      <c r="KP336" s="169"/>
      <c r="KT336" s="169"/>
      <c r="KU336" s="169"/>
      <c r="KV336" s="169"/>
      <c r="LB336" s="169"/>
      <c r="LC336" s="169"/>
      <c r="LD336" s="169"/>
      <c r="LG336" s="169"/>
      <c r="LH336" s="169"/>
      <c r="LI336" s="169"/>
      <c r="LO336" s="169"/>
      <c r="LP336" s="169"/>
      <c r="LQ336" s="169"/>
      <c r="LY336" s="169"/>
      <c r="LZ336" s="169"/>
      <c r="MG336" s="169"/>
      <c r="NB336" s="169"/>
      <c r="NC336" s="169"/>
      <c r="ND336" s="169"/>
      <c r="NE336" s="169"/>
      <c r="NF336" s="169"/>
      <c r="NG336" s="169"/>
      <c r="NH336" s="169"/>
      <c r="NI336" s="169"/>
      <c r="NJ336" s="169"/>
      <c r="NK336" s="169"/>
      <c r="NN336" s="169"/>
      <c r="OA336" s="169"/>
      <c r="OB336" s="169"/>
      <c r="OC336" s="169"/>
      <c r="OD336" s="169"/>
      <c r="OJ336" s="169"/>
      <c r="OT336" s="169"/>
      <c r="OU336" s="169"/>
      <c r="OV336" s="169"/>
      <c r="OW336" s="169"/>
      <c r="OX336" s="169"/>
      <c r="OY336" s="169"/>
      <c r="OZ336" s="169"/>
      <c r="PA336" s="170"/>
      <c r="PB336" s="170"/>
      <c r="PC336" s="170"/>
      <c r="PD336" s="170"/>
      <c r="PE336" s="170"/>
      <c r="PF336" s="170"/>
      <c r="PG336" s="170"/>
      <c r="PM336" s="169"/>
      <c r="PN336" s="169"/>
      <c r="PO336" s="169"/>
      <c r="PW336" s="169"/>
      <c r="QF336" s="169"/>
      <c r="QJ336" s="169"/>
      <c r="QK336" s="169"/>
      <c r="QL336" s="169"/>
      <c r="QX336" s="169"/>
      <c r="QY336" s="169"/>
      <c r="QZ336" s="169"/>
      <c r="RA336" s="169"/>
      <c r="RE336" s="169"/>
      <c r="RL336" s="169"/>
      <c r="RM336" s="169"/>
      <c r="RN336" s="169"/>
      <c r="RV336" s="169"/>
      <c r="RY336" s="227"/>
      <c r="RZ336" s="167"/>
      <c r="SB336" s="249"/>
      <c r="SC336" s="234"/>
      <c r="SD336" s="177"/>
      <c r="SF336" s="276"/>
      <c r="SG336" s="276"/>
      <c r="SH336" s="276"/>
      <c r="SI336" s="276"/>
      <c r="SJ336" s="276"/>
      <c r="SK336" s="276"/>
      <c r="SL336" s="276"/>
      <c r="SM336" s="276"/>
      <c r="SN336" s="276"/>
      <c r="SO336" s="276"/>
      <c r="SP336" s="276"/>
      <c r="SQ336" s="276"/>
      <c r="SR336" s="276"/>
      <c r="SS336" s="276"/>
      <c r="ST336" s="276"/>
      <c r="SU336" s="276"/>
      <c r="SV336" s="276"/>
      <c r="SW336" s="276"/>
      <c r="SX336" s="276"/>
      <c r="SY336" s="276"/>
      <c r="SZ336" s="276"/>
      <c r="TA336" s="276"/>
      <c r="TB336" s="276"/>
      <c r="TC336" s="276"/>
      <c r="TD336" s="276"/>
      <c r="TE336" s="276"/>
      <c r="TF336" s="276"/>
      <c r="TG336" s="276"/>
      <c r="TH336" s="276"/>
      <c r="TI336" s="276"/>
      <c r="TJ336" s="276"/>
      <c r="TK336" s="276"/>
      <c r="TL336" s="276"/>
      <c r="TM336" s="276"/>
      <c r="TN336" s="276"/>
      <c r="TO336" s="276"/>
      <c r="TP336" s="276"/>
      <c r="TQ336" s="276"/>
      <c r="TR336" s="276"/>
      <c r="TS336" s="276"/>
      <c r="TT336" s="276"/>
      <c r="TU336" s="276"/>
      <c r="TV336" s="276"/>
      <c r="TW336" s="276"/>
      <c r="TX336" s="276"/>
      <c r="TY336" s="276"/>
      <c r="TZ336" s="276"/>
      <c r="UA336" s="276"/>
      <c r="UB336" s="276"/>
      <c r="UC336" s="276"/>
      <c r="UD336" s="276"/>
      <c r="UE336" s="276"/>
      <c r="UF336" s="276"/>
      <c r="UG336" s="276"/>
      <c r="UH336" s="276"/>
      <c r="UI336" s="276"/>
      <c r="UJ336" s="276"/>
      <c r="UK336" s="276"/>
      <c r="UL336" s="276"/>
      <c r="UM336" s="276"/>
      <c r="UN336" s="276"/>
      <c r="UO336" s="276"/>
      <c r="UP336" s="276"/>
      <c r="UQ336" s="276"/>
      <c r="UR336" s="276"/>
      <c r="US336" s="276"/>
      <c r="UT336" s="276"/>
      <c r="UU336" s="276"/>
      <c r="UV336" s="276"/>
      <c r="UW336" s="276"/>
      <c r="UX336" s="276"/>
      <c r="UY336" s="276"/>
      <c r="UZ336" s="276"/>
      <c r="VA336" s="276"/>
      <c r="VB336" s="276"/>
      <c r="VC336" s="276"/>
      <c r="VD336" s="276"/>
      <c r="VE336" s="276"/>
      <c r="VF336" s="276"/>
      <c r="VG336" s="276"/>
      <c r="VH336" s="276"/>
      <c r="VI336" s="276"/>
      <c r="VJ336" s="276"/>
      <c r="VK336" s="276"/>
      <c r="VL336" s="276"/>
      <c r="VM336" s="276"/>
      <c r="VN336" s="276"/>
      <c r="VO336" s="276"/>
      <c r="VP336" s="276"/>
      <c r="VQ336" s="276"/>
      <c r="VR336" s="276"/>
      <c r="VS336" s="276"/>
      <c r="VT336" s="276"/>
      <c r="VU336" s="276"/>
      <c r="VV336" s="276"/>
      <c r="VW336" s="276"/>
      <c r="VX336" s="276"/>
      <c r="VY336" s="276"/>
      <c r="VZ336" s="276"/>
      <c r="WA336" s="276"/>
      <c r="WB336" s="276"/>
      <c r="WC336" s="276"/>
      <c r="WD336" s="276"/>
      <c r="WE336" s="276"/>
      <c r="WF336" s="276"/>
      <c r="WG336" s="276"/>
      <c r="WH336" s="276"/>
      <c r="WI336" s="276"/>
      <c r="WJ336" s="276"/>
      <c r="WK336" s="276"/>
      <c r="WL336" s="276"/>
      <c r="WM336" s="276"/>
      <c r="WN336" s="276"/>
      <c r="WO336" s="276"/>
      <c r="WP336" s="276"/>
      <c r="WQ336" s="276"/>
      <c r="WR336" s="276"/>
      <c r="WS336" s="276"/>
      <c r="WT336" s="276"/>
      <c r="WU336" s="276"/>
      <c r="WV336" s="276"/>
      <c r="WW336" s="276"/>
      <c r="WX336" s="276"/>
      <c r="WY336" s="276"/>
      <c r="WZ336" s="276"/>
      <c r="XA336" s="276"/>
      <c r="XB336" s="276"/>
      <c r="XC336" s="276"/>
      <c r="XD336" s="276"/>
      <c r="XE336" s="276"/>
      <c r="XF336" s="276"/>
      <c r="XG336" s="276"/>
      <c r="XH336" s="276"/>
      <c r="XI336" s="276"/>
      <c r="XJ336" s="276"/>
      <c r="XK336" s="276"/>
      <c r="XL336" s="276"/>
      <c r="XM336" s="278"/>
      <c r="XN336" s="278"/>
      <c r="XO336" s="278"/>
      <c r="XP336" s="278"/>
      <c r="XQ336" s="278"/>
      <c r="XR336" s="278"/>
      <c r="XS336" s="278"/>
      <c r="XT336" s="278"/>
      <c r="XU336" s="278"/>
      <c r="XV336" s="278"/>
      <c r="XW336" s="276"/>
      <c r="XX336" s="279"/>
      <c r="XY336" s="279"/>
      <c r="XZ336" s="279"/>
      <c r="YA336" s="279"/>
      <c r="YB336" s="279"/>
      <c r="YC336" s="279"/>
      <c r="YD336" s="279"/>
      <c r="YE336" s="279"/>
      <c r="YF336" s="279"/>
      <c r="YG336" s="279"/>
      <c r="YH336" s="279"/>
      <c r="YI336" s="279"/>
      <c r="YJ336" s="279"/>
      <c r="YK336" s="279"/>
      <c r="YL336" s="279"/>
      <c r="YM336" s="279"/>
      <c r="YN336" s="279"/>
      <c r="YO336" s="279"/>
      <c r="YP336" s="279"/>
      <c r="YQ336" s="279"/>
      <c r="YR336" s="279"/>
      <c r="YS336" s="279"/>
      <c r="YT336" s="279"/>
      <c r="YU336" s="279"/>
      <c r="YV336" s="279"/>
      <c r="YW336" s="279"/>
      <c r="YX336" s="279"/>
      <c r="YY336" s="279"/>
      <c r="YZ336" s="276"/>
      <c r="ZA336" s="276"/>
      <c r="ZB336" s="276"/>
      <c r="ZC336" s="276"/>
      <c r="ZD336" s="276"/>
      <c r="ZE336" s="276"/>
      <c r="ZF336" s="276"/>
      <c r="ZG336" s="276"/>
      <c r="ZH336" s="276"/>
      <c r="ZI336" s="276"/>
      <c r="ZJ336" s="276"/>
      <c r="ZK336" s="276"/>
      <c r="ZL336" s="276"/>
      <c r="ZM336" s="276"/>
      <c r="ZN336" s="276"/>
      <c r="ZO336" s="278"/>
      <c r="ZP336" s="278"/>
      <c r="ZQ336" s="278"/>
      <c r="ZR336" s="278"/>
      <c r="ZS336" s="278"/>
      <c r="ZT336" s="278"/>
      <c r="ZU336" s="278"/>
      <c r="ZV336" s="278"/>
      <c r="ZW336" s="276"/>
      <c r="ZX336" s="276"/>
      <c r="ZY336" s="276"/>
      <c r="ZZ336" s="276"/>
      <c r="AAA336" s="276"/>
      <c r="AAB336" s="276"/>
      <c r="AAC336" s="276"/>
      <c r="AAD336" s="276"/>
      <c r="AAE336" s="276"/>
      <c r="AAF336" s="276"/>
      <c r="AAG336" s="276"/>
      <c r="AAH336" s="276"/>
      <c r="AAI336" s="276"/>
      <c r="AAJ336" s="276"/>
      <c r="AAK336" s="276"/>
      <c r="AAL336" s="276"/>
      <c r="AAM336" s="276"/>
      <c r="AAN336" s="276"/>
      <c r="AAO336" s="278"/>
      <c r="AAP336" s="278"/>
      <c r="AAQ336" s="278"/>
      <c r="AAR336" s="278"/>
      <c r="AAS336" s="278"/>
      <c r="AAT336" s="278"/>
      <c r="AAU336" s="278"/>
      <c r="AAV336" s="278"/>
      <c r="AAW336" s="278"/>
      <c r="AAX336" s="278"/>
    </row>
    <row r="337" spans="10:726" s="168" customFormat="1" ht="13.5" customHeight="1" x14ac:dyDescent="0.35">
      <c r="J337" s="169"/>
      <c r="K337" s="169"/>
      <c r="L337" s="169"/>
      <c r="M337" s="169"/>
      <c r="N337" s="169"/>
      <c r="O337" s="169"/>
      <c r="P337" s="169"/>
      <c r="Q337" s="169"/>
      <c r="R337" s="169"/>
      <c r="S337" s="169"/>
      <c r="T337" s="169"/>
      <c r="V337" s="169"/>
      <c r="W337" s="169"/>
      <c r="X337" s="169"/>
      <c r="Y337" s="169"/>
      <c r="Z337" s="169"/>
      <c r="BH337" s="169"/>
      <c r="BI337" s="169"/>
      <c r="BJ337" s="169"/>
      <c r="BK337" s="169"/>
      <c r="BV337" s="169"/>
      <c r="BW337" s="169"/>
      <c r="BX337" s="169"/>
      <c r="BY337" s="169"/>
      <c r="CE337" s="169"/>
      <c r="CF337" s="169"/>
      <c r="CG337" s="169"/>
      <c r="CL337" s="169"/>
      <c r="CM337" s="169"/>
      <c r="CN337" s="169"/>
      <c r="CU337" s="169"/>
      <c r="CV337" s="169"/>
      <c r="CW337" s="169"/>
      <c r="CX337" s="169"/>
      <c r="CY337" s="169"/>
      <c r="DE337" s="169"/>
      <c r="DF337" s="169"/>
      <c r="DG337" s="169"/>
      <c r="DL337" s="169"/>
      <c r="DM337" s="169"/>
      <c r="DN337" s="169"/>
      <c r="DO337" s="169"/>
      <c r="DQ337" s="169"/>
      <c r="DR337" s="169"/>
      <c r="DS337" s="169"/>
      <c r="DU337" s="169"/>
      <c r="DV337" s="169"/>
      <c r="DW337" s="169"/>
      <c r="EC337" s="169"/>
      <c r="ED337" s="169"/>
      <c r="EE337" s="169"/>
      <c r="EV337" s="169"/>
      <c r="EW337" s="169"/>
      <c r="EX337" s="169"/>
      <c r="EY337" s="169"/>
      <c r="EZ337" s="169"/>
      <c r="FA337" s="169"/>
      <c r="FB337" s="169"/>
      <c r="FC337" s="169"/>
      <c r="FD337" s="169"/>
      <c r="FE337" s="169"/>
      <c r="FT337" s="169"/>
      <c r="GY337" s="169"/>
      <c r="GZ337" s="169"/>
      <c r="HA337" s="169"/>
      <c r="HB337" s="169"/>
      <c r="HC337" s="169"/>
      <c r="HD337" s="169"/>
      <c r="HE337" s="169"/>
      <c r="HF337" s="169"/>
      <c r="HG337" s="169"/>
      <c r="HH337" s="169"/>
      <c r="HI337" s="169"/>
      <c r="HJ337" s="169"/>
      <c r="HK337" s="169"/>
      <c r="HL337" s="169"/>
      <c r="HM337" s="169"/>
      <c r="HN337" s="169"/>
      <c r="HO337" s="169"/>
      <c r="HP337" s="169"/>
      <c r="HQ337" s="169"/>
      <c r="HR337" s="169"/>
      <c r="HS337" s="169"/>
      <c r="HT337" s="169"/>
      <c r="HU337" s="169"/>
      <c r="HV337" s="169"/>
      <c r="HW337" s="169"/>
      <c r="HX337" s="169"/>
      <c r="ID337" s="169"/>
      <c r="IE337" s="169"/>
      <c r="IF337" s="169"/>
      <c r="IU337" s="169"/>
      <c r="IV337" s="169"/>
      <c r="IW337" s="169"/>
      <c r="IX337" s="169"/>
      <c r="JF337" s="169"/>
      <c r="JG337" s="169"/>
      <c r="JH337" s="169"/>
      <c r="JV337" s="169"/>
      <c r="JW337" s="169"/>
      <c r="JX337" s="169"/>
      <c r="KD337" s="169"/>
      <c r="KE337" s="169"/>
      <c r="KF337" s="169"/>
      <c r="KP337" s="169"/>
      <c r="KT337" s="169"/>
      <c r="KU337" s="169"/>
      <c r="KV337" s="169"/>
      <c r="LB337" s="169"/>
      <c r="LC337" s="169"/>
      <c r="LD337" s="169"/>
      <c r="LG337" s="169"/>
      <c r="LH337" s="169"/>
      <c r="LI337" s="169"/>
      <c r="LO337" s="169"/>
      <c r="LP337" s="169"/>
      <c r="LQ337" s="169"/>
      <c r="LY337" s="169"/>
      <c r="LZ337" s="169"/>
      <c r="MG337" s="169"/>
      <c r="NB337" s="169"/>
      <c r="NC337" s="169"/>
      <c r="ND337" s="169"/>
      <c r="NE337" s="169"/>
      <c r="NF337" s="169"/>
      <c r="NG337" s="169"/>
      <c r="NH337" s="169"/>
      <c r="NI337" s="169"/>
      <c r="NJ337" s="169"/>
      <c r="NK337" s="169"/>
      <c r="NN337" s="169"/>
      <c r="OA337" s="169"/>
      <c r="OB337" s="169"/>
      <c r="OC337" s="169"/>
      <c r="OD337" s="169"/>
      <c r="OJ337" s="169"/>
      <c r="OT337" s="169"/>
      <c r="OU337" s="169"/>
      <c r="OV337" s="169"/>
      <c r="OW337" s="169"/>
      <c r="OX337" s="169"/>
      <c r="OY337" s="169"/>
      <c r="OZ337" s="169"/>
      <c r="PA337" s="170"/>
      <c r="PB337" s="170"/>
      <c r="PC337" s="170"/>
      <c r="PD337" s="170"/>
      <c r="PE337" s="170"/>
      <c r="PF337" s="170"/>
      <c r="PG337" s="170"/>
      <c r="PM337" s="169"/>
      <c r="PN337" s="169"/>
      <c r="PO337" s="169"/>
      <c r="PW337" s="169"/>
      <c r="QF337" s="169"/>
      <c r="QJ337" s="169"/>
      <c r="QK337" s="169"/>
      <c r="QL337" s="169"/>
      <c r="QX337" s="169"/>
      <c r="QY337" s="169"/>
      <c r="QZ337" s="169"/>
      <c r="RA337" s="169"/>
      <c r="RE337" s="169"/>
      <c r="RL337" s="169"/>
      <c r="RM337" s="169"/>
      <c r="RN337" s="169"/>
      <c r="RV337" s="169"/>
      <c r="RY337" s="227"/>
      <c r="RZ337" s="167"/>
      <c r="SB337" s="249"/>
      <c r="SC337" s="234"/>
      <c r="SD337" s="177"/>
      <c r="SF337" s="276"/>
      <c r="SG337" s="276"/>
      <c r="SH337" s="276"/>
      <c r="SI337" s="276"/>
      <c r="SJ337" s="276"/>
      <c r="SK337" s="276"/>
      <c r="SL337" s="276"/>
      <c r="SM337" s="276"/>
      <c r="SN337" s="276"/>
      <c r="SO337" s="276"/>
      <c r="SP337" s="276"/>
      <c r="SQ337" s="276"/>
      <c r="SR337" s="276"/>
      <c r="SS337" s="276"/>
      <c r="ST337" s="276"/>
      <c r="SU337" s="276"/>
      <c r="SV337" s="276"/>
      <c r="SW337" s="276"/>
      <c r="SX337" s="276"/>
      <c r="SY337" s="276"/>
      <c r="SZ337" s="276"/>
      <c r="TA337" s="276"/>
      <c r="TB337" s="276"/>
      <c r="TC337" s="276"/>
      <c r="TD337" s="276"/>
      <c r="TE337" s="276"/>
      <c r="TF337" s="276"/>
      <c r="TG337" s="276"/>
      <c r="TH337" s="276"/>
      <c r="TI337" s="276"/>
      <c r="TJ337" s="276"/>
      <c r="TK337" s="276"/>
      <c r="TL337" s="276"/>
      <c r="TM337" s="276"/>
      <c r="TN337" s="276"/>
      <c r="TO337" s="276"/>
      <c r="TP337" s="276"/>
      <c r="TQ337" s="276"/>
      <c r="TR337" s="276"/>
      <c r="TS337" s="276"/>
      <c r="TT337" s="276"/>
      <c r="TU337" s="276"/>
      <c r="TV337" s="276"/>
      <c r="TW337" s="276"/>
      <c r="TX337" s="276"/>
      <c r="TY337" s="276"/>
      <c r="TZ337" s="276"/>
      <c r="UA337" s="276"/>
      <c r="UB337" s="276"/>
      <c r="UC337" s="276"/>
      <c r="UD337" s="276"/>
      <c r="UE337" s="276"/>
      <c r="UF337" s="276"/>
      <c r="UG337" s="276"/>
      <c r="UH337" s="276"/>
      <c r="UI337" s="276"/>
      <c r="UJ337" s="276"/>
      <c r="UK337" s="276"/>
      <c r="UL337" s="276"/>
      <c r="UM337" s="276"/>
      <c r="UN337" s="276"/>
      <c r="UO337" s="276"/>
      <c r="UP337" s="276"/>
      <c r="UQ337" s="276"/>
      <c r="UR337" s="276"/>
      <c r="US337" s="276"/>
      <c r="UT337" s="276"/>
      <c r="UU337" s="276"/>
      <c r="UV337" s="276"/>
      <c r="UW337" s="276"/>
      <c r="UX337" s="276"/>
      <c r="UY337" s="276"/>
      <c r="UZ337" s="276"/>
      <c r="VA337" s="276"/>
      <c r="VB337" s="276"/>
      <c r="VC337" s="276"/>
      <c r="VD337" s="276"/>
      <c r="VE337" s="276"/>
      <c r="VF337" s="276"/>
      <c r="VG337" s="276"/>
      <c r="VH337" s="276"/>
      <c r="VI337" s="276"/>
      <c r="VJ337" s="276"/>
      <c r="VK337" s="276"/>
      <c r="VL337" s="276"/>
      <c r="VM337" s="276"/>
      <c r="VN337" s="276"/>
      <c r="VO337" s="276"/>
      <c r="VP337" s="276"/>
      <c r="VQ337" s="276"/>
      <c r="VR337" s="276"/>
      <c r="VS337" s="276"/>
      <c r="VT337" s="276"/>
      <c r="VU337" s="276"/>
      <c r="VV337" s="276"/>
      <c r="VW337" s="276"/>
      <c r="VX337" s="276"/>
      <c r="VY337" s="276"/>
      <c r="VZ337" s="276"/>
      <c r="WA337" s="276"/>
      <c r="WB337" s="276"/>
      <c r="WC337" s="276"/>
      <c r="WD337" s="276"/>
      <c r="WE337" s="276"/>
      <c r="WF337" s="276"/>
      <c r="WG337" s="276"/>
      <c r="WH337" s="276"/>
      <c r="WI337" s="276"/>
      <c r="WJ337" s="276"/>
      <c r="WK337" s="276"/>
      <c r="WL337" s="276"/>
      <c r="WM337" s="276"/>
      <c r="WN337" s="276"/>
      <c r="WO337" s="276"/>
      <c r="WP337" s="276"/>
      <c r="WQ337" s="276"/>
      <c r="WR337" s="276"/>
      <c r="WS337" s="276"/>
      <c r="WT337" s="276"/>
      <c r="WU337" s="276"/>
      <c r="WV337" s="276"/>
      <c r="WW337" s="276"/>
      <c r="WX337" s="276"/>
      <c r="WY337" s="276"/>
      <c r="WZ337" s="276"/>
      <c r="XA337" s="276"/>
      <c r="XB337" s="276"/>
      <c r="XC337" s="276"/>
      <c r="XD337" s="276"/>
      <c r="XE337" s="276"/>
      <c r="XF337" s="276"/>
      <c r="XG337" s="276"/>
      <c r="XH337" s="276"/>
      <c r="XI337" s="276"/>
      <c r="XJ337" s="276"/>
      <c r="XK337" s="276"/>
      <c r="XL337" s="276"/>
      <c r="XM337" s="278"/>
      <c r="XN337" s="278"/>
      <c r="XO337" s="278"/>
      <c r="XP337" s="278"/>
      <c r="XQ337" s="278"/>
      <c r="XR337" s="278"/>
      <c r="XS337" s="278"/>
      <c r="XT337" s="278"/>
      <c r="XU337" s="278"/>
      <c r="XV337" s="278"/>
      <c r="XW337" s="276"/>
      <c r="XX337" s="279"/>
      <c r="XY337" s="279"/>
      <c r="XZ337" s="279"/>
      <c r="YA337" s="279"/>
      <c r="YB337" s="279"/>
      <c r="YC337" s="279"/>
      <c r="YD337" s="279"/>
      <c r="YE337" s="279"/>
      <c r="YF337" s="279"/>
      <c r="YG337" s="279"/>
      <c r="YH337" s="279"/>
      <c r="YI337" s="279"/>
      <c r="YJ337" s="279"/>
      <c r="YK337" s="279"/>
      <c r="YL337" s="279"/>
      <c r="YM337" s="279"/>
      <c r="YN337" s="279"/>
      <c r="YO337" s="279"/>
      <c r="YP337" s="279"/>
      <c r="YQ337" s="279"/>
      <c r="YR337" s="279"/>
      <c r="YS337" s="279"/>
      <c r="YT337" s="279"/>
      <c r="YU337" s="279"/>
      <c r="YV337" s="279"/>
      <c r="YW337" s="279"/>
      <c r="YX337" s="279"/>
      <c r="YY337" s="279"/>
      <c r="YZ337" s="276"/>
      <c r="ZA337" s="276"/>
      <c r="ZB337" s="276"/>
      <c r="ZC337" s="276"/>
      <c r="ZD337" s="276"/>
      <c r="ZE337" s="276"/>
      <c r="ZF337" s="276"/>
      <c r="ZG337" s="276"/>
      <c r="ZH337" s="276"/>
      <c r="ZI337" s="276"/>
      <c r="ZJ337" s="276"/>
      <c r="ZK337" s="276"/>
      <c r="ZL337" s="276"/>
      <c r="ZM337" s="276"/>
      <c r="ZN337" s="276"/>
      <c r="ZO337" s="278"/>
      <c r="ZP337" s="278"/>
      <c r="ZQ337" s="278"/>
      <c r="ZR337" s="278"/>
      <c r="ZS337" s="278"/>
      <c r="ZT337" s="278"/>
      <c r="ZU337" s="278"/>
      <c r="ZV337" s="278"/>
      <c r="ZW337" s="276"/>
      <c r="ZX337" s="276"/>
      <c r="ZY337" s="276"/>
      <c r="ZZ337" s="276"/>
      <c r="AAA337" s="276"/>
      <c r="AAB337" s="276"/>
      <c r="AAC337" s="276"/>
      <c r="AAD337" s="276"/>
      <c r="AAE337" s="276"/>
      <c r="AAF337" s="276"/>
      <c r="AAG337" s="276"/>
      <c r="AAH337" s="276"/>
      <c r="AAI337" s="276"/>
      <c r="AAJ337" s="276"/>
      <c r="AAK337" s="276"/>
      <c r="AAL337" s="276"/>
      <c r="AAM337" s="276"/>
      <c r="AAN337" s="276"/>
      <c r="AAO337" s="278"/>
      <c r="AAP337" s="278"/>
      <c r="AAQ337" s="278"/>
      <c r="AAR337" s="278"/>
      <c r="AAS337" s="278"/>
      <c r="AAT337" s="278"/>
      <c r="AAU337" s="278"/>
      <c r="AAV337" s="278"/>
      <c r="AAW337" s="278"/>
      <c r="AAX337" s="278"/>
    </row>
    <row r="338" spans="10:726" s="168" customFormat="1" ht="13.5" customHeight="1" x14ac:dyDescent="0.35">
      <c r="J338" s="169"/>
      <c r="K338" s="169"/>
      <c r="L338" s="169"/>
      <c r="M338" s="169"/>
      <c r="N338" s="169"/>
      <c r="O338" s="169"/>
      <c r="P338" s="169"/>
      <c r="Q338" s="169"/>
      <c r="R338" s="169"/>
      <c r="S338" s="169"/>
      <c r="T338" s="169"/>
      <c r="V338" s="169"/>
      <c r="W338" s="169"/>
      <c r="X338" s="169"/>
      <c r="Y338" s="169"/>
      <c r="Z338" s="169"/>
      <c r="BH338" s="169"/>
      <c r="BI338" s="169"/>
      <c r="BJ338" s="169"/>
      <c r="BK338" s="169"/>
      <c r="BV338" s="169"/>
      <c r="BW338" s="169"/>
      <c r="BX338" s="169"/>
      <c r="BY338" s="169"/>
      <c r="CE338" s="169"/>
      <c r="CF338" s="169"/>
      <c r="CG338" s="169"/>
      <c r="CL338" s="169"/>
      <c r="CM338" s="169"/>
      <c r="CN338" s="169"/>
      <c r="CU338" s="169"/>
      <c r="CV338" s="169"/>
      <c r="CW338" s="169"/>
      <c r="CX338" s="169"/>
      <c r="CY338" s="169"/>
      <c r="DE338" s="169"/>
      <c r="DF338" s="169"/>
      <c r="DG338" s="169"/>
      <c r="DL338" s="169"/>
      <c r="DM338" s="169"/>
      <c r="DN338" s="169"/>
      <c r="DO338" s="169"/>
      <c r="DQ338" s="169"/>
      <c r="DR338" s="169"/>
      <c r="DS338" s="169"/>
      <c r="DU338" s="169"/>
      <c r="DV338" s="169"/>
      <c r="DW338" s="169"/>
      <c r="EC338" s="169"/>
      <c r="ED338" s="169"/>
      <c r="EE338" s="169"/>
      <c r="EV338" s="169"/>
      <c r="EW338" s="169"/>
      <c r="EX338" s="169"/>
      <c r="EY338" s="169"/>
      <c r="EZ338" s="169"/>
      <c r="FA338" s="169"/>
      <c r="FB338" s="169"/>
      <c r="FC338" s="169"/>
      <c r="FD338" s="169"/>
      <c r="FE338" s="169"/>
      <c r="FT338" s="169"/>
      <c r="GY338" s="169"/>
      <c r="GZ338" s="169"/>
      <c r="HA338" s="169"/>
      <c r="HB338" s="169"/>
      <c r="HC338" s="169"/>
      <c r="HD338" s="169"/>
      <c r="HE338" s="169"/>
      <c r="HF338" s="169"/>
      <c r="HG338" s="169"/>
      <c r="HH338" s="169"/>
      <c r="HI338" s="169"/>
      <c r="HJ338" s="169"/>
      <c r="HK338" s="169"/>
      <c r="HL338" s="169"/>
      <c r="HM338" s="169"/>
      <c r="HN338" s="169"/>
      <c r="HO338" s="169"/>
      <c r="HP338" s="169"/>
      <c r="HQ338" s="169"/>
      <c r="HR338" s="169"/>
      <c r="HS338" s="169"/>
      <c r="HT338" s="169"/>
      <c r="HU338" s="169"/>
      <c r="HV338" s="169"/>
      <c r="HW338" s="169"/>
      <c r="HX338" s="169"/>
      <c r="ID338" s="169"/>
      <c r="IE338" s="169"/>
      <c r="IF338" s="169"/>
      <c r="IU338" s="169"/>
      <c r="IV338" s="169"/>
      <c r="IW338" s="169"/>
      <c r="IX338" s="169"/>
      <c r="JF338" s="169"/>
      <c r="JG338" s="169"/>
      <c r="JH338" s="169"/>
      <c r="JV338" s="169"/>
      <c r="JW338" s="169"/>
      <c r="JX338" s="169"/>
      <c r="KD338" s="169"/>
      <c r="KE338" s="169"/>
      <c r="KF338" s="169"/>
      <c r="KP338" s="169"/>
      <c r="KT338" s="169"/>
      <c r="KU338" s="169"/>
      <c r="KV338" s="169"/>
      <c r="LB338" s="169"/>
      <c r="LC338" s="169"/>
      <c r="LD338" s="169"/>
      <c r="LG338" s="169"/>
      <c r="LH338" s="169"/>
      <c r="LI338" s="169"/>
      <c r="LO338" s="169"/>
      <c r="LP338" s="169"/>
      <c r="LQ338" s="169"/>
      <c r="LY338" s="169"/>
      <c r="LZ338" s="169"/>
      <c r="MG338" s="169"/>
      <c r="NB338" s="169"/>
      <c r="NC338" s="169"/>
      <c r="ND338" s="169"/>
      <c r="NE338" s="169"/>
      <c r="NF338" s="169"/>
      <c r="NG338" s="169"/>
      <c r="NH338" s="169"/>
      <c r="NI338" s="169"/>
      <c r="NJ338" s="169"/>
      <c r="NK338" s="169"/>
      <c r="NN338" s="169"/>
      <c r="OA338" s="169"/>
      <c r="OB338" s="169"/>
      <c r="OC338" s="169"/>
      <c r="OD338" s="169"/>
      <c r="OJ338" s="169"/>
      <c r="OT338" s="169"/>
      <c r="OU338" s="169"/>
      <c r="OV338" s="169"/>
      <c r="OW338" s="169"/>
      <c r="OX338" s="169"/>
      <c r="OY338" s="169"/>
      <c r="OZ338" s="169"/>
      <c r="PA338" s="170"/>
      <c r="PB338" s="170"/>
      <c r="PC338" s="170"/>
      <c r="PD338" s="170"/>
      <c r="PE338" s="170"/>
      <c r="PF338" s="170"/>
      <c r="PG338" s="170"/>
      <c r="PM338" s="169"/>
      <c r="PN338" s="169"/>
      <c r="PO338" s="169"/>
      <c r="PW338" s="169"/>
      <c r="QF338" s="169"/>
      <c r="QJ338" s="169"/>
      <c r="QK338" s="169"/>
      <c r="QL338" s="169"/>
      <c r="QX338" s="169"/>
      <c r="QY338" s="169"/>
      <c r="QZ338" s="169"/>
      <c r="RA338" s="169"/>
      <c r="RE338" s="169"/>
      <c r="RL338" s="169"/>
      <c r="RM338" s="169"/>
      <c r="RN338" s="169"/>
      <c r="RV338" s="169"/>
      <c r="RY338" s="227"/>
      <c r="RZ338" s="167"/>
      <c r="SB338" s="249"/>
      <c r="SC338" s="234"/>
      <c r="SD338" s="177"/>
      <c r="SF338" s="276"/>
      <c r="SG338" s="276"/>
      <c r="SH338" s="276"/>
      <c r="SI338" s="276"/>
      <c r="SJ338" s="276"/>
      <c r="SK338" s="276"/>
      <c r="SL338" s="276"/>
      <c r="SM338" s="276"/>
      <c r="SN338" s="276"/>
      <c r="SO338" s="276"/>
      <c r="SP338" s="276"/>
      <c r="SQ338" s="276"/>
      <c r="SR338" s="276"/>
      <c r="SS338" s="276"/>
      <c r="ST338" s="276"/>
      <c r="SU338" s="276"/>
      <c r="SV338" s="276"/>
      <c r="SW338" s="276"/>
      <c r="SX338" s="276"/>
      <c r="SY338" s="276"/>
      <c r="SZ338" s="276"/>
      <c r="TA338" s="276"/>
      <c r="TB338" s="276"/>
      <c r="TC338" s="276"/>
      <c r="TD338" s="276"/>
      <c r="TE338" s="276"/>
      <c r="TF338" s="276"/>
      <c r="TG338" s="276"/>
      <c r="TH338" s="276"/>
      <c r="TI338" s="276"/>
      <c r="TJ338" s="276"/>
      <c r="TK338" s="276"/>
      <c r="TL338" s="276"/>
      <c r="TM338" s="276"/>
      <c r="TN338" s="276"/>
      <c r="TO338" s="276"/>
      <c r="TP338" s="276"/>
      <c r="TQ338" s="276"/>
      <c r="TR338" s="276"/>
      <c r="TS338" s="276"/>
      <c r="TT338" s="276"/>
      <c r="TU338" s="276"/>
      <c r="TV338" s="276"/>
      <c r="TW338" s="276"/>
      <c r="TX338" s="276"/>
      <c r="TY338" s="276"/>
      <c r="TZ338" s="276"/>
      <c r="UA338" s="276"/>
      <c r="UB338" s="276"/>
      <c r="UC338" s="276"/>
      <c r="UD338" s="276"/>
      <c r="UE338" s="276"/>
      <c r="UF338" s="276"/>
      <c r="UG338" s="276"/>
      <c r="UH338" s="276"/>
      <c r="UI338" s="276"/>
      <c r="UJ338" s="276"/>
      <c r="UK338" s="276"/>
      <c r="UL338" s="276"/>
      <c r="UM338" s="276"/>
      <c r="UN338" s="276"/>
      <c r="UO338" s="276"/>
      <c r="UP338" s="276"/>
      <c r="UQ338" s="276"/>
      <c r="UR338" s="276"/>
      <c r="US338" s="276"/>
      <c r="UT338" s="276"/>
      <c r="UU338" s="276"/>
      <c r="UV338" s="276"/>
      <c r="UW338" s="276"/>
      <c r="UX338" s="276"/>
      <c r="UY338" s="276"/>
      <c r="UZ338" s="276"/>
      <c r="VA338" s="276"/>
      <c r="VB338" s="276"/>
      <c r="VC338" s="276"/>
      <c r="VD338" s="276"/>
      <c r="VE338" s="276"/>
      <c r="VF338" s="276"/>
      <c r="VG338" s="276"/>
      <c r="VH338" s="276"/>
      <c r="VI338" s="276"/>
      <c r="VJ338" s="276"/>
      <c r="VK338" s="276"/>
      <c r="VL338" s="276"/>
      <c r="VM338" s="276"/>
      <c r="VN338" s="276"/>
      <c r="VO338" s="276"/>
      <c r="VP338" s="276"/>
      <c r="VQ338" s="276"/>
      <c r="VR338" s="276"/>
      <c r="VS338" s="276"/>
      <c r="VT338" s="276"/>
      <c r="VU338" s="276"/>
      <c r="VV338" s="276"/>
      <c r="VW338" s="276"/>
      <c r="VX338" s="276"/>
      <c r="VY338" s="276"/>
      <c r="VZ338" s="276"/>
      <c r="WA338" s="276"/>
      <c r="WB338" s="276"/>
      <c r="WC338" s="276"/>
      <c r="WD338" s="276"/>
      <c r="WE338" s="276"/>
      <c r="WF338" s="276"/>
      <c r="WG338" s="276"/>
      <c r="WH338" s="276"/>
      <c r="WI338" s="276"/>
      <c r="WJ338" s="276"/>
      <c r="WK338" s="276"/>
      <c r="WL338" s="276"/>
      <c r="WM338" s="276"/>
      <c r="WN338" s="276"/>
      <c r="WO338" s="276"/>
      <c r="WP338" s="276"/>
      <c r="WQ338" s="276"/>
      <c r="WR338" s="276"/>
      <c r="WS338" s="276"/>
      <c r="WT338" s="276"/>
      <c r="WU338" s="276"/>
      <c r="WV338" s="276"/>
      <c r="WW338" s="276"/>
      <c r="WX338" s="276"/>
      <c r="WY338" s="276"/>
      <c r="WZ338" s="276"/>
      <c r="XA338" s="276"/>
      <c r="XB338" s="276"/>
      <c r="XC338" s="276"/>
      <c r="XD338" s="276"/>
      <c r="XE338" s="276"/>
      <c r="XF338" s="276"/>
      <c r="XG338" s="276"/>
      <c r="XH338" s="276"/>
      <c r="XI338" s="276"/>
      <c r="XJ338" s="276"/>
      <c r="XK338" s="276"/>
      <c r="XL338" s="276"/>
      <c r="XM338" s="278"/>
      <c r="XN338" s="278"/>
      <c r="XO338" s="278"/>
      <c r="XP338" s="278"/>
      <c r="XQ338" s="278"/>
      <c r="XR338" s="278"/>
      <c r="XS338" s="278"/>
      <c r="XT338" s="278"/>
      <c r="XU338" s="278"/>
      <c r="XV338" s="278"/>
      <c r="XW338" s="276"/>
      <c r="XX338" s="279"/>
      <c r="XY338" s="279"/>
      <c r="XZ338" s="279"/>
      <c r="YA338" s="279"/>
      <c r="YB338" s="279"/>
      <c r="YC338" s="279"/>
      <c r="YD338" s="279"/>
      <c r="YE338" s="279"/>
      <c r="YF338" s="279"/>
      <c r="YG338" s="279"/>
      <c r="YH338" s="279"/>
      <c r="YI338" s="279"/>
      <c r="YJ338" s="279"/>
      <c r="YK338" s="279"/>
      <c r="YL338" s="279"/>
      <c r="YM338" s="279"/>
      <c r="YN338" s="279"/>
      <c r="YO338" s="279"/>
      <c r="YP338" s="279"/>
      <c r="YQ338" s="279"/>
      <c r="YR338" s="279"/>
      <c r="YS338" s="279"/>
      <c r="YT338" s="279"/>
      <c r="YU338" s="279"/>
      <c r="YV338" s="279"/>
      <c r="YW338" s="279"/>
      <c r="YX338" s="279"/>
      <c r="YY338" s="279"/>
      <c r="YZ338" s="276"/>
      <c r="ZA338" s="276"/>
      <c r="ZB338" s="276"/>
      <c r="ZC338" s="276"/>
      <c r="ZD338" s="276"/>
      <c r="ZE338" s="276"/>
      <c r="ZF338" s="276"/>
      <c r="ZG338" s="276"/>
      <c r="ZH338" s="276"/>
      <c r="ZI338" s="276"/>
      <c r="ZJ338" s="276"/>
      <c r="ZK338" s="276"/>
      <c r="ZL338" s="276"/>
      <c r="ZM338" s="276"/>
      <c r="ZN338" s="276"/>
      <c r="ZO338" s="278"/>
      <c r="ZP338" s="278"/>
      <c r="ZQ338" s="278"/>
      <c r="ZR338" s="278"/>
      <c r="ZS338" s="278"/>
      <c r="ZT338" s="278"/>
      <c r="ZU338" s="278"/>
      <c r="ZV338" s="278"/>
      <c r="ZW338" s="276"/>
      <c r="ZX338" s="276"/>
      <c r="ZY338" s="276"/>
      <c r="ZZ338" s="276"/>
      <c r="AAA338" s="276"/>
      <c r="AAB338" s="276"/>
      <c r="AAC338" s="276"/>
      <c r="AAD338" s="276"/>
      <c r="AAE338" s="276"/>
      <c r="AAF338" s="276"/>
      <c r="AAG338" s="276"/>
      <c r="AAH338" s="276"/>
      <c r="AAI338" s="276"/>
      <c r="AAJ338" s="276"/>
      <c r="AAK338" s="276"/>
      <c r="AAL338" s="276"/>
      <c r="AAM338" s="276"/>
      <c r="AAN338" s="276"/>
      <c r="AAO338" s="278"/>
      <c r="AAP338" s="278"/>
      <c r="AAQ338" s="278"/>
      <c r="AAR338" s="278"/>
      <c r="AAS338" s="278"/>
      <c r="AAT338" s="278"/>
      <c r="AAU338" s="278"/>
      <c r="AAV338" s="278"/>
      <c r="AAW338" s="278"/>
      <c r="AAX338" s="278"/>
    </row>
    <row r="339" spans="10:726" s="168" customFormat="1" ht="13.5" customHeight="1" x14ac:dyDescent="0.35">
      <c r="J339" s="169"/>
      <c r="K339" s="169"/>
      <c r="L339" s="169"/>
      <c r="M339" s="169"/>
      <c r="N339" s="169"/>
      <c r="O339" s="169"/>
      <c r="P339" s="169"/>
      <c r="Q339" s="169"/>
      <c r="R339" s="169"/>
      <c r="S339" s="169"/>
      <c r="T339" s="169"/>
      <c r="V339" s="169"/>
      <c r="W339" s="169"/>
      <c r="X339" s="169"/>
      <c r="Y339" s="169"/>
      <c r="Z339" s="169"/>
      <c r="BH339" s="169"/>
      <c r="BI339" s="169"/>
      <c r="BJ339" s="169"/>
      <c r="BK339" s="169"/>
      <c r="BV339" s="169"/>
      <c r="BW339" s="169"/>
      <c r="BX339" s="169"/>
      <c r="BY339" s="169"/>
      <c r="CE339" s="169"/>
      <c r="CF339" s="169"/>
      <c r="CG339" s="169"/>
      <c r="CL339" s="169"/>
      <c r="CM339" s="169"/>
      <c r="CN339" s="169"/>
      <c r="CU339" s="169"/>
      <c r="CV339" s="169"/>
      <c r="CW339" s="169"/>
      <c r="CX339" s="169"/>
      <c r="CY339" s="169"/>
      <c r="DE339" s="169"/>
      <c r="DF339" s="169"/>
      <c r="DG339" s="169"/>
      <c r="DL339" s="169"/>
      <c r="DM339" s="169"/>
      <c r="DN339" s="169"/>
      <c r="DO339" s="169"/>
      <c r="DQ339" s="169"/>
      <c r="DR339" s="169"/>
      <c r="DS339" s="169"/>
      <c r="DU339" s="169"/>
      <c r="DV339" s="169"/>
      <c r="DW339" s="169"/>
      <c r="EC339" s="169"/>
      <c r="ED339" s="169"/>
      <c r="EE339" s="169"/>
      <c r="EV339" s="169"/>
      <c r="EW339" s="169"/>
      <c r="EX339" s="169"/>
      <c r="EY339" s="169"/>
      <c r="EZ339" s="169"/>
      <c r="FA339" s="169"/>
      <c r="FB339" s="169"/>
      <c r="FC339" s="169"/>
      <c r="FD339" s="169"/>
      <c r="FE339" s="169"/>
      <c r="FT339" s="169"/>
      <c r="GY339" s="169"/>
      <c r="GZ339" s="169"/>
      <c r="HA339" s="169"/>
      <c r="HB339" s="169"/>
      <c r="HC339" s="169"/>
      <c r="HD339" s="169"/>
      <c r="HE339" s="169"/>
      <c r="HF339" s="169"/>
      <c r="HG339" s="169"/>
      <c r="HH339" s="169"/>
      <c r="HI339" s="169"/>
      <c r="HJ339" s="169"/>
      <c r="HK339" s="169"/>
      <c r="HL339" s="169"/>
      <c r="HM339" s="169"/>
      <c r="HN339" s="169"/>
      <c r="HO339" s="169"/>
      <c r="HP339" s="169"/>
      <c r="HQ339" s="169"/>
      <c r="HR339" s="169"/>
      <c r="HS339" s="169"/>
      <c r="HT339" s="169"/>
      <c r="HU339" s="169"/>
      <c r="HV339" s="169"/>
      <c r="HW339" s="169"/>
      <c r="HX339" s="169"/>
      <c r="ID339" s="169"/>
      <c r="IE339" s="169"/>
      <c r="IF339" s="169"/>
      <c r="IU339" s="169"/>
      <c r="IV339" s="169"/>
      <c r="IW339" s="169"/>
      <c r="IX339" s="169"/>
      <c r="JF339" s="169"/>
      <c r="JG339" s="169"/>
      <c r="JH339" s="169"/>
      <c r="JV339" s="169"/>
      <c r="JW339" s="169"/>
      <c r="JX339" s="169"/>
      <c r="KD339" s="169"/>
      <c r="KE339" s="169"/>
      <c r="KF339" s="169"/>
      <c r="KP339" s="169"/>
      <c r="KT339" s="169"/>
      <c r="KU339" s="169"/>
      <c r="KV339" s="169"/>
      <c r="LB339" s="169"/>
      <c r="LC339" s="169"/>
      <c r="LD339" s="169"/>
      <c r="LG339" s="169"/>
      <c r="LH339" s="169"/>
      <c r="LI339" s="169"/>
      <c r="LO339" s="169"/>
      <c r="LP339" s="169"/>
      <c r="LQ339" s="169"/>
      <c r="LY339" s="169"/>
      <c r="LZ339" s="169"/>
      <c r="MG339" s="169"/>
      <c r="NB339" s="169"/>
      <c r="NC339" s="169"/>
      <c r="ND339" s="169"/>
      <c r="NE339" s="169"/>
      <c r="NF339" s="169"/>
      <c r="NG339" s="169"/>
      <c r="NH339" s="169"/>
      <c r="NI339" s="169"/>
      <c r="NJ339" s="169"/>
      <c r="NK339" s="169"/>
      <c r="NN339" s="169"/>
      <c r="OA339" s="169"/>
      <c r="OB339" s="169"/>
      <c r="OC339" s="169"/>
      <c r="OD339" s="169"/>
      <c r="OJ339" s="169"/>
      <c r="OT339" s="169"/>
      <c r="OU339" s="169"/>
      <c r="OV339" s="169"/>
      <c r="OW339" s="169"/>
      <c r="OX339" s="169"/>
      <c r="OY339" s="169"/>
      <c r="OZ339" s="169"/>
      <c r="PA339" s="170"/>
      <c r="PB339" s="170"/>
      <c r="PC339" s="170"/>
      <c r="PD339" s="170"/>
      <c r="PE339" s="170"/>
      <c r="PF339" s="170"/>
      <c r="PG339" s="170"/>
      <c r="PM339" s="169"/>
      <c r="PN339" s="169"/>
      <c r="PO339" s="169"/>
      <c r="PW339" s="169"/>
      <c r="QF339" s="169"/>
      <c r="QJ339" s="169"/>
      <c r="QK339" s="169"/>
      <c r="QL339" s="169"/>
      <c r="QX339" s="169"/>
      <c r="QY339" s="169"/>
      <c r="QZ339" s="169"/>
      <c r="RA339" s="169"/>
      <c r="RE339" s="169"/>
      <c r="RL339" s="169"/>
      <c r="RM339" s="169"/>
      <c r="RN339" s="169"/>
      <c r="RV339" s="169"/>
      <c r="RY339" s="227"/>
      <c r="RZ339" s="167"/>
      <c r="SB339" s="249"/>
      <c r="SC339" s="234"/>
      <c r="SD339" s="177"/>
      <c r="SF339" s="276"/>
      <c r="SG339" s="276"/>
      <c r="SH339" s="276"/>
      <c r="SI339" s="276"/>
      <c r="SJ339" s="276"/>
      <c r="SK339" s="276"/>
      <c r="SL339" s="276"/>
      <c r="SM339" s="276"/>
      <c r="SN339" s="276"/>
      <c r="SO339" s="276"/>
      <c r="SP339" s="276"/>
      <c r="SQ339" s="276"/>
      <c r="SR339" s="276"/>
      <c r="SS339" s="276"/>
      <c r="ST339" s="276"/>
      <c r="SU339" s="276"/>
      <c r="SV339" s="276"/>
      <c r="SW339" s="276"/>
      <c r="SX339" s="276"/>
      <c r="SY339" s="276"/>
      <c r="SZ339" s="276"/>
      <c r="TA339" s="276"/>
      <c r="TB339" s="276"/>
      <c r="TC339" s="276"/>
      <c r="TD339" s="276"/>
      <c r="TE339" s="276"/>
      <c r="TF339" s="276"/>
      <c r="TG339" s="276"/>
      <c r="TH339" s="276"/>
      <c r="TI339" s="276"/>
      <c r="TJ339" s="276"/>
      <c r="TK339" s="276"/>
      <c r="TL339" s="276"/>
      <c r="TM339" s="276"/>
      <c r="TN339" s="276"/>
      <c r="TO339" s="276"/>
      <c r="TP339" s="276"/>
      <c r="TQ339" s="276"/>
      <c r="TR339" s="276"/>
      <c r="TS339" s="276"/>
      <c r="TT339" s="276"/>
      <c r="TU339" s="276"/>
      <c r="TV339" s="276"/>
      <c r="TW339" s="276"/>
      <c r="TX339" s="276"/>
      <c r="TY339" s="276"/>
      <c r="TZ339" s="276"/>
      <c r="UA339" s="276"/>
      <c r="UB339" s="276"/>
      <c r="UC339" s="276"/>
      <c r="UD339" s="276"/>
      <c r="UE339" s="276"/>
      <c r="UF339" s="276"/>
      <c r="UG339" s="276"/>
      <c r="UH339" s="276"/>
      <c r="UI339" s="276"/>
      <c r="UJ339" s="276"/>
      <c r="UK339" s="276"/>
      <c r="UL339" s="276"/>
      <c r="UM339" s="276"/>
      <c r="UN339" s="276"/>
      <c r="UO339" s="276"/>
      <c r="UP339" s="276"/>
      <c r="UQ339" s="276"/>
      <c r="UR339" s="276"/>
      <c r="US339" s="276"/>
      <c r="UT339" s="276"/>
      <c r="UU339" s="276"/>
      <c r="UV339" s="276"/>
      <c r="UW339" s="276"/>
      <c r="UX339" s="276"/>
      <c r="UY339" s="276"/>
      <c r="UZ339" s="276"/>
      <c r="VA339" s="276"/>
      <c r="VB339" s="276"/>
      <c r="VC339" s="276"/>
      <c r="VD339" s="276"/>
      <c r="VE339" s="276"/>
      <c r="VF339" s="276"/>
      <c r="VG339" s="276"/>
      <c r="VH339" s="276"/>
      <c r="VI339" s="276"/>
      <c r="VJ339" s="276"/>
      <c r="VK339" s="276"/>
      <c r="VL339" s="276"/>
      <c r="VM339" s="276"/>
      <c r="VN339" s="276"/>
      <c r="VO339" s="276"/>
      <c r="VP339" s="276"/>
      <c r="VQ339" s="276"/>
      <c r="VR339" s="276"/>
      <c r="VS339" s="276"/>
      <c r="VT339" s="276"/>
      <c r="VU339" s="276"/>
      <c r="VV339" s="276"/>
      <c r="VW339" s="276"/>
      <c r="VX339" s="276"/>
      <c r="VY339" s="276"/>
      <c r="VZ339" s="276"/>
      <c r="WA339" s="276"/>
      <c r="WB339" s="276"/>
      <c r="WC339" s="276"/>
      <c r="WD339" s="276"/>
      <c r="WE339" s="276"/>
      <c r="WF339" s="276"/>
      <c r="WG339" s="276"/>
      <c r="WH339" s="276"/>
      <c r="WI339" s="276"/>
      <c r="WJ339" s="276"/>
      <c r="WK339" s="276"/>
      <c r="WL339" s="276"/>
      <c r="WM339" s="276"/>
      <c r="WN339" s="276"/>
      <c r="WO339" s="276"/>
      <c r="WP339" s="276"/>
      <c r="WQ339" s="276"/>
      <c r="WR339" s="276"/>
      <c r="WS339" s="276"/>
      <c r="WT339" s="276"/>
      <c r="WU339" s="276"/>
      <c r="WV339" s="276"/>
      <c r="WW339" s="276"/>
      <c r="WX339" s="276"/>
      <c r="WY339" s="276"/>
      <c r="WZ339" s="276"/>
      <c r="XA339" s="276"/>
      <c r="XB339" s="276"/>
      <c r="XC339" s="276"/>
      <c r="XD339" s="276"/>
      <c r="XE339" s="276"/>
      <c r="XF339" s="276"/>
      <c r="XG339" s="276"/>
      <c r="XH339" s="276"/>
      <c r="XI339" s="276"/>
      <c r="XJ339" s="276"/>
      <c r="XK339" s="276"/>
      <c r="XL339" s="276"/>
      <c r="XM339" s="278"/>
      <c r="XN339" s="278"/>
      <c r="XO339" s="278"/>
      <c r="XP339" s="278"/>
      <c r="XQ339" s="278"/>
      <c r="XR339" s="278"/>
      <c r="XS339" s="278"/>
      <c r="XT339" s="278"/>
      <c r="XU339" s="278"/>
      <c r="XV339" s="278"/>
      <c r="XW339" s="276"/>
      <c r="XX339" s="279"/>
      <c r="XY339" s="279"/>
      <c r="XZ339" s="279"/>
      <c r="YA339" s="279"/>
      <c r="YB339" s="279"/>
      <c r="YC339" s="279"/>
      <c r="YD339" s="279"/>
      <c r="YE339" s="279"/>
      <c r="YF339" s="279"/>
      <c r="YG339" s="279"/>
      <c r="YH339" s="279"/>
      <c r="YI339" s="279"/>
      <c r="YJ339" s="279"/>
      <c r="YK339" s="279"/>
      <c r="YL339" s="279"/>
      <c r="YM339" s="279"/>
      <c r="YN339" s="279"/>
      <c r="YO339" s="279"/>
      <c r="YP339" s="279"/>
      <c r="YQ339" s="279"/>
      <c r="YR339" s="279"/>
      <c r="YS339" s="279"/>
      <c r="YT339" s="279"/>
      <c r="YU339" s="279"/>
      <c r="YV339" s="279"/>
      <c r="YW339" s="279"/>
      <c r="YX339" s="279"/>
      <c r="YY339" s="279"/>
      <c r="YZ339" s="276"/>
      <c r="ZA339" s="276"/>
      <c r="ZB339" s="276"/>
      <c r="ZC339" s="276"/>
      <c r="ZD339" s="276"/>
      <c r="ZE339" s="276"/>
      <c r="ZF339" s="276"/>
      <c r="ZG339" s="276"/>
      <c r="ZH339" s="276"/>
      <c r="ZI339" s="276"/>
      <c r="ZJ339" s="276"/>
      <c r="ZK339" s="276"/>
      <c r="ZL339" s="276"/>
      <c r="ZM339" s="276"/>
      <c r="ZN339" s="276"/>
      <c r="ZO339" s="278"/>
      <c r="ZP339" s="278"/>
      <c r="ZQ339" s="278"/>
      <c r="ZR339" s="278"/>
      <c r="ZS339" s="278"/>
      <c r="ZT339" s="278"/>
      <c r="ZU339" s="278"/>
      <c r="ZV339" s="278"/>
      <c r="ZW339" s="276"/>
      <c r="ZX339" s="276"/>
      <c r="ZY339" s="276"/>
      <c r="ZZ339" s="276"/>
      <c r="AAA339" s="276"/>
      <c r="AAB339" s="276"/>
      <c r="AAC339" s="276"/>
      <c r="AAD339" s="276"/>
      <c r="AAE339" s="276"/>
      <c r="AAF339" s="276"/>
      <c r="AAG339" s="276"/>
      <c r="AAH339" s="276"/>
      <c r="AAI339" s="276"/>
      <c r="AAJ339" s="276"/>
      <c r="AAK339" s="276"/>
      <c r="AAL339" s="276"/>
      <c r="AAM339" s="276"/>
      <c r="AAN339" s="276"/>
      <c r="AAO339" s="278"/>
      <c r="AAP339" s="278"/>
      <c r="AAQ339" s="278"/>
      <c r="AAR339" s="278"/>
      <c r="AAS339" s="278"/>
      <c r="AAT339" s="278"/>
      <c r="AAU339" s="278"/>
      <c r="AAV339" s="278"/>
      <c r="AAW339" s="278"/>
      <c r="AAX339" s="278"/>
    </row>
    <row r="340" spans="10:726" s="168" customFormat="1" ht="13.5" customHeight="1" x14ac:dyDescent="0.35">
      <c r="J340" s="169"/>
      <c r="K340" s="169"/>
      <c r="L340" s="169"/>
      <c r="M340" s="169"/>
      <c r="N340" s="169"/>
      <c r="O340" s="169"/>
      <c r="P340" s="169"/>
      <c r="Q340" s="169"/>
      <c r="R340" s="169"/>
      <c r="S340" s="169"/>
      <c r="T340" s="169"/>
      <c r="V340" s="169"/>
      <c r="W340" s="169"/>
      <c r="X340" s="169"/>
      <c r="Y340" s="169"/>
      <c r="Z340" s="169"/>
      <c r="BH340" s="169"/>
      <c r="BI340" s="169"/>
      <c r="BJ340" s="169"/>
      <c r="BK340" s="169"/>
      <c r="BV340" s="169"/>
      <c r="BW340" s="169"/>
      <c r="BX340" s="169"/>
      <c r="BY340" s="169"/>
      <c r="CE340" s="169"/>
      <c r="CF340" s="169"/>
      <c r="CG340" s="169"/>
      <c r="CL340" s="169"/>
      <c r="CM340" s="169"/>
      <c r="CN340" s="169"/>
      <c r="CU340" s="169"/>
      <c r="CV340" s="169"/>
      <c r="CW340" s="169"/>
      <c r="CX340" s="169"/>
      <c r="CY340" s="169"/>
      <c r="DE340" s="169"/>
      <c r="DF340" s="169"/>
      <c r="DG340" s="169"/>
      <c r="DL340" s="169"/>
      <c r="DM340" s="169"/>
      <c r="DN340" s="169"/>
      <c r="DO340" s="169"/>
      <c r="DQ340" s="169"/>
      <c r="DR340" s="169"/>
      <c r="DS340" s="169"/>
      <c r="DU340" s="169"/>
      <c r="DV340" s="169"/>
      <c r="DW340" s="169"/>
      <c r="EC340" s="169"/>
      <c r="ED340" s="169"/>
      <c r="EE340" s="169"/>
      <c r="EV340" s="169"/>
      <c r="EW340" s="169"/>
      <c r="EX340" s="169"/>
      <c r="EY340" s="169"/>
      <c r="EZ340" s="169"/>
      <c r="FA340" s="169"/>
      <c r="FB340" s="169"/>
      <c r="FC340" s="169"/>
      <c r="FD340" s="169"/>
      <c r="FE340" s="169"/>
      <c r="FT340" s="169"/>
      <c r="GY340" s="169"/>
      <c r="GZ340" s="169"/>
      <c r="HA340" s="169"/>
      <c r="HB340" s="169"/>
      <c r="HC340" s="169"/>
      <c r="HD340" s="169"/>
      <c r="HE340" s="169"/>
      <c r="HF340" s="169"/>
      <c r="HG340" s="169"/>
      <c r="HH340" s="169"/>
      <c r="HI340" s="169"/>
      <c r="HJ340" s="169"/>
      <c r="HK340" s="169"/>
      <c r="HL340" s="169"/>
      <c r="HM340" s="169"/>
      <c r="HN340" s="169"/>
      <c r="HO340" s="169"/>
      <c r="HP340" s="169"/>
      <c r="HQ340" s="169"/>
      <c r="HR340" s="169"/>
      <c r="HS340" s="169"/>
      <c r="HT340" s="169"/>
      <c r="HU340" s="169"/>
      <c r="HV340" s="169"/>
      <c r="HW340" s="169"/>
      <c r="HX340" s="169"/>
      <c r="ID340" s="169"/>
      <c r="IE340" s="169"/>
      <c r="IF340" s="169"/>
      <c r="IU340" s="169"/>
      <c r="IV340" s="169"/>
      <c r="IW340" s="169"/>
      <c r="IX340" s="169"/>
      <c r="JF340" s="169"/>
      <c r="JG340" s="169"/>
      <c r="JH340" s="169"/>
      <c r="JV340" s="169"/>
      <c r="JW340" s="169"/>
      <c r="JX340" s="169"/>
      <c r="KD340" s="169"/>
      <c r="KE340" s="169"/>
      <c r="KF340" s="169"/>
      <c r="KP340" s="169"/>
      <c r="KT340" s="169"/>
      <c r="KU340" s="169"/>
      <c r="KV340" s="169"/>
      <c r="LB340" s="169"/>
      <c r="LC340" s="169"/>
      <c r="LD340" s="169"/>
      <c r="LG340" s="169"/>
      <c r="LH340" s="169"/>
      <c r="LI340" s="169"/>
      <c r="LO340" s="169"/>
      <c r="LP340" s="169"/>
      <c r="LQ340" s="169"/>
      <c r="LY340" s="169"/>
      <c r="LZ340" s="169"/>
      <c r="MG340" s="169"/>
      <c r="NB340" s="169"/>
      <c r="NC340" s="169"/>
      <c r="ND340" s="169"/>
      <c r="NE340" s="169"/>
      <c r="NF340" s="169"/>
      <c r="NG340" s="169"/>
      <c r="NH340" s="169"/>
      <c r="NI340" s="169"/>
      <c r="NJ340" s="169"/>
      <c r="NK340" s="169"/>
      <c r="NN340" s="169"/>
      <c r="OA340" s="169"/>
      <c r="OB340" s="169"/>
      <c r="OC340" s="169"/>
      <c r="OD340" s="169"/>
      <c r="OJ340" s="169"/>
      <c r="OT340" s="169"/>
      <c r="OU340" s="169"/>
      <c r="OV340" s="169"/>
      <c r="OW340" s="169"/>
      <c r="OX340" s="169"/>
      <c r="OY340" s="169"/>
      <c r="OZ340" s="169"/>
      <c r="PA340" s="170"/>
      <c r="PB340" s="170"/>
      <c r="PC340" s="170"/>
      <c r="PD340" s="170"/>
      <c r="PE340" s="170"/>
      <c r="PF340" s="170"/>
      <c r="PG340" s="170"/>
      <c r="PM340" s="169"/>
      <c r="PN340" s="169"/>
      <c r="PO340" s="169"/>
      <c r="PW340" s="169"/>
      <c r="QF340" s="169"/>
      <c r="QJ340" s="169"/>
      <c r="QK340" s="169"/>
      <c r="QL340" s="169"/>
      <c r="QX340" s="169"/>
      <c r="QY340" s="169"/>
      <c r="QZ340" s="169"/>
      <c r="RA340" s="169"/>
      <c r="RE340" s="169"/>
      <c r="RL340" s="169"/>
      <c r="RM340" s="169"/>
      <c r="RN340" s="169"/>
      <c r="RV340" s="169"/>
      <c r="RY340" s="227"/>
      <c r="RZ340" s="167"/>
      <c r="SB340" s="249"/>
      <c r="SC340" s="234"/>
      <c r="SD340" s="177"/>
      <c r="SF340" s="276"/>
      <c r="SG340" s="276"/>
      <c r="SH340" s="276"/>
      <c r="SI340" s="276"/>
      <c r="SJ340" s="276"/>
      <c r="SK340" s="276"/>
      <c r="SL340" s="276"/>
      <c r="SM340" s="276"/>
      <c r="SN340" s="276"/>
      <c r="SO340" s="276"/>
      <c r="SP340" s="276"/>
      <c r="SQ340" s="276"/>
      <c r="SR340" s="276"/>
      <c r="SS340" s="276"/>
      <c r="ST340" s="276"/>
      <c r="SU340" s="276"/>
      <c r="SV340" s="276"/>
      <c r="SW340" s="276"/>
      <c r="SX340" s="276"/>
      <c r="SY340" s="276"/>
      <c r="SZ340" s="276"/>
      <c r="TA340" s="276"/>
      <c r="TB340" s="276"/>
      <c r="TC340" s="276"/>
      <c r="TD340" s="276"/>
      <c r="TE340" s="276"/>
      <c r="TF340" s="276"/>
      <c r="TG340" s="276"/>
      <c r="TH340" s="276"/>
      <c r="TI340" s="276"/>
      <c r="TJ340" s="276"/>
      <c r="TK340" s="276"/>
      <c r="TL340" s="276"/>
      <c r="TM340" s="276"/>
      <c r="TN340" s="276"/>
      <c r="TO340" s="276"/>
      <c r="TP340" s="276"/>
      <c r="TQ340" s="276"/>
      <c r="TR340" s="276"/>
      <c r="TS340" s="276"/>
      <c r="TT340" s="276"/>
      <c r="TU340" s="276"/>
      <c r="TV340" s="276"/>
      <c r="TW340" s="276"/>
      <c r="TX340" s="276"/>
      <c r="TY340" s="276"/>
      <c r="TZ340" s="276"/>
      <c r="UA340" s="276"/>
      <c r="UB340" s="276"/>
      <c r="UC340" s="276"/>
      <c r="UD340" s="276"/>
      <c r="UE340" s="276"/>
      <c r="UF340" s="276"/>
      <c r="UG340" s="276"/>
      <c r="UH340" s="276"/>
      <c r="UI340" s="276"/>
      <c r="UJ340" s="276"/>
      <c r="UK340" s="276"/>
      <c r="UL340" s="276"/>
      <c r="UM340" s="276"/>
      <c r="UN340" s="276"/>
      <c r="UO340" s="276"/>
      <c r="UP340" s="276"/>
      <c r="UQ340" s="276"/>
      <c r="UR340" s="276"/>
      <c r="US340" s="276"/>
      <c r="UT340" s="276"/>
      <c r="UU340" s="276"/>
      <c r="UV340" s="276"/>
      <c r="UW340" s="276"/>
      <c r="UX340" s="276"/>
      <c r="UY340" s="276"/>
      <c r="UZ340" s="276"/>
      <c r="VA340" s="276"/>
      <c r="VB340" s="276"/>
      <c r="VC340" s="276"/>
      <c r="VD340" s="276"/>
      <c r="VE340" s="276"/>
      <c r="VF340" s="276"/>
      <c r="VG340" s="276"/>
      <c r="VH340" s="276"/>
      <c r="VI340" s="276"/>
      <c r="VJ340" s="276"/>
      <c r="VK340" s="276"/>
      <c r="VL340" s="276"/>
      <c r="VM340" s="276"/>
      <c r="VN340" s="276"/>
      <c r="VO340" s="276"/>
      <c r="VP340" s="276"/>
      <c r="VQ340" s="276"/>
      <c r="VR340" s="276"/>
      <c r="VS340" s="276"/>
      <c r="VT340" s="276"/>
      <c r="VU340" s="276"/>
      <c r="VV340" s="276"/>
      <c r="VW340" s="276"/>
      <c r="VX340" s="276"/>
      <c r="VY340" s="276"/>
      <c r="VZ340" s="276"/>
      <c r="WA340" s="276"/>
      <c r="WB340" s="276"/>
      <c r="WC340" s="276"/>
      <c r="WD340" s="276"/>
      <c r="WE340" s="276"/>
      <c r="WF340" s="276"/>
      <c r="WG340" s="276"/>
      <c r="WH340" s="276"/>
      <c r="WI340" s="276"/>
      <c r="WJ340" s="276"/>
      <c r="WK340" s="276"/>
      <c r="WL340" s="276"/>
      <c r="WM340" s="276"/>
      <c r="WN340" s="276"/>
      <c r="WO340" s="276"/>
      <c r="WP340" s="276"/>
      <c r="WQ340" s="276"/>
      <c r="WR340" s="276"/>
      <c r="WS340" s="276"/>
      <c r="WT340" s="276"/>
      <c r="WU340" s="276"/>
      <c r="WV340" s="276"/>
      <c r="WW340" s="276"/>
      <c r="WX340" s="276"/>
      <c r="WY340" s="276"/>
      <c r="WZ340" s="276"/>
      <c r="XA340" s="276"/>
      <c r="XB340" s="276"/>
      <c r="XC340" s="276"/>
      <c r="XD340" s="276"/>
      <c r="XE340" s="276"/>
      <c r="XF340" s="276"/>
      <c r="XG340" s="276"/>
      <c r="XH340" s="276"/>
      <c r="XI340" s="276"/>
      <c r="XJ340" s="276"/>
      <c r="XK340" s="276"/>
      <c r="XL340" s="276"/>
      <c r="XM340" s="278"/>
      <c r="XN340" s="278"/>
      <c r="XO340" s="278"/>
      <c r="XP340" s="278"/>
      <c r="XQ340" s="278"/>
      <c r="XR340" s="278"/>
      <c r="XS340" s="278"/>
      <c r="XT340" s="278"/>
      <c r="XU340" s="278"/>
      <c r="XV340" s="278"/>
      <c r="XW340" s="276"/>
      <c r="XX340" s="279"/>
      <c r="XY340" s="279"/>
      <c r="XZ340" s="279"/>
      <c r="YA340" s="279"/>
      <c r="YB340" s="279"/>
      <c r="YC340" s="279"/>
      <c r="YD340" s="279"/>
      <c r="YE340" s="279"/>
      <c r="YF340" s="279"/>
      <c r="YG340" s="279"/>
      <c r="YH340" s="279"/>
      <c r="YI340" s="279"/>
      <c r="YJ340" s="279"/>
      <c r="YK340" s="279"/>
      <c r="YL340" s="279"/>
      <c r="YM340" s="279"/>
      <c r="YN340" s="279"/>
      <c r="YO340" s="279"/>
      <c r="YP340" s="279"/>
      <c r="YQ340" s="279"/>
      <c r="YR340" s="279"/>
      <c r="YS340" s="279"/>
      <c r="YT340" s="279"/>
      <c r="YU340" s="279"/>
      <c r="YV340" s="279"/>
      <c r="YW340" s="279"/>
      <c r="YX340" s="279"/>
      <c r="YY340" s="279"/>
      <c r="YZ340" s="276"/>
      <c r="ZA340" s="276"/>
      <c r="ZB340" s="276"/>
      <c r="ZC340" s="276"/>
      <c r="ZD340" s="276"/>
      <c r="ZE340" s="276"/>
      <c r="ZF340" s="276"/>
      <c r="ZG340" s="276"/>
      <c r="ZH340" s="276"/>
      <c r="ZI340" s="276"/>
      <c r="ZJ340" s="276"/>
      <c r="ZK340" s="276"/>
      <c r="ZL340" s="276"/>
      <c r="ZM340" s="276"/>
      <c r="ZN340" s="276"/>
      <c r="ZO340" s="278"/>
      <c r="ZP340" s="278"/>
      <c r="ZQ340" s="278"/>
      <c r="ZR340" s="278"/>
      <c r="ZS340" s="278"/>
      <c r="ZT340" s="278"/>
      <c r="ZU340" s="278"/>
      <c r="ZV340" s="278"/>
      <c r="ZW340" s="276"/>
      <c r="ZX340" s="276"/>
      <c r="ZY340" s="276"/>
      <c r="ZZ340" s="276"/>
      <c r="AAA340" s="276"/>
      <c r="AAB340" s="276"/>
      <c r="AAC340" s="276"/>
      <c r="AAD340" s="276"/>
      <c r="AAE340" s="276"/>
      <c r="AAF340" s="276"/>
      <c r="AAG340" s="276"/>
      <c r="AAH340" s="276"/>
      <c r="AAI340" s="276"/>
      <c r="AAJ340" s="276"/>
      <c r="AAK340" s="276"/>
      <c r="AAL340" s="276"/>
      <c r="AAM340" s="276"/>
      <c r="AAN340" s="276"/>
      <c r="AAO340" s="278"/>
      <c r="AAP340" s="278"/>
      <c r="AAQ340" s="278"/>
      <c r="AAR340" s="278"/>
      <c r="AAS340" s="278"/>
      <c r="AAT340" s="278"/>
      <c r="AAU340" s="278"/>
      <c r="AAV340" s="278"/>
      <c r="AAW340" s="278"/>
      <c r="AAX340" s="278"/>
    </row>
    <row r="341" spans="10:726" s="168" customFormat="1" ht="13.5" customHeight="1" x14ac:dyDescent="0.35">
      <c r="J341" s="169"/>
      <c r="K341" s="169"/>
      <c r="L341" s="169"/>
      <c r="M341" s="169"/>
      <c r="N341" s="169"/>
      <c r="O341" s="169"/>
      <c r="P341" s="169"/>
      <c r="Q341" s="169"/>
      <c r="R341" s="169"/>
      <c r="S341" s="169"/>
      <c r="T341" s="169"/>
      <c r="V341" s="169"/>
      <c r="W341" s="169"/>
      <c r="X341" s="169"/>
      <c r="Y341" s="169"/>
      <c r="Z341" s="169"/>
      <c r="BH341" s="169"/>
      <c r="BI341" s="169"/>
      <c r="BJ341" s="169"/>
      <c r="BK341" s="169"/>
      <c r="BV341" s="169"/>
      <c r="BW341" s="169"/>
      <c r="BX341" s="169"/>
      <c r="BY341" s="169"/>
      <c r="CE341" s="169"/>
      <c r="CF341" s="169"/>
      <c r="CG341" s="169"/>
      <c r="CL341" s="169"/>
      <c r="CM341" s="169"/>
      <c r="CN341" s="169"/>
      <c r="CU341" s="169"/>
      <c r="CV341" s="169"/>
      <c r="CW341" s="169"/>
      <c r="CX341" s="169"/>
      <c r="CY341" s="169"/>
      <c r="DE341" s="169"/>
      <c r="DF341" s="169"/>
      <c r="DG341" s="169"/>
      <c r="DL341" s="169"/>
      <c r="DM341" s="169"/>
      <c r="DN341" s="169"/>
      <c r="DO341" s="169"/>
      <c r="DQ341" s="169"/>
      <c r="DR341" s="169"/>
      <c r="DS341" s="169"/>
      <c r="DU341" s="169"/>
      <c r="DV341" s="169"/>
      <c r="DW341" s="169"/>
      <c r="EC341" s="169"/>
      <c r="ED341" s="169"/>
      <c r="EE341" s="169"/>
      <c r="EV341" s="169"/>
      <c r="EW341" s="169"/>
      <c r="EX341" s="169"/>
      <c r="EY341" s="169"/>
      <c r="EZ341" s="169"/>
      <c r="FA341" s="169"/>
      <c r="FB341" s="169"/>
      <c r="FC341" s="169"/>
      <c r="FD341" s="169"/>
      <c r="FE341" s="169"/>
      <c r="FT341" s="169"/>
      <c r="GY341" s="169"/>
      <c r="GZ341" s="169"/>
      <c r="HA341" s="169"/>
      <c r="HB341" s="169"/>
      <c r="HC341" s="169"/>
      <c r="HD341" s="169"/>
      <c r="HE341" s="169"/>
      <c r="HF341" s="169"/>
      <c r="HG341" s="169"/>
      <c r="HH341" s="169"/>
      <c r="HI341" s="169"/>
      <c r="HJ341" s="169"/>
      <c r="HK341" s="169"/>
      <c r="HL341" s="169"/>
      <c r="HM341" s="169"/>
      <c r="HN341" s="169"/>
      <c r="HO341" s="169"/>
      <c r="HP341" s="169"/>
      <c r="HQ341" s="169"/>
      <c r="HR341" s="169"/>
      <c r="HS341" s="169"/>
      <c r="HT341" s="169"/>
      <c r="HU341" s="169"/>
      <c r="HV341" s="169"/>
      <c r="HW341" s="169"/>
      <c r="HX341" s="169"/>
      <c r="ID341" s="169"/>
      <c r="IE341" s="169"/>
      <c r="IF341" s="169"/>
      <c r="IU341" s="169"/>
      <c r="IV341" s="169"/>
      <c r="IW341" s="169"/>
      <c r="IX341" s="169"/>
      <c r="JF341" s="169"/>
      <c r="JG341" s="169"/>
      <c r="JH341" s="169"/>
      <c r="JV341" s="169"/>
      <c r="JW341" s="169"/>
      <c r="JX341" s="169"/>
      <c r="KD341" s="169"/>
      <c r="KE341" s="169"/>
      <c r="KF341" s="169"/>
      <c r="KP341" s="169"/>
      <c r="KT341" s="169"/>
      <c r="KU341" s="169"/>
      <c r="KV341" s="169"/>
      <c r="LB341" s="169"/>
      <c r="LC341" s="169"/>
      <c r="LD341" s="169"/>
      <c r="LG341" s="169"/>
      <c r="LH341" s="169"/>
      <c r="LI341" s="169"/>
      <c r="LO341" s="169"/>
      <c r="LP341" s="169"/>
      <c r="LQ341" s="169"/>
      <c r="LY341" s="169"/>
      <c r="LZ341" s="169"/>
      <c r="MG341" s="169"/>
      <c r="NB341" s="169"/>
      <c r="NC341" s="169"/>
      <c r="ND341" s="169"/>
      <c r="NE341" s="169"/>
      <c r="NF341" s="169"/>
      <c r="NG341" s="169"/>
      <c r="NH341" s="169"/>
      <c r="NI341" s="169"/>
      <c r="NJ341" s="169"/>
      <c r="NK341" s="169"/>
      <c r="NN341" s="169"/>
      <c r="OA341" s="169"/>
      <c r="OB341" s="169"/>
      <c r="OC341" s="169"/>
      <c r="OD341" s="169"/>
      <c r="OJ341" s="169"/>
      <c r="OT341" s="169"/>
      <c r="OU341" s="169"/>
      <c r="OV341" s="169"/>
      <c r="OW341" s="169"/>
      <c r="OX341" s="169"/>
      <c r="OY341" s="169"/>
      <c r="OZ341" s="169"/>
      <c r="PA341" s="170"/>
      <c r="PB341" s="170"/>
      <c r="PC341" s="170"/>
      <c r="PD341" s="170"/>
      <c r="PE341" s="170"/>
      <c r="PF341" s="170"/>
      <c r="PG341" s="170"/>
      <c r="PM341" s="169"/>
      <c r="PN341" s="169"/>
      <c r="PO341" s="169"/>
      <c r="PW341" s="169"/>
      <c r="QF341" s="169"/>
      <c r="QJ341" s="169"/>
      <c r="QK341" s="169"/>
      <c r="QL341" s="169"/>
      <c r="QX341" s="169"/>
      <c r="QY341" s="169"/>
      <c r="QZ341" s="169"/>
      <c r="RA341" s="169"/>
      <c r="RE341" s="169"/>
      <c r="RL341" s="169"/>
      <c r="RM341" s="169"/>
      <c r="RN341" s="169"/>
      <c r="RV341" s="169"/>
      <c r="RY341" s="227"/>
      <c r="RZ341" s="167"/>
      <c r="SB341" s="249"/>
      <c r="SC341" s="234"/>
      <c r="SD341" s="177"/>
      <c r="SF341" s="276"/>
      <c r="SG341" s="276"/>
      <c r="SH341" s="276"/>
      <c r="SI341" s="276"/>
      <c r="SJ341" s="276"/>
      <c r="SK341" s="276"/>
      <c r="SL341" s="276"/>
      <c r="SM341" s="276"/>
      <c r="SN341" s="276"/>
      <c r="SO341" s="276"/>
      <c r="SP341" s="276"/>
      <c r="SQ341" s="276"/>
      <c r="SR341" s="276"/>
      <c r="SS341" s="276"/>
      <c r="ST341" s="276"/>
      <c r="SU341" s="276"/>
      <c r="SV341" s="276"/>
      <c r="SW341" s="276"/>
      <c r="SX341" s="276"/>
      <c r="SY341" s="276"/>
      <c r="SZ341" s="276"/>
      <c r="TA341" s="276"/>
      <c r="TB341" s="276"/>
      <c r="TC341" s="276"/>
      <c r="TD341" s="276"/>
      <c r="TE341" s="276"/>
      <c r="TF341" s="276"/>
      <c r="TG341" s="276"/>
      <c r="TH341" s="276"/>
      <c r="TI341" s="276"/>
      <c r="TJ341" s="276"/>
      <c r="TK341" s="276"/>
      <c r="TL341" s="276"/>
      <c r="TM341" s="276"/>
      <c r="TN341" s="276"/>
      <c r="TO341" s="276"/>
      <c r="TP341" s="276"/>
      <c r="TQ341" s="276"/>
      <c r="TR341" s="276"/>
      <c r="TS341" s="276"/>
      <c r="TT341" s="276"/>
      <c r="TU341" s="276"/>
      <c r="TV341" s="276"/>
      <c r="TW341" s="276"/>
      <c r="TX341" s="276"/>
      <c r="TY341" s="276"/>
      <c r="TZ341" s="276"/>
      <c r="UA341" s="276"/>
      <c r="UB341" s="276"/>
      <c r="UC341" s="276"/>
      <c r="UD341" s="276"/>
      <c r="UE341" s="276"/>
      <c r="UF341" s="276"/>
      <c r="UG341" s="276"/>
      <c r="UH341" s="276"/>
      <c r="UI341" s="276"/>
      <c r="UJ341" s="276"/>
      <c r="UK341" s="276"/>
      <c r="UL341" s="276"/>
      <c r="UM341" s="276"/>
      <c r="UN341" s="276"/>
      <c r="UO341" s="276"/>
      <c r="UP341" s="276"/>
      <c r="UQ341" s="276"/>
      <c r="UR341" s="276"/>
      <c r="US341" s="276"/>
      <c r="UT341" s="276"/>
      <c r="UU341" s="276"/>
      <c r="UV341" s="276"/>
      <c r="UW341" s="276"/>
      <c r="UX341" s="276"/>
      <c r="UY341" s="276"/>
      <c r="UZ341" s="276"/>
      <c r="VA341" s="276"/>
      <c r="VB341" s="276"/>
      <c r="VC341" s="276"/>
      <c r="VD341" s="276"/>
      <c r="VE341" s="276"/>
      <c r="VF341" s="276"/>
      <c r="VG341" s="276"/>
      <c r="VH341" s="276"/>
      <c r="VI341" s="276"/>
      <c r="VJ341" s="276"/>
      <c r="VK341" s="276"/>
      <c r="VL341" s="276"/>
      <c r="VM341" s="276"/>
      <c r="VN341" s="276"/>
      <c r="VO341" s="276"/>
      <c r="VP341" s="276"/>
      <c r="VQ341" s="276"/>
      <c r="VR341" s="276"/>
      <c r="VS341" s="276"/>
      <c r="VT341" s="276"/>
      <c r="VU341" s="276"/>
      <c r="VV341" s="276"/>
      <c r="VW341" s="276"/>
      <c r="VX341" s="276"/>
      <c r="VY341" s="276"/>
      <c r="VZ341" s="276"/>
      <c r="WA341" s="276"/>
      <c r="WB341" s="276"/>
      <c r="WC341" s="276"/>
      <c r="WD341" s="276"/>
      <c r="WE341" s="276"/>
      <c r="WF341" s="276"/>
      <c r="WG341" s="276"/>
      <c r="WH341" s="276"/>
      <c r="WI341" s="276"/>
      <c r="WJ341" s="276"/>
      <c r="WK341" s="276"/>
      <c r="WL341" s="276"/>
      <c r="WM341" s="276"/>
      <c r="WN341" s="276"/>
      <c r="WO341" s="276"/>
      <c r="WP341" s="276"/>
      <c r="WQ341" s="276"/>
      <c r="WR341" s="276"/>
      <c r="WS341" s="276"/>
      <c r="WT341" s="276"/>
      <c r="WU341" s="276"/>
      <c r="WV341" s="276"/>
      <c r="WW341" s="276"/>
      <c r="WX341" s="276"/>
      <c r="WY341" s="276"/>
      <c r="WZ341" s="276"/>
      <c r="XA341" s="276"/>
      <c r="XB341" s="276"/>
      <c r="XC341" s="276"/>
      <c r="XD341" s="276"/>
      <c r="XE341" s="276"/>
      <c r="XF341" s="276"/>
      <c r="XG341" s="276"/>
      <c r="XH341" s="276"/>
      <c r="XI341" s="276"/>
      <c r="XJ341" s="276"/>
      <c r="XK341" s="276"/>
      <c r="XL341" s="276"/>
      <c r="XM341" s="278"/>
      <c r="XN341" s="278"/>
      <c r="XO341" s="278"/>
      <c r="XP341" s="278"/>
      <c r="XQ341" s="278"/>
      <c r="XR341" s="278"/>
      <c r="XS341" s="278"/>
      <c r="XT341" s="278"/>
      <c r="XU341" s="278"/>
      <c r="XV341" s="278"/>
      <c r="XW341" s="276"/>
      <c r="XX341" s="279"/>
      <c r="XY341" s="279"/>
      <c r="XZ341" s="279"/>
      <c r="YA341" s="279"/>
      <c r="YB341" s="279"/>
      <c r="YC341" s="279"/>
      <c r="YD341" s="279"/>
      <c r="YE341" s="279"/>
      <c r="YF341" s="279"/>
      <c r="YG341" s="279"/>
      <c r="YH341" s="279"/>
      <c r="YI341" s="279"/>
      <c r="YJ341" s="279"/>
      <c r="YK341" s="279"/>
      <c r="YL341" s="279"/>
      <c r="YM341" s="279"/>
      <c r="YN341" s="279"/>
      <c r="YO341" s="279"/>
      <c r="YP341" s="279"/>
      <c r="YQ341" s="279"/>
      <c r="YR341" s="279"/>
      <c r="YS341" s="279"/>
      <c r="YT341" s="279"/>
      <c r="YU341" s="279"/>
      <c r="YV341" s="279"/>
      <c r="YW341" s="279"/>
      <c r="YX341" s="279"/>
      <c r="YY341" s="279"/>
      <c r="YZ341" s="276"/>
      <c r="ZA341" s="276"/>
      <c r="ZB341" s="276"/>
      <c r="ZC341" s="276"/>
      <c r="ZD341" s="276"/>
      <c r="ZE341" s="276"/>
      <c r="ZF341" s="276"/>
      <c r="ZG341" s="276"/>
      <c r="ZH341" s="276"/>
      <c r="ZI341" s="276"/>
      <c r="ZJ341" s="276"/>
      <c r="ZK341" s="276"/>
      <c r="ZL341" s="276"/>
      <c r="ZM341" s="276"/>
      <c r="ZN341" s="276"/>
      <c r="ZO341" s="278"/>
      <c r="ZP341" s="278"/>
      <c r="ZQ341" s="278"/>
      <c r="ZR341" s="278"/>
      <c r="ZS341" s="278"/>
      <c r="ZT341" s="278"/>
      <c r="ZU341" s="278"/>
      <c r="ZV341" s="278"/>
      <c r="ZW341" s="276"/>
      <c r="ZX341" s="276"/>
      <c r="ZY341" s="276"/>
      <c r="ZZ341" s="276"/>
      <c r="AAA341" s="276"/>
      <c r="AAB341" s="276"/>
      <c r="AAC341" s="276"/>
      <c r="AAD341" s="276"/>
      <c r="AAE341" s="276"/>
      <c r="AAF341" s="276"/>
      <c r="AAG341" s="276"/>
      <c r="AAH341" s="276"/>
      <c r="AAI341" s="276"/>
      <c r="AAJ341" s="276"/>
      <c r="AAK341" s="276"/>
      <c r="AAL341" s="276"/>
      <c r="AAM341" s="276"/>
      <c r="AAN341" s="276"/>
      <c r="AAO341" s="278"/>
      <c r="AAP341" s="278"/>
      <c r="AAQ341" s="278"/>
      <c r="AAR341" s="278"/>
      <c r="AAS341" s="278"/>
      <c r="AAT341" s="278"/>
      <c r="AAU341" s="278"/>
      <c r="AAV341" s="278"/>
      <c r="AAW341" s="278"/>
      <c r="AAX341" s="278"/>
    </row>
    <row r="342" spans="10:726" s="168" customFormat="1" ht="13.5" customHeight="1" x14ac:dyDescent="0.35">
      <c r="J342" s="169"/>
      <c r="K342" s="169"/>
      <c r="L342" s="169"/>
      <c r="M342" s="169"/>
      <c r="N342" s="169"/>
      <c r="O342" s="169"/>
      <c r="P342" s="169"/>
      <c r="Q342" s="169"/>
      <c r="R342" s="169"/>
      <c r="S342" s="169"/>
      <c r="T342" s="169"/>
      <c r="V342" s="169"/>
      <c r="W342" s="169"/>
      <c r="X342" s="169"/>
      <c r="Y342" s="169"/>
      <c r="Z342" s="169"/>
      <c r="BH342" s="169"/>
      <c r="BI342" s="169"/>
      <c r="BJ342" s="169"/>
      <c r="BK342" s="169"/>
      <c r="BV342" s="169"/>
      <c r="BW342" s="169"/>
      <c r="BX342" s="169"/>
      <c r="BY342" s="169"/>
      <c r="CE342" s="169"/>
      <c r="CF342" s="169"/>
      <c r="CG342" s="169"/>
      <c r="CL342" s="169"/>
      <c r="CM342" s="169"/>
      <c r="CN342" s="169"/>
      <c r="CU342" s="169"/>
      <c r="CV342" s="169"/>
      <c r="CW342" s="169"/>
      <c r="CX342" s="169"/>
      <c r="CY342" s="169"/>
      <c r="DE342" s="169"/>
      <c r="DF342" s="169"/>
      <c r="DG342" s="169"/>
      <c r="DL342" s="169"/>
      <c r="DM342" s="169"/>
      <c r="DN342" s="169"/>
      <c r="DO342" s="169"/>
      <c r="DQ342" s="169"/>
      <c r="DR342" s="169"/>
      <c r="DS342" s="169"/>
      <c r="DU342" s="169"/>
      <c r="DV342" s="169"/>
      <c r="DW342" s="169"/>
      <c r="EC342" s="169"/>
      <c r="ED342" s="169"/>
      <c r="EE342" s="169"/>
      <c r="EV342" s="169"/>
      <c r="EW342" s="169"/>
      <c r="EX342" s="169"/>
      <c r="EY342" s="169"/>
      <c r="EZ342" s="169"/>
      <c r="FA342" s="169"/>
      <c r="FB342" s="169"/>
      <c r="FC342" s="169"/>
      <c r="FD342" s="169"/>
      <c r="FE342" s="169"/>
      <c r="FT342" s="169"/>
      <c r="GY342" s="169"/>
      <c r="GZ342" s="169"/>
      <c r="HA342" s="169"/>
      <c r="HB342" s="169"/>
      <c r="HC342" s="169"/>
      <c r="HD342" s="169"/>
      <c r="HE342" s="169"/>
      <c r="HF342" s="169"/>
      <c r="HG342" s="169"/>
      <c r="HH342" s="169"/>
      <c r="HI342" s="169"/>
      <c r="HJ342" s="169"/>
      <c r="HK342" s="169"/>
      <c r="HL342" s="169"/>
      <c r="HM342" s="169"/>
      <c r="HN342" s="169"/>
      <c r="HO342" s="169"/>
      <c r="HP342" s="169"/>
      <c r="HQ342" s="169"/>
      <c r="HR342" s="169"/>
      <c r="HS342" s="169"/>
      <c r="HT342" s="169"/>
      <c r="HU342" s="169"/>
      <c r="HV342" s="169"/>
      <c r="HW342" s="169"/>
      <c r="HX342" s="169"/>
      <c r="ID342" s="169"/>
      <c r="IE342" s="169"/>
      <c r="IF342" s="169"/>
      <c r="IU342" s="169"/>
      <c r="IV342" s="169"/>
      <c r="IW342" s="169"/>
      <c r="IX342" s="169"/>
      <c r="JF342" s="169"/>
      <c r="JG342" s="169"/>
      <c r="JH342" s="169"/>
      <c r="JV342" s="169"/>
      <c r="JW342" s="169"/>
      <c r="JX342" s="169"/>
      <c r="KD342" s="169"/>
      <c r="KE342" s="169"/>
      <c r="KF342" s="169"/>
      <c r="KP342" s="169"/>
      <c r="KT342" s="169"/>
      <c r="KU342" s="169"/>
      <c r="KV342" s="169"/>
      <c r="LB342" s="169"/>
      <c r="LC342" s="169"/>
      <c r="LD342" s="169"/>
      <c r="LG342" s="169"/>
      <c r="LH342" s="169"/>
      <c r="LI342" s="169"/>
      <c r="LO342" s="169"/>
      <c r="LP342" s="169"/>
      <c r="LQ342" s="169"/>
      <c r="LY342" s="169"/>
      <c r="LZ342" s="169"/>
      <c r="MG342" s="169"/>
      <c r="NB342" s="169"/>
      <c r="NC342" s="169"/>
      <c r="ND342" s="169"/>
      <c r="NE342" s="169"/>
      <c r="NF342" s="169"/>
      <c r="NG342" s="169"/>
      <c r="NH342" s="169"/>
      <c r="NI342" s="169"/>
      <c r="NJ342" s="169"/>
      <c r="NK342" s="169"/>
      <c r="NN342" s="169"/>
      <c r="OA342" s="169"/>
      <c r="OB342" s="169"/>
      <c r="OC342" s="169"/>
      <c r="OD342" s="169"/>
      <c r="OJ342" s="169"/>
      <c r="OT342" s="169"/>
      <c r="OU342" s="169"/>
      <c r="OV342" s="169"/>
      <c r="OW342" s="169"/>
      <c r="OX342" s="169"/>
      <c r="OY342" s="169"/>
      <c r="OZ342" s="169"/>
      <c r="PA342" s="170"/>
      <c r="PB342" s="170"/>
      <c r="PC342" s="170"/>
      <c r="PD342" s="170"/>
      <c r="PE342" s="170"/>
      <c r="PF342" s="170"/>
      <c r="PG342" s="170"/>
      <c r="PM342" s="169"/>
      <c r="PN342" s="169"/>
      <c r="PO342" s="169"/>
      <c r="PW342" s="169"/>
      <c r="QF342" s="169"/>
      <c r="QJ342" s="169"/>
      <c r="QK342" s="169"/>
      <c r="QL342" s="169"/>
      <c r="QX342" s="169"/>
      <c r="QY342" s="169"/>
      <c r="QZ342" s="169"/>
      <c r="RA342" s="169"/>
      <c r="RE342" s="169"/>
      <c r="RL342" s="169"/>
      <c r="RM342" s="169"/>
      <c r="RN342" s="169"/>
      <c r="RV342" s="169"/>
      <c r="RY342" s="227"/>
      <c r="RZ342" s="167"/>
      <c r="SB342" s="249"/>
      <c r="SC342" s="234"/>
      <c r="SD342" s="177"/>
      <c r="SF342" s="276"/>
      <c r="SG342" s="276"/>
      <c r="SH342" s="276"/>
      <c r="SI342" s="276"/>
      <c r="SJ342" s="276"/>
      <c r="SK342" s="276"/>
      <c r="SL342" s="276"/>
      <c r="SM342" s="276"/>
      <c r="SN342" s="276"/>
      <c r="SO342" s="276"/>
      <c r="SP342" s="276"/>
      <c r="SQ342" s="276"/>
      <c r="SR342" s="276"/>
      <c r="SS342" s="276"/>
      <c r="ST342" s="276"/>
      <c r="SU342" s="276"/>
      <c r="SV342" s="276"/>
      <c r="SW342" s="276"/>
      <c r="SX342" s="276"/>
      <c r="SY342" s="276"/>
      <c r="SZ342" s="276"/>
      <c r="TA342" s="276"/>
      <c r="TB342" s="276"/>
      <c r="TC342" s="276"/>
      <c r="TD342" s="276"/>
      <c r="TE342" s="276"/>
      <c r="TF342" s="276"/>
      <c r="TG342" s="276"/>
      <c r="TH342" s="276"/>
      <c r="TI342" s="276"/>
      <c r="TJ342" s="276"/>
      <c r="TK342" s="276"/>
      <c r="TL342" s="276"/>
      <c r="TM342" s="276"/>
      <c r="TN342" s="276"/>
      <c r="TO342" s="276"/>
      <c r="TP342" s="276"/>
      <c r="TQ342" s="276"/>
      <c r="TR342" s="276"/>
      <c r="TS342" s="276"/>
      <c r="TT342" s="276"/>
      <c r="TU342" s="276"/>
      <c r="TV342" s="276"/>
      <c r="TW342" s="276"/>
      <c r="TX342" s="276"/>
      <c r="TY342" s="276"/>
      <c r="TZ342" s="276"/>
      <c r="UA342" s="276"/>
      <c r="UB342" s="276"/>
      <c r="UC342" s="276"/>
      <c r="UD342" s="276"/>
      <c r="UE342" s="276"/>
      <c r="UF342" s="276"/>
      <c r="UG342" s="276"/>
      <c r="UH342" s="276"/>
      <c r="UI342" s="276"/>
      <c r="UJ342" s="276"/>
      <c r="UK342" s="276"/>
      <c r="UL342" s="276"/>
      <c r="UM342" s="276"/>
      <c r="UN342" s="276"/>
      <c r="UO342" s="276"/>
      <c r="UP342" s="276"/>
      <c r="UQ342" s="276"/>
      <c r="UR342" s="276"/>
      <c r="US342" s="276"/>
      <c r="UT342" s="276"/>
      <c r="UU342" s="276"/>
      <c r="UV342" s="276"/>
      <c r="UW342" s="276"/>
      <c r="UX342" s="276"/>
      <c r="UY342" s="276"/>
      <c r="UZ342" s="276"/>
      <c r="VA342" s="276"/>
      <c r="VB342" s="276"/>
      <c r="VC342" s="276"/>
      <c r="VD342" s="276"/>
      <c r="VE342" s="276"/>
      <c r="VF342" s="276"/>
      <c r="VG342" s="276"/>
      <c r="VH342" s="276"/>
      <c r="VI342" s="276"/>
      <c r="VJ342" s="276"/>
      <c r="VK342" s="276"/>
      <c r="VL342" s="276"/>
      <c r="VM342" s="276"/>
      <c r="VN342" s="276"/>
      <c r="VO342" s="276"/>
      <c r="VP342" s="276"/>
      <c r="VQ342" s="276"/>
      <c r="VR342" s="276"/>
      <c r="VS342" s="276"/>
      <c r="VT342" s="276"/>
      <c r="VU342" s="276"/>
      <c r="VV342" s="276"/>
      <c r="VW342" s="276"/>
      <c r="VX342" s="276"/>
      <c r="VY342" s="276"/>
      <c r="VZ342" s="276"/>
      <c r="WA342" s="276"/>
      <c r="WB342" s="276"/>
      <c r="WC342" s="276"/>
      <c r="WD342" s="276"/>
      <c r="WE342" s="276"/>
      <c r="WF342" s="276"/>
      <c r="WG342" s="276"/>
      <c r="WH342" s="276"/>
      <c r="WI342" s="276"/>
      <c r="WJ342" s="276"/>
      <c r="WK342" s="276"/>
      <c r="WL342" s="276"/>
      <c r="WM342" s="276"/>
      <c r="WN342" s="276"/>
      <c r="WO342" s="276"/>
      <c r="WP342" s="276"/>
      <c r="WQ342" s="276"/>
      <c r="WR342" s="276"/>
      <c r="WS342" s="276"/>
      <c r="WT342" s="276"/>
      <c r="WU342" s="276"/>
      <c r="WV342" s="276"/>
      <c r="WW342" s="276"/>
      <c r="WX342" s="276"/>
      <c r="WY342" s="276"/>
      <c r="WZ342" s="276"/>
      <c r="XA342" s="276"/>
      <c r="XB342" s="276"/>
      <c r="XC342" s="276"/>
      <c r="XD342" s="276"/>
      <c r="XE342" s="276"/>
      <c r="XF342" s="276"/>
      <c r="XG342" s="276"/>
      <c r="XH342" s="276"/>
      <c r="XI342" s="276"/>
      <c r="XJ342" s="276"/>
      <c r="XK342" s="276"/>
      <c r="XL342" s="276"/>
      <c r="XM342" s="278"/>
      <c r="XN342" s="278"/>
      <c r="XO342" s="278"/>
      <c r="XP342" s="278"/>
      <c r="XQ342" s="278"/>
      <c r="XR342" s="278"/>
      <c r="XS342" s="278"/>
      <c r="XT342" s="278"/>
      <c r="XU342" s="278"/>
      <c r="XV342" s="278"/>
      <c r="XW342" s="276"/>
      <c r="XX342" s="279"/>
      <c r="XY342" s="279"/>
      <c r="XZ342" s="279"/>
      <c r="YA342" s="279"/>
      <c r="YB342" s="279"/>
      <c r="YC342" s="279"/>
      <c r="YD342" s="279"/>
      <c r="YE342" s="279"/>
      <c r="YF342" s="279"/>
      <c r="YG342" s="279"/>
      <c r="YH342" s="279"/>
      <c r="YI342" s="279"/>
      <c r="YJ342" s="279"/>
      <c r="YK342" s="279"/>
      <c r="YL342" s="279"/>
      <c r="YM342" s="279"/>
      <c r="YN342" s="279"/>
      <c r="YO342" s="279"/>
      <c r="YP342" s="279"/>
      <c r="YQ342" s="279"/>
      <c r="YR342" s="279"/>
      <c r="YS342" s="279"/>
      <c r="YT342" s="279"/>
      <c r="YU342" s="279"/>
      <c r="YV342" s="279"/>
      <c r="YW342" s="279"/>
      <c r="YX342" s="279"/>
      <c r="YY342" s="279"/>
      <c r="YZ342" s="276"/>
      <c r="ZA342" s="276"/>
      <c r="ZB342" s="276"/>
      <c r="ZC342" s="276"/>
      <c r="ZD342" s="276"/>
      <c r="ZE342" s="276"/>
      <c r="ZF342" s="276"/>
      <c r="ZG342" s="276"/>
      <c r="ZH342" s="276"/>
      <c r="ZI342" s="276"/>
      <c r="ZJ342" s="276"/>
      <c r="ZK342" s="276"/>
      <c r="ZL342" s="276"/>
      <c r="ZM342" s="276"/>
      <c r="ZN342" s="276"/>
      <c r="ZO342" s="278"/>
      <c r="ZP342" s="278"/>
      <c r="ZQ342" s="278"/>
      <c r="ZR342" s="278"/>
      <c r="ZS342" s="278"/>
      <c r="ZT342" s="278"/>
      <c r="ZU342" s="278"/>
      <c r="ZV342" s="278"/>
      <c r="ZW342" s="276"/>
      <c r="ZX342" s="276"/>
      <c r="ZY342" s="276"/>
      <c r="ZZ342" s="276"/>
      <c r="AAA342" s="276"/>
      <c r="AAB342" s="276"/>
      <c r="AAC342" s="276"/>
      <c r="AAD342" s="276"/>
      <c r="AAE342" s="276"/>
      <c r="AAF342" s="276"/>
      <c r="AAG342" s="276"/>
      <c r="AAH342" s="276"/>
      <c r="AAI342" s="276"/>
      <c r="AAJ342" s="276"/>
      <c r="AAK342" s="276"/>
      <c r="AAL342" s="276"/>
      <c r="AAM342" s="276"/>
      <c r="AAN342" s="276"/>
      <c r="AAO342" s="278"/>
      <c r="AAP342" s="278"/>
      <c r="AAQ342" s="278"/>
      <c r="AAR342" s="278"/>
      <c r="AAS342" s="278"/>
      <c r="AAT342" s="278"/>
      <c r="AAU342" s="278"/>
      <c r="AAV342" s="278"/>
      <c r="AAW342" s="278"/>
      <c r="AAX342" s="278"/>
    </row>
    <row r="343" spans="10:726" s="168" customFormat="1" ht="13.5" customHeight="1" x14ac:dyDescent="0.35">
      <c r="J343" s="169"/>
      <c r="K343" s="169"/>
      <c r="L343" s="169"/>
      <c r="M343" s="169"/>
      <c r="N343" s="169"/>
      <c r="O343" s="169"/>
      <c r="P343" s="169"/>
      <c r="Q343" s="169"/>
      <c r="R343" s="169"/>
      <c r="S343" s="169"/>
      <c r="T343" s="169"/>
      <c r="V343" s="169"/>
      <c r="W343" s="169"/>
      <c r="X343" s="169"/>
      <c r="Y343" s="169"/>
      <c r="Z343" s="169"/>
      <c r="BH343" s="169"/>
      <c r="BI343" s="169"/>
      <c r="BJ343" s="169"/>
      <c r="BK343" s="169"/>
      <c r="BV343" s="169"/>
      <c r="BW343" s="169"/>
      <c r="BX343" s="169"/>
      <c r="BY343" s="169"/>
      <c r="CE343" s="169"/>
      <c r="CF343" s="169"/>
      <c r="CG343" s="169"/>
      <c r="CL343" s="169"/>
      <c r="CM343" s="169"/>
      <c r="CN343" s="169"/>
      <c r="CU343" s="169"/>
      <c r="CV343" s="169"/>
      <c r="CW343" s="169"/>
      <c r="CX343" s="169"/>
      <c r="CY343" s="169"/>
      <c r="DE343" s="169"/>
      <c r="DF343" s="169"/>
      <c r="DG343" s="169"/>
      <c r="DL343" s="169"/>
      <c r="DM343" s="169"/>
      <c r="DN343" s="169"/>
      <c r="DO343" s="169"/>
      <c r="DQ343" s="169"/>
      <c r="DR343" s="169"/>
      <c r="DS343" s="169"/>
      <c r="DU343" s="169"/>
      <c r="DV343" s="169"/>
      <c r="DW343" s="169"/>
      <c r="EC343" s="169"/>
      <c r="ED343" s="169"/>
      <c r="EE343" s="169"/>
      <c r="EV343" s="169"/>
      <c r="EW343" s="169"/>
      <c r="EX343" s="169"/>
      <c r="EY343" s="169"/>
      <c r="EZ343" s="169"/>
      <c r="FA343" s="169"/>
      <c r="FB343" s="169"/>
      <c r="FC343" s="169"/>
      <c r="FD343" s="169"/>
      <c r="FE343" s="169"/>
      <c r="FT343" s="169"/>
      <c r="GY343" s="169"/>
      <c r="GZ343" s="169"/>
      <c r="HA343" s="169"/>
      <c r="HB343" s="169"/>
      <c r="HC343" s="169"/>
      <c r="HD343" s="169"/>
      <c r="HE343" s="169"/>
      <c r="HF343" s="169"/>
      <c r="HG343" s="169"/>
      <c r="HH343" s="169"/>
      <c r="HI343" s="169"/>
      <c r="HJ343" s="169"/>
      <c r="HK343" s="169"/>
      <c r="HL343" s="169"/>
      <c r="HM343" s="169"/>
      <c r="HN343" s="169"/>
      <c r="HO343" s="169"/>
      <c r="HP343" s="169"/>
      <c r="HQ343" s="169"/>
      <c r="HR343" s="169"/>
      <c r="HS343" s="169"/>
      <c r="HT343" s="169"/>
      <c r="HU343" s="169"/>
      <c r="HV343" s="169"/>
      <c r="HW343" s="169"/>
      <c r="HX343" s="169"/>
      <c r="ID343" s="169"/>
      <c r="IE343" s="169"/>
      <c r="IF343" s="169"/>
      <c r="IU343" s="169"/>
      <c r="IV343" s="169"/>
      <c r="IW343" s="169"/>
      <c r="IX343" s="169"/>
      <c r="JF343" s="169"/>
      <c r="JG343" s="169"/>
      <c r="JH343" s="169"/>
      <c r="JV343" s="169"/>
      <c r="JW343" s="169"/>
      <c r="JX343" s="169"/>
      <c r="KD343" s="169"/>
      <c r="KE343" s="169"/>
      <c r="KF343" s="169"/>
      <c r="KP343" s="169"/>
      <c r="KT343" s="169"/>
      <c r="KU343" s="169"/>
      <c r="KV343" s="169"/>
      <c r="LB343" s="169"/>
      <c r="LC343" s="169"/>
      <c r="LD343" s="169"/>
      <c r="LG343" s="169"/>
      <c r="LH343" s="169"/>
      <c r="LI343" s="169"/>
      <c r="LO343" s="169"/>
      <c r="LP343" s="169"/>
      <c r="LQ343" s="169"/>
      <c r="LY343" s="169"/>
      <c r="LZ343" s="169"/>
      <c r="MG343" s="169"/>
      <c r="NB343" s="169"/>
      <c r="NC343" s="169"/>
      <c r="ND343" s="169"/>
      <c r="NE343" s="169"/>
      <c r="NF343" s="169"/>
      <c r="NG343" s="169"/>
      <c r="NH343" s="169"/>
      <c r="NI343" s="169"/>
      <c r="NJ343" s="169"/>
      <c r="NK343" s="169"/>
      <c r="NN343" s="169"/>
      <c r="OA343" s="169"/>
      <c r="OB343" s="169"/>
      <c r="OC343" s="169"/>
      <c r="OD343" s="169"/>
      <c r="OJ343" s="169"/>
      <c r="OT343" s="169"/>
      <c r="OU343" s="169"/>
      <c r="OV343" s="169"/>
      <c r="OW343" s="169"/>
      <c r="OX343" s="169"/>
      <c r="OY343" s="169"/>
      <c r="OZ343" s="169"/>
      <c r="PA343" s="170"/>
      <c r="PB343" s="170"/>
      <c r="PC343" s="170"/>
      <c r="PD343" s="170"/>
      <c r="PE343" s="170"/>
      <c r="PF343" s="170"/>
      <c r="PG343" s="170"/>
      <c r="PM343" s="169"/>
      <c r="PN343" s="169"/>
      <c r="PO343" s="169"/>
      <c r="PW343" s="169"/>
      <c r="QF343" s="169"/>
      <c r="QJ343" s="169"/>
      <c r="QK343" s="169"/>
      <c r="QL343" s="169"/>
      <c r="QX343" s="169"/>
      <c r="QY343" s="169"/>
      <c r="QZ343" s="169"/>
      <c r="RA343" s="169"/>
      <c r="RE343" s="169"/>
      <c r="RL343" s="169"/>
      <c r="RM343" s="169"/>
      <c r="RN343" s="169"/>
      <c r="RV343" s="169"/>
      <c r="RY343" s="227"/>
      <c r="RZ343" s="167"/>
      <c r="SB343" s="249"/>
      <c r="SC343" s="234"/>
      <c r="SD343" s="177"/>
      <c r="SF343" s="276"/>
      <c r="SG343" s="276"/>
      <c r="SH343" s="276"/>
      <c r="SI343" s="276"/>
      <c r="SJ343" s="276"/>
      <c r="SK343" s="276"/>
      <c r="SL343" s="276"/>
      <c r="SM343" s="276"/>
      <c r="SN343" s="276"/>
      <c r="SO343" s="276"/>
      <c r="SP343" s="276"/>
      <c r="SQ343" s="276"/>
      <c r="SR343" s="276"/>
      <c r="SS343" s="276"/>
      <c r="ST343" s="276"/>
      <c r="SU343" s="276"/>
      <c r="SV343" s="276"/>
      <c r="SW343" s="276"/>
      <c r="SX343" s="276"/>
      <c r="SY343" s="276"/>
      <c r="SZ343" s="276"/>
      <c r="TA343" s="276"/>
      <c r="TB343" s="276"/>
      <c r="TC343" s="276"/>
      <c r="TD343" s="276"/>
      <c r="TE343" s="276"/>
      <c r="TF343" s="276"/>
      <c r="TG343" s="276"/>
      <c r="TH343" s="276"/>
      <c r="TI343" s="276"/>
      <c r="TJ343" s="276"/>
      <c r="TK343" s="276"/>
      <c r="TL343" s="276"/>
      <c r="TM343" s="276"/>
      <c r="TN343" s="276"/>
      <c r="TO343" s="276"/>
      <c r="TP343" s="276"/>
      <c r="TQ343" s="276"/>
      <c r="TR343" s="276"/>
      <c r="TS343" s="276"/>
      <c r="TT343" s="276"/>
      <c r="TU343" s="276"/>
      <c r="TV343" s="276"/>
      <c r="TW343" s="276"/>
      <c r="TX343" s="276"/>
      <c r="TY343" s="276"/>
      <c r="TZ343" s="276"/>
      <c r="UA343" s="276"/>
      <c r="UB343" s="276"/>
      <c r="UC343" s="276"/>
      <c r="UD343" s="276"/>
      <c r="UE343" s="276"/>
      <c r="UF343" s="276"/>
      <c r="UG343" s="276"/>
      <c r="UH343" s="276"/>
      <c r="UI343" s="276"/>
      <c r="UJ343" s="276"/>
      <c r="UK343" s="276"/>
      <c r="UL343" s="276"/>
      <c r="UM343" s="276"/>
      <c r="UN343" s="276"/>
      <c r="UO343" s="276"/>
      <c r="UP343" s="276"/>
      <c r="UQ343" s="276"/>
      <c r="UR343" s="276"/>
      <c r="US343" s="276"/>
      <c r="UT343" s="276"/>
      <c r="UU343" s="276"/>
      <c r="UV343" s="276"/>
      <c r="UW343" s="276"/>
      <c r="UX343" s="276"/>
      <c r="UY343" s="276"/>
      <c r="UZ343" s="276"/>
      <c r="VA343" s="276"/>
      <c r="VB343" s="276"/>
      <c r="VC343" s="276"/>
      <c r="VD343" s="276"/>
      <c r="VE343" s="276"/>
      <c r="VF343" s="276"/>
      <c r="VG343" s="276"/>
      <c r="VH343" s="276"/>
      <c r="VI343" s="276"/>
      <c r="VJ343" s="276"/>
      <c r="VK343" s="276"/>
      <c r="VL343" s="276"/>
      <c r="VM343" s="276"/>
      <c r="VN343" s="276"/>
      <c r="VO343" s="276"/>
      <c r="VP343" s="276"/>
      <c r="VQ343" s="276"/>
      <c r="VR343" s="276"/>
      <c r="VS343" s="276"/>
      <c r="VT343" s="276"/>
      <c r="VU343" s="276"/>
      <c r="VV343" s="276"/>
      <c r="VW343" s="276"/>
      <c r="VX343" s="276"/>
      <c r="VY343" s="276"/>
      <c r="VZ343" s="276"/>
      <c r="WA343" s="276"/>
      <c r="WB343" s="276"/>
      <c r="WC343" s="276"/>
      <c r="WD343" s="276"/>
      <c r="WE343" s="276"/>
      <c r="WF343" s="276"/>
      <c r="WG343" s="276"/>
      <c r="WH343" s="276"/>
      <c r="WI343" s="276"/>
      <c r="WJ343" s="276"/>
      <c r="WK343" s="276"/>
      <c r="WL343" s="276"/>
      <c r="WM343" s="276"/>
      <c r="WN343" s="276"/>
      <c r="WO343" s="276"/>
      <c r="WP343" s="276"/>
      <c r="WQ343" s="276"/>
      <c r="WR343" s="276"/>
      <c r="WS343" s="276"/>
      <c r="WT343" s="276"/>
      <c r="WU343" s="276"/>
      <c r="WV343" s="276"/>
      <c r="WW343" s="276"/>
      <c r="WX343" s="276"/>
      <c r="WY343" s="276"/>
      <c r="WZ343" s="276"/>
      <c r="XA343" s="276"/>
      <c r="XB343" s="276"/>
      <c r="XC343" s="276"/>
      <c r="XD343" s="276"/>
      <c r="XE343" s="276"/>
      <c r="XF343" s="276"/>
      <c r="XG343" s="276"/>
      <c r="XH343" s="276"/>
      <c r="XI343" s="276"/>
      <c r="XJ343" s="276"/>
      <c r="XK343" s="276"/>
      <c r="XL343" s="276"/>
      <c r="XM343" s="278"/>
      <c r="XN343" s="278"/>
      <c r="XO343" s="278"/>
      <c r="XP343" s="278"/>
      <c r="XQ343" s="278"/>
      <c r="XR343" s="278"/>
      <c r="XS343" s="278"/>
      <c r="XT343" s="278"/>
      <c r="XU343" s="278"/>
      <c r="XV343" s="278"/>
      <c r="XW343" s="276"/>
      <c r="XX343" s="279"/>
      <c r="XY343" s="279"/>
      <c r="XZ343" s="279"/>
      <c r="YA343" s="279"/>
      <c r="YB343" s="279"/>
      <c r="YC343" s="279"/>
      <c r="YD343" s="279"/>
      <c r="YE343" s="279"/>
      <c r="YF343" s="279"/>
      <c r="YG343" s="279"/>
      <c r="YH343" s="279"/>
      <c r="YI343" s="279"/>
      <c r="YJ343" s="279"/>
      <c r="YK343" s="279"/>
      <c r="YL343" s="279"/>
      <c r="YM343" s="279"/>
      <c r="YN343" s="279"/>
      <c r="YO343" s="279"/>
      <c r="YP343" s="279"/>
      <c r="YQ343" s="279"/>
      <c r="YR343" s="279"/>
      <c r="YS343" s="279"/>
      <c r="YT343" s="279"/>
      <c r="YU343" s="279"/>
      <c r="YV343" s="279"/>
      <c r="YW343" s="279"/>
      <c r="YX343" s="279"/>
      <c r="YY343" s="279"/>
      <c r="YZ343" s="276"/>
      <c r="ZA343" s="276"/>
      <c r="ZB343" s="276"/>
      <c r="ZC343" s="276"/>
      <c r="ZD343" s="276"/>
      <c r="ZE343" s="276"/>
      <c r="ZF343" s="276"/>
      <c r="ZG343" s="276"/>
      <c r="ZH343" s="276"/>
      <c r="ZI343" s="276"/>
      <c r="ZJ343" s="276"/>
      <c r="ZK343" s="276"/>
      <c r="ZL343" s="276"/>
      <c r="ZM343" s="276"/>
      <c r="ZN343" s="276"/>
      <c r="ZO343" s="278"/>
      <c r="ZP343" s="278"/>
      <c r="ZQ343" s="278"/>
      <c r="ZR343" s="278"/>
      <c r="ZS343" s="278"/>
      <c r="ZT343" s="278"/>
      <c r="ZU343" s="278"/>
      <c r="ZV343" s="278"/>
      <c r="ZW343" s="276"/>
      <c r="ZX343" s="276"/>
      <c r="ZY343" s="276"/>
      <c r="ZZ343" s="276"/>
      <c r="AAA343" s="276"/>
      <c r="AAB343" s="276"/>
      <c r="AAC343" s="276"/>
      <c r="AAD343" s="276"/>
      <c r="AAE343" s="276"/>
      <c r="AAF343" s="276"/>
      <c r="AAG343" s="276"/>
      <c r="AAH343" s="276"/>
      <c r="AAI343" s="276"/>
      <c r="AAJ343" s="276"/>
      <c r="AAK343" s="276"/>
      <c r="AAL343" s="276"/>
      <c r="AAM343" s="276"/>
      <c r="AAN343" s="276"/>
      <c r="AAO343" s="278"/>
      <c r="AAP343" s="278"/>
      <c r="AAQ343" s="278"/>
      <c r="AAR343" s="278"/>
      <c r="AAS343" s="278"/>
      <c r="AAT343" s="278"/>
      <c r="AAU343" s="278"/>
      <c r="AAV343" s="278"/>
      <c r="AAW343" s="278"/>
      <c r="AAX343" s="278"/>
    </row>
    <row r="344" spans="10:726" s="168" customFormat="1" ht="13.5" customHeight="1" x14ac:dyDescent="0.35">
      <c r="J344" s="169"/>
      <c r="K344" s="169"/>
      <c r="L344" s="169"/>
      <c r="M344" s="169"/>
      <c r="N344" s="169"/>
      <c r="O344" s="169"/>
      <c r="P344" s="169"/>
      <c r="Q344" s="169"/>
      <c r="R344" s="169"/>
      <c r="S344" s="169"/>
      <c r="T344" s="169"/>
      <c r="V344" s="169"/>
      <c r="W344" s="169"/>
      <c r="X344" s="169"/>
      <c r="Y344" s="169"/>
      <c r="Z344" s="169"/>
      <c r="BH344" s="169"/>
      <c r="BI344" s="169"/>
      <c r="BJ344" s="169"/>
      <c r="BK344" s="169"/>
      <c r="BV344" s="169"/>
      <c r="BW344" s="169"/>
      <c r="BX344" s="169"/>
      <c r="BY344" s="169"/>
      <c r="CE344" s="169"/>
      <c r="CF344" s="169"/>
      <c r="CG344" s="169"/>
      <c r="CL344" s="169"/>
      <c r="CM344" s="169"/>
      <c r="CN344" s="169"/>
      <c r="CU344" s="169"/>
      <c r="CV344" s="169"/>
      <c r="CW344" s="169"/>
      <c r="CX344" s="169"/>
      <c r="CY344" s="169"/>
      <c r="DE344" s="169"/>
      <c r="DF344" s="169"/>
      <c r="DG344" s="169"/>
      <c r="DL344" s="169"/>
      <c r="DM344" s="169"/>
      <c r="DN344" s="169"/>
      <c r="DO344" s="169"/>
      <c r="DQ344" s="169"/>
      <c r="DR344" s="169"/>
      <c r="DS344" s="169"/>
      <c r="DU344" s="169"/>
      <c r="DV344" s="169"/>
      <c r="DW344" s="169"/>
      <c r="EC344" s="169"/>
      <c r="ED344" s="169"/>
      <c r="EE344" s="169"/>
      <c r="EV344" s="169"/>
      <c r="EW344" s="169"/>
      <c r="EX344" s="169"/>
      <c r="EY344" s="169"/>
      <c r="EZ344" s="169"/>
      <c r="FA344" s="169"/>
      <c r="FB344" s="169"/>
      <c r="FC344" s="169"/>
      <c r="FD344" s="169"/>
      <c r="FE344" s="169"/>
      <c r="FT344" s="169"/>
      <c r="GY344" s="169"/>
      <c r="GZ344" s="169"/>
      <c r="HA344" s="169"/>
      <c r="HB344" s="169"/>
      <c r="HC344" s="169"/>
      <c r="HD344" s="169"/>
      <c r="HE344" s="169"/>
      <c r="HF344" s="169"/>
      <c r="HG344" s="169"/>
      <c r="HH344" s="169"/>
      <c r="HI344" s="169"/>
      <c r="HJ344" s="169"/>
      <c r="HK344" s="169"/>
      <c r="HL344" s="169"/>
      <c r="HM344" s="169"/>
      <c r="HN344" s="169"/>
      <c r="HO344" s="169"/>
      <c r="HP344" s="169"/>
      <c r="HQ344" s="169"/>
      <c r="HR344" s="169"/>
      <c r="HS344" s="169"/>
      <c r="HT344" s="169"/>
      <c r="HU344" s="169"/>
      <c r="HV344" s="169"/>
      <c r="HW344" s="169"/>
      <c r="HX344" s="169"/>
      <c r="ID344" s="169"/>
      <c r="IE344" s="169"/>
      <c r="IF344" s="169"/>
      <c r="IU344" s="169"/>
      <c r="IV344" s="169"/>
      <c r="IW344" s="169"/>
      <c r="IX344" s="169"/>
      <c r="JF344" s="169"/>
      <c r="JG344" s="169"/>
      <c r="JH344" s="169"/>
      <c r="JV344" s="169"/>
      <c r="JW344" s="169"/>
      <c r="JX344" s="169"/>
      <c r="KD344" s="169"/>
      <c r="KE344" s="169"/>
      <c r="KF344" s="169"/>
      <c r="KP344" s="169"/>
      <c r="KT344" s="169"/>
      <c r="KU344" s="169"/>
      <c r="KV344" s="169"/>
      <c r="LB344" s="169"/>
      <c r="LC344" s="169"/>
      <c r="LD344" s="169"/>
      <c r="LG344" s="169"/>
      <c r="LH344" s="169"/>
      <c r="LI344" s="169"/>
      <c r="LO344" s="169"/>
      <c r="LP344" s="169"/>
      <c r="LQ344" s="169"/>
      <c r="LY344" s="169"/>
      <c r="LZ344" s="169"/>
      <c r="MG344" s="169"/>
      <c r="NB344" s="169"/>
      <c r="NC344" s="169"/>
      <c r="ND344" s="169"/>
      <c r="NE344" s="169"/>
      <c r="NF344" s="169"/>
      <c r="NG344" s="169"/>
      <c r="NH344" s="169"/>
      <c r="NI344" s="169"/>
      <c r="NJ344" s="169"/>
      <c r="NK344" s="169"/>
      <c r="NN344" s="169"/>
      <c r="OA344" s="169"/>
      <c r="OB344" s="169"/>
      <c r="OC344" s="169"/>
      <c r="OD344" s="169"/>
      <c r="OJ344" s="169"/>
      <c r="OT344" s="169"/>
      <c r="OU344" s="169"/>
      <c r="OV344" s="169"/>
      <c r="OW344" s="169"/>
      <c r="OX344" s="169"/>
      <c r="OY344" s="169"/>
      <c r="OZ344" s="169"/>
      <c r="PA344" s="170"/>
      <c r="PB344" s="170"/>
      <c r="PC344" s="170"/>
      <c r="PD344" s="170"/>
      <c r="PE344" s="170"/>
      <c r="PF344" s="170"/>
      <c r="PG344" s="170"/>
      <c r="PM344" s="169"/>
      <c r="PN344" s="169"/>
      <c r="PO344" s="169"/>
      <c r="PW344" s="169"/>
      <c r="QF344" s="169"/>
      <c r="QJ344" s="169"/>
      <c r="QK344" s="169"/>
      <c r="QL344" s="169"/>
      <c r="QX344" s="169"/>
      <c r="QY344" s="169"/>
      <c r="QZ344" s="169"/>
      <c r="RA344" s="169"/>
      <c r="RE344" s="169"/>
      <c r="RL344" s="169"/>
      <c r="RM344" s="169"/>
      <c r="RN344" s="169"/>
      <c r="RV344" s="169"/>
      <c r="RY344" s="227"/>
      <c r="RZ344" s="167"/>
      <c r="SB344" s="249"/>
      <c r="SC344" s="234"/>
      <c r="SD344" s="177"/>
      <c r="SF344" s="276"/>
      <c r="SG344" s="276"/>
      <c r="SH344" s="276"/>
      <c r="SI344" s="276"/>
      <c r="SJ344" s="276"/>
      <c r="SK344" s="276"/>
      <c r="SL344" s="276"/>
      <c r="SM344" s="276"/>
      <c r="SN344" s="276"/>
      <c r="SO344" s="276"/>
      <c r="SP344" s="276"/>
      <c r="SQ344" s="276"/>
      <c r="SR344" s="276"/>
      <c r="SS344" s="276"/>
      <c r="ST344" s="276"/>
      <c r="SU344" s="276"/>
      <c r="SV344" s="276"/>
      <c r="SW344" s="276"/>
      <c r="SX344" s="276"/>
      <c r="SY344" s="276"/>
      <c r="SZ344" s="276"/>
      <c r="TA344" s="276"/>
      <c r="TB344" s="276"/>
      <c r="TC344" s="276"/>
      <c r="TD344" s="276"/>
      <c r="TE344" s="276"/>
      <c r="TF344" s="276"/>
      <c r="TG344" s="276"/>
      <c r="TH344" s="276"/>
      <c r="TI344" s="276"/>
      <c r="TJ344" s="276"/>
      <c r="TK344" s="276"/>
      <c r="TL344" s="276"/>
      <c r="TM344" s="276"/>
      <c r="TN344" s="276"/>
      <c r="TO344" s="276"/>
      <c r="TP344" s="276"/>
      <c r="TQ344" s="276"/>
      <c r="TR344" s="276"/>
      <c r="TS344" s="276"/>
      <c r="TT344" s="276"/>
      <c r="TU344" s="276"/>
      <c r="TV344" s="276"/>
      <c r="TW344" s="276"/>
      <c r="TX344" s="276"/>
      <c r="TY344" s="276"/>
      <c r="TZ344" s="276"/>
      <c r="UA344" s="276"/>
      <c r="UB344" s="276"/>
      <c r="UC344" s="276"/>
      <c r="UD344" s="276"/>
      <c r="UE344" s="276"/>
      <c r="UF344" s="276"/>
      <c r="UG344" s="276"/>
      <c r="UH344" s="276"/>
      <c r="UI344" s="276"/>
      <c r="UJ344" s="276"/>
      <c r="UK344" s="276"/>
      <c r="UL344" s="276"/>
      <c r="UM344" s="276"/>
      <c r="UN344" s="276"/>
      <c r="UO344" s="276"/>
      <c r="UP344" s="276"/>
      <c r="UQ344" s="276"/>
      <c r="UR344" s="276"/>
      <c r="US344" s="276"/>
      <c r="UT344" s="276"/>
      <c r="UU344" s="276"/>
      <c r="UV344" s="276"/>
      <c r="UW344" s="276"/>
      <c r="UX344" s="276"/>
      <c r="UY344" s="276"/>
      <c r="UZ344" s="276"/>
      <c r="VA344" s="276"/>
      <c r="VB344" s="276"/>
      <c r="VC344" s="276"/>
      <c r="VD344" s="276"/>
      <c r="VE344" s="276"/>
      <c r="VF344" s="276"/>
      <c r="VG344" s="276"/>
      <c r="VH344" s="276"/>
      <c r="VI344" s="276"/>
      <c r="VJ344" s="276"/>
      <c r="VK344" s="276"/>
      <c r="VL344" s="276"/>
      <c r="VM344" s="276"/>
      <c r="VN344" s="276"/>
      <c r="VO344" s="276"/>
      <c r="VP344" s="276"/>
      <c r="VQ344" s="276"/>
      <c r="VR344" s="276"/>
      <c r="VS344" s="276"/>
      <c r="VT344" s="276"/>
      <c r="VU344" s="276"/>
      <c r="VV344" s="276"/>
      <c r="VW344" s="276"/>
      <c r="VX344" s="276"/>
      <c r="VY344" s="276"/>
      <c r="VZ344" s="276"/>
      <c r="WA344" s="276"/>
      <c r="WB344" s="276"/>
      <c r="WC344" s="276"/>
      <c r="WD344" s="276"/>
      <c r="WE344" s="276"/>
      <c r="WF344" s="276"/>
      <c r="WG344" s="276"/>
      <c r="WH344" s="276"/>
      <c r="WI344" s="276"/>
      <c r="WJ344" s="276"/>
      <c r="WK344" s="276"/>
      <c r="WL344" s="276"/>
      <c r="WM344" s="276"/>
      <c r="WN344" s="276"/>
      <c r="WO344" s="276"/>
      <c r="WP344" s="276"/>
      <c r="WQ344" s="276"/>
      <c r="WR344" s="276"/>
      <c r="WS344" s="276"/>
      <c r="WT344" s="276"/>
      <c r="WU344" s="276"/>
      <c r="WV344" s="276"/>
      <c r="WW344" s="276"/>
      <c r="WX344" s="276"/>
      <c r="WY344" s="276"/>
      <c r="WZ344" s="276"/>
      <c r="XA344" s="276"/>
      <c r="XB344" s="276"/>
      <c r="XC344" s="276"/>
      <c r="XD344" s="276"/>
      <c r="XE344" s="276"/>
      <c r="XF344" s="276"/>
      <c r="XG344" s="276"/>
      <c r="XH344" s="276"/>
      <c r="XI344" s="276"/>
      <c r="XJ344" s="276"/>
      <c r="XK344" s="276"/>
      <c r="XL344" s="276"/>
      <c r="XM344" s="278"/>
      <c r="XN344" s="278"/>
      <c r="XO344" s="278"/>
      <c r="XP344" s="278"/>
      <c r="XQ344" s="278"/>
      <c r="XR344" s="278"/>
      <c r="XS344" s="278"/>
      <c r="XT344" s="278"/>
      <c r="XU344" s="278"/>
      <c r="XV344" s="278"/>
      <c r="XW344" s="276"/>
      <c r="XX344" s="279"/>
      <c r="XY344" s="279"/>
      <c r="XZ344" s="279"/>
      <c r="YA344" s="279"/>
      <c r="YB344" s="279"/>
      <c r="YC344" s="279"/>
      <c r="YD344" s="279"/>
      <c r="YE344" s="279"/>
      <c r="YF344" s="279"/>
      <c r="YG344" s="279"/>
      <c r="YH344" s="279"/>
      <c r="YI344" s="279"/>
      <c r="YJ344" s="279"/>
      <c r="YK344" s="279"/>
      <c r="YL344" s="279"/>
      <c r="YM344" s="279"/>
      <c r="YN344" s="279"/>
      <c r="YO344" s="279"/>
      <c r="YP344" s="279"/>
      <c r="YQ344" s="279"/>
      <c r="YR344" s="279"/>
      <c r="YS344" s="279"/>
      <c r="YT344" s="279"/>
      <c r="YU344" s="279"/>
      <c r="YV344" s="279"/>
      <c r="YW344" s="279"/>
      <c r="YX344" s="279"/>
      <c r="YY344" s="279"/>
      <c r="YZ344" s="276"/>
      <c r="ZA344" s="276"/>
      <c r="ZB344" s="276"/>
      <c r="ZC344" s="276"/>
      <c r="ZD344" s="276"/>
      <c r="ZE344" s="276"/>
      <c r="ZF344" s="276"/>
      <c r="ZG344" s="276"/>
      <c r="ZH344" s="276"/>
      <c r="ZI344" s="276"/>
      <c r="ZJ344" s="276"/>
      <c r="ZK344" s="276"/>
      <c r="ZL344" s="276"/>
      <c r="ZM344" s="276"/>
      <c r="ZN344" s="276"/>
      <c r="ZO344" s="278"/>
      <c r="ZP344" s="278"/>
      <c r="ZQ344" s="278"/>
      <c r="ZR344" s="278"/>
      <c r="ZS344" s="278"/>
      <c r="ZT344" s="278"/>
      <c r="ZU344" s="278"/>
      <c r="ZV344" s="278"/>
      <c r="ZW344" s="276"/>
      <c r="ZX344" s="276"/>
      <c r="ZY344" s="276"/>
      <c r="ZZ344" s="276"/>
      <c r="AAA344" s="276"/>
      <c r="AAB344" s="276"/>
      <c r="AAC344" s="276"/>
      <c r="AAD344" s="276"/>
      <c r="AAE344" s="276"/>
      <c r="AAF344" s="276"/>
      <c r="AAG344" s="276"/>
      <c r="AAH344" s="276"/>
      <c r="AAI344" s="276"/>
      <c r="AAJ344" s="276"/>
      <c r="AAK344" s="276"/>
      <c r="AAL344" s="276"/>
      <c r="AAM344" s="276"/>
      <c r="AAN344" s="276"/>
      <c r="AAO344" s="278"/>
      <c r="AAP344" s="278"/>
      <c r="AAQ344" s="278"/>
      <c r="AAR344" s="278"/>
      <c r="AAS344" s="278"/>
      <c r="AAT344" s="278"/>
      <c r="AAU344" s="278"/>
      <c r="AAV344" s="278"/>
      <c r="AAW344" s="278"/>
      <c r="AAX344" s="278"/>
    </row>
    <row r="345" spans="10:726" s="168" customFormat="1" ht="13.5" customHeight="1" x14ac:dyDescent="0.35">
      <c r="J345" s="169"/>
      <c r="K345" s="169"/>
      <c r="L345" s="169"/>
      <c r="M345" s="169"/>
      <c r="N345" s="169"/>
      <c r="O345" s="169"/>
      <c r="P345" s="169"/>
      <c r="Q345" s="169"/>
      <c r="R345" s="169"/>
      <c r="S345" s="169"/>
      <c r="T345" s="169"/>
      <c r="V345" s="169"/>
      <c r="W345" s="169"/>
      <c r="X345" s="169"/>
      <c r="Y345" s="169"/>
      <c r="Z345" s="169"/>
      <c r="BH345" s="169"/>
      <c r="BI345" s="169"/>
      <c r="BJ345" s="169"/>
      <c r="BK345" s="169"/>
      <c r="BV345" s="169"/>
      <c r="BW345" s="169"/>
      <c r="BX345" s="169"/>
      <c r="BY345" s="169"/>
      <c r="CE345" s="169"/>
      <c r="CF345" s="169"/>
      <c r="CG345" s="169"/>
      <c r="CL345" s="169"/>
      <c r="CM345" s="169"/>
      <c r="CN345" s="169"/>
      <c r="CU345" s="169"/>
      <c r="CV345" s="169"/>
      <c r="CW345" s="169"/>
      <c r="CX345" s="169"/>
      <c r="CY345" s="169"/>
      <c r="DE345" s="169"/>
      <c r="DF345" s="169"/>
      <c r="DG345" s="169"/>
      <c r="DL345" s="169"/>
      <c r="DM345" s="169"/>
      <c r="DN345" s="169"/>
      <c r="DO345" s="169"/>
      <c r="DQ345" s="169"/>
      <c r="DR345" s="169"/>
      <c r="DS345" s="169"/>
      <c r="DU345" s="169"/>
      <c r="DV345" s="169"/>
      <c r="DW345" s="169"/>
      <c r="EC345" s="169"/>
      <c r="ED345" s="169"/>
      <c r="EE345" s="169"/>
      <c r="EV345" s="169"/>
      <c r="EW345" s="169"/>
      <c r="EX345" s="169"/>
      <c r="EY345" s="169"/>
      <c r="EZ345" s="169"/>
      <c r="FA345" s="169"/>
      <c r="FB345" s="169"/>
      <c r="FC345" s="169"/>
      <c r="FD345" s="169"/>
      <c r="FE345" s="169"/>
      <c r="FT345" s="169"/>
      <c r="GY345" s="169"/>
      <c r="GZ345" s="169"/>
      <c r="HA345" s="169"/>
      <c r="HB345" s="169"/>
      <c r="HC345" s="169"/>
      <c r="HD345" s="169"/>
      <c r="HE345" s="169"/>
      <c r="HF345" s="169"/>
      <c r="HG345" s="169"/>
      <c r="HH345" s="169"/>
      <c r="HI345" s="169"/>
      <c r="HJ345" s="169"/>
      <c r="HK345" s="169"/>
      <c r="HL345" s="169"/>
      <c r="HM345" s="169"/>
      <c r="HN345" s="169"/>
      <c r="HO345" s="169"/>
      <c r="HP345" s="169"/>
      <c r="HQ345" s="169"/>
      <c r="HR345" s="169"/>
      <c r="HS345" s="169"/>
      <c r="HT345" s="169"/>
      <c r="HU345" s="169"/>
      <c r="HV345" s="169"/>
      <c r="HW345" s="169"/>
      <c r="HX345" s="169"/>
      <c r="ID345" s="169"/>
      <c r="IE345" s="169"/>
      <c r="IF345" s="169"/>
      <c r="IU345" s="169"/>
      <c r="IV345" s="169"/>
      <c r="IW345" s="169"/>
      <c r="IX345" s="169"/>
      <c r="JF345" s="169"/>
      <c r="JG345" s="169"/>
      <c r="JH345" s="169"/>
      <c r="JV345" s="169"/>
      <c r="JW345" s="169"/>
      <c r="JX345" s="169"/>
      <c r="KD345" s="169"/>
      <c r="KE345" s="169"/>
      <c r="KF345" s="169"/>
      <c r="KP345" s="169"/>
      <c r="KT345" s="169"/>
      <c r="KU345" s="169"/>
      <c r="KV345" s="169"/>
      <c r="LB345" s="169"/>
      <c r="LC345" s="169"/>
      <c r="LD345" s="169"/>
      <c r="LG345" s="169"/>
      <c r="LH345" s="169"/>
      <c r="LI345" s="169"/>
      <c r="LO345" s="169"/>
      <c r="LP345" s="169"/>
      <c r="LQ345" s="169"/>
      <c r="LY345" s="169"/>
      <c r="LZ345" s="169"/>
      <c r="MG345" s="169"/>
      <c r="NB345" s="169"/>
      <c r="NC345" s="169"/>
      <c r="ND345" s="169"/>
      <c r="NE345" s="169"/>
      <c r="NF345" s="169"/>
      <c r="NG345" s="169"/>
      <c r="NH345" s="169"/>
      <c r="NI345" s="169"/>
      <c r="NJ345" s="169"/>
      <c r="NK345" s="169"/>
      <c r="NN345" s="169"/>
      <c r="OA345" s="169"/>
      <c r="OB345" s="169"/>
      <c r="OC345" s="169"/>
      <c r="OD345" s="169"/>
      <c r="OJ345" s="169"/>
      <c r="OT345" s="169"/>
      <c r="OU345" s="169"/>
      <c r="OV345" s="169"/>
      <c r="OW345" s="169"/>
      <c r="OX345" s="169"/>
      <c r="OY345" s="169"/>
      <c r="OZ345" s="169"/>
      <c r="PA345" s="170"/>
      <c r="PB345" s="170"/>
      <c r="PC345" s="170"/>
      <c r="PD345" s="170"/>
      <c r="PE345" s="170"/>
      <c r="PF345" s="170"/>
      <c r="PG345" s="170"/>
      <c r="PM345" s="169"/>
      <c r="PN345" s="169"/>
      <c r="PO345" s="169"/>
      <c r="PW345" s="169"/>
      <c r="QF345" s="169"/>
      <c r="QJ345" s="169"/>
      <c r="QK345" s="169"/>
      <c r="QL345" s="169"/>
      <c r="QX345" s="169"/>
      <c r="QY345" s="169"/>
      <c r="QZ345" s="169"/>
      <c r="RA345" s="169"/>
      <c r="RE345" s="169"/>
      <c r="RL345" s="169"/>
      <c r="RM345" s="169"/>
      <c r="RN345" s="169"/>
      <c r="RV345" s="169"/>
      <c r="RY345" s="227"/>
      <c r="RZ345" s="167"/>
      <c r="SB345" s="249"/>
      <c r="SC345" s="234"/>
      <c r="SD345" s="177"/>
      <c r="SF345" s="276"/>
      <c r="SG345" s="276"/>
      <c r="SH345" s="276"/>
      <c r="SI345" s="276"/>
      <c r="SJ345" s="276"/>
      <c r="SK345" s="276"/>
      <c r="SL345" s="276"/>
      <c r="SM345" s="276"/>
      <c r="SN345" s="276"/>
      <c r="SO345" s="276"/>
      <c r="SP345" s="276"/>
      <c r="SQ345" s="276"/>
      <c r="SR345" s="276"/>
      <c r="SS345" s="276"/>
      <c r="ST345" s="276"/>
      <c r="SU345" s="276"/>
      <c r="SV345" s="276"/>
      <c r="SW345" s="276"/>
      <c r="SX345" s="276"/>
      <c r="SY345" s="276"/>
      <c r="SZ345" s="276"/>
      <c r="TA345" s="276"/>
      <c r="TB345" s="276"/>
      <c r="TC345" s="276"/>
      <c r="TD345" s="276"/>
      <c r="TE345" s="276"/>
      <c r="TF345" s="276"/>
      <c r="TG345" s="276"/>
      <c r="TH345" s="276"/>
      <c r="TI345" s="276"/>
      <c r="TJ345" s="276"/>
      <c r="TK345" s="276"/>
      <c r="TL345" s="276"/>
      <c r="TM345" s="276"/>
      <c r="TN345" s="276"/>
      <c r="TO345" s="276"/>
      <c r="TP345" s="276"/>
      <c r="TQ345" s="276"/>
      <c r="TR345" s="276"/>
      <c r="TS345" s="276"/>
      <c r="TT345" s="276"/>
      <c r="TU345" s="276"/>
      <c r="TV345" s="276"/>
      <c r="TW345" s="276"/>
      <c r="TX345" s="276"/>
      <c r="TY345" s="276"/>
      <c r="TZ345" s="276"/>
      <c r="UA345" s="276"/>
      <c r="UB345" s="276"/>
      <c r="UC345" s="276"/>
      <c r="UD345" s="276"/>
      <c r="UE345" s="276"/>
      <c r="UF345" s="276"/>
      <c r="UG345" s="276"/>
      <c r="UH345" s="276"/>
      <c r="UI345" s="276"/>
      <c r="UJ345" s="276"/>
      <c r="UK345" s="276"/>
      <c r="UL345" s="276"/>
      <c r="UM345" s="276"/>
      <c r="UN345" s="276"/>
      <c r="UO345" s="276"/>
      <c r="UP345" s="276"/>
      <c r="UQ345" s="276"/>
      <c r="UR345" s="276"/>
      <c r="US345" s="276"/>
      <c r="UT345" s="276"/>
      <c r="UU345" s="276"/>
      <c r="UV345" s="276"/>
      <c r="UW345" s="276"/>
      <c r="UX345" s="276"/>
      <c r="UY345" s="276"/>
      <c r="UZ345" s="276"/>
      <c r="VA345" s="276"/>
      <c r="VB345" s="276"/>
      <c r="VC345" s="276"/>
      <c r="VD345" s="276"/>
      <c r="VE345" s="276"/>
      <c r="VF345" s="276"/>
      <c r="VG345" s="276"/>
      <c r="VH345" s="276"/>
      <c r="VI345" s="276"/>
      <c r="VJ345" s="276"/>
      <c r="VK345" s="276"/>
      <c r="VL345" s="276"/>
      <c r="VM345" s="276"/>
      <c r="VN345" s="276"/>
      <c r="VO345" s="276"/>
      <c r="VP345" s="276"/>
      <c r="VQ345" s="276"/>
      <c r="VR345" s="276"/>
      <c r="VS345" s="276"/>
      <c r="VT345" s="276"/>
      <c r="VU345" s="276"/>
      <c r="VV345" s="276"/>
      <c r="VW345" s="276"/>
      <c r="VX345" s="276"/>
      <c r="VY345" s="276"/>
      <c r="VZ345" s="276"/>
      <c r="WA345" s="276"/>
      <c r="WB345" s="276"/>
      <c r="WC345" s="276"/>
      <c r="WD345" s="276"/>
      <c r="WE345" s="276"/>
      <c r="WF345" s="276"/>
      <c r="WG345" s="276"/>
      <c r="WH345" s="276"/>
      <c r="WI345" s="276"/>
      <c r="WJ345" s="276"/>
      <c r="WK345" s="276"/>
      <c r="WL345" s="276"/>
      <c r="WM345" s="276"/>
      <c r="WN345" s="276"/>
      <c r="WO345" s="276"/>
      <c r="WP345" s="276"/>
      <c r="WQ345" s="276"/>
      <c r="WR345" s="276"/>
      <c r="WS345" s="276"/>
      <c r="WT345" s="276"/>
      <c r="WU345" s="276"/>
      <c r="WV345" s="276"/>
      <c r="WW345" s="276"/>
      <c r="WX345" s="276"/>
      <c r="WY345" s="276"/>
      <c r="WZ345" s="276"/>
      <c r="XA345" s="276"/>
      <c r="XB345" s="276"/>
      <c r="XC345" s="276"/>
      <c r="XD345" s="276"/>
      <c r="XE345" s="276"/>
      <c r="XF345" s="276"/>
      <c r="XG345" s="276"/>
      <c r="XH345" s="276"/>
      <c r="XI345" s="276"/>
      <c r="XJ345" s="276"/>
      <c r="XK345" s="276"/>
      <c r="XL345" s="276"/>
      <c r="XM345" s="278"/>
      <c r="XN345" s="278"/>
      <c r="XO345" s="278"/>
      <c r="XP345" s="278"/>
      <c r="XQ345" s="278"/>
      <c r="XR345" s="278"/>
      <c r="XS345" s="278"/>
      <c r="XT345" s="278"/>
      <c r="XU345" s="278"/>
      <c r="XV345" s="278"/>
      <c r="XW345" s="276"/>
      <c r="XX345" s="279"/>
      <c r="XY345" s="279"/>
      <c r="XZ345" s="279"/>
      <c r="YA345" s="279"/>
      <c r="YB345" s="279"/>
      <c r="YC345" s="279"/>
      <c r="YD345" s="279"/>
      <c r="YE345" s="279"/>
      <c r="YF345" s="279"/>
      <c r="YG345" s="279"/>
      <c r="YH345" s="279"/>
      <c r="YI345" s="279"/>
      <c r="YJ345" s="279"/>
      <c r="YK345" s="279"/>
      <c r="YL345" s="279"/>
      <c r="YM345" s="279"/>
      <c r="YN345" s="279"/>
      <c r="YO345" s="279"/>
      <c r="YP345" s="279"/>
      <c r="YQ345" s="279"/>
      <c r="YR345" s="279"/>
      <c r="YS345" s="279"/>
      <c r="YT345" s="279"/>
      <c r="YU345" s="279"/>
      <c r="YV345" s="279"/>
      <c r="YW345" s="279"/>
      <c r="YX345" s="279"/>
      <c r="YY345" s="279"/>
      <c r="YZ345" s="276"/>
      <c r="ZA345" s="276"/>
      <c r="ZB345" s="276"/>
      <c r="ZC345" s="276"/>
      <c r="ZD345" s="276"/>
      <c r="ZE345" s="276"/>
      <c r="ZF345" s="276"/>
      <c r="ZG345" s="276"/>
      <c r="ZH345" s="276"/>
      <c r="ZI345" s="276"/>
      <c r="ZJ345" s="276"/>
      <c r="ZK345" s="276"/>
      <c r="ZL345" s="276"/>
      <c r="ZM345" s="276"/>
      <c r="ZN345" s="276"/>
      <c r="ZO345" s="278"/>
      <c r="ZP345" s="278"/>
      <c r="ZQ345" s="278"/>
      <c r="ZR345" s="278"/>
      <c r="ZS345" s="278"/>
      <c r="ZT345" s="278"/>
      <c r="ZU345" s="278"/>
      <c r="ZV345" s="278"/>
      <c r="ZW345" s="276"/>
      <c r="ZX345" s="276"/>
      <c r="ZY345" s="276"/>
      <c r="ZZ345" s="276"/>
      <c r="AAA345" s="276"/>
      <c r="AAB345" s="276"/>
      <c r="AAC345" s="276"/>
      <c r="AAD345" s="276"/>
      <c r="AAE345" s="276"/>
      <c r="AAF345" s="276"/>
      <c r="AAG345" s="276"/>
      <c r="AAH345" s="276"/>
      <c r="AAI345" s="276"/>
      <c r="AAJ345" s="276"/>
      <c r="AAK345" s="276"/>
      <c r="AAL345" s="276"/>
      <c r="AAM345" s="276"/>
      <c r="AAN345" s="276"/>
      <c r="AAO345" s="278"/>
      <c r="AAP345" s="278"/>
      <c r="AAQ345" s="278"/>
      <c r="AAR345" s="278"/>
      <c r="AAS345" s="278"/>
      <c r="AAT345" s="278"/>
      <c r="AAU345" s="278"/>
      <c r="AAV345" s="278"/>
      <c r="AAW345" s="278"/>
      <c r="AAX345" s="278"/>
    </row>
    <row r="346" spans="10:726" s="168" customFormat="1" ht="13.5" customHeight="1" x14ac:dyDescent="0.35">
      <c r="J346" s="169"/>
      <c r="K346" s="169"/>
      <c r="L346" s="169"/>
      <c r="M346" s="169"/>
      <c r="N346" s="169"/>
      <c r="O346" s="169"/>
      <c r="P346" s="169"/>
      <c r="Q346" s="169"/>
      <c r="R346" s="169"/>
      <c r="S346" s="169"/>
      <c r="T346" s="169"/>
      <c r="V346" s="169"/>
      <c r="W346" s="169"/>
      <c r="X346" s="169"/>
      <c r="Y346" s="169"/>
      <c r="Z346" s="169"/>
      <c r="BH346" s="169"/>
      <c r="BI346" s="169"/>
      <c r="BJ346" s="169"/>
      <c r="BK346" s="169"/>
      <c r="BV346" s="169"/>
      <c r="BW346" s="169"/>
      <c r="BX346" s="169"/>
      <c r="BY346" s="169"/>
      <c r="CE346" s="169"/>
      <c r="CF346" s="169"/>
      <c r="CG346" s="169"/>
      <c r="CL346" s="169"/>
      <c r="CM346" s="169"/>
      <c r="CN346" s="169"/>
      <c r="CU346" s="169"/>
      <c r="CV346" s="169"/>
      <c r="CW346" s="169"/>
      <c r="CX346" s="169"/>
      <c r="CY346" s="169"/>
      <c r="DE346" s="169"/>
      <c r="DF346" s="169"/>
      <c r="DG346" s="169"/>
      <c r="DL346" s="169"/>
      <c r="DM346" s="169"/>
      <c r="DN346" s="169"/>
      <c r="DO346" s="169"/>
      <c r="DQ346" s="169"/>
      <c r="DR346" s="169"/>
      <c r="DS346" s="169"/>
      <c r="DU346" s="169"/>
      <c r="DV346" s="169"/>
      <c r="DW346" s="169"/>
      <c r="EC346" s="169"/>
      <c r="ED346" s="169"/>
      <c r="EE346" s="169"/>
      <c r="EV346" s="169"/>
      <c r="EW346" s="169"/>
      <c r="EX346" s="169"/>
      <c r="EY346" s="169"/>
      <c r="EZ346" s="169"/>
      <c r="FA346" s="169"/>
      <c r="FB346" s="169"/>
      <c r="FC346" s="169"/>
      <c r="FD346" s="169"/>
      <c r="FE346" s="169"/>
      <c r="FT346" s="169"/>
      <c r="GY346" s="169"/>
      <c r="GZ346" s="169"/>
      <c r="HA346" s="169"/>
      <c r="HB346" s="169"/>
      <c r="HC346" s="169"/>
      <c r="HD346" s="169"/>
      <c r="HE346" s="169"/>
      <c r="HF346" s="169"/>
      <c r="HG346" s="169"/>
      <c r="HH346" s="169"/>
      <c r="HI346" s="169"/>
      <c r="HJ346" s="169"/>
      <c r="HK346" s="169"/>
      <c r="HL346" s="169"/>
      <c r="HM346" s="169"/>
      <c r="HN346" s="169"/>
      <c r="HO346" s="169"/>
      <c r="HP346" s="169"/>
      <c r="HQ346" s="169"/>
      <c r="HR346" s="169"/>
      <c r="HS346" s="169"/>
      <c r="HT346" s="169"/>
      <c r="HU346" s="169"/>
      <c r="HV346" s="169"/>
      <c r="HW346" s="169"/>
      <c r="HX346" s="169"/>
      <c r="ID346" s="169"/>
      <c r="IE346" s="169"/>
      <c r="IF346" s="169"/>
      <c r="IU346" s="169"/>
      <c r="IV346" s="169"/>
      <c r="IW346" s="169"/>
      <c r="IX346" s="169"/>
      <c r="JF346" s="169"/>
      <c r="JG346" s="169"/>
      <c r="JH346" s="169"/>
      <c r="JV346" s="169"/>
      <c r="JW346" s="169"/>
      <c r="JX346" s="169"/>
      <c r="KD346" s="169"/>
      <c r="KE346" s="169"/>
      <c r="KF346" s="169"/>
      <c r="KP346" s="169"/>
      <c r="KT346" s="169"/>
      <c r="KU346" s="169"/>
      <c r="KV346" s="169"/>
      <c r="LB346" s="169"/>
      <c r="LC346" s="169"/>
      <c r="LD346" s="169"/>
      <c r="LG346" s="169"/>
      <c r="LH346" s="169"/>
      <c r="LI346" s="169"/>
      <c r="LO346" s="169"/>
      <c r="LP346" s="169"/>
      <c r="LQ346" s="169"/>
      <c r="LY346" s="169"/>
      <c r="LZ346" s="169"/>
      <c r="MG346" s="169"/>
      <c r="NB346" s="169"/>
      <c r="NC346" s="169"/>
      <c r="ND346" s="169"/>
      <c r="NE346" s="169"/>
      <c r="NF346" s="169"/>
      <c r="NG346" s="169"/>
      <c r="NH346" s="169"/>
      <c r="NI346" s="169"/>
      <c r="NJ346" s="169"/>
      <c r="NK346" s="169"/>
      <c r="NN346" s="169"/>
      <c r="OA346" s="169"/>
      <c r="OB346" s="169"/>
      <c r="OC346" s="169"/>
      <c r="OD346" s="169"/>
      <c r="OJ346" s="169"/>
      <c r="OT346" s="169"/>
      <c r="OU346" s="169"/>
      <c r="OV346" s="169"/>
      <c r="OW346" s="169"/>
      <c r="OX346" s="169"/>
      <c r="OY346" s="169"/>
      <c r="OZ346" s="169"/>
      <c r="PA346" s="170"/>
      <c r="PB346" s="170"/>
      <c r="PC346" s="170"/>
      <c r="PD346" s="170"/>
      <c r="PE346" s="170"/>
      <c r="PF346" s="170"/>
      <c r="PG346" s="170"/>
      <c r="PM346" s="169"/>
      <c r="PN346" s="169"/>
      <c r="PO346" s="169"/>
      <c r="PW346" s="169"/>
      <c r="QF346" s="169"/>
      <c r="QJ346" s="169"/>
      <c r="QK346" s="169"/>
      <c r="QL346" s="169"/>
      <c r="QX346" s="169"/>
      <c r="QY346" s="169"/>
      <c r="QZ346" s="169"/>
      <c r="RA346" s="169"/>
      <c r="RE346" s="169"/>
      <c r="RL346" s="169"/>
      <c r="RM346" s="169"/>
      <c r="RN346" s="169"/>
      <c r="RV346" s="169"/>
      <c r="RY346" s="227"/>
      <c r="RZ346" s="167"/>
      <c r="SB346" s="249"/>
      <c r="SC346" s="234"/>
      <c r="SD346" s="177"/>
      <c r="SF346" s="276"/>
      <c r="SG346" s="276"/>
      <c r="SH346" s="276"/>
      <c r="SI346" s="276"/>
      <c r="SJ346" s="276"/>
      <c r="SK346" s="276"/>
      <c r="SL346" s="276"/>
      <c r="SM346" s="276"/>
      <c r="SN346" s="276"/>
      <c r="SO346" s="276"/>
      <c r="SP346" s="276"/>
      <c r="SQ346" s="276"/>
      <c r="SR346" s="276"/>
      <c r="SS346" s="276"/>
      <c r="ST346" s="276"/>
      <c r="SU346" s="276"/>
      <c r="SV346" s="276"/>
      <c r="SW346" s="276"/>
      <c r="SX346" s="276"/>
      <c r="SY346" s="276"/>
      <c r="SZ346" s="276"/>
      <c r="TA346" s="276"/>
      <c r="TB346" s="276"/>
      <c r="TC346" s="276"/>
      <c r="TD346" s="276"/>
      <c r="TE346" s="276"/>
      <c r="TF346" s="276"/>
      <c r="TG346" s="276"/>
      <c r="TH346" s="276"/>
      <c r="TI346" s="276"/>
      <c r="TJ346" s="276"/>
      <c r="TK346" s="276"/>
      <c r="TL346" s="276"/>
      <c r="TM346" s="276"/>
      <c r="TN346" s="276"/>
      <c r="TO346" s="276"/>
      <c r="TP346" s="276"/>
      <c r="TQ346" s="276"/>
      <c r="TR346" s="276"/>
      <c r="TS346" s="276"/>
      <c r="TT346" s="276"/>
      <c r="TU346" s="276"/>
      <c r="TV346" s="276"/>
      <c r="TW346" s="276"/>
      <c r="TX346" s="276"/>
      <c r="TY346" s="276"/>
      <c r="TZ346" s="276"/>
      <c r="UA346" s="276"/>
      <c r="UB346" s="276"/>
      <c r="UC346" s="276"/>
      <c r="UD346" s="276"/>
      <c r="UE346" s="276"/>
      <c r="UF346" s="276"/>
      <c r="UG346" s="276"/>
      <c r="UH346" s="276"/>
      <c r="UI346" s="276"/>
      <c r="UJ346" s="276"/>
      <c r="UK346" s="276"/>
      <c r="UL346" s="276"/>
      <c r="UM346" s="276"/>
      <c r="UN346" s="276"/>
      <c r="UO346" s="276"/>
      <c r="UP346" s="276"/>
      <c r="UQ346" s="276"/>
      <c r="UR346" s="276"/>
      <c r="US346" s="276"/>
      <c r="UT346" s="276"/>
      <c r="UU346" s="276"/>
      <c r="UV346" s="276"/>
      <c r="UW346" s="276"/>
      <c r="UX346" s="276"/>
      <c r="UY346" s="276"/>
      <c r="UZ346" s="276"/>
      <c r="VA346" s="276"/>
      <c r="VB346" s="276"/>
      <c r="VC346" s="276"/>
      <c r="VD346" s="276"/>
      <c r="VE346" s="276"/>
      <c r="VF346" s="276"/>
      <c r="VG346" s="276"/>
      <c r="VH346" s="276"/>
      <c r="VI346" s="276"/>
      <c r="VJ346" s="276"/>
      <c r="VK346" s="276"/>
      <c r="VL346" s="276"/>
      <c r="VM346" s="276"/>
      <c r="VN346" s="276"/>
      <c r="VO346" s="276"/>
      <c r="VP346" s="276"/>
      <c r="VQ346" s="276"/>
      <c r="VR346" s="276"/>
      <c r="VS346" s="276"/>
      <c r="VT346" s="276"/>
      <c r="VU346" s="276"/>
      <c r="VV346" s="276"/>
      <c r="VW346" s="276"/>
      <c r="VX346" s="276"/>
      <c r="VY346" s="276"/>
      <c r="VZ346" s="276"/>
      <c r="WA346" s="276"/>
      <c r="WB346" s="276"/>
      <c r="WC346" s="276"/>
      <c r="WD346" s="276"/>
      <c r="WE346" s="276"/>
      <c r="WF346" s="276"/>
      <c r="WG346" s="276"/>
      <c r="WH346" s="276"/>
      <c r="WI346" s="276"/>
      <c r="WJ346" s="276"/>
      <c r="WK346" s="276"/>
      <c r="WL346" s="276"/>
      <c r="WM346" s="276"/>
      <c r="WN346" s="276"/>
      <c r="WO346" s="276"/>
      <c r="WP346" s="276"/>
      <c r="WQ346" s="276"/>
      <c r="WR346" s="276"/>
      <c r="WS346" s="276"/>
      <c r="WT346" s="276"/>
      <c r="WU346" s="276"/>
      <c r="WV346" s="276"/>
      <c r="WW346" s="276"/>
      <c r="WX346" s="276"/>
      <c r="WY346" s="276"/>
      <c r="WZ346" s="276"/>
      <c r="XA346" s="276"/>
      <c r="XB346" s="276"/>
      <c r="XC346" s="276"/>
      <c r="XD346" s="276"/>
      <c r="XE346" s="276"/>
      <c r="XF346" s="276"/>
      <c r="XG346" s="276"/>
      <c r="XH346" s="276"/>
      <c r="XI346" s="276"/>
      <c r="XJ346" s="276"/>
      <c r="XK346" s="276"/>
      <c r="XL346" s="276"/>
      <c r="XM346" s="278"/>
      <c r="XN346" s="278"/>
      <c r="XO346" s="278"/>
      <c r="XP346" s="278"/>
      <c r="XQ346" s="278"/>
      <c r="XR346" s="278"/>
      <c r="XS346" s="278"/>
      <c r="XT346" s="278"/>
      <c r="XU346" s="278"/>
      <c r="XV346" s="278"/>
      <c r="XW346" s="276"/>
      <c r="XX346" s="279"/>
      <c r="XY346" s="279"/>
      <c r="XZ346" s="279"/>
      <c r="YA346" s="279"/>
      <c r="YB346" s="279"/>
      <c r="YC346" s="279"/>
      <c r="YD346" s="279"/>
      <c r="YE346" s="279"/>
      <c r="YF346" s="279"/>
      <c r="YG346" s="279"/>
      <c r="YH346" s="279"/>
      <c r="YI346" s="279"/>
      <c r="YJ346" s="279"/>
      <c r="YK346" s="279"/>
      <c r="YL346" s="279"/>
      <c r="YM346" s="279"/>
      <c r="YN346" s="279"/>
      <c r="YO346" s="279"/>
      <c r="YP346" s="279"/>
      <c r="YQ346" s="279"/>
      <c r="YR346" s="279"/>
      <c r="YS346" s="279"/>
      <c r="YT346" s="279"/>
      <c r="YU346" s="279"/>
      <c r="YV346" s="279"/>
      <c r="YW346" s="279"/>
      <c r="YX346" s="279"/>
      <c r="YY346" s="279"/>
      <c r="YZ346" s="276"/>
      <c r="ZA346" s="276"/>
      <c r="ZB346" s="276"/>
      <c r="ZC346" s="276"/>
      <c r="ZD346" s="276"/>
      <c r="ZE346" s="276"/>
      <c r="ZF346" s="276"/>
      <c r="ZG346" s="276"/>
      <c r="ZH346" s="276"/>
      <c r="ZI346" s="276"/>
      <c r="ZJ346" s="276"/>
      <c r="ZK346" s="276"/>
      <c r="ZL346" s="276"/>
      <c r="ZM346" s="276"/>
      <c r="ZN346" s="276"/>
      <c r="ZO346" s="278"/>
      <c r="ZP346" s="278"/>
      <c r="ZQ346" s="278"/>
      <c r="ZR346" s="278"/>
      <c r="ZS346" s="278"/>
      <c r="ZT346" s="278"/>
      <c r="ZU346" s="278"/>
      <c r="ZV346" s="278"/>
      <c r="ZW346" s="276"/>
      <c r="ZX346" s="276"/>
      <c r="ZY346" s="276"/>
      <c r="ZZ346" s="276"/>
      <c r="AAA346" s="276"/>
      <c r="AAB346" s="276"/>
      <c r="AAC346" s="276"/>
      <c r="AAD346" s="276"/>
      <c r="AAE346" s="276"/>
      <c r="AAF346" s="276"/>
      <c r="AAG346" s="276"/>
      <c r="AAH346" s="276"/>
      <c r="AAI346" s="276"/>
      <c r="AAJ346" s="276"/>
      <c r="AAK346" s="276"/>
      <c r="AAL346" s="276"/>
      <c r="AAM346" s="276"/>
      <c r="AAN346" s="276"/>
      <c r="AAO346" s="278"/>
      <c r="AAP346" s="278"/>
      <c r="AAQ346" s="278"/>
      <c r="AAR346" s="278"/>
      <c r="AAS346" s="278"/>
      <c r="AAT346" s="278"/>
      <c r="AAU346" s="278"/>
      <c r="AAV346" s="278"/>
      <c r="AAW346" s="278"/>
      <c r="AAX346" s="278"/>
    </row>
    <row r="347" spans="10:726" s="168" customFormat="1" ht="13.5" customHeight="1" x14ac:dyDescent="0.35">
      <c r="J347" s="169"/>
      <c r="K347" s="169"/>
      <c r="L347" s="169"/>
      <c r="M347" s="169"/>
      <c r="N347" s="169"/>
      <c r="O347" s="169"/>
      <c r="P347" s="169"/>
      <c r="Q347" s="169"/>
      <c r="R347" s="169"/>
      <c r="S347" s="169"/>
      <c r="T347" s="169"/>
      <c r="V347" s="169"/>
      <c r="W347" s="169"/>
      <c r="X347" s="169"/>
      <c r="Y347" s="169"/>
      <c r="Z347" s="169"/>
      <c r="BH347" s="169"/>
      <c r="BI347" s="169"/>
      <c r="BJ347" s="169"/>
      <c r="BK347" s="169"/>
      <c r="BV347" s="169"/>
      <c r="BW347" s="169"/>
      <c r="BX347" s="169"/>
      <c r="BY347" s="169"/>
      <c r="CE347" s="169"/>
      <c r="CF347" s="169"/>
      <c r="CG347" s="169"/>
      <c r="CL347" s="169"/>
      <c r="CM347" s="169"/>
      <c r="CN347" s="169"/>
      <c r="CU347" s="169"/>
      <c r="CV347" s="169"/>
      <c r="CW347" s="169"/>
      <c r="CX347" s="169"/>
      <c r="CY347" s="169"/>
      <c r="DE347" s="169"/>
      <c r="DF347" s="169"/>
      <c r="DG347" s="169"/>
      <c r="DL347" s="169"/>
      <c r="DM347" s="169"/>
      <c r="DN347" s="169"/>
      <c r="DO347" s="169"/>
      <c r="DQ347" s="169"/>
      <c r="DR347" s="169"/>
      <c r="DS347" s="169"/>
      <c r="DU347" s="169"/>
      <c r="DV347" s="169"/>
      <c r="DW347" s="169"/>
      <c r="EC347" s="169"/>
      <c r="ED347" s="169"/>
      <c r="EE347" s="169"/>
      <c r="EV347" s="169"/>
      <c r="EW347" s="169"/>
      <c r="EX347" s="169"/>
      <c r="EY347" s="169"/>
      <c r="EZ347" s="169"/>
      <c r="FA347" s="169"/>
      <c r="FB347" s="169"/>
      <c r="FC347" s="169"/>
      <c r="FD347" s="169"/>
      <c r="FE347" s="169"/>
      <c r="FT347" s="169"/>
      <c r="GY347" s="169"/>
      <c r="GZ347" s="169"/>
      <c r="HA347" s="169"/>
      <c r="HB347" s="169"/>
      <c r="HC347" s="169"/>
      <c r="HD347" s="169"/>
      <c r="HE347" s="169"/>
      <c r="HF347" s="169"/>
      <c r="HG347" s="169"/>
      <c r="HH347" s="169"/>
      <c r="HI347" s="169"/>
      <c r="HJ347" s="169"/>
      <c r="HK347" s="169"/>
      <c r="HL347" s="169"/>
      <c r="HM347" s="169"/>
      <c r="HN347" s="169"/>
      <c r="HO347" s="169"/>
      <c r="HP347" s="169"/>
      <c r="HQ347" s="169"/>
      <c r="HR347" s="169"/>
      <c r="HS347" s="169"/>
      <c r="HT347" s="169"/>
      <c r="HU347" s="169"/>
      <c r="HV347" s="169"/>
      <c r="HW347" s="169"/>
      <c r="HX347" s="169"/>
      <c r="ID347" s="169"/>
      <c r="IE347" s="169"/>
      <c r="IF347" s="169"/>
      <c r="IU347" s="169"/>
      <c r="IV347" s="169"/>
      <c r="IW347" s="169"/>
      <c r="IX347" s="169"/>
      <c r="JF347" s="169"/>
      <c r="JG347" s="169"/>
      <c r="JH347" s="169"/>
      <c r="JV347" s="169"/>
      <c r="JW347" s="169"/>
      <c r="JX347" s="169"/>
      <c r="KD347" s="169"/>
      <c r="KE347" s="169"/>
      <c r="KF347" s="169"/>
      <c r="KP347" s="169"/>
      <c r="KT347" s="169"/>
      <c r="KU347" s="169"/>
      <c r="KV347" s="169"/>
      <c r="LB347" s="169"/>
      <c r="LC347" s="169"/>
      <c r="LD347" s="169"/>
      <c r="LG347" s="169"/>
      <c r="LH347" s="169"/>
      <c r="LI347" s="169"/>
      <c r="LO347" s="169"/>
      <c r="LP347" s="169"/>
      <c r="LQ347" s="169"/>
      <c r="LY347" s="169"/>
      <c r="LZ347" s="169"/>
      <c r="MG347" s="169"/>
      <c r="NB347" s="169"/>
      <c r="NC347" s="169"/>
      <c r="ND347" s="169"/>
      <c r="NE347" s="169"/>
      <c r="NF347" s="169"/>
      <c r="NG347" s="169"/>
      <c r="NH347" s="169"/>
      <c r="NI347" s="169"/>
      <c r="NJ347" s="169"/>
      <c r="NK347" s="169"/>
      <c r="NN347" s="169"/>
      <c r="OA347" s="169"/>
      <c r="OB347" s="169"/>
      <c r="OC347" s="169"/>
      <c r="OD347" s="169"/>
      <c r="OJ347" s="169"/>
      <c r="OT347" s="169"/>
      <c r="OU347" s="169"/>
      <c r="OV347" s="169"/>
      <c r="OW347" s="169"/>
      <c r="OX347" s="169"/>
      <c r="OY347" s="169"/>
      <c r="OZ347" s="169"/>
      <c r="PA347" s="170"/>
      <c r="PB347" s="170"/>
      <c r="PC347" s="170"/>
      <c r="PD347" s="170"/>
      <c r="PE347" s="170"/>
      <c r="PF347" s="170"/>
      <c r="PG347" s="170"/>
      <c r="PM347" s="169"/>
      <c r="PN347" s="169"/>
      <c r="PO347" s="169"/>
      <c r="PW347" s="169"/>
      <c r="QF347" s="169"/>
      <c r="QJ347" s="169"/>
      <c r="QK347" s="169"/>
      <c r="QL347" s="169"/>
      <c r="QX347" s="169"/>
      <c r="QY347" s="169"/>
      <c r="QZ347" s="169"/>
      <c r="RA347" s="169"/>
      <c r="RE347" s="169"/>
      <c r="RL347" s="169"/>
      <c r="RM347" s="169"/>
      <c r="RN347" s="169"/>
      <c r="RV347" s="169"/>
      <c r="RY347" s="227"/>
      <c r="RZ347" s="167"/>
      <c r="SB347" s="249"/>
      <c r="SC347" s="234"/>
      <c r="SD347" s="177"/>
      <c r="SF347" s="276"/>
      <c r="SG347" s="276"/>
      <c r="SH347" s="276"/>
      <c r="SI347" s="276"/>
      <c r="SJ347" s="276"/>
      <c r="SK347" s="276"/>
      <c r="SL347" s="276"/>
      <c r="SM347" s="276"/>
      <c r="SN347" s="276"/>
      <c r="SO347" s="276"/>
      <c r="SP347" s="276"/>
      <c r="SQ347" s="276"/>
      <c r="SR347" s="276"/>
      <c r="SS347" s="276"/>
      <c r="ST347" s="276"/>
      <c r="SU347" s="276"/>
      <c r="SV347" s="276"/>
      <c r="SW347" s="276"/>
      <c r="SX347" s="276"/>
      <c r="SY347" s="276"/>
      <c r="SZ347" s="276"/>
      <c r="TA347" s="276"/>
      <c r="TB347" s="276"/>
      <c r="TC347" s="276"/>
      <c r="TD347" s="276"/>
      <c r="TE347" s="276"/>
      <c r="TF347" s="276"/>
      <c r="TG347" s="276"/>
      <c r="TH347" s="276"/>
      <c r="TI347" s="276"/>
      <c r="TJ347" s="276"/>
      <c r="TK347" s="276"/>
      <c r="TL347" s="276"/>
      <c r="TM347" s="276"/>
      <c r="TN347" s="276"/>
      <c r="TO347" s="276"/>
      <c r="TP347" s="276"/>
      <c r="TQ347" s="276"/>
      <c r="TR347" s="276"/>
      <c r="TS347" s="276"/>
      <c r="TT347" s="276"/>
      <c r="TU347" s="276"/>
      <c r="TV347" s="276"/>
      <c r="TW347" s="276"/>
      <c r="TX347" s="276"/>
      <c r="TY347" s="276"/>
      <c r="TZ347" s="276"/>
      <c r="UA347" s="276"/>
      <c r="UB347" s="276"/>
      <c r="UC347" s="276"/>
      <c r="UD347" s="276"/>
      <c r="UE347" s="276"/>
      <c r="UF347" s="276"/>
      <c r="UG347" s="276"/>
      <c r="UH347" s="276"/>
      <c r="UI347" s="276"/>
      <c r="UJ347" s="276"/>
      <c r="UK347" s="276"/>
      <c r="UL347" s="276"/>
      <c r="UM347" s="276"/>
      <c r="UN347" s="276"/>
      <c r="UO347" s="276"/>
      <c r="UP347" s="276"/>
      <c r="UQ347" s="276"/>
      <c r="UR347" s="276"/>
      <c r="US347" s="276"/>
      <c r="UT347" s="276"/>
      <c r="UU347" s="276"/>
      <c r="UV347" s="276"/>
      <c r="UW347" s="276"/>
      <c r="UX347" s="276"/>
      <c r="UY347" s="276"/>
      <c r="UZ347" s="276"/>
      <c r="VA347" s="276"/>
      <c r="VB347" s="276"/>
      <c r="VC347" s="276"/>
      <c r="VD347" s="276"/>
      <c r="VE347" s="276"/>
      <c r="VF347" s="276"/>
      <c r="VG347" s="276"/>
      <c r="VH347" s="276"/>
      <c r="VI347" s="276"/>
      <c r="VJ347" s="276"/>
      <c r="VK347" s="276"/>
      <c r="VL347" s="276"/>
      <c r="VM347" s="276"/>
      <c r="VN347" s="276"/>
      <c r="VO347" s="276"/>
      <c r="VP347" s="276"/>
      <c r="VQ347" s="276"/>
      <c r="VR347" s="276"/>
      <c r="VS347" s="276"/>
      <c r="VT347" s="276"/>
      <c r="VU347" s="276"/>
      <c r="VV347" s="276"/>
      <c r="VW347" s="276"/>
      <c r="VX347" s="276"/>
      <c r="VY347" s="276"/>
      <c r="VZ347" s="276"/>
      <c r="WA347" s="276"/>
      <c r="WB347" s="276"/>
      <c r="WC347" s="276"/>
      <c r="WD347" s="276"/>
      <c r="WE347" s="276"/>
      <c r="WF347" s="276"/>
      <c r="WG347" s="276"/>
      <c r="WH347" s="276"/>
      <c r="WI347" s="276"/>
      <c r="WJ347" s="276"/>
      <c r="WK347" s="276"/>
      <c r="WL347" s="276"/>
      <c r="WM347" s="276"/>
      <c r="WN347" s="276"/>
      <c r="WO347" s="276"/>
      <c r="WP347" s="276"/>
      <c r="WQ347" s="276"/>
      <c r="WR347" s="276"/>
      <c r="WS347" s="276"/>
      <c r="WT347" s="276"/>
      <c r="WU347" s="276"/>
      <c r="WV347" s="276"/>
      <c r="WW347" s="276"/>
      <c r="WX347" s="276"/>
      <c r="WY347" s="276"/>
      <c r="WZ347" s="276"/>
      <c r="XA347" s="276"/>
      <c r="XB347" s="276"/>
      <c r="XC347" s="276"/>
      <c r="XD347" s="276"/>
      <c r="XE347" s="276"/>
      <c r="XF347" s="276"/>
      <c r="XG347" s="276"/>
      <c r="XH347" s="276"/>
      <c r="XI347" s="276"/>
      <c r="XJ347" s="276"/>
      <c r="XK347" s="276"/>
      <c r="XL347" s="276"/>
      <c r="XM347" s="278"/>
      <c r="XN347" s="278"/>
      <c r="XO347" s="278"/>
      <c r="XP347" s="278"/>
      <c r="XQ347" s="278"/>
      <c r="XR347" s="278"/>
      <c r="XS347" s="278"/>
      <c r="XT347" s="278"/>
      <c r="XU347" s="278"/>
      <c r="XV347" s="278"/>
      <c r="XW347" s="276"/>
      <c r="XX347" s="279"/>
      <c r="XY347" s="279"/>
      <c r="XZ347" s="279"/>
      <c r="YA347" s="279"/>
      <c r="YB347" s="279"/>
      <c r="YC347" s="279"/>
      <c r="YD347" s="279"/>
      <c r="YE347" s="279"/>
      <c r="YF347" s="279"/>
      <c r="YG347" s="279"/>
      <c r="YH347" s="279"/>
      <c r="YI347" s="279"/>
      <c r="YJ347" s="279"/>
      <c r="YK347" s="279"/>
      <c r="YL347" s="279"/>
      <c r="YM347" s="279"/>
      <c r="YN347" s="279"/>
      <c r="YO347" s="279"/>
      <c r="YP347" s="279"/>
      <c r="YQ347" s="279"/>
      <c r="YR347" s="279"/>
      <c r="YS347" s="279"/>
      <c r="YT347" s="279"/>
      <c r="YU347" s="279"/>
      <c r="YV347" s="279"/>
      <c r="YW347" s="279"/>
      <c r="YX347" s="279"/>
      <c r="YY347" s="279"/>
      <c r="YZ347" s="276"/>
      <c r="ZA347" s="276"/>
      <c r="ZB347" s="276"/>
      <c r="ZC347" s="276"/>
      <c r="ZD347" s="276"/>
      <c r="ZE347" s="276"/>
      <c r="ZF347" s="276"/>
      <c r="ZG347" s="276"/>
      <c r="ZH347" s="276"/>
      <c r="ZI347" s="276"/>
      <c r="ZJ347" s="276"/>
      <c r="ZK347" s="276"/>
      <c r="ZL347" s="276"/>
      <c r="ZM347" s="276"/>
      <c r="ZN347" s="276"/>
      <c r="ZO347" s="278"/>
      <c r="ZP347" s="278"/>
      <c r="ZQ347" s="278"/>
      <c r="ZR347" s="278"/>
      <c r="ZS347" s="278"/>
      <c r="ZT347" s="278"/>
      <c r="ZU347" s="278"/>
      <c r="ZV347" s="278"/>
      <c r="ZW347" s="276"/>
      <c r="ZX347" s="276"/>
      <c r="ZY347" s="276"/>
      <c r="ZZ347" s="276"/>
      <c r="AAA347" s="276"/>
      <c r="AAB347" s="276"/>
      <c r="AAC347" s="276"/>
      <c r="AAD347" s="276"/>
      <c r="AAE347" s="276"/>
      <c r="AAF347" s="276"/>
      <c r="AAG347" s="276"/>
      <c r="AAH347" s="276"/>
      <c r="AAI347" s="276"/>
      <c r="AAJ347" s="276"/>
      <c r="AAK347" s="276"/>
      <c r="AAL347" s="276"/>
      <c r="AAM347" s="276"/>
      <c r="AAN347" s="276"/>
      <c r="AAO347" s="278"/>
      <c r="AAP347" s="278"/>
      <c r="AAQ347" s="278"/>
      <c r="AAR347" s="278"/>
      <c r="AAS347" s="278"/>
      <c r="AAT347" s="278"/>
      <c r="AAU347" s="278"/>
      <c r="AAV347" s="278"/>
      <c r="AAW347" s="278"/>
      <c r="AAX347" s="278"/>
    </row>
    <row r="348" spans="10:726" ht="13.5" customHeight="1" x14ac:dyDescent="0.35">
      <c r="SF348" s="276"/>
      <c r="SG348" s="276"/>
      <c r="SJ348" s="276"/>
      <c r="UM348" s="276"/>
      <c r="UN348" s="276"/>
      <c r="UO348" s="276"/>
      <c r="UP348" s="276"/>
      <c r="UQ348" s="276"/>
      <c r="UR348" s="276"/>
      <c r="US348" s="276"/>
      <c r="XA348" s="276"/>
      <c r="XB348" s="276"/>
      <c r="XC348" s="276"/>
      <c r="XD348" s="276"/>
      <c r="XE348" s="276"/>
      <c r="XF348" s="276"/>
      <c r="XG348" s="276"/>
      <c r="AAC348" s="276"/>
      <c r="AAD348" s="276"/>
      <c r="AAE348" s="276"/>
      <c r="AAF348" s="276"/>
      <c r="AAG348" s="276"/>
      <c r="AAH348" s="276"/>
      <c r="AAI348" s="276"/>
    </row>
    <row r="349" spans="10:726" ht="13.5" customHeight="1" x14ac:dyDescent="0.35">
      <c r="SF349" s="276"/>
      <c r="SG349" s="276"/>
      <c r="SJ349" s="276"/>
      <c r="UM349" s="276"/>
      <c r="UN349" s="276"/>
      <c r="UO349" s="276"/>
      <c r="UP349" s="276"/>
      <c r="UQ349" s="276"/>
      <c r="UR349" s="276"/>
      <c r="US349" s="276"/>
      <c r="XA349" s="276"/>
      <c r="XB349" s="276"/>
      <c r="XC349" s="276"/>
      <c r="XD349" s="276"/>
      <c r="XE349" s="276"/>
      <c r="XF349" s="276"/>
      <c r="XG349" s="276"/>
      <c r="AAC349" s="276"/>
      <c r="AAD349" s="276"/>
      <c r="AAE349" s="276"/>
      <c r="AAF349" s="276"/>
      <c r="AAG349" s="276"/>
      <c r="AAH349" s="276"/>
      <c r="AAI349" s="276"/>
    </row>
    <row r="350" spans="10:726" ht="13.5" customHeight="1" x14ac:dyDescent="0.35">
      <c r="SF350" s="276"/>
      <c r="SG350" s="276"/>
      <c r="SJ350" s="276"/>
      <c r="UM350" s="276"/>
      <c r="UN350" s="276"/>
      <c r="UO350" s="276"/>
      <c r="UP350" s="276"/>
      <c r="UQ350" s="276"/>
      <c r="UR350" s="276"/>
      <c r="US350" s="276"/>
      <c r="XA350" s="276"/>
      <c r="XB350" s="276"/>
      <c r="XC350" s="276"/>
      <c r="XD350" s="276"/>
      <c r="XE350" s="276"/>
      <c r="XF350" s="276"/>
      <c r="XG350" s="276"/>
      <c r="AAC350" s="276"/>
      <c r="AAD350" s="276"/>
      <c r="AAE350" s="276"/>
      <c r="AAF350" s="276"/>
      <c r="AAG350" s="276"/>
      <c r="AAH350" s="276"/>
      <c r="AAI350" s="276"/>
    </row>
    <row r="351" spans="10:726" ht="13.5" customHeight="1" x14ac:dyDescent="0.35">
      <c r="SF351" s="276"/>
      <c r="SG351" s="276"/>
      <c r="SJ351" s="276"/>
      <c r="UM351" s="276"/>
      <c r="UN351" s="276"/>
      <c r="UO351" s="276"/>
      <c r="UP351" s="276"/>
      <c r="UQ351" s="276"/>
      <c r="UR351" s="276"/>
      <c r="US351" s="276"/>
      <c r="XA351" s="276"/>
      <c r="XB351" s="276"/>
      <c r="XC351" s="276"/>
      <c r="XD351" s="276"/>
      <c r="XE351" s="276"/>
      <c r="XF351" s="276"/>
      <c r="XG351" s="276"/>
      <c r="AAC351" s="276"/>
      <c r="AAD351" s="276"/>
      <c r="AAE351" s="276"/>
      <c r="AAF351" s="276"/>
      <c r="AAG351" s="276"/>
      <c r="AAH351" s="276"/>
      <c r="AAI351" s="276"/>
    </row>
    <row r="352" spans="10:726" ht="13.5" customHeight="1" x14ac:dyDescent="0.35">
      <c r="SF352" s="276"/>
      <c r="SG352" s="276"/>
      <c r="SJ352" s="276"/>
      <c r="UM352" s="276"/>
      <c r="UN352" s="276"/>
      <c r="UO352" s="276"/>
      <c r="UP352" s="276"/>
      <c r="UQ352" s="276"/>
      <c r="UR352" s="276"/>
      <c r="US352" s="276"/>
      <c r="XA352" s="276"/>
      <c r="XB352" s="276"/>
      <c r="XC352" s="276"/>
      <c r="XD352" s="276"/>
      <c r="XE352" s="276"/>
      <c r="XF352" s="276"/>
      <c r="XG352" s="276"/>
      <c r="AAC352" s="276"/>
      <c r="AAD352" s="276"/>
      <c r="AAE352" s="276"/>
      <c r="AAF352" s="276"/>
      <c r="AAG352" s="276"/>
      <c r="AAH352" s="276"/>
      <c r="AAI352" s="276"/>
    </row>
    <row r="353" spans="500:711" ht="13.5" customHeight="1" x14ac:dyDescent="0.35">
      <c r="SF353" s="276"/>
      <c r="SG353" s="276"/>
      <c r="SJ353" s="276"/>
      <c r="UM353" s="276"/>
      <c r="UN353" s="276"/>
      <c r="UO353" s="276"/>
      <c r="UP353" s="276"/>
      <c r="UQ353" s="276"/>
      <c r="UR353" s="276"/>
      <c r="US353" s="276"/>
      <c r="XA353" s="276"/>
      <c r="XB353" s="276"/>
      <c r="XC353" s="276"/>
      <c r="XD353" s="276"/>
      <c r="XE353" s="276"/>
      <c r="XF353" s="276"/>
      <c r="XG353" s="276"/>
      <c r="AAC353" s="276"/>
      <c r="AAD353" s="276"/>
      <c r="AAE353" s="276"/>
      <c r="AAF353" s="276"/>
      <c r="AAG353" s="276"/>
      <c r="AAH353" s="276"/>
      <c r="AAI353" s="276"/>
    </row>
    <row r="354" spans="500:711" ht="13.5" customHeight="1" x14ac:dyDescent="0.35">
      <c r="SF354" s="276"/>
      <c r="SG354" s="276"/>
      <c r="SJ354" s="276"/>
      <c r="UM354" s="276"/>
      <c r="UN354" s="276"/>
      <c r="UO354" s="276"/>
      <c r="UP354" s="276"/>
      <c r="UQ354" s="276"/>
      <c r="UR354" s="276"/>
      <c r="US354" s="276"/>
      <c r="XA354" s="276"/>
      <c r="XB354" s="276"/>
      <c r="XC354" s="276"/>
      <c r="XD354" s="276"/>
      <c r="XE354" s="276"/>
      <c r="XF354" s="276"/>
      <c r="XG354" s="276"/>
      <c r="AAC354" s="276"/>
      <c r="AAD354" s="276"/>
      <c r="AAE354" s="276"/>
      <c r="AAF354" s="276"/>
      <c r="AAG354" s="276"/>
      <c r="AAH354" s="276"/>
      <c r="AAI354" s="276"/>
    </row>
    <row r="355" spans="500:711" ht="13.5" customHeight="1" x14ac:dyDescent="0.35">
      <c r="SF355" s="276"/>
      <c r="SG355" s="276"/>
      <c r="SJ355" s="276"/>
      <c r="UM355" s="276"/>
      <c r="UN355" s="276"/>
      <c r="UO355" s="276"/>
      <c r="UP355" s="276"/>
      <c r="UQ355" s="276"/>
      <c r="UR355" s="276"/>
      <c r="US355" s="276"/>
      <c r="XA355" s="276"/>
      <c r="XB355" s="276"/>
      <c r="XC355" s="276"/>
      <c r="XD355" s="276"/>
      <c r="XE355" s="276"/>
      <c r="XF355" s="276"/>
      <c r="XG355" s="276"/>
      <c r="AAC355" s="276"/>
      <c r="AAD355" s="276"/>
      <c r="AAE355" s="276"/>
      <c r="AAF355" s="276"/>
      <c r="AAG355" s="276"/>
      <c r="AAH355" s="276"/>
      <c r="AAI355" s="276"/>
    </row>
    <row r="356" spans="500:711" ht="13.5" customHeight="1" x14ac:dyDescent="0.35">
      <c r="SF356" s="276"/>
      <c r="SG356" s="276"/>
      <c r="SJ356" s="276"/>
      <c r="UM356" s="276"/>
      <c r="UN356" s="276"/>
      <c r="UO356" s="276"/>
      <c r="UP356" s="276"/>
      <c r="UQ356" s="276"/>
      <c r="UR356" s="276"/>
      <c r="US356" s="276"/>
      <c r="XA356" s="276"/>
      <c r="XB356" s="276"/>
      <c r="XC356" s="276"/>
      <c r="XD356" s="276"/>
      <c r="XE356" s="276"/>
      <c r="XF356" s="276"/>
      <c r="XG356" s="276"/>
      <c r="AAC356" s="276"/>
      <c r="AAD356" s="276"/>
      <c r="AAE356" s="276"/>
      <c r="AAF356" s="276"/>
      <c r="AAG356" s="276"/>
      <c r="AAH356" s="276"/>
      <c r="AAI356" s="276"/>
    </row>
    <row r="357" spans="500:711" ht="13.5" customHeight="1" x14ac:dyDescent="0.35">
      <c r="SF357" s="276"/>
      <c r="SG357" s="276"/>
      <c r="SJ357" s="276"/>
      <c r="UM357" s="276"/>
      <c r="UN357" s="276"/>
      <c r="UO357" s="276"/>
      <c r="UP357" s="276"/>
      <c r="UQ357" s="276"/>
      <c r="UR357" s="276"/>
      <c r="US357" s="276"/>
      <c r="XA357" s="276"/>
      <c r="XB357" s="276"/>
      <c r="XC357" s="276"/>
      <c r="XD357" s="276"/>
      <c r="XE357" s="276"/>
      <c r="XF357" s="276"/>
      <c r="XG357" s="276"/>
      <c r="AAC357" s="276"/>
      <c r="AAD357" s="276"/>
      <c r="AAE357" s="276"/>
      <c r="AAF357" s="276"/>
      <c r="AAG357" s="276"/>
      <c r="AAH357" s="276"/>
      <c r="AAI357" s="276"/>
    </row>
    <row r="358" spans="500:711" ht="13.5" customHeight="1" x14ac:dyDescent="0.35">
      <c r="SF358" s="276"/>
      <c r="SG358" s="276"/>
      <c r="SJ358" s="276"/>
      <c r="UM358" s="276"/>
      <c r="UN358" s="276"/>
      <c r="UO358" s="276"/>
      <c r="UP358" s="276"/>
      <c r="UQ358" s="276"/>
      <c r="UR358" s="276"/>
      <c r="US358" s="276"/>
      <c r="XA358" s="276"/>
      <c r="XB358" s="276"/>
      <c r="XC358" s="276"/>
      <c r="XD358" s="276"/>
      <c r="XE358" s="276"/>
      <c r="XF358" s="276"/>
      <c r="XG358" s="276"/>
      <c r="AAC358" s="276"/>
      <c r="AAD358" s="276"/>
      <c r="AAE358" s="276"/>
      <c r="AAF358" s="276"/>
      <c r="AAG358" s="276"/>
      <c r="AAH358" s="276"/>
      <c r="AAI358" s="276"/>
    </row>
    <row r="359" spans="500:711" ht="13.5" customHeight="1" x14ac:dyDescent="0.35">
      <c r="SF359" s="276"/>
      <c r="SG359" s="276"/>
      <c r="SJ359" s="276"/>
      <c r="UM359" s="276"/>
      <c r="UN359" s="276"/>
      <c r="UO359" s="276"/>
      <c r="UP359" s="276"/>
      <c r="UQ359" s="276"/>
      <c r="UR359" s="276"/>
      <c r="US359" s="276"/>
      <c r="XA359" s="276"/>
      <c r="XB359" s="276"/>
      <c r="XC359" s="276"/>
      <c r="XD359" s="276"/>
      <c r="XE359" s="276"/>
      <c r="XF359" s="276"/>
      <c r="XG359" s="276"/>
      <c r="AAC359" s="276"/>
      <c r="AAD359" s="276"/>
      <c r="AAE359" s="276"/>
      <c r="AAF359" s="276"/>
      <c r="AAG359" s="276"/>
      <c r="AAH359" s="276"/>
      <c r="AAI359" s="276"/>
    </row>
    <row r="360" spans="500:711" ht="13.5" customHeight="1" x14ac:dyDescent="0.35">
      <c r="SF360" s="276"/>
      <c r="SG360" s="276"/>
      <c r="SJ360" s="276"/>
      <c r="UM360" s="276"/>
      <c r="UN360" s="276"/>
      <c r="UO360" s="276"/>
      <c r="UP360" s="276"/>
      <c r="UQ360" s="276"/>
      <c r="UR360" s="276"/>
      <c r="US360" s="276"/>
      <c r="XA360" s="276"/>
      <c r="XB360" s="276"/>
      <c r="XC360" s="276"/>
      <c r="XD360" s="276"/>
      <c r="XE360" s="276"/>
      <c r="XF360" s="276"/>
      <c r="XG360" s="276"/>
      <c r="AAC360" s="276"/>
      <c r="AAD360" s="276"/>
      <c r="AAE360" s="276"/>
      <c r="AAF360" s="276"/>
      <c r="AAG360" s="276"/>
      <c r="AAH360" s="276"/>
      <c r="AAI360" s="276"/>
    </row>
    <row r="361" spans="500:711" ht="13.5" customHeight="1" x14ac:dyDescent="0.35">
      <c r="SF361" s="276"/>
      <c r="SG361" s="276"/>
      <c r="SJ361" s="276"/>
      <c r="UM361" s="276"/>
      <c r="UN361" s="276"/>
      <c r="UO361" s="276"/>
      <c r="UP361" s="276"/>
      <c r="UQ361" s="276"/>
      <c r="UR361" s="276"/>
      <c r="US361" s="276"/>
      <c r="XA361" s="276"/>
      <c r="XB361" s="276"/>
      <c r="XC361" s="276"/>
      <c r="XD361" s="276"/>
      <c r="XE361" s="276"/>
      <c r="XF361" s="276"/>
      <c r="XG361" s="276"/>
      <c r="AAC361" s="276"/>
      <c r="AAD361" s="276"/>
      <c r="AAE361" s="276"/>
      <c r="AAF361" s="276"/>
      <c r="AAG361" s="276"/>
      <c r="AAH361" s="276"/>
      <c r="AAI361" s="276"/>
    </row>
    <row r="362" spans="500:711" ht="13.5" customHeight="1" x14ac:dyDescent="0.35">
      <c r="SF362" s="276"/>
      <c r="SG362" s="276"/>
      <c r="SJ362" s="276"/>
      <c r="UM362" s="276"/>
      <c r="UN362" s="276"/>
      <c r="UO362" s="276"/>
      <c r="UP362" s="276"/>
      <c r="UQ362" s="276"/>
      <c r="UR362" s="276"/>
      <c r="US362" s="276"/>
      <c r="XA362" s="276"/>
      <c r="XB362" s="276"/>
      <c r="XC362" s="276"/>
      <c r="XD362" s="276"/>
      <c r="XE362" s="276"/>
      <c r="XF362" s="276"/>
      <c r="XG362" s="276"/>
      <c r="AAC362" s="276"/>
      <c r="AAD362" s="276"/>
      <c r="AAE362" s="276"/>
      <c r="AAF362" s="276"/>
      <c r="AAG362" s="276"/>
      <c r="AAH362" s="276"/>
      <c r="AAI362" s="276"/>
    </row>
    <row r="363" spans="500:711" ht="13.5" customHeight="1" x14ac:dyDescent="0.35">
      <c r="SF363" s="276"/>
      <c r="SG363" s="276"/>
      <c r="SJ363" s="276"/>
      <c r="UM363" s="276"/>
      <c r="UN363" s="276"/>
      <c r="UO363" s="276"/>
      <c r="UP363" s="276"/>
      <c r="UQ363" s="276"/>
      <c r="UR363" s="276"/>
      <c r="US363" s="276"/>
      <c r="XA363" s="276"/>
      <c r="XB363" s="276"/>
      <c r="XC363" s="276"/>
      <c r="XD363" s="276"/>
      <c r="XE363" s="276"/>
      <c r="XF363" s="276"/>
      <c r="XG363" s="276"/>
      <c r="AAC363" s="276"/>
      <c r="AAD363" s="276"/>
      <c r="AAE363" s="276"/>
      <c r="AAF363" s="276"/>
      <c r="AAG363" s="276"/>
      <c r="AAH363" s="276"/>
      <c r="AAI363" s="276"/>
    </row>
    <row r="364" spans="500:711" ht="13.5" customHeight="1" x14ac:dyDescent="0.35">
      <c r="SF364" s="276"/>
      <c r="SG364" s="276"/>
      <c r="SJ364" s="276"/>
      <c r="UM364" s="276"/>
      <c r="UN364" s="276"/>
      <c r="UO364" s="276"/>
      <c r="UP364" s="276"/>
      <c r="UQ364" s="276"/>
      <c r="UR364" s="276"/>
      <c r="US364" s="276"/>
      <c r="XA364" s="276"/>
      <c r="XB364" s="276"/>
      <c r="XC364" s="276"/>
      <c r="XD364" s="276"/>
      <c r="XE364" s="276"/>
      <c r="XF364" s="276"/>
      <c r="XG364" s="276"/>
      <c r="AAC364" s="276"/>
      <c r="AAD364" s="276"/>
      <c r="AAE364" s="276"/>
      <c r="AAF364" s="276"/>
      <c r="AAG364" s="276"/>
      <c r="AAH364" s="276"/>
      <c r="AAI364" s="276"/>
    </row>
    <row r="365" spans="500:711" ht="13.5" customHeight="1" x14ac:dyDescent="0.35">
      <c r="SF365" s="276"/>
      <c r="SG365" s="276"/>
      <c r="SJ365" s="276"/>
      <c r="UM365" s="276"/>
      <c r="UN365" s="276"/>
      <c r="UO365" s="276"/>
      <c r="UP365" s="276"/>
      <c r="UQ365" s="276"/>
      <c r="UR365" s="276"/>
      <c r="US365" s="276"/>
      <c r="XA365" s="276"/>
      <c r="XB365" s="276"/>
      <c r="XC365" s="276"/>
      <c r="XD365" s="276"/>
      <c r="XE365" s="276"/>
      <c r="XF365" s="276"/>
      <c r="XG365" s="276"/>
      <c r="AAC365" s="276"/>
      <c r="AAD365" s="276"/>
      <c r="AAE365" s="276"/>
      <c r="AAF365" s="276"/>
      <c r="AAG365" s="276"/>
      <c r="AAH365" s="276"/>
      <c r="AAI365" s="276"/>
    </row>
    <row r="366" spans="500:711" ht="13.5" customHeight="1" x14ac:dyDescent="0.35">
      <c r="SF366" s="276"/>
      <c r="SG366" s="276"/>
      <c r="SJ366" s="276"/>
      <c r="UM366" s="276"/>
      <c r="UN366" s="276"/>
      <c r="UO366" s="276"/>
      <c r="UP366" s="276"/>
      <c r="UQ366" s="276"/>
      <c r="UR366" s="276"/>
      <c r="US366" s="276"/>
      <c r="XA366" s="276"/>
      <c r="XB366" s="276"/>
      <c r="XC366" s="276"/>
      <c r="XD366" s="276"/>
      <c r="XE366" s="276"/>
      <c r="XF366" s="276"/>
      <c r="XG366" s="276"/>
      <c r="AAC366" s="276"/>
      <c r="AAD366" s="276"/>
      <c r="AAE366" s="276"/>
      <c r="AAF366" s="276"/>
      <c r="AAG366" s="276"/>
      <c r="AAH366" s="276"/>
      <c r="AAI366" s="276"/>
    </row>
    <row r="367" spans="500:711" ht="13.5" customHeight="1" x14ac:dyDescent="0.35">
      <c r="SF367" s="276"/>
      <c r="SG367" s="276"/>
      <c r="SJ367" s="276"/>
      <c r="UM367" s="276"/>
      <c r="UN367" s="276"/>
      <c r="UO367" s="276"/>
      <c r="UP367" s="276"/>
      <c r="UQ367" s="276"/>
      <c r="UR367" s="276"/>
      <c r="US367" s="276"/>
      <c r="XA367" s="276"/>
      <c r="XB367" s="276"/>
      <c r="XC367" s="276"/>
      <c r="XD367" s="276"/>
      <c r="XE367" s="276"/>
      <c r="XF367" s="276"/>
      <c r="XG367" s="276"/>
      <c r="AAC367" s="276"/>
      <c r="AAD367" s="276"/>
      <c r="AAE367" s="276"/>
      <c r="AAF367" s="276"/>
      <c r="AAG367" s="276"/>
      <c r="AAH367" s="276"/>
      <c r="AAI367" s="276"/>
    </row>
    <row r="368" spans="500:711" ht="13.5" customHeight="1" x14ac:dyDescent="0.35">
      <c r="SF368" s="276"/>
      <c r="SG368" s="276"/>
      <c r="SJ368" s="276"/>
      <c r="UM368" s="276"/>
      <c r="UN368" s="276"/>
      <c r="UO368" s="276"/>
      <c r="UP368" s="276"/>
      <c r="UQ368" s="276"/>
      <c r="UR368" s="276"/>
      <c r="US368" s="276"/>
      <c r="XA368" s="276"/>
      <c r="XB368" s="276"/>
      <c r="XC368" s="276"/>
      <c r="XD368" s="276"/>
      <c r="XE368" s="276"/>
      <c r="XF368" s="276"/>
      <c r="XG368" s="276"/>
      <c r="AAC368" s="276"/>
      <c r="AAD368" s="276"/>
      <c r="AAE368" s="276"/>
      <c r="AAF368" s="276"/>
      <c r="AAG368" s="276"/>
      <c r="AAH368" s="276"/>
      <c r="AAI368" s="276"/>
    </row>
    <row r="369" spans="500:711" ht="13.5" customHeight="1" x14ac:dyDescent="0.35">
      <c r="SF369" s="276"/>
      <c r="SG369" s="276"/>
      <c r="SJ369" s="276"/>
      <c r="UM369" s="276"/>
      <c r="UN369" s="276"/>
      <c r="UO369" s="276"/>
      <c r="UP369" s="276"/>
      <c r="UQ369" s="276"/>
      <c r="UR369" s="276"/>
      <c r="US369" s="276"/>
      <c r="XA369" s="276"/>
      <c r="XB369" s="276"/>
      <c r="XC369" s="276"/>
      <c r="XD369" s="276"/>
      <c r="XE369" s="276"/>
      <c r="XF369" s="276"/>
      <c r="XG369" s="276"/>
      <c r="AAC369" s="276"/>
      <c r="AAD369" s="276"/>
      <c r="AAE369" s="276"/>
      <c r="AAF369" s="276"/>
      <c r="AAG369" s="276"/>
      <c r="AAH369" s="276"/>
      <c r="AAI369" s="276"/>
    </row>
    <row r="370" spans="500:711" ht="13.5" customHeight="1" x14ac:dyDescent="0.35">
      <c r="SF370" s="276"/>
      <c r="SG370" s="276"/>
      <c r="SJ370" s="276"/>
      <c r="UM370" s="276"/>
      <c r="UN370" s="276"/>
      <c r="UO370" s="276"/>
      <c r="UP370" s="276"/>
      <c r="UQ370" s="276"/>
      <c r="UR370" s="276"/>
      <c r="US370" s="276"/>
      <c r="XA370" s="276"/>
      <c r="XB370" s="276"/>
      <c r="XC370" s="276"/>
      <c r="XD370" s="276"/>
      <c r="XE370" s="276"/>
      <c r="XF370" s="276"/>
      <c r="XG370" s="276"/>
      <c r="AAC370" s="276"/>
      <c r="AAD370" s="276"/>
      <c r="AAE370" s="276"/>
      <c r="AAF370" s="276"/>
      <c r="AAG370" s="276"/>
      <c r="AAH370" s="276"/>
      <c r="AAI370" s="276"/>
    </row>
    <row r="371" spans="500:711" ht="13.5" customHeight="1" x14ac:dyDescent="0.35">
      <c r="SF371" s="276"/>
      <c r="SG371" s="276"/>
      <c r="SJ371" s="276"/>
      <c r="UM371" s="276"/>
      <c r="UN371" s="276"/>
      <c r="UO371" s="276"/>
      <c r="UP371" s="276"/>
      <c r="UQ371" s="276"/>
      <c r="UR371" s="276"/>
      <c r="US371" s="276"/>
      <c r="XA371" s="276"/>
      <c r="XB371" s="276"/>
      <c r="XC371" s="276"/>
      <c r="XD371" s="276"/>
      <c r="XE371" s="276"/>
      <c r="XF371" s="276"/>
      <c r="XG371" s="276"/>
      <c r="AAC371" s="276"/>
      <c r="AAD371" s="276"/>
      <c r="AAE371" s="276"/>
      <c r="AAF371" s="276"/>
      <c r="AAG371" s="276"/>
      <c r="AAH371" s="276"/>
      <c r="AAI371" s="276"/>
    </row>
    <row r="372" spans="500:711" ht="13.5" customHeight="1" x14ac:dyDescent="0.35">
      <c r="SF372" s="276"/>
      <c r="SG372" s="276"/>
      <c r="SJ372" s="276"/>
      <c r="UM372" s="276"/>
      <c r="UN372" s="276"/>
      <c r="UO372" s="276"/>
      <c r="UP372" s="276"/>
      <c r="UQ372" s="276"/>
      <c r="UR372" s="276"/>
      <c r="US372" s="276"/>
      <c r="XA372" s="276"/>
      <c r="XB372" s="276"/>
      <c r="XC372" s="276"/>
      <c r="XD372" s="276"/>
      <c r="XE372" s="276"/>
      <c r="XF372" s="276"/>
      <c r="XG372" s="276"/>
      <c r="AAC372" s="276"/>
      <c r="AAD372" s="276"/>
      <c r="AAE372" s="276"/>
      <c r="AAF372" s="276"/>
      <c r="AAG372" s="276"/>
      <c r="AAH372" s="276"/>
      <c r="AAI372" s="276"/>
    </row>
    <row r="373" spans="500:711" ht="13.5" customHeight="1" x14ac:dyDescent="0.35">
      <c r="SF373" s="276"/>
      <c r="SG373" s="276"/>
      <c r="SJ373" s="276"/>
      <c r="UM373" s="276"/>
      <c r="UN373" s="276"/>
      <c r="UO373" s="276"/>
      <c r="UP373" s="276"/>
      <c r="UQ373" s="276"/>
      <c r="UR373" s="276"/>
      <c r="US373" s="276"/>
      <c r="XA373" s="276"/>
      <c r="XB373" s="276"/>
      <c r="XC373" s="276"/>
      <c r="XD373" s="276"/>
      <c r="XE373" s="276"/>
      <c r="XF373" s="276"/>
      <c r="XG373" s="276"/>
      <c r="AAC373" s="276"/>
      <c r="AAD373" s="276"/>
      <c r="AAE373" s="276"/>
      <c r="AAF373" s="276"/>
      <c r="AAG373" s="276"/>
      <c r="AAH373" s="276"/>
      <c r="AAI373" s="276"/>
    </row>
    <row r="374" spans="500:711" ht="13.5" customHeight="1" x14ac:dyDescent="0.35">
      <c r="SF374" s="276"/>
      <c r="SG374" s="276"/>
      <c r="SJ374" s="276"/>
      <c r="UM374" s="276"/>
      <c r="UN374" s="276"/>
      <c r="UO374" s="276"/>
      <c r="UP374" s="276"/>
      <c r="UQ374" s="276"/>
      <c r="UR374" s="276"/>
      <c r="US374" s="276"/>
      <c r="XA374" s="276"/>
      <c r="XB374" s="276"/>
      <c r="XC374" s="276"/>
      <c r="XD374" s="276"/>
      <c r="XE374" s="276"/>
      <c r="XF374" s="276"/>
      <c r="XG374" s="276"/>
      <c r="AAC374" s="276"/>
      <c r="AAD374" s="276"/>
      <c r="AAE374" s="276"/>
      <c r="AAF374" s="276"/>
      <c r="AAG374" s="276"/>
      <c r="AAH374" s="276"/>
      <c r="AAI374" s="276"/>
    </row>
    <row r="375" spans="500:711" ht="13.5" customHeight="1" x14ac:dyDescent="0.35">
      <c r="SF375" s="276"/>
      <c r="SG375" s="276"/>
      <c r="SJ375" s="276"/>
      <c r="UM375" s="276"/>
      <c r="UN375" s="276"/>
      <c r="UO375" s="276"/>
      <c r="UP375" s="276"/>
      <c r="UQ375" s="276"/>
      <c r="UR375" s="276"/>
      <c r="US375" s="276"/>
      <c r="XA375" s="276"/>
      <c r="XB375" s="276"/>
      <c r="XC375" s="276"/>
      <c r="XD375" s="276"/>
      <c r="XE375" s="276"/>
      <c r="XF375" s="276"/>
      <c r="XG375" s="276"/>
      <c r="AAC375" s="276"/>
      <c r="AAD375" s="276"/>
      <c r="AAE375" s="276"/>
      <c r="AAF375" s="276"/>
      <c r="AAG375" s="276"/>
      <c r="AAH375" s="276"/>
      <c r="AAI375" s="276"/>
    </row>
    <row r="376" spans="500:711" ht="13.5" customHeight="1" x14ac:dyDescent="0.35">
      <c r="SF376" s="276"/>
      <c r="SG376" s="276"/>
      <c r="SJ376" s="276"/>
      <c r="UM376" s="276"/>
      <c r="UN376" s="276"/>
      <c r="UO376" s="276"/>
      <c r="UP376" s="276"/>
      <c r="UQ376" s="276"/>
      <c r="UR376" s="276"/>
      <c r="US376" s="276"/>
      <c r="XA376" s="276"/>
      <c r="XB376" s="276"/>
      <c r="XC376" s="276"/>
      <c r="XD376" s="276"/>
      <c r="XE376" s="276"/>
      <c r="XF376" s="276"/>
      <c r="XG376" s="276"/>
      <c r="AAC376" s="276"/>
      <c r="AAD376" s="276"/>
      <c r="AAE376" s="276"/>
      <c r="AAF376" s="276"/>
      <c r="AAG376" s="276"/>
      <c r="AAH376" s="276"/>
      <c r="AAI376" s="276"/>
    </row>
    <row r="377" spans="500:711" ht="13.5" customHeight="1" x14ac:dyDescent="0.35">
      <c r="SF377" s="276"/>
      <c r="SG377" s="276"/>
      <c r="SJ377" s="276"/>
      <c r="UM377" s="276"/>
      <c r="UN377" s="276"/>
      <c r="UO377" s="276"/>
      <c r="UP377" s="276"/>
      <c r="UQ377" s="276"/>
      <c r="UR377" s="276"/>
      <c r="US377" s="276"/>
      <c r="XA377" s="276"/>
      <c r="XB377" s="276"/>
      <c r="XC377" s="276"/>
      <c r="XD377" s="276"/>
      <c r="XE377" s="276"/>
      <c r="XF377" s="276"/>
      <c r="XG377" s="276"/>
      <c r="AAC377" s="276"/>
      <c r="AAD377" s="276"/>
      <c r="AAE377" s="276"/>
      <c r="AAF377" s="276"/>
      <c r="AAG377" s="276"/>
      <c r="AAH377" s="276"/>
      <c r="AAI377" s="276"/>
    </row>
    <row r="378" spans="500:711" ht="13.5" customHeight="1" x14ac:dyDescent="0.35">
      <c r="SF378" s="276"/>
      <c r="SG378" s="276"/>
      <c r="SJ378" s="276"/>
      <c r="UM378" s="276"/>
      <c r="UN378" s="276"/>
      <c r="UO378" s="276"/>
      <c r="UP378" s="276"/>
      <c r="UQ378" s="276"/>
      <c r="UR378" s="276"/>
      <c r="US378" s="276"/>
      <c r="XA378" s="276"/>
      <c r="XB378" s="276"/>
      <c r="XC378" s="276"/>
      <c r="XD378" s="276"/>
      <c r="XE378" s="276"/>
      <c r="XF378" s="276"/>
      <c r="XG378" s="276"/>
      <c r="AAC378" s="276"/>
      <c r="AAD378" s="276"/>
      <c r="AAE378" s="276"/>
      <c r="AAF378" s="276"/>
      <c r="AAG378" s="276"/>
      <c r="AAH378" s="276"/>
      <c r="AAI378" s="276"/>
    </row>
    <row r="379" spans="500:711" ht="13.5" customHeight="1" x14ac:dyDescent="0.35">
      <c r="SF379" s="276"/>
      <c r="SG379" s="276"/>
      <c r="SJ379" s="276"/>
      <c r="UM379" s="276"/>
      <c r="UN379" s="276"/>
      <c r="UO379" s="276"/>
      <c r="UP379" s="276"/>
      <c r="UQ379" s="276"/>
      <c r="UR379" s="276"/>
      <c r="US379" s="276"/>
      <c r="XA379" s="276"/>
      <c r="XB379" s="276"/>
      <c r="XC379" s="276"/>
      <c r="XD379" s="276"/>
      <c r="XE379" s="276"/>
      <c r="XF379" s="276"/>
      <c r="XG379" s="276"/>
      <c r="AAC379" s="276"/>
      <c r="AAD379" s="276"/>
      <c r="AAE379" s="276"/>
      <c r="AAF379" s="276"/>
      <c r="AAG379" s="276"/>
      <c r="AAH379" s="276"/>
      <c r="AAI379" s="276"/>
    </row>
    <row r="380" spans="500:711" ht="13.5" customHeight="1" x14ac:dyDescent="0.35">
      <c r="SF380" s="276"/>
      <c r="SG380" s="276"/>
      <c r="SJ380" s="276"/>
      <c r="UM380" s="276"/>
      <c r="UN380" s="276"/>
      <c r="UO380" s="276"/>
      <c r="UP380" s="276"/>
      <c r="UQ380" s="276"/>
      <c r="UR380" s="276"/>
      <c r="US380" s="276"/>
      <c r="XA380" s="276"/>
      <c r="XB380" s="276"/>
      <c r="XC380" s="276"/>
      <c r="XD380" s="276"/>
      <c r="XE380" s="276"/>
      <c r="XF380" s="276"/>
      <c r="XG380" s="276"/>
      <c r="AAC380" s="276"/>
      <c r="AAD380" s="276"/>
      <c r="AAE380" s="276"/>
      <c r="AAF380" s="276"/>
      <c r="AAG380" s="276"/>
      <c r="AAH380" s="276"/>
      <c r="AAI380" s="276"/>
    </row>
    <row r="381" spans="500:711" ht="13.5" customHeight="1" x14ac:dyDescent="0.35">
      <c r="SF381" s="276"/>
      <c r="SG381" s="276"/>
      <c r="SJ381" s="276"/>
      <c r="UM381" s="276"/>
      <c r="UN381" s="276"/>
      <c r="UO381" s="276"/>
      <c r="UP381" s="276"/>
      <c r="UQ381" s="276"/>
      <c r="UR381" s="276"/>
      <c r="US381" s="276"/>
      <c r="XA381" s="276"/>
      <c r="XB381" s="276"/>
      <c r="XC381" s="276"/>
      <c r="XD381" s="276"/>
      <c r="XE381" s="276"/>
      <c r="XF381" s="276"/>
      <c r="XG381" s="276"/>
      <c r="AAC381" s="276"/>
      <c r="AAD381" s="276"/>
      <c r="AAE381" s="276"/>
      <c r="AAF381" s="276"/>
      <c r="AAG381" s="276"/>
      <c r="AAH381" s="276"/>
      <c r="AAI381" s="276"/>
    </row>
    <row r="382" spans="500:711" ht="13.5" customHeight="1" x14ac:dyDescent="0.35">
      <c r="SF382" s="276"/>
      <c r="SG382" s="276"/>
      <c r="SJ382" s="276"/>
      <c r="UM382" s="276"/>
      <c r="UN382" s="276"/>
      <c r="UO382" s="276"/>
      <c r="UP382" s="276"/>
      <c r="UQ382" s="276"/>
      <c r="UR382" s="276"/>
      <c r="US382" s="276"/>
      <c r="XA382" s="276"/>
      <c r="XB382" s="276"/>
      <c r="XC382" s="276"/>
      <c r="XD382" s="276"/>
      <c r="XE382" s="276"/>
      <c r="XF382" s="276"/>
      <c r="XG382" s="276"/>
      <c r="AAC382" s="276"/>
      <c r="AAD382" s="276"/>
      <c r="AAE382" s="276"/>
      <c r="AAF382" s="276"/>
      <c r="AAG382" s="276"/>
      <c r="AAH382" s="276"/>
      <c r="AAI382" s="276"/>
    </row>
    <row r="383" spans="500:711" ht="13.5" customHeight="1" x14ac:dyDescent="0.35">
      <c r="SF383" s="276"/>
      <c r="SG383" s="276"/>
      <c r="SJ383" s="276"/>
      <c r="UM383" s="276"/>
      <c r="UN383" s="276"/>
      <c r="UO383" s="276"/>
      <c r="UP383" s="276"/>
      <c r="UQ383" s="276"/>
      <c r="UR383" s="276"/>
      <c r="US383" s="276"/>
      <c r="XA383" s="276"/>
      <c r="XB383" s="276"/>
      <c r="XC383" s="276"/>
      <c r="XD383" s="276"/>
      <c r="XE383" s="276"/>
      <c r="XF383" s="276"/>
      <c r="XG383" s="276"/>
      <c r="AAC383" s="276"/>
      <c r="AAD383" s="276"/>
      <c r="AAE383" s="276"/>
      <c r="AAF383" s="276"/>
      <c r="AAG383" s="276"/>
      <c r="AAH383" s="276"/>
      <c r="AAI383" s="276"/>
    </row>
    <row r="384" spans="500:711" ht="13.5" customHeight="1" x14ac:dyDescent="0.35">
      <c r="SF384" s="276"/>
      <c r="SG384" s="276"/>
      <c r="SJ384" s="276"/>
      <c r="UM384" s="276"/>
      <c r="UN384" s="276"/>
      <c r="UO384" s="276"/>
      <c r="UP384" s="276"/>
      <c r="UQ384" s="276"/>
      <c r="UR384" s="276"/>
      <c r="US384" s="276"/>
      <c r="XA384" s="276"/>
      <c r="XB384" s="276"/>
      <c r="XC384" s="276"/>
      <c r="XD384" s="276"/>
      <c r="XE384" s="276"/>
      <c r="XF384" s="276"/>
      <c r="XG384" s="276"/>
      <c r="AAC384" s="276"/>
      <c r="AAD384" s="276"/>
      <c r="AAE384" s="276"/>
      <c r="AAF384" s="276"/>
      <c r="AAG384" s="276"/>
      <c r="AAH384" s="276"/>
      <c r="AAI384" s="276"/>
    </row>
    <row r="385" spans="500:711" ht="13.5" customHeight="1" x14ac:dyDescent="0.35">
      <c r="SF385" s="276"/>
      <c r="SG385" s="276"/>
      <c r="SJ385" s="276"/>
      <c r="UM385" s="276"/>
      <c r="UN385" s="276"/>
      <c r="UO385" s="276"/>
      <c r="UP385" s="276"/>
      <c r="UQ385" s="276"/>
      <c r="UR385" s="276"/>
      <c r="US385" s="276"/>
      <c r="XA385" s="276"/>
      <c r="XB385" s="276"/>
      <c r="XC385" s="276"/>
      <c r="XD385" s="276"/>
      <c r="XE385" s="276"/>
      <c r="XF385" s="276"/>
      <c r="XG385" s="276"/>
      <c r="AAC385" s="276"/>
      <c r="AAD385" s="276"/>
      <c r="AAE385" s="276"/>
      <c r="AAF385" s="276"/>
      <c r="AAG385" s="276"/>
      <c r="AAH385" s="276"/>
      <c r="AAI385" s="276"/>
    </row>
    <row r="386" spans="500:711" ht="13.5" customHeight="1" x14ac:dyDescent="0.35">
      <c r="SF386" s="276"/>
      <c r="SG386" s="276"/>
      <c r="SJ386" s="276"/>
      <c r="UM386" s="276"/>
      <c r="UN386" s="276"/>
      <c r="UO386" s="276"/>
      <c r="UP386" s="276"/>
      <c r="UQ386" s="276"/>
      <c r="UR386" s="276"/>
      <c r="US386" s="276"/>
      <c r="XA386" s="276"/>
      <c r="XB386" s="276"/>
      <c r="XC386" s="276"/>
      <c r="XD386" s="276"/>
      <c r="XE386" s="276"/>
      <c r="XF386" s="276"/>
      <c r="XG386" s="276"/>
      <c r="AAC386" s="276"/>
      <c r="AAD386" s="276"/>
      <c r="AAE386" s="276"/>
      <c r="AAF386" s="276"/>
      <c r="AAG386" s="276"/>
      <c r="AAH386" s="276"/>
      <c r="AAI386" s="276"/>
    </row>
    <row r="387" spans="500:711" ht="13.5" customHeight="1" x14ac:dyDescent="0.35">
      <c r="SF387" s="276"/>
      <c r="SG387" s="276"/>
      <c r="SJ387" s="276"/>
      <c r="UM387" s="276"/>
      <c r="UN387" s="276"/>
      <c r="UO387" s="276"/>
      <c r="UP387" s="276"/>
      <c r="UQ387" s="276"/>
      <c r="UR387" s="276"/>
      <c r="US387" s="276"/>
      <c r="XA387" s="276"/>
      <c r="XB387" s="276"/>
      <c r="XC387" s="276"/>
      <c r="XD387" s="276"/>
      <c r="XE387" s="276"/>
      <c r="XF387" s="276"/>
      <c r="XG387" s="276"/>
      <c r="AAC387" s="276"/>
      <c r="AAD387" s="276"/>
      <c r="AAE387" s="276"/>
      <c r="AAF387" s="276"/>
      <c r="AAG387" s="276"/>
      <c r="AAH387" s="276"/>
      <c r="AAI387" s="276"/>
    </row>
    <row r="388" spans="500:711" ht="13.5" customHeight="1" x14ac:dyDescent="0.35">
      <c r="SF388" s="276"/>
      <c r="SG388" s="276"/>
      <c r="SJ388" s="276"/>
      <c r="UM388" s="276"/>
      <c r="UN388" s="276"/>
      <c r="UO388" s="276"/>
      <c r="UP388" s="276"/>
      <c r="UQ388" s="276"/>
      <c r="UR388" s="276"/>
      <c r="US388" s="276"/>
      <c r="XA388" s="276"/>
      <c r="XB388" s="276"/>
      <c r="XC388" s="276"/>
      <c r="XD388" s="276"/>
      <c r="XE388" s="276"/>
      <c r="XF388" s="276"/>
      <c r="XG388" s="276"/>
      <c r="AAC388" s="276"/>
      <c r="AAD388" s="276"/>
      <c r="AAE388" s="276"/>
      <c r="AAF388" s="276"/>
      <c r="AAG388" s="276"/>
      <c r="AAH388" s="276"/>
      <c r="AAI388" s="276"/>
    </row>
    <row r="389" spans="500:711" ht="13.5" customHeight="1" x14ac:dyDescent="0.35">
      <c r="SF389" s="276"/>
      <c r="SG389" s="276"/>
      <c r="SJ389" s="276"/>
      <c r="UM389" s="276"/>
      <c r="UN389" s="276"/>
      <c r="UO389" s="276"/>
      <c r="UP389" s="276"/>
      <c r="UQ389" s="276"/>
      <c r="UR389" s="276"/>
      <c r="US389" s="276"/>
      <c r="XA389" s="276"/>
      <c r="XB389" s="276"/>
      <c r="XC389" s="276"/>
      <c r="XD389" s="276"/>
      <c r="XE389" s="276"/>
      <c r="XF389" s="276"/>
      <c r="XG389" s="276"/>
      <c r="AAC389" s="276"/>
      <c r="AAD389" s="276"/>
      <c r="AAE389" s="276"/>
      <c r="AAF389" s="276"/>
      <c r="AAG389" s="276"/>
      <c r="AAH389" s="276"/>
      <c r="AAI389" s="276"/>
    </row>
    <row r="390" spans="500:711" ht="13.5" customHeight="1" x14ac:dyDescent="0.35">
      <c r="SF390" s="276"/>
      <c r="SG390" s="276"/>
      <c r="SJ390" s="276"/>
      <c r="UM390" s="276"/>
      <c r="UN390" s="276"/>
      <c r="UO390" s="276"/>
      <c r="UP390" s="276"/>
      <c r="UQ390" s="276"/>
      <c r="UR390" s="276"/>
      <c r="US390" s="276"/>
      <c r="XA390" s="276"/>
      <c r="XB390" s="276"/>
      <c r="XC390" s="276"/>
      <c r="XD390" s="276"/>
      <c r="XE390" s="276"/>
      <c r="XF390" s="276"/>
      <c r="XG390" s="276"/>
      <c r="AAC390" s="276"/>
      <c r="AAD390" s="276"/>
      <c r="AAE390" s="276"/>
      <c r="AAF390" s="276"/>
      <c r="AAG390" s="276"/>
      <c r="AAH390" s="276"/>
      <c r="AAI390" s="276"/>
    </row>
    <row r="391" spans="500:711" ht="13.5" customHeight="1" x14ac:dyDescent="0.35">
      <c r="SF391" s="276"/>
      <c r="SG391" s="276"/>
      <c r="SJ391" s="276"/>
      <c r="UM391" s="276"/>
      <c r="UN391" s="276"/>
      <c r="UO391" s="276"/>
      <c r="UP391" s="276"/>
      <c r="UQ391" s="276"/>
      <c r="UR391" s="276"/>
      <c r="US391" s="276"/>
      <c r="XA391" s="276"/>
      <c r="XB391" s="276"/>
      <c r="XC391" s="276"/>
      <c r="XD391" s="276"/>
      <c r="XE391" s="276"/>
      <c r="XF391" s="276"/>
      <c r="XG391" s="276"/>
      <c r="AAC391" s="276"/>
      <c r="AAD391" s="276"/>
      <c r="AAE391" s="276"/>
      <c r="AAF391" s="276"/>
      <c r="AAG391" s="276"/>
      <c r="AAH391" s="276"/>
      <c r="AAI391" s="276"/>
    </row>
    <row r="392" spans="500:711" ht="13.5" customHeight="1" x14ac:dyDescent="0.35">
      <c r="SF392" s="276"/>
      <c r="SG392" s="276"/>
      <c r="SJ392" s="276"/>
      <c r="UM392" s="276"/>
      <c r="UN392" s="276"/>
      <c r="UO392" s="276"/>
      <c r="UP392" s="276"/>
      <c r="UQ392" s="276"/>
      <c r="UR392" s="276"/>
      <c r="US392" s="276"/>
      <c r="XA392" s="276"/>
      <c r="XB392" s="276"/>
      <c r="XC392" s="276"/>
      <c r="XD392" s="276"/>
      <c r="XE392" s="276"/>
      <c r="XF392" s="276"/>
      <c r="XG392" s="276"/>
      <c r="AAC392" s="276"/>
      <c r="AAD392" s="276"/>
      <c r="AAE392" s="276"/>
      <c r="AAF392" s="276"/>
      <c r="AAG392" s="276"/>
      <c r="AAH392" s="276"/>
      <c r="AAI392" s="276"/>
    </row>
    <row r="393" spans="500:711" ht="13.5" customHeight="1" x14ac:dyDescent="0.35">
      <c r="SF393" s="276"/>
      <c r="SG393" s="276"/>
      <c r="SJ393" s="276"/>
      <c r="UM393" s="276"/>
      <c r="UN393" s="276"/>
      <c r="UO393" s="276"/>
      <c r="UP393" s="276"/>
      <c r="UQ393" s="276"/>
      <c r="UR393" s="276"/>
      <c r="US393" s="276"/>
      <c r="XA393" s="276"/>
      <c r="XB393" s="276"/>
      <c r="XC393" s="276"/>
      <c r="XD393" s="276"/>
      <c r="XE393" s="276"/>
      <c r="XF393" s="276"/>
      <c r="XG393" s="276"/>
      <c r="AAC393" s="276"/>
      <c r="AAD393" s="276"/>
      <c r="AAE393" s="276"/>
      <c r="AAF393" s="276"/>
      <c r="AAG393" s="276"/>
      <c r="AAH393" s="276"/>
      <c r="AAI393" s="276"/>
    </row>
    <row r="394" spans="500:711" ht="13.5" customHeight="1" x14ac:dyDescent="0.35">
      <c r="SF394" s="276"/>
      <c r="SG394" s="276"/>
      <c r="SJ394" s="276"/>
      <c r="UM394" s="276"/>
      <c r="UN394" s="276"/>
      <c r="UO394" s="276"/>
      <c r="UP394" s="276"/>
      <c r="UQ394" s="276"/>
      <c r="UR394" s="276"/>
      <c r="US394" s="276"/>
      <c r="XA394" s="276"/>
      <c r="XB394" s="276"/>
      <c r="XC394" s="276"/>
      <c r="XD394" s="276"/>
      <c r="XE394" s="276"/>
      <c r="XF394" s="276"/>
      <c r="XG394" s="276"/>
      <c r="AAC394" s="276"/>
      <c r="AAD394" s="276"/>
      <c r="AAE394" s="276"/>
      <c r="AAF394" s="276"/>
      <c r="AAG394" s="276"/>
      <c r="AAH394" s="276"/>
      <c r="AAI394" s="276"/>
    </row>
    <row r="395" spans="500:711" ht="13.5" customHeight="1" x14ac:dyDescent="0.35">
      <c r="SF395" s="276"/>
      <c r="SG395" s="276"/>
      <c r="SJ395" s="276"/>
      <c r="UM395" s="276"/>
      <c r="UN395" s="276"/>
      <c r="UO395" s="276"/>
      <c r="UP395" s="276"/>
      <c r="UQ395" s="276"/>
      <c r="UR395" s="276"/>
      <c r="US395" s="276"/>
      <c r="XA395" s="276"/>
      <c r="XB395" s="276"/>
      <c r="XC395" s="276"/>
      <c r="XD395" s="276"/>
      <c r="XE395" s="276"/>
      <c r="XF395" s="276"/>
      <c r="XG395" s="276"/>
      <c r="AAC395" s="276"/>
      <c r="AAD395" s="276"/>
      <c r="AAE395" s="276"/>
      <c r="AAF395" s="276"/>
      <c r="AAG395" s="276"/>
      <c r="AAH395" s="276"/>
      <c r="AAI395" s="276"/>
    </row>
    <row r="396" spans="500:711" ht="13.5" customHeight="1" x14ac:dyDescent="0.35">
      <c r="SF396" s="276"/>
      <c r="SG396" s="276"/>
      <c r="SJ396" s="276"/>
      <c r="UM396" s="276"/>
      <c r="UN396" s="276"/>
      <c r="UO396" s="276"/>
      <c r="UP396" s="276"/>
      <c r="UQ396" s="276"/>
      <c r="UR396" s="276"/>
      <c r="US396" s="276"/>
      <c r="XA396" s="276"/>
      <c r="XB396" s="276"/>
      <c r="XC396" s="276"/>
      <c r="XD396" s="276"/>
      <c r="XE396" s="276"/>
      <c r="XF396" s="276"/>
      <c r="XG396" s="276"/>
      <c r="AAC396" s="276"/>
      <c r="AAD396" s="276"/>
      <c r="AAE396" s="276"/>
      <c r="AAF396" s="276"/>
      <c r="AAG396" s="276"/>
      <c r="AAH396" s="276"/>
      <c r="AAI396" s="276"/>
    </row>
    <row r="397" spans="500:711" ht="13.5" customHeight="1" x14ac:dyDescent="0.35">
      <c r="SF397" s="276"/>
      <c r="SG397" s="276"/>
      <c r="SJ397" s="276"/>
      <c r="UM397" s="276"/>
      <c r="UN397" s="276"/>
      <c r="UO397" s="276"/>
      <c r="UP397" s="276"/>
      <c r="UQ397" s="276"/>
      <c r="UR397" s="276"/>
      <c r="US397" s="276"/>
      <c r="XA397" s="276"/>
      <c r="XB397" s="276"/>
      <c r="XC397" s="276"/>
      <c r="XD397" s="276"/>
      <c r="XE397" s="276"/>
      <c r="XF397" s="276"/>
      <c r="XG397" s="276"/>
      <c r="AAC397" s="276"/>
      <c r="AAD397" s="276"/>
      <c r="AAE397" s="276"/>
      <c r="AAF397" s="276"/>
      <c r="AAG397" s="276"/>
      <c r="AAH397" s="276"/>
      <c r="AAI397" s="276"/>
    </row>
    <row r="398" spans="500:711" ht="13.5" customHeight="1" x14ac:dyDescent="0.35">
      <c r="SF398" s="276"/>
      <c r="SG398" s="276"/>
      <c r="SJ398" s="276"/>
      <c r="UM398" s="276"/>
      <c r="UN398" s="276"/>
      <c r="UO398" s="276"/>
      <c r="UP398" s="276"/>
      <c r="UQ398" s="276"/>
      <c r="UR398" s="276"/>
      <c r="US398" s="276"/>
      <c r="XA398" s="276"/>
      <c r="XB398" s="276"/>
      <c r="XC398" s="276"/>
      <c r="XD398" s="276"/>
      <c r="XE398" s="276"/>
      <c r="XF398" s="276"/>
      <c r="XG398" s="276"/>
      <c r="AAC398" s="276"/>
      <c r="AAD398" s="276"/>
      <c r="AAE398" s="276"/>
      <c r="AAF398" s="276"/>
      <c r="AAG398" s="276"/>
      <c r="AAH398" s="276"/>
      <c r="AAI398" s="276"/>
    </row>
    <row r="399" spans="500:711" ht="13.5" customHeight="1" x14ac:dyDescent="0.35">
      <c r="SF399" s="276"/>
      <c r="SG399" s="276"/>
      <c r="SJ399" s="276"/>
      <c r="UM399" s="276"/>
      <c r="UN399" s="276"/>
      <c r="UO399" s="276"/>
      <c r="UP399" s="276"/>
      <c r="UQ399" s="276"/>
      <c r="UR399" s="276"/>
      <c r="US399" s="276"/>
      <c r="XA399" s="276"/>
      <c r="XB399" s="276"/>
      <c r="XC399" s="276"/>
      <c r="XD399" s="276"/>
      <c r="XE399" s="276"/>
      <c r="XF399" s="276"/>
      <c r="XG399" s="276"/>
      <c r="AAC399" s="276"/>
      <c r="AAD399" s="276"/>
      <c r="AAE399" s="276"/>
      <c r="AAF399" s="276"/>
      <c r="AAG399" s="276"/>
      <c r="AAH399" s="276"/>
      <c r="AAI399" s="276"/>
    </row>
    <row r="400" spans="500:711" ht="13.5" customHeight="1" x14ac:dyDescent="0.35">
      <c r="SF400" s="276"/>
      <c r="SG400" s="276"/>
      <c r="SJ400" s="276"/>
      <c r="UM400" s="276"/>
      <c r="UN400" s="276"/>
      <c r="UO400" s="276"/>
      <c r="UP400" s="276"/>
      <c r="UQ400" s="276"/>
      <c r="UR400" s="276"/>
      <c r="US400" s="276"/>
      <c r="XA400" s="276"/>
      <c r="XB400" s="276"/>
      <c r="XC400" s="276"/>
      <c r="XD400" s="276"/>
      <c r="XE400" s="276"/>
      <c r="XF400" s="276"/>
      <c r="XG400" s="276"/>
      <c r="AAC400" s="276"/>
      <c r="AAD400" s="276"/>
      <c r="AAE400" s="276"/>
      <c r="AAF400" s="276"/>
      <c r="AAG400" s="276"/>
      <c r="AAH400" s="276"/>
      <c r="AAI400" s="276"/>
    </row>
    <row r="401" spans="500:711" ht="13.5" customHeight="1" x14ac:dyDescent="0.35">
      <c r="SF401" s="276"/>
      <c r="SG401" s="276"/>
      <c r="SJ401" s="276"/>
      <c r="UM401" s="276"/>
      <c r="UN401" s="276"/>
      <c r="UO401" s="276"/>
      <c r="UP401" s="276"/>
      <c r="UQ401" s="276"/>
      <c r="UR401" s="276"/>
      <c r="US401" s="276"/>
      <c r="XA401" s="276"/>
      <c r="XB401" s="276"/>
      <c r="XC401" s="276"/>
      <c r="XD401" s="276"/>
      <c r="XE401" s="276"/>
      <c r="XF401" s="276"/>
      <c r="XG401" s="276"/>
      <c r="AAC401" s="276"/>
      <c r="AAD401" s="276"/>
      <c r="AAE401" s="276"/>
      <c r="AAF401" s="276"/>
      <c r="AAG401" s="276"/>
      <c r="AAH401" s="276"/>
      <c r="AAI401" s="276"/>
    </row>
    <row r="402" spans="500:711" ht="13.5" customHeight="1" x14ac:dyDescent="0.35">
      <c r="SF402" s="276"/>
      <c r="SG402" s="276"/>
      <c r="SJ402" s="276"/>
      <c r="UM402" s="276"/>
      <c r="UN402" s="276"/>
      <c r="UO402" s="276"/>
      <c r="UP402" s="276"/>
      <c r="UQ402" s="276"/>
      <c r="UR402" s="276"/>
      <c r="US402" s="276"/>
      <c r="XA402" s="276"/>
      <c r="XB402" s="276"/>
      <c r="XC402" s="276"/>
      <c r="XD402" s="276"/>
      <c r="XE402" s="276"/>
      <c r="XF402" s="276"/>
      <c r="XG402" s="276"/>
      <c r="AAC402" s="276"/>
      <c r="AAD402" s="276"/>
      <c r="AAE402" s="276"/>
      <c r="AAF402" s="276"/>
      <c r="AAG402" s="276"/>
      <c r="AAH402" s="276"/>
      <c r="AAI402" s="276"/>
    </row>
    <row r="403" spans="500:711" ht="13.5" customHeight="1" x14ac:dyDescent="0.35">
      <c r="SF403" s="276"/>
      <c r="SG403" s="276"/>
      <c r="SJ403" s="276"/>
      <c r="UM403" s="276"/>
      <c r="UN403" s="276"/>
      <c r="UO403" s="276"/>
      <c r="UP403" s="276"/>
      <c r="UQ403" s="276"/>
      <c r="UR403" s="276"/>
      <c r="US403" s="276"/>
      <c r="XA403" s="276"/>
      <c r="XB403" s="276"/>
      <c r="XC403" s="276"/>
      <c r="XD403" s="276"/>
      <c r="XE403" s="276"/>
      <c r="XF403" s="276"/>
      <c r="XG403" s="276"/>
      <c r="AAC403" s="276"/>
      <c r="AAD403" s="276"/>
      <c r="AAE403" s="276"/>
      <c r="AAF403" s="276"/>
      <c r="AAG403" s="276"/>
      <c r="AAH403" s="276"/>
      <c r="AAI403" s="276"/>
    </row>
    <row r="404" spans="500:711" ht="13.5" customHeight="1" x14ac:dyDescent="0.35">
      <c r="SF404" s="276"/>
      <c r="SG404" s="276"/>
      <c r="SJ404" s="276"/>
      <c r="UM404" s="276"/>
      <c r="UN404" s="276"/>
      <c r="UO404" s="276"/>
      <c r="UP404" s="276"/>
      <c r="UQ404" s="276"/>
      <c r="UR404" s="276"/>
      <c r="US404" s="276"/>
      <c r="XA404" s="276"/>
      <c r="XB404" s="276"/>
      <c r="XC404" s="276"/>
      <c r="XD404" s="276"/>
      <c r="XE404" s="276"/>
      <c r="XF404" s="276"/>
      <c r="XG404" s="276"/>
      <c r="AAC404" s="276"/>
      <c r="AAD404" s="276"/>
      <c r="AAE404" s="276"/>
      <c r="AAF404" s="276"/>
      <c r="AAG404" s="276"/>
      <c r="AAH404" s="276"/>
      <c r="AAI404" s="276"/>
    </row>
    <row r="405" spans="500:711" ht="13.5" customHeight="1" x14ac:dyDescent="0.35">
      <c r="SF405" s="276"/>
      <c r="SG405" s="276"/>
      <c r="SJ405" s="276"/>
      <c r="UM405" s="276"/>
      <c r="UN405" s="276"/>
      <c r="UO405" s="276"/>
      <c r="UP405" s="276"/>
      <c r="UQ405" s="276"/>
      <c r="UR405" s="276"/>
      <c r="US405" s="276"/>
      <c r="XA405" s="276"/>
      <c r="XB405" s="276"/>
      <c r="XC405" s="276"/>
      <c r="XD405" s="276"/>
      <c r="XE405" s="276"/>
      <c r="XF405" s="276"/>
      <c r="XG405" s="276"/>
      <c r="AAC405" s="276"/>
      <c r="AAD405" s="276"/>
      <c r="AAE405" s="276"/>
      <c r="AAF405" s="276"/>
      <c r="AAG405" s="276"/>
      <c r="AAH405" s="276"/>
      <c r="AAI405" s="276"/>
    </row>
    <row r="406" spans="500:711" ht="13.5" customHeight="1" x14ac:dyDescent="0.35">
      <c r="SF406" s="276"/>
      <c r="SG406" s="276"/>
      <c r="SJ406" s="276"/>
      <c r="UM406" s="276"/>
      <c r="UN406" s="276"/>
      <c r="UO406" s="276"/>
      <c r="UP406" s="276"/>
      <c r="UQ406" s="276"/>
      <c r="UR406" s="276"/>
      <c r="US406" s="276"/>
      <c r="XA406" s="276"/>
      <c r="XB406" s="276"/>
      <c r="XC406" s="276"/>
      <c r="XD406" s="276"/>
      <c r="XE406" s="276"/>
      <c r="XF406" s="276"/>
      <c r="XG406" s="276"/>
      <c r="AAC406" s="276"/>
      <c r="AAD406" s="276"/>
      <c r="AAE406" s="276"/>
      <c r="AAF406" s="276"/>
      <c r="AAG406" s="276"/>
      <c r="AAH406" s="276"/>
      <c r="AAI406" s="276"/>
    </row>
    <row r="407" spans="500:711" ht="13.5" customHeight="1" x14ac:dyDescent="0.35">
      <c r="SF407" s="276"/>
      <c r="SG407" s="276"/>
      <c r="SJ407" s="276"/>
      <c r="UM407" s="276"/>
      <c r="UN407" s="276"/>
      <c r="UO407" s="276"/>
      <c r="UP407" s="276"/>
      <c r="UQ407" s="276"/>
      <c r="UR407" s="276"/>
      <c r="US407" s="276"/>
      <c r="XA407" s="276"/>
      <c r="XB407" s="276"/>
      <c r="XC407" s="276"/>
      <c r="XD407" s="276"/>
      <c r="XE407" s="276"/>
      <c r="XF407" s="276"/>
      <c r="XG407" s="276"/>
      <c r="AAC407" s="276"/>
      <c r="AAD407" s="276"/>
      <c r="AAE407" s="276"/>
      <c r="AAF407" s="276"/>
      <c r="AAG407" s="276"/>
      <c r="AAH407" s="276"/>
      <c r="AAI407" s="276"/>
    </row>
    <row r="408" spans="500:711" ht="13.5" customHeight="1" x14ac:dyDescent="0.35">
      <c r="SF408" s="276"/>
      <c r="SG408" s="276"/>
      <c r="SJ408" s="276"/>
      <c r="UM408" s="276"/>
      <c r="UN408" s="276"/>
      <c r="UO408" s="276"/>
      <c r="UP408" s="276"/>
      <c r="UQ408" s="276"/>
      <c r="UR408" s="276"/>
      <c r="US408" s="276"/>
      <c r="XA408" s="276"/>
      <c r="XB408" s="276"/>
      <c r="XC408" s="276"/>
      <c r="XD408" s="276"/>
      <c r="XE408" s="276"/>
      <c r="XF408" s="276"/>
      <c r="XG408" s="276"/>
      <c r="AAC408" s="276"/>
      <c r="AAD408" s="276"/>
      <c r="AAE408" s="276"/>
      <c r="AAF408" s="276"/>
      <c r="AAG408" s="276"/>
      <c r="AAH408" s="276"/>
      <c r="AAI408" s="276"/>
    </row>
    <row r="409" spans="500:711" ht="13.5" customHeight="1" x14ac:dyDescent="0.35">
      <c r="SF409" s="276"/>
      <c r="SG409" s="276"/>
      <c r="SJ409" s="276"/>
      <c r="UM409" s="276"/>
      <c r="UN409" s="276"/>
      <c r="UO409" s="276"/>
      <c r="UP409" s="276"/>
      <c r="UQ409" s="276"/>
      <c r="UR409" s="276"/>
      <c r="US409" s="276"/>
      <c r="XA409" s="276"/>
      <c r="XB409" s="276"/>
      <c r="XC409" s="276"/>
      <c r="XD409" s="276"/>
      <c r="XE409" s="276"/>
      <c r="XF409" s="276"/>
      <c r="XG409" s="276"/>
      <c r="AAC409" s="276"/>
      <c r="AAD409" s="276"/>
      <c r="AAE409" s="276"/>
      <c r="AAF409" s="276"/>
      <c r="AAG409" s="276"/>
      <c r="AAH409" s="276"/>
      <c r="AAI409" s="276"/>
    </row>
    <row r="410" spans="500:711" ht="13.5" customHeight="1" x14ac:dyDescent="0.35">
      <c r="SF410" s="276"/>
      <c r="SG410" s="276"/>
      <c r="SJ410" s="276"/>
      <c r="UM410" s="276"/>
      <c r="UN410" s="276"/>
      <c r="UO410" s="276"/>
      <c r="UP410" s="276"/>
      <c r="UQ410" s="276"/>
      <c r="UR410" s="276"/>
      <c r="US410" s="276"/>
      <c r="XA410" s="276"/>
      <c r="XB410" s="276"/>
      <c r="XC410" s="276"/>
      <c r="XD410" s="276"/>
      <c r="XE410" s="276"/>
      <c r="XF410" s="276"/>
      <c r="XG410" s="276"/>
      <c r="AAC410" s="276"/>
      <c r="AAD410" s="276"/>
      <c r="AAE410" s="276"/>
      <c r="AAF410" s="276"/>
      <c r="AAG410" s="276"/>
      <c r="AAH410" s="276"/>
      <c r="AAI410" s="276"/>
    </row>
    <row r="411" spans="500:711" ht="13.5" customHeight="1" x14ac:dyDescent="0.35">
      <c r="SF411" s="276"/>
      <c r="SG411" s="276"/>
      <c r="SJ411" s="276"/>
      <c r="UM411" s="276"/>
      <c r="UN411" s="276"/>
      <c r="UO411" s="276"/>
      <c r="UP411" s="276"/>
      <c r="UQ411" s="276"/>
      <c r="UR411" s="276"/>
      <c r="US411" s="276"/>
      <c r="XA411" s="276"/>
      <c r="XB411" s="276"/>
      <c r="XC411" s="276"/>
      <c r="XD411" s="276"/>
      <c r="XE411" s="276"/>
      <c r="XF411" s="276"/>
      <c r="XG411" s="276"/>
      <c r="AAC411" s="276"/>
      <c r="AAD411" s="276"/>
      <c r="AAE411" s="276"/>
      <c r="AAF411" s="276"/>
      <c r="AAG411" s="276"/>
      <c r="AAH411" s="276"/>
      <c r="AAI411" s="276"/>
    </row>
    <row r="412" spans="500:711" ht="13.5" customHeight="1" x14ac:dyDescent="0.35">
      <c r="SF412" s="276"/>
      <c r="SG412" s="276"/>
      <c r="SJ412" s="276"/>
      <c r="UM412" s="276"/>
      <c r="UN412" s="276"/>
      <c r="UO412" s="276"/>
      <c r="UP412" s="276"/>
      <c r="UQ412" s="276"/>
      <c r="UR412" s="276"/>
      <c r="US412" s="276"/>
      <c r="XA412" s="276"/>
      <c r="XB412" s="276"/>
      <c r="XC412" s="276"/>
      <c r="XD412" s="276"/>
      <c r="XE412" s="276"/>
      <c r="XF412" s="276"/>
      <c r="XG412" s="276"/>
      <c r="AAC412" s="276"/>
      <c r="AAD412" s="276"/>
      <c r="AAE412" s="276"/>
      <c r="AAF412" s="276"/>
      <c r="AAG412" s="276"/>
      <c r="AAH412" s="276"/>
      <c r="AAI412" s="276"/>
    </row>
    <row r="413" spans="500:711" ht="13.5" customHeight="1" x14ac:dyDescent="0.35">
      <c r="SF413" s="276"/>
      <c r="SG413" s="276"/>
      <c r="SJ413" s="276"/>
      <c r="UM413" s="276"/>
      <c r="UN413" s="276"/>
      <c r="UO413" s="276"/>
      <c r="UP413" s="276"/>
      <c r="UQ413" s="276"/>
      <c r="UR413" s="276"/>
      <c r="US413" s="276"/>
      <c r="XA413" s="276"/>
      <c r="XB413" s="276"/>
      <c r="XC413" s="276"/>
      <c r="XD413" s="276"/>
      <c r="XE413" s="276"/>
      <c r="XF413" s="276"/>
      <c r="XG413" s="276"/>
      <c r="AAC413" s="276"/>
      <c r="AAD413" s="276"/>
      <c r="AAE413" s="276"/>
      <c r="AAF413" s="276"/>
      <c r="AAG413" s="276"/>
      <c r="AAH413" s="276"/>
      <c r="AAI413" s="276"/>
    </row>
    <row r="414" spans="500:711" ht="13.5" customHeight="1" x14ac:dyDescent="0.35">
      <c r="SF414" s="276"/>
      <c r="SG414" s="276"/>
      <c r="SJ414" s="276"/>
      <c r="UM414" s="276"/>
      <c r="UN414" s="276"/>
      <c r="UO414" s="276"/>
      <c r="UP414" s="276"/>
      <c r="UQ414" s="276"/>
      <c r="UR414" s="276"/>
      <c r="US414" s="276"/>
      <c r="XA414" s="276"/>
      <c r="XB414" s="276"/>
      <c r="XC414" s="276"/>
      <c r="XD414" s="276"/>
      <c r="XE414" s="276"/>
      <c r="XF414" s="276"/>
      <c r="XG414" s="276"/>
      <c r="AAC414" s="276"/>
      <c r="AAD414" s="276"/>
      <c r="AAE414" s="276"/>
      <c r="AAF414" s="276"/>
      <c r="AAG414" s="276"/>
      <c r="AAH414" s="276"/>
      <c r="AAI414" s="276"/>
    </row>
    <row r="415" spans="500:711" ht="13.5" customHeight="1" x14ac:dyDescent="0.35">
      <c r="SF415" s="276"/>
      <c r="SG415" s="276"/>
      <c r="SJ415" s="276"/>
      <c r="UM415" s="276"/>
      <c r="UN415" s="276"/>
      <c r="UO415" s="276"/>
      <c r="UP415" s="276"/>
      <c r="UQ415" s="276"/>
      <c r="UR415" s="276"/>
      <c r="US415" s="276"/>
      <c r="XA415" s="276"/>
      <c r="XB415" s="276"/>
      <c r="XC415" s="276"/>
      <c r="XD415" s="276"/>
      <c r="XE415" s="276"/>
      <c r="XF415" s="276"/>
      <c r="XG415" s="276"/>
      <c r="AAC415" s="276"/>
      <c r="AAD415" s="276"/>
      <c r="AAE415" s="276"/>
      <c r="AAF415" s="276"/>
      <c r="AAG415" s="276"/>
      <c r="AAH415" s="276"/>
      <c r="AAI415" s="276"/>
    </row>
    <row r="416" spans="500:711" ht="13.5" customHeight="1" x14ac:dyDescent="0.35">
      <c r="SF416" s="276"/>
      <c r="SG416" s="276"/>
      <c r="SJ416" s="276"/>
      <c r="UM416" s="276"/>
      <c r="UN416" s="276"/>
      <c r="UO416" s="276"/>
      <c r="UP416" s="276"/>
      <c r="UQ416" s="276"/>
      <c r="UR416" s="276"/>
      <c r="US416" s="276"/>
      <c r="XA416" s="276"/>
      <c r="XB416" s="276"/>
      <c r="XC416" s="276"/>
      <c r="XD416" s="276"/>
      <c r="XE416" s="276"/>
      <c r="XF416" s="276"/>
      <c r="XG416" s="276"/>
      <c r="AAC416" s="276"/>
      <c r="AAD416" s="276"/>
      <c r="AAE416" s="276"/>
      <c r="AAF416" s="276"/>
      <c r="AAG416" s="276"/>
      <c r="AAH416" s="276"/>
      <c r="AAI416" s="276"/>
    </row>
    <row r="417" spans="500:711" ht="13.5" customHeight="1" x14ac:dyDescent="0.35">
      <c r="SF417" s="276"/>
      <c r="SG417" s="276"/>
      <c r="SJ417" s="276"/>
      <c r="UM417" s="276"/>
      <c r="UN417" s="276"/>
      <c r="UO417" s="276"/>
      <c r="UP417" s="276"/>
      <c r="UQ417" s="276"/>
      <c r="UR417" s="276"/>
      <c r="US417" s="276"/>
      <c r="XA417" s="276"/>
      <c r="XB417" s="276"/>
      <c r="XC417" s="276"/>
      <c r="XD417" s="276"/>
      <c r="XE417" s="276"/>
      <c r="XF417" s="276"/>
      <c r="XG417" s="276"/>
      <c r="AAC417" s="276"/>
      <c r="AAD417" s="276"/>
      <c r="AAE417" s="276"/>
      <c r="AAF417" s="276"/>
      <c r="AAG417" s="276"/>
      <c r="AAH417" s="276"/>
      <c r="AAI417" s="276"/>
    </row>
    <row r="418" spans="500:711" ht="13.5" customHeight="1" x14ac:dyDescent="0.35">
      <c r="SF418" s="276"/>
      <c r="SG418" s="276"/>
      <c r="SJ418" s="276"/>
      <c r="UM418" s="276"/>
      <c r="UN418" s="276"/>
      <c r="UO418" s="276"/>
      <c r="UP418" s="276"/>
      <c r="UQ418" s="276"/>
      <c r="UR418" s="276"/>
      <c r="US418" s="276"/>
      <c r="XA418" s="276"/>
      <c r="XB418" s="276"/>
      <c r="XC418" s="276"/>
      <c r="XD418" s="276"/>
      <c r="XE418" s="276"/>
      <c r="XF418" s="276"/>
      <c r="XG418" s="276"/>
      <c r="AAC418" s="276"/>
      <c r="AAD418" s="276"/>
      <c r="AAE418" s="276"/>
      <c r="AAF418" s="276"/>
      <c r="AAG418" s="276"/>
      <c r="AAH418" s="276"/>
      <c r="AAI418" s="276"/>
    </row>
    <row r="419" spans="500:711" ht="13.5" customHeight="1" x14ac:dyDescent="0.35">
      <c r="SF419" s="276"/>
      <c r="SG419" s="276"/>
      <c r="SJ419" s="276"/>
      <c r="UM419" s="276"/>
      <c r="UN419" s="276"/>
      <c r="UO419" s="276"/>
      <c r="UP419" s="276"/>
      <c r="UQ419" s="276"/>
      <c r="UR419" s="276"/>
      <c r="US419" s="276"/>
      <c r="XA419" s="276"/>
      <c r="XB419" s="276"/>
      <c r="XC419" s="276"/>
      <c r="XD419" s="276"/>
      <c r="XE419" s="276"/>
      <c r="XF419" s="276"/>
      <c r="XG419" s="276"/>
      <c r="AAC419" s="276"/>
      <c r="AAD419" s="276"/>
      <c r="AAE419" s="276"/>
      <c r="AAF419" s="276"/>
      <c r="AAG419" s="276"/>
      <c r="AAH419" s="276"/>
      <c r="AAI419" s="276"/>
    </row>
    <row r="420" spans="500:711" ht="13.5" customHeight="1" x14ac:dyDescent="0.35">
      <c r="SF420" s="276"/>
      <c r="SG420" s="276"/>
      <c r="SJ420" s="276"/>
      <c r="UM420" s="276"/>
      <c r="UN420" s="276"/>
      <c r="UO420" s="276"/>
      <c r="UP420" s="276"/>
      <c r="UQ420" s="276"/>
      <c r="UR420" s="276"/>
      <c r="US420" s="276"/>
      <c r="XA420" s="276"/>
      <c r="XB420" s="276"/>
      <c r="XC420" s="276"/>
      <c r="XD420" s="276"/>
      <c r="XE420" s="276"/>
      <c r="XF420" s="276"/>
      <c r="XG420" s="276"/>
      <c r="AAC420" s="276"/>
      <c r="AAD420" s="276"/>
      <c r="AAE420" s="276"/>
      <c r="AAF420" s="276"/>
      <c r="AAG420" s="276"/>
      <c r="AAH420" s="276"/>
      <c r="AAI420" s="276"/>
    </row>
    <row r="421" spans="500:711" ht="13.5" customHeight="1" x14ac:dyDescent="0.35">
      <c r="SF421" s="276"/>
      <c r="SG421" s="276"/>
      <c r="SJ421" s="276"/>
      <c r="UM421" s="276"/>
      <c r="UN421" s="276"/>
      <c r="UO421" s="276"/>
      <c r="UP421" s="276"/>
      <c r="UQ421" s="276"/>
      <c r="UR421" s="276"/>
      <c r="US421" s="276"/>
      <c r="XA421" s="276"/>
      <c r="XB421" s="276"/>
      <c r="XC421" s="276"/>
      <c r="XD421" s="276"/>
      <c r="XE421" s="276"/>
      <c r="XF421" s="276"/>
      <c r="XG421" s="276"/>
      <c r="AAC421" s="276"/>
      <c r="AAD421" s="276"/>
      <c r="AAE421" s="276"/>
      <c r="AAF421" s="276"/>
      <c r="AAG421" s="276"/>
      <c r="AAH421" s="276"/>
      <c r="AAI421" s="276"/>
    </row>
    <row r="422" spans="500:711" ht="13.5" customHeight="1" x14ac:dyDescent="0.35">
      <c r="SF422" s="276"/>
      <c r="SG422" s="276"/>
      <c r="SJ422" s="276"/>
      <c r="UM422" s="276"/>
      <c r="UN422" s="276"/>
      <c r="UO422" s="276"/>
      <c r="UP422" s="276"/>
      <c r="UQ422" s="276"/>
      <c r="UR422" s="276"/>
      <c r="US422" s="276"/>
      <c r="XA422" s="276"/>
      <c r="XB422" s="276"/>
      <c r="XC422" s="276"/>
      <c r="XD422" s="276"/>
      <c r="XE422" s="276"/>
      <c r="XF422" s="276"/>
      <c r="XG422" s="276"/>
      <c r="AAC422" s="276"/>
      <c r="AAD422" s="276"/>
      <c r="AAE422" s="276"/>
      <c r="AAF422" s="276"/>
      <c r="AAG422" s="276"/>
      <c r="AAH422" s="276"/>
      <c r="AAI422" s="276"/>
    </row>
    <row r="423" spans="500:711" ht="13.5" customHeight="1" x14ac:dyDescent="0.35">
      <c r="SF423" s="276"/>
      <c r="SG423" s="276"/>
      <c r="SJ423" s="276"/>
      <c r="UM423" s="276"/>
      <c r="UN423" s="276"/>
      <c r="UO423" s="276"/>
      <c r="UP423" s="276"/>
      <c r="UQ423" s="276"/>
      <c r="UR423" s="276"/>
      <c r="US423" s="276"/>
      <c r="XA423" s="276"/>
      <c r="XB423" s="276"/>
      <c r="XC423" s="276"/>
      <c r="XD423" s="276"/>
      <c r="XE423" s="276"/>
      <c r="XF423" s="276"/>
      <c r="XG423" s="276"/>
      <c r="AAC423" s="276"/>
      <c r="AAD423" s="276"/>
      <c r="AAE423" s="276"/>
      <c r="AAF423" s="276"/>
      <c r="AAG423" s="276"/>
      <c r="AAH423" s="276"/>
      <c r="AAI423" s="276"/>
    </row>
    <row r="424" spans="500:711" ht="13.5" customHeight="1" x14ac:dyDescent="0.35">
      <c r="SF424" s="276"/>
      <c r="SG424" s="276"/>
      <c r="SJ424" s="276"/>
      <c r="UM424" s="276"/>
      <c r="UN424" s="276"/>
      <c r="UO424" s="276"/>
      <c r="UP424" s="276"/>
      <c r="UQ424" s="276"/>
      <c r="UR424" s="276"/>
      <c r="US424" s="276"/>
      <c r="XA424" s="276"/>
      <c r="XB424" s="276"/>
      <c r="XC424" s="276"/>
      <c r="XD424" s="276"/>
      <c r="XE424" s="276"/>
      <c r="XF424" s="276"/>
      <c r="XG424" s="276"/>
      <c r="AAC424" s="276"/>
      <c r="AAD424" s="276"/>
      <c r="AAE424" s="276"/>
      <c r="AAF424" s="276"/>
      <c r="AAG424" s="276"/>
      <c r="AAH424" s="276"/>
      <c r="AAI424" s="276"/>
    </row>
    <row r="425" spans="500:711" ht="13.5" customHeight="1" x14ac:dyDescent="0.35">
      <c r="SF425" s="276"/>
      <c r="SG425" s="276"/>
      <c r="SJ425" s="276"/>
      <c r="UM425" s="276"/>
      <c r="UN425" s="276"/>
      <c r="UO425" s="276"/>
      <c r="UP425" s="276"/>
      <c r="UQ425" s="276"/>
      <c r="UR425" s="276"/>
      <c r="US425" s="276"/>
      <c r="XA425" s="276"/>
      <c r="XB425" s="276"/>
      <c r="XC425" s="276"/>
      <c r="XD425" s="276"/>
      <c r="XE425" s="276"/>
      <c r="XF425" s="276"/>
      <c r="XG425" s="276"/>
      <c r="AAC425" s="276"/>
      <c r="AAD425" s="276"/>
      <c r="AAE425" s="276"/>
      <c r="AAF425" s="276"/>
      <c r="AAG425" s="276"/>
      <c r="AAH425" s="276"/>
      <c r="AAI425" s="276"/>
    </row>
    <row r="426" spans="500:711" ht="13.5" customHeight="1" x14ac:dyDescent="0.35">
      <c r="SF426" s="276"/>
      <c r="SG426" s="276"/>
      <c r="SJ426" s="276"/>
      <c r="UM426" s="276"/>
      <c r="UN426" s="276"/>
      <c r="UO426" s="276"/>
      <c r="UP426" s="276"/>
      <c r="UQ426" s="276"/>
      <c r="UR426" s="276"/>
      <c r="US426" s="276"/>
      <c r="XA426" s="276"/>
      <c r="XB426" s="276"/>
      <c r="XC426" s="276"/>
      <c r="XD426" s="276"/>
      <c r="XE426" s="276"/>
      <c r="XF426" s="276"/>
      <c r="XG426" s="276"/>
      <c r="AAC426" s="276"/>
      <c r="AAD426" s="276"/>
      <c r="AAE426" s="276"/>
      <c r="AAF426" s="276"/>
      <c r="AAG426" s="276"/>
      <c r="AAH426" s="276"/>
      <c r="AAI426" s="276"/>
    </row>
    <row r="427" spans="500:711" ht="13.5" customHeight="1" x14ac:dyDescent="0.35">
      <c r="SF427" s="276"/>
      <c r="SG427" s="276"/>
      <c r="SJ427" s="276"/>
      <c r="UM427" s="276"/>
      <c r="UN427" s="276"/>
      <c r="UO427" s="276"/>
      <c r="UP427" s="276"/>
      <c r="UQ427" s="276"/>
      <c r="UR427" s="276"/>
      <c r="US427" s="276"/>
      <c r="XA427" s="276"/>
      <c r="XB427" s="276"/>
      <c r="XC427" s="276"/>
      <c r="XD427" s="276"/>
      <c r="XE427" s="276"/>
      <c r="XF427" s="276"/>
      <c r="XG427" s="276"/>
      <c r="AAC427" s="276"/>
      <c r="AAD427" s="276"/>
      <c r="AAE427" s="276"/>
      <c r="AAF427" s="276"/>
      <c r="AAG427" s="276"/>
      <c r="AAH427" s="276"/>
      <c r="AAI427" s="276"/>
    </row>
    <row r="428" spans="500:711" ht="13.5" customHeight="1" x14ac:dyDescent="0.35">
      <c r="SF428" s="276"/>
      <c r="SG428" s="276"/>
      <c r="SJ428" s="276"/>
      <c r="UM428" s="276"/>
      <c r="UN428" s="276"/>
      <c r="UO428" s="276"/>
      <c r="UP428" s="276"/>
      <c r="UQ428" s="276"/>
      <c r="UR428" s="276"/>
      <c r="US428" s="276"/>
      <c r="XA428" s="276"/>
      <c r="XB428" s="276"/>
      <c r="XC428" s="276"/>
      <c r="XD428" s="276"/>
      <c r="XE428" s="276"/>
      <c r="XF428" s="276"/>
      <c r="XG428" s="276"/>
      <c r="AAC428" s="276"/>
      <c r="AAD428" s="276"/>
      <c r="AAE428" s="276"/>
      <c r="AAF428" s="276"/>
      <c r="AAG428" s="276"/>
      <c r="AAH428" s="276"/>
      <c r="AAI428" s="276"/>
    </row>
    <row r="429" spans="500:711" ht="13.5" customHeight="1" x14ac:dyDescent="0.35">
      <c r="SF429" s="276"/>
      <c r="SG429" s="276"/>
      <c r="SJ429" s="276"/>
      <c r="UM429" s="276"/>
      <c r="UN429" s="276"/>
      <c r="UO429" s="276"/>
      <c r="UP429" s="276"/>
      <c r="UQ429" s="276"/>
      <c r="UR429" s="276"/>
      <c r="US429" s="276"/>
      <c r="XA429" s="276"/>
      <c r="XB429" s="276"/>
      <c r="XC429" s="276"/>
      <c r="XD429" s="276"/>
      <c r="XE429" s="276"/>
      <c r="XF429" s="276"/>
      <c r="XG429" s="276"/>
      <c r="AAC429" s="276"/>
      <c r="AAD429" s="276"/>
      <c r="AAE429" s="276"/>
      <c r="AAF429" s="276"/>
      <c r="AAG429" s="276"/>
      <c r="AAH429" s="276"/>
      <c r="AAI429" s="276"/>
    </row>
    <row r="430" spans="500:711" ht="13.5" customHeight="1" x14ac:dyDescent="0.35">
      <c r="SF430" s="276"/>
      <c r="SG430" s="276"/>
      <c r="SJ430" s="276"/>
      <c r="UM430" s="276"/>
      <c r="UN430" s="276"/>
      <c r="UO430" s="276"/>
      <c r="UP430" s="276"/>
      <c r="UQ430" s="276"/>
      <c r="UR430" s="276"/>
      <c r="US430" s="276"/>
      <c r="XA430" s="276"/>
      <c r="XB430" s="276"/>
      <c r="XC430" s="276"/>
      <c r="XD430" s="276"/>
      <c r="XE430" s="276"/>
      <c r="XF430" s="276"/>
      <c r="XG430" s="276"/>
      <c r="AAC430" s="276"/>
      <c r="AAD430" s="276"/>
      <c r="AAE430" s="276"/>
      <c r="AAF430" s="276"/>
      <c r="AAG430" s="276"/>
      <c r="AAH430" s="276"/>
      <c r="AAI430" s="276"/>
    </row>
    <row r="431" spans="500:711" ht="13.5" customHeight="1" x14ac:dyDescent="0.35">
      <c r="SF431" s="276"/>
      <c r="SG431" s="276"/>
      <c r="SJ431" s="276"/>
      <c r="UM431" s="276"/>
      <c r="UN431" s="276"/>
      <c r="UO431" s="276"/>
      <c r="UP431" s="276"/>
      <c r="UQ431" s="276"/>
      <c r="UR431" s="276"/>
      <c r="US431" s="276"/>
      <c r="XA431" s="276"/>
      <c r="XB431" s="276"/>
      <c r="XC431" s="276"/>
      <c r="XD431" s="276"/>
      <c r="XE431" s="276"/>
      <c r="XF431" s="276"/>
      <c r="XG431" s="276"/>
      <c r="AAC431" s="276"/>
      <c r="AAD431" s="276"/>
      <c r="AAE431" s="276"/>
      <c r="AAF431" s="276"/>
      <c r="AAG431" s="276"/>
      <c r="AAH431" s="276"/>
      <c r="AAI431" s="276"/>
    </row>
    <row r="432" spans="500:711" ht="13.5" customHeight="1" x14ac:dyDescent="0.35">
      <c r="SF432" s="276"/>
      <c r="SG432" s="276"/>
      <c r="SJ432" s="276"/>
      <c r="UM432" s="276"/>
      <c r="UN432" s="276"/>
      <c r="UO432" s="276"/>
      <c r="UP432" s="276"/>
      <c r="UQ432" s="276"/>
      <c r="UR432" s="276"/>
      <c r="US432" s="276"/>
      <c r="XA432" s="276"/>
      <c r="XB432" s="276"/>
      <c r="XC432" s="276"/>
      <c r="XD432" s="276"/>
      <c r="XE432" s="276"/>
      <c r="XF432" s="276"/>
      <c r="XG432" s="276"/>
      <c r="AAC432" s="276"/>
      <c r="AAD432" s="276"/>
      <c r="AAE432" s="276"/>
      <c r="AAF432" s="276"/>
      <c r="AAG432" s="276"/>
      <c r="AAH432" s="276"/>
      <c r="AAI432" s="276"/>
    </row>
    <row r="433" spans="500:711" ht="13.5" customHeight="1" x14ac:dyDescent="0.35">
      <c r="SF433" s="276"/>
      <c r="SG433" s="276"/>
      <c r="SJ433" s="276"/>
      <c r="UM433" s="276"/>
      <c r="UN433" s="276"/>
      <c r="UO433" s="276"/>
      <c r="UP433" s="276"/>
      <c r="UQ433" s="276"/>
      <c r="UR433" s="276"/>
      <c r="US433" s="276"/>
      <c r="XA433" s="276"/>
      <c r="XB433" s="276"/>
      <c r="XC433" s="276"/>
      <c r="XD433" s="276"/>
      <c r="XE433" s="276"/>
      <c r="XF433" s="276"/>
      <c r="XG433" s="276"/>
      <c r="AAC433" s="276"/>
      <c r="AAD433" s="276"/>
      <c r="AAE433" s="276"/>
      <c r="AAF433" s="276"/>
      <c r="AAG433" s="276"/>
      <c r="AAH433" s="276"/>
      <c r="AAI433" s="276"/>
    </row>
    <row r="434" spans="500:711" ht="13.5" customHeight="1" x14ac:dyDescent="0.35">
      <c r="SF434" s="276"/>
      <c r="SG434" s="276"/>
      <c r="SJ434" s="276"/>
      <c r="UM434" s="276"/>
      <c r="UN434" s="276"/>
      <c r="UO434" s="276"/>
      <c r="UP434" s="276"/>
      <c r="UQ434" s="276"/>
      <c r="UR434" s="276"/>
      <c r="US434" s="276"/>
      <c r="XA434" s="276"/>
      <c r="XB434" s="276"/>
      <c r="XC434" s="276"/>
      <c r="XD434" s="276"/>
      <c r="XE434" s="276"/>
      <c r="XF434" s="276"/>
      <c r="XG434" s="276"/>
      <c r="AAC434" s="276"/>
      <c r="AAD434" s="276"/>
      <c r="AAE434" s="276"/>
      <c r="AAF434" s="276"/>
      <c r="AAG434" s="276"/>
      <c r="AAH434" s="276"/>
      <c r="AAI434" s="276"/>
    </row>
    <row r="435" spans="500:711" ht="13.5" customHeight="1" x14ac:dyDescent="0.35">
      <c r="SF435" s="276"/>
      <c r="SG435" s="276"/>
      <c r="SJ435" s="276"/>
      <c r="UM435" s="276"/>
      <c r="UN435" s="276"/>
      <c r="UO435" s="276"/>
      <c r="UP435" s="276"/>
      <c r="UQ435" s="276"/>
      <c r="UR435" s="276"/>
      <c r="US435" s="276"/>
      <c r="XA435" s="276"/>
      <c r="XB435" s="276"/>
      <c r="XC435" s="276"/>
      <c r="XD435" s="276"/>
      <c r="XE435" s="276"/>
      <c r="XF435" s="276"/>
      <c r="XG435" s="276"/>
      <c r="AAC435" s="276"/>
      <c r="AAD435" s="276"/>
      <c r="AAE435" s="276"/>
      <c r="AAF435" s="276"/>
      <c r="AAG435" s="276"/>
      <c r="AAH435" s="276"/>
      <c r="AAI435" s="276"/>
    </row>
    <row r="436" spans="500:711" ht="13.5" customHeight="1" x14ac:dyDescent="0.35">
      <c r="SF436" s="276"/>
      <c r="SG436" s="276"/>
      <c r="SJ436" s="276"/>
      <c r="UM436" s="276"/>
      <c r="UN436" s="276"/>
      <c r="UO436" s="276"/>
      <c r="UP436" s="276"/>
      <c r="UQ436" s="276"/>
      <c r="UR436" s="276"/>
      <c r="US436" s="276"/>
      <c r="XA436" s="276"/>
      <c r="XB436" s="276"/>
      <c r="XC436" s="276"/>
      <c r="XD436" s="276"/>
      <c r="XE436" s="276"/>
      <c r="XF436" s="276"/>
      <c r="XG436" s="276"/>
      <c r="AAC436" s="276"/>
      <c r="AAD436" s="276"/>
      <c r="AAE436" s="276"/>
      <c r="AAF436" s="276"/>
      <c r="AAG436" s="276"/>
      <c r="AAH436" s="276"/>
      <c r="AAI436" s="276"/>
    </row>
    <row r="437" spans="500:711" ht="13.5" customHeight="1" x14ac:dyDescent="0.35">
      <c r="SF437" s="276"/>
      <c r="SG437" s="276"/>
      <c r="SJ437" s="276"/>
      <c r="UM437" s="276"/>
      <c r="UN437" s="276"/>
      <c r="UO437" s="276"/>
      <c r="UP437" s="276"/>
      <c r="UQ437" s="276"/>
      <c r="UR437" s="276"/>
      <c r="US437" s="276"/>
      <c r="XA437" s="276"/>
      <c r="XB437" s="276"/>
      <c r="XC437" s="276"/>
      <c r="XD437" s="276"/>
      <c r="XE437" s="276"/>
      <c r="XF437" s="276"/>
      <c r="XG437" s="276"/>
      <c r="AAC437" s="276"/>
      <c r="AAD437" s="276"/>
      <c r="AAE437" s="276"/>
      <c r="AAF437" s="276"/>
      <c r="AAG437" s="276"/>
      <c r="AAH437" s="276"/>
      <c r="AAI437" s="276"/>
    </row>
    <row r="438" spans="500:711" ht="13.5" customHeight="1" x14ac:dyDescent="0.35">
      <c r="SF438" s="276"/>
      <c r="SG438" s="276"/>
      <c r="SJ438" s="276"/>
      <c r="UM438" s="276"/>
      <c r="UN438" s="276"/>
      <c r="UO438" s="276"/>
      <c r="UP438" s="276"/>
      <c r="UQ438" s="276"/>
      <c r="UR438" s="276"/>
      <c r="US438" s="276"/>
      <c r="XA438" s="276"/>
      <c r="XB438" s="276"/>
      <c r="XC438" s="276"/>
      <c r="XD438" s="276"/>
      <c r="XE438" s="276"/>
      <c r="XF438" s="276"/>
      <c r="XG438" s="276"/>
      <c r="AAC438" s="276"/>
      <c r="AAD438" s="276"/>
      <c r="AAE438" s="276"/>
      <c r="AAF438" s="276"/>
      <c r="AAG438" s="276"/>
      <c r="AAH438" s="276"/>
      <c r="AAI438" s="276"/>
    </row>
    <row r="439" spans="500:711" ht="13.5" customHeight="1" x14ac:dyDescent="0.35">
      <c r="SF439" s="276"/>
      <c r="SG439" s="276"/>
      <c r="SJ439" s="276"/>
      <c r="UM439" s="276"/>
      <c r="UN439" s="276"/>
      <c r="UO439" s="276"/>
      <c r="UP439" s="276"/>
      <c r="UQ439" s="276"/>
      <c r="UR439" s="276"/>
      <c r="US439" s="276"/>
      <c r="XA439" s="276"/>
      <c r="XB439" s="276"/>
      <c r="XC439" s="276"/>
      <c r="XD439" s="276"/>
      <c r="XE439" s="276"/>
      <c r="XF439" s="276"/>
      <c r="XG439" s="276"/>
      <c r="AAC439" s="276"/>
      <c r="AAD439" s="276"/>
      <c r="AAE439" s="276"/>
      <c r="AAF439" s="276"/>
      <c r="AAG439" s="276"/>
      <c r="AAH439" s="276"/>
      <c r="AAI439" s="276"/>
    </row>
    <row r="440" spans="500:711" ht="13.5" customHeight="1" x14ac:dyDescent="0.35">
      <c r="SF440" s="276"/>
      <c r="SG440" s="276"/>
      <c r="SJ440" s="276"/>
      <c r="UM440" s="276"/>
      <c r="UN440" s="276"/>
      <c r="UO440" s="276"/>
      <c r="UP440" s="276"/>
      <c r="UQ440" s="276"/>
      <c r="UR440" s="276"/>
      <c r="US440" s="276"/>
      <c r="XA440" s="276"/>
      <c r="XB440" s="276"/>
      <c r="XC440" s="276"/>
      <c r="XD440" s="276"/>
      <c r="XE440" s="276"/>
      <c r="XF440" s="276"/>
      <c r="XG440" s="276"/>
      <c r="AAC440" s="276"/>
      <c r="AAD440" s="276"/>
      <c r="AAE440" s="276"/>
      <c r="AAF440" s="276"/>
      <c r="AAG440" s="276"/>
      <c r="AAH440" s="276"/>
      <c r="AAI440" s="276"/>
    </row>
    <row r="441" spans="500:711" ht="13.5" customHeight="1" x14ac:dyDescent="0.35">
      <c r="SF441" s="276"/>
      <c r="SG441" s="276"/>
      <c r="SJ441" s="276"/>
      <c r="UM441" s="276"/>
      <c r="UN441" s="276"/>
      <c r="UO441" s="276"/>
      <c r="UP441" s="276"/>
      <c r="UQ441" s="276"/>
      <c r="UR441" s="276"/>
      <c r="US441" s="276"/>
      <c r="XA441" s="276"/>
      <c r="XB441" s="276"/>
      <c r="XC441" s="276"/>
      <c r="XD441" s="276"/>
      <c r="XE441" s="276"/>
      <c r="XF441" s="276"/>
      <c r="XG441" s="276"/>
      <c r="AAC441" s="276"/>
      <c r="AAD441" s="276"/>
      <c r="AAE441" s="276"/>
      <c r="AAF441" s="276"/>
      <c r="AAG441" s="276"/>
      <c r="AAH441" s="276"/>
      <c r="AAI441" s="276"/>
    </row>
    <row r="442" spans="500:711" ht="13.5" customHeight="1" x14ac:dyDescent="0.35">
      <c r="SF442" s="276"/>
      <c r="SG442" s="276"/>
      <c r="SJ442" s="276"/>
      <c r="UM442" s="276"/>
      <c r="UN442" s="276"/>
      <c r="UO442" s="276"/>
      <c r="UP442" s="276"/>
      <c r="UQ442" s="276"/>
      <c r="UR442" s="276"/>
      <c r="US442" s="276"/>
      <c r="XA442" s="276"/>
      <c r="XB442" s="276"/>
      <c r="XC442" s="276"/>
      <c r="XD442" s="276"/>
      <c r="XE442" s="276"/>
      <c r="XF442" s="276"/>
      <c r="XG442" s="276"/>
      <c r="AAC442" s="276"/>
      <c r="AAD442" s="276"/>
      <c r="AAE442" s="276"/>
      <c r="AAF442" s="276"/>
      <c r="AAG442" s="276"/>
      <c r="AAH442" s="276"/>
      <c r="AAI442" s="276"/>
    </row>
    <row r="443" spans="500:711" ht="13.5" customHeight="1" x14ac:dyDescent="0.35">
      <c r="SF443" s="276"/>
      <c r="SG443" s="276"/>
      <c r="SJ443" s="276"/>
      <c r="UM443" s="276"/>
      <c r="UN443" s="276"/>
      <c r="UO443" s="276"/>
      <c r="UP443" s="276"/>
      <c r="UQ443" s="276"/>
      <c r="UR443" s="276"/>
      <c r="US443" s="276"/>
      <c r="XA443" s="276"/>
      <c r="XB443" s="276"/>
      <c r="XC443" s="276"/>
      <c r="XD443" s="276"/>
      <c r="XE443" s="276"/>
      <c r="XF443" s="276"/>
      <c r="XG443" s="276"/>
      <c r="AAC443" s="276"/>
      <c r="AAD443" s="276"/>
      <c r="AAE443" s="276"/>
      <c r="AAF443" s="276"/>
      <c r="AAG443" s="276"/>
      <c r="AAH443" s="276"/>
      <c r="AAI443" s="276"/>
    </row>
    <row r="444" spans="500:711" ht="13.5" customHeight="1" x14ac:dyDescent="0.35">
      <c r="SF444" s="276"/>
      <c r="SG444" s="276"/>
      <c r="SJ444" s="276"/>
      <c r="UM444" s="276"/>
      <c r="UN444" s="276"/>
      <c r="UO444" s="276"/>
      <c r="UP444" s="276"/>
      <c r="UQ444" s="276"/>
      <c r="UR444" s="276"/>
      <c r="US444" s="276"/>
      <c r="XA444" s="276"/>
      <c r="XB444" s="276"/>
      <c r="XC444" s="276"/>
      <c r="XD444" s="276"/>
      <c r="XE444" s="276"/>
      <c r="XF444" s="276"/>
      <c r="XG444" s="276"/>
      <c r="AAC444" s="276"/>
      <c r="AAD444" s="276"/>
      <c r="AAE444" s="276"/>
      <c r="AAF444" s="276"/>
      <c r="AAG444" s="276"/>
      <c r="AAH444" s="276"/>
      <c r="AAI444" s="276"/>
    </row>
    <row r="445" spans="500:711" ht="13.5" customHeight="1" x14ac:dyDescent="0.35">
      <c r="SF445" s="276"/>
      <c r="SG445" s="276"/>
      <c r="SJ445" s="276"/>
      <c r="UM445" s="276"/>
      <c r="UN445" s="276"/>
      <c r="UO445" s="276"/>
      <c r="UP445" s="276"/>
      <c r="UQ445" s="276"/>
      <c r="UR445" s="276"/>
      <c r="US445" s="276"/>
      <c r="XA445" s="276"/>
      <c r="XB445" s="276"/>
      <c r="XC445" s="276"/>
      <c r="XD445" s="276"/>
      <c r="XE445" s="276"/>
      <c r="XF445" s="276"/>
      <c r="XG445" s="276"/>
      <c r="AAC445" s="276"/>
      <c r="AAD445" s="276"/>
      <c r="AAE445" s="276"/>
      <c r="AAF445" s="276"/>
      <c r="AAG445" s="276"/>
      <c r="AAH445" s="276"/>
      <c r="AAI445" s="276"/>
    </row>
    <row r="446" spans="500:711" ht="13.5" customHeight="1" x14ac:dyDescent="0.35">
      <c r="SF446" s="276"/>
      <c r="SG446" s="276"/>
      <c r="SJ446" s="276"/>
      <c r="UM446" s="276"/>
      <c r="UN446" s="276"/>
      <c r="UO446" s="276"/>
      <c r="UP446" s="276"/>
      <c r="UQ446" s="276"/>
      <c r="UR446" s="276"/>
      <c r="US446" s="276"/>
      <c r="XA446" s="276"/>
      <c r="XB446" s="276"/>
      <c r="XC446" s="276"/>
      <c r="XD446" s="276"/>
      <c r="XE446" s="276"/>
      <c r="XF446" s="276"/>
      <c r="XG446" s="276"/>
      <c r="AAC446" s="276"/>
      <c r="AAD446" s="276"/>
      <c r="AAE446" s="276"/>
      <c r="AAF446" s="276"/>
      <c r="AAG446" s="276"/>
      <c r="AAH446" s="276"/>
      <c r="AAI446" s="276"/>
    </row>
    <row r="447" spans="500:711" ht="13.5" customHeight="1" x14ac:dyDescent="0.35">
      <c r="SF447" s="276"/>
      <c r="SG447" s="276"/>
      <c r="SJ447" s="276"/>
      <c r="UM447" s="276"/>
      <c r="UN447" s="276"/>
      <c r="UO447" s="276"/>
      <c r="UP447" s="276"/>
      <c r="UQ447" s="276"/>
      <c r="UR447" s="276"/>
      <c r="US447" s="276"/>
      <c r="XA447" s="276"/>
      <c r="XB447" s="276"/>
      <c r="XC447" s="276"/>
      <c r="XD447" s="276"/>
      <c r="XE447" s="276"/>
      <c r="XF447" s="276"/>
      <c r="XG447" s="276"/>
      <c r="AAC447" s="276"/>
      <c r="AAD447" s="276"/>
      <c r="AAE447" s="276"/>
      <c r="AAF447" s="276"/>
      <c r="AAG447" s="276"/>
      <c r="AAH447" s="276"/>
      <c r="AAI447" s="276"/>
    </row>
    <row r="448" spans="500:711" ht="13.5" customHeight="1" x14ac:dyDescent="0.35">
      <c r="SF448" s="276"/>
      <c r="SG448" s="276"/>
      <c r="SJ448" s="276"/>
      <c r="UM448" s="276"/>
      <c r="UN448" s="276"/>
      <c r="UO448" s="276"/>
      <c r="UP448" s="276"/>
      <c r="UQ448" s="276"/>
      <c r="UR448" s="276"/>
      <c r="US448" s="276"/>
      <c r="XA448" s="276"/>
      <c r="XB448" s="276"/>
      <c r="XC448" s="276"/>
      <c r="XD448" s="276"/>
      <c r="XE448" s="276"/>
      <c r="XF448" s="276"/>
      <c r="XG448" s="276"/>
      <c r="AAC448" s="276"/>
      <c r="AAD448" s="276"/>
      <c r="AAE448" s="276"/>
      <c r="AAF448" s="276"/>
      <c r="AAG448" s="276"/>
      <c r="AAH448" s="276"/>
      <c r="AAI448" s="276"/>
    </row>
    <row r="449" spans="500:711" ht="13.5" customHeight="1" x14ac:dyDescent="0.35">
      <c r="SF449" s="276"/>
      <c r="SG449" s="276"/>
      <c r="SJ449" s="276"/>
      <c r="UM449" s="276"/>
      <c r="UN449" s="276"/>
      <c r="UO449" s="276"/>
      <c r="UP449" s="276"/>
      <c r="UQ449" s="276"/>
      <c r="UR449" s="276"/>
      <c r="US449" s="276"/>
      <c r="XA449" s="276"/>
      <c r="XB449" s="276"/>
      <c r="XC449" s="276"/>
      <c r="XD449" s="276"/>
      <c r="XE449" s="276"/>
      <c r="XF449" s="276"/>
      <c r="XG449" s="276"/>
      <c r="AAC449" s="276"/>
      <c r="AAD449" s="276"/>
      <c r="AAE449" s="276"/>
      <c r="AAF449" s="276"/>
      <c r="AAG449" s="276"/>
      <c r="AAH449" s="276"/>
      <c r="AAI449" s="276"/>
    </row>
    <row r="450" spans="500:711" ht="13.5" customHeight="1" x14ac:dyDescent="0.35">
      <c r="SF450" s="276"/>
      <c r="SG450" s="276"/>
      <c r="SJ450" s="276"/>
      <c r="UM450" s="276"/>
      <c r="UN450" s="276"/>
      <c r="UO450" s="276"/>
      <c r="UP450" s="276"/>
      <c r="UQ450" s="276"/>
      <c r="UR450" s="276"/>
      <c r="US450" s="276"/>
      <c r="XA450" s="276"/>
      <c r="XB450" s="276"/>
      <c r="XC450" s="276"/>
      <c r="XD450" s="276"/>
      <c r="XE450" s="276"/>
      <c r="XF450" s="276"/>
      <c r="XG450" s="276"/>
      <c r="AAC450" s="276"/>
      <c r="AAD450" s="276"/>
      <c r="AAE450" s="276"/>
      <c r="AAF450" s="276"/>
      <c r="AAG450" s="276"/>
      <c r="AAH450" s="276"/>
      <c r="AAI450" s="276"/>
    </row>
    <row r="451" spans="500:711" ht="13.5" customHeight="1" x14ac:dyDescent="0.35">
      <c r="SF451" s="276"/>
      <c r="SG451" s="276"/>
      <c r="SJ451" s="276"/>
      <c r="UM451" s="276"/>
      <c r="UN451" s="276"/>
      <c r="UO451" s="276"/>
      <c r="UP451" s="276"/>
      <c r="UQ451" s="276"/>
      <c r="UR451" s="276"/>
      <c r="US451" s="276"/>
      <c r="XA451" s="276"/>
      <c r="XB451" s="276"/>
      <c r="XC451" s="276"/>
      <c r="XD451" s="276"/>
      <c r="XE451" s="276"/>
      <c r="XF451" s="276"/>
      <c r="XG451" s="276"/>
      <c r="AAC451" s="276"/>
      <c r="AAD451" s="276"/>
      <c r="AAE451" s="276"/>
      <c r="AAF451" s="276"/>
      <c r="AAG451" s="276"/>
      <c r="AAH451" s="276"/>
      <c r="AAI451" s="276"/>
    </row>
    <row r="452" spans="500:711" ht="13.5" customHeight="1" x14ac:dyDescent="0.35">
      <c r="SF452" s="276"/>
      <c r="SG452" s="276"/>
      <c r="SJ452" s="276"/>
      <c r="UM452" s="276"/>
      <c r="UN452" s="276"/>
      <c r="UO452" s="276"/>
      <c r="UP452" s="276"/>
      <c r="UQ452" s="276"/>
      <c r="UR452" s="276"/>
      <c r="US452" s="276"/>
      <c r="XA452" s="276"/>
      <c r="XB452" s="276"/>
      <c r="XC452" s="276"/>
      <c r="XD452" s="276"/>
      <c r="XE452" s="276"/>
      <c r="XF452" s="276"/>
      <c r="XG452" s="276"/>
      <c r="AAC452" s="276"/>
      <c r="AAD452" s="276"/>
      <c r="AAE452" s="276"/>
      <c r="AAF452" s="276"/>
      <c r="AAG452" s="276"/>
      <c r="AAH452" s="276"/>
      <c r="AAI452" s="276"/>
    </row>
    <row r="453" spans="500:711" ht="13.5" customHeight="1" x14ac:dyDescent="0.35">
      <c r="SF453" s="276"/>
      <c r="SG453" s="276"/>
      <c r="SJ453" s="276"/>
      <c r="UM453" s="276"/>
      <c r="UN453" s="276"/>
      <c r="UO453" s="276"/>
      <c r="UP453" s="276"/>
      <c r="UQ453" s="276"/>
      <c r="UR453" s="276"/>
      <c r="US453" s="276"/>
      <c r="XA453" s="276"/>
      <c r="XB453" s="276"/>
      <c r="XC453" s="276"/>
      <c r="XD453" s="276"/>
      <c r="XE453" s="276"/>
      <c r="XF453" s="276"/>
      <c r="XG453" s="276"/>
      <c r="AAC453" s="276"/>
      <c r="AAD453" s="276"/>
      <c r="AAE453" s="276"/>
      <c r="AAF453" s="276"/>
      <c r="AAG453" s="276"/>
      <c r="AAH453" s="276"/>
      <c r="AAI453" s="276"/>
    </row>
    <row r="454" spans="500:711" ht="13.5" customHeight="1" x14ac:dyDescent="0.35">
      <c r="SF454" s="276"/>
      <c r="SG454" s="276"/>
      <c r="SJ454" s="276"/>
      <c r="UM454" s="276"/>
      <c r="UN454" s="276"/>
      <c r="UO454" s="276"/>
      <c r="UP454" s="276"/>
      <c r="UQ454" s="276"/>
      <c r="UR454" s="276"/>
      <c r="US454" s="276"/>
      <c r="XA454" s="276"/>
      <c r="XB454" s="276"/>
      <c r="XC454" s="276"/>
      <c r="XD454" s="276"/>
      <c r="XE454" s="276"/>
      <c r="XF454" s="276"/>
      <c r="XG454" s="276"/>
      <c r="AAC454" s="276"/>
      <c r="AAD454" s="276"/>
      <c r="AAE454" s="276"/>
      <c r="AAF454" s="276"/>
      <c r="AAG454" s="276"/>
      <c r="AAH454" s="276"/>
      <c r="AAI454" s="276"/>
    </row>
    <row r="455" spans="500:711" ht="13.5" customHeight="1" x14ac:dyDescent="0.35">
      <c r="SF455" s="276"/>
      <c r="SG455" s="276"/>
      <c r="SJ455" s="276"/>
      <c r="UM455" s="276"/>
      <c r="UN455" s="276"/>
      <c r="UO455" s="276"/>
      <c r="UP455" s="276"/>
      <c r="UQ455" s="276"/>
      <c r="UR455" s="276"/>
      <c r="US455" s="276"/>
      <c r="XA455" s="276"/>
      <c r="XB455" s="276"/>
      <c r="XC455" s="276"/>
      <c r="XD455" s="276"/>
      <c r="XE455" s="276"/>
      <c r="XF455" s="276"/>
      <c r="XG455" s="276"/>
      <c r="AAC455" s="276"/>
      <c r="AAD455" s="276"/>
      <c r="AAE455" s="276"/>
      <c r="AAF455" s="276"/>
      <c r="AAG455" s="276"/>
      <c r="AAH455" s="276"/>
      <c r="AAI455" s="276"/>
    </row>
    <row r="456" spans="500:711" ht="13.5" customHeight="1" x14ac:dyDescent="0.35">
      <c r="SF456" s="276"/>
      <c r="SG456" s="276"/>
      <c r="SJ456" s="276"/>
      <c r="UM456" s="276"/>
      <c r="UN456" s="276"/>
      <c r="UO456" s="276"/>
      <c r="UP456" s="276"/>
      <c r="UQ456" s="276"/>
      <c r="UR456" s="276"/>
      <c r="US456" s="276"/>
      <c r="XA456" s="276"/>
      <c r="XB456" s="276"/>
      <c r="XC456" s="276"/>
      <c r="XD456" s="276"/>
      <c r="XE456" s="276"/>
      <c r="XF456" s="276"/>
      <c r="XG456" s="276"/>
      <c r="AAC456" s="276"/>
      <c r="AAD456" s="276"/>
      <c r="AAE456" s="276"/>
      <c r="AAF456" s="276"/>
      <c r="AAG456" s="276"/>
      <c r="AAH456" s="276"/>
      <c r="AAI456" s="276"/>
    </row>
    <row r="457" spans="500:711" ht="13.5" customHeight="1" x14ac:dyDescent="0.35">
      <c r="SF457" s="276"/>
      <c r="SG457" s="276"/>
      <c r="SJ457" s="276"/>
      <c r="UM457" s="276"/>
      <c r="UN457" s="276"/>
      <c r="UO457" s="276"/>
      <c r="UP457" s="276"/>
      <c r="UQ457" s="276"/>
      <c r="UR457" s="276"/>
      <c r="US457" s="276"/>
      <c r="XA457" s="276"/>
      <c r="XB457" s="276"/>
      <c r="XC457" s="276"/>
      <c r="XD457" s="276"/>
      <c r="XE457" s="276"/>
      <c r="XF457" s="276"/>
      <c r="XG457" s="276"/>
      <c r="AAC457" s="276"/>
      <c r="AAD457" s="276"/>
      <c r="AAE457" s="276"/>
      <c r="AAF457" s="276"/>
      <c r="AAG457" s="276"/>
      <c r="AAH457" s="276"/>
      <c r="AAI457" s="276"/>
    </row>
    <row r="458" spans="500:711" ht="13.5" customHeight="1" x14ac:dyDescent="0.35">
      <c r="SF458" s="276"/>
      <c r="SG458" s="276"/>
      <c r="SJ458" s="276"/>
      <c r="UM458" s="276"/>
      <c r="UN458" s="276"/>
      <c r="UO458" s="276"/>
      <c r="UP458" s="276"/>
      <c r="UQ458" s="276"/>
      <c r="UR458" s="276"/>
      <c r="US458" s="276"/>
      <c r="XA458" s="276"/>
      <c r="XB458" s="276"/>
      <c r="XC458" s="276"/>
      <c r="XD458" s="276"/>
      <c r="XE458" s="276"/>
      <c r="XF458" s="276"/>
      <c r="XG458" s="276"/>
      <c r="AAC458" s="276"/>
      <c r="AAD458" s="276"/>
      <c r="AAE458" s="276"/>
      <c r="AAF458" s="276"/>
      <c r="AAG458" s="276"/>
      <c r="AAH458" s="276"/>
      <c r="AAI458" s="276"/>
    </row>
    <row r="459" spans="500:711" ht="13.5" customHeight="1" x14ac:dyDescent="0.35">
      <c r="SF459" s="276"/>
      <c r="SG459" s="276"/>
      <c r="SJ459" s="276"/>
      <c r="UM459" s="276"/>
      <c r="UN459" s="276"/>
      <c r="UO459" s="276"/>
      <c r="UP459" s="276"/>
      <c r="UQ459" s="276"/>
      <c r="UR459" s="276"/>
      <c r="US459" s="276"/>
      <c r="XA459" s="276"/>
      <c r="XB459" s="276"/>
      <c r="XC459" s="276"/>
      <c r="XD459" s="276"/>
      <c r="XE459" s="276"/>
      <c r="XF459" s="276"/>
      <c r="XG459" s="276"/>
      <c r="AAC459" s="276"/>
      <c r="AAD459" s="276"/>
      <c r="AAE459" s="276"/>
      <c r="AAF459" s="276"/>
      <c r="AAG459" s="276"/>
      <c r="AAH459" s="276"/>
      <c r="AAI459" s="276"/>
    </row>
    <row r="460" spans="500:711" ht="13.5" customHeight="1" x14ac:dyDescent="0.35">
      <c r="SF460" s="276"/>
      <c r="SG460" s="276"/>
      <c r="SJ460" s="276"/>
      <c r="UM460" s="276"/>
      <c r="UN460" s="276"/>
      <c r="UO460" s="276"/>
      <c r="UP460" s="276"/>
      <c r="UQ460" s="276"/>
      <c r="UR460" s="276"/>
      <c r="US460" s="276"/>
      <c r="XA460" s="276"/>
      <c r="XB460" s="276"/>
      <c r="XC460" s="276"/>
      <c r="XD460" s="276"/>
      <c r="XE460" s="276"/>
      <c r="XF460" s="276"/>
      <c r="XG460" s="276"/>
      <c r="AAC460" s="276"/>
      <c r="AAD460" s="276"/>
      <c r="AAE460" s="276"/>
      <c r="AAF460" s="276"/>
      <c r="AAG460" s="276"/>
      <c r="AAH460" s="276"/>
      <c r="AAI460" s="276"/>
    </row>
    <row r="461" spans="500:711" ht="13.5" customHeight="1" x14ac:dyDescent="0.35">
      <c r="SF461" s="276"/>
      <c r="SG461" s="276"/>
      <c r="SJ461" s="276"/>
      <c r="UM461" s="276"/>
      <c r="UN461" s="276"/>
      <c r="UO461" s="276"/>
      <c r="UP461" s="276"/>
      <c r="UQ461" s="276"/>
      <c r="UR461" s="276"/>
      <c r="US461" s="276"/>
      <c r="XA461" s="276"/>
      <c r="XB461" s="276"/>
      <c r="XC461" s="276"/>
      <c r="XD461" s="276"/>
      <c r="XE461" s="276"/>
      <c r="XF461" s="276"/>
      <c r="XG461" s="276"/>
      <c r="AAC461" s="276"/>
      <c r="AAD461" s="276"/>
      <c r="AAE461" s="276"/>
      <c r="AAF461" s="276"/>
      <c r="AAG461" s="276"/>
      <c r="AAH461" s="276"/>
      <c r="AAI461" s="276"/>
    </row>
    <row r="462" spans="500:711" ht="13.5" customHeight="1" x14ac:dyDescent="0.35">
      <c r="SF462" s="276"/>
      <c r="SG462" s="276"/>
      <c r="SJ462" s="276"/>
      <c r="UM462" s="276"/>
      <c r="UN462" s="276"/>
      <c r="UO462" s="276"/>
      <c r="UP462" s="276"/>
      <c r="UQ462" s="276"/>
      <c r="UR462" s="276"/>
      <c r="US462" s="276"/>
      <c r="XA462" s="276"/>
      <c r="XB462" s="276"/>
      <c r="XC462" s="276"/>
      <c r="XD462" s="276"/>
      <c r="XE462" s="276"/>
      <c r="XF462" s="276"/>
      <c r="XG462" s="276"/>
      <c r="AAC462" s="276"/>
      <c r="AAD462" s="276"/>
      <c r="AAE462" s="276"/>
      <c r="AAF462" s="276"/>
      <c r="AAG462" s="276"/>
      <c r="AAH462" s="276"/>
      <c r="AAI462" s="276"/>
    </row>
    <row r="463" spans="500:711" ht="13.5" customHeight="1" x14ac:dyDescent="0.35">
      <c r="SF463" s="276"/>
      <c r="SG463" s="276"/>
      <c r="SJ463" s="276"/>
      <c r="UM463" s="276"/>
      <c r="UN463" s="276"/>
      <c r="UO463" s="276"/>
      <c r="UP463" s="276"/>
      <c r="UQ463" s="276"/>
      <c r="UR463" s="276"/>
      <c r="US463" s="276"/>
      <c r="XA463" s="276"/>
      <c r="XB463" s="276"/>
      <c r="XC463" s="276"/>
      <c r="XD463" s="276"/>
      <c r="XE463" s="276"/>
      <c r="XF463" s="276"/>
      <c r="XG463" s="276"/>
      <c r="AAC463" s="276"/>
      <c r="AAD463" s="276"/>
      <c r="AAE463" s="276"/>
      <c r="AAF463" s="276"/>
      <c r="AAG463" s="276"/>
      <c r="AAH463" s="276"/>
      <c r="AAI463" s="276"/>
    </row>
    <row r="464" spans="500:711" ht="13.5" customHeight="1" x14ac:dyDescent="0.35">
      <c r="SF464" s="276"/>
      <c r="SG464" s="276"/>
      <c r="SJ464" s="276"/>
      <c r="UM464" s="276"/>
      <c r="UN464" s="276"/>
      <c r="UO464" s="276"/>
      <c r="UP464" s="276"/>
      <c r="UQ464" s="276"/>
      <c r="UR464" s="276"/>
      <c r="US464" s="276"/>
      <c r="XA464" s="276"/>
      <c r="XB464" s="276"/>
      <c r="XC464" s="276"/>
      <c r="XD464" s="276"/>
      <c r="XE464" s="276"/>
      <c r="XF464" s="276"/>
      <c r="XG464" s="276"/>
      <c r="AAC464" s="276"/>
      <c r="AAD464" s="276"/>
      <c r="AAE464" s="276"/>
      <c r="AAF464" s="276"/>
      <c r="AAG464" s="276"/>
      <c r="AAH464" s="276"/>
      <c r="AAI464" s="276"/>
    </row>
    <row r="465" spans="500:711" ht="13.5" customHeight="1" x14ac:dyDescent="0.35">
      <c r="SF465" s="276"/>
      <c r="SG465" s="276"/>
      <c r="SJ465" s="276"/>
      <c r="UM465" s="276"/>
      <c r="UN465" s="276"/>
      <c r="UO465" s="276"/>
      <c r="UP465" s="276"/>
      <c r="UQ465" s="276"/>
      <c r="UR465" s="276"/>
      <c r="US465" s="276"/>
      <c r="XA465" s="276"/>
      <c r="XB465" s="276"/>
      <c r="XC465" s="276"/>
      <c r="XD465" s="276"/>
      <c r="XE465" s="276"/>
      <c r="XF465" s="276"/>
      <c r="XG465" s="276"/>
      <c r="AAC465" s="276"/>
      <c r="AAD465" s="276"/>
      <c r="AAE465" s="276"/>
      <c r="AAF465" s="276"/>
      <c r="AAG465" s="276"/>
      <c r="AAH465" s="276"/>
      <c r="AAI465" s="276"/>
    </row>
    <row r="466" spans="500:711" ht="13.5" customHeight="1" x14ac:dyDescent="0.35">
      <c r="SF466" s="276"/>
      <c r="SG466" s="276"/>
      <c r="SJ466" s="276"/>
      <c r="UM466" s="276"/>
      <c r="UN466" s="276"/>
      <c r="UO466" s="276"/>
      <c r="UP466" s="276"/>
      <c r="UQ466" s="276"/>
      <c r="UR466" s="276"/>
      <c r="US466" s="276"/>
      <c r="XA466" s="276"/>
      <c r="XB466" s="276"/>
      <c r="XC466" s="276"/>
      <c r="XD466" s="276"/>
      <c r="XE466" s="276"/>
      <c r="XF466" s="276"/>
      <c r="XG466" s="276"/>
      <c r="AAC466" s="276"/>
      <c r="AAD466" s="276"/>
      <c r="AAE466" s="276"/>
      <c r="AAF466" s="276"/>
      <c r="AAG466" s="276"/>
      <c r="AAH466" s="276"/>
      <c r="AAI466" s="276"/>
    </row>
    <row r="467" spans="500:711" ht="13.5" customHeight="1" x14ac:dyDescent="0.35">
      <c r="SF467" s="276"/>
      <c r="SG467" s="276"/>
      <c r="SJ467" s="276"/>
      <c r="UM467" s="276"/>
      <c r="UN467" s="276"/>
      <c r="UO467" s="276"/>
      <c r="UP467" s="276"/>
      <c r="UQ467" s="276"/>
      <c r="UR467" s="276"/>
      <c r="US467" s="276"/>
      <c r="XA467" s="276"/>
      <c r="XB467" s="276"/>
      <c r="XC467" s="276"/>
      <c r="XD467" s="276"/>
      <c r="XE467" s="276"/>
      <c r="XF467" s="276"/>
      <c r="XG467" s="276"/>
      <c r="AAC467" s="276"/>
      <c r="AAD467" s="276"/>
      <c r="AAE467" s="276"/>
      <c r="AAF467" s="276"/>
      <c r="AAG467" s="276"/>
      <c r="AAH467" s="276"/>
      <c r="AAI467" s="276"/>
    </row>
    <row r="468" spans="500:711" ht="13.5" customHeight="1" x14ac:dyDescent="0.35">
      <c r="SF468" s="276"/>
      <c r="SG468" s="276"/>
      <c r="SJ468" s="276"/>
      <c r="UM468" s="276"/>
      <c r="UN468" s="276"/>
      <c r="UO468" s="276"/>
      <c r="UP468" s="276"/>
      <c r="UQ468" s="276"/>
      <c r="UR468" s="276"/>
      <c r="US468" s="276"/>
      <c r="XA468" s="276"/>
      <c r="XB468" s="276"/>
      <c r="XC468" s="276"/>
      <c r="XD468" s="276"/>
      <c r="XE468" s="276"/>
      <c r="XF468" s="276"/>
      <c r="XG468" s="276"/>
      <c r="AAC468" s="276"/>
      <c r="AAD468" s="276"/>
      <c r="AAE468" s="276"/>
      <c r="AAF468" s="276"/>
      <c r="AAG468" s="276"/>
      <c r="AAH468" s="276"/>
      <c r="AAI468" s="276"/>
    </row>
    <row r="469" spans="500:711" ht="13.5" customHeight="1" x14ac:dyDescent="0.35">
      <c r="SF469" s="276"/>
      <c r="SG469" s="276"/>
      <c r="SJ469" s="276"/>
      <c r="UM469" s="276"/>
      <c r="UN469" s="276"/>
      <c r="UO469" s="276"/>
      <c r="UP469" s="276"/>
      <c r="UQ469" s="276"/>
      <c r="UR469" s="276"/>
      <c r="US469" s="276"/>
      <c r="XA469" s="276"/>
      <c r="XB469" s="276"/>
      <c r="XC469" s="276"/>
      <c r="XD469" s="276"/>
      <c r="XE469" s="276"/>
      <c r="XF469" s="276"/>
      <c r="XG469" s="276"/>
      <c r="AAC469" s="276"/>
      <c r="AAD469" s="276"/>
      <c r="AAE469" s="276"/>
      <c r="AAF469" s="276"/>
      <c r="AAG469" s="276"/>
      <c r="AAH469" s="276"/>
      <c r="AAI469" s="276"/>
    </row>
    <row r="470" spans="500:711" ht="13.5" customHeight="1" x14ac:dyDescent="0.35">
      <c r="SF470" s="276"/>
      <c r="SG470" s="276"/>
      <c r="SJ470" s="276"/>
      <c r="UM470" s="276"/>
      <c r="UN470" s="276"/>
      <c r="UO470" s="276"/>
      <c r="UP470" s="276"/>
      <c r="UQ470" s="276"/>
      <c r="UR470" s="276"/>
      <c r="US470" s="276"/>
      <c r="XA470" s="276"/>
      <c r="XB470" s="276"/>
      <c r="XC470" s="276"/>
      <c r="XD470" s="276"/>
      <c r="XE470" s="276"/>
      <c r="XF470" s="276"/>
      <c r="XG470" s="276"/>
      <c r="AAC470" s="276"/>
      <c r="AAD470" s="276"/>
      <c r="AAE470" s="276"/>
      <c r="AAF470" s="276"/>
      <c r="AAG470" s="276"/>
      <c r="AAH470" s="276"/>
      <c r="AAI470" s="276"/>
    </row>
    <row r="471" spans="500:711" ht="13.5" customHeight="1" x14ac:dyDescent="0.35">
      <c r="SF471" s="276"/>
      <c r="SG471" s="276"/>
      <c r="SJ471" s="276"/>
      <c r="UM471" s="276"/>
      <c r="UN471" s="276"/>
      <c r="UO471" s="276"/>
      <c r="UP471" s="276"/>
      <c r="UQ471" s="276"/>
      <c r="UR471" s="276"/>
      <c r="US471" s="276"/>
      <c r="XA471" s="276"/>
      <c r="XB471" s="276"/>
      <c r="XC471" s="276"/>
      <c r="XD471" s="276"/>
      <c r="XE471" s="276"/>
      <c r="XF471" s="276"/>
      <c r="XG471" s="276"/>
      <c r="AAC471" s="276"/>
      <c r="AAD471" s="276"/>
      <c r="AAE471" s="276"/>
      <c r="AAF471" s="276"/>
      <c r="AAG471" s="276"/>
      <c r="AAH471" s="276"/>
      <c r="AAI471" s="276"/>
    </row>
    <row r="472" spans="500:711" ht="13.5" customHeight="1" x14ac:dyDescent="0.35">
      <c r="SF472" s="276"/>
      <c r="SG472" s="276"/>
      <c r="SJ472" s="276"/>
      <c r="UM472" s="276"/>
      <c r="UN472" s="276"/>
      <c r="UO472" s="276"/>
      <c r="UP472" s="276"/>
      <c r="UQ472" s="276"/>
      <c r="UR472" s="276"/>
      <c r="US472" s="276"/>
      <c r="XA472" s="276"/>
      <c r="XB472" s="276"/>
      <c r="XC472" s="276"/>
      <c r="XD472" s="276"/>
      <c r="XE472" s="276"/>
      <c r="XF472" s="276"/>
      <c r="XG472" s="276"/>
      <c r="AAC472" s="276"/>
      <c r="AAD472" s="276"/>
      <c r="AAE472" s="276"/>
      <c r="AAF472" s="276"/>
      <c r="AAG472" s="276"/>
      <c r="AAH472" s="276"/>
      <c r="AAI472" s="276"/>
    </row>
    <row r="473" spans="500:711" ht="13.5" customHeight="1" x14ac:dyDescent="0.35">
      <c r="SF473" s="276"/>
      <c r="SG473" s="276"/>
      <c r="SJ473" s="276"/>
      <c r="UM473" s="276"/>
      <c r="UN473" s="276"/>
      <c r="UO473" s="276"/>
      <c r="UP473" s="276"/>
      <c r="UQ473" s="276"/>
      <c r="UR473" s="276"/>
      <c r="US473" s="276"/>
      <c r="XA473" s="276"/>
      <c r="XB473" s="276"/>
      <c r="XC473" s="276"/>
      <c r="XD473" s="276"/>
      <c r="XE473" s="276"/>
      <c r="XF473" s="276"/>
      <c r="XG473" s="276"/>
      <c r="AAC473" s="276"/>
      <c r="AAD473" s="276"/>
      <c r="AAE473" s="276"/>
      <c r="AAF473" s="276"/>
      <c r="AAG473" s="276"/>
      <c r="AAH473" s="276"/>
      <c r="AAI473" s="276"/>
    </row>
    <row r="474" spans="500:711" ht="13.5" customHeight="1" x14ac:dyDescent="0.35">
      <c r="SF474" s="276"/>
      <c r="SG474" s="276"/>
      <c r="SJ474" s="276"/>
      <c r="UM474" s="276"/>
      <c r="UN474" s="276"/>
      <c r="UO474" s="276"/>
      <c r="UP474" s="276"/>
      <c r="UQ474" s="276"/>
      <c r="UR474" s="276"/>
      <c r="US474" s="276"/>
      <c r="XA474" s="276"/>
      <c r="XB474" s="276"/>
      <c r="XC474" s="276"/>
      <c r="XD474" s="276"/>
      <c r="XE474" s="276"/>
      <c r="XF474" s="276"/>
      <c r="XG474" s="276"/>
      <c r="AAC474" s="276"/>
      <c r="AAD474" s="276"/>
      <c r="AAE474" s="276"/>
      <c r="AAF474" s="276"/>
      <c r="AAG474" s="276"/>
      <c r="AAH474" s="276"/>
      <c r="AAI474" s="276"/>
    </row>
    <row r="475" spans="500:711" ht="13.5" customHeight="1" x14ac:dyDescent="0.35">
      <c r="SF475" s="276"/>
      <c r="SG475" s="276"/>
      <c r="SJ475" s="276"/>
      <c r="UM475" s="276"/>
      <c r="UN475" s="276"/>
      <c r="UO475" s="276"/>
      <c r="UP475" s="276"/>
      <c r="UQ475" s="276"/>
      <c r="UR475" s="276"/>
      <c r="US475" s="276"/>
      <c r="XA475" s="276"/>
      <c r="XB475" s="276"/>
      <c r="XC475" s="276"/>
      <c r="XD475" s="276"/>
      <c r="XE475" s="276"/>
      <c r="XF475" s="276"/>
      <c r="XG475" s="276"/>
      <c r="AAC475" s="276"/>
      <c r="AAD475" s="276"/>
      <c r="AAE475" s="276"/>
      <c r="AAF475" s="276"/>
      <c r="AAG475" s="276"/>
      <c r="AAH475" s="276"/>
      <c r="AAI475" s="276"/>
    </row>
    <row r="476" spans="500:711" ht="13.5" customHeight="1" x14ac:dyDescent="0.35">
      <c r="SF476" s="276"/>
      <c r="SG476" s="276"/>
      <c r="SJ476" s="276"/>
      <c r="UM476" s="276"/>
      <c r="UN476" s="276"/>
      <c r="UO476" s="276"/>
      <c r="UP476" s="276"/>
      <c r="UQ476" s="276"/>
      <c r="UR476" s="276"/>
      <c r="US476" s="276"/>
      <c r="XA476" s="276"/>
      <c r="XB476" s="276"/>
      <c r="XC476" s="276"/>
      <c r="XD476" s="276"/>
      <c r="XE476" s="276"/>
      <c r="XF476" s="276"/>
      <c r="XG476" s="276"/>
      <c r="AAC476" s="276"/>
      <c r="AAD476" s="276"/>
      <c r="AAE476" s="276"/>
      <c r="AAF476" s="276"/>
      <c r="AAG476" s="276"/>
      <c r="AAH476" s="276"/>
      <c r="AAI476" s="276"/>
    </row>
    <row r="477" spans="500:711" ht="13.5" customHeight="1" x14ac:dyDescent="0.35">
      <c r="SF477" s="276"/>
      <c r="SG477" s="276"/>
      <c r="SJ477" s="276"/>
      <c r="UM477" s="276"/>
      <c r="UN477" s="276"/>
      <c r="UO477" s="276"/>
      <c r="UP477" s="276"/>
      <c r="UQ477" s="276"/>
      <c r="UR477" s="276"/>
      <c r="US477" s="276"/>
      <c r="XA477" s="276"/>
      <c r="XB477" s="276"/>
      <c r="XC477" s="276"/>
      <c r="XD477" s="276"/>
      <c r="XE477" s="276"/>
      <c r="XF477" s="276"/>
      <c r="XG477" s="276"/>
      <c r="AAC477" s="276"/>
      <c r="AAD477" s="276"/>
      <c r="AAE477" s="276"/>
      <c r="AAF477" s="276"/>
      <c r="AAG477" s="276"/>
      <c r="AAH477" s="276"/>
      <c r="AAI477" s="276"/>
    </row>
    <row r="478" spans="500:711" ht="13.5" customHeight="1" x14ac:dyDescent="0.35">
      <c r="SF478" s="276"/>
      <c r="SG478" s="276"/>
      <c r="SJ478" s="276"/>
      <c r="UM478" s="276"/>
      <c r="UN478" s="276"/>
      <c r="UO478" s="276"/>
      <c r="UP478" s="276"/>
      <c r="UQ478" s="276"/>
      <c r="UR478" s="276"/>
      <c r="US478" s="276"/>
      <c r="XA478" s="276"/>
      <c r="XB478" s="276"/>
      <c r="XC478" s="276"/>
      <c r="XD478" s="276"/>
      <c r="XE478" s="276"/>
      <c r="XF478" s="276"/>
      <c r="XG478" s="276"/>
      <c r="AAC478" s="276"/>
      <c r="AAD478" s="276"/>
      <c r="AAE478" s="276"/>
      <c r="AAF478" s="276"/>
      <c r="AAG478" s="276"/>
      <c r="AAH478" s="276"/>
      <c r="AAI478" s="276"/>
    </row>
    <row r="479" spans="500:711" ht="13.5" customHeight="1" x14ac:dyDescent="0.35">
      <c r="SF479" s="276"/>
      <c r="SG479" s="276"/>
      <c r="SJ479" s="276"/>
      <c r="UM479" s="276"/>
      <c r="UN479" s="276"/>
      <c r="UO479" s="276"/>
      <c r="UP479" s="276"/>
      <c r="UQ479" s="276"/>
      <c r="UR479" s="276"/>
      <c r="US479" s="276"/>
      <c r="XA479" s="276"/>
      <c r="XB479" s="276"/>
      <c r="XC479" s="276"/>
      <c r="XD479" s="276"/>
      <c r="XE479" s="276"/>
      <c r="XF479" s="276"/>
      <c r="XG479" s="276"/>
      <c r="AAC479" s="276"/>
      <c r="AAD479" s="276"/>
      <c r="AAE479" s="276"/>
      <c r="AAF479" s="276"/>
      <c r="AAG479" s="276"/>
      <c r="AAH479" s="276"/>
      <c r="AAI479" s="276"/>
    </row>
    <row r="480" spans="500:711" ht="13.5" customHeight="1" x14ac:dyDescent="0.35">
      <c r="SF480" s="276"/>
      <c r="SG480" s="276"/>
      <c r="SJ480" s="276"/>
      <c r="UM480" s="276"/>
      <c r="UN480" s="276"/>
      <c r="UO480" s="276"/>
      <c r="UP480" s="276"/>
      <c r="UQ480" s="276"/>
      <c r="UR480" s="276"/>
      <c r="US480" s="276"/>
      <c r="XA480" s="276"/>
      <c r="XB480" s="276"/>
      <c r="XC480" s="276"/>
      <c r="XD480" s="276"/>
      <c r="XE480" s="276"/>
      <c r="XF480" s="276"/>
      <c r="XG480" s="276"/>
      <c r="AAC480" s="276"/>
      <c r="AAD480" s="276"/>
      <c r="AAE480" s="276"/>
      <c r="AAF480" s="276"/>
      <c r="AAG480" s="276"/>
      <c r="AAH480" s="276"/>
      <c r="AAI480" s="276"/>
    </row>
    <row r="481" spans="500:711" ht="13.5" customHeight="1" x14ac:dyDescent="0.35">
      <c r="SF481" s="276"/>
      <c r="SG481" s="276"/>
      <c r="SJ481" s="276"/>
      <c r="UM481" s="276"/>
      <c r="UN481" s="276"/>
      <c r="UO481" s="276"/>
      <c r="UP481" s="276"/>
      <c r="UQ481" s="276"/>
      <c r="UR481" s="276"/>
      <c r="US481" s="276"/>
      <c r="XA481" s="276"/>
      <c r="XB481" s="276"/>
      <c r="XC481" s="276"/>
      <c r="XD481" s="276"/>
      <c r="XE481" s="276"/>
      <c r="XF481" s="276"/>
      <c r="XG481" s="276"/>
      <c r="AAC481" s="276"/>
      <c r="AAD481" s="276"/>
      <c r="AAE481" s="276"/>
      <c r="AAF481" s="276"/>
      <c r="AAG481" s="276"/>
      <c r="AAH481" s="276"/>
      <c r="AAI481" s="276"/>
    </row>
    <row r="482" spans="500:711" ht="13.5" customHeight="1" x14ac:dyDescent="0.35">
      <c r="SF482" s="276"/>
      <c r="SG482" s="276"/>
      <c r="SJ482" s="276"/>
      <c r="UM482" s="276"/>
      <c r="UN482" s="276"/>
      <c r="UO482" s="276"/>
      <c r="UP482" s="276"/>
      <c r="UQ482" s="276"/>
      <c r="UR482" s="276"/>
      <c r="US482" s="276"/>
      <c r="XA482" s="276"/>
      <c r="XB482" s="276"/>
      <c r="XC482" s="276"/>
      <c r="XD482" s="276"/>
      <c r="XE482" s="276"/>
      <c r="XF482" s="276"/>
      <c r="XG482" s="276"/>
      <c r="AAC482" s="276"/>
      <c r="AAD482" s="276"/>
      <c r="AAE482" s="276"/>
      <c r="AAF482" s="276"/>
      <c r="AAG482" s="276"/>
      <c r="AAH482" s="276"/>
      <c r="AAI482" s="276"/>
    </row>
    <row r="483" spans="500:711" ht="13.5" customHeight="1" x14ac:dyDescent="0.35">
      <c r="SF483" s="276"/>
      <c r="SG483" s="276"/>
      <c r="SJ483" s="276"/>
      <c r="UM483" s="276"/>
      <c r="UN483" s="276"/>
      <c r="UO483" s="276"/>
      <c r="UP483" s="276"/>
      <c r="UQ483" s="276"/>
      <c r="UR483" s="276"/>
      <c r="US483" s="276"/>
      <c r="XA483" s="276"/>
      <c r="XB483" s="276"/>
      <c r="XC483" s="276"/>
      <c r="XD483" s="276"/>
      <c r="XE483" s="276"/>
      <c r="XF483" s="276"/>
      <c r="XG483" s="276"/>
      <c r="AAC483" s="276"/>
      <c r="AAD483" s="276"/>
      <c r="AAE483" s="276"/>
      <c r="AAF483" s="276"/>
      <c r="AAG483" s="276"/>
      <c r="AAH483" s="276"/>
      <c r="AAI483" s="276"/>
    </row>
    <row r="484" spans="500:711" ht="13.5" customHeight="1" x14ac:dyDescent="0.35">
      <c r="SF484" s="276"/>
      <c r="SG484" s="276"/>
      <c r="SJ484" s="276"/>
      <c r="UM484" s="276"/>
      <c r="UN484" s="276"/>
      <c r="UO484" s="276"/>
      <c r="UP484" s="276"/>
      <c r="UQ484" s="276"/>
      <c r="UR484" s="276"/>
      <c r="US484" s="276"/>
      <c r="XA484" s="276"/>
      <c r="XB484" s="276"/>
      <c r="XC484" s="276"/>
      <c r="XD484" s="276"/>
      <c r="XE484" s="276"/>
      <c r="XF484" s="276"/>
      <c r="XG484" s="276"/>
      <c r="AAC484" s="276"/>
      <c r="AAD484" s="276"/>
      <c r="AAE484" s="276"/>
      <c r="AAF484" s="276"/>
      <c r="AAG484" s="276"/>
      <c r="AAH484" s="276"/>
      <c r="AAI484" s="276"/>
    </row>
    <row r="485" spans="500:711" ht="13.5" customHeight="1" x14ac:dyDescent="0.35">
      <c r="SF485" s="276"/>
      <c r="SG485" s="276"/>
      <c r="SJ485" s="276"/>
      <c r="UM485" s="276"/>
      <c r="UN485" s="276"/>
      <c r="UO485" s="276"/>
      <c r="UP485" s="276"/>
      <c r="UQ485" s="276"/>
      <c r="UR485" s="276"/>
      <c r="US485" s="276"/>
      <c r="XA485" s="276"/>
      <c r="XB485" s="276"/>
      <c r="XC485" s="276"/>
      <c r="XD485" s="276"/>
      <c r="XE485" s="276"/>
      <c r="XF485" s="276"/>
      <c r="XG485" s="276"/>
      <c r="AAC485" s="276"/>
      <c r="AAD485" s="276"/>
      <c r="AAE485" s="276"/>
      <c r="AAF485" s="276"/>
      <c r="AAG485" s="276"/>
      <c r="AAH485" s="276"/>
      <c r="AAI485" s="276"/>
    </row>
    <row r="486" spans="500:711" ht="13.5" customHeight="1" x14ac:dyDescent="0.35">
      <c r="SF486" s="276"/>
      <c r="SG486" s="276"/>
      <c r="SJ486" s="276"/>
      <c r="UM486" s="276"/>
      <c r="UN486" s="276"/>
      <c r="UO486" s="276"/>
      <c r="UP486" s="276"/>
      <c r="UQ486" s="276"/>
      <c r="UR486" s="276"/>
      <c r="US486" s="276"/>
      <c r="XA486" s="276"/>
      <c r="XB486" s="276"/>
      <c r="XC486" s="276"/>
      <c r="XD486" s="276"/>
      <c r="XE486" s="276"/>
      <c r="XF486" s="276"/>
      <c r="XG486" s="276"/>
      <c r="AAC486" s="276"/>
      <c r="AAD486" s="276"/>
      <c r="AAE486" s="276"/>
      <c r="AAF486" s="276"/>
      <c r="AAG486" s="276"/>
      <c r="AAH486" s="276"/>
      <c r="AAI486" s="276"/>
    </row>
    <row r="487" spans="500:711" ht="13.5" customHeight="1" x14ac:dyDescent="0.35">
      <c r="SF487" s="276"/>
      <c r="SG487" s="276"/>
      <c r="SJ487" s="276"/>
      <c r="UM487" s="276"/>
      <c r="UN487" s="276"/>
      <c r="UO487" s="276"/>
      <c r="UP487" s="276"/>
      <c r="UQ487" s="276"/>
      <c r="UR487" s="276"/>
      <c r="US487" s="276"/>
      <c r="XA487" s="276"/>
      <c r="XB487" s="276"/>
      <c r="XC487" s="276"/>
      <c r="XD487" s="276"/>
      <c r="XE487" s="276"/>
      <c r="XF487" s="276"/>
      <c r="XG487" s="276"/>
      <c r="AAC487" s="276"/>
      <c r="AAD487" s="276"/>
      <c r="AAE487" s="276"/>
      <c r="AAF487" s="276"/>
      <c r="AAG487" s="276"/>
      <c r="AAH487" s="276"/>
      <c r="AAI487" s="276"/>
    </row>
    <row r="488" spans="500:711" ht="13.5" customHeight="1" x14ac:dyDescent="0.35">
      <c r="SF488" s="276"/>
      <c r="SG488" s="276"/>
      <c r="SJ488" s="276"/>
      <c r="UM488" s="276"/>
      <c r="UN488" s="276"/>
      <c r="UO488" s="276"/>
      <c r="UP488" s="276"/>
      <c r="UQ488" s="276"/>
      <c r="UR488" s="276"/>
      <c r="US488" s="276"/>
      <c r="XA488" s="276"/>
      <c r="XB488" s="276"/>
      <c r="XC488" s="276"/>
      <c r="XD488" s="276"/>
      <c r="XE488" s="276"/>
      <c r="XF488" s="276"/>
      <c r="XG488" s="276"/>
      <c r="AAC488" s="276"/>
      <c r="AAD488" s="276"/>
      <c r="AAE488" s="276"/>
      <c r="AAF488" s="276"/>
      <c r="AAG488" s="276"/>
      <c r="AAH488" s="276"/>
      <c r="AAI488" s="276"/>
    </row>
    <row r="489" spans="500:711" ht="13.5" customHeight="1" x14ac:dyDescent="0.35">
      <c r="SF489" s="276"/>
      <c r="SG489" s="276"/>
      <c r="SJ489" s="276"/>
      <c r="UM489" s="276"/>
      <c r="UN489" s="276"/>
      <c r="UO489" s="276"/>
      <c r="UP489" s="276"/>
      <c r="UQ489" s="276"/>
      <c r="UR489" s="276"/>
      <c r="US489" s="276"/>
      <c r="XA489" s="276"/>
      <c r="XB489" s="276"/>
      <c r="XC489" s="276"/>
      <c r="XD489" s="276"/>
      <c r="XE489" s="276"/>
      <c r="XF489" s="276"/>
      <c r="XG489" s="276"/>
      <c r="AAC489" s="276"/>
      <c r="AAD489" s="276"/>
      <c r="AAE489" s="276"/>
      <c r="AAF489" s="276"/>
      <c r="AAG489" s="276"/>
      <c r="AAH489" s="276"/>
      <c r="AAI489" s="276"/>
    </row>
    <row r="490" spans="500:711" ht="13.5" customHeight="1" x14ac:dyDescent="0.35">
      <c r="SF490" s="276"/>
      <c r="SG490" s="276"/>
      <c r="SJ490" s="276"/>
      <c r="UM490" s="276"/>
      <c r="UN490" s="276"/>
      <c r="UO490" s="276"/>
      <c r="UP490" s="276"/>
      <c r="UQ490" s="276"/>
      <c r="UR490" s="276"/>
      <c r="US490" s="276"/>
      <c r="XA490" s="276"/>
      <c r="XB490" s="276"/>
      <c r="XC490" s="276"/>
      <c r="XD490" s="276"/>
      <c r="XE490" s="276"/>
      <c r="XF490" s="276"/>
      <c r="XG490" s="276"/>
      <c r="AAC490" s="276"/>
      <c r="AAD490" s="276"/>
      <c r="AAE490" s="276"/>
      <c r="AAF490" s="276"/>
      <c r="AAG490" s="276"/>
      <c r="AAH490" s="276"/>
      <c r="AAI490" s="276"/>
    </row>
    <row r="491" spans="500:711" ht="13.5" customHeight="1" x14ac:dyDescent="0.35">
      <c r="SF491" s="276"/>
      <c r="SG491" s="276"/>
      <c r="SJ491" s="276"/>
      <c r="UM491" s="276"/>
      <c r="UN491" s="276"/>
      <c r="UO491" s="276"/>
      <c r="UP491" s="276"/>
      <c r="UQ491" s="276"/>
      <c r="UR491" s="276"/>
      <c r="US491" s="276"/>
      <c r="XA491" s="276"/>
      <c r="XB491" s="276"/>
      <c r="XC491" s="276"/>
      <c r="XD491" s="276"/>
      <c r="XE491" s="276"/>
      <c r="XF491" s="276"/>
      <c r="XG491" s="276"/>
      <c r="AAC491" s="276"/>
      <c r="AAD491" s="276"/>
      <c r="AAE491" s="276"/>
      <c r="AAF491" s="276"/>
      <c r="AAG491" s="276"/>
      <c r="AAH491" s="276"/>
      <c r="AAI491" s="276"/>
    </row>
    <row r="492" spans="500:711" ht="13.5" customHeight="1" x14ac:dyDescent="0.35">
      <c r="SF492" s="276"/>
      <c r="SG492" s="276"/>
      <c r="SJ492" s="276"/>
      <c r="UM492" s="276"/>
      <c r="UN492" s="276"/>
      <c r="UO492" s="276"/>
      <c r="UP492" s="276"/>
      <c r="UQ492" s="276"/>
      <c r="UR492" s="276"/>
      <c r="US492" s="276"/>
      <c r="XA492" s="276"/>
      <c r="XB492" s="276"/>
      <c r="XC492" s="276"/>
      <c r="XD492" s="276"/>
      <c r="XE492" s="276"/>
      <c r="XF492" s="276"/>
      <c r="XG492" s="276"/>
      <c r="AAC492" s="276"/>
      <c r="AAD492" s="276"/>
      <c r="AAE492" s="276"/>
      <c r="AAF492" s="276"/>
      <c r="AAG492" s="276"/>
      <c r="AAH492" s="276"/>
      <c r="AAI492" s="276"/>
    </row>
    <row r="493" spans="500:711" ht="13.5" customHeight="1" x14ac:dyDescent="0.35">
      <c r="SF493" s="276"/>
      <c r="SG493" s="276"/>
      <c r="SJ493" s="276"/>
      <c r="UM493" s="276"/>
      <c r="UN493" s="276"/>
      <c r="UO493" s="276"/>
      <c r="UP493" s="276"/>
      <c r="UQ493" s="276"/>
      <c r="UR493" s="276"/>
      <c r="US493" s="276"/>
      <c r="XA493" s="276"/>
      <c r="XB493" s="276"/>
      <c r="XC493" s="276"/>
      <c r="XD493" s="276"/>
      <c r="XE493" s="276"/>
      <c r="XF493" s="276"/>
      <c r="XG493" s="276"/>
      <c r="AAC493" s="276"/>
      <c r="AAD493" s="276"/>
      <c r="AAE493" s="276"/>
      <c r="AAF493" s="276"/>
      <c r="AAG493" s="276"/>
      <c r="AAH493" s="276"/>
      <c r="AAI493" s="276"/>
    </row>
    <row r="494" spans="500:711" ht="13.5" customHeight="1" x14ac:dyDescent="0.35">
      <c r="SF494" s="276"/>
      <c r="SG494" s="276"/>
      <c r="SJ494" s="276"/>
      <c r="UM494" s="276"/>
      <c r="UN494" s="276"/>
      <c r="UO494" s="276"/>
      <c r="UP494" s="276"/>
      <c r="UQ494" s="276"/>
      <c r="UR494" s="276"/>
      <c r="US494" s="276"/>
      <c r="XA494" s="276"/>
      <c r="XB494" s="276"/>
      <c r="XC494" s="276"/>
      <c r="XD494" s="276"/>
      <c r="XE494" s="276"/>
      <c r="XF494" s="276"/>
      <c r="XG494" s="276"/>
      <c r="AAC494" s="276"/>
      <c r="AAD494" s="276"/>
      <c r="AAE494" s="276"/>
      <c r="AAF494" s="276"/>
      <c r="AAG494" s="276"/>
      <c r="AAH494" s="276"/>
      <c r="AAI494" s="276"/>
    </row>
    <row r="495" spans="500:711" ht="13.5" customHeight="1" x14ac:dyDescent="0.35">
      <c r="SF495" s="276"/>
      <c r="SG495" s="276"/>
      <c r="SJ495" s="276"/>
      <c r="UM495" s="276"/>
      <c r="UN495" s="276"/>
      <c r="UO495" s="276"/>
      <c r="UP495" s="276"/>
      <c r="UQ495" s="276"/>
      <c r="UR495" s="276"/>
      <c r="US495" s="276"/>
      <c r="XA495" s="276"/>
      <c r="XB495" s="276"/>
      <c r="XC495" s="276"/>
      <c r="XD495" s="276"/>
      <c r="XE495" s="276"/>
      <c r="XF495" s="276"/>
      <c r="XG495" s="276"/>
      <c r="AAC495" s="276"/>
      <c r="AAD495" s="276"/>
      <c r="AAE495" s="276"/>
      <c r="AAF495" s="276"/>
      <c r="AAG495" s="276"/>
      <c r="AAH495" s="276"/>
      <c r="AAI495" s="276"/>
    </row>
    <row r="496" spans="500:711" ht="13.5" customHeight="1" x14ac:dyDescent="0.35">
      <c r="SF496" s="276"/>
      <c r="SG496" s="276"/>
      <c r="SJ496" s="276"/>
      <c r="UM496" s="276"/>
      <c r="UN496" s="276"/>
      <c r="UO496" s="276"/>
      <c r="UP496" s="276"/>
      <c r="UQ496" s="276"/>
      <c r="UR496" s="276"/>
      <c r="US496" s="276"/>
      <c r="XA496" s="276"/>
      <c r="XB496" s="276"/>
      <c r="XC496" s="276"/>
      <c r="XD496" s="276"/>
      <c r="XE496" s="276"/>
      <c r="XF496" s="276"/>
      <c r="XG496" s="276"/>
      <c r="AAC496" s="276"/>
      <c r="AAD496" s="276"/>
      <c r="AAE496" s="276"/>
      <c r="AAF496" s="276"/>
      <c r="AAG496" s="276"/>
      <c r="AAH496" s="276"/>
      <c r="AAI496" s="276"/>
    </row>
    <row r="497" spans="500:711" ht="13.5" customHeight="1" x14ac:dyDescent="0.35">
      <c r="SF497" s="276"/>
      <c r="SG497" s="276"/>
      <c r="SJ497" s="276"/>
      <c r="UM497" s="276"/>
      <c r="UN497" s="276"/>
      <c r="UO497" s="276"/>
      <c r="UP497" s="276"/>
      <c r="UQ497" s="276"/>
      <c r="UR497" s="276"/>
      <c r="US497" s="276"/>
      <c r="XA497" s="276"/>
      <c r="XB497" s="276"/>
      <c r="XC497" s="276"/>
      <c r="XD497" s="276"/>
      <c r="XE497" s="276"/>
      <c r="XF497" s="276"/>
      <c r="XG497" s="276"/>
      <c r="AAC497" s="276"/>
      <c r="AAD497" s="276"/>
      <c r="AAE497" s="276"/>
      <c r="AAF497" s="276"/>
      <c r="AAG497" s="276"/>
      <c r="AAH497" s="276"/>
      <c r="AAI497" s="276"/>
    </row>
    <row r="498" spans="500:711" ht="13.5" customHeight="1" x14ac:dyDescent="0.35">
      <c r="SF498" s="276"/>
      <c r="SG498" s="276"/>
      <c r="SJ498" s="276"/>
      <c r="UM498" s="276"/>
      <c r="UN498" s="276"/>
      <c r="UO498" s="276"/>
      <c r="UP498" s="276"/>
      <c r="UQ498" s="276"/>
      <c r="UR498" s="276"/>
      <c r="US498" s="276"/>
      <c r="XA498" s="276"/>
      <c r="XB498" s="276"/>
      <c r="XC498" s="276"/>
      <c r="XD498" s="276"/>
      <c r="XE498" s="276"/>
      <c r="XF498" s="276"/>
      <c r="XG498" s="276"/>
      <c r="AAC498" s="276"/>
      <c r="AAD498" s="276"/>
      <c r="AAE498" s="276"/>
      <c r="AAF498" s="276"/>
      <c r="AAG498" s="276"/>
      <c r="AAH498" s="276"/>
      <c r="AAI498" s="276"/>
    </row>
    <row r="499" spans="500:711" ht="13.5" customHeight="1" x14ac:dyDescent="0.35">
      <c r="SF499" s="276"/>
      <c r="SG499" s="276"/>
      <c r="SJ499" s="276"/>
      <c r="UM499" s="276"/>
      <c r="UN499" s="276"/>
      <c r="UO499" s="276"/>
      <c r="UP499" s="276"/>
      <c r="UQ499" s="276"/>
      <c r="UR499" s="276"/>
      <c r="US499" s="276"/>
      <c r="XA499" s="276"/>
      <c r="XB499" s="276"/>
      <c r="XC499" s="276"/>
      <c r="XD499" s="276"/>
      <c r="XE499" s="276"/>
      <c r="XF499" s="276"/>
      <c r="XG499" s="276"/>
      <c r="AAC499" s="276"/>
      <c r="AAD499" s="276"/>
      <c r="AAE499" s="276"/>
      <c r="AAF499" s="276"/>
      <c r="AAG499" s="276"/>
      <c r="AAH499" s="276"/>
      <c r="AAI499" s="276"/>
    </row>
    <row r="500" spans="500:711" ht="13.5" customHeight="1" x14ac:dyDescent="0.35">
      <c r="SF500" s="276"/>
      <c r="SG500" s="276"/>
      <c r="SJ500" s="276"/>
      <c r="UM500" s="276"/>
      <c r="UN500" s="276"/>
      <c r="UO500" s="276"/>
      <c r="UP500" s="276"/>
      <c r="UQ500" s="276"/>
      <c r="UR500" s="276"/>
      <c r="US500" s="276"/>
      <c r="XA500" s="276"/>
      <c r="XB500" s="276"/>
      <c r="XC500" s="276"/>
      <c r="XD500" s="276"/>
      <c r="XE500" s="276"/>
      <c r="XF500" s="276"/>
      <c r="XG500" s="276"/>
      <c r="AAC500" s="276"/>
      <c r="AAD500" s="276"/>
      <c r="AAE500" s="276"/>
      <c r="AAF500" s="276"/>
      <c r="AAG500" s="276"/>
      <c r="AAH500" s="276"/>
      <c r="AAI500" s="276"/>
    </row>
    <row r="501" spans="500:711" ht="13.5" customHeight="1" x14ac:dyDescent="0.35">
      <c r="SF501" s="276"/>
      <c r="SG501" s="276"/>
      <c r="SJ501" s="276"/>
      <c r="UM501" s="276"/>
      <c r="UN501" s="276"/>
      <c r="UO501" s="276"/>
      <c r="UP501" s="276"/>
      <c r="UQ501" s="276"/>
      <c r="UR501" s="276"/>
      <c r="US501" s="276"/>
      <c r="XA501" s="276"/>
      <c r="XB501" s="276"/>
      <c r="XC501" s="276"/>
      <c r="XD501" s="276"/>
      <c r="XE501" s="276"/>
      <c r="XF501" s="276"/>
      <c r="XG501" s="276"/>
      <c r="AAC501" s="276"/>
      <c r="AAD501" s="276"/>
      <c r="AAE501" s="276"/>
      <c r="AAF501" s="276"/>
      <c r="AAG501" s="276"/>
      <c r="AAH501" s="276"/>
      <c r="AAI501" s="276"/>
    </row>
    <row r="502" spans="500:711" ht="13.5" customHeight="1" x14ac:dyDescent="0.35">
      <c r="SF502" s="276"/>
      <c r="SG502" s="276"/>
      <c r="SJ502" s="276"/>
      <c r="UM502" s="276"/>
      <c r="UN502" s="276"/>
      <c r="UO502" s="276"/>
      <c r="UP502" s="276"/>
      <c r="UQ502" s="276"/>
      <c r="UR502" s="276"/>
      <c r="US502" s="276"/>
      <c r="XA502" s="276"/>
      <c r="XB502" s="276"/>
      <c r="XC502" s="276"/>
      <c r="XD502" s="276"/>
      <c r="XE502" s="276"/>
      <c r="XF502" s="276"/>
      <c r="XG502" s="276"/>
      <c r="AAC502" s="276"/>
      <c r="AAD502" s="276"/>
      <c r="AAE502" s="276"/>
      <c r="AAF502" s="276"/>
      <c r="AAG502" s="276"/>
      <c r="AAH502" s="276"/>
      <c r="AAI502" s="276"/>
    </row>
    <row r="503" spans="500:711" ht="13.5" customHeight="1" x14ac:dyDescent="0.35">
      <c r="SF503" s="276"/>
      <c r="SG503" s="276"/>
      <c r="SJ503" s="276"/>
      <c r="UM503" s="276"/>
      <c r="UN503" s="276"/>
      <c r="UO503" s="276"/>
      <c r="UP503" s="276"/>
      <c r="UQ503" s="276"/>
      <c r="UR503" s="276"/>
      <c r="US503" s="276"/>
      <c r="XA503" s="276"/>
      <c r="XB503" s="276"/>
      <c r="XC503" s="276"/>
      <c r="XD503" s="276"/>
      <c r="XE503" s="276"/>
      <c r="XF503" s="276"/>
      <c r="XG503" s="276"/>
      <c r="AAC503" s="276"/>
      <c r="AAD503" s="276"/>
      <c r="AAE503" s="276"/>
      <c r="AAF503" s="276"/>
      <c r="AAG503" s="276"/>
      <c r="AAH503" s="276"/>
      <c r="AAI503" s="276"/>
    </row>
    <row r="504" spans="500:711" ht="13.5" customHeight="1" x14ac:dyDescent="0.35">
      <c r="SF504" s="276"/>
      <c r="SG504" s="276"/>
      <c r="SJ504" s="276"/>
      <c r="UM504" s="276"/>
      <c r="UN504" s="276"/>
      <c r="UO504" s="276"/>
      <c r="UP504" s="276"/>
      <c r="UQ504" s="276"/>
      <c r="UR504" s="276"/>
      <c r="US504" s="276"/>
      <c r="XA504" s="276"/>
      <c r="XB504" s="276"/>
      <c r="XC504" s="276"/>
      <c r="XD504" s="276"/>
      <c r="XE504" s="276"/>
      <c r="XF504" s="276"/>
      <c r="XG504" s="276"/>
      <c r="AAC504" s="276"/>
      <c r="AAD504" s="276"/>
      <c r="AAE504" s="276"/>
      <c r="AAF504" s="276"/>
      <c r="AAG504" s="276"/>
      <c r="AAH504" s="276"/>
      <c r="AAI504" s="276"/>
    </row>
    <row r="505" spans="500:711" ht="13.5" customHeight="1" x14ac:dyDescent="0.35">
      <c r="SF505" s="276"/>
      <c r="SG505" s="276"/>
      <c r="SJ505" s="276"/>
      <c r="UM505" s="276"/>
      <c r="UN505" s="276"/>
      <c r="UO505" s="276"/>
      <c r="UP505" s="276"/>
      <c r="UQ505" s="276"/>
      <c r="UR505" s="276"/>
      <c r="US505" s="276"/>
      <c r="XA505" s="276"/>
      <c r="XB505" s="276"/>
      <c r="XC505" s="276"/>
      <c r="XD505" s="276"/>
      <c r="XE505" s="276"/>
      <c r="XF505" s="276"/>
      <c r="XG505" s="276"/>
      <c r="AAC505" s="276"/>
      <c r="AAD505" s="276"/>
      <c r="AAE505" s="276"/>
      <c r="AAF505" s="276"/>
      <c r="AAG505" s="276"/>
      <c r="AAH505" s="276"/>
      <c r="AAI505" s="276"/>
    </row>
    <row r="506" spans="500:711" ht="13.5" customHeight="1" x14ac:dyDescent="0.35">
      <c r="SF506" s="276"/>
      <c r="SG506" s="276"/>
      <c r="SJ506" s="276"/>
      <c r="UM506" s="276"/>
      <c r="UN506" s="276"/>
      <c r="UO506" s="276"/>
      <c r="UP506" s="276"/>
      <c r="UQ506" s="276"/>
      <c r="UR506" s="276"/>
      <c r="US506" s="276"/>
      <c r="XA506" s="276"/>
      <c r="XB506" s="276"/>
      <c r="XC506" s="276"/>
      <c r="XD506" s="276"/>
      <c r="XE506" s="276"/>
      <c r="XF506" s="276"/>
      <c r="XG506" s="276"/>
      <c r="AAC506" s="276"/>
      <c r="AAD506" s="276"/>
      <c r="AAE506" s="276"/>
      <c r="AAF506" s="276"/>
      <c r="AAG506" s="276"/>
      <c r="AAH506" s="276"/>
      <c r="AAI506" s="276"/>
    </row>
    <row r="507" spans="500:711" ht="13.5" customHeight="1" x14ac:dyDescent="0.35">
      <c r="SF507" s="276"/>
      <c r="SG507" s="276"/>
      <c r="SJ507" s="276"/>
      <c r="UM507" s="276"/>
      <c r="UN507" s="276"/>
      <c r="UO507" s="276"/>
      <c r="UP507" s="276"/>
      <c r="UQ507" s="276"/>
      <c r="UR507" s="276"/>
      <c r="US507" s="276"/>
      <c r="XA507" s="276"/>
      <c r="XB507" s="276"/>
      <c r="XC507" s="276"/>
      <c r="XD507" s="276"/>
      <c r="XE507" s="276"/>
      <c r="XF507" s="276"/>
      <c r="XG507" s="276"/>
      <c r="AAC507" s="276"/>
      <c r="AAD507" s="276"/>
      <c r="AAE507" s="276"/>
      <c r="AAF507" s="276"/>
      <c r="AAG507" s="276"/>
      <c r="AAH507" s="276"/>
      <c r="AAI507" s="276"/>
    </row>
    <row r="508" spans="500:711" ht="13.5" customHeight="1" x14ac:dyDescent="0.35">
      <c r="SF508" s="276"/>
      <c r="SG508" s="276"/>
      <c r="SJ508" s="276"/>
      <c r="UM508" s="276"/>
      <c r="UN508" s="276"/>
      <c r="UO508" s="276"/>
      <c r="UP508" s="276"/>
      <c r="UQ508" s="276"/>
      <c r="UR508" s="276"/>
      <c r="US508" s="276"/>
      <c r="XA508" s="276"/>
      <c r="XB508" s="276"/>
      <c r="XC508" s="276"/>
      <c r="XD508" s="276"/>
      <c r="XE508" s="276"/>
      <c r="XF508" s="276"/>
      <c r="XG508" s="276"/>
      <c r="AAC508" s="276"/>
      <c r="AAD508" s="276"/>
      <c r="AAE508" s="276"/>
      <c r="AAF508" s="276"/>
      <c r="AAG508" s="276"/>
      <c r="AAH508" s="276"/>
      <c r="AAI508" s="276"/>
    </row>
    <row r="509" spans="500:711" ht="13.5" customHeight="1" x14ac:dyDescent="0.35">
      <c r="SF509" s="276"/>
      <c r="SG509" s="276"/>
      <c r="SJ509" s="276"/>
      <c r="UM509" s="276"/>
      <c r="UN509" s="276"/>
      <c r="UO509" s="276"/>
      <c r="UP509" s="276"/>
      <c r="UQ509" s="276"/>
      <c r="UR509" s="276"/>
      <c r="US509" s="276"/>
      <c r="XA509" s="276"/>
      <c r="XB509" s="276"/>
      <c r="XC509" s="276"/>
      <c r="XD509" s="276"/>
      <c r="XE509" s="276"/>
      <c r="XF509" s="276"/>
      <c r="XG509" s="276"/>
      <c r="AAC509" s="276"/>
      <c r="AAD509" s="276"/>
      <c r="AAE509" s="276"/>
      <c r="AAF509" s="276"/>
      <c r="AAG509" s="276"/>
      <c r="AAH509" s="276"/>
      <c r="AAI509" s="276"/>
    </row>
    <row r="510" spans="500:711" ht="13.5" customHeight="1" x14ac:dyDescent="0.35">
      <c r="SF510" s="276"/>
      <c r="SG510" s="276"/>
      <c r="SJ510" s="276"/>
      <c r="UM510" s="276"/>
      <c r="UN510" s="276"/>
      <c r="UO510" s="276"/>
      <c r="UP510" s="276"/>
      <c r="UQ510" s="276"/>
      <c r="UR510" s="276"/>
      <c r="US510" s="276"/>
      <c r="XA510" s="276"/>
      <c r="XB510" s="276"/>
      <c r="XC510" s="276"/>
      <c r="XD510" s="276"/>
      <c r="XE510" s="276"/>
      <c r="XF510" s="276"/>
      <c r="XG510" s="276"/>
      <c r="AAC510" s="276"/>
      <c r="AAD510" s="276"/>
      <c r="AAE510" s="276"/>
      <c r="AAF510" s="276"/>
      <c r="AAG510" s="276"/>
      <c r="AAH510" s="276"/>
      <c r="AAI510" s="276"/>
    </row>
    <row r="511" spans="500:711" ht="13.5" customHeight="1" x14ac:dyDescent="0.35">
      <c r="SF511" s="280"/>
      <c r="SG511" s="280"/>
      <c r="SJ511" s="276"/>
      <c r="UM511" s="280"/>
      <c r="UN511" s="280"/>
      <c r="UO511" s="280"/>
      <c r="UP511" s="280"/>
      <c r="UQ511" s="280"/>
      <c r="UR511" s="280"/>
      <c r="US511" s="280"/>
      <c r="XA511" s="280"/>
      <c r="XB511" s="280"/>
      <c r="XC511" s="280"/>
      <c r="XD511" s="280"/>
      <c r="XE511" s="280"/>
      <c r="XF511" s="280"/>
      <c r="XG511" s="280"/>
      <c r="AAC511" s="280"/>
      <c r="AAD511" s="280"/>
      <c r="AAE511" s="280"/>
      <c r="AAF511" s="280"/>
      <c r="AAG511" s="280"/>
      <c r="AAH511" s="280"/>
      <c r="AAI511" s="280"/>
    </row>
    <row r="512" spans="500:711" ht="13.5" customHeight="1" x14ac:dyDescent="0.35">
      <c r="SJ512" s="276"/>
    </row>
    <row r="513" spans="504:504" ht="13.5" customHeight="1" x14ac:dyDescent="0.35">
      <c r="SJ513" s="276"/>
    </row>
    <row r="514" spans="504:504" ht="13.5" customHeight="1" x14ac:dyDescent="0.35">
      <c r="SJ514" s="276"/>
    </row>
    <row r="515" spans="504:504" ht="13.5" customHeight="1" x14ac:dyDescent="0.35">
      <c r="SJ515" s="276"/>
    </row>
    <row r="516" spans="504:504" ht="13.5" customHeight="1" x14ac:dyDescent="0.35">
      <c r="SJ516" s="276"/>
    </row>
    <row r="517" spans="504:504" ht="13.5" customHeight="1" x14ac:dyDescent="0.35">
      <c r="SJ517" s="276"/>
    </row>
    <row r="518" spans="504:504" ht="13.5" customHeight="1" x14ac:dyDescent="0.35">
      <c r="SJ518" s="276"/>
    </row>
  </sheetData>
  <autoFilter ref="A1:SC221" xr:uid="{00000000-0009-0000-0000-000000000000}"/>
  <sortState ref="A4:SG222">
    <sortCondition ref="A4:A222"/>
  </sortState>
  <customSheetViews>
    <customSheetView guid="{FFA1313C-039F-4446-9420-9F736E7431BF}" scale="71" filter="1" showAutoFilter="1">
      <pane xSplit="1" ySplit="1" topLeftCell="QR2" activePane="bottomRight" state="frozen"/>
      <selection pane="bottomRight" activeCell="RJ1" sqref="RJ1:RJ1048576"/>
      <pageMargins left="0.7" right="0.7" top="0.75" bottom="0.75" header="0.3" footer="0.3"/>
      <pageSetup orientation="portrait" r:id="rId1"/>
      <autoFilter ref="A1:RJ110" xr:uid="{00000000-0000-0000-0000-000000000000}">
        <filterColumn colId="466">
          <filters>
            <filter val="No"/>
            <filter val="Yes"/>
          </filters>
        </filterColumn>
        <filterColumn colId="475">
          <filters>
            <filter val="Eastern Mediterranean"/>
          </filters>
        </filterColumn>
      </autoFilter>
    </customSheetView>
  </customSheetViews>
  <conditionalFormatting sqref="SE83:SE84">
    <cfRule type="expression" dxfId="91" priority="93">
      <formula>IF(SC84=SE84, "Match", "")</formula>
    </cfRule>
  </conditionalFormatting>
  <conditionalFormatting sqref="A60">
    <cfRule type="duplicateValues" dxfId="90" priority="90"/>
  </conditionalFormatting>
  <conditionalFormatting sqref="A1:B2 A61:A109 A3:A59 A110:B110 A222:B1048576 A111:A221">
    <cfRule type="duplicateValues" dxfId="89" priority="95"/>
  </conditionalFormatting>
  <conditionalFormatting sqref="SF98">
    <cfRule type="duplicateValues" dxfId="88" priority="88"/>
  </conditionalFormatting>
  <conditionalFormatting sqref="SF99">
    <cfRule type="duplicateValues" dxfId="87" priority="87"/>
  </conditionalFormatting>
  <conditionalFormatting sqref="SF100">
    <cfRule type="duplicateValues" dxfId="86" priority="86"/>
  </conditionalFormatting>
  <conditionalFormatting sqref="SF101">
    <cfRule type="duplicateValues" dxfId="85" priority="85"/>
  </conditionalFormatting>
  <conditionalFormatting sqref="SF102">
    <cfRule type="duplicateValues" dxfId="84" priority="84"/>
  </conditionalFormatting>
  <conditionalFormatting sqref="SF103">
    <cfRule type="duplicateValues" dxfId="83" priority="83"/>
  </conditionalFormatting>
  <conditionalFormatting sqref="SF104">
    <cfRule type="duplicateValues" dxfId="82" priority="82"/>
  </conditionalFormatting>
  <conditionalFormatting sqref="SF105">
    <cfRule type="duplicateValues" dxfId="81" priority="81"/>
  </conditionalFormatting>
  <conditionalFormatting sqref="SF106">
    <cfRule type="duplicateValues" dxfId="80" priority="80"/>
  </conditionalFormatting>
  <conditionalFormatting sqref="SF107">
    <cfRule type="duplicateValues" dxfId="79" priority="79"/>
  </conditionalFormatting>
  <conditionalFormatting sqref="SF108">
    <cfRule type="duplicateValues" dxfId="78" priority="78"/>
  </conditionalFormatting>
  <conditionalFormatting sqref="SF109">
    <cfRule type="duplicateValues" dxfId="77" priority="77"/>
  </conditionalFormatting>
  <conditionalFormatting sqref="SF110">
    <cfRule type="duplicateValues" dxfId="76" priority="76"/>
  </conditionalFormatting>
  <conditionalFormatting sqref="SF111">
    <cfRule type="duplicateValues" dxfId="75" priority="75"/>
  </conditionalFormatting>
  <conditionalFormatting sqref="SF112">
    <cfRule type="duplicateValues" dxfId="74" priority="74"/>
  </conditionalFormatting>
  <conditionalFormatting sqref="SF113">
    <cfRule type="duplicateValues" dxfId="73" priority="73"/>
  </conditionalFormatting>
  <conditionalFormatting sqref="SF114">
    <cfRule type="duplicateValues" dxfId="72" priority="72"/>
  </conditionalFormatting>
  <conditionalFormatting sqref="SF115">
    <cfRule type="duplicateValues" dxfId="71" priority="71"/>
  </conditionalFormatting>
  <conditionalFormatting sqref="SF116">
    <cfRule type="duplicateValues" dxfId="70" priority="70"/>
  </conditionalFormatting>
  <conditionalFormatting sqref="SF117">
    <cfRule type="duplicateValues" dxfId="69" priority="69"/>
  </conditionalFormatting>
  <conditionalFormatting sqref="SF118">
    <cfRule type="duplicateValues" dxfId="68" priority="68"/>
  </conditionalFormatting>
  <conditionalFormatting sqref="SF119">
    <cfRule type="duplicateValues" dxfId="67" priority="67"/>
  </conditionalFormatting>
  <conditionalFormatting sqref="SF120">
    <cfRule type="duplicateValues" dxfId="66" priority="66"/>
  </conditionalFormatting>
  <conditionalFormatting sqref="SF121:SF124">
    <cfRule type="duplicateValues" dxfId="65" priority="65"/>
  </conditionalFormatting>
  <conditionalFormatting sqref="SF125">
    <cfRule type="duplicateValues" dxfId="64" priority="64"/>
  </conditionalFormatting>
  <conditionalFormatting sqref="SF126:SF128">
    <cfRule type="duplicateValues" dxfId="63" priority="61"/>
  </conditionalFormatting>
  <conditionalFormatting sqref="SF129">
    <cfRule type="duplicateValues" dxfId="62" priority="60"/>
  </conditionalFormatting>
  <conditionalFormatting sqref="SF130:SF131">
    <cfRule type="duplicateValues" dxfId="61" priority="59"/>
  </conditionalFormatting>
  <conditionalFormatting sqref="SF132:SF133">
    <cfRule type="duplicateValues" dxfId="60" priority="58"/>
  </conditionalFormatting>
  <conditionalFormatting sqref="SF134:SF140">
    <cfRule type="duplicateValues" dxfId="59" priority="57"/>
  </conditionalFormatting>
  <conditionalFormatting sqref="SF141:SF143">
    <cfRule type="duplicateValues" dxfId="58" priority="56"/>
  </conditionalFormatting>
  <conditionalFormatting sqref="SF144">
    <cfRule type="duplicateValues" dxfId="57" priority="55"/>
  </conditionalFormatting>
  <conditionalFormatting sqref="SF145">
    <cfRule type="duplicateValues" dxfId="56" priority="54"/>
  </conditionalFormatting>
  <conditionalFormatting sqref="SF146:SF147">
    <cfRule type="duplicateValues" dxfId="55" priority="53"/>
  </conditionalFormatting>
  <conditionalFormatting sqref="SF148:SF151">
    <cfRule type="duplicateValues" dxfId="54" priority="52"/>
  </conditionalFormatting>
  <conditionalFormatting sqref="SF152">
    <cfRule type="duplicateValues" dxfId="53" priority="51"/>
  </conditionalFormatting>
  <conditionalFormatting sqref="SF153">
    <cfRule type="duplicateValues" dxfId="52" priority="50"/>
  </conditionalFormatting>
  <conditionalFormatting sqref="SF154">
    <cfRule type="duplicateValues" dxfId="51" priority="49"/>
  </conditionalFormatting>
  <conditionalFormatting sqref="SF155">
    <cfRule type="duplicateValues" dxfId="50" priority="48"/>
  </conditionalFormatting>
  <conditionalFormatting sqref="SF156:SF157">
    <cfRule type="duplicateValues" dxfId="49" priority="47"/>
  </conditionalFormatting>
  <conditionalFormatting sqref="SF158:SF161">
    <cfRule type="duplicateValues" dxfId="48" priority="46"/>
  </conditionalFormatting>
  <conditionalFormatting sqref="SF162">
    <cfRule type="duplicateValues" dxfId="47" priority="45"/>
  </conditionalFormatting>
  <conditionalFormatting sqref="SF163">
    <cfRule type="duplicateValues" dxfId="46" priority="44"/>
  </conditionalFormatting>
  <conditionalFormatting sqref="SF164">
    <cfRule type="duplicateValues" dxfId="45" priority="43"/>
  </conditionalFormatting>
  <conditionalFormatting sqref="SF165">
    <cfRule type="duplicateValues" dxfId="44" priority="42"/>
  </conditionalFormatting>
  <conditionalFormatting sqref="SF166">
    <cfRule type="duplicateValues" dxfId="43" priority="41"/>
  </conditionalFormatting>
  <conditionalFormatting sqref="SF167">
    <cfRule type="duplicateValues" dxfId="42" priority="40"/>
  </conditionalFormatting>
  <conditionalFormatting sqref="SF168">
    <cfRule type="duplicateValues" dxfId="41" priority="39"/>
  </conditionalFormatting>
  <conditionalFormatting sqref="SF169">
    <cfRule type="duplicateValues" dxfId="40" priority="38"/>
  </conditionalFormatting>
  <conditionalFormatting sqref="SF170:SF171">
    <cfRule type="duplicateValues" dxfId="39" priority="37"/>
  </conditionalFormatting>
  <conditionalFormatting sqref="SF172">
    <cfRule type="duplicateValues" dxfId="38" priority="36"/>
  </conditionalFormatting>
  <conditionalFormatting sqref="SF173">
    <cfRule type="duplicateValues" dxfId="37" priority="35"/>
  </conditionalFormatting>
  <conditionalFormatting sqref="SF174">
    <cfRule type="duplicateValues" dxfId="36" priority="34"/>
  </conditionalFormatting>
  <conditionalFormatting sqref="SF175:SF176">
    <cfRule type="duplicateValues" dxfId="35" priority="33"/>
  </conditionalFormatting>
  <conditionalFormatting sqref="SF177">
    <cfRule type="duplicateValues" dxfId="34" priority="32"/>
  </conditionalFormatting>
  <conditionalFormatting sqref="SF178">
    <cfRule type="duplicateValues" dxfId="33" priority="31"/>
  </conditionalFormatting>
  <conditionalFormatting sqref="SF179">
    <cfRule type="duplicateValues" dxfId="32" priority="30"/>
  </conditionalFormatting>
  <conditionalFormatting sqref="SF180">
    <cfRule type="duplicateValues" dxfId="31" priority="29"/>
  </conditionalFormatting>
  <conditionalFormatting sqref="SF181">
    <cfRule type="duplicateValues" dxfId="30" priority="28"/>
  </conditionalFormatting>
  <conditionalFormatting sqref="SF182">
    <cfRule type="duplicateValues" dxfId="29" priority="27"/>
  </conditionalFormatting>
  <conditionalFormatting sqref="SF183">
    <cfRule type="duplicateValues" dxfId="28" priority="26"/>
  </conditionalFormatting>
  <conditionalFormatting sqref="SF184">
    <cfRule type="duplicateValues" dxfId="27" priority="25"/>
  </conditionalFormatting>
  <conditionalFormatting sqref="SF185">
    <cfRule type="duplicateValues" dxfId="26" priority="24"/>
  </conditionalFormatting>
  <conditionalFormatting sqref="SF186">
    <cfRule type="duplicateValues" dxfId="25" priority="23"/>
  </conditionalFormatting>
  <conditionalFormatting sqref="SF187">
    <cfRule type="duplicateValues" dxfId="24" priority="22"/>
  </conditionalFormatting>
  <conditionalFormatting sqref="SF188">
    <cfRule type="duplicateValues" dxfId="23" priority="21"/>
  </conditionalFormatting>
  <conditionalFormatting sqref="SF189">
    <cfRule type="duplicateValues" dxfId="22" priority="20"/>
  </conditionalFormatting>
  <conditionalFormatting sqref="SF190">
    <cfRule type="duplicateValues" dxfId="21" priority="19"/>
  </conditionalFormatting>
  <conditionalFormatting sqref="SF191">
    <cfRule type="duplicateValues" dxfId="20" priority="18"/>
  </conditionalFormatting>
  <conditionalFormatting sqref="SF192">
    <cfRule type="duplicateValues" dxfId="19" priority="17"/>
  </conditionalFormatting>
  <conditionalFormatting sqref="SF193">
    <cfRule type="duplicateValues" dxfId="18" priority="16"/>
  </conditionalFormatting>
  <conditionalFormatting sqref="SF194">
    <cfRule type="duplicateValues" dxfId="17" priority="15"/>
  </conditionalFormatting>
  <conditionalFormatting sqref="SF195">
    <cfRule type="duplicateValues" dxfId="16" priority="14"/>
  </conditionalFormatting>
  <conditionalFormatting sqref="SF196">
    <cfRule type="duplicateValues" dxfId="15" priority="13"/>
  </conditionalFormatting>
  <conditionalFormatting sqref="SF197">
    <cfRule type="duplicateValues" dxfId="14" priority="12"/>
  </conditionalFormatting>
  <conditionalFormatting sqref="SF198">
    <cfRule type="duplicateValues" dxfId="13" priority="11"/>
  </conditionalFormatting>
  <conditionalFormatting sqref="SF199:SF203">
    <cfRule type="duplicateValues" dxfId="12" priority="10"/>
  </conditionalFormatting>
  <conditionalFormatting sqref="SF204">
    <cfRule type="duplicateValues" dxfId="11" priority="9"/>
  </conditionalFormatting>
  <conditionalFormatting sqref="SF205:SF206">
    <cfRule type="duplicateValues" dxfId="10" priority="8"/>
  </conditionalFormatting>
  <conditionalFormatting sqref="SF207:SF208">
    <cfRule type="duplicateValues" dxfId="9" priority="7"/>
  </conditionalFormatting>
  <conditionalFormatting sqref="SF209">
    <cfRule type="duplicateValues" dxfId="8" priority="6"/>
  </conditionalFormatting>
  <conditionalFormatting sqref="SF210">
    <cfRule type="duplicateValues" dxfId="7" priority="5"/>
  </conditionalFormatting>
  <conditionalFormatting sqref="SF211">
    <cfRule type="duplicateValues" dxfId="6" priority="4"/>
  </conditionalFormatting>
  <conditionalFormatting sqref="SF212">
    <cfRule type="duplicateValues" dxfId="5" priority="3"/>
  </conditionalFormatting>
  <conditionalFormatting sqref="SF213:SF216">
    <cfRule type="duplicateValues" dxfId="4" priority="2"/>
  </conditionalFormatting>
  <conditionalFormatting sqref="SF217:SF218">
    <cfRule type="duplicateValues" dxfId="3" priority="1"/>
  </conditionalFormatting>
  <conditionalFormatting sqref="SF219:SF220">
    <cfRule type="duplicateValues" dxfId="2" priority="62"/>
  </conditionalFormatting>
  <conditionalFormatting sqref="SF221">
    <cfRule type="duplicateValues" dxfId="1" priority="63"/>
  </conditionalFormatting>
  <conditionalFormatting sqref="SG1:SG2">
    <cfRule type="duplicateValues" dxfId="0" priority="89"/>
  </conditionalFormatting>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Q16611"/>
  <sheetViews>
    <sheetView zoomScale="50" zoomScaleNormal="50" workbookViewId="0">
      <pane xSplit="1" ySplit="1" topLeftCell="B156" activePane="bottomRight" state="frozen"/>
      <selection pane="topRight" activeCell="B1" sqref="B1"/>
      <selection pane="bottomLeft" activeCell="A2" sqref="A2"/>
      <selection pane="bottomRight" activeCell="A165" sqref="A165"/>
    </sheetView>
  </sheetViews>
  <sheetFormatPr defaultColWidth="9.1796875" defaultRowHeight="21" customHeight="1" x14ac:dyDescent="0.5"/>
  <cols>
    <col min="1" max="1" width="74" style="7" customWidth="1"/>
    <col min="2" max="2" width="22.1796875" style="16" customWidth="1"/>
    <col min="3" max="3" width="0.81640625" style="17" customWidth="1"/>
    <col min="4" max="7" width="25" style="16" customWidth="1"/>
    <col min="8" max="8" width="0.81640625" style="17" customWidth="1"/>
    <col min="9" max="14" width="23.81640625" style="16" customWidth="1"/>
    <col min="15" max="15" width="12.54296875" style="9" customWidth="1"/>
    <col min="16" max="69" width="9.1796875" style="9"/>
    <col min="70" max="16384" width="9.1796875" style="8"/>
  </cols>
  <sheetData>
    <row r="1" spans="1:69" s="30" customFormat="1" ht="91.5" customHeight="1" x14ac:dyDescent="0.35">
      <c r="A1" s="79"/>
      <c r="B1" s="80" t="s">
        <v>94</v>
      </c>
      <c r="C1" s="81"/>
      <c r="D1" s="82" t="s">
        <v>762</v>
      </c>
      <c r="E1" s="82" t="s">
        <v>763</v>
      </c>
      <c r="F1" s="82" t="s">
        <v>764</v>
      </c>
      <c r="G1" s="82" t="s">
        <v>765</v>
      </c>
      <c r="H1" s="81"/>
      <c r="I1" s="120" t="s">
        <v>766</v>
      </c>
      <c r="J1" s="121" t="s">
        <v>767</v>
      </c>
      <c r="K1" s="120" t="s">
        <v>768</v>
      </c>
      <c r="L1" s="120" t="s">
        <v>769</v>
      </c>
      <c r="M1" s="120" t="s">
        <v>770</v>
      </c>
      <c r="N1" s="122" t="s">
        <v>771</v>
      </c>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r="2" spans="1:69" s="9" customFormat="1" ht="21" customHeight="1" x14ac:dyDescent="0.5">
      <c r="A2" s="83" t="s">
        <v>95</v>
      </c>
      <c r="B2" s="183">
        <v>7713468205</v>
      </c>
      <c r="C2" s="184"/>
      <c r="D2" s="186">
        <v>1231300393</v>
      </c>
      <c r="E2" s="186">
        <v>2891699226</v>
      </c>
      <c r="F2" s="186">
        <v>2913534425</v>
      </c>
      <c r="G2" s="10">
        <v>668456539</v>
      </c>
      <c r="H2" s="11"/>
      <c r="I2" s="10">
        <v>1091758856</v>
      </c>
      <c r="J2" s="10">
        <v>1013533920</v>
      </c>
      <c r="K2" s="10">
        <v>711773933</v>
      </c>
      <c r="L2" s="186">
        <v>930495197</v>
      </c>
      <c r="M2" s="10">
        <v>2002586723</v>
      </c>
      <c r="N2" s="84">
        <v>1954841954</v>
      </c>
    </row>
    <row r="3" spans="1:69" s="9" customFormat="1" ht="21" customHeight="1" x14ac:dyDescent="0.5">
      <c r="A3" s="83" t="s">
        <v>96</v>
      </c>
      <c r="B3" s="10">
        <v>6313265629</v>
      </c>
      <c r="C3" s="11"/>
      <c r="D3" s="186">
        <v>1138668728</v>
      </c>
      <c r="E3" s="186">
        <v>2760457649</v>
      </c>
      <c r="F3" s="186">
        <v>2126396268</v>
      </c>
      <c r="G3" s="10">
        <v>287742984</v>
      </c>
      <c r="H3" s="11"/>
      <c r="I3" s="10">
        <v>455249338</v>
      </c>
      <c r="J3" s="10">
        <v>902092993</v>
      </c>
      <c r="K3" s="10">
        <v>646546409</v>
      </c>
      <c r="L3" s="10">
        <v>831966235</v>
      </c>
      <c r="M3" s="10">
        <v>1810646775</v>
      </c>
      <c r="N3" s="84">
        <v>1666763879</v>
      </c>
    </row>
    <row r="4" spans="1:69" s="12" customFormat="1" ht="21" customHeight="1" x14ac:dyDescent="0.5">
      <c r="A4" s="85" t="s">
        <v>216</v>
      </c>
      <c r="B4" s="19">
        <f>B3/B2</f>
        <v>0.81847302163087088</v>
      </c>
      <c r="C4" s="20"/>
      <c r="D4" s="187">
        <f>D3/D2</f>
        <v>0.92476923947509859</v>
      </c>
      <c r="E4" s="187">
        <f>E3/E2</f>
        <v>0.95461437489073075</v>
      </c>
      <c r="F4" s="187">
        <f>F3/F2</f>
        <v>0.72983392602268637</v>
      </c>
      <c r="G4" s="19">
        <f>G3/G2</f>
        <v>0.43045877661763737</v>
      </c>
      <c r="H4" s="20"/>
      <c r="I4" s="19">
        <v>0.41698708052430949</v>
      </c>
      <c r="J4" s="19">
        <v>0.8900471658610104</v>
      </c>
      <c r="K4" s="19">
        <v>0.90835921213765491</v>
      </c>
      <c r="L4" s="19">
        <f>L3/L2</f>
        <v>0.89411126213475767</v>
      </c>
      <c r="M4" s="19">
        <v>0.90415398953985771</v>
      </c>
      <c r="N4" s="86">
        <v>0.85263357254506722</v>
      </c>
    </row>
    <row r="5" spans="1:69" s="9" customFormat="1" ht="21" customHeight="1" x14ac:dyDescent="0.5">
      <c r="A5" s="83" t="s">
        <v>97</v>
      </c>
      <c r="B5" s="18">
        <v>219</v>
      </c>
      <c r="C5" s="17"/>
      <c r="D5" s="188">
        <v>82</v>
      </c>
      <c r="E5" s="188">
        <v>57</v>
      </c>
      <c r="F5" s="188">
        <v>50</v>
      </c>
      <c r="G5" s="18">
        <v>30</v>
      </c>
      <c r="H5" s="17"/>
      <c r="I5" s="18">
        <v>47</v>
      </c>
      <c r="J5" s="21">
        <v>45</v>
      </c>
      <c r="K5" s="18">
        <v>22</v>
      </c>
      <c r="L5" s="18">
        <v>59</v>
      </c>
      <c r="M5" s="18">
        <v>12</v>
      </c>
      <c r="N5" s="87">
        <v>34</v>
      </c>
    </row>
    <row r="6" spans="1:69" s="9" customFormat="1" ht="21" customHeight="1" x14ac:dyDescent="0.5">
      <c r="A6" s="83" t="s">
        <v>98</v>
      </c>
      <c r="B6" s="18">
        <v>107</v>
      </c>
      <c r="C6" s="17"/>
      <c r="D6" s="18">
        <v>44</v>
      </c>
      <c r="E6" s="18">
        <v>30</v>
      </c>
      <c r="F6" s="18">
        <v>23</v>
      </c>
      <c r="G6" s="18">
        <v>10</v>
      </c>
      <c r="H6" s="17"/>
      <c r="I6" s="18">
        <v>15</v>
      </c>
      <c r="J6" s="21">
        <v>17</v>
      </c>
      <c r="K6" s="18">
        <v>18</v>
      </c>
      <c r="L6" s="18">
        <v>42</v>
      </c>
      <c r="M6" s="18">
        <v>6</v>
      </c>
      <c r="N6" s="87">
        <v>9</v>
      </c>
    </row>
    <row r="7" spans="1:69" s="9" customFormat="1" ht="37.5" customHeight="1" x14ac:dyDescent="0.5">
      <c r="A7" s="88" t="s">
        <v>104</v>
      </c>
      <c r="B7" s="22"/>
      <c r="C7" s="17"/>
      <c r="D7" s="22"/>
      <c r="E7" s="22"/>
      <c r="F7" s="22"/>
      <c r="G7" s="22"/>
      <c r="H7" s="17"/>
      <c r="I7" s="22"/>
      <c r="J7" s="23"/>
      <c r="K7" s="22"/>
      <c r="L7" s="22"/>
      <c r="M7" s="22"/>
      <c r="N7" s="89"/>
    </row>
    <row r="8" spans="1:69" s="9" customFormat="1" ht="40.5" customHeight="1" x14ac:dyDescent="0.5">
      <c r="A8" s="88" t="s">
        <v>222</v>
      </c>
      <c r="B8" s="22">
        <v>107</v>
      </c>
      <c r="C8" s="17"/>
      <c r="D8" s="22">
        <v>44</v>
      </c>
      <c r="E8" s="22">
        <v>30</v>
      </c>
      <c r="F8" s="22">
        <v>23</v>
      </c>
      <c r="G8" s="22">
        <v>10</v>
      </c>
      <c r="H8" s="17"/>
      <c r="I8" s="22">
        <v>15</v>
      </c>
      <c r="J8" s="22">
        <v>17</v>
      </c>
      <c r="K8" s="22">
        <v>18</v>
      </c>
      <c r="L8" s="22">
        <v>42</v>
      </c>
      <c r="M8" s="22">
        <v>6</v>
      </c>
      <c r="N8" s="89">
        <v>9</v>
      </c>
    </row>
    <row r="9" spans="1:69" s="9" customFormat="1" ht="38.25" customHeight="1" x14ac:dyDescent="0.5">
      <c r="A9" s="88" t="s">
        <v>625</v>
      </c>
      <c r="B9" s="13">
        <v>6313265629</v>
      </c>
      <c r="C9" s="11"/>
      <c r="D9" s="13">
        <v>1138668728</v>
      </c>
      <c r="E9" s="13">
        <v>2760457649</v>
      </c>
      <c r="F9" s="13">
        <v>2126396268</v>
      </c>
      <c r="G9" s="13">
        <v>287742984</v>
      </c>
      <c r="H9" s="11"/>
      <c r="I9" s="22">
        <v>455249338</v>
      </c>
      <c r="J9" s="13">
        <v>902092993</v>
      </c>
      <c r="K9" s="22">
        <v>646546409</v>
      </c>
      <c r="L9" s="13">
        <v>831966235</v>
      </c>
      <c r="M9" s="13">
        <v>1810646775</v>
      </c>
      <c r="N9" s="90">
        <v>1666763879</v>
      </c>
    </row>
    <row r="10" spans="1:69" s="12" customFormat="1" ht="21" customHeight="1" x14ac:dyDescent="0.5">
      <c r="A10" s="91" t="s">
        <v>626</v>
      </c>
      <c r="B10" s="24">
        <v>0.81847302163087088</v>
      </c>
      <c r="C10" s="20"/>
      <c r="D10" s="24">
        <f>D9/D2</f>
        <v>0.92476923947509859</v>
      </c>
      <c r="E10" s="24">
        <f>E9/E2</f>
        <v>0.95461437489073075</v>
      </c>
      <c r="F10" s="24">
        <f>F9/F2</f>
        <v>0.72983392602268637</v>
      </c>
      <c r="G10" s="24">
        <v>0.43045877661763737</v>
      </c>
      <c r="H10" s="20"/>
      <c r="I10" s="24">
        <v>0.41698708052430949</v>
      </c>
      <c r="J10" s="24">
        <v>0.8900471658610104</v>
      </c>
      <c r="K10" s="24">
        <v>0.90835921213765491</v>
      </c>
      <c r="L10" s="24">
        <f>L9/L2</f>
        <v>0.89411126213475767</v>
      </c>
      <c r="M10" s="24">
        <v>0.90415398953985771</v>
      </c>
      <c r="N10" s="92">
        <v>0.85263357254506722</v>
      </c>
    </row>
    <row r="11" spans="1:69" s="9" customFormat="1" ht="21" customHeight="1" x14ac:dyDescent="0.5">
      <c r="A11" s="83" t="s">
        <v>507</v>
      </c>
      <c r="B11" s="18">
        <v>94</v>
      </c>
      <c r="C11" s="17"/>
      <c r="D11" s="18">
        <v>44</v>
      </c>
      <c r="E11" s="18">
        <v>26</v>
      </c>
      <c r="F11" s="18">
        <v>19</v>
      </c>
      <c r="G11" s="18">
        <v>5</v>
      </c>
      <c r="H11" s="17"/>
      <c r="I11" s="18">
        <v>9</v>
      </c>
      <c r="J11" s="18">
        <v>16</v>
      </c>
      <c r="K11" s="18">
        <v>16</v>
      </c>
      <c r="L11" s="18">
        <v>39</v>
      </c>
      <c r="M11" s="18">
        <v>5</v>
      </c>
      <c r="N11" s="87">
        <v>9</v>
      </c>
    </row>
    <row r="12" spans="1:69" s="9" customFormat="1" ht="21" customHeight="1" x14ac:dyDescent="0.5">
      <c r="A12" s="83" t="s">
        <v>508</v>
      </c>
      <c r="B12" s="18">
        <v>63</v>
      </c>
      <c r="C12" s="17"/>
      <c r="D12" s="18">
        <v>20</v>
      </c>
      <c r="E12" s="18">
        <v>19</v>
      </c>
      <c r="F12" s="18">
        <v>19</v>
      </c>
      <c r="G12" s="18">
        <v>5</v>
      </c>
      <c r="H12" s="17"/>
      <c r="I12" s="18">
        <v>8</v>
      </c>
      <c r="J12" s="18">
        <v>13</v>
      </c>
      <c r="K12" s="18">
        <v>10</v>
      </c>
      <c r="L12" s="18">
        <v>20</v>
      </c>
      <c r="M12" s="18">
        <v>6</v>
      </c>
      <c r="N12" s="87">
        <v>6</v>
      </c>
    </row>
    <row r="13" spans="1:69" s="9" customFormat="1" ht="21" customHeight="1" x14ac:dyDescent="0.5">
      <c r="A13" s="83" t="s">
        <v>509</v>
      </c>
      <c r="B13" s="18">
        <v>24</v>
      </c>
      <c r="C13" s="17"/>
      <c r="D13" s="18">
        <v>6</v>
      </c>
      <c r="E13" s="18">
        <v>8</v>
      </c>
      <c r="F13" s="18">
        <v>8</v>
      </c>
      <c r="G13" s="18">
        <v>2</v>
      </c>
      <c r="H13" s="17"/>
      <c r="I13" s="18">
        <v>3</v>
      </c>
      <c r="J13" s="18">
        <v>3</v>
      </c>
      <c r="K13" s="18">
        <v>5</v>
      </c>
      <c r="L13" s="18">
        <v>8</v>
      </c>
      <c r="M13" s="18">
        <v>2</v>
      </c>
      <c r="N13" s="87">
        <v>3</v>
      </c>
    </row>
    <row r="14" spans="1:69" s="9" customFormat="1" ht="21" customHeight="1" x14ac:dyDescent="0.5">
      <c r="A14" s="83" t="s">
        <v>510</v>
      </c>
      <c r="B14" s="18">
        <v>13</v>
      </c>
      <c r="C14" s="17"/>
      <c r="D14" s="18">
        <v>5</v>
      </c>
      <c r="E14" s="18">
        <v>4</v>
      </c>
      <c r="F14" s="18">
        <v>4</v>
      </c>
      <c r="G14" s="18">
        <v>0</v>
      </c>
      <c r="H14" s="17"/>
      <c r="I14" s="18">
        <v>1</v>
      </c>
      <c r="J14" s="18">
        <v>1</v>
      </c>
      <c r="K14" s="18">
        <v>2</v>
      </c>
      <c r="L14" s="18">
        <v>4</v>
      </c>
      <c r="M14" s="18">
        <v>1</v>
      </c>
      <c r="N14" s="87">
        <v>4</v>
      </c>
    </row>
    <row r="15" spans="1:69" s="9" customFormat="1" ht="21" customHeight="1" x14ac:dyDescent="0.5">
      <c r="A15" s="83" t="s">
        <v>511</v>
      </c>
      <c r="B15" s="18">
        <v>2</v>
      </c>
      <c r="C15" s="17"/>
      <c r="D15" s="18">
        <v>0</v>
      </c>
      <c r="E15" s="18">
        <v>0</v>
      </c>
      <c r="F15" s="18">
        <v>1</v>
      </c>
      <c r="G15" s="18">
        <v>1</v>
      </c>
      <c r="H15" s="17"/>
      <c r="I15" s="18">
        <v>1</v>
      </c>
      <c r="J15" s="18">
        <v>0</v>
      </c>
      <c r="K15" s="18">
        <v>1</v>
      </c>
      <c r="L15" s="18">
        <v>0</v>
      </c>
      <c r="M15" s="18">
        <v>0</v>
      </c>
      <c r="N15" s="87">
        <v>0</v>
      </c>
    </row>
    <row r="16" spans="1:69" s="9" customFormat="1" ht="21" customHeight="1" x14ac:dyDescent="0.5">
      <c r="A16" s="83" t="s">
        <v>513</v>
      </c>
      <c r="B16" s="18">
        <v>2</v>
      </c>
      <c r="C16" s="17"/>
      <c r="D16" s="18">
        <v>0</v>
      </c>
      <c r="E16" s="18">
        <v>1</v>
      </c>
      <c r="F16" s="18">
        <v>0</v>
      </c>
      <c r="G16" s="18">
        <v>1</v>
      </c>
      <c r="H16" s="17"/>
      <c r="I16" s="18">
        <v>2</v>
      </c>
      <c r="J16" s="18">
        <v>0</v>
      </c>
      <c r="K16" s="18">
        <v>0</v>
      </c>
      <c r="L16" s="18">
        <v>0</v>
      </c>
      <c r="M16" s="18">
        <v>0</v>
      </c>
      <c r="N16" s="87">
        <v>0</v>
      </c>
    </row>
    <row r="17" spans="1:14" s="9" customFormat="1" ht="21" customHeight="1" x14ac:dyDescent="0.5">
      <c r="A17" s="83" t="s">
        <v>512</v>
      </c>
      <c r="B17" s="18">
        <v>2</v>
      </c>
      <c r="C17" s="17"/>
      <c r="D17" s="18">
        <v>0</v>
      </c>
      <c r="E17" s="18">
        <v>1</v>
      </c>
      <c r="F17" s="18">
        <v>1</v>
      </c>
      <c r="G17" s="18">
        <v>0</v>
      </c>
      <c r="H17" s="17"/>
      <c r="I17" s="18">
        <v>0</v>
      </c>
      <c r="J17" s="18">
        <v>0</v>
      </c>
      <c r="K17" s="18">
        <v>1</v>
      </c>
      <c r="L17" s="18">
        <v>1</v>
      </c>
      <c r="M17" s="18">
        <v>0</v>
      </c>
      <c r="N17" s="87">
        <v>0</v>
      </c>
    </row>
    <row r="18" spans="1:14" s="9" customFormat="1" ht="21" customHeight="1" x14ac:dyDescent="0.5">
      <c r="A18" s="93" t="s">
        <v>493</v>
      </c>
      <c r="B18" s="25">
        <v>102</v>
      </c>
      <c r="C18" s="17"/>
      <c r="D18" s="25">
        <v>44</v>
      </c>
      <c r="E18" s="25">
        <v>29</v>
      </c>
      <c r="F18" s="25">
        <v>22</v>
      </c>
      <c r="G18" s="25">
        <v>7</v>
      </c>
      <c r="H18" s="17"/>
      <c r="I18" s="25">
        <v>11</v>
      </c>
      <c r="J18" s="25">
        <v>17</v>
      </c>
      <c r="K18" s="25">
        <v>17</v>
      </c>
      <c r="L18" s="25">
        <v>42</v>
      </c>
      <c r="M18" s="25">
        <v>6</v>
      </c>
      <c r="N18" s="123">
        <v>9</v>
      </c>
    </row>
    <row r="19" spans="1:14" s="9" customFormat="1" ht="21" customHeight="1" x14ac:dyDescent="0.5">
      <c r="A19" s="93" t="s">
        <v>811</v>
      </c>
      <c r="B19" s="25">
        <v>36</v>
      </c>
      <c r="C19" s="17"/>
      <c r="D19" s="25">
        <v>23</v>
      </c>
      <c r="E19" s="25">
        <v>8</v>
      </c>
      <c r="F19" s="25">
        <v>3</v>
      </c>
      <c r="G19" s="25">
        <v>2</v>
      </c>
      <c r="H19" s="17"/>
      <c r="I19" s="25">
        <v>3</v>
      </c>
      <c r="J19" s="25">
        <v>4</v>
      </c>
      <c r="K19" s="25">
        <v>7</v>
      </c>
      <c r="L19" s="25">
        <v>20</v>
      </c>
      <c r="M19" s="25">
        <v>0</v>
      </c>
      <c r="N19" s="123">
        <v>2</v>
      </c>
    </row>
    <row r="20" spans="1:14" s="9" customFormat="1" ht="21" customHeight="1" x14ac:dyDescent="0.5">
      <c r="A20" s="93" t="s">
        <v>812</v>
      </c>
      <c r="B20" s="25">
        <v>88</v>
      </c>
      <c r="C20" s="17"/>
      <c r="D20" s="25">
        <v>39</v>
      </c>
      <c r="E20" s="25">
        <v>24</v>
      </c>
      <c r="F20" s="25">
        <v>18</v>
      </c>
      <c r="G20" s="25">
        <v>7</v>
      </c>
      <c r="H20" s="17"/>
      <c r="I20" s="25">
        <v>10</v>
      </c>
      <c r="J20" s="25">
        <v>16</v>
      </c>
      <c r="K20" s="25">
        <v>15</v>
      </c>
      <c r="L20" s="25">
        <v>37</v>
      </c>
      <c r="M20" s="25">
        <v>5</v>
      </c>
      <c r="N20" s="123">
        <v>5</v>
      </c>
    </row>
    <row r="21" spans="1:14" s="9" customFormat="1" ht="27.65" customHeight="1" x14ac:dyDescent="0.5">
      <c r="A21" s="93" t="s">
        <v>494</v>
      </c>
      <c r="B21" s="25">
        <v>2</v>
      </c>
      <c r="C21" s="17"/>
      <c r="D21" s="25">
        <v>0</v>
      </c>
      <c r="E21" s="25">
        <v>0</v>
      </c>
      <c r="F21" s="25">
        <v>1</v>
      </c>
      <c r="G21" s="25">
        <v>1</v>
      </c>
      <c r="H21" s="17"/>
      <c r="I21" s="25">
        <v>1</v>
      </c>
      <c r="J21" s="25">
        <v>0</v>
      </c>
      <c r="K21" s="25">
        <v>1</v>
      </c>
      <c r="L21" s="25">
        <v>0</v>
      </c>
      <c r="M21" s="25">
        <v>0</v>
      </c>
      <c r="N21" s="123">
        <v>0</v>
      </c>
    </row>
    <row r="22" spans="1:14" s="9" customFormat="1" ht="25" customHeight="1" x14ac:dyDescent="0.5">
      <c r="A22" s="93" t="s">
        <v>59</v>
      </c>
      <c r="B22" s="25">
        <v>10</v>
      </c>
      <c r="C22" s="17"/>
      <c r="D22" s="25">
        <v>0</v>
      </c>
      <c r="E22" s="25">
        <v>3</v>
      </c>
      <c r="F22" s="25">
        <v>4</v>
      </c>
      <c r="G22" s="25">
        <v>3</v>
      </c>
      <c r="H22" s="17"/>
      <c r="I22" s="25">
        <v>3</v>
      </c>
      <c r="J22" s="25">
        <v>1</v>
      </c>
      <c r="K22" s="25">
        <v>2</v>
      </c>
      <c r="L22" s="25">
        <v>3</v>
      </c>
      <c r="M22" s="25">
        <v>1</v>
      </c>
      <c r="N22" s="123">
        <v>0</v>
      </c>
    </row>
    <row r="23" spans="1:14" s="9" customFormat="1" ht="24.65" customHeight="1" x14ac:dyDescent="0.5">
      <c r="A23" s="93" t="s">
        <v>60</v>
      </c>
      <c r="B23" s="25">
        <v>62</v>
      </c>
      <c r="C23" s="17"/>
      <c r="D23" s="25">
        <v>21</v>
      </c>
      <c r="E23" s="25">
        <v>19</v>
      </c>
      <c r="F23" s="25">
        <v>17</v>
      </c>
      <c r="G23" s="25">
        <v>5</v>
      </c>
      <c r="H23" s="17"/>
      <c r="I23" s="25">
        <v>7</v>
      </c>
      <c r="J23" s="25">
        <v>12</v>
      </c>
      <c r="K23" s="25">
        <v>10</v>
      </c>
      <c r="L23" s="25">
        <v>21</v>
      </c>
      <c r="M23" s="25">
        <v>5</v>
      </c>
      <c r="N23" s="123">
        <v>7</v>
      </c>
    </row>
    <row r="24" spans="1:14" s="9" customFormat="1" ht="28" customHeight="1" x14ac:dyDescent="0.5">
      <c r="A24" s="93" t="s">
        <v>495</v>
      </c>
      <c r="B24" s="25">
        <v>58</v>
      </c>
      <c r="C24" s="17"/>
      <c r="D24" s="25">
        <v>20</v>
      </c>
      <c r="E24" s="25">
        <v>18</v>
      </c>
      <c r="F24" s="25">
        <v>17</v>
      </c>
      <c r="G24" s="25">
        <v>3</v>
      </c>
      <c r="H24" s="17"/>
      <c r="I24" s="25">
        <v>6</v>
      </c>
      <c r="J24" s="25">
        <v>12</v>
      </c>
      <c r="K24" s="25">
        <v>9</v>
      </c>
      <c r="L24" s="25">
        <v>20</v>
      </c>
      <c r="M24" s="25">
        <v>5</v>
      </c>
      <c r="N24" s="123">
        <v>6</v>
      </c>
    </row>
    <row r="25" spans="1:14" s="9" customFormat="1" ht="21" customHeight="1" x14ac:dyDescent="0.5">
      <c r="A25" s="93" t="s">
        <v>99</v>
      </c>
      <c r="B25" s="25">
        <v>56</v>
      </c>
      <c r="C25" s="17"/>
      <c r="D25" s="25">
        <v>20</v>
      </c>
      <c r="E25" s="25">
        <v>17</v>
      </c>
      <c r="F25" s="25">
        <v>16</v>
      </c>
      <c r="G25" s="25">
        <v>3</v>
      </c>
      <c r="H25" s="17"/>
      <c r="I25" s="25">
        <v>6</v>
      </c>
      <c r="J25" s="25">
        <v>12</v>
      </c>
      <c r="K25" s="25">
        <v>9</v>
      </c>
      <c r="L25" s="25">
        <v>18</v>
      </c>
      <c r="M25" s="25">
        <v>5</v>
      </c>
      <c r="N25" s="123">
        <v>6</v>
      </c>
    </row>
    <row r="26" spans="1:14" s="9" customFormat="1" ht="29.9" customHeight="1" x14ac:dyDescent="0.5">
      <c r="A26" s="93" t="s">
        <v>753</v>
      </c>
      <c r="B26" s="25">
        <v>13</v>
      </c>
      <c r="C26" s="17"/>
      <c r="D26" s="25">
        <v>5</v>
      </c>
      <c r="E26" s="25">
        <v>4</v>
      </c>
      <c r="F26" s="25">
        <v>4</v>
      </c>
      <c r="G26" s="25">
        <v>0</v>
      </c>
      <c r="H26" s="17"/>
      <c r="I26" s="25">
        <v>1</v>
      </c>
      <c r="J26" s="25">
        <v>1</v>
      </c>
      <c r="K26" s="25">
        <v>2</v>
      </c>
      <c r="L26" s="25">
        <v>4</v>
      </c>
      <c r="M26" s="25">
        <v>1</v>
      </c>
      <c r="N26" s="123">
        <v>4</v>
      </c>
    </row>
    <row r="27" spans="1:14" s="9" customFormat="1" ht="21" customHeight="1" x14ac:dyDescent="0.5">
      <c r="A27" s="93" t="s">
        <v>61</v>
      </c>
      <c r="B27" s="25">
        <v>64</v>
      </c>
      <c r="C27" s="17"/>
      <c r="D27" s="25">
        <v>20</v>
      </c>
      <c r="E27" s="25">
        <v>20</v>
      </c>
      <c r="F27" s="25">
        <v>19</v>
      </c>
      <c r="G27" s="25">
        <v>5</v>
      </c>
      <c r="H27" s="17"/>
      <c r="I27" s="25">
        <v>8</v>
      </c>
      <c r="J27" s="25">
        <v>13</v>
      </c>
      <c r="K27" s="25">
        <v>10</v>
      </c>
      <c r="L27" s="25">
        <v>21</v>
      </c>
      <c r="M27" s="25">
        <v>6</v>
      </c>
      <c r="N27" s="123">
        <v>6</v>
      </c>
    </row>
    <row r="28" spans="1:14" s="9" customFormat="1" ht="21" customHeight="1" x14ac:dyDescent="0.5">
      <c r="A28" s="93" t="s">
        <v>62</v>
      </c>
      <c r="B28" s="25">
        <v>1</v>
      </c>
      <c r="C28" s="17"/>
      <c r="D28" s="25">
        <v>0</v>
      </c>
      <c r="E28" s="25">
        <v>0</v>
      </c>
      <c r="F28" s="25">
        <v>0</v>
      </c>
      <c r="G28" s="25">
        <v>1</v>
      </c>
      <c r="H28" s="17"/>
      <c r="I28" s="25">
        <v>1</v>
      </c>
      <c r="J28" s="25">
        <v>0</v>
      </c>
      <c r="K28" s="25">
        <v>0</v>
      </c>
      <c r="L28" s="25">
        <v>0</v>
      </c>
      <c r="M28" s="25">
        <v>0</v>
      </c>
      <c r="N28" s="123">
        <v>0</v>
      </c>
    </row>
    <row r="29" spans="1:14" s="9" customFormat="1" ht="38.25" customHeight="1" x14ac:dyDescent="0.5">
      <c r="A29" s="88" t="s">
        <v>492</v>
      </c>
      <c r="B29" s="22"/>
      <c r="C29" s="17"/>
      <c r="D29" s="22"/>
      <c r="E29" s="22"/>
      <c r="F29" s="22"/>
      <c r="G29" s="22"/>
      <c r="H29" s="17"/>
      <c r="I29" s="22"/>
      <c r="J29" s="23"/>
      <c r="K29" s="22"/>
      <c r="L29" s="22"/>
      <c r="M29" s="22"/>
      <c r="N29" s="89"/>
    </row>
    <row r="30" spans="1:14" s="9" customFormat="1" ht="39.75" customHeight="1" x14ac:dyDescent="0.5">
      <c r="A30" s="88" t="s">
        <v>222</v>
      </c>
      <c r="B30" s="22">
        <v>107</v>
      </c>
      <c r="C30" s="17"/>
      <c r="D30" s="22">
        <v>44</v>
      </c>
      <c r="E30" s="22">
        <v>30</v>
      </c>
      <c r="F30" s="22">
        <v>23</v>
      </c>
      <c r="G30" s="22">
        <v>10</v>
      </c>
      <c r="H30" s="17"/>
      <c r="I30" s="22">
        <v>15</v>
      </c>
      <c r="J30" s="22">
        <v>17</v>
      </c>
      <c r="K30" s="22">
        <v>18</v>
      </c>
      <c r="L30" s="22">
        <v>42</v>
      </c>
      <c r="M30" s="22">
        <v>6</v>
      </c>
      <c r="N30" s="89">
        <v>9</v>
      </c>
    </row>
    <row r="31" spans="1:14" s="9" customFormat="1" ht="50.25" customHeight="1" x14ac:dyDescent="0.5">
      <c r="A31" s="88" t="s">
        <v>625</v>
      </c>
      <c r="B31" s="13">
        <v>6313265629</v>
      </c>
      <c r="C31" s="11"/>
      <c r="D31" s="13">
        <v>1138668728</v>
      </c>
      <c r="E31" s="13">
        <v>2760457649</v>
      </c>
      <c r="F31" s="13">
        <v>2126396268</v>
      </c>
      <c r="G31" s="13">
        <v>287742984</v>
      </c>
      <c r="H31" s="11"/>
      <c r="I31" s="13">
        <v>455249338</v>
      </c>
      <c r="J31" s="13">
        <v>902092993</v>
      </c>
      <c r="K31" s="22">
        <v>646546409</v>
      </c>
      <c r="L31" s="13">
        <v>831966235</v>
      </c>
      <c r="M31" s="13">
        <v>1810646775</v>
      </c>
      <c r="N31" s="90">
        <v>1666763879</v>
      </c>
    </row>
    <row r="32" spans="1:14" s="9" customFormat="1" ht="21" customHeight="1" x14ac:dyDescent="0.5">
      <c r="A32" s="91" t="s">
        <v>626</v>
      </c>
      <c r="B32" s="24">
        <v>0.81847302163087088</v>
      </c>
      <c r="C32" s="20"/>
      <c r="D32" s="24">
        <f>D31/D2</f>
        <v>0.92476923947509859</v>
      </c>
      <c r="E32" s="24">
        <f>E31/E2</f>
        <v>0.95461437489073075</v>
      </c>
      <c r="F32" s="24">
        <f>F31/F2</f>
        <v>0.72983392602268637</v>
      </c>
      <c r="G32" s="24">
        <v>0.43045877661763737</v>
      </c>
      <c r="H32" s="20"/>
      <c r="I32" s="24">
        <v>0.41698708052430949</v>
      </c>
      <c r="J32" s="24">
        <v>0.8900471658610104</v>
      </c>
      <c r="K32" s="24">
        <v>0.90835921213765491</v>
      </c>
      <c r="L32" s="24">
        <v>0.89405682095157002</v>
      </c>
      <c r="M32" s="24">
        <v>0.90415398953985771</v>
      </c>
      <c r="N32" s="92">
        <v>0.85263357254506722</v>
      </c>
    </row>
    <row r="33" spans="1:14" s="9" customFormat="1" ht="21" customHeight="1" x14ac:dyDescent="0.5">
      <c r="A33" s="83" t="s">
        <v>100</v>
      </c>
      <c r="B33" s="18">
        <v>84</v>
      </c>
      <c r="C33" s="17"/>
      <c r="D33" s="18">
        <v>43</v>
      </c>
      <c r="E33" s="18">
        <v>23</v>
      </c>
      <c r="F33" s="18">
        <v>14</v>
      </c>
      <c r="G33" s="18">
        <v>4</v>
      </c>
      <c r="H33" s="17"/>
      <c r="I33" s="18">
        <v>8</v>
      </c>
      <c r="J33" s="18">
        <v>14</v>
      </c>
      <c r="K33" s="18">
        <v>14</v>
      </c>
      <c r="L33" s="18">
        <v>37</v>
      </c>
      <c r="M33" s="18">
        <v>4</v>
      </c>
      <c r="N33" s="87">
        <v>7</v>
      </c>
    </row>
    <row r="34" spans="1:14" s="9" customFormat="1" ht="21" customHeight="1" x14ac:dyDescent="0.5">
      <c r="A34" s="83" t="s">
        <v>101</v>
      </c>
      <c r="B34" s="18">
        <v>15</v>
      </c>
      <c r="C34" s="17"/>
      <c r="D34" s="18">
        <v>0</v>
      </c>
      <c r="E34" s="18">
        <v>5</v>
      </c>
      <c r="F34" s="18">
        <v>7</v>
      </c>
      <c r="G34" s="18">
        <v>3</v>
      </c>
      <c r="H34" s="17"/>
      <c r="I34" s="18">
        <v>3</v>
      </c>
      <c r="J34" s="18">
        <v>3</v>
      </c>
      <c r="K34" s="18">
        <v>2</v>
      </c>
      <c r="L34" s="18">
        <v>4</v>
      </c>
      <c r="M34" s="18">
        <v>2</v>
      </c>
      <c r="N34" s="87">
        <v>1</v>
      </c>
    </row>
    <row r="35" spans="1:14" s="9" customFormat="1" ht="21" customHeight="1" x14ac:dyDescent="0.5">
      <c r="A35" s="83" t="s">
        <v>102</v>
      </c>
      <c r="B35" s="18">
        <v>1</v>
      </c>
      <c r="C35" s="17"/>
      <c r="D35" s="18">
        <v>0</v>
      </c>
      <c r="E35" s="18">
        <v>1</v>
      </c>
      <c r="F35" s="18">
        <v>0</v>
      </c>
      <c r="G35" s="18">
        <v>0</v>
      </c>
      <c r="H35" s="17"/>
      <c r="I35" s="18">
        <v>0</v>
      </c>
      <c r="J35" s="18">
        <v>0</v>
      </c>
      <c r="K35" s="18">
        <v>0</v>
      </c>
      <c r="L35" s="18">
        <v>1</v>
      </c>
      <c r="M35" s="18">
        <v>0</v>
      </c>
      <c r="N35" s="87">
        <v>0</v>
      </c>
    </row>
    <row r="36" spans="1:14" s="9" customFormat="1" ht="21" customHeight="1" x14ac:dyDescent="0.5">
      <c r="A36" s="83" t="s">
        <v>3</v>
      </c>
      <c r="B36" s="18">
        <v>1</v>
      </c>
      <c r="C36" s="17"/>
      <c r="D36" s="18">
        <v>1</v>
      </c>
      <c r="E36" s="18">
        <v>0</v>
      </c>
      <c r="F36" s="18">
        <v>0</v>
      </c>
      <c r="G36" s="18">
        <v>0</v>
      </c>
      <c r="H36" s="17"/>
      <c r="I36" s="18">
        <v>0</v>
      </c>
      <c r="J36" s="18">
        <v>0</v>
      </c>
      <c r="K36" s="18">
        <v>0</v>
      </c>
      <c r="L36" s="18">
        <v>0</v>
      </c>
      <c r="M36" s="18">
        <v>0</v>
      </c>
      <c r="N36" s="87">
        <v>1</v>
      </c>
    </row>
    <row r="37" spans="1:14" s="9" customFormat="1" ht="21" customHeight="1" x14ac:dyDescent="0.5">
      <c r="A37" s="83" t="s">
        <v>4</v>
      </c>
      <c r="B37" s="18">
        <v>1</v>
      </c>
      <c r="C37" s="17"/>
      <c r="D37" s="18">
        <v>0</v>
      </c>
      <c r="E37" s="18">
        <v>0</v>
      </c>
      <c r="F37" s="18">
        <v>0</v>
      </c>
      <c r="G37" s="18">
        <v>1</v>
      </c>
      <c r="H37" s="17"/>
      <c r="I37" s="18">
        <v>1</v>
      </c>
      <c r="J37" s="18">
        <v>0</v>
      </c>
      <c r="K37" s="18">
        <v>0</v>
      </c>
      <c r="L37" s="18">
        <v>0</v>
      </c>
      <c r="M37" s="18">
        <v>0</v>
      </c>
      <c r="N37" s="87">
        <v>0</v>
      </c>
    </row>
    <row r="38" spans="1:14" s="9" customFormat="1" ht="21" customHeight="1" x14ac:dyDescent="0.5">
      <c r="A38" s="83" t="s">
        <v>155</v>
      </c>
      <c r="B38" s="18">
        <v>3</v>
      </c>
      <c r="C38" s="17"/>
      <c r="D38" s="18">
        <v>0</v>
      </c>
      <c r="E38" s="18">
        <v>1</v>
      </c>
      <c r="F38" s="18">
        <v>1</v>
      </c>
      <c r="G38" s="18">
        <v>1</v>
      </c>
      <c r="H38" s="17"/>
      <c r="I38" s="18">
        <v>2</v>
      </c>
      <c r="J38" s="18">
        <v>0</v>
      </c>
      <c r="K38" s="18">
        <v>1</v>
      </c>
      <c r="L38" s="18">
        <v>0</v>
      </c>
      <c r="M38" s="18">
        <v>0</v>
      </c>
      <c r="N38" s="87">
        <v>0</v>
      </c>
    </row>
    <row r="39" spans="1:14" s="9" customFormat="1" ht="21" customHeight="1" x14ac:dyDescent="0.5">
      <c r="A39" s="83" t="s">
        <v>496</v>
      </c>
      <c r="B39" s="18">
        <v>2</v>
      </c>
      <c r="C39" s="17"/>
      <c r="D39" s="18">
        <v>0</v>
      </c>
      <c r="E39" s="18">
        <v>0</v>
      </c>
      <c r="F39" s="18">
        <v>1</v>
      </c>
      <c r="G39" s="18">
        <v>1</v>
      </c>
      <c r="H39" s="17"/>
      <c r="I39" s="18">
        <v>1</v>
      </c>
      <c r="J39" s="18">
        <v>0</v>
      </c>
      <c r="K39" s="18">
        <v>1</v>
      </c>
      <c r="L39" s="18">
        <v>0</v>
      </c>
      <c r="M39" s="18">
        <v>0</v>
      </c>
      <c r="N39" s="87">
        <v>0</v>
      </c>
    </row>
    <row r="40" spans="1:14" s="9" customFormat="1" ht="21" customHeight="1" x14ac:dyDescent="0.5">
      <c r="A40" s="93" t="s">
        <v>63</v>
      </c>
      <c r="B40" s="25">
        <v>100</v>
      </c>
      <c r="C40" s="17"/>
      <c r="D40" s="25">
        <v>43</v>
      </c>
      <c r="E40" s="25">
        <v>29</v>
      </c>
      <c r="F40" s="25">
        <v>21</v>
      </c>
      <c r="G40" s="25">
        <v>7</v>
      </c>
      <c r="H40" s="17"/>
      <c r="I40" s="25">
        <v>11</v>
      </c>
      <c r="J40" s="25">
        <v>17</v>
      </c>
      <c r="K40" s="25">
        <v>16</v>
      </c>
      <c r="L40" s="25">
        <v>42</v>
      </c>
      <c r="M40" s="25">
        <v>6</v>
      </c>
      <c r="N40" s="123">
        <v>8</v>
      </c>
    </row>
    <row r="41" spans="1:14" s="9" customFormat="1" ht="21" customHeight="1" x14ac:dyDescent="0.5">
      <c r="A41" s="93" t="s">
        <v>558</v>
      </c>
      <c r="B41" s="25">
        <v>4</v>
      </c>
      <c r="C41" s="17"/>
      <c r="D41" s="25">
        <v>1</v>
      </c>
      <c r="E41" s="25">
        <v>0</v>
      </c>
      <c r="F41" s="25">
        <v>1</v>
      </c>
      <c r="G41" s="25">
        <v>2</v>
      </c>
      <c r="H41" s="17"/>
      <c r="I41" s="25">
        <v>2</v>
      </c>
      <c r="J41" s="25">
        <v>0</v>
      </c>
      <c r="K41" s="25">
        <v>1</v>
      </c>
      <c r="L41" s="25">
        <v>0</v>
      </c>
      <c r="M41" s="25">
        <v>0</v>
      </c>
      <c r="N41" s="123">
        <v>1</v>
      </c>
    </row>
    <row r="42" spans="1:14" s="9" customFormat="1" ht="21" customHeight="1" x14ac:dyDescent="0.5">
      <c r="A42" s="93" t="s">
        <v>559</v>
      </c>
      <c r="B42" s="25">
        <v>20</v>
      </c>
      <c r="C42" s="17"/>
      <c r="D42" s="25">
        <v>1</v>
      </c>
      <c r="E42" s="25">
        <v>6</v>
      </c>
      <c r="F42" s="25">
        <v>8</v>
      </c>
      <c r="G42" s="25">
        <v>5</v>
      </c>
      <c r="H42" s="17"/>
      <c r="I42" s="25">
        <v>5</v>
      </c>
      <c r="J42" s="25">
        <v>3</v>
      </c>
      <c r="K42" s="25">
        <v>3</v>
      </c>
      <c r="L42" s="25">
        <v>5</v>
      </c>
      <c r="M42" s="25">
        <v>2</v>
      </c>
      <c r="N42" s="123">
        <v>2</v>
      </c>
    </row>
    <row r="43" spans="1:14" s="9" customFormat="1" ht="25.5" customHeight="1" x14ac:dyDescent="0.5">
      <c r="A43" s="93" t="s">
        <v>103</v>
      </c>
      <c r="B43" s="25">
        <v>16</v>
      </c>
      <c r="C43" s="17"/>
      <c r="D43" s="25">
        <v>0</v>
      </c>
      <c r="E43" s="25">
        <v>6</v>
      </c>
      <c r="F43" s="25">
        <v>7</v>
      </c>
      <c r="G43" s="25">
        <v>3</v>
      </c>
      <c r="H43" s="17"/>
      <c r="I43" s="25">
        <v>3</v>
      </c>
      <c r="J43" s="25">
        <v>3</v>
      </c>
      <c r="K43" s="25">
        <v>2</v>
      </c>
      <c r="L43" s="25">
        <v>5</v>
      </c>
      <c r="M43" s="25">
        <v>2</v>
      </c>
      <c r="N43" s="123">
        <v>1</v>
      </c>
    </row>
    <row r="44" spans="1:14" s="9" customFormat="1" ht="21" customHeight="1" x14ac:dyDescent="0.5">
      <c r="A44" s="93" t="s">
        <v>64</v>
      </c>
      <c r="B44" s="25">
        <v>4</v>
      </c>
      <c r="C44" s="17"/>
      <c r="D44" s="25">
        <v>1</v>
      </c>
      <c r="E44" s="25">
        <v>0</v>
      </c>
      <c r="F44" s="25">
        <v>1</v>
      </c>
      <c r="G44" s="25">
        <v>2</v>
      </c>
      <c r="H44" s="17"/>
      <c r="I44" s="25">
        <v>2</v>
      </c>
      <c r="J44" s="25">
        <v>0</v>
      </c>
      <c r="K44" s="25">
        <v>1</v>
      </c>
      <c r="L44" s="25">
        <v>0</v>
      </c>
      <c r="M44" s="25">
        <v>0</v>
      </c>
      <c r="N44" s="123">
        <v>1</v>
      </c>
    </row>
    <row r="45" spans="1:14" s="9" customFormat="1" ht="45.75" customHeight="1" x14ac:dyDescent="0.5">
      <c r="A45" s="88" t="s">
        <v>105</v>
      </c>
      <c r="B45" s="22"/>
      <c r="C45" s="17"/>
      <c r="D45" s="22"/>
      <c r="E45" s="22"/>
      <c r="F45" s="22"/>
      <c r="G45" s="22"/>
      <c r="H45" s="17"/>
      <c r="I45" s="22"/>
      <c r="J45" s="22"/>
      <c r="K45" s="22"/>
      <c r="L45" s="22"/>
      <c r="M45" s="22"/>
      <c r="N45" s="89"/>
    </row>
    <row r="46" spans="1:14" s="9" customFormat="1" ht="47.25" customHeight="1" x14ac:dyDescent="0.5">
      <c r="A46" s="88" t="s">
        <v>222</v>
      </c>
      <c r="B46" s="22">
        <v>107</v>
      </c>
      <c r="C46" s="17"/>
      <c r="D46" s="22">
        <v>44</v>
      </c>
      <c r="E46" s="22">
        <v>30</v>
      </c>
      <c r="F46" s="22">
        <v>23</v>
      </c>
      <c r="G46" s="22">
        <v>10</v>
      </c>
      <c r="H46" s="17"/>
      <c r="I46" s="22">
        <v>15</v>
      </c>
      <c r="J46" s="22">
        <v>17</v>
      </c>
      <c r="K46" s="22">
        <v>18</v>
      </c>
      <c r="L46" s="22">
        <v>42</v>
      </c>
      <c r="M46" s="22">
        <v>6</v>
      </c>
      <c r="N46" s="89">
        <v>9</v>
      </c>
    </row>
    <row r="47" spans="1:14" s="9" customFormat="1" ht="44.25" customHeight="1" x14ac:dyDescent="0.5">
      <c r="A47" s="88" t="s">
        <v>625</v>
      </c>
      <c r="B47" s="13">
        <v>6313265629</v>
      </c>
      <c r="C47" s="11"/>
      <c r="D47" s="13">
        <v>1138668728</v>
      </c>
      <c r="E47" s="13">
        <v>2760457649</v>
      </c>
      <c r="F47" s="13">
        <v>2126396268</v>
      </c>
      <c r="G47" s="13">
        <v>287742984</v>
      </c>
      <c r="H47" s="11"/>
      <c r="I47" s="13">
        <v>455249338</v>
      </c>
      <c r="J47" s="13">
        <v>902092993</v>
      </c>
      <c r="K47" s="13">
        <v>646546409</v>
      </c>
      <c r="L47" s="13">
        <v>831966235</v>
      </c>
      <c r="M47" s="13">
        <v>1810646775</v>
      </c>
      <c r="N47" s="90">
        <v>1666763879</v>
      </c>
    </row>
    <row r="48" spans="1:14" s="9" customFormat="1" ht="21" customHeight="1" x14ac:dyDescent="0.5">
      <c r="A48" s="88" t="s">
        <v>626</v>
      </c>
      <c r="B48" s="24">
        <v>0.81847302163087088</v>
      </c>
      <c r="C48" s="20"/>
      <c r="D48" s="24">
        <v>0.92472668689054893</v>
      </c>
      <c r="E48" s="24">
        <f>E47/E2</f>
        <v>0.95461437489073075</v>
      </c>
      <c r="F48" s="24">
        <v>0.72857170989199682</v>
      </c>
      <c r="G48" s="24">
        <v>0.43045877661763737</v>
      </c>
      <c r="H48" s="20"/>
      <c r="I48" s="24">
        <v>0.41698708052430949</v>
      </c>
      <c r="J48" s="24">
        <v>0.8900471658610104</v>
      </c>
      <c r="K48" s="24">
        <v>0.90835921213765491</v>
      </c>
      <c r="L48" s="24">
        <v>0.89405682095157002</v>
      </c>
      <c r="M48" s="24">
        <v>0.90415398953985771</v>
      </c>
      <c r="N48" s="92">
        <v>0.85263357254506722</v>
      </c>
    </row>
    <row r="49" spans="1:15" s="9" customFormat="1" ht="21" customHeight="1" x14ac:dyDescent="0.5">
      <c r="A49" s="83" t="s">
        <v>518</v>
      </c>
      <c r="B49" s="18">
        <v>51</v>
      </c>
      <c r="C49" s="17"/>
      <c r="D49" s="18">
        <v>19</v>
      </c>
      <c r="E49" s="18">
        <v>16</v>
      </c>
      <c r="F49" s="18">
        <v>11</v>
      </c>
      <c r="G49" s="18">
        <v>5</v>
      </c>
      <c r="H49" s="17"/>
      <c r="I49" s="18">
        <v>7</v>
      </c>
      <c r="J49" s="18">
        <v>10</v>
      </c>
      <c r="K49" s="18">
        <v>12</v>
      </c>
      <c r="L49" s="18">
        <v>13</v>
      </c>
      <c r="M49" s="18">
        <v>3</v>
      </c>
      <c r="N49" s="87">
        <v>6</v>
      </c>
    </row>
    <row r="50" spans="1:15" s="9" customFormat="1" ht="21" customHeight="1" x14ac:dyDescent="0.5">
      <c r="A50" s="83" t="s">
        <v>519</v>
      </c>
      <c r="B50" s="18">
        <v>54</v>
      </c>
      <c r="C50" s="17"/>
      <c r="D50" s="18">
        <v>21</v>
      </c>
      <c r="E50" s="18">
        <v>20</v>
      </c>
      <c r="F50" s="18">
        <v>9</v>
      </c>
      <c r="G50" s="18">
        <v>4</v>
      </c>
      <c r="H50" s="17"/>
      <c r="I50" s="18">
        <v>3</v>
      </c>
      <c r="J50" s="18">
        <v>6</v>
      </c>
      <c r="K50" s="18">
        <v>13</v>
      </c>
      <c r="L50" s="18">
        <v>23</v>
      </c>
      <c r="M50" s="18">
        <v>4</v>
      </c>
      <c r="N50" s="87">
        <v>5</v>
      </c>
    </row>
    <row r="51" spans="1:15" s="9" customFormat="1" ht="21" customHeight="1" x14ac:dyDescent="0.5">
      <c r="A51" s="83" t="s">
        <v>520</v>
      </c>
      <c r="B51" s="18">
        <v>72</v>
      </c>
      <c r="C51" s="17"/>
      <c r="D51" s="18">
        <v>27</v>
      </c>
      <c r="E51" s="18">
        <v>23</v>
      </c>
      <c r="F51" s="18">
        <v>18</v>
      </c>
      <c r="G51" s="18">
        <v>4</v>
      </c>
      <c r="H51" s="17"/>
      <c r="I51" s="18">
        <v>8</v>
      </c>
      <c r="J51" s="18">
        <v>12</v>
      </c>
      <c r="K51" s="18">
        <v>13</v>
      </c>
      <c r="L51" s="18">
        <v>27</v>
      </c>
      <c r="M51" s="18">
        <v>5</v>
      </c>
      <c r="N51" s="87">
        <v>7</v>
      </c>
    </row>
    <row r="52" spans="1:15" s="9" customFormat="1" ht="21" customHeight="1" x14ac:dyDescent="0.5">
      <c r="A52" s="83" t="s">
        <v>6</v>
      </c>
      <c r="B52" s="18">
        <v>45</v>
      </c>
      <c r="C52" s="17"/>
      <c r="D52" s="18">
        <v>20</v>
      </c>
      <c r="E52" s="18">
        <v>10</v>
      </c>
      <c r="F52" s="18">
        <v>11</v>
      </c>
      <c r="G52" s="18">
        <v>4</v>
      </c>
      <c r="H52" s="17"/>
      <c r="I52" s="18">
        <v>4</v>
      </c>
      <c r="J52" s="18">
        <v>8</v>
      </c>
      <c r="K52" s="18">
        <v>9</v>
      </c>
      <c r="L52" s="18">
        <v>19</v>
      </c>
      <c r="M52" s="18">
        <v>1</v>
      </c>
      <c r="N52" s="87">
        <v>4</v>
      </c>
    </row>
    <row r="53" spans="1:15" s="9" customFormat="1" ht="21" customHeight="1" x14ac:dyDescent="0.5">
      <c r="A53" s="83" t="s">
        <v>129</v>
      </c>
      <c r="B53" s="18">
        <v>3</v>
      </c>
      <c r="C53" s="17"/>
      <c r="D53" s="18">
        <v>1</v>
      </c>
      <c r="E53" s="18">
        <v>0</v>
      </c>
      <c r="F53" s="18">
        <v>2</v>
      </c>
      <c r="G53" s="18">
        <v>0</v>
      </c>
      <c r="H53" s="17"/>
      <c r="I53" s="18">
        <v>1</v>
      </c>
      <c r="J53" s="18">
        <v>0</v>
      </c>
      <c r="K53" s="18">
        <v>1</v>
      </c>
      <c r="L53" s="18">
        <v>1</v>
      </c>
      <c r="M53" s="18">
        <v>0</v>
      </c>
      <c r="N53" s="87">
        <v>0</v>
      </c>
    </row>
    <row r="54" spans="1:15" s="9" customFormat="1" ht="25.5" customHeight="1" x14ac:dyDescent="0.5">
      <c r="A54" s="83" t="s">
        <v>66</v>
      </c>
      <c r="B54" s="18">
        <v>48</v>
      </c>
      <c r="C54" s="17"/>
      <c r="D54" s="18">
        <v>21</v>
      </c>
      <c r="E54" s="18">
        <v>14</v>
      </c>
      <c r="F54" s="18">
        <v>9</v>
      </c>
      <c r="G54" s="18">
        <v>4</v>
      </c>
      <c r="H54" s="17"/>
      <c r="I54" s="18">
        <v>7</v>
      </c>
      <c r="J54" s="18">
        <v>11</v>
      </c>
      <c r="K54" s="18">
        <v>10</v>
      </c>
      <c r="L54" s="18">
        <v>13</v>
      </c>
      <c r="M54" s="18">
        <v>1</v>
      </c>
      <c r="N54" s="87">
        <v>6</v>
      </c>
    </row>
    <row r="55" spans="1:15" s="9" customFormat="1" ht="21" customHeight="1" x14ac:dyDescent="0.5">
      <c r="A55" s="93" t="s">
        <v>521</v>
      </c>
      <c r="B55" s="25">
        <v>74</v>
      </c>
      <c r="C55" s="17"/>
      <c r="D55" s="190">
        <v>29</v>
      </c>
      <c r="E55" s="190">
        <v>23</v>
      </c>
      <c r="F55" s="25">
        <v>14</v>
      </c>
      <c r="G55" s="25">
        <v>8</v>
      </c>
      <c r="H55" s="17"/>
      <c r="I55" s="25">
        <v>9</v>
      </c>
      <c r="J55" s="25">
        <v>12</v>
      </c>
      <c r="K55" s="25">
        <v>16</v>
      </c>
      <c r="L55" s="25">
        <v>26</v>
      </c>
      <c r="M55" s="25">
        <v>4</v>
      </c>
      <c r="N55" s="123">
        <v>7</v>
      </c>
    </row>
    <row r="56" spans="1:15" s="9" customFormat="1" ht="21" customHeight="1" x14ac:dyDescent="0.5">
      <c r="A56" s="93" t="s">
        <v>65</v>
      </c>
      <c r="B56" s="25">
        <v>33</v>
      </c>
      <c r="C56" s="17"/>
      <c r="D56" s="190">
        <v>15</v>
      </c>
      <c r="E56" s="190">
        <v>7</v>
      </c>
      <c r="F56" s="25">
        <v>9</v>
      </c>
      <c r="G56" s="25">
        <v>2</v>
      </c>
      <c r="H56" s="17"/>
      <c r="I56" s="25">
        <v>6</v>
      </c>
      <c r="J56" s="25">
        <v>5</v>
      </c>
      <c r="K56" s="25">
        <v>2</v>
      </c>
      <c r="L56" s="25">
        <v>16</v>
      </c>
      <c r="M56" s="25">
        <v>2</v>
      </c>
      <c r="N56" s="123">
        <v>2</v>
      </c>
    </row>
    <row r="57" spans="1:15" s="9" customFormat="1" ht="21" customHeight="1" x14ac:dyDescent="0.5">
      <c r="A57" s="93" t="s">
        <v>560</v>
      </c>
      <c r="B57" s="25">
        <v>0</v>
      </c>
      <c r="C57" s="17"/>
      <c r="D57" s="25">
        <v>0</v>
      </c>
      <c r="E57" s="25">
        <v>0</v>
      </c>
      <c r="F57" s="25">
        <v>0</v>
      </c>
      <c r="G57" s="25">
        <v>0</v>
      </c>
      <c r="H57" s="17"/>
      <c r="I57" s="25">
        <v>0</v>
      </c>
      <c r="J57" s="25">
        <v>0</v>
      </c>
      <c r="K57" s="25">
        <v>0</v>
      </c>
      <c r="L57" s="25">
        <v>0</v>
      </c>
      <c r="M57" s="25">
        <v>0</v>
      </c>
      <c r="N57" s="123">
        <v>0</v>
      </c>
    </row>
    <row r="58" spans="1:15" s="9" customFormat="1" ht="66.75" customHeight="1" x14ac:dyDescent="0.5">
      <c r="A58" s="88" t="s">
        <v>569</v>
      </c>
      <c r="B58" s="22"/>
      <c r="C58" s="17"/>
      <c r="D58" s="22"/>
      <c r="E58" s="22"/>
      <c r="F58" s="22"/>
      <c r="G58" s="22"/>
      <c r="H58" s="17"/>
      <c r="I58" s="22"/>
      <c r="J58" s="22"/>
      <c r="K58" s="22"/>
      <c r="L58" s="22"/>
      <c r="M58" s="22"/>
      <c r="N58" s="89"/>
    </row>
    <row r="59" spans="1:15" s="9" customFormat="1" ht="50.25" customHeight="1" x14ac:dyDescent="0.5">
      <c r="A59" s="88" t="s">
        <v>222</v>
      </c>
      <c r="B59" s="22">
        <v>100</v>
      </c>
      <c r="C59" s="17"/>
      <c r="D59" s="22">
        <v>40</v>
      </c>
      <c r="E59" s="22">
        <v>27</v>
      </c>
      <c r="F59" s="22">
        <v>23</v>
      </c>
      <c r="G59" s="22">
        <v>10</v>
      </c>
      <c r="H59" s="17"/>
      <c r="I59" s="22">
        <v>15</v>
      </c>
      <c r="J59" s="22">
        <v>17</v>
      </c>
      <c r="K59" s="22">
        <v>17</v>
      </c>
      <c r="L59" s="22">
        <v>36</v>
      </c>
      <c r="M59" s="22">
        <v>6</v>
      </c>
      <c r="N59" s="89">
        <v>9</v>
      </c>
    </row>
    <row r="60" spans="1:15" s="9" customFormat="1" ht="45" customHeight="1" x14ac:dyDescent="0.5">
      <c r="A60" s="88" t="s">
        <v>625</v>
      </c>
      <c r="B60" s="13">
        <v>6109183477</v>
      </c>
      <c r="C60" s="11"/>
      <c r="D60" s="13">
        <v>1085185049</v>
      </c>
      <c r="E60" s="13">
        <v>2609859176</v>
      </c>
      <c r="F60" s="13">
        <v>2126396268</v>
      </c>
      <c r="G60" s="13">
        <v>287742984</v>
      </c>
      <c r="H60" s="11"/>
      <c r="I60" s="13">
        <v>455249338</v>
      </c>
      <c r="J60" s="13">
        <v>902092993</v>
      </c>
      <c r="K60" s="13">
        <v>612277880</v>
      </c>
      <c r="L60" s="13">
        <v>662152612</v>
      </c>
      <c r="M60" s="13">
        <v>1810646775</v>
      </c>
      <c r="N60" s="90">
        <v>1666763879</v>
      </c>
      <c r="O60" s="9" t="s">
        <v>755</v>
      </c>
    </row>
    <row r="61" spans="1:15" s="9" customFormat="1" ht="21" customHeight="1" x14ac:dyDescent="0.5">
      <c r="A61" s="88" t="s">
        <v>626</v>
      </c>
      <c r="B61" s="24">
        <v>0.7920151240190404</v>
      </c>
      <c r="C61" s="20"/>
      <c r="D61" s="24">
        <v>0.88129194237863351</v>
      </c>
      <c r="E61" s="24">
        <f>E60/E2</f>
        <v>0.90253479771827416</v>
      </c>
      <c r="F61" s="24">
        <v>0.72857170989199682</v>
      </c>
      <c r="G61" s="24">
        <v>0.43045877661763737</v>
      </c>
      <c r="H61" s="20"/>
      <c r="I61" s="24">
        <v>0.41698708052430949</v>
      </c>
      <c r="J61" s="24">
        <v>0.8900471658610104</v>
      </c>
      <c r="K61" s="24">
        <v>0.86021396908897474</v>
      </c>
      <c r="L61" s="24">
        <v>0.71156981421186938</v>
      </c>
      <c r="M61" s="24">
        <v>0.90415398953985771</v>
      </c>
      <c r="N61" s="92">
        <v>0.85263357254506722</v>
      </c>
    </row>
    <row r="62" spans="1:15" s="9" customFormat="1" ht="21" customHeight="1" x14ac:dyDescent="0.5">
      <c r="A62" s="83" t="s">
        <v>571</v>
      </c>
      <c r="B62" s="18">
        <v>45</v>
      </c>
      <c r="C62" s="17"/>
      <c r="D62" s="18">
        <v>13</v>
      </c>
      <c r="E62" s="18">
        <v>15</v>
      </c>
      <c r="F62" s="18">
        <v>12</v>
      </c>
      <c r="G62" s="18">
        <v>5</v>
      </c>
      <c r="H62" s="17"/>
      <c r="I62" s="18">
        <v>5</v>
      </c>
      <c r="J62" s="18">
        <v>9</v>
      </c>
      <c r="K62" s="18">
        <v>6</v>
      </c>
      <c r="L62" s="18">
        <v>16</v>
      </c>
      <c r="M62" s="18">
        <v>4</v>
      </c>
      <c r="N62" s="87">
        <v>5</v>
      </c>
    </row>
    <row r="63" spans="1:15" s="9" customFormat="1" ht="21" customHeight="1" x14ac:dyDescent="0.5">
      <c r="A63" s="83" t="s">
        <v>128</v>
      </c>
      <c r="B63" s="18">
        <v>30</v>
      </c>
      <c r="C63" s="17"/>
      <c r="D63" s="18">
        <v>3</v>
      </c>
      <c r="E63" s="18">
        <v>8</v>
      </c>
      <c r="F63" s="18">
        <v>11</v>
      </c>
      <c r="G63" s="18">
        <v>8</v>
      </c>
      <c r="H63" s="17"/>
      <c r="I63" s="18">
        <v>9</v>
      </c>
      <c r="J63" s="18">
        <v>6</v>
      </c>
      <c r="K63" s="18">
        <v>6</v>
      </c>
      <c r="L63" s="18">
        <v>4</v>
      </c>
      <c r="M63" s="18">
        <v>2</v>
      </c>
      <c r="N63" s="87">
        <v>3</v>
      </c>
    </row>
    <row r="64" spans="1:15" s="9" customFormat="1" ht="21" customHeight="1" x14ac:dyDescent="0.5">
      <c r="A64" s="83" t="s">
        <v>127</v>
      </c>
      <c r="B64" s="18">
        <v>20</v>
      </c>
      <c r="C64" s="17"/>
      <c r="D64" s="18">
        <v>0</v>
      </c>
      <c r="E64" s="18">
        <v>6</v>
      </c>
      <c r="F64" s="18">
        <v>8</v>
      </c>
      <c r="G64" s="18">
        <v>6</v>
      </c>
      <c r="H64" s="17"/>
      <c r="I64" s="18">
        <v>8</v>
      </c>
      <c r="J64" s="18">
        <v>3</v>
      </c>
      <c r="K64" s="18">
        <v>2</v>
      </c>
      <c r="L64" s="18">
        <v>3</v>
      </c>
      <c r="M64" s="18">
        <v>2</v>
      </c>
      <c r="N64" s="87">
        <v>2</v>
      </c>
    </row>
    <row r="65" spans="1:14" s="9" customFormat="1" ht="21" customHeight="1" x14ac:dyDescent="0.5">
      <c r="A65" s="83" t="s">
        <v>217</v>
      </c>
      <c r="B65" s="18">
        <v>30</v>
      </c>
      <c r="C65" s="17"/>
      <c r="D65" s="18">
        <v>3</v>
      </c>
      <c r="E65" s="18">
        <v>10</v>
      </c>
      <c r="F65" s="18">
        <v>10</v>
      </c>
      <c r="G65" s="18">
        <v>7</v>
      </c>
      <c r="H65" s="17"/>
      <c r="I65" s="18">
        <v>7</v>
      </c>
      <c r="J65" s="18">
        <v>7</v>
      </c>
      <c r="K65" s="18">
        <v>5</v>
      </c>
      <c r="L65" s="18">
        <v>4</v>
      </c>
      <c r="M65" s="18">
        <v>3</v>
      </c>
      <c r="N65" s="87">
        <v>4</v>
      </c>
    </row>
    <row r="66" spans="1:14" s="9" customFormat="1" ht="21" customHeight="1" x14ac:dyDescent="0.5">
      <c r="A66" s="83" t="s">
        <v>573</v>
      </c>
      <c r="B66" s="18">
        <v>22</v>
      </c>
      <c r="C66" s="17"/>
      <c r="D66" s="18">
        <v>3</v>
      </c>
      <c r="E66" s="18">
        <v>5</v>
      </c>
      <c r="F66" s="18">
        <v>10</v>
      </c>
      <c r="G66" s="18">
        <v>4</v>
      </c>
      <c r="H66" s="17"/>
      <c r="I66" s="18">
        <v>6</v>
      </c>
      <c r="J66" s="18">
        <v>4</v>
      </c>
      <c r="K66" s="18">
        <v>2</v>
      </c>
      <c r="L66" s="18">
        <v>5</v>
      </c>
      <c r="M66" s="18">
        <v>3</v>
      </c>
      <c r="N66" s="87">
        <v>2</v>
      </c>
    </row>
    <row r="67" spans="1:14" s="9" customFormat="1" ht="21" customHeight="1" x14ac:dyDescent="0.5">
      <c r="A67" s="83" t="s">
        <v>574</v>
      </c>
      <c r="B67" s="18">
        <v>25</v>
      </c>
      <c r="C67" s="17"/>
      <c r="D67" s="18">
        <v>2</v>
      </c>
      <c r="E67" s="18">
        <v>8</v>
      </c>
      <c r="F67" s="18">
        <v>12</v>
      </c>
      <c r="G67" s="18">
        <v>3</v>
      </c>
      <c r="H67" s="17"/>
      <c r="I67" s="18">
        <v>8</v>
      </c>
      <c r="J67" s="18">
        <v>4</v>
      </c>
      <c r="K67" s="18">
        <v>2</v>
      </c>
      <c r="L67" s="18">
        <v>6</v>
      </c>
      <c r="M67" s="18">
        <v>3</v>
      </c>
      <c r="N67" s="87">
        <v>2</v>
      </c>
    </row>
    <row r="68" spans="1:14" s="9" customFormat="1" ht="21" customHeight="1" x14ac:dyDescent="0.5">
      <c r="A68" s="83" t="s">
        <v>577</v>
      </c>
      <c r="B68" s="18">
        <v>18</v>
      </c>
      <c r="C68" s="17"/>
      <c r="D68" s="18">
        <v>6</v>
      </c>
      <c r="E68" s="18">
        <v>3</v>
      </c>
      <c r="F68" s="18">
        <v>6</v>
      </c>
      <c r="G68" s="18">
        <v>3</v>
      </c>
      <c r="H68" s="17"/>
      <c r="I68" s="18">
        <v>5</v>
      </c>
      <c r="J68" s="18">
        <v>4</v>
      </c>
      <c r="K68" s="18">
        <v>3</v>
      </c>
      <c r="L68" s="18">
        <v>4</v>
      </c>
      <c r="M68" s="18">
        <v>1</v>
      </c>
      <c r="N68" s="87">
        <v>1</v>
      </c>
    </row>
    <row r="69" spans="1:14" s="9" customFormat="1" ht="21" customHeight="1" x14ac:dyDescent="0.5">
      <c r="A69" s="83" t="s">
        <v>579</v>
      </c>
      <c r="B69" s="18">
        <v>28</v>
      </c>
      <c r="C69" s="17"/>
      <c r="D69" s="18">
        <v>19</v>
      </c>
      <c r="E69" s="18">
        <v>7</v>
      </c>
      <c r="F69" s="18">
        <v>2</v>
      </c>
      <c r="G69" s="18">
        <v>0</v>
      </c>
      <c r="H69" s="17"/>
      <c r="I69" s="18">
        <v>1</v>
      </c>
      <c r="J69" s="18">
        <v>3</v>
      </c>
      <c r="K69" s="18">
        <v>6</v>
      </c>
      <c r="L69" s="18">
        <v>15</v>
      </c>
      <c r="M69" s="18">
        <v>1</v>
      </c>
      <c r="N69" s="87">
        <v>2</v>
      </c>
    </row>
    <row r="70" spans="1:14" s="9" customFormat="1" ht="21" customHeight="1" x14ac:dyDescent="0.5">
      <c r="A70" s="83" t="s">
        <v>5</v>
      </c>
      <c r="B70" s="18">
        <v>6</v>
      </c>
      <c r="C70" s="17"/>
      <c r="D70" s="18">
        <v>2</v>
      </c>
      <c r="E70" s="18">
        <v>2</v>
      </c>
      <c r="F70" s="18">
        <v>1</v>
      </c>
      <c r="G70" s="18">
        <v>1</v>
      </c>
      <c r="H70" s="17"/>
      <c r="I70" s="18">
        <v>1</v>
      </c>
      <c r="J70" s="18">
        <v>1</v>
      </c>
      <c r="K70" s="18">
        <v>2</v>
      </c>
      <c r="L70" s="18">
        <v>2</v>
      </c>
      <c r="M70" s="18">
        <v>0</v>
      </c>
      <c r="N70" s="87">
        <v>0</v>
      </c>
    </row>
    <row r="71" spans="1:14" s="9" customFormat="1" ht="21" customHeight="1" x14ac:dyDescent="0.5">
      <c r="A71" s="83" t="s">
        <v>129</v>
      </c>
      <c r="B71" s="18">
        <v>5</v>
      </c>
      <c r="C71" s="17"/>
      <c r="D71" s="18">
        <v>3</v>
      </c>
      <c r="E71" s="18">
        <v>2</v>
      </c>
      <c r="F71" s="18">
        <v>0</v>
      </c>
      <c r="G71" s="18">
        <v>0</v>
      </c>
      <c r="H71" s="17"/>
      <c r="I71" s="18">
        <v>0</v>
      </c>
      <c r="J71" s="18">
        <v>2</v>
      </c>
      <c r="K71" s="18">
        <v>0</v>
      </c>
      <c r="L71" s="18">
        <v>2</v>
      </c>
      <c r="M71" s="18">
        <v>0</v>
      </c>
      <c r="N71" s="87">
        <v>1</v>
      </c>
    </row>
    <row r="72" spans="1:14" s="9" customFormat="1" ht="21" customHeight="1" x14ac:dyDescent="0.5">
      <c r="A72" s="93" t="s">
        <v>67</v>
      </c>
      <c r="B72" s="25">
        <v>66</v>
      </c>
      <c r="C72" s="17"/>
      <c r="D72" s="25">
        <v>19</v>
      </c>
      <c r="E72" s="25">
        <v>18</v>
      </c>
      <c r="F72" s="25">
        <v>20</v>
      </c>
      <c r="G72" s="25">
        <v>9</v>
      </c>
      <c r="H72" s="17"/>
      <c r="I72" s="25">
        <v>13</v>
      </c>
      <c r="J72" s="25">
        <v>13</v>
      </c>
      <c r="K72" s="25">
        <v>9</v>
      </c>
      <c r="L72" s="25">
        <v>19</v>
      </c>
      <c r="M72" s="25">
        <v>5</v>
      </c>
      <c r="N72" s="123">
        <v>7</v>
      </c>
    </row>
    <row r="73" spans="1:14" s="9" customFormat="1" ht="21" customHeight="1" x14ac:dyDescent="0.5">
      <c r="A73" s="93" t="s">
        <v>219</v>
      </c>
      <c r="B73" s="25">
        <v>63</v>
      </c>
      <c r="C73" s="17"/>
      <c r="D73" s="25">
        <v>16</v>
      </c>
      <c r="E73" s="25">
        <v>18</v>
      </c>
      <c r="F73" s="25">
        <v>20</v>
      </c>
      <c r="G73" s="25">
        <v>9</v>
      </c>
      <c r="H73" s="17"/>
      <c r="I73" s="25">
        <v>13</v>
      </c>
      <c r="J73" s="25">
        <v>13</v>
      </c>
      <c r="K73" s="25">
        <v>9</v>
      </c>
      <c r="L73" s="25">
        <v>17</v>
      </c>
      <c r="M73" s="25">
        <v>5</v>
      </c>
      <c r="N73" s="123">
        <v>6</v>
      </c>
    </row>
    <row r="74" spans="1:14" s="9" customFormat="1" ht="21" customHeight="1" x14ac:dyDescent="0.5">
      <c r="A74" s="93" t="s">
        <v>220</v>
      </c>
      <c r="B74" s="25">
        <v>57</v>
      </c>
      <c r="C74" s="17"/>
      <c r="D74" s="25">
        <v>14</v>
      </c>
      <c r="E74" s="25">
        <v>17</v>
      </c>
      <c r="F74" s="25">
        <v>18</v>
      </c>
      <c r="G74" s="25">
        <v>8</v>
      </c>
      <c r="H74" s="17"/>
      <c r="I74" s="25">
        <v>11</v>
      </c>
      <c r="J74" s="25">
        <v>11</v>
      </c>
      <c r="K74" s="25">
        <v>8</v>
      </c>
      <c r="L74" s="25">
        <v>17</v>
      </c>
      <c r="M74" s="25">
        <v>5</v>
      </c>
      <c r="N74" s="123">
        <v>5</v>
      </c>
    </row>
    <row r="75" spans="1:14" s="9" customFormat="1" ht="21" customHeight="1" x14ac:dyDescent="0.5">
      <c r="A75" s="93" t="s">
        <v>130</v>
      </c>
      <c r="B75" s="25">
        <v>35</v>
      </c>
      <c r="C75" s="17"/>
      <c r="D75" s="25">
        <v>3</v>
      </c>
      <c r="E75" s="25">
        <v>13</v>
      </c>
      <c r="F75" s="25">
        <v>12</v>
      </c>
      <c r="G75" s="25">
        <v>7</v>
      </c>
      <c r="H75" s="17"/>
      <c r="I75" s="25">
        <v>8</v>
      </c>
      <c r="J75" s="25">
        <v>8</v>
      </c>
      <c r="K75" s="25">
        <v>6</v>
      </c>
      <c r="L75" s="25">
        <v>6</v>
      </c>
      <c r="M75" s="25">
        <v>3</v>
      </c>
      <c r="N75" s="123">
        <v>4</v>
      </c>
    </row>
    <row r="76" spans="1:14" s="9" customFormat="1" ht="21" customHeight="1" x14ac:dyDescent="0.5">
      <c r="A76" s="93" t="s">
        <v>68</v>
      </c>
      <c r="B76" s="25">
        <v>30</v>
      </c>
      <c r="C76" s="17"/>
      <c r="D76" s="25">
        <v>3</v>
      </c>
      <c r="E76" s="25">
        <v>8</v>
      </c>
      <c r="F76" s="25">
        <v>14</v>
      </c>
      <c r="G76" s="25">
        <v>5</v>
      </c>
      <c r="H76" s="17"/>
      <c r="I76" s="25">
        <v>9</v>
      </c>
      <c r="J76" s="25">
        <v>5</v>
      </c>
      <c r="K76" s="25">
        <v>3</v>
      </c>
      <c r="L76" s="25">
        <v>8</v>
      </c>
      <c r="M76" s="25">
        <v>3</v>
      </c>
      <c r="N76" s="123">
        <v>2</v>
      </c>
    </row>
    <row r="77" spans="1:14" s="9" customFormat="1" ht="21" customHeight="1" x14ac:dyDescent="0.5">
      <c r="A77" s="93" t="s">
        <v>203</v>
      </c>
      <c r="B77" s="25">
        <v>35</v>
      </c>
      <c r="C77" s="17"/>
      <c r="D77" s="25">
        <v>7</v>
      </c>
      <c r="E77" s="25">
        <v>9</v>
      </c>
      <c r="F77" s="25">
        <v>14</v>
      </c>
      <c r="G77" s="25">
        <v>5</v>
      </c>
      <c r="H77" s="17"/>
      <c r="I77" s="25">
        <v>10</v>
      </c>
      <c r="J77" s="25">
        <v>7</v>
      </c>
      <c r="K77" s="25">
        <v>4</v>
      </c>
      <c r="L77" s="25">
        <v>9</v>
      </c>
      <c r="M77" s="25">
        <v>3</v>
      </c>
      <c r="N77" s="123">
        <v>2</v>
      </c>
    </row>
    <row r="78" spans="1:14" s="9" customFormat="1" ht="21" customHeight="1" x14ac:dyDescent="0.5">
      <c r="A78" s="93" t="s">
        <v>749</v>
      </c>
      <c r="B78" s="25">
        <v>61</v>
      </c>
      <c r="C78" s="17"/>
      <c r="D78" s="25">
        <v>15</v>
      </c>
      <c r="E78" s="25">
        <v>17</v>
      </c>
      <c r="F78" s="25">
        <v>20</v>
      </c>
      <c r="G78" s="25">
        <v>9</v>
      </c>
      <c r="H78" s="17"/>
      <c r="I78" s="25">
        <v>13</v>
      </c>
      <c r="J78" s="25">
        <v>12</v>
      </c>
      <c r="K78" s="25">
        <v>8</v>
      </c>
      <c r="L78" s="25">
        <v>18</v>
      </c>
      <c r="M78" s="25">
        <v>5</v>
      </c>
      <c r="N78" s="123">
        <v>5</v>
      </c>
    </row>
    <row r="79" spans="1:14" s="9" customFormat="1" ht="21" customHeight="1" x14ac:dyDescent="0.5">
      <c r="A79" s="93" t="s">
        <v>126</v>
      </c>
      <c r="B79" s="25">
        <v>41</v>
      </c>
      <c r="C79" s="17"/>
      <c r="D79" s="25">
        <v>6</v>
      </c>
      <c r="E79" s="25">
        <v>14</v>
      </c>
      <c r="F79" s="25">
        <v>14</v>
      </c>
      <c r="G79" s="25">
        <v>7</v>
      </c>
      <c r="H79" s="17"/>
      <c r="I79" s="25">
        <v>10</v>
      </c>
      <c r="J79" s="25">
        <v>9</v>
      </c>
      <c r="K79" s="25">
        <v>6</v>
      </c>
      <c r="L79" s="25">
        <v>9</v>
      </c>
      <c r="M79" s="25">
        <v>3</v>
      </c>
      <c r="N79" s="123">
        <v>4</v>
      </c>
    </row>
    <row r="80" spans="1:14" s="9" customFormat="1" ht="47.25" customHeight="1" x14ac:dyDescent="0.5">
      <c r="A80" s="88" t="s">
        <v>580</v>
      </c>
      <c r="B80" s="22"/>
      <c r="C80" s="17"/>
      <c r="D80" s="22"/>
      <c r="E80" s="22"/>
      <c r="F80" s="22"/>
      <c r="G80" s="22"/>
      <c r="H80" s="17"/>
      <c r="I80" s="22"/>
      <c r="J80" s="22"/>
      <c r="K80" s="22"/>
      <c r="L80" s="22"/>
      <c r="M80" s="22"/>
      <c r="N80" s="89"/>
    </row>
    <row r="81" spans="1:14" s="9" customFormat="1" ht="45" customHeight="1" x14ac:dyDescent="0.5">
      <c r="A81" s="88" t="s">
        <v>222</v>
      </c>
      <c r="B81" s="22">
        <v>106</v>
      </c>
      <c r="C81" s="17"/>
      <c r="D81" s="22">
        <v>44</v>
      </c>
      <c r="E81" s="22">
        <v>29</v>
      </c>
      <c r="F81" s="22">
        <v>23</v>
      </c>
      <c r="G81" s="22">
        <v>10</v>
      </c>
      <c r="H81" s="17"/>
      <c r="I81" s="22">
        <v>15</v>
      </c>
      <c r="J81" s="23">
        <v>17</v>
      </c>
      <c r="K81" s="22">
        <v>18</v>
      </c>
      <c r="L81" s="22">
        <v>41</v>
      </c>
      <c r="M81" s="22">
        <v>6</v>
      </c>
      <c r="N81" s="89">
        <v>9</v>
      </c>
    </row>
    <row r="82" spans="1:14" s="9" customFormat="1" ht="50.25" customHeight="1" x14ac:dyDescent="0.5">
      <c r="A82" s="88" t="s">
        <v>625</v>
      </c>
      <c r="B82" s="13">
        <v>6311420329</v>
      </c>
      <c r="C82" s="11"/>
      <c r="D82" s="13">
        <v>1138668728</v>
      </c>
      <c r="E82" s="13">
        <v>2758612349</v>
      </c>
      <c r="F82" s="13">
        <v>2126396268</v>
      </c>
      <c r="G82" s="13">
        <v>287742984</v>
      </c>
      <c r="H82" s="11"/>
      <c r="I82" s="13">
        <v>455249338</v>
      </c>
      <c r="J82" s="13">
        <v>902092993</v>
      </c>
      <c r="K82" s="13">
        <v>646546409</v>
      </c>
      <c r="L82" s="13">
        <v>830120935</v>
      </c>
      <c r="M82" s="13">
        <v>1810646775</v>
      </c>
      <c r="N82" s="90">
        <v>1666763879</v>
      </c>
    </row>
    <row r="83" spans="1:14" s="9" customFormat="1" ht="21" customHeight="1" x14ac:dyDescent="0.5">
      <c r="A83" s="88" t="s">
        <v>626</v>
      </c>
      <c r="B83" s="24">
        <v>0.81823379072319646</v>
      </c>
      <c r="C83" s="20"/>
      <c r="D83" s="24">
        <v>0.92472668689054893</v>
      </c>
      <c r="E83" s="24">
        <f>E82/E2</f>
        <v>0.95397623798374942</v>
      </c>
      <c r="F83" s="24">
        <v>0.72857170989199682</v>
      </c>
      <c r="G83" s="24">
        <v>0.43045877661763737</v>
      </c>
      <c r="H83" s="20"/>
      <c r="I83" s="24">
        <v>0.41698708052430949</v>
      </c>
      <c r="J83" s="24">
        <v>0.8900471658610104</v>
      </c>
      <c r="K83" s="24">
        <v>0.90835921213765491</v>
      </c>
      <c r="L83" s="24">
        <v>0.8920738041147126</v>
      </c>
      <c r="M83" s="24">
        <v>0.90415398953985771</v>
      </c>
      <c r="N83" s="92">
        <v>0.85263357254506722</v>
      </c>
    </row>
    <row r="84" spans="1:14" s="9" customFormat="1" ht="21" customHeight="1" x14ac:dyDescent="0.5">
      <c r="A84" s="83" t="s">
        <v>584</v>
      </c>
      <c r="B84" s="18">
        <v>106</v>
      </c>
      <c r="C84" s="17"/>
      <c r="D84" s="18">
        <v>44</v>
      </c>
      <c r="E84" s="18">
        <v>29</v>
      </c>
      <c r="F84" s="18">
        <v>23</v>
      </c>
      <c r="G84" s="18">
        <v>10</v>
      </c>
      <c r="H84" s="17"/>
      <c r="I84" s="18">
        <v>15</v>
      </c>
      <c r="J84" s="18">
        <v>17</v>
      </c>
      <c r="K84" s="18">
        <v>18</v>
      </c>
      <c r="L84" s="18">
        <v>41</v>
      </c>
      <c r="M84" s="18">
        <v>6</v>
      </c>
      <c r="N84" s="87">
        <v>9</v>
      </c>
    </row>
    <row r="85" spans="1:14" s="9" customFormat="1" ht="21" customHeight="1" x14ac:dyDescent="0.5">
      <c r="A85" s="83" t="s">
        <v>581</v>
      </c>
      <c r="B85" s="18">
        <v>103</v>
      </c>
      <c r="C85" s="17"/>
      <c r="D85" s="18">
        <v>44</v>
      </c>
      <c r="E85" s="18">
        <v>29</v>
      </c>
      <c r="F85" s="18">
        <v>23</v>
      </c>
      <c r="G85" s="18">
        <v>7</v>
      </c>
      <c r="H85" s="17"/>
      <c r="I85" s="18">
        <v>12</v>
      </c>
      <c r="J85" s="18">
        <v>17</v>
      </c>
      <c r="K85" s="18">
        <v>18</v>
      </c>
      <c r="L85" s="18">
        <v>41</v>
      </c>
      <c r="M85" s="18">
        <v>6</v>
      </c>
      <c r="N85" s="87">
        <v>9</v>
      </c>
    </row>
    <row r="86" spans="1:14" s="9" customFormat="1" ht="21" customHeight="1" x14ac:dyDescent="0.5">
      <c r="A86" s="83" t="s">
        <v>582</v>
      </c>
      <c r="B86" s="18">
        <v>96</v>
      </c>
      <c r="C86" s="17"/>
      <c r="D86" s="18">
        <v>42</v>
      </c>
      <c r="E86" s="18">
        <v>28</v>
      </c>
      <c r="F86" s="18">
        <v>20</v>
      </c>
      <c r="G86" s="18">
        <v>6</v>
      </c>
      <c r="H86" s="17"/>
      <c r="I86" s="18">
        <v>10</v>
      </c>
      <c r="J86" s="18">
        <v>16</v>
      </c>
      <c r="K86" s="18">
        <v>16</v>
      </c>
      <c r="L86" s="18">
        <v>39</v>
      </c>
      <c r="M86" s="18">
        <v>6</v>
      </c>
      <c r="N86" s="87">
        <v>9</v>
      </c>
    </row>
    <row r="87" spans="1:14" s="9" customFormat="1" ht="21" customHeight="1" x14ac:dyDescent="0.5">
      <c r="A87" s="83" t="s">
        <v>7</v>
      </c>
      <c r="B87" s="18">
        <v>69</v>
      </c>
      <c r="C87" s="17"/>
      <c r="D87" s="18">
        <v>34</v>
      </c>
      <c r="E87" s="18">
        <v>19</v>
      </c>
      <c r="F87" s="18">
        <v>13</v>
      </c>
      <c r="G87" s="18">
        <v>3</v>
      </c>
      <c r="H87" s="17"/>
      <c r="I87" s="18">
        <v>5</v>
      </c>
      <c r="J87" s="18">
        <v>14</v>
      </c>
      <c r="K87" s="18">
        <v>13</v>
      </c>
      <c r="L87" s="18">
        <v>26</v>
      </c>
      <c r="M87" s="18">
        <v>5</v>
      </c>
      <c r="N87" s="87">
        <v>6</v>
      </c>
    </row>
    <row r="88" spans="1:14" s="9" customFormat="1" ht="21" customHeight="1" x14ac:dyDescent="0.5">
      <c r="A88" s="83" t="s">
        <v>583</v>
      </c>
      <c r="B88" s="18">
        <v>40</v>
      </c>
      <c r="C88" s="17"/>
      <c r="D88" s="18">
        <v>18</v>
      </c>
      <c r="E88" s="18">
        <v>10</v>
      </c>
      <c r="F88" s="18">
        <v>10</v>
      </c>
      <c r="G88" s="18">
        <v>2</v>
      </c>
      <c r="H88" s="17"/>
      <c r="I88" s="18">
        <v>2</v>
      </c>
      <c r="J88" s="18">
        <v>7</v>
      </c>
      <c r="K88" s="18">
        <v>7</v>
      </c>
      <c r="L88" s="18">
        <v>18</v>
      </c>
      <c r="M88" s="18">
        <v>4</v>
      </c>
      <c r="N88" s="87">
        <v>2</v>
      </c>
    </row>
    <row r="89" spans="1:14" s="9" customFormat="1" ht="29.25" customHeight="1" x14ac:dyDescent="0.5">
      <c r="A89" s="83" t="s">
        <v>129</v>
      </c>
      <c r="B89" s="18">
        <v>5</v>
      </c>
      <c r="C89" s="17"/>
      <c r="D89" s="18">
        <v>3</v>
      </c>
      <c r="E89" s="18">
        <v>2</v>
      </c>
      <c r="F89" s="18">
        <v>0</v>
      </c>
      <c r="G89" s="18">
        <v>0</v>
      </c>
      <c r="H89" s="17"/>
      <c r="I89" s="18">
        <v>0</v>
      </c>
      <c r="J89" s="18">
        <v>2</v>
      </c>
      <c r="K89" s="18">
        <v>0</v>
      </c>
      <c r="L89" s="18">
        <v>3</v>
      </c>
      <c r="M89" s="18">
        <v>0</v>
      </c>
      <c r="N89" s="87">
        <v>0</v>
      </c>
    </row>
    <row r="90" spans="1:14" s="9" customFormat="1" ht="29.25" customHeight="1" x14ac:dyDescent="0.5">
      <c r="A90" s="93" t="s">
        <v>69</v>
      </c>
      <c r="B90" s="25">
        <v>3</v>
      </c>
      <c r="C90" s="17"/>
      <c r="D90" s="25">
        <v>0</v>
      </c>
      <c r="E90" s="25">
        <v>0</v>
      </c>
      <c r="F90" s="25">
        <v>0</v>
      </c>
      <c r="G90" s="25">
        <v>3</v>
      </c>
      <c r="H90" s="17"/>
      <c r="I90" s="25">
        <v>3</v>
      </c>
      <c r="J90" s="25">
        <v>0</v>
      </c>
      <c r="K90" s="25">
        <v>0</v>
      </c>
      <c r="L90" s="25">
        <v>0</v>
      </c>
      <c r="M90" s="25">
        <v>0</v>
      </c>
      <c r="N90" s="123">
        <v>0</v>
      </c>
    </row>
    <row r="91" spans="1:14" s="9" customFormat="1" ht="44.25" customHeight="1" x14ac:dyDescent="0.5">
      <c r="A91" s="93" t="s">
        <v>131</v>
      </c>
      <c r="B91" s="25">
        <v>95</v>
      </c>
      <c r="C91" s="17"/>
      <c r="D91" s="25">
        <v>42</v>
      </c>
      <c r="E91" s="25">
        <v>28</v>
      </c>
      <c r="F91" s="25">
        <v>20</v>
      </c>
      <c r="G91" s="25">
        <v>5</v>
      </c>
      <c r="H91" s="17"/>
      <c r="I91" s="25">
        <v>9</v>
      </c>
      <c r="J91" s="25">
        <v>16</v>
      </c>
      <c r="K91" s="25">
        <v>16</v>
      </c>
      <c r="L91" s="25">
        <v>39</v>
      </c>
      <c r="M91" s="25">
        <v>6</v>
      </c>
      <c r="N91" s="123">
        <v>9</v>
      </c>
    </row>
    <row r="92" spans="1:14" s="9" customFormat="1" ht="29.25" customHeight="1" x14ac:dyDescent="0.5">
      <c r="A92" s="93" t="s">
        <v>70</v>
      </c>
      <c r="B92" s="25">
        <v>40</v>
      </c>
      <c r="C92" s="17"/>
      <c r="D92" s="25">
        <v>18</v>
      </c>
      <c r="E92" s="25">
        <v>10</v>
      </c>
      <c r="F92" s="25">
        <v>10</v>
      </c>
      <c r="G92" s="25">
        <v>2</v>
      </c>
      <c r="H92" s="17"/>
      <c r="I92" s="25">
        <v>2</v>
      </c>
      <c r="J92" s="25">
        <v>7</v>
      </c>
      <c r="K92" s="25">
        <v>7</v>
      </c>
      <c r="L92" s="25">
        <v>18</v>
      </c>
      <c r="M92" s="25">
        <v>4</v>
      </c>
      <c r="N92" s="123">
        <v>2</v>
      </c>
    </row>
    <row r="93" spans="1:14" s="9" customFormat="1" ht="29.25" customHeight="1" x14ac:dyDescent="0.5">
      <c r="A93" s="93" t="s">
        <v>71</v>
      </c>
      <c r="B93" s="25">
        <v>0</v>
      </c>
      <c r="C93" s="17"/>
      <c r="D93" s="25">
        <v>0</v>
      </c>
      <c r="E93" s="25">
        <v>0</v>
      </c>
      <c r="F93" s="25">
        <v>0</v>
      </c>
      <c r="G93" s="25">
        <v>0</v>
      </c>
      <c r="H93" s="17"/>
      <c r="I93" s="25">
        <v>0</v>
      </c>
      <c r="J93" s="25">
        <v>0</v>
      </c>
      <c r="K93" s="25">
        <v>0</v>
      </c>
      <c r="L93" s="25">
        <v>0</v>
      </c>
      <c r="M93" s="25">
        <v>0</v>
      </c>
      <c r="N93" s="123">
        <v>0</v>
      </c>
    </row>
    <row r="94" spans="1:14" s="9" customFormat="1" ht="45.75" customHeight="1" x14ac:dyDescent="0.5">
      <c r="A94" s="88" t="s">
        <v>106</v>
      </c>
      <c r="B94" s="22"/>
      <c r="C94" s="17"/>
      <c r="D94" s="22"/>
      <c r="E94" s="22"/>
      <c r="F94" s="22"/>
      <c r="G94" s="22"/>
      <c r="H94" s="17"/>
      <c r="I94" s="22"/>
      <c r="J94" s="22"/>
      <c r="K94" s="22"/>
      <c r="L94" s="22"/>
      <c r="M94" s="22"/>
      <c r="N94" s="89"/>
    </row>
    <row r="95" spans="1:14" s="9" customFormat="1" ht="42" customHeight="1" x14ac:dyDescent="0.5">
      <c r="A95" s="88" t="s">
        <v>222</v>
      </c>
      <c r="B95" s="22">
        <v>106</v>
      </c>
      <c r="C95" s="17"/>
      <c r="D95" s="22">
        <v>44</v>
      </c>
      <c r="E95" s="22">
        <v>29</v>
      </c>
      <c r="F95" s="22">
        <v>23</v>
      </c>
      <c r="G95" s="22">
        <v>10</v>
      </c>
      <c r="H95" s="17"/>
      <c r="I95" s="22">
        <v>15</v>
      </c>
      <c r="J95" s="23">
        <v>17</v>
      </c>
      <c r="K95" s="22">
        <v>18</v>
      </c>
      <c r="L95" s="22">
        <v>41</v>
      </c>
      <c r="M95" s="22">
        <v>6</v>
      </c>
      <c r="N95" s="89">
        <v>9</v>
      </c>
    </row>
    <row r="96" spans="1:14" s="9" customFormat="1" ht="43.5" customHeight="1" x14ac:dyDescent="0.5">
      <c r="A96" s="88" t="s">
        <v>625</v>
      </c>
      <c r="B96" s="13">
        <v>6311420329</v>
      </c>
      <c r="C96" s="11"/>
      <c r="D96" s="13">
        <v>1138668728</v>
      </c>
      <c r="E96" s="13">
        <v>2758612349</v>
      </c>
      <c r="F96" s="13">
        <v>2126396268</v>
      </c>
      <c r="G96" s="13">
        <v>287742984</v>
      </c>
      <c r="H96" s="11"/>
      <c r="I96" s="13">
        <v>455249338</v>
      </c>
      <c r="J96" s="13">
        <v>902092993</v>
      </c>
      <c r="K96" s="13">
        <v>646546409</v>
      </c>
      <c r="L96" s="13">
        <v>830120935</v>
      </c>
      <c r="M96" s="13">
        <v>1810646775</v>
      </c>
      <c r="N96" s="90">
        <v>1666763879</v>
      </c>
    </row>
    <row r="97" spans="1:69" s="9" customFormat="1" ht="21" customHeight="1" x14ac:dyDescent="0.5">
      <c r="A97" s="88" t="s">
        <v>626</v>
      </c>
      <c r="B97" s="24">
        <v>0.81823379072319646</v>
      </c>
      <c r="C97" s="20"/>
      <c r="D97" s="24">
        <v>0.92472668689054893</v>
      </c>
      <c r="E97" s="24">
        <f>E96/E2</f>
        <v>0.95397623798374942</v>
      </c>
      <c r="F97" s="24">
        <v>0.72857170989199682</v>
      </c>
      <c r="G97" s="24">
        <v>0.43045877661763737</v>
      </c>
      <c r="H97" s="20"/>
      <c r="I97" s="24">
        <v>0.41698708052430949</v>
      </c>
      <c r="J97" s="24">
        <v>0.8900471658610104</v>
      </c>
      <c r="K97" s="24">
        <v>0.90835921213765491</v>
      </c>
      <c r="L97" s="24">
        <v>0.8920738041147126</v>
      </c>
      <c r="M97" s="24">
        <v>0.90415398953985771</v>
      </c>
      <c r="N97" s="92">
        <v>0.85263357254506722</v>
      </c>
    </row>
    <row r="98" spans="1:69" s="9" customFormat="1" ht="21" customHeight="1" x14ac:dyDescent="0.5">
      <c r="A98" s="83" t="s">
        <v>980</v>
      </c>
      <c r="B98" s="18">
        <v>17</v>
      </c>
      <c r="C98" s="17"/>
      <c r="D98" s="18">
        <v>12</v>
      </c>
      <c r="E98" s="18">
        <v>4</v>
      </c>
      <c r="F98" s="18">
        <v>1</v>
      </c>
      <c r="G98" s="18">
        <v>0</v>
      </c>
      <c r="H98" s="17"/>
      <c r="I98" s="18">
        <v>0</v>
      </c>
      <c r="J98" s="18">
        <v>1</v>
      </c>
      <c r="K98" s="18">
        <v>4</v>
      </c>
      <c r="L98" s="18">
        <v>12</v>
      </c>
      <c r="M98" s="18">
        <v>0</v>
      </c>
      <c r="N98" s="87">
        <v>0</v>
      </c>
    </row>
    <row r="99" spans="1:69" s="9" customFormat="1" ht="51" customHeight="1" x14ac:dyDescent="0.5">
      <c r="A99" s="83" t="s">
        <v>974</v>
      </c>
      <c r="B99" s="18">
        <v>72</v>
      </c>
      <c r="C99" s="17"/>
      <c r="D99" s="18">
        <v>24</v>
      </c>
      <c r="E99" s="18">
        <v>21</v>
      </c>
      <c r="F99" s="18">
        <v>19</v>
      </c>
      <c r="G99" s="18">
        <v>8</v>
      </c>
      <c r="H99" s="17"/>
      <c r="I99" s="18">
        <v>11</v>
      </c>
      <c r="J99" s="18">
        <v>13</v>
      </c>
      <c r="K99" s="18">
        <v>14</v>
      </c>
      <c r="L99" s="18">
        <v>20</v>
      </c>
      <c r="M99" s="18">
        <v>6</v>
      </c>
      <c r="N99" s="87">
        <v>8</v>
      </c>
    </row>
    <row r="100" spans="1:69" s="9" customFormat="1" ht="45" customHeight="1" x14ac:dyDescent="0.5">
      <c r="A100" s="83" t="s">
        <v>975</v>
      </c>
      <c r="B100" s="18">
        <v>63</v>
      </c>
      <c r="C100" s="17"/>
      <c r="D100" s="18">
        <v>20</v>
      </c>
      <c r="E100" s="18">
        <v>17</v>
      </c>
      <c r="F100" s="18">
        <v>19</v>
      </c>
      <c r="G100" s="18">
        <v>7</v>
      </c>
      <c r="H100" s="17"/>
      <c r="I100" s="18">
        <v>11</v>
      </c>
      <c r="J100" s="18">
        <v>11</v>
      </c>
      <c r="K100" s="18">
        <v>11</v>
      </c>
      <c r="L100" s="18">
        <v>16</v>
      </c>
      <c r="M100" s="18">
        <v>6</v>
      </c>
      <c r="N100" s="87">
        <v>8</v>
      </c>
    </row>
    <row r="101" spans="1:69" s="9" customFormat="1" ht="53.25" customHeight="1" x14ac:dyDescent="0.5">
      <c r="A101" s="83" t="s">
        <v>976</v>
      </c>
      <c r="B101" s="18">
        <v>47</v>
      </c>
      <c r="C101" s="17"/>
      <c r="D101" s="18">
        <v>12</v>
      </c>
      <c r="E101" s="18">
        <v>13</v>
      </c>
      <c r="F101" s="18">
        <v>14</v>
      </c>
      <c r="G101" s="18">
        <v>8</v>
      </c>
      <c r="H101" s="17"/>
      <c r="I101" s="18">
        <v>11</v>
      </c>
      <c r="J101" s="18">
        <v>8</v>
      </c>
      <c r="K101" s="18">
        <v>8</v>
      </c>
      <c r="L101" s="18">
        <v>8</v>
      </c>
      <c r="M101" s="18">
        <v>5</v>
      </c>
      <c r="N101" s="87">
        <v>7</v>
      </c>
    </row>
    <row r="102" spans="1:69" s="9" customFormat="1" ht="48" customHeight="1" x14ac:dyDescent="0.5">
      <c r="A102" s="83" t="s">
        <v>977</v>
      </c>
      <c r="B102" s="18">
        <v>36</v>
      </c>
      <c r="C102" s="17"/>
      <c r="D102" s="18">
        <v>7</v>
      </c>
      <c r="E102" s="18">
        <v>7</v>
      </c>
      <c r="F102" s="18">
        <v>14</v>
      </c>
      <c r="G102" s="18">
        <v>8</v>
      </c>
      <c r="H102" s="17"/>
      <c r="I102" s="18">
        <v>10</v>
      </c>
      <c r="J102" s="18">
        <v>7</v>
      </c>
      <c r="K102" s="18">
        <v>5</v>
      </c>
      <c r="L102" s="18">
        <v>6</v>
      </c>
      <c r="M102" s="18">
        <v>4</v>
      </c>
      <c r="N102" s="87">
        <v>4</v>
      </c>
    </row>
    <row r="103" spans="1:69" s="9" customFormat="1" ht="38.25" customHeight="1" x14ac:dyDescent="0.5">
      <c r="A103" s="83" t="s">
        <v>978</v>
      </c>
      <c r="B103" s="18">
        <v>28</v>
      </c>
      <c r="C103" s="17"/>
      <c r="D103" s="18">
        <v>1</v>
      </c>
      <c r="E103" s="18">
        <v>8</v>
      </c>
      <c r="F103" s="18">
        <v>14</v>
      </c>
      <c r="G103" s="18">
        <v>5</v>
      </c>
      <c r="H103" s="17"/>
      <c r="I103" s="18">
        <v>9</v>
      </c>
      <c r="J103" s="18">
        <v>5</v>
      </c>
      <c r="K103" s="18">
        <v>4</v>
      </c>
      <c r="L103" s="18">
        <v>5</v>
      </c>
      <c r="M103" s="18">
        <v>4</v>
      </c>
      <c r="N103" s="87">
        <v>1</v>
      </c>
    </row>
    <row r="104" spans="1:69" s="9" customFormat="1" ht="38.25" customHeight="1" x14ac:dyDescent="0.5">
      <c r="A104" s="83" t="s">
        <v>979</v>
      </c>
      <c r="B104" s="18">
        <v>43</v>
      </c>
      <c r="C104" s="17"/>
      <c r="D104" s="18">
        <v>8</v>
      </c>
      <c r="E104" s="18">
        <v>14</v>
      </c>
      <c r="F104" s="18">
        <v>14</v>
      </c>
      <c r="G104" s="18">
        <v>7</v>
      </c>
      <c r="H104" s="17"/>
      <c r="I104" s="18">
        <v>10</v>
      </c>
      <c r="J104" s="18">
        <v>11</v>
      </c>
      <c r="K104" s="18">
        <v>7</v>
      </c>
      <c r="L104" s="18">
        <v>8</v>
      </c>
      <c r="M104" s="18">
        <v>4</v>
      </c>
      <c r="N104" s="87">
        <v>3</v>
      </c>
    </row>
    <row r="105" spans="1:69" s="9" customFormat="1" ht="21" customHeight="1" x14ac:dyDescent="0.5">
      <c r="A105" s="83" t="s">
        <v>132</v>
      </c>
      <c r="B105" s="18">
        <v>29</v>
      </c>
      <c r="C105" s="17"/>
      <c r="D105" s="18">
        <v>9</v>
      </c>
      <c r="E105" s="18">
        <v>12</v>
      </c>
      <c r="F105" s="18">
        <v>5</v>
      </c>
      <c r="G105" s="18">
        <v>3</v>
      </c>
      <c r="H105" s="17"/>
      <c r="I105" s="18">
        <v>7</v>
      </c>
      <c r="J105" s="18">
        <v>10</v>
      </c>
      <c r="K105" s="18">
        <v>3</v>
      </c>
      <c r="L105" s="18">
        <v>6</v>
      </c>
      <c r="M105" s="18">
        <v>2</v>
      </c>
      <c r="N105" s="87">
        <v>1</v>
      </c>
    </row>
    <row r="106" spans="1:69" s="9" customFormat="1" ht="21" customHeight="1" x14ac:dyDescent="0.5">
      <c r="A106" s="83" t="s">
        <v>5</v>
      </c>
      <c r="B106" s="18">
        <v>1</v>
      </c>
      <c r="C106" s="17"/>
      <c r="D106" s="18">
        <v>0</v>
      </c>
      <c r="E106" s="18">
        <v>0</v>
      </c>
      <c r="F106" s="18">
        <v>0</v>
      </c>
      <c r="G106" s="18">
        <v>1</v>
      </c>
      <c r="H106" s="17"/>
      <c r="I106" s="18">
        <v>1</v>
      </c>
      <c r="J106" s="18">
        <v>0</v>
      </c>
      <c r="K106" s="18">
        <v>0</v>
      </c>
      <c r="L106" s="18">
        <v>0</v>
      </c>
      <c r="M106" s="18">
        <v>0</v>
      </c>
      <c r="N106" s="87">
        <v>0</v>
      </c>
    </row>
    <row r="107" spans="1:69" s="9" customFormat="1" ht="21" customHeight="1" x14ac:dyDescent="0.5">
      <c r="A107" s="83" t="s">
        <v>205</v>
      </c>
      <c r="B107" s="18">
        <v>1</v>
      </c>
      <c r="C107" s="17"/>
      <c r="D107" s="18">
        <v>0</v>
      </c>
      <c r="E107" s="18">
        <v>1</v>
      </c>
      <c r="F107" s="18">
        <v>0</v>
      </c>
      <c r="G107" s="18">
        <v>0</v>
      </c>
      <c r="H107" s="17"/>
      <c r="I107" s="18">
        <v>0</v>
      </c>
      <c r="J107" s="18">
        <v>1</v>
      </c>
      <c r="K107" s="18">
        <v>0</v>
      </c>
      <c r="L107" s="18">
        <v>0</v>
      </c>
      <c r="M107" s="18">
        <v>0</v>
      </c>
      <c r="N107" s="87">
        <v>0</v>
      </c>
    </row>
    <row r="108" spans="1:69" s="28" customFormat="1" ht="21" customHeight="1" x14ac:dyDescent="0.5">
      <c r="A108" s="93" t="s">
        <v>586</v>
      </c>
      <c r="B108" s="25">
        <v>88</v>
      </c>
      <c r="C108" s="17"/>
      <c r="D108" s="25">
        <v>32</v>
      </c>
      <c r="E108" s="25">
        <v>25</v>
      </c>
      <c r="F108" s="25">
        <v>22</v>
      </c>
      <c r="G108" s="25">
        <v>9</v>
      </c>
      <c r="H108" s="17"/>
      <c r="I108" s="25">
        <v>14</v>
      </c>
      <c r="J108" s="25">
        <v>16</v>
      </c>
      <c r="K108" s="25">
        <v>14</v>
      </c>
      <c r="L108" s="25">
        <v>29</v>
      </c>
      <c r="M108" s="25">
        <v>6</v>
      </c>
      <c r="N108" s="123">
        <v>9</v>
      </c>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row>
    <row r="109" spans="1:69" s="28" customFormat="1" ht="21" customHeight="1" x14ac:dyDescent="0.5">
      <c r="A109" s="93" t="s">
        <v>134</v>
      </c>
      <c r="B109" s="25">
        <v>75</v>
      </c>
      <c r="C109" s="17"/>
      <c r="D109" s="25">
        <v>26</v>
      </c>
      <c r="E109" s="25">
        <v>22</v>
      </c>
      <c r="F109" s="25">
        <v>19</v>
      </c>
      <c r="G109" s="25">
        <v>8</v>
      </c>
      <c r="H109" s="17"/>
      <c r="I109" s="25">
        <v>11</v>
      </c>
      <c r="J109" s="25">
        <v>13</v>
      </c>
      <c r="K109" s="25">
        <v>14</v>
      </c>
      <c r="L109" s="25">
        <v>23</v>
      </c>
      <c r="M109" s="25">
        <v>6</v>
      </c>
      <c r="N109" s="123">
        <v>8</v>
      </c>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row>
    <row r="110" spans="1:69" s="28" customFormat="1" ht="21" customHeight="1" x14ac:dyDescent="0.5">
      <c r="A110" s="93" t="s">
        <v>135</v>
      </c>
      <c r="B110" s="25">
        <v>80</v>
      </c>
      <c r="C110" s="17"/>
      <c r="D110" s="25">
        <v>28</v>
      </c>
      <c r="E110" s="25">
        <v>21</v>
      </c>
      <c r="F110" s="25">
        <v>22</v>
      </c>
      <c r="G110" s="25">
        <v>9</v>
      </c>
      <c r="H110" s="17"/>
      <c r="I110" s="25">
        <v>14</v>
      </c>
      <c r="J110" s="25">
        <v>14</v>
      </c>
      <c r="K110" s="25">
        <v>12</v>
      </c>
      <c r="L110" s="25">
        <v>25</v>
      </c>
      <c r="M110" s="25">
        <v>6</v>
      </c>
      <c r="N110" s="123">
        <v>9</v>
      </c>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row>
    <row r="111" spans="1:69" s="28" customFormat="1" ht="21" customHeight="1" x14ac:dyDescent="0.5">
      <c r="A111" s="93" t="s">
        <v>204</v>
      </c>
      <c r="B111" s="25">
        <v>76</v>
      </c>
      <c r="C111" s="17"/>
      <c r="D111" s="25">
        <v>24</v>
      </c>
      <c r="E111" s="25">
        <v>23</v>
      </c>
      <c r="F111" s="25">
        <v>21</v>
      </c>
      <c r="G111" s="25">
        <v>8</v>
      </c>
      <c r="H111" s="17"/>
      <c r="I111" s="25">
        <v>12</v>
      </c>
      <c r="J111" s="25">
        <v>16</v>
      </c>
      <c r="K111" s="25">
        <v>14</v>
      </c>
      <c r="L111" s="25">
        <v>20</v>
      </c>
      <c r="M111" s="25">
        <v>6</v>
      </c>
      <c r="N111" s="123">
        <v>8</v>
      </c>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row>
    <row r="112" spans="1:69" s="29" customFormat="1" ht="82.5" customHeight="1" x14ac:dyDescent="0.5">
      <c r="A112" s="88" t="s">
        <v>588</v>
      </c>
      <c r="B112" s="22"/>
      <c r="C112" s="17"/>
      <c r="D112" s="22"/>
      <c r="E112" s="22"/>
      <c r="F112" s="22"/>
      <c r="G112" s="22"/>
      <c r="H112" s="17"/>
      <c r="I112" s="22"/>
      <c r="J112" s="22"/>
      <c r="K112" s="22"/>
      <c r="L112" s="22"/>
      <c r="M112" s="22"/>
      <c r="N112" s="8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row>
    <row r="113" spans="1:69" s="29" customFormat="1" ht="62.25" customHeight="1" x14ac:dyDescent="0.5">
      <c r="A113" s="88" t="s">
        <v>223</v>
      </c>
      <c r="B113" s="22">
        <v>43</v>
      </c>
      <c r="C113" s="17"/>
      <c r="D113" s="22">
        <v>11</v>
      </c>
      <c r="E113" s="22">
        <v>12</v>
      </c>
      <c r="F113" s="22">
        <v>12</v>
      </c>
      <c r="G113" s="22">
        <v>8</v>
      </c>
      <c r="H113" s="17"/>
      <c r="I113" s="22">
        <v>11</v>
      </c>
      <c r="J113" s="22">
        <v>7</v>
      </c>
      <c r="K113" s="22">
        <v>6</v>
      </c>
      <c r="L113" s="22">
        <v>7</v>
      </c>
      <c r="M113" s="22">
        <v>5</v>
      </c>
      <c r="N113" s="89">
        <v>7</v>
      </c>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row>
    <row r="114" spans="1:69" s="29" customFormat="1" ht="24.75" customHeight="1" x14ac:dyDescent="0.5">
      <c r="A114" s="88" t="s">
        <v>625</v>
      </c>
      <c r="B114" s="13">
        <v>4770381048</v>
      </c>
      <c r="C114" s="11"/>
      <c r="D114" s="22">
        <v>337256050</v>
      </c>
      <c r="E114" s="13">
        <v>2351131496</v>
      </c>
      <c r="F114" s="13">
        <v>1816065829</v>
      </c>
      <c r="G114" s="13">
        <v>265927673</v>
      </c>
      <c r="H114" s="11"/>
      <c r="I114" s="13">
        <v>323176284</v>
      </c>
      <c r="J114" s="13">
        <v>469086765</v>
      </c>
      <c r="K114" s="13">
        <v>363092351</v>
      </c>
      <c r="L114" s="13">
        <v>207915809</v>
      </c>
      <c r="M114" s="13">
        <v>1789323041</v>
      </c>
      <c r="N114" s="90">
        <v>1617786798</v>
      </c>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row>
    <row r="115" spans="1:69" s="29" customFormat="1" ht="26.15" customHeight="1" x14ac:dyDescent="0.5">
      <c r="A115" s="88" t="s">
        <v>626</v>
      </c>
      <c r="B115" s="24">
        <v>0.61844826752611215</v>
      </c>
      <c r="C115" s="20"/>
      <c r="D115" s="24">
        <v>0.27388972936674283</v>
      </c>
      <c r="E115" s="24">
        <f>E114/E2</f>
        <v>0.8130622558737719</v>
      </c>
      <c r="F115" s="24">
        <v>0.62224252658016643</v>
      </c>
      <c r="G115" s="24">
        <v>0.39782342977424295</v>
      </c>
      <c r="H115" s="20"/>
      <c r="I115" s="24">
        <v>0.29601434623031808</v>
      </c>
      <c r="J115" s="24">
        <v>0.46282295613747193</v>
      </c>
      <c r="K115" s="24">
        <v>0.51012313624584504</v>
      </c>
      <c r="L115" s="24">
        <v>0.22343280219793274</v>
      </c>
      <c r="M115" s="24">
        <v>0.89350589437619077</v>
      </c>
      <c r="N115" s="92">
        <v>0.82757933176627541</v>
      </c>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row>
    <row r="116" spans="1:69" s="9" customFormat="1" ht="21" customHeight="1" x14ac:dyDescent="0.5">
      <c r="A116" s="83" t="s">
        <v>8</v>
      </c>
      <c r="B116" s="18">
        <v>26</v>
      </c>
      <c r="C116" s="17"/>
      <c r="D116" s="18">
        <v>7</v>
      </c>
      <c r="E116" s="18">
        <v>7</v>
      </c>
      <c r="F116" s="18">
        <v>7</v>
      </c>
      <c r="G116" s="18">
        <v>5</v>
      </c>
      <c r="H116" s="17"/>
      <c r="I116" s="18">
        <v>8</v>
      </c>
      <c r="J116" s="18">
        <v>4</v>
      </c>
      <c r="K116" s="18">
        <v>4</v>
      </c>
      <c r="L116" s="18">
        <v>5</v>
      </c>
      <c r="M116" s="18">
        <v>3</v>
      </c>
      <c r="N116" s="87">
        <v>2</v>
      </c>
    </row>
    <row r="117" spans="1:69" s="9" customFormat="1" ht="28.5" customHeight="1" x14ac:dyDescent="0.5">
      <c r="A117" s="83" t="s">
        <v>9</v>
      </c>
      <c r="B117" s="18">
        <v>38</v>
      </c>
      <c r="C117" s="17"/>
      <c r="D117" s="18">
        <v>9</v>
      </c>
      <c r="E117" s="18">
        <v>10</v>
      </c>
      <c r="F117" s="18">
        <v>12</v>
      </c>
      <c r="G117" s="18">
        <v>7</v>
      </c>
      <c r="H117" s="17"/>
      <c r="I117" s="18">
        <v>10</v>
      </c>
      <c r="J117" s="18">
        <v>5</v>
      </c>
      <c r="K117" s="18">
        <v>5</v>
      </c>
      <c r="L117" s="18">
        <v>7</v>
      </c>
      <c r="M117" s="18">
        <v>5</v>
      </c>
      <c r="N117" s="87">
        <v>6</v>
      </c>
    </row>
    <row r="118" spans="1:69" s="9" customFormat="1" ht="21" customHeight="1" x14ac:dyDescent="0.5">
      <c r="A118" s="83" t="s">
        <v>10</v>
      </c>
      <c r="B118" s="18">
        <v>26</v>
      </c>
      <c r="C118" s="17"/>
      <c r="D118" s="18">
        <v>3</v>
      </c>
      <c r="E118" s="18">
        <v>9</v>
      </c>
      <c r="F118" s="18">
        <v>8</v>
      </c>
      <c r="G118" s="18">
        <v>6</v>
      </c>
      <c r="H118" s="17"/>
      <c r="I118" s="18">
        <v>7</v>
      </c>
      <c r="J118" s="18">
        <v>4</v>
      </c>
      <c r="K118" s="18">
        <v>5</v>
      </c>
      <c r="L118" s="18">
        <v>3</v>
      </c>
      <c r="M118" s="18">
        <v>5</v>
      </c>
      <c r="N118" s="87">
        <v>2</v>
      </c>
    </row>
    <row r="119" spans="1:69" s="9" customFormat="1" ht="21" customHeight="1" x14ac:dyDescent="0.5">
      <c r="A119" s="83" t="s">
        <v>5</v>
      </c>
      <c r="B119" s="18">
        <v>0</v>
      </c>
      <c r="C119" s="17"/>
      <c r="D119" s="18">
        <v>0</v>
      </c>
      <c r="E119" s="18">
        <v>0</v>
      </c>
      <c r="F119" s="18">
        <v>0</v>
      </c>
      <c r="G119" s="18">
        <v>0</v>
      </c>
      <c r="H119" s="17"/>
      <c r="I119" s="18">
        <v>0</v>
      </c>
      <c r="J119" s="18">
        <v>0</v>
      </c>
      <c r="K119" s="18">
        <v>0</v>
      </c>
      <c r="L119" s="18">
        <v>0</v>
      </c>
      <c r="M119" s="18">
        <v>0</v>
      </c>
      <c r="N119" s="87">
        <v>0</v>
      </c>
    </row>
    <row r="120" spans="1:69" s="9" customFormat="1" ht="21" customHeight="1" x14ac:dyDescent="0.5">
      <c r="A120" s="83" t="s">
        <v>133</v>
      </c>
      <c r="B120" s="18">
        <v>3</v>
      </c>
      <c r="C120" s="17"/>
      <c r="D120" s="18">
        <v>1</v>
      </c>
      <c r="E120" s="18">
        <v>2</v>
      </c>
      <c r="F120" s="18">
        <v>0</v>
      </c>
      <c r="G120" s="18">
        <v>0</v>
      </c>
      <c r="H120" s="17"/>
      <c r="I120" s="18">
        <v>0</v>
      </c>
      <c r="J120" s="18">
        <v>1</v>
      </c>
      <c r="K120" s="18">
        <v>0</v>
      </c>
      <c r="L120" s="18">
        <v>1</v>
      </c>
      <c r="M120" s="18">
        <v>0</v>
      </c>
      <c r="N120" s="87">
        <v>1</v>
      </c>
    </row>
    <row r="121" spans="1:69" s="28" customFormat="1" ht="27.75" customHeight="1" x14ac:dyDescent="0.5">
      <c r="A121" s="93" t="s">
        <v>589</v>
      </c>
      <c r="B121" s="25">
        <v>42</v>
      </c>
      <c r="C121" s="17"/>
      <c r="D121" s="25">
        <v>11</v>
      </c>
      <c r="E121" s="25">
        <v>11</v>
      </c>
      <c r="F121" s="25">
        <v>12</v>
      </c>
      <c r="G121" s="25">
        <v>8</v>
      </c>
      <c r="H121" s="17"/>
      <c r="I121" s="25">
        <v>11</v>
      </c>
      <c r="J121" s="25">
        <v>7</v>
      </c>
      <c r="K121" s="25">
        <v>5</v>
      </c>
      <c r="L121" s="25">
        <v>7</v>
      </c>
      <c r="M121" s="25">
        <v>5</v>
      </c>
      <c r="N121" s="123">
        <v>7</v>
      </c>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row>
    <row r="122" spans="1:69" s="28" customFormat="1" ht="30" customHeight="1" x14ac:dyDescent="0.5">
      <c r="A122" s="93" t="s">
        <v>136</v>
      </c>
      <c r="B122" s="25">
        <v>27</v>
      </c>
      <c r="C122" s="17"/>
      <c r="D122" s="25">
        <v>4</v>
      </c>
      <c r="E122" s="25">
        <v>9</v>
      </c>
      <c r="F122" s="25">
        <v>8</v>
      </c>
      <c r="G122" s="25">
        <v>6</v>
      </c>
      <c r="H122" s="17"/>
      <c r="I122" s="25">
        <v>7</v>
      </c>
      <c r="J122" s="25">
        <v>4</v>
      </c>
      <c r="K122" s="25">
        <v>5</v>
      </c>
      <c r="L122" s="25">
        <v>4</v>
      </c>
      <c r="M122" s="25">
        <v>5</v>
      </c>
      <c r="N122" s="123">
        <v>2</v>
      </c>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row>
    <row r="123" spans="1:69" s="28" customFormat="1" ht="25.5" customHeight="1" x14ac:dyDescent="0.5">
      <c r="A123" s="93" t="s">
        <v>137</v>
      </c>
      <c r="B123" s="25">
        <v>26</v>
      </c>
      <c r="C123" s="17"/>
      <c r="D123" s="25">
        <v>4</v>
      </c>
      <c r="E123" s="25">
        <v>8</v>
      </c>
      <c r="F123" s="25">
        <v>8</v>
      </c>
      <c r="G123" s="25">
        <v>6</v>
      </c>
      <c r="H123" s="17"/>
      <c r="I123" s="25">
        <v>7</v>
      </c>
      <c r="J123" s="25">
        <v>4</v>
      </c>
      <c r="K123" s="25">
        <v>4</v>
      </c>
      <c r="L123" s="25">
        <v>4</v>
      </c>
      <c r="M123" s="25">
        <v>5</v>
      </c>
      <c r="N123" s="123">
        <v>2</v>
      </c>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row>
    <row r="124" spans="1:69" s="29" customFormat="1" ht="62.25" customHeight="1" x14ac:dyDescent="0.5">
      <c r="A124" s="88" t="s">
        <v>590</v>
      </c>
      <c r="B124" s="22"/>
      <c r="C124" s="17"/>
      <c r="D124" s="22"/>
      <c r="E124" s="22"/>
      <c r="F124" s="22"/>
      <c r="G124" s="22"/>
      <c r="H124" s="17"/>
      <c r="I124" s="22"/>
      <c r="J124" s="22"/>
      <c r="K124" s="22"/>
      <c r="L124" s="22"/>
      <c r="M124" s="22"/>
      <c r="N124" s="8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row>
    <row r="125" spans="1:69" s="29" customFormat="1" ht="59.25" customHeight="1" x14ac:dyDescent="0.5">
      <c r="A125" s="88" t="s">
        <v>224</v>
      </c>
      <c r="B125" s="22">
        <v>35</v>
      </c>
      <c r="C125" s="17"/>
      <c r="D125" s="22">
        <v>7</v>
      </c>
      <c r="E125" s="22">
        <v>6</v>
      </c>
      <c r="F125" s="22">
        <v>14</v>
      </c>
      <c r="G125" s="22">
        <v>8</v>
      </c>
      <c r="H125" s="17"/>
      <c r="I125" s="22">
        <v>10</v>
      </c>
      <c r="J125" s="22">
        <v>7</v>
      </c>
      <c r="K125" s="22">
        <v>5</v>
      </c>
      <c r="L125" s="22">
        <v>6</v>
      </c>
      <c r="M125" s="22">
        <v>4</v>
      </c>
      <c r="N125" s="89">
        <v>3</v>
      </c>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row>
    <row r="126" spans="1:69" s="29" customFormat="1" ht="54" customHeight="1" x14ac:dyDescent="0.5">
      <c r="A126" s="88" t="s">
        <v>625</v>
      </c>
      <c r="B126" s="13">
        <v>2272691063</v>
      </c>
      <c r="C126" s="11"/>
      <c r="D126" s="13">
        <v>130419655</v>
      </c>
      <c r="E126" s="13">
        <v>221786975</v>
      </c>
      <c r="F126" s="13">
        <v>1654556760</v>
      </c>
      <c r="G126" s="13">
        <v>265927673</v>
      </c>
      <c r="H126" s="11"/>
      <c r="I126" s="13">
        <v>293824347</v>
      </c>
      <c r="J126" s="13">
        <v>161054586</v>
      </c>
      <c r="K126" s="13">
        <v>148730271</v>
      </c>
      <c r="L126" s="13">
        <v>130995710</v>
      </c>
      <c r="M126" s="13">
        <v>1518697474</v>
      </c>
      <c r="N126" s="90">
        <v>19388675</v>
      </c>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row>
    <row r="127" spans="1:69" s="29" customFormat="1" ht="25.5" customHeight="1" x14ac:dyDescent="0.5">
      <c r="A127" s="88" t="s">
        <v>626</v>
      </c>
      <c r="B127" s="24">
        <v>0.29463932469790999</v>
      </c>
      <c r="C127" s="20"/>
      <c r="D127" s="24">
        <v>0.10591538391098979</v>
      </c>
      <c r="E127" s="24">
        <f>E126/E2</f>
        <v>7.6697802110903213E-2</v>
      </c>
      <c r="F127" s="24">
        <v>0.56690432817603231</v>
      </c>
      <c r="G127" s="24">
        <v>0.39782342977424295</v>
      </c>
      <c r="H127" s="20"/>
      <c r="I127" s="24">
        <v>0.26912934608702638</v>
      </c>
      <c r="J127" s="24">
        <v>0.15890399208346179</v>
      </c>
      <c r="K127" s="24">
        <v>0.20895717601391844</v>
      </c>
      <c r="L127" s="24">
        <v>0.14077206876177348</v>
      </c>
      <c r="M127" s="24">
        <v>0.75836789316414543</v>
      </c>
      <c r="N127" s="92">
        <v>9.9182826316607693E-3</v>
      </c>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row>
    <row r="128" spans="1:69" s="9" customFormat="1" ht="25.5" customHeight="1" x14ac:dyDescent="0.5">
      <c r="A128" s="83" t="s">
        <v>11</v>
      </c>
      <c r="B128" s="18">
        <v>24</v>
      </c>
      <c r="C128" s="17"/>
      <c r="D128" s="18">
        <v>7</v>
      </c>
      <c r="E128" s="18">
        <v>3</v>
      </c>
      <c r="F128" s="18">
        <v>7</v>
      </c>
      <c r="G128" s="18">
        <v>7</v>
      </c>
      <c r="H128" s="17"/>
      <c r="I128" s="18">
        <v>9</v>
      </c>
      <c r="J128" s="18">
        <v>5</v>
      </c>
      <c r="K128" s="18">
        <v>1</v>
      </c>
      <c r="L128" s="18">
        <v>5</v>
      </c>
      <c r="M128" s="18">
        <v>2</v>
      </c>
      <c r="N128" s="87">
        <v>2</v>
      </c>
    </row>
    <row r="129" spans="1:69" s="9" customFormat="1" ht="42.75" customHeight="1" x14ac:dyDescent="0.5">
      <c r="A129" s="83" t="s">
        <v>591</v>
      </c>
      <c r="B129" s="18">
        <v>27</v>
      </c>
      <c r="C129" s="17"/>
      <c r="D129" s="18">
        <v>1</v>
      </c>
      <c r="E129" s="18">
        <v>6</v>
      </c>
      <c r="F129" s="18">
        <v>13</v>
      </c>
      <c r="G129" s="18">
        <v>7</v>
      </c>
      <c r="H129" s="17"/>
      <c r="I129" s="18">
        <v>9</v>
      </c>
      <c r="J129" s="18">
        <v>6</v>
      </c>
      <c r="K129" s="18">
        <v>4</v>
      </c>
      <c r="L129" s="18">
        <v>3</v>
      </c>
      <c r="M129" s="18">
        <v>4</v>
      </c>
      <c r="N129" s="87">
        <v>1</v>
      </c>
    </row>
    <row r="130" spans="1:69" s="9" customFormat="1" ht="21" customHeight="1" x14ac:dyDescent="0.5">
      <c r="A130" s="83" t="s">
        <v>5</v>
      </c>
      <c r="B130" s="18">
        <v>1</v>
      </c>
      <c r="C130" s="17"/>
      <c r="D130" s="18">
        <v>0</v>
      </c>
      <c r="E130" s="18">
        <v>0</v>
      </c>
      <c r="F130" s="18">
        <v>1</v>
      </c>
      <c r="G130" s="18">
        <v>0</v>
      </c>
      <c r="H130" s="17"/>
      <c r="I130" s="18">
        <v>0</v>
      </c>
      <c r="J130" s="18">
        <v>0</v>
      </c>
      <c r="K130" s="18">
        <v>1</v>
      </c>
      <c r="L130" s="18">
        <v>0</v>
      </c>
      <c r="M130" s="18">
        <v>0</v>
      </c>
      <c r="N130" s="87">
        <v>0</v>
      </c>
    </row>
    <row r="131" spans="1:69" s="9" customFormat="1" ht="21" customHeight="1" x14ac:dyDescent="0.5">
      <c r="A131" s="83" t="s">
        <v>138</v>
      </c>
      <c r="B131" s="18">
        <v>1</v>
      </c>
      <c r="C131" s="17"/>
      <c r="D131" s="18">
        <v>0</v>
      </c>
      <c r="E131" s="18">
        <v>1</v>
      </c>
      <c r="F131" s="18">
        <v>0</v>
      </c>
      <c r="G131" s="18">
        <v>0</v>
      </c>
      <c r="H131" s="17"/>
      <c r="I131" s="18">
        <v>0</v>
      </c>
      <c r="J131" s="18">
        <v>1</v>
      </c>
      <c r="K131" s="18">
        <v>0</v>
      </c>
      <c r="L131" s="18">
        <v>0</v>
      </c>
      <c r="M131" s="18">
        <v>0</v>
      </c>
      <c r="N131" s="87">
        <v>0</v>
      </c>
    </row>
    <row r="132" spans="1:69" s="28" customFormat="1" ht="21" customHeight="1" x14ac:dyDescent="0.5">
      <c r="A132" s="93" t="s">
        <v>139</v>
      </c>
      <c r="B132" s="25">
        <v>17</v>
      </c>
      <c r="C132" s="17"/>
      <c r="D132" s="25">
        <v>1</v>
      </c>
      <c r="E132" s="25">
        <v>3</v>
      </c>
      <c r="F132" s="25">
        <v>7</v>
      </c>
      <c r="G132" s="25">
        <v>6</v>
      </c>
      <c r="H132" s="17"/>
      <c r="I132" s="25">
        <v>8</v>
      </c>
      <c r="J132" s="25">
        <v>4</v>
      </c>
      <c r="K132" s="25">
        <v>1</v>
      </c>
      <c r="L132" s="25">
        <v>2</v>
      </c>
      <c r="M132" s="25">
        <v>2</v>
      </c>
      <c r="N132" s="123">
        <v>0</v>
      </c>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row>
    <row r="133" spans="1:69" s="28" customFormat="1" ht="21" customHeight="1" x14ac:dyDescent="0.5">
      <c r="A133" s="93" t="s">
        <v>592</v>
      </c>
      <c r="B133" s="25">
        <v>7</v>
      </c>
      <c r="C133" s="17"/>
      <c r="D133" s="25">
        <v>6</v>
      </c>
      <c r="E133" s="25">
        <v>0</v>
      </c>
      <c r="F133" s="25">
        <v>0</v>
      </c>
      <c r="G133" s="25">
        <v>1</v>
      </c>
      <c r="H133" s="17"/>
      <c r="I133" s="25">
        <v>1</v>
      </c>
      <c r="J133" s="25">
        <v>1</v>
      </c>
      <c r="K133" s="25">
        <v>0</v>
      </c>
      <c r="L133" s="25">
        <v>3</v>
      </c>
      <c r="M133" s="25">
        <v>0</v>
      </c>
      <c r="N133" s="123">
        <v>2</v>
      </c>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row>
    <row r="134" spans="1:69" s="28" customFormat="1" ht="21" customHeight="1" x14ac:dyDescent="0.5">
      <c r="A134" s="93" t="s">
        <v>140</v>
      </c>
      <c r="B134" s="25">
        <v>10</v>
      </c>
      <c r="C134" s="17"/>
      <c r="D134" s="25">
        <v>0</v>
      </c>
      <c r="E134" s="25">
        <v>3</v>
      </c>
      <c r="F134" s="25">
        <v>6</v>
      </c>
      <c r="G134" s="25">
        <v>1</v>
      </c>
      <c r="H134" s="17"/>
      <c r="I134" s="25">
        <v>1</v>
      </c>
      <c r="J134" s="25">
        <v>2</v>
      </c>
      <c r="K134" s="25">
        <v>3</v>
      </c>
      <c r="L134" s="25">
        <v>1</v>
      </c>
      <c r="M134" s="25">
        <v>2</v>
      </c>
      <c r="N134" s="123">
        <v>1</v>
      </c>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row>
    <row r="135" spans="1:69" s="29" customFormat="1" ht="70.5" customHeight="1" x14ac:dyDescent="0.5">
      <c r="A135" s="88" t="s">
        <v>593</v>
      </c>
      <c r="B135" s="22"/>
      <c r="C135" s="17"/>
      <c r="D135" s="22"/>
      <c r="E135" s="22"/>
      <c r="F135" s="22"/>
      <c r="G135" s="22"/>
      <c r="H135" s="17"/>
      <c r="I135" s="22"/>
      <c r="J135" s="22"/>
      <c r="K135" s="22"/>
      <c r="L135" s="22"/>
      <c r="M135" s="22"/>
      <c r="N135" s="8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row>
    <row r="136" spans="1:69" s="29" customFormat="1" ht="58.5" customHeight="1" x14ac:dyDescent="0.5">
      <c r="A136" s="88" t="s">
        <v>225</v>
      </c>
      <c r="B136" s="22">
        <v>43</v>
      </c>
      <c r="C136" s="17"/>
      <c r="D136" s="22">
        <v>8</v>
      </c>
      <c r="E136" s="22">
        <v>14</v>
      </c>
      <c r="F136" s="22">
        <v>14</v>
      </c>
      <c r="G136" s="22">
        <v>7</v>
      </c>
      <c r="H136" s="17"/>
      <c r="I136" s="22">
        <v>10</v>
      </c>
      <c r="J136" s="22">
        <v>11</v>
      </c>
      <c r="K136" s="22">
        <v>7</v>
      </c>
      <c r="L136" s="22">
        <v>8</v>
      </c>
      <c r="M136" s="22">
        <v>4</v>
      </c>
      <c r="N136" s="89">
        <v>3</v>
      </c>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row>
    <row r="137" spans="1:69" s="29" customFormat="1" ht="36" customHeight="1" x14ac:dyDescent="0.5">
      <c r="A137" s="88" t="s">
        <v>625</v>
      </c>
      <c r="B137" s="13">
        <v>3312562930</v>
      </c>
      <c r="C137" s="11"/>
      <c r="D137" s="13">
        <v>464031881</v>
      </c>
      <c r="E137" s="13">
        <v>775634833</v>
      </c>
      <c r="F137" s="13">
        <v>1831837879</v>
      </c>
      <c r="G137" s="13">
        <v>241058337</v>
      </c>
      <c r="H137" s="11"/>
      <c r="I137" s="13">
        <v>306953370</v>
      </c>
      <c r="J137" s="13">
        <v>625617204</v>
      </c>
      <c r="K137" s="13">
        <v>355664480</v>
      </c>
      <c r="L137" s="13">
        <v>218689962</v>
      </c>
      <c r="M137" s="13">
        <v>1760714326</v>
      </c>
      <c r="N137" s="90">
        <v>44923588</v>
      </c>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row>
    <row r="138" spans="1:69" s="29" customFormat="1" ht="21" customHeight="1" x14ac:dyDescent="0.5">
      <c r="A138" s="88" t="s">
        <v>626</v>
      </c>
      <c r="B138" s="24">
        <v>0.4279592188971757</v>
      </c>
      <c r="C138" s="20"/>
      <c r="D138" s="24">
        <v>0.37684591960509117</v>
      </c>
      <c r="E138" s="24">
        <v>0.26869706601748916</v>
      </c>
      <c r="F138" s="24">
        <f>F137/F2</f>
        <v>0.62873390589850331</v>
      </c>
      <c r="G138" s="24">
        <v>0.36061931170666578</v>
      </c>
      <c r="H138" s="20"/>
      <c r="I138" s="24">
        <v>0.28115491650291685</v>
      </c>
      <c r="J138" s="24">
        <f>J137/J2</f>
        <v>0.61726321305556309</v>
      </c>
      <c r="K138" s="24">
        <v>0.49968741971336</v>
      </c>
      <c r="L138" s="24">
        <v>0.23501104248508312</v>
      </c>
      <c r="M138" s="24">
        <v>0.87922001368427127</v>
      </c>
      <c r="N138" s="92">
        <v>2.298067519375533E-2</v>
      </c>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row>
    <row r="139" spans="1:69" s="9" customFormat="1" ht="40.5" customHeight="1" x14ac:dyDescent="0.5">
      <c r="A139" s="83" t="s">
        <v>141</v>
      </c>
      <c r="B139" s="18">
        <v>38</v>
      </c>
      <c r="C139" s="17"/>
      <c r="D139" s="18">
        <v>5</v>
      </c>
      <c r="E139" s="18">
        <v>13</v>
      </c>
      <c r="F139" s="18">
        <v>13</v>
      </c>
      <c r="G139" s="18">
        <v>7</v>
      </c>
      <c r="H139" s="17"/>
      <c r="I139" s="18">
        <v>10</v>
      </c>
      <c r="J139" s="18">
        <v>8</v>
      </c>
      <c r="K139" s="18">
        <v>7</v>
      </c>
      <c r="L139" s="18">
        <v>6</v>
      </c>
      <c r="M139" s="18">
        <v>4</v>
      </c>
      <c r="N139" s="87">
        <v>3</v>
      </c>
    </row>
    <row r="140" spans="1:69" s="9" customFormat="1" ht="23.25" customHeight="1" x14ac:dyDescent="0.5">
      <c r="A140" s="83" t="s">
        <v>142</v>
      </c>
      <c r="B140" s="18">
        <v>25</v>
      </c>
      <c r="C140" s="17"/>
      <c r="D140" s="18">
        <v>3</v>
      </c>
      <c r="E140" s="18">
        <v>9</v>
      </c>
      <c r="F140" s="18">
        <v>7</v>
      </c>
      <c r="G140" s="18">
        <v>6</v>
      </c>
      <c r="H140" s="17"/>
      <c r="I140" s="18">
        <v>7</v>
      </c>
      <c r="J140" s="18">
        <v>4</v>
      </c>
      <c r="K140" s="18">
        <v>4</v>
      </c>
      <c r="L140" s="18">
        <v>5</v>
      </c>
      <c r="M140" s="18">
        <v>3</v>
      </c>
      <c r="N140" s="87">
        <v>2</v>
      </c>
    </row>
    <row r="141" spans="1:69" s="9" customFormat="1" ht="43.5" customHeight="1" x14ac:dyDescent="0.5">
      <c r="A141" s="83" t="s">
        <v>12</v>
      </c>
      <c r="B141" s="18">
        <v>8</v>
      </c>
      <c r="C141" s="17"/>
      <c r="D141" s="18">
        <v>3</v>
      </c>
      <c r="E141" s="18">
        <v>3</v>
      </c>
      <c r="F141" s="18">
        <v>1</v>
      </c>
      <c r="G141" s="18">
        <v>1</v>
      </c>
      <c r="H141" s="17"/>
      <c r="I141" s="18">
        <v>1</v>
      </c>
      <c r="J141" s="18">
        <v>1</v>
      </c>
      <c r="K141" s="18">
        <v>1</v>
      </c>
      <c r="L141" s="18">
        <v>4</v>
      </c>
      <c r="M141" s="18">
        <v>1</v>
      </c>
      <c r="N141" s="87">
        <v>0</v>
      </c>
    </row>
    <row r="142" spans="1:69" s="9" customFormat="1" ht="27.75" customHeight="1" x14ac:dyDescent="0.5">
      <c r="A142" s="83" t="s">
        <v>143</v>
      </c>
      <c r="B142" s="18">
        <v>15</v>
      </c>
      <c r="C142" s="17"/>
      <c r="D142" s="18">
        <v>6</v>
      </c>
      <c r="E142" s="18">
        <v>3</v>
      </c>
      <c r="F142" s="18">
        <v>4</v>
      </c>
      <c r="G142" s="18">
        <v>2</v>
      </c>
      <c r="H142" s="17"/>
      <c r="I142" s="18">
        <v>1</v>
      </c>
      <c r="J142" s="18">
        <v>1</v>
      </c>
      <c r="K142" s="18">
        <v>4</v>
      </c>
      <c r="L142" s="18">
        <v>5</v>
      </c>
      <c r="M142" s="18">
        <v>2</v>
      </c>
      <c r="N142" s="87">
        <v>2</v>
      </c>
    </row>
    <row r="143" spans="1:69" s="9" customFormat="1" ht="21" customHeight="1" x14ac:dyDescent="0.5">
      <c r="A143" s="83" t="s">
        <v>5</v>
      </c>
      <c r="B143" s="18">
        <v>0</v>
      </c>
      <c r="C143" s="17"/>
      <c r="D143" s="18">
        <v>0</v>
      </c>
      <c r="E143" s="18">
        <v>0</v>
      </c>
      <c r="F143" s="18">
        <v>0</v>
      </c>
      <c r="G143" s="18">
        <v>0</v>
      </c>
      <c r="H143" s="17"/>
      <c r="I143" s="18">
        <v>0</v>
      </c>
      <c r="J143" s="18">
        <v>0</v>
      </c>
      <c r="K143" s="18">
        <v>0</v>
      </c>
      <c r="L143" s="18">
        <v>0</v>
      </c>
      <c r="M143" s="18">
        <v>0</v>
      </c>
      <c r="N143" s="87">
        <v>0</v>
      </c>
    </row>
    <row r="144" spans="1:69" s="9" customFormat="1" ht="44.25" customHeight="1" x14ac:dyDescent="0.5">
      <c r="A144" s="83" t="s">
        <v>144</v>
      </c>
      <c r="B144" s="18">
        <v>3</v>
      </c>
      <c r="C144" s="17"/>
      <c r="D144" s="18">
        <v>1</v>
      </c>
      <c r="E144" s="18">
        <v>1</v>
      </c>
      <c r="F144" s="18">
        <v>0</v>
      </c>
      <c r="G144" s="18">
        <v>1</v>
      </c>
      <c r="H144" s="17"/>
      <c r="I144" s="18">
        <v>1</v>
      </c>
      <c r="J144" s="18">
        <v>2</v>
      </c>
      <c r="K144" s="18">
        <v>0</v>
      </c>
      <c r="L144" s="18">
        <v>0</v>
      </c>
      <c r="M144" s="18">
        <v>0</v>
      </c>
      <c r="N144" s="87">
        <v>0</v>
      </c>
    </row>
    <row r="145" spans="1:69" s="28" customFormat="1" ht="21" customHeight="1" x14ac:dyDescent="0.5">
      <c r="A145" s="93" t="s">
        <v>145</v>
      </c>
      <c r="B145" s="25">
        <v>39</v>
      </c>
      <c r="C145" s="17"/>
      <c r="D145" s="25">
        <v>6</v>
      </c>
      <c r="E145" s="25">
        <v>13</v>
      </c>
      <c r="F145" s="25">
        <v>13</v>
      </c>
      <c r="G145" s="25">
        <v>7</v>
      </c>
      <c r="H145" s="17"/>
      <c r="I145" s="25">
        <v>10</v>
      </c>
      <c r="J145" s="25">
        <v>8</v>
      </c>
      <c r="K145" s="25">
        <v>7</v>
      </c>
      <c r="L145" s="25">
        <v>7</v>
      </c>
      <c r="M145" s="25">
        <v>4</v>
      </c>
      <c r="N145" s="123">
        <v>3</v>
      </c>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row>
    <row r="146" spans="1:69" s="28" customFormat="1" ht="21" customHeight="1" x14ac:dyDescent="0.5">
      <c r="A146" s="93" t="s">
        <v>146</v>
      </c>
      <c r="B146" s="25">
        <v>19</v>
      </c>
      <c r="C146" s="17"/>
      <c r="D146" s="25">
        <v>7</v>
      </c>
      <c r="E146" s="25">
        <v>5</v>
      </c>
      <c r="F146" s="25">
        <v>4</v>
      </c>
      <c r="G146" s="25">
        <v>3</v>
      </c>
      <c r="H146" s="17"/>
      <c r="I146" s="25">
        <v>2</v>
      </c>
      <c r="J146" s="25">
        <v>2</v>
      </c>
      <c r="K146" s="25">
        <v>5</v>
      </c>
      <c r="L146" s="25">
        <v>6</v>
      </c>
      <c r="M146" s="25">
        <v>2</v>
      </c>
      <c r="N146" s="123">
        <v>2</v>
      </c>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row>
    <row r="147" spans="1:69" s="28" customFormat="1" ht="21" customHeight="1" x14ac:dyDescent="0.5">
      <c r="A147" s="93" t="s">
        <v>147</v>
      </c>
      <c r="B147" s="25">
        <v>18</v>
      </c>
      <c r="C147" s="17"/>
      <c r="D147" s="25">
        <v>6</v>
      </c>
      <c r="E147" s="25">
        <v>5</v>
      </c>
      <c r="F147" s="25">
        <v>4</v>
      </c>
      <c r="G147" s="25">
        <v>3</v>
      </c>
      <c r="H147" s="17"/>
      <c r="I147" s="25">
        <v>2</v>
      </c>
      <c r="J147" s="25">
        <v>2</v>
      </c>
      <c r="K147" s="25">
        <v>5</v>
      </c>
      <c r="L147" s="25">
        <v>5</v>
      </c>
      <c r="M147" s="25">
        <v>2</v>
      </c>
      <c r="N147" s="123">
        <v>2</v>
      </c>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row>
    <row r="148" spans="1:69" s="28" customFormat="1" ht="21" customHeight="1" x14ac:dyDescent="0.5">
      <c r="A148" s="93" t="s">
        <v>148</v>
      </c>
      <c r="B148" s="25">
        <v>21</v>
      </c>
      <c r="C148" s="17"/>
      <c r="D148" s="25">
        <v>0</v>
      </c>
      <c r="E148" s="25">
        <v>8</v>
      </c>
      <c r="F148" s="25">
        <v>9</v>
      </c>
      <c r="G148" s="25">
        <v>4</v>
      </c>
      <c r="H148" s="17"/>
      <c r="I148" s="25">
        <v>8</v>
      </c>
      <c r="J148" s="25">
        <v>6</v>
      </c>
      <c r="K148" s="25">
        <v>2</v>
      </c>
      <c r="L148" s="25">
        <v>2</v>
      </c>
      <c r="M148" s="25">
        <v>2</v>
      </c>
      <c r="N148" s="123">
        <v>1</v>
      </c>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row>
    <row r="149" spans="1:69" s="28" customFormat="1" ht="21" customHeight="1" x14ac:dyDescent="0.5">
      <c r="A149" s="93" t="s">
        <v>149</v>
      </c>
      <c r="B149" s="25">
        <v>1</v>
      </c>
      <c r="C149" s="17"/>
      <c r="D149" s="25">
        <v>1</v>
      </c>
      <c r="E149" s="25">
        <v>0</v>
      </c>
      <c r="F149" s="25">
        <v>0</v>
      </c>
      <c r="G149" s="25">
        <v>0</v>
      </c>
      <c r="H149" s="17"/>
      <c r="I149" s="25">
        <v>0</v>
      </c>
      <c r="J149" s="25">
        <v>0</v>
      </c>
      <c r="K149" s="25">
        <v>0</v>
      </c>
      <c r="L149" s="25">
        <v>1</v>
      </c>
      <c r="M149" s="25">
        <v>0</v>
      </c>
      <c r="N149" s="123">
        <v>0</v>
      </c>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row>
    <row r="150" spans="1:69" s="29" customFormat="1" ht="21" customHeight="1" x14ac:dyDescent="0.5">
      <c r="A150" s="88" t="s">
        <v>107</v>
      </c>
      <c r="B150" s="22"/>
      <c r="C150" s="17"/>
      <c r="D150" s="22"/>
      <c r="E150" s="22"/>
      <c r="F150" s="22"/>
      <c r="G150" s="22"/>
      <c r="H150" s="17"/>
      <c r="I150" s="22"/>
      <c r="J150" s="22"/>
      <c r="K150" s="22"/>
      <c r="L150" s="22"/>
      <c r="M150" s="22"/>
      <c r="N150" s="8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row>
    <row r="151" spans="1:69" s="9" customFormat="1" ht="42" customHeight="1" x14ac:dyDescent="0.5">
      <c r="A151" s="88" t="s">
        <v>222</v>
      </c>
      <c r="B151" s="22">
        <v>106</v>
      </c>
      <c r="C151" s="17"/>
      <c r="D151" s="22">
        <v>44</v>
      </c>
      <c r="E151" s="22">
        <v>29</v>
      </c>
      <c r="F151" s="22">
        <v>23</v>
      </c>
      <c r="G151" s="22">
        <v>10</v>
      </c>
      <c r="H151" s="17"/>
      <c r="I151" s="22">
        <v>15</v>
      </c>
      <c r="J151" s="23">
        <v>17</v>
      </c>
      <c r="K151" s="22">
        <v>18</v>
      </c>
      <c r="L151" s="22">
        <v>41</v>
      </c>
      <c r="M151" s="22">
        <v>6</v>
      </c>
      <c r="N151" s="89">
        <v>9</v>
      </c>
    </row>
    <row r="152" spans="1:69" s="9" customFormat="1" ht="39" customHeight="1" x14ac:dyDescent="0.5">
      <c r="A152" s="88" t="s">
        <v>625</v>
      </c>
      <c r="B152" s="13">
        <v>6311420329</v>
      </c>
      <c r="C152" s="11"/>
      <c r="D152" s="13">
        <v>1138668728</v>
      </c>
      <c r="E152" s="13">
        <v>2758612349</v>
      </c>
      <c r="F152" s="13">
        <v>2126396268</v>
      </c>
      <c r="G152" s="13">
        <v>287742984</v>
      </c>
      <c r="H152" s="11"/>
      <c r="I152" s="13">
        <v>455249338</v>
      </c>
      <c r="J152" s="13">
        <v>902092993</v>
      </c>
      <c r="K152" s="13">
        <v>646546409</v>
      </c>
      <c r="L152" s="13">
        <v>830120935</v>
      </c>
      <c r="M152" s="13">
        <v>1810646775</v>
      </c>
      <c r="N152" s="90">
        <v>1666763879</v>
      </c>
    </row>
    <row r="153" spans="1:69" s="29" customFormat="1" ht="21" customHeight="1" x14ac:dyDescent="0.5">
      <c r="A153" s="88" t="s">
        <v>626</v>
      </c>
      <c r="B153" s="24">
        <v>0.81823379072319646</v>
      </c>
      <c r="C153" s="20"/>
      <c r="D153" s="24">
        <v>0.92472668689054893</v>
      </c>
      <c r="E153" s="24">
        <f>E152/E2</f>
        <v>0.95397623798374942</v>
      </c>
      <c r="F153" s="24">
        <v>0.72857170989199682</v>
      </c>
      <c r="G153" s="24">
        <v>0.43045877661763737</v>
      </c>
      <c r="H153" s="20"/>
      <c r="I153" s="24">
        <v>0.41698708052430949</v>
      </c>
      <c r="J153" s="24">
        <v>0.8900471658610104</v>
      </c>
      <c r="K153" s="24">
        <v>0.90835921213765491</v>
      </c>
      <c r="L153" s="24">
        <v>0.8920738041147126</v>
      </c>
      <c r="M153" s="24">
        <v>0.90415398953985771</v>
      </c>
      <c r="N153" s="92">
        <v>0.85263357254506722</v>
      </c>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row>
    <row r="154" spans="1:69" s="9" customFormat="1" ht="26.9" customHeight="1" x14ac:dyDescent="0.5">
      <c r="A154" s="83" t="s">
        <v>518</v>
      </c>
      <c r="B154" s="18">
        <v>30</v>
      </c>
      <c r="C154" s="17"/>
      <c r="D154" s="18">
        <v>8</v>
      </c>
      <c r="E154" s="18">
        <v>10</v>
      </c>
      <c r="F154" s="18">
        <v>8</v>
      </c>
      <c r="G154" s="18">
        <v>4</v>
      </c>
      <c r="H154" s="17"/>
      <c r="I154" s="18">
        <v>6</v>
      </c>
      <c r="J154" s="18">
        <v>5</v>
      </c>
      <c r="K154" s="18">
        <v>8</v>
      </c>
      <c r="L154" s="18">
        <v>7</v>
      </c>
      <c r="M154" s="18">
        <v>1</v>
      </c>
      <c r="N154" s="87">
        <v>3</v>
      </c>
    </row>
    <row r="155" spans="1:69" s="9" customFormat="1" ht="25.4" customHeight="1" x14ac:dyDescent="0.5">
      <c r="A155" s="83" t="s">
        <v>519</v>
      </c>
      <c r="B155" s="18">
        <v>57</v>
      </c>
      <c r="C155" s="17"/>
      <c r="D155" s="18">
        <v>20</v>
      </c>
      <c r="E155" s="18">
        <v>19</v>
      </c>
      <c r="F155" s="18">
        <v>12</v>
      </c>
      <c r="G155" s="18">
        <v>6</v>
      </c>
      <c r="H155" s="17"/>
      <c r="I155" s="18">
        <v>6</v>
      </c>
      <c r="J155" s="18">
        <v>8</v>
      </c>
      <c r="K155" s="18">
        <v>10</v>
      </c>
      <c r="L155" s="18">
        <v>26</v>
      </c>
      <c r="M155" s="18">
        <v>3</v>
      </c>
      <c r="N155" s="87">
        <v>4</v>
      </c>
    </row>
    <row r="156" spans="1:69" s="9" customFormat="1" ht="21" customHeight="1" x14ac:dyDescent="0.5">
      <c r="A156" s="83" t="s">
        <v>520</v>
      </c>
      <c r="B156" s="18">
        <v>81</v>
      </c>
      <c r="C156" s="17"/>
      <c r="D156" s="18">
        <v>32</v>
      </c>
      <c r="E156" s="18">
        <v>24</v>
      </c>
      <c r="F156" s="18">
        <v>18</v>
      </c>
      <c r="G156" s="18">
        <v>7</v>
      </c>
      <c r="H156" s="17"/>
      <c r="I156" s="18">
        <v>12</v>
      </c>
      <c r="J156" s="18">
        <v>12</v>
      </c>
      <c r="K156" s="18">
        <v>15</v>
      </c>
      <c r="L156" s="18">
        <v>31</v>
      </c>
      <c r="M156" s="18">
        <v>5</v>
      </c>
      <c r="N156" s="87">
        <v>6</v>
      </c>
    </row>
    <row r="157" spans="1:69" s="9" customFormat="1" ht="21" customHeight="1" x14ac:dyDescent="0.5">
      <c r="A157" s="83" t="s">
        <v>6</v>
      </c>
      <c r="B157" s="18">
        <v>54</v>
      </c>
      <c r="C157" s="17"/>
      <c r="D157" s="18">
        <v>26</v>
      </c>
      <c r="E157" s="18">
        <v>12</v>
      </c>
      <c r="F157" s="18">
        <v>12</v>
      </c>
      <c r="G157" s="18">
        <v>4</v>
      </c>
      <c r="H157" s="17"/>
      <c r="I157" s="18">
        <v>5</v>
      </c>
      <c r="J157" s="18">
        <v>8</v>
      </c>
      <c r="K157" s="18">
        <v>8</v>
      </c>
      <c r="L157" s="18">
        <v>25</v>
      </c>
      <c r="M157" s="18">
        <v>2</v>
      </c>
      <c r="N157" s="87">
        <v>6</v>
      </c>
    </row>
    <row r="158" spans="1:69" s="9" customFormat="1" ht="21" customHeight="1" x14ac:dyDescent="0.5">
      <c r="A158" s="83" t="s">
        <v>129</v>
      </c>
      <c r="B158" s="18">
        <v>3</v>
      </c>
      <c r="C158" s="17"/>
      <c r="D158" s="18">
        <v>1</v>
      </c>
      <c r="E158" s="18">
        <v>1</v>
      </c>
      <c r="F158" s="18">
        <v>1</v>
      </c>
      <c r="G158" s="18">
        <v>0</v>
      </c>
      <c r="H158" s="17"/>
      <c r="I158" s="18">
        <v>0</v>
      </c>
      <c r="J158" s="18">
        <v>1</v>
      </c>
      <c r="K158" s="18">
        <v>1</v>
      </c>
      <c r="L158" s="18">
        <v>1</v>
      </c>
      <c r="M158" s="18">
        <v>0</v>
      </c>
      <c r="N158" s="87">
        <v>0</v>
      </c>
    </row>
    <row r="159" spans="1:69" s="9" customFormat="1" ht="21" customHeight="1" x14ac:dyDescent="0.5">
      <c r="A159" s="83" t="s">
        <v>66</v>
      </c>
      <c r="B159" s="18">
        <v>38</v>
      </c>
      <c r="C159" s="17"/>
      <c r="D159" s="18">
        <v>16</v>
      </c>
      <c r="E159" s="18">
        <v>13</v>
      </c>
      <c r="F159" s="18">
        <v>5</v>
      </c>
      <c r="G159" s="18">
        <v>4</v>
      </c>
      <c r="H159" s="17"/>
      <c r="I159" s="18">
        <v>6</v>
      </c>
      <c r="J159" s="18">
        <v>9</v>
      </c>
      <c r="K159" s="18">
        <v>7</v>
      </c>
      <c r="L159" s="18">
        <v>11</v>
      </c>
      <c r="M159" s="18">
        <v>1</v>
      </c>
      <c r="N159" s="87">
        <v>4</v>
      </c>
    </row>
    <row r="160" spans="1:69" s="28" customFormat="1" ht="21" customHeight="1" x14ac:dyDescent="0.5">
      <c r="A160" s="93" t="s">
        <v>521</v>
      </c>
      <c r="B160" s="25">
        <v>67</v>
      </c>
      <c r="C160" s="17"/>
      <c r="D160" s="25">
        <v>25</v>
      </c>
      <c r="E160" s="25">
        <v>21</v>
      </c>
      <c r="F160" s="25">
        <v>14</v>
      </c>
      <c r="G160" s="25">
        <v>7</v>
      </c>
      <c r="H160" s="17"/>
      <c r="I160" s="25">
        <v>9</v>
      </c>
      <c r="J160" s="25">
        <v>11</v>
      </c>
      <c r="K160" s="25">
        <v>12</v>
      </c>
      <c r="L160" s="25">
        <v>27</v>
      </c>
      <c r="M160" s="25">
        <v>3</v>
      </c>
      <c r="N160" s="123">
        <v>5</v>
      </c>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row>
    <row r="161" spans="1:69" s="28" customFormat="1" ht="21" customHeight="1" x14ac:dyDescent="0.5">
      <c r="A161" s="93" t="s">
        <v>65</v>
      </c>
      <c r="B161" s="25">
        <v>36</v>
      </c>
      <c r="C161" s="17"/>
      <c r="D161" s="25">
        <v>18</v>
      </c>
      <c r="E161" s="25">
        <v>8</v>
      </c>
      <c r="F161" s="25">
        <v>7</v>
      </c>
      <c r="G161" s="25">
        <v>3</v>
      </c>
      <c r="H161" s="17"/>
      <c r="I161" s="25">
        <v>5</v>
      </c>
      <c r="J161" s="25">
        <v>5</v>
      </c>
      <c r="K161" s="25">
        <v>5</v>
      </c>
      <c r="L161" s="25">
        <v>14</v>
      </c>
      <c r="M161" s="25">
        <v>3</v>
      </c>
      <c r="N161" s="123">
        <v>4</v>
      </c>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row>
    <row r="162" spans="1:69" s="28" customFormat="1" ht="21" customHeight="1" x14ac:dyDescent="0.5">
      <c r="A162" s="93" t="s">
        <v>560</v>
      </c>
      <c r="B162" s="25">
        <v>3</v>
      </c>
      <c r="C162" s="17"/>
      <c r="D162" s="25">
        <v>1</v>
      </c>
      <c r="E162" s="25">
        <v>0</v>
      </c>
      <c r="F162" s="25">
        <v>2</v>
      </c>
      <c r="G162" s="25">
        <v>0</v>
      </c>
      <c r="H162" s="17"/>
      <c r="I162" s="25">
        <v>1</v>
      </c>
      <c r="J162" s="25">
        <v>1</v>
      </c>
      <c r="K162" s="25">
        <v>1</v>
      </c>
      <c r="L162" s="25">
        <v>0</v>
      </c>
      <c r="M162" s="25">
        <v>0</v>
      </c>
      <c r="N162" s="123">
        <v>0</v>
      </c>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row>
    <row r="163" spans="1:69" s="29" customFormat="1" ht="11.25" customHeight="1" x14ac:dyDescent="0.5">
      <c r="A163" s="88"/>
      <c r="B163" s="22"/>
      <c r="C163" s="17"/>
      <c r="D163" s="22"/>
      <c r="E163" s="22"/>
      <c r="F163" s="22"/>
      <c r="G163" s="22"/>
      <c r="H163" s="17"/>
      <c r="I163" s="22"/>
      <c r="J163" s="22"/>
      <c r="K163" s="22"/>
      <c r="L163" s="22"/>
      <c r="M163" s="22"/>
      <c r="N163" s="8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row>
    <row r="164" spans="1:69" s="29" customFormat="1" ht="11.25" customHeight="1" x14ac:dyDescent="0.5">
      <c r="A164" s="88"/>
      <c r="B164" s="22"/>
      <c r="C164" s="17"/>
      <c r="D164" s="22"/>
      <c r="E164" s="22"/>
      <c r="F164" s="22"/>
      <c r="G164" s="22"/>
      <c r="H164" s="17"/>
      <c r="I164" s="22"/>
      <c r="J164" s="23"/>
      <c r="K164" s="22"/>
      <c r="L164" s="22"/>
      <c r="M164" s="22"/>
      <c r="N164" s="8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row>
    <row r="165" spans="1:69" s="29" customFormat="1" ht="11.25" customHeight="1" x14ac:dyDescent="0.5">
      <c r="A165" s="88"/>
      <c r="B165" s="13"/>
      <c r="C165" s="11"/>
      <c r="D165" s="13"/>
      <c r="E165" s="13"/>
      <c r="F165" s="13"/>
      <c r="G165" s="13"/>
      <c r="H165" s="11"/>
      <c r="I165" s="13"/>
      <c r="J165" s="13"/>
      <c r="K165" s="13"/>
      <c r="L165" s="13"/>
      <c r="M165" s="13"/>
      <c r="N165" s="90"/>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row>
    <row r="166" spans="1:69" s="29" customFormat="1" ht="11.25" customHeight="1" x14ac:dyDescent="0.5">
      <c r="A166" s="88"/>
      <c r="B166" s="24"/>
      <c r="C166" s="20"/>
      <c r="D166" s="24"/>
      <c r="E166" s="24"/>
      <c r="F166" s="24"/>
      <c r="G166" s="24"/>
      <c r="H166" s="20"/>
      <c r="I166" s="24"/>
      <c r="J166" s="24"/>
      <c r="K166" s="24"/>
      <c r="L166" s="24"/>
      <c r="M166" s="24"/>
      <c r="N166" s="92"/>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row>
    <row r="167" spans="1:69" s="9" customFormat="1" ht="11.25" customHeight="1" x14ac:dyDescent="0.5">
      <c r="A167" s="83"/>
      <c r="B167" s="18"/>
      <c r="C167" s="17"/>
      <c r="D167" s="18"/>
      <c r="E167" s="18"/>
      <c r="F167" s="18"/>
      <c r="G167" s="18"/>
      <c r="H167" s="17"/>
      <c r="I167" s="18"/>
      <c r="J167" s="18"/>
      <c r="K167" s="18"/>
      <c r="L167" s="18"/>
      <c r="M167" s="18"/>
      <c r="N167" s="87"/>
    </row>
    <row r="168" spans="1:69" s="9" customFormat="1" ht="11.25" customHeight="1" x14ac:dyDescent="0.5">
      <c r="A168" s="83"/>
      <c r="B168" s="18"/>
      <c r="C168" s="17"/>
      <c r="D168" s="18"/>
      <c r="E168" s="18"/>
      <c r="F168" s="18"/>
      <c r="G168" s="18"/>
      <c r="H168" s="17"/>
      <c r="I168" s="18"/>
      <c r="J168" s="18"/>
      <c r="K168" s="18"/>
      <c r="L168" s="18"/>
      <c r="M168" s="18"/>
      <c r="N168" s="87"/>
    </row>
    <row r="169" spans="1:69" s="9" customFormat="1" ht="11.25" customHeight="1" x14ac:dyDescent="0.5">
      <c r="A169" s="83"/>
      <c r="B169" s="18"/>
      <c r="C169" s="17"/>
      <c r="D169" s="18"/>
      <c r="E169" s="18"/>
      <c r="F169" s="18"/>
      <c r="G169" s="18"/>
      <c r="H169" s="17"/>
      <c r="I169" s="18"/>
      <c r="J169" s="18"/>
      <c r="K169" s="18"/>
      <c r="L169" s="18"/>
      <c r="M169" s="18"/>
      <c r="N169" s="87"/>
    </row>
    <row r="170" spans="1:69" s="28" customFormat="1" ht="11.25" customHeight="1" x14ac:dyDescent="0.5">
      <c r="A170" s="93"/>
      <c r="B170" s="25"/>
      <c r="C170" s="17"/>
      <c r="D170" s="25"/>
      <c r="E170" s="25"/>
      <c r="F170" s="25"/>
      <c r="G170" s="25"/>
      <c r="H170" s="17"/>
      <c r="I170" s="25"/>
      <c r="J170" s="25"/>
      <c r="K170" s="25"/>
      <c r="L170" s="25"/>
      <c r="M170" s="25"/>
      <c r="N170" s="123"/>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row>
    <row r="171" spans="1:69" s="28" customFormat="1" ht="11.25" customHeight="1" x14ac:dyDescent="0.5">
      <c r="A171" s="93"/>
      <c r="B171" s="25"/>
      <c r="C171" s="17"/>
      <c r="D171" s="25"/>
      <c r="E171" s="25"/>
      <c r="F171" s="25"/>
      <c r="G171" s="25"/>
      <c r="H171" s="17"/>
      <c r="I171" s="25"/>
      <c r="J171" s="25"/>
      <c r="K171" s="25"/>
      <c r="L171" s="25"/>
      <c r="M171" s="25"/>
      <c r="N171" s="123"/>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row>
    <row r="172" spans="1:69" s="28" customFormat="1" ht="11.25" customHeight="1" x14ac:dyDescent="0.5">
      <c r="A172" s="93"/>
      <c r="B172" s="25"/>
      <c r="C172" s="17"/>
      <c r="D172" s="25"/>
      <c r="E172" s="25"/>
      <c r="F172" s="25"/>
      <c r="G172" s="25"/>
      <c r="H172" s="17"/>
      <c r="I172" s="25"/>
      <c r="J172" s="25"/>
      <c r="K172" s="25"/>
      <c r="L172" s="25"/>
      <c r="M172" s="25"/>
      <c r="N172" s="123"/>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row>
    <row r="173" spans="1:69" s="28" customFormat="1" ht="11.25" customHeight="1" x14ac:dyDescent="0.5">
      <c r="A173" s="93"/>
      <c r="B173" s="25"/>
      <c r="C173" s="17"/>
      <c r="D173" s="25"/>
      <c r="E173" s="25"/>
      <c r="F173" s="25"/>
      <c r="G173" s="25"/>
      <c r="H173" s="17"/>
      <c r="I173" s="25"/>
      <c r="J173" s="25"/>
      <c r="K173" s="25"/>
      <c r="L173" s="25"/>
      <c r="M173" s="25"/>
      <c r="N173" s="123"/>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row>
    <row r="174" spans="1:69" s="29" customFormat="1" ht="11.25" customHeight="1" x14ac:dyDescent="0.5">
      <c r="A174" s="88"/>
      <c r="B174" s="22"/>
      <c r="C174" s="17"/>
      <c r="D174" s="22"/>
      <c r="E174" s="22"/>
      <c r="F174" s="22"/>
      <c r="G174" s="22"/>
      <c r="H174" s="17"/>
      <c r="I174" s="22"/>
      <c r="J174" s="22"/>
      <c r="K174" s="22"/>
      <c r="L174" s="22"/>
      <c r="M174" s="22"/>
      <c r="N174" s="8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row>
    <row r="175" spans="1:69" s="29" customFormat="1" ht="11.25" customHeight="1" x14ac:dyDescent="0.5">
      <c r="A175" s="88"/>
      <c r="B175" s="22"/>
      <c r="C175" s="17"/>
      <c r="D175" s="22"/>
      <c r="E175" s="22"/>
      <c r="F175" s="22"/>
      <c r="G175" s="22"/>
      <c r="H175" s="17"/>
      <c r="I175" s="22"/>
      <c r="J175" s="22"/>
      <c r="K175" s="22"/>
      <c r="L175" s="22"/>
      <c r="M175" s="22"/>
      <c r="N175" s="8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row>
    <row r="176" spans="1:69" s="29" customFormat="1" ht="11.25" customHeight="1" x14ac:dyDescent="0.5">
      <c r="A176" s="88"/>
      <c r="B176" s="13"/>
      <c r="C176" s="11"/>
      <c r="D176" s="13"/>
      <c r="E176" s="13"/>
      <c r="F176" s="13"/>
      <c r="G176" s="13"/>
      <c r="H176" s="11"/>
      <c r="I176" s="13"/>
      <c r="J176" s="13"/>
      <c r="K176" s="13"/>
      <c r="L176" s="13"/>
      <c r="M176" s="13"/>
      <c r="N176" s="90"/>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row>
    <row r="177" spans="1:69" s="29" customFormat="1" ht="11.25" customHeight="1" x14ac:dyDescent="0.5">
      <c r="A177" s="88"/>
      <c r="B177" s="24"/>
      <c r="C177" s="20"/>
      <c r="D177" s="24"/>
      <c r="E177" s="24"/>
      <c r="F177" s="24"/>
      <c r="G177" s="24"/>
      <c r="H177" s="20"/>
      <c r="I177" s="24"/>
      <c r="J177" s="24"/>
      <c r="K177" s="24"/>
      <c r="L177" s="24"/>
      <c r="M177" s="24"/>
      <c r="N177" s="92"/>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row>
    <row r="178" spans="1:69" s="9" customFormat="1" ht="11.25" customHeight="1" x14ac:dyDescent="0.5">
      <c r="A178" s="83"/>
      <c r="B178" s="18"/>
      <c r="C178" s="17"/>
      <c r="D178" s="18"/>
      <c r="E178" s="18"/>
      <c r="F178" s="18"/>
      <c r="G178" s="18"/>
      <c r="H178" s="17"/>
      <c r="I178" s="18"/>
      <c r="J178" s="18"/>
      <c r="K178" s="18"/>
      <c r="L178" s="18"/>
      <c r="M178" s="18"/>
      <c r="N178" s="87"/>
    </row>
    <row r="179" spans="1:69" s="9" customFormat="1" ht="11.25" customHeight="1" x14ac:dyDescent="0.5">
      <c r="A179" s="83"/>
      <c r="B179" s="18"/>
      <c r="C179" s="17"/>
      <c r="D179" s="18"/>
      <c r="E179" s="18"/>
      <c r="F179" s="18"/>
      <c r="G179" s="18"/>
      <c r="H179" s="17"/>
      <c r="I179" s="18"/>
      <c r="J179" s="18"/>
      <c r="K179" s="18"/>
      <c r="L179" s="18"/>
      <c r="M179" s="18"/>
      <c r="N179" s="87"/>
    </row>
    <row r="180" spans="1:69" s="9" customFormat="1" ht="11.25" customHeight="1" x14ac:dyDescent="0.5">
      <c r="A180" s="83"/>
      <c r="B180" s="18"/>
      <c r="C180" s="17"/>
      <c r="D180" s="18"/>
      <c r="E180" s="18"/>
      <c r="F180" s="18"/>
      <c r="G180" s="18"/>
      <c r="H180" s="17"/>
      <c r="I180" s="18"/>
      <c r="J180" s="18"/>
      <c r="K180" s="18"/>
      <c r="L180" s="18"/>
      <c r="M180" s="18"/>
      <c r="N180" s="87"/>
    </row>
    <row r="181" spans="1:69" s="9" customFormat="1" ht="11.25" customHeight="1" x14ac:dyDescent="0.5">
      <c r="A181" s="83"/>
      <c r="B181" s="18"/>
      <c r="C181" s="17"/>
      <c r="D181" s="18"/>
      <c r="E181" s="18"/>
      <c r="F181" s="18"/>
      <c r="G181" s="18"/>
      <c r="H181" s="17"/>
      <c r="I181" s="18"/>
      <c r="J181" s="18"/>
      <c r="K181" s="18"/>
      <c r="L181" s="18"/>
      <c r="M181" s="18"/>
      <c r="N181" s="87"/>
    </row>
    <row r="182" spans="1:69" s="9" customFormat="1" ht="11.25" customHeight="1" x14ac:dyDescent="0.5">
      <c r="A182" s="83"/>
      <c r="B182" s="18"/>
      <c r="C182" s="17"/>
      <c r="D182" s="18"/>
      <c r="E182" s="18"/>
      <c r="F182" s="18"/>
      <c r="G182" s="18"/>
      <c r="H182" s="17"/>
      <c r="I182" s="18"/>
      <c r="J182" s="18"/>
      <c r="K182" s="18"/>
      <c r="L182" s="18"/>
      <c r="M182" s="18"/>
      <c r="N182" s="87"/>
    </row>
    <row r="183" spans="1:69" s="9" customFormat="1" ht="11.25" customHeight="1" x14ac:dyDescent="0.5">
      <c r="A183" s="83"/>
      <c r="B183" s="18"/>
      <c r="C183" s="17"/>
      <c r="D183" s="18"/>
      <c r="E183" s="18"/>
      <c r="F183" s="18"/>
      <c r="G183" s="18"/>
      <c r="H183" s="17"/>
      <c r="I183" s="18"/>
      <c r="J183" s="18"/>
      <c r="K183" s="18"/>
      <c r="L183" s="18"/>
      <c r="M183" s="18"/>
      <c r="N183" s="87"/>
    </row>
    <row r="184" spans="1:69" s="9" customFormat="1" ht="11.25" customHeight="1" x14ac:dyDescent="0.5">
      <c r="A184" s="83"/>
      <c r="B184" s="188"/>
      <c r="C184" s="17"/>
      <c r="D184" s="18"/>
      <c r="E184" s="18"/>
      <c r="F184" s="188"/>
      <c r="G184" s="18"/>
      <c r="H184" s="17"/>
      <c r="I184" s="188"/>
      <c r="J184" s="18"/>
      <c r="K184" s="18"/>
      <c r="L184" s="18"/>
      <c r="M184" s="18"/>
      <c r="N184" s="87"/>
    </row>
    <row r="185" spans="1:69" s="28" customFormat="1" ht="11.25" customHeight="1" x14ac:dyDescent="0.5">
      <c r="A185" s="93"/>
      <c r="B185" s="25"/>
      <c r="C185" s="17"/>
      <c r="D185" s="25"/>
      <c r="E185" s="25"/>
      <c r="F185" s="25"/>
      <c r="G185" s="25"/>
      <c r="H185" s="17"/>
      <c r="I185" s="25"/>
      <c r="J185" s="25"/>
      <c r="K185" s="25"/>
      <c r="L185" s="25"/>
      <c r="M185" s="25"/>
      <c r="N185" s="123"/>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row>
    <row r="186" spans="1:69" s="28" customFormat="1" ht="11.25" customHeight="1" x14ac:dyDescent="0.5">
      <c r="A186" s="93"/>
      <c r="B186" s="25"/>
      <c r="C186" s="17"/>
      <c r="D186" s="25"/>
      <c r="E186" s="25"/>
      <c r="F186" s="25"/>
      <c r="G186" s="25"/>
      <c r="H186" s="17"/>
      <c r="I186" s="25"/>
      <c r="J186" s="25"/>
      <c r="K186" s="25"/>
      <c r="L186" s="25"/>
      <c r="M186" s="25"/>
      <c r="N186" s="123"/>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row>
    <row r="187" spans="1:69" s="28" customFormat="1" ht="11.25" customHeight="1" x14ac:dyDescent="0.5">
      <c r="A187" s="93"/>
      <c r="B187" s="25"/>
      <c r="C187" s="17"/>
      <c r="D187" s="25"/>
      <c r="E187" s="25"/>
      <c r="F187" s="25"/>
      <c r="G187" s="25"/>
      <c r="H187" s="17"/>
      <c r="I187" s="25"/>
      <c r="J187" s="25"/>
      <c r="K187" s="25"/>
      <c r="L187" s="25"/>
      <c r="M187" s="25"/>
      <c r="N187" s="123"/>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row>
    <row r="188" spans="1:69" s="29" customFormat="1" ht="11.25" customHeight="1" x14ac:dyDescent="0.5">
      <c r="A188" s="88"/>
      <c r="B188" s="22"/>
      <c r="C188" s="17"/>
      <c r="D188" s="22"/>
      <c r="E188" s="22"/>
      <c r="F188" s="22"/>
      <c r="G188" s="22"/>
      <c r="H188" s="17"/>
      <c r="I188" s="22"/>
      <c r="J188" s="22"/>
      <c r="K188" s="22"/>
      <c r="L188" s="22"/>
      <c r="M188" s="22"/>
      <c r="N188" s="8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row>
    <row r="189" spans="1:69" s="29" customFormat="1" ht="11.25" customHeight="1" x14ac:dyDescent="0.5">
      <c r="A189" s="88"/>
      <c r="B189" s="22"/>
      <c r="C189" s="17"/>
      <c r="D189" s="22"/>
      <c r="E189" s="22"/>
      <c r="F189" s="22"/>
      <c r="G189" s="22"/>
      <c r="H189" s="17"/>
      <c r="I189" s="22"/>
      <c r="J189" s="22"/>
      <c r="K189" s="22"/>
      <c r="L189" s="22"/>
      <c r="M189" s="22"/>
      <c r="N189" s="8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row>
    <row r="190" spans="1:69" s="29" customFormat="1" ht="11.25" customHeight="1" x14ac:dyDescent="0.5">
      <c r="A190" s="88"/>
      <c r="B190" s="13"/>
      <c r="C190" s="11"/>
      <c r="D190" s="13"/>
      <c r="E190" s="13"/>
      <c r="F190" s="13"/>
      <c r="G190" s="13"/>
      <c r="H190" s="11"/>
      <c r="I190" s="13"/>
      <c r="J190" s="13"/>
      <c r="K190" s="13"/>
      <c r="L190" s="13"/>
      <c r="M190" s="13"/>
      <c r="N190" s="90"/>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row>
    <row r="191" spans="1:69" s="29" customFormat="1" ht="11.25" customHeight="1" x14ac:dyDescent="0.5">
      <c r="A191" s="88"/>
      <c r="B191" s="24"/>
      <c r="C191" s="20"/>
      <c r="D191" s="24"/>
      <c r="E191" s="24"/>
      <c r="F191" s="24"/>
      <c r="G191" s="24"/>
      <c r="H191" s="20"/>
      <c r="I191" s="24"/>
      <c r="J191" s="24"/>
      <c r="K191" s="24"/>
      <c r="L191" s="24"/>
      <c r="M191" s="24"/>
      <c r="N191" s="92"/>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row>
    <row r="192" spans="1:69" s="9" customFormat="1" ht="11.25" customHeight="1" x14ac:dyDescent="0.5">
      <c r="A192" s="83"/>
      <c r="B192" s="18"/>
      <c r="C192" s="17"/>
      <c r="D192" s="18"/>
      <c r="E192" s="26"/>
      <c r="F192" s="18"/>
      <c r="G192" s="18"/>
      <c r="H192" s="17"/>
      <c r="I192" s="18"/>
      <c r="J192" s="26"/>
      <c r="K192" s="18"/>
      <c r="L192" s="18"/>
      <c r="M192" s="18"/>
      <c r="N192" s="87"/>
    </row>
    <row r="193" spans="1:69" s="9" customFormat="1" ht="11.25" customHeight="1" x14ac:dyDescent="0.5">
      <c r="A193" s="83"/>
      <c r="B193" s="18"/>
      <c r="C193" s="17"/>
      <c r="D193" s="18"/>
      <c r="E193" s="26"/>
      <c r="F193" s="18"/>
      <c r="G193" s="18"/>
      <c r="H193" s="17"/>
      <c r="I193" s="18"/>
      <c r="J193" s="26"/>
      <c r="K193" s="188"/>
      <c r="L193" s="18"/>
      <c r="M193" s="18"/>
      <c r="N193" s="87"/>
    </row>
    <row r="194" spans="1:69" s="9" customFormat="1" ht="11.25" customHeight="1" x14ac:dyDescent="0.5">
      <c r="A194" s="83"/>
      <c r="B194" s="18"/>
      <c r="C194" s="17"/>
      <c r="D194" s="18"/>
      <c r="E194" s="26"/>
      <c r="F194" s="18"/>
      <c r="G194" s="18"/>
      <c r="H194" s="17"/>
      <c r="I194" s="18"/>
      <c r="J194" s="26"/>
      <c r="K194" s="18"/>
      <c r="L194" s="18"/>
      <c r="M194" s="18"/>
      <c r="N194" s="87"/>
    </row>
    <row r="195" spans="1:69" s="9" customFormat="1" ht="11.25" customHeight="1" x14ac:dyDescent="0.5">
      <c r="A195" s="83"/>
      <c r="B195" s="18"/>
      <c r="C195" s="17"/>
      <c r="D195" s="18"/>
      <c r="E195" s="26"/>
      <c r="F195" s="18"/>
      <c r="G195" s="18"/>
      <c r="H195" s="17"/>
      <c r="I195" s="18"/>
      <c r="J195" s="26"/>
      <c r="K195" s="18"/>
      <c r="L195" s="18"/>
      <c r="M195" s="18"/>
      <c r="N195" s="87"/>
    </row>
    <row r="196" spans="1:69" s="9" customFormat="1" ht="11.25" customHeight="1" x14ac:dyDescent="0.5">
      <c r="A196" s="83"/>
      <c r="B196" s="18"/>
      <c r="C196" s="17"/>
      <c r="D196" s="18"/>
      <c r="E196" s="26"/>
      <c r="F196" s="18"/>
      <c r="G196" s="18"/>
      <c r="H196" s="17"/>
      <c r="I196" s="18"/>
      <c r="J196" s="26"/>
      <c r="K196" s="18"/>
      <c r="L196" s="18"/>
      <c r="M196" s="18"/>
      <c r="N196" s="87"/>
    </row>
    <row r="197" spans="1:69" s="9" customFormat="1" ht="11.25" customHeight="1" x14ac:dyDescent="0.5">
      <c r="A197" s="83"/>
      <c r="B197" s="18"/>
      <c r="C197" s="17"/>
      <c r="D197" s="18"/>
      <c r="E197" s="26"/>
      <c r="F197" s="18"/>
      <c r="G197" s="18"/>
      <c r="H197" s="17"/>
      <c r="I197" s="18"/>
      <c r="J197" s="26"/>
      <c r="K197" s="188"/>
      <c r="L197" s="18"/>
      <c r="M197" s="18"/>
      <c r="N197" s="87"/>
    </row>
    <row r="198" spans="1:69" s="9" customFormat="1" ht="11.25" customHeight="1" x14ac:dyDescent="0.5">
      <c r="A198" s="83"/>
      <c r="B198" s="18"/>
      <c r="C198" s="17"/>
      <c r="D198" s="18"/>
      <c r="E198" s="26"/>
      <c r="F198" s="18"/>
      <c r="G198" s="18"/>
      <c r="H198" s="17"/>
      <c r="I198" s="18"/>
      <c r="J198" s="26"/>
      <c r="K198" s="18"/>
      <c r="L198" s="18"/>
      <c r="M198" s="18"/>
      <c r="N198" s="87"/>
    </row>
    <row r="199" spans="1:69" s="28" customFormat="1" ht="11.25" customHeight="1" x14ac:dyDescent="0.5">
      <c r="A199" s="93"/>
      <c r="B199" s="25"/>
      <c r="C199" s="17"/>
      <c r="D199" s="25"/>
      <c r="E199" s="25"/>
      <c r="F199" s="25"/>
      <c r="G199" s="190"/>
      <c r="H199" s="17"/>
      <c r="I199" s="25"/>
      <c r="J199" s="25"/>
      <c r="K199" s="190"/>
      <c r="L199" s="25"/>
      <c r="M199" s="25"/>
      <c r="N199" s="123"/>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row>
    <row r="200" spans="1:69" s="28" customFormat="1" ht="11.25" customHeight="1" x14ac:dyDescent="0.5">
      <c r="A200" s="93"/>
      <c r="B200" s="25"/>
      <c r="C200" s="17"/>
      <c r="D200" s="25"/>
      <c r="E200" s="25"/>
      <c r="F200" s="25"/>
      <c r="G200" s="190"/>
      <c r="H200" s="17"/>
      <c r="I200" s="25"/>
      <c r="J200" s="25"/>
      <c r="K200" s="190"/>
      <c r="L200" s="25"/>
      <c r="M200" s="25"/>
      <c r="N200" s="123"/>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row>
    <row r="201" spans="1:69" s="28" customFormat="1" ht="11.25" customHeight="1" x14ac:dyDescent="0.5">
      <c r="A201" s="93"/>
      <c r="B201" s="25"/>
      <c r="C201" s="17"/>
      <c r="D201" s="25"/>
      <c r="E201" s="25"/>
      <c r="F201" s="25"/>
      <c r="G201" s="190"/>
      <c r="H201" s="17"/>
      <c r="I201" s="25"/>
      <c r="J201" s="25"/>
      <c r="K201" s="190"/>
      <c r="L201" s="25"/>
      <c r="M201" s="25"/>
      <c r="N201" s="123"/>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row>
    <row r="202" spans="1:69" s="29" customFormat="1" ht="11.25" customHeight="1" x14ac:dyDescent="0.5">
      <c r="A202" s="88"/>
      <c r="B202" s="22"/>
      <c r="C202" s="17"/>
      <c r="D202" s="22"/>
      <c r="E202" s="22"/>
      <c r="F202" s="22"/>
      <c r="G202" s="22"/>
      <c r="H202" s="17"/>
      <c r="I202" s="22"/>
      <c r="J202" s="22"/>
      <c r="K202" s="22"/>
      <c r="L202" s="22"/>
      <c r="M202" s="22"/>
      <c r="N202" s="8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row>
    <row r="203" spans="1:69" s="29" customFormat="1" ht="11.25" customHeight="1" x14ac:dyDescent="0.5">
      <c r="A203" s="88"/>
      <c r="B203" s="13"/>
      <c r="C203" s="11"/>
      <c r="D203" s="13"/>
      <c r="E203" s="13"/>
      <c r="F203" s="13"/>
      <c r="G203" s="13"/>
      <c r="H203" s="11"/>
      <c r="I203" s="13"/>
      <c r="J203" s="13"/>
      <c r="K203" s="13"/>
      <c r="L203" s="13"/>
      <c r="M203" s="13"/>
      <c r="N203" s="90"/>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row>
    <row r="204" spans="1:69" s="29" customFormat="1" ht="11.25" customHeight="1" x14ac:dyDescent="0.5">
      <c r="A204" s="88"/>
      <c r="B204" s="13"/>
      <c r="C204" s="11"/>
      <c r="D204" s="13"/>
      <c r="E204" s="13"/>
      <c r="F204" s="13"/>
      <c r="G204" s="13"/>
      <c r="H204" s="11"/>
      <c r="I204" s="13"/>
      <c r="J204" s="13"/>
      <c r="K204" s="13"/>
      <c r="L204" s="13"/>
      <c r="M204" s="13"/>
      <c r="N204" s="90"/>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row>
    <row r="205" spans="1:69" s="29" customFormat="1" ht="11.25" customHeight="1" x14ac:dyDescent="0.5">
      <c r="A205" s="88"/>
      <c r="B205" s="24"/>
      <c r="C205" s="20"/>
      <c r="D205" s="24"/>
      <c r="E205" s="24"/>
      <c r="F205" s="24"/>
      <c r="G205" s="24"/>
      <c r="H205" s="20"/>
      <c r="I205" s="24"/>
      <c r="J205" s="24"/>
      <c r="K205" s="24"/>
      <c r="L205" s="24"/>
      <c r="M205" s="24"/>
      <c r="N205" s="92"/>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row>
    <row r="206" spans="1:69" s="9" customFormat="1" ht="11.25" customHeight="1" x14ac:dyDescent="0.5">
      <c r="A206" s="83"/>
      <c r="B206" s="18"/>
      <c r="C206" s="17"/>
      <c r="D206" s="18"/>
      <c r="E206" s="18"/>
      <c r="F206" s="18"/>
      <c r="G206" s="18"/>
      <c r="H206" s="17"/>
      <c r="I206" s="18"/>
      <c r="J206" s="18"/>
      <c r="K206" s="18"/>
      <c r="L206" s="18"/>
      <c r="M206" s="18"/>
      <c r="N206" s="87"/>
    </row>
    <row r="207" spans="1:69" s="9" customFormat="1" ht="11.25" customHeight="1" x14ac:dyDescent="0.5">
      <c r="A207" s="83"/>
      <c r="B207" s="18"/>
      <c r="C207" s="17"/>
      <c r="D207" s="18"/>
      <c r="E207" s="18"/>
      <c r="F207" s="18"/>
      <c r="G207" s="18"/>
      <c r="H207" s="17"/>
      <c r="I207" s="18"/>
      <c r="J207" s="18"/>
      <c r="K207" s="18"/>
      <c r="L207" s="18"/>
      <c r="M207" s="18"/>
      <c r="N207" s="87"/>
    </row>
    <row r="208" spans="1:69" s="9" customFormat="1" ht="11.25" customHeight="1" x14ac:dyDescent="0.5">
      <c r="A208" s="83"/>
      <c r="B208" s="18"/>
      <c r="C208" s="17"/>
      <c r="D208" s="18"/>
      <c r="E208" s="18"/>
      <c r="F208" s="18"/>
      <c r="G208" s="18"/>
      <c r="H208" s="17"/>
      <c r="I208" s="18"/>
      <c r="J208" s="18"/>
      <c r="K208" s="18"/>
      <c r="L208" s="18"/>
      <c r="M208" s="18"/>
      <c r="N208" s="87"/>
    </row>
    <row r="209" spans="1:69" s="9" customFormat="1" ht="11.25" customHeight="1" x14ac:dyDescent="0.5">
      <c r="A209" s="83"/>
      <c r="B209" s="18"/>
      <c r="C209" s="17"/>
      <c r="D209" s="18"/>
      <c r="E209" s="18"/>
      <c r="F209" s="18"/>
      <c r="G209" s="18"/>
      <c r="H209" s="17"/>
      <c r="I209" s="18"/>
      <c r="J209" s="18"/>
      <c r="K209" s="18"/>
      <c r="L209" s="18"/>
      <c r="M209" s="18"/>
      <c r="N209" s="87"/>
    </row>
    <row r="210" spans="1:69" s="9" customFormat="1" ht="11.25" customHeight="1" x14ac:dyDescent="0.5">
      <c r="A210" s="83"/>
      <c r="B210" s="18"/>
      <c r="C210" s="17"/>
      <c r="D210" s="18"/>
      <c r="E210" s="18"/>
      <c r="F210" s="18"/>
      <c r="G210" s="18"/>
      <c r="H210" s="17"/>
      <c r="I210" s="18"/>
      <c r="J210" s="18"/>
      <c r="K210" s="18"/>
      <c r="L210" s="18"/>
      <c r="M210" s="18"/>
      <c r="N210" s="87"/>
    </row>
    <row r="211" spans="1:69" s="9" customFormat="1" ht="11.25" customHeight="1" x14ac:dyDescent="0.5">
      <c r="A211" s="83"/>
      <c r="B211" s="18"/>
      <c r="C211" s="17"/>
      <c r="D211" s="18"/>
      <c r="E211" s="18"/>
      <c r="F211" s="18"/>
      <c r="G211" s="18"/>
      <c r="H211" s="17"/>
      <c r="I211" s="18"/>
      <c r="J211" s="18"/>
      <c r="K211" s="18"/>
      <c r="L211" s="18"/>
      <c r="M211" s="18"/>
      <c r="N211" s="87"/>
    </row>
    <row r="212" spans="1:69" s="28" customFormat="1" ht="11.25" customHeight="1" x14ac:dyDescent="0.5">
      <c r="A212" s="93"/>
      <c r="B212" s="25"/>
      <c r="C212" s="17"/>
      <c r="D212" s="25"/>
      <c r="E212" s="25"/>
      <c r="F212" s="25"/>
      <c r="G212" s="25"/>
      <c r="H212" s="17"/>
      <c r="I212" s="25"/>
      <c r="J212" s="25"/>
      <c r="K212" s="25"/>
      <c r="L212" s="25"/>
      <c r="M212" s="25"/>
      <c r="N212" s="123"/>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row>
    <row r="213" spans="1:69" s="28" customFormat="1" ht="11.25" customHeight="1" x14ac:dyDescent="0.5">
      <c r="A213" s="93"/>
      <c r="B213" s="25"/>
      <c r="C213" s="17"/>
      <c r="D213" s="25"/>
      <c r="E213" s="25"/>
      <c r="F213" s="25"/>
      <c r="G213" s="25"/>
      <c r="H213" s="17"/>
      <c r="I213" s="25"/>
      <c r="J213" s="25"/>
      <c r="K213" s="25"/>
      <c r="L213" s="25"/>
      <c r="M213" s="25"/>
      <c r="N213" s="123"/>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row>
    <row r="214" spans="1:69" s="28" customFormat="1" ht="11.25" customHeight="1" x14ac:dyDescent="0.5">
      <c r="A214" s="93"/>
      <c r="B214" s="25"/>
      <c r="C214" s="17"/>
      <c r="D214" s="25"/>
      <c r="E214" s="25"/>
      <c r="F214" s="25"/>
      <c r="G214" s="25"/>
      <c r="H214" s="17"/>
      <c r="I214" s="25"/>
      <c r="J214" s="25"/>
      <c r="K214" s="25"/>
      <c r="L214" s="25"/>
      <c r="M214" s="25"/>
      <c r="N214" s="123"/>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row>
    <row r="215" spans="1:69" s="29" customFormat="1" ht="11.25" customHeight="1" x14ac:dyDescent="0.5">
      <c r="A215" s="88"/>
      <c r="B215" s="22"/>
      <c r="C215" s="17"/>
      <c r="D215" s="22"/>
      <c r="E215" s="22"/>
      <c r="F215" s="22"/>
      <c r="G215" s="22"/>
      <c r="H215" s="17"/>
      <c r="I215" s="22"/>
      <c r="J215" s="22"/>
      <c r="K215" s="22"/>
      <c r="L215" s="22"/>
      <c r="M215" s="22"/>
      <c r="N215" s="8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row>
    <row r="216" spans="1:69" s="29" customFormat="1" ht="11.25" customHeight="1" x14ac:dyDescent="0.5">
      <c r="A216" s="88"/>
      <c r="B216" s="22"/>
      <c r="C216" s="17"/>
      <c r="D216" s="22"/>
      <c r="E216" s="22"/>
      <c r="F216" s="22"/>
      <c r="G216" s="22"/>
      <c r="H216" s="17"/>
      <c r="I216" s="22"/>
      <c r="J216" s="22"/>
      <c r="K216" s="22"/>
      <c r="L216" s="22"/>
      <c r="M216" s="22"/>
      <c r="N216" s="8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row>
    <row r="217" spans="1:69" s="29" customFormat="1" ht="11.25" customHeight="1" x14ac:dyDescent="0.5">
      <c r="A217" s="88"/>
      <c r="B217" s="13"/>
      <c r="C217" s="11"/>
      <c r="D217" s="13"/>
      <c r="E217" s="13"/>
      <c r="F217" s="13"/>
      <c r="G217" s="13"/>
      <c r="H217" s="11"/>
      <c r="I217" s="13"/>
      <c r="J217" s="13"/>
      <c r="K217" s="13"/>
      <c r="L217" s="13"/>
      <c r="M217" s="13"/>
      <c r="N217" s="90"/>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row>
    <row r="218" spans="1:69" s="29" customFormat="1" ht="11.25" customHeight="1" x14ac:dyDescent="0.5">
      <c r="A218" s="88"/>
      <c r="B218" s="24"/>
      <c r="C218" s="20"/>
      <c r="D218" s="24"/>
      <c r="E218" s="24"/>
      <c r="F218" s="24"/>
      <c r="G218" s="24"/>
      <c r="H218" s="20"/>
      <c r="I218" s="24"/>
      <c r="J218" s="24"/>
      <c r="K218" s="24"/>
      <c r="L218" s="24"/>
      <c r="M218" s="24"/>
      <c r="N218" s="92"/>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row>
    <row r="219" spans="1:69" s="9" customFormat="1" ht="11.25" customHeight="1" x14ac:dyDescent="0.5">
      <c r="A219" s="83"/>
      <c r="B219" s="18"/>
      <c r="C219" s="17"/>
      <c r="D219" s="18"/>
      <c r="E219" s="18"/>
      <c r="F219" s="18"/>
      <c r="G219" s="18"/>
      <c r="H219" s="17"/>
      <c r="I219" s="18"/>
      <c r="J219" s="18"/>
      <c r="K219" s="18"/>
      <c r="L219" s="18"/>
      <c r="M219" s="18"/>
      <c r="N219" s="87"/>
    </row>
    <row r="220" spans="1:69" s="9" customFormat="1" ht="11.25" customHeight="1" x14ac:dyDescent="0.5">
      <c r="A220" s="83"/>
      <c r="B220" s="18"/>
      <c r="C220" s="17"/>
      <c r="D220" s="18"/>
      <c r="E220" s="18"/>
      <c r="F220" s="18"/>
      <c r="G220" s="18"/>
      <c r="H220" s="17"/>
      <c r="I220" s="18"/>
      <c r="J220" s="18"/>
      <c r="K220" s="18"/>
      <c r="L220" s="18"/>
      <c r="M220" s="18"/>
      <c r="N220" s="87"/>
    </row>
    <row r="221" spans="1:69" s="9" customFormat="1" ht="11.25" customHeight="1" x14ac:dyDescent="0.5">
      <c r="A221" s="83"/>
      <c r="B221" s="18"/>
      <c r="C221" s="17"/>
      <c r="D221" s="18"/>
      <c r="E221" s="18"/>
      <c r="F221" s="18"/>
      <c r="G221" s="18"/>
      <c r="H221" s="17"/>
      <c r="I221" s="18"/>
      <c r="J221" s="18"/>
      <c r="K221" s="18"/>
      <c r="L221" s="18"/>
      <c r="M221" s="18"/>
      <c r="N221" s="87"/>
    </row>
    <row r="222" spans="1:69" s="9" customFormat="1" ht="11.25" customHeight="1" x14ac:dyDescent="0.5">
      <c r="A222" s="83"/>
      <c r="B222" s="18"/>
      <c r="C222" s="17"/>
      <c r="D222" s="18"/>
      <c r="E222" s="18"/>
      <c r="F222" s="18"/>
      <c r="G222" s="18"/>
      <c r="H222" s="17"/>
      <c r="I222" s="18"/>
      <c r="J222" s="18"/>
      <c r="K222" s="18"/>
      <c r="L222" s="18"/>
      <c r="M222" s="18"/>
      <c r="N222" s="87"/>
    </row>
    <row r="223" spans="1:69" s="9" customFormat="1" ht="11.25" customHeight="1" x14ac:dyDescent="0.5">
      <c r="A223" s="83"/>
      <c r="B223" s="18"/>
      <c r="C223" s="17"/>
      <c r="D223" s="18"/>
      <c r="E223" s="18"/>
      <c r="F223" s="18"/>
      <c r="G223" s="18"/>
      <c r="H223" s="17"/>
      <c r="I223" s="18"/>
      <c r="J223" s="18"/>
      <c r="K223" s="18"/>
      <c r="L223" s="18"/>
      <c r="M223" s="18"/>
      <c r="N223" s="87"/>
    </row>
    <row r="224" spans="1:69" s="9" customFormat="1" ht="11.25" customHeight="1" x14ac:dyDescent="0.5">
      <c r="A224" s="83"/>
      <c r="B224" s="18"/>
      <c r="C224" s="17"/>
      <c r="D224" s="18"/>
      <c r="E224" s="18"/>
      <c r="F224" s="18"/>
      <c r="G224" s="18"/>
      <c r="H224" s="17"/>
      <c r="I224" s="18"/>
      <c r="J224" s="18"/>
      <c r="K224" s="18"/>
      <c r="L224" s="18"/>
      <c r="M224" s="18"/>
      <c r="N224" s="87"/>
    </row>
    <row r="225" spans="1:69" s="9" customFormat="1" ht="11.25" customHeight="1" x14ac:dyDescent="0.5">
      <c r="A225" s="83"/>
      <c r="B225" s="18"/>
      <c r="C225" s="17"/>
      <c r="D225" s="18"/>
      <c r="E225" s="18"/>
      <c r="F225" s="18"/>
      <c r="G225" s="18"/>
      <c r="H225" s="17"/>
      <c r="I225" s="18"/>
      <c r="J225" s="18"/>
      <c r="K225" s="18"/>
      <c r="L225" s="18"/>
      <c r="M225" s="18"/>
      <c r="N225" s="87"/>
    </row>
    <row r="226" spans="1:69" s="9" customFormat="1" ht="11.25" customHeight="1" x14ac:dyDescent="0.5">
      <c r="A226" s="83"/>
      <c r="B226" s="18"/>
      <c r="C226" s="17"/>
      <c r="D226" s="18"/>
      <c r="E226" s="18"/>
      <c r="F226" s="18"/>
      <c r="G226" s="18"/>
      <c r="H226" s="17"/>
      <c r="I226" s="18"/>
      <c r="J226" s="18"/>
      <c r="K226" s="18"/>
      <c r="L226" s="18"/>
      <c r="M226" s="18"/>
      <c r="N226" s="87"/>
    </row>
    <row r="227" spans="1:69" s="9" customFormat="1" ht="11.25" customHeight="1" x14ac:dyDescent="0.5">
      <c r="A227" s="83"/>
      <c r="B227" s="18"/>
      <c r="C227" s="17"/>
      <c r="D227" s="18"/>
      <c r="E227" s="18"/>
      <c r="F227" s="18"/>
      <c r="G227" s="18"/>
      <c r="H227" s="17"/>
      <c r="I227" s="18"/>
      <c r="J227" s="18"/>
      <c r="K227" s="18"/>
      <c r="L227" s="18"/>
      <c r="M227" s="18"/>
      <c r="N227" s="87"/>
    </row>
    <row r="228" spans="1:69" s="9" customFormat="1" ht="11.25" customHeight="1" x14ac:dyDescent="0.5">
      <c r="A228" s="83"/>
      <c r="B228" s="18"/>
      <c r="C228" s="17"/>
      <c r="D228" s="18"/>
      <c r="E228" s="18"/>
      <c r="F228" s="18"/>
      <c r="G228" s="18"/>
      <c r="H228" s="17"/>
      <c r="I228" s="18"/>
      <c r="J228" s="18"/>
      <c r="K228" s="18"/>
      <c r="L228" s="18"/>
      <c r="M228" s="18"/>
      <c r="N228" s="87"/>
    </row>
    <row r="229" spans="1:69" s="9" customFormat="1" ht="11.25" customHeight="1" x14ac:dyDescent="0.5">
      <c r="A229" s="83"/>
      <c r="B229" s="18"/>
      <c r="C229" s="17"/>
      <c r="D229" s="18"/>
      <c r="E229" s="18"/>
      <c r="F229" s="18"/>
      <c r="G229" s="18"/>
      <c r="H229" s="17"/>
      <c r="I229" s="18"/>
      <c r="J229" s="18"/>
      <c r="K229" s="18"/>
      <c r="L229" s="18"/>
      <c r="M229" s="18"/>
      <c r="N229" s="87"/>
    </row>
    <row r="230" spans="1:69" s="9" customFormat="1" ht="11.25" customHeight="1" x14ac:dyDescent="0.5">
      <c r="A230" s="83"/>
      <c r="B230" s="18"/>
      <c r="C230" s="17"/>
      <c r="D230" s="18"/>
      <c r="E230" s="18"/>
      <c r="F230" s="18"/>
      <c r="G230" s="18"/>
      <c r="H230" s="17"/>
      <c r="I230" s="18"/>
      <c r="J230" s="18"/>
      <c r="K230" s="18"/>
      <c r="L230" s="18"/>
      <c r="M230" s="18"/>
      <c r="N230" s="87"/>
    </row>
    <row r="231" spans="1:69" s="9" customFormat="1" ht="11.25" customHeight="1" x14ac:dyDescent="0.5">
      <c r="A231" s="83"/>
      <c r="B231" s="18"/>
      <c r="C231" s="17"/>
      <c r="D231" s="18"/>
      <c r="E231" s="18"/>
      <c r="F231" s="18"/>
      <c r="G231" s="18"/>
      <c r="H231" s="17"/>
      <c r="I231" s="18"/>
      <c r="J231" s="18"/>
      <c r="K231" s="18"/>
      <c r="L231" s="18"/>
      <c r="M231" s="18"/>
      <c r="N231" s="87"/>
    </row>
    <row r="232" spans="1:69" s="9" customFormat="1" ht="11.25" customHeight="1" x14ac:dyDescent="0.5">
      <c r="A232" s="83"/>
      <c r="B232" s="18"/>
      <c r="C232" s="17"/>
      <c r="D232" s="18"/>
      <c r="E232" s="18"/>
      <c r="F232" s="18"/>
      <c r="G232" s="18"/>
      <c r="H232" s="17"/>
      <c r="I232" s="18"/>
      <c r="J232" s="18"/>
      <c r="K232" s="18"/>
      <c r="L232" s="18"/>
      <c r="M232" s="18"/>
      <c r="N232" s="87"/>
    </row>
    <row r="233" spans="1:69" s="9" customFormat="1" ht="11.25" customHeight="1" x14ac:dyDescent="0.5">
      <c r="A233" s="83"/>
      <c r="B233" s="18"/>
      <c r="C233" s="17"/>
      <c r="D233" s="18"/>
      <c r="E233" s="18"/>
      <c r="F233" s="18"/>
      <c r="G233" s="18"/>
      <c r="H233" s="17"/>
      <c r="I233" s="18"/>
      <c r="J233" s="18"/>
      <c r="K233" s="18"/>
      <c r="L233" s="18"/>
      <c r="M233" s="18"/>
      <c r="N233" s="87"/>
    </row>
    <row r="234" spans="1:69" s="9" customFormat="1" ht="11.25" customHeight="1" x14ac:dyDescent="0.5">
      <c r="A234" s="83"/>
      <c r="B234" s="18"/>
      <c r="C234" s="17"/>
      <c r="D234" s="18"/>
      <c r="E234" s="18"/>
      <c r="F234" s="18"/>
      <c r="G234" s="18"/>
      <c r="H234" s="17"/>
      <c r="I234" s="18"/>
      <c r="J234" s="18"/>
      <c r="K234" s="18"/>
      <c r="L234" s="18"/>
      <c r="M234" s="18"/>
      <c r="N234" s="87"/>
    </row>
    <row r="235" spans="1:69" s="28" customFormat="1" ht="11.25" customHeight="1" x14ac:dyDescent="0.5">
      <c r="A235" s="93"/>
      <c r="B235" s="25"/>
      <c r="C235" s="17"/>
      <c r="D235" s="25"/>
      <c r="E235" s="25"/>
      <c r="F235" s="25"/>
      <c r="G235" s="25"/>
      <c r="H235" s="17"/>
      <c r="I235" s="25"/>
      <c r="J235" s="25"/>
      <c r="K235" s="25"/>
      <c r="L235" s="25"/>
      <c r="M235" s="25"/>
      <c r="N235" s="123"/>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row>
    <row r="236" spans="1:69" s="28" customFormat="1" ht="11.25" customHeight="1" x14ac:dyDescent="0.5">
      <c r="A236" s="93"/>
      <c r="B236" s="25"/>
      <c r="C236" s="17"/>
      <c r="D236" s="25"/>
      <c r="E236" s="25"/>
      <c r="F236" s="25"/>
      <c r="G236" s="25"/>
      <c r="H236" s="17"/>
      <c r="I236" s="25"/>
      <c r="J236" s="25"/>
      <c r="K236" s="25"/>
      <c r="L236" s="25"/>
      <c r="M236" s="25"/>
      <c r="N236" s="123"/>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row>
    <row r="237" spans="1:69" s="28" customFormat="1" ht="11.25" customHeight="1" x14ac:dyDescent="0.5">
      <c r="A237" s="93"/>
      <c r="B237" s="25"/>
      <c r="C237" s="17"/>
      <c r="D237" s="25"/>
      <c r="E237" s="25"/>
      <c r="F237" s="25"/>
      <c r="G237" s="25"/>
      <c r="H237" s="17"/>
      <c r="I237" s="25"/>
      <c r="J237" s="25"/>
      <c r="K237" s="25"/>
      <c r="L237" s="25"/>
      <c r="M237" s="25"/>
      <c r="N237" s="123"/>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row>
    <row r="238" spans="1:69" s="28" customFormat="1" ht="11.25" customHeight="1" x14ac:dyDescent="0.5">
      <c r="A238" s="93"/>
      <c r="B238" s="25"/>
      <c r="C238" s="17"/>
      <c r="D238" s="25"/>
      <c r="E238" s="25"/>
      <c r="F238" s="25"/>
      <c r="G238" s="25"/>
      <c r="H238" s="17"/>
      <c r="I238" s="25"/>
      <c r="J238" s="25"/>
      <c r="K238" s="25"/>
      <c r="L238" s="25"/>
      <c r="M238" s="25"/>
      <c r="N238" s="123"/>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row>
    <row r="239" spans="1:69" s="28" customFormat="1" ht="11.25" customHeight="1" x14ac:dyDescent="0.5">
      <c r="A239" s="93"/>
      <c r="B239" s="25"/>
      <c r="C239" s="17"/>
      <c r="D239" s="25"/>
      <c r="E239" s="25"/>
      <c r="F239" s="25"/>
      <c r="G239" s="25"/>
      <c r="H239" s="17"/>
      <c r="I239" s="25"/>
      <c r="J239" s="25"/>
      <c r="K239" s="25"/>
      <c r="L239" s="25"/>
      <c r="M239" s="25"/>
      <c r="N239" s="123"/>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row>
    <row r="240" spans="1:69" s="28" customFormat="1" ht="11.25" customHeight="1" x14ac:dyDescent="0.5">
      <c r="A240" s="93"/>
      <c r="B240" s="25"/>
      <c r="C240" s="17"/>
      <c r="D240" s="25"/>
      <c r="E240" s="25"/>
      <c r="F240" s="25"/>
      <c r="G240" s="25"/>
      <c r="H240" s="17"/>
      <c r="I240" s="25"/>
      <c r="J240" s="25"/>
      <c r="K240" s="25"/>
      <c r="L240" s="25"/>
      <c r="M240" s="25"/>
      <c r="N240" s="123"/>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row>
    <row r="241" spans="1:69" s="28" customFormat="1" ht="11.25" customHeight="1" x14ac:dyDescent="0.5">
      <c r="A241" s="93"/>
      <c r="B241" s="25"/>
      <c r="C241" s="17"/>
      <c r="D241" s="25"/>
      <c r="E241" s="25"/>
      <c r="F241" s="25"/>
      <c r="G241" s="25"/>
      <c r="H241" s="17"/>
      <c r="I241" s="25"/>
      <c r="J241" s="25"/>
      <c r="K241" s="25"/>
      <c r="L241" s="25"/>
      <c r="M241" s="25"/>
      <c r="N241" s="123"/>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row>
    <row r="242" spans="1:69" s="28" customFormat="1" ht="11.25" customHeight="1" x14ac:dyDescent="0.5">
      <c r="A242" s="93"/>
      <c r="B242" s="25"/>
      <c r="C242" s="17"/>
      <c r="D242" s="25"/>
      <c r="E242" s="25"/>
      <c r="F242" s="25"/>
      <c r="G242" s="25"/>
      <c r="H242" s="17"/>
      <c r="I242" s="25"/>
      <c r="J242" s="25"/>
      <c r="K242" s="25"/>
      <c r="L242" s="25"/>
      <c r="M242" s="25"/>
      <c r="N242" s="123"/>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row>
    <row r="243" spans="1:69" s="28" customFormat="1" ht="11.25" customHeight="1" x14ac:dyDescent="0.5">
      <c r="A243" s="93"/>
      <c r="B243" s="25"/>
      <c r="C243" s="17"/>
      <c r="D243" s="25"/>
      <c r="E243" s="25"/>
      <c r="F243" s="25"/>
      <c r="G243" s="25"/>
      <c r="H243" s="17"/>
      <c r="I243" s="25"/>
      <c r="J243" s="25"/>
      <c r="K243" s="25"/>
      <c r="L243" s="25"/>
      <c r="M243" s="25"/>
      <c r="N243" s="123"/>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row>
    <row r="244" spans="1:69" s="28" customFormat="1" ht="11.25" customHeight="1" x14ac:dyDescent="0.5">
      <c r="A244" s="93"/>
      <c r="B244" s="25"/>
      <c r="C244" s="17"/>
      <c r="D244" s="25"/>
      <c r="E244" s="25"/>
      <c r="F244" s="25"/>
      <c r="G244" s="25"/>
      <c r="H244" s="17"/>
      <c r="I244" s="25"/>
      <c r="J244" s="25"/>
      <c r="K244" s="25"/>
      <c r="L244" s="25"/>
      <c r="M244" s="25"/>
      <c r="N244" s="123"/>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row>
    <row r="245" spans="1:69" s="29" customFormat="1" ht="11.25" customHeight="1" x14ac:dyDescent="0.5">
      <c r="A245" s="88"/>
      <c r="B245" s="22"/>
      <c r="C245" s="17"/>
      <c r="D245" s="22"/>
      <c r="E245" s="22"/>
      <c r="F245" s="22"/>
      <c r="G245" s="22"/>
      <c r="H245" s="17"/>
      <c r="I245" s="22"/>
      <c r="J245" s="22"/>
      <c r="K245" s="22"/>
      <c r="L245" s="22"/>
      <c r="M245" s="22"/>
      <c r="N245" s="8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row>
    <row r="246" spans="1:69" s="29" customFormat="1" ht="11.25" customHeight="1" x14ac:dyDescent="0.5">
      <c r="A246" s="88"/>
      <c r="B246" s="22"/>
      <c r="C246" s="17"/>
      <c r="D246" s="22"/>
      <c r="E246" s="22"/>
      <c r="F246" s="22"/>
      <c r="G246" s="22"/>
      <c r="H246" s="17"/>
      <c r="I246" s="22"/>
      <c r="J246" s="22"/>
      <c r="K246" s="22"/>
      <c r="L246" s="22"/>
      <c r="M246" s="22"/>
      <c r="N246" s="8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row>
    <row r="247" spans="1:69" s="29" customFormat="1" ht="11.25" customHeight="1" x14ac:dyDescent="0.5">
      <c r="A247" s="88"/>
      <c r="B247" s="13"/>
      <c r="C247" s="11"/>
      <c r="D247" s="13"/>
      <c r="E247" s="13"/>
      <c r="F247" s="13"/>
      <c r="G247" s="13"/>
      <c r="H247" s="11"/>
      <c r="I247" s="13"/>
      <c r="J247" s="13"/>
      <c r="K247" s="13"/>
      <c r="L247" s="13"/>
      <c r="M247" s="13"/>
      <c r="N247" s="90"/>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row>
    <row r="248" spans="1:69" s="29" customFormat="1" ht="11.25" customHeight="1" x14ac:dyDescent="0.5">
      <c r="A248" s="88"/>
      <c r="B248" s="24"/>
      <c r="C248" s="20"/>
      <c r="D248" s="24"/>
      <c r="E248" s="24"/>
      <c r="F248" s="24"/>
      <c r="G248" s="24"/>
      <c r="H248" s="20"/>
      <c r="I248" s="24"/>
      <c r="J248" s="24"/>
      <c r="K248" s="24"/>
      <c r="L248" s="24"/>
      <c r="M248" s="24"/>
      <c r="N248" s="92"/>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row>
    <row r="249" spans="1:69" s="9" customFormat="1" ht="11.25" customHeight="1" x14ac:dyDescent="0.5">
      <c r="A249" s="83"/>
      <c r="B249" s="18"/>
      <c r="C249" s="17"/>
      <c r="D249" s="18"/>
      <c r="E249" s="18"/>
      <c r="F249" s="18"/>
      <c r="G249" s="18"/>
      <c r="H249" s="17"/>
      <c r="I249" s="18"/>
      <c r="J249" s="18"/>
      <c r="K249" s="18"/>
      <c r="L249" s="18"/>
      <c r="M249" s="18"/>
      <c r="N249" s="87"/>
    </row>
    <row r="250" spans="1:69" s="9" customFormat="1" ht="11.25" customHeight="1" x14ac:dyDescent="0.5">
      <c r="A250" s="83"/>
      <c r="B250" s="18"/>
      <c r="C250" s="17"/>
      <c r="D250" s="18"/>
      <c r="E250" s="18"/>
      <c r="F250" s="18"/>
      <c r="G250" s="18"/>
      <c r="H250" s="17"/>
      <c r="I250" s="18"/>
      <c r="J250" s="18"/>
      <c r="K250" s="18"/>
      <c r="L250" s="18"/>
      <c r="M250" s="18"/>
      <c r="N250" s="87"/>
    </row>
    <row r="251" spans="1:69" s="9" customFormat="1" ht="11.25" customHeight="1" x14ac:dyDescent="0.5">
      <c r="A251" s="83"/>
      <c r="B251" s="18"/>
      <c r="C251" s="17"/>
      <c r="D251" s="18"/>
      <c r="E251" s="18"/>
      <c r="F251" s="18"/>
      <c r="G251" s="18"/>
      <c r="H251" s="17"/>
      <c r="I251" s="18"/>
      <c r="J251" s="18"/>
      <c r="K251" s="18"/>
      <c r="L251" s="18"/>
      <c r="M251" s="18"/>
      <c r="N251" s="87"/>
    </row>
    <row r="252" spans="1:69" s="29" customFormat="1" ht="11.25" customHeight="1" x14ac:dyDescent="0.5">
      <c r="A252" s="88"/>
      <c r="B252" s="22"/>
      <c r="C252" s="17"/>
      <c r="D252" s="22"/>
      <c r="E252" s="22"/>
      <c r="F252" s="22"/>
      <c r="G252" s="22"/>
      <c r="H252" s="17"/>
      <c r="I252" s="22"/>
      <c r="J252" s="22"/>
      <c r="K252" s="22"/>
      <c r="L252" s="22"/>
      <c r="M252" s="22"/>
      <c r="N252" s="8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row>
    <row r="253" spans="1:69" s="29" customFormat="1" ht="11.25" customHeight="1" x14ac:dyDescent="0.5">
      <c r="A253" s="88"/>
      <c r="B253" s="22"/>
      <c r="C253" s="17"/>
      <c r="D253" s="22"/>
      <c r="E253" s="22"/>
      <c r="F253" s="22"/>
      <c r="G253" s="22"/>
      <c r="H253" s="17"/>
      <c r="I253" s="22"/>
      <c r="J253" s="22"/>
      <c r="K253" s="22"/>
      <c r="L253" s="22"/>
      <c r="M253" s="22"/>
      <c r="N253" s="8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row>
    <row r="254" spans="1:69" s="29" customFormat="1" ht="11.25" customHeight="1" x14ac:dyDescent="0.5">
      <c r="A254" s="88"/>
      <c r="B254" s="13"/>
      <c r="C254" s="11"/>
      <c r="D254" s="13"/>
      <c r="E254" s="13"/>
      <c r="F254" s="13"/>
      <c r="G254" s="13"/>
      <c r="H254" s="11"/>
      <c r="I254" s="13"/>
      <c r="J254" s="13"/>
      <c r="K254" s="13"/>
      <c r="L254" s="13"/>
      <c r="M254" s="13"/>
      <c r="N254" s="90"/>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row>
    <row r="255" spans="1:69" s="29" customFormat="1" ht="11.25" customHeight="1" x14ac:dyDescent="0.5">
      <c r="A255" s="88"/>
      <c r="B255" s="24"/>
      <c r="C255" s="20"/>
      <c r="D255" s="24"/>
      <c r="E255" s="24"/>
      <c r="F255" s="24"/>
      <c r="G255" s="24"/>
      <c r="H255" s="20"/>
      <c r="I255" s="24"/>
      <c r="J255" s="24"/>
      <c r="K255" s="24"/>
      <c r="L255" s="24"/>
      <c r="M255" s="24"/>
      <c r="N255" s="92"/>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row>
    <row r="256" spans="1:69" s="9" customFormat="1" ht="11.25" customHeight="1" x14ac:dyDescent="0.5">
      <c r="A256" s="83"/>
      <c r="B256" s="18"/>
      <c r="C256" s="17"/>
      <c r="D256" s="18"/>
      <c r="E256" s="18"/>
      <c r="F256" s="18"/>
      <c r="G256" s="18"/>
      <c r="H256" s="17"/>
      <c r="I256" s="18"/>
      <c r="J256" s="18"/>
      <c r="K256" s="18"/>
      <c r="L256" s="18"/>
      <c r="M256" s="18"/>
      <c r="N256" s="87"/>
    </row>
    <row r="257" spans="1:69" s="9" customFormat="1" ht="11.25" customHeight="1" x14ac:dyDescent="0.5">
      <c r="A257" s="83"/>
      <c r="B257" s="18"/>
      <c r="C257" s="17"/>
      <c r="D257" s="18"/>
      <c r="E257" s="18"/>
      <c r="F257" s="18"/>
      <c r="G257" s="18"/>
      <c r="H257" s="17"/>
      <c r="I257" s="18"/>
      <c r="J257" s="18"/>
      <c r="K257" s="18"/>
      <c r="L257" s="18"/>
      <c r="M257" s="18"/>
      <c r="N257" s="87"/>
    </row>
    <row r="258" spans="1:69" s="9" customFormat="1" ht="11.25" customHeight="1" x14ac:dyDescent="0.5">
      <c r="A258" s="83"/>
      <c r="B258" s="18"/>
      <c r="C258" s="17"/>
      <c r="D258" s="18"/>
      <c r="E258" s="18"/>
      <c r="F258" s="18"/>
      <c r="G258" s="18"/>
      <c r="H258" s="17"/>
      <c r="I258" s="18"/>
      <c r="J258" s="18"/>
      <c r="K258" s="18"/>
      <c r="L258" s="18"/>
      <c r="M258" s="18"/>
      <c r="N258" s="87"/>
    </row>
    <row r="259" spans="1:69" s="9" customFormat="1" ht="11.25" customHeight="1" x14ac:dyDescent="0.5">
      <c r="A259" s="83"/>
      <c r="B259" s="18"/>
      <c r="C259" s="17"/>
      <c r="D259" s="18"/>
      <c r="E259" s="18"/>
      <c r="F259" s="18"/>
      <c r="G259" s="18"/>
      <c r="H259" s="17"/>
      <c r="I259" s="18"/>
      <c r="J259" s="18"/>
      <c r="K259" s="18"/>
      <c r="L259" s="18"/>
      <c r="M259" s="18"/>
      <c r="N259" s="87"/>
    </row>
    <row r="260" spans="1:69" s="9" customFormat="1" ht="11.25" customHeight="1" x14ac:dyDescent="0.5">
      <c r="A260" s="83"/>
      <c r="B260" s="18"/>
      <c r="C260" s="17"/>
      <c r="D260" s="18"/>
      <c r="E260" s="18"/>
      <c r="F260" s="18"/>
      <c r="G260" s="18"/>
      <c r="H260" s="17"/>
      <c r="I260" s="18"/>
      <c r="J260" s="18"/>
      <c r="K260" s="18"/>
      <c r="L260" s="18"/>
      <c r="M260" s="18"/>
      <c r="N260" s="87"/>
    </row>
    <row r="261" spans="1:69" s="9" customFormat="1" ht="11.25" customHeight="1" x14ac:dyDescent="0.5">
      <c r="A261" s="83"/>
      <c r="B261" s="18"/>
      <c r="C261" s="17"/>
      <c r="D261" s="18"/>
      <c r="E261" s="18"/>
      <c r="F261" s="18"/>
      <c r="G261" s="18"/>
      <c r="H261" s="17"/>
      <c r="I261" s="18"/>
      <c r="J261" s="18"/>
      <c r="K261" s="18"/>
      <c r="L261" s="18"/>
      <c r="M261" s="18"/>
      <c r="N261" s="87"/>
    </row>
    <row r="262" spans="1:69" s="9" customFormat="1" ht="11.25" customHeight="1" x14ac:dyDescent="0.5">
      <c r="A262" s="83"/>
      <c r="B262" s="18"/>
      <c r="C262" s="17"/>
      <c r="D262" s="18"/>
      <c r="E262" s="18"/>
      <c r="F262" s="18"/>
      <c r="G262" s="18"/>
      <c r="H262" s="17"/>
      <c r="I262" s="18"/>
      <c r="J262" s="18"/>
      <c r="K262" s="18"/>
      <c r="L262" s="18"/>
      <c r="M262" s="18"/>
      <c r="N262" s="87"/>
    </row>
    <row r="263" spans="1:69" s="9" customFormat="1" ht="11.25" customHeight="1" x14ac:dyDescent="0.5">
      <c r="A263" s="83"/>
      <c r="B263" s="18"/>
      <c r="C263" s="17"/>
      <c r="D263" s="18"/>
      <c r="E263" s="18"/>
      <c r="F263" s="18"/>
      <c r="G263" s="18"/>
      <c r="H263" s="17"/>
      <c r="I263" s="18"/>
      <c r="J263" s="18"/>
      <c r="K263" s="18"/>
      <c r="L263" s="18"/>
      <c r="M263" s="18"/>
      <c r="N263" s="87"/>
    </row>
    <row r="264" spans="1:69" s="9" customFormat="1" ht="11.25" customHeight="1" x14ac:dyDescent="0.5">
      <c r="A264" s="83"/>
      <c r="B264" s="18"/>
      <c r="C264" s="17"/>
      <c r="D264" s="18"/>
      <c r="E264" s="18"/>
      <c r="F264" s="18"/>
      <c r="G264" s="18"/>
      <c r="H264" s="17"/>
      <c r="I264" s="18"/>
      <c r="J264" s="18"/>
      <c r="K264" s="18"/>
      <c r="L264" s="18"/>
      <c r="M264" s="18"/>
      <c r="N264" s="87"/>
    </row>
    <row r="265" spans="1:69" s="28" customFormat="1" ht="11.25" customHeight="1" x14ac:dyDescent="0.5">
      <c r="A265" s="93"/>
      <c r="B265" s="25"/>
      <c r="C265" s="17"/>
      <c r="D265" s="25"/>
      <c r="E265" s="25"/>
      <c r="F265" s="25"/>
      <c r="G265" s="25"/>
      <c r="H265" s="17"/>
      <c r="I265" s="25"/>
      <c r="J265" s="25"/>
      <c r="K265" s="25"/>
      <c r="L265" s="25"/>
      <c r="M265" s="25"/>
      <c r="N265" s="123"/>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row>
    <row r="266" spans="1:69" s="28" customFormat="1" ht="11.25" customHeight="1" x14ac:dyDescent="0.5">
      <c r="A266" s="93"/>
      <c r="B266" s="25"/>
      <c r="C266" s="17"/>
      <c r="D266" s="25"/>
      <c r="E266" s="25"/>
      <c r="F266" s="25"/>
      <c r="G266" s="25"/>
      <c r="H266" s="17"/>
      <c r="I266" s="25"/>
      <c r="J266" s="25"/>
      <c r="K266" s="25"/>
      <c r="L266" s="25"/>
      <c r="M266" s="25"/>
      <c r="N266" s="123"/>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row>
    <row r="267" spans="1:69" s="28" customFormat="1" ht="11.25" customHeight="1" x14ac:dyDescent="0.5">
      <c r="A267" s="93"/>
      <c r="B267" s="25"/>
      <c r="C267" s="17"/>
      <c r="D267" s="25"/>
      <c r="E267" s="25"/>
      <c r="F267" s="25"/>
      <c r="G267" s="25"/>
      <c r="H267" s="17"/>
      <c r="I267" s="25"/>
      <c r="J267" s="25"/>
      <c r="K267" s="25"/>
      <c r="L267" s="25"/>
      <c r="M267" s="25"/>
      <c r="N267" s="123"/>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row>
    <row r="268" spans="1:69" s="28" customFormat="1" ht="11.25" customHeight="1" x14ac:dyDescent="0.5">
      <c r="A268" s="93"/>
      <c r="B268" s="25"/>
      <c r="C268" s="17"/>
      <c r="D268" s="25"/>
      <c r="E268" s="25"/>
      <c r="F268" s="25"/>
      <c r="G268" s="25"/>
      <c r="H268" s="17"/>
      <c r="I268" s="25"/>
      <c r="J268" s="25"/>
      <c r="K268" s="25"/>
      <c r="L268" s="25"/>
      <c r="M268" s="25"/>
      <c r="N268" s="123"/>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row>
    <row r="269" spans="1:69" s="28" customFormat="1" ht="11.25" customHeight="1" x14ac:dyDescent="0.5">
      <c r="A269" s="93"/>
      <c r="B269" s="25"/>
      <c r="C269" s="17"/>
      <c r="D269" s="25"/>
      <c r="E269" s="25"/>
      <c r="F269" s="25"/>
      <c r="G269" s="25"/>
      <c r="H269" s="17"/>
      <c r="I269" s="25"/>
      <c r="J269" s="25"/>
      <c r="K269" s="25"/>
      <c r="L269" s="25"/>
      <c r="M269" s="25"/>
      <c r="N269" s="123"/>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row>
    <row r="270" spans="1:69" s="29" customFormat="1" ht="11.25" customHeight="1" x14ac:dyDescent="0.5">
      <c r="A270" s="88"/>
      <c r="B270" s="22"/>
      <c r="C270" s="17"/>
      <c r="D270" s="22"/>
      <c r="E270" s="22"/>
      <c r="F270" s="22"/>
      <c r="G270" s="22"/>
      <c r="H270" s="17"/>
      <c r="I270" s="22"/>
      <c r="J270" s="22"/>
      <c r="K270" s="22"/>
      <c r="L270" s="22"/>
      <c r="M270" s="22"/>
      <c r="N270" s="8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row>
    <row r="271" spans="1:69" s="29" customFormat="1" ht="11.25" customHeight="1" x14ac:dyDescent="0.5">
      <c r="A271" s="88"/>
      <c r="B271" s="22"/>
      <c r="C271" s="17"/>
      <c r="D271" s="22"/>
      <c r="E271" s="22"/>
      <c r="F271" s="22"/>
      <c r="G271" s="22"/>
      <c r="H271" s="17"/>
      <c r="I271" s="22"/>
      <c r="J271" s="23"/>
      <c r="K271" s="22"/>
      <c r="L271" s="22"/>
      <c r="M271" s="22"/>
      <c r="N271" s="8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row>
    <row r="272" spans="1:69" s="29" customFormat="1" ht="11.25" customHeight="1" x14ac:dyDescent="0.5">
      <c r="A272" s="88"/>
      <c r="B272" s="13"/>
      <c r="C272" s="11"/>
      <c r="D272" s="13"/>
      <c r="E272" s="13"/>
      <c r="F272" s="13"/>
      <c r="G272" s="13"/>
      <c r="H272" s="11"/>
      <c r="I272" s="13"/>
      <c r="J272" s="13"/>
      <c r="K272" s="13"/>
      <c r="L272" s="13"/>
      <c r="M272" s="13"/>
      <c r="N272" s="90"/>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row>
    <row r="273" spans="1:69" s="29" customFormat="1" ht="11.25" customHeight="1" x14ac:dyDescent="0.5">
      <c r="A273" s="88"/>
      <c r="B273" s="24"/>
      <c r="C273" s="20"/>
      <c r="D273" s="24"/>
      <c r="E273" s="24"/>
      <c r="F273" s="24"/>
      <c r="G273" s="24"/>
      <c r="H273" s="20"/>
      <c r="I273" s="24"/>
      <c r="J273" s="24"/>
      <c r="K273" s="24"/>
      <c r="L273" s="24"/>
      <c r="M273" s="24"/>
      <c r="N273" s="24"/>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row>
    <row r="274" spans="1:69" s="9" customFormat="1" ht="11.25" customHeight="1" x14ac:dyDescent="0.5">
      <c r="A274" s="83"/>
      <c r="B274" s="18"/>
      <c r="C274" s="17"/>
      <c r="D274" s="18"/>
      <c r="E274" s="18"/>
      <c r="F274" s="18"/>
      <c r="G274" s="18"/>
      <c r="H274" s="17"/>
      <c r="I274" s="18"/>
      <c r="J274" s="18"/>
      <c r="K274" s="18"/>
      <c r="L274" s="18"/>
      <c r="M274" s="18"/>
      <c r="N274" s="87"/>
    </row>
    <row r="275" spans="1:69" s="9" customFormat="1" ht="11.25" customHeight="1" x14ac:dyDescent="0.5">
      <c r="A275" s="83"/>
      <c r="B275" s="18"/>
      <c r="C275" s="17"/>
      <c r="D275" s="18"/>
      <c r="E275" s="18"/>
      <c r="F275" s="18"/>
      <c r="G275" s="18"/>
      <c r="H275" s="17"/>
      <c r="I275" s="18"/>
      <c r="J275" s="18"/>
      <c r="K275" s="18"/>
      <c r="L275" s="18"/>
      <c r="M275" s="18"/>
      <c r="N275" s="87"/>
    </row>
    <row r="276" spans="1:69" s="9" customFormat="1" ht="11.25" customHeight="1" x14ac:dyDescent="0.5">
      <c r="A276" s="83"/>
      <c r="B276" s="18"/>
      <c r="C276" s="17"/>
      <c r="D276" s="18"/>
      <c r="E276" s="18"/>
      <c r="F276" s="18"/>
      <c r="G276" s="18"/>
      <c r="H276" s="17"/>
      <c r="I276" s="18"/>
      <c r="J276" s="18"/>
      <c r="K276" s="18"/>
      <c r="L276" s="18"/>
      <c r="M276" s="18"/>
      <c r="N276" s="87"/>
    </row>
    <row r="277" spans="1:69" s="9" customFormat="1" ht="11.25" customHeight="1" x14ac:dyDescent="0.5">
      <c r="A277" s="83"/>
      <c r="B277" s="18"/>
      <c r="C277" s="17"/>
      <c r="D277" s="18"/>
      <c r="E277" s="18"/>
      <c r="F277" s="18"/>
      <c r="G277" s="18"/>
      <c r="H277" s="17"/>
      <c r="I277" s="18"/>
      <c r="J277" s="18"/>
      <c r="K277" s="18"/>
      <c r="L277" s="18"/>
      <c r="M277" s="18"/>
      <c r="N277" s="87"/>
    </row>
    <row r="278" spans="1:69" s="9" customFormat="1" ht="11.25" customHeight="1" x14ac:dyDescent="0.5">
      <c r="A278" s="83"/>
      <c r="B278" s="18"/>
      <c r="C278" s="17"/>
      <c r="D278" s="18"/>
      <c r="E278" s="18"/>
      <c r="F278" s="18"/>
      <c r="G278" s="18"/>
      <c r="H278" s="17"/>
      <c r="I278" s="18"/>
      <c r="J278" s="18"/>
      <c r="K278" s="18"/>
      <c r="L278" s="18"/>
      <c r="M278" s="18"/>
      <c r="N278" s="87"/>
    </row>
    <row r="279" spans="1:69" s="9" customFormat="1" ht="11.25" customHeight="1" x14ac:dyDescent="0.5">
      <c r="A279" s="83"/>
      <c r="B279" s="18"/>
      <c r="C279" s="17"/>
      <c r="D279" s="18"/>
      <c r="E279" s="18"/>
      <c r="F279" s="18"/>
      <c r="G279" s="18"/>
      <c r="H279" s="17"/>
      <c r="I279" s="18"/>
      <c r="J279" s="18"/>
      <c r="K279" s="18"/>
      <c r="L279" s="18"/>
      <c r="M279" s="18"/>
      <c r="N279" s="87"/>
    </row>
    <row r="280" spans="1:69" s="9" customFormat="1" ht="11.25" customHeight="1" x14ac:dyDescent="0.5">
      <c r="A280" s="83"/>
      <c r="B280" s="18"/>
      <c r="C280" s="17"/>
      <c r="D280" s="18"/>
      <c r="E280" s="18"/>
      <c r="F280" s="18"/>
      <c r="G280" s="18"/>
      <c r="H280" s="17"/>
      <c r="I280" s="18"/>
      <c r="J280" s="18"/>
      <c r="K280" s="18"/>
      <c r="L280" s="18"/>
      <c r="M280" s="18"/>
      <c r="N280" s="87"/>
    </row>
    <row r="281" spans="1:69" s="9" customFormat="1" ht="11.25" customHeight="1" x14ac:dyDescent="0.5">
      <c r="A281" s="83"/>
      <c r="B281" s="18"/>
      <c r="C281" s="17"/>
      <c r="D281" s="18"/>
      <c r="E281" s="18"/>
      <c r="F281" s="18"/>
      <c r="G281" s="18"/>
      <c r="H281" s="17"/>
      <c r="I281" s="18"/>
      <c r="J281" s="18"/>
      <c r="K281" s="18"/>
      <c r="L281" s="18"/>
      <c r="M281" s="18"/>
      <c r="N281" s="87"/>
    </row>
    <row r="282" spans="1:69" s="9" customFormat="1" ht="11.25" customHeight="1" x14ac:dyDescent="0.5">
      <c r="A282" s="83"/>
      <c r="B282" s="18"/>
      <c r="C282" s="17"/>
      <c r="D282" s="18"/>
      <c r="E282" s="18"/>
      <c r="F282" s="18"/>
      <c r="G282" s="18"/>
      <c r="H282" s="17"/>
      <c r="I282" s="18"/>
      <c r="J282" s="18"/>
      <c r="K282" s="18"/>
      <c r="L282" s="18"/>
      <c r="M282" s="18"/>
      <c r="N282" s="87"/>
    </row>
    <row r="283" spans="1:69" s="9" customFormat="1" ht="11.25" customHeight="1" x14ac:dyDescent="0.5">
      <c r="A283" s="83"/>
      <c r="B283" s="18"/>
      <c r="C283" s="17"/>
      <c r="D283" s="18"/>
      <c r="E283" s="18"/>
      <c r="F283" s="18"/>
      <c r="G283" s="18"/>
      <c r="H283" s="17"/>
      <c r="I283" s="18"/>
      <c r="J283" s="18"/>
      <c r="K283" s="18"/>
      <c r="L283" s="18"/>
      <c r="M283" s="18"/>
      <c r="N283" s="87"/>
    </row>
    <row r="284" spans="1:69" s="9" customFormat="1" ht="11.25" customHeight="1" x14ac:dyDescent="0.5">
      <c r="A284" s="83"/>
      <c r="B284" s="18"/>
      <c r="C284" s="17"/>
      <c r="D284" s="18"/>
      <c r="E284" s="18"/>
      <c r="F284" s="18"/>
      <c r="G284" s="18"/>
      <c r="H284" s="17"/>
      <c r="I284" s="18"/>
      <c r="J284" s="18"/>
      <c r="K284" s="18"/>
      <c r="L284" s="18"/>
      <c r="M284" s="18"/>
      <c r="N284" s="87"/>
    </row>
    <row r="285" spans="1:69" s="9" customFormat="1" ht="11.25" customHeight="1" x14ac:dyDescent="0.5">
      <c r="A285" s="83"/>
      <c r="B285" s="18"/>
      <c r="C285" s="17"/>
      <c r="D285" s="18"/>
      <c r="E285" s="18"/>
      <c r="F285" s="18"/>
      <c r="G285" s="18"/>
      <c r="H285" s="17"/>
      <c r="I285" s="18"/>
      <c r="J285" s="18"/>
      <c r="K285" s="18"/>
      <c r="L285" s="18"/>
      <c r="M285" s="18"/>
      <c r="N285" s="87"/>
    </row>
    <row r="286" spans="1:69" s="9" customFormat="1" ht="11.25" customHeight="1" x14ac:dyDescent="0.5">
      <c r="A286" s="83"/>
      <c r="B286" s="18"/>
      <c r="C286" s="17"/>
      <c r="D286" s="18"/>
      <c r="E286" s="18"/>
      <c r="F286" s="18"/>
      <c r="G286" s="18"/>
      <c r="H286" s="17"/>
      <c r="I286" s="18"/>
      <c r="J286" s="18"/>
      <c r="K286" s="18"/>
      <c r="L286" s="18"/>
      <c r="M286" s="18"/>
      <c r="N286" s="87"/>
    </row>
    <row r="287" spans="1:69" s="9" customFormat="1" ht="11.25" customHeight="1" x14ac:dyDescent="0.5">
      <c r="A287" s="83"/>
      <c r="B287" s="18"/>
      <c r="C287" s="17"/>
      <c r="D287" s="18"/>
      <c r="E287" s="18"/>
      <c r="F287" s="18"/>
      <c r="G287" s="18"/>
      <c r="H287" s="17"/>
      <c r="I287" s="18"/>
      <c r="J287" s="18"/>
      <c r="K287" s="18"/>
      <c r="L287" s="18"/>
      <c r="M287" s="18"/>
      <c r="N287" s="87"/>
    </row>
    <row r="288" spans="1:69" s="9" customFormat="1" ht="11.25" customHeight="1" x14ac:dyDescent="0.5">
      <c r="A288" s="83"/>
      <c r="B288" s="18"/>
      <c r="C288" s="17"/>
      <c r="D288" s="18"/>
      <c r="E288" s="18"/>
      <c r="F288" s="18"/>
      <c r="G288" s="18"/>
      <c r="H288" s="17"/>
      <c r="I288" s="18"/>
      <c r="J288" s="18"/>
      <c r="K288" s="18"/>
      <c r="L288" s="18"/>
      <c r="M288" s="18"/>
      <c r="N288" s="87"/>
    </row>
    <row r="289" spans="1:69" s="9" customFormat="1" ht="11.25" customHeight="1" x14ac:dyDescent="0.5">
      <c r="A289" s="83"/>
      <c r="B289" s="18"/>
      <c r="C289" s="17"/>
      <c r="D289" s="18"/>
      <c r="E289" s="18"/>
      <c r="F289" s="18"/>
      <c r="G289" s="18"/>
      <c r="H289" s="17"/>
      <c r="I289" s="18"/>
      <c r="J289" s="18"/>
      <c r="K289" s="18"/>
      <c r="L289" s="18"/>
      <c r="M289" s="18"/>
      <c r="N289" s="87"/>
    </row>
    <row r="290" spans="1:69" s="9" customFormat="1" ht="11.25" customHeight="1" x14ac:dyDescent="0.5">
      <c r="A290" s="83"/>
      <c r="B290" s="18"/>
      <c r="C290" s="17"/>
      <c r="D290" s="18"/>
      <c r="E290" s="18"/>
      <c r="F290" s="18"/>
      <c r="G290" s="18"/>
      <c r="H290" s="17"/>
      <c r="I290" s="18"/>
      <c r="J290" s="18"/>
      <c r="K290" s="18"/>
      <c r="L290" s="18"/>
      <c r="M290" s="18"/>
      <c r="N290" s="87"/>
    </row>
    <row r="291" spans="1:69" s="9" customFormat="1" ht="11.25" customHeight="1" x14ac:dyDescent="0.5">
      <c r="A291" s="83"/>
      <c r="B291" s="18"/>
      <c r="C291" s="17"/>
      <c r="D291" s="18"/>
      <c r="E291" s="18"/>
      <c r="F291" s="18"/>
      <c r="G291" s="18"/>
      <c r="H291" s="17"/>
      <c r="I291" s="18"/>
      <c r="J291" s="18"/>
      <c r="K291" s="18"/>
      <c r="L291" s="18"/>
      <c r="M291" s="18"/>
      <c r="N291" s="87"/>
    </row>
    <row r="292" spans="1:69" s="9" customFormat="1" ht="11.25" customHeight="1" x14ac:dyDescent="0.5">
      <c r="A292" s="83"/>
      <c r="B292" s="18"/>
      <c r="C292" s="17"/>
      <c r="D292" s="18"/>
      <c r="E292" s="18"/>
      <c r="F292" s="18"/>
      <c r="G292" s="18"/>
      <c r="H292" s="17"/>
      <c r="I292" s="18"/>
      <c r="J292" s="18"/>
      <c r="K292" s="18"/>
      <c r="L292" s="18"/>
      <c r="M292" s="18"/>
      <c r="N292" s="87"/>
    </row>
    <row r="293" spans="1:69" s="9" customFormat="1" ht="11.25" customHeight="1" x14ac:dyDescent="0.5">
      <c r="A293" s="83"/>
      <c r="B293" s="18"/>
      <c r="C293" s="17"/>
      <c r="D293" s="18"/>
      <c r="E293" s="18"/>
      <c r="F293" s="18"/>
      <c r="G293" s="18"/>
      <c r="H293" s="17"/>
      <c r="I293" s="18"/>
      <c r="J293" s="18"/>
      <c r="K293" s="18"/>
      <c r="L293" s="18"/>
      <c r="M293" s="18"/>
      <c r="N293" s="87"/>
    </row>
    <row r="294" spans="1:69" s="9" customFormat="1" ht="11.25" customHeight="1" x14ac:dyDescent="0.5">
      <c r="A294" s="83"/>
      <c r="B294" s="18"/>
      <c r="C294" s="17"/>
      <c r="D294" s="18"/>
      <c r="E294" s="18"/>
      <c r="F294" s="18"/>
      <c r="G294" s="18"/>
      <c r="H294" s="17"/>
      <c r="I294" s="18"/>
      <c r="J294" s="18"/>
      <c r="K294" s="18"/>
      <c r="L294" s="18"/>
      <c r="M294" s="18"/>
      <c r="N294" s="87"/>
    </row>
    <row r="295" spans="1:69" s="9" customFormat="1" ht="11.25" customHeight="1" x14ac:dyDescent="0.5">
      <c r="A295" s="83"/>
      <c r="B295" s="18"/>
      <c r="C295" s="17"/>
      <c r="D295" s="18"/>
      <c r="E295" s="18"/>
      <c r="F295" s="18"/>
      <c r="G295" s="18"/>
      <c r="H295" s="17"/>
      <c r="I295" s="18"/>
      <c r="J295" s="18"/>
      <c r="K295" s="18"/>
      <c r="L295" s="18"/>
      <c r="M295" s="18"/>
      <c r="N295" s="87"/>
    </row>
    <row r="296" spans="1:69" s="9" customFormat="1" ht="11.25" customHeight="1" x14ac:dyDescent="0.5">
      <c r="A296" s="83"/>
      <c r="B296" s="18"/>
      <c r="C296" s="17"/>
      <c r="D296" s="18"/>
      <c r="E296" s="18"/>
      <c r="F296" s="18"/>
      <c r="G296" s="18"/>
      <c r="H296" s="17"/>
      <c r="I296" s="18"/>
      <c r="J296" s="18"/>
      <c r="K296" s="18"/>
      <c r="L296" s="18"/>
      <c r="M296" s="18"/>
      <c r="N296" s="87"/>
    </row>
    <row r="297" spans="1:69" s="9" customFormat="1" ht="11.25" customHeight="1" x14ac:dyDescent="0.5">
      <c r="A297" s="83"/>
      <c r="B297" s="18"/>
      <c r="C297" s="17"/>
      <c r="D297" s="18"/>
      <c r="E297" s="18"/>
      <c r="F297" s="18"/>
      <c r="G297" s="18"/>
      <c r="H297" s="17"/>
      <c r="I297" s="18"/>
      <c r="J297" s="18"/>
      <c r="K297" s="18"/>
      <c r="L297" s="18"/>
      <c r="M297" s="18"/>
      <c r="N297" s="87"/>
    </row>
    <row r="298" spans="1:69" s="9" customFormat="1" ht="11.25" customHeight="1" x14ac:dyDescent="0.5">
      <c r="A298" s="83"/>
      <c r="B298" s="18"/>
      <c r="C298" s="17"/>
      <c r="D298" s="18"/>
      <c r="E298" s="18"/>
      <c r="F298" s="18"/>
      <c r="G298" s="18"/>
      <c r="H298" s="17"/>
      <c r="I298" s="18"/>
      <c r="J298" s="18"/>
      <c r="K298" s="18"/>
      <c r="L298" s="18"/>
      <c r="M298" s="18"/>
      <c r="N298" s="87"/>
    </row>
    <row r="299" spans="1:69" s="9" customFormat="1" ht="11.25" customHeight="1" x14ac:dyDescent="0.5">
      <c r="A299" s="83"/>
      <c r="B299" s="18"/>
      <c r="C299" s="17"/>
      <c r="D299" s="18"/>
      <c r="E299" s="18"/>
      <c r="F299" s="18"/>
      <c r="G299" s="18"/>
      <c r="H299" s="17"/>
      <c r="I299" s="18"/>
      <c r="J299" s="18"/>
      <c r="K299" s="18"/>
      <c r="L299" s="18"/>
      <c r="M299" s="18"/>
      <c r="N299" s="87"/>
    </row>
    <row r="300" spans="1:69" s="9" customFormat="1" ht="11.25" customHeight="1" x14ac:dyDescent="0.5">
      <c r="A300" s="83"/>
      <c r="B300" s="18"/>
      <c r="C300" s="17"/>
      <c r="D300" s="18"/>
      <c r="E300" s="18"/>
      <c r="F300" s="18"/>
      <c r="G300" s="18"/>
      <c r="H300" s="17"/>
      <c r="I300" s="18"/>
      <c r="J300" s="18"/>
      <c r="K300" s="18"/>
      <c r="L300" s="18"/>
      <c r="M300" s="18"/>
      <c r="N300" s="87"/>
    </row>
    <row r="301" spans="1:69" s="28" customFormat="1" ht="11.25" customHeight="1" x14ac:dyDescent="0.5">
      <c r="A301" s="93"/>
      <c r="B301" s="25"/>
      <c r="C301" s="17"/>
      <c r="D301" s="25"/>
      <c r="E301" s="25"/>
      <c r="F301" s="25"/>
      <c r="G301" s="25"/>
      <c r="H301" s="17"/>
      <c r="I301" s="25"/>
      <c r="J301" s="25"/>
      <c r="K301" s="25"/>
      <c r="L301" s="25"/>
      <c r="M301" s="25"/>
      <c r="N301" s="123"/>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row>
    <row r="302" spans="1:69" s="28" customFormat="1" ht="11.25" customHeight="1" x14ac:dyDescent="0.5">
      <c r="A302" s="93"/>
      <c r="B302" s="25"/>
      <c r="C302" s="17"/>
      <c r="D302" s="25"/>
      <c r="E302" s="25"/>
      <c r="F302" s="25"/>
      <c r="G302" s="25"/>
      <c r="H302" s="17"/>
      <c r="I302" s="25"/>
      <c r="J302" s="25"/>
      <c r="K302" s="25"/>
      <c r="L302" s="25"/>
      <c r="M302" s="25"/>
      <c r="N302" s="123"/>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row>
    <row r="303" spans="1:69" s="28" customFormat="1" ht="11.25" customHeight="1" x14ac:dyDescent="0.5">
      <c r="A303" s="93"/>
      <c r="B303" s="25"/>
      <c r="C303" s="17"/>
      <c r="D303" s="25"/>
      <c r="E303" s="25"/>
      <c r="F303" s="25"/>
      <c r="G303" s="25"/>
      <c r="H303" s="17"/>
      <c r="I303" s="25"/>
      <c r="J303" s="25"/>
      <c r="K303" s="25"/>
      <c r="L303" s="25"/>
      <c r="M303" s="25"/>
      <c r="N303" s="123"/>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row>
    <row r="304" spans="1:69" s="28" customFormat="1" ht="11.25" customHeight="1" x14ac:dyDescent="0.5">
      <c r="A304" s="93"/>
      <c r="B304" s="25"/>
      <c r="C304" s="17"/>
      <c r="D304" s="25"/>
      <c r="E304" s="25"/>
      <c r="F304" s="25"/>
      <c r="G304" s="25"/>
      <c r="H304" s="17"/>
      <c r="I304" s="25"/>
      <c r="J304" s="25"/>
      <c r="K304" s="25"/>
      <c r="L304" s="25"/>
      <c r="M304" s="25"/>
      <c r="N304" s="123"/>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row>
    <row r="305" spans="1:69" s="28" customFormat="1" ht="11.25" customHeight="1" x14ac:dyDescent="0.5">
      <c r="A305" s="93"/>
      <c r="B305" s="25"/>
      <c r="C305" s="17"/>
      <c r="D305" s="25"/>
      <c r="E305" s="25"/>
      <c r="F305" s="25"/>
      <c r="G305" s="25"/>
      <c r="H305" s="17"/>
      <c r="I305" s="25"/>
      <c r="J305" s="25"/>
      <c r="K305" s="25"/>
      <c r="L305" s="25"/>
      <c r="M305" s="25"/>
      <c r="N305" s="123"/>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row>
    <row r="306" spans="1:69" s="28" customFormat="1" ht="11.25" customHeight="1" x14ac:dyDescent="0.5">
      <c r="A306" s="93"/>
      <c r="B306" s="25"/>
      <c r="C306" s="17"/>
      <c r="D306" s="25"/>
      <c r="E306" s="25"/>
      <c r="F306" s="25"/>
      <c r="G306" s="25"/>
      <c r="H306" s="17"/>
      <c r="I306" s="25"/>
      <c r="J306" s="25"/>
      <c r="K306" s="25"/>
      <c r="L306" s="25"/>
      <c r="M306" s="25"/>
      <c r="N306" s="123"/>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row>
    <row r="307" spans="1:69" s="28" customFormat="1" ht="11.25" customHeight="1" x14ac:dyDescent="0.5">
      <c r="A307" s="93"/>
      <c r="B307" s="25"/>
      <c r="C307" s="17"/>
      <c r="D307" s="25"/>
      <c r="E307" s="25"/>
      <c r="F307" s="25"/>
      <c r="G307" s="25"/>
      <c r="H307" s="17"/>
      <c r="I307" s="25"/>
      <c r="J307" s="25"/>
      <c r="K307" s="25"/>
      <c r="L307" s="25"/>
      <c r="M307" s="25"/>
      <c r="N307" s="123"/>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row>
    <row r="308" spans="1:69" s="28" customFormat="1" ht="11.25" customHeight="1" x14ac:dyDescent="0.5">
      <c r="A308" s="93"/>
      <c r="B308" s="25"/>
      <c r="C308" s="17"/>
      <c r="D308" s="25"/>
      <c r="E308" s="25"/>
      <c r="F308" s="25"/>
      <c r="G308" s="25"/>
      <c r="H308" s="17"/>
      <c r="I308" s="25"/>
      <c r="J308" s="25"/>
      <c r="K308" s="25"/>
      <c r="L308" s="25"/>
      <c r="M308" s="25"/>
      <c r="N308" s="123"/>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row>
    <row r="309" spans="1:69" s="28" customFormat="1" ht="11.25" customHeight="1" x14ac:dyDescent="0.5">
      <c r="A309" s="104"/>
      <c r="B309" s="25"/>
      <c r="C309" s="17"/>
      <c r="D309" s="25"/>
      <c r="E309" s="25"/>
      <c r="F309" s="25"/>
      <c r="G309" s="25"/>
      <c r="H309" s="17"/>
      <c r="I309" s="25"/>
      <c r="J309" s="25"/>
      <c r="K309" s="25"/>
      <c r="L309" s="25"/>
      <c r="M309" s="25"/>
      <c r="N309" s="123"/>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row>
    <row r="310" spans="1:69" s="28" customFormat="1" ht="11.25" customHeight="1" x14ac:dyDescent="0.5">
      <c r="A310" s="104"/>
      <c r="B310" s="25"/>
      <c r="C310" s="17"/>
      <c r="D310" s="25"/>
      <c r="E310" s="25"/>
      <c r="F310" s="25"/>
      <c r="G310" s="25"/>
      <c r="H310" s="17"/>
      <c r="I310" s="25"/>
      <c r="J310" s="25"/>
      <c r="K310" s="25"/>
      <c r="L310" s="25"/>
      <c r="M310" s="25"/>
      <c r="N310" s="123"/>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row>
    <row r="311" spans="1:69" s="28" customFormat="1" ht="11.25" customHeight="1" x14ac:dyDescent="0.5">
      <c r="A311" s="104"/>
      <c r="B311" s="25"/>
      <c r="C311" s="17"/>
      <c r="D311" s="25"/>
      <c r="E311" s="25"/>
      <c r="F311" s="25"/>
      <c r="G311" s="25"/>
      <c r="H311" s="17"/>
      <c r="I311" s="25"/>
      <c r="J311" s="25"/>
      <c r="K311" s="25"/>
      <c r="L311" s="25"/>
      <c r="M311" s="25"/>
      <c r="N311" s="123"/>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row>
    <row r="312" spans="1:69" s="28" customFormat="1" ht="11.25" customHeight="1" x14ac:dyDescent="0.5">
      <c r="A312" s="93"/>
      <c r="B312" s="25"/>
      <c r="C312" s="17"/>
      <c r="D312" s="25"/>
      <c r="E312" s="25"/>
      <c r="F312" s="25"/>
      <c r="G312" s="25"/>
      <c r="H312" s="17"/>
      <c r="I312" s="25"/>
      <c r="J312" s="25"/>
      <c r="K312" s="25"/>
      <c r="L312" s="25"/>
      <c r="M312" s="25"/>
      <c r="N312" s="123"/>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row>
    <row r="313" spans="1:69" s="28" customFormat="1" ht="11.25" customHeight="1" x14ac:dyDescent="0.5">
      <c r="A313" s="93"/>
      <c r="B313" s="25"/>
      <c r="C313" s="17"/>
      <c r="D313" s="25"/>
      <c r="E313" s="25"/>
      <c r="F313" s="25"/>
      <c r="G313" s="25"/>
      <c r="H313" s="17"/>
      <c r="I313" s="25"/>
      <c r="J313" s="25"/>
      <c r="K313" s="25"/>
      <c r="L313" s="25"/>
      <c r="M313" s="25"/>
      <c r="N313" s="123"/>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row>
    <row r="314" spans="1:69" s="28" customFormat="1" ht="11.25" customHeight="1" x14ac:dyDescent="0.5">
      <c r="A314" s="93"/>
      <c r="B314" s="25"/>
      <c r="C314" s="17"/>
      <c r="D314" s="25"/>
      <c r="E314" s="25"/>
      <c r="F314" s="25"/>
      <c r="G314" s="25"/>
      <c r="H314" s="17"/>
      <c r="I314" s="25"/>
      <c r="J314" s="25"/>
      <c r="K314" s="25"/>
      <c r="L314" s="25"/>
      <c r="M314" s="25"/>
      <c r="N314" s="123"/>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row>
    <row r="315" spans="1:69" s="28" customFormat="1" ht="11.25" customHeight="1" x14ac:dyDescent="0.5">
      <c r="A315" s="93"/>
      <c r="B315" s="25"/>
      <c r="C315" s="17"/>
      <c r="D315" s="25"/>
      <c r="E315" s="25"/>
      <c r="F315" s="25"/>
      <c r="G315" s="25"/>
      <c r="H315" s="17"/>
      <c r="I315" s="25"/>
      <c r="J315" s="25"/>
      <c r="K315" s="25"/>
      <c r="L315" s="25"/>
      <c r="M315" s="25"/>
      <c r="N315" s="123"/>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row>
    <row r="316" spans="1:69" s="28" customFormat="1" ht="11.25" customHeight="1" x14ac:dyDescent="0.5">
      <c r="A316" s="93"/>
      <c r="B316" s="25"/>
      <c r="C316" s="17"/>
      <c r="D316" s="25"/>
      <c r="E316" s="25"/>
      <c r="F316" s="25"/>
      <c r="G316" s="25"/>
      <c r="H316" s="17"/>
      <c r="I316" s="25"/>
      <c r="J316" s="25"/>
      <c r="K316" s="25"/>
      <c r="L316" s="25"/>
      <c r="M316" s="25"/>
      <c r="N316" s="123"/>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row>
    <row r="317" spans="1:69" s="28" customFormat="1" ht="11.25" customHeight="1" x14ac:dyDescent="0.5">
      <c r="A317" s="93"/>
      <c r="B317" s="25"/>
      <c r="C317" s="17"/>
      <c r="D317" s="25"/>
      <c r="E317" s="25"/>
      <c r="F317" s="25"/>
      <c r="G317" s="25"/>
      <c r="H317" s="17"/>
      <c r="I317" s="25"/>
      <c r="J317" s="25"/>
      <c r="K317" s="25"/>
      <c r="L317" s="25"/>
      <c r="M317" s="25"/>
      <c r="N317" s="123"/>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row>
    <row r="318" spans="1:69" s="28" customFormat="1" ht="11.25" customHeight="1" x14ac:dyDescent="0.5">
      <c r="A318" s="93"/>
      <c r="B318" s="25"/>
      <c r="C318" s="17"/>
      <c r="D318" s="25"/>
      <c r="E318" s="25"/>
      <c r="F318" s="25"/>
      <c r="G318" s="25"/>
      <c r="H318" s="17"/>
      <c r="I318" s="25"/>
      <c r="J318" s="25"/>
      <c r="K318" s="25"/>
      <c r="L318" s="25"/>
      <c r="M318" s="25"/>
      <c r="N318" s="123"/>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row>
    <row r="319" spans="1:69" s="28" customFormat="1" ht="11.25" customHeight="1" x14ac:dyDescent="0.5">
      <c r="A319" s="93"/>
      <c r="B319" s="25"/>
      <c r="C319" s="17"/>
      <c r="D319" s="25"/>
      <c r="E319" s="25"/>
      <c r="F319" s="25"/>
      <c r="G319" s="25"/>
      <c r="H319" s="17"/>
      <c r="I319" s="25"/>
      <c r="J319" s="25"/>
      <c r="K319" s="25"/>
      <c r="L319" s="25"/>
      <c r="M319" s="25"/>
      <c r="N319" s="123"/>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row>
    <row r="320" spans="1:69" s="28" customFormat="1" ht="11.25" customHeight="1" x14ac:dyDescent="0.5">
      <c r="A320" s="93"/>
      <c r="B320" s="25"/>
      <c r="C320" s="17"/>
      <c r="D320" s="25"/>
      <c r="E320" s="25"/>
      <c r="F320" s="25"/>
      <c r="G320" s="25"/>
      <c r="H320" s="17"/>
      <c r="I320" s="25"/>
      <c r="J320" s="25"/>
      <c r="K320" s="25"/>
      <c r="L320" s="25"/>
      <c r="M320" s="25"/>
      <c r="N320" s="123"/>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row>
    <row r="321" spans="1:69" s="28" customFormat="1" ht="11.25" customHeight="1" x14ac:dyDescent="0.5">
      <c r="A321" s="93"/>
      <c r="B321" s="25"/>
      <c r="C321" s="17"/>
      <c r="D321" s="25"/>
      <c r="E321" s="25"/>
      <c r="F321" s="25"/>
      <c r="G321" s="25"/>
      <c r="H321" s="17"/>
      <c r="I321" s="25"/>
      <c r="J321" s="25"/>
      <c r="K321" s="25"/>
      <c r="L321" s="25"/>
      <c r="M321" s="25"/>
      <c r="N321" s="123"/>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row>
    <row r="322" spans="1:69" s="28" customFormat="1" ht="11.25" customHeight="1" x14ac:dyDescent="0.5">
      <c r="A322" s="93"/>
      <c r="B322" s="25"/>
      <c r="C322" s="17"/>
      <c r="D322" s="25"/>
      <c r="E322" s="25"/>
      <c r="F322" s="25"/>
      <c r="G322" s="25"/>
      <c r="H322" s="17"/>
      <c r="I322" s="25"/>
      <c r="J322" s="25"/>
      <c r="K322" s="25"/>
      <c r="L322" s="25"/>
      <c r="M322" s="25"/>
      <c r="N322" s="123"/>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row>
    <row r="323" spans="1:69" s="28" customFormat="1" ht="11.25" customHeight="1" x14ac:dyDescent="0.5">
      <c r="A323" s="93"/>
      <c r="B323" s="25"/>
      <c r="C323" s="17"/>
      <c r="D323" s="25"/>
      <c r="E323" s="25"/>
      <c r="F323" s="25"/>
      <c r="G323" s="25"/>
      <c r="H323" s="17"/>
      <c r="I323" s="25"/>
      <c r="J323" s="25"/>
      <c r="K323" s="25"/>
      <c r="L323" s="25"/>
      <c r="M323" s="25"/>
      <c r="N323" s="123"/>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row>
    <row r="324" spans="1:69" s="28" customFormat="1" ht="11.25" customHeight="1" x14ac:dyDescent="0.5">
      <c r="A324" s="93"/>
      <c r="B324" s="25"/>
      <c r="C324" s="17"/>
      <c r="D324" s="25"/>
      <c r="E324" s="25"/>
      <c r="F324" s="25"/>
      <c r="G324" s="25"/>
      <c r="H324" s="17"/>
      <c r="I324" s="25"/>
      <c r="J324" s="25"/>
      <c r="K324" s="25"/>
      <c r="L324" s="25"/>
      <c r="M324" s="25"/>
      <c r="N324" s="123"/>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row>
    <row r="325" spans="1:69" s="28" customFormat="1" ht="11.25" customHeight="1" x14ac:dyDescent="0.5">
      <c r="A325" s="93"/>
      <c r="B325" s="25"/>
      <c r="C325" s="17"/>
      <c r="D325" s="25"/>
      <c r="E325" s="25"/>
      <c r="F325" s="25"/>
      <c r="G325" s="25"/>
      <c r="H325" s="17"/>
      <c r="I325" s="25"/>
      <c r="J325" s="25"/>
      <c r="K325" s="25"/>
      <c r="L325" s="25"/>
      <c r="M325" s="25"/>
      <c r="N325" s="123"/>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row>
    <row r="326" spans="1:69" s="28" customFormat="1" ht="11.25" customHeight="1" x14ac:dyDescent="0.5">
      <c r="A326" s="93"/>
      <c r="B326" s="25"/>
      <c r="C326" s="17"/>
      <c r="D326" s="25"/>
      <c r="E326" s="25"/>
      <c r="F326" s="25"/>
      <c r="G326" s="25"/>
      <c r="H326" s="17"/>
      <c r="I326" s="25"/>
      <c r="J326" s="25"/>
      <c r="K326" s="25"/>
      <c r="L326" s="25"/>
      <c r="M326" s="25"/>
      <c r="N326" s="123"/>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row>
    <row r="327" spans="1:69" s="29" customFormat="1" ht="11.25" customHeight="1" x14ac:dyDescent="0.5">
      <c r="A327" s="93"/>
      <c r="B327" s="25"/>
      <c r="C327" s="17"/>
      <c r="D327" s="25"/>
      <c r="E327" s="25"/>
      <c r="F327" s="25"/>
      <c r="G327" s="25"/>
      <c r="H327" s="17"/>
      <c r="I327" s="25"/>
      <c r="J327" s="25"/>
      <c r="K327" s="25"/>
      <c r="L327" s="25"/>
      <c r="M327" s="25"/>
      <c r="N327" s="123"/>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row>
    <row r="328" spans="1:69" s="29" customFormat="1" ht="11.25" customHeight="1" x14ac:dyDescent="0.5">
      <c r="A328" s="93"/>
      <c r="B328" s="25"/>
      <c r="C328" s="17"/>
      <c r="D328" s="25"/>
      <c r="E328" s="25"/>
      <c r="F328" s="25"/>
      <c r="G328" s="25"/>
      <c r="H328" s="17"/>
      <c r="I328" s="25"/>
      <c r="J328" s="25"/>
      <c r="K328" s="25"/>
      <c r="L328" s="25"/>
      <c r="M328" s="25"/>
      <c r="N328" s="123"/>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row>
    <row r="329" spans="1:69" s="29" customFormat="1" ht="11.25" customHeight="1" x14ac:dyDescent="0.5">
      <c r="A329" s="88"/>
      <c r="B329" s="22"/>
      <c r="C329" s="17"/>
      <c r="D329" s="22"/>
      <c r="E329" s="22"/>
      <c r="F329" s="22"/>
      <c r="G329" s="22"/>
      <c r="H329" s="17"/>
      <c r="I329" s="22"/>
      <c r="J329" s="22"/>
      <c r="K329" s="22"/>
      <c r="L329" s="22"/>
      <c r="M329" s="22"/>
      <c r="N329" s="8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row>
    <row r="330" spans="1:69" s="29" customFormat="1" ht="11.25" customHeight="1" x14ac:dyDescent="0.5">
      <c r="A330" s="88"/>
      <c r="B330" s="22"/>
      <c r="C330" s="17"/>
      <c r="D330" s="22"/>
      <c r="E330" s="22"/>
      <c r="F330" s="22"/>
      <c r="G330" s="22"/>
      <c r="H330" s="17"/>
      <c r="I330" s="22"/>
      <c r="J330" s="23"/>
      <c r="K330" s="22"/>
      <c r="L330" s="22"/>
      <c r="M330" s="22"/>
      <c r="N330" s="8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row>
    <row r="331" spans="1:69" s="9" customFormat="1" ht="11.25" customHeight="1" x14ac:dyDescent="0.5">
      <c r="A331" s="88"/>
      <c r="B331" s="13"/>
      <c r="C331" s="11"/>
      <c r="D331" s="13"/>
      <c r="E331" s="13"/>
      <c r="F331" s="13"/>
      <c r="G331" s="13"/>
      <c r="H331" s="11"/>
      <c r="I331" s="13"/>
      <c r="J331" s="13"/>
      <c r="K331" s="13"/>
      <c r="L331" s="13"/>
      <c r="M331" s="13"/>
      <c r="N331" s="90"/>
    </row>
    <row r="332" spans="1:69" s="9" customFormat="1" ht="11.25" customHeight="1" x14ac:dyDescent="0.5">
      <c r="A332" s="88"/>
      <c r="B332" s="24"/>
      <c r="C332" s="20"/>
      <c r="D332" s="24"/>
      <c r="E332" s="24"/>
      <c r="F332" s="24"/>
      <c r="G332" s="24"/>
      <c r="H332" s="20"/>
      <c r="I332" s="24"/>
      <c r="J332" s="24"/>
      <c r="K332" s="24"/>
      <c r="L332" s="24"/>
      <c r="M332" s="24"/>
      <c r="N332" s="92"/>
    </row>
    <row r="333" spans="1:69" s="9" customFormat="1" ht="11.25" customHeight="1" x14ac:dyDescent="0.5">
      <c r="A333" s="83"/>
      <c r="B333" s="18"/>
      <c r="C333" s="17"/>
      <c r="D333" s="18"/>
      <c r="E333" s="18"/>
      <c r="F333" s="18"/>
      <c r="G333" s="18"/>
      <c r="H333" s="17"/>
      <c r="I333" s="18"/>
      <c r="J333" s="18"/>
      <c r="K333" s="18"/>
      <c r="L333" s="18"/>
      <c r="M333" s="18"/>
      <c r="N333" s="87"/>
    </row>
    <row r="334" spans="1:69" s="9" customFormat="1" ht="11.25" customHeight="1" x14ac:dyDescent="0.5">
      <c r="A334" s="83"/>
      <c r="B334" s="18"/>
      <c r="C334" s="17"/>
      <c r="D334" s="18"/>
      <c r="E334" s="18"/>
      <c r="F334" s="18"/>
      <c r="G334" s="18"/>
      <c r="H334" s="17"/>
      <c r="I334" s="18"/>
      <c r="J334" s="18"/>
      <c r="K334" s="18"/>
      <c r="L334" s="18"/>
      <c r="M334" s="18"/>
      <c r="N334" s="87"/>
    </row>
    <row r="335" spans="1:69" s="9" customFormat="1" ht="11.25" customHeight="1" x14ac:dyDescent="0.5">
      <c r="A335" s="83"/>
      <c r="B335" s="18"/>
      <c r="C335" s="17"/>
      <c r="D335" s="18"/>
      <c r="E335" s="18"/>
      <c r="F335" s="18"/>
      <c r="G335" s="18"/>
      <c r="H335" s="17"/>
      <c r="I335" s="18"/>
      <c r="J335" s="18"/>
      <c r="K335" s="18"/>
      <c r="L335" s="18"/>
      <c r="M335" s="18"/>
      <c r="N335" s="87"/>
    </row>
    <row r="336" spans="1:69" s="9" customFormat="1" ht="11.25" customHeight="1" x14ac:dyDescent="0.5">
      <c r="A336" s="83"/>
      <c r="B336" s="18"/>
      <c r="C336" s="17"/>
      <c r="D336" s="18"/>
      <c r="E336" s="18"/>
      <c r="F336" s="18"/>
      <c r="G336" s="18"/>
      <c r="H336" s="17"/>
      <c r="I336" s="18"/>
      <c r="J336" s="18"/>
      <c r="K336" s="18"/>
      <c r="L336" s="18"/>
      <c r="M336" s="18"/>
      <c r="N336" s="87"/>
    </row>
    <row r="337" spans="1:69" s="28" customFormat="1" ht="11.25" customHeight="1" x14ac:dyDescent="0.5">
      <c r="A337" s="83"/>
      <c r="B337" s="18"/>
      <c r="C337" s="17"/>
      <c r="D337" s="18"/>
      <c r="E337" s="18"/>
      <c r="F337" s="18"/>
      <c r="G337" s="18"/>
      <c r="H337" s="17"/>
      <c r="I337" s="18"/>
      <c r="J337" s="18"/>
      <c r="K337" s="18"/>
      <c r="L337" s="18"/>
      <c r="M337" s="18"/>
      <c r="N337" s="87"/>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row>
    <row r="338" spans="1:69" s="28" customFormat="1" ht="11.25" customHeight="1" x14ac:dyDescent="0.5">
      <c r="A338" s="83"/>
      <c r="B338" s="18"/>
      <c r="C338" s="17"/>
      <c r="D338" s="18"/>
      <c r="E338" s="18"/>
      <c r="F338" s="18"/>
      <c r="G338" s="18"/>
      <c r="H338" s="17"/>
      <c r="I338" s="18"/>
      <c r="J338" s="18"/>
      <c r="K338" s="18"/>
      <c r="L338" s="18"/>
      <c r="M338" s="18"/>
      <c r="N338" s="87"/>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row>
    <row r="339" spans="1:69" s="28" customFormat="1" ht="11.25" customHeight="1" x14ac:dyDescent="0.5">
      <c r="A339" s="93"/>
      <c r="B339" s="25"/>
      <c r="C339" s="17"/>
      <c r="D339" s="25"/>
      <c r="E339" s="25"/>
      <c r="F339" s="25"/>
      <c r="G339" s="25"/>
      <c r="H339" s="17"/>
      <c r="I339" s="25"/>
      <c r="J339" s="25"/>
      <c r="K339" s="25"/>
      <c r="L339" s="25"/>
      <c r="M339" s="25"/>
      <c r="N339" s="123"/>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row>
    <row r="340" spans="1:69" s="29" customFormat="1" ht="11.25" customHeight="1" x14ac:dyDescent="0.5">
      <c r="A340" s="93"/>
      <c r="B340" s="25"/>
      <c r="C340" s="17"/>
      <c r="D340" s="25"/>
      <c r="E340" s="25"/>
      <c r="F340" s="25"/>
      <c r="G340" s="25"/>
      <c r="H340" s="17"/>
      <c r="I340" s="25"/>
      <c r="J340" s="25"/>
      <c r="K340" s="25"/>
      <c r="L340" s="25"/>
      <c r="M340" s="25"/>
      <c r="N340" s="123"/>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row>
    <row r="341" spans="1:69" s="29" customFormat="1" ht="11.25" customHeight="1" x14ac:dyDescent="0.5">
      <c r="A341" s="93"/>
      <c r="B341" s="25"/>
      <c r="C341" s="17"/>
      <c r="D341" s="25"/>
      <c r="E341" s="25"/>
      <c r="F341" s="25"/>
      <c r="G341" s="25"/>
      <c r="H341" s="17"/>
      <c r="I341" s="25"/>
      <c r="J341" s="25"/>
      <c r="K341" s="25"/>
      <c r="L341" s="25"/>
      <c r="M341" s="25"/>
      <c r="N341" s="123"/>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row>
    <row r="342" spans="1:69" s="29" customFormat="1" ht="54.75" customHeight="1" x14ac:dyDescent="0.5">
      <c r="A342" s="88" t="s">
        <v>150</v>
      </c>
      <c r="B342" s="22"/>
      <c r="C342" s="17"/>
      <c r="D342" s="22"/>
      <c r="E342" s="22"/>
      <c r="F342" s="22"/>
      <c r="G342" s="22"/>
      <c r="H342" s="17"/>
      <c r="I342" s="22"/>
      <c r="J342" s="22"/>
      <c r="K342" s="22"/>
      <c r="L342" s="22"/>
      <c r="M342" s="22"/>
      <c r="N342" s="8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row>
    <row r="343" spans="1:69" s="29" customFormat="1" ht="45" customHeight="1" x14ac:dyDescent="0.5">
      <c r="A343" s="88" t="s">
        <v>222</v>
      </c>
      <c r="B343" s="22">
        <v>106</v>
      </c>
      <c r="C343" s="17"/>
      <c r="D343" s="22">
        <v>44</v>
      </c>
      <c r="E343" s="22">
        <v>29</v>
      </c>
      <c r="F343" s="22">
        <v>23</v>
      </c>
      <c r="G343" s="22">
        <v>10</v>
      </c>
      <c r="H343" s="17"/>
      <c r="I343" s="22">
        <v>15</v>
      </c>
      <c r="J343" s="23">
        <v>17</v>
      </c>
      <c r="K343" s="22">
        <v>18</v>
      </c>
      <c r="L343" s="22">
        <v>41</v>
      </c>
      <c r="M343" s="22">
        <v>6</v>
      </c>
      <c r="N343" s="89">
        <v>9</v>
      </c>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row>
    <row r="344" spans="1:69" s="9" customFormat="1" ht="25.5" customHeight="1" x14ac:dyDescent="0.5">
      <c r="A344" s="88" t="s">
        <v>625</v>
      </c>
      <c r="B344" s="13">
        <v>6311420329</v>
      </c>
      <c r="C344" s="11"/>
      <c r="D344" s="13">
        <v>1138668728</v>
      </c>
      <c r="E344" s="13">
        <v>2758612349</v>
      </c>
      <c r="F344" s="13">
        <v>2126396268</v>
      </c>
      <c r="G344" s="13">
        <v>287742984</v>
      </c>
      <c r="H344" s="11"/>
      <c r="I344" s="13">
        <v>455249338</v>
      </c>
      <c r="J344" s="13">
        <v>902092993</v>
      </c>
      <c r="K344" s="13">
        <v>646546409</v>
      </c>
      <c r="L344" s="13">
        <v>830120935</v>
      </c>
      <c r="M344" s="13">
        <v>1810646775</v>
      </c>
      <c r="N344" s="90">
        <v>1666763879</v>
      </c>
    </row>
    <row r="345" spans="1:69" s="9" customFormat="1" ht="33.75" customHeight="1" x14ac:dyDescent="0.5">
      <c r="A345" s="88" t="s">
        <v>626</v>
      </c>
      <c r="B345" s="24">
        <v>0.81823379072319646</v>
      </c>
      <c r="C345" s="20"/>
      <c r="D345" s="24">
        <v>0.92472668689054893</v>
      </c>
      <c r="E345" s="24">
        <f>E344/E2</f>
        <v>0.95397623798374942</v>
      </c>
      <c r="F345" s="24">
        <v>0.72857170989199682</v>
      </c>
      <c r="G345" s="24">
        <v>0.43045877661763737</v>
      </c>
      <c r="H345" s="20"/>
      <c r="I345" s="24">
        <v>0.41698708052430949</v>
      </c>
      <c r="J345" s="24">
        <v>0.8900471658610104</v>
      </c>
      <c r="K345" s="24">
        <v>0.90835921213765491</v>
      </c>
      <c r="L345" s="24">
        <v>0.8920738041147126</v>
      </c>
      <c r="M345" s="24">
        <v>0.90415398953985771</v>
      </c>
      <c r="N345" s="92">
        <v>0.85263357254506722</v>
      </c>
    </row>
    <row r="346" spans="1:69" s="9" customFormat="1" ht="40.5" customHeight="1" x14ac:dyDescent="0.5">
      <c r="A346" s="83" t="s">
        <v>947</v>
      </c>
      <c r="B346" s="18">
        <v>28</v>
      </c>
      <c r="C346" s="17"/>
      <c r="D346" s="18">
        <v>24</v>
      </c>
      <c r="E346" s="18">
        <v>3</v>
      </c>
      <c r="F346" s="18">
        <v>1</v>
      </c>
      <c r="G346" s="18">
        <v>0</v>
      </c>
      <c r="H346" s="17"/>
      <c r="I346" s="18">
        <v>0</v>
      </c>
      <c r="J346" s="18">
        <v>1</v>
      </c>
      <c r="K346" s="18">
        <v>7</v>
      </c>
      <c r="L346" s="18">
        <v>19</v>
      </c>
      <c r="M346" s="18">
        <v>0</v>
      </c>
      <c r="N346" s="87">
        <v>1</v>
      </c>
    </row>
    <row r="347" spans="1:69" s="9" customFormat="1" ht="43.5" customHeight="1" x14ac:dyDescent="0.5">
      <c r="A347" s="83" t="s">
        <v>944</v>
      </c>
      <c r="B347" s="18">
        <v>29</v>
      </c>
      <c r="C347" s="17"/>
      <c r="D347" s="18">
        <v>5</v>
      </c>
      <c r="E347" s="18">
        <v>10</v>
      </c>
      <c r="F347" s="18">
        <v>7</v>
      </c>
      <c r="G347" s="18">
        <v>7</v>
      </c>
      <c r="H347" s="17"/>
      <c r="I347" s="18">
        <v>8</v>
      </c>
      <c r="J347" s="18">
        <v>5</v>
      </c>
      <c r="K347" s="18">
        <v>4</v>
      </c>
      <c r="L347" s="18">
        <v>8</v>
      </c>
      <c r="M347" s="18">
        <v>2</v>
      </c>
      <c r="N347" s="87">
        <v>2</v>
      </c>
    </row>
    <row r="348" spans="1:69" s="9" customFormat="1" ht="42.75" customHeight="1" x14ac:dyDescent="0.5">
      <c r="A348" s="83" t="s">
        <v>981</v>
      </c>
      <c r="B348" s="18">
        <v>32</v>
      </c>
      <c r="C348" s="17"/>
      <c r="D348" s="18">
        <v>8</v>
      </c>
      <c r="E348" s="18">
        <v>8</v>
      </c>
      <c r="F348" s="18">
        <v>9</v>
      </c>
      <c r="G348" s="18">
        <v>7</v>
      </c>
      <c r="H348" s="17"/>
      <c r="I348" s="18">
        <v>9</v>
      </c>
      <c r="J348" s="18">
        <v>6</v>
      </c>
      <c r="K348" s="18">
        <v>5</v>
      </c>
      <c r="L348" s="18">
        <v>5</v>
      </c>
      <c r="M348" s="18">
        <v>3</v>
      </c>
      <c r="N348" s="87">
        <v>4</v>
      </c>
    </row>
    <row r="349" spans="1:69" s="9" customFormat="1" ht="39.75" customHeight="1" x14ac:dyDescent="0.5">
      <c r="A349" s="83" t="s">
        <v>945</v>
      </c>
      <c r="B349" s="18">
        <v>29</v>
      </c>
      <c r="C349" s="17"/>
      <c r="D349" s="18">
        <v>1</v>
      </c>
      <c r="E349" s="18">
        <v>9</v>
      </c>
      <c r="F349" s="18">
        <v>13</v>
      </c>
      <c r="G349" s="18">
        <v>6</v>
      </c>
      <c r="H349" s="17"/>
      <c r="I349" s="18">
        <v>10</v>
      </c>
      <c r="J349" s="18">
        <v>3</v>
      </c>
      <c r="K349" s="18">
        <v>6</v>
      </c>
      <c r="L349" s="18">
        <v>5</v>
      </c>
      <c r="M349" s="18">
        <v>2</v>
      </c>
      <c r="N349" s="87">
        <v>3</v>
      </c>
    </row>
    <row r="350" spans="1:69" s="9" customFormat="1" ht="39.75" customHeight="1" x14ac:dyDescent="0.5">
      <c r="A350" s="83" t="s">
        <v>948</v>
      </c>
      <c r="B350" s="18">
        <v>52</v>
      </c>
      <c r="C350" s="17"/>
      <c r="D350" s="18">
        <v>8</v>
      </c>
      <c r="E350" s="18">
        <v>20</v>
      </c>
      <c r="F350" s="18">
        <v>17</v>
      </c>
      <c r="G350" s="18">
        <v>7</v>
      </c>
      <c r="H350" s="17"/>
      <c r="I350" s="18">
        <v>11</v>
      </c>
      <c r="J350" s="18">
        <v>12</v>
      </c>
      <c r="K350" s="18">
        <v>8</v>
      </c>
      <c r="L350" s="18">
        <v>11</v>
      </c>
      <c r="M350" s="18">
        <v>4</v>
      </c>
      <c r="N350" s="87">
        <v>6</v>
      </c>
    </row>
    <row r="351" spans="1:69" s="9" customFormat="1" ht="21" customHeight="1" x14ac:dyDescent="0.5">
      <c r="A351" s="83" t="s">
        <v>982</v>
      </c>
      <c r="B351" s="18">
        <v>41</v>
      </c>
      <c r="C351" s="17"/>
      <c r="D351" s="18">
        <v>10</v>
      </c>
      <c r="E351" s="18">
        <v>15</v>
      </c>
      <c r="F351" s="18">
        <v>12</v>
      </c>
      <c r="G351" s="18">
        <v>4</v>
      </c>
      <c r="H351" s="17"/>
      <c r="I351" s="18">
        <v>4</v>
      </c>
      <c r="J351" s="18">
        <v>11</v>
      </c>
      <c r="K351" s="18">
        <v>7</v>
      </c>
      <c r="L351" s="18">
        <v>10</v>
      </c>
      <c r="M351" s="18">
        <v>4</v>
      </c>
      <c r="N351" s="87">
        <v>5</v>
      </c>
    </row>
    <row r="352" spans="1:69" s="9" customFormat="1" ht="45" customHeight="1" x14ac:dyDescent="0.5">
      <c r="A352" s="83" t="s">
        <v>943</v>
      </c>
      <c r="B352" s="18">
        <v>29</v>
      </c>
      <c r="C352" s="17"/>
      <c r="D352" s="18">
        <v>5</v>
      </c>
      <c r="E352" s="18">
        <v>10</v>
      </c>
      <c r="F352" s="18">
        <v>11</v>
      </c>
      <c r="G352" s="18">
        <v>3</v>
      </c>
      <c r="H352" s="17"/>
      <c r="I352" s="18">
        <v>7</v>
      </c>
      <c r="J352" s="18">
        <v>9</v>
      </c>
      <c r="K352" s="18">
        <v>4</v>
      </c>
      <c r="L352" s="18">
        <v>2</v>
      </c>
      <c r="M352" s="18">
        <v>3</v>
      </c>
      <c r="N352" s="87">
        <v>4</v>
      </c>
    </row>
    <row r="353" spans="1:69" s="9" customFormat="1" ht="21" customHeight="1" x14ac:dyDescent="0.5">
      <c r="A353" s="83" t="s">
        <v>14</v>
      </c>
      <c r="B353" s="18">
        <v>9</v>
      </c>
      <c r="C353" s="17"/>
      <c r="D353" s="18">
        <v>0</v>
      </c>
      <c r="E353" s="18">
        <v>2</v>
      </c>
      <c r="F353" s="18">
        <v>6</v>
      </c>
      <c r="G353" s="18">
        <v>1</v>
      </c>
      <c r="H353" s="17"/>
      <c r="I353" s="18">
        <v>5</v>
      </c>
      <c r="J353" s="18">
        <v>1</v>
      </c>
      <c r="K353" s="18">
        <v>1</v>
      </c>
      <c r="L353" s="18">
        <v>0</v>
      </c>
      <c r="M353" s="18">
        <v>0</v>
      </c>
      <c r="N353" s="87">
        <v>2</v>
      </c>
    </row>
    <row r="354" spans="1:69" s="9" customFormat="1" ht="21" customHeight="1" x14ac:dyDescent="0.5">
      <c r="A354" s="83" t="s">
        <v>151</v>
      </c>
      <c r="B354" s="18">
        <v>19</v>
      </c>
      <c r="C354" s="17"/>
      <c r="D354" s="18">
        <v>2</v>
      </c>
      <c r="E354" s="18">
        <v>3</v>
      </c>
      <c r="F354" s="18">
        <v>8</v>
      </c>
      <c r="G354" s="18">
        <v>6</v>
      </c>
      <c r="H354" s="17"/>
      <c r="I354" s="18">
        <v>8</v>
      </c>
      <c r="J354" s="18">
        <v>2</v>
      </c>
      <c r="K354" s="18">
        <v>3</v>
      </c>
      <c r="L354" s="18">
        <v>2</v>
      </c>
      <c r="M354" s="18">
        <v>1</v>
      </c>
      <c r="N354" s="87">
        <v>3</v>
      </c>
    </row>
    <row r="355" spans="1:69" s="9" customFormat="1" ht="21" customHeight="1" x14ac:dyDescent="0.5">
      <c r="A355" s="83" t="s">
        <v>946</v>
      </c>
      <c r="B355" s="18">
        <v>32</v>
      </c>
      <c r="C355" s="17"/>
      <c r="D355" s="18">
        <v>6</v>
      </c>
      <c r="E355" s="18">
        <v>11</v>
      </c>
      <c r="F355" s="18">
        <v>12</v>
      </c>
      <c r="G355" s="18">
        <v>3</v>
      </c>
      <c r="H355" s="17"/>
      <c r="I355" s="18">
        <v>7</v>
      </c>
      <c r="J355" s="18">
        <v>3</v>
      </c>
      <c r="K355" s="18">
        <v>6</v>
      </c>
      <c r="L355" s="18">
        <v>7</v>
      </c>
      <c r="M355" s="18">
        <v>5</v>
      </c>
      <c r="N355" s="87">
        <v>4</v>
      </c>
    </row>
    <row r="356" spans="1:69" s="9" customFormat="1" ht="21" customHeight="1" x14ac:dyDescent="0.5">
      <c r="A356" s="83" t="s">
        <v>132</v>
      </c>
      <c r="B356" s="18">
        <v>27</v>
      </c>
      <c r="C356" s="17"/>
      <c r="D356" s="18">
        <v>10</v>
      </c>
      <c r="E356" s="18">
        <v>10</v>
      </c>
      <c r="F356" s="18">
        <v>5</v>
      </c>
      <c r="G356" s="18">
        <v>2</v>
      </c>
      <c r="H356" s="17"/>
      <c r="I356" s="18">
        <v>4</v>
      </c>
      <c r="J356" s="18">
        <v>9</v>
      </c>
      <c r="K356" s="18">
        <v>2</v>
      </c>
      <c r="L356" s="18">
        <v>9</v>
      </c>
      <c r="M356" s="18">
        <v>1</v>
      </c>
      <c r="N356" s="87">
        <v>2</v>
      </c>
    </row>
    <row r="357" spans="1:69" s="28" customFormat="1" ht="21" customHeight="1" x14ac:dyDescent="0.5">
      <c r="A357" s="83" t="s">
        <v>5</v>
      </c>
      <c r="B357" s="18">
        <v>2</v>
      </c>
      <c r="C357" s="17"/>
      <c r="D357" s="18">
        <v>0</v>
      </c>
      <c r="E357" s="18">
        <v>1</v>
      </c>
      <c r="F357" s="18">
        <v>0</v>
      </c>
      <c r="G357" s="18">
        <v>1</v>
      </c>
      <c r="H357" s="17"/>
      <c r="I357" s="18">
        <v>1</v>
      </c>
      <c r="J357" s="18">
        <v>0</v>
      </c>
      <c r="K357" s="18">
        <v>1</v>
      </c>
      <c r="L357" s="18">
        <v>0</v>
      </c>
      <c r="M357" s="18">
        <v>0</v>
      </c>
      <c r="N357" s="87">
        <v>0</v>
      </c>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row>
    <row r="358" spans="1:69" s="28" customFormat="1" ht="21" customHeight="1" x14ac:dyDescent="0.5">
      <c r="A358" s="83" t="s">
        <v>129</v>
      </c>
      <c r="B358" s="18">
        <v>5</v>
      </c>
      <c r="C358" s="17"/>
      <c r="D358" s="18">
        <v>3</v>
      </c>
      <c r="E358" s="18">
        <v>1</v>
      </c>
      <c r="F358" s="18">
        <v>1</v>
      </c>
      <c r="G358" s="18">
        <v>0</v>
      </c>
      <c r="H358" s="17"/>
      <c r="I358" s="18">
        <v>0</v>
      </c>
      <c r="J358" s="18">
        <v>1</v>
      </c>
      <c r="K358" s="18">
        <v>1</v>
      </c>
      <c r="L358" s="18">
        <v>2</v>
      </c>
      <c r="M358" s="18">
        <v>0</v>
      </c>
      <c r="N358" s="87">
        <v>1</v>
      </c>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row>
    <row r="359" spans="1:69" s="28" customFormat="1" ht="21" customHeight="1" x14ac:dyDescent="0.5">
      <c r="A359" s="93" t="s">
        <v>152</v>
      </c>
      <c r="B359" s="25">
        <v>76</v>
      </c>
      <c r="C359" s="17"/>
      <c r="D359" s="25">
        <v>20</v>
      </c>
      <c r="E359" s="25">
        <v>25</v>
      </c>
      <c r="F359" s="25">
        <v>22</v>
      </c>
      <c r="G359" s="25">
        <v>9</v>
      </c>
      <c r="H359" s="17"/>
      <c r="I359" s="25">
        <v>14</v>
      </c>
      <c r="J359" s="25">
        <v>16</v>
      </c>
      <c r="K359" s="25">
        <v>10</v>
      </c>
      <c r="L359" s="25">
        <v>22</v>
      </c>
      <c r="M359" s="25">
        <v>6</v>
      </c>
      <c r="N359" s="123">
        <v>8</v>
      </c>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row>
    <row r="360" spans="1:69" s="28" customFormat="1" ht="21" customHeight="1" x14ac:dyDescent="0.5">
      <c r="A360" s="93" t="s">
        <v>221</v>
      </c>
      <c r="B360" s="25">
        <v>48</v>
      </c>
      <c r="C360" s="17"/>
      <c r="D360" s="25">
        <v>10</v>
      </c>
      <c r="E360" s="25">
        <v>16</v>
      </c>
      <c r="F360" s="25">
        <v>14</v>
      </c>
      <c r="G360" s="25">
        <v>8</v>
      </c>
      <c r="H360" s="17"/>
      <c r="I360" s="25">
        <v>12</v>
      </c>
      <c r="J360" s="25">
        <v>8</v>
      </c>
      <c r="K360" s="25">
        <v>8</v>
      </c>
      <c r="L360" s="25">
        <v>11</v>
      </c>
      <c r="M360" s="25">
        <v>3</v>
      </c>
      <c r="N360" s="123">
        <v>6</v>
      </c>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row>
    <row r="361" spans="1:69" s="29" customFormat="1" ht="23.25" customHeight="1" x14ac:dyDescent="0.5">
      <c r="A361" s="93" t="s">
        <v>135</v>
      </c>
      <c r="B361" s="25">
        <v>75</v>
      </c>
      <c r="C361" s="17"/>
      <c r="D361" s="25">
        <v>19</v>
      </c>
      <c r="E361" s="25">
        <v>25</v>
      </c>
      <c r="F361" s="25">
        <v>22</v>
      </c>
      <c r="G361" s="25">
        <v>9</v>
      </c>
      <c r="H361" s="17"/>
      <c r="I361" s="25">
        <v>14</v>
      </c>
      <c r="J361" s="25">
        <v>16</v>
      </c>
      <c r="K361" s="25">
        <v>10</v>
      </c>
      <c r="L361" s="25">
        <v>21</v>
      </c>
      <c r="M361" s="25">
        <v>6</v>
      </c>
      <c r="N361" s="123">
        <v>8</v>
      </c>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row>
    <row r="362" spans="1:69" s="29" customFormat="1" ht="24" customHeight="1" x14ac:dyDescent="0.5">
      <c r="A362" s="93" t="s">
        <v>594</v>
      </c>
      <c r="B362" s="25">
        <v>54</v>
      </c>
      <c r="C362" s="17"/>
      <c r="D362" s="25">
        <v>10</v>
      </c>
      <c r="E362" s="25">
        <v>17</v>
      </c>
      <c r="F362" s="25">
        <v>19</v>
      </c>
      <c r="G362" s="25">
        <v>8</v>
      </c>
      <c r="H362" s="17"/>
      <c r="I362" s="25">
        <v>14</v>
      </c>
      <c r="J362" s="25">
        <v>11</v>
      </c>
      <c r="K362" s="25">
        <v>8</v>
      </c>
      <c r="L362" s="25">
        <v>9</v>
      </c>
      <c r="M362" s="25">
        <v>6</v>
      </c>
      <c r="N362" s="123">
        <v>6</v>
      </c>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row>
    <row r="363" spans="1:69" s="29" customFormat="1" ht="81" customHeight="1" x14ac:dyDescent="0.5">
      <c r="A363" s="88" t="s">
        <v>596</v>
      </c>
      <c r="B363" s="22"/>
      <c r="C363" s="17"/>
      <c r="D363" s="22"/>
      <c r="E363" s="22"/>
      <c r="F363" s="22"/>
      <c r="G363" s="22"/>
      <c r="H363" s="17"/>
      <c r="I363" s="22"/>
      <c r="J363" s="22"/>
      <c r="K363" s="22"/>
      <c r="L363" s="22"/>
      <c r="M363" s="22"/>
      <c r="N363" s="8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row>
    <row r="364" spans="1:69" s="29" customFormat="1" ht="69" customHeight="1" x14ac:dyDescent="0.5">
      <c r="A364" s="88" t="s">
        <v>226</v>
      </c>
      <c r="B364" s="22">
        <v>32</v>
      </c>
      <c r="C364" s="17"/>
      <c r="D364" s="22">
        <v>8</v>
      </c>
      <c r="E364" s="22">
        <v>8</v>
      </c>
      <c r="F364" s="22">
        <v>9</v>
      </c>
      <c r="G364" s="22">
        <v>7</v>
      </c>
      <c r="H364" s="17"/>
      <c r="I364" s="22">
        <v>9</v>
      </c>
      <c r="J364" s="22">
        <v>6</v>
      </c>
      <c r="K364" s="22">
        <v>5</v>
      </c>
      <c r="L364" s="22">
        <v>5</v>
      </c>
      <c r="M364" s="22">
        <v>3</v>
      </c>
      <c r="N364" s="89">
        <v>4</v>
      </c>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row>
    <row r="365" spans="1:69" s="9" customFormat="1" ht="63" customHeight="1" x14ac:dyDescent="0.5">
      <c r="A365" s="88" t="s">
        <v>625</v>
      </c>
      <c r="B365" s="13">
        <v>3381802463</v>
      </c>
      <c r="C365" s="11"/>
      <c r="D365" s="13">
        <v>619878252</v>
      </c>
      <c r="E365" s="13">
        <v>785850324</v>
      </c>
      <c r="F365" s="13">
        <v>1743971678</v>
      </c>
      <c r="G365" s="13">
        <v>232102209</v>
      </c>
      <c r="H365" s="11"/>
      <c r="I365" s="13">
        <v>289217538</v>
      </c>
      <c r="J365" s="13">
        <v>637280982</v>
      </c>
      <c r="K365" s="13">
        <v>304250559</v>
      </c>
      <c r="L365" s="13">
        <v>270968779</v>
      </c>
      <c r="M365" s="13">
        <v>1706668904</v>
      </c>
      <c r="N365" s="90">
        <v>173415701</v>
      </c>
    </row>
    <row r="366" spans="1:69" s="9" customFormat="1" ht="24.65" customHeight="1" x14ac:dyDescent="0.5">
      <c r="A366" s="88" t="s">
        <v>626</v>
      </c>
      <c r="B366" s="24">
        <v>0.43842826250425959</v>
      </c>
      <c r="C366" s="20"/>
      <c r="D366" s="24">
        <v>0.50341064802428193</v>
      </c>
      <c r="E366" s="24">
        <v>0.27223593810374069</v>
      </c>
      <c r="F366" s="24">
        <v>0.59754075313476562</v>
      </c>
      <c r="G366" s="24">
        <v>0.3472210913625306</v>
      </c>
      <c r="H366" s="20"/>
      <c r="I366" s="24">
        <v>0.26490972471671892</v>
      </c>
      <c r="J366" s="24">
        <v>0.62877124230829884</v>
      </c>
      <c r="K366" s="24">
        <v>0.42745392166532181</v>
      </c>
      <c r="L366" s="24">
        <v>0.29119148703176462</v>
      </c>
      <c r="M366" s="24">
        <v>0.85223220767353502</v>
      </c>
      <c r="N366" s="92">
        <v>8.8710854933902239E-2</v>
      </c>
    </row>
    <row r="367" spans="1:69" s="9" customFormat="1" ht="23.9" customHeight="1" x14ac:dyDescent="0.5">
      <c r="A367" s="83" t="s">
        <v>153</v>
      </c>
      <c r="B367" s="18">
        <v>18</v>
      </c>
      <c r="C367" s="17"/>
      <c r="D367" s="18">
        <v>2</v>
      </c>
      <c r="E367" s="18">
        <v>3</v>
      </c>
      <c r="F367" s="18">
        <v>7</v>
      </c>
      <c r="G367" s="18">
        <v>6</v>
      </c>
      <c r="H367" s="17"/>
      <c r="I367" s="18">
        <v>7</v>
      </c>
      <c r="J367" s="18">
        <v>2</v>
      </c>
      <c r="K367" s="18">
        <v>4</v>
      </c>
      <c r="L367" s="18">
        <v>2</v>
      </c>
      <c r="M367" s="18">
        <v>1</v>
      </c>
      <c r="N367" s="87">
        <v>2</v>
      </c>
    </row>
    <row r="368" spans="1:69" s="9" customFormat="1" ht="21" customHeight="1" x14ac:dyDescent="0.5">
      <c r="A368" s="83" t="s">
        <v>9</v>
      </c>
      <c r="B368" s="18">
        <v>30</v>
      </c>
      <c r="C368" s="17"/>
      <c r="D368" s="18">
        <v>8</v>
      </c>
      <c r="E368" s="18">
        <v>8</v>
      </c>
      <c r="F368" s="18">
        <v>8</v>
      </c>
      <c r="G368" s="18">
        <v>6</v>
      </c>
      <c r="H368" s="17"/>
      <c r="I368" s="18">
        <v>8</v>
      </c>
      <c r="J368" s="18">
        <v>6</v>
      </c>
      <c r="K368" s="18">
        <v>4</v>
      </c>
      <c r="L368" s="18">
        <v>5</v>
      </c>
      <c r="M368" s="18">
        <v>3</v>
      </c>
      <c r="N368" s="87">
        <v>4</v>
      </c>
    </row>
    <row r="369" spans="1:69" s="9" customFormat="1" ht="26.9" customHeight="1" x14ac:dyDescent="0.5">
      <c r="A369" s="83" t="s">
        <v>154</v>
      </c>
      <c r="B369" s="18">
        <v>18</v>
      </c>
      <c r="C369" s="17"/>
      <c r="D369" s="18">
        <v>2</v>
      </c>
      <c r="E369" s="18">
        <v>4</v>
      </c>
      <c r="F369" s="18">
        <v>7</v>
      </c>
      <c r="G369" s="18">
        <v>5</v>
      </c>
      <c r="H369" s="17"/>
      <c r="I369" s="18">
        <v>7</v>
      </c>
      <c r="J369" s="18">
        <v>2</v>
      </c>
      <c r="K369" s="18">
        <v>3</v>
      </c>
      <c r="L369" s="18">
        <v>2</v>
      </c>
      <c r="M369" s="18">
        <v>2</v>
      </c>
      <c r="N369" s="87">
        <v>2</v>
      </c>
    </row>
    <row r="370" spans="1:69" s="9" customFormat="1" ht="21" customHeight="1" x14ac:dyDescent="0.5">
      <c r="A370" s="83" t="s">
        <v>15</v>
      </c>
      <c r="B370" s="18">
        <v>7</v>
      </c>
      <c r="C370" s="17"/>
      <c r="D370" s="18">
        <v>1</v>
      </c>
      <c r="E370" s="18">
        <v>1</v>
      </c>
      <c r="F370" s="18">
        <v>4</v>
      </c>
      <c r="G370" s="18">
        <v>1</v>
      </c>
      <c r="H370" s="17"/>
      <c r="I370" s="18">
        <v>2</v>
      </c>
      <c r="J370" s="18">
        <v>1</v>
      </c>
      <c r="K370" s="18">
        <v>1</v>
      </c>
      <c r="L370" s="18">
        <v>1</v>
      </c>
      <c r="M370" s="18">
        <v>1</v>
      </c>
      <c r="N370" s="87">
        <v>1</v>
      </c>
    </row>
    <row r="371" spans="1:69" s="9" customFormat="1" ht="21" customHeight="1" x14ac:dyDescent="0.5">
      <c r="A371" s="83" t="s">
        <v>16</v>
      </c>
      <c r="B371" s="18">
        <v>25</v>
      </c>
      <c r="C371" s="17"/>
      <c r="D371" s="18">
        <v>5</v>
      </c>
      <c r="E371" s="18">
        <v>6</v>
      </c>
      <c r="F371" s="18">
        <v>9</v>
      </c>
      <c r="G371" s="18">
        <v>5</v>
      </c>
      <c r="H371" s="17"/>
      <c r="I371" s="18">
        <v>8</v>
      </c>
      <c r="J371" s="18">
        <v>4</v>
      </c>
      <c r="K371" s="18">
        <v>4</v>
      </c>
      <c r="L371" s="18">
        <v>4</v>
      </c>
      <c r="M371" s="18">
        <v>2</v>
      </c>
      <c r="N371" s="87">
        <v>3</v>
      </c>
    </row>
    <row r="372" spans="1:69" s="28" customFormat="1" ht="21" customHeight="1" x14ac:dyDescent="0.5">
      <c r="A372" s="83" t="s">
        <v>155</v>
      </c>
      <c r="B372" s="18">
        <v>0</v>
      </c>
      <c r="C372" s="17"/>
      <c r="D372" s="18">
        <v>0</v>
      </c>
      <c r="E372" s="18">
        <v>0</v>
      </c>
      <c r="F372" s="18">
        <v>0</v>
      </c>
      <c r="G372" s="18">
        <v>0</v>
      </c>
      <c r="H372" s="17"/>
      <c r="I372" s="18">
        <v>0</v>
      </c>
      <c r="J372" s="18">
        <v>0</v>
      </c>
      <c r="K372" s="18">
        <v>0</v>
      </c>
      <c r="L372" s="18">
        <v>0</v>
      </c>
      <c r="M372" s="18">
        <v>0</v>
      </c>
      <c r="N372" s="87">
        <v>0</v>
      </c>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row>
    <row r="373" spans="1:69" s="28" customFormat="1" ht="21" customHeight="1" x14ac:dyDescent="0.5">
      <c r="A373" s="83" t="s">
        <v>133</v>
      </c>
      <c r="B373" s="18">
        <v>2</v>
      </c>
      <c r="C373" s="17"/>
      <c r="D373" s="18">
        <v>2</v>
      </c>
      <c r="E373" s="18">
        <v>0</v>
      </c>
      <c r="F373" s="18">
        <v>0</v>
      </c>
      <c r="G373" s="18">
        <v>0</v>
      </c>
      <c r="H373" s="17"/>
      <c r="I373" s="18">
        <v>0</v>
      </c>
      <c r="J373" s="18">
        <v>1</v>
      </c>
      <c r="K373" s="18">
        <v>0</v>
      </c>
      <c r="L373" s="18">
        <v>1</v>
      </c>
      <c r="M373" s="18">
        <v>0</v>
      </c>
      <c r="N373" s="87">
        <v>0</v>
      </c>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row>
    <row r="374" spans="1:69" s="28" customFormat="1" ht="21" customHeight="1" x14ac:dyDescent="0.5">
      <c r="A374" s="93" t="s">
        <v>156</v>
      </c>
      <c r="B374" s="25">
        <v>31</v>
      </c>
      <c r="C374" s="17"/>
      <c r="D374" s="25">
        <v>8</v>
      </c>
      <c r="E374" s="25">
        <v>8</v>
      </c>
      <c r="F374" s="25">
        <v>8</v>
      </c>
      <c r="G374" s="25">
        <v>7</v>
      </c>
      <c r="H374" s="17"/>
      <c r="I374" s="25">
        <v>9</v>
      </c>
      <c r="J374" s="25">
        <v>6</v>
      </c>
      <c r="K374" s="25">
        <v>4</v>
      </c>
      <c r="L374" s="25">
        <v>5</v>
      </c>
      <c r="M374" s="25">
        <v>3</v>
      </c>
      <c r="N374" s="123">
        <v>4</v>
      </c>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row>
    <row r="375" spans="1:69" s="29" customFormat="1" ht="21.75" customHeight="1" x14ac:dyDescent="0.5">
      <c r="A375" s="93" t="s">
        <v>157</v>
      </c>
      <c r="B375" s="25">
        <v>26</v>
      </c>
      <c r="C375" s="17"/>
      <c r="D375" s="25">
        <v>6</v>
      </c>
      <c r="E375" s="25">
        <v>6</v>
      </c>
      <c r="F375" s="25">
        <v>9</v>
      </c>
      <c r="G375" s="25">
        <v>5</v>
      </c>
      <c r="H375" s="17"/>
      <c r="I375" s="25">
        <v>8</v>
      </c>
      <c r="J375" s="25">
        <v>5</v>
      </c>
      <c r="K375" s="25">
        <v>4</v>
      </c>
      <c r="L375" s="25">
        <v>4</v>
      </c>
      <c r="M375" s="25">
        <v>2</v>
      </c>
      <c r="N375" s="123">
        <v>3</v>
      </c>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row>
    <row r="376" spans="1:69" s="29" customFormat="1" ht="23.25" customHeight="1" x14ac:dyDescent="0.5">
      <c r="A376" s="93" t="s">
        <v>158</v>
      </c>
      <c r="B376" s="25">
        <v>1</v>
      </c>
      <c r="C376" s="17"/>
      <c r="D376" s="25">
        <v>0</v>
      </c>
      <c r="E376" s="25">
        <v>0</v>
      </c>
      <c r="F376" s="25">
        <v>1</v>
      </c>
      <c r="G376" s="25">
        <v>0</v>
      </c>
      <c r="H376" s="17"/>
      <c r="I376" s="25">
        <v>0</v>
      </c>
      <c r="J376" s="25">
        <v>0</v>
      </c>
      <c r="K376" s="25">
        <v>1</v>
      </c>
      <c r="L376" s="25">
        <v>0</v>
      </c>
      <c r="M376" s="25">
        <v>0</v>
      </c>
      <c r="N376" s="123">
        <v>0</v>
      </c>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row>
    <row r="377" spans="1:69" s="29" customFormat="1" ht="90" customHeight="1" x14ac:dyDescent="0.5">
      <c r="A377" s="88" t="s">
        <v>597</v>
      </c>
      <c r="B377" s="22"/>
      <c r="C377" s="17"/>
      <c r="D377" s="22"/>
      <c r="E377" s="22"/>
      <c r="F377" s="22"/>
      <c r="G377" s="22"/>
      <c r="H377" s="17"/>
      <c r="I377" s="22"/>
      <c r="J377" s="22"/>
      <c r="K377" s="22"/>
      <c r="L377" s="22"/>
      <c r="M377" s="22"/>
      <c r="N377" s="8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row>
    <row r="378" spans="1:69" s="29" customFormat="1" ht="64.5" customHeight="1" x14ac:dyDescent="0.5">
      <c r="A378" s="88" t="s">
        <v>227</v>
      </c>
      <c r="B378" s="22">
        <v>28</v>
      </c>
      <c r="C378" s="17"/>
      <c r="D378" s="22">
        <v>1</v>
      </c>
      <c r="E378" s="22">
        <v>9</v>
      </c>
      <c r="F378" s="22">
        <v>12</v>
      </c>
      <c r="G378" s="22">
        <v>6</v>
      </c>
      <c r="H378" s="17"/>
      <c r="I378" s="22">
        <v>9</v>
      </c>
      <c r="J378" s="22">
        <v>3</v>
      </c>
      <c r="K378" s="22">
        <v>6</v>
      </c>
      <c r="L378" s="22">
        <v>5</v>
      </c>
      <c r="M378" s="22">
        <v>2</v>
      </c>
      <c r="N378" s="89">
        <v>3</v>
      </c>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row>
    <row r="379" spans="1:69" s="9" customFormat="1" ht="42" customHeight="1" x14ac:dyDescent="0.5">
      <c r="A379" s="88" t="s">
        <v>625</v>
      </c>
      <c r="B379" s="13">
        <v>3683110418</v>
      </c>
      <c r="C379" s="11"/>
      <c r="D379" s="13">
        <v>67530161</v>
      </c>
      <c r="E379" s="13">
        <v>1762496429</v>
      </c>
      <c r="F379" s="13">
        <v>1641303002</v>
      </c>
      <c r="G379" s="13">
        <v>211780826</v>
      </c>
      <c r="H379" s="11"/>
      <c r="I379" s="13">
        <v>335331072</v>
      </c>
      <c r="J379" s="13">
        <v>73667434</v>
      </c>
      <c r="K379" s="13">
        <v>95436252</v>
      </c>
      <c r="L379" s="13">
        <v>269729386</v>
      </c>
      <c r="M379" s="13">
        <v>1436043337</v>
      </c>
      <c r="N379" s="90">
        <v>1472902937</v>
      </c>
    </row>
    <row r="380" spans="1:69" s="9" customFormat="1" ht="21" customHeight="1" x14ac:dyDescent="0.5">
      <c r="A380" s="88" t="s">
        <v>626</v>
      </c>
      <c r="B380" s="24">
        <v>0.47749084071060871</v>
      </c>
      <c r="C380" s="20"/>
      <c r="D380" s="24">
        <v>5.4842062938181751E-2</v>
      </c>
      <c r="E380" s="24">
        <v>0.61056775584316991</v>
      </c>
      <c r="F380" s="24">
        <v>0.56236316467143443</v>
      </c>
      <c r="G380" s="24">
        <v>0.31682063626278628</v>
      </c>
      <c r="H380" s="20"/>
      <c r="I380" s="24">
        <v>0.30714756299627399</v>
      </c>
      <c r="J380" s="24">
        <v>7.2683738103210202E-2</v>
      </c>
      <c r="K380" s="24">
        <v>0.13408225220858153</v>
      </c>
      <c r="L380" s="24">
        <v>0.28985959672315176</v>
      </c>
      <c r="M380" s="24">
        <v>0.71709420646148969</v>
      </c>
      <c r="N380" s="92">
        <v>0.75346394831876007</v>
      </c>
    </row>
    <row r="381" spans="1:69" s="9" customFormat="1" ht="21" customHeight="1" x14ac:dyDescent="0.5">
      <c r="A381" s="83" t="s">
        <v>11</v>
      </c>
      <c r="B381" s="18">
        <v>15</v>
      </c>
      <c r="C381" s="17"/>
      <c r="D381" s="18">
        <v>1</v>
      </c>
      <c r="E381" s="18">
        <v>4</v>
      </c>
      <c r="F381" s="18">
        <v>5</v>
      </c>
      <c r="G381" s="18">
        <v>5</v>
      </c>
      <c r="H381" s="17"/>
      <c r="I381" s="18">
        <v>7</v>
      </c>
      <c r="J381" s="18">
        <v>1</v>
      </c>
      <c r="K381" s="18">
        <v>2</v>
      </c>
      <c r="L381" s="18">
        <v>3</v>
      </c>
      <c r="M381" s="18">
        <v>1</v>
      </c>
      <c r="N381" s="87">
        <v>1</v>
      </c>
    </row>
    <row r="382" spans="1:69" s="9" customFormat="1" ht="21" customHeight="1" x14ac:dyDescent="0.5">
      <c r="A382" s="83" t="s">
        <v>17</v>
      </c>
      <c r="B382" s="18">
        <v>17</v>
      </c>
      <c r="C382" s="17"/>
      <c r="D382" s="18">
        <v>0</v>
      </c>
      <c r="E382" s="18">
        <v>4</v>
      </c>
      <c r="F382" s="18">
        <v>8</v>
      </c>
      <c r="G382" s="18">
        <v>5</v>
      </c>
      <c r="H382" s="17"/>
      <c r="I382" s="18">
        <v>6</v>
      </c>
      <c r="J382" s="18">
        <v>1</v>
      </c>
      <c r="K382" s="18">
        <v>4</v>
      </c>
      <c r="L382" s="18">
        <v>3</v>
      </c>
      <c r="M382" s="18">
        <v>1</v>
      </c>
      <c r="N382" s="87">
        <v>2</v>
      </c>
    </row>
    <row r="383" spans="1:69" s="9" customFormat="1" ht="21" customHeight="1" x14ac:dyDescent="0.5">
      <c r="A383" s="83" t="s">
        <v>159</v>
      </c>
      <c r="B383" s="18">
        <v>23</v>
      </c>
      <c r="C383" s="17"/>
      <c r="D383" s="18">
        <v>0</v>
      </c>
      <c r="E383" s="18">
        <v>9</v>
      </c>
      <c r="F383" s="18">
        <v>10</v>
      </c>
      <c r="G383" s="18">
        <v>4</v>
      </c>
      <c r="H383" s="17"/>
      <c r="I383" s="18">
        <v>8</v>
      </c>
      <c r="J383" s="18">
        <v>3</v>
      </c>
      <c r="K383" s="18">
        <v>3</v>
      </c>
      <c r="L383" s="18">
        <v>4</v>
      </c>
      <c r="M383" s="18">
        <v>2</v>
      </c>
      <c r="N383" s="87">
        <v>3</v>
      </c>
    </row>
    <row r="384" spans="1:69" s="29" customFormat="1" ht="22.5" customHeight="1" x14ac:dyDescent="0.5">
      <c r="A384" s="83" t="s">
        <v>5</v>
      </c>
      <c r="B384" s="18">
        <v>0</v>
      </c>
      <c r="C384" s="17"/>
      <c r="D384" s="18">
        <v>0</v>
      </c>
      <c r="E384" s="18">
        <v>0</v>
      </c>
      <c r="F384" s="18">
        <v>0</v>
      </c>
      <c r="G384" s="18">
        <v>0</v>
      </c>
      <c r="H384" s="17"/>
      <c r="I384" s="18">
        <v>0</v>
      </c>
      <c r="J384" s="18">
        <v>0</v>
      </c>
      <c r="K384" s="18">
        <v>0</v>
      </c>
      <c r="L384" s="18">
        <v>0</v>
      </c>
      <c r="M384" s="18">
        <v>0</v>
      </c>
      <c r="N384" s="87">
        <v>0</v>
      </c>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row>
    <row r="385" spans="1:69" s="29" customFormat="1" ht="21" customHeight="1" x14ac:dyDescent="0.5">
      <c r="A385" s="83" t="s">
        <v>138</v>
      </c>
      <c r="B385" s="18">
        <v>1</v>
      </c>
      <c r="C385" s="17"/>
      <c r="D385" s="18">
        <v>0</v>
      </c>
      <c r="E385" s="18">
        <v>0</v>
      </c>
      <c r="F385" s="18">
        <v>1</v>
      </c>
      <c r="G385" s="18">
        <v>0</v>
      </c>
      <c r="H385" s="17"/>
      <c r="I385" s="18">
        <v>0</v>
      </c>
      <c r="J385" s="18">
        <v>0</v>
      </c>
      <c r="K385" s="18">
        <v>1</v>
      </c>
      <c r="L385" s="18">
        <v>0</v>
      </c>
      <c r="M385" s="18">
        <v>0</v>
      </c>
      <c r="N385" s="87">
        <v>0</v>
      </c>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row>
    <row r="386" spans="1:69" s="29" customFormat="1" ht="82.5" customHeight="1" x14ac:dyDescent="0.5">
      <c r="A386" s="88" t="s">
        <v>598</v>
      </c>
      <c r="B386" s="22"/>
      <c r="C386" s="17"/>
      <c r="D386" s="22"/>
      <c r="E386" s="22"/>
      <c r="F386" s="22"/>
      <c r="G386" s="22"/>
      <c r="H386" s="17"/>
      <c r="I386" s="22"/>
      <c r="J386" s="22"/>
      <c r="K386" s="22"/>
      <c r="L386" s="22"/>
      <c r="M386" s="22"/>
      <c r="N386" s="8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row>
    <row r="387" spans="1:69" s="29" customFormat="1" ht="44.25" customHeight="1" x14ac:dyDescent="0.5">
      <c r="A387" s="88" t="s">
        <v>228</v>
      </c>
      <c r="B387" s="22">
        <v>39</v>
      </c>
      <c r="C387" s="17"/>
      <c r="D387" s="22">
        <v>9</v>
      </c>
      <c r="E387" s="22">
        <v>14</v>
      </c>
      <c r="F387" s="22">
        <v>12</v>
      </c>
      <c r="G387" s="22">
        <v>4</v>
      </c>
      <c r="H387" s="17"/>
      <c r="I387" s="22">
        <v>4</v>
      </c>
      <c r="J387" s="22">
        <v>9</v>
      </c>
      <c r="K387" s="22">
        <v>7</v>
      </c>
      <c r="L387" s="22">
        <v>10</v>
      </c>
      <c r="M387" s="22">
        <v>4</v>
      </c>
      <c r="N387" s="89">
        <v>5</v>
      </c>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row>
    <row r="388" spans="1:69" s="9" customFormat="1" ht="42" customHeight="1" x14ac:dyDescent="0.5">
      <c r="A388" s="88" t="s">
        <v>625</v>
      </c>
      <c r="B388" s="13">
        <v>4537004693</v>
      </c>
      <c r="C388" s="11"/>
      <c r="D388" s="13">
        <v>407069227</v>
      </c>
      <c r="E388" s="13">
        <v>2126802195</v>
      </c>
      <c r="F388" s="13">
        <v>1810997026</v>
      </c>
      <c r="G388" s="13">
        <v>192136245</v>
      </c>
      <c r="H388" s="11"/>
      <c r="I388" s="13">
        <v>175229577</v>
      </c>
      <c r="J388" s="13">
        <v>609886298</v>
      </c>
      <c r="K388" s="13">
        <v>340737747</v>
      </c>
      <c r="L388" s="13">
        <v>166946403</v>
      </c>
      <c r="M388" s="13">
        <v>1760714326</v>
      </c>
      <c r="N388" s="90">
        <v>1483490342</v>
      </c>
    </row>
    <row r="389" spans="1:69" s="9" customFormat="1" ht="21" customHeight="1" x14ac:dyDescent="0.5">
      <c r="A389" s="88" t="s">
        <v>626</v>
      </c>
      <c r="B389" s="24">
        <v>0.58819257076330944</v>
      </c>
      <c r="C389" s="20"/>
      <c r="D389" s="24">
        <v>0.33058585729317297</v>
      </c>
      <c r="E389" s="24">
        <v>0.73677133295540875</v>
      </c>
      <c r="F389" s="24">
        <v>0.62050579174649922</v>
      </c>
      <c r="G389" s="24">
        <v>0.28743266583558696</v>
      </c>
      <c r="H389" s="20"/>
      <c r="I389" s="24">
        <v>0.1605020889338222</v>
      </c>
      <c r="J389" s="24">
        <v>0.60174236497186007</v>
      </c>
      <c r="K389" s="24">
        <v>0.47871624851987943</v>
      </c>
      <c r="L389" s="24">
        <v>0.17940580285145785</v>
      </c>
      <c r="M389" s="24">
        <v>0.87922001368427127</v>
      </c>
      <c r="N389" s="92">
        <v>0.75887993858760816</v>
      </c>
    </row>
    <row r="390" spans="1:69" s="9" customFormat="1" ht="21" customHeight="1" x14ac:dyDescent="0.5">
      <c r="A390" s="83" t="s">
        <v>599</v>
      </c>
      <c r="B390" s="18">
        <v>27</v>
      </c>
      <c r="C390" s="17"/>
      <c r="D390" s="18">
        <v>3</v>
      </c>
      <c r="E390" s="18">
        <v>10</v>
      </c>
      <c r="F390" s="18">
        <v>10</v>
      </c>
      <c r="G390" s="18">
        <v>4</v>
      </c>
      <c r="H390" s="17"/>
      <c r="I390" s="18">
        <v>4</v>
      </c>
      <c r="J390" s="18">
        <v>6</v>
      </c>
      <c r="K390" s="18">
        <v>6</v>
      </c>
      <c r="L390" s="18">
        <v>4</v>
      </c>
      <c r="M390" s="18">
        <v>3</v>
      </c>
      <c r="N390" s="87">
        <v>4</v>
      </c>
    </row>
    <row r="391" spans="1:69" s="9" customFormat="1" ht="21" customHeight="1" x14ac:dyDescent="0.5">
      <c r="A391" s="83" t="s">
        <v>160</v>
      </c>
      <c r="B391" s="18">
        <v>15</v>
      </c>
      <c r="C391" s="17"/>
      <c r="D391" s="18">
        <v>2</v>
      </c>
      <c r="E391" s="18">
        <v>5</v>
      </c>
      <c r="F391" s="18">
        <v>4</v>
      </c>
      <c r="G391" s="18">
        <v>4</v>
      </c>
      <c r="H391" s="17"/>
      <c r="I391" s="18">
        <v>2</v>
      </c>
      <c r="J391" s="18">
        <v>3</v>
      </c>
      <c r="K391" s="18">
        <v>4</v>
      </c>
      <c r="L391" s="18">
        <v>2</v>
      </c>
      <c r="M391" s="18">
        <v>2</v>
      </c>
      <c r="N391" s="87">
        <v>2</v>
      </c>
    </row>
    <row r="392" spans="1:69" s="9" customFormat="1" ht="21" customHeight="1" x14ac:dyDescent="0.5">
      <c r="A392" s="83" t="s">
        <v>18</v>
      </c>
      <c r="B392" s="18">
        <v>25</v>
      </c>
      <c r="C392" s="17"/>
      <c r="D392" s="18">
        <v>9</v>
      </c>
      <c r="E392" s="18">
        <v>8</v>
      </c>
      <c r="F392" s="18">
        <v>6</v>
      </c>
      <c r="G392" s="18">
        <v>2</v>
      </c>
      <c r="H392" s="17"/>
      <c r="I392" s="18">
        <v>2</v>
      </c>
      <c r="J392" s="18">
        <v>6</v>
      </c>
      <c r="K392" s="18">
        <v>4</v>
      </c>
      <c r="L392" s="18">
        <v>7</v>
      </c>
      <c r="M392" s="18">
        <v>3</v>
      </c>
      <c r="N392" s="87">
        <v>3</v>
      </c>
    </row>
    <row r="393" spans="1:69" s="9" customFormat="1" ht="21" customHeight="1" x14ac:dyDescent="0.5">
      <c r="A393" s="83" t="s">
        <v>161</v>
      </c>
      <c r="B393" s="18">
        <v>15</v>
      </c>
      <c r="C393" s="17"/>
      <c r="D393" s="18">
        <v>5</v>
      </c>
      <c r="E393" s="18">
        <v>7</v>
      </c>
      <c r="F393" s="18">
        <v>2</v>
      </c>
      <c r="G393" s="18">
        <v>1</v>
      </c>
      <c r="H393" s="17"/>
      <c r="I393" s="18">
        <v>1</v>
      </c>
      <c r="J393" s="18">
        <v>2</v>
      </c>
      <c r="K393" s="18">
        <v>1</v>
      </c>
      <c r="L393" s="18">
        <v>7</v>
      </c>
      <c r="M393" s="18">
        <v>2</v>
      </c>
      <c r="N393" s="87">
        <v>2</v>
      </c>
    </row>
    <row r="394" spans="1:69" s="9" customFormat="1" ht="41.25" customHeight="1" x14ac:dyDescent="0.5">
      <c r="A394" s="83" t="s">
        <v>19</v>
      </c>
      <c r="B394" s="18">
        <v>19</v>
      </c>
      <c r="C394" s="17"/>
      <c r="D394" s="18">
        <v>6</v>
      </c>
      <c r="E394" s="18">
        <v>8</v>
      </c>
      <c r="F394" s="18">
        <v>5</v>
      </c>
      <c r="G394" s="18">
        <v>0</v>
      </c>
      <c r="H394" s="17"/>
      <c r="I394" s="18">
        <v>2</v>
      </c>
      <c r="J394" s="18">
        <v>5</v>
      </c>
      <c r="K394" s="18">
        <v>0</v>
      </c>
      <c r="L394" s="18">
        <v>4</v>
      </c>
      <c r="M394" s="18">
        <v>3</v>
      </c>
      <c r="N394" s="87">
        <v>5</v>
      </c>
    </row>
    <row r="395" spans="1:69" s="9" customFormat="1" ht="39.75" customHeight="1" x14ac:dyDescent="0.5">
      <c r="A395" s="83" t="s">
        <v>20</v>
      </c>
      <c r="B395" s="18">
        <v>19</v>
      </c>
      <c r="C395" s="17"/>
      <c r="D395" s="18">
        <v>7</v>
      </c>
      <c r="E395" s="18">
        <v>6</v>
      </c>
      <c r="F395" s="18">
        <v>6</v>
      </c>
      <c r="G395" s="18">
        <v>0</v>
      </c>
      <c r="H395" s="17"/>
      <c r="I395" s="18">
        <v>2</v>
      </c>
      <c r="J395" s="18">
        <v>6</v>
      </c>
      <c r="K395" s="18">
        <v>0</v>
      </c>
      <c r="L395" s="18">
        <v>5</v>
      </c>
      <c r="M395" s="18">
        <v>2</v>
      </c>
      <c r="N395" s="87">
        <v>4</v>
      </c>
    </row>
    <row r="396" spans="1:69" s="28" customFormat="1" ht="21" customHeight="1" x14ac:dyDescent="0.5">
      <c r="A396" s="83" t="s">
        <v>5</v>
      </c>
      <c r="B396" s="18">
        <v>0</v>
      </c>
      <c r="C396" s="17"/>
      <c r="D396" s="18">
        <v>0</v>
      </c>
      <c r="E396" s="18">
        <v>0</v>
      </c>
      <c r="F396" s="18">
        <v>0</v>
      </c>
      <c r="G396" s="18">
        <v>0</v>
      </c>
      <c r="H396" s="17"/>
      <c r="I396" s="18">
        <v>0</v>
      </c>
      <c r="J396" s="18">
        <v>0</v>
      </c>
      <c r="K396" s="18">
        <v>0</v>
      </c>
      <c r="L396" s="18">
        <v>0</v>
      </c>
      <c r="M396" s="18">
        <v>0</v>
      </c>
      <c r="N396" s="87">
        <v>0</v>
      </c>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row>
    <row r="397" spans="1:69" s="28" customFormat="1" ht="21" customHeight="1" x14ac:dyDescent="0.5">
      <c r="A397" s="83" t="s">
        <v>162</v>
      </c>
      <c r="B397" s="18">
        <v>4</v>
      </c>
      <c r="C397" s="17"/>
      <c r="D397" s="18">
        <v>3</v>
      </c>
      <c r="E397" s="18">
        <v>0</v>
      </c>
      <c r="F397" s="18">
        <v>1</v>
      </c>
      <c r="G397" s="18">
        <v>0</v>
      </c>
      <c r="H397" s="17"/>
      <c r="I397" s="18">
        <v>0</v>
      </c>
      <c r="J397" s="18">
        <v>2</v>
      </c>
      <c r="K397" s="18">
        <v>1</v>
      </c>
      <c r="L397" s="18">
        <v>0</v>
      </c>
      <c r="M397" s="18">
        <v>0</v>
      </c>
      <c r="N397" s="87">
        <v>1</v>
      </c>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row>
    <row r="398" spans="1:69" s="28" customFormat="1" ht="21" customHeight="1" x14ac:dyDescent="0.5">
      <c r="A398" s="93" t="s">
        <v>163</v>
      </c>
      <c r="B398" s="25">
        <v>29</v>
      </c>
      <c r="C398" s="17"/>
      <c r="D398" s="25">
        <v>4</v>
      </c>
      <c r="E398" s="25">
        <v>11</v>
      </c>
      <c r="F398" s="25">
        <v>10</v>
      </c>
      <c r="G398" s="25">
        <v>4</v>
      </c>
      <c r="H398" s="17"/>
      <c r="I398" s="25">
        <v>4</v>
      </c>
      <c r="J398" s="25">
        <v>7</v>
      </c>
      <c r="K398" s="25">
        <v>6</v>
      </c>
      <c r="L398" s="25">
        <v>5</v>
      </c>
      <c r="M398" s="25">
        <v>3</v>
      </c>
      <c r="N398" s="123">
        <v>4</v>
      </c>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row>
    <row r="399" spans="1:69" s="29" customFormat="1" ht="21" customHeight="1" x14ac:dyDescent="0.5">
      <c r="A399" s="93" t="s">
        <v>164</v>
      </c>
      <c r="B399" s="25">
        <v>27</v>
      </c>
      <c r="C399" s="17"/>
      <c r="D399" s="25">
        <v>9</v>
      </c>
      <c r="E399" s="25">
        <v>10</v>
      </c>
      <c r="F399" s="25">
        <v>6</v>
      </c>
      <c r="G399" s="25">
        <v>2</v>
      </c>
      <c r="H399" s="17"/>
      <c r="I399" s="25">
        <v>2</v>
      </c>
      <c r="J399" s="25">
        <v>6</v>
      </c>
      <c r="K399" s="25">
        <v>4</v>
      </c>
      <c r="L399" s="25">
        <v>8</v>
      </c>
      <c r="M399" s="25">
        <v>4</v>
      </c>
      <c r="N399" s="123">
        <v>3</v>
      </c>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row>
    <row r="400" spans="1:69" s="29" customFormat="1" ht="39.75" customHeight="1" x14ac:dyDescent="0.5">
      <c r="A400" s="93" t="s">
        <v>165</v>
      </c>
      <c r="B400" s="25">
        <v>21</v>
      </c>
      <c r="C400" s="17"/>
      <c r="D400" s="25">
        <v>7</v>
      </c>
      <c r="E400" s="25">
        <v>8</v>
      </c>
      <c r="F400" s="25">
        <v>6</v>
      </c>
      <c r="G400" s="25">
        <v>0</v>
      </c>
      <c r="H400" s="17"/>
      <c r="I400" s="25">
        <v>2</v>
      </c>
      <c r="J400" s="25">
        <v>6</v>
      </c>
      <c r="K400" s="25">
        <v>0</v>
      </c>
      <c r="L400" s="25">
        <v>5</v>
      </c>
      <c r="M400" s="25">
        <v>3</v>
      </c>
      <c r="N400" s="123">
        <v>5</v>
      </c>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row>
    <row r="401" spans="1:69" s="29" customFormat="1" ht="45.75" customHeight="1" x14ac:dyDescent="0.5">
      <c r="A401" s="88" t="s">
        <v>108</v>
      </c>
      <c r="B401" s="22"/>
      <c r="C401" s="17"/>
      <c r="D401" s="22"/>
      <c r="E401" s="22"/>
      <c r="F401" s="22"/>
      <c r="G401" s="22"/>
      <c r="H401" s="17"/>
      <c r="I401" s="22"/>
      <c r="J401" s="22"/>
      <c r="K401" s="22"/>
      <c r="L401" s="22"/>
      <c r="M401" s="22"/>
      <c r="N401" s="8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row>
    <row r="402" spans="1:69" s="29" customFormat="1" ht="47.25" customHeight="1" x14ac:dyDescent="0.5">
      <c r="A402" s="88" t="s">
        <v>222</v>
      </c>
      <c r="B402" s="22">
        <v>107</v>
      </c>
      <c r="C402" s="17"/>
      <c r="D402" s="22">
        <v>44</v>
      </c>
      <c r="E402" s="22">
        <v>30</v>
      </c>
      <c r="F402" s="22">
        <v>23</v>
      </c>
      <c r="G402" s="22">
        <v>10</v>
      </c>
      <c r="H402" s="17"/>
      <c r="I402" s="22">
        <v>15</v>
      </c>
      <c r="J402" s="23">
        <v>17</v>
      </c>
      <c r="K402" s="22">
        <v>18</v>
      </c>
      <c r="L402" s="22">
        <v>42</v>
      </c>
      <c r="M402" s="22">
        <v>6</v>
      </c>
      <c r="N402" s="89">
        <v>9</v>
      </c>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row>
    <row r="403" spans="1:69" s="9" customFormat="1" ht="42" customHeight="1" x14ac:dyDescent="0.5">
      <c r="A403" s="88" t="s">
        <v>625</v>
      </c>
      <c r="B403" s="13">
        <v>6313265629</v>
      </c>
      <c r="C403" s="11"/>
      <c r="D403" s="13">
        <v>1138668728</v>
      </c>
      <c r="E403" s="13">
        <v>2760457649</v>
      </c>
      <c r="F403" s="13">
        <v>2126396268</v>
      </c>
      <c r="G403" s="13">
        <v>287742984</v>
      </c>
      <c r="H403" s="11"/>
      <c r="I403" s="13">
        <v>455249338</v>
      </c>
      <c r="J403" s="13">
        <v>902092993</v>
      </c>
      <c r="K403" s="13">
        <v>646546409</v>
      </c>
      <c r="L403" s="13">
        <v>831966235</v>
      </c>
      <c r="M403" s="13">
        <v>1810646775</v>
      </c>
      <c r="N403" s="90">
        <v>1666763879</v>
      </c>
    </row>
    <row r="404" spans="1:69" s="9" customFormat="1" ht="25" customHeight="1" x14ac:dyDescent="0.5">
      <c r="A404" s="88" t="s">
        <v>626</v>
      </c>
      <c r="B404" s="24">
        <v>0.81847302163087088</v>
      </c>
      <c r="C404" s="20"/>
      <c r="D404" s="24">
        <v>0.92472668689054893</v>
      </c>
      <c r="E404" s="24">
        <f>E403/E2</f>
        <v>0.95461437489073075</v>
      </c>
      <c r="F404" s="24">
        <v>0.72857170989199682</v>
      </c>
      <c r="G404" s="24">
        <v>0.43045877661763737</v>
      </c>
      <c r="H404" s="20"/>
      <c r="I404" s="24">
        <v>0.41698708052430949</v>
      </c>
      <c r="J404" s="24">
        <v>0.8900471658610104</v>
      </c>
      <c r="K404" s="24">
        <v>0.90835921213765491</v>
      </c>
      <c r="L404" s="24">
        <v>0.89405682095157002</v>
      </c>
      <c r="M404" s="24">
        <v>0.90415398953985771</v>
      </c>
      <c r="N404" s="92">
        <v>0.85263357254506722</v>
      </c>
    </row>
    <row r="405" spans="1:69" s="9" customFormat="1" ht="21" customHeight="1" x14ac:dyDescent="0.5">
      <c r="A405" s="83" t="s">
        <v>518</v>
      </c>
      <c r="B405" s="18">
        <v>28</v>
      </c>
      <c r="C405" s="17"/>
      <c r="D405" s="18">
        <v>10</v>
      </c>
      <c r="E405" s="18">
        <v>9</v>
      </c>
      <c r="F405" s="18">
        <v>5</v>
      </c>
      <c r="G405" s="18">
        <v>4</v>
      </c>
      <c r="H405" s="17"/>
      <c r="I405" s="18">
        <v>4</v>
      </c>
      <c r="J405" s="18">
        <v>5</v>
      </c>
      <c r="K405" s="18">
        <v>6</v>
      </c>
      <c r="L405" s="18">
        <v>9</v>
      </c>
      <c r="M405" s="18">
        <v>1</v>
      </c>
      <c r="N405" s="87">
        <v>3</v>
      </c>
    </row>
    <row r="406" spans="1:69" s="9" customFormat="1" ht="21" customHeight="1" x14ac:dyDescent="0.5">
      <c r="A406" s="83" t="s">
        <v>519</v>
      </c>
      <c r="B406" s="18">
        <v>69</v>
      </c>
      <c r="C406" s="17"/>
      <c r="D406" s="18">
        <v>29</v>
      </c>
      <c r="E406" s="18">
        <v>23</v>
      </c>
      <c r="F406" s="18">
        <v>11</v>
      </c>
      <c r="G406" s="18">
        <v>6</v>
      </c>
      <c r="H406" s="17"/>
      <c r="I406" s="18">
        <v>5</v>
      </c>
      <c r="J406" s="18">
        <v>13</v>
      </c>
      <c r="K406" s="18">
        <v>12</v>
      </c>
      <c r="L406" s="18">
        <v>28</v>
      </c>
      <c r="M406" s="18">
        <v>4</v>
      </c>
      <c r="N406" s="87">
        <v>7</v>
      </c>
    </row>
    <row r="407" spans="1:69" s="9" customFormat="1" ht="21" customHeight="1" x14ac:dyDescent="0.5">
      <c r="A407" s="83" t="s">
        <v>520</v>
      </c>
      <c r="B407" s="18">
        <v>74</v>
      </c>
      <c r="C407" s="17"/>
      <c r="D407" s="18">
        <v>27</v>
      </c>
      <c r="E407" s="18">
        <v>21</v>
      </c>
      <c r="F407" s="18">
        <v>19</v>
      </c>
      <c r="G407" s="18">
        <v>7</v>
      </c>
      <c r="H407" s="17"/>
      <c r="I407" s="18">
        <v>10</v>
      </c>
      <c r="J407" s="18">
        <v>12</v>
      </c>
      <c r="K407" s="18">
        <v>14</v>
      </c>
      <c r="L407" s="18">
        <v>26</v>
      </c>
      <c r="M407" s="18">
        <v>5</v>
      </c>
      <c r="N407" s="87">
        <v>7</v>
      </c>
    </row>
    <row r="408" spans="1:69" s="9" customFormat="1" ht="21" customHeight="1" x14ac:dyDescent="0.5">
      <c r="A408" s="83" t="s">
        <v>6</v>
      </c>
      <c r="B408" s="18">
        <v>49</v>
      </c>
      <c r="C408" s="17"/>
      <c r="D408" s="18">
        <v>21</v>
      </c>
      <c r="E408" s="18">
        <v>11</v>
      </c>
      <c r="F408" s="18">
        <v>13</v>
      </c>
      <c r="G408" s="18">
        <v>4</v>
      </c>
      <c r="H408" s="17"/>
      <c r="I408" s="18">
        <v>5</v>
      </c>
      <c r="J408" s="18">
        <v>9</v>
      </c>
      <c r="K408" s="18">
        <v>9</v>
      </c>
      <c r="L408" s="18">
        <v>18</v>
      </c>
      <c r="M408" s="18">
        <v>3</v>
      </c>
      <c r="N408" s="87">
        <v>5</v>
      </c>
    </row>
    <row r="409" spans="1:69" s="28" customFormat="1" ht="21" customHeight="1" x14ac:dyDescent="0.5">
      <c r="A409" s="83" t="s">
        <v>129</v>
      </c>
      <c r="B409" s="18">
        <v>4</v>
      </c>
      <c r="C409" s="17"/>
      <c r="D409" s="18">
        <v>2</v>
      </c>
      <c r="E409" s="18">
        <v>0</v>
      </c>
      <c r="F409" s="18">
        <v>1</v>
      </c>
      <c r="G409" s="18">
        <v>1</v>
      </c>
      <c r="H409" s="17"/>
      <c r="I409" s="18">
        <v>1</v>
      </c>
      <c r="J409" s="18">
        <v>0</v>
      </c>
      <c r="K409" s="18">
        <v>1</v>
      </c>
      <c r="L409" s="18">
        <v>2</v>
      </c>
      <c r="M409" s="18">
        <v>0</v>
      </c>
      <c r="N409" s="87">
        <v>0</v>
      </c>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row>
    <row r="410" spans="1:69" s="28" customFormat="1" ht="21" customHeight="1" x14ac:dyDescent="0.5">
      <c r="A410" s="83" t="s">
        <v>66</v>
      </c>
      <c r="B410" s="18">
        <v>37</v>
      </c>
      <c r="C410" s="17"/>
      <c r="D410" s="18">
        <v>20</v>
      </c>
      <c r="E410" s="18">
        <v>8</v>
      </c>
      <c r="F410" s="18">
        <v>6</v>
      </c>
      <c r="G410" s="18">
        <v>3</v>
      </c>
      <c r="H410" s="17"/>
      <c r="I410" s="18">
        <v>4</v>
      </c>
      <c r="J410" s="18">
        <v>9</v>
      </c>
      <c r="K410" s="18">
        <v>6</v>
      </c>
      <c r="L410" s="18">
        <v>14</v>
      </c>
      <c r="M410" s="18">
        <v>0</v>
      </c>
      <c r="N410" s="87">
        <v>4</v>
      </c>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row>
    <row r="411" spans="1:69" s="28" customFormat="1" ht="21" customHeight="1" x14ac:dyDescent="0.5">
      <c r="A411" s="93" t="s">
        <v>521</v>
      </c>
      <c r="B411" s="25">
        <v>71</v>
      </c>
      <c r="C411" s="17"/>
      <c r="D411" s="25">
        <v>29</v>
      </c>
      <c r="E411" s="25">
        <v>23</v>
      </c>
      <c r="F411" s="25">
        <v>12</v>
      </c>
      <c r="G411" s="25">
        <v>7</v>
      </c>
      <c r="H411" s="17"/>
      <c r="I411" s="25">
        <v>7</v>
      </c>
      <c r="J411" s="25">
        <v>13</v>
      </c>
      <c r="K411" s="25">
        <v>12</v>
      </c>
      <c r="L411" s="25">
        <v>28</v>
      </c>
      <c r="M411" s="25">
        <v>4</v>
      </c>
      <c r="N411" s="123">
        <v>7</v>
      </c>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row>
    <row r="412" spans="1:69" s="29" customFormat="1" ht="49.5" customHeight="1" x14ac:dyDescent="0.5">
      <c r="A412" s="93" t="s">
        <v>65</v>
      </c>
      <c r="B412" s="25">
        <v>33</v>
      </c>
      <c r="C412" s="17"/>
      <c r="D412" s="25">
        <v>15</v>
      </c>
      <c r="E412" s="25">
        <v>5</v>
      </c>
      <c r="F412" s="25">
        <v>10</v>
      </c>
      <c r="G412" s="25">
        <v>3</v>
      </c>
      <c r="H412" s="17"/>
      <c r="I412" s="25">
        <v>7</v>
      </c>
      <c r="J412" s="25">
        <v>4</v>
      </c>
      <c r="K412" s="25">
        <v>5</v>
      </c>
      <c r="L412" s="25">
        <v>13</v>
      </c>
      <c r="M412" s="25">
        <v>2</v>
      </c>
      <c r="N412" s="123">
        <v>2</v>
      </c>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row>
    <row r="413" spans="1:69" s="29" customFormat="1" ht="42" customHeight="1" x14ac:dyDescent="0.5">
      <c r="A413" s="93" t="s">
        <v>560</v>
      </c>
      <c r="B413" s="25">
        <v>3</v>
      </c>
      <c r="C413" s="17"/>
      <c r="D413" s="25">
        <v>0</v>
      </c>
      <c r="E413" s="25">
        <v>2</v>
      </c>
      <c r="F413" s="25">
        <v>1</v>
      </c>
      <c r="G413" s="25">
        <v>0</v>
      </c>
      <c r="H413" s="17"/>
      <c r="I413" s="25">
        <v>1</v>
      </c>
      <c r="J413" s="25">
        <v>0</v>
      </c>
      <c r="K413" s="25">
        <v>1</v>
      </c>
      <c r="L413" s="25">
        <v>1</v>
      </c>
      <c r="M413" s="25">
        <v>0</v>
      </c>
      <c r="N413" s="123">
        <v>0</v>
      </c>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row>
    <row r="414" spans="1:69" s="29" customFormat="1" ht="57.75" customHeight="1" x14ac:dyDescent="0.5">
      <c r="A414" s="88" t="s">
        <v>167</v>
      </c>
      <c r="B414" s="22"/>
      <c r="C414" s="17"/>
      <c r="D414" s="22"/>
      <c r="E414" s="22"/>
      <c r="F414" s="22"/>
      <c r="G414" s="22"/>
      <c r="H414" s="17"/>
      <c r="I414" s="22"/>
      <c r="J414" s="22"/>
      <c r="K414" s="22"/>
      <c r="L414" s="22"/>
      <c r="M414" s="22"/>
      <c r="N414" s="8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row>
    <row r="415" spans="1:69" s="29" customFormat="1" ht="45.75" customHeight="1" x14ac:dyDescent="0.5">
      <c r="A415" s="88" t="s">
        <v>222</v>
      </c>
      <c r="B415" s="22">
        <v>103</v>
      </c>
      <c r="C415" s="17"/>
      <c r="D415" s="22">
        <v>44</v>
      </c>
      <c r="E415" s="22">
        <v>28</v>
      </c>
      <c r="F415" s="22">
        <v>22</v>
      </c>
      <c r="G415" s="22">
        <v>9</v>
      </c>
      <c r="H415" s="17"/>
      <c r="I415" s="22">
        <v>12</v>
      </c>
      <c r="J415" s="23">
        <v>17</v>
      </c>
      <c r="K415" s="22">
        <v>18</v>
      </c>
      <c r="L415" s="22">
        <v>41</v>
      </c>
      <c r="M415" s="22">
        <v>6</v>
      </c>
      <c r="N415" s="89">
        <v>9</v>
      </c>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row>
    <row r="416" spans="1:69" s="9" customFormat="1" ht="54" customHeight="1" x14ac:dyDescent="0.5">
      <c r="A416" s="88" t="s">
        <v>625</v>
      </c>
      <c r="B416" s="13">
        <v>6271678674</v>
      </c>
      <c r="C416" s="11"/>
      <c r="D416" s="13">
        <v>1138668728</v>
      </c>
      <c r="E416" s="13">
        <v>2756117825</v>
      </c>
      <c r="F416" s="13">
        <v>2100679714</v>
      </c>
      <c r="G416" s="13">
        <v>276212407</v>
      </c>
      <c r="H416" s="11"/>
      <c r="I416" s="13">
        <v>415507683</v>
      </c>
      <c r="J416" s="13">
        <v>902092993</v>
      </c>
      <c r="K416" s="13">
        <v>646546409</v>
      </c>
      <c r="L416" s="13">
        <v>830120935</v>
      </c>
      <c r="M416" s="13">
        <v>1810646775</v>
      </c>
      <c r="N416" s="90">
        <v>1666763879</v>
      </c>
    </row>
    <row r="417" spans="1:69" s="9" customFormat="1" ht="21" customHeight="1" x14ac:dyDescent="0.5">
      <c r="A417" s="88" t="s">
        <v>626</v>
      </c>
      <c r="B417" s="24">
        <v>0.81308154870394</v>
      </c>
      <c r="C417" s="20"/>
      <c r="D417" s="24">
        <v>0.92472668689054893</v>
      </c>
      <c r="E417" s="24">
        <v>0.9547801899402365</v>
      </c>
      <c r="F417" s="24">
        <v>0.71976039188778851</v>
      </c>
      <c r="G417" s="24">
        <v>0.41320922286617051</v>
      </c>
      <c r="H417" s="20"/>
      <c r="I417" s="24">
        <v>0.38058558510103813</v>
      </c>
      <c r="J417" s="24">
        <v>0.8900471658610104</v>
      </c>
      <c r="K417" s="24">
        <v>0.90835921213765491</v>
      </c>
      <c r="L417" s="24">
        <v>0.8920738041147126</v>
      </c>
      <c r="M417" s="24">
        <v>0.90415398953985771</v>
      </c>
      <c r="N417" s="92">
        <v>0.85263357254506722</v>
      </c>
    </row>
    <row r="418" spans="1:69" s="9" customFormat="1" ht="45" customHeight="1" x14ac:dyDescent="0.5">
      <c r="A418" s="83" t="s">
        <v>949</v>
      </c>
      <c r="B418" s="18">
        <v>28</v>
      </c>
      <c r="C418" s="17"/>
      <c r="D418" s="18">
        <v>0</v>
      </c>
      <c r="E418" s="18">
        <v>13</v>
      </c>
      <c r="F418" s="18">
        <v>12</v>
      </c>
      <c r="G418" s="18">
        <v>3</v>
      </c>
      <c r="H418" s="17"/>
      <c r="I418" s="18">
        <v>4</v>
      </c>
      <c r="J418" s="18">
        <v>6</v>
      </c>
      <c r="K418" s="18">
        <v>10</v>
      </c>
      <c r="L418" s="18">
        <v>5</v>
      </c>
      <c r="M418" s="18">
        <v>0</v>
      </c>
      <c r="N418" s="87">
        <v>3</v>
      </c>
    </row>
    <row r="419" spans="1:69" s="9" customFormat="1" ht="42" customHeight="1" x14ac:dyDescent="0.5">
      <c r="A419" s="83" t="s">
        <v>952</v>
      </c>
      <c r="B419" s="18">
        <v>13</v>
      </c>
      <c r="C419" s="17"/>
      <c r="D419" s="18">
        <v>6</v>
      </c>
      <c r="E419" s="18">
        <v>2</v>
      </c>
      <c r="F419" s="18">
        <v>3</v>
      </c>
      <c r="G419" s="18">
        <v>2</v>
      </c>
      <c r="H419" s="17"/>
      <c r="I419" s="18">
        <v>2</v>
      </c>
      <c r="J419" s="18">
        <v>3</v>
      </c>
      <c r="K419" s="18">
        <v>2</v>
      </c>
      <c r="L419" s="18">
        <v>4</v>
      </c>
      <c r="M419" s="18">
        <v>1</v>
      </c>
      <c r="N419" s="87">
        <v>1</v>
      </c>
    </row>
    <row r="420" spans="1:69" s="9" customFormat="1" ht="39" customHeight="1" x14ac:dyDescent="0.5">
      <c r="A420" s="83" t="s">
        <v>950</v>
      </c>
      <c r="B420" s="18">
        <v>20</v>
      </c>
      <c r="C420" s="17"/>
      <c r="D420" s="18">
        <v>7</v>
      </c>
      <c r="E420" s="18">
        <v>7</v>
      </c>
      <c r="F420" s="18">
        <v>6</v>
      </c>
      <c r="G420" s="18">
        <v>0</v>
      </c>
      <c r="H420" s="17"/>
      <c r="I420" s="18">
        <v>1</v>
      </c>
      <c r="J420" s="18">
        <v>4</v>
      </c>
      <c r="K420" s="18">
        <v>3</v>
      </c>
      <c r="L420" s="18">
        <v>6</v>
      </c>
      <c r="M420" s="18">
        <v>2</v>
      </c>
      <c r="N420" s="87">
        <v>4</v>
      </c>
    </row>
    <row r="421" spans="1:69" s="9" customFormat="1" ht="42.75" customHeight="1" x14ac:dyDescent="0.5">
      <c r="A421" s="83" t="s">
        <v>951</v>
      </c>
      <c r="B421" s="18">
        <v>6</v>
      </c>
      <c r="C421" s="17"/>
      <c r="D421" s="18">
        <v>0</v>
      </c>
      <c r="E421" s="18">
        <v>4</v>
      </c>
      <c r="F421" s="18">
        <v>2</v>
      </c>
      <c r="G421" s="18">
        <v>0</v>
      </c>
      <c r="H421" s="17"/>
      <c r="I421" s="18">
        <v>0</v>
      </c>
      <c r="J421" s="18">
        <v>1</v>
      </c>
      <c r="K421" s="18">
        <v>1</v>
      </c>
      <c r="L421" s="18">
        <v>1</v>
      </c>
      <c r="M421" s="18">
        <v>2</v>
      </c>
      <c r="N421" s="87">
        <v>1</v>
      </c>
    </row>
    <row r="422" spans="1:69" s="9" customFormat="1" ht="21" customHeight="1" x14ac:dyDescent="0.5">
      <c r="A422" s="83" t="s">
        <v>166</v>
      </c>
      <c r="B422" s="18">
        <v>14</v>
      </c>
      <c r="C422" s="17"/>
      <c r="D422" s="18">
        <v>4</v>
      </c>
      <c r="E422" s="18">
        <v>3</v>
      </c>
      <c r="F422" s="18">
        <v>6</v>
      </c>
      <c r="G422" s="18">
        <v>1</v>
      </c>
      <c r="H422" s="17"/>
      <c r="I422" s="18">
        <v>2</v>
      </c>
      <c r="J422" s="18">
        <v>5</v>
      </c>
      <c r="K422" s="18">
        <v>3</v>
      </c>
      <c r="L422" s="18">
        <v>2</v>
      </c>
      <c r="M422" s="18">
        <v>2</v>
      </c>
      <c r="N422" s="87">
        <v>0</v>
      </c>
    </row>
    <row r="423" spans="1:69" s="9" customFormat="1" ht="21" customHeight="1" x14ac:dyDescent="0.5">
      <c r="A423" s="83" t="s">
        <v>953</v>
      </c>
      <c r="B423" s="18">
        <v>45</v>
      </c>
      <c r="C423" s="17"/>
      <c r="D423" s="18">
        <v>30</v>
      </c>
      <c r="E423" s="18">
        <v>11</v>
      </c>
      <c r="F423" s="18">
        <v>3</v>
      </c>
      <c r="G423" s="18">
        <v>1</v>
      </c>
      <c r="H423" s="17"/>
      <c r="I423" s="18">
        <v>2</v>
      </c>
      <c r="J423" s="18">
        <v>6</v>
      </c>
      <c r="K423" s="18">
        <v>7</v>
      </c>
      <c r="L423" s="18">
        <v>27</v>
      </c>
      <c r="M423" s="18">
        <v>1</v>
      </c>
      <c r="N423" s="87">
        <v>2</v>
      </c>
    </row>
    <row r="424" spans="1:69" s="28" customFormat="1" ht="21" customHeight="1" x14ac:dyDescent="0.5">
      <c r="A424" s="83" t="s">
        <v>5</v>
      </c>
      <c r="B424" s="18">
        <v>9</v>
      </c>
      <c r="C424" s="17"/>
      <c r="D424" s="18">
        <v>1</v>
      </c>
      <c r="E424" s="18">
        <v>0</v>
      </c>
      <c r="F424" s="18">
        <v>3</v>
      </c>
      <c r="G424" s="18">
        <v>5</v>
      </c>
      <c r="H424" s="17"/>
      <c r="I424" s="18">
        <v>5</v>
      </c>
      <c r="J424" s="18">
        <v>0</v>
      </c>
      <c r="K424" s="18">
        <v>1</v>
      </c>
      <c r="L424" s="18">
        <v>1</v>
      </c>
      <c r="M424" s="18">
        <v>1</v>
      </c>
      <c r="N424" s="87">
        <v>1</v>
      </c>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row>
    <row r="425" spans="1:69" s="29" customFormat="1" ht="27" customHeight="1" x14ac:dyDescent="0.5">
      <c r="A425" s="83" t="s">
        <v>772</v>
      </c>
      <c r="B425" s="18">
        <v>20</v>
      </c>
      <c r="C425" s="17"/>
      <c r="D425" s="18">
        <v>6</v>
      </c>
      <c r="E425" s="18">
        <v>5</v>
      </c>
      <c r="F425" s="18">
        <v>7</v>
      </c>
      <c r="G425" s="18">
        <v>2</v>
      </c>
      <c r="H425" s="17"/>
      <c r="I425" s="18">
        <v>2</v>
      </c>
      <c r="J425" s="18">
        <v>5</v>
      </c>
      <c r="K425" s="18">
        <v>4</v>
      </c>
      <c r="L425" s="18">
        <v>4</v>
      </c>
      <c r="M425" s="18">
        <v>3</v>
      </c>
      <c r="N425" s="87">
        <v>2</v>
      </c>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row>
    <row r="426" spans="1:69" s="29" customFormat="1" ht="27" customHeight="1" x14ac:dyDescent="0.5">
      <c r="A426" s="93" t="s">
        <v>954</v>
      </c>
      <c r="B426" s="25">
        <v>49</v>
      </c>
      <c r="C426" s="17"/>
      <c r="D426" s="25">
        <v>13</v>
      </c>
      <c r="E426" s="25">
        <v>17</v>
      </c>
      <c r="F426" s="25">
        <v>16</v>
      </c>
      <c r="G426" s="25">
        <v>3</v>
      </c>
      <c r="H426" s="17"/>
      <c r="I426" s="25">
        <v>5</v>
      </c>
      <c r="J426" s="25">
        <v>11</v>
      </c>
      <c r="K426" s="25">
        <v>10</v>
      </c>
      <c r="L426" s="25">
        <v>13</v>
      </c>
      <c r="M426" s="25">
        <v>4</v>
      </c>
      <c r="N426" s="123">
        <v>6</v>
      </c>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row>
    <row r="427" spans="1:69" s="29" customFormat="1" ht="48.75" customHeight="1" x14ac:dyDescent="0.5">
      <c r="A427" s="88" t="s">
        <v>218</v>
      </c>
      <c r="B427" s="22"/>
      <c r="C427" s="17"/>
      <c r="D427" s="22"/>
      <c r="E427" s="22"/>
      <c r="F427" s="22"/>
      <c r="G427" s="22"/>
      <c r="H427" s="17"/>
      <c r="I427" s="22"/>
      <c r="J427" s="22"/>
      <c r="K427" s="22"/>
      <c r="L427" s="22"/>
      <c r="M427" s="22"/>
      <c r="N427" s="8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row>
    <row r="428" spans="1:69" s="29" customFormat="1" ht="45" customHeight="1" x14ac:dyDescent="0.5">
      <c r="A428" s="88" t="s">
        <v>222</v>
      </c>
      <c r="B428" s="22">
        <v>103</v>
      </c>
      <c r="C428" s="17"/>
      <c r="D428" s="22">
        <v>43</v>
      </c>
      <c r="E428" s="22">
        <v>29</v>
      </c>
      <c r="F428" s="22">
        <v>22</v>
      </c>
      <c r="G428" s="22">
        <v>9</v>
      </c>
      <c r="H428" s="17"/>
      <c r="I428" s="22">
        <v>13</v>
      </c>
      <c r="J428" s="23">
        <v>16</v>
      </c>
      <c r="K428" s="22">
        <v>18</v>
      </c>
      <c r="L428" s="22">
        <v>41</v>
      </c>
      <c r="M428" s="22">
        <v>6</v>
      </c>
      <c r="N428" s="89">
        <v>9</v>
      </c>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row>
    <row r="429" spans="1:69" s="9" customFormat="1" ht="24" customHeight="1" x14ac:dyDescent="0.5">
      <c r="A429" s="88" t="s">
        <v>625</v>
      </c>
      <c r="B429" s="13">
        <v>6261920661</v>
      </c>
      <c r="C429" s="11"/>
      <c r="D429" s="13">
        <v>1135206997</v>
      </c>
      <c r="E429" s="13">
        <v>2758612349</v>
      </c>
      <c r="F429" s="13">
        <v>2100679714</v>
      </c>
      <c r="G429" s="13">
        <v>267421601</v>
      </c>
      <c r="H429" s="11"/>
      <c r="I429" s="13">
        <v>409211401</v>
      </c>
      <c r="J429" s="13">
        <v>898631262</v>
      </c>
      <c r="K429" s="13">
        <v>646546409</v>
      </c>
      <c r="L429" s="13">
        <v>830120935</v>
      </c>
      <c r="M429" s="13">
        <v>1810646775</v>
      </c>
      <c r="N429" s="90">
        <v>1666763879</v>
      </c>
    </row>
    <row r="430" spans="1:69" s="9" customFormat="1" ht="18.75" customHeight="1" x14ac:dyDescent="0.5">
      <c r="A430" s="88" t="s">
        <v>626</v>
      </c>
      <c r="B430" s="24">
        <v>0.81181648702990927</v>
      </c>
      <c r="C430" s="20"/>
      <c r="D430" s="24">
        <v>0.92191537315212824</v>
      </c>
      <c r="E430" s="24">
        <f>E429/E2</f>
        <v>0.95397623798374942</v>
      </c>
      <c r="F430" s="24">
        <v>0.71976039188778851</v>
      </c>
      <c r="G430" s="24">
        <v>0.400058321517893</v>
      </c>
      <c r="H430" s="20"/>
      <c r="I430" s="24">
        <v>0.37481848555758362</v>
      </c>
      <c r="J430" s="24">
        <v>0.88663166004350402</v>
      </c>
      <c r="K430" s="24">
        <v>0.90835921213765491</v>
      </c>
      <c r="L430" s="24">
        <v>0.8920738041147126</v>
      </c>
      <c r="M430" s="24">
        <v>0.90415398953985771</v>
      </c>
      <c r="N430" s="92">
        <v>0.85263357254506722</v>
      </c>
    </row>
    <row r="431" spans="1:69" s="9" customFormat="1" ht="21" customHeight="1" x14ac:dyDescent="0.5">
      <c r="A431" s="83" t="s">
        <v>56</v>
      </c>
      <c r="B431" s="18">
        <v>11</v>
      </c>
      <c r="C431" s="17"/>
      <c r="D431" s="18">
        <v>1</v>
      </c>
      <c r="E431" s="18">
        <v>5</v>
      </c>
      <c r="F431" s="18">
        <v>5</v>
      </c>
      <c r="G431" s="18">
        <v>0</v>
      </c>
      <c r="H431" s="17"/>
      <c r="I431" s="18">
        <v>2</v>
      </c>
      <c r="J431" s="18">
        <v>3</v>
      </c>
      <c r="K431" s="18">
        <v>1</v>
      </c>
      <c r="L431" s="18">
        <v>4</v>
      </c>
      <c r="M431" s="18">
        <v>0</v>
      </c>
      <c r="N431" s="87">
        <v>1</v>
      </c>
    </row>
    <row r="432" spans="1:69" s="9" customFormat="1" ht="21" customHeight="1" x14ac:dyDescent="0.5">
      <c r="A432" s="83" t="s">
        <v>13</v>
      </c>
      <c r="B432" s="18">
        <v>80</v>
      </c>
      <c r="C432" s="17"/>
      <c r="D432" s="18">
        <v>41</v>
      </c>
      <c r="E432" s="18">
        <v>23</v>
      </c>
      <c r="F432" s="18">
        <v>11</v>
      </c>
      <c r="G432" s="18">
        <v>5</v>
      </c>
      <c r="H432" s="17"/>
      <c r="I432" s="18">
        <v>7</v>
      </c>
      <c r="J432" s="18">
        <v>12</v>
      </c>
      <c r="K432" s="18">
        <v>15</v>
      </c>
      <c r="L432" s="18">
        <v>34</v>
      </c>
      <c r="M432" s="18">
        <v>4</v>
      </c>
      <c r="N432" s="87">
        <v>8</v>
      </c>
    </row>
    <row r="433" spans="1:69" s="29" customFormat="1" ht="21.75" customHeight="1" x14ac:dyDescent="0.5">
      <c r="A433" s="83" t="s">
        <v>5</v>
      </c>
      <c r="B433" s="18">
        <v>12</v>
      </c>
      <c r="C433" s="17"/>
      <c r="D433" s="18">
        <v>1</v>
      </c>
      <c r="E433" s="18">
        <v>1</v>
      </c>
      <c r="F433" s="18">
        <v>6</v>
      </c>
      <c r="G433" s="18">
        <v>4</v>
      </c>
      <c r="H433" s="17"/>
      <c r="I433" s="18">
        <v>4</v>
      </c>
      <c r="J433" s="18">
        <v>1</v>
      </c>
      <c r="K433" s="18">
        <v>2</v>
      </c>
      <c r="L433" s="18">
        <v>3</v>
      </c>
      <c r="M433" s="18">
        <v>2</v>
      </c>
      <c r="N433" s="87">
        <v>0</v>
      </c>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row>
    <row r="434" spans="1:69" s="29" customFormat="1" ht="21.75" customHeight="1" x14ac:dyDescent="0.5">
      <c r="A434" s="83" t="s">
        <v>206</v>
      </c>
      <c r="B434" s="18">
        <v>14</v>
      </c>
      <c r="C434" s="17"/>
      <c r="D434" s="18">
        <v>5</v>
      </c>
      <c r="E434" s="18">
        <v>5</v>
      </c>
      <c r="F434" s="18">
        <v>3</v>
      </c>
      <c r="G434" s="18">
        <v>1</v>
      </c>
      <c r="H434" s="17"/>
      <c r="I434" s="18">
        <v>3</v>
      </c>
      <c r="J434" s="18">
        <v>5</v>
      </c>
      <c r="K434" s="18">
        <v>2</v>
      </c>
      <c r="L434" s="18">
        <v>4</v>
      </c>
      <c r="M434" s="18">
        <v>0</v>
      </c>
      <c r="N434" s="87">
        <v>0</v>
      </c>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row>
    <row r="435" spans="1:69" s="29" customFormat="1" ht="53.25" customHeight="1" x14ac:dyDescent="0.5">
      <c r="A435" s="88" t="s">
        <v>168</v>
      </c>
      <c r="B435" s="22"/>
      <c r="C435" s="17"/>
      <c r="D435" s="22"/>
      <c r="E435" s="31"/>
      <c r="F435" s="22"/>
      <c r="G435" s="22"/>
      <c r="H435" s="17"/>
      <c r="I435" s="22"/>
      <c r="J435" s="22"/>
      <c r="K435" s="22"/>
      <c r="L435" s="22"/>
      <c r="M435" s="22"/>
      <c r="N435" s="8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row>
    <row r="436" spans="1:69" s="29" customFormat="1" ht="54" customHeight="1" x14ac:dyDescent="0.5">
      <c r="A436" s="88" t="s">
        <v>222</v>
      </c>
      <c r="B436" s="22">
        <v>106</v>
      </c>
      <c r="C436" s="17"/>
      <c r="D436" s="22">
        <v>44</v>
      </c>
      <c r="E436" s="22">
        <v>29</v>
      </c>
      <c r="F436" s="22">
        <v>23</v>
      </c>
      <c r="G436" s="22">
        <v>10</v>
      </c>
      <c r="H436" s="17"/>
      <c r="I436" s="22">
        <v>15</v>
      </c>
      <c r="J436" s="23">
        <v>17</v>
      </c>
      <c r="K436" s="22">
        <v>18</v>
      </c>
      <c r="L436" s="22">
        <v>41</v>
      </c>
      <c r="M436" s="22">
        <v>6</v>
      </c>
      <c r="N436" s="89">
        <v>9</v>
      </c>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row>
    <row r="437" spans="1:69" s="9" customFormat="1" ht="42" customHeight="1" x14ac:dyDescent="0.5">
      <c r="A437" s="88" t="s">
        <v>625</v>
      </c>
      <c r="B437" s="13">
        <v>6311420329</v>
      </c>
      <c r="C437" s="11"/>
      <c r="D437" s="13">
        <v>1138668728</v>
      </c>
      <c r="E437" s="13">
        <v>2758612349</v>
      </c>
      <c r="F437" s="13">
        <v>2126396268</v>
      </c>
      <c r="G437" s="13">
        <v>287742984</v>
      </c>
      <c r="H437" s="11"/>
      <c r="I437" s="13">
        <v>455249338</v>
      </c>
      <c r="J437" s="13">
        <v>902092993</v>
      </c>
      <c r="K437" s="13">
        <v>646546409</v>
      </c>
      <c r="L437" s="13">
        <v>830120935</v>
      </c>
      <c r="M437" s="13">
        <v>1810646775</v>
      </c>
      <c r="N437" s="90">
        <v>1666763879</v>
      </c>
    </row>
    <row r="438" spans="1:69" s="9" customFormat="1" ht="21" customHeight="1" x14ac:dyDescent="0.5">
      <c r="A438" s="88" t="s">
        <v>626</v>
      </c>
      <c r="B438" s="24">
        <v>0.81823379072319646</v>
      </c>
      <c r="C438" s="20"/>
      <c r="D438" s="24">
        <v>0.92472668689054893</v>
      </c>
      <c r="E438" s="24">
        <f>E437/E2</f>
        <v>0.95397623798374942</v>
      </c>
      <c r="F438" s="24">
        <v>0.72857170989199682</v>
      </c>
      <c r="G438" s="24">
        <v>0.43045877661763737</v>
      </c>
      <c r="H438" s="20"/>
      <c r="I438" s="24">
        <v>0.41698708052430949</v>
      </c>
      <c r="J438" s="24">
        <v>0.8900471658610104</v>
      </c>
      <c r="K438" s="24">
        <v>0.90835921213765491</v>
      </c>
      <c r="L438" s="24">
        <v>0.8920738041147126</v>
      </c>
      <c r="M438" s="24">
        <v>0.90415398953985771</v>
      </c>
      <c r="N438" s="92">
        <v>0.85263357254506722</v>
      </c>
    </row>
    <row r="439" spans="1:69" s="9" customFormat="1" ht="21" customHeight="1" x14ac:dyDescent="0.5">
      <c r="A439" s="83" t="s">
        <v>57</v>
      </c>
      <c r="B439" s="18">
        <v>39</v>
      </c>
      <c r="C439" s="17"/>
      <c r="D439" s="18">
        <v>24</v>
      </c>
      <c r="E439" s="26">
        <v>7</v>
      </c>
      <c r="F439" s="18">
        <v>5</v>
      </c>
      <c r="G439" s="18">
        <v>3</v>
      </c>
      <c r="H439" s="17"/>
      <c r="I439" s="18">
        <v>4</v>
      </c>
      <c r="J439" s="18">
        <v>4</v>
      </c>
      <c r="K439" s="18">
        <v>4</v>
      </c>
      <c r="L439" s="18">
        <v>25</v>
      </c>
      <c r="M439" s="18">
        <v>1</v>
      </c>
      <c r="N439" s="87">
        <v>1</v>
      </c>
    </row>
    <row r="440" spans="1:69" s="9" customFormat="1" ht="21" customHeight="1" x14ac:dyDescent="0.5">
      <c r="A440" s="83" t="s">
        <v>109</v>
      </c>
      <c r="B440" s="18">
        <v>29</v>
      </c>
      <c r="C440" s="17"/>
      <c r="D440" s="18">
        <v>12</v>
      </c>
      <c r="E440" s="26">
        <v>13</v>
      </c>
      <c r="F440" s="18">
        <v>4</v>
      </c>
      <c r="G440" s="18">
        <v>0</v>
      </c>
      <c r="H440" s="17"/>
      <c r="I440" s="18">
        <v>2</v>
      </c>
      <c r="J440" s="18">
        <v>7</v>
      </c>
      <c r="K440" s="18">
        <v>7</v>
      </c>
      <c r="L440" s="18">
        <v>9</v>
      </c>
      <c r="M440" s="18">
        <v>1</v>
      </c>
      <c r="N440" s="87">
        <v>3</v>
      </c>
    </row>
    <row r="441" spans="1:69" s="9" customFormat="1" ht="21" customHeight="1" x14ac:dyDescent="0.5">
      <c r="A441" s="83" t="s">
        <v>55</v>
      </c>
      <c r="B441" s="18">
        <v>4</v>
      </c>
      <c r="C441" s="17"/>
      <c r="D441" s="18">
        <v>1</v>
      </c>
      <c r="E441" s="26">
        <v>2</v>
      </c>
      <c r="F441" s="18">
        <v>1</v>
      </c>
      <c r="G441" s="18">
        <v>0</v>
      </c>
      <c r="H441" s="17"/>
      <c r="I441" s="18">
        <v>0</v>
      </c>
      <c r="J441" s="18">
        <v>3</v>
      </c>
      <c r="K441" s="18">
        <v>0</v>
      </c>
      <c r="L441" s="18">
        <v>0</v>
      </c>
      <c r="M441" s="18">
        <v>0</v>
      </c>
      <c r="N441" s="87">
        <v>1</v>
      </c>
    </row>
    <row r="442" spans="1:69" s="9" customFormat="1" ht="21" customHeight="1" x14ac:dyDescent="0.5">
      <c r="A442" s="83" t="s">
        <v>110</v>
      </c>
      <c r="B442" s="18">
        <v>7</v>
      </c>
      <c r="C442" s="17"/>
      <c r="D442" s="18">
        <v>2</v>
      </c>
      <c r="E442" s="26">
        <v>1</v>
      </c>
      <c r="F442" s="18">
        <v>3</v>
      </c>
      <c r="G442" s="18">
        <v>1</v>
      </c>
      <c r="H442" s="17"/>
      <c r="I442" s="18">
        <v>1</v>
      </c>
      <c r="J442" s="18">
        <v>0</v>
      </c>
      <c r="K442" s="18">
        <v>3</v>
      </c>
      <c r="L442" s="18">
        <v>2</v>
      </c>
      <c r="M442" s="18">
        <v>0</v>
      </c>
      <c r="N442" s="87">
        <v>1</v>
      </c>
    </row>
    <row r="443" spans="1:69" s="9" customFormat="1" ht="21" customHeight="1" x14ac:dyDescent="0.5">
      <c r="A443" s="83" t="s">
        <v>111</v>
      </c>
      <c r="B443" s="18">
        <v>7</v>
      </c>
      <c r="C443" s="17"/>
      <c r="D443" s="18">
        <v>1</v>
      </c>
      <c r="E443" s="26">
        <v>2</v>
      </c>
      <c r="F443" s="18">
        <v>3</v>
      </c>
      <c r="G443" s="18">
        <v>1</v>
      </c>
      <c r="H443" s="17"/>
      <c r="I443" s="18">
        <v>2</v>
      </c>
      <c r="J443" s="18">
        <v>1</v>
      </c>
      <c r="K443" s="18">
        <v>3</v>
      </c>
      <c r="L443" s="18">
        <v>0</v>
      </c>
      <c r="M443" s="18">
        <v>1</v>
      </c>
      <c r="N443" s="87">
        <v>0</v>
      </c>
    </row>
    <row r="444" spans="1:69" s="28" customFormat="1" ht="21" customHeight="1" x14ac:dyDescent="0.5">
      <c r="A444" s="83" t="s">
        <v>112</v>
      </c>
      <c r="B444" s="18">
        <v>13</v>
      </c>
      <c r="C444" s="17"/>
      <c r="D444" s="18">
        <v>3</v>
      </c>
      <c r="E444" s="26">
        <v>3</v>
      </c>
      <c r="F444" s="18">
        <v>5</v>
      </c>
      <c r="G444" s="18">
        <v>2</v>
      </c>
      <c r="H444" s="17"/>
      <c r="I444" s="18">
        <v>3</v>
      </c>
      <c r="J444" s="18">
        <v>2</v>
      </c>
      <c r="K444" s="18">
        <v>0</v>
      </c>
      <c r="L444" s="18">
        <v>5</v>
      </c>
      <c r="M444" s="18">
        <v>2</v>
      </c>
      <c r="N444" s="87">
        <v>1</v>
      </c>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row>
    <row r="445" spans="1:69" s="28" customFormat="1" ht="25.75" customHeight="1" x14ac:dyDescent="0.5">
      <c r="A445" s="83" t="s">
        <v>5</v>
      </c>
      <c r="B445" s="18">
        <v>7</v>
      </c>
      <c r="C445" s="17"/>
      <c r="D445" s="18">
        <v>1</v>
      </c>
      <c r="E445" s="26">
        <v>1</v>
      </c>
      <c r="F445" s="18">
        <v>2</v>
      </c>
      <c r="G445" s="18">
        <v>3</v>
      </c>
      <c r="H445" s="17"/>
      <c r="I445" s="18">
        <v>3</v>
      </c>
      <c r="J445" s="18">
        <v>0</v>
      </c>
      <c r="K445" s="18">
        <v>1</v>
      </c>
      <c r="L445" s="18">
        <v>0</v>
      </c>
      <c r="M445" s="18">
        <v>1</v>
      </c>
      <c r="N445" s="87">
        <v>2</v>
      </c>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row>
    <row r="446" spans="1:69" s="28" customFormat="1" ht="21" customHeight="1" x14ac:dyDescent="0.5">
      <c r="A446" s="93" t="s">
        <v>72</v>
      </c>
      <c r="B446" s="25">
        <v>60</v>
      </c>
      <c r="C446" s="17"/>
      <c r="D446" s="25">
        <v>19</v>
      </c>
      <c r="E446" s="25">
        <v>21</v>
      </c>
      <c r="F446" s="25">
        <v>16</v>
      </c>
      <c r="G446" s="25">
        <v>4</v>
      </c>
      <c r="H446" s="17"/>
      <c r="I446" s="25">
        <v>8</v>
      </c>
      <c r="J446" s="25">
        <v>13</v>
      </c>
      <c r="K446" s="25">
        <v>13</v>
      </c>
      <c r="L446" s="25">
        <v>16</v>
      </c>
      <c r="M446" s="25">
        <v>4</v>
      </c>
      <c r="N446" s="123">
        <v>6</v>
      </c>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row>
    <row r="447" spans="1:69" s="29" customFormat="1" ht="21" customHeight="1" x14ac:dyDescent="0.5">
      <c r="A447" s="93" t="s">
        <v>73</v>
      </c>
      <c r="B447" s="25">
        <v>33</v>
      </c>
      <c r="C447" s="17"/>
      <c r="D447" s="25">
        <v>13</v>
      </c>
      <c r="E447" s="25">
        <v>15</v>
      </c>
      <c r="F447" s="25">
        <v>5</v>
      </c>
      <c r="G447" s="25">
        <v>0</v>
      </c>
      <c r="H447" s="17"/>
      <c r="I447" s="25">
        <v>2</v>
      </c>
      <c r="J447" s="25">
        <v>10</v>
      </c>
      <c r="K447" s="25">
        <v>7</v>
      </c>
      <c r="L447" s="25">
        <v>9</v>
      </c>
      <c r="M447" s="25">
        <v>1</v>
      </c>
      <c r="N447" s="123">
        <v>4</v>
      </c>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row>
    <row r="448" spans="1:69" s="29" customFormat="1" ht="21" customHeight="1" x14ac:dyDescent="0.5">
      <c r="A448" s="93" t="s">
        <v>74</v>
      </c>
      <c r="B448" s="25">
        <v>27</v>
      </c>
      <c r="C448" s="17"/>
      <c r="D448" s="25">
        <v>6</v>
      </c>
      <c r="E448" s="25">
        <v>6</v>
      </c>
      <c r="F448" s="25">
        <v>11</v>
      </c>
      <c r="G448" s="25">
        <v>4</v>
      </c>
      <c r="H448" s="17"/>
      <c r="I448" s="25">
        <v>6</v>
      </c>
      <c r="J448" s="25">
        <v>3</v>
      </c>
      <c r="K448" s="25">
        <v>6</v>
      </c>
      <c r="L448" s="25">
        <v>7</v>
      </c>
      <c r="M448" s="25">
        <v>3</v>
      </c>
      <c r="N448" s="123">
        <v>2</v>
      </c>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row>
    <row r="449" spans="1:69" s="29" customFormat="1" ht="44.25" customHeight="1" x14ac:dyDescent="0.5">
      <c r="A449" s="88" t="s">
        <v>169</v>
      </c>
      <c r="B449" s="22"/>
      <c r="C449" s="17"/>
      <c r="D449" s="22"/>
      <c r="E449" s="22"/>
      <c r="F449" s="22"/>
      <c r="G449" s="22"/>
      <c r="H449" s="17"/>
      <c r="I449" s="22"/>
      <c r="J449" s="22"/>
      <c r="K449" s="22"/>
      <c r="L449" s="22"/>
      <c r="M449" s="22"/>
      <c r="N449" s="8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row>
    <row r="450" spans="1:69" s="29" customFormat="1" ht="42.75" customHeight="1" x14ac:dyDescent="0.5">
      <c r="A450" s="88" t="s">
        <v>222</v>
      </c>
      <c r="B450" s="22">
        <v>106</v>
      </c>
      <c r="C450" s="17"/>
      <c r="D450" s="22">
        <v>44</v>
      </c>
      <c r="E450" s="22">
        <v>29</v>
      </c>
      <c r="F450" s="22">
        <v>23</v>
      </c>
      <c r="G450" s="22">
        <v>10</v>
      </c>
      <c r="H450" s="17"/>
      <c r="I450" s="22">
        <v>15</v>
      </c>
      <c r="J450" s="23">
        <v>17</v>
      </c>
      <c r="K450" s="22">
        <v>18</v>
      </c>
      <c r="L450" s="22">
        <v>41</v>
      </c>
      <c r="M450" s="22">
        <v>6</v>
      </c>
      <c r="N450" s="89">
        <v>9</v>
      </c>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row>
    <row r="451" spans="1:69" s="9" customFormat="1" ht="39" customHeight="1" x14ac:dyDescent="0.5">
      <c r="A451" s="88" t="s">
        <v>625</v>
      </c>
      <c r="B451" s="13">
        <v>6311420329</v>
      </c>
      <c r="C451" s="11"/>
      <c r="D451" s="13">
        <v>1138668728</v>
      </c>
      <c r="E451" s="13">
        <v>2758612349</v>
      </c>
      <c r="F451" s="13">
        <v>2126396268</v>
      </c>
      <c r="G451" s="13">
        <v>287742984</v>
      </c>
      <c r="H451" s="11"/>
      <c r="I451" s="13">
        <v>455249338</v>
      </c>
      <c r="J451" s="13">
        <v>902092993</v>
      </c>
      <c r="K451" s="13">
        <v>646546409</v>
      </c>
      <c r="L451" s="13">
        <v>830120935</v>
      </c>
      <c r="M451" s="13">
        <v>1810646775</v>
      </c>
      <c r="N451" s="90">
        <v>1666763879</v>
      </c>
    </row>
    <row r="452" spans="1:69" s="9" customFormat="1" ht="21" customHeight="1" x14ac:dyDescent="0.5">
      <c r="A452" s="88" t="s">
        <v>626</v>
      </c>
      <c r="B452" s="24">
        <v>0.81823379072319646</v>
      </c>
      <c r="C452" s="20"/>
      <c r="D452" s="24">
        <v>0.92472668689054893</v>
      </c>
      <c r="E452" s="24">
        <f>E451/E2</f>
        <v>0.95397623798374942</v>
      </c>
      <c r="F452" s="24">
        <v>0.72857170989199682</v>
      </c>
      <c r="G452" s="24">
        <v>0.43045877661763737</v>
      </c>
      <c r="H452" s="20"/>
      <c r="I452" s="24">
        <v>0.41698708052430949</v>
      </c>
      <c r="J452" s="24">
        <v>0.8900471658610104</v>
      </c>
      <c r="K452" s="24">
        <v>0.90835921213765491</v>
      </c>
      <c r="L452" s="24">
        <v>0.8920738041147126</v>
      </c>
      <c r="M452" s="24">
        <v>0.90415398953985771</v>
      </c>
      <c r="N452" s="92">
        <v>0.85263357254506722</v>
      </c>
    </row>
    <row r="453" spans="1:69" s="9" customFormat="1" ht="21" customHeight="1" x14ac:dyDescent="0.5">
      <c r="A453" s="83" t="s">
        <v>518</v>
      </c>
      <c r="B453" s="18">
        <v>17</v>
      </c>
      <c r="C453" s="17"/>
      <c r="D453" s="18">
        <v>5</v>
      </c>
      <c r="E453" s="18">
        <v>4</v>
      </c>
      <c r="F453" s="18">
        <v>4</v>
      </c>
      <c r="G453" s="18">
        <v>4</v>
      </c>
      <c r="H453" s="17"/>
      <c r="I453" s="18">
        <v>4</v>
      </c>
      <c r="J453" s="18">
        <v>1</v>
      </c>
      <c r="K453" s="18">
        <v>4</v>
      </c>
      <c r="L453" s="18">
        <v>5</v>
      </c>
      <c r="M453" s="18">
        <v>1</v>
      </c>
      <c r="N453" s="87">
        <v>2</v>
      </c>
    </row>
    <row r="454" spans="1:69" s="9" customFormat="1" ht="21" customHeight="1" x14ac:dyDescent="0.5">
      <c r="A454" s="83" t="s">
        <v>519</v>
      </c>
      <c r="B454" s="18">
        <v>66</v>
      </c>
      <c r="C454" s="17"/>
      <c r="D454" s="18">
        <v>28</v>
      </c>
      <c r="E454" s="18">
        <v>19</v>
      </c>
      <c r="F454" s="18">
        <v>12</v>
      </c>
      <c r="G454" s="18">
        <v>7</v>
      </c>
      <c r="H454" s="17"/>
      <c r="I454" s="18">
        <v>6</v>
      </c>
      <c r="J454" s="18">
        <v>11</v>
      </c>
      <c r="K454" s="18">
        <v>12</v>
      </c>
      <c r="L454" s="18">
        <v>28</v>
      </c>
      <c r="M454" s="18">
        <v>4</v>
      </c>
      <c r="N454" s="87">
        <v>5</v>
      </c>
    </row>
    <row r="455" spans="1:69" s="9" customFormat="1" ht="21" customHeight="1" x14ac:dyDescent="0.5">
      <c r="A455" s="83" t="s">
        <v>520</v>
      </c>
      <c r="B455" s="18">
        <v>64</v>
      </c>
      <c r="C455" s="17"/>
      <c r="D455" s="18">
        <v>22</v>
      </c>
      <c r="E455" s="18">
        <v>19</v>
      </c>
      <c r="F455" s="18">
        <v>16</v>
      </c>
      <c r="G455" s="18">
        <v>7</v>
      </c>
      <c r="H455" s="17"/>
      <c r="I455" s="18">
        <v>9</v>
      </c>
      <c r="J455" s="18">
        <v>10</v>
      </c>
      <c r="K455" s="18">
        <v>11</v>
      </c>
      <c r="L455" s="18">
        <v>23</v>
      </c>
      <c r="M455" s="18">
        <v>5</v>
      </c>
      <c r="N455" s="87">
        <v>6</v>
      </c>
    </row>
    <row r="456" spans="1:69" s="9" customFormat="1" ht="21" customHeight="1" x14ac:dyDescent="0.5">
      <c r="A456" s="83" t="s">
        <v>6</v>
      </c>
      <c r="B456" s="18">
        <v>39</v>
      </c>
      <c r="C456" s="17"/>
      <c r="D456" s="18">
        <v>15</v>
      </c>
      <c r="E456" s="18">
        <v>8</v>
      </c>
      <c r="F456" s="18">
        <v>12</v>
      </c>
      <c r="G456" s="18">
        <v>4</v>
      </c>
      <c r="H456" s="17"/>
      <c r="I456" s="18">
        <v>5</v>
      </c>
      <c r="J456" s="18">
        <v>4</v>
      </c>
      <c r="K456" s="18">
        <v>9</v>
      </c>
      <c r="L456" s="18">
        <v>15</v>
      </c>
      <c r="M456" s="18">
        <v>2</v>
      </c>
      <c r="N456" s="87">
        <v>4</v>
      </c>
    </row>
    <row r="457" spans="1:69" s="28" customFormat="1" ht="21" customHeight="1" x14ac:dyDescent="0.5">
      <c r="A457" s="83" t="s">
        <v>129</v>
      </c>
      <c r="B457" s="18">
        <v>9</v>
      </c>
      <c r="C457" s="17"/>
      <c r="D457" s="18">
        <v>7</v>
      </c>
      <c r="E457" s="18">
        <v>1</v>
      </c>
      <c r="F457" s="18">
        <v>1</v>
      </c>
      <c r="G457" s="18">
        <v>0</v>
      </c>
      <c r="H457" s="17"/>
      <c r="I457" s="18">
        <v>0</v>
      </c>
      <c r="J457" s="18">
        <v>2</v>
      </c>
      <c r="K457" s="18">
        <v>2</v>
      </c>
      <c r="L457" s="18">
        <v>5</v>
      </c>
      <c r="M457" s="18">
        <v>0</v>
      </c>
      <c r="N457" s="87">
        <v>0</v>
      </c>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row>
    <row r="458" spans="1:69" s="28" customFormat="1" ht="21" customHeight="1" x14ac:dyDescent="0.5">
      <c r="A458" s="83" t="s">
        <v>66</v>
      </c>
      <c r="B458" s="18">
        <v>37</v>
      </c>
      <c r="C458" s="17"/>
      <c r="D458" s="18">
        <v>23</v>
      </c>
      <c r="E458" s="18">
        <v>7</v>
      </c>
      <c r="F458" s="18">
        <v>5</v>
      </c>
      <c r="G458" s="18">
        <v>2</v>
      </c>
      <c r="H458" s="17"/>
      <c r="I458" s="18">
        <v>4</v>
      </c>
      <c r="J458" s="18">
        <v>10</v>
      </c>
      <c r="K458" s="18">
        <v>3</v>
      </c>
      <c r="L458" s="18">
        <v>14</v>
      </c>
      <c r="M458" s="18">
        <v>0</v>
      </c>
      <c r="N458" s="87">
        <v>6</v>
      </c>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row>
    <row r="459" spans="1:69" s="28" customFormat="1" ht="21" customHeight="1" x14ac:dyDescent="0.5">
      <c r="A459" s="93" t="s">
        <v>521</v>
      </c>
      <c r="B459" s="25">
        <v>69</v>
      </c>
      <c r="C459" s="17"/>
      <c r="D459" s="25">
        <v>29</v>
      </c>
      <c r="E459" s="25">
        <v>20</v>
      </c>
      <c r="F459" s="25">
        <v>13</v>
      </c>
      <c r="G459" s="25">
        <v>7</v>
      </c>
      <c r="H459" s="17"/>
      <c r="I459" s="25">
        <v>7</v>
      </c>
      <c r="J459" s="25">
        <v>11</v>
      </c>
      <c r="K459" s="25">
        <v>13</v>
      </c>
      <c r="L459" s="25">
        <v>29</v>
      </c>
      <c r="M459" s="25">
        <v>4</v>
      </c>
      <c r="N459" s="123">
        <v>5</v>
      </c>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row>
    <row r="460" spans="1:69" s="29" customFormat="1" ht="22.5" customHeight="1" x14ac:dyDescent="0.5">
      <c r="A460" s="93" t="s">
        <v>65</v>
      </c>
      <c r="B460" s="25">
        <v>33</v>
      </c>
      <c r="C460" s="17"/>
      <c r="D460" s="25">
        <v>14</v>
      </c>
      <c r="E460" s="25">
        <v>8</v>
      </c>
      <c r="F460" s="25">
        <v>8</v>
      </c>
      <c r="G460" s="25">
        <v>3</v>
      </c>
      <c r="H460" s="17"/>
      <c r="I460" s="25">
        <v>6</v>
      </c>
      <c r="J460" s="25">
        <v>5</v>
      </c>
      <c r="K460" s="25">
        <v>5</v>
      </c>
      <c r="L460" s="25">
        <v>12</v>
      </c>
      <c r="M460" s="25">
        <v>2</v>
      </c>
      <c r="N460" s="123">
        <v>3</v>
      </c>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row>
    <row r="461" spans="1:69" s="29" customFormat="1" ht="21" customHeight="1" x14ac:dyDescent="0.5">
      <c r="A461" s="93" t="s">
        <v>560</v>
      </c>
      <c r="B461" s="25">
        <v>4</v>
      </c>
      <c r="C461" s="17"/>
      <c r="D461" s="25">
        <v>1</v>
      </c>
      <c r="E461" s="25">
        <v>1</v>
      </c>
      <c r="F461" s="25">
        <v>2</v>
      </c>
      <c r="G461" s="25">
        <v>0</v>
      </c>
      <c r="H461" s="17"/>
      <c r="I461" s="25">
        <v>2</v>
      </c>
      <c r="J461" s="25">
        <v>1</v>
      </c>
      <c r="K461" s="25">
        <v>0</v>
      </c>
      <c r="L461" s="25">
        <v>0</v>
      </c>
      <c r="M461" s="25">
        <v>0</v>
      </c>
      <c r="N461" s="123">
        <v>1</v>
      </c>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row>
    <row r="462" spans="1:69" s="29" customFormat="1" ht="96" customHeight="1" x14ac:dyDescent="0.5">
      <c r="A462" s="88" t="s">
        <v>600</v>
      </c>
      <c r="B462" s="22"/>
      <c r="C462" s="17"/>
      <c r="D462" s="22"/>
      <c r="E462" s="22"/>
      <c r="F462" s="22"/>
      <c r="G462" s="22"/>
      <c r="H462" s="17"/>
      <c r="I462" s="22"/>
      <c r="J462" s="22"/>
      <c r="K462" s="22"/>
      <c r="L462" s="22"/>
      <c r="M462" s="22"/>
      <c r="N462" s="8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row>
    <row r="463" spans="1:69" s="29" customFormat="1" ht="65.25" customHeight="1" x14ac:dyDescent="0.5">
      <c r="A463" s="88" t="s">
        <v>229</v>
      </c>
      <c r="B463" s="22">
        <v>60</v>
      </c>
      <c r="C463" s="17"/>
      <c r="D463" s="22">
        <v>19</v>
      </c>
      <c r="E463" s="185">
        <v>21</v>
      </c>
      <c r="F463" s="22">
        <v>16</v>
      </c>
      <c r="G463" s="22">
        <v>4</v>
      </c>
      <c r="H463" s="17"/>
      <c r="I463" s="22">
        <v>8</v>
      </c>
      <c r="J463" s="22">
        <v>13</v>
      </c>
      <c r="K463" s="22">
        <v>13</v>
      </c>
      <c r="L463" s="22">
        <v>16</v>
      </c>
      <c r="M463" s="22">
        <v>4</v>
      </c>
      <c r="N463" s="89">
        <v>6</v>
      </c>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row>
    <row r="464" spans="1:69" s="9" customFormat="1" ht="23.25" customHeight="1" x14ac:dyDescent="0.5">
      <c r="A464" s="88" t="s">
        <v>625</v>
      </c>
      <c r="B464" s="13">
        <v>2351961060</v>
      </c>
      <c r="C464" s="11"/>
      <c r="D464" s="13">
        <v>571374851</v>
      </c>
      <c r="E464" s="13">
        <v>968073726</v>
      </c>
      <c r="F464" s="13">
        <v>625768559</v>
      </c>
      <c r="G464" s="13">
        <v>186743924</v>
      </c>
      <c r="H464" s="11"/>
      <c r="I464" s="13">
        <v>305836337</v>
      </c>
      <c r="J464" s="13">
        <v>663662583</v>
      </c>
      <c r="K464" s="13">
        <v>545102768</v>
      </c>
      <c r="L464" s="13">
        <v>313117261</v>
      </c>
      <c r="M464" s="13">
        <v>422905285</v>
      </c>
      <c r="N464" s="90">
        <v>101336826</v>
      </c>
    </row>
    <row r="465" spans="1:69" s="9" customFormat="1" ht="21" customHeight="1" x14ac:dyDescent="0.5">
      <c r="A465" s="88" t="s">
        <v>626</v>
      </c>
      <c r="B465" s="24">
        <v>0.30491615412058343</v>
      </c>
      <c r="C465" s="20"/>
      <c r="D465" s="24">
        <v>0.46402044769056927</v>
      </c>
      <c r="E465" s="24">
        <f>E464/E2</f>
        <v>0.33477676976077042</v>
      </c>
      <c r="F465" s="24">
        <v>0.2144084223097785</v>
      </c>
      <c r="G465" s="24">
        <v>0.279365842212219</v>
      </c>
      <c r="H465" s="20"/>
      <c r="I465" s="24">
        <v>0.2801317665702544</v>
      </c>
      <c r="J465" s="24">
        <v>0.65480056454351321</v>
      </c>
      <c r="K465" s="24">
        <v>0.76583693603738645</v>
      </c>
      <c r="L465" s="24">
        <v>0.33648555816057008</v>
      </c>
      <c r="M465" s="24">
        <v>0.21117951105081806</v>
      </c>
      <c r="N465" s="92">
        <v>5.1838884362310961E-2</v>
      </c>
    </row>
    <row r="466" spans="1:69" s="9" customFormat="1" ht="21" customHeight="1" x14ac:dyDescent="0.5">
      <c r="A466" s="83" t="s">
        <v>109</v>
      </c>
      <c r="B466" s="18">
        <v>23</v>
      </c>
      <c r="C466" s="17"/>
      <c r="D466" s="18">
        <v>11</v>
      </c>
      <c r="E466" s="26">
        <v>9</v>
      </c>
      <c r="F466" s="18">
        <v>3</v>
      </c>
      <c r="G466" s="18">
        <v>0</v>
      </c>
      <c r="H466" s="17"/>
      <c r="I466" s="18">
        <v>1</v>
      </c>
      <c r="J466" s="18">
        <v>8</v>
      </c>
      <c r="K466" s="18">
        <v>7</v>
      </c>
      <c r="L466" s="18">
        <v>5</v>
      </c>
      <c r="M466" s="18">
        <v>0</v>
      </c>
      <c r="N466" s="87">
        <v>2</v>
      </c>
    </row>
    <row r="467" spans="1:69" s="9" customFormat="1" ht="21" customHeight="1" x14ac:dyDescent="0.5">
      <c r="A467" s="83" t="s">
        <v>55</v>
      </c>
      <c r="B467" s="18">
        <v>7</v>
      </c>
      <c r="C467" s="17"/>
      <c r="D467" s="18">
        <v>2</v>
      </c>
      <c r="E467" s="26">
        <v>3</v>
      </c>
      <c r="F467" s="18">
        <v>1</v>
      </c>
      <c r="G467" s="18">
        <v>1</v>
      </c>
      <c r="H467" s="17"/>
      <c r="I467" s="18">
        <v>2</v>
      </c>
      <c r="J467" s="18">
        <v>0</v>
      </c>
      <c r="K467" s="18">
        <v>2</v>
      </c>
      <c r="L467" s="18">
        <v>2</v>
      </c>
      <c r="M467" s="18">
        <v>0</v>
      </c>
      <c r="N467" s="87">
        <v>1</v>
      </c>
    </row>
    <row r="468" spans="1:69" s="9" customFormat="1" ht="21" customHeight="1" x14ac:dyDescent="0.5">
      <c r="A468" s="83" t="s">
        <v>110</v>
      </c>
      <c r="B468" s="18">
        <v>4</v>
      </c>
      <c r="C468" s="17"/>
      <c r="D468" s="18">
        <v>1</v>
      </c>
      <c r="E468" s="26">
        <v>0</v>
      </c>
      <c r="F468" s="18">
        <v>2</v>
      </c>
      <c r="G468" s="18">
        <v>1</v>
      </c>
      <c r="H468" s="17"/>
      <c r="I468" s="18">
        <v>1</v>
      </c>
      <c r="J468" s="18">
        <v>0</v>
      </c>
      <c r="K468" s="18">
        <v>2</v>
      </c>
      <c r="L468" s="18">
        <v>0</v>
      </c>
      <c r="M468" s="18">
        <v>0</v>
      </c>
      <c r="N468" s="87">
        <v>1</v>
      </c>
    </row>
    <row r="469" spans="1:69" s="9" customFormat="1" ht="21" customHeight="1" x14ac:dyDescent="0.5">
      <c r="A469" s="83" t="s">
        <v>111</v>
      </c>
      <c r="B469" s="18">
        <v>4</v>
      </c>
      <c r="C469" s="17"/>
      <c r="D469" s="18">
        <v>1</v>
      </c>
      <c r="E469" s="26">
        <v>3</v>
      </c>
      <c r="F469" s="18">
        <v>0</v>
      </c>
      <c r="G469" s="18">
        <v>0</v>
      </c>
      <c r="H469" s="17"/>
      <c r="I469" s="18">
        <v>0</v>
      </c>
      <c r="J469" s="18">
        <v>1</v>
      </c>
      <c r="K469" s="18">
        <v>0</v>
      </c>
      <c r="L469" s="18">
        <v>2</v>
      </c>
      <c r="M469" s="18">
        <v>1</v>
      </c>
      <c r="N469" s="87">
        <v>0</v>
      </c>
    </row>
    <row r="470" spans="1:69" s="28" customFormat="1" ht="21" customHeight="1" x14ac:dyDescent="0.5">
      <c r="A470" s="83" t="s">
        <v>112</v>
      </c>
      <c r="B470" s="18">
        <v>15</v>
      </c>
      <c r="C470" s="17"/>
      <c r="D470" s="188">
        <v>1</v>
      </c>
      <c r="E470" s="26">
        <v>5</v>
      </c>
      <c r="F470" s="18">
        <v>8</v>
      </c>
      <c r="G470" s="18">
        <v>1</v>
      </c>
      <c r="H470" s="17"/>
      <c r="I470" s="18">
        <v>3</v>
      </c>
      <c r="J470" s="18">
        <v>2</v>
      </c>
      <c r="K470" s="18">
        <v>0</v>
      </c>
      <c r="L470" s="18">
        <v>6</v>
      </c>
      <c r="M470" s="18">
        <v>3</v>
      </c>
      <c r="N470" s="87">
        <v>1</v>
      </c>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row>
    <row r="471" spans="1:69" s="28" customFormat="1" ht="21" customHeight="1" x14ac:dyDescent="0.5">
      <c r="A471" s="83" t="s">
        <v>5</v>
      </c>
      <c r="B471" s="18">
        <v>7</v>
      </c>
      <c r="C471" s="17"/>
      <c r="D471" s="18">
        <v>3</v>
      </c>
      <c r="E471" s="26">
        <v>1</v>
      </c>
      <c r="F471" s="18">
        <v>2</v>
      </c>
      <c r="G471" s="18">
        <v>1</v>
      </c>
      <c r="H471" s="17"/>
      <c r="I471" s="18">
        <v>1</v>
      </c>
      <c r="J471" s="18">
        <v>2</v>
      </c>
      <c r="K471" s="18">
        <v>2</v>
      </c>
      <c r="L471" s="18">
        <v>1</v>
      </c>
      <c r="M471" s="18">
        <v>0</v>
      </c>
      <c r="N471" s="87">
        <v>1</v>
      </c>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row>
    <row r="472" spans="1:69" s="28" customFormat="1" ht="21" customHeight="1" x14ac:dyDescent="0.5">
      <c r="A472" s="93" t="s">
        <v>171</v>
      </c>
      <c r="B472" s="25">
        <v>30</v>
      </c>
      <c r="C472" s="17"/>
      <c r="D472" s="25">
        <v>13</v>
      </c>
      <c r="E472" s="25">
        <v>12</v>
      </c>
      <c r="F472" s="25">
        <v>4</v>
      </c>
      <c r="G472" s="25">
        <v>1</v>
      </c>
      <c r="H472" s="17"/>
      <c r="I472" s="25">
        <v>3</v>
      </c>
      <c r="J472" s="25">
        <v>8</v>
      </c>
      <c r="K472" s="25">
        <v>9</v>
      </c>
      <c r="L472" s="25">
        <v>7</v>
      </c>
      <c r="M472" s="25">
        <v>0</v>
      </c>
      <c r="N472" s="123">
        <v>3</v>
      </c>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row>
    <row r="473" spans="1:69" s="29" customFormat="1" ht="21" customHeight="1" x14ac:dyDescent="0.5">
      <c r="A473" s="93" t="s">
        <v>173</v>
      </c>
      <c r="B473" s="25">
        <v>23</v>
      </c>
      <c r="C473" s="17"/>
      <c r="D473" s="25">
        <v>3</v>
      </c>
      <c r="E473" s="25">
        <v>8</v>
      </c>
      <c r="F473" s="25">
        <v>10</v>
      </c>
      <c r="G473" s="25">
        <v>2</v>
      </c>
      <c r="H473" s="17"/>
      <c r="I473" s="25">
        <v>4</v>
      </c>
      <c r="J473" s="25">
        <v>3</v>
      </c>
      <c r="K473" s="25">
        <v>2</v>
      </c>
      <c r="L473" s="25">
        <v>8</v>
      </c>
      <c r="M473" s="25">
        <v>4</v>
      </c>
      <c r="N473" s="123">
        <v>2</v>
      </c>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row>
    <row r="474" spans="1:69" s="29" customFormat="1" ht="21.75" customHeight="1" x14ac:dyDescent="0.5">
      <c r="A474" s="93" t="s">
        <v>172</v>
      </c>
      <c r="B474" s="25">
        <v>19</v>
      </c>
      <c r="C474" s="17"/>
      <c r="D474" s="25">
        <v>2</v>
      </c>
      <c r="E474" s="25">
        <v>8</v>
      </c>
      <c r="F474" s="25">
        <v>8</v>
      </c>
      <c r="G474" s="25">
        <v>1</v>
      </c>
      <c r="H474" s="17"/>
      <c r="I474" s="25">
        <v>3</v>
      </c>
      <c r="J474" s="25">
        <v>3</v>
      </c>
      <c r="K474" s="25">
        <v>0</v>
      </c>
      <c r="L474" s="25">
        <v>8</v>
      </c>
      <c r="M474" s="25">
        <v>4</v>
      </c>
      <c r="N474" s="123">
        <v>1</v>
      </c>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row>
    <row r="475" spans="1:69" s="29" customFormat="1" ht="39.75" customHeight="1" x14ac:dyDescent="0.5">
      <c r="A475" s="88" t="s">
        <v>170</v>
      </c>
      <c r="B475" s="22"/>
      <c r="C475" s="17"/>
      <c r="D475" s="22"/>
      <c r="E475" s="22"/>
      <c r="F475" s="22"/>
      <c r="G475" s="22"/>
      <c r="H475" s="17"/>
      <c r="I475" s="22"/>
      <c r="J475" s="22"/>
      <c r="K475" s="22"/>
      <c r="L475" s="22"/>
      <c r="M475" s="22"/>
      <c r="N475" s="8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row>
    <row r="476" spans="1:69" s="29" customFormat="1" ht="61.5" customHeight="1" x14ac:dyDescent="0.5">
      <c r="A476" s="88" t="s">
        <v>229</v>
      </c>
      <c r="B476" s="22">
        <v>60</v>
      </c>
      <c r="C476" s="17"/>
      <c r="D476" s="22">
        <v>19</v>
      </c>
      <c r="E476" s="22">
        <v>21</v>
      </c>
      <c r="F476" s="22">
        <v>16</v>
      </c>
      <c r="G476" s="22">
        <v>4</v>
      </c>
      <c r="H476" s="17"/>
      <c r="I476" s="22">
        <v>8</v>
      </c>
      <c r="J476" s="22">
        <v>13</v>
      </c>
      <c r="K476" s="22">
        <v>13</v>
      </c>
      <c r="L476" s="22">
        <v>16</v>
      </c>
      <c r="M476" s="22">
        <v>4</v>
      </c>
      <c r="N476" s="89">
        <v>6</v>
      </c>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row>
    <row r="477" spans="1:69" s="9" customFormat="1" ht="39.75" customHeight="1" x14ac:dyDescent="0.5">
      <c r="A477" s="88" t="s">
        <v>625</v>
      </c>
      <c r="B477" s="13">
        <v>2351961060</v>
      </c>
      <c r="C477" s="11"/>
      <c r="D477" s="13">
        <v>571374851</v>
      </c>
      <c r="E477" s="13">
        <v>968073726</v>
      </c>
      <c r="F477" s="13">
        <v>625768559</v>
      </c>
      <c r="G477" s="13">
        <v>186743924</v>
      </c>
      <c r="H477" s="11"/>
      <c r="I477" s="13">
        <v>305836337</v>
      </c>
      <c r="J477" s="13">
        <v>663662583</v>
      </c>
      <c r="K477" s="13">
        <v>545102768</v>
      </c>
      <c r="L477" s="13">
        <v>313117261</v>
      </c>
      <c r="M477" s="13">
        <v>422905285</v>
      </c>
      <c r="N477" s="90">
        <v>101336826</v>
      </c>
    </row>
    <row r="478" spans="1:69" s="9" customFormat="1" ht="21" customHeight="1" x14ac:dyDescent="0.5">
      <c r="A478" s="88" t="s">
        <v>626</v>
      </c>
      <c r="B478" s="24">
        <v>0.30491615412058343</v>
      </c>
      <c r="C478" s="20"/>
      <c r="D478" s="24">
        <v>0.46402044769056927</v>
      </c>
      <c r="E478" s="24">
        <f>E477/E2</f>
        <v>0.33477676976077042</v>
      </c>
      <c r="F478" s="24">
        <v>0.2144084223097785</v>
      </c>
      <c r="G478" s="24">
        <v>0.279365842212219</v>
      </c>
      <c r="H478" s="20"/>
      <c r="I478" s="24">
        <v>0.2801317665702544</v>
      </c>
      <c r="J478" s="24">
        <v>0.65480056454351321</v>
      </c>
      <c r="K478" s="24">
        <v>0.76583693603738645</v>
      </c>
      <c r="L478" s="24">
        <v>0.33648555816057008</v>
      </c>
      <c r="M478" s="24">
        <v>0.21117951105081806</v>
      </c>
      <c r="N478" s="92">
        <v>5.1838884362310961E-2</v>
      </c>
    </row>
    <row r="479" spans="1:69" s="9" customFormat="1" ht="21" customHeight="1" x14ac:dyDescent="0.5">
      <c r="A479" s="83" t="s">
        <v>518</v>
      </c>
      <c r="B479" s="18">
        <v>10</v>
      </c>
      <c r="C479" s="17"/>
      <c r="D479" s="18">
        <v>2</v>
      </c>
      <c r="E479" s="18">
        <v>5</v>
      </c>
      <c r="F479" s="18">
        <v>2</v>
      </c>
      <c r="G479" s="18">
        <v>1</v>
      </c>
      <c r="H479" s="17"/>
      <c r="I479" s="18">
        <v>0</v>
      </c>
      <c r="J479" s="18">
        <v>1</v>
      </c>
      <c r="K479" s="18">
        <v>4</v>
      </c>
      <c r="L479" s="18">
        <v>4</v>
      </c>
      <c r="M479" s="18">
        <v>0</v>
      </c>
      <c r="N479" s="87">
        <v>1</v>
      </c>
    </row>
    <row r="480" spans="1:69" s="9" customFormat="1" ht="21" customHeight="1" x14ac:dyDescent="0.5">
      <c r="A480" s="83" t="s">
        <v>519</v>
      </c>
      <c r="B480" s="18">
        <v>34</v>
      </c>
      <c r="C480" s="17"/>
      <c r="D480" s="18">
        <v>10</v>
      </c>
      <c r="E480" s="18">
        <v>14</v>
      </c>
      <c r="F480" s="18">
        <v>8</v>
      </c>
      <c r="G480" s="18">
        <v>2</v>
      </c>
      <c r="H480" s="17"/>
      <c r="I480" s="18">
        <v>3</v>
      </c>
      <c r="J480" s="18">
        <v>7</v>
      </c>
      <c r="K480" s="18">
        <v>7</v>
      </c>
      <c r="L480" s="18">
        <v>10</v>
      </c>
      <c r="M480" s="18">
        <v>3</v>
      </c>
      <c r="N480" s="87">
        <v>4</v>
      </c>
    </row>
    <row r="481" spans="1:69" s="9" customFormat="1" ht="26.15" customHeight="1" x14ac:dyDescent="0.5">
      <c r="A481" s="83" t="s">
        <v>520</v>
      </c>
      <c r="B481" s="18">
        <v>36</v>
      </c>
      <c r="C481" s="17"/>
      <c r="D481" s="18">
        <v>9</v>
      </c>
      <c r="E481" s="18">
        <v>14</v>
      </c>
      <c r="F481" s="18">
        <v>10</v>
      </c>
      <c r="G481" s="18">
        <v>3</v>
      </c>
      <c r="H481" s="17"/>
      <c r="I481" s="18">
        <v>5</v>
      </c>
      <c r="J481" s="18">
        <v>7</v>
      </c>
      <c r="K481" s="18">
        <v>9</v>
      </c>
      <c r="L481" s="18">
        <v>11</v>
      </c>
      <c r="M481" s="18">
        <v>2</v>
      </c>
      <c r="N481" s="87">
        <v>2</v>
      </c>
    </row>
    <row r="482" spans="1:69" s="9" customFormat="1" ht="21" customHeight="1" x14ac:dyDescent="0.5">
      <c r="A482" s="83" t="s">
        <v>6</v>
      </c>
      <c r="B482" s="18">
        <v>22</v>
      </c>
      <c r="C482" s="17"/>
      <c r="D482" s="18">
        <v>5</v>
      </c>
      <c r="E482" s="18">
        <v>5</v>
      </c>
      <c r="F482" s="18">
        <v>9</v>
      </c>
      <c r="G482" s="18">
        <v>3</v>
      </c>
      <c r="H482" s="17"/>
      <c r="I482" s="18">
        <v>4</v>
      </c>
      <c r="J482" s="18">
        <v>2</v>
      </c>
      <c r="K482" s="18">
        <v>8</v>
      </c>
      <c r="L482" s="18">
        <v>7</v>
      </c>
      <c r="M482" s="18">
        <v>1</v>
      </c>
      <c r="N482" s="87">
        <v>0</v>
      </c>
    </row>
    <row r="483" spans="1:69" s="28" customFormat="1" ht="21" customHeight="1" x14ac:dyDescent="0.5">
      <c r="A483" s="83" t="s">
        <v>129</v>
      </c>
      <c r="B483" s="18">
        <v>3</v>
      </c>
      <c r="C483" s="17"/>
      <c r="D483" s="18">
        <v>2</v>
      </c>
      <c r="E483" s="18">
        <v>1</v>
      </c>
      <c r="F483" s="18">
        <v>0</v>
      </c>
      <c r="G483" s="18">
        <v>0</v>
      </c>
      <c r="H483" s="17"/>
      <c r="I483" s="18">
        <v>0</v>
      </c>
      <c r="J483" s="18">
        <v>0</v>
      </c>
      <c r="K483" s="18">
        <v>1</v>
      </c>
      <c r="L483" s="18">
        <v>2</v>
      </c>
      <c r="M483" s="18">
        <v>0</v>
      </c>
      <c r="N483" s="87">
        <v>0</v>
      </c>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row>
    <row r="484" spans="1:69" s="28" customFormat="1" ht="21" customHeight="1" x14ac:dyDescent="0.5">
      <c r="A484" s="83" t="s">
        <v>66</v>
      </c>
      <c r="B484" s="18">
        <v>16</v>
      </c>
      <c r="C484" s="17"/>
      <c r="D484" s="18">
        <v>6</v>
      </c>
      <c r="E484" s="18">
        <v>4</v>
      </c>
      <c r="F484" s="18">
        <v>4</v>
      </c>
      <c r="G484" s="18">
        <v>2</v>
      </c>
      <c r="H484" s="17"/>
      <c r="I484" s="18">
        <v>2</v>
      </c>
      <c r="J484" s="18">
        <v>4</v>
      </c>
      <c r="K484" s="18">
        <v>5</v>
      </c>
      <c r="L484" s="18">
        <v>2</v>
      </c>
      <c r="M484" s="18">
        <v>0</v>
      </c>
      <c r="N484" s="87">
        <v>3</v>
      </c>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row>
    <row r="485" spans="1:69" s="28" customFormat="1" ht="21" customHeight="1" x14ac:dyDescent="0.5">
      <c r="A485" s="93" t="s">
        <v>521</v>
      </c>
      <c r="B485" s="25">
        <v>36</v>
      </c>
      <c r="C485" s="17"/>
      <c r="D485" s="25">
        <v>11</v>
      </c>
      <c r="E485" s="25">
        <v>15</v>
      </c>
      <c r="F485" s="25">
        <v>8</v>
      </c>
      <c r="G485" s="25">
        <v>2</v>
      </c>
      <c r="H485" s="17"/>
      <c r="I485" s="25">
        <v>3</v>
      </c>
      <c r="J485" s="25">
        <v>7</v>
      </c>
      <c r="K485" s="25">
        <v>8</v>
      </c>
      <c r="L485" s="25">
        <v>11</v>
      </c>
      <c r="M485" s="25">
        <v>3</v>
      </c>
      <c r="N485" s="123">
        <v>4</v>
      </c>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row>
    <row r="486" spans="1:69" s="29" customFormat="1" ht="21" customHeight="1" x14ac:dyDescent="0.5">
      <c r="A486" s="93" t="s">
        <v>65</v>
      </c>
      <c r="B486" s="25">
        <v>19</v>
      </c>
      <c r="C486" s="17"/>
      <c r="D486" s="25">
        <v>6</v>
      </c>
      <c r="E486" s="25">
        <v>6</v>
      </c>
      <c r="F486" s="25">
        <v>6</v>
      </c>
      <c r="G486" s="25">
        <v>1</v>
      </c>
      <c r="H486" s="17"/>
      <c r="I486" s="25">
        <v>3</v>
      </c>
      <c r="J486" s="25">
        <v>4</v>
      </c>
      <c r="K486" s="25">
        <v>5</v>
      </c>
      <c r="L486" s="25">
        <v>5</v>
      </c>
      <c r="M486" s="25">
        <v>1</v>
      </c>
      <c r="N486" s="123">
        <v>1</v>
      </c>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row>
    <row r="487" spans="1:69" s="29" customFormat="1" ht="18" customHeight="1" x14ac:dyDescent="0.5">
      <c r="A487" s="93" t="s">
        <v>560</v>
      </c>
      <c r="B487" s="25">
        <v>5</v>
      </c>
      <c r="C487" s="17"/>
      <c r="D487" s="25">
        <v>2</v>
      </c>
      <c r="E487" s="25">
        <v>0</v>
      </c>
      <c r="F487" s="25">
        <v>2</v>
      </c>
      <c r="G487" s="25">
        <v>1</v>
      </c>
      <c r="H487" s="17"/>
      <c r="I487" s="25">
        <v>2</v>
      </c>
      <c r="J487" s="25">
        <v>2</v>
      </c>
      <c r="K487" s="25">
        <v>0</v>
      </c>
      <c r="L487" s="25">
        <v>0</v>
      </c>
      <c r="M487" s="25">
        <v>0</v>
      </c>
      <c r="N487" s="123">
        <v>1</v>
      </c>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row>
    <row r="488" spans="1:69" s="29" customFormat="1" ht="42" customHeight="1" x14ac:dyDescent="0.5">
      <c r="A488" s="88" t="s">
        <v>601</v>
      </c>
      <c r="B488" s="22"/>
      <c r="C488" s="17"/>
      <c r="D488" s="22"/>
      <c r="E488" s="22"/>
      <c r="F488" s="22"/>
      <c r="G488" s="22"/>
      <c r="H488" s="17"/>
      <c r="I488" s="22"/>
      <c r="J488" s="22"/>
      <c r="K488" s="22"/>
      <c r="L488" s="22"/>
      <c r="M488" s="22"/>
      <c r="N488" s="8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row>
    <row r="489" spans="1:69" s="29" customFormat="1" ht="65.25" customHeight="1" x14ac:dyDescent="0.5">
      <c r="A489" s="88" t="s">
        <v>229</v>
      </c>
      <c r="B489" s="22">
        <v>60</v>
      </c>
      <c r="C489" s="17"/>
      <c r="D489" s="22">
        <v>19</v>
      </c>
      <c r="E489" s="22">
        <v>21</v>
      </c>
      <c r="F489" s="22">
        <v>16</v>
      </c>
      <c r="G489" s="22">
        <v>4</v>
      </c>
      <c r="H489" s="17"/>
      <c r="I489" s="22">
        <v>8</v>
      </c>
      <c r="J489" s="22">
        <v>13</v>
      </c>
      <c r="K489" s="22">
        <v>13</v>
      </c>
      <c r="L489" s="22">
        <v>16</v>
      </c>
      <c r="M489" s="22">
        <v>4</v>
      </c>
      <c r="N489" s="89">
        <v>6</v>
      </c>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row>
    <row r="490" spans="1:69" s="9" customFormat="1" ht="51" customHeight="1" x14ac:dyDescent="0.5">
      <c r="A490" s="88" t="s">
        <v>625</v>
      </c>
      <c r="B490" s="13">
        <v>2351961060</v>
      </c>
      <c r="C490" s="11"/>
      <c r="D490" s="13">
        <v>571374851</v>
      </c>
      <c r="E490" s="13">
        <v>968073726</v>
      </c>
      <c r="F490" s="13">
        <v>625768559</v>
      </c>
      <c r="G490" s="13">
        <v>186743924</v>
      </c>
      <c r="H490" s="11"/>
      <c r="I490" s="13">
        <v>305836337</v>
      </c>
      <c r="J490" s="13">
        <v>663662583</v>
      </c>
      <c r="K490" s="13">
        <v>545102768</v>
      </c>
      <c r="L490" s="13">
        <v>313117261</v>
      </c>
      <c r="M490" s="13">
        <v>422905285</v>
      </c>
      <c r="N490" s="90">
        <v>101336826</v>
      </c>
    </row>
    <row r="491" spans="1:69" s="9" customFormat="1" ht="21" customHeight="1" x14ac:dyDescent="0.5">
      <c r="A491" s="88" t="s">
        <v>626</v>
      </c>
      <c r="B491" s="24">
        <v>0.30491615412058343</v>
      </c>
      <c r="C491" s="20"/>
      <c r="D491" s="24">
        <v>0.46402044769056927</v>
      </c>
      <c r="E491" s="24">
        <f>E490/E2</f>
        <v>0.33477676976077042</v>
      </c>
      <c r="F491" s="24">
        <v>0.2144084223097785</v>
      </c>
      <c r="G491" s="24">
        <v>0.279365842212219</v>
      </c>
      <c r="H491" s="20"/>
      <c r="I491" s="24">
        <v>0.2801317665702544</v>
      </c>
      <c r="J491" s="24">
        <v>0.65480056454351321</v>
      </c>
      <c r="K491" s="24">
        <v>0.76583693603738645</v>
      </c>
      <c r="L491" s="24">
        <v>0.33648555816057008</v>
      </c>
      <c r="M491" s="24">
        <v>0.21117951105081806</v>
      </c>
      <c r="N491" s="92">
        <v>5.1838884362310961E-2</v>
      </c>
    </row>
    <row r="492" spans="1:69" s="9" customFormat="1" ht="20.25" customHeight="1" x14ac:dyDescent="0.5">
      <c r="A492" s="83" t="s">
        <v>177</v>
      </c>
      <c r="B492" s="18">
        <v>24</v>
      </c>
      <c r="C492" s="17"/>
      <c r="D492" s="18">
        <v>5</v>
      </c>
      <c r="E492" s="18">
        <v>8</v>
      </c>
      <c r="F492" s="18">
        <v>10</v>
      </c>
      <c r="G492" s="18">
        <v>1</v>
      </c>
      <c r="H492" s="17"/>
      <c r="I492" s="18">
        <v>3</v>
      </c>
      <c r="J492" s="18">
        <v>4</v>
      </c>
      <c r="K492" s="18">
        <v>5</v>
      </c>
      <c r="L492" s="18">
        <v>6</v>
      </c>
      <c r="M492" s="18">
        <v>3</v>
      </c>
      <c r="N492" s="87">
        <v>3</v>
      </c>
    </row>
    <row r="493" spans="1:69" s="9" customFormat="1" ht="19.5" customHeight="1" x14ac:dyDescent="0.5">
      <c r="A493" s="83" t="s">
        <v>178</v>
      </c>
      <c r="B493" s="18">
        <v>21</v>
      </c>
      <c r="C493" s="17"/>
      <c r="D493" s="18">
        <v>1</v>
      </c>
      <c r="E493" s="18">
        <v>7</v>
      </c>
      <c r="F493" s="18">
        <v>10</v>
      </c>
      <c r="G493" s="18">
        <v>3</v>
      </c>
      <c r="H493" s="17"/>
      <c r="I493" s="18">
        <v>4</v>
      </c>
      <c r="J493" s="18">
        <v>3</v>
      </c>
      <c r="K493" s="18">
        <v>4</v>
      </c>
      <c r="L493" s="18">
        <v>6</v>
      </c>
      <c r="M493" s="18">
        <v>2</v>
      </c>
      <c r="N493" s="87">
        <v>2</v>
      </c>
    </row>
    <row r="494" spans="1:69" s="9" customFormat="1" ht="66.75" customHeight="1" x14ac:dyDescent="0.5">
      <c r="A494" s="83" t="s">
        <v>179</v>
      </c>
      <c r="B494" s="18">
        <v>21</v>
      </c>
      <c r="C494" s="17"/>
      <c r="D494" s="18">
        <v>8</v>
      </c>
      <c r="E494" s="18">
        <v>5</v>
      </c>
      <c r="F494" s="18">
        <v>8</v>
      </c>
      <c r="G494" s="18">
        <v>0</v>
      </c>
      <c r="H494" s="17"/>
      <c r="I494" s="18">
        <v>3</v>
      </c>
      <c r="J494" s="18">
        <v>4</v>
      </c>
      <c r="K494" s="18">
        <v>5</v>
      </c>
      <c r="L494" s="18">
        <v>7</v>
      </c>
      <c r="M494" s="18">
        <v>0</v>
      </c>
      <c r="N494" s="87">
        <v>2</v>
      </c>
    </row>
    <row r="495" spans="1:69" s="9" customFormat="1" ht="21" customHeight="1" x14ac:dyDescent="0.5">
      <c r="A495" s="83" t="s">
        <v>21</v>
      </c>
      <c r="B495" s="18">
        <v>29</v>
      </c>
      <c r="C495" s="17"/>
      <c r="D495" s="18">
        <v>11</v>
      </c>
      <c r="E495" s="18">
        <v>13</v>
      </c>
      <c r="F495" s="18">
        <v>4</v>
      </c>
      <c r="G495" s="18">
        <v>1</v>
      </c>
      <c r="H495" s="17"/>
      <c r="I495" s="18">
        <v>4</v>
      </c>
      <c r="J495" s="18">
        <v>8</v>
      </c>
      <c r="K495" s="18">
        <v>6</v>
      </c>
      <c r="L495" s="18">
        <v>6</v>
      </c>
      <c r="M495" s="18">
        <v>1</v>
      </c>
      <c r="N495" s="87">
        <v>4</v>
      </c>
    </row>
    <row r="496" spans="1:69" s="28" customFormat="1" ht="21" customHeight="1" x14ac:dyDescent="0.5">
      <c r="A496" s="83" t="s">
        <v>731</v>
      </c>
      <c r="B496" s="18">
        <v>0</v>
      </c>
      <c r="C496" s="17">
        <v>0</v>
      </c>
      <c r="D496" s="18">
        <v>0</v>
      </c>
      <c r="E496" s="18">
        <v>0</v>
      </c>
      <c r="F496" s="18">
        <v>0</v>
      </c>
      <c r="G496" s="18">
        <v>0</v>
      </c>
      <c r="H496" s="17"/>
      <c r="I496" s="18">
        <v>0</v>
      </c>
      <c r="J496" s="18">
        <v>0</v>
      </c>
      <c r="K496" s="18">
        <v>0</v>
      </c>
      <c r="L496" s="18">
        <v>0</v>
      </c>
      <c r="M496" s="18">
        <v>0</v>
      </c>
      <c r="N496" s="87">
        <v>0</v>
      </c>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row>
    <row r="497" spans="1:69" s="28" customFormat="1" ht="21" customHeight="1" x14ac:dyDescent="0.5">
      <c r="A497" s="83" t="s">
        <v>175</v>
      </c>
      <c r="B497" s="18">
        <v>6</v>
      </c>
      <c r="C497" s="17"/>
      <c r="D497" s="18">
        <v>1</v>
      </c>
      <c r="E497" s="18">
        <v>3</v>
      </c>
      <c r="F497" s="18">
        <v>2</v>
      </c>
      <c r="G497" s="18">
        <v>0</v>
      </c>
      <c r="H497" s="17"/>
      <c r="I497" s="18">
        <v>0</v>
      </c>
      <c r="J497" s="18">
        <v>2</v>
      </c>
      <c r="K497" s="18">
        <v>3</v>
      </c>
      <c r="L497" s="18">
        <v>1</v>
      </c>
      <c r="M497" s="18">
        <v>0</v>
      </c>
      <c r="N497" s="87">
        <v>0</v>
      </c>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row>
    <row r="498" spans="1:69" s="29" customFormat="1" x14ac:dyDescent="0.5">
      <c r="A498" s="93" t="s">
        <v>174</v>
      </c>
      <c r="B498" s="25">
        <v>35</v>
      </c>
      <c r="C498" s="17"/>
      <c r="D498" s="25">
        <v>8</v>
      </c>
      <c r="E498" s="25">
        <v>11</v>
      </c>
      <c r="F498" s="25">
        <v>13</v>
      </c>
      <c r="G498" s="25">
        <v>3</v>
      </c>
      <c r="H498" s="17"/>
      <c r="I498" s="25">
        <v>5</v>
      </c>
      <c r="J498" s="25">
        <v>6</v>
      </c>
      <c r="K498" s="25">
        <v>7</v>
      </c>
      <c r="L498" s="25">
        <v>11</v>
      </c>
      <c r="M498" s="25">
        <v>2</v>
      </c>
      <c r="N498" s="123">
        <v>4</v>
      </c>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row>
    <row r="499" spans="1:69" s="29" customFormat="1" ht="24" customHeight="1" x14ac:dyDescent="0.5">
      <c r="A499" s="93" t="s">
        <v>176</v>
      </c>
      <c r="B499" s="25">
        <v>25</v>
      </c>
      <c r="C499" s="17"/>
      <c r="D499" s="25">
        <v>11</v>
      </c>
      <c r="E499" s="25">
        <v>10</v>
      </c>
      <c r="F499" s="25">
        <v>3</v>
      </c>
      <c r="G499" s="25">
        <v>1</v>
      </c>
      <c r="H499" s="17"/>
      <c r="I499" s="25">
        <v>3</v>
      </c>
      <c r="J499" s="25">
        <v>7</v>
      </c>
      <c r="K499" s="25">
        <v>6</v>
      </c>
      <c r="L499" s="25">
        <v>5</v>
      </c>
      <c r="M499" s="25">
        <v>2</v>
      </c>
      <c r="N499" s="123">
        <v>2</v>
      </c>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row>
    <row r="500" spans="1:69" s="29" customFormat="1" ht="39" customHeight="1" x14ac:dyDescent="0.5">
      <c r="A500" s="88" t="s">
        <v>180</v>
      </c>
      <c r="B500" s="22"/>
      <c r="C500" s="17"/>
      <c r="D500" s="22"/>
      <c r="E500" s="22"/>
      <c r="F500" s="22"/>
      <c r="G500" s="22"/>
      <c r="H500" s="17"/>
      <c r="I500" s="22"/>
      <c r="J500" s="22"/>
      <c r="K500" s="22"/>
      <c r="L500" s="22"/>
      <c r="M500" s="22"/>
      <c r="N500" s="8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row>
    <row r="501" spans="1:69" s="29" customFormat="1" ht="44.25" customHeight="1" x14ac:dyDescent="0.5">
      <c r="A501" s="88" t="s">
        <v>222</v>
      </c>
      <c r="B501" s="22">
        <v>106</v>
      </c>
      <c r="C501" s="17"/>
      <c r="D501" s="22">
        <v>44</v>
      </c>
      <c r="E501" s="22">
        <v>29</v>
      </c>
      <c r="F501" s="22">
        <v>23</v>
      </c>
      <c r="G501" s="22">
        <v>10</v>
      </c>
      <c r="H501" s="17"/>
      <c r="I501" s="22">
        <v>15</v>
      </c>
      <c r="J501" s="23">
        <v>17</v>
      </c>
      <c r="K501" s="22">
        <v>18</v>
      </c>
      <c r="L501" s="22">
        <v>41</v>
      </c>
      <c r="M501" s="22">
        <v>6</v>
      </c>
      <c r="N501" s="89">
        <v>9</v>
      </c>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row>
    <row r="502" spans="1:69" s="9" customFormat="1" ht="25.5" customHeight="1" x14ac:dyDescent="0.5">
      <c r="A502" s="88" t="s">
        <v>625</v>
      </c>
      <c r="B502" s="13">
        <v>6311420329</v>
      </c>
      <c r="C502" s="11"/>
      <c r="D502" s="13">
        <v>1138668728</v>
      </c>
      <c r="E502" s="13">
        <v>2758612349</v>
      </c>
      <c r="F502" s="13">
        <v>2126396268</v>
      </c>
      <c r="G502" s="13">
        <v>287742984</v>
      </c>
      <c r="H502" s="11"/>
      <c r="I502" s="13">
        <v>455249338</v>
      </c>
      <c r="J502" s="13">
        <v>902092993</v>
      </c>
      <c r="K502" s="13">
        <v>646546409</v>
      </c>
      <c r="L502" s="13">
        <v>830120935</v>
      </c>
      <c r="M502" s="13">
        <v>1810646775</v>
      </c>
      <c r="N502" s="90">
        <v>1666763879</v>
      </c>
    </row>
    <row r="503" spans="1:69" s="9" customFormat="1" ht="21" customHeight="1" x14ac:dyDescent="0.5">
      <c r="A503" s="88" t="s">
        <v>626</v>
      </c>
      <c r="B503" s="24">
        <v>0.81823379072319646</v>
      </c>
      <c r="C503" s="20"/>
      <c r="D503" s="24">
        <v>0.92472668689054893</v>
      </c>
      <c r="E503" s="24">
        <f>E502/E2</f>
        <v>0.95397623798374942</v>
      </c>
      <c r="F503" s="24">
        <v>0.72857170989199682</v>
      </c>
      <c r="G503" s="24">
        <v>0.43045877661763737</v>
      </c>
      <c r="H503" s="20"/>
      <c r="I503" s="24">
        <v>0.41698708052430949</v>
      </c>
      <c r="J503" s="24">
        <v>0.8900471658610104</v>
      </c>
      <c r="K503" s="24">
        <v>0.90835921213765491</v>
      </c>
      <c r="L503" s="24">
        <v>0.8920738041147126</v>
      </c>
      <c r="M503" s="24">
        <v>0.90415398953985771</v>
      </c>
      <c r="N503" s="92">
        <v>0.85263357254506722</v>
      </c>
    </row>
    <row r="504" spans="1:69" s="9" customFormat="1" ht="21" customHeight="1" x14ac:dyDescent="0.5">
      <c r="A504" s="83" t="s">
        <v>956</v>
      </c>
      <c r="B504" s="18">
        <v>6</v>
      </c>
      <c r="C504" s="17"/>
      <c r="D504" s="18">
        <v>5</v>
      </c>
      <c r="E504" s="18">
        <v>1</v>
      </c>
      <c r="F504" s="18">
        <v>0</v>
      </c>
      <c r="G504" s="18">
        <v>0</v>
      </c>
      <c r="H504" s="17"/>
      <c r="I504" s="18">
        <v>0</v>
      </c>
      <c r="J504" s="18">
        <v>2</v>
      </c>
      <c r="K504" s="18">
        <v>0</v>
      </c>
      <c r="L504" s="18">
        <v>3</v>
      </c>
      <c r="M504" s="18">
        <v>0</v>
      </c>
      <c r="N504" s="87">
        <v>1</v>
      </c>
    </row>
    <row r="505" spans="1:69" s="9" customFormat="1" ht="21" customHeight="1" x14ac:dyDescent="0.5">
      <c r="A505" s="83" t="s">
        <v>957</v>
      </c>
      <c r="B505" s="18">
        <v>13</v>
      </c>
      <c r="C505" s="17"/>
      <c r="D505" s="18">
        <v>4</v>
      </c>
      <c r="E505" s="18">
        <v>5</v>
      </c>
      <c r="F505" s="18">
        <v>4</v>
      </c>
      <c r="G505" s="18">
        <v>0</v>
      </c>
      <c r="H505" s="17"/>
      <c r="I505" s="18">
        <v>1</v>
      </c>
      <c r="J505" s="18">
        <v>4</v>
      </c>
      <c r="K505" s="18">
        <v>0</v>
      </c>
      <c r="L505" s="18">
        <v>5</v>
      </c>
      <c r="M505" s="18">
        <v>2</v>
      </c>
      <c r="N505" s="87">
        <v>1</v>
      </c>
    </row>
    <row r="506" spans="1:69" s="9" customFormat="1" ht="41.25" customHeight="1" x14ac:dyDescent="0.5">
      <c r="A506" s="83" t="s">
        <v>960</v>
      </c>
      <c r="B506" s="18">
        <v>19</v>
      </c>
      <c r="C506" s="17"/>
      <c r="D506" s="18">
        <v>17</v>
      </c>
      <c r="E506" s="18">
        <v>2</v>
      </c>
      <c r="F506" s="18">
        <v>0</v>
      </c>
      <c r="G506" s="18">
        <v>0</v>
      </c>
      <c r="H506" s="17"/>
      <c r="I506" s="18">
        <v>0</v>
      </c>
      <c r="J506" s="18">
        <v>3</v>
      </c>
      <c r="K506" s="18">
        <v>1</v>
      </c>
      <c r="L506" s="18">
        <v>14</v>
      </c>
      <c r="M506" s="18">
        <v>0</v>
      </c>
      <c r="N506" s="87">
        <v>1</v>
      </c>
    </row>
    <row r="507" spans="1:69" s="9" customFormat="1" ht="21" customHeight="1" x14ac:dyDescent="0.5">
      <c r="A507" s="83" t="s">
        <v>958</v>
      </c>
      <c r="B507" s="18">
        <v>5</v>
      </c>
      <c r="C507" s="17"/>
      <c r="D507" s="18">
        <v>4</v>
      </c>
      <c r="E507" s="18">
        <v>1</v>
      </c>
      <c r="F507" s="18">
        <v>0</v>
      </c>
      <c r="G507" s="18">
        <v>0</v>
      </c>
      <c r="H507" s="17"/>
      <c r="I507" s="18">
        <v>0</v>
      </c>
      <c r="J507" s="18">
        <v>0</v>
      </c>
      <c r="K507" s="18">
        <v>1</v>
      </c>
      <c r="L507" s="18">
        <v>4</v>
      </c>
      <c r="M507" s="18">
        <v>0</v>
      </c>
      <c r="N507" s="87">
        <v>0</v>
      </c>
    </row>
    <row r="508" spans="1:69" s="9" customFormat="1" ht="21" customHeight="1" x14ac:dyDescent="0.5">
      <c r="A508" s="83" t="s">
        <v>22</v>
      </c>
      <c r="B508" s="18">
        <v>65</v>
      </c>
      <c r="C508" s="17"/>
      <c r="D508" s="18">
        <v>19</v>
      </c>
      <c r="E508" s="18">
        <v>19</v>
      </c>
      <c r="F508" s="18">
        <v>18</v>
      </c>
      <c r="G508" s="18">
        <v>9</v>
      </c>
      <c r="H508" s="17"/>
      <c r="I508" s="18">
        <v>13</v>
      </c>
      <c r="J508" s="18">
        <v>9</v>
      </c>
      <c r="K508" s="18">
        <v>15</v>
      </c>
      <c r="L508" s="18">
        <v>17</v>
      </c>
      <c r="M508" s="18">
        <v>4</v>
      </c>
      <c r="N508" s="87">
        <v>7</v>
      </c>
    </row>
    <row r="509" spans="1:69" s="28" customFormat="1" ht="21" customHeight="1" x14ac:dyDescent="0.5">
      <c r="A509" s="83" t="s">
        <v>5</v>
      </c>
      <c r="B509" s="18">
        <v>4</v>
      </c>
      <c r="C509" s="17"/>
      <c r="D509" s="18">
        <v>0</v>
      </c>
      <c r="E509" s="18">
        <v>2</v>
      </c>
      <c r="F509" s="18">
        <v>1</v>
      </c>
      <c r="G509" s="18">
        <v>1</v>
      </c>
      <c r="H509" s="17"/>
      <c r="I509" s="18">
        <v>1</v>
      </c>
      <c r="J509" s="18">
        <v>1</v>
      </c>
      <c r="K509" s="18">
        <v>1</v>
      </c>
      <c r="L509" s="18">
        <v>1</v>
      </c>
      <c r="M509" s="18">
        <v>0</v>
      </c>
      <c r="N509" s="87">
        <v>0</v>
      </c>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row>
    <row r="510" spans="1:69" s="29" customFormat="1" ht="27.75" customHeight="1" x14ac:dyDescent="0.5">
      <c r="A510" s="83" t="s">
        <v>602</v>
      </c>
      <c r="B510" s="18">
        <v>10</v>
      </c>
      <c r="C510" s="17"/>
      <c r="D510" s="18">
        <v>8</v>
      </c>
      <c r="E510" s="18">
        <v>2</v>
      </c>
      <c r="F510" s="18">
        <v>0</v>
      </c>
      <c r="G510" s="18">
        <v>0</v>
      </c>
      <c r="H510" s="17"/>
      <c r="I510" s="18">
        <v>0</v>
      </c>
      <c r="J510" s="18">
        <v>2</v>
      </c>
      <c r="K510" s="18">
        <v>2</v>
      </c>
      <c r="L510" s="18">
        <v>5</v>
      </c>
      <c r="M510" s="18">
        <v>0</v>
      </c>
      <c r="N510" s="87">
        <v>1</v>
      </c>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row>
    <row r="511" spans="1:69" s="29" customFormat="1" ht="43.5" customHeight="1" x14ac:dyDescent="0.5">
      <c r="A511" s="93" t="s">
        <v>959</v>
      </c>
      <c r="B511" s="25">
        <v>37</v>
      </c>
      <c r="C511" s="17"/>
      <c r="D511" s="25">
        <v>25</v>
      </c>
      <c r="E511" s="25">
        <v>8</v>
      </c>
      <c r="F511" s="25">
        <v>4</v>
      </c>
      <c r="G511" s="25">
        <v>0</v>
      </c>
      <c r="H511" s="17"/>
      <c r="I511" s="25">
        <v>1</v>
      </c>
      <c r="J511" s="25">
        <v>7</v>
      </c>
      <c r="K511" s="25">
        <v>2</v>
      </c>
      <c r="L511" s="25">
        <v>23</v>
      </c>
      <c r="M511" s="25">
        <v>2</v>
      </c>
      <c r="N511" s="123">
        <v>2</v>
      </c>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row>
    <row r="512" spans="1:69" s="29" customFormat="1" ht="66.75" customHeight="1" x14ac:dyDescent="0.5">
      <c r="A512" s="88" t="s">
        <v>604</v>
      </c>
      <c r="B512" s="22"/>
      <c r="C512" s="17"/>
      <c r="D512" s="22"/>
      <c r="E512" s="22"/>
      <c r="F512" s="22"/>
      <c r="G512" s="22"/>
      <c r="H512" s="17"/>
      <c r="I512" s="22"/>
      <c r="J512" s="22"/>
      <c r="K512" s="22"/>
      <c r="L512" s="22"/>
      <c r="M512" s="22"/>
      <c r="N512" s="8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row>
    <row r="513" spans="1:69" s="29" customFormat="1" ht="44.25" customHeight="1" x14ac:dyDescent="0.5">
      <c r="A513" s="88" t="s">
        <v>222</v>
      </c>
      <c r="B513" s="22">
        <v>104</v>
      </c>
      <c r="C513" s="17"/>
      <c r="D513" s="22">
        <v>44</v>
      </c>
      <c r="E513" s="22">
        <v>28</v>
      </c>
      <c r="F513" s="22">
        <v>23</v>
      </c>
      <c r="G513" s="22">
        <v>9</v>
      </c>
      <c r="H513" s="17"/>
      <c r="I513" s="22">
        <v>14</v>
      </c>
      <c r="J513" s="23">
        <v>17</v>
      </c>
      <c r="K513" s="22">
        <v>18</v>
      </c>
      <c r="L513" s="22">
        <v>40</v>
      </c>
      <c r="M513" s="22">
        <v>6</v>
      </c>
      <c r="N513" s="89">
        <v>9</v>
      </c>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row>
    <row r="514" spans="1:69" s="9" customFormat="1" ht="42" customHeight="1" x14ac:dyDescent="0.5">
      <c r="A514" s="88" t="s">
        <v>625</v>
      </c>
      <c r="B514" s="13">
        <v>6146919320</v>
      </c>
      <c r="C514" s="11"/>
      <c r="D514" s="13">
        <v>1138668728</v>
      </c>
      <c r="E514" s="13">
        <v>2612740089</v>
      </c>
      <c r="F514" s="13">
        <v>2126396268</v>
      </c>
      <c r="G514" s="13">
        <v>269114235</v>
      </c>
      <c r="H514" s="11"/>
      <c r="I514" s="13">
        <v>436620589</v>
      </c>
      <c r="J514" s="13">
        <v>902092993</v>
      </c>
      <c r="K514" s="13">
        <v>646546409</v>
      </c>
      <c r="L514" s="13">
        <v>684248675</v>
      </c>
      <c r="M514" s="13">
        <v>1810646775</v>
      </c>
      <c r="N514" s="90">
        <v>1666763879</v>
      </c>
    </row>
    <row r="515" spans="1:69" s="9" customFormat="1" ht="21" customHeight="1" x14ac:dyDescent="0.5">
      <c r="A515" s="88" t="s">
        <v>626</v>
      </c>
      <c r="B515" s="24">
        <v>0.79690732581427681</v>
      </c>
      <c r="C515" s="20" t="e">
        <v>#DIV/0!</v>
      </c>
      <c r="D515" s="24">
        <v>0.92472668689054893</v>
      </c>
      <c r="E515" s="24">
        <f>E514/E2</f>
        <v>0.9035310676532996</v>
      </c>
      <c r="F515" s="24">
        <v>0.72857170989199682</v>
      </c>
      <c r="G515" s="24">
        <v>0.40259047417292149</v>
      </c>
      <c r="H515" s="20" t="e">
        <v>#DIV/0!</v>
      </c>
      <c r="I515" s="24">
        <v>0.3999240185691702</v>
      </c>
      <c r="J515" s="24">
        <v>0.8900471658610104</v>
      </c>
      <c r="K515" s="24">
        <v>0.90835921213765491</v>
      </c>
      <c r="L515" s="24">
        <v>0.735314931513806</v>
      </c>
      <c r="M515" s="24">
        <v>0.90415398953985771</v>
      </c>
      <c r="N515" s="92">
        <v>0.85263357254506722</v>
      </c>
    </row>
    <row r="516" spans="1:69" s="9" customFormat="1" ht="21" customHeight="1" x14ac:dyDescent="0.5">
      <c r="A516" s="83" t="s">
        <v>23</v>
      </c>
      <c r="B516" s="18">
        <v>61</v>
      </c>
      <c r="C516" s="17"/>
      <c r="D516" s="18">
        <v>31</v>
      </c>
      <c r="E516" s="18">
        <v>15</v>
      </c>
      <c r="F516" s="18">
        <v>12</v>
      </c>
      <c r="G516" s="18">
        <v>3</v>
      </c>
      <c r="H516" s="17"/>
      <c r="I516" s="18">
        <v>3</v>
      </c>
      <c r="J516" s="18">
        <v>10</v>
      </c>
      <c r="K516" s="18">
        <v>10</v>
      </c>
      <c r="L516" s="18">
        <v>30</v>
      </c>
      <c r="M516" s="18">
        <v>3</v>
      </c>
      <c r="N516" s="87">
        <v>5</v>
      </c>
    </row>
    <row r="517" spans="1:69" s="9" customFormat="1" ht="21" customHeight="1" x14ac:dyDescent="0.5">
      <c r="A517" s="83" t="s">
        <v>24</v>
      </c>
      <c r="B517" s="18">
        <v>26</v>
      </c>
      <c r="C517" s="17"/>
      <c r="D517" s="18">
        <v>17</v>
      </c>
      <c r="E517" s="18">
        <v>6</v>
      </c>
      <c r="F517" s="18">
        <v>2</v>
      </c>
      <c r="G517" s="18">
        <v>1</v>
      </c>
      <c r="H517" s="17"/>
      <c r="I517" s="18">
        <v>0</v>
      </c>
      <c r="J517" s="18">
        <v>7</v>
      </c>
      <c r="K517" s="18">
        <v>3</v>
      </c>
      <c r="L517" s="18">
        <v>14</v>
      </c>
      <c r="M517" s="18">
        <v>1</v>
      </c>
      <c r="N517" s="87">
        <v>1</v>
      </c>
    </row>
    <row r="518" spans="1:69" s="9" customFormat="1" ht="21" customHeight="1" x14ac:dyDescent="0.5">
      <c r="A518" s="83" t="s">
        <v>25</v>
      </c>
      <c r="B518" s="18">
        <v>97</v>
      </c>
      <c r="C518" s="17"/>
      <c r="D518" s="18">
        <v>43</v>
      </c>
      <c r="E518" s="18">
        <v>27</v>
      </c>
      <c r="F518" s="18">
        <v>21</v>
      </c>
      <c r="G518" s="18">
        <v>6</v>
      </c>
      <c r="H518" s="17"/>
      <c r="I518" s="18">
        <v>9</v>
      </c>
      <c r="J518" s="18">
        <v>17</v>
      </c>
      <c r="K518" s="18">
        <v>18</v>
      </c>
      <c r="L518" s="18">
        <v>38</v>
      </c>
      <c r="M518" s="18">
        <v>6</v>
      </c>
      <c r="N518" s="87">
        <v>9</v>
      </c>
    </row>
    <row r="519" spans="1:69" s="9" customFormat="1" ht="21" customHeight="1" x14ac:dyDescent="0.5">
      <c r="A519" s="83" t="s">
        <v>26</v>
      </c>
      <c r="B519" s="18">
        <v>95</v>
      </c>
      <c r="C519" s="17"/>
      <c r="D519" s="18">
        <v>42</v>
      </c>
      <c r="E519" s="18">
        <v>26</v>
      </c>
      <c r="F519" s="18">
        <v>21</v>
      </c>
      <c r="G519" s="18">
        <v>6</v>
      </c>
      <c r="H519" s="17"/>
      <c r="I519" s="18">
        <v>10</v>
      </c>
      <c r="J519" s="18">
        <v>16</v>
      </c>
      <c r="K519" s="18">
        <v>16</v>
      </c>
      <c r="L519" s="18">
        <v>38</v>
      </c>
      <c r="M519" s="18">
        <v>6</v>
      </c>
      <c r="N519" s="87">
        <v>9</v>
      </c>
    </row>
    <row r="520" spans="1:69" s="9" customFormat="1" ht="21" customHeight="1" x14ac:dyDescent="0.5">
      <c r="A520" s="83" t="s">
        <v>27</v>
      </c>
      <c r="B520" s="18">
        <v>76</v>
      </c>
      <c r="C520" s="17"/>
      <c r="D520" s="18">
        <v>40</v>
      </c>
      <c r="E520" s="18">
        <v>19</v>
      </c>
      <c r="F520" s="18">
        <v>14</v>
      </c>
      <c r="G520" s="18">
        <v>3</v>
      </c>
      <c r="H520" s="17"/>
      <c r="I520" s="18">
        <v>2</v>
      </c>
      <c r="J520" s="18">
        <v>14</v>
      </c>
      <c r="K520" s="18">
        <v>15</v>
      </c>
      <c r="L520" s="18">
        <v>34</v>
      </c>
      <c r="M520" s="18">
        <v>4</v>
      </c>
      <c r="N520" s="87">
        <v>7</v>
      </c>
    </row>
    <row r="521" spans="1:69" s="9" customFormat="1" ht="21" customHeight="1" x14ac:dyDescent="0.5">
      <c r="A521" s="83" t="s">
        <v>28</v>
      </c>
      <c r="B521" s="18">
        <v>59</v>
      </c>
      <c r="C521" s="17"/>
      <c r="D521" s="18">
        <v>32</v>
      </c>
      <c r="E521" s="18">
        <v>16</v>
      </c>
      <c r="F521" s="18">
        <v>9</v>
      </c>
      <c r="G521" s="18">
        <v>2</v>
      </c>
      <c r="H521" s="17"/>
      <c r="I521" s="18">
        <v>3</v>
      </c>
      <c r="J521" s="18">
        <v>15</v>
      </c>
      <c r="K521" s="18">
        <v>9</v>
      </c>
      <c r="L521" s="18">
        <v>27</v>
      </c>
      <c r="M521" s="18">
        <v>2</v>
      </c>
      <c r="N521" s="87">
        <v>3</v>
      </c>
    </row>
    <row r="522" spans="1:69" s="9" customFormat="1" ht="21" customHeight="1" x14ac:dyDescent="0.5">
      <c r="A522" s="83" t="s">
        <v>29</v>
      </c>
      <c r="B522" s="18">
        <v>80</v>
      </c>
      <c r="C522" s="17"/>
      <c r="D522" s="18">
        <v>40</v>
      </c>
      <c r="E522" s="18">
        <v>19</v>
      </c>
      <c r="F522" s="18">
        <v>16</v>
      </c>
      <c r="G522" s="18">
        <v>5</v>
      </c>
      <c r="H522" s="17"/>
      <c r="I522" s="18">
        <v>5</v>
      </c>
      <c r="J522" s="18">
        <v>15</v>
      </c>
      <c r="K522" s="18">
        <v>14</v>
      </c>
      <c r="L522" s="18">
        <v>36</v>
      </c>
      <c r="M522" s="18">
        <v>4</v>
      </c>
      <c r="N522" s="87">
        <v>6</v>
      </c>
    </row>
    <row r="523" spans="1:69" s="9" customFormat="1" ht="21" customHeight="1" x14ac:dyDescent="0.5">
      <c r="A523" s="83" t="s">
        <v>30</v>
      </c>
      <c r="B523" s="18">
        <v>72</v>
      </c>
      <c r="C523" s="17"/>
      <c r="D523" s="18">
        <v>34</v>
      </c>
      <c r="E523" s="18">
        <v>19</v>
      </c>
      <c r="F523" s="18">
        <v>16</v>
      </c>
      <c r="G523" s="18">
        <v>3</v>
      </c>
      <c r="H523" s="17"/>
      <c r="I523" s="18">
        <v>6</v>
      </c>
      <c r="J523" s="18">
        <v>16</v>
      </c>
      <c r="K523" s="18">
        <v>10</v>
      </c>
      <c r="L523" s="18">
        <v>30</v>
      </c>
      <c r="M523" s="18">
        <v>4</v>
      </c>
      <c r="N523" s="87">
        <v>6</v>
      </c>
    </row>
    <row r="524" spans="1:69" s="9" customFormat="1" ht="21" customHeight="1" x14ac:dyDescent="0.5">
      <c r="A524" s="83" t="s">
        <v>31</v>
      </c>
      <c r="B524" s="18">
        <v>54</v>
      </c>
      <c r="C524" s="17"/>
      <c r="D524" s="18">
        <v>31</v>
      </c>
      <c r="E524" s="18">
        <v>10</v>
      </c>
      <c r="F524" s="18">
        <v>10</v>
      </c>
      <c r="G524" s="18">
        <v>3</v>
      </c>
      <c r="H524" s="17"/>
      <c r="I524" s="18">
        <v>4</v>
      </c>
      <c r="J524" s="18">
        <v>11</v>
      </c>
      <c r="K524" s="18">
        <v>7</v>
      </c>
      <c r="L524" s="18">
        <v>23</v>
      </c>
      <c r="M524" s="18">
        <v>4</v>
      </c>
      <c r="N524" s="87">
        <v>5</v>
      </c>
    </row>
    <row r="525" spans="1:69" s="9" customFormat="1" ht="21" customHeight="1" x14ac:dyDescent="0.5">
      <c r="A525" s="83" t="s">
        <v>32</v>
      </c>
      <c r="B525" s="18">
        <v>65</v>
      </c>
      <c r="C525" s="17"/>
      <c r="D525" s="18">
        <v>34</v>
      </c>
      <c r="E525" s="18">
        <v>16</v>
      </c>
      <c r="F525" s="18">
        <v>13</v>
      </c>
      <c r="G525" s="18">
        <v>2</v>
      </c>
      <c r="H525" s="17"/>
      <c r="I525" s="18">
        <v>6</v>
      </c>
      <c r="J525" s="18">
        <v>15</v>
      </c>
      <c r="K525" s="18">
        <v>11</v>
      </c>
      <c r="L525" s="18">
        <v>29</v>
      </c>
      <c r="M525" s="18">
        <v>1</v>
      </c>
      <c r="N525" s="87">
        <v>3</v>
      </c>
    </row>
    <row r="526" spans="1:69" s="9" customFormat="1" ht="21" customHeight="1" x14ac:dyDescent="0.5">
      <c r="A526" s="83" t="s">
        <v>33</v>
      </c>
      <c r="B526" s="18">
        <v>58</v>
      </c>
      <c r="C526" s="17"/>
      <c r="D526" s="18">
        <v>31</v>
      </c>
      <c r="E526" s="18">
        <v>16</v>
      </c>
      <c r="F526" s="18">
        <v>10</v>
      </c>
      <c r="G526" s="18">
        <v>1</v>
      </c>
      <c r="H526" s="17"/>
      <c r="I526" s="18">
        <v>3</v>
      </c>
      <c r="J526" s="18">
        <v>15</v>
      </c>
      <c r="K526" s="18">
        <v>11</v>
      </c>
      <c r="L526" s="18">
        <v>23</v>
      </c>
      <c r="M526" s="18">
        <v>1</v>
      </c>
      <c r="N526" s="87">
        <v>5</v>
      </c>
    </row>
    <row r="527" spans="1:69" s="9" customFormat="1" ht="21" customHeight="1" x14ac:dyDescent="0.5">
      <c r="A527" s="83" t="s">
        <v>34</v>
      </c>
      <c r="B527" s="18">
        <v>57</v>
      </c>
      <c r="C527" s="17"/>
      <c r="D527" s="18">
        <v>34</v>
      </c>
      <c r="E527" s="18">
        <v>14</v>
      </c>
      <c r="F527" s="18">
        <v>9</v>
      </c>
      <c r="G527" s="18">
        <v>0</v>
      </c>
      <c r="H527" s="17"/>
      <c r="I527" s="18">
        <v>1</v>
      </c>
      <c r="J527" s="18">
        <v>12</v>
      </c>
      <c r="K527" s="18">
        <v>9</v>
      </c>
      <c r="L527" s="18">
        <v>29</v>
      </c>
      <c r="M527" s="18">
        <v>3</v>
      </c>
      <c r="N527" s="87">
        <v>3</v>
      </c>
    </row>
    <row r="528" spans="1:69" s="9" customFormat="1" ht="21" customHeight="1" x14ac:dyDescent="0.5">
      <c r="A528" s="83" t="s">
        <v>35</v>
      </c>
      <c r="B528" s="18">
        <v>53</v>
      </c>
      <c r="C528" s="17"/>
      <c r="D528" s="18">
        <v>32</v>
      </c>
      <c r="E528" s="18">
        <v>12</v>
      </c>
      <c r="F528" s="18">
        <v>8</v>
      </c>
      <c r="G528" s="18">
        <v>1</v>
      </c>
      <c r="H528" s="17"/>
      <c r="I528" s="18">
        <v>2</v>
      </c>
      <c r="J528" s="18">
        <v>13</v>
      </c>
      <c r="K528" s="18">
        <v>9</v>
      </c>
      <c r="L528" s="18">
        <v>25</v>
      </c>
      <c r="M528" s="18">
        <v>1</v>
      </c>
      <c r="N528" s="87">
        <v>3</v>
      </c>
    </row>
    <row r="529" spans="1:69" s="9" customFormat="1" ht="21" customHeight="1" x14ac:dyDescent="0.5">
      <c r="A529" s="83" t="s">
        <v>36</v>
      </c>
      <c r="B529" s="18">
        <v>83</v>
      </c>
      <c r="C529" s="17"/>
      <c r="D529" s="18">
        <v>42</v>
      </c>
      <c r="E529" s="18">
        <v>22</v>
      </c>
      <c r="F529" s="18">
        <v>15</v>
      </c>
      <c r="G529" s="18">
        <v>4</v>
      </c>
      <c r="H529" s="17"/>
      <c r="I529" s="18">
        <v>9</v>
      </c>
      <c r="J529" s="18">
        <v>15</v>
      </c>
      <c r="K529" s="18">
        <v>13</v>
      </c>
      <c r="L529" s="18">
        <v>34</v>
      </c>
      <c r="M529" s="18">
        <v>4</v>
      </c>
      <c r="N529" s="87">
        <v>8</v>
      </c>
    </row>
    <row r="530" spans="1:69" s="9" customFormat="1" ht="21" customHeight="1" x14ac:dyDescent="0.5">
      <c r="A530" s="83" t="s">
        <v>37</v>
      </c>
      <c r="B530" s="18">
        <v>74</v>
      </c>
      <c r="C530" s="17"/>
      <c r="D530" s="18">
        <v>41</v>
      </c>
      <c r="E530" s="18">
        <v>19</v>
      </c>
      <c r="F530" s="18">
        <v>11</v>
      </c>
      <c r="G530" s="18">
        <v>3</v>
      </c>
      <c r="H530" s="17"/>
      <c r="I530" s="18">
        <v>5</v>
      </c>
      <c r="J530" s="18">
        <v>15</v>
      </c>
      <c r="K530" s="18">
        <v>10</v>
      </c>
      <c r="L530" s="18">
        <v>31</v>
      </c>
      <c r="M530" s="18">
        <v>5</v>
      </c>
      <c r="N530" s="87">
        <v>8</v>
      </c>
    </row>
    <row r="531" spans="1:69" s="9" customFormat="1" ht="21" customHeight="1" x14ac:dyDescent="0.5">
      <c r="A531" s="83" t="s">
        <v>38</v>
      </c>
      <c r="B531" s="18">
        <v>77</v>
      </c>
      <c r="C531" s="17"/>
      <c r="D531" s="18">
        <v>42</v>
      </c>
      <c r="E531" s="18">
        <v>21</v>
      </c>
      <c r="F531" s="18">
        <v>12</v>
      </c>
      <c r="G531" s="18">
        <v>2</v>
      </c>
      <c r="H531" s="17"/>
      <c r="I531" s="18">
        <v>6</v>
      </c>
      <c r="J531" s="18">
        <v>16</v>
      </c>
      <c r="K531" s="18">
        <v>12</v>
      </c>
      <c r="L531" s="18">
        <v>30</v>
      </c>
      <c r="M531" s="18">
        <v>4</v>
      </c>
      <c r="N531" s="87">
        <v>9</v>
      </c>
    </row>
    <row r="532" spans="1:69" s="9" customFormat="1" ht="22" customHeight="1" x14ac:dyDescent="0.5">
      <c r="A532" s="83" t="s">
        <v>39</v>
      </c>
      <c r="B532" s="18">
        <v>62</v>
      </c>
      <c r="C532" s="17"/>
      <c r="D532" s="18">
        <v>30</v>
      </c>
      <c r="E532" s="18">
        <v>16</v>
      </c>
      <c r="F532" s="18">
        <v>15</v>
      </c>
      <c r="G532" s="18">
        <v>1</v>
      </c>
      <c r="H532" s="17"/>
      <c r="I532" s="18">
        <v>5</v>
      </c>
      <c r="J532" s="18">
        <v>15</v>
      </c>
      <c r="K532" s="18">
        <v>10</v>
      </c>
      <c r="L532" s="18">
        <v>25</v>
      </c>
      <c r="M532" s="18">
        <v>3</v>
      </c>
      <c r="N532" s="87">
        <v>4</v>
      </c>
    </row>
    <row r="533" spans="1:69" s="28" customFormat="1" ht="38.25" customHeight="1" x14ac:dyDescent="0.5">
      <c r="A533" s="83" t="s">
        <v>5</v>
      </c>
      <c r="B533" s="18">
        <v>4</v>
      </c>
      <c r="C533" s="17"/>
      <c r="D533" s="18">
        <v>0</v>
      </c>
      <c r="E533" s="18">
        <v>1</v>
      </c>
      <c r="F533" s="18">
        <v>0</v>
      </c>
      <c r="G533" s="18">
        <v>3</v>
      </c>
      <c r="H533" s="17"/>
      <c r="I533" s="18">
        <v>4</v>
      </c>
      <c r="J533" s="18">
        <v>0</v>
      </c>
      <c r="K533" s="18">
        <v>0</v>
      </c>
      <c r="L533" s="18">
        <v>0</v>
      </c>
      <c r="M533" s="18">
        <v>0</v>
      </c>
      <c r="N533" s="87">
        <v>0</v>
      </c>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row>
    <row r="534" spans="1:69" s="28" customFormat="1" ht="38.25" customHeight="1" x14ac:dyDescent="0.5">
      <c r="A534" s="83" t="s">
        <v>181</v>
      </c>
      <c r="B534" s="18">
        <v>1</v>
      </c>
      <c r="C534" s="17"/>
      <c r="D534" s="18">
        <v>1</v>
      </c>
      <c r="E534" s="18">
        <v>0</v>
      </c>
      <c r="F534" s="18">
        <v>0</v>
      </c>
      <c r="G534" s="18">
        <v>0</v>
      </c>
      <c r="H534" s="17"/>
      <c r="I534" s="18">
        <v>0</v>
      </c>
      <c r="J534" s="18">
        <v>1</v>
      </c>
      <c r="K534" s="18">
        <v>0</v>
      </c>
      <c r="L534" s="18">
        <v>0</v>
      </c>
      <c r="M534" s="18">
        <v>0</v>
      </c>
      <c r="N534" s="87">
        <v>0</v>
      </c>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row>
    <row r="535" spans="1:69" s="28" customFormat="1" ht="38.25" customHeight="1" x14ac:dyDescent="0.5">
      <c r="A535" s="93" t="s">
        <v>605</v>
      </c>
      <c r="B535" s="25">
        <v>97</v>
      </c>
      <c r="C535" s="17"/>
      <c r="D535" s="25">
        <v>43</v>
      </c>
      <c r="E535" s="25">
        <v>27</v>
      </c>
      <c r="F535" s="25">
        <v>21</v>
      </c>
      <c r="G535" s="25">
        <v>6</v>
      </c>
      <c r="H535" s="17"/>
      <c r="I535" s="25">
        <v>9</v>
      </c>
      <c r="J535" s="25">
        <v>17</v>
      </c>
      <c r="K535" s="25">
        <v>18</v>
      </c>
      <c r="L535" s="25">
        <v>38</v>
      </c>
      <c r="M535" s="25">
        <v>6</v>
      </c>
      <c r="N535" s="123">
        <v>9</v>
      </c>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row>
    <row r="536" spans="1:69" s="28" customFormat="1" ht="38.25" customHeight="1" x14ac:dyDescent="0.5">
      <c r="A536" s="93" t="s">
        <v>182</v>
      </c>
      <c r="B536" s="25">
        <v>96</v>
      </c>
      <c r="C536" s="17"/>
      <c r="D536" s="25">
        <v>43</v>
      </c>
      <c r="E536" s="25">
        <v>27</v>
      </c>
      <c r="F536" s="25">
        <v>21</v>
      </c>
      <c r="G536" s="25">
        <v>5</v>
      </c>
      <c r="H536" s="17"/>
      <c r="I536" s="25">
        <v>8</v>
      </c>
      <c r="J536" s="25">
        <v>17</v>
      </c>
      <c r="K536" s="25">
        <v>18</v>
      </c>
      <c r="L536" s="25">
        <v>38</v>
      </c>
      <c r="M536" s="25">
        <v>6</v>
      </c>
      <c r="N536" s="123">
        <v>9</v>
      </c>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row>
    <row r="537" spans="1:69" s="28" customFormat="1" ht="38.25" customHeight="1" x14ac:dyDescent="0.5">
      <c r="A537" s="93" t="s">
        <v>183</v>
      </c>
      <c r="B537" s="25">
        <v>98</v>
      </c>
      <c r="C537" s="17"/>
      <c r="D537" s="25">
        <v>43</v>
      </c>
      <c r="E537" s="25">
        <v>27</v>
      </c>
      <c r="F537" s="25">
        <v>22</v>
      </c>
      <c r="G537" s="25">
        <v>6</v>
      </c>
      <c r="H537" s="17"/>
      <c r="I537" s="25">
        <v>10</v>
      </c>
      <c r="J537" s="25">
        <v>17</v>
      </c>
      <c r="K537" s="25">
        <v>17</v>
      </c>
      <c r="L537" s="25">
        <v>39</v>
      </c>
      <c r="M537" s="25">
        <v>6</v>
      </c>
      <c r="N537" s="123">
        <v>9</v>
      </c>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row>
    <row r="538" spans="1:69" s="28" customFormat="1" ht="38.25" customHeight="1" x14ac:dyDescent="0.5">
      <c r="A538" s="93" t="s">
        <v>184</v>
      </c>
      <c r="B538" s="25">
        <v>81</v>
      </c>
      <c r="C538" s="17"/>
      <c r="D538" s="25">
        <v>40</v>
      </c>
      <c r="E538" s="25">
        <v>21</v>
      </c>
      <c r="F538" s="25">
        <v>16</v>
      </c>
      <c r="G538" s="25">
        <v>4</v>
      </c>
      <c r="H538" s="17"/>
      <c r="I538" s="25">
        <v>4</v>
      </c>
      <c r="J538" s="25">
        <v>16</v>
      </c>
      <c r="K538" s="25">
        <v>16</v>
      </c>
      <c r="L538" s="25">
        <v>34</v>
      </c>
      <c r="M538" s="25">
        <v>4</v>
      </c>
      <c r="N538" s="123">
        <v>7</v>
      </c>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row>
    <row r="539" spans="1:69" s="28" customFormat="1" ht="38.25" customHeight="1" x14ac:dyDescent="0.5">
      <c r="A539" s="93" t="s">
        <v>207</v>
      </c>
      <c r="B539" s="25">
        <v>87</v>
      </c>
      <c r="C539" s="17"/>
      <c r="D539" s="25">
        <v>40</v>
      </c>
      <c r="E539" s="25">
        <v>24</v>
      </c>
      <c r="F539" s="25">
        <v>18</v>
      </c>
      <c r="G539" s="25">
        <v>5</v>
      </c>
      <c r="H539" s="17"/>
      <c r="I539" s="25">
        <v>6</v>
      </c>
      <c r="J539" s="25">
        <v>17</v>
      </c>
      <c r="K539" s="25">
        <v>15</v>
      </c>
      <c r="L539" s="25">
        <v>37</v>
      </c>
      <c r="M539" s="25">
        <v>4</v>
      </c>
      <c r="N539" s="123">
        <v>8</v>
      </c>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row>
    <row r="540" spans="1:69" s="28" customFormat="1" ht="38.25" hidden="1" customHeight="1" x14ac:dyDescent="0.5">
      <c r="A540" s="93"/>
      <c r="B540" s="25"/>
      <c r="C540" s="17"/>
      <c r="D540" s="25"/>
      <c r="E540" s="25"/>
      <c r="F540" s="25"/>
      <c r="G540" s="25"/>
      <c r="H540" s="17"/>
      <c r="I540" s="25"/>
      <c r="J540" s="25"/>
      <c r="K540" s="25"/>
      <c r="L540" s="25"/>
      <c r="M540" s="25"/>
      <c r="N540" s="123"/>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row>
    <row r="541" spans="1:69" s="28" customFormat="1" ht="38.25" hidden="1" customHeight="1" x14ac:dyDescent="0.5">
      <c r="A541" s="93"/>
      <c r="B541" s="25"/>
      <c r="C541" s="17"/>
      <c r="D541" s="25"/>
      <c r="E541" s="25"/>
      <c r="F541" s="25"/>
      <c r="G541" s="25"/>
      <c r="H541" s="17"/>
      <c r="I541" s="25"/>
      <c r="J541" s="25"/>
      <c r="K541" s="25"/>
      <c r="L541" s="25"/>
      <c r="M541" s="25"/>
      <c r="N541" s="123"/>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row>
    <row r="542" spans="1:69" s="28" customFormat="1" ht="38.25" hidden="1" customHeight="1" x14ac:dyDescent="0.5">
      <c r="A542" s="93"/>
      <c r="B542" s="25"/>
      <c r="C542" s="17"/>
      <c r="D542" s="25"/>
      <c r="E542" s="25"/>
      <c r="F542" s="25"/>
      <c r="G542" s="25"/>
      <c r="H542" s="17"/>
      <c r="I542" s="25"/>
      <c r="J542" s="25"/>
      <c r="K542" s="25"/>
      <c r="L542" s="25"/>
      <c r="M542" s="25"/>
      <c r="N542" s="123"/>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row>
    <row r="543" spans="1:69" s="29" customFormat="1" ht="51.75" hidden="1" customHeight="1" x14ac:dyDescent="0.5">
      <c r="A543" s="93"/>
      <c r="B543" s="25"/>
      <c r="C543" s="17"/>
      <c r="D543" s="25"/>
      <c r="E543" s="25"/>
      <c r="F543" s="25"/>
      <c r="G543" s="25"/>
      <c r="H543" s="17"/>
      <c r="I543" s="25"/>
      <c r="J543" s="25"/>
      <c r="K543" s="25"/>
      <c r="L543" s="25"/>
      <c r="M543" s="25"/>
      <c r="N543" s="123"/>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row>
    <row r="544" spans="1:69" s="29" customFormat="1" ht="47.25" hidden="1" customHeight="1" x14ac:dyDescent="0.5">
      <c r="A544" s="93"/>
      <c r="B544" s="25"/>
      <c r="C544" s="17"/>
      <c r="D544" s="25"/>
      <c r="E544" s="25"/>
      <c r="F544" s="25"/>
      <c r="G544" s="25"/>
      <c r="H544" s="17"/>
      <c r="I544" s="25"/>
      <c r="J544" s="25"/>
      <c r="K544" s="25"/>
      <c r="L544" s="25"/>
      <c r="M544" s="25"/>
      <c r="N544" s="123"/>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row>
    <row r="545" spans="1:69" s="29" customFormat="1" ht="44.25" customHeight="1" x14ac:dyDescent="0.5">
      <c r="A545" s="88" t="s">
        <v>607</v>
      </c>
      <c r="B545" s="22"/>
      <c r="C545" s="17"/>
      <c r="D545" s="22"/>
      <c r="E545" s="22"/>
      <c r="F545" s="22"/>
      <c r="G545" s="22"/>
      <c r="H545" s="17"/>
      <c r="I545" s="22"/>
      <c r="J545" s="22"/>
      <c r="K545" s="22"/>
      <c r="L545" s="22"/>
      <c r="M545" s="22"/>
      <c r="N545" s="8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row>
    <row r="546" spans="1:69" s="29" customFormat="1" ht="48.75" customHeight="1" x14ac:dyDescent="0.5">
      <c r="A546" s="88" t="s">
        <v>222</v>
      </c>
      <c r="B546" s="22">
        <v>106</v>
      </c>
      <c r="C546" s="17"/>
      <c r="D546" s="22">
        <v>44</v>
      </c>
      <c r="E546" s="22">
        <v>29</v>
      </c>
      <c r="F546" s="22">
        <v>23</v>
      </c>
      <c r="G546" s="22">
        <v>10</v>
      </c>
      <c r="H546" s="17"/>
      <c r="I546" s="22">
        <v>15</v>
      </c>
      <c r="J546" s="23">
        <v>17</v>
      </c>
      <c r="K546" s="22">
        <v>18</v>
      </c>
      <c r="L546" s="22">
        <v>41</v>
      </c>
      <c r="M546" s="22">
        <v>6</v>
      </c>
      <c r="N546" s="89">
        <v>9</v>
      </c>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row>
    <row r="547" spans="1:69" s="9" customFormat="1" ht="48.75" customHeight="1" x14ac:dyDescent="0.5">
      <c r="A547" s="88" t="s">
        <v>625</v>
      </c>
      <c r="B547" s="13">
        <v>6311420329</v>
      </c>
      <c r="C547" s="11"/>
      <c r="D547" s="13">
        <v>1138668728</v>
      </c>
      <c r="E547" s="13">
        <v>2758612349</v>
      </c>
      <c r="F547" s="13">
        <v>2126396268</v>
      </c>
      <c r="G547" s="13">
        <v>287742984</v>
      </c>
      <c r="H547" s="11"/>
      <c r="I547" s="13">
        <v>455249338</v>
      </c>
      <c r="J547" s="13">
        <v>902092993</v>
      </c>
      <c r="K547" s="13">
        <v>646546409</v>
      </c>
      <c r="L547" s="13">
        <v>830120935</v>
      </c>
      <c r="M547" s="13">
        <v>1810646775</v>
      </c>
      <c r="N547" s="90">
        <v>1666763879</v>
      </c>
    </row>
    <row r="548" spans="1:69" s="9" customFormat="1" ht="21" customHeight="1" x14ac:dyDescent="0.5">
      <c r="A548" s="88" t="s">
        <v>626</v>
      </c>
      <c r="B548" s="24">
        <v>0.81823379072319646</v>
      </c>
      <c r="C548" s="20"/>
      <c r="D548" s="24">
        <v>0.92472668689054893</v>
      </c>
      <c r="E548" s="24">
        <f>E547/E2</f>
        <v>0.95397623798374942</v>
      </c>
      <c r="F548" s="24">
        <v>0.72857170989199682</v>
      </c>
      <c r="G548" s="24">
        <v>0.43045877661763737</v>
      </c>
      <c r="H548" s="20"/>
      <c r="I548" s="24">
        <v>0.41698708052430949</v>
      </c>
      <c r="J548" s="24">
        <v>0.8900471658610104</v>
      </c>
      <c r="K548" s="24">
        <v>0.90835921213765491</v>
      </c>
      <c r="L548" s="24">
        <v>0.8920738041147126</v>
      </c>
      <c r="M548" s="24">
        <v>0.90415398953985771</v>
      </c>
      <c r="N548" s="92">
        <v>0.85263357254506722</v>
      </c>
    </row>
    <row r="549" spans="1:69" s="9" customFormat="1" ht="21" customHeight="1" x14ac:dyDescent="0.5">
      <c r="A549" s="83" t="s">
        <v>56</v>
      </c>
      <c r="B549" s="18">
        <v>25</v>
      </c>
      <c r="C549" s="17"/>
      <c r="D549" s="18">
        <v>13</v>
      </c>
      <c r="E549" s="18">
        <v>5</v>
      </c>
      <c r="F549" s="18">
        <v>6</v>
      </c>
      <c r="G549" s="18">
        <v>1</v>
      </c>
      <c r="H549" s="17"/>
      <c r="I549" s="18">
        <v>3</v>
      </c>
      <c r="J549" s="18">
        <v>2</v>
      </c>
      <c r="K549" s="18">
        <v>6</v>
      </c>
      <c r="L549" s="18">
        <v>12</v>
      </c>
      <c r="M549" s="18">
        <v>1</v>
      </c>
      <c r="N549" s="87">
        <v>1</v>
      </c>
    </row>
    <row r="550" spans="1:69" s="29" customFormat="1" ht="21" customHeight="1" x14ac:dyDescent="0.5">
      <c r="A550" s="83" t="s">
        <v>13</v>
      </c>
      <c r="B550" s="18">
        <v>75</v>
      </c>
      <c r="C550" s="17"/>
      <c r="D550" s="18">
        <v>30</v>
      </c>
      <c r="E550" s="18">
        <v>22</v>
      </c>
      <c r="F550" s="18">
        <v>16</v>
      </c>
      <c r="G550" s="18">
        <v>7</v>
      </c>
      <c r="H550" s="17"/>
      <c r="I550" s="18">
        <v>11</v>
      </c>
      <c r="J550" s="18">
        <v>15</v>
      </c>
      <c r="K550" s="18">
        <v>10</v>
      </c>
      <c r="L550" s="18">
        <v>26</v>
      </c>
      <c r="M550" s="18">
        <v>5</v>
      </c>
      <c r="N550" s="87">
        <v>8</v>
      </c>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row>
    <row r="551" spans="1:69" s="29" customFormat="1" ht="21" customHeight="1" x14ac:dyDescent="0.5">
      <c r="A551" s="83" t="s">
        <v>5</v>
      </c>
      <c r="B551" s="18">
        <v>6</v>
      </c>
      <c r="C551" s="17"/>
      <c r="D551" s="18">
        <v>1</v>
      </c>
      <c r="E551" s="18">
        <v>2</v>
      </c>
      <c r="F551" s="18">
        <v>1</v>
      </c>
      <c r="G551" s="18">
        <v>2</v>
      </c>
      <c r="H551" s="17"/>
      <c r="I551" s="18">
        <v>1</v>
      </c>
      <c r="J551" s="18">
        <v>0</v>
      </c>
      <c r="K551" s="18">
        <v>2</v>
      </c>
      <c r="L551" s="18">
        <v>3</v>
      </c>
      <c r="M551" s="18">
        <v>0</v>
      </c>
      <c r="N551" s="87">
        <v>0</v>
      </c>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row>
    <row r="552" spans="1:69" s="29" customFormat="1" ht="75" customHeight="1" x14ac:dyDescent="0.5">
      <c r="A552" s="88" t="s">
        <v>208</v>
      </c>
      <c r="B552" s="22"/>
      <c r="C552" s="17"/>
      <c r="D552" s="22"/>
      <c r="E552" s="22"/>
      <c r="F552" s="22"/>
      <c r="G552" s="22"/>
      <c r="H552" s="17"/>
      <c r="I552" s="22"/>
      <c r="J552" s="22"/>
      <c r="K552" s="22"/>
      <c r="L552" s="22"/>
      <c r="M552" s="22"/>
      <c r="N552" s="8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row>
    <row r="553" spans="1:69" s="29" customFormat="1" ht="52.5" customHeight="1" x14ac:dyDescent="0.5">
      <c r="A553" s="88" t="s">
        <v>222</v>
      </c>
      <c r="B553" s="22">
        <v>105</v>
      </c>
      <c r="C553" s="17"/>
      <c r="D553" s="22">
        <v>44</v>
      </c>
      <c r="E553" s="22">
        <v>29</v>
      </c>
      <c r="F553" s="22">
        <v>22</v>
      </c>
      <c r="G553" s="22">
        <v>10</v>
      </c>
      <c r="H553" s="17"/>
      <c r="I553" s="22">
        <v>14</v>
      </c>
      <c r="J553" s="23">
        <v>17</v>
      </c>
      <c r="K553" s="22">
        <v>18</v>
      </c>
      <c r="L553" s="22">
        <v>41</v>
      </c>
      <c r="M553" s="22">
        <v>6</v>
      </c>
      <c r="N553" s="89">
        <v>9</v>
      </c>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row>
    <row r="554" spans="1:69" s="9" customFormat="1" ht="38.25" customHeight="1" x14ac:dyDescent="0.5">
      <c r="A554" s="88" t="s">
        <v>625</v>
      </c>
      <c r="B554" s="13">
        <v>6285703775</v>
      </c>
      <c r="C554" s="11"/>
      <c r="D554" s="13">
        <v>1138668728</v>
      </c>
      <c r="E554" s="13">
        <v>2758612349</v>
      </c>
      <c r="F554" s="13">
        <v>2100679714</v>
      </c>
      <c r="G554" s="13">
        <v>287742984</v>
      </c>
      <c r="H554" s="11"/>
      <c r="I554" s="13">
        <v>429532784</v>
      </c>
      <c r="J554" s="13">
        <v>902092993</v>
      </c>
      <c r="K554" s="13">
        <v>646546409</v>
      </c>
      <c r="L554" s="13">
        <v>830120935</v>
      </c>
      <c r="M554" s="13">
        <v>1810646775</v>
      </c>
      <c r="N554" s="90">
        <v>1666763879</v>
      </c>
    </row>
    <row r="555" spans="1:69" s="9" customFormat="1" ht="21" customHeight="1" x14ac:dyDescent="0.5">
      <c r="A555" s="88" t="s">
        <v>626</v>
      </c>
      <c r="B555" s="24">
        <v>0.8148998100394711</v>
      </c>
      <c r="C555" s="20"/>
      <c r="D555" s="24">
        <v>0.92472668689054893</v>
      </c>
      <c r="E555" s="24">
        <f>E554/E2</f>
        <v>0.95397623798374942</v>
      </c>
      <c r="F555" s="24">
        <v>0.71976039188778851</v>
      </c>
      <c r="G555" s="24">
        <v>0.43045877661763737</v>
      </c>
      <c r="H555" s="20"/>
      <c r="I555" s="24">
        <v>0.39343192101388369</v>
      </c>
      <c r="J555" s="24">
        <v>0.8900471658610104</v>
      </c>
      <c r="K555" s="24">
        <v>0.90835921213765491</v>
      </c>
      <c r="L555" s="24">
        <v>0.8920738041147126</v>
      </c>
      <c r="M555" s="24">
        <v>0.90415398953985771</v>
      </c>
      <c r="N555" s="92">
        <v>0.85263357254506722</v>
      </c>
    </row>
    <row r="556" spans="1:69" s="9" customFormat="1" ht="21" customHeight="1" x14ac:dyDescent="0.5">
      <c r="A556" s="83" t="s">
        <v>56</v>
      </c>
      <c r="B556" s="18">
        <v>70</v>
      </c>
      <c r="C556" s="17"/>
      <c r="D556" s="18">
        <v>36</v>
      </c>
      <c r="E556" s="18">
        <v>21</v>
      </c>
      <c r="F556" s="18">
        <v>11</v>
      </c>
      <c r="G556" s="18">
        <v>2</v>
      </c>
      <c r="H556" s="17"/>
      <c r="I556" s="18">
        <v>7</v>
      </c>
      <c r="J556" s="18">
        <v>14</v>
      </c>
      <c r="K556" s="18">
        <v>9</v>
      </c>
      <c r="L556" s="18">
        <v>30</v>
      </c>
      <c r="M556" s="18">
        <v>2</v>
      </c>
      <c r="N556" s="87">
        <v>8</v>
      </c>
    </row>
    <row r="557" spans="1:69" s="28" customFormat="1" ht="21" customHeight="1" x14ac:dyDescent="0.5">
      <c r="A557" s="83" t="s">
        <v>13</v>
      </c>
      <c r="B557" s="18">
        <v>26</v>
      </c>
      <c r="C557" s="17"/>
      <c r="D557" s="18">
        <v>7</v>
      </c>
      <c r="E557" s="18">
        <v>5</v>
      </c>
      <c r="F557" s="18">
        <v>7</v>
      </c>
      <c r="G557" s="18">
        <v>7</v>
      </c>
      <c r="H557" s="17"/>
      <c r="I557" s="18">
        <v>6</v>
      </c>
      <c r="J557" s="18">
        <v>2</v>
      </c>
      <c r="K557" s="18">
        <v>5</v>
      </c>
      <c r="L557" s="18">
        <v>9</v>
      </c>
      <c r="M557" s="18">
        <v>3</v>
      </c>
      <c r="N557" s="87">
        <v>1</v>
      </c>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row>
    <row r="558" spans="1:69" s="29" customFormat="1" ht="20.25" customHeight="1" x14ac:dyDescent="0.5">
      <c r="A558" s="83" t="s">
        <v>5</v>
      </c>
      <c r="B558" s="18">
        <v>9</v>
      </c>
      <c r="C558" s="17"/>
      <c r="D558" s="18">
        <v>1</v>
      </c>
      <c r="E558" s="18">
        <v>3</v>
      </c>
      <c r="F558" s="18">
        <v>4</v>
      </c>
      <c r="G558" s="18">
        <v>1</v>
      </c>
      <c r="H558" s="17"/>
      <c r="I558" s="18">
        <v>1</v>
      </c>
      <c r="J558" s="18">
        <v>1</v>
      </c>
      <c r="K558" s="18">
        <v>4</v>
      </c>
      <c r="L558" s="18">
        <v>2</v>
      </c>
      <c r="M558" s="18">
        <v>1</v>
      </c>
      <c r="N558" s="87">
        <v>0</v>
      </c>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row>
    <row r="559" spans="1:69" s="29" customFormat="1" ht="42.75" customHeight="1" x14ac:dyDescent="0.5">
      <c r="A559" s="93" t="s">
        <v>961</v>
      </c>
      <c r="B559" s="25">
        <v>88</v>
      </c>
      <c r="C559" s="17"/>
      <c r="D559" s="25">
        <v>37</v>
      </c>
      <c r="E559" s="25">
        <v>25</v>
      </c>
      <c r="F559" s="25">
        <v>19</v>
      </c>
      <c r="G559" s="25">
        <v>7</v>
      </c>
      <c r="H559" s="17"/>
      <c r="I559" s="25">
        <v>12</v>
      </c>
      <c r="J559" s="25">
        <v>15</v>
      </c>
      <c r="K559" s="25">
        <v>13</v>
      </c>
      <c r="L559" s="25">
        <v>34</v>
      </c>
      <c r="M559" s="25">
        <v>5</v>
      </c>
      <c r="N559" s="123">
        <v>9</v>
      </c>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row>
    <row r="560" spans="1:69" s="29" customFormat="1" ht="42.75" customHeight="1" x14ac:dyDescent="0.5">
      <c r="A560" s="93" t="s">
        <v>962</v>
      </c>
      <c r="B560" s="25">
        <v>12</v>
      </c>
      <c r="C560" s="17"/>
      <c r="D560" s="25">
        <v>5</v>
      </c>
      <c r="E560" s="25">
        <v>3</v>
      </c>
      <c r="F560" s="25">
        <v>3</v>
      </c>
      <c r="G560" s="25">
        <v>1</v>
      </c>
      <c r="H560" s="17"/>
      <c r="I560" s="25">
        <v>2</v>
      </c>
      <c r="J560" s="25">
        <v>2</v>
      </c>
      <c r="K560" s="25">
        <v>3</v>
      </c>
      <c r="L560" s="25">
        <v>4</v>
      </c>
      <c r="M560" s="25">
        <v>1</v>
      </c>
      <c r="N560" s="123">
        <v>0</v>
      </c>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row>
    <row r="561" spans="1:69" s="29" customFormat="1" ht="42.75" customHeight="1" x14ac:dyDescent="0.5">
      <c r="A561" s="93" t="s">
        <v>963</v>
      </c>
      <c r="B561" s="25">
        <v>6</v>
      </c>
      <c r="C561" s="17"/>
      <c r="D561" s="25">
        <v>2</v>
      </c>
      <c r="E561" s="25">
        <v>1</v>
      </c>
      <c r="F561" s="25">
        <v>1</v>
      </c>
      <c r="G561" s="25">
        <v>2</v>
      </c>
      <c r="H561" s="17"/>
      <c r="I561" s="25">
        <v>1</v>
      </c>
      <c r="J561" s="25">
        <v>0</v>
      </c>
      <c r="K561" s="25">
        <v>2</v>
      </c>
      <c r="L561" s="25">
        <v>3</v>
      </c>
      <c r="M561" s="25">
        <v>0</v>
      </c>
      <c r="N561" s="123">
        <v>0</v>
      </c>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row>
    <row r="562" spans="1:69" s="29" customFormat="1" ht="42" customHeight="1" x14ac:dyDescent="0.5">
      <c r="A562" s="88" t="s">
        <v>209</v>
      </c>
      <c r="B562" s="22"/>
      <c r="C562" s="17"/>
      <c r="D562" s="22"/>
      <c r="E562" s="22"/>
      <c r="F562" s="22"/>
      <c r="G562" s="22"/>
      <c r="H562" s="17"/>
      <c r="I562" s="22"/>
      <c r="J562" s="22"/>
      <c r="K562" s="22"/>
      <c r="L562" s="22"/>
      <c r="M562" s="22"/>
      <c r="N562" s="8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row>
    <row r="563" spans="1:69" s="29" customFormat="1" ht="66.75" customHeight="1" x14ac:dyDescent="0.5">
      <c r="A563" s="88" t="s">
        <v>230</v>
      </c>
      <c r="B563" s="22">
        <v>87</v>
      </c>
      <c r="C563" s="17"/>
      <c r="D563" s="22">
        <v>36</v>
      </c>
      <c r="E563" s="22">
        <v>25</v>
      </c>
      <c r="F563" s="22">
        <v>19</v>
      </c>
      <c r="G563" s="22">
        <v>7</v>
      </c>
      <c r="H563" s="17"/>
      <c r="I563" s="22">
        <v>12</v>
      </c>
      <c r="J563" s="22">
        <v>15</v>
      </c>
      <c r="K563" s="22">
        <v>13</v>
      </c>
      <c r="L563" s="22">
        <v>33</v>
      </c>
      <c r="M563" s="22">
        <v>5</v>
      </c>
      <c r="N563" s="89">
        <v>9</v>
      </c>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row>
    <row r="564" spans="1:69" s="9" customFormat="1" ht="30.75" customHeight="1" x14ac:dyDescent="0.5">
      <c r="A564" s="88" t="s">
        <v>625</v>
      </c>
      <c r="B564" s="13">
        <v>6013374538</v>
      </c>
      <c r="C564" s="11"/>
      <c r="D564" s="13">
        <v>1054406134</v>
      </c>
      <c r="E564" s="13">
        <v>2719810166</v>
      </c>
      <c r="F564" s="13">
        <v>1981312924</v>
      </c>
      <c r="G564" s="13">
        <v>257845314</v>
      </c>
      <c r="H564" s="11"/>
      <c r="I564" s="13">
        <v>399368746</v>
      </c>
      <c r="J564" s="13">
        <v>862064062</v>
      </c>
      <c r="K564" s="13">
        <v>580922066</v>
      </c>
      <c r="L564" s="13">
        <v>747654432</v>
      </c>
      <c r="M564" s="13">
        <v>1756601353</v>
      </c>
      <c r="N564" s="90">
        <v>1666763879</v>
      </c>
    </row>
    <row r="565" spans="1:69" s="9" customFormat="1" ht="19.5" customHeight="1" x14ac:dyDescent="0.5">
      <c r="A565" s="88" t="s">
        <v>626</v>
      </c>
      <c r="B565" s="24">
        <v>0.77959413044602033</v>
      </c>
      <c r="C565" s="20"/>
      <c r="D565" s="24">
        <v>0.85629601213645701</v>
      </c>
      <c r="E565" s="24">
        <v>0.94220241360503743</v>
      </c>
      <c r="F565" s="24">
        <v>0.67886149284277808</v>
      </c>
      <c r="G565" s="24">
        <v>0.38573235349860197</v>
      </c>
      <c r="H565" s="20"/>
      <c r="I565" s="24">
        <v>0.3658030743741455</v>
      </c>
      <c r="J565" s="24">
        <v>0.85055274913739443</v>
      </c>
      <c r="K565" s="24">
        <v>0.81616091720515427</v>
      </c>
      <c r="L565" s="24">
        <v>0.80345273224251923</v>
      </c>
      <c r="M565" s="24">
        <v>0.87716618352912146</v>
      </c>
      <c r="N565" s="92">
        <v>0.85263357254506722</v>
      </c>
    </row>
    <row r="566" spans="1:69" s="9" customFormat="1" ht="47.25" customHeight="1" x14ac:dyDescent="0.5">
      <c r="A566" s="83" t="s">
        <v>990</v>
      </c>
      <c r="B566" s="18">
        <v>45</v>
      </c>
      <c r="C566" s="17"/>
      <c r="D566" s="18">
        <v>13</v>
      </c>
      <c r="E566" s="18">
        <v>15</v>
      </c>
      <c r="F566" s="18">
        <v>12</v>
      </c>
      <c r="G566" s="18">
        <v>5</v>
      </c>
      <c r="H566" s="17"/>
      <c r="I566" s="18">
        <v>8</v>
      </c>
      <c r="J566" s="18">
        <v>7</v>
      </c>
      <c r="K566" s="18">
        <v>5</v>
      </c>
      <c r="L566" s="18">
        <v>14</v>
      </c>
      <c r="M566" s="18">
        <v>5</v>
      </c>
      <c r="N566" s="87">
        <v>6</v>
      </c>
    </row>
    <row r="567" spans="1:69" s="9" customFormat="1" ht="41.15" customHeight="1" x14ac:dyDescent="0.5">
      <c r="A567" s="83" t="s">
        <v>989</v>
      </c>
      <c r="B567" s="18">
        <v>51</v>
      </c>
      <c r="C567" s="17"/>
      <c r="D567" s="18">
        <v>20</v>
      </c>
      <c r="E567" s="18">
        <v>13</v>
      </c>
      <c r="F567" s="18">
        <v>13</v>
      </c>
      <c r="G567" s="18">
        <v>5</v>
      </c>
      <c r="H567" s="17"/>
      <c r="I567" s="18">
        <v>7</v>
      </c>
      <c r="J567" s="18">
        <v>9</v>
      </c>
      <c r="K567" s="18">
        <v>9</v>
      </c>
      <c r="L567" s="18">
        <v>17</v>
      </c>
      <c r="M567" s="18">
        <v>4</v>
      </c>
      <c r="N567" s="87">
        <v>5</v>
      </c>
    </row>
    <row r="568" spans="1:69" s="9" customFormat="1" ht="43.5" customHeight="1" x14ac:dyDescent="0.5">
      <c r="A568" s="83" t="s">
        <v>965</v>
      </c>
      <c r="B568" s="18">
        <v>33</v>
      </c>
      <c r="C568" s="17"/>
      <c r="D568" s="18">
        <v>5</v>
      </c>
      <c r="E568" s="18">
        <v>12</v>
      </c>
      <c r="F568" s="18">
        <v>11</v>
      </c>
      <c r="G568" s="18">
        <v>5</v>
      </c>
      <c r="H568" s="17"/>
      <c r="I568" s="18">
        <v>6</v>
      </c>
      <c r="J568" s="18">
        <v>4</v>
      </c>
      <c r="K568" s="18">
        <v>6</v>
      </c>
      <c r="L568" s="18">
        <v>11</v>
      </c>
      <c r="M568" s="18">
        <v>3</v>
      </c>
      <c r="N568" s="87">
        <v>3</v>
      </c>
    </row>
    <row r="569" spans="1:69" s="9" customFormat="1" ht="42.75" customHeight="1" x14ac:dyDescent="0.5">
      <c r="A569" s="83" t="s">
        <v>966</v>
      </c>
      <c r="B569" s="18">
        <v>50</v>
      </c>
      <c r="C569" s="17"/>
      <c r="D569" s="18">
        <v>20</v>
      </c>
      <c r="E569" s="18">
        <v>14</v>
      </c>
      <c r="F569" s="18">
        <v>12</v>
      </c>
      <c r="G569" s="18">
        <v>4</v>
      </c>
      <c r="H569" s="17"/>
      <c r="I569" s="18">
        <v>8</v>
      </c>
      <c r="J569" s="18">
        <v>8</v>
      </c>
      <c r="K569" s="18">
        <v>7</v>
      </c>
      <c r="L569" s="18">
        <v>22</v>
      </c>
      <c r="M569" s="18">
        <v>2</v>
      </c>
      <c r="N569" s="87">
        <v>3</v>
      </c>
    </row>
    <row r="570" spans="1:69" s="9" customFormat="1" ht="49.5" customHeight="1" x14ac:dyDescent="0.5">
      <c r="A570" s="83" t="s">
        <v>967</v>
      </c>
      <c r="B570" s="18">
        <v>48</v>
      </c>
      <c r="C570" s="17"/>
      <c r="D570" s="18">
        <v>17</v>
      </c>
      <c r="E570" s="18">
        <v>14</v>
      </c>
      <c r="F570" s="18">
        <v>14</v>
      </c>
      <c r="G570" s="18">
        <v>3</v>
      </c>
      <c r="H570" s="17"/>
      <c r="I570" s="18">
        <v>9</v>
      </c>
      <c r="J570" s="18">
        <v>11</v>
      </c>
      <c r="K570" s="18">
        <v>7</v>
      </c>
      <c r="L570" s="18">
        <v>15</v>
      </c>
      <c r="M570" s="18">
        <v>1</v>
      </c>
      <c r="N570" s="87">
        <v>5</v>
      </c>
    </row>
    <row r="571" spans="1:69" s="9" customFormat="1" ht="54.75" customHeight="1" x14ac:dyDescent="0.5">
      <c r="A571" s="83" t="s">
        <v>185</v>
      </c>
      <c r="B571" s="18">
        <v>13</v>
      </c>
      <c r="C571" s="17"/>
      <c r="D571" s="18">
        <v>6</v>
      </c>
      <c r="E571" s="18">
        <v>4</v>
      </c>
      <c r="F571" s="18">
        <v>3</v>
      </c>
      <c r="G571" s="18">
        <v>0</v>
      </c>
      <c r="H571" s="17"/>
      <c r="I571" s="18">
        <v>1</v>
      </c>
      <c r="J571" s="18">
        <v>3</v>
      </c>
      <c r="K571" s="18">
        <v>1</v>
      </c>
      <c r="L571" s="18">
        <v>4</v>
      </c>
      <c r="M571" s="18">
        <v>2</v>
      </c>
      <c r="N571" s="87">
        <v>2</v>
      </c>
    </row>
    <row r="572" spans="1:69" s="9" customFormat="1" ht="50.25" customHeight="1" x14ac:dyDescent="0.5">
      <c r="A572" s="83" t="s">
        <v>968</v>
      </c>
      <c r="B572" s="18">
        <v>57</v>
      </c>
      <c r="C572" s="17"/>
      <c r="D572" s="18">
        <v>20</v>
      </c>
      <c r="E572" s="18">
        <v>18</v>
      </c>
      <c r="F572" s="18">
        <v>16</v>
      </c>
      <c r="G572" s="18">
        <v>3</v>
      </c>
      <c r="H572" s="17"/>
      <c r="I572" s="18">
        <v>8</v>
      </c>
      <c r="J572" s="18">
        <v>13</v>
      </c>
      <c r="K572" s="18">
        <v>6</v>
      </c>
      <c r="L572" s="18">
        <v>19</v>
      </c>
      <c r="M572" s="18">
        <v>5</v>
      </c>
      <c r="N572" s="87">
        <v>6</v>
      </c>
    </row>
    <row r="573" spans="1:69" s="9" customFormat="1" ht="49.5" customHeight="1" x14ac:dyDescent="0.5">
      <c r="A573" s="83" t="s">
        <v>969</v>
      </c>
      <c r="B573" s="18">
        <v>42</v>
      </c>
      <c r="C573" s="17"/>
      <c r="D573" s="18">
        <v>19</v>
      </c>
      <c r="E573" s="18">
        <v>10</v>
      </c>
      <c r="F573" s="18">
        <v>11</v>
      </c>
      <c r="G573" s="18">
        <v>2</v>
      </c>
      <c r="H573" s="17"/>
      <c r="I573" s="18">
        <v>6</v>
      </c>
      <c r="J573" s="18">
        <v>11</v>
      </c>
      <c r="K573" s="18">
        <v>3</v>
      </c>
      <c r="L573" s="18">
        <v>15</v>
      </c>
      <c r="M573" s="18">
        <v>4</v>
      </c>
      <c r="N573" s="87">
        <v>3</v>
      </c>
    </row>
    <row r="574" spans="1:69" s="9" customFormat="1" ht="21" customHeight="1" x14ac:dyDescent="0.5">
      <c r="A574" s="83" t="s">
        <v>132</v>
      </c>
      <c r="B574" s="18">
        <v>35</v>
      </c>
      <c r="C574" s="17"/>
      <c r="D574" s="18">
        <v>16</v>
      </c>
      <c r="E574" s="18">
        <v>12</v>
      </c>
      <c r="F574" s="18">
        <v>6</v>
      </c>
      <c r="G574" s="18">
        <v>1</v>
      </c>
      <c r="H574" s="17"/>
      <c r="I574" s="18">
        <v>5</v>
      </c>
      <c r="J574" s="18">
        <v>9</v>
      </c>
      <c r="K574" s="18">
        <v>1</v>
      </c>
      <c r="L574" s="18">
        <v>13</v>
      </c>
      <c r="M574" s="18">
        <v>3</v>
      </c>
      <c r="N574" s="87">
        <v>4</v>
      </c>
    </row>
    <row r="575" spans="1:69" s="9" customFormat="1" ht="21" customHeight="1" x14ac:dyDescent="0.5">
      <c r="A575" s="83" t="s">
        <v>5</v>
      </c>
      <c r="B575" s="18">
        <v>0</v>
      </c>
      <c r="C575" s="17"/>
      <c r="D575" s="18">
        <v>0</v>
      </c>
      <c r="E575" s="18">
        <v>0</v>
      </c>
      <c r="F575" s="18">
        <v>0</v>
      </c>
      <c r="G575" s="18">
        <v>0</v>
      </c>
      <c r="H575" s="17"/>
      <c r="I575" s="18">
        <v>0</v>
      </c>
      <c r="J575" s="18">
        <v>0</v>
      </c>
      <c r="K575" s="18">
        <v>0</v>
      </c>
      <c r="L575" s="18">
        <v>0</v>
      </c>
      <c r="M575" s="18">
        <v>0</v>
      </c>
      <c r="N575" s="87">
        <v>0</v>
      </c>
    </row>
    <row r="576" spans="1:69" s="28" customFormat="1" ht="23.25" customHeight="1" x14ac:dyDescent="0.5">
      <c r="A576" s="83" t="s">
        <v>181</v>
      </c>
      <c r="B576" s="18">
        <v>2</v>
      </c>
      <c r="C576" s="17"/>
      <c r="D576" s="18">
        <v>1</v>
      </c>
      <c r="E576" s="18">
        <v>1</v>
      </c>
      <c r="F576" s="18">
        <v>0</v>
      </c>
      <c r="G576" s="18">
        <v>0</v>
      </c>
      <c r="H576" s="17"/>
      <c r="I576" s="18">
        <v>0</v>
      </c>
      <c r="J576" s="18">
        <v>1</v>
      </c>
      <c r="K576" s="18">
        <v>0</v>
      </c>
      <c r="L576" s="18">
        <v>1</v>
      </c>
      <c r="M576" s="18">
        <v>0</v>
      </c>
      <c r="N576" s="87">
        <v>0</v>
      </c>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row>
    <row r="577" spans="1:69" s="28" customFormat="1" ht="43.5" customHeight="1" x14ac:dyDescent="0.5">
      <c r="A577" s="83" t="s">
        <v>624</v>
      </c>
      <c r="B577" s="18">
        <v>8</v>
      </c>
      <c r="C577" s="17"/>
      <c r="D577" s="18">
        <v>4</v>
      </c>
      <c r="E577" s="18">
        <v>2</v>
      </c>
      <c r="F577" s="18">
        <v>2</v>
      </c>
      <c r="G577" s="18">
        <v>0</v>
      </c>
      <c r="H577" s="17"/>
      <c r="I577" s="18">
        <v>1</v>
      </c>
      <c r="J577" s="18">
        <v>1</v>
      </c>
      <c r="K577" s="18">
        <v>1</v>
      </c>
      <c r="L577" s="18">
        <v>2</v>
      </c>
      <c r="M577" s="18">
        <v>1</v>
      </c>
      <c r="N577" s="87">
        <v>2</v>
      </c>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row>
    <row r="578" spans="1:69" s="28" customFormat="1" ht="43.5" customHeight="1" x14ac:dyDescent="0.5">
      <c r="A578" s="93" t="s">
        <v>210</v>
      </c>
      <c r="B578" s="25">
        <v>79</v>
      </c>
      <c r="C578" s="17"/>
      <c r="D578" s="25">
        <v>31</v>
      </c>
      <c r="E578" s="25">
        <v>23</v>
      </c>
      <c r="F578" s="25">
        <v>18</v>
      </c>
      <c r="G578" s="25">
        <v>7</v>
      </c>
      <c r="H578" s="17"/>
      <c r="I578" s="25">
        <v>12</v>
      </c>
      <c r="J578" s="25">
        <v>14</v>
      </c>
      <c r="K578" s="25">
        <v>12</v>
      </c>
      <c r="L578" s="25">
        <v>27</v>
      </c>
      <c r="M578" s="25">
        <v>5</v>
      </c>
      <c r="N578" s="123">
        <v>9</v>
      </c>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row>
    <row r="579" spans="1:69" s="28" customFormat="1" ht="43.5" customHeight="1" x14ac:dyDescent="0.5">
      <c r="A579" s="93" t="s">
        <v>211</v>
      </c>
      <c r="B579" s="25">
        <v>60</v>
      </c>
      <c r="C579" s="17"/>
      <c r="D579" s="25">
        <v>24</v>
      </c>
      <c r="E579" s="25">
        <v>15</v>
      </c>
      <c r="F579" s="25">
        <v>16</v>
      </c>
      <c r="G579" s="25">
        <v>5</v>
      </c>
      <c r="H579" s="17"/>
      <c r="I579" s="25">
        <v>11</v>
      </c>
      <c r="J579" s="25">
        <v>11</v>
      </c>
      <c r="K579" s="25">
        <v>8</v>
      </c>
      <c r="L579" s="25">
        <v>23</v>
      </c>
      <c r="M579" s="25">
        <v>2</v>
      </c>
      <c r="N579" s="123">
        <v>5</v>
      </c>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row>
    <row r="580" spans="1:69" s="29" customFormat="1" ht="44.25" customHeight="1" x14ac:dyDescent="0.5">
      <c r="A580" s="93" t="s">
        <v>212</v>
      </c>
      <c r="B580" s="25">
        <v>54</v>
      </c>
      <c r="C580" s="17"/>
      <c r="D580" s="25">
        <v>20</v>
      </c>
      <c r="E580" s="25">
        <v>17</v>
      </c>
      <c r="F580" s="25">
        <v>14</v>
      </c>
      <c r="G580" s="25">
        <v>3</v>
      </c>
      <c r="H580" s="17"/>
      <c r="I580" s="25">
        <v>9</v>
      </c>
      <c r="J580" s="25">
        <v>11</v>
      </c>
      <c r="K580" s="25">
        <v>7</v>
      </c>
      <c r="L580" s="25">
        <v>19</v>
      </c>
      <c r="M580" s="25">
        <v>2</v>
      </c>
      <c r="N580" s="123">
        <v>6</v>
      </c>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row>
    <row r="581" spans="1:69" s="29" customFormat="1" ht="55.5" customHeight="1" x14ac:dyDescent="0.5">
      <c r="A581" s="93" t="s">
        <v>213</v>
      </c>
      <c r="B581" s="25">
        <v>87</v>
      </c>
      <c r="C581" s="17"/>
      <c r="D581" s="25">
        <v>36</v>
      </c>
      <c r="E581" s="25">
        <v>25</v>
      </c>
      <c r="F581" s="25">
        <v>19</v>
      </c>
      <c r="G581" s="25">
        <v>7</v>
      </c>
      <c r="H581" s="17"/>
      <c r="I581" s="25">
        <v>12</v>
      </c>
      <c r="J581" s="25">
        <v>15</v>
      </c>
      <c r="K581" s="25">
        <v>13</v>
      </c>
      <c r="L581" s="25">
        <v>33</v>
      </c>
      <c r="M581" s="25">
        <v>5</v>
      </c>
      <c r="N581" s="123">
        <v>9</v>
      </c>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row>
    <row r="582" spans="1:69" s="29" customFormat="1" ht="62.25" customHeight="1" x14ac:dyDescent="0.5">
      <c r="A582" s="88" t="s">
        <v>186</v>
      </c>
      <c r="B582" s="22"/>
      <c r="C582" s="17"/>
      <c r="D582" s="22"/>
      <c r="E582" s="22"/>
      <c r="F582" s="22"/>
      <c r="G582" s="22"/>
      <c r="H582" s="17"/>
      <c r="I582" s="22"/>
      <c r="J582" s="22"/>
      <c r="K582" s="22"/>
      <c r="L582" s="22"/>
      <c r="M582" s="22"/>
      <c r="N582" s="8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row>
    <row r="583" spans="1:69" s="29" customFormat="1" ht="45.75" customHeight="1" x14ac:dyDescent="0.5">
      <c r="A583" s="88" t="s">
        <v>222</v>
      </c>
      <c r="B583" s="22">
        <v>106</v>
      </c>
      <c r="C583" s="17"/>
      <c r="D583" s="22">
        <v>44</v>
      </c>
      <c r="E583" s="22">
        <v>29</v>
      </c>
      <c r="F583" s="22">
        <v>23</v>
      </c>
      <c r="G583" s="22">
        <v>10</v>
      </c>
      <c r="H583" s="17"/>
      <c r="I583" s="22">
        <v>15</v>
      </c>
      <c r="J583" s="23">
        <v>17</v>
      </c>
      <c r="K583" s="22">
        <v>18</v>
      </c>
      <c r="L583" s="22">
        <v>41</v>
      </c>
      <c r="M583" s="22">
        <v>6</v>
      </c>
      <c r="N583" s="89">
        <v>9</v>
      </c>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row>
    <row r="584" spans="1:69" s="9" customFormat="1" ht="41.25" customHeight="1" x14ac:dyDescent="0.5">
      <c r="A584" s="88" t="s">
        <v>625</v>
      </c>
      <c r="B584" s="13">
        <v>6311420329</v>
      </c>
      <c r="C584" s="11"/>
      <c r="D584" s="13">
        <v>1138668728</v>
      </c>
      <c r="E584" s="13">
        <v>2758612349</v>
      </c>
      <c r="F584" s="13">
        <v>2126396268</v>
      </c>
      <c r="G584" s="13">
        <v>287742984</v>
      </c>
      <c r="H584" s="11"/>
      <c r="I584" s="13">
        <v>455249338</v>
      </c>
      <c r="J584" s="13">
        <v>902092993</v>
      </c>
      <c r="K584" s="13">
        <v>646546409</v>
      </c>
      <c r="L584" s="13">
        <v>830120935</v>
      </c>
      <c r="M584" s="13">
        <v>1810646775</v>
      </c>
      <c r="N584" s="90">
        <v>1666763879</v>
      </c>
    </row>
    <row r="585" spans="1:69" s="9" customFormat="1" ht="21" customHeight="1" x14ac:dyDescent="0.5">
      <c r="A585" s="88" t="s">
        <v>626</v>
      </c>
      <c r="B585" s="24">
        <v>0.81823379072319646</v>
      </c>
      <c r="C585" s="20"/>
      <c r="D585" s="24">
        <v>0.92472668689054893</v>
      </c>
      <c r="E585" s="24">
        <f>E584/E2</f>
        <v>0.95397623798374942</v>
      </c>
      <c r="F585" s="24">
        <v>0.72857170989199682</v>
      </c>
      <c r="G585" s="24">
        <v>0.43045877661763737</v>
      </c>
      <c r="H585" s="20"/>
      <c r="I585" s="24">
        <v>0.41698708052430949</v>
      </c>
      <c r="J585" s="24">
        <v>0.8900471658610104</v>
      </c>
      <c r="K585" s="24">
        <v>0.90835921213765491</v>
      </c>
      <c r="L585" s="24">
        <v>0.8920738041147126</v>
      </c>
      <c r="M585" s="24">
        <v>0.90415398953985771</v>
      </c>
      <c r="N585" s="92">
        <v>0.85263357254506722</v>
      </c>
    </row>
    <row r="586" spans="1:69" s="9" customFormat="1" ht="21" customHeight="1" x14ac:dyDescent="0.5">
      <c r="A586" s="83" t="s">
        <v>187</v>
      </c>
      <c r="B586" s="18">
        <v>62</v>
      </c>
      <c r="C586" s="17"/>
      <c r="D586" s="18">
        <v>35</v>
      </c>
      <c r="E586" s="18">
        <v>14</v>
      </c>
      <c r="F586" s="18">
        <v>10</v>
      </c>
      <c r="G586" s="18">
        <v>3</v>
      </c>
      <c r="H586" s="17"/>
      <c r="I586" s="18">
        <v>6</v>
      </c>
      <c r="J586" s="18">
        <v>12</v>
      </c>
      <c r="K586" s="18">
        <v>12</v>
      </c>
      <c r="L586" s="18">
        <v>26</v>
      </c>
      <c r="M586" s="18">
        <v>3</v>
      </c>
      <c r="N586" s="87">
        <v>3</v>
      </c>
    </row>
    <row r="587" spans="1:69" s="9" customFormat="1" ht="21" customHeight="1" x14ac:dyDescent="0.5">
      <c r="A587" s="83" t="s">
        <v>972</v>
      </c>
      <c r="B587" s="18">
        <v>8</v>
      </c>
      <c r="C587" s="17"/>
      <c r="D587" s="18">
        <v>7</v>
      </c>
      <c r="E587" s="18">
        <v>0</v>
      </c>
      <c r="F587" s="18">
        <v>1</v>
      </c>
      <c r="G587" s="18">
        <v>0</v>
      </c>
      <c r="H587" s="17"/>
      <c r="I587" s="18">
        <v>1</v>
      </c>
      <c r="J587" s="18">
        <v>0</v>
      </c>
      <c r="K587" s="18">
        <v>0</v>
      </c>
      <c r="L587" s="18">
        <v>5</v>
      </c>
      <c r="M587" s="18">
        <v>0</v>
      </c>
      <c r="N587" s="87">
        <v>2</v>
      </c>
    </row>
    <row r="588" spans="1:69" s="9" customFormat="1" ht="21" customHeight="1" x14ac:dyDescent="0.5">
      <c r="A588" s="83" t="s">
        <v>608</v>
      </c>
      <c r="B588" s="18">
        <v>33</v>
      </c>
      <c r="C588" s="17"/>
      <c r="D588" s="18">
        <v>4</v>
      </c>
      <c r="E588" s="18">
        <v>12</v>
      </c>
      <c r="F588" s="18">
        <v>11</v>
      </c>
      <c r="G588" s="18">
        <v>6</v>
      </c>
      <c r="H588" s="17"/>
      <c r="I588" s="18">
        <v>8</v>
      </c>
      <c r="J588" s="18">
        <v>3</v>
      </c>
      <c r="K588" s="18">
        <v>4</v>
      </c>
      <c r="L588" s="18">
        <v>12</v>
      </c>
      <c r="M588" s="18">
        <v>2</v>
      </c>
      <c r="N588" s="87">
        <v>4</v>
      </c>
    </row>
    <row r="589" spans="1:69" s="28" customFormat="1" ht="21" customHeight="1" x14ac:dyDescent="0.5">
      <c r="A589" s="83" t="s">
        <v>5</v>
      </c>
      <c r="B589" s="18">
        <v>8</v>
      </c>
      <c r="C589" s="17"/>
      <c r="D589" s="18">
        <v>2</v>
      </c>
      <c r="E589" s="18">
        <v>3</v>
      </c>
      <c r="F589" s="18">
        <v>2</v>
      </c>
      <c r="G589" s="18">
        <v>1</v>
      </c>
      <c r="H589" s="17"/>
      <c r="I589" s="18">
        <v>1</v>
      </c>
      <c r="J589" s="18">
        <v>2</v>
      </c>
      <c r="K589" s="18">
        <v>2</v>
      </c>
      <c r="L589" s="18">
        <v>1</v>
      </c>
      <c r="M589" s="18">
        <v>1</v>
      </c>
      <c r="N589" s="87">
        <v>1</v>
      </c>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row>
    <row r="590" spans="1:69" s="29" customFormat="1" ht="21" customHeight="1" x14ac:dyDescent="0.5">
      <c r="A590" s="83" t="s">
        <v>609</v>
      </c>
      <c r="B590" s="18">
        <v>12</v>
      </c>
      <c r="C590" s="17"/>
      <c r="D590" s="18">
        <v>6</v>
      </c>
      <c r="E590" s="18">
        <v>3</v>
      </c>
      <c r="F590" s="18">
        <v>2</v>
      </c>
      <c r="G590" s="18">
        <v>1</v>
      </c>
      <c r="H590" s="17"/>
      <c r="I590" s="18">
        <v>3</v>
      </c>
      <c r="J590" s="18">
        <v>4</v>
      </c>
      <c r="K590" s="18">
        <v>0</v>
      </c>
      <c r="L590" s="18">
        <v>4</v>
      </c>
      <c r="M590" s="18">
        <v>0</v>
      </c>
      <c r="N590" s="87">
        <v>1</v>
      </c>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row>
    <row r="591" spans="1:69" s="29" customFormat="1" ht="38.25" customHeight="1" x14ac:dyDescent="0.5">
      <c r="A591" s="93" t="s">
        <v>970</v>
      </c>
      <c r="B591" s="25">
        <v>65</v>
      </c>
      <c r="C591" s="17"/>
      <c r="D591" s="25">
        <v>38</v>
      </c>
      <c r="E591" s="25">
        <v>14</v>
      </c>
      <c r="F591" s="25">
        <v>10</v>
      </c>
      <c r="G591" s="25">
        <v>3</v>
      </c>
      <c r="H591" s="17"/>
      <c r="I591" s="25">
        <v>6</v>
      </c>
      <c r="J591" s="25">
        <v>12</v>
      </c>
      <c r="K591" s="25">
        <v>12</v>
      </c>
      <c r="L591" s="25">
        <v>28</v>
      </c>
      <c r="M591" s="25">
        <v>3</v>
      </c>
      <c r="N591" s="123">
        <v>4</v>
      </c>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row>
    <row r="592" spans="1:69" s="29" customFormat="1" ht="46.5" customHeight="1" x14ac:dyDescent="0.5">
      <c r="A592" s="88" t="s">
        <v>113</v>
      </c>
      <c r="B592" s="22"/>
      <c r="C592" s="17"/>
      <c r="D592" s="22"/>
      <c r="E592" s="22"/>
      <c r="F592" s="22"/>
      <c r="G592" s="22"/>
      <c r="H592" s="17"/>
      <c r="I592" s="22"/>
      <c r="J592" s="22"/>
      <c r="K592" s="22"/>
      <c r="L592" s="22"/>
      <c r="M592" s="22"/>
      <c r="N592" s="8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row>
    <row r="593" spans="1:69" s="29" customFormat="1" ht="65.25" customHeight="1" x14ac:dyDescent="0.5">
      <c r="A593" s="88" t="s">
        <v>222</v>
      </c>
      <c r="B593" s="22">
        <v>100</v>
      </c>
      <c r="C593" s="17"/>
      <c r="D593" s="22">
        <v>43</v>
      </c>
      <c r="E593" s="22">
        <v>25</v>
      </c>
      <c r="F593" s="22">
        <v>22</v>
      </c>
      <c r="G593" s="22">
        <v>10</v>
      </c>
      <c r="H593" s="17"/>
      <c r="I593" s="22">
        <v>15</v>
      </c>
      <c r="J593" s="22">
        <v>16</v>
      </c>
      <c r="K593" s="22">
        <v>16</v>
      </c>
      <c r="L593" s="22">
        <v>39</v>
      </c>
      <c r="M593" s="22">
        <v>6</v>
      </c>
      <c r="N593" s="89">
        <v>8</v>
      </c>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row>
    <row r="594" spans="1:69" s="9" customFormat="1" ht="54" customHeight="1" x14ac:dyDescent="0.5">
      <c r="A594" s="88" t="s">
        <v>625</v>
      </c>
      <c r="B594" s="13">
        <v>6161590448</v>
      </c>
      <c r="C594" s="11"/>
      <c r="D594" s="13">
        <v>1134538429</v>
      </c>
      <c r="E594" s="13">
        <v>2649384533</v>
      </c>
      <c r="F594" s="13">
        <v>2089924502</v>
      </c>
      <c r="G594" s="13">
        <v>287742984</v>
      </c>
      <c r="H594" s="11"/>
      <c r="I594" s="22">
        <v>455249338</v>
      </c>
      <c r="J594" s="13">
        <v>873577164</v>
      </c>
      <c r="K594" s="22">
        <v>570764854</v>
      </c>
      <c r="L594" s="13">
        <v>816538227</v>
      </c>
      <c r="M594" s="13">
        <v>1810646775</v>
      </c>
      <c r="N594" s="90">
        <v>1634814090</v>
      </c>
    </row>
    <row r="595" spans="1:69" s="9" customFormat="1" ht="21" customHeight="1" x14ac:dyDescent="0.5">
      <c r="A595" s="88" t="s">
        <v>626</v>
      </c>
      <c r="B595" s="24">
        <v>0.79880934026615336</v>
      </c>
      <c r="C595" s="20" t="e">
        <v>#DIV/0!</v>
      </c>
      <c r="D595" s="24">
        <v>0.92137242096911109</v>
      </c>
      <c r="E595" s="24">
        <v>0.91780541626244327</v>
      </c>
      <c r="F595" s="24">
        <v>0.7160753105532256</v>
      </c>
      <c r="G595" s="24">
        <v>0.43045877661763737</v>
      </c>
      <c r="H595" s="20" t="e">
        <v>#DIV/0!</v>
      </c>
      <c r="I595" s="24">
        <v>0.41698708052430949</v>
      </c>
      <c r="J595" s="24">
        <v>0.86191211439672388</v>
      </c>
      <c r="K595" s="24">
        <v>0.80189063906053437</v>
      </c>
      <c r="L595" s="24">
        <v>0.87747740317496348</v>
      </c>
      <c r="M595" s="24">
        <v>0.90415398953985771</v>
      </c>
      <c r="N595" s="92">
        <v>0.83628964820140139</v>
      </c>
    </row>
    <row r="596" spans="1:69" s="9" customFormat="1" ht="21" customHeight="1" x14ac:dyDescent="0.5">
      <c r="A596" s="83" t="s">
        <v>40</v>
      </c>
      <c r="B596" s="10">
        <v>302964</v>
      </c>
      <c r="C596" s="17"/>
      <c r="D596" s="10">
        <v>61871</v>
      </c>
      <c r="E596" s="10">
        <v>229722</v>
      </c>
      <c r="F596" s="10">
        <v>11097</v>
      </c>
      <c r="G596" s="10">
        <v>274</v>
      </c>
      <c r="H596" s="17"/>
      <c r="I596" s="10">
        <v>839</v>
      </c>
      <c r="J596" s="10">
        <v>26591</v>
      </c>
      <c r="K596" s="10">
        <v>5949</v>
      </c>
      <c r="L596" s="10">
        <v>53983</v>
      </c>
      <c r="M596" s="10">
        <v>3907</v>
      </c>
      <c r="N596" s="84">
        <v>211695</v>
      </c>
    </row>
    <row r="597" spans="1:69" s="9" customFormat="1" ht="21" customHeight="1" x14ac:dyDescent="0.5">
      <c r="A597" s="83" t="s">
        <v>76</v>
      </c>
      <c r="B597" s="10">
        <v>15269</v>
      </c>
      <c r="C597" s="17"/>
      <c r="D597" s="10">
        <v>3816</v>
      </c>
      <c r="E597" s="10">
        <v>11118</v>
      </c>
      <c r="F597" s="10">
        <v>290</v>
      </c>
      <c r="G597" s="10">
        <v>45</v>
      </c>
      <c r="H597" s="17"/>
      <c r="I597" s="10">
        <v>68</v>
      </c>
      <c r="J597" s="10">
        <v>2009</v>
      </c>
      <c r="K597" s="10">
        <v>312</v>
      </c>
      <c r="L597" s="10">
        <v>4383</v>
      </c>
      <c r="M597" s="10">
        <v>21</v>
      </c>
      <c r="N597" s="84">
        <v>8476</v>
      </c>
    </row>
    <row r="598" spans="1:69" s="9" customFormat="1" ht="21" customHeight="1" x14ac:dyDescent="0.5">
      <c r="A598" s="83" t="s">
        <v>41</v>
      </c>
      <c r="B598" s="10">
        <v>8688</v>
      </c>
      <c r="C598" s="17"/>
      <c r="D598" s="10">
        <v>5732</v>
      </c>
      <c r="E598" s="10">
        <v>2641</v>
      </c>
      <c r="F598" s="10">
        <v>297</v>
      </c>
      <c r="G598" s="10">
        <v>18</v>
      </c>
      <c r="H598" s="17"/>
      <c r="I598" s="10">
        <v>18</v>
      </c>
      <c r="J598" s="10">
        <v>2720</v>
      </c>
      <c r="K598" s="10">
        <v>238</v>
      </c>
      <c r="L598" s="10">
        <v>2713</v>
      </c>
      <c r="M598" s="10">
        <v>21</v>
      </c>
      <c r="N598" s="84">
        <v>2978</v>
      </c>
    </row>
    <row r="599" spans="1:69" s="9" customFormat="1" ht="21" customHeight="1" x14ac:dyDescent="0.5">
      <c r="A599" s="83" t="s">
        <v>188</v>
      </c>
      <c r="B599" s="10">
        <v>5405</v>
      </c>
      <c r="C599" s="17"/>
      <c r="D599" s="10">
        <v>3479</v>
      </c>
      <c r="E599" s="10">
        <v>1911</v>
      </c>
      <c r="F599" s="10">
        <v>5</v>
      </c>
      <c r="G599" s="10">
        <v>10</v>
      </c>
      <c r="H599" s="17"/>
      <c r="I599" s="10">
        <v>1</v>
      </c>
      <c r="J599" s="10">
        <v>1042</v>
      </c>
      <c r="K599" s="10">
        <v>257</v>
      </c>
      <c r="L599" s="10">
        <v>2746</v>
      </c>
      <c r="M599" s="10">
        <v>7</v>
      </c>
      <c r="N599" s="84">
        <v>1352</v>
      </c>
    </row>
    <row r="600" spans="1:69" s="9" customFormat="1" ht="21" customHeight="1" x14ac:dyDescent="0.5">
      <c r="A600" s="83" t="s">
        <v>77</v>
      </c>
      <c r="B600" s="10">
        <v>32094</v>
      </c>
      <c r="C600" s="17"/>
      <c r="D600" s="10">
        <v>20425</v>
      </c>
      <c r="E600" s="10">
        <v>10264</v>
      </c>
      <c r="F600" s="10">
        <v>1374</v>
      </c>
      <c r="G600" s="10">
        <v>31</v>
      </c>
      <c r="H600" s="17"/>
      <c r="I600" s="10">
        <v>76</v>
      </c>
      <c r="J600" s="10">
        <v>11986</v>
      </c>
      <c r="K600" s="10">
        <v>1183</v>
      </c>
      <c r="L600" s="10">
        <v>9476</v>
      </c>
      <c r="M600" s="10">
        <v>50</v>
      </c>
      <c r="N600" s="84">
        <v>9323</v>
      </c>
    </row>
    <row r="601" spans="1:69" s="9" customFormat="1" ht="21" customHeight="1" x14ac:dyDescent="0.5">
      <c r="A601" s="83" t="s">
        <v>42</v>
      </c>
      <c r="B601" s="10">
        <v>109210</v>
      </c>
      <c r="C601" s="17"/>
      <c r="D601" s="10">
        <v>72724</v>
      </c>
      <c r="E601" s="10">
        <v>33825</v>
      </c>
      <c r="F601" s="10">
        <v>2530</v>
      </c>
      <c r="G601" s="10">
        <v>131</v>
      </c>
      <c r="H601" s="17"/>
      <c r="I601" s="10">
        <v>193</v>
      </c>
      <c r="J601" s="10">
        <v>43899</v>
      </c>
      <c r="K601" s="10">
        <v>3323</v>
      </c>
      <c r="L601" s="10">
        <v>46657</v>
      </c>
      <c r="M601" s="10">
        <v>2020</v>
      </c>
      <c r="N601" s="84">
        <v>13118</v>
      </c>
    </row>
    <row r="602" spans="1:69" s="9" customFormat="1" ht="21" customHeight="1" x14ac:dyDescent="0.5">
      <c r="A602" s="83" t="s">
        <v>78</v>
      </c>
      <c r="B602" s="10">
        <v>11704</v>
      </c>
      <c r="C602" s="17"/>
      <c r="D602" s="10">
        <v>6691</v>
      </c>
      <c r="E602" s="10">
        <v>4861</v>
      </c>
      <c r="F602" s="10">
        <v>131</v>
      </c>
      <c r="G602" s="10">
        <v>21</v>
      </c>
      <c r="H602" s="17"/>
      <c r="I602" s="10">
        <v>30</v>
      </c>
      <c r="J602" s="10">
        <v>5156</v>
      </c>
      <c r="K602" s="10">
        <v>211</v>
      </c>
      <c r="L602" s="10">
        <v>4544</v>
      </c>
      <c r="M602" s="10">
        <v>26</v>
      </c>
      <c r="N602" s="84">
        <v>1737</v>
      </c>
    </row>
    <row r="603" spans="1:69" s="9" customFormat="1" ht="39.75" customHeight="1" x14ac:dyDescent="0.5">
      <c r="A603" s="93" t="s">
        <v>816</v>
      </c>
      <c r="B603" s="52">
        <v>5.0398727241520447E-2</v>
      </c>
      <c r="C603" s="53" t="e">
        <v>#DIV/0!</v>
      </c>
      <c r="D603" s="52">
        <v>6.1676714454267749E-2</v>
      </c>
      <c r="E603" s="52">
        <v>4.8397628437850969E-2</v>
      </c>
      <c r="F603" s="52">
        <v>2.6133189150220781E-2</v>
      </c>
      <c r="G603" s="52">
        <v>0.16423357664233576</v>
      </c>
      <c r="H603" s="53" t="e">
        <v>#DIV/0!</v>
      </c>
      <c r="I603" s="52">
        <v>8.1048867699642438E-2</v>
      </c>
      <c r="J603" s="52">
        <v>7.5551878455116392E-2</v>
      </c>
      <c r="K603" s="52">
        <v>5.2445789208270296E-2</v>
      </c>
      <c r="L603" s="52">
        <v>8.1192227182631568E-2</v>
      </c>
      <c r="M603" s="52">
        <v>5.3749680061428206E-3</v>
      </c>
      <c r="N603" s="124">
        <v>4.0038734972483996E-2</v>
      </c>
    </row>
    <row r="604" spans="1:69" s="9" customFormat="1" ht="13.5" hidden="1" customHeight="1" x14ac:dyDescent="0.5">
      <c r="A604" s="93"/>
      <c r="B604" s="66"/>
      <c r="C604" s="67"/>
      <c r="D604" s="66"/>
      <c r="E604" s="66"/>
      <c r="F604" s="66"/>
      <c r="G604" s="66"/>
      <c r="H604" s="67"/>
      <c r="I604" s="66"/>
      <c r="J604" s="66"/>
      <c r="K604" s="66"/>
      <c r="L604" s="66"/>
      <c r="M604" s="66"/>
      <c r="N604" s="125"/>
    </row>
    <row r="605" spans="1:69" s="9" customFormat="1" ht="13.5" hidden="1" customHeight="1" x14ac:dyDescent="0.5">
      <c r="A605" s="93"/>
      <c r="B605" s="66"/>
      <c r="C605" s="67"/>
      <c r="D605" s="66"/>
      <c r="E605" s="66"/>
      <c r="F605" s="66"/>
      <c r="G605" s="66"/>
      <c r="H605" s="67"/>
      <c r="I605" s="66"/>
      <c r="J605" s="66"/>
      <c r="K605" s="66"/>
      <c r="L605" s="66"/>
      <c r="M605" s="66"/>
      <c r="N605" s="125"/>
    </row>
    <row r="606" spans="1:69" s="9" customFormat="1" ht="13.5" hidden="1" customHeight="1" x14ac:dyDescent="0.5">
      <c r="A606" s="93"/>
      <c r="B606" s="66"/>
      <c r="C606" s="67"/>
      <c r="D606" s="66"/>
      <c r="E606" s="66"/>
      <c r="F606" s="66"/>
      <c r="G606" s="66"/>
      <c r="H606" s="67"/>
      <c r="I606" s="66"/>
      <c r="J606" s="66"/>
      <c r="K606" s="66"/>
      <c r="L606" s="66"/>
      <c r="M606" s="66"/>
      <c r="N606" s="125"/>
    </row>
    <row r="607" spans="1:69" s="9" customFormat="1" ht="39.75" hidden="1" customHeight="1" x14ac:dyDescent="0.5">
      <c r="A607" s="93"/>
      <c r="B607" s="68"/>
      <c r="C607" s="58"/>
      <c r="D607" s="68"/>
      <c r="E607" s="68"/>
      <c r="F607" s="68"/>
      <c r="G607" s="68"/>
      <c r="H607" s="58"/>
      <c r="I607" s="68"/>
      <c r="J607" s="68"/>
      <c r="K607" s="68"/>
      <c r="L607" s="68"/>
      <c r="M607" s="68"/>
      <c r="N607" s="111"/>
    </row>
    <row r="608" spans="1:69" s="9" customFormat="1" ht="39.75" customHeight="1" x14ac:dyDescent="0.5">
      <c r="A608" s="112" t="s">
        <v>616</v>
      </c>
      <c r="B608" s="65">
        <v>4.9169772408086541</v>
      </c>
      <c r="C608" s="56" t="e">
        <v>#DIV/0!</v>
      </c>
      <c r="D608" s="65">
        <v>5.4534071670480193</v>
      </c>
      <c r="E608" s="65">
        <v>8.6707685176933129</v>
      </c>
      <c r="F608" s="65">
        <v>0.53097611848564275</v>
      </c>
      <c r="G608" s="65">
        <v>9.5223868255985E-2</v>
      </c>
      <c r="H608" s="56" t="e">
        <v>#DIV/0!</v>
      </c>
      <c r="I608" s="65">
        <v>0.18429461175844697</v>
      </c>
      <c r="J608" s="65">
        <v>3.0439211435247637</v>
      </c>
      <c r="K608" s="65">
        <v>1.1000000000000001</v>
      </c>
      <c r="L608" s="65">
        <v>6.6112030294449395</v>
      </c>
      <c r="M608" s="65">
        <v>0.21577924827441841</v>
      </c>
      <c r="N608" s="113">
        <v>12.949178826810821</v>
      </c>
    </row>
    <row r="609" spans="1:69" s="9" customFormat="1" ht="41.25" customHeight="1" x14ac:dyDescent="0.5">
      <c r="A609" s="112" t="s">
        <v>617</v>
      </c>
      <c r="B609" s="65">
        <v>0.3</v>
      </c>
      <c r="C609" s="56" t="e">
        <v>#DIV/0!</v>
      </c>
      <c r="D609" s="65">
        <v>0.4</v>
      </c>
      <c r="E609" s="65">
        <v>0.41964463298993676</v>
      </c>
      <c r="F609" s="65">
        <v>1.3876099338635345E-2</v>
      </c>
      <c r="G609" s="65">
        <v>1.5638956465398996E-2</v>
      </c>
      <c r="H609" s="56" t="e">
        <v>#DIV/0!</v>
      </c>
      <c r="I609" s="65">
        <v>1.4936869606167334E-2</v>
      </c>
      <c r="J609" s="65">
        <v>0.22997396026254183</v>
      </c>
      <c r="K609" s="65">
        <v>5.4663491946545122E-2</v>
      </c>
      <c r="L609" s="65">
        <v>0.6</v>
      </c>
      <c r="M609" s="65">
        <v>1.1598065558645475E-3</v>
      </c>
      <c r="N609" s="113">
        <v>0.6</v>
      </c>
    </row>
    <row r="610" spans="1:69" s="9" customFormat="1" ht="39" customHeight="1" x14ac:dyDescent="0.5">
      <c r="A610" s="112" t="s">
        <v>1079</v>
      </c>
      <c r="B610" s="65">
        <v>0.2</v>
      </c>
      <c r="C610" s="56" t="e">
        <v>#DIV/0!</v>
      </c>
      <c r="D610" s="65">
        <v>0.6</v>
      </c>
      <c r="E610" s="65">
        <v>9.968352902738109E-2</v>
      </c>
      <c r="F610" s="65">
        <v>0</v>
      </c>
      <c r="G610" s="65">
        <v>6.2555825861595983E-3</v>
      </c>
      <c r="H610" s="56" t="e">
        <v>#DIV/0!</v>
      </c>
      <c r="I610" s="65">
        <v>3.9538772486913537E-3</v>
      </c>
      <c r="J610" s="65">
        <v>0.4</v>
      </c>
      <c r="K610" s="65">
        <v>4.1698432959223521E-2</v>
      </c>
      <c r="L610" s="65">
        <v>0.5</v>
      </c>
      <c r="M610" s="65">
        <v>1.1598065558645475E-3</v>
      </c>
      <c r="N610" s="113">
        <v>0.18216138570227272</v>
      </c>
    </row>
    <row r="611" spans="1:69" s="9" customFormat="1" ht="41.25" customHeight="1" x14ac:dyDescent="0.5">
      <c r="A611" s="112" t="s">
        <v>618</v>
      </c>
      <c r="B611" s="65">
        <v>8.7720857879387576E-2</v>
      </c>
      <c r="C611" s="56" t="e">
        <v>#DIV/0!</v>
      </c>
      <c r="D611" s="65">
        <v>0.4</v>
      </c>
      <c r="E611" s="65">
        <v>7.2129959852830466E-2</v>
      </c>
      <c r="F611" s="65">
        <v>2.3924309204543696E-4</v>
      </c>
      <c r="G611" s="65">
        <v>3.475323658977555E-3</v>
      </c>
      <c r="H611" s="56" t="e">
        <v>#DIV/0!</v>
      </c>
      <c r="I611" s="65">
        <v>2.1965984714951965E-4</v>
      </c>
      <c r="J611" s="65">
        <v>0.2</v>
      </c>
      <c r="K611" s="65">
        <v>0.1</v>
      </c>
      <c r="L611" s="65">
        <v>0.4</v>
      </c>
      <c r="M611" s="65">
        <v>0</v>
      </c>
      <c r="N611" s="113">
        <v>8.2700535080413945E-2</v>
      </c>
    </row>
    <row r="612" spans="1:69" s="9" customFormat="1" ht="40.5" customHeight="1" x14ac:dyDescent="0.5">
      <c r="A612" s="112" t="s">
        <v>619</v>
      </c>
      <c r="B612" s="65">
        <v>0.9</v>
      </c>
      <c r="C612" s="56" t="e">
        <v>#DIV/0!</v>
      </c>
      <c r="D612" s="65">
        <v>3.8</v>
      </c>
      <c r="E612" s="65">
        <v>0.5</v>
      </c>
      <c r="F612" s="65">
        <v>0.2</v>
      </c>
      <c r="G612" s="65">
        <v>1.0773503342830421E-2</v>
      </c>
      <c r="H612" s="56" t="e">
        <v>#DIV/0!</v>
      </c>
      <c r="I612" s="65">
        <v>1.6694148383363493E-2</v>
      </c>
      <c r="J612" s="65">
        <v>2.4</v>
      </c>
      <c r="K612" s="65">
        <v>0.3</v>
      </c>
      <c r="L612" s="65">
        <v>2.6</v>
      </c>
      <c r="M612" s="65">
        <v>2.7614441806298744E-3</v>
      </c>
      <c r="N612" s="113">
        <v>0.57027891165288402</v>
      </c>
    </row>
    <row r="613" spans="1:69" s="29" customFormat="1" ht="27" customHeight="1" x14ac:dyDescent="0.5">
      <c r="A613" s="112" t="s">
        <v>615</v>
      </c>
      <c r="B613" s="65">
        <v>2.7</v>
      </c>
      <c r="C613" s="56" t="e">
        <v>#DIV/0!</v>
      </c>
      <c r="D613" s="65">
        <v>9.1</v>
      </c>
      <c r="E613" s="65">
        <v>1.4</v>
      </c>
      <c r="F613" s="65">
        <v>0.4</v>
      </c>
      <c r="G613" s="65">
        <v>0</v>
      </c>
      <c r="H613" s="56" t="e">
        <v>#DIV/0!</v>
      </c>
      <c r="I613" s="65">
        <v>0</v>
      </c>
      <c r="J613" s="65">
        <v>5.2</v>
      </c>
      <c r="K613" s="65">
        <v>0.7</v>
      </c>
      <c r="L613" s="65">
        <v>7.4</v>
      </c>
      <c r="M613" s="65">
        <v>0.5</v>
      </c>
      <c r="N613" s="113">
        <v>0.9</v>
      </c>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row>
    <row r="614" spans="1:69" s="29" customFormat="1" ht="38.25" customHeight="1" x14ac:dyDescent="0.5">
      <c r="A614" s="112" t="s">
        <v>620</v>
      </c>
      <c r="B614" s="65">
        <v>0.3</v>
      </c>
      <c r="C614" s="56" t="e">
        <v>#DIV/0!</v>
      </c>
      <c r="D614" s="65">
        <v>1</v>
      </c>
      <c r="E614" s="65">
        <v>0.18347657501026107</v>
      </c>
      <c r="F614" s="65">
        <v>0</v>
      </c>
      <c r="G614" s="65">
        <v>0</v>
      </c>
      <c r="H614" s="56" t="e">
        <v>#DIV/0!</v>
      </c>
      <c r="I614" s="65">
        <v>6.5897954144855889E-3</v>
      </c>
      <c r="J614" s="65">
        <v>1.1000000000000001</v>
      </c>
      <c r="K614" s="65">
        <v>3.6967938463849423E-2</v>
      </c>
      <c r="L614" s="65">
        <v>0.8</v>
      </c>
      <c r="M614" s="65">
        <v>1.4359509739275348E-3</v>
      </c>
      <c r="N614" s="113">
        <v>0.10625061348718862</v>
      </c>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row>
    <row r="615" spans="1:69" s="29" customFormat="1" ht="38.25" customHeight="1" x14ac:dyDescent="0.5">
      <c r="A615" s="93" t="s">
        <v>818</v>
      </c>
      <c r="B615" s="63">
        <v>8.6</v>
      </c>
      <c r="C615" s="64" t="e">
        <v>#DIV/0!</v>
      </c>
      <c r="D615" s="63">
        <v>32</v>
      </c>
      <c r="E615" s="63">
        <v>1.6</v>
      </c>
      <c r="F615" s="63">
        <v>23.8</v>
      </c>
      <c r="G615" s="63">
        <v>32.5</v>
      </c>
      <c r="H615" s="64" t="e">
        <v>#DIV/0!</v>
      </c>
      <c r="I615" s="63">
        <v>25.7</v>
      </c>
      <c r="J615" s="63">
        <v>41</v>
      </c>
      <c r="K615" s="63">
        <v>30.2</v>
      </c>
      <c r="L615" s="63">
        <v>20.2</v>
      </c>
      <c r="M615" s="63">
        <v>38.6</v>
      </c>
      <c r="N615" s="114">
        <v>0.37397198800160608</v>
      </c>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row>
    <row r="616" spans="1:69" s="29" customFormat="1" ht="38.25" customHeight="1" x14ac:dyDescent="0.5">
      <c r="A616" s="93" t="s">
        <v>819</v>
      </c>
      <c r="B616" s="55">
        <v>153</v>
      </c>
      <c r="C616" s="57" t="e">
        <v>#DIV/0!</v>
      </c>
      <c r="D616" s="55">
        <v>483</v>
      </c>
      <c r="E616" s="55">
        <v>33</v>
      </c>
      <c r="F616" s="55">
        <v>412</v>
      </c>
      <c r="G616" s="55">
        <v>215.5</v>
      </c>
      <c r="H616" s="57" t="e">
        <v>#DIV/0!</v>
      </c>
      <c r="I616" s="55">
        <v>371.37037037037038</v>
      </c>
      <c r="J616" s="55">
        <v>543</v>
      </c>
      <c r="K616" s="55">
        <v>576</v>
      </c>
      <c r="L616" s="55">
        <v>220</v>
      </c>
      <c r="M616" s="55">
        <v>158</v>
      </c>
      <c r="N616" s="115">
        <v>9.3402548371873522</v>
      </c>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row>
    <row r="617" spans="1:69" s="29" customFormat="1" ht="38.25" customHeight="1" x14ac:dyDescent="0.5">
      <c r="A617" s="93" t="s">
        <v>820</v>
      </c>
      <c r="B617" s="55">
        <v>238</v>
      </c>
      <c r="C617" s="57" t="e">
        <v>#DIV/0!</v>
      </c>
      <c r="D617" s="55">
        <v>289</v>
      </c>
      <c r="E617" s="55">
        <v>119</v>
      </c>
      <c r="F617" s="55">
        <v>286</v>
      </c>
      <c r="G617" s="55">
        <v>551</v>
      </c>
      <c r="H617" s="57" t="e">
        <v>#DIV/0!</v>
      </c>
      <c r="I617" s="55">
        <v>17</v>
      </c>
      <c r="J617" s="55">
        <v>386</v>
      </c>
      <c r="K617" s="55">
        <v>755</v>
      </c>
      <c r="L617" s="55">
        <v>278</v>
      </c>
      <c r="M617" s="55">
        <v>200</v>
      </c>
      <c r="N617" s="115">
        <v>26</v>
      </c>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row>
    <row r="618" spans="1:69" s="29" customFormat="1" ht="38.25" customHeight="1" x14ac:dyDescent="0.5">
      <c r="A618" s="93" t="s">
        <v>821</v>
      </c>
      <c r="B618" s="55">
        <v>416</v>
      </c>
      <c r="C618" s="57" t="e">
        <v>#DIV/0!</v>
      </c>
      <c r="D618" s="55">
        <v>537</v>
      </c>
      <c r="E618" s="55">
        <v>156</v>
      </c>
      <c r="F618" s="55">
        <v>15525</v>
      </c>
      <c r="G618" s="55">
        <v>761</v>
      </c>
      <c r="H618" s="57" t="e">
        <v>#DIV/0!</v>
      </c>
      <c r="I618" s="55">
        <v>369</v>
      </c>
      <c r="J618" s="55">
        <v>987</v>
      </c>
      <c r="K618" s="55">
        <v>699</v>
      </c>
      <c r="L618" s="55">
        <v>352</v>
      </c>
      <c r="M618" s="55">
        <v>451</v>
      </c>
      <c r="N618" s="115">
        <v>54</v>
      </c>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row>
    <row r="619" spans="1:69" s="29" customFormat="1" ht="38.25" customHeight="1" x14ac:dyDescent="0.5">
      <c r="A619" s="93" t="s">
        <v>822</v>
      </c>
      <c r="B619" s="55">
        <v>46</v>
      </c>
      <c r="C619" s="57" t="e">
        <v>#DIV/0!</v>
      </c>
      <c r="D619" s="55">
        <v>57</v>
      </c>
      <c r="E619" s="55">
        <v>21</v>
      </c>
      <c r="F619" s="55">
        <v>55</v>
      </c>
      <c r="G619" s="55">
        <v>6</v>
      </c>
      <c r="H619" s="57" t="e">
        <v>#DIV/0!</v>
      </c>
      <c r="I619" s="55">
        <v>6</v>
      </c>
      <c r="J619" s="55">
        <v>78</v>
      </c>
      <c r="K619" s="55">
        <v>71</v>
      </c>
      <c r="L619" s="55">
        <v>40</v>
      </c>
      <c r="M619" s="55">
        <v>3</v>
      </c>
      <c r="N619" s="115">
        <v>8</v>
      </c>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row>
    <row r="620" spans="1:69" s="29" customFormat="1" ht="38.25" customHeight="1" x14ac:dyDescent="0.5">
      <c r="A620" s="93" t="s">
        <v>823</v>
      </c>
      <c r="B620" s="55">
        <v>20</v>
      </c>
      <c r="C620" s="57" t="e">
        <v>#DIV/0!</v>
      </c>
      <c r="D620" s="55">
        <v>24</v>
      </c>
      <c r="E620" s="55">
        <v>10</v>
      </c>
      <c r="F620" s="55">
        <v>47</v>
      </c>
      <c r="G620" s="55">
        <v>2</v>
      </c>
      <c r="H620" s="57" t="e">
        <v>#DIV/0!</v>
      </c>
      <c r="I620" s="55">
        <v>2</v>
      </c>
      <c r="J620" s="55">
        <v>24.900294863882603</v>
      </c>
      <c r="K620" s="55">
        <v>47</v>
      </c>
      <c r="L620" s="55">
        <v>19</v>
      </c>
      <c r="M620" s="55">
        <v>1</v>
      </c>
      <c r="N620" s="115">
        <v>6.0350663210855311</v>
      </c>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row>
    <row r="621" spans="1:69" s="29" customFormat="1" ht="38.25" customHeight="1" x14ac:dyDescent="0.5">
      <c r="A621" s="93" t="s">
        <v>824</v>
      </c>
      <c r="B621" s="55">
        <v>160</v>
      </c>
      <c r="C621" s="57" t="e">
        <v>#DIV/0!</v>
      </c>
      <c r="D621" s="55">
        <v>220</v>
      </c>
      <c r="E621" s="55">
        <v>61</v>
      </c>
      <c r="F621" s="55">
        <v>788</v>
      </c>
      <c r="G621" s="55">
        <v>10</v>
      </c>
      <c r="H621" s="57" t="e">
        <v>#DIV/0!</v>
      </c>
      <c r="I621" s="55">
        <v>18</v>
      </c>
      <c r="J621" s="55">
        <v>182</v>
      </c>
      <c r="K621" s="55">
        <v>816</v>
      </c>
      <c r="L621" s="55">
        <v>150</v>
      </c>
      <c r="M621" s="55">
        <v>103</v>
      </c>
      <c r="N621" s="115">
        <v>42</v>
      </c>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row>
    <row r="622" spans="1:69" s="29" customFormat="1" ht="42.75" customHeight="1" x14ac:dyDescent="0.5">
      <c r="A622" s="88" t="s">
        <v>114</v>
      </c>
      <c r="B622" s="22"/>
      <c r="C622" s="17"/>
      <c r="D622" s="22"/>
      <c r="E622" s="22"/>
      <c r="F622" s="22"/>
      <c r="G622" s="22"/>
      <c r="H622" s="17"/>
      <c r="I622" s="22"/>
      <c r="J622" s="22"/>
      <c r="K622" s="22"/>
      <c r="L622" s="22"/>
      <c r="M622" s="22"/>
      <c r="N622" s="8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row>
    <row r="623" spans="1:69" s="29" customFormat="1" ht="51" customHeight="1" x14ac:dyDescent="0.5">
      <c r="A623" s="88" t="s">
        <v>773</v>
      </c>
      <c r="B623" s="22">
        <v>107</v>
      </c>
      <c r="C623" s="17"/>
      <c r="D623" s="22">
        <v>44</v>
      </c>
      <c r="E623" s="22">
        <v>30</v>
      </c>
      <c r="F623" s="22">
        <v>23</v>
      </c>
      <c r="G623" s="22">
        <v>10</v>
      </c>
      <c r="H623" s="17"/>
      <c r="I623" s="22">
        <v>15</v>
      </c>
      <c r="J623" s="23">
        <v>17</v>
      </c>
      <c r="K623" s="22">
        <v>18</v>
      </c>
      <c r="L623" s="22">
        <v>42</v>
      </c>
      <c r="M623" s="22">
        <v>6</v>
      </c>
      <c r="N623" s="89">
        <v>9</v>
      </c>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row>
    <row r="624" spans="1:69" s="9" customFormat="1" ht="41.25" customHeight="1" x14ac:dyDescent="0.5">
      <c r="A624" s="88" t="s">
        <v>625</v>
      </c>
      <c r="B624" s="13">
        <v>6313265629</v>
      </c>
      <c r="C624" s="11"/>
      <c r="D624" s="13">
        <v>1138668728</v>
      </c>
      <c r="E624" s="13">
        <v>2760457649</v>
      </c>
      <c r="F624" s="13">
        <v>2126396268</v>
      </c>
      <c r="G624" s="13">
        <v>287742984</v>
      </c>
      <c r="H624" s="11"/>
      <c r="I624" s="13">
        <v>455249338</v>
      </c>
      <c r="J624" s="13">
        <v>902092993</v>
      </c>
      <c r="K624" s="13">
        <v>646546409</v>
      </c>
      <c r="L624" s="13">
        <v>831966235</v>
      </c>
      <c r="M624" s="13">
        <v>1810646775</v>
      </c>
      <c r="N624" s="90">
        <v>1666763879</v>
      </c>
    </row>
    <row r="625" spans="1:69" s="9" customFormat="1" ht="21" customHeight="1" x14ac:dyDescent="0.5">
      <c r="A625" s="88" t="s">
        <v>626</v>
      </c>
      <c r="B625" s="24">
        <v>0.81847302163087088</v>
      </c>
      <c r="C625" s="20" t="e">
        <v>#DIV/0!</v>
      </c>
      <c r="D625" s="24">
        <v>0.92476923947509859</v>
      </c>
      <c r="E625" s="24">
        <v>0.95461437489073075</v>
      </c>
      <c r="F625" s="24">
        <v>0.72983392602268637</v>
      </c>
      <c r="G625" s="24">
        <v>0.43045877661763737</v>
      </c>
      <c r="H625" s="20" t="e">
        <v>#DIV/0!</v>
      </c>
      <c r="I625" s="24">
        <v>0.41698708052430949</v>
      </c>
      <c r="J625" s="24">
        <v>0.8900471658610104</v>
      </c>
      <c r="K625" s="24">
        <v>0.90835921213765491</v>
      </c>
      <c r="L625" s="24">
        <v>0.89411126213475767</v>
      </c>
      <c r="M625" s="24">
        <v>0.90415398953985771</v>
      </c>
      <c r="N625" s="92">
        <v>0.85263357254506722</v>
      </c>
    </row>
    <row r="626" spans="1:69" s="9" customFormat="1" ht="21" customHeight="1" x14ac:dyDescent="0.5">
      <c r="A626" s="83" t="s">
        <v>518</v>
      </c>
      <c r="B626" s="18">
        <v>17</v>
      </c>
      <c r="C626" s="17"/>
      <c r="D626" s="18">
        <v>5</v>
      </c>
      <c r="E626" s="18">
        <v>6</v>
      </c>
      <c r="F626" s="18">
        <v>3</v>
      </c>
      <c r="G626" s="18">
        <v>3</v>
      </c>
      <c r="H626" s="17"/>
      <c r="I626" s="18">
        <v>3</v>
      </c>
      <c r="J626" s="18">
        <v>6</v>
      </c>
      <c r="K626" s="18">
        <v>2</v>
      </c>
      <c r="L626" s="18">
        <v>4</v>
      </c>
      <c r="M626" s="18">
        <v>1</v>
      </c>
      <c r="N626" s="87">
        <v>1</v>
      </c>
    </row>
    <row r="627" spans="1:69" s="9" customFormat="1" ht="21" customHeight="1" x14ac:dyDescent="0.5">
      <c r="A627" s="83" t="s">
        <v>519</v>
      </c>
      <c r="B627" s="18">
        <v>52</v>
      </c>
      <c r="C627" s="17"/>
      <c r="D627" s="18">
        <v>25</v>
      </c>
      <c r="E627" s="18">
        <v>15</v>
      </c>
      <c r="F627" s="18">
        <v>7</v>
      </c>
      <c r="G627" s="18">
        <v>5</v>
      </c>
      <c r="H627" s="17"/>
      <c r="I627" s="18">
        <v>5</v>
      </c>
      <c r="J627" s="18">
        <v>5</v>
      </c>
      <c r="K627" s="18">
        <v>7</v>
      </c>
      <c r="L627" s="18">
        <v>28</v>
      </c>
      <c r="M627" s="18">
        <v>3</v>
      </c>
      <c r="N627" s="87">
        <v>4</v>
      </c>
    </row>
    <row r="628" spans="1:69" s="9" customFormat="1" ht="21" customHeight="1" x14ac:dyDescent="0.5">
      <c r="A628" s="83" t="s">
        <v>520</v>
      </c>
      <c r="B628" s="18">
        <v>57</v>
      </c>
      <c r="C628" s="17"/>
      <c r="D628" s="18">
        <v>20</v>
      </c>
      <c r="E628" s="18">
        <v>13</v>
      </c>
      <c r="F628" s="18">
        <v>15</v>
      </c>
      <c r="G628" s="18">
        <v>9</v>
      </c>
      <c r="H628" s="17"/>
      <c r="I628" s="18">
        <v>10</v>
      </c>
      <c r="J628" s="18">
        <v>5</v>
      </c>
      <c r="K628" s="18">
        <v>13</v>
      </c>
      <c r="L628" s="18">
        <v>22</v>
      </c>
      <c r="M628" s="18">
        <v>4</v>
      </c>
      <c r="N628" s="87">
        <v>3</v>
      </c>
    </row>
    <row r="629" spans="1:69" s="9" customFormat="1" ht="21" customHeight="1" x14ac:dyDescent="0.5">
      <c r="A629" s="83" t="s">
        <v>6</v>
      </c>
      <c r="B629" s="18">
        <v>45</v>
      </c>
      <c r="C629" s="17"/>
      <c r="D629" s="18">
        <v>19</v>
      </c>
      <c r="E629" s="18">
        <v>9</v>
      </c>
      <c r="F629" s="18">
        <v>13</v>
      </c>
      <c r="G629" s="18">
        <v>4</v>
      </c>
      <c r="H629" s="17"/>
      <c r="I629" s="18">
        <v>8</v>
      </c>
      <c r="J629" s="18">
        <v>6</v>
      </c>
      <c r="K629" s="18">
        <v>9</v>
      </c>
      <c r="L629" s="18">
        <v>16</v>
      </c>
      <c r="M629" s="18">
        <v>1</v>
      </c>
      <c r="N629" s="87">
        <v>5</v>
      </c>
    </row>
    <row r="630" spans="1:69" s="28" customFormat="1" ht="21" customHeight="1" x14ac:dyDescent="0.5">
      <c r="A630" s="83" t="s">
        <v>129</v>
      </c>
      <c r="B630" s="18">
        <v>10</v>
      </c>
      <c r="C630" s="17"/>
      <c r="D630" s="18">
        <v>7</v>
      </c>
      <c r="E630" s="18">
        <v>2</v>
      </c>
      <c r="F630" s="18">
        <v>0</v>
      </c>
      <c r="G630" s="18">
        <v>1</v>
      </c>
      <c r="H630" s="17"/>
      <c r="I630" s="18">
        <v>1</v>
      </c>
      <c r="J630" s="18">
        <v>3</v>
      </c>
      <c r="K630" s="18">
        <v>0</v>
      </c>
      <c r="L630" s="18">
        <v>5</v>
      </c>
      <c r="M630" s="18">
        <v>0</v>
      </c>
      <c r="N630" s="87">
        <v>1</v>
      </c>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row>
    <row r="631" spans="1:69" s="28" customFormat="1" ht="21" customHeight="1" x14ac:dyDescent="0.5">
      <c r="A631" s="83" t="s">
        <v>66</v>
      </c>
      <c r="B631" s="18">
        <v>37</v>
      </c>
      <c r="C631" s="17"/>
      <c r="D631" s="18">
        <v>18</v>
      </c>
      <c r="E631" s="18">
        <v>9</v>
      </c>
      <c r="F631" s="18">
        <v>6</v>
      </c>
      <c r="G631" s="18">
        <v>4</v>
      </c>
      <c r="H631" s="17"/>
      <c r="I631" s="18">
        <v>5</v>
      </c>
      <c r="J631" s="18">
        <v>10</v>
      </c>
      <c r="K631" s="18">
        <v>6</v>
      </c>
      <c r="L631" s="18">
        <v>12</v>
      </c>
      <c r="M631" s="18">
        <v>0</v>
      </c>
      <c r="N631" s="87">
        <v>4</v>
      </c>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row>
    <row r="632" spans="1:69" s="28" customFormat="1" ht="21" customHeight="1" x14ac:dyDescent="0.5">
      <c r="A632" s="93" t="s">
        <v>521</v>
      </c>
      <c r="B632" s="25">
        <v>57</v>
      </c>
      <c r="C632" s="17"/>
      <c r="D632" s="25">
        <v>26</v>
      </c>
      <c r="E632" s="25">
        <v>17</v>
      </c>
      <c r="F632" s="25">
        <v>8</v>
      </c>
      <c r="G632" s="25">
        <v>6</v>
      </c>
      <c r="H632" s="17"/>
      <c r="I632" s="25">
        <v>7</v>
      </c>
      <c r="J632" s="25">
        <v>8</v>
      </c>
      <c r="K632" s="25">
        <v>7</v>
      </c>
      <c r="L632" s="25">
        <v>28</v>
      </c>
      <c r="M632" s="25">
        <v>3</v>
      </c>
      <c r="N632" s="123">
        <v>4</v>
      </c>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row>
    <row r="633" spans="1:69" s="29" customFormat="1" ht="44.25" customHeight="1" x14ac:dyDescent="0.5">
      <c r="A633" s="93" t="s">
        <v>65</v>
      </c>
      <c r="B633" s="25">
        <v>43</v>
      </c>
      <c r="C633" s="17"/>
      <c r="D633" s="25">
        <v>17</v>
      </c>
      <c r="E633" s="25">
        <v>8</v>
      </c>
      <c r="F633" s="25">
        <v>14</v>
      </c>
      <c r="G633" s="25">
        <v>4</v>
      </c>
      <c r="H633" s="17"/>
      <c r="I633" s="25">
        <v>8</v>
      </c>
      <c r="J633" s="25">
        <v>7</v>
      </c>
      <c r="K633" s="25">
        <v>10</v>
      </c>
      <c r="L633" s="25">
        <v>11</v>
      </c>
      <c r="M633" s="25">
        <v>3</v>
      </c>
      <c r="N633" s="123">
        <v>4</v>
      </c>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row>
    <row r="634" spans="1:69" s="29" customFormat="1" x14ac:dyDescent="0.5">
      <c r="A634" s="93" t="s">
        <v>560</v>
      </c>
      <c r="B634" s="190">
        <v>7</v>
      </c>
      <c r="C634" s="17"/>
      <c r="D634" s="25">
        <v>1</v>
      </c>
      <c r="E634" s="190">
        <v>5</v>
      </c>
      <c r="F634" s="25">
        <v>1</v>
      </c>
      <c r="G634" s="25">
        <v>0</v>
      </c>
      <c r="H634" s="17"/>
      <c r="I634" s="25">
        <v>0</v>
      </c>
      <c r="J634" s="190">
        <v>2</v>
      </c>
      <c r="K634" s="190">
        <v>1</v>
      </c>
      <c r="L634" s="190">
        <v>3</v>
      </c>
      <c r="M634" s="190">
        <v>0</v>
      </c>
      <c r="N634" s="191">
        <v>1</v>
      </c>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row>
    <row r="635" spans="1:69" s="29" customFormat="1" ht="57.75" customHeight="1" x14ac:dyDescent="0.5">
      <c r="A635" s="88" t="s">
        <v>115</v>
      </c>
      <c r="B635" s="22"/>
      <c r="C635" s="17"/>
      <c r="D635" s="22"/>
      <c r="E635" s="22"/>
      <c r="F635" s="22"/>
      <c r="G635" s="22"/>
      <c r="H635" s="17"/>
      <c r="I635" s="22"/>
      <c r="J635" s="22"/>
      <c r="K635" s="22"/>
      <c r="L635" s="22"/>
      <c r="M635" s="22"/>
      <c r="N635" s="8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row>
    <row r="636" spans="1:69" s="29" customFormat="1" ht="42.75" customHeight="1" x14ac:dyDescent="0.5">
      <c r="A636" s="88" t="s">
        <v>222</v>
      </c>
      <c r="B636" s="22">
        <v>105</v>
      </c>
      <c r="C636" s="17"/>
      <c r="D636" s="22">
        <v>44</v>
      </c>
      <c r="E636" s="22">
        <v>28</v>
      </c>
      <c r="F636" s="22">
        <v>23</v>
      </c>
      <c r="G636" s="22">
        <v>10</v>
      </c>
      <c r="H636" s="17"/>
      <c r="I636" s="22">
        <v>15</v>
      </c>
      <c r="J636" s="23">
        <v>16</v>
      </c>
      <c r="K636" s="22">
        <v>18</v>
      </c>
      <c r="L636" s="22">
        <v>41</v>
      </c>
      <c r="M636" s="22">
        <v>6</v>
      </c>
      <c r="N636" s="89">
        <v>9</v>
      </c>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row>
    <row r="637" spans="1:69" s="9" customFormat="1" ht="48" customHeight="1" x14ac:dyDescent="0.5">
      <c r="A637" s="88" t="s">
        <v>625</v>
      </c>
      <c r="B637" s="13">
        <v>6304375690</v>
      </c>
      <c r="C637" s="11"/>
      <c r="D637" s="13">
        <v>1138668728</v>
      </c>
      <c r="E637" s="13">
        <v>2751567710</v>
      </c>
      <c r="F637" s="13">
        <v>2126396268</v>
      </c>
      <c r="G637" s="13">
        <v>287742984</v>
      </c>
      <c r="H637" s="11"/>
      <c r="I637" s="13">
        <v>455249338</v>
      </c>
      <c r="J637" s="13">
        <v>895048354</v>
      </c>
      <c r="K637" s="13">
        <v>646546409</v>
      </c>
      <c r="L637" s="13">
        <v>830120935</v>
      </c>
      <c r="M637" s="13">
        <v>1810646775</v>
      </c>
      <c r="N637" s="90">
        <v>1666763879</v>
      </c>
    </row>
    <row r="638" spans="1:69" s="9" customFormat="1" ht="30" customHeight="1" x14ac:dyDescent="0.5">
      <c r="A638" s="88" t="s">
        <v>626</v>
      </c>
      <c r="B638" s="24">
        <v>0.81732049999420464</v>
      </c>
      <c r="C638" s="20"/>
      <c r="D638" s="24">
        <v>0.92472668689054893</v>
      </c>
      <c r="E638" s="24">
        <v>0.95320392943912757</v>
      </c>
      <c r="F638" s="24">
        <v>0.72857170989199682</v>
      </c>
      <c r="G638" s="24">
        <v>0.43045877661763737</v>
      </c>
      <c r="H638" s="20"/>
      <c r="I638" s="24">
        <v>0.41698708052430949</v>
      </c>
      <c r="J638" s="24">
        <v>0.88309659532657769</v>
      </c>
      <c r="K638" s="24">
        <v>0.90835921213765491</v>
      </c>
      <c r="L638" s="24">
        <v>0.8920738041147126</v>
      </c>
      <c r="M638" s="24">
        <v>0.90415398953985771</v>
      </c>
      <c r="N638" s="92">
        <v>0.85263357254506722</v>
      </c>
    </row>
    <row r="639" spans="1:69" s="9" customFormat="1" ht="21" customHeight="1" x14ac:dyDescent="0.5">
      <c r="A639" s="83" t="s">
        <v>80</v>
      </c>
      <c r="B639" s="18">
        <v>51</v>
      </c>
      <c r="C639" s="17"/>
      <c r="D639" s="18">
        <v>26</v>
      </c>
      <c r="E639" s="18">
        <v>19</v>
      </c>
      <c r="F639" s="18">
        <v>4</v>
      </c>
      <c r="G639" s="18">
        <v>2</v>
      </c>
      <c r="H639" s="17"/>
      <c r="I639" s="18">
        <v>2</v>
      </c>
      <c r="J639" s="18">
        <v>9</v>
      </c>
      <c r="K639" s="18">
        <v>8</v>
      </c>
      <c r="L639" s="18">
        <v>25</v>
      </c>
      <c r="M639" s="18">
        <v>4</v>
      </c>
      <c r="N639" s="87">
        <v>3</v>
      </c>
    </row>
    <row r="640" spans="1:69" s="9" customFormat="1" ht="21" customHeight="1" x14ac:dyDescent="0.5">
      <c r="A640" s="83" t="s">
        <v>189</v>
      </c>
      <c r="B640" s="18">
        <v>56</v>
      </c>
      <c r="C640" s="17"/>
      <c r="D640" s="18">
        <v>28</v>
      </c>
      <c r="E640" s="18">
        <v>20</v>
      </c>
      <c r="F640" s="18">
        <v>6</v>
      </c>
      <c r="G640" s="18">
        <v>2</v>
      </c>
      <c r="H640" s="17"/>
      <c r="I640" s="18">
        <v>2</v>
      </c>
      <c r="J640" s="18">
        <v>8</v>
      </c>
      <c r="K640" s="18">
        <v>9</v>
      </c>
      <c r="L640" s="18">
        <v>29</v>
      </c>
      <c r="M640" s="18">
        <v>4</v>
      </c>
      <c r="N640" s="87">
        <v>4</v>
      </c>
    </row>
    <row r="641" spans="1:69" s="9" customFormat="1" ht="21" customHeight="1" x14ac:dyDescent="0.5">
      <c r="A641" s="83" t="s">
        <v>81</v>
      </c>
      <c r="B641" s="18">
        <v>17</v>
      </c>
      <c r="C641" s="17"/>
      <c r="D641" s="18">
        <v>11</v>
      </c>
      <c r="E641" s="18">
        <v>5</v>
      </c>
      <c r="F641" s="18">
        <v>1</v>
      </c>
      <c r="G641" s="18">
        <v>0</v>
      </c>
      <c r="H641" s="17"/>
      <c r="I641" s="18">
        <v>0</v>
      </c>
      <c r="J641" s="18">
        <v>5</v>
      </c>
      <c r="K641" s="18">
        <v>3</v>
      </c>
      <c r="L641" s="18">
        <v>7</v>
      </c>
      <c r="M641" s="18">
        <v>2</v>
      </c>
      <c r="N641" s="87">
        <v>0</v>
      </c>
    </row>
    <row r="642" spans="1:69" s="9" customFormat="1" ht="21" customHeight="1" x14ac:dyDescent="0.5">
      <c r="A642" s="83" t="s">
        <v>621</v>
      </c>
      <c r="B642" s="18">
        <v>36</v>
      </c>
      <c r="C642" s="17"/>
      <c r="D642" s="18">
        <v>8</v>
      </c>
      <c r="E642" s="18">
        <v>5</v>
      </c>
      <c r="F642" s="18">
        <v>16</v>
      </c>
      <c r="G642" s="18">
        <v>7</v>
      </c>
      <c r="H642" s="17"/>
      <c r="I642" s="18">
        <v>11</v>
      </c>
      <c r="J642" s="18">
        <v>5</v>
      </c>
      <c r="K642" s="18">
        <v>6</v>
      </c>
      <c r="L642" s="18">
        <v>7</v>
      </c>
      <c r="M642" s="18">
        <v>2</v>
      </c>
      <c r="N642" s="87">
        <v>5</v>
      </c>
    </row>
    <row r="643" spans="1:69" s="9" customFormat="1" ht="21" customHeight="1" x14ac:dyDescent="0.5">
      <c r="A643" s="83" t="s">
        <v>514</v>
      </c>
      <c r="B643" s="18">
        <v>6</v>
      </c>
      <c r="C643" s="17"/>
      <c r="D643" s="18">
        <v>2</v>
      </c>
      <c r="E643" s="18">
        <v>2</v>
      </c>
      <c r="F643" s="18">
        <v>1</v>
      </c>
      <c r="G643" s="18">
        <v>1</v>
      </c>
      <c r="H643" s="17"/>
      <c r="I643" s="18">
        <v>1</v>
      </c>
      <c r="J643" s="18">
        <v>0</v>
      </c>
      <c r="K643" s="18">
        <v>2</v>
      </c>
      <c r="L643" s="18">
        <v>3</v>
      </c>
      <c r="M643" s="18">
        <v>0</v>
      </c>
      <c r="N643" s="87">
        <v>0</v>
      </c>
    </row>
    <row r="644" spans="1:69" s="28" customFormat="1" ht="21" customHeight="1" x14ac:dyDescent="0.5">
      <c r="A644" s="83" t="s">
        <v>441</v>
      </c>
      <c r="B644" s="18">
        <v>20</v>
      </c>
      <c r="C644" s="17"/>
      <c r="D644" s="18">
        <v>13</v>
      </c>
      <c r="E644" s="18">
        <v>6</v>
      </c>
      <c r="F644" s="18">
        <v>1</v>
      </c>
      <c r="G644" s="18">
        <v>0</v>
      </c>
      <c r="H644" s="17"/>
      <c r="I644" s="18">
        <v>1</v>
      </c>
      <c r="J644" s="18">
        <v>6</v>
      </c>
      <c r="K644" s="18">
        <v>3</v>
      </c>
      <c r="L644" s="18">
        <v>9</v>
      </c>
      <c r="M644" s="18">
        <v>0</v>
      </c>
      <c r="N644" s="87">
        <v>1</v>
      </c>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row>
    <row r="645" spans="1:69" s="29" customFormat="1" ht="26.25" customHeight="1" x14ac:dyDescent="0.5">
      <c r="A645" s="83" t="s">
        <v>443</v>
      </c>
      <c r="B645" s="18">
        <v>35</v>
      </c>
      <c r="C645" s="17"/>
      <c r="D645" s="18">
        <v>21</v>
      </c>
      <c r="E645" s="18">
        <v>10</v>
      </c>
      <c r="F645" s="18">
        <v>3</v>
      </c>
      <c r="G645" s="18">
        <v>1</v>
      </c>
      <c r="H645" s="17"/>
      <c r="I645" s="18">
        <v>0</v>
      </c>
      <c r="J645" s="18">
        <v>11</v>
      </c>
      <c r="K645" s="18">
        <v>5</v>
      </c>
      <c r="L645" s="18">
        <v>15</v>
      </c>
      <c r="M645" s="18">
        <v>0</v>
      </c>
      <c r="N645" s="87">
        <v>4</v>
      </c>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row>
    <row r="646" spans="1:69" s="29" customFormat="1" ht="21" customHeight="1" x14ac:dyDescent="0.5">
      <c r="A646" s="93" t="s">
        <v>79</v>
      </c>
      <c r="B646" s="25">
        <v>63</v>
      </c>
      <c r="C646" s="17"/>
      <c r="D646" s="25">
        <v>34</v>
      </c>
      <c r="E646" s="25">
        <v>21</v>
      </c>
      <c r="F646" s="25">
        <v>6</v>
      </c>
      <c r="G646" s="25">
        <v>2</v>
      </c>
      <c r="H646" s="17"/>
      <c r="I646" s="25">
        <v>3</v>
      </c>
      <c r="J646" s="25">
        <v>11</v>
      </c>
      <c r="K646" s="25">
        <v>10</v>
      </c>
      <c r="L646" s="25">
        <v>31</v>
      </c>
      <c r="M646" s="25">
        <v>4</v>
      </c>
      <c r="N646" s="123">
        <v>4</v>
      </c>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row>
    <row r="647" spans="1:69" s="29" customFormat="1" ht="56.25" customHeight="1" x14ac:dyDescent="0.5">
      <c r="A647" s="88" t="s">
        <v>116</v>
      </c>
      <c r="B647" s="22"/>
      <c r="C647" s="17"/>
      <c r="D647" s="22"/>
      <c r="E647" s="22"/>
      <c r="F647" s="22"/>
      <c r="G647" s="22"/>
      <c r="H647" s="17"/>
      <c r="I647" s="22"/>
      <c r="J647" s="22"/>
      <c r="K647" s="22"/>
      <c r="L647" s="22"/>
      <c r="M647" s="22"/>
      <c r="N647" s="8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row>
    <row r="648" spans="1:69" s="29" customFormat="1" ht="42" customHeight="1" x14ac:dyDescent="0.5">
      <c r="A648" s="88" t="s">
        <v>222</v>
      </c>
      <c r="B648" s="22">
        <v>104</v>
      </c>
      <c r="C648" s="17"/>
      <c r="D648" s="22">
        <v>44</v>
      </c>
      <c r="E648" s="22">
        <v>29</v>
      </c>
      <c r="F648" s="22">
        <v>21</v>
      </c>
      <c r="G648" s="22">
        <v>10</v>
      </c>
      <c r="H648" s="17"/>
      <c r="I648" s="22">
        <v>14</v>
      </c>
      <c r="J648" s="23">
        <v>17</v>
      </c>
      <c r="K648" s="22">
        <v>18</v>
      </c>
      <c r="L648" s="22">
        <v>41</v>
      </c>
      <c r="M648" s="22">
        <v>5</v>
      </c>
      <c r="N648" s="89">
        <v>9</v>
      </c>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row>
    <row r="649" spans="1:69" s="9" customFormat="1" ht="39.75" customHeight="1" x14ac:dyDescent="0.5">
      <c r="A649" s="88" t="s">
        <v>625</v>
      </c>
      <c r="B649" s="13">
        <v>4901949519</v>
      </c>
      <c r="C649" s="11"/>
      <c r="D649" s="13">
        <v>1138668728</v>
      </c>
      <c r="E649" s="13">
        <v>2758612349</v>
      </c>
      <c r="F649" s="13">
        <v>716925458</v>
      </c>
      <c r="G649" s="13">
        <v>287742984</v>
      </c>
      <c r="H649" s="11"/>
      <c r="I649" s="13">
        <v>412196284</v>
      </c>
      <c r="J649" s="13">
        <v>902092993</v>
      </c>
      <c r="K649" s="13">
        <v>646546409</v>
      </c>
      <c r="L649" s="13">
        <v>830120935</v>
      </c>
      <c r="M649" s="13">
        <v>444229019</v>
      </c>
      <c r="N649" s="90">
        <v>1666763879</v>
      </c>
    </row>
    <row r="650" spans="1:69" s="9" customFormat="1" ht="21" customHeight="1" x14ac:dyDescent="0.5">
      <c r="A650" s="88" t="s">
        <v>626</v>
      </c>
      <c r="B650" s="24">
        <v>0.6355052472793592</v>
      </c>
      <c r="C650" s="20"/>
      <c r="D650" s="24">
        <v>0.92472668689054893</v>
      </c>
      <c r="E650" s="24">
        <f>E649/E2</f>
        <v>0.95397623798374942</v>
      </c>
      <c r="F650" s="24">
        <v>0.24564170595137771</v>
      </c>
      <c r="G650" s="24">
        <v>0.43045877661763737</v>
      </c>
      <c r="H650" s="20"/>
      <c r="I650" s="24">
        <v>0.37755249864444423</v>
      </c>
      <c r="J650" s="24">
        <v>0.8900471658610104</v>
      </c>
      <c r="K650" s="24">
        <v>0.90835921213765491</v>
      </c>
      <c r="L650" s="24">
        <v>0.8920738041147126</v>
      </c>
      <c r="M650" s="24">
        <v>0.22182760621448502</v>
      </c>
      <c r="N650" s="92">
        <v>0.85263357254506722</v>
      </c>
    </row>
    <row r="651" spans="1:69" s="29" customFormat="1" ht="24" customHeight="1" x14ac:dyDescent="0.5">
      <c r="A651" s="83" t="s">
        <v>56</v>
      </c>
      <c r="B651" s="18">
        <v>43</v>
      </c>
      <c r="C651" s="17"/>
      <c r="D651" s="18">
        <v>21</v>
      </c>
      <c r="E651" s="18">
        <v>15</v>
      </c>
      <c r="F651" s="18">
        <v>5</v>
      </c>
      <c r="G651" s="18">
        <v>2</v>
      </c>
      <c r="H651" s="17"/>
      <c r="I651" s="18">
        <v>1</v>
      </c>
      <c r="J651" s="18">
        <v>5</v>
      </c>
      <c r="K651" s="18">
        <v>9</v>
      </c>
      <c r="L651" s="18">
        <v>26</v>
      </c>
      <c r="M651" s="18">
        <v>1</v>
      </c>
      <c r="N651" s="87">
        <v>1</v>
      </c>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row>
    <row r="652" spans="1:69" s="29" customFormat="1" ht="23.25" customHeight="1" x14ac:dyDescent="0.5">
      <c r="A652" s="83" t="s">
        <v>13</v>
      </c>
      <c r="B652" s="18">
        <v>61</v>
      </c>
      <c r="C652" s="17"/>
      <c r="D652" s="18">
        <v>23</v>
      </c>
      <c r="E652" s="18">
        <v>14</v>
      </c>
      <c r="F652" s="18">
        <v>16</v>
      </c>
      <c r="G652" s="18">
        <v>8</v>
      </c>
      <c r="H652" s="17"/>
      <c r="I652" s="18">
        <v>13</v>
      </c>
      <c r="J652" s="18">
        <v>12</v>
      </c>
      <c r="K652" s="18">
        <v>9</v>
      </c>
      <c r="L652" s="18">
        <v>15</v>
      </c>
      <c r="M652" s="18">
        <v>4</v>
      </c>
      <c r="N652" s="87">
        <v>8</v>
      </c>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row>
    <row r="653" spans="1:69" s="29" customFormat="1" ht="63.75" customHeight="1" x14ac:dyDescent="0.5">
      <c r="A653" s="88" t="s">
        <v>214</v>
      </c>
      <c r="B653" s="22"/>
      <c r="C653" s="17"/>
      <c r="D653" s="22"/>
      <c r="E653" s="22"/>
      <c r="F653" s="22"/>
      <c r="G653" s="22"/>
      <c r="H653" s="17"/>
      <c r="I653" s="22"/>
      <c r="J653" s="22"/>
      <c r="K653" s="22"/>
      <c r="L653" s="22"/>
      <c r="M653" s="22"/>
      <c r="N653" s="8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row>
    <row r="654" spans="1:69" s="29" customFormat="1" ht="67.5" customHeight="1" x14ac:dyDescent="0.5">
      <c r="A654" s="88" t="s">
        <v>231</v>
      </c>
      <c r="B654" s="22">
        <v>43</v>
      </c>
      <c r="C654" s="17"/>
      <c r="D654" s="22">
        <v>21</v>
      </c>
      <c r="E654" s="22">
        <v>15</v>
      </c>
      <c r="F654" s="22">
        <v>5</v>
      </c>
      <c r="G654" s="22">
        <v>2</v>
      </c>
      <c r="H654" s="17"/>
      <c r="I654" s="22">
        <v>1</v>
      </c>
      <c r="J654" s="22">
        <v>5</v>
      </c>
      <c r="K654" s="22">
        <v>9</v>
      </c>
      <c r="L654" s="22">
        <v>26</v>
      </c>
      <c r="M654" s="22">
        <v>1</v>
      </c>
      <c r="N654" s="89">
        <v>1</v>
      </c>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row>
    <row r="655" spans="1:69" s="9" customFormat="1" ht="27" customHeight="1" x14ac:dyDescent="0.5">
      <c r="A655" s="88" t="s">
        <v>625</v>
      </c>
      <c r="B655" s="13">
        <v>1138719850</v>
      </c>
      <c r="C655" s="11"/>
      <c r="D655" s="13">
        <v>377847642</v>
      </c>
      <c r="E655" s="13">
        <v>510882903</v>
      </c>
      <c r="F655" s="13">
        <v>199093709</v>
      </c>
      <c r="G655" s="13">
        <v>50895596</v>
      </c>
      <c r="H655" s="11"/>
      <c r="I655" s="13">
        <v>8082359</v>
      </c>
      <c r="J655" s="13">
        <v>72571505</v>
      </c>
      <c r="K655" s="13">
        <v>324572935</v>
      </c>
      <c r="L655" s="13">
        <v>659084408</v>
      </c>
      <c r="M655" s="13">
        <v>69625581</v>
      </c>
      <c r="N655" s="90">
        <v>4783062</v>
      </c>
    </row>
    <row r="656" spans="1:69" s="9" customFormat="1" ht="21" customHeight="1" x14ac:dyDescent="0.5">
      <c r="A656" s="88" t="s">
        <v>626</v>
      </c>
      <c r="B656" s="24">
        <v>0.14762747699690557</v>
      </c>
      <c r="C656" s="20"/>
      <c r="D656" s="24">
        <v>0.30685465363554465</v>
      </c>
      <c r="E656" s="24">
        <v>0.17698114018893929</v>
      </c>
      <c r="F656" s="24">
        <v>6.8215904146267825E-2</v>
      </c>
      <c r="G656" s="24">
        <v>7.6138975431580005E-2</v>
      </c>
      <c r="H656" s="20"/>
      <c r="I656" s="24">
        <v>7.4030624579609549E-3</v>
      </c>
      <c r="J656" s="24">
        <v>7.1602443261099741E-2</v>
      </c>
      <c r="K656" s="24">
        <v>0.45600565004113464</v>
      </c>
      <c r="L656" s="24">
        <v>0.70827262665921475</v>
      </c>
      <c r="M656" s="24">
        <v>3.476782313611694E-2</v>
      </c>
      <c r="N656" s="92">
        <v>2.4467768303278394E-3</v>
      </c>
    </row>
    <row r="657" spans="1:69" s="9" customFormat="1" ht="21" customHeight="1" x14ac:dyDescent="0.5">
      <c r="A657" s="83" t="s">
        <v>43</v>
      </c>
      <c r="B657" s="18">
        <v>24</v>
      </c>
      <c r="C657" s="17"/>
      <c r="D657" s="18">
        <v>8</v>
      </c>
      <c r="E657" s="18">
        <v>11</v>
      </c>
      <c r="F657" s="18">
        <v>3</v>
      </c>
      <c r="G657" s="18">
        <v>2</v>
      </c>
      <c r="H657" s="17"/>
      <c r="I657" s="18">
        <v>1</v>
      </c>
      <c r="J657" s="18">
        <v>3</v>
      </c>
      <c r="K657" s="18">
        <v>7</v>
      </c>
      <c r="L657" s="18">
        <v>12</v>
      </c>
      <c r="M657" s="18">
        <v>1</v>
      </c>
      <c r="N657" s="87">
        <v>0</v>
      </c>
    </row>
    <row r="658" spans="1:69" s="9" customFormat="1" ht="21" customHeight="1" x14ac:dyDescent="0.5">
      <c r="A658" s="83" t="s">
        <v>44</v>
      </c>
      <c r="B658" s="18">
        <v>28</v>
      </c>
      <c r="C658" s="17"/>
      <c r="D658" s="18">
        <v>15</v>
      </c>
      <c r="E658" s="18">
        <v>10</v>
      </c>
      <c r="F658" s="18">
        <v>2</v>
      </c>
      <c r="G658" s="18">
        <v>1</v>
      </c>
      <c r="H658" s="17"/>
      <c r="I658" s="18">
        <v>0</v>
      </c>
      <c r="J658" s="18">
        <v>2</v>
      </c>
      <c r="K658" s="18">
        <v>7</v>
      </c>
      <c r="L658" s="18">
        <v>19</v>
      </c>
      <c r="M658" s="18">
        <v>0</v>
      </c>
      <c r="N658" s="87">
        <v>0</v>
      </c>
    </row>
    <row r="659" spans="1:69" s="9" customFormat="1" ht="21" customHeight="1" x14ac:dyDescent="0.5">
      <c r="A659" s="83" t="s">
        <v>45</v>
      </c>
      <c r="B659" s="18">
        <v>34</v>
      </c>
      <c r="C659" s="17"/>
      <c r="D659" s="18">
        <v>18</v>
      </c>
      <c r="E659" s="18">
        <v>12</v>
      </c>
      <c r="F659" s="18">
        <v>3</v>
      </c>
      <c r="G659" s="18">
        <v>1</v>
      </c>
      <c r="H659" s="17"/>
      <c r="I659" s="18">
        <v>0</v>
      </c>
      <c r="J659" s="18">
        <v>4</v>
      </c>
      <c r="K659" s="18">
        <v>7</v>
      </c>
      <c r="L659" s="18">
        <v>21</v>
      </c>
      <c r="M659" s="18">
        <v>1</v>
      </c>
      <c r="N659" s="87">
        <v>1</v>
      </c>
    </row>
    <row r="660" spans="1:69" s="9" customFormat="1" ht="21" customHeight="1" x14ac:dyDescent="0.5">
      <c r="A660" s="83" t="s">
        <v>190</v>
      </c>
      <c r="B660" s="18">
        <v>34</v>
      </c>
      <c r="C660" s="17"/>
      <c r="D660" s="18">
        <v>15</v>
      </c>
      <c r="E660" s="18">
        <v>13</v>
      </c>
      <c r="F660" s="18">
        <v>4</v>
      </c>
      <c r="G660" s="18">
        <v>2</v>
      </c>
      <c r="H660" s="17"/>
      <c r="I660" s="18">
        <v>1</v>
      </c>
      <c r="J660" s="18">
        <v>4</v>
      </c>
      <c r="K660" s="18">
        <v>7</v>
      </c>
      <c r="L660" s="18">
        <v>21</v>
      </c>
      <c r="M660" s="18">
        <v>1</v>
      </c>
      <c r="N660" s="87">
        <v>0</v>
      </c>
    </row>
    <row r="661" spans="1:69" s="9" customFormat="1" ht="44.25" customHeight="1" x14ac:dyDescent="0.5">
      <c r="A661" s="83" t="s">
        <v>46</v>
      </c>
      <c r="B661" s="18">
        <v>17</v>
      </c>
      <c r="C661" s="17"/>
      <c r="D661" s="18">
        <v>8</v>
      </c>
      <c r="E661" s="18">
        <v>6</v>
      </c>
      <c r="F661" s="18">
        <v>2</v>
      </c>
      <c r="G661" s="18">
        <v>1</v>
      </c>
      <c r="H661" s="17"/>
      <c r="I661" s="18">
        <v>0</v>
      </c>
      <c r="J661" s="18">
        <v>1</v>
      </c>
      <c r="K661" s="18">
        <v>6</v>
      </c>
      <c r="L661" s="18">
        <v>10</v>
      </c>
      <c r="M661" s="18">
        <v>0</v>
      </c>
      <c r="N661" s="87">
        <v>0</v>
      </c>
    </row>
    <row r="662" spans="1:69" s="28" customFormat="1" ht="21" customHeight="1" x14ac:dyDescent="0.5">
      <c r="A662" s="83" t="s">
        <v>191</v>
      </c>
      <c r="B662" s="18">
        <v>5</v>
      </c>
      <c r="C662" s="17"/>
      <c r="D662" s="18">
        <v>2</v>
      </c>
      <c r="E662" s="18">
        <v>3</v>
      </c>
      <c r="F662" s="18">
        <v>0</v>
      </c>
      <c r="G662" s="18">
        <v>0</v>
      </c>
      <c r="H662" s="17"/>
      <c r="I662" s="18">
        <v>0</v>
      </c>
      <c r="J662" s="18">
        <v>1</v>
      </c>
      <c r="K662" s="18">
        <v>0</v>
      </c>
      <c r="L662" s="18">
        <v>4</v>
      </c>
      <c r="M662" s="18">
        <v>0</v>
      </c>
      <c r="N662" s="87">
        <v>0</v>
      </c>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row>
    <row r="663" spans="1:69" s="29" customFormat="1" ht="25.5" customHeight="1" x14ac:dyDescent="0.5">
      <c r="A663" s="83" t="s">
        <v>192</v>
      </c>
      <c r="B663" s="18">
        <v>16</v>
      </c>
      <c r="C663" s="17"/>
      <c r="D663" s="18">
        <v>11</v>
      </c>
      <c r="E663" s="18">
        <v>3</v>
      </c>
      <c r="F663" s="18">
        <v>1</v>
      </c>
      <c r="G663" s="18">
        <v>1</v>
      </c>
      <c r="H663" s="17"/>
      <c r="I663" s="18">
        <v>0</v>
      </c>
      <c r="J663" s="18">
        <v>3</v>
      </c>
      <c r="K663" s="18">
        <v>2</v>
      </c>
      <c r="L663" s="18">
        <v>10</v>
      </c>
      <c r="M663" s="18">
        <v>0</v>
      </c>
      <c r="N663" s="87">
        <v>1</v>
      </c>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row>
    <row r="664" spans="1:69" s="29" customFormat="1" ht="30.75" customHeight="1" x14ac:dyDescent="0.5">
      <c r="A664" s="93" t="s">
        <v>82</v>
      </c>
      <c r="B664" s="25">
        <v>37</v>
      </c>
      <c r="C664" s="17"/>
      <c r="D664" s="25">
        <v>17</v>
      </c>
      <c r="E664" s="25">
        <v>14</v>
      </c>
      <c r="F664" s="25">
        <v>4</v>
      </c>
      <c r="G664" s="25">
        <v>2</v>
      </c>
      <c r="H664" s="17"/>
      <c r="I664" s="25">
        <v>1</v>
      </c>
      <c r="J664" s="25">
        <v>4</v>
      </c>
      <c r="K664" s="25">
        <v>9</v>
      </c>
      <c r="L664" s="25">
        <v>22</v>
      </c>
      <c r="M664" s="25">
        <v>1</v>
      </c>
      <c r="N664" s="123">
        <v>0</v>
      </c>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row>
    <row r="665" spans="1:69" s="29" customFormat="1" ht="48.75" customHeight="1" x14ac:dyDescent="0.5">
      <c r="A665" s="88" t="s">
        <v>117</v>
      </c>
      <c r="B665" s="22"/>
      <c r="C665" s="17"/>
      <c r="D665" s="22"/>
      <c r="E665" s="22"/>
      <c r="F665" s="22"/>
      <c r="G665" s="22"/>
      <c r="H665" s="17"/>
      <c r="I665" s="22"/>
      <c r="J665" s="22"/>
      <c r="K665" s="22"/>
      <c r="L665" s="22"/>
      <c r="M665" s="22"/>
      <c r="N665" s="8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row>
    <row r="666" spans="1:69" s="29" customFormat="1" ht="54" customHeight="1" x14ac:dyDescent="0.5">
      <c r="A666" s="88" t="s">
        <v>222</v>
      </c>
      <c r="B666" s="22">
        <v>106</v>
      </c>
      <c r="C666" s="17"/>
      <c r="D666" s="22">
        <v>44</v>
      </c>
      <c r="E666" s="22">
        <v>29</v>
      </c>
      <c r="F666" s="22">
        <v>23</v>
      </c>
      <c r="G666" s="22">
        <v>10</v>
      </c>
      <c r="H666" s="17"/>
      <c r="I666" s="22">
        <v>15</v>
      </c>
      <c r="J666" s="23">
        <v>17</v>
      </c>
      <c r="K666" s="22">
        <v>18</v>
      </c>
      <c r="L666" s="22">
        <v>41</v>
      </c>
      <c r="M666" s="22">
        <v>6</v>
      </c>
      <c r="N666" s="89">
        <v>9</v>
      </c>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row>
    <row r="667" spans="1:69" s="9" customFormat="1" ht="48.75" customHeight="1" x14ac:dyDescent="0.5">
      <c r="A667" s="88" t="s">
        <v>625</v>
      </c>
      <c r="B667" s="13">
        <v>6311420329</v>
      </c>
      <c r="C667" s="11"/>
      <c r="D667" s="13">
        <v>1138668728</v>
      </c>
      <c r="E667" s="13">
        <v>2758612349</v>
      </c>
      <c r="F667" s="13">
        <v>2126396268</v>
      </c>
      <c r="G667" s="13">
        <v>287742984</v>
      </c>
      <c r="H667" s="11"/>
      <c r="I667" s="13">
        <v>455249338</v>
      </c>
      <c r="J667" s="13">
        <v>902092993</v>
      </c>
      <c r="K667" s="13">
        <v>646546409</v>
      </c>
      <c r="L667" s="13">
        <v>830120935</v>
      </c>
      <c r="M667" s="13">
        <v>1810646775</v>
      </c>
      <c r="N667" s="90">
        <v>1666763879</v>
      </c>
    </row>
    <row r="668" spans="1:69" s="9" customFormat="1" ht="21" customHeight="1" x14ac:dyDescent="0.5">
      <c r="A668" s="88" t="s">
        <v>626</v>
      </c>
      <c r="B668" s="24">
        <v>0.81823379072319646</v>
      </c>
      <c r="C668" s="20"/>
      <c r="D668" s="24">
        <v>0.92472668689054893</v>
      </c>
      <c r="E668" s="24">
        <f>E667/E2</f>
        <v>0.95397623798374942</v>
      </c>
      <c r="F668" s="24">
        <v>0.72857170989199682</v>
      </c>
      <c r="G668" s="24">
        <v>0.43045877661763737</v>
      </c>
      <c r="H668" s="20"/>
      <c r="I668" s="24">
        <v>0.41698708052430949</v>
      </c>
      <c r="J668" s="24">
        <v>0.8900471658610104</v>
      </c>
      <c r="K668" s="24">
        <v>0.90835921213765491</v>
      </c>
      <c r="L668" s="24">
        <v>0.8920738041147126</v>
      </c>
      <c r="M668" s="24">
        <v>0.90415398953985771</v>
      </c>
      <c r="N668" s="92">
        <v>0.85263357254506722</v>
      </c>
    </row>
    <row r="669" spans="1:69" s="29" customFormat="1" ht="27.75" customHeight="1" x14ac:dyDescent="0.5">
      <c r="A669" s="83" t="s">
        <v>56</v>
      </c>
      <c r="B669" s="18">
        <v>67</v>
      </c>
      <c r="C669" s="17"/>
      <c r="D669" s="18">
        <v>36</v>
      </c>
      <c r="E669" s="18">
        <v>20</v>
      </c>
      <c r="F669" s="18">
        <v>7</v>
      </c>
      <c r="G669" s="18">
        <v>4</v>
      </c>
      <c r="H669" s="17"/>
      <c r="I669" s="18">
        <v>2</v>
      </c>
      <c r="J669" s="18">
        <v>13</v>
      </c>
      <c r="K669" s="18">
        <v>11</v>
      </c>
      <c r="L669" s="18">
        <v>35</v>
      </c>
      <c r="M669" s="18">
        <v>2</v>
      </c>
      <c r="N669" s="87">
        <v>4</v>
      </c>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row>
    <row r="670" spans="1:69" s="29" customFormat="1" ht="21.75" customHeight="1" x14ac:dyDescent="0.5">
      <c r="A670" s="83" t="s">
        <v>13</v>
      </c>
      <c r="B670" s="18">
        <v>39</v>
      </c>
      <c r="C670" s="17"/>
      <c r="D670" s="18">
        <v>8</v>
      </c>
      <c r="E670" s="18">
        <v>9</v>
      </c>
      <c r="F670" s="18">
        <v>16</v>
      </c>
      <c r="G670" s="18">
        <v>6</v>
      </c>
      <c r="H670" s="17"/>
      <c r="I670" s="18">
        <v>13</v>
      </c>
      <c r="J670" s="18">
        <v>4</v>
      </c>
      <c r="K670" s="18">
        <v>7</v>
      </c>
      <c r="L670" s="18">
        <v>6</v>
      </c>
      <c r="M670" s="18">
        <v>4</v>
      </c>
      <c r="N670" s="87">
        <v>5</v>
      </c>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row>
    <row r="671" spans="1:69" s="29" customFormat="1" ht="86.25" customHeight="1" x14ac:dyDescent="0.5">
      <c r="A671" s="88" t="s">
        <v>198</v>
      </c>
      <c r="B671" s="22"/>
      <c r="C671" s="17"/>
      <c r="D671" s="22"/>
      <c r="E671" s="22"/>
      <c r="F671" s="22"/>
      <c r="G671" s="22"/>
      <c r="H671" s="17"/>
      <c r="I671" s="22"/>
      <c r="J671" s="22"/>
      <c r="K671" s="22"/>
      <c r="L671" s="22"/>
      <c r="M671" s="22"/>
      <c r="N671" s="8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row>
    <row r="672" spans="1:69" s="29" customFormat="1" ht="68.25" customHeight="1" x14ac:dyDescent="0.5">
      <c r="A672" s="88" t="s">
        <v>232</v>
      </c>
      <c r="B672" s="22">
        <v>67</v>
      </c>
      <c r="C672" s="17"/>
      <c r="D672" s="22">
        <v>36</v>
      </c>
      <c r="E672" s="22">
        <v>20</v>
      </c>
      <c r="F672" s="22">
        <v>7</v>
      </c>
      <c r="G672" s="22">
        <v>4</v>
      </c>
      <c r="H672" s="17"/>
      <c r="I672" s="22">
        <v>2</v>
      </c>
      <c r="J672" s="22">
        <v>13</v>
      </c>
      <c r="K672" s="22">
        <v>11</v>
      </c>
      <c r="L672" s="22">
        <v>35</v>
      </c>
      <c r="M672" s="22">
        <v>2</v>
      </c>
      <c r="N672" s="89">
        <v>4</v>
      </c>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row>
    <row r="673" spans="1:69" s="9" customFormat="1" ht="42" customHeight="1" x14ac:dyDescent="0.5">
      <c r="A673" s="88" t="s">
        <v>625</v>
      </c>
      <c r="B673" s="13">
        <v>2221338515</v>
      </c>
      <c r="C673" s="11"/>
      <c r="D673" s="13">
        <v>996271909</v>
      </c>
      <c r="E673" s="13">
        <v>827855119</v>
      </c>
      <c r="F673" s="13">
        <v>205075242</v>
      </c>
      <c r="G673" s="13">
        <v>192136245</v>
      </c>
      <c r="H673" s="11"/>
      <c r="I673" s="13">
        <v>120161086</v>
      </c>
      <c r="J673" s="13">
        <v>852046264</v>
      </c>
      <c r="K673" s="13">
        <v>296905897</v>
      </c>
      <c r="L673" s="13">
        <v>672479603</v>
      </c>
      <c r="M673" s="13">
        <v>90949315</v>
      </c>
      <c r="N673" s="90">
        <v>188796350</v>
      </c>
    </row>
    <row r="674" spans="1:69" s="9" customFormat="1" ht="21" customHeight="1" x14ac:dyDescent="0.5">
      <c r="A674" s="88" t="s">
        <v>626</v>
      </c>
      <c r="B674" s="24">
        <v>0.28798180740021601</v>
      </c>
      <c r="C674" s="20"/>
      <c r="D674" s="24">
        <v>0.80908450280342858</v>
      </c>
      <c r="E674" s="24">
        <v>0.28678732839072912</v>
      </c>
      <c r="F674" s="24">
        <v>7.0265369615695281E-2</v>
      </c>
      <c r="G674" s="24">
        <v>0.28743266583558696</v>
      </c>
      <c r="H674" s="20"/>
      <c r="I674" s="24">
        <v>0.11006192928010469</v>
      </c>
      <c r="J674" s="24">
        <v>0.84066872078637489</v>
      </c>
      <c r="K674" s="24">
        <v>0.41713510882394172</v>
      </c>
      <c r="L674" s="24">
        <v>0.72266752029059678</v>
      </c>
      <c r="M674" s="24">
        <v>4.5415918299783913E-2</v>
      </c>
      <c r="N674" s="92">
        <v>9.6578830638295171E-2</v>
      </c>
    </row>
    <row r="675" spans="1:69" s="9" customFormat="1" ht="23.25" customHeight="1" x14ac:dyDescent="0.5">
      <c r="A675" s="83" t="s">
        <v>118</v>
      </c>
      <c r="B675" s="18">
        <v>8</v>
      </c>
      <c r="C675" s="17"/>
      <c r="D675" s="18">
        <v>5</v>
      </c>
      <c r="E675" s="18">
        <v>2</v>
      </c>
      <c r="F675" s="18">
        <v>0</v>
      </c>
      <c r="G675" s="18">
        <v>1</v>
      </c>
      <c r="H675" s="17"/>
      <c r="I675" s="18">
        <v>1</v>
      </c>
      <c r="J675" s="18">
        <v>0</v>
      </c>
      <c r="K675" s="18">
        <v>0</v>
      </c>
      <c r="L675" s="18">
        <v>7</v>
      </c>
      <c r="M675" s="18">
        <v>0</v>
      </c>
      <c r="N675" s="87">
        <v>0</v>
      </c>
    </row>
    <row r="676" spans="1:69" s="9" customFormat="1" ht="43.5" customHeight="1" x14ac:dyDescent="0.5">
      <c r="A676" s="83" t="s">
        <v>119</v>
      </c>
      <c r="B676" s="18">
        <v>2</v>
      </c>
      <c r="C676" s="17"/>
      <c r="D676" s="18">
        <v>1</v>
      </c>
      <c r="E676" s="18">
        <v>1</v>
      </c>
      <c r="F676" s="18">
        <v>0</v>
      </c>
      <c r="G676" s="18">
        <v>0</v>
      </c>
      <c r="H676" s="17"/>
      <c r="I676" s="18">
        <v>0</v>
      </c>
      <c r="J676" s="18">
        <v>0</v>
      </c>
      <c r="K676" s="18">
        <v>1</v>
      </c>
      <c r="L676" s="18">
        <v>1</v>
      </c>
      <c r="M676" s="18">
        <v>0</v>
      </c>
      <c r="N676" s="87">
        <v>0</v>
      </c>
    </row>
    <row r="677" spans="1:69" s="9" customFormat="1" ht="26.25" customHeight="1" x14ac:dyDescent="0.5">
      <c r="A677" s="83" t="s">
        <v>120</v>
      </c>
      <c r="B677" s="18">
        <v>10</v>
      </c>
      <c r="C677" s="17"/>
      <c r="D677" s="18">
        <v>4</v>
      </c>
      <c r="E677" s="18">
        <v>4</v>
      </c>
      <c r="F677" s="18">
        <v>2</v>
      </c>
      <c r="G677" s="18">
        <v>0</v>
      </c>
      <c r="H677" s="17"/>
      <c r="I677" s="18">
        <v>0</v>
      </c>
      <c r="J677" s="18">
        <v>3</v>
      </c>
      <c r="K677" s="18">
        <v>2</v>
      </c>
      <c r="L677" s="18">
        <v>3</v>
      </c>
      <c r="M677" s="18">
        <v>2</v>
      </c>
      <c r="N677" s="87">
        <v>0</v>
      </c>
    </row>
    <row r="678" spans="1:69" s="9" customFormat="1" ht="44.25" customHeight="1" x14ac:dyDescent="0.5">
      <c r="A678" s="83" t="s">
        <v>215</v>
      </c>
      <c r="B678" s="18">
        <v>16</v>
      </c>
      <c r="C678" s="17"/>
      <c r="D678" s="18">
        <v>8</v>
      </c>
      <c r="E678" s="18">
        <v>5</v>
      </c>
      <c r="F678" s="18">
        <v>2</v>
      </c>
      <c r="G678" s="18">
        <v>1</v>
      </c>
      <c r="H678" s="17"/>
      <c r="I678" s="18">
        <v>0</v>
      </c>
      <c r="J678" s="18">
        <v>3</v>
      </c>
      <c r="K678" s="18">
        <v>4</v>
      </c>
      <c r="L678" s="18">
        <v>8</v>
      </c>
      <c r="M678" s="18">
        <v>0</v>
      </c>
      <c r="N678" s="87">
        <v>1</v>
      </c>
    </row>
    <row r="679" spans="1:69" s="9" customFormat="1" ht="21" customHeight="1" x14ac:dyDescent="0.5">
      <c r="A679" s="83" t="s">
        <v>121</v>
      </c>
      <c r="B679" s="18">
        <v>22</v>
      </c>
      <c r="C679" s="17"/>
      <c r="D679" s="18">
        <v>13</v>
      </c>
      <c r="E679" s="18">
        <v>6</v>
      </c>
      <c r="F679" s="18">
        <v>2</v>
      </c>
      <c r="G679" s="18">
        <v>1</v>
      </c>
      <c r="H679" s="17"/>
      <c r="I679" s="18">
        <v>1</v>
      </c>
      <c r="J679" s="18">
        <v>7</v>
      </c>
      <c r="K679" s="18">
        <v>1</v>
      </c>
      <c r="L679" s="18">
        <v>11</v>
      </c>
      <c r="M679" s="18">
        <v>0</v>
      </c>
      <c r="N679" s="87">
        <v>2</v>
      </c>
    </row>
    <row r="680" spans="1:69" s="9" customFormat="1" ht="21" customHeight="1" x14ac:dyDescent="0.5">
      <c r="A680" s="83" t="s">
        <v>122</v>
      </c>
      <c r="B680" s="18">
        <v>5</v>
      </c>
      <c r="C680" s="17"/>
      <c r="D680" s="18">
        <v>4</v>
      </c>
      <c r="E680" s="18">
        <v>0</v>
      </c>
      <c r="F680" s="18">
        <v>0</v>
      </c>
      <c r="G680" s="18">
        <v>1</v>
      </c>
      <c r="H680" s="17"/>
      <c r="I680" s="18">
        <v>0</v>
      </c>
      <c r="J680" s="18">
        <v>0</v>
      </c>
      <c r="K680" s="18">
        <v>1</v>
      </c>
      <c r="L680" s="18">
        <v>3</v>
      </c>
      <c r="M680" s="18">
        <v>0</v>
      </c>
      <c r="N680" s="87">
        <v>1</v>
      </c>
    </row>
    <row r="681" spans="1:69" s="28" customFormat="1" ht="21" customHeight="1" x14ac:dyDescent="0.5">
      <c r="A681" s="83" t="s">
        <v>5</v>
      </c>
      <c r="B681" s="18">
        <v>4</v>
      </c>
      <c r="C681" s="17"/>
      <c r="D681" s="18">
        <v>1</v>
      </c>
      <c r="E681" s="18">
        <v>2</v>
      </c>
      <c r="F681" s="18">
        <v>1</v>
      </c>
      <c r="G681" s="18">
        <v>0</v>
      </c>
      <c r="H681" s="17"/>
      <c r="I681" s="18">
        <v>0</v>
      </c>
      <c r="J681" s="18">
        <v>0</v>
      </c>
      <c r="K681" s="18">
        <v>2</v>
      </c>
      <c r="L681" s="18">
        <v>2</v>
      </c>
      <c r="M681" s="18">
        <v>0</v>
      </c>
      <c r="N681" s="87">
        <v>0</v>
      </c>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row>
    <row r="682" spans="1:69" s="28" customFormat="1" ht="21" customHeight="1" x14ac:dyDescent="0.5">
      <c r="A682" s="83" t="s">
        <v>86</v>
      </c>
      <c r="B682" s="18">
        <v>5</v>
      </c>
      <c r="C682" s="17"/>
      <c r="D682" s="18">
        <v>5</v>
      </c>
      <c r="E682" s="18">
        <v>0</v>
      </c>
      <c r="F682" s="18">
        <v>0</v>
      </c>
      <c r="G682" s="18">
        <v>0</v>
      </c>
      <c r="H682" s="17"/>
      <c r="I682" s="18">
        <v>0</v>
      </c>
      <c r="J682" s="18">
        <v>1</v>
      </c>
      <c r="K682" s="18">
        <v>0</v>
      </c>
      <c r="L682" s="18">
        <v>3</v>
      </c>
      <c r="M682" s="18">
        <v>0</v>
      </c>
      <c r="N682" s="87">
        <v>1</v>
      </c>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row>
    <row r="683" spans="1:69" s="28" customFormat="1" ht="21" customHeight="1" x14ac:dyDescent="0.5">
      <c r="A683" s="93" t="s">
        <v>84</v>
      </c>
      <c r="B683" s="25">
        <v>20</v>
      </c>
      <c r="C683" s="17"/>
      <c r="D683" s="25">
        <v>10</v>
      </c>
      <c r="E683" s="25">
        <v>7</v>
      </c>
      <c r="F683" s="25">
        <v>2</v>
      </c>
      <c r="G683" s="25">
        <v>1</v>
      </c>
      <c r="H683" s="17"/>
      <c r="I683" s="25">
        <v>1</v>
      </c>
      <c r="J683" s="25">
        <v>3</v>
      </c>
      <c r="K683" s="25">
        <v>3</v>
      </c>
      <c r="L683" s="25">
        <v>11</v>
      </c>
      <c r="M683" s="25">
        <v>2</v>
      </c>
      <c r="N683" s="123">
        <v>0</v>
      </c>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row>
    <row r="684" spans="1:69" s="29" customFormat="1" ht="22.5" customHeight="1" x14ac:dyDescent="0.5">
      <c r="A684" s="93" t="s">
        <v>942</v>
      </c>
      <c r="B684" s="25">
        <v>43</v>
      </c>
      <c r="C684" s="17"/>
      <c r="D684" s="25">
        <v>25</v>
      </c>
      <c r="E684" s="25">
        <v>11</v>
      </c>
      <c r="F684" s="25">
        <v>4</v>
      </c>
      <c r="G684" s="25">
        <v>3</v>
      </c>
      <c r="H684" s="17"/>
      <c r="I684" s="25">
        <v>1</v>
      </c>
      <c r="J684" s="25">
        <v>10</v>
      </c>
      <c r="K684" s="25">
        <v>6</v>
      </c>
      <c r="L684" s="25">
        <v>22</v>
      </c>
      <c r="M684" s="25">
        <v>0</v>
      </c>
      <c r="N684" s="123">
        <v>4</v>
      </c>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row>
    <row r="685" spans="1:69" s="29" customFormat="1" ht="24.75" customHeight="1" x14ac:dyDescent="0.5">
      <c r="A685" s="93" t="s">
        <v>83</v>
      </c>
      <c r="B685" s="25">
        <v>25</v>
      </c>
      <c r="C685" s="17"/>
      <c r="D685" s="25">
        <v>14</v>
      </c>
      <c r="E685" s="25">
        <v>7</v>
      </c>
      <c r="F685" s="25">
        <v>2</v>
      </c>
      <c r="G685" s="25">
        <v>2</v>
      </c>
      <c r="H685" s="17"/>
      <c r="I685" s="25">
        <v>1</v>
      </c>
      <c r="J685" s="25">
        <v>3</v>
      </c>
      <c r="K685" s="25">
        <v>4</v>
      </c>
      <c r="L685" s="25">
        <v>14</v>
      </c>
      <c r="M685" s="25">
        <v>2</v>
      </c>
      <c r="N685" s="123">
        <v>1</v>
      </c>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row>
    <row r="686" spans="1:69" s="29" customFormat="1" ht="44.25" customHeight="1" x14ac:dyDescent="0.5">
      <c r="A686" s="88" t="s">
        <v>623</v>
      </c>
      <c r="B686" s="22"/>
      <c r="C686" s="17"/>
      <c r="D686" s="22"/>
      <c r="E686" s="22"/>
      <c r="F686" s="22"/>
      <c r="G686" s="22"/>
      <c r="H686" s="17"/>
      <c r="I686" s="22"/>
      <c r="J686" s="22"/>
      <c r="K686" s="22"/>
      <c r="L686" s="22"/>
      <c r="M686" s="22"/>
      <c r="N686" s="8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row>
    <row r="687" spans="1:69" s="29" customFormat="1" ht="51" customHeight="1" x14ac:dyDescent="0.5">
      <c r="A687" s="88" t="s">
        <v>222</v>
      </c>
      <c r="B687" s="22">
        <v>105</v>
      </c>
      <c r="C687" s="17"/>
      <c r="D687" s="22">
        <v>44</v>
      </c>
      <c r="E687" s="22">
        <v>28</v>
      </c>
      <c r="F687" s="22">
        <v>23</v>
      </c>
      <c r="G687" s="22">
        <v>10</v>
      </c>
      <c r="H687" s="17"/>
      <c r="I687" s="22">
        <v>15</v>
      </c>
      <c r="J687" s="23">
        <v>17</v>
      </c>
      <c r="K687" s="22">
        <v>18</v>
      </c>
      <c r="L687" s="22">
        <v>41</v>
      </c>
      <c r="M687" s="22">
        <v>6</v>
      </c>
      <c r="N687" s="89">
        <v>8</v>
      </c>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row>
    <row r="688" spans="1:69" s="9" customFormat="1" ht="21" customHeight="1" x14ac:dyDescent="0.5">
      <c r="A688" s="88" t="s">
        <v>625</v>
      </c>
      <c r="B688" s="13">
        <v>6279470540</v>
      </c>
      <c r="C688" s="11"/>
      <c r="D688" s="13">
        <v>1138668728</v>
      </c>
      <c r="E688" s="13">
        <v>2726662560</v>
      </c>
      <c r="F688" s="13">
        <v>2126396268</v>
      </c>
      <c r="G688" s="13">
        <v>287742984</v>
      </c>
      <c r="H688" s="11"/>
      <c r="I688" s="13">
        <v>455249338</v>
      </c>
      <c r="J688" s="13">
        <v>902092993</v>
      </c>
      <c r="K688" s="13">
        <v>646546409</v>
      </c>
      <c r="L688" s="13">
        <v>830120935</v>
      </c>
      <c r="M688" s="13">
        <v>1810646775</v>
      </c>
      <c r="N688" s="90">
        <v>1634814090</v>
      </c>
    </row>
    <row r="689" spans="1:69" s="9" customFormat="1" ht="21" customHeight="1" x14ac:dyDescent="0.5">
      <c r="A689" s="88" t="s">
        <v>626</v>
      </c>
      <c r="B689" s="24">
        <v>0.81409171245815748</v>
      </c>
      <c r="C689" s="20"/>
      <c r="D689" s="24">
        <v>0.92472668689054893</v>
      </c>
      <c r="E689" s="24">
        <v>0.9445762344865396</v>
      </c>
      <c r="F689" s="24">
        <v>0.72857170989199682</v>
      </c>
      <c r="G689" s="24">
        <v>0.43045877661763737</v>
      </c>
      <c r="H689" s="20"/>
      <c r="I689" s="24">
        <v>0.41698708052430949</v>
      </c>
      <c r="J689" s="24">
        <v>0.8900471658610104</v>
      </c>
      <c r="K689" s="24">
        <v>0.90835921213765491</v>
      </c>
      <c r="L689" s="24">
        <v>0.8920738041147126</v>
      </c>
      <c r="M689" s="24">
        <v>0.90415398953985771</v>
      </c>
      <c r="N689" s="92">
        <v>0.83628964820140139</v>
      </c>
    </row>
    <row r="690" spans="1:69" s="9" customFormat="1" ht="21" customHeight="1" x14ac:dyDescent="0.5">
      <c r="A690" s="83" t="s">
        <v>193</v>
      </c>
      <c r="B690" s="18">
        <v>33</v>
      </c>
      <c r="C690" s="17"/>
      <c r="D690" s="18">
        <v>17</v>
      </c>
      <c r="E690" s="18">
        <v>6</v>
      </c>
      <c r="F690" s="18">
        <v>7</v>
      </c>
      <c r="G690" s="18">
        <v>3</v>
      </c>
      <c r="H690" s="17"/>
      <c r="I690" s="18">
        <v>5</v>
      </c>
      <c r="J690" s="18">
        <v>6</v>
      </c>
      <c r="K690" s="18">
        <v>9</v>
      </c>
      <c r="L690" s="18">
        <v>13</v>
      </c>
      <c r="M690" s="18">
        <v>0</v>
      </c>
      <c r="N690" s="87">
        <v>0</v>
      </c>
    </row>
    <row r="691" spans="1:69" s="9" customFormat="1" ht="21" customHeight="1" x14ac:dyDescent="0.5">
      <c r="A691" s="83" t="s">
        <v>44</v>
      </c>
      <c r="B691" s="18">
        <v>34</v>
      </c>
      <c r="C691" s="17"/>
      <c r="D691" s="18">
        <v>18</v>
      </c>
      <c r="E691" s="18">
        <v>8</v>
      </c>
      <c r="F691" s="18">
        <v>7</v>
      </c>
      <c r="G691" s="18">
        <v>1</v>
      </c>
      <c r="H691" s="17"/>
      <c r="I691" s="18">
        <v>3</v>
      </c>
      <c r="J691" s="18">
        <v>8</v>
      </c>
      <c r="K691" s="18">
        <v>7</v>
      </c>
      <c r="L691" s="18">
        <v>16</v>
      </c>
      <c r="M691" s="18">
        <v>0</v>
      </c>
      <c r="N691" s="87">
        <v>0</v>
      </c>
    </row>
    <row r="692" spans="1:69" s="9" customFormat="1" ht="46.5" customHeight="1" x14ac:dyDescent="0.5">
      <c r="A692" s="83" t="s">
        <v>47</v>
      </c>
      <c r="B692" s="18">
        <v>60</v>
      </c>
      <c r="C692" s="17"/>
      <c r="D692" s="18">
        <v>34</v>
      </c>
      <c r="E692" s="18">
        <v>14</v>
      </c>
      <c r="F692" s="18">
        <v>10</v>
      </c>
      <c r="G692" s="18">
        <v>2</v>
      </c>
      <c r="H692" s="17"/>
      <c r="I692" s="18">
        <v>2</v>
      </c>
      <c r="J692" s="18">
        <v>12</v>
      </c>
      <c r="K692" s="18">
        <v>15</v>
      </c>
      <c r="L692" s="18">
        <v>26</v>
      </c>
      <c r="M692" s="18">
        <v>1</v>
      </c>
      <c r="N692" s="87">
        <v>4</v>
      </c>
    </row>
    <row r="693" spans="1:69" s="9" customFormat="1" ht="21" customHeight="1" x14ac:dyDescent="0.5">
      <c r="A693" s="83" t="s">
        <v>45</v>
      </c>
      <c r="B693" s="18">
        <v>36</v>
      </c>
      <c r="C693" s="17"/>
      <c r="D693" s="18">
        <v>20</v>
      </c>
      <c r="E693" s="18">
        <v>6</v>
      </c>
      <c r="F693" s="18">
        <v>9</v>
      </c>
      <c r="G693" s="18">
        <v>1</v>
      </c>
      <c r="H693" s="17"/>
      <c r="I693" s="18">
        <v>3</v>
      </c>
      <c r="J693" s="18">
        <v>6</v>
      </c>
      <c r="K693" s="18">
        <v>9</v>
      </c>
      <c r="L693" s="18">
        <v>17</v>
      </c>
      <c r="M693" s="18">
        <v>1</v>
      </c>
      <c r="N693" s="87">
        <v>0</v>
      </c>
    </row>
    <row r="694" spans="1:69" s="9" customFormat="1" ht="21" customHeight="1" x14ac:dyDescent="0.5">
      <c r="A694" s="83" t="s">
        <v>194</v>
      </c>
      <c r="B694" s="18">
        <v>42</v>
      </c>
      <c r="C694" s="17"/>
      <c r="D694" s="18">
        <v>24</v>
      </c>
      <c r="E694" s="18">
        <v>8</v>
      </c>
      <c r="F694" s="18">
        <v>8</v>
      </c>
      <c r="G694" s="18">
        <v>2</v>
      </c>
      <c r="H694" s="17"/>
      <c r="I694" s="18">
        <v>4</v>
      </c>
      <c r="J694" s="18">
        <v>9</v>
      </c>
      <c r="K694" s="18">
        <v>9</v>
      </c>
      <c r="L694" s="18">
        <v>19</v>
      </c>
      <c r="M694" s="18">
        <v>0</v>
      </c>
      <c r="N694" s="87">
        <v>1</v>
      </c>
    </row>
    <row r="695" spans="1:69" s="9" customFormat="1" ht="21" customHeight="1" x14ac:dyDescent="0.5">
      <c r="A695" s="83" t="s">
        <v>195</v>
      </c>
      <c r="B695" s="18">
        <v>24</v>
      </c>
      <c r="C695" s="17"/>
      <c r="D695" s="18">
        <v>12</v>
      </c>
      <c r="E695" s="18">
        <v>5</v>
      </c>
      <c r="F695" s="18">
        <v>6</v>
      </c>
      <c r="G695" s="18">
        <v>1</v>
      </c>
      <c r="H695" s="17"/>
      <c r="I695" s="18">
        <v>3</v>
      </c>
      <c r="J695" s="18">
        <v>5</v>
      </c>
      <c r="K695" s="18">
        <v>6</v>
      </c>
      <c r="L695" s="18">
        <v>10</v>
      </c>
      <c r="M695" s="18">
        <v>0</v>
      </c>
      <c r="N695" s="87">
        <v>0</v>
      </c>
    </row>
    <row r="696" spans="1:69" s="9" customFormat="1" ht="40.5" customHeight="1" x14ac:dyDescent="0.5">
      <c r="A696" s="83" t="s">
        <v>48</v>
      </c>
      <c r="B696" s="18">
        <v>11</v>
      </c>
      <c r="C696" s="17"/>
      <c r="D696" s="18">
        <v>3</v>
      </c>
      <c r="E696" s="18">
        <v>2</v>
      </c>
      <c r="F696" s="18">
        <v>5</v>
      </c>
      <c r="G696" s="18">
        <v>1</v>
      </c>
      <c r="H696" s="17"/>
      <c r="I696" s="18">
        <v>3</v>
      </c>
      <c r="J696" s="18">
        <v>3</v>
      </c>
      <c r="K696" s="18">
        <v>3</v>
      </c>
      <c r="L696" s="18">
        <v>1</v>
      </c>
      <c r="M696" s="18">
        <v>0</v>
      </c>
      <c r="N696" s="87">
        <v>1</v>
      </c>
    </row>
    <row r="697" spans="1:69" s="28" customFormat="1" ht="21" customHeight="1" x14ac:dyDescent="0.5">
      <c r="A697" s="83" t="s">
        <v>87</v>
      </c>
      <c r="B697" s="18">
        <v>32</v>
      </c>
      <c r="C697" s="17"/>
      <c r="D697" s="18">
        <v>7</v>
      </c>
      <c r="E697" s="18">
        <v>11</v>
      </c>
      <c r="F697" s="18">
        <v>9</v>
      </c>
      <c r="G697" s="18">
        <v>5</v>
      </c>
      <c r="H697" s="17"/>
      <c r="I697" s="18">
        <v>10</v>
      </c>
      <c r="J697" s="18">
        <v>1</v>
      </c>
      <c r="K697" s="18">
        <v>2</v>
      </c>
      <c r="L697" s="18">
        <v>10</v>
      </c>
      <c r="M697" s="18">
        <v>5</v>
      </c>
      <c r="N697" s="87">
        <v>4</v>
      </c>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row>
    <row r="698" spans="1:69" s="28" customFormat="1" ht="21" customHeight="1" x14ac:dyDescent="0.5">
      <c r="A698" s="83" t="s">
        <v>196</v>
      </c>
      <c r="B698" s="18">
        <v>8</v>
      </c>
      <c r="C698" s="17"/>
      <c r="D698" s="18">
        <v>7</v>
      </c>
      <c r="E698" s="18">
        <v>0</v>
      </c>
      <c r="F698" s="18">
        <v>0</v>
      </c>
      <c r="G698" s="18">
        <v>1</v>
      </c>
      <c r="H698" s="17"/>
      <c r="I698" s="18">
        <v>0</v>
      </c>
      <c r="J698" s="18">
        <v>2</v>
      </c>
      <c r="K698" s="18">
        <v>1</v>
      </c>
      <c r="L698" s="18">
        <v>4</v>
      </c>
      <c r="M698" s="18">
        <v>0</v>
      </c>
      <c r="N698" s="87">
        <v>1</v>
      </c>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row>
    <row r="699" spans="1:69" s="28" customFormat="1" ht="21" customHeight="1" x14ac:dyDescent="0.5">
      <c r="A699" s="93" t="s">
        <v>197</v>
      </c>
      <c r="B699" s="25">
        <v>34</v>
      </c>
      <c r="C699" s="17"/>
      <c r="D699" s="25">
        <v>21</v>
      </c>
      <c r="E699" s="25">
        <v>9</v>
      </c>
      <c r="F699" s="25">
        <v>3</v>
      </c>
      <c r="G699" s="25">
        <v>1</v>
      </c>
      <c r="H699" s="17"/>
      <c r="I699" s="25">
        <v>2</v>
      </c>
      <c r="J699" s="25">
        <v>10</v>
      </c>
      <c r="K699" s="25">
        <v>5</v>
      </c>
      <c r="L699" s="25">
        <v>14</v>
      </c>
      <c r="M699" s="25">
        <v>0</v>
      </c>
      <c r="N699" s="123">
        <v>3</v>
      </c>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row>
    <row r="700" spans="1:69" s="28" customFormat="1" ht="21" customHeight="1" x14ac:dyDescent="0.5">
      <c r="A700" s="93" t="s">
        <v>557</v>
      </c>
      <c r="B700" s="25">
        <v>73</v>
      </c>
      <c r="C700" s="17"/>
      <c r="D700" s="25">
        <v>37</v>
      </c>
      <c r="E700" s="25">
        <v>17</v>
      </c>
      <c r="F700" s="25">
        <v>14</v>
      </c>
      <c r="G700" s="25">
        <v>5</v>
      </c>
      <c r="H700" s="17"/>
      <c r="I700" s="25">
        <v>5</v>
      </c>
      <c r="J700" s="25">
        <v>16</v>
      </c>
      <c r="K700" s="25">
        <v>16</v>
      </c>
      <c r="L700" s="25">
        <v>31</v>
      </c>
      <c r="M700" s="25">
        <v>1</v>
      </c>
      <c r="N700" s="123">
        <v>4</v>
      </c>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row>
    <row r="701" spans="1:69" s="28" customFormat="1" ht="21" customHeight="1" x14ac:dyDescent="0.5">
      <c r="A701" s="93" t="s">
        <v>88</v>
      </c>
      <c r="B701" s="25">
        <v>65</v>
      </c>
      <c r="C701" s="17"/>
      <c r="D701" s="25">
        <v>35</v>
      </c>
      <c r="E701" s="25">
        <v>16</v>
      </c>
      <c r="F701" s="25">
        <v>12</v>
      </c>
      <c r="G701" s="25">
        <v>2</v>
      </c>
      <c r="H701" s="17"/>
      <c r="I701" s="25">
        <v>3</v>
      </c>
      <c r="J701" s="25">
        <v>14</v>
      </c>
      <c r="K701" s="25">
        <v>15</v>
      </c>
      <c r="L701" s="25">
        <v>28</v>
      </c>
      <c r="M701" s="25">
        <v>1</v>
      </c>
      <c r="N701" s="123">
        <v>4</v>
      </c>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row>
    <row r="702" spans="1:69" s="29" customFormat="1" ht="49.5" customHeight="1" x14ac:dyDescent="0.5">
      <c r="A702" s="93" t="s">
        <v>89</v>
      </c>
      <c r="B702" s="25">
        <v>37</v>
      </c>
      <c r="C702" s="17"/>
      <c r="D702" s="25">
        <v>18</v>
      </c>
      <c r="E702" s="25">
        <v>8</v>
      </c>
      <c r="F702" s="25">
        <v>8</v>
      </c>
      <c r="G702" s="25">
        <v>3</v>
      </c>
      <c r="H702" s="17"/>
      <c r="I702" s="25">
        <v>5</v>
      </c>
      <c r="J702" s="25">
        <v>9</v>
      </c>
      <c r="K702" s="25">
        <v>9</v>
      </c>
      <c r="L702" s="25">
        <v>13</v>
      </c>
      <c r="M702" s="25">
        <v>0</v>
      </c>
      <c r="N702" s="123">
        <v>1</v>
      </c>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row>
    <row r="703" spans="1:69" s="29" customFormat="1" ht="48.75" customHeight="1" x14ac:dyDescent="0.5">
      <c r="A703" s="93" t="s">
        <v>90</v>
      </c>
      <c r="B703" s="25">
        <v>49</v>
      </c>
      <c r="C703" s="17"/>
      <c r="D703" s="25">
        <v>27</v>
      </c>
      <c r="E703" s="25">
        <v>9</v>
      </c>
      <c r="F703" s="25">
        <v>11</v>
      </c>
      <c r="G703" s="25">
        <v>2</v>
      </c>
      <c r="H703" s="17"/>
      <c r="I703" s="25">
        <v>4</v>
      </c>
      <c r="J703" s="25">
        <v>9</v>
      </c>
      <c r="K703" s="25">
        <v>12</v>
      </c>
      <c r="L703" s="25">
        <v>22</v>
      </c>
      <c r="M703" s="25">
        <v>1</v>
      </c>
      <c r="N703" s="123">
        <v>1</v>
      </c>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row>
    <row r="704" spans="1:69" s="29" customFormat="1" ht="51" customHeight="1" x14ac:dyDescent="0.5">
      <c r="A704" s="88" t="s">
        <v>123</v>
      </c>
      <c r="B704" s="22"/>
      <c r="C704" s="17"/>
      <c r="D704" s="22"/>
      <c r="E704" s="22"/>
      <c r="F704" s="22"/>
      <c r="G704" s="22"/>
      <c r="H704" s="17"/>
      <c r="I704" s="22"/>
      <c r="J704" s="22"/>
      <c r="K704" s="22"/>
      <c r="L704" s="22"/>
      <c r="M704" s="22"/>
      <c r="N704" s="8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row>
    <row r="705" spans="1:69" s="29" customFormat="1" ht="42.75" customHeight="1" x14ac:dyDescent="0.5">
      <c r="A705" s="88" t="s">
        <v>222</v>
      </c>
      <c r="B705" s="22">
        <v>106</v>
      </c>
      <c r="C705" s="17"/>
      <c r="D705" s="22">
        <v>44</v>
      </c>
      <c r="E705" s="22">
        <v>29</v>
      </c>
      <c r="F705" s="22">
        <v>23</v>
      </c>
      <c r="G705" s="22">
        <v>10</v>
      </c>
      <c r="H705" s="17"/>
      <c r="I705" s="22">
        <v>15</v>
      </c>
      <c r="J705" s="23">
        <v>17</v>
      </c>
      <c r="K705" s="22">
        <v>18</v>
      </c>
      <c r="L705" s="22">
        <v>41</v>
      </c>
      <c r="M705" s="22">
        <v>6</v>
      </c>
      <c r="N705" s="89">
        <v>9</v>
      </c>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row>
    <row r="706" spans="1:69" s="9" customFormat="1" ht="42" customHeight="1" x14ac:dyDescent="0.5">
      <c r="A706" s="88" t="s">
        <v>625</v>
      </c>
      <c r="B706" s="13">
        <v>6311420329</v>
      </c>
      <c r="C706" s="11"/>
      <c r="D706" s="13">
        <v>1138668728</v>
      </c>
      <c r="E706" s="13">
        <v>2758612349</v>
      </c>
      <c r="F706" s="13">
        <v>2126396268</v>
      </c>
      <c r="G706" s="13">
        <v>287742984</v>
      </c>
      <c r="H706" s="11"/>
      <c r="I706" s="13">
        <v>455249338</v>
      </c>
      <c r="J706" s="13">
        <v>902092993</v>
      </c>
      <c r="K706" s="13">
        <v>646546409</v>
      </c>
      <c r="L706" s="13">
        <v>830120935</v>
      </c>
      <c r="M706" s="13">
        <v>1810646775</v>
      </c>
      <c r="N706" s="90">
        <v>1666763879</v>
      </c>
    </row>
    <row r="707" spans="1:69" s="9" customFormat="1" ht="21" customHeight="1" x14ac:dyDescent="0.5">
      <c r="A707" s="88" t="s">
        <v>626</v>
      </c>
      <c r="B707" s="24">
        <v>0.81823379072319646</v>
      </c>
      <c r="C707" s="20"/>
      <c r="D707" s="24">
        <v>0.92472668689054893</v>
      </c>
      <c r="E707" s="24">
        <f>E706/E2</f>
        <v>0.95397623798374942</v>
      </c>
      <c r="F707" s="24">
        <v>0.72857170989199682</v>
      </c>
      <c r="G707" s="24">
        <v>0.43045877661763737</v>
      </c>
      <c r="H707" s="20"/>
      <c r="I707" s="24">
        <v>0.41698708052430949</v>
      </c>
      <c r="J707" s="24">
        <v>0.8900471658610104</v>
      </c>
      <c r="K707" s="24">
        <v>0.90835921213765491</v>
      </c>
      <c r="L707" s="24">
        <v>0.8920738041147126</v>
      </c>
      <c r="M707" s="24">
        <v>0.90415398953985771</v>
      </c>
      <c r="N707" s="92">
        <v>0.85263357254506722</v>
      </c>
    </row>
    <row r="708" spans="1:69" s="9" customFormat="1" ht="21" customHeight="1" x14ac:dyDescent="0.5">
      <c r="A708" s="83" t="s">
        <v>56</v>
      </c>
      <c r="B708" s="18">
        <v>34</v>
      </c>
      <c r="C708" s="17"/>
      <c r="D708" s="18">
        <v>18</v>
      </c>
      <c r="E708" s="18">
        <v>11</v>
      </c>
      <c r="F708" s="18">
        <v>4</v>
      </c>
      <c r="G708" s="18">
        <v>1</v>
      </c>
      <c r="H708" s="17"/>
      <c r="I708" s="18">
        <v>1</v>
      </c>
      <c r="J708" s="18">
        <v>11</v>
      </c>
      <c r="K708" s="18">
        <v>4</v>
      </c>
      <c r="L708" s="18">
        <v>16</v>
      </c>
      <c r="M708" s="18">
        <v>1</v>
      </c>
      <c r="N708" s="87">
        <v>1</v>
      </c>
    </row>
    <row r="709" spans="1:69" s="9" customFormat="1" ht="21" customHeight="1" x14ac:dyDescent="0.5">
      <c r="A709" s="83" t="s">
        <v>13</v>
      </c>
      <c r="B709" s="18">
        <v>58</v>
      </c>
      <c r="C709" s="17"/>
      <c r="D709" s="18">
        <v>21</v>
      </c>
      <c r="E709" s="18">
        <v>12</v>
      </c>
      <c r="F709" s="18">
        <v>17</v>
      </c>
      <c r="G709" s="18">
        <v>8</v>
      </c>
      <c r="H709" s="17"/>
      <c r="I709" s="18">
        <v>13</v>
      </c>
      <c r="J709" s="18">
        <v>4</v>
      </c>
      <c r="K709" s="18">
        <v>12</v>
      </c>
      <c r="L709" s="18">
        <v>17</v>
      </c>
      <c r="M709" s="18">
        <v>4</v>
      </c>
      <c r="N709" s="87">
        <v>8</v>
      </c>
    </row>
    <row r="710" spans="1:69" s="29" customFormat="1" ht="17.25" customHeight="1" x14ac:dyDescent="0.5">
      <c r="A710" s="83" t="s">
        <v>5</v>
      </c>
      <c r="B710" s="18">
        <v>14</v>
      </c>
      <c r="C710" s="17"/>
      <c r="D710" s="18">
        <v>5</v>
      </c>
      <c r="E710" s="18">
        <v>6</v>
      </c>
      <c r="F710" s="18">
        <v>2</v>
      </c>
      <c r="G710" s="18">
        <v>1</v>
      </c>
      <c r="H710" s="17"/>
      <c r="I710" s="18">
        <v>1</v>
      </c>
      <c r="J710" s="18">
        <v>2</v>
      </c>
      <c r="K710" s="18">
        <v>2</v>
      </c>
      <c r="L710" s="18">
        <v>8</v>
      </c>
      <c r="M710" s="18">
        <v>1</v>
      </c>
      <c r="N710" s="87">
        <v>0</v>
      </c>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row>
    <row r="711" spans="1:69" s="29" customFormat="1" ht="21.75" customHeight="1" x14ac:dyDescent="0.5">
      <c r="A711" s="83" t="s">
        <v>199</v>
      </c>
      <c r="B711" s="18">
        <v>26</v>
      </c>
      <c r="C711" s="17"/>
      <c r="D711" s="18">
        <v>15</v>
      </c>
      <c r="E711" s="18">
        <v>9</v>
      </c>
      <c r="F711" s="18">
        <v>2</v>
      </c>
      <c r="G711" s="18">
        <v>0</v>
      </c>
      <c r="H711" s="17"/>
      <c r="I711" s="18">
        <v>1</v>
      </c>
      <c r="J711" s="18">
        <v>11</v>
      </c>
      <c r="K711" s="18">
        <v>2</v>
      </c>
      <c r="L711" s="18">
        <v>11</v>
      </c>
      <c r="M711" s="18">
        <v>0</v>
      </c>
      <c r="N711" s="87">
        <v>1</v>
      </c>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row>
    <row r="712" spans="1:69" s="29" customFormat="1" ht="21" customHeight="1" x14ac:dyDescent="0.5">
      <c r="A712" s="88" t="s">
        <v>124</v>
      </c>
      <c r="B712" s="22"/>
      <c r="C712" s="17"/>
      <c r="D712" s="22"/>
      <c r="E712" s="22"/>
      <c r="F712" s="22"/>
      <c r="G712" s="22"/>
      <c r="H712" s="17"/>
      <c r="I712" s="22"/>
      <c r="J712" s="22"/>
      <c r="K712" s="22"/>
      <c r="L712" s="22"/>
      <c r="M712" s="22"/>
      <c r="N712" s="8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row>
    <row r="713" spans="1:69" s="29" customFormat="1" ht="50.25" customHeight="1" x14ac:dyDescent="0.5">
      <c r="A713" s="88" t="s">
        <v>222</v>
      </c>
      <c r="B713" s="22">
        <v>106</v>
      </c>
      <c r="C713" s="17"/>
      <c r="D713" s="22">
        <v>44</v>
      </c>
      <c r="E713" s="22">
        <v>29</v>
      </c>
      <c r="F713" s="22">
        <v>23</v>
      </c>
      <c r="G713" s="22">
        <v>10</v>
      </c>
      <c r="H713" s="17"/>
      <c r="I713" s="22">
        <v>15</v>
      </c>
      <c r="J713" s="23">
        <v>17</v>
      </c>
      <c r="K713" s="22">
        <v>18</v>
      </c>
      <c r="L713" s="22">
        <v>41</v>
      </c>
      <c r="M713" s="22">
        <v>6</v>
      </c>
      <c r="N713" s="89">
        <v>9</v>
      </c>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row>
    <row r="714" spans="1:69" s="9" customFormat="1" ht="47.25" customHeight="1" x14ac:dyDescent="0.5">
      <c r="A714" s="88" t="s">
        <v>625</v>
      </c>
      <c r="B714" s="13">
        <v>6311420329</v>
      </c>
      <c r="C714" s="11"/>
      <c r="D714" s="13">
        <v>1138668728</v>
      </c>
      <c r="E714" s="13">
        <v>2758612349</v>
      </c>
      <c r="F714" s="13">
        <v>2126396268</v>
      </c>
      <c r="G714" s="13">
        <v>287742984</v>
      </c>
      <c r="H714" s="11"/>
      <c r="I714" s="13">
        <v>455249338</v>
      </c>
      <c r="J714" s="13">
        <v>902092993</v>
      </c>
      <c r="K714" s="13">
        <v>646546409</v>
      </c>
      <c r="L714" s="13">
        <v>830120935</v>
      </c>
      <c r="M714" s="13">
        <v>1810646775</v>
      </c>
      <c r="N714" s="90">
        <v>1666763879</v>
      </c>
    </row>
    <row r="715" spans="1:69" s="9" customFormat="1" ht="21" customHeight="1" x14ac:dyDescent="0.5">
      <c r="A715" s="88" t="s">
        <v>626</v>
      </c>
      <c r="B715" s="24">
        <v>0.81823379072319646</v>
      </c>
      <c r="C715" s="20"/>
      <c r="D715" s="24">
        <v>0.92472668689054893</v>
      </c>
      <c r="E715" s="24">
        <f>E714/E2</f>
        <v>0.95397623798374942</v>
      </c>
      <c r="F715" s="24">
        <v>0.72857170989199682</v>
      </c>
      <c r="G715" s="24">
        <v>0.43045877661763737</v>
      </c>
      <c r="H715" s="20"/>
      <c r="I715" s="24">
        <v>0.41698708052430949</v>
      </c>
      <c r="J715" s="24">
        <v>0.8900471658610104</v>
      </c>
      <c r="K715" s="24">
        <v>0.90835921213765491</v>
      </c>
      <c r="L715" s="24">
        <v>0.8920738041147126</v>
      </c>
      <c r="M715" s="24">
        <v>0.90415398953985771</v>
      </c>
      <c r="N715" s="92">
        <v>0.85263357254506722</v>
      </c>
    </row>
    <row r="716" spans="1:69" s="9" customFormat="1" ht="21" customHeight="1" x14ac:dyDescent="0.5">
      <c r="A716" s="83" t="s">
        <v>200</v>
      </c>
      <c r="B716" s="18">
        <v>14</v>
      </c>
      <c r="C716" s="17"/>
      <c r="D716" s="18">
        <v>8</v>
      </c>
      <c r="E716" s="18">
        <v>3</v>
      </c>
      <c r="F716" s="18">
        <v>3</v>
      </c>
      <c r="G716" s="18">
        <v>0</v>
      </c>
      <c r="H716" s="17"/>
      <c r="I716" s="18">
        <v>1</v>
      </c>
      <c r="J716" s="18">
        <v>6</v>
      </c>
      <c r="K716" s="18">
        <v>1</v>
      </c>
      <c r="L716" s="18">
        <v>5</v>
      </c>
      <c r="M716" s="18">
        <v>0</v>
      </c>
      <c r="N716" s="87">
        <v>1</v>
      </c>
    </row>
    <row r="717" spans="1:69" s="9" customFormat="1" ht="45" customHeight="1" x14ac:dyDescent="0.5">
      <c r="A717" s="83" t="s">
        <v>201</v>
      </c>
      <c r="B717" s="18">
        <v>23</v>
      </c>
      <c r="C717" s="17"/>
      <c r="D717" s="18">
        <v>11</v>
      </c>
      <c r="E717" s="18">
        <v>7</v>
      </c>
      <c r="F717" s="18">
        <v>3</v>
      </c>
      <c r="G717" s="18">
        <v>2</v>
      </c>
      <c r="H717" s="17"/>
      <c r="I717" s="18">
        <v>2</v>
      </c>
      <c r="J717" s="18">
        <v>3</v>
      </c>
      <c r="K717" s="18">
        <v>1</v>
      </c>
      <c r="L717" s="18">
        <v>14</v>
      </c>
      <c r="M717" s="18">
        <v>1</v>
      </c>
      <c r="N717" s="87">
        <v>2</v>
      </c>
    </row>
    <row r="718" spans="1:69" s="9" customFormat="1" ht="21" customHeight="1" x14ac:dyDescent="0.5">
      <c r="A718" s="83" t="s">
        <v>13</v>
      </c>
      <c r="B718" s="18">
        <v>64</v>
      </c>
      <c r="C718" s="17"/>
      <c r="D718" s="18">
        <v>23</v>
      </c>
      <c r="E718" s="18">
        <v>18</v>
      </c>
      <c r="F718" s="18">
        <v>15</v>
      </c>
      <c r="G718" s="18">
        <v>8</v>
      </c>
      <c r="H718" s="17"/>
      <c r="I718" s="18">
        <v>12</v>
      </c>
      <c r="J718" s="18">
        <v>8</v>
      </c>
      <c r="K718" s="18">
        <v>16</v>
      </c>
      <c r="L718" s="18">
        <v>18</v>
      </c>
      <c r="M718" s="18">
        <v>4</v>
      </c>
      <c r="N718" s="87">
        <v>6</v>
      </c>
    </row>
    <row r="719" spans="1:69" s="28" customFormat="1" ht="21" customHeight="1" x14ac:dyDescent="0.5">
      <c r="A719" s="83" t="s">
        <v>5</v>
      </c>
      <c r="B719" s="18">
        <v>5</v>
      </c>
      <c r="C719" s="17"/>
      <c r="D719" s="18">
        <v>2</v>
      </c>
      <c r="E719" s="18">
        <v>1</v>
      </c>
      <c r="F719" s="18">
        <v>2</v>
      </c>
      <c r="G719" s="18">
        <v>0</v>
      </c>
      <c r="H719" s="17"/>
      <c r="I719" s="18">
        <v>0</v>
      </c>
      <c r="J719" s="18">
        <v>0</v>
      </c>
      <c r="K719" s="18">
        <v>0</v>
      </c>
      <c r="L719" s="18">
        <v>4</v>
      </c>
      <c r="M719" s="18">
        <v>1</v>
      </c>
      <c r="N719" s="87">
        <v>0</v>
      </c>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row>
    <row r="720" spans="1:69" s="29" customFormat="1" ht="21" customHeight="1" x14ac:dyDescent="0.5">
      <c r="A720" s="83" t="s">
        <v>202</v>
      </c>
      <c r="B720" s="18">
        <v>16</v>
      </c>
      <c r="C720" s="17"/>
      <c r="D720" s="18">
        <v>8</v>
      </c>
      <c r="E720" s="18">
        <v>4</v>
      </c>
      <c r="F720" s="18">
        <v>4</v>
      </c>
      <c r="G720" s="18">
        <v>0</v>
      </c>
      <c r="H720" s="17"/>
      <c r="I720" s="18">
        <v>2</v>
      </c>
      <c r="J720" s="18">
        <v>5</v>
      </c>
      <c r="K720" s="18">
        <v>1</v>
      </c>
      <c r="L720" s="18">
        <v>4</v>
      </c>
      <c r="M720" s="18">
        <v>1</v>
      </c>
      <c r="N720" s="87">
        <v>3</v>
      </c>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row>
    <row r="721" spans="1:69" s="29" customFormat="1" ht="39.75" customHeight="1" x14ac:dyDescent="0.5">
      <c r="A721" s="93" t="s">
        <v>91</v>
      </c>
      <c r="B721" s="25">
        <v>37</v>
      </c>
      <c r="C721" s="17"/>
      <c r="D721" s="25">
        <v>19</v>
      </c>
      <c r="E721" s="25">
        <v>10</v>
      </c>
      <c r="F721" s="25">
        <v>6</v>
      </c>
      <c r="G721" s="25">
        <v>2</v>
      </c>
      <c r="H721" s="17"/>
      <c r="I721" s="25">
        <v>3</v>
      </c>
      <c r="J721" s="25">
        <v>9</v>
      </c>
      <c r="K721" s="25">
        <v>2</v>
      </c>
      <c r="L721" s="25">
        <v>19</v>
      </c>
      <c r="M721" s="25">
        <v>1</v>
      </c>
      <c r="N721" s="123">
        <v>3</v>
      </c>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row>
    <row r="722" spans="1:69" s="29" customFormat="1" ht="21" customHeight="1" x14ac:dyDescent="0.5">
      <c r="A722" s="88" t="s">
        <v>125</v>
      </c>
      <c r="B722" s="22"/>
      <c r="C722" s="17"/>
      <c r="D722" s="22"/>
      <c r="E722" s="22"/>
      <c r="F722" s="22"/>
      <c r="G722" s="22"/>
      <c r="H722" s="17"/>
      <c r="I722" s="22"/>
      <c r="J722" s="22"/>
      <c r="K722" s="22"/>
      <c r="L722" s="22"/>
      <c r="M722" s="22"/>
      <c r="N722" s="8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row>
    <row r="723" spans="1:69" s="29" customFormat="1" ht="59.25" customHeight="1" x14ac:dyDescent="0.5">
      <c r="A723" s="88" t="s">
        <v>774</v>
      </c>
      <c r="B723" s="22">
        <v>107</v>
      </c>
      <c r="C723" s="17"/>
      <c r="D723" s="22">
        <v>44</v>
      </c>
      <c r="E723" s="22">
        <v>30</v>
      </c>
      <c r="F723" s="22">
        <v>23</v>
      </c>
      <c r="G723" s="22">
        <v>10</v>
      </c>
      <c r="H723" s="17"/>
      <c r="I723" s="22">
        <v>15</v>
      </c>
      <c r="J723" s="22">
        <v>17</v>
      </c>
      <c r="K723" s="22">
        <v>18</v>
      </c>
      <c r="L723" s="22">
        <v>42</v>
      </c>
      <c r="M723" s="22">
        <v>6</v>
      </c>
      <c r="N723" s="89">
        <v>9</v>
      </c>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row>
    <row r="724" spans="1:69" s="9" customFormat="1" ht="47.25" customHeight="1" x14ac:dyDescent="0.5">
      <c r="A724" s="88" t="s">
        <v>625</v>
      </c>
      <c r="B724" s="13">
        <v>6313265629</v>
      </c>
      <c r="C724" s="11"/>
      <c r="D724" s="13">
        <v>1138668728</v>
      </c>
      <c r="E724" s="13">
        <v>2760457649</v>
      </c>
      <c r="F724" s="13">
        <v>2126396268</v>
      </c>
      <c r="G724" s="13">
        <v>287742984</v>
      </c>
      <c r="H724" s="11"/>
      <c r="I724" s="13">
        <v>455249338</v>
      </c>
      <c r="J724" s="13">
        <v>902092993</v>
      </c>
      <c r="K724" s="13">
        <v>646546409</v>
      </c>
      <c r="L724" s="13">
        <v>831966235</v>
      </c>
      <c r="M724" s="13">
        <v>1810646775</v>
      </c>
      <c r="N724" s="90">
        <v>1666763879</v>
      </c>
    </row>
    <row r="725" spans="1:69" s="9" customFormat="1" ht="21" customHeight="1" x14ac:dyDescent="0.5">
      <c r="A725" s="88" t="s">
        <v>626</v>
      </c>
      <c r="B725" s="24">
        <v>0.81847302163087088</v>
      </c>
      <c r="C725" s="20"/>
      <c r="D725" s="24">
        <v>0.92472668689054893</v>
      </c>
      <c r="E725" s="24">
        <v>0.95461437489073075</v>
      </c>
      <c r="F725" s="24">
        <v>0.72857170989199682</v>
      </c>
      <c r="G725" s="24">
        <v>0.43045877661763737</v>
      </c>
      <c r="H725" s="20"/>
      <c r="I725" s="24">
        <v>0.41698708052430949</v>
      </c>
      <c r="J725" s="24">
        <v>0.8900471658610104</v>
      </c>
      <c r="K725" s="24">
        <v>0.90835921213765491</v>
      </c>
      <c r="L725" s="24">
        <v>0.89411126213475767</v>
      </c>
      <c r="M725" s="24">
        <v>0.90415398953985771</v>
      </c>
      <c r="N725" s="92">
        <v>0.85263357254506722</v>
      </c>
    </row>
    <row r="726" spans="1:69" s="9" customFormat="1" ht="21" customHeight="1" x14ac:dyDescent="0.5">
      <c r="A726" s="83" t="s">
        <v>518</v>
      </c>
      <c r="B726" s="18">
        <v>15</v>
      </c>
      <c r="C726" s="17"/>
      <c r="D726" s="18">
        <v>4</v>
      </c>
      <c r="E726" s="18">
        <v>6</v>
      </c>
      <c r="F726" s="18">
        <v>4</v>
      </c>
      <c r="G726" s="18">
        <v>1</v>
      </c>
      <c r="H726" s="17"/>
      <c r="I726" s="18">
        <v>2</v>
      </c>
      <c r="J726" s="18">
        <v>4</v>
      </c>
      <c r="K726" s="18">
        <v>3</v>
      </c>
      <c r="L726" s="18">
        <v>4</v>
      </c>
      <c r="M726" s="18">
        <v>2</v>
      </c>
      <c r="N726" s="87">
        <v>0</v>
      </c>
    </row>
    <row r="727" spans="1:69" s="9" customFormat="1" ht="21" customHeight="1" x14ac:dyDescent="0.5">
      <c r="A727" s="83" t="s">
        <v>519</v>
      </c>
      <c r="B727" s="18">
        <v>34</v>
      </c>
      <c r="C727" s="17"/>
      <c r="D727" s="18">
        <v>15</v>
      </c>
      <c r="E727" s="18">
        <v>11</v>
      </c>
      <c r="F727" s="18">
        <v>5</v>
      </c>
      <c r="G727" s="18">
        <v>3</v>
      </c>
      <c r="H727" s="17"/>
      <c r="I727" s="18">
        <v>4</v>
      </c>
      <c r="J727" s="18">
        <v>6</v>
      </c>
      <c r="K727" s="18">
        <v>7</v>
      </c>
      <c r="L727" s="18">
        <v>15</v>
      </c>
      <c r="M727" s="18">
        <v>0</v>
      </c>
      <c r="N727" s="87">
        <v>2</v>
      </c>
    </row>
    <row r="728" spans="1:69" s="9" customFormat="1" ht="21" customHeight="1" x14ac:dyDescent="0.5">
      <c r="A728" s="83" t="s">
        <v>520</v>
      </c>
      <c r="B728" s="18">
        <v>75</v>
      </c>
      <c r="C728" s="17"/>
      <c r="D728" s="18">
        <v>31</v>
      </c>
      <c r="E728" s="18">
        <v>21</v>
      </c>
      <c r="F728" s="18">
        <v>17</v>
      </c>
      <c r="G728" s="18">
        <v>6</v>
      </c>
      <c r="H728" s="17"/>
      <c r="I728" s="18">
        <v>10</v>
      </c>
      <c r="J728" s="18">
        <v>13</v>
      </c>
      <c r="K728" s="18">
        <v>9</v>
      </c>
      <c r="L728" s="18">
        <v>31</v>
      </c>
      <c r="M728" s="18">
        <v>5</v>
      </c>
      <c r="N728" s="87">
        <v>7</v>
      </c>
    </row>
    <row r="729" spans="1:69" s="28" customFormat="1" ht="21" customHeight="1" x14ac:dyDescent="0.5">
      <c r="A729" s="83" t="s">
        <v>6</v>
      </c>
      <c r="B729" s="18">
        <v>39</v>
      </c>
      <c r="C729" s="17"/>
      <c r="D729" s="18">
        <v>15</v>
      </c>
      <c r="E729" s="18">
        <v>10</v>
      </c>
      <c r="F729" s="18">
        <v>10</v>
      </c>
      <c r="G729" s="18">
        <v>4</v>
      </c>
      <c r="H729" s="17"/>
      <c r="I729" s="18">
        <v>5</v>
      </c>
      <c r="J729" s="18">
        <v>8</v>
      </c>
      <c r="K729" s="18">
        <v>7</v>
      </c>
      <c r="L729" s="18">
        <v>14</v>
      </c>
      <c r="M729" s="18">
        <v>2</v>
      </c>
      <c r="N729" s="87">
        <v>3</v>
      </c>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row>
    <row r="730" spans="1:69" s="28" customFormat="1" ht="21" customHeight="1" x14ac:dyDescent="0.5">
      <c r="A730" s="83" t="s">
        <v>129</v>
      </c>
      <c r="B730" s="18">
        <v>2</v>
      </c>
      <c r="C730" s="17"/>
      <c r="D730" s="18">
        <v>1</v>
      </c>
      <c r="E730" s="18">
        <v>1</v>
      </c>
      <c r="F730" s="18">
        <v>0</v>
      </c>
      <c r="G730" s="18">
        <v>0</v>
      </c>
      <c r="H730" s="17"/>
      <c r="I730" s="18">
        <v>0</v>
      </c>
      <c r="J730" s="18">
        <v>0</v>
      </c>
      <c r="K730" s="18">
        <v>0</v>
      </c>
      <c r="L730" s="18">
        <v>1</v>
      </c>
      <c r="M730" s="18">
        <v>0</v>
      </c>
      <c r="N730" s="87">
        <v>1</v>
      </c>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row>
    <row r="731" spans="1:69" s="28" customFormat="1" ht="21" customHeight="1" x14ac:dyDescent="0.5">
      <c r="A731" s="93" t="s">
        <v>521</v>
      </c>
      <c r="B731" s="25">
        <v>39</v>
      </c>
      <c r="C731" s="17"/>
      <c r="D731" s="25">
        <v>17</v>
      </c>
      <c r="E731" s="25">
        <v>12</v>
      </c>
      <c r="F731" s="25">
        <v>7</v>
      </c>
      <c r="G731" s="25">
        <v>3</v>
      </c>
      <c r="H731" s="17"/>
      <c r="I731" s="25">
        <v>5</v>
      </c>
      <c r="J731" s="25">
        <v>7</v>
      </c>
      <c r="K731" s="25">
        <v>7</v>
      </c>
      <c r="L731" s="25">
        <v>16</v>
      </c>
      <c r="M731" s="25">
        <v>2</v>
      </c>
      <c r="N731" s="123">
        <v>2</v>
      </c>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row>
    <row r="732" spans="1:69" s="9" customFormat="1" ht="21" customHeight="1" x14ac:dyDescent="0.5">
      <c r="A732" s="93" t="s">
        <v>65</v>
      </c>
      <c r="B732" s="25">
        <v>56</v>
      </c>
      <c r="C732" s="17"/>
      <c r="D732" s="25">
        <v>23</v>
      </c>
      <c r="E732" s="25">
        <v>14</v>
      </c>
      <c r="F732" s="25">
        <v>14</v>
      </c>
      <c r="G732" s="25">
        <v>5</v>
      </c>
      <c r="H732" s="17"/>
      <c r="I732" s="25">
        <v>8</v>
      </c>
      <c r="J732" s="25">
        <v>10</v>
      </c>
      <c r="K732" s="25">
        <v>6</v>
      </c>
      <c r="L732" s="25">
        <v>23</v>
      </c>
      <c r="M732" s="25">
        <v>3</v>
      </c>
      <c r="N732" s="123">
        <v>6</v>
      </c>
    </row>
    <row r="733" spans="1:69" s="29" customFormat="1" ht="21" customHeight="1" x14ac:dyDescent="0.5">
      <c r="A733" s="93" t="s">
        <v>560</v>
      </c>
      <c r="B733" s="190">
        <v>12</v>
      </c>
      <c r="C733" s="17"/>
      <c r="D733" s="25">
        <v>4</v>
      </c>
      <c r="E733" s="190">
        <v>4</v>
      </c>
      <c r="F733" s="25">
        <v>2</v>
      </c>
      <c r="G733" s="25">
        <v>2</v>
      </c>
      <c r="H733" s="17"/>
      <c r="I733" s="25">
        <v>2</v>
      </c>
      <c r="J733" s="25">
        <v>0</v>
      </c>
      <c r="K733" s="25">
        <v>5</v>
      </c>
      <c r="L733" s="190">
        <v>3</v>
      </c>
      <c r="M733" s="25">
        <v>1</v>
      </c>
      <c r="N733" s="123">
        <v>1</v>
      </c>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row>
    <row r="734" spans="1:69" s="29" customFormat="1" ht="39.75" customHeight="1" x14ac:dyDescent="0.5">
      <c r="A734" s="83" t="s">
        <v>92</v>
      </c>
      <c r="B734" s="18">
        <v>20</v>
      </c>
      <c r="C734" s="17"/>
      <c r="D734" s="18">
        <v>12</v>
      </c>
      <c r="E734" s="18">
        <v>3</v>
      </c>
      <c r="F734" s="18">
        <v>4</v>
      </c>
      <c r="G734" s="18">
        <v>1</v>
      </c>
      <c r="H734" s="17"/>
      <c r="I734" s="18">
        <v>2</v>
      </c>
      <c r="J734" s="18">
        <v>6</v>
      </c>
      <c r="K734" s="18">
        <v>3</v>
      </c>
      <c r="L734" s="18">
        <v>7</v>
      </c>
      <c r="M734" s="18">
        <v>0</v>
      </c>
      <c r="N734" s="87">
        <v>2</v>
      </c>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row>
    <row r="735" spans="1:69" s="29" customFormat="1" ht="21" customHeight="1" x14ac:dyDescent="0.5">
      <c r="A735" s="88" t="s">
        <v>754</v>
      </c>
      <c r="B735" s="22"/>
      <c r="C735" s="17"/>
      <c r="D735" s="22"/>
      <c r="E735" s="22"/>
      <c r="F735" s="22"/>
      <c r="G735" s="22"/>
      <c r="H735" s="17"/>
      <c r="I735" s="22"/>
      <c r="J735" s="22"/>
      <c r="K735" s="22"/>
      <c r="L735" s="22"/>
      <c r="M735" s="22"/>
      <c r="N735" s="8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row>
    <row r="736" spans="1:69" s="29" customFormat="1" ht="48" customHeight="1" x14ac:dyDescent="0.5">
      <c r="A736" s="88" t="s">
        <v>222</v>
      </c>
      <c r="B736" s="22">
        <v>97</v>
      </c>
      <c r="C736" s="17"/>
      <c r="D736" s="22">
        <v>40</v>
      </c>
      <c r="E736" s="22">
        <v>27</v>
      </c>
      <c r="F736" s="22">
        <v>21</v>
      </c>
      <c r="G736" s="22">
        <v>9</v>
      </c>
      <c r="H736" s="17"/>
      <c r="I736" s="22">
        <v>14</v>
      </c>
      <c r="J736" s="23">
        <v>17</v>
      </c>
      <c r="K736" s="22">
        <v>17</v>
      </c>
      <c r="L736" s="22">
        <v>36</v>
      </c>
      <c r="M736" s="22">
        <v>6</v>
      </c>
      <c r="N736" s="89">
        <v>7</v>
      </c>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row>
    <row r="737" spans="1:69" s="9" customFormat="1" ht="44.25" customHeight="1" x14ac:dyDescent="0.5">
      <c r="A737" s="88" t="s">
        <v>625</v>
      </c>
      <c r="B737" s="13">
        <v>6096564420</v>
      </c>
      <c r="C737" s="11"/>
      <c r="D737" s="13">
        <v>1050994164</v>
      </c>
      <c r="E737" s="13">
        <v>2717210151</v>
      </c>
      <c r="F737" s="13">
        <v>2069779043</v>
      </c>
      <c r="G737" s="13">
        <v>258581062</v>
      </c>
      <c r="H737" s="11"/>
      <c r="I737" s="13">
        <v>402675371</v>
      </c>
      <c r="J737" s="13">
        <v>902092993</v>
      </c>
      <c r="K737" s="13">
        <v>617384487</v>
      </c>
      <c r="L737" s="13">
        <v>736386861</v>
      </c>
      <c r="M737" s="13">
        <v>1810646775</v>
      </c>
      <c r="N737" s="90">
        <v>1627377933</v>
      </c>
    </row>
    <row r="738" spans="1:69" s="9" customFormat="1" ht="28.5" customHeight="1" x14ac:dyDescent="0.5">
      <c r="A738" s="88" t="s">
        <v>626</v>
      </c>
      <c r="B738" s="24">
        <v>0.79037914696376199</v>
      </c>
      <c r="C738" s="20"/>
      <c r="D738" s="24">
        <v>0.8535251099097737</v>
      </c>
      <c r="E738" s="24">
        <v>0.94130171088724002</v>
      </c>
      <c r="F738" s="24">
        <v>0.70917282876699017</v>
      </c>
      <c r="G738" s="24">
        <v>0.38683302041869921</v>
      </c>
      <c r="H738" s="20"/>
      <c r="I738" s="24">
        <v>0.36883178807024031</v>
      </c>
      <c r="J738" s="24">
        <v>0.8900471658610104</v>
      </c>
      <c r="K738" s="24">
        <v>0.86738844789922931</v>
      </c>
      <c r="L738" s="24">
        <v>0.79134424960907901</v>
      </c>
      <c r="M738" s="24">
        <v>0.90415398953985771</v>
      </c>
      <c r="N738" s="92">
        <v>0.83248567981163757</v>
      </c>
    </row>
    <row r="739" spans="1:69" s="9" customFormat="1" ht="45" customHeight="1" x14ac:dyDescent="0.5">
      <c r="A739" s="83" t="s">
        <v>49</v>
      </c>
      <c r="B739" s="18">
        <v>72</v>
      </c>
      <c r="C739" s="17"/>
      <c r="D739" s="18">
        <v>32</v>
      </c>
      <c r="E739" s="18">
        <v>18</v>
      </c>
      <c r="F739" s="18">
        <v>14</v>
      </c>
      <c r="G739" s="18">
        <v>8</v>
      </c>
      <c r="H739" s="17"/>
      <c r="I739" s="18">
        <v>11</v>
      </c>
      <c r="J739" s="18">
        <v>11</v>
      </c>
      <c r="K739" s="18">
        <v>13</v>
      </c>
      <c r="L739" s="18">
        <v>29</v>
      </c>
      <c r="M739" s="18">
        <v>4</v>
      </c>
      <c r="N739" s="87">
        <v>4</v>
      </c>
    </row>
    <row r="740" spans="1:69" s="9" customFormat="1" ht="21" customHeight="1" x14ac:dyDescent="0.5">
      <c r="A740" s="83" t="s">
        <v>50</v>
      </c>
      <c r="B740" s="18">
        <v>49</v>
      </c>
      <c r="C740" s="17"/>
      <c r="D740" s="18">
        <v>22</v>
      </c>
      <c r="E740" s="18">
        <v>12</v>
      </c>
      <c r="F740" s="18">
        <v>10</v>
      </c>
      <c r="G740" s="18">
        <v>5</v>
      </c>
      <c r="H740" s="17"/>
      <c r="I740" s="18">
        <v>6</v>
      </c>
      <c r="J740" s="18">
        <v>8</v>
      </c>
      <c r="K740" s="18">
        <v>9</v>
      </c>
      <c r="L740" s="18">
        <v>19</v>
      </c>
      <c r="M740" s="18">
        <v>1</v>
      </c>
      <c r="N740" s="87">
        <v>6</v>
      </c>
    </row>
    <row r="741" spans="1:69" s="9" customFormat="1" ht="43.5" customHeight="1" x14ac:dyDescent="0.5">
      <c r="A741" s="83" t="s">
        <v>51</v>
      </c>
      <c r="B741" s="18">
        <v>3</v>
      </c>
      <c r="C741" s="17"/>
      <c r="D741" s="18">
        <v>0</v>
      </c>
      <c r="E741" s="18">
        <v>1</v>
      </c>
      <c r="F741" s="18">
        <v>1</v>
      </c>
      <c r="G741" s="18">
        <v>1</v>
      </c>
      <c r="H741" s="17"/>
      <c r="I741" s="18">
        <v>2</v>
      </c>
      <c r="J741" s="18">
        <v>0</v>
      </c>
      <c r="K741" s="18">
        <v>1</v>
      </c>
      <c r="L741" s="18">
        <v>0</v>
      </c>
      <c r="M741" s="18">
        <v>0</v>
      </c>
      <c r="N741" s="87">
        <v>0</v>
      </c>
    </row>
    <row r="742" spans="1:69" s="9" customFormat="1" ht="52.5" customHeight="1" x14ac:dyDescent="0.5">
      <c r="A742" s="83" t="s">
        <v>52</v>
      </c>
      <c r="B742" s="18">
        <v>3</v>
      </c>
      <c r="C742" s="17"/>
      <c r="D742" s="18">
        <v>1</v>
      </c>
      <c r="E742" s="18">
        <v>0</v>
      </c>
      <c r="F742" s="18">
        <v>2</v>
      </c>
      <c r="G742" s="18">
        <v>0</v>
      </c>
      <c r="H742" s="17"/>
      <c r="I742" s="18">
        <v>0</v>
      </c>
      <c r="J742" s="18">
        <v>0</v>
      </c>
      <c r="K742" s="18">
        <v>0</v>
      </c>
      <c r="L742" s="18">
        <v>1</v>
      </c>
      <c r="M742" s="18">
        <v>2</v>
      </c>
      <c r="N742" s="87">
        <v>0</v>
      </c>
    </row>
    <row r="743" spans="1:69" s="28" customFormat="1" ht="52.5" customHeight="1" x14ac:dyDescent="0.5">
      <c r="A743" s="83" t="s">
        <v>53</v>
      </c>
      <c r="B743" s="18">
        <v>4</v>
      </c>
      <c r="C743" s="17"/>
      <c r="D743" s="18">
        <v>2</v>
      </c>
      <c r="E743" s="18">
        <v>2</v>
      </c>
      <c r="F743" s="18">
        <v>0</v>
      </c>
      <c r="G743" s="18">
        <v>0</v>
      </c>
      <c r="H743" s="17"/>
      <c r="I743" s="18">
        <v>1</v>
      </c>
      <c r="J743" s="18">
        <v>1</v>
      </c>
      <c r="K743" s="18">
        <v>0</v>
      </c>
      <c r="L743" s="18">
        <v>2</v>
      </c>
      <c r="M743" s="18">
        <v>0</v>
      </c>
      <c r="N743" s="87">
        <v>0</v>
      </c>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row>
    <row r="744" spans="1:69" s="28" customFormat="1" ht="28.5" customHeight="1" x14ac:dyDescent="0.5">
      <c r="A744" s="83" t="s">
        <v>129</v>
      </c>
      <c r="B744" s="18">
        <v>4</v>
      </c>
      <c r="C744" s="17"/>
      <c r="D744" s="18">
        <v>2</v>
      </c>
      <c r="E744" s="18">
        <v>1</v>
      </c>
      <c r="F744" s="18">
        <v>1</v>
      </c>
      <c r="G744" s="18">
        <v>0</v>
      </c>
      <c r="H744" s="17"/>
      <c r="I744" s="18">
        <v>0</v>
      </c>
      <c r="J744" s="18">
        <v>1</v>
      </c>
      <c r="K744" s="18">
        <v>3</v>
      </c>
      <c r="L744" s="18">
        <v>0</v>
      </c>
      <c r="M744" s="18">
        <v>0</v>
      </c>
      <c r="N744" s="87">
        <v>0</v>
      </c>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row>
    <row r="745" spans="1:69" ht="21" customHeight="1" thickBot="1" x14ac:dyDescent="0.55000000000000004">
      <c r="A745" s="116" t="s">
        <v>93</v>
      </c>
      <c r="B745" s="126">
        <v>87</v>
      </c>
      <c r="C745" s="127"/>
      <c r="D745" s="126">
        <v>37</v>
      </c>
      <c r="E745" s="126">
        <v>24</v>
      </c>
      <c r="F745" s="126">
        <v>18</v>
      </c>
      <c r="G745" s="126">
        <v>8</v>
      </c>
      <c r="H745" s="127"/>
      <c r="I745" s="126">
        <v>11</v>
      </c>
      <c r="J745" s="126">
        <v>16</v>
      </c>
      <c r="K745" s="126">
        <v>16</v>
      </c>
      <c r="L745" s="126">
        <v>33</v>
      </c>
      <c r="M745" s="126">
        <v>4</v>
      </c>
      <c r="N745" s="128">
        <v>7</v>
      </c>
    </row>
    <row r="746" spans="1:69" s="41" customFormat="1" ht="21" customHeight="1" x14ac:dyDescent="0.5">
      <c r="A746" s="33"/>
      <c r="B746" s="34"/>
      <c r="C746" s="35"/>
      <c r="D746" s="34"/>
      <c r="E746" s="34"/>
      <c r="F746" s="34"/>
      <c r="G746" s="34"/>
      <c r="H746" s="15"/>
      <c r="I746" s="27"/>
      <c r="J746" s="34"/>
      <c r="K746" s="27"/>
      <c r="L746" s="34"/>
      <c r="M746" s="34"/>
      <c r="N746" s="34"/>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c r="AP746" s="40"/>
      <c r="AQ746" s="40"/>
      <c r="AR746" s="40"/>
      <c r="AS746" s="40"/>
      <c r="AT746" s="40"/>
      <c r="AU746" s="40"/>
      <c r="AV746" s="40"/>
      <c r="AW746" s="40"/>
      <c r="AX746" s="40"/>
      <c r="AY746" s="40"/>
      <c r="AZ746" s="40"/>
      <c r="BA746" s="40"/>
      <c r="BB746" s="40"/>
      <c r="BC746" s="40"/>
      <c r="BD746" s="40"/>
      <c r="BE746" s="40"/>
      <c r="BF746" s="40"/>
      <c r="BG746" s="40"/>
      <c r="BH746" s="40"/>
      <c r="BI746" s="40"/>
      <c r="BJ746" s="40"/>
      <c r="BK746" s="40"/>
      <c r="BL746" s="40"/>
      <c r="BM746" s="40"/>
      <c r="BN746" s="40"/>
      <c r="BO746" s="40"/>
      <c r="BP746" s="40"/>
      <c r="BQ746" s="40"/>
    </row>
    <row r="747" spans="1:69" s="41" customFormat="1" ht="21" customHeight="1" thickBot="1" x14ac:dyDescent="0.55000000000000004">
      <c r="A747" s="309" t="s">
        <v>1239</v>
      </c>
      <c r="B747" s="308"/>
      <c r="C747" s="308"/>
      <c r="D747" s="308"/>
      <c r="E747" s="308"/>
      <c r="F747" s="308"/>
      <c r="G747" s="308"/>
      <c r="H747" s="308"/>
      <c r="I747" s="308"/>
      <c r="J747" s="308"/>
      <c r="K747" s="308"/>
      <c r="L747" s="308"/>
      <c r="M747" s="308"/>
      <c r="N747" s="308"/>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c r="AQ747" s="40"/>
      <c r="AR747" s="40"/>
      <c r="AS747" s="40"/>
      <c r="AT747" s="40"/>
      <c r="AU747" s="40"/>
      <c r="AV747" s="40"/>
      <c r="AW747" s="40"/>
      <c r="AX747" s="40"/>
      <c r="AY747" s="40"/>
      <c r="AZ747" s="40"/>
      <c r="BA747" s="40"/>
      <c r="BB747" s="40"/>
      <c r="BC747" s="40"/>
      <c r="BD747" s="40"/>
      <c r="BE747" s="40"/>
      <c r="BF747" s="40"/>
      <c r="BG747" s="40"/>
      <c r="BH747" s="40"/>
      <c r="BI747" s="40"/>
      <c r="BJ747" s="40"/>
      <c r="BK747" s="40"/>
      <c r="BL747" s="40"/>
      <c r="BM747" s="40"/>
      <c r="BN747" s="40"/>
      <c r="BO747" s="40"/>
      <c r="BP747" s="40"/>
      <c r="BQ747" s="40"/>
    </row>
    <row r="748" spans="1:69" s="41" customFormat="1" ht="21" customHeight="1" thickBot="1" x14ac:dyDescent="0.55000000000000004">
      <c r="A748" s="282" t="s">
        <v>95</v>
      </c>
      <c r="B748" s="283">
        <v>7713468205</v>
      </c>
      <c r="C748" s="284"/>
      <c r="D748" s="283">
        <v>1230012722</v>
      </c>
      <c r="E748" s="283">
        <v>2510886226</v>
      </c>
      <c r="F748" s="283">
        <v>3269824788</v>
      </c>
      <c r="G748" s="283">
        <v>665731857</v>
      </c>
      <c r="H748" s="284"/>
      <c r="I748" s="283">
        <v>1091758856</v>
      </c>
      <c r="J748" s="283">
        <v>1013533920</v>
      </c>
      <c r="K748" s="283">
        <v>711773933</v>
      </c>
      <c r="L748" s="283">
        <v>930495197</v>
      </c>
      <c r="M748" s="283">
        <v>2002586723</v>
      </c>
      <c r="N748" s="283">
        <v>1954841954</v>
      </c>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c r="AQ748" s="40"/>
      <c r="AR748" s="40"/>
      <c r="AS748" s="40"/>
      <c r="AT748" s="40"/>
      <c r="AU748" s="40"/>
      <c r="AV748" s="40"/>
      <c r="AW748" s="40"/>
      <c r="AX748" s="40"/>
      <c r="AY748" s="40"/>
      <c r="AZ748" s="40"/>
      <c r="BA748" s="40"/>
      <c r="BB748" s="40"/>
      <c r="BC748" s="40"/>
      <c r="BD748" s="40"/>
      <c r="BE748" s="40"/>
      <c r="BF748" s="40"/>
      <c r="BG748" s="40"/>
      <c r="BH748" s="40"/>
      <c r="BI748" s="40"/>
      <c r="BJ748" s="40"/>
      <c r="BK748" s="40"/>
      <c r="BL748" s="40"/>
      <c r="BM748" s="40"/>
      <c r="BN748" s="40"/>
      <c r="BO748" s="40"/>
      <c r="BP748" s="40"/>
      <c r="BQ748" s="40"/>
    </row>
    <row r="749" spans="1:69" s="41" customFormat="1" ht="21" customHeight="1" thickBot="1" x14ac:dyDescent="0.55000000000000004">
      <c r="A749" s="282" t="s">
        <v>96</v>
      </c>
      <c r="B749" s="283">
        <v>6201836359</v>
      </c>
      <c r="C749" s="284"/>
      <c r="D749" s="283">
        <v>1124397678</v>
      </c>
      <c r="E749" s="283">
        <v>2206339316</v>
      </c>
      <c r="F749" s="283">
        <v>2740248763</v>
      </c>
      <c r="G749" s="283">
        <v>102334773</v>
      </c>
      <c r="H749" s="284"/>
      <c r="I749" s="283">
        <v>469487573</v>
      </c>
      <c r="J749" s="283">
        <v>925862965</v>
      </c>
      <c r="K749" s="283">
        <v>556738641</v>
      </c>
      <c r="L749" s="283">
        <v>643564175</v>
      </c>
      <c r="M749" s="283">
        <v>1811287221</v>
      </c>
      <c r="N749" s="283">
        <v>1794895784</v>
      </c>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c r="AQ749" s="40"/>
      <c r="AR749" s="40"/>
      <c r="AS749" s="40"/>
      <c r="AT749" s="40"/>
      <c r="AU749" s="40"/>
      <c r="AV749" s="40"/>
      <c r="AW749" s="40"/>
      <c r="AX749" s="40"/>
      <c r="AY749" s="40"/>
      <c r="AZ749" s="40"/>
      <c r="BA749" s="40"/>
      <c r="BB749" s="40"/>
      <c r="BC749" s="40"/>
      <c r="BD749" s="40"/>
      <c r="BE749" s="40"/>
      <c r="BF749" s="40"/>
      <c r="BG749" s="40"/>
      <c r="BH749" s="40"/>
      <c r="BI749" s="40"/>
      <c r="BJ749" s="40"/>
      <c r="BK749" s="40"/>
      <c r="BL749" s="40"/>
      <c r="BM749" s="40"/>
      <c r="BN749" s="40"/>
      <c r="BO749" s="40"/>
      <c r="BP749" s="40"/>
      <c r="BQ749" s="40"/>
    </row>
    <row r="750" spans="1:69" s="41" customFormat="1" ht="21" customHeight="1" thickBot="1" x14ac:dyDescent="0.55000000000000004">
      <c r="A750" s="285" t="s">
        <v>216</v>
      </c>
      <c r="B750" s="286">
        <v>0.8040269557317764</v>
      </c>
      <c r="C750" s="284"/>
      <c r="D750" s="286">
        <v>0.91413499867849335</v>
      </c>
      <c r="E750" s="286">
        <v>0.87870939477605781</v>
      </c>
      <c r="F750" s="286">
        <v>0.83804146725429984</v>
      </c>
      <c r="G750" s="287">
        <v>0.15371770469442925</v>
      </c>
      <c r="H750" s="288"/>
      <c r="I750" s="287">
        <v>0.43002863720301254</v>
      </c>
      <c r="J750" s="287">
        <v>0.91349973269764861</v>
      </c>
      <c r="K750" s="287">
        <v>0.78218464485408457</v>
      </c>
      <c r="L750" s="287">
        <v>0.69163621378692619</v>
      </c>
      <c r="M750" s="287">
        <v>0.9044737989107301</v>
      </c>
      <c r="N750" s="287">
        <v>0.91817948777254454</v>
      </c>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c r="AP750" s="40"/>
      <c r="AQ750" s="40"/>
      <c r="AR750" s="40"/>
      <c r="AS750" s="40"/>
      <c r="AT750" s="40"/>
      <c r="AU750" s="40"/>
      <c r="AV750" s="40"/>
      <c r="AW750" s="40"/>
      <c r="AX750" s="40"/>
      <c r="AY750" s="40"/>
      <c r="AZ750" s="40"/>
      <c r="BA750" s="40"/>
      <c r="BB750" s="40"/>
      <c r="BC750" s="40"/>
      <c r="BD750" s="40"/>
      <c r="BE750" s="40"/>
      <c r="BF750" s="40"/>
      <c r="BG750" s="40"/>
      <c r="BH750" s="40"/>
      <c r="BI750" s="40"/>
      <c r="BJ750" s="40"/>
      <c r="BK750" s="40"/>
      <c r="BL750" s="40"/>
      <c r="BM750" s="40"/>
      <c r="BN750" s="40"/>
      <c r="BO750" s="40"/>
      <c r="BP750" s="40"/>
      <c r="BQ750" s="40"/>
    </row>
    <row r="751" spans="1:69" s="41" customFormat="1" ht="21" customHeight="1" thickBot="1" x14ac:dyDescent="0.55000000000000004">
      <c r="A751" s="282" t="s">
        <v>97</v>
      </c>
      <c r="B751" s="289">
        <v>219</v>
      </c>
      <c r="C751" s="290"/>
      <c r="D751" s="283">
        <v>80</v>
      </c>
      <c r="E751" s="283">
        <v>54</v>
      </c>
      <c r="F751" s="283">
        <v>54</v>
      </c>
      <c r="G751" s="283">
        <v>28</v>
      </c>
      <c r="H751" s="290"/>
      <c r="I751" s="283">
        <v>47</v>
      </c>
      <c r="J751" s="283">
        <v>45</v>
      </c>
      <c r="K751" s="283">
        <v>22</v>
      </c>
      <c r="L751" s="283">
        <v>59</v>
      </c>
      <c r="M751" s="283">
        <v>12</v>
      </c>
      <c r="N751" s="283">
        <v>34</v>
      </c>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c r="AP751" s="40"/>
      <c r="AQ751" s="40"/>
      <c r="AR751" s="40"/>
      <c r="AS751" s="40"/>
      <c r="AT751" s="40"/>
      <c r="AU751" s="40"/>
      <c r="AV751" s="40"/>
      <c r="AW751" s="40"/>
      <c r="AX751" s="40"/>
      <c r="AY751" s="40"/>
      <c r="AZ751" s="40"/>
      <c r="BA751" s="40"/>
      <c r="BB751" s="40"/>
      <c r="BC751" s="40"/>
      <c r="BD751" s="40"/>
      <c r="BE751" s="40"/>
      <c r="BF751" s="40"/>
      <c r="BG751" s="40"/>
      <c r="BH751" s="40"/>
      <c r="BI751" s="40"/>
      <c r="BJ751" s="40"/>
      <c r="BK751" s="40"/>
      <c r="BL751" s="40"/>
      <c r="BM751" s="40"/>
      <c r="BN751" s="40"/>
      <c r="BO751" s="40"/>
      <c r="BP751" s="40"/>
      <c r="BQ751" s="40"/>
    </row>
    <row r="752" spans="1:69" s="41" customFormat="1" ht="21" customHeight="1" thickBot="1" x14ac:dyDescent="0.55000000000000004">
      <c r="A752" s="282" t="s">
        <v>98</v>
      </c>
      <c r="B752" s="289">
        <v>96</v>
      </c>
      <c r="C752" s="290"/>
      <c r="D752" s="283">
        <v>41</v>
      </c>
      <c r="E752" s="283">
        <v>26</v>
      </c>
      <c r="F752" s="283">
        <v>22</v>
      </c>
      <c r="G752" s="283">
        <v>6</v>
      </c>
      <c r="H752" s="290"/>
      <c r="I752" s="283">
        <v>11</v>
      </c>
      <c r="J752" s="283">
        <v>17</v>
      </c>
      <c r="K752" s="283">
        <v>13</v>
      </c>
      <c r="L752" s="283">
        <v>39</v>
      </c>
      <c r="M752" s="283">
        <v>7</v>
      </c>
      <c r="N752" s="283">
        <v>9</v>
      </c>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c r="AP752" s="40"/>
      <c r="AQ752" s="40"/>
      <c r="AR752" s="40"/>
      <c r="AS752" s="40"/>
      <c r="AT752" s="40"/>
      <c r="AU752" s="40"/>
      <c r="AV752" s="40"/>
      <c r="AW752" s="40"/>
      <c r="AX752" s="40"/>
      <c r="AY752" s="40"/>
      <c r="AZ752" s="40"/>
      <c r="BA752" s="40"/>
      <c r="BB752" s="40"/>
      <c r="BC752" s="40"/>
      <c r="BD752" s="40"/>
      <c r="BE752" s="40"/>
      <c r="BF752" s="40"/>
      <c r="BG752" s="40"/>
      <c r="BH752" s="40"/>
      <c r="BI752" s="40"/>
      <c r="BJ752" s="40"/>
      <c r="BK752" s="40"/>
      <c r="BL752" s="40"/>
      <c r="BM752" s="40"/>
      <c r="BN752" s="40"/>
      <c r="BO752" s="40"/>
      <c r="BP752" s="40"/>
      <c r="BQ752" s="40"/>
    </row>
    <row r="753" spans="1:69" s="41" customFormat="1" ht="21" customHeight="1" thickBot="1" x14ac:dyDescent="0.55000000000000004">
      <c r="A753" s="291" t="s">
        <v>1240</v>
      </c>
      <c r="B753" s="292"/>
      <c r="C753" s="290"/>
      <c r="D753" s="292"/>
      <c r="E753" s="292"/>
      <c r="F753" s="292"/>
      <c r="G753" s="292"/>
      <c r="H753" s="290"/>
      <c r="I753" s="292"/>
      <c r="J753" s="292"/>
      <c r="K753" s="292"/>
      <c r="L753" s="292"/>
      <c r="M753" s="292"/>
      <c r="N753" s="292"/>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c r="AP753" s="40"/>
      <c r="AQ753" s="40"/>
      <c r="AR753" s="40"/>
      <c r="AS753" s="40"/>
      <c r="AT753" s="40"/>
      <c r="AU753" s="40"/>
      <c r="AV753" s="40"/>
      <c r="AW753" s="40"/>
      <c r="AX753" s="40"/>
      <c r="AY753" s="40"/>
      <c r="AZ753" s="40"/>
      <c r="BA753" s="40"/>
      <c r="BB753" s="40"/>
      <c r="BC753" s="40"/>
      <c r="BD753" s="40"/>
      <c r="BE753" s="40"/>
      <c r="BF753" s="40"/>
      <c r="BG753" s="40"/>
      <c r="BH753" s="40"/>
      <c r="BI753" s="40"/>
      <c r="BJ753" s="40"/>
      <c r="BK753" s="40"/>
      <c r="BL753" s="40"/>
      <c r="BM753" s="40"/>
      <c r="BN753" s="40"/>
      <c r="BO753" s="40"/>
      <c r="BP753" s="40"/>
      <c r="BQ753" s="40"/>
    </row>
    <row r="754" spans="1:69" s="41" customFormat="1" ht="21" customHeight="1" thickBot="1" x14ac:dyDescent="0.55000000000000004">
      <c r="A754" s="291" t="s">
        <v>222</v>
      </c>
      <c r="B754" s="292">
        <v>96</v>
      </c>
      <c r="C754" s="290"/>
      <c r="D754" s="292">
        <v>41</v>
      </c>
      <c r="E754" s="292">
        <v>26</v>
      </c>
      <c r="F754" s="292">
        <v>22</v>
      </c>
      <c r="G754" s="292">
        <v>6</v>
      </c>
      <c r="H754" s="290"/>
      <c r="I754" s="292">
        <v>11</v>
      </c>
      <c r="J754" s="292">
        <v>17</v>
      </c>
      <c r="K754" s="292">
        <v>13</v>
      </c>
      <c r="L754" s="292">
        <v>39</v>
      </c>
      <c r="M754" s="292">
        <v>7</v>
      </c>
      <c r="N754" s="292">
        <v>9</v>
      </c>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c r="AQ754" s="40"/>
      <c r="AR754" s="40"/>
      <c r="AS754" s="40"/>
      <c r="AT754" s="40"/>
      <c r="AU754" s="40"/>
      <c r="AV754" s="40"/>
      <c r="AW754" s="40"/>
      <c r="AX754" s="40"/>
      <c r="AY754" s="40"/>
      <c r="AZ754" s="40"/>
      <c r="BA754" s="40"/>
      <c r="BB754" s="40"/>
      <c r="BC754" s="40"/>
      <c r="BD754" s="40"/>
      <c r="BE754" s="40"/>
      <c r="BF754" s="40"/>
      <c r="BG754" s="40"/>
      <c r="BH754" s="40"/>
      <c r="BI754" s="40"/>
      <c r="BJ754" s="40"/>
      <c r="BK754" s="40"/>
      <c r="BL754" s="40"/>
      <c r="BM754" s="40"/>
      <c r="BN754" s="40"/>
      <c r="BO754" s="40"/>
      <c r="BP754" s="40"/>
      <c r="BQ754" s="40"/>
    </row>
    <row r="755" spans="1:69" s="41" customFormat="1" ht="21" customHeight="1" thickBot="1" x14ac:dyDescent="0.55000000000000004">
      <c r="A755" s="291" t="s">
        <v>625</v>
      </c>
      <c r="B755" s="293">
        <v>6201836359</v>
      </c>
      <c r="C755" s="284"/>
      <c r="D755" s="293">
        <v>1124397678</v>
      </c>
      <c r="E755" s="293">
        <v>2206339316</v>
      </c>
      <c r="F755" s="293">
        <v>2740248763</v>
      </c>
      <c r="G755" s="293">
        <v>102334773</v>
      </c>
      <c r="H755" s="284"/>
      <c r="I755" s="293">
        <v>469487573</v>
      </c>
      <c r="J755" s="293">
        <v>925862965</v>
      </c>
      <c r="K755" s="293">
        <v>556738641</v>
      </c>
      <c r="L755" s="293">
        <v>643564175</v>
      </c>
      <c r="M755" s="293">
        <v>1811287221</v>
      </c>
      <c r="N755" s="293">
        <v>1794895784</v>
      </c>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c r="AQ755" s="40"/>
      <c r="AR755" s="40"/>
      <c r="AS755" s="40"/>
      <c r="AT755" s="40"/>
      <c r="AU755" s="40"/>
      <c r="AV755" s="40"/>
      <c r="AW755" s="40"/>
      <c r="AX755" s="40"/>
      <c r="AY755" s="40"/>
      <c r="AZ755" s="40"/>
      <c r="BA755" s="40"/>
      <c r="BB755" s="40"/>
      <c r="BC755" s="40"/>
      <c r="BD755" s="40"/>
      <c r="BE755" s="40"/>
      <c r="BF755" s="40"/>
      <c r="BG755" s="40"/>
      <c r="BH755" s="40"/>
      <c r="BI755" s="40"/>
      <c r="BJ755" s="40"/>
      <c r="BK755" s="40"/>
      <c r="BL755" s="40"/>
      <c r="BM755" s="40"/>
      <c r="BN755" s="40"/>
      <c r="BO755" s="40"/>
      <c r="BP755" s="40"/>
      <c r="BQ755" s="40"/>
    </row>
    <row r="756" spans="1:69" s="41" customFormat="1" ht="21" customHeight="1" thickBot="1" x14ac:dyDescent="0.55000000000000004">
      <c r="A756" s="291" t="s">
        <v>626</v>
      </c>
      <c r="B756" s="294">
        <v>0.8040269557317764</v>
      </c>
      <c r="C756" s="288"/>
      <c r="D756" s="294">
        <v>0.91413499867849335</v>
      </c>
      <c r="E756" s="294">
        <v>0.87870939477605781</v>
      </c>
      <c r="F756" s="294">
        <v>0.83804146725429984</v>
      </c>
      <c r="G756" s="294">
        <v>0.15371770469442925</v>
      </c>
      <c r="H756" s="288"/>
      <c r="I756" s="294">
        <v>0.43002863720301254</v>
      </c>
      <c r="J756" s="294">
        <v>0.91349973269764861</v>
      </c>
      <c r="K756" s="294">
        <v>0.78218464485408457</v>
      </c>
      <c r="L756" s="294">
        <v>0.69163621378692619</v>
      </c>
      <c r="M756" s="294">
        <v>0.9044737989107301</v>
      </c>
      <c r="N756" s="294">
        <v>0.91817948777254454</v>
      </c>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c r="AQ756" s="40"/>
      <c r="AR756" s="40"/>
      <c r="AS756" s="40"/>
      <c r="AT756" s="40"/>
      <c r="AU756" s="40"/>
      <c r="AV756" s="40"/>
      <c r="AW756" s="40"/>
      <c r="AX756" s="40"/>
      <c r="AY756" s="40"/>
      <c r="AZ756" s="40"/>
      <c r="BA756" s="40"/>
      <c r="BB756" s="40"/>
      <c r="BC756" s="40"/>
      <c r="BD756" s="40"/>
      <c r="BE756" s="40"/>
      <c r="BF756" s="40"/>
      <c r="BG756" s="40"/>
      <c r="BH756" s="40"/>
      <c r="BI756" s="40"/>
      <c r="BJ756" s="40"/>
      <c r="BK756" s="40"/>
      <c r="BL756" s="40"/>
      <c r="BM756" s="40"/>
      <c r="BN756" s="40"/>
      <c r="BO756" s="40"/>
      <c r="BP756" s="40"/>
      <c r="BQ756" s="40"/>
    </row>
    <row r="757" spans="1:69" s="41" customFormat="1" ht="21" customHeight="1" thickBot="1" x14ac:dyDescent="0.55000000000000004">
      <c r="A757" s="295" t="s">
        <v>1241</v>
      </c>
      <c r="B757" s="289">
        <v>20</v>
      </c>
      <c r="C757" s="290"/>
      <c r="D757" s="289">
        <v>6</v>
      </c>
      <c r="E757" s="289">
        <v>6</v>
      </c>
      <c r="F757" s="289">
        <v>6</v>
      </c>
      <c r="G757" s="289">
        <v>1</v>
      </c>
      <c r="H757" s="290"/>
      <c r="I757" s="289">
        <v>4</v>
      </c>
      <c r="J757" s="289">
        <v>4</v>
      </c>
      <c r="K757" s="289">
        <v>2</v>
      </c>
      <c r="L757" s="289">
        <v>8</v>
      </c>
      <c r="M757" s="289">
        <v>1</v>
      </c>
      <c r="N757" s="289">
        <v>1</v>
      </c>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c r="AP757" s="40"/>
      <c r="AQ757" s="40"/>
      <c r="AR757" s="40"/>
      <c r="AS757" s="40"/>
      <c r="AT757" s="40"/>
      <c r="AU757" s="40"/>
      <c r="AV757" s="40"/>
      <c r="AW757" s="40"/>
      <c r="AX757" s="40"/>
      <c r="AY757" s="40"/>
      <c r="AZ757" s="40"/>
      <c r="BA757" s="40"/>
      <c r="BB757" s="40"/>
      <c r="BC757" s="40"/>
      <c r="BD757" s="40"/>
      <c r="BE757" s="40"/>
      <c r="BF757" s="40"/>
      <c r="BG757" s="40"/>
      <c r="BH757" s="40"/>
      <c r="BI757" s="40"/>
      <c r="BJ757" s="40"/>
      <c r="BK757" s="40"/>
      <c r="BL757" s="40"/>
      <c r="BM757" s="40"/>
      <c r="BN757" s="40"/>
      <c r="BO757" s="40"/>
      <c r="BP757" s="40"/>
      <c r="BQ757" s="40"/>
    </row>
    <row r="758" spans="1:69" s="41" customFormat="1" ht="21" customHeight="1" thickBot="1" x14ac:dyDescent="0.55000000000000004">
      <c r="A758" s="282" t="s">
        <v>1242</v>
      </c>
      <c r="B758" s="289">
        <v>1</v>
      </c>
      <c r="C758" s="290"/>
      <c r="D758" s="289">
        <v>0</v>
      </c>
      <c r="E758" s="289">
        <v>0</v>
      </c>
      <c r="F758" s="289">
        <v>0</v>
      </c>
      <c r="G758" s="289">
        <v>1</v>
      </c>
      <c r="H758" s="290"/>
      <c r="I758" s="289">
        <v>1</v>
      </c>
      <c r="J758" s="289">
        <v>0</v>
      </c>
      <c r="K758" s="289">
        <v>0</v>
      </c>
      <c r="L758" s="289">
        <v>0</v>
      </c>
      <c r="M758" s="289">
        <v>0</v>
      </c>
      <c r="N758" s="289">
        <v>0</v>
      </c>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c r="AP758" s="40"/>
      <c r="AQ758" s="40"/>
      <c r="AR758" s="40"/>
      <c r="AS758" s="40"/>
      <c r="AT758" s="40"/>
      <c r="AU758" s="40"/>
      <c r="AV758" s="40"/>
      <c r="AW758" s="40"/>
      <c r="AX758" s="40"/>
      <c r="AY758" s="40"/>
      <c r="AZ758" s="40"/>
      <c r="BA758" s="40"/>
      <c r="BB758" s="40"/>
      <c r="BC758" s="40"/>
      <c r="BD758" s="40"/>
      <c r="BE758" s="40"/>
      <c r="BF758" s="40"/>
      <c r="BG758" s="40"/>
      <c r="BH758" s="40"/>
      <c r="BI758" s="40"/>
      <c r="BJ758" s="40"/>
      <c r="BK758" s="40"/>
      <c r="BL758" s="40"/>
      <c r="BM758" s="40"/>
      <c r="BN758" s="40"/>
      <c r="BO758" s="40"/>
      <c r="BP758" s="40"/>
      <c r="BQ758" s="40"/>
    </row>
    <row r="759" spans="1:69" s="41" customFormat="1" ht="21" customHeight="1" thickBot="1" x14ac:dyDescent="0.55000000000000004">
      <c r="A759" s="291" t="s">
        <v>1243</v>
      </c>
      <c r="B759" s="292">
        <v>75</v>
      </c>
      <c r="C759" s="290"/>
      <c r="D759" s="292">
        <v>35</v>
      </c>
      <c r="E759" s="292">
        <v>20</v>
      </c>
      <c r="F759" s="292">
        <v>16</v>
      </c>
      <c r="G759" s="292">
        <v>4</v>
      </c>
      <c r="H759" s="290"/>
      <c r="I759" s="292">
        <v>6</v>
      </c>
      <c r="J759" s="292">
        <v>13</v>
      </c>
      <c r="K759" s="292">
        <v>11</v>
      </c>
      <c r="L759" s="292">
        <v>31</v>
      </c>
      <c r="M759" s="292">
        <v>6</v>
      </c>
      <c r="N759" s="292">
        <v>8</v>
      </c>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c r="AQ759" s="40"/>
      <c r="AR759" s="40"/>
      <c r="AS759" s="40"/>
      <c r="AT759" s="40"/>
      <c r="AU759" s="40"/>
      <c r="AV759" s="40"/>
      <c r="AW759" s="40"/>
      <c r="AX759" s="40"/>
      <c r="AY759" s="40"/>
      <c r="AZ759" s="40"/>
      <c r="BA759" s="40"/>
      <c r="BB759" s="40"/>
      <c r="BC759" s="40"/>
      <c r="BD759" s="40"/>
      <c r="BE759" s="40"/>
      <c r="BF759" s="40"/>
      <c r="BG759" s="40"/>
      <c r="BH759" s="40"/>
      <c r="BI759" s="40"/>
      <c r="BJ759" s="40"/>
      <c r="BK759" s="40"/>
      <c r="BL759" s="40"/>
      <c r="BM759" s="40"/>
      <c r="BN759" s="40"/>
      <c r="BO759" s="40"/>
      <c r="BP759" s="40"/>
      <c r="BQ759" s="40"/>
    </row>
    <row r="760" spans="1:69" s="41" customFormat="1" ht="21" customHeight="1" thickBot="1" x14ac:dyDescent="0.55000000000000004">
      <c r="A760" s="291" t="s">
        <v>625</v>
      </c>
      <c r="B760" s="293">
        <v>5582526219</v>
      </c>
      <c r="C760" s="284"/>
      <c r="D760" s="293">
        <v>1042051772</v>
      </c>
      <c r="E760" s="293">
        <v>2134503181</v>
      </c>
      <c r="F760" s="293">
        <v>2333795819</v>
      </c>
      <c r="G760" s="293">
        <v>72175447</v>
      </c>
      <c r="H760" s="284"/>
      <c r="I760" s="293">
        <v>209993733</v>
      </c>
      <c r="J760" s="293">
        <v>838498401</v>
      </c>
      <c r="K760" s="293">
        <v>519936875</v>
      </c>
      <c r="L760" s="293">
        <v>544639542</v>
      </c>
      <c r="M760" s="293">
        <v>1782678506</v>
      </c>
      <c r="N760" s="293">
        <v>1686779162</v>
      </c>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c r="AQ760" s="40"/>
      <c r="AR760" s="40"/>
      <c r="AS760" s="40"/>
      <c r="AT760" s="40"/>
      <c r="AU760" s="40"/>
      <c r="AV760" s="40"/>
      <c r="AW760" s="40"/>
      <c r="AX760" s="40"/>
      <c r="AY760" s="40"/>
      <c r="AZ760" s="40"/>
      <c r="BA760" s="40"/>
      <c r="BB760" s="40"/>
      <c r="BC760" s="40"/>
      <c r="BD760" s="40"/>
      <c r="BE760" s="40"/>
      <c r="BF760" s="40"/>
      <c r="BG760" s="40"/>
      <c r="BH760" s="40"/>
      <c r="BI760" s="40"/>
      <c r="BJ760" s="40"/>
      <c r="BK760" s="40"/>
      <c r="BL760" s="40"/>
      <c r="BM760" s="40"/>
      <c r="BN760" s="40"/>
      <c r="BO760" s="40"/>
      <c r="BP760" s="40"/>
      <c r="BQ760" s="40"/>
    </row>
    <row r="761" spans="1:69" s="41" customFormat="1" ht="21" customHeight="1" thickBot="1" x14ac:dyDescent="0.55000000000000004">
      <c r="A761" s="291" t="s">
        <v>626</v>
      </c>
      <c r="B761" s="294">
        <v>0.72373750310934226</v>
      </c>
      <c r="C761" s="288"/>
      <c r="D761" s="294">
        <v>0.84718780006244521</v>
      </c>
      <c r="E761" s="294">
        <v>0.85009952219157225</v>
      </c>
      <c r="F761" s="294">
        <v>0.71373727043872415</v>
      </c>
      <c r="G761" s="294">
        <v>0.10841519185403801</v>
      </c>
      <c r="H761" s="288"/>
      <c r="I761" s="294">
        <v>0.19234442830111562</v>
      </c>
      <c r="J761" s="294">
        <v>0.82730176509534081</v>
      </c>
      <c r="K761" s="294">
        <v>0.73048035463810668</v>
      </c>
      <c r="L761" s="294">
        <v>0.58532224965369706</v>
      </c>
      <c r="M761" s="294">
        <v>0.8901879182188106</v>
      </c>
      <c r="N761" s="294">
        <v>0.86287239669095006</v>
      </c>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c r="AQ761" s="40"/>
      <c r="AR761" s="40"/>
      <c r="AS761" s="40"/>
      <c r="AT761" s="40"/>
      <c r="AU761" s="40"/>
      <c r="AV761" s="40"/>
      <c r="AW761" s="40"/>
      <c r="AX761" s="40"/>
      <c r="AY761" s="40"/>
      <c r="AZ761" s="40"/>
      <c r="BA761" s="40"/>
      <c r="BB761" s="40"/>
      <c r="BC761" s="40"/>
      <c r="BD761" s="40"/>
      <c r="BE761" s="40"/>
      <c r="BF761" s="40"/>
      <c r="BG761" s="40"/>
      <c r="BH761" s="40"/>
      <c r="BI761" s="40"/>
      <c r="BJ761" s="40"/>
      <c r="BK761" s="40"/>
      <c r="BL761" s="40"/>
      <c r="BM761" s="40"/>
      <c r="BN761" s="40"/>
      <c r="BO761" s="40"/>
      <c r="BP761" s="40"/>
      <c r="BQ761" s="40"/>
    </row>
    <row r="762" spans="1:69" s="41" customFormat="1" ht="21" customHeight="1" thickBot="1" x14ac:dyDescent="0.55000000000000004">
      <c r="A762" s="282" t="s">
        <v>1244</v>
      </c>
      <c r="B762" s="289">
        <v>75</v>
      </c>
      <c r="C762" s="290"/>
      <c r="D762" s="289">
        <v>35</v>
      </c>
      <c r="E762" s="289">
        <v>20</v>
      </c>
      <c r="F762" s="289">
        <v>16</v>
      </c>
      <c r="G762" s="289">
        <v>4</v>
      </c>
      <c r="H762" s="290"/>
      <c r="I762" s="289">
        <v>6</v>
      </c>
      <c r="J762" s="289">
        <v>13</v>
      </c>
      <c r="K762" s="289">
        <v>11</v>
      </c>
      <c r="L762" s="289">
        <v>31</v>
      </c>
      <c r="M762" s="289">
        <v>6</v>
      </c>
      <c r="N762" s="289">
        <v>8</v>
      </c>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c r="AP762" s="40"/>
      <c r="AQ762" s="40"/>
      <c r="AR762" s="40"/>
      <c r="AS762" s="40"/>
      <c r="AT762" s="40"/>
      <c r="AU762" s="40"/>
      <c r="AV762" s="40"/>
      <c r="AW762" s="40"/>
      <c r="AX762" s="40"/>
      <c r="AY762" s="40"/>
      <c r="AZ762" s="40"/>
      <c r="BA762" s="40"/>
      <c r="BB762" s="40"/>
      <c r="BC762" s="40"/>
      <c r="BD762" s="40"/>
      <c r="BE762" s="40"/>
      <c r="BF762" s="40"/>
      <c r="BG762" s="40"/>
      <c r="BH762" s="40"/>
      <c r="BI762" s="40"/>
      <c r="BJ762" s="40"/>
      <c r="BK762" s="40"/>
      <c r="BL762" s="40"/>
      <c r="BM762" s="40"/>
      <c r="BN762" s="40"/>
      <c r="BO762" s="40"/>
      <c r="BP762" s="40"/>
      <c r="BQ762" s="40"/>
    </row>
    <row r="763" spans="1:69" s="41" customFormat="1" ht="21" customHeight="1" thickBot="1" x14ac:dyDescent="0.55000000000000004">
      <c r="A763" s="282" t="s">
        <v>1245</v>
      </c>
      <c r="B763" s="289">
        <v>75</v>
      </c>
      <c r="C763" s="290"/>
      <c r="D763" s="289">
        <v>35</v>
      </c>
      <c r="E763" s="289">
        <v>20</v>
      </c>
      <c r="F763" s="289">
        <v>16</v>
      </c>
      <c r="G763" s="289">
        <v>4</v>
      </c>
      <c r="H763" s="290"/>
      <c r="I763" s="289">
        <v>6</v>
      </c>
      <c r="J763" s="289">
        <v>13</v>
      </c>
      <c r="K763" s="289">
        <v>11</v>
      </c>
      <c r="L763" s="289">
        <v>31</v>
      </c>
      <c r="M763" s="289">
        <v>6</v>
      </c>
      <c r="N763" s="289">
        <v>8</v>
      </c>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c r="AP763" s="40"/>
      <c r="AQ763" s="40"/>
      <c r="AR763" s="40"/>
      <c r="AS763" s="40"/>
      <c r="AT763" s="40"/>
      <c r="AU763" s="40"/>
      <c r="AV763" s="40"/>
      <c r="AW763" s="40"/>
      <c r="AX763" s="40"/>
      <c r="AY763" s="40"/>
      <c r="AZ763" s="40"/>
      <c r="BA763" s="40"/>
      <c r="BB763" s="40"/>
      <c r="BC763" s="40"/>
      <c r="BD763" s="40"/>
      <c r="BE763" s="40"/>
      <c r="BF763" s="40"/>
      <c r="BG763" s="40"/>
      <c r="BH763" s="40"/>
      <c r="BI763" s="40"/>
      <c r="BJ763" s="40"/>
      <c r="BK763" s="40"/>
      <c r="BL763" s="40"/>
      <c r="BM763" s="40"/>
      <c r="BN763" s="40"/>
      <c r="BO763" s="40"/>
      <c r="BP763" s="40"/>
      <c r="BQ763" s="40"/>
    </row>
    <row r="764" spans="1:69" s="41" customFormat="1" ht="21" customHeight="1" thickBot="1" x14ac:dyDescent="0.55000000000000004">
      <c r="A764" s="296"/>
      <c r="B764" s="289"/>
      <c r="C764" s="290"/>
      <c r="D764" s="289"/>
      <c r="E764" s="289"/>
      <c r="F764" s="289"/>
      <c r="G764" s="289"/>
      <c r="H764" s="290"/>
      <c r="I764" s="289"/>
      <c r="J764" s="289"/>
      <c r="K764" s="289"/>
      <c r="L764" s="289"/>
      <c r="M764" s="289"/>
      <c r="N764" s="289"/>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c r="AP764" s="40"/>
      <c r="AQ764" s="40"/>
      <c r="AR764" s="40"/>
      <c r="AS764" s="40"/>
      <c r="AT764" s="40"/>
      <c r="AU764" s="40"/>
      <c r="AV764" s="40"/>
      <c r="AW764" s="40"/>
      <c r="AX764" s="40"/>
      <c r="AY764" s="40"/>
      <c r="AZ764" s="40"/>
      <c r="BA764" s="40"/>
      <c r="BB764" s="40"/>
      <c r="BC764" s="40"/>
      <c r="BD764" s="40"/>
      <c r="BE764" s="40"/>
      <c r="BF764" s="40"/>
      <c r="BG764" s="40"/>
      <c r="BH764" s="40"/>
      <c r="BI764" s="40"/>
      <c r="BJ764" s="40"/>
      <c r="BK764" s="40"/>
      <c r="BL764" s="40"/>
      <c r="BM764" s="40"/>
      <c r="BN764" s="40"/>
      <c r="BO764" s="40"/>
      <c r="BP764" s="40"/>
      <c r="BQ764" s="40"/>
    </row>
    <row r="765" spans="1:69" s="41" customFormat="1" ht="21" customHeight="1" thickBot="1" x14ac:dyDescent="0.55000000000000004">
      <c r="A765" s="291" t="s">
        <v>1246</v>
      </c>
      <c r="B765" s="297"/>
      <c r="C765" s="290"/>
      <c r="D765" s="292"/>
      <c r="E765" s="292"/>
      <c r="F765" s="292"/>
      <c r="G765" s="292"/>
      <c r="H765" s="290"/>
      <c r="I765" s="292"/>
      <c r="J765" s="292"/>
      <c r="K765" s="292"/>
      <c r="L765" s="292"/>
      <c r="M765" s="292"/>
      <c r="N765" s="292"/>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c r="AP765" s="40"/>
      <c r="AQ765" s="40"/>
      <c r="AR765" s="40"/>
      <c r="AS765" s="40"/>
      <c r="AT765" s="40"/>
      <c r="AU765" s="40"/>
      <c r="AV765" s="40"/>
      <c r="AW765" s="40"/>
      <c r="AX765" s="40"/>
      <c r="AY765" s="40"/>
      <c r="AZ765" s="40"/>
      <c r="BA765" s="40"/>
      <c r="BB765" s="40"/>
      <c r="BC765" s="40"/>
      <c r="BD765" s="40"/>
      <c r="BE765" s="40"/>
      <c r="BF765" s="40"/>
      <c r="BG765" s="40"/>
      <c r="BH765" s="40"/>
      <c r="BI765" s="40"/>
      <c r="BJ765" s="40"/>
      <c r="BK765" s="40"/>
      <c r="BL765" s="40"/>
      <c r="BM765" s="40"/>
      <c r="BN765" s="40"/>
      <c r="BO765" s="40"/>
      <c r="BP765" s="40"/>
      <c r="BQ765" s="40"/>
    </row>
    <row r="766" spans="1:69" s="41" customFormat="1" ht="21" customHeight="1" thickBot="1" x14ac:dyDescent="0.55000000000000004">
      <c r="A766" s="291" t="s">
        <v>1247</v>
      </c>
      <c r="B766" s="292">
        <v>95</v>
      </c>
      <c r="C766" s="290"/>
      <c r="D766" s="292">
        <v>41</v>
      </c>
      <c r="E766" s="292">
        <v>26</v>
      </c>
      <c r="F766" s="292">
        <v>22</v>
      </c>
      <c r="G766" s="292">
        <v>5</v>
      </c>
      <c r="H766" s="290"/>
      <c r="I766" s="292">
        <v>10</v>
      </c>
      <c r="J766" s="292">
        <v>17</v>
      </c>
      <c r="K766" s="292">
        <v>13</v>
      </c>
      <c r="L766" s="292">
        <v>39</v>
      </c>
      <c r="M766" s="292">
        <v>7</v>
      </c>
      <c r="N766" s="292">
        <v>9</v>
      </c>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c r="AQ766" s="40"/>
      <c r="AR766" s="40"/>
      <c r="AS766" s="40"/>
      <c r="AT766" s="40"/>
      <c r="AU766" s="40"/>
      <c r="AV766" s="40"/>
      <c r="AW766" s="40"/>
      <c r="AX766" s="40"/>
      <c r="AY766" s="40"/>
      <c r="AZ766" s="40"/>
      <c r="BA766" s="40"/>
      <c r="BB766" s="40"/>
      <c r="BC766" s="40"/>
      <c r="BD766" s="40"/>
      <c r="BE766" s="40"/>
      <c r="BF766" s="40"/>
      <c r="BG766" s="40"/>
      <c r="BH766" s="40"/>
      <c r="BI766" s="40"/>
      <c r="BJ766" s="40"/>
      <c r="BK766" s="40"/>
      <c r="BL766" s="40"/>
      <c r="BM766" s="40"/>
      <c r="BN766" s="40"/>
      <c r="BO766" s="40"/>
      <c r="BP766" s="40"/>
      <c r="BQ766" s="40"/>
    </row>
    <row r="767" spans="1:69" s="41" customFormat="1" ht="21" customHeight="1" thickBot="1" x14ac:dyDescent="0.55000000000000004">
      <c r="A767" s="291" t="s">
        <v>625</v>
      </c>
      <c r="B767" s="293">
        <v>6183207610</v>
      </c>
      <c r="C767" s="284"/>
      <c r="D767" s="293">
        <v>1124397678</v>
      </c>
      <c r="E767" s="293">
        <v>2206339316</v>
      </c>
      <c r="F767" s="293">
        <v>2740248763</v>
      </c>
      <c r="G767" s="293">
        <v>83706024</v>
      </c>
      <c r="H767" s="284"/>
      <c r="I767" s="293">
        <v>450858824</v>
      </c>
      <c r="J767" s="293">
        <v>925862965</v>
      </c>
      <c r="K767" s="293">
        <v>556738641</v>
      </c>
      <c r="L767" s="293">
        <v>643564175</v>
      </c>
      <c r="M767" s="293">
        <v>1811287221</v>
      </c>
      <c r="N767" s="293">
        <v>1794895784</v>
      </c>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c r="AQ767" s="40"/>
      <c r="AR767" s="40"/>
      <c r="AS767" s="40"/>
      <c r="AT767" s="40"/>
      <c r="AU767" s="40"/>
      <c r="AV767" s="40"/>
      <c r="AW767" s="40"/>
      <c r="AX767" s="40"/>
      <c r="AY767" s="40"/>
      <c r="AZ767" s="40"/>
      <c r="BA767" s="40"/>
      <c r="BB767" s="40"/>
      <c r="BC767" s="40"/>
      <c r="BD767" s="40"/>
      <c r="BE767" s="40"/>
      <c r="BF767" s="40"/>
      <c r="BG767" s="40"/>
      <c r="BH767" s="40"/>
      <c r="BI767" s="40"/>
      <c r="BJ767" s="40"/>
      <c r="BK767" s="40"/>
      <c r="BL767" s="40"/>
      <c r="BM767" s="40"/>
      <c r="BN767" s="40"/>
      <c r="BO767" s="40"/>
      <c r="BP767" s="40"/>
      <c r="BQ767" s="40"/>
    </row>
    <row r="768" spans="1:69" s="41" customFormat="1" ht="21" customHeight="1" thickBot="1" x14ac:dyDescent="0.55000000000000004">
      <c r="A768" s="291" t="s">
        <v>626</v>
      </c>
      <c r="B768" s="294">
        <v>0.80161186196268241</v>
      </c>
      <c r="C768" s="288"/>
      <c r="D768" s="294">
        <v>0.91413499867849335</v>
      </c>
      <c r="E768" s="294">
        <v>0.87870939477605781</v>
      </c>
      <c r="F768" s="294">
        <v>0.83804146725429984</v>
      </c>
      <c r="G768" s="294">
        <v>0.12573534392241048</v>
      </c>
      <c r="H768" s="288"/>
      <c r="I768" s="294">
        <v>0.41296557524787325</v>
      </c>
      <c r="J768" s="294">
        <v>0.91349973269764861</v>
      </c>
      <c r="K768" s="294">
        <v>0.78218464485408457</v>
      </c>
      <c r="L768" s="294">
        <v>0.69163621378692619</v>
      </c>
      <c r="M768" s="294">
        <v>0.9044737989107301</v>
      </c>
      <c r="N768" s="294">
        <v>0.91817948777254454</v>
      </c>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c r="AQ768" s="40"/>
      <c r="AR768" s="40"/>
      <c r="AS768" s="40"/>
      <c r="AT768" s="40"/>
      <c r="AU768" s="40"/>
      <c r="AV768" s="40"/>
      <c r="AW768" s="40"/>
      <c r="AX768" s="40"/>
      <c r="AY768" s="40"/>
      <c r="AZ768" s="40"/>
      <c r="BA768" s="40"/>
      <c r="BB768" s="40"/>
      <c r="BC768" s="40"/>
      <c r="BD768" s="40"/>
      <c r="BE768" s="40"/>
      <c r="BF768" s="40"/>
      <c r="BG768" s="40"/>
      <c r="BH768" s="40"/>
      <c r="BI768" s="40"/>
      <c r="BJ768" s="40"/>
      <c r="BK768" s="40"/>
      <c r="BL768" s="40"/>
      <c r="BM768" s="40"/>
      <c r="BN768" s="40"/>
      <c r="BO768" s="40"/>
      <c r="BP768" s="40"/>
      <c r="BQ768" s="40"/>
    </row>
    <row r="769" spans="1:69" s="41" customFormat="1" ht="21" customHeight="1" thickBot="1" x14ac:dyDescent="0.55000000000000004">
      <c r="A769" s="282" t="s">
        <v>1248</v>
      </c>
      <c r="B769" s="298">
        <v>57</v>
      </c>
      <c r="C769" s="290"/>
      <c r="D769" s="289">
        <v>35</v>
      </c>
      <c r="E769" s="289">
        <v>16</v>
      </c>
      <c r="F769" s="289">
        <v>6</v>
      </c>
      <c r="G769" s="289">
        <v>0</v>
      </c>
      <c r="H769" s="290"/>
      <c r="I769" s="289">
        <v>1</v>
      </c>
      <c r="J769" s="289">
        <v>15</v>
      </c>
      <c r="K769" s="289">
        <v>6</v>
      </c>
      <c r="L769" s="289">
        <v>28</v>
      </c>
      <c r="M769" s="289">
        <v>3</v>
      </c>
      <c r="N769" s="289">
        <v>4</v>
      </c>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c r="AP769" s="40"/>
      <c r="AQ769" s="40"/>
      <c r="AR769" s="40"/>
      <c r="AS769" s="40"/>
      <c r="AT769" s="40"/>
      <c r="AU769" s="40"/>
      <c r="AV769" s="40"/>
      <c r="AW769" s="40"/>
      <c r="AX769" s="40"/>
      <c r="AY769" s="40"/>
      <c r="AZ769" s="40"/>
      <c r="BA769" s="40"/>
      <c r="BB769" s="40"/>
      <c r="BC769" s="40"/>
      <c r="BD769" s="40"/>
      <c r="BE769" s="40"/>
      <c r="BF769" s="40"/>
      <c r="BG769" s="40"/>
      <c r="BH769" s="40"/>
      <c r="BI769" s="40"/>
      <c r="BJ769" s="40"/>
      <c r="BK769" s="40"/>
      <c r="BL769" s="40"/>
      <c r="BM769" s="40"/>
      <c r="BN769" s="40"/>
      <c r="BO769" s="40"/>
      <c r="BP769" s="40"/>
      <c r="BQ769" s="40"/>
    </row>
    <row r="770" spans="1:69" s="41" customFormat="1" ht="21" customHeight="1" thickBot="1" x14ac:dyDescent="0.55000000000000004">
      <c r="A770" s="282" t="s">
        <v>1249</v>
      </c>
      <c r="B770" s="298">
        <v>57</v>
      </c>
      <c r="C770" s="290"/>
      <c r="D770" s="289">
        <v>18</v>
      </c>
      <c r="E770" s="289">
        <v>16</v>
      </c>
      <c r="F770" s="289">
        <v>19</v>
      </c>
      <c r="G770" s="289">
        <v>3</v>
      </c>
      <c r="H770" s="290"/>
      <c r="I770" s="289">
        <v>8</v>
      </c>
      <c r="J770" s="289">
        <v>11</v>
      </c>
      <c r="K770" s="289">
        <v>9</v>
      </c>
      <c r="L770" s="289">
        <v>19</v>
      </c>
      <c r="M770" s="289">
        <v>4</v>
      </c>
      <c r="N770" s="289">
        <v>6</v>
      </c>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c r="AP770" s="40"/>
      <c r="AQ770" s="40"/>
      <c r="AR770" s="40"/>
      <c r="AS770" s="40"/>
      <c r="AT770" s="40"/>
      <c r="AU770" s="40"/>
      <c r="AV770" s="40"/>
      <c r="AW770" s="40"/>
      <c r="AX770" s="40"/>
      <c r="AY770" s="40"/>
      <c r="AZ770" s="40"/>
      <c r="BA770" s="40"/>
      <c r="BB770" s="40"/>
      <c r="BC770" s="40"/>
      <c r="BD770" s="40"/>
      <c r="BE770" s="40"/>
      <c r="BF770" s="40"/>
      <c r="BG770" s="40"/>
      <c r="BH770" s="40"/>
      <c r="BI770" s="40"/>
      <c r="BJ770" s="40"/>
      <c r="BK770" s="40"/>
      <c r="BL770" s="40"/>
      <c r="BM770" s="40"/>
      <c r="BN770" s="40"/>
      <c r="BO770" s="40"/>
      <c r="BP770" s="40"/>
      <c r="BQ770" s="40"/>
    </row>
    <row r="771" spans="1:69" s="41" customFormat="1" ht="21" customHeight="1" thickBot="1" x14ac:dyDescent="0.55000000000000004">
      <c r="A771" s="282" t="s">
        <v>1250</v>
      </c>
      <c r="B771" s="298">
        <v>7</v>
      </c>
      <c r="C771" s="290"/>
      <c r="D771" s="289">
        <v>6</v>
      </c>
      <c r="E771" s="289">
        <v>0</v>
      </c>
      <c r="F771" s="289">
        <v>1</v>
      </c>
      <c r="G771" s="289">
        <v>0</v>
      </c>
      <c r="H771" s="290"/>
      <c r="I771" s="289">
        <v>0</v>
      </c>
      <c r="J771" s="289">
        <v>0</v>
      </c>
      <c r="K771" s="289">
        <v>1</v>
      </c>
      <c r="L771" s="289">
        <v>6</v>
      </c>
      <c r="M771" s="289">
        <v>0</v>
      </c>
      <c r="N771" s="289">
        <v>0</v>
      </c>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c r="AQ771" s="40"/>
      <c r="AR771" s="40"/>
      <c r="AS771" s="40"/>
      <c r="AT771" s="40"/>
      <c r="AU771" s="40"/>
      <c r="AV771" s="40"/>
      <c r="AW771" s="40"/>
      <c r="AX771" s="40"/>
      <c r="AY771" s="40"/>
      <c r="AZ771" s="40"/>
      <c r="BA771" s="40"/>
      <c r="BB771" s="40"/>
      <c r="BC771" s="40"/>
      <c r="BD771" s="40"/>
      <c r="BE771" s="40"/>
      <c r="BF771" s="40"/>
      <c r="BG771" s="40"/>
      <c r="BH771" s="40"/>
      <c r="BI771" s="40"/>
      <c r="BJ771" s="40"/>
      <c r="BK771" s="40"/>
      <c r="BL771" s="40"/>
      <c r="BM771" s="40"/>
      <c r="BN771" s="40"/>
      <c r="BO771" s="40"/>
      <c r="BP771" s="40"/>
      <c r="BQ771" s="40"/>
    </row>
    <row r="772" spans="1:69" s="41" customFormat="1" ht="21" customHeight="1" thickBot="1" x14ac:dyDescent="0.55000000000000004">
      <c r="A772" s="282" t="s">
        <v>1251</v>
      </c>
      <c r="B772" s="298">
        <v>64</v>
      </c>
      <c r="C772" s="290"/>
      <c r="D772" s="289">
        <v>39</v>
      </c>
      <c r="E772" s="289">
        <v>19</v>
      </c>
      <c r="F772" s="289">
        <v>6</v>
      </c>
      <c r="G772" s="289">
        <v>0</v>
      </c>
      <c r="H772" s="290"/>
      <c r="I772" s="289">
        <v>1</v>
      </c>
      <c r="J772" s="289">
        <v>15</v>
      </c>
      <c r="K772" s="289">
        <v>8</v>
      </c>
      <c r="L772" s="289">
        <v>34</v>
      </c>
      <c r="M772" s="289">
        <v>2</v>
      </c>
      <c r="N772" s="289">
        <v>4</v>
      </c>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c r="AQ772" s="40"/>
      <c r="AR772" s="40"/>
      <c r="AS772" s="40"/>
      <c r="AT772" s="40"/>
      <c r="AU772" s="40"/>
      <c r="AV772" s="40"/>
      <c r="AW772" s="40"/>
      <c r="AX772" s="40"/>
      <c r="AY772" s="40"/>
      <c r="AZ772" s="40"/>
      <c r="BA772" s="40"/>
      <c r="BB772" s="40"/>
      <c r="BC772" s="40"/>
      <c r="BD772" s="40"/>
      <c r="BE772" s="40"/>
      <c r="BF772" s="40"/>
      <c r="BG772" s="40"/>
      <c r="BH772" s="40"/>
      <c r="BI772" s="40"/>
      <c r="BJ772" s="40"/>
      <c r="BK772" s="40"/>
      <c r="BL772" s="40"/>
      <c r="BM772" s="40"/>
      <c r="BN772" s="40"/>
      <c r="BO772" s="40"/>
      <c r="BP772" s="40"/>
      <c r="BQ772" s="40"/>
    </row>
    <row r="773" spans="1:69" s="41" customFormat="1" ht="21" customHeight="1" thickBot="1" x14ac:dyDescent="0.55000000000000004">
      <c r="A773" s="282" t="s">
        <v>1252</v>
      </c>
      <c r="B773" s="298">
        <v>46</v>
      </c>
      <c r="C773" s="290"/>
      <c r="D773" s="289">
        <v>18</v>
      </c>
      <c r="E773" s="289">
        <v>13</v>
      </c>
      <c r="F773" s="289">
        <v>14</v>
      </c>
      <c r="G773" s="289">
        <v>0</v>
      </c>
      <c r="H773" s="290"/>
      <c r="I773" s="289">
        <v>4</v>
      </c>
      <c r="J773" s="289">
        <v>11</v>
      </c>
      <c r="K773" s="289">
        <v>6</v>
      </c>
      <c r="L773" s="289">
        <v>19</v>
      </c>
      <c r="M773" s="289">
        <v>4</v>
      </c>
      <c r="N773" s="289">
        <v>2</v>
      </c>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c r="AQ773" s="40"/>
      <c r="AR773" s="40"/>
      <c r="AS773" s="40"/>
      <c r="AT773" s="40"/>
      <c r="AU773" s="40"/>
      <c r="AV773" s="40"/>
      <c r="AW773" s="40"/>
      <c r="AX773" s="40"/>
      <c r="AY773" s="40"/>
      <c r="AZ773" s="40"/>
      <c r="BA773" s="40"/>
      <c r="BB773" s="40"/>
      <c r="BC773" s="40"/>
      <c r="BD773" s="40"/>
      <c r="BE773" s="40"/>
      <c r="BF773" s="40"/>
      <c r="BG773" s="40"/>
      <c r="BH773" s="40"/>
      <c r="BI773" s="40"/>
      <c r="BJ773" s="40"/>
      <c r="BK773" s="40"/>
      <c r="BL773" s="40"/>
      <c r="BM773" s="40"/>
      <c r="BN773" s="40"/>
      <c r="BO773" s="40"/>
      <c r="BP773" s="40"/>
      <c r="BQ773" s="40"/>
    </row>
    <row r="774" spans="1:69" s="41" customFormat="1" ht="21" customHeight="1" thickBot="1" x14ac:dyDescent="0.55000000000000004">
      <c r="A774" s="282" t="s">
        <v>1253</v>
      </c>
      <c r="B774" s="298">
        <v>68</v>
      </c>
      <c r="C774" s="290"/>
      <c r="D774" s="289">
        <v>40</v>
      </c>
      <c r="E774" s="289">
        <v>19</v>
      </c>
      <c r="F774" s="289">
        <v>7</v>
      </c>
      <c r="G774" s="289">
        <v>2</v>
      </c>
      <c r="H774" s="290"/>
      <c r="I774" s="289">
        <v>2</v>
      </c>
      <c r="J774" s="289">
        <v>12</v>
      </c>
      <c r="K774" s="289">
        <v>9</v>
      </c>
      <c r="L774" s="289">
        <v>35</v>
      </c>
      <c r="M774" s="289">
        <v>3</v>
      </c>
      <c r="N774" s="289">
        <v>7</v>
      </c>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c r="AP774" s="40"/>
      <c r="AQ774" s="40"/>
      <c r="AR774" s="40"/>
      <c r="AS774" s="40"/>
      <c r="AT774" s="40"/>
      <c r="AU774" s="40"/>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row>
    <row r="775" spans="1:69" s="41" customFormat="1" ht="21" customHeight="1" thickBot="1" x14ac:dyDescent="0.55000000000000004">
      <c r="A775" s="282" t="s">
        <v>1254</v>
      </c>
      <c r="B775" s="298">
        <v>15</v>
      </c>
      <c r="C775" s="290"/>
      <c r="D775" s="289">
        <v>14</v>
      </c>
      <c r="E775" s="289">
        <v>1</v>
      </c>
      <c r="F775" s="289">
        <v>0</v>
      </c>
      <c r="G775" s="289">
        <v>0</v>
      </c>
      <c r="H775" s="290"/>
      <c r="I775" s="289">
        <v>0</v>
      </c>
      <c r="J775" s="289">
        <v>2</v>
      </c>
      <c r="K775" s="289">
        <v>0</v>
      </c>
      <c r="L775" s="289">
        <v>12</v>
      </c>
      <c r="M775" s="289">
        <v>0</v>
      </c>
      <c r="N775" s="289">
        <v>1</v>
      </c>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c r="AP775" s="40"/>
      <c r="AQ775" s="40"/>
      <c r="AR775" s="40"/>
      <c r="AS775" s="40"/>
      <c r="AT775" s="40"/>
      <c r="AU775" s="40"/>
      <c r="AV775" s="40"/>
      <c r="AW775" s="40"/>
      <c r="AX775" s="40"/>
      <c r="AY775" s="40"/>
      <c r="AZ775" s="40"/>
      <c r="BA775" s="40"/>
      <c r="BB775" s="40"/>
      <c r="BC775" s="40"/>
      <c r="BD775" s="40"/>
      <c r="BE775" s="40"/>
      <c r="BF775" s="40"/>
      <c r="BG775" s="40"/>
      <c r="BH775" s="40"/>
      <c r="BI775" s="40"/>
      <c r="BJ775" s="40"/>
      <c r="BK775" s="40"/>
      <c r="BL775" s="40"/>
      <c r="BM775" s="40"/>
      <c r="BN775" s="40"/>
      <c r="BO775" s="40"/>
      <c r="BP775" s="40"/>
      <c r="BQ775" s="40"/>
    </row>
    <row r="776" spans="1:69" s="41" customFormat="1" ht="21" customHeight="1" thickBot="1" x14ac:dyDescent="0.55000000000000004">
      <c r="A776" s="282" t="s">
        <v>1255</v>
      </c>
      <c r="B776" s="298">
        <v>77</v>
      </c>
      <c r="C776" s="290"/>
      <c r="D776" s="289">
        <v>41</v>
      </c>
      <c r="E776" s="289">
        <v>21</v>
      </c>
      <c r="F776" s="289">
        <v>12</v>
      </c>
      <c r="G776" s="289">
        <v>3</v>
      </c>
      <c r="H776" s="290"/>
      <c r="I776" s="289">
        <v>4</v>
      </c>
      <c r="J776" s="289">
        <v>16</v>
      </c>
      <c r="K776" s="289">
        <v>11</v>
      </c>
      <c r="L776" s="289">
        <v>34</v>
      </c>
      <c r="M776" s="289">
        <v>5</v>
      </c>
      <c r="N776" s="289">
        <v>7</v>
      </c>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c r="AP776" s="40"/>
      <c r="AQ776" s="40"/>
      <c r="AR776" s="40"/>
      <c r="AS776" s="40"/>
      <c r="AT776" s="40"/>
      <c r="AU776" s="40"/>
      <c r="AV776" s="40"/>
      <c r="AW776" s="40"/>
      <c r="AX776" s="40"/>
      <c r="AY776" s="40"/>
      <c r="AZ776" s="40"/>
      <c r="BA776" s="40"/>
      <c r="BB776" s="40"/>
      <c r="BC776" s="40"/>
      <c r="BD776" s="40"/>
      <c r="BE776" s="40"/>
      <c r="BF776" s="40"/>
      <c r="BG776" s="40"/>
      <c r="BH776" s="40"/>
      <c r="BI776" s="40"/>
      <c r="BJ776" s="40"/>
      <c r="BK776" s="40"/>
      <c r="BL776" s="40"/>
      <c r="BM776" s="40"/>
      <c r="BN776" s="40"/>
      <c r="BO776" s="40"/>
      <c r="BP776" s="40"/>
      <c r="BQ776" s="40"/>
    </row>
    <row r="777" spans="1:69" s="41" customFormat="1" ht="21" customHeight="1" thickBot="1" x14ac:dyDescent="0.55000000000000004">
      <c r="A777" s="282" t="s">
        <v>1256</v>
      </c>
      <c r="B777" s="298">
        <v>4</v>
      </c>
      <c r="C777" s="290"/>
      <c r="D777" s="289">
        <v>4</v>
      </c>
      <c r="E777" s="289">
        <v>0</v>
      </c>
      <c r="F777" s="289">
        <v>0</v>
      </c>
      <c r="G777" s="289">
        <v>0</v>
      </c>
      <c r="H777" s="290"/>
      <c r="I777" s="289">
        <v>0</v>
      </c>
      <c r="J777" s="289">
        <v>0</v>
      </c>
      <c r="K777" s="289">
        <v>0</v>
      </c>
      <c r="L777" s="289">
        <v>4</v>
      </c>
      <c r="M777" s="289">
        <v>0</v>
      </c>
      <c r="N777" s="289">
        <v>0</v>
      </c>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c r="AP777" s="40"/>
      <c r="AQ777" s="40"/>
      <c r="AR777" s="40"/>
      <c r="AS777" s="40"/>
      <c r="AT777" s="40"/>
      <c r="AU777" s="40"/>
      <c r="AV777" s="40"/>
      <c r="AW777" s="40"/>
      <c r="AX777" s="40"/>
      <c r="AY777" s="40"/>
      <c r="AZ777" s="40"/>
      <c r="BA777" s="40"/>
      <c r="BB777" s="40"/>
      <c r="BC777" s="40"/>
      <c r="BD777" s="40"/>
      <c r="BE777" s="40"/>
      <c r="BF777" s="40"/>
      <c r="BG777" s="40"/>
      <c r="BH777" s="40"/>
      <c r="BI777" s="40"/>
      <c r="BJ777" s="40"/>
      <c r="BK777" s="40"/>
      <c r="BL777" s="40"/>
      <c r="BM777" s="40"/>
      <c r="BN777" s="40"/>
      <c r="BO777" s="40"/>
      <c r="BP777" s="40"/>
      <c r="BQ777" s="40"/>
    </row>
    <row r="778" spans="1:69" s="41" customFormat="1" ht="21" customHeight="1" thickBot="1" x14ac:dyDescent="0.55000000000000004">
      <c r="A778" s="282" t="s">
        <v>1257</v>
      </c>
      <c r="B778" s="298">
        <v>65</v>
      </c>
      <c r="C778" s="290"/>
      <c r="D778" s="289">
        <v>39</v>
      </c>
      <c r="E778" s="289">
        <v>17</v>
      </c>
      <c r="F778" s="289">
        <v>7</v>
      </c>
      <c r="G778" s="289">
        <v>1</v>
      </c>
      <c r="H778" s="290"/>
      <c r="I778" s="289">
        <v>4</v>
      </c>
      <c r="J778" s="289">
        <v>13</v>
      </c>
      <c r="K778" s="289">
        <v>5</v>
      </c>
      <c r="L778" s="289">
        <v>36</v>
      </c>
      <c r="M778" s="289">
        <v>2</v>
      </c>
      <c r="N778" s="289">
        <v>5</v>
      </c>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c r="AQ778" s="40"/>
      <c r="AR778" s="40"/>
      <c r="AS778" s="40"/>
      <c r="AT778" s="40"/>
      <c r="AU778" s="40"/>
      <c r="AV778" s="40"/>
      <c r="AW778" s="40"/>
      <c r="AX778" s="40"/>
      <c r="AY778" s="40"/>
      <c r="AZ778" s="40"/>
      <c r="BA778" s="40"/>
      <c r="BB778" s="40"/>
      <c r="BC778" s="40"/>
      <c r="BD778" s="40"/>
      <c r="BE778" s="40"/>
      <c r="BF778" s="40"/>
      <c r="BG778" s="40"/>
      <c r="BH778" s="40"/>
      <c r="BI778" s="40"/>
      <c r="BJ778" s="40"/>
      <c r="BK778" s="40"/>
      <c r="BL778" s="40"/>
      <c r="BM778" s="40"/>
      <c r="BN778" s="40"/>
      <c r="BO778" s="40"/>
      <c r="BP778" s="40"/>
      <c r="BQ778" s="40"/>
    </row>
    <row r="779" spans="1:69" s="41" customFormat="1" ht="21" customHeight="1" thickBot="1" x14ac:dyDescent="0.55000000000000004">
      <c r="A779" s="282" t="s">
        <v>1258</v>
      </c>
      <c r="B779" s="298">
        <v>84</v>
      </c>
      <c r="C779" s="290"/>
      <c r="D779" s="289">
        <v>41</v>
      </c>
      <c r="E779" s="289">
        <v>23</v>
      </c>
      <c r="F779" s="289">
        <v>16</v>
      </c>
      <c r="G779" s="289">
        <v>3</v>
      </c>
      <c r="H779" s="290"/>
      <c r="I779" s="289">
        <v>4</v>
      </c>
      <c r="J779" s="289">
        <v>16</v>
      </c>
      <c r="K779" s="289">
        <v>13</v>
      </c>
      <c r="L779" s="289">
        <v>38</v>
      </c>
      <c r="M779" s="289">
        <v>6</v>
      </c>
      <c r="N779" s="289">
        <v>7</v>
      </c>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c r="AV779" s="40"/>
      <c r="AW779" s="40"/>
      <c r="AX779" s="40"/>
      <c r="AY779" s="40"/>
      <c r="AZ779" s="40"/>
      <c r="BA779" s="40"/>
      <c r="BB779" s="40"/>
      <c r="BC779" s="40"/>
      <c r="BD779" s="40"/>
      <c r="BE779" s="40"/>
      <c r="BF779" s="40"/>
      <c r="BG779" s="40"/>
      <c r="BH779" s="40"/>
      <c r="BI779" s="40"/>
      <c r="BJ779" s="40"/>
      <c r="BK779" s="40"/>
      <c r="BL779" s="40"/>
      <c r="BM779" s="40"/>
      <c r="BN779" s="40"/>
      <c r="BO779" s="40"/>
      <c r="BP779" s="40"/>
      <c r="BQ779" s="40"/>
    </row>
    <row r="780" spans="1:69" s="41" customFormat="1" ht="21" customHeight="1" thickBot="1" x14ac:dyDescent="0.55000000000000004">
      <c r="A780" s="282" t="s">
        <v>1259</v>
      </c>
      <c r="B780" s="298">
        <v>78</v>
      </c>
      <c r="C780" s="290"/>
      <c r="D780" s="289">
        <v>39</v>
      </c>
      <c r="E780" s="289">
        <v>23</v>
      </c>
      <c r="F780" s="289">
        <v>12</v>
      </c>
      <c r="G780" s="289">
        <v>3</v>
      </c>
      <c r="H780" s="290"/>
      <c r="I780" s="289">
        <v>4</v>
      </c>
      <c r="J780" s="289">
        <v>15</v>
      </c>
      <c r="K780" s="289">
        <v>12</v>
      </c>
      <c r="L780" s="289">
        <v>39</v>
      </c>
      <c r="M780" s="289">
        <v>1</v>
      </c>
      <c r="N780" s="289">
        <v>7</v>
      </c>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c r="AQ780" s="40"/>
      <c r="AR780" s="40"/>
      <c r="AS780" s="40"/>
      <c r="AT780" s="40"/>
      <c r="AU780" s="40"/>
      <c r="AV780" s="40"/>
      <c r="AW780" s="40"/>
      <c r="AX780" s="40"/>
      <c r="AY780" s="40"/>
      <c r="AZ780" s="40"/>
      <c r="BA780" s="40"/>
      <c r="BB780" s="40"/>
      <c r="BC780" s="40"/>
      <c r="BD780" s="40"/>
      <c r="BE780" s="40"/>
      <c r="BF780" s="40"/>
      <c r="BG780" s="40"/>
      <c r="BH780" s="40"/>
      <c r="BI780" s="40"/>
      <c r="BJ780" s="40"/>
      <c r="BK780" s="40"/>
      <c r="BL780" s="40"/>
      <c r="BM780" s="40"/>
      <c r="BN780" s="40"/>
      <c r="BO780" s="40"/>
      <c r="BP780" s="40"/>
      <c r="BQ780" s="40"/>
    </row>
    <row r="781" spans="1:69" s="41" customFormat="1" ht="21" customHeight="1" thickBot="1" x14ac:dyDescent="0.55000000000000004">
      <c r="A781" s="295" t="s">
        <v>1260</v>
      </c>
      <c r="B781" s="298">
        <v>42</v>
      </c>
      <c r="C781" s="290"/>
      <c r="D781" s="289">
        <v>17</v>
      </c>
      <c r="E781" s="289">
        <v>11</v>
      </c>
      <c r="F781" s="289">
        <v>12</v>
      </c>
      <c r="G781" s="289">
        <v>2</v>
      </c>
      <c r="H781" s="290"/>
      <c r="I781" s="289">
        <v>5</v>
      </c>
      <c r="J781" s="289">
        <v>7</v>
      </c>
      <c r="K781" s="289">
        <v>7</v>
      </c>
      <c r="L781" s="289">
        <v>18</v>
      </c>
      <c r="M781" s="289">
        <v>2</v>
      </c>
      <c r="N781" s="289">
        <v>3</v>
      </c>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c r="AP781" s="40"/>
      <c r="AQ781" s="40"/>
      <c r="AR781" s="40"/>
      <c r="AS781" s="40"/>
      <c r="AT781" s="40"/>
      <c r="AU781" s="40"/>
      <c r="AV781" s="40"/>
      <c r="AW781" s="40"/>
      <c r="AX781" s="40"/>
      <c r="AY781" s="40"/>
      <c r="AZ781" s="40"/>
      <c r="BA781" s="40"/>
      <c r="BB781" s="40"/>
      <c r="BC781" s="40"/>
      <c r="BD781" s="40"/>
      <c r="BE781" s="40"/>
      <c r="BF781" s="40"/>
      <c r="BG781" s="40"/>
      <c r="BH781" s="40"/>
      <c r="BI781" s="40"/>
      <c r="BJ781" s="40"/>
      <c r="BK781" s="40"/>
      <c r="BL781" s="40"/>
      <c r="BM781" s="40"/>
      <c r="BN781" s="40"/>
      <c r="BO781" s="40"/>
      <c r="BP781" s="40"/>
      <c r="BQ781" s="40"/>
    </row>
    <row r="782" spans="1:69" s="41" customFormat="1" ht="21" customHeight="1" thickBot="1" x14ac:dyDescent="0.55000000000000004">
      <c r="A782" s="282" t="s">
        <v>1261</v>
      </c>
      <c r="B782" s="298">
        <v>9</v>
      </c>
      <c r="C782" s="290"/>
      <c r="D782" s="289">
        <v>3</v>
      </c>
      <c r="E782" s="289">
        <v>3</v>
      </c>
      <c r="F782" s="289">
        <v>3</v>
      </c>
      <c r="G782" s="289">
        <v>0</v>
      </c>
      <c r="H782" s="290"/>
      <c r="I782" s="289">
        <v>0</v>
      </c>
      <c r="J782" s="289">
        <v>0</v>
      </c>
      <c r="K782" s="289">
        <v>2</v>
      </c>
      <c r="L782" s="289">
        <v>5</v>
      </c>
      <c r="M782" s="289">
        <v>2</v>
      </c>
      <c r="N782" s="289">
        <v>0</v>
      </c>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c r="AP782" s="40"/>
      <c r="AQ782" s="40"/>
      <c r="AR782" s="40"/>
      <c r="AS782" s="40"/>
      <c r="AT782" s="40"/>
      <c r="AU782" s="40"/>
      <c r="AV782" s="40"/>
      <c r="AW782" s="40"/>
      <c r="AX782" s="40"/>
      <c r="AY782" s="40"/>
      <c r="AZ782" s="40"/>
      <c r="BA782" s="40"/>
      <c r="BB782" s="40"/>
      <c r="BC782" s="40"/>
      <c r="BD782" s="40"/>
      <c r="BE782" s="40"/>
      <c r="BF782" s="40"/>
      <c r="BG782" s="40"/>
      <c r="BH782" s="40"/>
      <c r="BI782" s="40"/>
      <c r="BJ782" s="40"/>
      <c r="BK782" s="40"/>
      <c r="BL782" s="40"/>
      <c r="BM782" s="40"/>
      <c r="BN782" s="40"/>
      <c r="BO782" s="40"/>
      <c r="BP782" s="40"/>
      <c r="BQ782" s="40"/>
    </row>
    <row r="783" spans="1:69" s="41" customFormat="1" ht="21" customHeight="1" thickBot="1" x14ac:dyDescent="0.55000000000000004">
      <c r="A783" s="282" t="s">
        <v>1262</v>
      </c>
      <c r="B783" s="298">
        <v>39</v>
      </c>
      <c r="C783" s="290"/>
      <c r="D783" s="289">
        <v>12</v>
      </c>
      <c r="E783" s="289">
        <v>11</v>
      </c>
      <c r="F783" s="289">
        <v>12</v>
      </c>
      <c r="G783" s="289">
        <v>3</v>
      </c>
      <c r="H783" s="290"/>
      <c r="I783" s="289">
        <v>6</v>
      </c>
      <c r="J783" s="289">
        <v>7</v>
      </c>
      <c r="K783" s="289">
        <v>5</v>
      </c>
      <c r="L783" s="289">
        <v>15</v>
      </c>
      <c r="M783" s="289">
        <v>2</v>
      </c>
      <c r="N783" s="289">
        <v>4</v>
      </c>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c r="AQ783" s="40"/>
      <c r="AR783" s="40"/>
      <c r="AS783" s="40"/>
      <c r="AT783" s="40"/>
      <c r="AU783" s="40"/>
      <c r="AV783" s="40"/>
      <c r="AW783" s="40"/>
      <c r="AX783" s="40"/>
      <c r="AY783" s="40"/>
      <c r="AZ783" s="40"/>
      <c r="BA783" s="40"/>
      <c r="BB783" s="40"/>
      <c r="BC783" s="40"/>
      <c r="BD783" s="40"/>
      <c r="BE783" s="40"/>
      <c r="BF783" s="40"/>
      <c r="BG783" s="40"/>
      <c r="BH783" s="40"/>
      <c r="BI783" s="40"/>
      <c r="BJ783" s="40"/>
      <c r="BK783" s="40"/>
      <c r="BL783" s="40"/>
      <c r="BM783" s="40"/>
      <c r="BN783" s="40"/>
      <c r="BO783" s="40"/>
      <c r="BP783" s="40"/>
      <c r="BQ783" s="40"/>
    </row>
    <row r="784" spans="1:69" s="41" customFormat="1" ht="21" customHeight="1" thickBot="1" x14ac:dyDescent="0.55000000000000004">
      <c r="A784" s="282" t="s">
        <v>1263</v>
      </c>
      <c r="B784" s="298">
        <v>6</v>
      </c>
      <c r="C784" s="290"/>
      <c r="D784" s="289">
        <v>3</v>
      </c>
      <c r="E784" s="289">
        <v>1</v>
      </c>
      <c r="F784" s="289">
        <v>2</v>
      </c>
      <c r="G784" s="289">
        <v>0</v>
      </c>
      <c r="H784" s="290"/>
      <c r="I784" s="289">
        <v>2</v>
      </c>
      <c r="J784" s="289">
        <v>3</v>
      </c>
      <c r="K784" s="289">
        <v>0</v>
      </c>
      <c r="L784" s="289">
        <v>1</v>
      </c>
      <c r="M784" s="289">
        <v>0</v>
      </c>
      <c r="N784" s="289">
        <v>0</v>
      </c>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c r="AR784" s="40"/>
      <c r="AS784" s="40"/>
      <c r="AT784" s="40"/>
      <c r="AU784" s="40"/>
      <c r="AV784" s="40"/>
      <c r="AW784" s="40"/>
      <c r="AX784" s="40"/>
      <c r="AY784" s="40"/>
      <c r="AZ784" s="40"/>
      <c r="BA784" s="40"/>
      <c r="BB784" s="40"/>
      <c r="BC784" s="40"/>
      <c r="BD784" s="40"/>
      <c r="BE784" s="40"/>
      <c r="BF784" s="40"/>
      <c r="BG784" s="40"/>
      <c r="BH784" s="40"/>
      <c r="BI784" s="40"/>
      <c r="BJ784" s="40"/>
      <c r="BK784" s="40"/>
      <c r="BL784" s="40"/>
      <c r="BM784" s="40"/>
      <c r="BN784" s="40"/>
      <c r="BO784" s="40"/>
      <c r="BP784" s="40"/>
      <c r="BQ784" s="40"/>
    </row>
    <row r="785" spans="1:69" s="41" customFormat="1" ht="21" customHeight="1" thickBot="1" x14ac:dyDescent="0.55000000000000004">
      <c r="A785" s="282" t="s">
        <v>1264</v>
      </c>
      <c r="B785" s="298">
        <v>40</v>
      </c>
      <c r="C785" s="290"/>
      <c r="D785" s="289">
        <v>19</v>
      </c>
      <c r="E785" s="289">
        <v>11</v>
      </c>
      <c r="F785" s="289">
        <v>9</v>
      </c>
      <c r="G785" s="289">
        <v>1</v>
      </c>
      <c r="H785" s="290"/>
      <c r="I785" s="289">
        <v>1</v>
      </c>
      <c r="J785" s="289">
        <v>8</v>
      </c>
      <c r="K785" s="289">
        <v>5</v>
      </c>
      <c r="L785" s="289">
        <v>23</v>
      </c>
      <c r="M785" s="289">
        <v>2</v>
      </c>
      <c r="N785" s="289">
        <v>1</v>
      </c>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c r="AQ785" s="40"/>
      <c r="AR785" s="40"/>
      <c r="AS785" s="40"/>
      <c r="AT785" s="40"/>
      <c r="AU785" s="40"/>
      <c r="AV785" s="40"/>
      <c r="AW785" s="40"/>
      <c r="AX785" s="40"/>
      <c r="AY785" s="40"/>
      <c r="AZ785" s="40"/>
      <c r="BA785" s="40"/>
      <c r="BB785" s="40"/>
      <c r="BC785" s="40"/>
      <c r="BD785" s="40"/>
      <c r="BE785" s="40"/>
      <c r="BF785" s="40"/>
      <c r="BG785" s="40"/>
      <c r="BH785" s="40"/>
      <c r="BI785" s="40"/>
      <c r="BJ785" s="40"/>
      <c r="BK785" s="40"/>
      <c r="BL785" s="40"/>
      <c r="BM785" s="40"/>
      <c r="BN785" s="40"/>
      <c r="BO785" s="40"/>
      <c r="BP785" s="40"/>
      <c r="BQ785" s="40"/>
    </row>
    <row r="786" spans="1:69" s="41" customFormat="1" ht="21" customHeight="1" thickBot="1" x14ac:dyDescent="0.55000000000000004">
      <c r="A786" s="282" t="s">
        <v>1265</v>
      </c>
      <c r="B786" s="298">
        <v>3</v>
      </c>
      <c r="C786" s="290"/>
      <c r="D786" s="289">
        <v>2</v>
      </c>
      <c r="E786" s="289">
        <v>0</v>
      </c>
      <c r="F786" s="289">
        <v>1</v>
      </c>
      <c r="G786" s="289">
        <v>0</v>
      </c>
      <c r="H786" s="290"/>
      <c r="I786" s="289">
        <v>1</v>
      </c>
      <c r="J786" s="289">
        <v>2</v>
      </c>
      <c r="K786" s="289">
        <v>0</v>
      </c>
      <c r="L786" s="289">
        <v>0</v>
      </c>
      <c r="M786" s="289">
        <v>0</v>
      </c>
      <c r="N786" s="289">
        <v>0</v>
      </c>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c r="AP786" s="40"/>
      <c r="AQ786" s="40"/>
      <c r="AR786" s="40"/>
      <c r="AS786" s="40"/>
      <c r="AT786" s="40"/>
      <c r="AU786" s="40"/>
      <c r="AV786" s="40"/>
      <c r="AW786" s="40"/>
      <c r="AX786" s="40"/>
      <c r="AY786" s="40"/>
      <c r="AZ786" s="40"/>
      <c r="BA786" s="40"/>
      <c r="BB786" s="40"/>
      <c r="BC786" s="40"/>
      <c r="BD786" s="40"/>
      <c r="BE786" s="40"/>
      <c r="BF786" s="40"/>
      <c r="BG786" s="40"/>
      <c r="BH786" s="40"/>
      <c r="BI786" s="40"/>
      <c r="BJ786" s="40"/>
      <c r="BK786" s="40"/>
      <c r="BL786" s="40"/>
      <c r="BM786" s="40"/>
      <c r="BN786" s="40"/>
      <c r="BO786" s="40"/>
      <c r="BP786" s="40"/>
      <c r="BQ786" s="40"/>
    </row>
    <row r="787" spans="1:69" s="41" customFormat="1" ht="21" customHeight="1" thickBot="1" x14ac:dyDescent="0.55000000000000004">
      <c r="A787" s="282" t="s">
        <v>1266</v>
      </c>
      <c r="B787" s="298">
        <v>30</v>
      </c>
      <c r="C787" s="290"/>
      <c r="D787" s="289">
        <v>8</v>
      </c>
      <c r="E787" s="289">
        <v>6</v>
      </c>
      <c r="F787" s="289">
        <v>15</v>
      </c>
      <c r="G787" s="289">
        <v>1</v>
      </c>
      <c r="H787" s="290"/>
      <c r="I787" s="289">
        <v>5</v>
      </c>
      <c r="J787" s="289">
        <v>6</v>
      </c>
      <c r="K787" s="289">
        <v>4</v>
      </c>
      <c r="L787" s="289">
        <v>8</v>
      </c>
      <c r="M787" s="289">
        <v>4</v>
      </c>
      <c r="N787" s="289">
        <v>3</v>
      </c>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c r="AP787" s="40"/>
      <c r="AQ787" s="40"/>
      <c r="AR787" s="40"/>
      <c r="AS787" s="40"/>
      <c r="AT787" s="40"/>
      <c r="AU787" s="40"/>
      <c r="AV787" s="40"/>
      <c r="AW787" s="40"/>
      <c r="AX787" s="40"/>
      <c r="AY787" s="40"/>
      <c r="AZ787" s="40"/>
      <c r="BA787" s="40"/>
      <c r="BB787" s="40"/>
      <c r="BC787" s="40"/>
      <c r="BD787" s="40"/>
      <c r="BE787" s="40"/>
      <c r="BF787" s="40"/>
      <c r="BG787" s="40"/>
      <c r="BH787" s="40"/>
      <c r="BI787" s="40"/>
      <c r="BJ787" s="40"/>
      <c r="BK787" s="40"/>
      <c r="BL787" s="40"/>
      <c r="BM787" s="40"/>
      <c r="BN787" s="40"/>
      <c r="BO787" s="40"/>
      <c r="BP787" s="40"/>
      <c r="BQ787" s="40"/>
    </row>
    <row r="788" spans="1:69" s="41" customFormat="1" ht="21" customHeight="1" thickBot="1" x14ac:dyDescent="0.55000000000000004">
      <c r="A788" s="282" t="s">
        <v>1267</v>
      </c>
      <c r="B788" s="298">
        <v>69</v>
      </c>
      <c r="C788" s="290"/>
      <c r="D788" s="289">
        <v>39</v>
      </c>
      <c r="E788" s="289">
        <v>19</v>
      </c>
      <c r="F788" s="289">
        <v>11</v>
      </c>
      <c r="G788" s="289">
        <v>0</v>
      </c>
      <c r="H788" s="290"/>
      <c r="I788" s="289">
        <v>3</v>
      </c>
      <c r="J788" s="289">
        <v>12</v>
      </c>
      <c r="K788" s="289">
        <v>11</v>
      </c>
      <c r="L788" s="289">
        <v>35</v>
      </c>
      <c r="M788" s="289">
        <v>2</v>
      </c>
      <c r="N788" s="289">
        <v>6</v>
      </c>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c r="AQ788" s="40"/>
      <c r="AR788" s="40"/>
      <c r="AS788" s="40"/>
      <c r="AT788" s="40"/>
      <c r="AU788" s="40"/>
      <c r="AV788" s="40"/>
      <c r="AW788" s="40"/>
      <c r="AX788" s="40"/>
      <c r="AY788" s="40"/>
      <c r="AZ788" s="40"/>
      <c r="BA788" s="40"/>
      <c r="BB788" s="40"/>
      <c r="BC788" s="40"/>
      <c r="BD788" s="40"/>
      <c r="BE788" s="40"/>
      <c r="BF788" s="40"/>
      <c r="BG788" s="40"/>
      <c r="BH788" s="40"/>
      <c r="BI788" s="40"/>
      <c r="BJ788" s="40"/>
      <c r="BK788" s="40"/>
      <c r="BL788" s="40"/>
      <c r="BM788" s="40"/>
      <c r="BN788" s="40"/>
      <c r="BO788" s="40"/>
      <c r="BP788" s="40"/>
      <c r="BQ788" s="40"/>
    </row>
    <row r="789" spans="1:69" s="41" customFormat="1" ht="21" customHeight="1" thickBot="1" x14ac:dyDescent="0.55000000000000004">
      <c r="A789" s="282" t="s">
        <v>1268</v>
      </c>
      <c r="B789" s="298">
        <v>71</v>
      </c>
      <c r="C789" s="290"/>
      <c r="D789" s="289">
        <v>37</v>
      </c>
      <c r="E789" s="289">
        <v>22</v>
      </c>
      <c r="F789" s="289">
        <v>11</v>
      </c>
      <c r="G789" s="289">
        <v>1</v>
      </c>
      <c r="H789" s="290"/>
      <c r="I789" s="289">
        <v>3</v>
      </c>
      <c r="J789" s="289">
        <v>16</v>
      </c>
      <c r="K789" s="289">
        <v>11</v>
      </c>
      <c r="L789" s="289">
        <v>36</v>
      </c>
      <c r="M789" s="289">
        <v>1</v>
      </c>
      <c r="N789" s="289">
        <v>4</v>
      </c>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c r="AP789" s="40"/>
      <c r="AQ789" s="40"/>
      <c r="AR789" s="40"/>
      <c r="AS789" s="40"/>
      <c r="AT789" s="40"/>
      <c r="AU789" s="40"/>
      <c r="AV789" s="40"/>
      <c r="AW789" s="40"/>
      <c r="AX789" s="40"/>
      <c r="AY789" s="40"/>
      <c r="AZ789" s="40"/>
      <c r="BA789" s="40"/>
      <c r="BB789" s="40"/>
      <c r="BC789" s="40"/>
      <c r="BD789" s="40"/>
      <c r="BE789" s="40"/>
      <c r="BF789" s="40"/>
      <c r="BG789" s="40"/>
      <c r="BH789" s="40"/>
      <c r="BI789" s="40"/>
      <c r="BJ789" s="40"/>
      <c r="BK789" s="40"/>
      <c r="BL789" s="40"/>
      <c r="BM789" s="40"/>
      <c r="BN789" s="40"/>
      <c r="BO789" s="40"/>
      <c r="BP789" s="40"/>
      <c r="BQ789" s="40"/>
    </row>
    <row r="790" spans="1:69" s="41" customFormat="1" ht="21" customHeight="1" thickBot="1" x14ac:dyDescent="0.55000000000000004">
      <c r="A790" s="282" t="s">
        <v>1269</v>
      </c>
      <c r="B790" s="298">
        <v>37</v>
      </c>
      <c r="C790" s="290"/>
      <c r="D790" s="289">
        <v>28</v>
      </c>
      <c r="E790" s="289">
        <v>8</v>
      </c>
      <c r="F790" s="289">
        <v>1</v>
      </c>
      <c r="G790" s="289">
        <v>0</v>
      </c>
      <c r="H790" s="290"/>
      <c r="I790" s="289">
        <v>0</v>
      </c>
      <c r="J790" s="289">
        <v>7</v>
      </c>
      <c r="K790" s="289">
        <v>3</v>
      </c>
      <c r="L790" s="289">
        <v>22</v>
      </c>
      <c r="M790" s="289">
        <v>0</v>
      </c>
      <c r="N790" s="289">
        <v>5</v>
      </c>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c r="AQ790" s="40"/>
      <c r="AR790" s="40"/>
      <c r="AS790" s="40"/>
      <c r="AT790" s="40"/>
      <c r="AU790" s="40"/>
      <c r="AV790" s="40"/>
      <c r="AW790" s="40"/>
      <c r="AX790" s="40"/>
      <c r="AY790" s="40"/>
      <c r="AZ790" s="40"/>
      <c r="BA790" s="40"/>
      <c r="BB790" s="40"/>
      <c r="BC790" s="40"/>
      <c r="BD790" s="40"/>
      <c r="BE790" s="40"/>
      <c r="BF790" s="40"/>
      <c r="BG790" s="40"/>
      <c r="BH790" s="40"/>
      <c r="BI790" s="40"/>
      <c r="BJ790" s="40"/>
      <c r="BK790" s="40"/>
      <c r="BL790" s="40"/>
      <c r="BM790" s="40"/>
      <c r="BN790" s="40"/>
      <c r="BO790" s="40"/>
      <c r="BP790" s="40"/>
      <c r="BQ790" s="40"/>
    </row>
    <row r="791" spans="1:69" s="41" customFormat="1" ht="21" customHeight="1" thickBot="1" x14ac:dyDescent="0.55000000000000004">
      <c r="A791" s="282" t="s">
        <v>1270</v>
      </c>
      <c r="B791" s="298">
        <v>21</v>
      </c>
      <c r="C791" s="290"/>
      <c r="D791" s="289">
        <v>20</v>
      </c>
      <c r="E791" s="289">
        <v>1</v>
      </c>
      <c r="F791" s="289">
        <v>0</v>
      </c>
      <c r="G791" s="289">
        <v>0</v>
      </c>
      <c r="H791" s="290"/>
      <c r="I791" s="289">
        <v>0</v>
      </c>
      <c r="J791" s="289">
        <v>3</v>
      </c>
      <c r="K791" s="289">
        <v>0</v>
      </c>
      <c r="L791" s="289">
        <v>16</v>
      </c>
      <c r="M791" s="289">
        <v>0</v>
      </c>
      <c r="N791" s="289">
        <v>2</v>
      </c>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c r="AQ791" s="40"/>
      <c r="AR791" s="40"/>
      <c r="AS791" s="40"/>
      <c r="AT791" s="40"/>
      <c r="AU791" s="40"/>
      <c r="AV791" s="40"/>
      <c r="AW791" s="40"/>
      <c r="AX791" s="40"/>
      <c r="AY791" s="40"/>
      <c r="AZ791" s="40"/>
      <c r="BA791" s="40"/>
      <c r="BB791" s="40"/>
      <c r="BC791" s="40"/>
      <c r="BD791" s="40"/>
      <c r="BE791" s="40"/>
      <c r="BF791" s="40"/>
      <c r="BG791" s="40"/>
      <c r="BH791" s="40"/>
      <c r="BI791" s="40"/>
      <c r="BJ791" s="40"/>
      <c r="BK791" s="40"/>
      <c r="BL791" s="40"/>
      <c r="BM791" s="40"/>
      <c r="BN791" s="40"/>
      <c r="BO791" s="40"/>
      <c r="BP791" s="40"/>
      <c r="BQ791" s="40"/>
    </row>
    <row r="792" spans="1:69" s="41" customFormat="1" ht="21" customHeight="1" thickBot="1" x14ac:dyDescent="0.55000000000000004">
      <c r="A792" s="282" t="s">
        <v>1271</v>
      </c>
      <c r="B792" s="298">
        <v>42</v>
      </c>
      <c r="C792" s="290"/>
      <c r="D792" s="289">
        <v>34</v>
      </c>
      <c r="E792" s="289">
        <v>5</v>
      </c>
      <c r="F792" s="289">
        <v>3</v>
      </c>
      <c r="G792" s="289">
        <v>0</v>
      </c>
      <c r="H792" s="290"/>
      <c r="I792" s="289">
        <v>0</v>
      </c>
      <c r="J792" s="289">
        <v>6</v>
      </c>
      <c r="K792" s="289">
        <v>4</v>
      </c>
      <c r="L792" s="289">
        <v>27</v>
      </c>
      <c r="M792" s="289">
        <v>1</v>
      </c>
      <c r="N792" s="289">
        <v>4</v>
      </c>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c r="AQ792" s="40"/>
      <c r="AR792" s="40"/>
      <c r="AS792" s="40"/>
      <c r="AT792" s="40"/>
      <c r="AU792" s="40"/>
      <c r="AV792" s="40"/>
      <c r="AW792" s="40"/>
      <c r="AX792" s="40"/>
      <c r="AY792" s="40"/>
      <c r="AZ792" s="40"/>
      <c r="BA792" s="40"/>
      <c r="BB792" s="40"/>
      <c r="BC792" s="40"/>
      <c r="BD792" s="40"/>
      <c r="BE792" s="40"/>
      <c r="BF792" s="40"/>
      <c r="BG792" s="40"/>
      <c r="BH792" s="40"/>
      <c r="BI792" s="40"/>
      <c r="BJ792" s="40"/>
      <c r="BK792" s="40"/>
      <c r="BL792" s="40"/>
      <c r="BM792" s="40"/>
      <c r="BN792" s="40"/>
      <c r="BO792" s="40"/>
      <c r="BP792" s="40"/>
      <c r="BQ792" s="40"/>
    </row>
    <row r="793" spans="1:69" s="41" customFormat="1" ht="21" customHeight="1" thickBot="1" x14ac:dyDescent="0.55000000000000004">
      <c r="A793" s="282" t="s">
        <v>1272</v>
      </c>
      <c r="B793" s="298">
        <v>19</v>
      </c>
      <c r="C793" s="290"/>
      <c r="D793" s="289">
        <v>18</v>
      </c>
      <c r="E793" s="289">
        <v>1</v>
      </c>
      <c r="F793" s="289">
        <v>0</v>
      </c>
      <c r="G793" s="289">
        <v>0</v>
      </c>
      <c r="H793" s="290"/>
      <c r="I793" s="289">
        <v>0</v>
      </c>
      <c r="J793" s="289">
        <v>2</v>
      </c>
      <c r="K793" s="289">
        <v>1</v>
      </c>
      <c r="L793" s="289">
        <v>16</v>
      </c>
      <c r="M793" s="289">
        <v>0</v>
      </c>
      <c r="N793" s="289">
        <v>0</v>
      </c>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c r="AP793" s="40"/>
      <c r="AQ793" s="40"/>
      <c r="AR793" s="40"/>
      <c r="AS793" s="40"/>
      <c r="AT793" s="40"/>
      <c r="AU793" s="40"/>
      <c r="AV793" s="40"/>
      <c r="AW793" s="40"/>
      <c r="AX793" s="40"/>
      <c r="AY793" s="40"/>
      <c r="AZ793" s="40"/>
      <c r="BA793" s="40"/>
      <c r="BB793" s="40"/>
      <c r="BC793" s="40"/>
      <c r="BD793" s="40"/>
      <c r="BE793" s="40"/>
      <c r="BF793" s="40"/>
      <c r="BG793" s="40"/>
      <c r="BH793" s="40"/>
      <c r="BI793" s="40"/>
      <c r="BJ793" s="40"/>
      <c r="BK793" s="40"/>
      <c r="BL793" s="40"/>
      <c r="BM793" s="40"/>
      <c r="BN793" s="40"/>
      <c r="BO793" s="40"/>
      <c r="BP793" s="40"/>
      <c r="BQ793" s="40"/>
    </row>
    <row r="794" spans="1:69" s="41" customFormat="1" ht="21" customHeight="1" thickBot="1" x14ac:dyDescent="0.55000000000000004">
      <c r="A794" s="282" t="s">
        <v>1273</v>
      </c>
      <c r="B794" s="298">
        <v>74</v>
      </c>
      <c r="C794" s="290"/>
      <c r="D794" s="289">
        <v>33</v>
      </c>
      <c r="E794" s="289">
        <v>18</v>
      </c>
      <c r="F794" s="289">
        <v>20</v>
      </c>
      <c r="G794" s="289">
        <v>2</v>
      </c>
      <c r="H794" s="290"/>
      <c r="I794" s="289">
        <v>6</v>
      </c>
      <c r="J794" s="289">
        <v>16</v>
      </c>
      <c r="K794" s="289">
        <v>11</v>
      </c>
      <c r="L794" s="289">
        <v>29</v>
      </c>
      <c r="M794" s="289">
        <v>7</v>
      </c>
      <c r="N794" s="289">
        <v>5</v>
      </c>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c r="AP794" s="40"/>
      <c r="AQ794" s="40"/>
      <c r="AR794" s="40"/>
      <c r="AS794" s="40"/>
      <c r="AT794" s="40"/>
      <c r="AU794" s="40"/>
      <c r="AV794" s="40"/>
      <c r="AW794" s="40"/>
      <c r="AX794" s="40"/>
      <c r="AY794" s="40"/>
      <c r="AZ794" s="40"/>
      <c r="BA794" s="40"/>
      <c r="BB794" s="40"/>
      <c r="BC794" s="40"/>
      <c r="BD794" s="40"/>
      <c r="BE794" s="40"/>
      <c r="BF794" s="40"/>
      <c r="BG794" s="40"/>
      <c r="BH794" s="40"/>
      <c r="BI794" s="40"/>
      <c r="BJ794" s="40"/>
      <c r="BK794" s="40"/>
      <c r="BL794" s="40"/>
      <c r="BM794" s="40"/>
      <c r="BN794" s="40"/>
      <c r="BO794" s="40"/>
      <c r="BP794" s="40"/>
      <c r="BQ794" s="40"/>
    </row>
    <row r="795" spans="1:69" s="41" customFormat="1" ht="21" customHeight="1" thickBot="1" x14ac:dyDescent="0.55000000000000004">
      <c r="A795" s="282" t="s">
        <v>1274</v>
      </c>
      <c r="B795" s="298">
        <v>38</v>
      </c>
      <c r="C795" s="290"/>
      <c r="D795" s="289">
        <v>31</v>
      </c>
      <c r="E795" s="289">
        <v>7</v>
      </c>
      <c r="F795" s="289">
        <v>0</v>
      </c>
      <c r="G795" s="289">
        <v>0</v>
      </c>
      <c r="H795" s="290"/>
      <c r="I795" s="289">
        <v>0</v>
      </c>
      <c r="J795" s="289">
        <v>6</v>
      </c>
      <c r="K795" s="289">
        <v>2</v>
      </c>
      <c r="L795" s="289">
        <v>26</v>
      </c>
      <c r="M795" s="289">
        <v>0</v>
      </c>
      <c r="N795" s="289">
        <v>4</v>
      </c>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c r="AQ795" s="40"/>
      <c r="AR795" s="40"/>
      <c r="AS795" s="40"/>
      <c r="AT795" s="40"/>
      <c r="AU795" s="40"/>
      <c r="AV795" s="40"/>
      <c r="AW795" s="40"/>
      <c r="AX795" s="40"/>
      <c r="AY795" s="40"/>
      <c r="AZ795" s="40"/>
      <c r="BA795" s="40"/>
      <c r="BB795" s="40"/>
      <c r="BC795" s="40"/>
      <c r="BD795" s="40"/>
      <c r="BE795" s="40"/>
      <c r="BF795" s="40"/>
      <c r="BG795" s="40"/>
      <c r="BH795" s="40"/>
      <c r="BI795" s="40"/>
      <c r="BJ795" s="40"/>
      <c r="BK795" s="40"/>
      <c r="BL795" s="40"/>
      <c r="BM795" s="40"/>
      <c r="BN795" s="40"/>
      <c r="BO795" s="40"/>
      <c r="BP795" s="40"/>
      <c r="BQ795" s="40"/>
    </row>
    <row r="796" spans="1:69" s="41" customFormat="1" ht="21" customHeight="1" thickBot="1" x14ac:dyDescent="0.55000000000000004">
      <c r="A796" s="282" t="s">
        <v>1275</v>
      </c>
      <c r="B796" s="298">
        <v>72</v>
      </c>
      <c r="C796" s="290"/>
      <c r="D796" s="289">
        <v>40</v>
      </c>
      <c r="E796" s="289">
        <v>21</v>
      </c>
      <c r="F796" s="289">
        <v>9</v>
      </c>
      <c r="G796" s="289">
        <v>2</v>
      </c>
      <c r="H796" s="290"/>
      <c r="I796" s="289">
        <v>2</v>
      </c>
      <c r="J796" s="289">
        <v>15</v>
      </c>
      <c r="K796" s="289">
        <v>11</v>
      </c>
      <c r="L796" s="289">
        <v>35</v>
      </c>
      <c r="M796" s="289">
        <v>3</v>
      </c>
      <c r="N796" s="289">
        <v>6</v>
      </c>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c r="AQ796" s="40"/>
      <c r="AR796" s="40"/>
      <c r="AS796" s="40"/>
      <c r="AT796" s="40"/>
      <c r="AU796" s="40"/>
      <c r="AV796" s="40"/>
      <c r="AW796" s="40"/>
      <c r="AX796" s="40"/>
      <c r="AY796" s="40"/>
      <c r="AZ796" s="40"/>
      <c r="BA796" s="40"/>
      <c r="BB796" s="40"/>
      <c r="BC796" s="40"/>
      <c r="BD796" s="40"/>
      <c r="BE796" s="40"/>
      <c r="BF796" s="40"/>
      <c r="BG796" s="40"/>
      <c r="BH796" s="40"/>
      <c r="BI796" s="40"/>
      <c r="BJ796" s="40"/>
      <c r="BK796" s="40"/>
      <c r="BL796" s="40"/>
      <c r="BM796" s="40"/>
      <c r="BN796" s="40"/>
      <c r="BO796" s="40"/>
      <c r="BP796" s="40"/>
      <c r="BQ796" s="40"/>
    </row>
    <row r="797" spans="1:69" s="41" customFormat="1" ht="21" customHeight="1" thickBot="1" x14ac:dyDescent="0.55000000000000004">
      <c r="A797" s="295"/>
      <c r="B797" s="289"/>
      <c r="C797" s="290"/>
      <c r="D797" s="289"/>
      <c r="E797" s="289"/>
      <c r="F797" s="289"/>
      <c r="G797" s="289"/>
      <c r="H797" s="290"/>
      <c r="I797" s="289"/>
      <c r="J797" s="289"/>
      <c r="K797" s="289"/>
      <c r="L797" s="289"/>
      <c r="M797" s="289"/>
      <c r="N797" s="289"/>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c r="AR797" s="40"/>
      <c r="AS797" s="40"/>
      <c r="AT797" s="40"/>
      <c r="AU797" s="40"/>
      <c r="AV797" s="40"/>
      <c r="AW797" s="40"/>
      <c r="AX797" s="40"/>
      <c r="AY797" s="40"/>
      <c r="AZ797" s="40"/>
      <c r="BA797" s="40"/>
      <c r="BB797" s="40"/>
      <c r="BC797" s="40"/>
      <c r="BD797" s="40"/>
      <c r="BE797" s="40"/>
      <c r="BF797" s="40"/>
      <c r="BG797" s="40"/>
      <c r="BH797" s="40"/>
      <c r="BI797" s="40"/>
      <c r="BJ797" s="40"/>
      <c r="BK797" s="40"/>
      <c r="BL797" s="40"/>
      <c r="BM797" s="40"/>
      <c r="BN797" s="40"/>
      <c r="BO797" s="40"/>
      <c r="BP797" s="40"/>
      <c r="BQ797" s="40"/>
    </row>
    <row r="798" spans="1:69" s="41" customFormat="1" ht="21" customHeight="1" thickBot="1" x14ac:dyDescent="0.55000000000000004">
      <c r="A798" s="295"/>
      <c r="B798" s="289"/>
      <c r="C798" s="290"/>
      <c r="D798" s="289"/>
      <c r="E798" s="289"/>
      <c r="F798" s="289"/>
      <c r="G798" s="289"/>
      <c r="H798" s="290"/>
      <c r="I798" s="289"/>
      <c r="J798" s="289"/>
      <c r="K798" s="289"/>
      <c r="L798" s="289"/>
      <c r="M798" s="289"/>
      <c r="N798" s="289"/>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c r="AP798" s="40"/>
      <c r="AQ798" s="40"/>
      <c r="AR798" s="40"/>
      <c r="AS798" s="40"/>
      <c r="AT798" s="40"/>
      <c r="AU798" s="40"/>
      <c r="AV798" s="40"/>
      <c r="AW798" s="40"/>
      <c r="AX798" s="40"/>
      <c r="AY798" s="40"/>
      <c r="AZ798" s="40"/>
      <c r="BA798" s="40"/>
      <c r="BB798" s="40"/>
      <c r="BC798" s="40"/>
      <c r="BD798" s="40"/>
      <c r="BE798" s="40"/>
      <c r="BF798" s="40"/>
      <c r="BG798" s="40"/>
      <c r="BH798" s="40"/>
      <c r="BI798" s="40"/>
      <c r="BJ798" s="40"/>
      <c r="BK798" s="40"/>
      <c r="BL798" s="40"/>
      <c r="BM798" s="40"/>
      <c r="BN798" s="40"/>
      <c r="BO798" s="40"/>
      <c r="BP798" s="40"/>
      <c r="BQ798" s="40"/>
    </row>
    <row r="799" spans="1:69" s="41" customFormat="1" ht="21" customHeight="1" thickBot="1" x14ac:dyDescent="0.55000000000000004">
      <c r="A799" s="295"/>
      <c r="B799" s="289"/>
      <c r="C799" s="290"/>
      <c r="D799" s="289"/>
      <c r="E799" s="289"/>
      <c r="F799" s="289"/>
      <c r="G799" s="289"/>
      <c r="H799" s="290"/>
      <c r="I799" s="289"/>
      <c r="J799" s="289"/>
      <c r="K799" s="289"/>
      <c r="L799" s="289"/>
      <c r="M799" s="289"/>
      <c r="N799" s="289"/>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c r="AP799" s="40"/>
      <c r="AQ799" s="40"/>
      <c r="AR799" s="40"/>
      <c r="AS799" s="40"/>
      <c r="AT799" s="40"/>
      <c r="AU799" s="40"/>
      <c r="AV799" s="40"/>
      <c r="AW799" s="40"/>
      <c r="AX799" s="40"/>
      <c r="AY799" s="40"/>
      <c r="AZ799" s="40"/>
      <c r="BA799" s="40"/>
      <c r="BB799" s="40"/>
      <c r="BC799" s="40"/>
      <c r="BD799" s="40"/>
      <c r="BE799" s="40"/>
      <c r="BF799" s="40"/>
      <c r="BG799" s="40"/>
      <c r="BH799" s="40"/>
      <c r="BI799" s="40"/>
      <c r="BJ799" s="40"/>
      <c r="BK799" s="40"/>
      <c r="BL799" s="40"/>
      <c r="BM799" s="40"/>
      <c r="BN799" s="40"/>
      <c r="BO799" s="40"/>
      <c r="BP799" s="40"/>
      <c r="BQ799" s="40"/>
    </row>
    <row r="800" spans="1:69" s="41" customFormat="1" ht="21" customHeight="1" thickBot="1" x14ac:dyDescent="0.55000000000000004">
      <c r="A800" s="295"/>
      <c r="B800" s="289"/>
      <c r="C800" s="290"/>
      <c r="D800" s="289"/>
      <c r="E800" s="289"/>
      <c r="F800" s="289"/>
      <c r="G800" s="289"/>
      <c r="H800" s="290"/>
      <c r="I800" s="289"/>
      <c r="J800" s="289"/>
      <c r="K800" s="289"/>
      <c r="L800" s="289"/>
      <c r="M800" s="289"/>
      <c r="N800" s="289"/>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c r="AP800" s="40"/>
      <c r="AQ800" s="40"/>
      <c r="AR800" s="40"/>
      <c r="AS800" s="40"/>
      <c r="AT800" s="40"/>
      <c r="AU800" s="40"/>
      <c r="AV800" s="40"/>
      <c r="AW800" s="40"/>
      <c r="AX800" s="40"/>
      <c r="AY800" s="40"/>
      <c r="AZ800" s="40"/>
      <c r="BA800" s="40"/>
      <c r="BB800" s="40"/>
      <c r="BC800" s="40"/>
      <c r="BD800" s="40"/>
      <c r="BE800" s="40"/>
      <c r="BF800" s="40"/>
      <c r="BG800" s="40"/>
      <c r="BH800" s="40"/>
      <c r="BI800" s="40"/>
      <c r="BJ800" s="40"/>
      <c r="BK800" s="40"/>
      <c r="BL800" s="40"/>
      <c r="BM800" s="40"/>
      <c r="BN800" s="40"/>
      <c r="BO800" s="40"/>
      <c r="BP800" s="40"/>
      <c r="BQ800" s="40"/>
    </row>
    <row r="801" spans="1:69" s="41" customFormat="1" ht="21" customHeight="1" thickBot="1" x14ac:dyDescent="0.55000000000000004">
      <c r="A801" s="282"/>
      <c r="B801" s="289"/>
      <c r="C801" s="290"/>
      <c r="D801" s="289"/>
      <c r="E801" s="289"/>
      <c r="F801" s="289"/>
      <c r="G801" s="289"/>
      <c r="H801" s="290"/>
      <c r="I801" s="289"/>
      <c r="J801" s="289"/>
      <c r="K801" s="289"/>
      <c r="L801" s="289"/>
      <c r="M801" s="289"/>
      <c r="N801" s="289"/>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c r="AP801" s="40"/>
      <c r="AQ801" s="40"/>
      <c r="AR801" s="40"/>
      <c r="AS801" s="40"/>
      <c r="AT801" s="40"/>
      <c r="AU801" s="40"/>
      <c r="AV801" s="40"/>
      <c r="AW801" s="40"/>
      <c r="AX801" s="40"/>
      <c r="AY801" s="40"/>
      <c r="AZ801" s="40"/>
      <c r="BA801" s="40"/>
      <c r="BB801" s="40"/>
      <c r="BC801" s="40"/>
      <c r="BD801" s="40"/>
      <c r="BE801" s="40"/>
      <c r="BF801" s="40"/>
      <c r="BG801" s="40"/>
      <c r="BH801" s="40"/>
      <c r="BI801" s="40"/>
      <c r="BJ801" s="40"/>
      <c r="BK801" s="40"/>
      <c r="BL801" s="40"/>
      <c r="BM801" s="40"/>
      <c r="BN801" s="40"/>
      <c r="BO801" s="40"/>
      <c r="BP801" s="40"/>
      <c r="BQ801" s="40"/>
    </row>
    <row r="802" spans="1:69" s="41" customFormat="1" ht="21" customHeight="1" thickBot="1" x14ac:dyDescent="0.55000000000000004">
      <c r="A802" s="282"/>
      <c r="B802" s="289"/>
      <c r="C802" s="290"/>
      <c r="D802" s="289"/>
      <c r="E802" s="289"/>
      <c r="F802" s="289"/>
      <c r="G802" s="289"/>
      <c r="H802" s="290"/>
      <c r="I802" s="289"/>
      <c r="J802" s="289"/>
      <c r="K802" s="289"/>
      <c r="L802" s="289"/>
      <c r="M802" s="289"/>
      <c r="N802" s="289"/>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c r="AQ802" s="40"/>
      <c r="AR802" s="40"/>
      <c r="AS802" s="40"/>
      <c r="AT802" s="40"/>
      <c r="AU802" s="40"/>
      <c r="AV802" s="40"/>
      <c r="AW802" s="40"/>
      <c r="AX802" s="40"/>
      <c r="AY802" s="40"/>
      <c r="AZ802" s="40"/>
      <c r="BA802" s="40"/>
      <c r="BB802" s="40"/>
      <c r="BC802" s="40"/>
      <c r="BD802" s="40"/>
      <c r="BE802" s="40"/>
      <c r="BF802" s="40"/>
      <c r="BG802" s="40"/>
      <c r="BH802" s="40"/>
      <c r="BI802" s="40"/>
      <c r="BJ802" s="40"/>
      <c r="BK802" s="40"/>
      <c r="BL802" s="40"/>
      <c r="BM802" s="40"/>
      <c r="BN802" s="40"/>
      <c r="BO802" s="40"/>
      <c r="BP802" s="40"/>
      <c r="BQ802" s="40"/>
    </row>
    <row r="803" spans="1:69" s="41" customFormat="1" ht="21" customHeight="1" thickBot="1" x14ac:dyDescent="0.55000000000000004">
      <c r="A803" s="282"/>
      <c r="B803" s="289"/>
      <c r="C803" s="290"/>
      <c r="D803" s="289"/>
      <c r="E803" s="289"/>
      <c r="F803" s="289"/>
      <c r="G803" s="289"/>
      <c r="H803" s="290"/>
      <c r="I803" s="289"/>
      <c r="J803" s="289"/>
      <c r="K803" s="289"/>
      <c r="L803" s="289"/>
      <c r="M803" s="289"/>
      <c r="N803" s="289"/>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c r="AQ803" s="40"/>
      <c r="AR803" s="40"/>
      <c r="AS803" s="40"/>
      <c r="AT803" s="40"/>
      <c r="AU803" s="40"/>
      <c r="AV803" s="40"/>
      <c r="AW803" s="40"/>
      <c r="AX803" s="40"/>
      <c r="AY803" s="40"/>
      <c r="AZ803" s="40"/>
      <c r="BA803" s="40"/>
      <c r="BB803" s="40"/>
      <c r="BC803" s="40"/>
      <c r="BD803" s="40"/>
      <c r="BE803" s="40"/>
      <c r="BF803" s="40"/>
      <c r="BG803" s="40"/>
      <c r="BH803" s="40"/>
      <c r="BI803" s="40"/>
      <c r="BJ803" s="40"/>
      <c r="BK803" s="40"/>
      <c r="BL803" s="40"/>
      <c r="BM803" s="40"/>
      <c r="BN803" s="40"/>
      <c r="BO803" s="40"/>
      <c r="BP803" s="40"/>
      <c r="BQ803" s="40"/>
    </row>
    <row r="804" spans="1:69" s="41" customFormat="1" ht="21" customHeight="1" thickBot="1" x14ac:dyDescent="0.55000000000000004">
      <c r="A804" s="282"/>
      <c r="B804" s="289"/>
      <c r="C804" s="290"/>
      <c r="D804" s="289"/>
      <c r="E804" s="289"/>
      <c r="F804" s="289"/>
      <c r="G804" s="289"/>
      <c r="H804" s="290"/>
      <c r="I804" s="289"/>
      <c r="J804" s="289"/>
      <c r="K804" s="289"/>
      <c r="L804" s="289"/>
      <c r="M804" s="289"/>
      <c r="N804" s="289"/>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0"/>
      <c r="AR804" s="40"/>
      <c r="AS804" s="40"/>
      <c r="AT804" s="40"/>
      <c r="AU804" s="40"/>
      <c r="AV804" s="40"/>
      <c r="AW804" s="40"/>
      <c r="AX804" s="40"/>
      <c r="AY804" s="40"/>
      <c r="AZ804" s="40"/>
      <c r="BA804" s="40"/>
      <c r="BB804" s="40"/>
      <c r="BC804" s="40"/>
      <c r="BD804" s="40"/>
      <c r="BE804" s="40"/>
      <c r="BF804" s="40"/>
      <c r="BG804" s="40"/>
      <c r="BH804" s="40"/>
      <c r="BI804" s="40"/>
      <c r="BJ804" s="40"/>
      <c r="BK804" s="40"/>
      <c r="BL804" s="40"/>
      <c r="BM804" s="40"/>
      <c r="BN804" s="40"/>
      <c r="BO804" s="40"/>
      <c r="BP804" s="40"/>
      <c r="BQ804" s="40"/>
    </row>
    <row r="805" spans="1:69" s="41" customFormat="1" ht="21" customHeight="1" thickBot="1" x14ac:dyDescent="0.55000000000000004">
      <c r="A805" s="282"/>
      <c r="B805" s="289"/>
      <c r="C805" s="290"/>
      <c r="D805" s="289"/>
      <c r="E805" s="289"/>
      <c r="F805" s="289"/>
      <c r="G805" s="289"/>
      <c r="H805" s="290"/>
      <c r="I805" s="289"/>
      <c r="J805" s="289"/>
      <c r="K805" s="289"/>
      <c r="L805" s="289"/>
      <c r="M805" s="289"/>
      <c r="N805" s="289"/>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c r="AP805" s="40"/>
      <c r="AQ805" s="40"/>
      <c r="AR805" s="40"/>
      <c r="AS805" s="40"/>
      <c r="AT805" s="40"/>
      <c r="AU805" s="40"/>
      <c r="AV805" s="40"/>
      <c r="AW805" s="40"/>
      <c r="AX805" s="40"/>
      <c r="AY805" s="40"/>
      <c r="AZ805" s="40"/>
      <c r="BA805" s="40"/>
      <c r="BB805" s="40"/>
      <c r="BC805" s="40"/>
      <c r="BD805" s="40"/>
      <c r="BE805" s="40"/>
      <c r="BF805" s="40"/>
      <c r="BG805" s="40"/>
      <c r="BH805" s="40"/>
      <c r="BI805" s="40"/>
      <c r="BJ805" s="40"/>
      <c r="BK805" s="40"/>
      <c r="BL805" s="40"/>
      <c r="BM805" s="40"/>
      <c r="BN805" s="40"/>
      <c r="BO805" s="40"/>
      <c r="BP805" s="40"/>
      <c r="BQ805" s="40"/>
    </row>
    <row r="806" spans="1:69" s="41" customFormat="1" ht="21" customHeight="1" thickBot="1" x14ac:dyDescent="0.55000000000000004">
      <c r="A806" s="282"/>
      <c r="B806" s="289"/>
      <c r="C806" s="290"/>
      <c r="D806" s="289"/>
      <c r="E806" s="289"/>
      <c r="F806" s="289"/>
      <c r="G806" s="289"/>
      <c r="H806" s="290"/>
      <c r="I806" s="289"/>
      <c r="J806" s="289"/>
      <c r="K806" s="289"/>
      <c r="L806" s="289"/>
      <c r="M806" s="289"/>
      <c r="N806" s="289"/>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c r="AQ806" s="40"/>
      <c r="AR806" s="40"/>
      <c r="AS806" s="40"/>
      <c r="AT806" s="40"/>
      <c r="AU806" s="40"/>
      <c r="AV806" s="40"/>
      <c r="AW806" s="40"/>
      <c r="AX806" s="40"/>
      <c r="AY806" s="40"/>
      <c r="AZ806" s="40"/>
      <c r="BA806" s="40"/>
      <c r="BB806" s="40"/>
      <c r="BC806" s="40"/>
      <c r="BD806" s="40"/>
      <c r="BE806" s="40"/>
      <c r="BF806" s="40"/>
      <c r="BG806" s="40"/>
      <c r="BH806" s="40"/>
      <c r="BI806" s="40"/>
      <c r="BJ806" s="40"/>
      <c r="BK806" s="40"/>
      <c r="BL806" s="40"/>
      <c r="BM806" s="40"/>
      <c r="BN806" s="40"/>
      <c r="BO806" s="40"/>
      <c r="BP806" s="40"/>
      <c r="BQ806" s="40"/>
    </row>
    <row r="807" spans="1:69" s="41" customFormat="1" ht="21" customHeight="1" thickBot="1" x14ac:dyDescent="0.55000000000000004">
      <c r="A807" s="282"/>
      <c r="B807" s="289"/>
      <c r="C807" s="290"/>
      <c r="D807" s="289"/>
      <c r="E807" s="289"/>
      <c r="F807" s="289"/>
      <c r="G807" s="289"/>
      <c r="H807" s="290"/>
      <c r="I807" s="289"/>
      <c r="J807" s="289"/>
      <c r="K807" s="289"/>
      <c r="L807" s="289"/>
      <c r="M807" s="289"/>
      <c r="N807" s="289"/>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c r="AQ807" s="40"/>
      <c r="AR807" s="40"/>
      <c r="AS807" s="40"/>
      <c r="AT807" s="40"/>
      <c r="AU807" s="40"/>
      <c r="AV807" s="40"/>
      <c r="AW807" s="40"/>
      <c r="AX807" s="40"/>
      <c r="AY807" s="40"/>
      <c r="AZ807" s="40"/>
      <c r="BA807" s="40"/>
      <c r="BB807" s="40"/>
      <c r="BC807" s="40"/>
      <c r="BD807" s="40"/>
      <c r="BE807" s="40"/>
      <c r="BF807" s="40"/>
      <c r="BG807" s="40"/>
      <c r="BH807" s="40"/>
      <c r="BI807" s="40"/>
      <c r="BJ807" s="40"/>
      <c r="BK807" s="40"/>
      <c r="BL807" s="40"/>
      <c r="BM807" s="40"/>
      <c r="BN807" s="40"/>
      <c r="BO807" s="40"/>
      <c r="BP807" s="40"/>
      <c r="BQ807" s="40"/>
    </row>
    <row r="808" spans="1:69" s="41" customFormat="1" ht="21" customHeight="1" thickBot="1" x14ac:dyDescent="0.55000000000000004">
      <c r="A808" s="282"/>
      <c r="B808" s="289"/>
      <c r="C808" s="290"/>
      <c r="D808" s="289"/>
      <c r="E808" s="289"/>
      <c r="F808" s="289"/>
      <c r="G808" s="289"/>
      <c r="H808" s="290"/>
      <c r="I808" s="289"/>
      <c r="J808" s="289"/>
      <c r="K808" s="289"/>
      <c r="L808" s="289"/>
      <c r="M808" s="289"/>
      <c r="N808" s="289"/>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c r="AR808" s="40"/>
      <c r="AS808" s="40"/>
      <c r="AT808" s="40"/>
      <c r="AU808" s="40"/>
      <c r="AV808" s="40"/>
      <c r="AW808" s="40"/>
      <c r="AX808" s="40"/>
      <c r="AY808" s="40"/>
      <c r="AZ808" s="40"/>
      <c r="BA808" s="40"/>
      <c r="BB808" s="40"/>
      <c r="BC808" s="40"/>
      <c r="BD808" s="40"/>
      <c r="BE808" s="40"/>
      <c r="BF808" s="40"/>
      <c r="BG808" s="40"/>
      <c r="BH808" s="40"/>
      <c r="BI808" s="40"/>
      <c r="BJ808" s="40"/>
      <c r="BK808" s="40"/>
      <c r="BL808" s="40"/>
      <c r="BM808" s="40"/>
      <c r="BN808" s="40"/>
      <c r="BO808" s="40"/>
      <c r="BP808" s="40"/>
      <c r="BQ808" s="40"/>
    </row>
    <row r="809" spans="1:69" s="41" customFormat="1" ht="21" customHeight="1" thickBot="1" x14ac:dyDescent="0.55000000000000004">
      <c r="A809" s="282"/>
      <c r="B809" s="289"/>
      <c r="C809" s="290"/>
      <c r="D809" s="289"/>
      <c r="E809" s="289"/>
      <c r="F809" s="289"/>
      <c r="G809" s="289"/>
      <c r="H809" s="290"/>
      <c r="I809" s="289"/>
      <c r="J809" s="289"/>
      <c r="K809" s="289"/>
      <c r="L809" s="289"/>
      <c r="M809" s="289"/>
      <c r="N809" s="289"/>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c r="AQ809" s="40"/>
      <c r="AR809" s="40"/>
      <c r="AS809" s="40"/>
      <c r="AT809" s="40"/>
      <c r="AU809" s="40"/>
      <c r="AV809" s="40"/>
      <c r="AW809" s="40"/>
      <c r="AX809" s="40"/>
      <c r="AY809" s="40"/>
      <c r="AZ809" s="40"/>
      <c r="BA809" s="40"/>
      <c r="BB809" s="40"/>
      <c r="BC809" s="40"/>
      <c r="BD809" s="40"/>
      <c r="BE809" s="40"/>
      <c r="BF809" s="40"/>
      <c r="BG809" s="40"/>
      <c r="BH809" s="40"/>
      <c r="BI809" s="40"/>
      <c r="BJ809" s="40"/>
      <c r="BK809" s="40"/>
      <c r="BL809" s="40"/>
      <c r="BM809" s="40"/>
      <c r="BN809" s="40"/>
      <c r="BO809" s="40"/>
      <c r="BP809" s="40"/>
      <c r="BQ809" s="40"/>
    </row>
    <row r="810" spans="1:69" s="41" customFormat="1" ht="21" customHeight="1" thickBot="1" x14ac:dyDescent="0.55000000000000004">
      <c r="A810" s="282"/>
      <c r="B810" s="289"/>
      <c r="C810" s="290"/>
      <c r="D810" s="289"/>
      <c r="E810" s="289"/>
      <c r="F810" s="289"/>
      <c r="G810" s="289"/>
      <c r="H810" s="290"/>
      <c r="I810" s="289"/>
      <c r="J810" s="289"/>
      <c r="K810" s="289"/>
      <c r="L810" s="289"/>
      <c r="M810" s="289"/>
      <c r="N810" s="289"/>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c r="AP810" s="40"/>
      <c r="AQ810" s="40"/>
      <c r="AR810" s="40"/>
      <c r="AS810" s="40"/>
      <c r="AT810" s="40"/>
      <c r="AU810" s="40"/>
      <c r="AV810" s="40"/>
      <c r="AW810" s="40"/>
      <c r="AX810" s="40"/>
      <c r="AY810" s="40"/>
      <c r="AZ810" s="40"/>
      <c r="BA810" s="40"/>
      <c r="BB810" s="40"/>
      <c r="BC810" s="40"/>
      <c r="BD810" s="40"/>
      <c r="BE810" s="40"/>
      <c r="BF810" s="40"/>
      <c r="BG810" s="40"/>
      <c r="BH810" s="40"/>
      <c r="BI810" s="40"/>
      <c r="BJ810" s="40"/>
      <c r="BK810" s="40"/>
      <c r="BL810" s="40"/>
      <c r="BM810" s="40"/>
      <c r="BN810" s="40"/>
      <c r="BO810" s="40"/>
      <c r="BP810" s="40"/>
      <c r="BQ810" s="40"/>
    </row>
    <row r="811" spans="1:69" s="41" customFormat="1" ht="21" customHeight="1" thickBot="1" x14ac:dyDescent="0.55000000000000004">
      <c r="A811" s="282"/>
      <c r="B811" s="289"/>
      <c r="C811" s="290"/>
      <c r="D811" s="289"/>
      <c r="E811" s="289"/>
      <c r="F811" s="289"/>
      <c r="G811" s="289"/>
      <c r="H811" s="290"/>
      <c r="I811" s="289"/>
      <c r="J811" s="289"/>
      <c r="K811" s="289"/>
      <c r="L811" s="289"/>
      <c r="M811" s="289"/>
      <c r="N811" s="289"/>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c r="AP811" s="40"/>
      <c r="AQ811" s="40"/>
      <c r="AR811" s="40"/>
      <c r="AS811" s="40"/>
      <c r="AT811" s="40"/>
      <c r="AU811" s="40"/>
      <c r="AV811" s="40"/>
      <c r="AW811" s="40"/>
      <c r="AX811" s="40"/>
      <c r="AY811" s="40"/>
      <c r="AZ811" s="40"/>
      <c r="BA811" s="40"/>
      <c r="BB811" s="40"/>
      <c r="BC811" s="40"/>
      <c r="BD811" s="40"/>
      <c r="BE811" s="40"/>
      <c r="BF811" s="40"/>
      <c r="BG811" s="40"/>
      <c r="BH811" s="40"/>
      <c r="BI811" s="40"/>
      <c r="BJ811" s="40"/>
      <c r="BK811" s="40"/>
      <c r="BL811" s="40"/>
      <c r="BM811" s="40"/>
      <c r="BN811" s="40"/>
      <c r="BO811" s="40"/>
      <c r="BP811" s="40"/>
      <c r="BQ811" s="40"/>
    </row>
    <row r="812" spans="1:69" s="41" customFormat="1" ht="21" customHeight="1" thickBot="1" x14ac:dyDescent="0.55000000000000004">
      <c r="A812" s="282" t="s">
        <v>129</v>
      </c>
      <c r="B812" s="298">
        <v>2</v>
      </c>
      <c r="C812" s="290"/>
      <c r="D812" s="289">
        <v>2</v>
      </c>
      <c r="E812" s="289">
        <v>0</v>
      </c>
      <c r="F812" s="289">
        <v>0</v>
      </c>
      <c r="G812" s="289">
        <v>0</v>
      </c>
      <c r="H812" s="290"/>
      <c r="I812" s="289">
        <v>0</v>
      </c>
      <c r="J812" s="289">
        <v>0</v>
      </c>
      <c r="K812" s="289">
        <v>0</v>
      </c>
      <c r="L812" s="289">
        <v>2</v>
      </c>
      <c r="M812" s="289">
        <v>0</v>
      </c>
      <c r="N812" s="289">
        <v>0</v>
      </c>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c r="AP812" s="40"/>
      <c r="AQ812" s="40"/>
      <c r="AR812" s="40"/>
      <c r="AS812" s="40"/>
      <c r="AT812" s="40"/>
      <c r="AU812" s="40"/>
      <c r="AV812" s="40"/>
      <c r="AW812" s="40"/>
      <c r="AX812" s="40"/>
      <c r="AY812" s="40"/>
      <c r="AZ812" s="40"/>
      <c r="BA812" s="40"/>
      <c r="BB812" s="40"/>
      <c r="BC812" s="40"/>
      <c r="BD812" s="40"/>
      <c r="BE812" s="40"/>
      <c r="BF812" s="40"/>
      <c r="BG812" s="40"/>
      <c r="BH812" s="40"/>
      <c r="BI812" s="40"/>
      <c r="BJ812" s="40"/>
      <c r="BK812" s="40"/>
      <c r="BL812" s="40"/>
      <c r="BM812" s="40"/>
      <c r="BN812" s="40"/>
      <c r="BO812" s="40"/>
      <c r="BP812" s="40"/>
      <c r="BQ812" s="40"/>
    </row>
    <row r="813" spans="1:69" s="41" customFormat="1" ht="21" customHeight="1" thickBot="1" x14ac:dyDescent="0.55000000000000004">
      <c r="A813" s="282"/>
      <c r="B813" s="289"/>
      <c r="C813" s="290"/>
      <c r="D813" s="289"/>
      <c r="E813" s="289"/>
      <c r="F813" s="289"/>
      <c r="G813" s="289"/>
      <c r="H813" s="290"/>
      <c r="I813" s="289"/>
      <c r="J813" s="289"/>
      <c r="K813" s="289"/>
      <c r="L813" s="289"/>
      <c r="M813" s="289"/>
      <c r="N813" s="289"/>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c r="AQ813" s="40"/>
      <c r="AR813" s="40"/>
      <c r="AS813" s="40"/>
      <c r="AT813" s="40"/>
      <c r="AU813" s="40"/>
      <c r="AV813" s="40"/>
      <c r="AW813" s="40"/>
      <c r="AX813" s="40"/>
      <c r="AY813" s="40"/>
      <c r="AZ813" s="40"/>
      <c r="BA813" s="40"/>
      <c r="BB813" s="40"/>
      <c r="BC813" s="40"/>
      <c r="BD813" s="40"/>
      <c r="BE813" s="40"/>
      <c r="BF813" s="40"/>
      <c r="BG813" s="40"/>
      <c r="BH813" s="40"/>
      <c r="BI813" s="40"/>
      <c r="BJ813" s="40"/>
      <c r="BK813" s="40"/>
      <c r="BL813" s="40"/>
      <c r="BM813" s="40"/>
      <c r="BN813" s="40"/>
      <c r="BO813" s="40"/>
      <c r="BP813" s="40"/>
      <c r="BQ813" s="40"/>
    </row>
    <row r="814" spans="1:69" s="41" customFormat="1" ht="21" customHeight="1" thickBot="1" x14ac:dyDescent="0.55000000000000004">
      <c r="A814" s="282" t="s">
        <v>1276</v>
      </c>
      <c r="B814" s="298">
        <v>0</v>
      </c>
      <c r="C814" s="290"/>
      <c r="D814" s="289">
        <v>0</v>
      </c>
      <c r="E814" s="289">
        <v>0</v>
      </c>
      <c r="F814" s="289">
        <v>0</v>
      </c>
      <c r="G814" s="289">
        <v>0</v>
      </c>
      <c r="H814" s="290"/>
      <c r="I814" s="289">
        <v>0</v>
      </c>
      <c r="J814" s="289">
        <v>0</v>
      </c>
      <c r="K814" s="289">
        <v>0</v>
      </c>
      <c r="L814" s="289">
        <v>0</v>
      </c>
      <c r="M814" s="289">
        <v>0</v>
      </c>
      <c r="N814" s="289">
        <v>0</v>
      </c>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c r="AP814" s="40"/>
      <c r="AQ814" s="40"/>
      <c r="AR814" s="40"/>
      <c r="AS814" s="40"/>
      <c r="AT814" s="40"/>
      <c r="AU814" s="40"/>
      <c r="AV814" s="40"/>
      <c r="AW814" s="40"/>
      <c r="AX814" s="40"/>
      <c r="AY814" s="40"/>
      <c r="AZ814" s="40"/>
      <c r="BA814" s="40"/>
      <c r="BB814" s="40"/>
      <c r="BC814" s="40"/>
      <c r="BD814" s="40"/>
      <c r="BE814" s="40"/>
      <c r="BF814" s="40"/>
      <c r="BG814" s="40"/>
      <c r="BH814" s="40"/>
      <c r="BI814" s="40"/>
      <c r="BJ814" s="40"/>
      <c r="BK814" s="40"/>
      <c r="BL814" s="40"/>
      <c r="BM814" s="40"/>
      <c r="BN814" s="40"/>
      <c r="BO814" s="40"/>
      <c r="BP814" s="40"/>
      <c r="BQ814" s="40"/>
    </row>
    <row r="815" spans="1:69" s="41" customFormat="1" ht="21" customHeight="1" thickBot="1" x14ac:dyDescent="0.55000000000000004">
      <c r="A815" s="282" t="s">
        <v>1277</v>
      </c>
      <c r="B815" s="298">
        <v>0</v>
      </c>
      <c r="C815" s="290"/>
      <c r="D815" s="289">
        <v>0</v>
      </c>
      <c r="E815" s="289">
        <v>0</v>
      </c>
      <c r="F815" s="289">
        <v>0</v>
      </c>
      <c r="G815" s="289">
        <v>0</v>
      </c>
      <c r="H815" s="290"/>
      <c r="I815" s="289">
        <v>0</v>
      </c>
      <c r="J815" s="289">
        <v>0</v>
      </c>
      <c r="K815" s="289">
        <v>0</v>
      </c>
      <c r="L815" s="289">
        <v>0</v>
      </c>
      <c r="M815" s="289">
        <v>0</v>
      </c>
      <c r="N815" s="289">
        <v>0</v>
      </c>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c r="AQ815" s="40"/>
      <c r="AR815" s="40"/>
      <c r="AS815" s="40"/>
      <c r="AT815" s="40"/>
      <c r="AU815" s="40"/>
      <c r="AV815" s="40"/>
      <c r="AW815" s="40"/>
      <c r="AX815" s="40"/>
      <c r="AY815" s="40"/>
      <c r="AZ815" s="40"/>
      <c r="BA815" s="40"/>
      <c r="BB815" s="40"/>
      <c r="BC815" s="40"/>
      <c r="BD815" s="40"/>
      <c r="BE815" s="40"/>
      <c r="BF815" s="40"/>
      <c r="BG815" s="40"/>
      <c r="BH815" s="40"/>
      <c r="BI815" s="40"/>
      <c r="BJ815" s="40"/>
      <c r="BK815" s="40"/>
      <c r="BL815" s="40"/>
      <c r="BM815" s="40"/>
      <c r="BN815" s="40"/>
      <c r="BO815" s="40"/>
      <c r="BP815" s="40"/>
      <c r="BQ815" s="40"/>
    </row>
    <row r="816" spans="1:69" s="41" customFormat="1" ht="21" customHeight="1" thickBot="1" x14ac:dyDescent="0.55000000000000004">
      <c r="A816" s="282"/>
      <c r="B816" s="289"/>
      <c r="C816" s="290"/>
      <c r="D816" s="289"/>
      <c r="E816" s="289"/>
      <c r="F816" s="289"/>
      <c r="G816" s="289"/>
      <c r="H816" s="290"/>
      <c r="I816" s="289"/>
      <c r="J816" s="289"/>
      <c r="K816" s="289"/>
      <c r="L816" s="289"/>
      <c r="M816" s="289"/>
      <c r="N816" s="289"/>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c r="AQ816" s="40"/>
      <c r="AR816" s="40"/>
      <c r="AS816" s="40"/>
      <c r="AT816" s="40"/>
      <c r="AU816" s="40"/>
      <c r="AV816" s="40"/>
      <c r="AW816" s="40"/>
      <c r="AX816" s="40"/>
      <c r="AY816" s="40"/>
      <c r="AZ816" s="40"/>
      <c r="BA816" s="40"/>
      <c r="BB816" s="40"/>
      <c r="BC816" s="40"/>
      <c r="BD816" s="40"/>
      <c r="BE816" s="40"/>
      <c r="BF816" s="40"/>
      <c r="BG816" s="40"/>
      <c r="BH816" s="40"/>
      <c r="BI816" s="40"/>
      <c r="BJ816" s="40"/>
      <c r="BK816" s="40"/>
      <c r="BL816" s="40"/>
      <c r="BM816" s="40"/>
      <c r="BN816" s="40"/>
      <c r="BO816" s="40"/>
      <c r="BP816" s="40"/>
      <c r="BQ816" s="40"/>
    </row>
    <row r="817" spans="1:69" s="41" customFormat="1" ht="21" customHeight="1" thickBot="1" x14ac:dyDescent="0.55000000000000004">
      <c r="A817" s="299" t="s">
        <v>1278</v>
      </c>
      <c r="B817" s="299">
        <v>90</v>
      </c>
      <c r="C817" s="290"/>
      <c r="D817" s="299">
        <v>41</v>
      </c>
      <c r="E817" s="299">
        <v>26</v>
      </c>
      <c r="F817" s="299">
        <v>19</v>
      </c>
      <c r="G817" s="299">
        <v>3</v>
      </c>
      <c r="H817" s="290"/>
      <c r="I817" s="299">
        <v>7</v>
      </c>
      <c r="J817" s="299">
        <v>17</v>
      </c>
      <c r="K817" s="299">
        <v>13</v>
      </c>
      <c r="L817" s="299">
        <v>39</v>
      </c>
      <c r="M817" s="299">
        <v>6</v>
      </c>
      <c r="N817" s="299">
        <v>8</v>
      </c>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c r="AP817" s="40"/>
      <c r="AQ817" s="40"/>
      <c r="AR817" s="40"/>
      <c r="AS817" s="40"/>
      <c r="AT817" s="40"/>
      <c r="AU817" s="40"/>
      <c r="AV817" s="40"/>
      <c r="AW817" s="40"/>
      <c r="AX817" s="40"/>
      <c r="AY817" s="40"/>
      <c r="AZ817" s="40"/>
      <c r="BA817" s="40"/>
      <c r="BB817" s="40"/>
      <c r="BC817" s="40"/>
      <c r="BD817" s="40"/>
      <c r="BE817" s="40"/>
      <c r="BF817" s="40"/>
      <c r="BG817" s="40"/>
      <c r="BH817" s="40"/>
      <c r="BI817" s="40"/>
      <c r="BJ817" s="40"/>
      <c r="BK817" s="40"/>
      <c r="BL817" s="40"/>
      <c r="BM817" s="40"/>
      <c r="BN817" s="40"/>
      <c r="BO817" s="40"/>
      <c r="BP817" s="40"/>
      <c r="BQ817" s="40"/>
    </row>
    <row r="818" spans="1:69" s="41" customFormat="1" ht="21" customHeight="1" thickBot="1" x14ac:dyDescent="0.55000000000000004">
      <c r="A818" s="299" t="s">
        <v>1279</v>
      </c>
      <c r="B818" s="299">
        <v>84</v>
      </c>
      <c r="C818" s="290"/>
      <c r="D818" s="299">
        <v>36</v>
      </c>
      <c r="E818" s="299">
        <v>22</v>
      </c>
      <c r="F818" s="299">
        <v>22</v>
      </c>
      <c r="G818" s="299">
        <v>3</v>
      </c>
      <c r="H818" s="290"/>
      <c r="I818" s="299">
        <v>8</v>
      </c>
      <c r="J818" s="299">
        <v>17</v>
      </c>
      <c r="K818" s="299">
        <v>12</v>
      </c>
      <c r="L818" s="299">
        <v>34</v>
      </c>
      <c r="M818" s="299">
        <v>7</v>
      </c>
      <c r="N818" s="299">
        <v>6</v>
      </c>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c r="AP818" s="40"/>
      <c r="AQ818" s="40"/>
      <c r="AR818" s="40"/>
      <c r="AS818" s="40"/>
      <c r="AT818" s="40"/>
      <c r="AU818" s="40"/>
      <c r="AV818" s="40"/>
      <c r="AW818" s="40"/>
      <c r="AX818" s="40"/>
      <c r="AY818" s="40"/>
      <c r="AZ818" s="40"/>
      <c r="BA818" s="40"/>
      <c r="BB818" s="40"/>
      <c r="BC818" s="40"/>
      <c r="BD818" s="40"/>
      <c r="BE818" s="40"/>
      <c r="BF818" s="40"/>
      <c r="BG818" s="40"/>
      <c r="BH818" s="40"/>
      <c r="BI818" s="40"/>
      <c r="BJ818" s="40"/>
      <c r="BK818" s="40"/>
      <c r="BL818" s="40"/>
      <c r="BM818" s="40"/>
      <c r="BN818" s="40"/>
      <c r="BO818" s="40"/>
      <c r="BP818" s="40"/>
      <c r="BQ818" s="40"/>
    </row>
    <row r="819" spans="1:69" s="41" customFormat="1" ht="21" customHeight="1" thickBot="1" x14ac:dyDescent="0.55000000000000004">
      <c r="A819" s="299" t="s">
        <v>1280</v>
      </c>
      <c r="B819" s="299">
        <v>80</v>
      </c>
      <c r="C819" s="290"/>
      <c r="D819" s="299">
        <v>41</v>
      </c>
      <c r="E819" s="299">
        <v>25</v>
      </c>
      <c r="F819" s="299">
        <v>13</v>
      </c>
      <c r="G819" s="299">
        <v>1</v>
      </c>
      <c r="H819" s="290"/>
      <c r="I819" s="299">
        <v>4</v>
      </c>
      <c r="J819" s="299">
        <v>16</v>
      </c>
      <c r="K819" s="299">
        <v>12</v>
      </c>
      <c r="L819" s="299">
        <v>38</v>
      </c>
      <c r="M819" s="299">
        <v>3</v>
      </c>
      <c r="N819" s="299">
        <v>7</v>
      </c>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c r="AQ819" s="40"/>
      <c r="AR819" s="40"/>
      <c r="AS819" s="40"/>
      <c r="AT819" s="40"/>
      <c r="AU819" s="40"/>
      <c r="AV819" s="40"/>
      <c r="AW819" s="40"/>
      <c r="AX819" s="40"/>
      <c r="AY819" s="40"/>
      <c r="AZ819" s="40"/>
      <c r="BA819" s="40"/>
      <c r="BB819" s="40"/>
      <c r="BC819" s="40"/>
      <c r="BD819" s="40"/>
      <c r="BE819" s="40"/>
      <c r="BF819" s="40"/>
      <c r="BG819" s="40"/>
      <c r="BH819" s="40"/>
      <c r="BI819" s="40"/>
      <c r="BJ819" s="40"/>
      <c r="BK819" s="40"/>
      <c r="BL819" s="40"/>
      <c r="BM819" s="40"/>
      <c r="BN819" s="40"/>
      <c r="BO819" s="40"/>
      <c r="BP819" s="40"/>
      <c r="BQ819" s="40"/>
    </row>
    <row r="820" spans="1:69" s="41" customFormat="1" ht="21" customHeight="1" thickBot="1" x14ac:dyDescent="0.55000000000000004">
      <c r="A820" s="299" t="s">
        <v>1281</v>
      </c>
      <c r="B820" s="299">
        <v>89</v>
      </c>
      <c r="C820" s="290"/>
      <c r="D820" s="299">
        <v>41</v>
      </c>
      <c r="E820" s="299">
        <v>25</v>
      </c>
      <c r="F820" s="299">
        <v>20</v>
      </c>
      <c r="G820" s="299">
        <v>2</v>
      </c>
      <c r="H820" s="290"/>
      <c r="I820" s="299">
        <v>7</v>
      </c>
      <c r="J820" s="299">
        <v>17</v>
      </c>
      <c r="K820" s="299">
        <v>12</v>
      </c>
      <c r="L820" s="299">
        <v>38</v>
      </c>
      <c r="M820" s="299">
        <v>7</v>
      </c>
      <c r="N820" s="299">
        <v>8</v>
      </c>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c r="AQ820" s="40"/>
      <c r="AR820" s="40"/>
      <c r="AS820" s="40"/>
      <c r="AT820" s="40"/>
      <c r="AU820" s="40"/>
      <c r="AV820" s="40"/>
      <c r="AW820" s="40"/>
      <c r="AX820" s="40"/>
      <c r="AY820" s="40"/>
      <c r="AZ820" s="40"/>
      <c r="BA820" s="40"/>
      <c r="BB820" s="40"/>
      <c r="BC820" s="40"/>
      <c r="BD820" s="40"/>
      <c r="BE820" s="40"/>
      <c r="BF820" s="40"/>
      <c r="BG820" s="40"/>
      <c r="BH820" s="40"/>
      <c r="BI820" s="40"/>
      <c r="BJ820" s="40"/>
      <c r="BK820" s="40"/>
      <c r="BL820" s="40"/>
      <c r="BM820" s="40"/>
      <c r="BN820" s="40"/>
      <c r="BO820" s="40"/>
      <c r="BP820" s="40"/>
      <c r="BQ820" s="40"/>
    </row>
    <row r="821" spans="1:69" s="41" customFormat="1" ht="21" customHeight="1" thickBot="1" x14ac:dyDescent="0.55000000000000004">
      <c r="A821" s="299" t="s">
        <v>1282</v>
      </c>
      <c r="B821" s="299">
        <v>83</v>
      </c>
      <c r="C821" s="290"/>
      <c r="D821" s="299">
        <v>41</v>
      </c>
      <c r="E821" s="299">
        <v>24</v>
      </c>
      <c r="F821" s="299">
        <v>15</v>
      </c>
      <c r="G821" s="299">
        <v>3</v>
      </c>
      <c r="H821" s="290"/>
      <c r="I821" s="299">
        <v>6</v>
      </c>
      <c r="J821" s="299">
        <v>16</v>
      </c>
      <c r="K821" s="299">
        <v>12</v>
      </c>
      <c r="L821" s="299">
        <v>37</v>
      </c>
      <c r="M821" s="299">
        <v>5</v>
      </c>
      <c r="N821" s="299">
        <v>7</v>
      </c>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c r="AQ821" s="40"/>
      <c r="AR821" s="40"/>
      <c r="AS821" s="40"/>
      <c r="AT821" s="40"/>
      <c r="AU821" s="40"/>
      <c r="AV821" s="40"/>
      <c r="AW821" s="40"/>
      <c r="AX821" s="40"/>
      <c r="AY821" s="40"/>
      <c r="AZ821" s="40"/>
      <c r="BA821" s="40"/>
      <c r="BB821" s="40"/>
      <c r="BC821" s="40"/>
      <c r="BD821" s="40"/>
      <c r="BE821" s="40"/>
      <c r="BF821" s="40"/>
      <c r="BG821" s="40"/>
      <c r="BH821" s="40"/>
      <c r="BI821" s="40"/>
      <c r="BJ821" s="40"/>
      <c r="BK821" s="40"/>
      <c r="BL821" s="40"/>
      <c r="BM821" s="40"/>
      <c r="BN821" s="40"/>
      <c r="BO821" s="40"/>
      <c r="BP821" s="40"/>
      <c r="BQ821" s="40"/>
    </row>
    <row r="822" spans="1:69" s="41" customFormat="1" ht="21" customHeight="1" thickBot="1" x14ac:dyDescent="0.55000000000000004">
      <c r="A822" s="299" t="s">
        <v>1283</v>
      </c>
      <c r="B822" s="299">
        <v>88</v>
      </c>
      <c r="C822" s="290"/>
      <c r="D822" s="299">
        <v>41</v>
      </c>
      <c r="E822" s="299">
        <v>26</v>
      </c>
      <c r="F822" s="299">
        <v>17</v>
      </c>
      <c r="G822" s="299">
        <v>3</v>
      </c>
      <c r="H822" s="290"/>
      <c r="I822" s="299">
        <v>5</v>
      </c>
      <c r="J822" s="299">
        <v>17</v>
      </c>
      <c r="K822" s="299">
        <v>13</v>
      </c>
      <c r="L822" s="299">
        <v>39</v>
      </c>
      <c r="M822" s="299">
        <v>6</v>
      </c>
      <c r="N822" s="299">
        <v>8</v>
      </c>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c r="AP822" s="40"/>
      <c r="AQ822" s="40"/>
      <c r="AR822" s="40"/>
      <c r="AS822" s="40"/>
      <c r="AT822" s="40"/>
      <c r="AU822" s="40"/>
      <c r="AV822" s="40"/>
      <c r="AW822" s="40"/>
      <c r="AX822" s="40"/>
      <c r="AY822" s="40"/>
      <c r="AZ822" s="40"/>
      <c r="BA822" s="40"/>
      <c r="BB822" s="40"/>
      <c r="BC822" s="40"/>
      <c r="BD822" s="40"/>
      <c r="BE822" s="40"/>
      <c r="BF822" s="40"/>
      <c r="BG822" s="40"/>
      <c r="BH822" s="40"/>
      <c r="BI822" s="40"/>
      <c r="BJ822" s="40"/>
      <c r="BK822" s="40"/>
      <c r="BL822" s="40"/>
      <c r="BM822" s="40"/>
      <c r="BN822" s="40"/>
      <c r="BO822" s="40"/>
      <c r="BP822" s="40"/>
      <c r="BQ822" s="40"/>
    </row>
    <row r="823" spans="1:69" s="41" customFormat="1" ht="21" customHeight="1" thickBot="1" x14ac:dyDescent="0.55000000000000004">
      <c r="A823" s="299" t="s">
        <v>1128</v>
      </c>
      <c r="B823" s="299">
        <v>64</v>
      </c>
      <c r="C823" s="290"/>
      <c r="D823" s="299">
        <v>39</v>
      </c>
      <c r="E823" s="299">
        <v>19</v>
      </c>
      <c r="F823" s="299">
        <v>6</v>
      </c>
      <c r="G823" s="299">
        <v>0</v>
      </c>
      <c r="H823" s="290"/>
      <c r="I823" s="299">
        <v>1</v>
      </c>
      <c r="J823" s="299">
        <v>15</v>
      </c>
      <c r="K823" s="299">
        <v>8</v>
      </c>
      <c r="L823" s="299">
        <v>34</v>
      </c>
      <c r="M823" s="299">
        <v>2</v>
      </c>
      <c r="N823" s="299">
        <v>4</v>
      </c>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c r="AP823" s="40"/>
      <c r="AQ823" s="40"/>
      <c r="AR823" s="40"/>
      <c r="AS823" s="40"/>
      <c r="AT823" s="40"/>
      <c r="AU823" s="40"/>
      <c r="AV823" s="40"/>
      <c r="AW823" s="40"/>
      <c r="AX823" s="40"/>
      <c r="AY823" s="40"/>
      <c r="AZ823" s="40"/>
      <c r="BA823" s="40"/>
      <c r="BB823" s="40"/>
      <c r="BC823" s="40"/>
      <c r="BD823" s="40"/>
      <c r="BE823" s="40"/>
      <c r="BF823" s="40"/>
      <c r="BG823" s="40"/>
      <c r="BH823" s="40"/>
      <c r="BI823" s="40"/>
      <c r="BJ823" s="40"/>
      <c r="BK823" s="40"/>
      <c r="BL823" s="40"/>
      <c r="BM823" s="40"/>
      <c r="BN823" s="40"/>
      <c r="BO823" s="40"/>
      <c r="BP823" s="40"/>
      <c r="BQ823" s="40"/>
    </row>
    <row r="824" spans="1:69" s="41" customFormat="1" ht="21" customHeight="1" thickBot="1" x14ac:dyDescent="0.55000000000000004">
      <c r="A824" s="299" t="s">
        <v>1129</v>
      </c>
      <c r="B824" s="299">
        <v>87</v>
      </c>
      <c r="C824" s="290"/>
      <c r="D824" s="299">
        <v>41</v>
      </c>
      <c r="E824" s="299">
        <v>26</v>
      </c>
      <c r="F824" s="299">
        <v>16</v>
      </c>
      <c r="G824" s="299">
        <v>3</v>
      </c>
      <c r="H824" s="290"/>
      <c r="I824" s="299">
        <v>4</v>
      </c>
      <c r="J824" s="299">
        <v>17</v>
      </c>
      <c r="K824" s="299">
        <v>13</v>
      </c>
      <c r="L824" s="299">
        <v>39</v>
      </c>
      <c r="M824" s="299">
        <v>6</v>
      </c>
      <c r="N824" s="299">
        <v>8</v>
      </c>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c r="AP824" s="40"/>
      <c r="AQ824" s="40"/>
      <c r="AR824" s="40"/>
      <c r="AS824" s="40"/>
      <c r="AT824" s="40"/>
      <c r="AU824" s="40"/>
      <c r="AV824" s="40"/>
      <c r="AW824" s="40"/>
      <c r="AX824" s="40"/>
      <c r="AY824" s="40"/>
      <c r="AZ824" s="40"/>
      <c r="BA824" s="40"/>
      <c r="BB824" s="40"/>
      <c r="BC824" s="40"/>
      <c r="BD824" s="40"/>
      <c r="BE824" s="40"/>
      <c r="BF824" s="40"/>
      <c r="BG824" s="40"/>
      <c r="BH824" s="40"/>
      <c r="BI824" s="40"/>
      <c r="BJ824" s="40"/>
      <c r="BK824" s="40"/>
      <c r="BL824" s="40"/>
      <c r="BM824" s="40"/>
      <c r="BN824" s="40"/>
      <c r="BO824" s="40"/>
      <c r="BP824" s="40"/>
      <c r="BQ824" s="40"/>
    </row>
    <row r="825" spans="1:69" s="41" customFormat="1" ht="21" customHeight="1" thickBot="1" x14ac:dyDescent="0.55000000000000004">
      <c r="A825" s="299" t="s">
        <v>1171</v>
      </c>
      <c r="B825" s="299">
        <v>89</v>
      </c>
      <c r="C825" s="290"/>
      <c r="D825" s="299">
        <v>41</v>
      </c>
      <c r="E825" s="299">
        <v>25</v>
      </c>
      <c r="F825" s="299">
        <v>20</v>
      </c>
      <c r="G825" s="299">
        <v>2</v>
      </c>
      <c r="H825" s="290"/>
      <c r="I825" s="299">
        <v>7</v>
      </c>
      <c r="J825" s="299">
        <v>17</v>
      </c>
      <c r="K825" s="299">
        <v>12</v>
      </c>
      <c r="L825" s="299">
        <v>38</v>
      </c>
      <c r="M825" s="299">
        <v>7</v>
      </c>
      <c r="N825" s="299">
        <v>8</v>
      </c>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c r="AP825" s="40"/>
      <c r="AQ825" s="40"/>
      <c r="AR825" s="40"/>
      <c r="AS825" s="40"/>
      <c r="AT825" s="40"/>
      <c r="AU825" s="40"/>
      <c r="AV825" s="40"/>
      <c r="AW825" s="40"/>
      <c r="AX825" s="40"/>
      <c r="AY825" s="40"/>
      <c r="AZ825" s="40"/>
      <c r="BA825" s="40"/>
      <c r="BB825" s="40"/>
      <c r="BC825" s="40"/>
      <c r="BD825" s="40"/>
      <c r="BE825" s="40"/>
      <c r="BF825" s="40"/>
      <c r="BG825" s="40"/>
      <c r="BH825" s="40"/>
      <c r="BI825" s="40"/>
      <c r="BJ825" s="40"/>
      <c r="BK825" s="40"/>
      <c r="BL825" s="40"/>
      <c r="BM825" s="40"/>
      <c r="BN825" s="40"/>
      <c r="BO825" s="40"/>
      <c r="BP825" s="40"/>
      <c r="BQ825" s="40"/>
    </row>
    <row r="826" spans="1:69" s="41" customFormat="1" ht="21" customHeight="1" thickBot="1" x14ac:dyDescent="0.55000000000000004">
      <c r="A826" s="299" t="s">
        <v>1172</v>
      </c>
      <c r="B826" s="299">
        <v>73</v>
      </c>
      <c r="C826" s="290"/>
      <c r="D826" s="299">
        <v>40</v>
      </c>
      <c r="E826" s="299">
        <v>21</v>
      </c>
      <c r="F826" s="299">
        <v>10</v>
      </c>
      <c r="G826" s="299">
        <v>2</v>
      </c>
      <c r="H826" s="290"/>
      <c r="I826" s="299">
        <v>2</v>
      </c>
      <c r="J826" s="299">
        <v>15</v>
      </c>
      <c r="K826" s="299">
        <v>11</v>
      </c>
      <c r="L826" s="299">
        <v>35</v>
      </c>
      <c r="M826" s="299">
        <v>4</v>
      </c>
      <c r="N826" s="299">
        <v>6</v>
      </c>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c r="AQ826" s="40"/>
      <c r="AR826" s="40"/>
      <c r="AS826" s="40"/>
      <c r="AT826" s="40"/>
      <c r="AU826" s="40"/>
      <c r="AV826" s="40"/>
      <c r="AW826" s="40"/>
      <c r="AX826" s="40"/>
      <c r="AY826" s="40"/>
      <c r="AZ826" s="40"/>
      <c r="BA826" s="40"/>
      <c r="BB826" s="40"/>
      <c r="BC826" s="40"/>
      <c r="BD826" s="40"/>
      <c r="BE826" s="40"/>
      <c r="BF826" s="40"/>
      <c r="BG826" s="40"/>
      <c r="BH826" s="40"/>
      <c r="BI826" s="40"/>
      <c r="BJ826" s="40"/>
      <c r="BK826" s="40"/>
      <c r="BL826" s="40"/>
      <c r="BM826" s="40"/>
      <c r="BN826" s="40"/>
      <c r="BO826" s="40"/>
      <c r="BP826" s="40"/>
      <c r="BQ826" s="40"/>
    </row>
    <row r="827" spans="1:69" s="41" customFormat="1" ht="21" customHeight="1" thickBot="1" x14ac:dyDescent="0.55000000000000004">
      <c r="A827" s="299" t="s">
        <v>1173</v>
      </c>
      <c r="B827" s="299">
        <v>69</v>
      </c>
      <c r="C827" s="290"/>
      <c r="D827" s="299">
        <v>40</v>
      </c>
      <c r="E827" s="299">
        <v>19</v>
      </c>
      <c r="F827" s="299">
        <v>8</v>
      </c>
      <c r="G827" s="299">
        <v>2</v>
      </c>
      <c r="H827" s="290"/>
      <c r="I827" s="299">
        <v>3</v>
      </c>
      <c r="J827" s="299">
        <v>12</v>
      </c>
      <c r="K827" s="299">
        <v>9</v>
      </c>
      <c r="L827" s="299">
        <v>35</v>
      </c>
      <c r="M827" s="299">
        <v>3</v>
      </c>
      <c r="N827" s="299">
        <v>7</v>
      </c>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c r="AQ827" s="40"/>
      <c r="AR827" s="40"/>
      <c r="AS827" s="40"/>
      <c r="AT827" s="40"/>
      <c r="AU827" s="40"/>
      <c r="AV827" s="40"/>
      <c r="AW827" s="40"/>
      <c r="AX827" s="40"/>
      <c r="AY827" s="40"/>
      <c r="AZ827" s="40"/>
      <c r="BA827" s="40"/>
      <c r="BB827" s="40"/>
      <c r="BC827" s="40"/>
      <c r="BD827" s="40"/>
      <c r="BE827" s="40"/>
      <c r="BF827" s="40"/>
      <c r="BG827" s="40"/>
      <c r="BH827" s="40"/>
      <c r="BI827" s="40"/>
      <c r="BJ827" s="40"/>
      <c r="BK827" s="40"/>
      <c r="BL827" s="40"/>
      <c r="BM827" s="40"/>
      <c r="BN827" s="40"/>
      <c r="BO827" s="40"/>
      <c r="BP827" s="40"/>
      <c r="BQ827" s="40"/>
    </row>
    <row r="828" spans="1:69" s="41" customFormat="1" ht="21" customHeight="1" thickBot="1" x14ac:dyDescent="0.55000000000000004">
      <c r="A828" s="299" t="s">
        <v>1174</v>
      </c>
      <c r="B828" s="299">
        <v>77</v>
      </c>
      <c r="C828" s="290"/>
      <c r="D828" s="299">
        <v>41</v>
      </c>
      <c r="E828" s="299">
        <v>21</v>
      </c>
      <c r="F828" s="299">
        <v>12</v>
      </c>
      <c r="G828" s="299">
        <v>3</v>
      </c>
      <c r="H828" s="290"/>
      <c r="I828" s="299">
        <v>4</v>
      </c>
      <c r="J828" s="299">
        <v>16</v>
      </c>
      <c r="K828" s="299">
        <v>11</v>
      </c>
      <c r="L828" s="299">
        <v>34</v>
      </c>
      <c r="M828" s="299">
        <v>5</v>
      </c>
      <c r="N828" s="299">
        <v>7</v>
      </c>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c r="AQ828" s="40"/>
      <c r="AR828" s="40"/>
      <c r="AS828" s="40"/>
      <c r="AT828" s="40"/>
      <c r="AU828" s="40"/>
      <c r="AV828" s="40"/>
      <c r="AW828" s="40"/>
      <c r="AX828" s="40"/>
      <c r="AY828" s="40"/>
      <c r="AZ828" s="40"/>
      <c r="BA828" s="40"/>
      <c r="BB828" s="40"/>
      <c r="BC828" s="40"/>
      <c r="BD828" s="40"/>
      <c r="BE828" s="40"/>
      <c r="BF828" s="40"/>
      <c r="BG828" s="40"/>
      <c r="BH828" s="40"/>
      <c r="BI828" s="40"/>
      <c r="BJ828" s="40"/>
      <c r="BK828" s="40"/>
      <c r="BL828" s="40"/>
      <c r="BM828" s="40"/>
      <c r="BN828" s="40"/>
      <c r="BO828" s="40"/>
      <c r="BP828" s="40"/>
      <c r="BQ828" s="40"/>
    </row>
    <row r="829" spans="1:69" s="41" customFormat="1" ht="21" customHeight="1" thickBot="1" x14ac:dyDescent="0.55000000000000004">
      <c r="A829" s="299" t="s">
        <v>1134</v>
      </c>
      <c r="B829" s="299">
        <v>9</v>
      </c>
      <c r="C829" s="290"/>
      <c r="D829" s="299">
        <v>0</v>
      </c>
      <c r="E829" s="299">
        <v>0</v>
      </c>
      <c r="F829" s="299">
        <v>7</v>
      </c>
      <c r="G829" s="299">
        <v>1</v>
      </c>
      <c r="H829" s="290"/>
      <c r="I829" s="299">
        <v>3</v>
      </c>
      <c r="J829" s="299">
        <v>1</v>
      </c>
      <c r="K829" s="299">
        <v>0</v>
      </c>
      <c r="L829" s="299">
        <v>0</v>
      </c>
      <c r="M829" s="299">
        <v>4</v>
      </c>
      <c r="N829" s="299">
        <v>1</v>
      </c>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c r="AP829" s="40"/>
      <c r="AQ829" s="40"/>
      <c r="AR829" s="40"/>
      <c r="AS829" s="40"/>
      <c r="AT829" s="40"/>
      <c r="AU829" s="40"/>
      <c r="AV829" s="40"/>
      <c r="AW829" s="40"/>
      <c r="AX829" s="40"/>
      <c r="AY829" s="40"/>
      <c r="AZ829" s="40"/>
      <c r="BA829" s="40"/>
      <c r="BB829" s="40"/>
      <c r="BC829" s="40"/>
      <c r="BD829" s="40"/>
      <c r="BE829" s="40"/>
      <c r="BF829" s="40"/>
      <c r="BG829" s="40"/>
      <c r="BH829" s="40"/>
      <c r="BI829" s="40"/>
      <c r="BJ829" s="40"/>
      <c r="BK829" s="40"/>
      <c r="BL829" s="40"/>
      <c r="BM829" s="40"/>
      <c r="BN829" s="40"/>
      <c r="BO829" s="40"/>
      <c r="BP829" s="40"/>
      <c r="BQ829" s="40"/>
    </row>
    <row r="830" spans="1:69" s="41" customFormat="1" ht="21" customHeight="1" thickBot="1" x14ac:dyDescent="0.55000000000000004">
      <c r="A830" s="299"/>
      <c r="B830" s="300"/>
      <c r="C830" s="290"/>
      <c r="D830" s="300"/>
      <c r="E830" s="300"/>
      <c r="F830" s="300"/>
      <c r="G830" s="300"/>
      <c r="H830" s="290"/>
      <c r="I830" s="300"/>
      <c r="J830" s="300"/>
      <c r="K830" s="300"/>
      <c r="L830" s="300"/>
      <c r="M830" s="300"/>
      <c r="N830" s="30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c r="AP830" s="40"/>
      <c r="AQ830" s="40"/>
      <c r="AR830" s="40"/>
      <c r="AS830" s="40"/>
      <c r="AT830" s="40"/>
      <c r="AU830" s="40"/>
      <c r="AV830" s="40"/>
      <c r="AW830" s="40"/>
      <c r="AX830" s="40"/>
      <c r="AY830" s="40"/>
      <c r="AZ830" s="40"/>
      <c r="BA830" s="40"/>
      <c r="BB830" s="40"/>
      <c r="BC830" s="40"/>
      <c r="BD830" s="40"/>
      <c r="BE830" s="40"/>
      <c r="BF830" s="40"/>
      <c r="BG830" s="40"/>
      <c r="BH830" s="40"/>
      <c r="BI830" s="40"/>
      <c r="BJ830" s="40"/>
      <c r="BK830" s="40"/>
      <c r="BL830" s="40"/>
      <c r="BM830" s="40"/>
      <c r="BN830" s="40"/>
      <c r="BO830" s="40"/>
      <c r="BP830" s="40"/>
      <c r="BQ830" s="40"/>
    </row>
    <row r="831" spans="1:69" s="41" customFormat="1" ht="21" customHeight="1" thickBot="1" x14ac:dyDescent="0.55000000000000004">
      <c r="A831" s="301"/>
      <c r="B831" s="300"/>
      <c r="C831" s="290"/>
      <c r="D831" s="300"/>
      <c r="E831" s="300"/>
      <c r="F831" s="300"/>
      <c r="G831" s="300"/>
      <c r="H831" s="290"/>
      <c r="I831" s="300"/>
      <c r="J831" s="300"/>
      <c r="K831" s="300"/>
      <c r="L831" s="300"/>
      <c r="M831" s="300"/>
      <c r="N831" s="30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c r="AQ831" s="40"/>
      <c r="AR831" s="40"/>
      <c r="AS831" s="40"/>
      <c r="AT831" s="40"/>
      <c r="AU831" s="40"/>
      <c r="AV831" s="40"/>
      <c r="AW831" s="40"/>
      <c r="AX831" s="40"/>
      <c r="AY831" s="40"/>
      <c r="AZ831" s="40"/>
      <c r="BA831" s="40"/>
      <c r="BB831" s="40"/>
      <c r="BC831" s="40"/>
      <c r="BD831" s="40"/>
      <c r="BE831" s="40"/>
      <c r="BF831" s="40"/>
      <c r="BG831" s="40"/>
      <c r="BH831" s="40"/>
      <c r="BI831" s="40"/>
      <c r="BJ831" s="40"/>
      <c r="BK831" s="40"/>
      <c r="BL831" s="40"/>
      <c r="BM831" s="40"/>
      <c r="BN831" s="40"/>
      <c r="BO831" s="40"/>
      <c r="BP831" s="40"/>
      <c r="BQ831" s="40"/>
    </row>
    <row r="832" spans="1:69" s="41" customFormat="1" ht="21" customHeight="1" thickBot="1" x14ac:dyDescent="0.55000000000000004">
      <c r="A832" s="301"/>
      <c r="B832" s="300"/>
      <c r="C832" s="290"/>
      <c r="D832" s="300"/>
      <c r="E832" s="300"/>
      <c r="F832" s="300"/>
      <c r="G832" s="300"/>
      <c r="H832" s="290"/>
      <c r="I832" s="300"/>
      <c r="J832" s="300"/>
      <c r="K832" s="300"/>
      <c r="L832" s="300"/>
      <c r="M832" s="300"/>
      <c r="N832" s="30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c r="AQ832" s="40"/>
      <c r="AR832" s="40"/>
      <c r="AS832" s="40"/>
      <c r="AT832" s="40"/>
      <c r="AU832" s="40"/>
      <c r="AV832" s="40"/>
      <c r="AW832" s="40"/>
      <c r="AX832" s="40"/>
      <c r="AY832" s="40"/>
      <c r="AZ832" s="40"/>
      <c r="BA832" s="40"/>
      <c r="BB832" s="40"/>
      <c r="BC832" s="40"/>
      <c r="BD832" s="40"/>
      <c r="BE832" s="40"/>
      <c r="BF832" s="40"/>
      <c r="BG832" s="40"/>
      <c r="BH832" s="40"/>
      <c r="BI832" s="40"/>
      <c r="BJ832" s="40"/>
      <c r="BK832" s="40"/>
      <c r="BL832" s="40"/>
      <c r="BM832" s="40"/>
      <c r="BN832" s="40"/>
      <c r="BO832" s="40"/>
      <c r="BP832" s="40"/>
      <c r="BQ832" s="40"/>
    </row>
    <row r="833" spans="1:69" s="41" customFormat="1" ht="21" customHeight="1" thickBot="1" x14ac:dyDescent="0.55000000000000004">
      <c r="A833" s="301"/>
      <c r="B833" s="300"/>
      <c r="C833" s="290"/>
      <c r="D833" s="300"/>
      <c r="E833" s="300"/>
      <c r="F833" s="300"/>
      <c r="G833" s="300"/>
      <c r="H833" s="290"/>
      <c r="I833" s="300"/>
      <c r="J833" s="300"/>
      <c r="K833" s="300"/>
      <c r="L833" s="300"/>
      <c r="M833" s="300"/>
      <c r="N833" s="30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c r="AQ833" s="40"/>
      <c r="AR833" s="40"/>
      <c r="AS833" s="40"/>
      <c r="AT833" s="40"/>
      <c r="AU833" s="40"/>
      <c r="AV833" s="40"/>
      <c r="AW833" s="40"/>
      <c r="AX833" s="40"/>
      <c r="AY833" s="40"/>
      <c r="AZ833" s="40"/>
      <c r="BA833" s="40"/>
      <c r="BB833" s="40"/>
      <c r="BC833" s="40"/>
      <c r="BD833" s="40"/>
      <c r="BE833" s="40"/>
      <c r="BF833" s="40"/>
      <c r="BG833" s="40"/>
      <c r="BH833" s="40"/>
      <c r="BI833" s="40"/>
      <c r="BJ833" s="40"/>
      <c r="BK833" s="40"/>
      <c r="BL833" s="40"/>
      <c r="BM833" s="40"/>
      <c r="BN833" s="40"/>
      <c r="BO833" s="40"/>
      <c r="BP833" s="40"/>
      <c r="BQ833" s="40"/>
    </row>
    <row r="834" spans="1:69" s="41" customFormat="1" ht="21" customHeight="1" thickBot="1" x14ac:dyDescent="0.55000000000000004">
      <c r="A834" s="299"/>
      <c r="B834" s="300"/>
      <c r="C834" s="290"/>
      <c r="D834" s="300"/>
      <c r="E834" s="300"/>
      <c r="F834" s="300"/>
      <c r="G834" s="300"/>
      <c r="H834" s="290"/>
      <c r="I834" s="300"/>
      <c r="J834" s="300"/>
      <c r="K834" s="300"/>
      <c r="L834" s="300"/>
      <c r="M834" s="300"/>
      <c r="N834" s="30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c r="AP834" s="40"/>
      <c r="AQ834" s="40"/>
      <c r="AR834" s="40"/>
      <c r="AS834" s="40"/>
      <c r="AT834" s="40"/>
      <c r="AU834" s="40"/>
      <c r="AV834" s="40"/>
      <c r="AW834" s="40"/>
      <c r="AX834" s="40"/>
      <c r="AY834" s="40"/>
      <c r="AZ834" s="40"/>
      <c r="BA834" s="40"/>
      <c r="BB834" s="40"/>
      <c r="BC834" s="40"/>
      <c r="BD834" s="40"/>
      <c r="BE834" s="40"/>
      <c r="BF834" s="40"/>
      <c r="BG834" s="40"/>
      <c r="BH834" s="40"/>
      <c r="BI834" s="40"/>
      <c r="BJ834" s="40"/>
      <c r="BK834" s="40"/>
      <c r="BL834" s="40"/>
      <c r="BM834" s="40"/>
      <c r="BN834" s="40"/>
      <c r="BO834" s="40"/>
      <c r="BP834" s="40"/>
      <c r="BQ834" s="40"/>
    </row>
    <row r="835" spans="1:69" s="41" customFormat="1" ht="21" customHeight="1" thickBot="1" x14ac:dyDescent="0.55000000000000004">
      <c r="A835" s="291" t="s">
        <v>1284</v>
      </c>
      <c r="B835" s="297"/>
      <c r="C835" s="290"/>
      <c r="D835" s="292"/>
      <c r="E835" s="292"/>
      <c r="F835" s="292"/>
      <c r="G835" s="292"/>
      <c r="H835" s="290"/>
      <c r="I835" s="292"/>
      <c r="J835" s="292"/>
      <c r="K835" s="292"/>
      <c r="L835" s="292"/>
      <c r="M835" s="292"/>
      <c r="N835" s="292"/>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c r="AQ835" s="40"/>
      <c r="AR835" s="40"/>
      <c r="AS835" s="40"/>
      <c r="AT835" s="40"/>
      <c r="AU835" s="40"/>
      <c r="AV835" s="40"/>
      <c r="AW835" s="40"/>
      <c r="AX835" s="40"/>
      <c r="AY835" s="40"/>
      <c r="AZ835" s="40"/>
      <c r="BA835" s="40"/>
      <c r="BB835" s="40"/>
      <c r="BC835" s="40"/>
      <c r="BD835" s="40"/>
      <c r="BE835" s="40"/>
      <c r="BF835" s="40"/>
      <c r="BG835" s="40"/>
      <c r="BH835" s="40"/>
      <c r="BI835" s="40"/>
      <c r="BJ835" s="40"/>
      <c r="BK835" s="40"/>
      <c r="BL835" s="40"/>
      <c r="BM835" s="40"/>
      <c r="BN835" s="40"/>
      <c r="BO835" s="40"/>
      <c r="BP835" s="40"/>
      <c r="BQ835" s="40"/>
    </row>
    <row r="836" spans="1:69" s="41" customFormat="1" ht="21" customHeight="1" thickBot="1" x14ac:dyDescent="0.55000000000000004">
      <c r="A836" s="291" t="s">
        <v>1285</v>
      </c>
      <c r="B836" s="292">
        <v>95</v>
      </c>
      <c r="C836" s="290"/>
      <c r="D836" s="292">
        <v>41</v>
      </c>
      <c r="E836" s="292">
        <v>26</v>
      </c>
      <c r="F836" s="292">
        <v>22</v>
      </c>
      <c r="G836" s="292">
        <v>5</v>
      </c>
      <c r="H836" s="290"/>
      <c r="I836" s="292">
        <v>10</v>
      </c>
      <c r="J836" s="292">
        <v>17</v>
      </c>
      <c r="K836" s="292">
        <v>13</v>
      </c>
      <c r="L836" s="292">
        <v>39</v>
      </c>
      <c r="M836" s="292">
        <v>7</v>
      </c>
      <c r="N836" s="292">
        <v>9</v>
      </c>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c r="AP836" s="40"/>
      <c r="AQ836" s="40"/>
      <c r="AR836" s="40"/>
      <c r="AS836" s="40"/>
      <c r="AT836" s="40"/>
      <c r="AU836" s="40"/>
      <c r="AV836" s="40"/>
      <c r="AW836" s="40"/>
      <c r="AX836" s="40"/>
      <c r="AY836" s="40"/>
      <c r="AZ836" s="40"/>
      <c r="BA836" s="40"/>
      <c r="BB836" s="40"/>
      <c r="BC836" s="40"/>
      <c r="BD836" s="40"/>
      <c r="BE836" s="40"/>
      <c r="BF836" s="40"/>
      <c r="BG836" s="40"/>
      <c r="BH836" s="40"/>
      <c r="BI836" s="40"/>
      <c r="BJ836" s="40"/>
      <c r="BK836" s="40"/>
      <c r="BL836" s="40"/>
      <c r="BM836" s="40"/>
      <c r="BN836" s="40"/>
      <c r="BO836" s="40"/>
      <c r="BP836" s="40"/>
      <c r="BQ836" s="40"/>
    </row>
    <row r="837" spans="1:69" s="41" customFormat="1" ht="21" customHeight="1" thickBot="1" x14ac:dyDescent="0.55000000000000004">
      <c r="A837" s="291" t="s">
        <v>625</v>
      </c>
      <c r="B837" s="293">
        <v>6183207610</v>
      </c>
      <c r="C837" s="284"/>
      <c r="D837" s="293">
        <v>1124397678</v>
      </c>
      <c r="E837" s="293">
        <v>2206339316</v>
      </c>
      <c r="F837" s="293">
        <v>2740248763</v>
      </c>
      <c r="G837" s="293">
        <v>83706024</v>
      </c>
      <c r="H837" s="284"/>
      <c r="I837" s="293">
        <v>450858824</v>
      </c>
      <c r="J837" s="293">
        <v>925862965</v>
      </c>
      <c r="K837" s="293">
        <v>556738641</v>
      </c>
      <c r="L837" s="293">
        <v>643564175</v>
      </c>
      <c r="M837" s="293">
        <v>1811287221</v>
      </c>
      <c r="N837" s="293">
        <v>1794895784</v>
      </c>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c r="AP837" s="40"/>
      <c r="AQ837" s="40"/>
      <c r="AR837" s="40"/>
      <c r="AS837" s="40"/>
      <c r="AT837" s="40"/>
      <c r="AU837" s="40"/>
      <c r="AV837" s="40"/>
      <c r="AW837" s="40"/>
      <c r="AX837" s="40"/>
      <c r="AY837" s="40"/>
      <c r="AZ837" s="40"/>
      <c r="BA837" s="40"/>
      <c r="BB837" s="40"/>
      <c r="BC837" s="40"/>
      <c r="BD837" s="40"/>
      <c r="BE837" s="40"/>
      <c r="BF837" s="40"/>
      <c r="BG837" s="40"/>
      <c r="BH837" s="40"/>
      <c r="BI837" s="40"/>
      <c r="BJ837" s="40"/>
      <c r="BK837" s="40"/>
      <c r="BL837" s="40"/>
      <c r="BM837" s="40"/>
      <c r="BN837" s="40"/>
      <c r="BO837" s="40"/>
      <c r="BP837" s="40"/>
      <c r="BQ837" s="40"/>
    </row>
    <row r="838" spans="1:69" s="41" customFormat="1" ht="21" customHeight="1" thickBot="1" x14ac:dyDescent="0.55000000000000004">
      <c r="A838" s="291" t="s">
        <v>626</v>
      </c>
      <c r="B838" s="294">
        <v>0.80161186196268241</v>
      </c>
      <c r="C838" s="288"/>
      <c r="D838" s="294">
        <v>0.91413499867849335</v>
      </c>
      <c r="E838" s="294">
        <v>0.87870939477605781</v>
      </c>
      <c r="F838" s="294">
        <v>0.83804146725429984</v>
      </c>
      <c r="G838" s="294">
        <v>0.12573534392241048</v>
      </c>
      <c r="H838" s="288"/>
      <c r="I838" s="294">
        <v>0.41296557524787325</v>
      </c>
      <c r="J838" s="294">
        <v>0.91349973269764861</v>
      </c>
      <c r="K838" s="294">
        <v>0.78218464485408457</v>
      </c>
      <c r="L838" s="294">
        <v>0.69163621378692619</v>
      </c>
      <c r="M838" s="294">
        <v>0.9044737989107301</v>
      </c>
      <c r="N838" s="294">
        <v>0.91817948777254454</v>
      </c>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c r="AQ838" s="40"/>
      <c r="AR838" s="40"/>
      <c r="AS838" s="40"/>
      <c r="AT838" s="40"/>
      <c r="AU838" s="40"/>
      <c r="AV838" s="40"/>
      <c r="AW838" s="40"/>
      <c r="AX838" s="40"/>
      <c r="AY838" s="40"/>
      <c r="AZ838" s="40"/>
      <c r="BA838" s="40"/>
      <c r="BB838" s="40"/>
      <c r="BC838" s="40"/>
      <c r="BD838" s="40"/>
      <c r="BE838" s="40"/>
      <c r="BF838" s="40"/>
      <c r="BG838" s="40"/>
      <c r="BH838" s="40"/>
      <c r="BI838" s="40"/>
      <c r="BJ838" s="40"/>
      <c r="BK838" s="40"/>
      <c r="BL838" s="40"/>
      <c r="BM838" s="40"/>
      <c r="BN838" s="40"/>
      <c r="BO838" s="40"/>
      <c r="BP838" s="40"/>
      <c r="BQ838" s="40"/>
    </row>
    <row r="839" spans="1:69" s="41" customFormat="1" ht="21" customHeight="1" thickBot="1" x14ac:dyDescent="0.55000000000000004">
      <c r="A839" s="282" t="s">
        <v>1276</v>
      </c>
      <c r="B839" s="289">
        <v>0</v>
      </c>
      <c r="C839" s="290"/>
      <c r="D839" s="302">
        <v>0</v>
      </c>
      <c r="E839" s="302">
        <v>0</v>
      </c>
      <c r="F839" s="302">
        <v>0</v>
      </c>
      <c r="G839" s="303">
        <v>0</v>
      </c>
      <c r="H839" s="304"/>
      <c r="I839" s="302">
        <v>0</v>
      </c>
      <c r="J839" s="302">
        <v>0</v>
      </c>
      <c r="K839" s="302">
        <v>0</v>
      </c>
      <c r="L839" s="302">
        <v>0</v>
      </c>
      <c r="M839" s="302">
        <v>0</v>
      </c>
      <c r="N839" s="302">
        <v>0</v>
      </c>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c r="AV839" s="40"/>
      <c r="AW839" s="40"/>
      <c r="AX839" s="40"/>
      <c r="AY839" s="40"/>
      <c r="AZ839" s="40"/>
      <c r="BA839" s="40"/>
      <c r="BB839" s="40"/>
      <c r="BC839" s="40"/>
      <c r="BD839" s="40"/>
      <c r="BE839" s="40"/>
      <c r="BF839" s="40"/>
      <c r="BG839" s="40"/>
      <c r="BH839" s="40"/>
      <c r="BI839" s="40"/>
      <c r="BJ839" s="40"/>
      <c r="BK839" s="40"/>
      <c r="BL839" s="40"/>
      <c r="BM839" s="40"/>
      <c r="BN839" s="40"/>
      <c r="BO839" s="40"/>
      <c r="BP839" s="40"/>
      <c r="BQ839" s="40"/>
    </row>
    <row r="840" spans="1:69" s="41" customFormat="1" ht="21" customHeight="1" thickBot="1" x14ac:dyDescent="0.55000000000000004">
      <c r="A840" s="282" t="s">
        <v>1286</v>
      </c>
      <c r="B840" s="289">
        <v>38</v>
      </c>
      <c r="C840" s="290"/>
      <c r="D840" s="302">
        <v>15</v>
      </c>
      <c r="E840" s="302">
        <v>11</v>
      </c>
      <c r="F840" s="302">
        <v>10</v>
      </c>
      <c r="G840" s="303">
        <v>1</v>
      </c>
      <c r="H840" s="304"/>
      <c r="I840" s="302">
        <v>6</v>
      </c>
      <c r="J840" s="302">
        <v>8</v>
      </c>
      <c r="K840" s="302">
        <v>5</v>
      </c>
      <c r="L840" s="302">
        <v>15</v>
      </c>
      <c r="M840" s="302">
        <v>1</v>
      </c>
      <c r="N840" s="302">
        <v>3</v>
      </c>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c r="AQ840" s="40"/>
      <c r="AR840" s="40"/>
      <c r="AS840" s="40"/>
      <c r="AT840" s="40"/>
      <c r="AU840" s="40"/>
      <c r="AV840" s="40"/>
      <c r="AW840" s="40"/>
      <c r="AX840" s="40"/>
      <c r="AY840" s="40"/>
      <c r="AZ840" s="40"/>
      <c r="BA840" s="40"/>
      <c r="BB840" s="40"/>
      <c r="BC840" s="40"/>
      <c r="BD840" s="40"/>
      <c r="BE840" s="40"/>
      <c r="BF840" s="40"/>
      <c r="BG840" s="40"/>
      <c r="BH840" s="40"/>
      <c r="BI840" s="40"/>
      <c r="BJ840" s="40"/>
      <c r="BK840" s="40"/>
      <c r="BL840" s="40"/>
      <c r="BM840" s="40"/>
      <c r="BN840" s="40"/>
      <c r="BO840" s="40"/>
      <c r="BP840" s="40"/>
      <c r="BQ840" s="40"/>
    </row>
    <row r="841" spans="1:69" s="41" customFormat="1" ht="21" customHeight="1" thickBot="1" x14ac:dyDescent="0.55000000000000004">
      <c r="A841" s="291" t="s">
        <v>1287</v>
      </c>
      <c r="B841" s="292">
        <v>57</v>
      </c>
      <c r="C841" s="290"/>
      <c r="D841" s="292">
        <v>26</v>
      </c>
      <c r="E841" s="292">
        <v>15</v>
      </c>
      <c r="F841" s="292">
        <v>12</v>
      </c>
      <c r="G841" s="292">
        <v>4</v>
      </c>
      <c r="H841" s="290"/>
      <c r="I841" s="292">
        <v>4</v>
      </c>
      <c r="J841" s="292">
        <v>9</v>
      </c>
      <c r="K841" s="292">
        <v>8</v>
      </c>
      <c r="L841" s="292">
        <v>24</v>
      </c>
      <c r="M841" s="292">
        <v>6</v>
      </c>
      <c r="N841" s="292">
        <v>6</v>
      </c>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c r="AQ841" s="40"/>
      <c r="AR841" s="40"/>
      <c r="AS841" s="40"/>
      <c r="AT841" s="40"/>
      <c r="AU841" s="40"/>
      <c r="AV841" s="40"/>
      <c r="AW841" s="40"/>
      <c r="AX841" s="40"/>
      <c r="AY841" s="40"/>
      <c r="AZ841" s="40"/>
      <c r="BA841" s="40"/>
      <c r="BB841" s="40"/>
      <c r="BC841" s="40"/>
      <c r="BD841" s="40"/>
      <c r="BE841" s="40"/>
      <c r="BF841" s="40"/>
      <c r="BG841" s="40"/>
      <c r="BH841" s="40"/>
      <c r="BI841" s="40"/>
      <c r="BJ841" s="40"/>
      <c r="BK841" s="40"/>
      <c r="BL841" s="40"/>
      <c r="BM841" s="40"/>
      <c r="BN841" s="40"/>
      <c r="BO841" s="40"/>
      <c r="BP841" s="40"/>
      <c r="BQ841" s="40"/>
    </row>
    <row r="842" spans="1:69" s="41" customFormat="1" ht="21" customHeight="1" thickBot="1" x14ac:dyDescent="0.55000000000000004">
      <c r="A842" s="291" t="s">
        <v>625</v>
      </c>
      <c r="B842" s="293">
        <v>4618523656</v>
      </c>
      <c r="C842" s="284"/>
      <c r="D842" s="293">
        <v>541328704</v>
      </c>
      <c r="E842" s="293">
        <v>1787850922</v>
      </c>
      <c r="F842" s="293">
        <v>2217168583</v>
      </c>
      <c r="G842" s="293">
        <v>72175447</v>
      </c>
      <c r="H842" s="284"/>
      <c r="I842" s="293">
        <v>108935218</v>
      </c>
      <c r="J842" s="293">
        <v>166561996</v>
      </c>
      <c r="K842" s="293">
        <v>494597628</v>
      </c>
      <c r="L842" s="293">
        <v>510614507</v>
      </c>
      <c r="M842" s="293">
        <v>1782678506</v>
      </c>
      <c r="N842" s="293">
        <v>1555135801</v>
      </c>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c r="AP842" s="40"/>
      <c r="AQ842" s="40"/>
      <c r="AR842" s="40"/>
      <c r="AS842" s="40"/>
      <c r="AT842" s="40"/>
      <c r="AU842" s="40"/>
      <c r="AV842" s="40"/>
      <c r="AW842" s="40"/>
      <c r="AX842" s="40"/>
      <c r="AY842" s="40"/>
      <c r="AZ842" s="40"/>
      <c r="BA842" s="40"/>
      <c r="BB842" s="40"/>
      <c r="BC842" s="40"/>
      <c r="BD842" s="40"/>
      <c r="BE842" s="40"/>
      <c r="BF842" s="40"/>
      <c r="BG842" s="40"/>
      <c r="BH842" s="40"/>
      <c r="BI842" s="40"/>
      <c r="BJ842" s="40"/>
      <c r="BK842" s="40"/>
      <c r="BL842" s="40"/>
      <c r="BM842" s="40"/>
      <c r="BN842" s="40"/>
      <c r="BO842" s="40"/>
      <c r="BP842" s="40"/>
      <c r="BQ842" s="40"/>
    </row>
    <row r="843" spans="1:69" s="41" customFormat="1" ht="21" customHeight="1" thickBot="1" x14ac:dyDescent="0.55000000000000004">
      <c r="A843" s="291" t="s">
        <v>626</v>
      </c>
      <c r="B843" s="294">
        <v>0.59876096371359844</v>
      </c>
      <c r="C843" s="288"/>
      <c r="D843" s="294">
        <v>0.44010008540383211</v>
      </c>
      <c r="E843" s="294">
        <v>0.71203979833373776</v>
      </c>
      <c r="F843" s="294">
        <v>0.6780695378959859</v>
      </c>
      <c r="G843" s="294">
        <v>0.10841519185403801</v>
      </c>
      <c r="H843" s="288"/>
      <c r="I843" s="294">
        <v>9.9779559745563448E-2</v>
      </c>
      <c r="J843" s="294">
        <v>0.16433786054244737</v>
      </c>
      <c r="K843" s="294">
        <v>0.69488022118955572</v>
      </c>
      <c r="L843" s="294">
        <v>0.54875566112137597</v>
      </c>
      <c r="M843" s="294">
        <v>0.8901879182188106</v>
      </c>
      <c r="N843" s="294">
        <v>0.79553019507171885</v>
      </c>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c r="AP843" s="40"/>
      <c r="AQ843" s="40"/>
      <c r="AR843" s="40"/>
      <c r="AS843" s="40"/>
      <c r="AT843" s="40"/>
      <c r="AU843" s="40"/>
      <c r="AV843" s="40"/>
      <c r="AW843" s="40"/>
      <c r="AX843" s="40"/>
      <c r="AY843" s="40"/>
      <c r="AZ843" s="40"/>
      <c r="BA843" s="40"/>
      <c r="BB843" s="40"/>
      <c r="BC843" s="40"/>
      <c r="BD843" s="40"/>
      <c r="BE843" s="40"/>
      <c r="BF843" s="40"/>
      <c r="BG843" s="40"/>
      <c r="BH843" s="40"/>
      <c r="BI843" s="40"/>
      <c r="BJ843" s="40"/>
      <c r="BK843" s="40"/>
      <c r="BL843" s="40"/>
      <c r="BM843" s="40"/>
      <c r="BN843" s="40"/>
      <c r="BO843" s="40"/>
      <c r="BP843" s="40"/>
      <c r="BQ843" s="40"/>
    </row>
    <row r="844" spans="1:69" s="41" customFormat="1" ht="21" customHeight="1" thickBot="1" x14ac:dyDescent="0.55000000000000004">
      <c r="A844" s="282" t="s">
        <v>1248</v>
      </c>
      <c r="B844" s="289">
        <v>41</v>
      </c>
      <c r="C844" s="290"/>
      <c r="D844" s="302">
        <v>26</v>
      </c>
      <c r="E844" s="302">
        <v>10</v>
      </c>
      <c r="F844" s="302">
        <v>5</v>
      </c>
      <c r="G844" s="303">
        <v>0</v>
      </c>
      <c r="H844" s="304"/>
      <c r="I844" s="302">
        <v>1</v>
      </c>
      <c r="J844" s="302">
        <v>9</v>
      </c>
      <c r="K844" s="302">
        <v>3</v>
      </c>
      <c r="L844" s="302">
        <v>21</v>
      </c>
      <c r="M844" s="302">
        <v>3</v>
      </c>
      <c r="N844" s="302">
        <v>4</v>
      </c>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c r="AP844" s="40"/>
      <c r="AQ844" s="40"/>
      <c r="AR844" s="40"/>
      <c r="AS844" s="40"/>
      <c r="AT844" s="40"/>
      <c r="AU844" s="40"/>
      <c r="AV844" s="40"/>
      <c r="AW844" s="40"/>
      <c r="AX844" s="40"/>
      <c r="AY844" s="40"/>
      <c r="AZ844" s="40"/>
      <c r="BA844" s="40"/>
      <c r="BB844" s="40"/>
      <c r="BC844" s="40"/>
      <c r="BD844" s="40"/>
      <c r="BE844" s="40"/>
      <c r="BF844" s="40"/>
      <c r="BG844" s="40"/>
      <c r="BH844" s="40"/>
      <c r="BI844" s="40"/>
      <c r="BJ844" s="40"/>
      <c r="BK844" s="40"/>
      <c r="BL844" s="40"/>
      <c r="BM844" s="40"/>
      <c r="BN844" s="40"/>
      <c r="BO844" s="40"/>
      <c r="BP844" s="40"/>
      <c r="BQ844" s="40"/>
    </row>
    <row r="845" spans="1:69" s="41" customFormat="1" ht="21" customHeight="1" thickBot="1" x14ac:dyDescent="0.55000000000000004">
      <c r="A845" s="282" t="s">
        <v>1249</v>
      </c>
      <c r="B845" s="289">
        <v>37</v>
      </c>
      <c r="C845" s="290"/>
      <c r="D845" s="302">
        <v>13</v>
      </c>
      <c r="E845" s="302">
        <v>10</v>
      </c>
      <c r="F845" s="302">
        <v>11</v>
      </c>
      <c r="G845" s="303">
        <v>3</v>
      </c>
      <c r="H845" s="304"/>
      <c r="I845" s="302">
        <v>4</v>
      </c>
      <c r="J845" s="302">
        <v>5</v>
      </c>
      <c r="K845" s="302">
        <v>7</v>
      </c>
      <c r="L845" s="302">
        <v>12</v>
      </c>
      <c r="M845" s="302">
        <v>4</v>
      </c>
      <c r="N845" s="302">
        <v>5</v>
      </c>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c r="AP845" s="40"/>
      <c r="AQ845" s="40"/>
      <c r="AR845" s="40"/>
      <c r="AS845" s="40"/>
      <c r="AT845" s="40"/>
      <c r="AU845" s="40"/>
      <c r="AV845" s="40"/>
      <c r="AW845" s="40"/>
      <c r="AX845" s="40"/>
      <c r="AY845" s="40"/>
      <c r="AZ845" s="40"/>
      <c r="BA845" s="40"/>
      <c r="BB845" s="40"/>
      <c r="BC845" s="40"/>
      <c r="BD845" s="40"/>
      <c r="BE845" s="40"/>
      <c r="BF845" s="40"/>
      <c r="BG845" s="40"/>
      <c r="BH845" s="40"/>
      <c r="BI845" s="40"/>
      <c r="BJ845" s="40"/>
      <c r="BK845" s="40"/>
      <c r="BL845" s="40"/>
      <c r="BM845" s="40"/>
      <c r="BN845" s="40"/>
      <c r="BO845" s="40"/>
      <c r="BP845" s="40"/>
      <c r="BQ845" s="40"/>
    </row>
    <row r="846" spans="1:69" s="41" customFormat="1" ht="21" customHeight="1" thickBot="1" x14ac:dyDescent="0.55000000000000004">
      <c r="A846" s="282" t="s">
        <v>1250</v>
      </c>
      <c r="B846" s="289">
        <v>7</v>
      </c>
      <c r="C846" s="290"/>
      <c r="D846" s="302">
        <v>6</v>
      </c>
      <c r="E846" s="302">
        <v>0</v>
      </c>
      <c r="F846" s="302">
        <v>1</v>
      </c>
      <c r="G846" s="303">
        <v>0</v>
      </c>
      <c r="H846" s="304"/>
      <c r="I846" s="302">
        <v>0</v>
      </c>
      <c r="J846" s="302">
        <v>0</v>
      </c>
      <c r="K846" s="302">
        <v>1</v>
      </c>
      <c r="L846" s="302">
        <v>6</v>
      </c>
      <c r="M846" s="302">
        <v>0</v>
      </c>
      <c r="N846" s="302">
        <v>0</v>
      </c>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c r="AP846" s="40"/>
      <c r="AQ846" s="40"/>
      <c r="AR846" s="40"/>
      <c r="AS846" s="40"/>
      <c r="AT846" s="40"/>
      <c r="AU846" s="40"/>
      <c r="AV846" s="40"/>
      <c r="AW846" s="40"/>
      <c r="AX846" s="40"/>
      <c r="AY846" s="40"/>
      <c r="AZ846" s="40"/>
      <c r="BA846" s="40"/>
      <c r="BB846" s="40"/>
      <c r="BC846" s="40"/>
      <c r="BD846" s="40"/>
      <c r="BE846" s="40"/>
      <c r="BF846" s="40"/>
      <c r="BG846" s="40"/>
      <c r="BH846" s="40"/>
      <c r="BI846" s="40"/>
      <c r="BJ846" s="40"/>
      <c r="BK846" s="40"/>
      <c r="BL846" s="40"/>
      <c r="BM846" s="40"/>
      <c r="BN846" s="40"/>
      <c r="BO846" s="40"/>
      <c r="BP846" s="40"/>
      <c r="BQ846" s="40"/>
    </row>
    <row r="847" spans="1:69" s="41" customFormat="1" ht="21" customHeight="1" thickBot="1" x14ac:dyDescent="0.55000000000000004">
      <c r="A847" s="282" t="s">
        <v>1251</v>
      </c>
      <c r="B847" s="289">
        <v>43</v>
      </c>
      <c r="C847" s="290"/>
      <c r="D847" s="302">
        <v>26</v>
      </c>
      <c r="E847" s="302">
        <v>13</v>
      </c>
      <c r="F847" s="302">
        <v>4</v>
      </c>
      <c r="G847" s="303">
        <v>0</v>
      </c>
      <c r="H847" s="304"/>
      <c r="I847" s="302">
        <v>1</v>
      </c>
      <c r="J847" s="302">
        <v>8</v>
      </c>
      <c r="K847" s="302">
        <v>4</v>
      </c>
      <c r="L847" s="302">
        <v>24</v>
      </c>
      <c r="M847" s="302">
        <v>2</v>
      </c>
      <c r="N847" s="302">
        <v>4</v>
      </c>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c r="AP847" s="40"/>
      <c r="AQ847" s="40"/>
      <c r="AR847" s="40"/>
      <c r="AS847" s="40"/>
      <c r="AT847" s="40"/>
      <c r="AU847" s="40"/>
      <c r="AV847" s="40"/>
      <c r="AW847" s="40"/>
      <c r="AX847" s="40"/>
      <c r="AY847" s="40"/>
      <c r="AZ847" s="40"/>
      <c r="BA847" s="40"/>
      <c r="BB847" s="40"/>
      <c r="BC847" s="40"/>
      <c r="BD847" s="40"/>
      <c r="BE847" s="40"/>
      <c r="BF847" s="40"/>
      <c r="BG847" s="40"/>
      <c r="BH847" s="40"/>
      <c r="BI847" s="40"/>
      <c r="BJ847" s="40"/>
      <c r="BK847" s="40"/>
      <c r="BL847" s="40"/>
      <c r="BM847" s="40"/>
      <c r="BN847" s="40"/>
      <c r="BO847" s="40"/>
      <c r="BP847" s="40"/>
      <c r="BQ847" s="40"/>
    </row>
    <row r="848" spans="1:69" s="41" customFormat="1" ht="21" customHeight="1" thickBot="1" x14ac:dyDescent="0.55000000000000004">
      <c r="A848" s="282" t="s">
        <v>1252</v>
      </c>
      <c r="B848" s="289">
        <v>28</v>
      </c>
      <c r="C848" s="290"/>
      <c r="D848" s="302">
        <v>11</v>
      </c>
      <c r="E848" s="302">
        <v>9</v>
      </c>
      <c r="F848" s="302">
        <v>8</v>
      </c>
      <c r="G848" s="303">
        <v>0</v>
      </c>
      <c r="H848" s="304"/>
      <c r="I848" s="302">
        <v>1</v>
      </c>
      <c r="J848" s="302">
        <v>6</v>
      </c>
      <c r="K848" s="302">
        <v>4</v>
      </c>
      <c r="L848" s="302">
        <v>12</v>
      </c>
      <c r="M848" s="302">
        <v>4</v>
      </c>
      <c r="N848" s="302">
        <v>1</v>
      </c>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c r="AQ848" s="40"/>
      <c r="AR848" s="40"/>
      <c r="AS848" s="40"/>
      <c r="AT848" s="40"/>
      <c r="AU848" s="40"/>
      <c r="AV848" s="40"/>
      <c r="AW848" s="40"/>
      <c r="AX848" s="40"/>
      <c r="AY848" s="40"/>
      <c r="AZ848" s="40"/>
      <c r="BA848" s="40"/>
      <c r="BB848" s="40"/>
      <c r="BC848" s="40"/>
      <c r="BD848" s="40"/>
      <c r="BE848" s="40"/>
      <c r="BF848" s="40"/>
      <c r="BG848" s="40"/>
      <c r="BH848" s="40"/>
      <c r="BI848" s="40"/>
      <c r="BJ848" s="40"/>
      <c r="BK848" s="40"/>
      <c r="BL848" s="40"/>
      <c r="BM848" s="40"/>
      <c r="BN848" s="40"/>
      <c r="BO848" s="40"/>
      <c r="BP848" s="40"/>
      <c r="BQ848" s="40"/>
    </row>
    <row r="849" spans="1:69" s="41" customFormat="1" ht="21" customHeight="1" thickBot="1" x14ac:dyDescent="0.55000000000000004">
      <c r="A849" s="282" t="s">
        <v>1253</v>
      </c>
      <c r="B849" s="289">
        <v>42</v>
      </c>
      <c r="C849" s="290"/>
      <c r="D849" s="302">
        <v>26</v>
      </c>
      <c r="E849" s="302">
        <v>11</v>
      </c>
      <c r="F849" s="302">
        <v>3</v>
      </c>
      <c r="G849" s="303">
        <v>2</v>
      </c>
      <c r="H849" s="304"/>
      <c r="I849" s="302">
        <v>0</v>
      </c>
      <c r="J849" s="302">
        <v>6</v>
      </c>
      <c r="K849" s="302">
        <v>5</v>
      </c>
      <c r="L849" s="302">
        <v>23</v>
      </c>
      <c r="M849" s="302">
        <v>3</v>
      </c>
      <c r="N849" s="302">
        <v>5</v>
      </c>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c r="AP849" s="40"/>
      <c r="AQ849" s="40"/>
      <c r="AR849" s="40"/>
      <c r="AS849" s="40"/>
      <c r="AT849" s="40"/>
      <c r="AU849" s="40"/>
      <c r="AV849" s="40"/>
      <c r="AW849" s="40"/>
      <c r="AX849" s="40"/>
      <c r="AY849" s="40"/>
      <c r="AZ849" s="40"/>
      <c r="BA849" s="40"/>
      <c r="BB849" s="40"/>
      <c r="BC849" s="40"/>
      <c r="BD849" s="40"/>
      <c r="BE849" s="40"/>
      <c r="BF849" s="40"/>
      <c r="BG849" s="40"/>
      <c r="BH849" s="40"/>
      <c r="BI849" s="40"/>
      <c r="BJ849" s="40"/>
      <c r="BK849" s="40"/>
      <c r="BL849" s="40"/>
      <c r="BM849" s="40"/>
      <c r="BN849" s="40"/>
      <c r="BO849" s="40"/>
      <c r="BP849" s="40"/>
      <c r="BQ849" s="40"/>
    </row>
    <row r="850" spans="1:69" s="41" customFormat="1" ht="21" customHeight="1" thickBot="1" x14ac:dyDescent="0.55000000000000004">
      <c r="A850" s="282" t="s">
        <v>1254</v>
      </c>
      <c r="B850" s="289">
        <v>9</v>
      </c>
      <c r="C850" s="290"/>
      <c r="D850" s="302">
        <v>9</v>
      </c>
      <c r="E850" s="302">
        <v>0</v>
      </c>
      <c r="F850" s="302">
        <v>0</v>
      </c>
      <c r="G850" s="303">
        <v>0</v>
      </c>
      <c r="H850" s="304"/>
      <c r="I850" s="302">
        <v>0</v>
      </c>
      <c r="J850" s="302">
        <v>1</v>
      </c>
      <c r="K850" s="302">
        <v>0</v>
      </c>
      <c r="L850" s="302">
        <v>7</v>
      </c>
      <c r="M850" s="302">
        <v>0</v>
      </c>
      <c r="N850" s="302">
        <v>1</v>
      </c>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c r="AQ850" s="40"/>
      <c r="AR850" s="40"/>
      <c r="AS850" s="40"/>
      <c r="AT850" s="40"/>
      <c r="AU850" s="40"/>
      <c r="AV850" s="40"/>
      <c r="AW850" s="40"/>
      <c r="AX850" s="40"/>
      <c r="AY850" s="40"/>
      <c r="AZ850" s="40"/>
      <c r="BA850" s="40"/>
      <c r="BB850" s="40"/>
      <c r="BC850" s="40"/>
      <c r="BD850" s="40"/>
      <c r="BE850" s="40"/>
      <c r="BF850" s="40"/>
      <c r="BG850" s="40"/>
      <c r="BH850" s="40"/>
      <c r="BI850" s="40"/>
      <c r="BJ850" s="40"/>
      <c r="BK850" s="40"/>
      <c r="BL850" s="40"/>
      <c r="BM850" s="40"/>
      <c r="BN850" s="40"/>
      <c r="BO850" s="40"/>
      <c r="BP850" s="40"/>
      <c r="BQ850" s="40"/>
    </row>
    <row r="851" spans="1:69" s="41" customFormat="1" ht="21" customHeight="1" thickBot="1" x14ac:dyDescent="0.55000000000000004">
      <c r="A851" s="282" t="s">
        <v>1255</v>
      </c>
      <c r="B851" s="289">
        <v>49</v>
      </c>
      <c r="C851" s="290"/>
      <c r="D851" s="302">
        <v>26</v>
      </c>
      <c r="E851" s="302">
        <v>13</v>
      </c>
      <c r="F851" s="302">
        <v>8</v>
      </c>
      <c r="G851" s="303">
        <v>2</v>
      </c>
      <c r="H851" s="304"/>
      <c r="I851" s="302">
        <v>1</v>
      </c>
      <c r="J851" s="302">
        <v>9</v>
      </c>
      <c r="K851" s="302">
        <v>7</v>
      </c>
      <c r="L851" s="302">
        <v>22</v>
      </c>
      <c r="M851" s="302">
        <v>5</v>
      </c>
      <c r="N851" s="302">
        <v>5</v>
      </c>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c r="AP851" s="40"/>
      <c r="AQ851" s="40"/>
      <c r="AR851" s="40"/>
      <c r="AS851" s="40"/>
      <c r="AT851" s="40"/>
      <c r="AU851" s="40"/>
      <c r="AV851" s="40"/>
      <c r="AW851" s="40"/>
      <c r="AX851" s="40"/>
      <c r="AY851" s="40"/>
      <c r="AZ851" s="40"/>
      <c r="BA851" s="40"/>
      <c r="BB851" s="40"/>
      <c r="BC851" s="40"/>
      <c r="BD851" s="40"/>
      <c r="BE851" s="40"/>
      <c r="BF851" s="40"/>
      <c r="BG851" s="40"/>
      <c r="BH851" s="40"/>
      <c r="BI851" s="40"/>
      <c r="BJ851" s="40"/>
      <c r="BK851" s="40"/>
      <c r="BL851" s="40"/>
      <c r="BM851" s="40"/>
      <c r="BN851" s="40"/>
      <c r="BO851" s="40"/>
      <c r="BP851" s="40"/>
      <c r="BQ851" s="40"/>
    </row>
    <row r="852" spans="1:69" s="41" customFormat="1" ht="21" customHeight="1" thickBot="1" x14ac:dyDescent="0.55000000000000004">
      <c r="A852" s="282" t="s">
        <v>1256</v>
      </c>
      <c r="B852" s="289">
        <v>2</v>
      </c>
      <c r="C852" s="290"/>
      <c r="D852" s="302">
        <v>2</v>
      </c>
      <c r="E852" s="302">
        <v>0</v>
      </c>
      <c r="F852" s="302">
        <v>0</v>
      </c>
      <c r="G852" s="303">
        <v>0</v>
      </c>
      <c r="H852" s="304"/>
      <c r="I852" s="302">
        <v>0</v>
      </c>
      <c r="J852" s="302">
        <v>0</v>
      </c>
      <c r="K852" s="302">
        <v>0</v>
      </c>
      <c r="L852" s="302">
        <v>2</v>
      </c>
      <c r="M852" s="302">
        <v>0</v>
      </c>
      <c r="N852" s="302">
        <v>0</v>
      </c>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c r="AP852" s="40"/>
      <c r="AQ852" s="40"/>
      <c r="AR852" s="40"/>
      <c r="AS852" s="40"/>
      <c r="AT852" s="40"/>
      <c r="AU852" s="40"/>
      <c r="AV852" s="40"/>
      <c r="AW852" s="40"/>
      <c r="AX852" s="40"/>
      <c r="AY852" s="40"/>
      <c r="AZ852" s="40"/>
      <c r="BA852" s="40"/>
      <c r="BB852" s="40"/>
      <c r="BC852" s="40"/>
      <c r="BD852" s="40"/>
      <c r="BE852" s="40"/>
      <c r="BF852" s="40"/>
      <c r="BG852" s="40"/>
      <c r="BH852" s="40"/>
      <c r="BI852" s="40"/>
      <c r="BJ852" s="40"/>
      <c r="BK852" s="40"/>
      <c r="BL852" s="40"/>
      <c r="BM852" s="40"/>
      <c r="BN852" s="40"/>
      <c r="BO852" s="40"/>
      <c r="BP852" s="40"/>
      <c r="BQ852" s="40"/>
    </row>
    <row r="853" spans="1:69" s="41" customFormat="1" ht="21" customHeight="1" thickBot="1" x14ac:dyDescent="0.55000000000000004">
      <c r="A853" s="282" t="s">
        <v>1257</v>
      </c>
      <c r="B853" s="289">
        <v>38</v>
      </c>
      <c r="C853" s="290"/>
      <c r="D853" s="302">
        <v>25</v>
      </c>
      <c r="E853" s="302">
        <v>9</v>
      </c>
      <c r="F853" s="302">
        <v>4</v>
      </c>
      <c r="G853" s="303">
        <v>0</v>
      </c>
      <c r="H853" s="304"/>
      <c r="I853" s="302">
        <v>1</v>
      </c>
      <c r="J853" s="302">
        <v>7</v>
      </c>
      <c r="K853" s="302">
        <v>2</v>
      </c>
      <c r="L853" s="302">
        <v>23</v>
      </c>
      <c r="M853" s="302">
        <v>2</v>
      </c>
      <c r="N853" s="302">
        <v>3</v>
      </c>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c r="AP853" s="40"/>
      <c r="AQ853" s="40"/>
      <c r="AR853" s="40"/>
      <c r="AS853" s="40"/>
      <c r="AT853" s="40"/>
      <c r="AU853" s="40"/>
      <c r="AV853" s="40"/>
      <c r="AW853" s="40"/>
      <c r="AX853" s="40"/>
      <c r="AY853" s="40"/>
      <c r="AZ853" s="40"/>
      <c r="BA853" s="40"/>
      <c r="BB853" s="40"/>
      <c r="BC853" s="40"/>
      <c r="BD853" s="40"/>
      <c r="BE853" s="40"/>
      <c r="BF853" s="40"/>
      <c r="BG853" s="40"/>
      <c r="BH853" s="40"/>
      <c r="BI853" s="40"/>
      <c r="BJ853" s="40"/>
      <c r="BK853" s="40"/>
      <c r="BL853" s="40"/>
      <c r="BM853" s="40"/>
      <c r="BN853" s="40"/>
      <c r="BO853" s="40"/>
      <c r="BP853" s="40"/>
      <c r="BQ853" s="40"/>
    </row>
    <row r="854" spans="1:69" s="41" customFormat="1" ht="21" customHeight="1" thickBot="1" x14ac:dyDescent="0.55000000000000004">
      <c r="A854" s="282" t="s">
        <v>1258</v>
      </c>
      <c r="B854" s="289">
        <v>50</v>
      </c>
      <c r="C854" s="290"/>
      <c r="D854" s="302">
        <v>26</v>
      </c>
      <c r="E854" s="302">
        <v>13</v>
      </c>
      <c r="F854" s="302">
        <v>9</v>
      </c>
      <c r="G854" s="303">
        <v>2</v>
      </c>
      <c r="H854" s="304"/>
      <c r="I854" s="302">
        <v>1</v>
      </c>
      <c r="J854" s="302">
        <v>8</v>
      </c>
      <c r="K854" s="302">
        <v>8</v>
      </c>
      <c r="L854" s="302">
        <v>24</v>
      </c>
      <c r="M854" s="302">
        <v>5</v>
      </c>
      <c r="N854" s="302">
        <v>4</v>
      </c>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c r="AP854" s="40"/>
      <c r="AQ854" s="40"/>
      <c r="AR854" s="40"/>
      <c r="AS854" s="40"/>
      <c r="AT854" s="40"/>
      <c r="AU854" s="40"/>
      <c r="AV854" s="40"/>
      <c r="AW854" s="40"/>
      <c r="AX854" s="40"/>
      <c r="AY854" s="40"/>
      <c r="AZ854" s="40"/>
      <c r="BA854" s="40"/>
      <c r="BB854" s="40"/>
      <c r="BC854" s="40"/>
      <c r="BD854" s="40"/>
      <c r="BE854" s="40"/>
      <c r="BF854" s="40"/>
      <c r="BG854" s="40"/>
      <c r="BH854" s="40"/>
      <c r="BI854" s="40"/>
      <c r="BJ854" s="40"/>
      <c r="BK854" s="40"/>
      <c r="BL854" s="40"/>
      <c r="BM854" s="40"/>
      <c r="BN854" s="40"/>
      <c r="BO854" s="40"/>
      <c r="BP854" s="40"/>
      <c r="BQ854" s="40"/>
    </row>
    <row r="855" spans="1:69" s="41" customFormat="1" ht="21" customHeight="1" thickBot="1" x14ac:dyDescent="0.55000000000000004">
      <c r="A855" s="282" t="s">
        <v>1259</v>
      </c>
      <c r="B855" s="289">
        <v>44</v>
      </c>
      <c r="C855" s="290"/>
      <c r="D855" s="302">
        <v>24</v>
      </c>
      <c r="E855" s="302">
        <v>12</v>
      </c>
      <c r="F855" s="302">
        <v>6</v>
      </c>
      <c r="G855" s="303">
        <v>2</v>
      </c>
      <c r="H855" s="304"/>
      <c r="I855" s="302">
        <v>1</v>
      </c>
      <c r="J855" s="302">
        <v>7</v>
      </c>
      <c r="K855" s="302">
        <v>7</v>
      </c>
      <c r="L855" s="302">
        <v>24</v>
      </c>
      <c r="M855" s="302">
        <v>1</v>
      </c>
      <c r="N855" s="302">
        <v>4</v>
      </c>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c r="AP855" s="40"/>
      <c r="AQ855" s="40"/>
      <c r="AR855" s="40"/>
      <c r="AS855" s="40"/>
      <c r="AT855" s="40"/>
      <c r="AU855" s="40"/>
      <c r="AV855" s="40"/>
      <c r="AW855" s="40"/>
      <c r="AX855" s="40"/>
      <c r="AY855" s="40"/>
      <c r="AZ855" s="40"/>
      <c r="BA855" s="40"/>
      <c r="BB855" s="40"/>
      <c r="BC855" s="40"/>
      <c r="BD855" s="40"/>
      <c r="BE855" s="40"/>
      <c r="BF855" s="40"/>
      <c r="BG855" s="40"/>
      <c r="BH855" s="40"/>
      <c r="BI855" s="40"/>
      <c r="BJ855" s="40"/>
      <c r="BK855" s="40"/>
      <c r="BL855" s="40"/>
      <c r="BM855" s="40"/>
      <c r="BN855" s="40"/>
      <c r="BO855" s="40"/>
      <c r="BP855" s="40"/>
      <c r="BQ855" s="40"/>
    </row>
    <row r="856" spans="1:69" s="41" customFormat="1" ht="21" customHeight="1" thickBot="1" x14ac:dyDescent="0.55000000000000004">
      <c r="A856" s="295" t="s">
        <v>1260</v>
      </c>
      <c r="B856" s="289">
        <v>27</v>
      </c>
      <c r="C856" s="290"/>
      <c r="D856" s="302">
        <v>10</v>
      </c>
      <c r="E856" s="302">
        <v>7</v>
      </c>
      <c r="F856" s="302">
        <v>8</v>
      </c>
      <c r="G856" s="303">
        <v>2</v>
      </c>
      <c r="H856" s="304"/>
      <c r="I856" s="302">
        <v>3</v>
      </c>
      <c r="J856" s="302">
        <v>6</v>
      </c>
      <c r="K856" s="302">
        <v>4</v>
      </c>
      <c r="L856" s="302">
        <v>10</v>
      </c>
      <c r="M856" s="302">
        <v>2</v>
      </c>
      <c r="N856" s="302">
        <v>2</v>
      </c>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c r="AP856" s="40"/>
      <c r="AQ856" s="40"/>
      <c r="AR856" s="40"/>
      <c r="AS856" s="40"/>
      <c r="AT856" s="40"/>
      <c r="AU856" s="40"/>
      <c r="AV856" s="40"/>
      <c r="AW856" s="40"/>
      <c r="AX856" s="40"/>
      <c r="AY856" s="40"/>
      <c r="AZ856" s="40"/>
      <c r="BA856" s="40"/>
      <c r="BB856" s="40"/>
      <c r="BC856" s="40"/>
      <c r="BD856" s="40"/>
      <c r="BE856" s="40"/>
      <c r="BF856" s="40"/>
      <c r="BG856" s="40"/>
      <c r="BH856" s="40"/>
      <c r="BI856" s="40"/>
      <c r="BJ856" s="40"/>
      <c r="BK856" s="40"/>
      <c r="BL856" s="40"/>
      <c r="BM856" s="40"/>
      <c r="BN856" s="40"/>
      <c r="BO856" s="40"/>
      <c r="BP856" s="40"/>
      <c r="BQ856" s="40"/>
    </row>
    <row r="857" spans="1:69" s="41" customFormat="1" ht="21" customHeight="1" thickBot="1" x14ac:dyDescent="0.55000000000000004">
      <c r="A857" s="282" t="s">
        <v>1261</v>
      </c>
      <c r="B857" s="289">
        <v>6</v>
      </c>
      <c r="C857" s="290"/>
      <c r="D857" s="302">
        <v>1</v>
      </c>
      <c r="E857" s="302">
        <v>2</v>
      </c>
      <c r="F857" s="302">
        <v>3</v>
      </c>
      <c r="G857" s="303">
        <v>0</v>
      </c>
      <c r="H857" s="304"/>
      <c r="I857" s="302">
        <v>0</v>
      </c>
      <c r="J857" s="302">
        <v>0</v>
      </c>
      <c r="K857" s="302">
        <v>2</v>
      </c>
      <c r="L857" s="302">
        <v>2</v>
      </c>
      <c r="M857" s="302">
        <v>2</v>
      </c>
      <c r="N857" s="302">
        <v>0</v>
      </c>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c r="AQ857" s="40"/>
      <c r="AR857" s="40"/>
      <c r="AS857" s="40"/>
      <c r="AT857" s="40"/>
      <c r="AU857" s="40"/>
      <c r="AV857" s="40"/>
      <c r="AW857" s="40"/>
      <c r="AX857" s="40"/>
      <c r="AY857" s="40"/>
      <c r="AZ857" s="40"/>
      <c r="BA857" s="40"/>
      <c r="BB857" s="40"/>
      <c r="BC857" s="40"/>
      <c r="BD857" s="40"/>
      <c r="BE857" s="40"/>
      <c r="BF857" s="40"/>
      <c r="BG857" s="40"/>
      <c r="BH857" s="40"/>
      <c r="BI857" s="40"/>
      <c r="BJ857" s="40"/>
      <c r="BK857" s="40"/>
      <c r="BL857" s="40"/>
      <c r="BM857" s="40"/>
      <c r="BN857" s="40"/>
      <c r="BO857" s="40"/>
      <c r="BP857" s="40"/>
      <c r="BQ857" s="40"/>
    </row>
    <row r="858" spans="1:69" s="41" customFormat="1" ht="21" customHeight="1" thickBot="1" x14ac:dyDescent="0.55000000000000004">
      <c r="A858" s="282" t="s">
        <v>1262</v>
      </c>
      <c r="B858" s="289">
        <v>22</v>
      </c>
      <c r="C858" s="290"/>
      <c r="D858" s="302">
        <v>7</v>
      </c>
      <c r="E858" s="302">
        <v>7</v>
      </c>
      <c r="F858" s="302">
        <v>5</v>
      </c>
      <c r="G858" s="303">
        <v>3</v>
      </c>
      <c r="H858" s="304"/>
      <c r="I858" s="302">
        <v>2</v>
      </c>
      <c r="J858" s="302">
        <v>3</v>
      </c>
      <c r="K858" s="302">
        <v>4</v>
      </c>
      <c r="L858" s="302">
        <v>8</v>
      </c>
      <c r="M858" s="302">
        <v>2</v>
      </c>
      <c r="N858" s="302">
        <v>3</v>
      </c>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c r="AP858" s="40"/>
      <c r="AQ858" s="40"/>
      <c r="AR858" s="40"/>
      <c r="AS858" s="40"/>
      <c r="AT858" s="40"/>
      <c r="AU858" s="40"/>
      <c r="AV858" s="40"/>
      <c r="AW858" s="40"/>
      <c r="AX858" s="40"/>
      <c r="AY858" s="40"/>
      <c r="AZ858" s="40"/>
      <c r="BA858" s="40"/>
      <c r="BB858" s="40"/>
      <c r="BC858" s="40"/>
      <c r="BD858" s="40"/>
      <c r="BE858" s="40"/>
      <c r="BF858" s="40"/>
      <c r="BG858" s="40"/>
      <c r="BH858" s="40"/>
      <c r="BI858" s="40"/>
      <c r="BJ858" s="40"/>
      <c r="BK858" s="40"/>
      <c r="BL858" s="40"/>
      <c r="BM858" s="40"/>
      <c r="BN858" s="40"/>
      <c r="BO858" s="40"/>
      <c r="BP858" s="40"/>
      <c r="BQ858" s="40"/>
    </row>
    <row r="859" spans="1:69" s="41" customFormat="1" ht="21" customHeight="1" thickBot="1" x14ac:dyDescent="0.55000000000000004">
      <c r="A859" s="282" t="s">
        <v>1263</v>
      </c>
      <c r="B859" s="289">
        <v>4</v>
      </c>
      <c r="C859" s="290"/>
      <c r="D859" s="302">
        <v>2</v>
      </c>
      <c r="E859" s="302">
        <v>1</v>
      </c>
      <c r="F859" s="302">
        <v>1</v>
      </c>
      <c r="G859" s="303">
        <v>0</v>
      </c>
      <c r="H859" s="304"/>
      <c r="I859" s="302">
        <v>1</v>
      </c>
      <c r="J859" s="302">
        <v>2</v>
      </c>
      <c r="K859" s="302">
        <v>0</v>
      </c>
      <c r="L859" s="302">
        <v>1</v>
      </c>
      <c r="M859" s="302">
        <v>0</v>
      </c>
      <c r="N859" s="302">
        <v>0</v>
      </c>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c r="AP859" s="40"/>
      <c r="AQ859" s="40"/>
      <c r="AR859" s="40"/>
      <c r="AS859" s="40"/>
      <c r="AT859" s="40"/>
      <c r="AU859" s="40"/>
      <c r="AV859" s="40"/>
      <c r="AW859" s="40"/>
      <c r="AX859" s="40"/>
      <c r="AY859" s="40"/>
      <c r="AZ859" s="40"/>
      <c r="BA859" s="40"/>
      <c r="BB859" s="40"/>
      <c r="BC859" s="40"/>
      <c r="BD859" s="40"/>
      <c r="BE859" s="40"/>
      <c r="BF859" s="40"/>
      <c r="BG859" s="40"/>
      <c r="BH859" s="40"/>
      <c r="BI859" s="40"/>
      <c r="BJ859" s="40"/>
      <c r="BK859" s="40"/>
      <c r="BL859" s="40"/>
      <c r="BM859" s="40"/>
      <c r="BN859" s="40"/>
      <c r="BO859" s="40"/>
      <c r="BP859" s="40"/>
      <c r="BQ859" s="40"/>
    </row>
    <row r="860" spans="1:69" s="41" customFormat="1" ht="21" customHeight="1" thickBot="1" x14ac:dyDescent="0.55000000000000004">
      <c r="A860" s="282" t="s">
        <v>1264</v>
      </c>
      <c r="B860" s="289">
        <v>27</v>
      </c>
      <c r="C860" s="290"/>
      <c r="D860" s="302">
        <v>12</v>
      </c>
      <c r="E860" s="302">
        <v>7</v>
      </c>
      <c r="F860" s="302">
        <v>7</v>
      </c>
      <c r="G860" s="303">
        <v>1</v>
      </c>
      <c r="H860" s="304"/>
      <c r="I860" s="302">
        <v>0</v>
      </c>
      <c r="J860" s="302">
        <v>4</v>
      </c>
      <c r="K860" s="302">
        <v>5</v>
      </c>
      <c r="L860" s="302">
        <v>15</v>
      </c>
      <c r="M860" s="302">
        <v>2</v>
      </c>
      <c r="N860" s="302">
        <v>1</v>
      </c>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c r="AP860" s="40"/>
      <c r="AQ860" s="40"/>
      <c r="AR860" s="40"/>
      <c r="AS860" s="40"/>
      <c r="AT860" s="40"/>
      <c r="AU860" s="40"/>
      <c r="AV860" s="40"/>
      <c r="AW860" s="40"/>
      <c r="AX860" s="40"/>
      <c r="AY860" s="40"/>
      <c r="AZ860" s="40"/>
      <c r="BA860" s="40"/>
      <c r="BB860" s="40"/>
      <c r="BC860" s="40"/>
      <c r="BD860" s="40"/>
      <c r="BE860" s="40"/>
      <c r="BF860" s="40"/>
      <c r="BG860" s="40"/>
      <c r="BH860" s="40"/>
      <c r="BI860" s="40"/>
      <c r="BJ860" s="40"/>
      <c r="BK860" s="40"/>
      <c r="BL860" s="40"/>
      <c r="BM860" s="40"/>
      <c r="BN860" s="40"/>
      <c r="BO860" s="40"/>
      <c r="BP860" s="40"/>
      <c r="BQ860" s="40"/>
    </row>
    <row r="861" spans="1:69" s="41" customFormat="1" ht="21" customHeight="1" thickBot="1" x14ac:dyDescent="0.55000000000000004">
      <c r="A861" s="282" t="s">
        <v>1265</v>
      </c>
      <c r="B861" s="289">
        <v>2</v>
      </c>
      <c r="C861" s="290"/>
      <c r="D861" s="302">
        <v>1</v>
      </c>
      <c r="E861" s="302">
        <v>0</v>
      </c>
      <c r="F861" s="302">
        <v>1</v>
      </c>
      <c r="G861" s="303">
        <v>0</v>
      </c>
      <c r="H861" s="304"/>
      <c r="I861" s="302">
        <v>1</v>
      </c>
      <c r="J861" s="302">
        <v>1</v>
      </c>
      <c r="K861" s="302">
        <v>0</v>
      </c>
      <c r="L861" s="302">
        <v>0</v>
      </c>
      <c r="M861" s="302">
        <v>0</v>
      </c>
      <c r="N861" s="302">
        <v>0</v>
      </c>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c r="AP861" s="40"/>
      <c r="AQ861" s="40"/>
      <c r="AR861" s="40"/>
      <c r="AS861" s="40"/>
      <c r="AT861" s="40"/>
      <c r="AU861" s="40"/>
      <c r="AV861" s="40"/>
      <c r="AW861" s="40"/>
      <c r="AX861" s="40"/>
      <c r="AY861" s="40"/>
      <c r="AZ861" s="40"/>
      <c r="BA861" s="40"/>
      <c r="BB861" s="40"/>
      <c r="BC861" s="40"/>
      <c r="BD861" s="40"/>
      <c r="BE861" s="40"/>
      <c r="BF861" s="40"/>
      <c r="BG861" s="40"/>
      <c r="BH861" s="40"/>
      <c r="BI861" s="40"/>
      <c r="BJ861" s="40"/>
      <c r="BK861" s="40"/>
      <c r="BL861" s="40"/>
      <c r="BM861" s="40"/>
      <c r="BN861" s="40"/>
      <c r="BO861" s="40"/>
      <c r="BP861" s="40"/>
      <c r="BQ861" s="40"/>
    </row>
    <row r="862" spans="1:69" s="41" customFormat="1" ht="21" customHeight="1" thickBot="1" x14ac:dyDescent="0.55000000000000004">
      <c r="A862" s="282" t="s">
        <v>1266</v>
      </c>
      <c r="B862" s="289">
        <v>17</v>
      </c>
      <c r="C862" s="290"/>
      <c r="D862" s="302">
        <v>4</v>
      </c>
      <c r="E862" s="302">
        <v>4</v>
      </c>
      <c r="F862" s="302">
        <v>8</v>
      </c>
      <c r="G862" s="303">
        <v>1</v>
      </c>
      <c r="H862" s="304"/>
      <c r="I862" s="302">
        <v>1</v>
      </c>
      <c r="J862" s="302">
        <v>3</v>
      </c>
      <c r="K862" s="302">
        <v>3</v>
      </c>
      <c r="L862" s="302">
        <v>4</v>
      </c>
      <c r="M862" s="302">
        <v>4</v>
      </c>
      <c r="N862" s="302">
        <v>2</v>
      </c>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c r="AP862" s="40"/>
      <c r="AQ862" s="40"/>
      <c r="AR862" s="40"/>
      <c r="AS862" s="40"/>
      <c r="AT862" s="40"/>
      <c r="AU862" s="40"/>
      <c r="AV862" s="40"/>
      <c r="AW862" s="40"/>
      <c r="AX862" s="40"/>
      <c r="AY862" s="40"/>
      <c r="AZ862" s="40"/>
      <c r="BA862" s="40"/>
      <c r="BB862" s="40"/>
      <c r="BC862" s="40"/>
      <c r="BD862" s="40"/>
      <c r="BE862" s="40"/>
      <c r="BF862" s="40"/>
      <c r="BG862" s="40"/>
      <c r="BH862" s="40"/>
      <c r="BI862" s="40"/>
      <c r="BJ862" s="40"/>
      <c r="BK862" s="40"/>
      <c r="BL862" s="40"/>
      <c r="BM862" s="40"/>
      <c r="BN862" s="40"/>
      <c r="BO862" s="40"/>
      <c r="BP862" s="40"/>
      <c r="BQ862" s="40"/>
    </row>
    <row r="863" spans="1:69" s="41" customFormat="1" ht="21" customHeight="1" thickBot="1" x14ac:dyDescent="0.55000000000000004">
      <c r="A863" s="282" t="s">
        <v>1267</v>
      </c>
      <c r="B863" s="289">
        <v>42</v>
      </c>
      <c r="C863" s="290"/>
      <c r="D863" s="302">
        <v>25</v>
      </c>
      <c r="E863" s="302">
        <v>10</v>
      </c>
      <c r="F863" s="302">
        <v>7</v>
      </c>
      <c r="G863" s="303">
        <v>0</v>
      </c>
      <c r="H863" s="304"/>
      <c r="I863" s="302">
        <v>1</v>
      </c>
      <c r="J863" s="302">
        <v>6</v>
      </c>
      <c r="K863" s="302">
        <v>6</v>
      </c>
      <c r="L863" s="302">
        <v>23</v>
      </c>
      <c r="M863" s="302">
        <v>2</v>
      </c>
      <c r="N863" s="302">
        <v>4</v>
      </c>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c r="AP863" s="40"/>
      <c r="AQ863" s="40"/>
      <c r="AR863" s="40"/>
      <c r="AS863" s="40"/>
      <c r="AT863" s="40"/>
      <c r="AU863" s="40"/>
      <c r="AV863" s="40"/>
      <c r="AW863" s="40"/>
      <c r="AX863" s="40"/>
      <c r="AY863" s="40"/>
      <c r="AZ863" s="40"/>
      <c r="BA863" s="40"/>
      <c r="BB863" s="40"/>
      <c r="BC863" s="40"/>
      <c r="BD863" s="40"/>
      <c r="BE863" s="40"/>
      <c r="BF863" s="40"/>
      <c r="BG863" s="40"/>
      <c r="BH863" s="40"/>
      <c r="BI863" s="40"/>
      <c r="BJ863" s="40"/>
      <c r="BK863" s="40"/>
      <c r="BL863" s="40"/>
      <c r="BM863" s="40"/>
      <c r="BN863" s="40"/>
      <c r="BO863" s="40"/>
      <c r="BP863" s="40"/>
      <c r="BQ863" s="40"/>
    </row>
    <row r="864" spans="1:69" s="41" customFormat="1" ht="21" customHeight="1" thickBot="1" x14ac:dyDescent="0.55000000000000004">
      <c r="A864" s="282" t="s">
        <v>1268</v>
      </c>
      <c r="B864" s="289">
        <v>44</v>
      </c>
      <c r="C864" s="290"/>
      <c r="D864" s="302">
        <v>23</v>
      </c>
      <c r="E864" s="302">
        <v>13</v>
      </c>
      <c r="F864" s="302">
        <v>7</v>
      </c>
      <c r="G864" s="303">
        <v>1</v>
      </c>
      <c r="H864" s="304"/>
      <c r="I864" s="302">
        <v>2</v>
      </c>
      <c r="J864" s="302">
        <v>9</v>
      </c>
      <c r="K864" s="302">
        <v>6</v>
      </c>
      <c r="L864" s="302">
        <v>23</v>
      </c>
      <c r="M864" s="302">
        <v>1</v>
      </c>
      <c r="N864" s="302">
        <v>3</v>
      </c>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c r="AP864" s="40"/>
      <c r="AQ864" s="40"/>
      <c r="AR864" s="40"/>
      <c r="AS864" s="40"/>
      <c r="AT864" s="40"/>
      <c r="AU864" s="40"/>
      <c r="AV864" s="40"/>
      <c r="AW864" s="40"/>
      <c r="AX864" s="40"/>
      <c r="AY864" s="40"/>
      <c r="AZ864" s="40"/>
      <c r="BA864" s="40"/>
      <c r="BB864" s="40"/>
      <c r="BC864" s="40"/>
      <c r="BD864" s="40"/>
      <c r="BE864" s="40"/>
      <c r="BF864" s="40"/>
      <c r="BG864" s="40"/>
      <c r="BH864" s="40"/>
      <c r="BI864" s="40"/>
      <c r="BJ864" s="40"/>
      <c r="BK864" s="40"/>
      <c r="BL864" s="40"/>
      <c r="BM864" s="40"/>
      <c r="BN864" s="40"/>
      <c r="BO864" s="40"/>
      <c r="BP864" s="40"/>
      <c r="BQ864" s="40"/>
    </row>
    <row r="865" spans="1:69" s="41" customFormat="1" ht="21" customHeight="1" thickBot="1" x14ac:dyDescent="0.55000000000000004">
      <c r="A865" s="282" t="s">
        <v>1269</v>
      </c>
      <c r="B865" s="289">
        <v>21</v>
      </c>
      <c r="C865" s="290"/>
      <c r="D865" s="302">
        <v>16</v>
      </c>
      <c r="E865" s="302">
        <v>4</v>
      </c>
      <c r="F865" s="302">
        <v>1</v>
      </c>
      <c r="G865" s="303">
        <v>0</v>
      </c>
      <c r="H865" s="304"/>
      <c r="I865" s="302">
        <v>0</v>
      </c>
      <c r="J865" s="302">
        <v>3</v>
      </c>
      <c r="K865" s="302">
        <v>1</v>
      </c>
      <c r="L865" s="302">
        <v>13</v>
      </c>
      <c r="M865" s="302">
        <v>0</v>
      </c>
      <c r="N865" s="302">
        <v>4</v>
      </c>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c r="AP865" s="40"/>
      <c r="AQ865" s="40"/>
      <c r="AR865" s="40"/>
      <c r="AS865" s="40"/>
      <c r="AT865" s="40"/>
      <c r="AU865" s="40"/>
      <c r="AV865" s="40"/>
      <c r="AW865" s="40"/>
      <c r="AX865" s="40"/>
      <c r="AY865" s="40"/>
      <c r="AZ865" s="40"/>
      <c r="BA865" s="40"/>
      <c r="BB865" s="40"/>
      <c r="BC865" s="40"/>
      <c r="BD865" s="40"/>
      <c r="BE865" s="40"/>
      <c r="BF865" s="40"/>
      <c r="BG865" s="40"/>
      <c r="BH865" s="40"/>
      <c r="BI865" s="40"/>
      <c r="BJ865" s="40"/>
      <c r="BK865" s="40"/>
      <c r="BL865" s="40"/>
      <c r="BM865" s="40"/>
      <c r="BN865" s="40"/>
      <c r="BO865" s="40"/>
      <c r="BP865" s="40"/>
      <c r="BQ865" s="40"/>
    </row>
    <row r="866" spans="1:69" s="41" customFormat="1" ht="21" customHeight="1" thickBot="1" x14ac:dyDescent="0.55000000000000004">
      <c r="A866" s="282" t="s">
        <v>1270</v>
      </c>
      <c r="B866" s="289">
        <v>15</v>
      </c>
      <c r="C866" s="290"/>
      <c r="D866" s="302">
        <v>14</v>
      </c>
      <c r="E866" s="302">
        <v>1</v>
      </c>
      <c r="F866" s="302">
        <v>0</v>
      </c>
      <c r="G866" s="303">
        <v>0</v>
      </c>
      <c r="H866" s="304"/>
      <c r="I866" s="302">
        <v>0</v>
      </c>
      <c r="J866" s="302">
        <v>2</v>
      </c>
      <c r="K866" s="302">
        <v>0</v>
      </c>
      <c r="L866" s="302">
        <v>12</v>
      </c>
      <c r="M866" s="302">
        <v>0</v>
      </c>
      <c r="N866" s="302">
        <v>1</v>
      </c>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c r="AQ866" s="40"/>
      <c r="AR866" s="40"/>
      <c r="AS866" s="40"/>
      <c r="AT866" s="40"/>
      <c r="AU866" s="40"/>
      <c r="AV866" s="40"/>
      <c r="AW866" s="40"/>
      <c r="AX866" s="40"/>
      <c r="AY866" s="40"/>
      <c r="AZ866" s="40"/>
      <c r="BA866" s="40"/>
      <c r="BB866" s="40"/>
      <c r="BC866" s="40"/>
      <c r="BD866" s="40"/>
      <c r="BE866" s="40"/>
      <c r="BF866" s="40"/>
      <c r="BG866" s="40"/>
      <c r="BH866" s="40"/>
      <c r="BI866" s="40"/>
      <c r="BJ866" s="40"/>
      <c r="BK866" s="40"/>
      <c r="BL866" s="40"/>
      <c r="BM866" s="40"/>
      <c r="BN866" s="40"/>
      <c r="BO866" s="40"/>
      <c r="BP866" s="40"/>
      <c r="BQ866" s="40"/>
    </row>
    <row r="867" spans="1:69" s="41" customFormat="1" ht="21" customHeight="1" thickBot="1" x14ac:dyDescent="0.55000000000000004">
      <c r="A867" s="282" t="s">
        <v>1271</v>
      </c>
      <c r="B867" s="289">
        <v>27</v>
      </c>
      <c r="C867" s="290"/>
      <c r="D867" s="302">
        <v>22</v>
      </c>
      <c r="E867" s="302">
        <v>4</v>
      </c>
      <c r="F867" s="302">
        <v>1</v>
      </c>
      <c r="G867" s="303">
        <v>0</v>
      </c>
      <c r="H867" s="304"/>
      <c r="I867" s="302">
        <v>0</v>
      </c>
      <c r="J867" s="302">
        <v>4</v>
      </c>
      <c r="K867" s="302">
        <v>1</v>
      </c>
      <c r="L867" s="302">
        <v>18</v>
      </c>
      <c r="M867" s="302">
        <v>1</v>
      </c>
      <c r="N867" s="302">
        <v>3</v>
      </c>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c r="AP867" s="40"/>
      <c r="AQ867" s="40"/>
      <c r="AR867" s="40"/>
      <c r="AS867" s="40"/>
      <c r="AT867" s="40"/>
      <c r="AU867" s="40"/>
      <c r="AV867" s="40"/>
      <c r="AW867" s="40"/>
      <c r="AX867" s="40"/>
      <c r="AY867" s="40"/>
      <c r="AZ867" s="40"/>
      <c r="BA867" s="40"/>
      <c r="BB867" s="40"/>
      <c r="BC867" s="40"/>
      <c r="BD867" s="40"/>
      <c r="BE867" s="40"/>
      <c r="BF867" s="40"/>
      <c r="BG867" s="40"/>
      <c r="BH867" s="40"/>
      <c r="BI867" s="40"/>
      <c r="BJ867" s="40"/>
      <c r="BK867" s="40"/>
      <c r="BL867" s="40"/>
      <c r="BM867" s="40"/>
      <c r="BN867" s="40"/>
      <c r="BO867" s="40"/>
      <c r="BP867" s="40"/>
      <c r="BQ867" s="40"/>
    </row>
    <row r="868" spans="1:69" s="41" customFormat="1" ht="21" customHeight="1" thickBot="1" x14ac:dyDescent="0.55000000000000004">
      <c r="A868" s="282" t="s">
        <v>1272</v>
      </c>
      <c r="B868" s="289">
        <v>12</v>
      </c>
      <c r="C868" s="290"/>
      <c r="D868" s="302">
        <v>12</v>
      </c>
      <c r="E868" s="302">
        <v>0</v>
      </c>
      <c r="F868" s="302">
        <v>0</v>
      </c>
      <c r="G868" s="303">
        <v>0</v>
      </c>
      <c r="H868" s="304"/>
      <c r="I868" s="302">
        <v>0</v>
      </c>
      <c r="J868" s="302">
        <v>1</v>
      </c>
      <c r="K868" s="302">
        <v>0</v>
      </c>
      <c r="L868" s="302">
        <v>11</v>
      </c>
      <c r="M868" s="302">
        <v>0</v>
      </c>
      <c r="N868" s="302">
        <v>0</v>
      </c>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c r="AP868" s="40"/>
      <c r="AQ868" s="40"/>
      <c r="AR868" s="40"/>
      <c r="AS868" s="40"/>
      <c r="AT868" s="40"/>
      <c r="AU868" s="40"/>
      <c r="AV868" s="40"/>
      <c r="AW868" s="40"/>
      <c r="AX868" s="40"/>
      <c r="AY868" s="40"/>
      <c r="AZ868" s="40"/>
      <c r="BA868" s="40"/>
      <c r="BB868" s="40"/>
      <c r="BC868" s="40"/>
      <c r="BD868" s="40"/>
      <c r="BE868" s="40"/>
      <c r="BF868" s="40"/>
      <c r="BG868" s="40"/>
      <c r="BH868" s="40"/>
      <c r="BI868" s="40"/>
      <c r="BJ868" s="40"/>
      <c r="BK868" s="40"/>
      <c r="BL868" s="40"/>
      <c r="BM868" s="40"/>
      <c r="BN868" s="40"/>
      <c r="BO868" s="40"/>
      <c r="BP868" s="40"/>
      <c r="BQ868" s="40"/>
    </row>
    <row r="869" spans="1:69" s="41" customFormat="1" ht="21" customHeight="1" thickBot="1" x14ac:dyDescent="0.55000000000000004">
      <c r="A869" s="282" t="s">
        <v>1273</v>
      </c>
      <c r="B869" s="289">
        <v>46</v>
      </c>
      <c r="C869" s="290"/>
      <c r="D869" s="302">
        <v>22</v>
      </c>
      <c r="E869" s="302">
        <v>11</v>
      </c>
      <c r="F869" s="302">
        <v>11</v>
      </c>
      <c r="G869" s="303">
        <v>2</v>
      </c>
      <c r="H869" s="304"/>
      <c r="I869" s="302">
        <v>3</v>
      </c>
      <c r="J869" s="302">
        <v>9</v>
      </c>
      <c r="K869" s="302">
        <v>7</v>
      </c>
      <c r="L869" s="302">
        <v>17</v>
      </c>
      <c r="M869" s="302">
        <v>6</v>
      </c>
      <c r="N869" s="302">
        <v>4</v>
      </c>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c r="AP869" s="40"/>
      <c r="AQ869" s="40"/>
      <c r="AR869" s="40"/>
      <c r="AS869" s="40"/>
      <c r="AT869" s="40"/>
      <c r="AU869" s="40"/>
      <c r="AV869" s="40"/>
      <c r="AW869" s="40"/>
      <c r="AX869" s="40"/>
      <c r="AY869" s="40"/>
      <c r="AZ869" s="40"/>
      <c r="BA869" s="40"/>
      <c r="BB869" s="40"/>
      <c r="BC869" s="40"/>
      <c r="BD869" s="40"/>
      <c r="BE869" s="40"/>
      <c r="BF869" s="40"/>
      <c r="BG869" s="40"/>
      <c r="BH869" s="40"/>
      <c r="BI869" s="40"/>
      <c r="BJ869" s="40"/>
      <c r="BK869" s="40"/>
      <c r="BL869" s="40"/>
      <c r="BM869" s="40"/>
      <c r="BN869" s="40"/>
      <c r="BO869" s="40"/>
      <c r="BP869" s="40"/>
      <c r="BQ869" s="40"/>
    </row>
    <row r="870" spans="1:69" s="41" customFormat="1" ht="21" customHeight="1" thickBot="1" x14ac:dyDescent="0.55000000000000004">
      <c r="A870" s="282" t="s">
        <v>1274</v>
      </c>
      <c r="B870" s="289">
        <v>25</v>
      </c>
      <c r="C870" s="290"/>
      <c r="D870" s="302">
        <v>21</v>
      </c>
      <c r="E870" s="302">
        <v>4</v>
      </c>
      <c r="F870" s="302">
        <v>0</v>
      </c>
      <c r="G870" s="303">
        <v>0</v>
      </c>
      <c r="H870" s="304"/>
      <c r="I870" s="302">
        <v>0</v>
      </c>
      <c r="J870" s="302">
        <v>3</v>
      </c>
      <c r="K870" s="302">
        <v>1</v>
      </c>
      <c r="L870" s="302">
        <v>18</v>
      </c>
      <c r="M870" s="302">
        <v>0</v>
      </c>
      <c r="N870" s="302">
        <v>3</v>
      </c>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c r="AP870" s="40"/>
      <c r="AQ870" s="40"/>
      <c r="AR870" s="40"/>
      <c r="AS870" s="40"/>
      <c r="AT870" s="40"/>
      <c r="AU870" s="40"/>
      <c r="AV870" s="40"/>
      <c r="AW870" s="40"/>
      <c r="AX870" s="40"/>
      <c r="AY870" s="40"/>
      <c r="AZ870" s="40"/>
      <c r="BA870" s="40"/>
      <c r="BB870" s="40"/>
      <c r="BC870" s="40"/>
      <c r="BD870" s="40"/>
      <c r="BE870" s="40"/>
      <c r="BF870" s="40"/>
      <c r="BG870" s="40"/>
      <c r="BH870" s="40"/>
      <c r="BI870" s="40"/>
      <c r="BJ870" s="40"/>
      <c r="BK870" s="40"/>
      <c r="BL870" s="40"/>
      <c r="BM870" s="40"/>
      <c r="BN870" s="40"/>
      <c r="BO870" s="40"/>
      <c r="BP870" s="40"/>
      <c r="BQ870" s="40"/>
    </row>
    <row r="871" spans="1:69" s="41" customFormat="1" ht="21" customHeight="1" thickBot="1" x14ac:dyDescent="0.55000000000000004">
      <c r="A871" s="282" t="s">
        <v>1275</v>
      </c>
      <c r="B871" s="289">
        <v>46</v>
      </c>
      <c r="C871" s="290"/>
      <c r="D871" s="302">
        <v>26</v>
      </c>
      <c r="E871" s="302">
        <v>13</v>
      </c>
      <c r="F871" s="302">
        <v>6</v>
      </c>
      <c r="G871" s="303">
        <v>1</v>
      </c>
      <c r="H871" s="304"/>
      <c r="I871" s="302">
        <v>0</v>
      </c>
      <c r="J871" s="302">
        <v>9</v>
      </c>
      <c r="K871" s="302">
        <v>6</v>
      </c>
      <c r="L871" s="302">
        <v>23</v>
      </c>
      <c r="M871" s="302">
        <v>3</v>
      </c>
      <c r="N871" s="302">
        <v>5</v>
      </c>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c r="AQ871" s="40"/>
      <c r="AR871" s="40"/>
      <c r="AS871" s="40"/>
      <c r="AT871" s="40"/>
      <c r="AU871" s="40"/>
      <c r="AV871" s="40"/>
      <c r="AW871" s="40"/>
      <c r="AX871" s="40"/>
      <c r="AY871" s="40"/>
      <c r="AZ871" s="40"/>
      <c r="BA871" s="40"/>
      <c r="BB871" s="40"/>
      <c r="BC871" s="40"/>
      <c r="BD871" s="40"/>
      <c r="BE871" s="40"/>
      <c r="BF871" s="40"/>
      <c r="BG871" s="40"/>
      <c r="BH871" s="40"/>
      <c r="BI871" s="40"/>
      <c r="BJ871" s="40"/>
      <c r="BK871" s="40"/>
      <c r="BL871" s="40"/>
      <c r="BM871" s="40"/>
      <c r="BN871" s="40"/>
      <c r="BO871" s="40"/>
      <c r="BP871" s="40"/>
      <c r="BQ871" s="40"/>
    </row>
    <row r="872" spans="1:69" s="41" customFormat="1" ht="21" customHeight="1" thickBot="1" x14ac:dyDescent="0.55000000000000004">
      <c r="A872" s="282"/>
      <c r="B872" s="289"/>
      <c r="C872" s="290"/>
      <c r="D872" s="289"/>
      <c r="E872" s="289"/>
      <c r="F872" s="289"/>
      <c r="G872" s="289"/>
      <c r="H872" s="290"/>
      <c r="I872" s="289"/>
      <c r="J872" s="289"/>
      <c r="K872" s="289"/>
      <c r="L872" s="289"/>
      <c r="M872" s="289"/>
      <c r="N872" s="289"/>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c r="AP872" s="40"/>
      <c r="AQ872" s="40"/>
      <c r="AR872" s="40"/>
      <c r="AS872" s="40"/>
      <c r="AT872" s="40"/>
      <c r="AU872" s="40"/>
      <c r="AV872" s="40"/>
      <c r="AW872" s="40"/>
      <c r="AX872" s="40"/>
      <c r="AY872" s="40"/>
      <c r="AZ872" s="40"/>
      <c r="BA872" s="40"/>
      <c r="BB872" s="40"/>
      <c r="BC872" s="40"/>
      <c r="BD872" s="40"/>
      <c r="BE872" s="40"/>
      <c r="BF872" s="40"/>
      <c r="BG872" s="40"/>
      <c r="BH872" s="40"/>
      <c r="BI872" s="40"/>
      <c r="BJ872" s="40"/>
      <c r="BK872" s="40"/>
      <c r="BL872" s="40"/>
      <c r="BM872" s="40"/>
      <c r="BN872" s="40"/>
      <c r="BO872" s="40"/>
      <c r="BP872" s="40"/>
      <c r="BQ872" s="40"/>
    </row>
    <row r="873" spans="1:69" s="41" customFormat="1" ht="21" customHeight="1" thickBot="1" x14ac:dyDescent="0.55000000000000004">
      <c r="A873" s="282"/>
      <c r="B873" s="289"/>
      <c r="C873" s="290"/>
      <c r="D873" s="289"/>
      <c r="E873" s="289"/>
      <c r="F873" s="289"/>
      <c r="G873" s="289"/>
      <c r="H873" s="290"/>
      <c r="I873" s="289"/>
      <c r="J873" s="289"/>
      <c r="K873" s="289"/>
      <c r="L873" s="289"/>
      <c r="M873" s="289"/>
      <c r="N873" s="289"/>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c r="AP873" s="40"/>
      <c r="AQ873" s="40"/>
      <c r="AR873" s="40"/>
      <c r="AS873" s="40"/>
      <c r="AT873" s="40"/>
      <c r="AU873" s="40"/>
      <c r="AV873" s="40"/>
      <c r="AW873" s="40"/>
      <c r="AX873" s="40"/>
      <c r="AY873" s="40"/>
      <c r="AZ873" s="40"/>
      <c r="BA873" s="40"/>
      <c r="BB873" s="40"/>
      <c r="BC873" s="40"/>
      <c r="BD873" s="40"/>
      <c r="BE873" s="40"/>
      <c r="BF873" s="40"/>
      <c r="BG873" s="40"/>
      <c r="BH873" s="40"/>
      <c r="BI873" s="40"/>
      <c r="BJ873" s="40"/>
      <c r="BK873" s="40"/>
      <c r="BL873" s="40"/>
      <c r="BM873" s="40"/>
      <c r="BN873" s="40"/>
      <c r="BO873" s="40"/>
      <c r="BP873" s="40"/>
      <c r="BQ873" s="40"/>
    </row>
    <row r="874" spans="1:69" s="41" customFormat="1" ht="21" customHeight="1" thickBot="1" x14ac:dyDescent="0.55000000000000004">
      <c r="A874" s="295"/>
      <c r="B874" s="289"/>
      <c r="C874" s="290"/>
      <c r="D874" s="289"/>
      <c r="E874" s="289"/>
      <c r="F874" s="289"/>
      <c r="G874" s="289"/>
      <c r="H874" s="290"/>
      <c r="I874" s="289"/>
      <c r="J874" s="289"/>
      <c r="K874" s="289"/>
      <c r="L874" s="289"/>
      <c r="M874" s="289"/>
      <c r="N874" s="289"/>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c r="AP874" s="40"/>
      <c r="AQ874" s="40"/>
      <c r="AR874" s="40"/>
      <c r="AS874" s="40"/>
      <c r="AT874" s="40"/>
      <c r="AU874" s="40"/>
      <c r="AV874" s="40"/>
      <c r="AW874" s="40"/>
      <c r="AX874" s="40"/>
      <c r="AY874" s="40"/>
      <c r="AZ874" s="40"/>
      <c r="BA874" s="40"/>
      <c r="BB874" s="40"/>
      <c r="BC874" s="40"/>
      <c r="BD874" s="40"/>
      <c r="BE874" s="40"/>
      <c r="BF874" s="40"/>
      <c r="BG874" s="40"/>
      <c r="BH874" s="40"/>
      <c r="BI874" s="40"/>
      <c r="BJ874" s="40"/>
      <c r="BK874" s="40"/>
      <c r="BL874" s="40"/>
      <c r="BM874" s="40"/>
      <c r="BN874" s="40"/>
      <c r="BO874" s="40"/>
      <c r="BP874" s="40"/>
      <c r="BQ874" s="40"/>
    </row>
    <row r="875" spans="1:69" s="41" customFormat="1" ht="21" customHeight="1" thickBot="1" x14ac:dyDescent="0.55000000000000004">
      <c r="A875" s="282"/>
      <c r="B875" s="289"/>
      <c r="C875" s="290"/>
      <c r="D875" s="289"/>
      <c r="E875" s="289"/>
      <c r="F875" s="289"/>
      <c r="G875" s="289"/>
      <c r="H875" s="290"/>
      <c r="I875" s="289"/>
      <c r="J875" s="289"/>
      <c r="K875" s="289"/>
      <c r="L875" s="289"/>
      <c r="M875" s="289"/>
      <c r="N875" s="289"/>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c r="AP875" s="40"/>
      <c r="AQ875" s="40"/>
      <c r="AR875" s="40"/>
      <c r="AS875" s="40"/>
      <c r="AT875" s="40"/>
      <c r="AU875" s="40"/>
      <c r="AV875" s="40"/>
      <c r="AW875" s="40"/>
      <c r="AX875" s="40"/>
      <c r="AY875" s="40"/>
      <c r="AZ875" s="40"/>
      <c r="BA875" s="40"/>
      <c r="BB875" s="40"/>
      <c r="BC875" s="40"/>
      <c r="BD875" s="40"/>
      <c r="BE875" s="40"/>
      <c r="BF875" s="40"/>
      <c r="BG875" s="40"/>
      <c r="BH875" s="40"/>
      <c r="BI875" s="40"/>
      <c r="BJ875" s="40"/>
      <c r="BK875" s="40"/>
      <c r="BL875" s="40"/>
      <c r="BM875" s="40"/>
      <c r="BN875" s="40"/>
      <c r="BO875" s="40"/>
      <c r="BP875" s="40"/>
      <c r="BQ875" s="40"/>
    </row>
    <row r="876" spans="1:69" s="41" customFormat="1" ht="21" customHeight="1" thickBot="1" x14ac:dyDescent="0.55000000000000004">
      <c r="A876" s="282"/>
      <c r="B876" s="289"/>
      <c r="C876" s="290"/>
      <c r="D876" s="289"/>
      <c r="E876" s="289"/>
      <c r="F876" s="289"/>
      <c r="G876" s="289"/>
      <c r="H876" s="290"/>
      <c r="I876" s="289"/>
      <c r="J876" s="289"/>
      <c r="K876" s="289"/>
      <c r="L876" s="289"/>
      <c r="M876" s="289"/>
      <c r="N876" s="289"/>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c r="AP876" s="40"/>
      <c r="AQ876" s="40"/>
      <c r="AR876" s="40"/>
      <c r="AS876" s="40"/>
      <c r="AT876" s="40"/>
      <c r="AU876" s="40"/>
      <c r="AV876" s="40"/>
      <c r="AW876" s="40"/>
      <c r="AX876" s="40"/>
      <c r="AY876" s="40"/>
      <c r="AZ876" s="40"/>
      <c r="BA876" s="40"/>
      <c r="BB876" s="40"/>
      <c r="BC876" s="40"/>
      <c r="BD876" s="40"/>
      <c r="BE876" s="40"/>
      <c r="BF876" s="40"/>
      <c r="BG876" s="40"/>
      <c r="BH876" s="40"/>
      <c r="BI876" s="40"/>
      <c r="BJ876" s="40"/>
      <c r="BK876" s="40"/>
      <c r="BL876" s="40"/>
      <c r="BM876" s="40"/>
      <c r="BN876" s="40"/>
      <c r="BO876" s="40"/>
      <c r="BP876" s="40"/>
      <c r="BQ876" s="40"/>
    </row>
    <row r="877" spans="1:69" s="41" customFormat="1" ht="21" customHeight="1" thickBot="1" x14ac:dyDescent="0.55000000000000004">
      <c r="A877" s="282"/>
      <c r="B877" s="289"/>
      <c r="C877" s="290"/>
      <c r="D877" s="289"/>
      <c r="E877" s="289"/>
      <c r="F877" s="289"/>
      <c r="G877" s="289"/>
      <c r="H877" s="290"/>
      <c r="I877" s="289"/>
      <c r="J877" s="289"/>
      <c r="K877" s="289"/>
      <c r="L877" s="289"/>
      <c r="M877" s="289"/>
      <c r="N877" s="289"/>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c r="AP877" s="40"/>
      <c r="AQ877" s="40"/>
      <c r="AR877" s="40"/>
      <c r="AS877" s="40"/>
      <c r="AT877" s="40"/>
      <c r="AU877" s="40"/>
      <c r="AV877" s="40"/>
      <c r="AW877" s="40"/>
      <c r="AX877" s="40"/>
      <c r="AY877" s="40"/>
      <c r="AZ877" s="40"/>
      <c r="BA877" s="40"/>
      <c r="BB877" s="40"/>
      <c r="BC877" s="40"/>
      <c r="BD877" s="40"/>
      <c r="BE877" s="40"/>
      <c r="BF877" s="40"/>
      <c r="BG877" s="40"/>
      <c r="BH877" s="40"/>
      <c r="BI877" s="40"/>
      <c r="BJ877" s="40"/>
      <c r="BK877" s="40"/>
      <c r="BL877" s="40"/>
      <c r="BM877" s="40"/>
      <c r="BN877" s="40"/>
      <c r="BO877" s="40"/>
      <c r="BP877" s="40"/>
      <c r="BQ877" s="40"/>
    </row>
    <row r="878" spans="1:69" s="41" customFormat="1" ht="21" customHeight="1" thickBot="1" x14ac:dyDescent="0.55000000000000004">
      <c r="A878" s="282"/>
      <c r="B878" s="289"/>
      <c r="C878" s="290"/>
      <c r="D878" s="289"/>
      <c r="E878" s="289"/>
      <c r="F878" s="289"/>
      <c r="G878" s="289"/>
      <c r="H878" s="290"/>
      <c r="I878" s="289"/>
      <c r="J878" s="289"/>
      <c r="K878" s="289"/>
      <c r="L878" s="289"/>
      <c r="M878" s="289"/>
      <c r="N878" s="289"/>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c r="AQ878" s="40"/>
      <c r="AR878" s="40"/>
      <c r="AS878" s="40"/>
      <c r="AT878" s="40"/>
      <c r="AU878" s="40"/>
      <c r="AV878" s="40"/>
      <c r="AW878" s="40"/>
      <c r="AX878" s="40"/>
      <c r="AY878" s="40"/>
      <c r="AZ878" s="40"/>
      <c r="BA878" s="40"/>
      <c r="BB878" s="40"/>
      <c r="BC878" s="40"/>
      <c r="BD878" s="40"/>
      <c r="BE878" s="40"/>
      <c r="BF878" s="40"/>
      <c r="BG878" s="40"/>
      <c r="BH878" s="40"/>
      <c r="BI878" s="40"/>
      <c r="BJ878" s="40"/>
      <c r="BK878" s="40"/>
      <c r="BL878" s="40"/>
      <c r="BM878" s="40"/>
      <c r="BN878" s="40"/>
      <c r="BO878" s="40"/>
      <c r="BP878" s="40"/>
      <c r="BQ878" s="40"/>
    </row>
    <row r="879" spans="1:69" s="41" customFormat="1" ht="21" customHeight="1" thickBot="1" x14ac:dyDescent="0.55000000000000004">
      <c r="A879" s="282"/>
      <c r="B879" s="289"/>
      <c r="C879" s="290"/>
      <c r="D879" s="289"/>
      <c r="E879" s="289"/>
      <c r="F879" s="289"/>
      <c r="G879" s="289"/>
      <c r="H879" s="290"/>
      <c r="I879" s="289"/>
      <c r="J879" s="289"/>
      <c r="K879" s="289"/>
      <c r="L879" s="289"/>
      <c r="M879" s="289"/>
      <c r="N879" s="289"/>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c r="AP879" s="40"/>
      <c r="AQ879" s="40"/>
      <c r="AR879" s="40"/>
      <c r="AS879" s="40"/>
      <c r="AT879" s="40"/>
      <c r="AU879" s="40"/>
      <c r="AV879" s="40"/>
      <c r="AW879" s="40"/>
      <c r="AX879" s="40"/>
      <c r="AY879" s="40"/>
      <c r="AZ879" s="40"/>
      <c r="BA879" s="40"/>
      <c r="BB879" s="40"/>
      <c r="BC879" s="40"/>
      <c r="BD879" s="40"/>
      <c r="BE879" s="40"/>
      <c r="BF879" s="40"/>
      <c r="BG879" s="40"/>
      <c r="BH879" s="40"/>
      <c r="BI879" s="40"/>
      <c r="BJ879" s="40"/>
      <c r="BK879" s="40"/>
      <c r="BL879" s="40"/>
      <c r="BM879" s="40"/>
      <c r="BN879" s="40"/>
      <c r="BO879" s="40"/>
      <c r="BP879" s="40"/>
      <c r="BQ879" s="40"/>
    </row>
    <row r="880" spans="1:69" s="41" customFormat="1" ht="21" customHeight="1" thickBot="1" x14ac:dyDescent="0.55000000000000004">
      <c r="A880" s="282"/>
      <c r="B880" s="289"/>
      <c r="C880" s="290"/>
      <c r="D880" s="289"/>
      <c r="E880" s="289"/>
      <c r="F880" s="289"/>
      <c r="G880" s="289"/>
      <c r="H880" s="290"/>
      <c r="I880" s="289"/>
      <c r="J880" s="289"/>
      <c r="K880" s="289"/>
      <c r="L880" s="289"/>
      <c r="M880" s="289"/>
      <c r="N880" s="289"/>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c r="AP880" s="40"/>
      <c r="AQ880" s="40"/>
      <c r="AR880" s="40"/>
      <c r="AS880" s="40"/>
      <c r="AT880" s="40"/>
      <c r="AU880" s="40"/>
      <c r="AV880" s="40"/>
      <c r="AW880" s="40"/>
      <c r="AX880" s="40"/>
      <c r="AY880" s="40"/>
      <c r="AZ880" s="40"/>
      <c r="BA880" s="40"/>
      <c r="BB880" s="40"/>
      <c r="BC880" s="40"/>
      <c r="BD880" s="40"/>
      <c r="BE880" s="40"/>
      <c r="BF880" s="40"/>
      <c r="BG880" s="40"/>
      <c r="BH880" s="40"/>
      <c r="BI880" s="40"/>
      <c r="BJ880" s="40"/>
      <c r="BK880" s="40"/>
      <c r="BL880" s="40"/>
      <c r="BM880" s="40"/>
      <c r="BN880" s="40"/>
      <c r="BO880" s="40"/>
      <c r="BP880" s="40"/>
      <c r="BQ880" s="40"/>
    </row>
    <row r="881" spans="1:69" s="41" customFormat="1" ht="21" customHeight="1" thickBot="1" x14ac:dyDescent="0.55000000000000004">
      <c r="A881" s="282"/>
      <c r="B881" s="289"/>
      <c r="C881" s="290"/>
      <c r="D881" s="289"/>
      <c r="E881" s="289"/>
      <c r="F881" s="289"/>
      <c r="G881" s="289"/>
      <c r="H881" s="290"/>
      <c r="I881" s="289"/>
      <c r="J881" s="289"/>
      <c r="K881" s="289"/>
      <c r="L881" s="289"/>
      <c r="M881" s="289"/>
      <c r="N881" s="289"/>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c r="AP881" s="40"/>
      <c r="AQ881" s="40"/>
      <c r="AR881" s="40"/>
      <c r="AS881" s="40"/>
      <c r="AT881" s="40"/>
      <c r="AU881" s="40"/>
      <c r="AV881" s="40"/>
      <c r="AW881" s="40"/>
      <c r="AX881" s="40"/>
      <c r="AY881" s="40"/>
      <c r="AZ881" s="40"/>
      <c r="BA881" s="40"/>
      <c r="BB881" s="40"/>
      <c r="BC881" s="40"/>
      <c r="BD881" s="40"/>
      <c r="BE881" s="40"/>
      <c r="BF881" s="40"/>
      <c r="BG881" s="40"/>
      <c r="BH881" s="40"/>
      <c r="BI881" s="40"/>
      <c r="BJ881" s="40"/>
      <c r="BK881" s="40"/>
      <c r="BL881" s="40"/>
      <c r="BM881" s="40"/>
      <c r="BN881" s="40"/>
      <c r="BO881" s="40"/>
      <c r="BP881" s="40"/>
      <c r="BQ881" s="40"/>
    </row>
    <row r="882" spans="1:69" s="41" customFormat="1" ht="21" customHeight="1" thickBot="1" x14ac:dyDescent="0.55000000000000004">
      <c r="A882" s="295"/>
      <c r="B882" s="289"/>
      <c r="C882" s="290"/>
      <c r="D882" s="289"/>
      <c r="E882" s="289"/>
      <c r="F882" s="289"/>
      <c r="G882" s="289"/>
      <c r="H882" s="290"/>
      <c r="I882" s="289"/>
      <c r="J882" s="289"/>
      <c r="K882" s="289"/>
      <c r="L882" s="289"/>
      <c r="M882" s="289"/>
      <c r="N882" s="289"/>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c r="AP882" s="40"/>
      <c r="AQ882" s="40"/>
      <c r="AR882" s="40"/>
      <c r="AS882" s="40"/>
      <c r="AT882" s="40"/>
      <c r="AU882" s="40"/>
      <c r="AV882" s="40"/>
      <c r="AW882" s="40"/>
      <c r="AX882" s="40"/>
      <c r="AY882" s="40"/>
      <c r="AZ882" s="40"/>
      <c r="BA882" s="40"/>
      <c r="BB882" s="40"/>
      <c r="BC882" s="40"/>
      <c r="BD882" s="40"/>
      <c r="BE882" s="40"/>
      <c r="BF882" s="40"/>
      <c r="BG882" s="40"/>
      <c r="BH882" s="40"/>
      <c r="BI882" s="40"/>
      <c r="BJ882" s="40"/>
      <c r="BK882" s="40"/>
      <c r="BL882" s="40"/>
      <c r="BM882" s="40"/>
      <c r="BN882" s="40"/>
      <c r="BO882" s="40"/>
      <c r="BP882" s="40"/>
      <c r="BQ882" s="40"/>
    </row>
    <row r="883" spans="1:69" s="41" customFormat="1" ht="21" customHeight="1" thickBot="1" x14ac:dyDescent="0.55000000000000004">
      <c r="A883" s="295"/>
      <c r="B883" s="289"/>
      <c r="C883" s="290"/>
      <c r="D883" s="289"/>
      <c r="E883" s="289"/>
      <c r="F883" s="289"/>
      <c r="G883" s="289"/>
      <c r="H883" s="290"/>
      <c r="I883" s="289"/>
      <c r="J883" s="289"/>
      <c r="K883" s="289"/>
      <c r="L883" s="289"/>
      <c r="M883" s="289"/>
      <c r="N883" s="289"/>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c r="AP883" s="40"/>
      <c r="AQ883" s="40"/>
      <c r="AR883" s="40"/>
      <c r="AS883" s="40"/>
      <c r="AT883" s="40"/>
      <c r="AU883" s="40"/>
      <c r="AV883" s="40"/>
      <c r="AW883" s="40"/>
      <c r="AX883" s="40"/>
      <c r="AY883" s="40"/>
      <c r="AZ883" s="40"/>
      <c r="BA883" s="40"/>
      <c r="BB883" s="40"/>
      <c r="BC883" s="40"/>
      <c r="BD883" s="40"/>
      <c r="BE883" s="40"/>
      <c r="BF883" s="40"/>
      <c r="BG883" s="40"/>
      <c r="BH883" s="40"/>
      <c r="BI883" s="40"/>
      <c r="BJ883" s="40"/>
      <c r="BK883" s="40"/>
      <c r="BL883" s="40"/>
      <c r="BM883" s="40"/>
      <c r="BN883" s="40"/>
      <c r="BO883" s="40"/>
      <c r="BP883" s="40"/>
      <c r="BQ883" s="40"/>
    </row>
    <row r="884" spans="1:69" s="41" customFormat="1" ht="21" customHeight="1" thickBot="1" x14ac:dyDescent="0.55000000000000004">
      <c r="A884" s="295"/>
      <c r="B884" s="289"/>
      <c r="C884" s="290"/>
      <c r="D884" s="289"/>
      <c r="E884" s="289"/>
      <c r="F884" s="289"/>
      <c r="G884" s="289"/>
      <c r="H884" s="290"/>
      <c r="I884" s="289"/>
      <c r="J884" s="289"/>
      <c r="K884" s="289"/>
      <c r="L884" s="289"/>
      <c r="M884" s="289"/>
      <c r="N884" s="289"/>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c r="AP884" s="40"/>
      <c r="AQ884" s="40"/>
      <c r="AR884" s="40"/>
      <c r="AS884" s="40"/>
      <c r="AT884" s="40"/>
      <c r="AU884" s="40"/>
      <c r="AV884" s="40"/>
      <c r="AW884" s="40"/>
      <c r="AX884" s="40"/>
      <c r="AY884" s="40"/>
      <c r="AZ884" s="40"/>
      <c r="BA884" s="40"/>
      <c r="BB884" s="40"/>
      <c r="BC884" s="40"/>
      <c r="BD884" s="40"/>
      <c r="BE884" s="40"/>
      <c r="BF884" s="40"/>
      <c r="BG884" s="40"/>
      <c r="BH884" s="40"/>
      <c r="BI884" s="40"/>
      <c r="BJ884" s="40"/>
      <c r="BK884" s="40"/>
      <c r="BL884" s="40"/>
      <c r="BM884" s="40"/>
      <c r="BN884" s="40"/>
      <c r="BO884" s="40"/>
      <c r="BP884" s="40"/>
      <c r="BQ884" s="40"/>
    </row>
    <row r="885" spans="1:69" s="41" customFormat="1" ht="21" customHeight="1" thickBot="1" x14ac:dyDescent="0.55000000000000004">
      <c r="A885" s="295"/>
      <c r="B885" s="289"/>
      <c r="C885" s="290"/>
      <c r="D885" s="289"/>
      <c r="E885" s="289"/>
      <c r="F885" s="289"/>
      <c r="G885" s="289"/>
      <c r="H885" s="290"/>
      <c r="I885" s="289"/>
      <c r="J885" s="289"/>
      <c r="K885" s="289"/>
      <c r="L885" s="289"/>
      <c r="M885" s="289"/>
      <c r="N885" s="289"/>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c r="AP885" s="40"/>
      <c r="AQ885" s="40"/>
      <c r="AR885" s="40"/>
      <c r="AS885" s="40"/>
      <c r="AT885" s="40"/>
      <c r="AU885" s="40"/>
      <c r="AV885" s="40"/>
      <c r="AW885" s="40"/>
      <c r="AX885" s="40"/>
      <c r="AY885" s="40"/>
      <c r="AZ885" s="40"/>
      <c r="BA885" s="40"/>
      <c r="BB885" s="40"/>
      <c r="BC885" s="40"/>
      <c r="BD885" s="40"/>
      <c r="BE885" s="40"/>
      <c r="BF885" s="40"/>
      <c r="BG885" s="40"/>
      <c r="BH885" s="40"/>
      <c r="BI885" s="40"/>
      <c r="BJ885" s="40"/>
      <c r="BK885" s="40"/>
      <c r="BL885" s="40"/>
      <c r="BM885" s="40"/>
      <c r="BN885" s="40"/>
      <c r="BO885" s="40"/>
      <c r="BP885" s="40"/>
      <c r="BQ885" s="40"/>
    </row>
    <row r="886" spans="1:69" s="41" customFormat="1" ht="21" customHeight="1" thickBot="1" x14ac:dyDescent="0.55000000000000004">
      <c r="A886" s="295"/>
      <c r="B886" s="289"/>
      <c r="C886" s="290"/>
      <c r="D886" s="289"/>
      <c r="E886" s="289"/>
      <c r="F886" s="289"/>
      <c r="G886" s="289"/>
      <c r="H886" s="290"/>
      <c r="I886" s="289"/>
      <c r="J886" s="289"/>
      <c r="K886" s="289"/>
      <c r="L886" s="289"/>
      <c r="M886" s="289"/>
      <c r="N886" s="289"/>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c r="AQ886" s="40"/>
      <c r="AR886" s="40"/>
      <c r="AS886" s="40"/>
      <c r="AT886" s="40"/>
      <c r="AU886" s="40"/>
      <c r="AV886" s="40"/>
      <c r="AW886" s="40"/>
      <c r="AX886" s="40"/>
      <c r="AY886" s="40"/>
      <c r="AZ886" s="40"/>
      <c r="BA886" s="40"/>
      <c r="BB886" s="40"/>
      <c r="BC886" s="40"/>
      <c r="BD886" s="40"/>
      <c r="BE886" s="40"/>
      <c r="BF886" s="40"/>
      <c r="BG886" s="40"/>
      <c r="BH886" s="40"/>
      <c r="BI886" s="40"/>
      <c r="BJ886" s="40"/>
      <c r="BK886" s="40"/>
      <c r="BL886" s="40"/>
      <c r="BM886" s="40"/>
      <c r="BN886" s="40"/>
      <c r="BO886" s="40"/>
      <c r="BP886" s="40"/>
      <c r="BQ886" s="40"/>
    </row>
    <row r="887" spans="1:69" s="41" customFormat="1" ht="21" customHeight="1" thickBot="1" x14ac:dyDescent="0.55000000000000004">
      <c r="A887" s="282" t="s">
        <v>129</v>
      </c>
      <c r="B887" s="289">
        <v>2</v>
      </c>
      <c r="C887" s="290"/>
      <c r="D887" s="302">
        <v>2</v>
      </c>
      <c r="E887" s="302">
        <v>0</v>
      </c>
      <c r="F887" s="302">
        <v>0</v>
      </c>
      <c r="G887" s="303">
        <v>0</v>
      </c>
      <c r="H887" s="304"/>
      <c r="I887" s="302">
        <v>0</v>
      </c>
      <c r="J887" s="302">
        <v>0</v>
      </c>
      <c r="K887" s="302">
        <v>0</v>
      </c>
      <c r="L887" s="302">
        <v>2</v>
      </c>
      <c r="M887" s="302">
        <v>0</v>
      </c>
      <c r="N887" s="302">
        <v>0</v>
      </c>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c r="AP887" s="40"/>
      <c r="AQ887" s="40"/>
      <c r="AR887" s="40"/>
      <c r="AS887" s="40"/>
      <c r="AT887" s="40"/>
      <c r="AU887" s="40"/>
      <c r="AV887" s="40"/>
      <c r="AW887" s="40"/>
      <c r="AX887" s="40"/>
      <c r="AY887" s="40"/>
      <c r="AZ887" s="40"/>
      <c r="BA887" s="40"/>
      <c r="BB887" s="40"/>
      <c r="BC887" s="40"/>
      <c r="BD887" s="40"/>
      <c r="BE887" s="40"/>
      <c r="BF887" s="40"/>
      <c r="BG887" s="40"/>
      <c r="BH887" s="40"/>
      <c r="BI887" s="40"/>
      <c r="BJ887" s="40"/>
      <c r="BK887" s="40"/>
      <c r="BL887" s="40"/>
      <c r="BM887" s="40"/>
      <c r="BN887" s="40"/>
      <c r="BO887" s="40"/>
      <c r="BP887" s="40"/>
      <c r="BQ887" s="40"/>
    </row>
    <row r="888" spans="1:69" s="41" customFormat="1" ht="21" customHeight="1" thickBot="1" x14ac:dyDescent="0.55000000000000004">
      <c r="A888" s="282" t="s">
        <v>1288</v>
      </c>
      <c r="B888" s="289">
        <v>8</v>
      </c>
      <c r="C888" s="290"/>
      <c r="D888" s="302">
        <v>4</v>
      </c>
      <c r="E888" s="302">
        <v>1</v>
      </c>
      <c r="F888" s="302">
        <v>3</v>
      </c>
      <c r="G888" s="303">
        <v>0</v>
      </c>
      <c r="H888" s="304"/>
      <c r="I888" s="302">
        <v>0</v>
      </c>
      <c r="J888" s="302">
        <v>2</v>
      </c>
      <c r="K888" s="302">
        <v>3</v>
      </c>
      <c r="L888" s="302">
        <v>2</v>
      </c>
      <c r="M888" s="302">
        <v>0</v>
      </c>
      <c r="N888" s="302">
        <v>1</v>
      </c>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c r="AP888" s="40"/>
      <c r="AQ888" s="40"/>
      <c r="AR888" s="40"/>
      <c r="AS888" s="40"/>
      <c r="AT888" s="40"/>
      <c r="AU888" s="40"/>
      <c r="AV888" s="40"/>
      <c r="AW888" s="40"/>
      <c r="AX888" s="40"/>
      <c r="AY888" s="40"/>
      <c r="AZ888" s="40"/>
      <c r="BA888" s="40"/>
      <c r="BB888" s="40"/>
      <c r="BC888" s="40"/>
      <c r="BD888" s="40"/>
      <c r="BE888" s="40"/>
      <c r="BF888" s="40"/>
      <c r="BG888" s="40"/>
      <c r="BH888" s="40"/>
      <c r="BI888" s="40"/>
      <c r="BJ888" s="40"/>
      <c r="BK888" s="40"/>
      <c r="BL888" s="40"/>
      <c r="BM888" s="40"/>
      <c r="BN888" s="40"/>
      <c r="BO888" s="40"/>
      <c r="BP888" s="40"/>
      <c r="BQ888" s="40"/>
    </row>
    <row r="889" spans="1:69" s="41" customFormat="1" ht="21" customHeight="1" thickBot="1" x14ac:dyDescent="0.55000000000000004">
      <c r="A889" s="282"/>
      <c r="B889" s="289"/>
      <c r="C889" s="290"/>
      <c r="D889" s="302"/>
      <c r="E889" s="302"/>
      <c r="F889" s="302"/>
      <c r="G889" s="303"/>
      <c r="H889" s="304"/>
      <c r="I889" s="302"/>
      <c r="J889" s="302"/>
      <c r="K889" s="302"/>
      <c r="L889" s="302"/>
      <c r="M889" s="302"/>
      <c r="N889" s="302"/>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c r="AP889" s="40"/>
      <c r="AQ889" s="40"/>
      <c r="AR889" s="40"/>
      <c r="AS889" s="40"/>
      <c r="AT889" s="40"/>
      <c r="AU889" s="40"/>
      <c r="AV889" s="40"/>
      <c r="AW889" s="40"/>
      <c r="AX889" s="40"/>
      <c r="AY889" s="40"/>
      <c r="AZ889" s="40"/>
      <c r="BA889" s="40"/>
      <c r="BB889" s="40"/>
      <c r="BC889" s="40"/>
      <c r="BD889" s="40"/>
      <c r="BE889" s="40"/>
      <c r="BF889" s="40"/>
      <c r="BG889" s="40"/>
      <c r="BH889" s="40"/>
      <c r="BI889" s="40"/>
      <c r="BJ889" s="40"/>
      <c r="BK889" s="40"/>
      <c r="BL889" s="40"/>
      <c r="BM889" s="40"/>
      <c r="BN889" s="40"/>
      <c r="BO889" s="40"/>
      <c r="BP889" s="40"/>
      <c r="BQ889" s="40"/>
    </row>
    <row r="890" spans="1:69" s="41" customFormat="1" ht="21" customHeight="1" thickBot="1" x14ac:dyDescent="0.55000000000000004">
      <c r="A890" s="282"/>
      <c r="B890" s="289"/>
      <c r="C890" s="290"/>
      <c r="D890" s="302"/>
      <c r="E890" s="302"/>
      <c r="F890" s="302"/>
      <c r="G890" s="303"/>
      <c r="H890" s="304"/>
      <c r="I890" s="302"/>
      <c r="J890" s="302"/>
      <c r="K890" s="302"/>
      <c r="L890" s="302"/>
      <c r="M890" s="302"/>
      <c r="N890" s="302"/>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c r="AP890" s="40"/>
      <c r="AQ890" s="40"/>
      <c r="AR890" s="40"/>
      <c r="AS890" s="40"/>
      <c r="AT890" s="40"/>
      <c r="AU890" s="40"/>
      <c r="AV890" s="40"/>
      <c r="AW890" s="40"/>
      <c r="AX890" s="40"/>
      <c r="AY890" s="40"/>
      <c r="AZ890" s="40"/>
      <c r="BA890" s="40"/>
      <c r="BB890" s="40"/>
      <c r="BC890" s="40"/>
      <c r="BD890" s="40"/>
      <c r="BE890" s="40"/>
      <c r="BF890" s="40"/>
      <c r="BG890" s="40"/>
      <c r="BH890" s="40"/>
      <c r="BI890" s="40"/>
      <c r="BJ890" s="40"/>
      <c r="BK890" s="40"/>
      <c r="BL890" s="40"/>
      <c r="BM890" s="40"/>
      <c r="BN890" s="40"/>
      <c r="BO890" s="40"/>
      <c r="BP890" s="40"/>
      <c r="BQ890" s="40"/>
    </row>
    <row r="891" spans="1:69" s="41" customFormat="1" ht="21" customHeight="1" thickBot="1" x14ac:dyDescent="0.55000000000000004">
      <c r="A891" s="282"/>
      <c r="B891" s="289"/>
      <c r="C891" s="290"/>
      <c r="D891" s="289"/>
      <c r="E891" s="289"/>
      <c r="F891" s="289"/>
      <c r="G891" s="289"/>
      <c r="H891" s="290"/>
      <c r="I891" s="289"/>
      <c r="J891" s="289"/>
      <c r="K891" s="289"/>
      <c r="L891" s="289"/>
      <c r="M891" s="289"/>
      <c r="N891" s="289"/>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c r="AP891" s="40"/>
      <c r="AQ891" s="40"/>
      <c r="AR891" s="40"/>
      <c r="AS891" s="40"/>
      <c r="AT891" s="40"/>
      <c r="AU891" s="40"/>
      <c r="AV891" s="40"/>
      <c r="AW891" s="40"/>
      <c r="AX891" s="40"/>
      <c r="AY891" s="40"/>
      <c r="AZ891" s="40"/>
      <c r="BA891" s="40"/>
      <c r="BB891" s="40"/>
      <c r="BC891" s="40"/>
      <c r="BD891" s="40"/>
      <c r="BE891" s="40"/>
      <c r="BF891" s="40"/>
      <c r="BG891" s="40"/>
      <c r="BH891" s="40"/>
      <c r="BI891" s="40"/>
      <c r="BJ891" s="40"/>
      <c r="BK891" s="40"/>
      <c r="BL891" s="40"/>
      <c r="BM891" s="40"/>
      <c r="BN891" s="40"/>
      <c r="BO891" s="40"/>
      <c r="BP891" s="40"/>
      <c r="BQ891" s="40"/>
    </row>
    <row r="892" spans="1:69" s="41" customFormat="1" ht="21" customHeight="1" thickBot="1" x14ac:dyDescent="0.55000000000000004">
      <c r="A892" s="299" t="s">
        <v>1278</v>
      </c>
      <c r="B892" s="300">
        <v>57</v>
      </c>
      <c r="C892" s="290"/>
      <c r="D892" s="300">
        <v>26</v>
      </c>
      <c r="E892" s="300">
        <v>15</v>
      </c>
      <c r="F892" s="300">
        <v>12</v>
      </c>
      <c r="G892" s="300">
        <v>4</v>
      </c>
      <c r="H892" s="304"/>
      <c r="I892" s="300">
        <v>4</v>
      </c>
      <c r="J892" s="300">
        <v>9</v>
      </c>
      <c r="K892" s="300">
        <v>8</v>
      </c>
      <c r="L892" s="300">
        <v>24</v>
      </c>
      <c r="M892" s="300">
        <v>6</v>
      </c>
      <c r="N892" s="300">
        <v>6</v>
      </c>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c r="AP892" s="40"/>
      <c r="AQ892" s="40"/>
      <c r="AR892" s="40"/>
      <c r="AS892" s="40"/>
      <c r="AT892" s="40"/>
      <c r="AU892" s="40"/>
      <c r="AV892" s="40"/>
      <c r="AW892" s="40"/>
      <c r="AX892" s="40"/>
      <c r="AY892" s="40"/>
      <c r="AZ892" s="40"/>
      <c r="BA892" s="40"/>
      <c r="BB892" s="40"/>
      <c r="BC892" s="40"/>
      <c r="BD892" s="40"/>
      <c r="BE892" s="40"/>
      <c r="BF892" s="40"/>
      <c r="BG892" s="40"/>
      <c r="BH892" s="40"/>
      <c r="BI892" s="40"/>
      <c r="BJ892" s="40"/>
      <c r="BK892" s="40"/>
      <c r="BL892" s="40"/>
      <c r="BM892" s="40"/>
      <c r="BN892" s="40"/>
      <c r="BO892" s="40"/>
      <c r="BP892" s="40"/>
      <c r="BQ892" s="40"/>
    </row>
    <row r="893" spans="1:69" s="41" customFormat="1" ht="21" customHeight="1" thickBot="1" x14ac:dyDescent="0.55000000000000004">
      <c r="A893" s="299" t="s">
        <v>1279</v>
      </c>
      <c r="B893" s="300">
        <v>57</v>
      </c>
      <c r="C893" s="290"/>
      <c r="D893" s="300">
        <v>26</v>
      </c>
      <c r="E893" s="300">
        <v>15</v>
      </c>
      <c r="F893" s="300">
        <v>12</v>
      </c>
      <c r="G893" s="300">
        <v>4</v>
      </c>
      <c r="H893" s="304"/>
      <c r="I893" s="300">
        <v>4</v>
      </c>
      <c r="J893" s="300">
        <v>9</v>
      </c>
      <c r="K893" s="300">
        <v>8</v>
      </c>
      <c r="L893" s="300">
        <v>24</v>
      </c>
      <c r="M893" s="300">
        <v>6</v>
      </c>
      <c r="N893" s="300">
        <v>6</v>
      </c>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c r="AP893" s="40"/>
      <c r="AQ893" s="40"/>
      <c r="AR893" s="40"/>
      <c r="AS893" s="40"/>
      <c r="AT893" s="40"/>
      <c r="AU893" s="40"/>
      <c r="AV893" s="40"/>
      <c r="AW893" s="40"/>
      <c r="AX893" s="40"/>
      <c r="AY893" s="40"/>
      <c r="AZ893" s="40"/>
      <c r="BA893" s="40"/>
      <c r="BB893" s="40"/>
      <c r="BC893" s="40"/>
      <c r="BD893" s="40"/>
      <c r="BE893" s="40"/>
      <c r="BF893" s="40"/>
      <c r="BG893" s="40"/>
      <c r="BH893" s="40"/>
      <c r="BI893" s="40"/>
      <c r="BJ893" s="40"/>
      <c r="BK893" s="40"/>
      <c r="BL893" s="40"/>
      <c r="BM893" s="40"/>
      <c r="BN893" s="40"/>
      <c r="BO893" s="40"/>
      <c r="BP893" s="40"/>
      <c r="BQ893" s="40"/>
    </row>
    <row r="894" spans="1:69" s="41" customFormat="1" ht="21" customHeight="1" thickBot="1" x14ac:dyDescent="0.55000000000000004">
      <c r="A894" s="299" t="s">
        <v>1283</v>
      </c>
      <c r="B894" s="300">
        <v>57</v>
      </c>
      <c r="C894" s="290"/>
      <c r="D894" s="300">
        <v>26</v>
      </c>
      <c r="E894" s="300">
        <v>15</v>
      </c>
      <c r="F894" s="300">
        <v>12</v>
      </c>
      <c r="G894" s="300">
        <v>4</v>
      </c>
      <c r="H894" s="304"/>
      <c r="I894" s="300">
        <v>4</v>
      </c>
      <c r="J894" s="300">
        <v>9</v>
      </c>
      <c r="K894" s="300">
        <v>8</v>
      </c>
      <c r="L894" s="300">
        <v>24</v>
      </c>
      <c r="M894" s="300">
        <v>6</v>
      </c>
      <c r="N894" s="300">
        <v>6</v>
      </c>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c r="AP894" s="40"/>
      <c r="AQ894" s="40"/>
      <c r="AR894" s="40"/>
      <c r="AS894" s="40"/>
      <c r="AT894" s="40"/>
      <c r="AU894" s="40"/>
      <c r="AV894" s="40"/>
      <c r="AW894" s="40"/>
      <c r="AX894" s="40"/>
      <c r="AY894" s="40"/>
      <c r="AZ894" s="40"/>
      <c r="BA894" s="40"/>
      <c r="BB894" s="40"/>
      <c r="BC894" s="40"/>
      <c r="BD894" s="40"/>
      <c r="BE894" s="40"/>
      <c r="BF894" s="40"/>
      <c r="BG894" s="40"/>
      <c r="BH894" s="40"/>
      <c r="BI894" s="40"/>
      <c r="BJ894" s="40"/>
      <c r="BK894" s="40"/>
      <c r="BL894" s="40"/>
      <c r="BM894" s="40"/>
      <c r="BN894" s="40"/>
      <c r="BO894" s="40"/>
      <c r="BP894" s="40"/>
      <c r="BQ894" s="40"/>
    </row>
    <row r="895" spans="1:69" s="41" customFormat="1" ht="21" customHeight="1" thickBot="1" x14ac:dyDescent="0.55000000000000004">
      <c r="A895" s="299" t="s">
        <v>1282</v>
      </c>
      <c r="B895" s="300">
        <v>57</v>
      </c>
      <c r="C895" s="290"/>
      <c r="D895" s="300">
        <v>26</v>
      </c>
      <c r="E895" s="300">
        <v>15</v>
      </c>
      <c r="F895" s="300">
        <v>12</v>
      </c>
      <c r="G895" s="300">
        <v>4</v>
      </c>
      <c r="H895" s="304"/>
      <c r="I895" s="300">
        <v>4</v>
      </c>
      <c r="J895" s="300">
        <v>9</v>
      </c>
      <c r="K895" s="300">
        <v>8</v>
      </c>
      <c r="L895" s="300">
        <v>24</v>
      </c>
      <c r="M895" s="300">
        <v>6</v>
      </c>
      <c r="N895" s="300">
        <v>6</v>
      </c>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c r="AQ895" s="40"/>
      <c r="AR895" s="40"/>
      <c r="AS895" s="40"/>
      <c r="AT895" s="40"/>
      <c r="AU895" s="40"/>
      <c r="AV895" s="40"/>
      <c r="AW895" s="40"/>
      <c r="AX895" s="40"/>
      <c r="AY895" s="40"/>
      <c r="AZ895" s="40"/>
      <c r="BA895" s="40"/>
      <c r="BB895" s="40"/>
      <c r="BC895" s="40"/>
      <c r="BD895" s="40"/>
      <c r="BE895" s="40"/>
      <c r="BF895" s="40"/>
      <c r="BG895" s="40"/>
      <c r="BH895" s="40"/>
      <c r="BI895" s="40"/>
      <c r="BJ895" s="40"/>
      <c r="BK895" s="40"/>
      <c r="BL895" s="40"/>
      <c r="BM895" s="40"/>
      <c r="BN895" s="40"/>
      <c r="BO895" s="40"/>
      <c r="BP895" s="40"/>
      <c r="BQ895" s="40"/>
    </row>
    <row r="896" spans="1:69" s="41" customFormat="1" ht="21" customHeight="1" thickBot="1" x14ac:dyDescent="0.55000000000000004">
      <c r="A896" s="299" t="s">
        <v>1280</v>
      </c>
      <c r="B896" s="300">
        <v>57</v>
      </c>
      <c r="C896" s="290"/>
      <c r="D896" s="300">
        <v>26</v>
      </c>
      <c r="E896" s="300">
        <v>15</v>
      </c>
      <c r="F896" s="300">
        <v>12</v>
      </c>
      <c r="G896" s="300">
        <v>4</v>
      </c>
      <c r="H896" s="304"/>
      <c r="I896" s="300">
        <v>4</v>
      </c>
      <c r="J896" s="300">
        <v>9</v>
      </c>
      <c r="K896" s="300">
        <v>8</v>
      </c>
      <c r="L896" s="300">
        <v>24</v>
      </c>
      <c r="M896" s="300">
        <v>6</v>
      </c>
      <c r="N896" s="300">
        <v>6</v>
      </c>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c r="AQ896" s="40"/>
      <c r="AR896" s="40"/>
      <c r="AS896" s="40"/>
      <c r="AT896" s="40"/>
      <c r="AU896" s="40"/>
      <c r="AV896" s="40"/>
      <c r="AW896" s="40"/>
      <c r="AX896" s="40"/>
      <c r="AY896" s="40"/>
      <c r="AZ896" s="40"/>
      <c r="BA896" s="40"/>
      <c r="BB896" s="40"/>
      <c r="BC896" s="40"/>
      <c r="BD896" s="40"/>
      <c r="BE896" s="40"/>
      <c r="BF896" s="40"/>
      <c r="BG896" s="40"/>
      <c r="BH896" s="40"/>
      <c r="BI896" s="40"/>
      <c r="BJ896" s="40"/>
      <c r="BK896" s="40"/>
      <c r="BL896" s="40"/>
      <c r="BM896" s="40"/>
      <c r="BN896" s="40"/>
      <c r="BO896" s="40"/>
      <c r="BP896" s="40"/>
      <c r="BQ896" s="40"/>
    </row>
    <row r="897" spans="1:69" s="41" customFormat="1" ht="21" customHeight="1" thickBot="1" x14ac:dyDescent="0.55000000000000004">
      <c r="A897" s="299" t="s">
        <v>1281</v>
      </c>
      <c r="B897" s="300">
        <v>57</v>
      </c>
      <c r="C897" s="290"/>
      <c r="D897" s="300">
        <v>26</v>
      </c>
      <c r="E897" s="300">
        <v>15</v>
      </c>
      <c r="F897" s="300">
        <v>12</v>
      </c>
      <c r="G897" s="300">
        <v>4</v>
      </c>
      <c r="H897" s="304"/>
      <c r="I897" s="300">
        <v>4</v>
      </c>
      <c r="J897" s="300">
        <v>9</v>
      </c>
      <c r="K897" s="300">
        <v>8</v>
      </c>
      <c r="L897" s="300">
        <v>24</v>
      </c>
      <c r="M897" s="300">
        <v>6</v>
      </c>
      <c r="N897" s="300">
        <v>6</v>
      </c>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c r="AP897" s="40"/>
      <c r="AQ897" s="40"/>
      <c r="AR897" s="40"/>
      <c r="AS897" s="40"/>
      <c r="AT897" s="40"/>
      <c r="AU897" s="40"/>
      <c r="AV897" s="40"/>
      <c r="AW897" s="40"/>
      <c r="AX897" s="40"/>
      <c r="AY897" s="40"/>
      <c r="AZ897" s="40"/>
      <c r="BA897" s="40"/>
      <c r="BB897" s="40"/>
      <c r="BC897" s="40"/>
      <c r="BD897" s="40"/>
      <c r="BE897" s="40"/>
      <c r="BF897" s="40"/>
      <c r="BG897" s="40"/>
      <c r="BH897" s="40"/>
      <c r="BI897" s="40"/>
      <c r="BJ897" s="40"/>
      <c r="BK897" s="40"/>
      <c r="BL897" s="40"/>
      <c r="BM897" s="40"/>
      <c r="BN897" s="40"/>
      <c r="BO897" s="40"/>
      <c r="BP897" s="40"/>
      <c r="BQ897" s="40"/>
    </row>
    <row r="898" spans="1:69" s="41" customFormat="1" ht="21" customHeight="1" thickBot="1" x14ac:dyDescent="0.55000000000000004">
      <c r="A898" s="299" t="s">
        <v>1128</v>
      </c>
      <c r="B898" s="300">
        <v>57</v>
      </c>
      <c r="C898" s="290"/>
      <c r="D898" s="300">
        <v>26</v>
      </c>
      <c r="E898" s="300">
        <v>15</v>
      </c>
      <c r="F898" s="300">
        <v>12</v>
      </c>
      <c r="G898" s="300">
        <v>4</v>
      </c>
      <c r="H898" s="304"/>
      <c r="I898" s="300">
        <v>4</v>
      </c>
      <c r="J898" s="300">
        <v>9</v>
      </c>
      <c r="K898" s="300">
        <v>8</v>
      </c>
      <c r="L898" s="300">
        <v>24</v>
      </c>
      <c r="M898" s="300">
        <v>6</v>
      </c>
      <c r="N898" s="300">
        <v>6</v>
      </c>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c r="AP898" s="40"/>
      <c r="AQ898" s="40"/>
      <c r="AR898" s="40"/>
      <c r="AS898" s="40"/>
      <c r="AT898" s="40"/>
      <c r="AU898" s="40"/>
      <c r="AV898" s="40"/>
      <c r="AW898" s="40"/>
      <c r="AX898" s="40"/>
      <c r="AY898" s="40"/>
      <c r="AZ898" s="40"/>
      <c r="BA898" s="40"/>
      <c r="BB898" s="40"/>
      <c r="BC898" s="40"/>
      <c r="BD898" s="40"/>
      <c r="BE898" s="40"/>
      <c r="BF898" s="40"/>
      <c r="BG898" s="40"/>
      <c r="BH898" s="40"/>
      <c r="BI898" s="40"/>
      <c r="BJ898" s="40"/>
      <c r="BK898" s="40"/>
      <c r="BL898" s="40"/>
      <c r="BM898" s="40"/>
      <c r="BN898" s="40"/>
      <c r="BO898" s="40"/>
      <c r="BP898" s="40"/>
      <c r="BQ898" s="40"/>
    </row>
    <row r="899" spans="1:69" s="41" customFormat="1" ht="21" customHeight="1" thickBot="1" x14ac:dyDescent="0.55000000000000004">
      <c r="A899" s="299" t="s">
        <v>1129</v>
      </c>
      <c r="B899" s="300">
        <v>57</v>
      </c>
      <c r="C899" s="290"/>
      <c r="D899" s="300">
        <v>26</v>
      </c>
      <c r="E899" s="300">
        <v>15</v>
      </c>
      <c r="F899" s="300">
        <v>12</v>
      </c>
      <c r="G899" s="300">
        <v>4</v>
      </c>
      <c r="H899" s="304"/>
      <c r="I899" s="300">
        <v>4</v>
      </c>
      <c r="J899" s="300">
        <v>9</v>
      </c>
      <c r="K899" s="300">
        <v>8</v>
      </c>
      <c r="L899" s="300">
        <v>24</v>
      </c>
      <c r="M899" s="300">
        <v>6</v>
      </c>
      <c r="N899" s="300">
        <v>6</v>
      </c>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c r="AP899" s="40"/>
      <c r="AQ899" s="40"/>
      <c r="AR899" s="40"/>
      <c r="AS899" s="40"/>
      <c r="AT899" s="40"/>
      <c r="AU899" s="40"/>
      <c r="AV899" s="40"/>
      <c r="AW899" s="40"/>
      <c r="AX899" s="40"/>
      <c r="AY899" s="40"/>
      <c r="AZ899" s="40"/>
      <c r="BA899" s="40"/>
      <c r="BB899" s="40"/>
      <c r="BC899" s="40"/>
      <c r="BD899" s="40"/>
      <c r="BE899" s="40"/>
      <c r="BF899" s="40"/>
      <c r="BG899" s="40"/>
      <c r="BH899" s="40"/>
      <c r="BI899" s="40"/>
      <c r="BJ899" s="40"/>
      <c r="BK899" s="40"/>
      <c r="BL899" s="40"/>
      <c r="BM899" s="40"/>
      <c r="BN899" s="40"/>
      <c r="BO899" s="40"/>
      <c r="BP899" s="40"/>
      <c r="BQ899" s="40"/>
    </row>
    <row r="900" spans="1:69" s="41" customFormat="1" ht="21" customHeight="1" thickBot="1" x14ac:dyDescent="0.55000000000000004">
      <c r="A900" s="299" t="s">
        <v>1171</v>
      </c>
      <c r="B900" s="300">
        <v>57</v>
      </c>
      <c r="C900" s="290"/>
      <c r="D900" s="300">
        <v>26</v>
      </c>
      <c r="E900" s="300">
        <v>15</v>
      </c>
      <c r="F900" s="300">
        <v>12</v>
      </c>
      <c r="G900" s="300">
        <v>4</v>
      </c>
      <c r="H900" s="304"/>
      <c r="I900" s="300">
        <v>4</v>
      </c>
      <c r="J900" s="300">
        <v>9</v>
      </c>
      <c r="K900" s="300">
        <v>8</v>
      </c>
      <c r="L900" s="300">
        <v>24</v>
      </c>
      <c r="M900" s="300">
        <v>6</v>
      </c>
      <c r="N900" s="300">
        <v>6</v>
      </c>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c r="AP900" s="40"/>
      <c r="AQ900" s="40"/>
      <c r="AR900" s="40"/>
      <c r="AS900" s="40"/>
      <c r="AT900" s="40"/>
      <c r="AU900" s="40"/>
      <c r="AV900" s="40"/>
      <c r="AW900" s="40"/>
      <c r="AX900" s="40"/>
      <c r="AY900" s="40"/>
      <c r="AZ900" s="40"/>
      <c r="BA900" s="40"/>
      <c r="BB900" s="40"/>
      <c r="BC900" s="40"/>
      <c r="BD900" s="40"/>
      <c r="BE900" s="40"/>
      <c r="BF900" s="40"/>
      <c r="BG900" s="40"/>
      <c r="BH900" s="40"/>
      <c r="BI900" s="40"/>
      <c r="BJ900" s="40"/>
      <c r="BK900" s="40"/>
      <c r="BL900" s="40"/>
      <c r="BM900" s="40"/>
      <c r="BN900" s="40"/>
      <c r="BO900" s="40"/>
      <c r="BP900" s="40"/>
      <c r="BQ900" s="40"/>
    </row>
    <row r="901" spans="1:69" s="41" customFormat="1" ht="21" customHeight="1" thickBot="1" x14ac:dyDescent="0.55000000000000004">
      <c r="A901" s="299" t="s">
        <v>1172</v>
      </c>
      <c r="B901" s="300">
        <v>57</v>
      </c>
      <c r="C901" s="290"/>
      <c r="D901" s="300">
        <v>26</v>
      </c>
      <c r="E901" s="300">
        <v>15</v>
      </c>
      <c r="F901" s="300">
        <v>12</v>
      </c>
      <c r="G901" s="300">
        <v>4</v>
      </c>
      <c r="H901" s="304"/>
      <c r="I901" s="300">
        <v>4</v>
      </c>
      <c r="J901" s="300">
        <v>9</v>
      </c>
      <c r="K901" s="300">
        <v>8</v>
      </c>
      <c r="L901" s="300">
        <v>24</v>
      </c>
      <c r="M901" s="300">
        <v>6</v>
      </c>
      <c r="N901" s="300">
        <v>6</v>
      </c>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c r="AP901" s="40"/>
      <c r="AQ901" s="40"/>
      <c r="AR901" s="40"/>
      <c r="AS901" s="40"/>
      <c r="AT901" s="40"/>
      <c r="AU901" s="40"/>
      <c r="AV901" s="40"/>
      <c r="AW901" s="40"/>
      <c r="AX901" s="40"/>
      <c r="AY901" s="40"/>
      <c r="AZ901" s="40"/>
      <c r="BA901" s="40"/>
      <c r="BB901" s="40"/>
      <c r="BC901" s="40"/>
      <c r="BD901" s="40"/>
      <c r="BE901" s="40"/>
      <c r="BF901" s="40"/>
      <c r="BG901" s="40"/>
      <c r="BH901" s="40"/>
      <c r="BI901" s="40"/>
      <c r="BJ901" s="40"/>
      <c r="BK901" s="40"/>
      <c r="BL901" s="40"/>
      <c r="BM901" s="40"/>
      <c r="BN901" s="40"/>
      <c r="BO901" s="40"/>
      <c r="BP901" s="40"/>
      <c r="BQ901" s="40"/>
    </row>
    <row r="902" spans="1:69" s="41" customFormat="1" ht="21" customHeight="1" thickBot="1" x14ac:dyDescent="0.55000000000000004">
      <c r="A902" s="299" t="s">
        <v>1173</v>
      </c>
      <c r="B902" s="300">
        <v>57</v>
      </c>
      <c r="C902" s="290"/>
      <c r="D902" s="300">
        <v>26</v>
      </c>
      <c r="E902" s="300">
        <v>15</v>
      </c>
      <c r="F902" s="300">
        <v>12</v>
      </c>
      <c r="G902" s="300">
        <v>4</v>
      </c>
      <c r="H902" s="304"/>
      <c r="I902" s="300">
        <v>4</v>
      </c>
      <c r="J902" s="300">
        <v>9</v>
      </c>
      <c r="K902" s="300">
        <v>8</v>
      </c>
      <c r="L902" s="300">
        <v>24</v>
      </c>
      <c r="M902" s="300">
        <v>6</v>
      </c>
      <c r="N902" s="300">
        <v>6</v>
      </c>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c r="AP902" s="40"/>
      <c r="AQ902" s="40"/>
      <c r="AR902" s="40"/>
      <c r="AS902" s="40"/>
      <c r="AT902" s="40"/>
      <c r="AU902" s="40"/>
      <c r="AV902" s="40"/>
      <c r="AW902" s="40"/>
      <c r="AX902" s="40"/>
      <c r="AY902" s="40"/>
      <c r="AZ902" s="40"/>
      <c r="BA902" s="40"/>
      <c r="BB902" s="40"/>
      <c r="BC902" s="40"/>
      <c r="BD902" s="40"/>
      <c r="BE902" s="40"/>
      <c r="BF902" s="40"/>
      <c r="BG902" s="40"/>
      <c r="BH902" s="40"/>
      <c r="BI902" s="40"/>
      <c r="BJ902" s="40"/>
      <c r="BK902" s="40"/>
      <c r="BL902" s="40"/>
      <c r="BM902" s="40"/>
      <c r="BN902" s="40"/>
      <c r="BO902" s="40"/>
      <c r="BP902" s="40"/>
      <c r="BQ902" s="40"/>
    </row>
    <row r="903" spans="1:69" s="41" customFormat="1" ht="21" customHeight="1" thickBot="1" x14ac:dyDescent="0.55000000000000004">
      <c r="A903" s="299" t="s">
        <v>1174</v>
      </c>
      <c r="B903" s="300">
        <v>57</v>
      </c>
      <c r="C903" s="290"/>
      <c r="D903" s="300">
        <v>26</v>
      </c>
      <c r="E903" s="300">
        <v>15</v>
      </c>
      <c r="F903" s="300">
        <v>12</v>
      </c>
      <c r="G903" s="300">
        <v>4</v>
      </c>
      <c r="H903" s="304"/>
      <c r="I903" s="300">
        <v>4</v>
      </c>
      <c r="J903" s="300">
        <v>9</v>
      </c>
      <c r="K903" s="300">
        <v>8</v>
      </c>
      <c r="L903" s="300">
        <v>24</v>
      </c>
      <c r="M903" s="300">
        <v>6</v>
      </c>
      <c r="N903" s="300">
        <v>6</v>
      </c>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c r="AP903" s="40"/>
      <c r="AQ903" s="40"/>
      <c r="AR903" s="40"/>
      <c r="AS903" s="40"/>
      <c r="AT903" s="40"/>
      <c r="AU903" s="40"/>
      <c r="AV903" s="40"/>
      <c r="AW903" s="40"/>
      <c r="AX903" s="40"/>
      <c r="AY903" s="40"/>
      <c r="AZ903" s="40"/>
      <c r="BA903" s="40"/>
      <c r="BB903" s="40"/>
      <c r="BC903" s="40"/>
      <c r="BD903" s="40"/>
      <c r="BE903" s="40"/>
      <c r="BF903" s="40"/>
      <c r="BG903" s="40"/>
      <c r="BH903" s="40"/>
      <c r="BI903" s="40"/>
      <c r="BJ903" s="40"/>
      <c r="BK903" s="40"/>
      <c r="BL903" s="40"/>
      <c r="BM903" s="40"/>
      <c r="BN903" s="40"/>
      <c r="BO903" s="40"/>
      <c r="BP903" s="40"/>
      <c r="BQ903" s="40"/>
    </row>
    <row r="904" spans="1:69" s="41" customFormat="1" ht="21" customHeight="1" thickBot="1" x14ac:dyDescent="0.55000000000000004">
      <c r="A904" s="299"/>
      <c r="B904" s="300"/>
      <c r="C904" s="290"/>
      <c r="D904" s="300"/>
      <c r="E904" s="300"/>
      <c r="F904" s="300"/>
      <c r="G904" s="300"/>
      <c r="H904" s="290"/>
      <c r="I904" s="300"/>
      <c r="J904" s="300"/>
      <c r="K904" s="300"/>
      <c r="L904" s="300"/>
      <c r="M904" s="300"/>
      <c r="N904" s="30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c r="AQ904" s="40"/>
      <c r="AR904" s="40"/>
      <c r="AS904" s="40"/>
      <c r="AT904" s="40"/>
      <c r="AU904" s="40"/>
      <c r="AV904" s="40"/>
      <c r="AW904" s="40"/>
      <c r="AX904" s="40"/>
      <c r="AY904" s="40"/>
      <c r="AZ904" s="40"/>
      <c r="BA904" s="40"/>
      <c r="BB904" s="40"/>
      <c r="BC904" s="40"/>
      <c r="BD904" s="40"/>
      <c r="BE904" s="40"/>
      <c r="BF904" s="40"/>
      <c r="BG904" s="40"/>
      <c r="BH904" s="40"/>
      <c r="BI904" s="40"/>
      <c r="BJ904" s="40"/>
      <c r="BK904" s="40"/>
      <c r="BL904" s="40"/>
      <c r="BM904" s="40"/>
      <c r="BN904" s="40"/>
      <c r="BO904" s="40"/>
      <c r="BP904" s="40"/>
      <c r="BQ904" s="40"/>
    </row>
    <row r="905" spans="1:69" s="41" customFormat="1" ht="21" customHeight="1" thickBot="1" x14ac:dyDescent="0.55000000000000004">
      <c r="A905" s="299"/>
      <c r="B905" s="300"/>
      <c r="C905" s="290"/>
      <c r="D905" s="300"/>
      <c r="E905" s="300"/>
      <c r="F905" s="300"/>
      <c r="G905" s="300"/>
      <c r="H905" s="290"/>
      <c r="I905" s="300"/>
      <c r="J905" s="300"/>
      <c r="K905" s="300"/>
      <c r="L905" s="300"/>
      <c r="M905" s="300"/>
      <c r="N905" s="30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c r="AP905" s="40"/>
      <c r="AQ905" s="40"/>
      <c r="AR905" s="40"/>
      <c r="AS905" s="40"/>
      <c r="AT905" s="40"/>
      <c r="AU905" s="40"/>
      <c r="AV905" s="40"/>
      <c r="AW905" s="40"/>
      <c r="AX905" s="40"/>
      <c r="AY905" s="40"/>
      <c r="AZ905" s="40"/>
      <c r="BA905" s="40"/>
      <c r="BB905" s="40"/>
      <c r="BC905" s="40"/>
      <c r="BD905" s="40"/>
      <c r="BE905" s="40"/>
      <c r="BF905" s="40"/>
      <c r="BG905" s="40"/>
      <c r="BH905" s="40"/>
      <c r="BI905" s="40"/>
      <c r="BJ905" s="40"/>
      <c r="BK905" s="40"/>
      <c r="BL905" s="40"/>
      <c r="BM905" s="40"/>
      <c r="BN905" s="40"/>
      <c r="BO905" s="40"/>
      <c r="BP905" s="40"/>
      <c r="BQ905" s="40"/>
    </row>
    <row r="906" spans="1:69" s="41" customFormat="1" ht="21" customHeight="1" thickBot="1" x14ac:dyDescent="0.55000000000000004">
      <c r="A906" s="299"/>
      <c r="B906" s="300"/>
      <c r="C906" s="290"/>
      <c r="D906" s="300"/>
      <c r="E906" s="300"/>
      <c r="F906" s="300"/>
      <c r="G906" s="300"/>
      <c r="H906" s="290"/>
      <c r="I906" s="300"/>
      <c r="J906" s="300"/>
      <c r="K906" s="300"/>
      <c r="L906" s="300"/>
      <c r="M906" s="300"/>
      <c r="N906" s="30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c r="AP906" s="40"/>
      <c r="AQ906" s="40"/>
      <c r="AR906" s="40"/>
      <c r="AS906" s="40"/>
      <c r="AT906" s="40"/>
      <c r="AU906" s="40"/>
      <c r="AV906" s="40"/>
      <c r="AW906" s="40"/>
      <c r="AX906" s="40"/>
      <c r="AY906" s="40"/>
      <c r="AZ906" s="40"/>
      <c r="BA906" s="40"/>
      <c r="BB906" s="40"/>
      <c r="BC906" s="40"/>
      <c r="BD906" s="40"/>
      <c r="BE906" s="40"/>
      <c r="BF906" s="40"/>
      <c r="BG906" s="40"/>
      <c r="BH906" s="40"/>
      <c r="BI906" s="40"/>
      <c r="BJ906" s="40"/>
      <c r="BK906" s="40"/>
      <c r="BL906" s="40"/>
      <c r="BM906" s="40"/>
      <c r="BN906" s="40"/>
      <c r="BO906" s="40"/>
      <c r="BP906" s="40"/>
      <c r="BQ906" s="40"/>
    </row>
    <row r="907" spans="1:69" s="41" customFormat="1" ht="21" customHeight="1" thickBot="1" x14ac:dyDescent="0.55000000000000004">
      <c r="A907" s="299"/>
      <c r="B907" s="300"/>
      <c r="C907" s="290"/>
      <c r="D907" s="300"/>
      <c r="E907" s="300"/>
      <c r="F907" s="300"/>
      <c r="G907" s="300"/>
      <c r="H907" s="290"/>
      <c r="I907" s="300"/>
      <c r="J907" s="300"/>
      <c r="K907" s="300"/>
      <c r="L907" s="300"/>
      <c r="M907" s="300"/>
      <c r="N907" s="30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c r="AP907" s="40"/>
      <c r="AQ907" s="40"/>
      <c r="AR907" s="40"/>
      <c r="AS907" s="40"/>
      <c r="AT907" s="40"/>
      <c r="AU907" s="40"/>
      <c r="AV907" s="40"/>
      <c r="AW907" s="40"/>
      <c r="AX907" s="40"/>
      <c r="AY907" s="40"/>
      <c r="AZ907" s="40"/>
      <c r="BA907" s="40"/>
      <c r="BB907" s="40"/>
      <c r="BC907" s="40"/>
      <c r="BD907" s="40"/>
      <c r="BE907" s="40"/>
      <c r="BF907" s="40"/>
      <c r="BG907" s="40"/>
      <c r="BH907" s="40"/>
      <c r="BI907" s="40"/>
      <c r="BJ907" s="40"/>
      <c r="BK907" s="40"/>
      <c r="BL907" s="40"/>
      <c r="BM907" s="40"/>
      <c r="BN907" s="40"/>
      <c r="BO907" s="40"/>
      <c r="BP907" s="40"/>
      <c r="BQ907" s="40"/>
    </row>
    <row r="908" spans="1:69" s="41" customFormat="1" ht="21" customHeight="1" thickBot="1" x14ac:dyDescent="0.55000000000000004">
      <c r="A908" s="299"/>
      <c r="B908" s="300"/>
      <c r="C908" s="290"/>
      <c r="D908" s="300"/>
      <c r="E908" s="300"/>
      <c r="F908" s="300"/>
      <c r="G908" s="300"/>
      <c r="H908" s="290"/>
      <c r="I908" s="300"/>
      <c r="J908" s="300"/>
      <c r="K908" s="300"/>
      <c r="L908" s="300"/>
      <c r="M908" s="300"/>
      <c r="N908" s="30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c r="AP908" s="40"/>
      <c r="AQ908" s="40"/>
      <c r="AR908" s="40"/>
      <c r="AS908" s="40"/>
      <c r="AT908" s="40"/>
      <c r="AU908" s="40"/>
      <c r="AV908" s="40"/>
      <c r="AW908" s="40"/>
      <c r="AX908" s="40"/>
      <c r="AY908" s="40"/>
      <c r="AZ908" s="40"/>
      <c r="BA908" s="40"/>
      <c r="BB908" s="40"/>
      <c r="BC908" s="40"/>
      <c r="BD908" s="40"/>
      <c r="BE908" s="40"/>
      <c r="BF908" s="40"/>
      <c r="BG908" s="40"/>
      <c r="BH908" s="40"/>
      <c r="BI908" s="40"/>
      <c r="BJ908" s="40"/>
      <c r="BK908" s="40"/>
      <c r="BL908" s="40"/>
      <c r="BM908" s="40"/>
      <c r="BN908" s="40"/>
      <c r="BO908" s="40"/>
      <c r="BP908" s="40"/>
      <c r="BQ908" s="40"/>
    </row>
    <row r="909" spans="1:69" s="41" customFormat="1" ht="21" customHeight="1" thickBot="1" x14ac:dyDescent="0.55000000000000004">
      <c r="A909" s="299"/>
      <c r="B909" s="300"/>
      <c r="C909" s="290"/>
      <c r="D909" s="300"/>
      <c r="E909" s="300"/>
      <c r="F909" s="300"/>
      <c r="G909" s="300"/>
      <c r="H909" s="290"/>
      <c r="I909" s="300"/>
      <c r="J909" s="300"/>
      <c r="K909" s="300"/>
      <c r="L909" s="300"/>
      <c r="M909" s="300"/>
      <c r="N909" s="30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c r="AP909" s="40"/>
      <c r="AQ909" s="40"/>
      <c r="AR909" s="40"/>
      <c r="AS909" s="40"/>
      <c r="AT909" s="40"/>
      <c r="AU909" s="40"/>
      <c r="AV909" s="40"/>
      <c r="AW909" s="40"/>
      <c r="AX909" s="40"/>
      <c r="AY909" s="40"/>
      <c r="AZ909" s="40"/>
      <c r="BA909" s="40"/>
      <c r="BB909" s="40"/>
      <c r="BC909" s="40"/>
      <c r="BD909" s="40"/>
      <c r="BE909" s="40"/>
      <c r="BF909" s="40"/>
      <c r="BG909" s="40"/>
      <c r="BH909" s="40"/>
      <c r="BI909" s="40"/>
      <c r="BJ909" s="40"/>
      <c r="BK909" s="40"/>
      <c r="BL909" s="40"/>
      <c r="BM909" s="40"/>
      <c r="BN909" s="40"/>
      <c r="BO909" s="40"/>
      <c r="BP909" s="40"/>
      <c r="BQ909" s="40"/>
    </row>
    <row r="910" spans="1:69" s="41" customFormat="1" ht="21" customHeight="1" thickBot="1" x14ac:dyDescent="0.55000000000000004">
      <c r="A910" s="291" t="s">
        <v>1289</v>
      </c>
      <c r="B910" s="292"/>
      <c r="C910" s="290"/>
      <c r="D910" s="292"/>
      <c r="E910" s="292"/>
      <c r="F910" s="292"/>
      <c r="G910" s="292"/>
      <c r="H910" s="290"/>
      <c r="I910" s="292"/>
      <c r="J910" s="292"/>
      <c r="K910" s="292"/>
      <c r="L910" s="292"/>
      <c r="M910" s="292"/>
      <c r="N910" s="292"/>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c r="AP910" s="40"/>
      <c r="AQ910" s="40"/>
      <c r="AR910" s="40"/>
      <c r="AS910" s="40"/>
      <c r="AT910" s="40"/>
      <c r="AU910" s="40"/>
      <c r="AV910" s="40"/>
      <c r="AW910" s="40"/>
      <c r="AX910" s="40"/>
      <c r="AY910" s="40"/>
      <c r="AZ910" s="40"/>
      <c r="BA910" s="40"/>
      <c r="BB910" s="40"/>
      <c r="BC910" s="40"/>
      <c r="BD910" s="40"/>
      <c r="BE910" s="40"/>
      <c r="BF910" s="40"/>
      <c r="BG910" s="40"/>
      <c r="BH910" s="40"/>
      <c r="BI910" s="40"/>
      <c r="BJ910" s="40"/>
      <c r="BK910" s="40"/>
      <c r="BL910" s="40"/>
      <c r="BM910" s="40"/>
      <c r="BN910" s="40"/>
      <c r="BO910" s="40"/>
      <c r="BP910" s="40"/>
      <c r="BQ910" s="40"/>
    </row>
    <row r="911" spans="1:69" s="41" customFormat="1" ht="21" customHeight="1" thickBot="1" x14ac:dyDescent="0.55000000000000004">
      <c r="A911" s="291" t="s">
        <v>222</v>
      </c>
      <c r="B911" s="292">
        <v>92</v>
      </c>
      <c r="C911" s="290"/>
      <c r="D911" s="292">
        <v>40</v>
      </c>
      <c r="E911" s="292">
        <v>26</v>
      </c>
      <c r="F911" s="292">
        <v>21</v>
      </c>
      <c r="G911" s="292">
        <v>4</v>
      </c>
      <c r="H911" s="290"/>
      <c r="I911" s="292">
        <v>8</v>
      </c>
      <c r="J911" s="292">
        <v>17</v>
      </c>
      <c r="K911" s="292">
        <v>13</v>
      </c>
      <c r="L911" s="292">
        <v>38</v>
      </c>
      <c r="M911" s="292">
        <v>7</v>
      </c>
      <c r="N911" s="292">
        <v>9</v>
      </c>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c r="AP911" s="40"/>
      <c r="AQ911" s="40"/>
      <c r="AR911" s="40"/>
      <c r="AS911" s="40"/>
      <c r="AT911" s="40"/>
      <c r="AU911" s="40"/>
      <c r="AV911" s="40"/>
      <c r="AW911" s="40"/>
      <c r="AX911" s="40"/>
      <c r="AY911" s="40"/>
      <c r="AZ911" s="40"/>
      <c r="BA911" s="40"/>
      <c r="BB911" s="40"/>
      <c r="BC911" s="40"/>
      <c r="BD911" s="40"/>
      <c r="BE911" s="40"/>
      <c r="BF911" s="40"/>
      <c r="BG911" s="40"/>
      <c r="BH911" s="40"/>
      <c r="BI911" s="40"/>
      <c r="BJ911" s="40"/>
      <c r="BK911" s="40"/>
      <c r="BL911" s="40"/>
      <c r="BM911" s="40"/>
      <c r="BN911" s="40"/>
      <c r="BO911" s="40"/>
      <c r="BP911" s="40"/>
      <c r="BQ911" s="40"/>
    </row>
    <row r="912" spans="1:69" s="41" customFormat="1" ht="21" customHeight="1" thickBot="1" x14ac:dyDescent="0.55000000000000004">
      <c r="A912" s="291" t="s">
        <v>625</v>
      </c>
      <c r="B912" s="293">
        <v>6143893906</v>
      </c>
      <c r="C912" s="284"/>
      <c r="D912" s="293">
        <v>1122490938</v>
      </c>
      <c r="E912" s="293">
        <v>2206339316</v>
      </c>
      <c r="F912" s="293">
        <v>2714372376</v>
      </c>
      <c r="G912" s="293">
        <v>72175447</v>
      </c>
      <c r="H912" s="284"/>
      <c r="I912" s="293">
        <v>413451860</v>
      </c>
      <c r="J912" s="293">
        <v>925862965</v>
      </c>
      <c r="K912" s="293">
        <v>556738641</v>
      </c>
      <c r="L912" s="293">
        <v>641657435</v>
      </c>
      <c r="M912" s="293">
        <v>1811287221</v>
      </c>
      <c r="N912" s="293">
        <v>1794895784</v>
      </c>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c r="AP912" s="40"/>
      <c r="AQ912" s="40"/>
      <c r="AR912" s="40"/>
      <c r="AS912" s="40"/>
      <c r="AT912" s="40"/>
      <c r="AU912" s="40"/>
      <c r="AV912" s="40"/>
      <c r="AW912" s="40"/>
      <c r="AX912" s="40"/>
      <c r="AY912" s="40"/>
      <c r="AZ912" s="40"/>
      <c r="BA912" s="40"/>
      <c r="BB912" s="40"/>
      <c r="BC912" s="40"/>
      <c r="BD912" s="40"/>
      <c r="BE912" s="40"/>
      <c r="BF912" s="40"/>
      <c r="BG912" s="40"/>
      <c r="BH912" s="40"/>
      <c r="BI912" s="40"/>
      <c r="BJ912" s="40"/>
      <c r="BK912" s="40"/>
      <c r="BL912" s="40"/>
      <c r="BM912" s="40"/>
      <c r="BN912" s="40"/>
      <c r="BO912" s="40"/>
      <c r="BP912" s="40"/>
      <c r="BQ912" s="40"/>
    </row>
    <row r="913" spans="1:69" s="41" customFormat="1" ht="21" customHeight="1" thickBot="1" x14ac:dyDescent="0.55000000000000004">
      <c r="A913" s="291" t="s">
        <v>626</v>
      </c>
      <c r="B913" s="294">
        <v>0.79651510095256817</v>
      </c>
      <c r="C913" s="288"/>
      <c r="D913" s="294">
        <v>0.91258481959018312</v>
      </c>
      <c r="E913" s="294">
        <v>0.87870939477605781</v>
      </c>
      <c r="F913" s="294">
        <v>0.83012777502988333</v>
      </c>
      <c r="G913" s="294">
        <v>0.10841519185403801</v>
      </c>
      <c r="H913" s="288"/>
      <c r="I913" s="294">
        <v>0.37870254747903781</v>
      </c>
      <c r="J913" s="294">
        <v>0.91349973269764861</v>
      </c>
      <c r="K913" s="294">
        <v>0.78218464485408457</v>
      </c>
      <c r="L913" s="294">
        <v>0.68958704684211281</v>
      </c>
      <c r="M913" s="294">
        <v>0.9044737989107301</v>
      </c>
      <c r="N913" s="294">
        <v>0.91817948777254454</v>
      </c>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c r="AQ913" s="40"/>
      <c r="AR913" s="40"/>
      <c r="AS913" s="40"/>
      <c r="AT913" s="40"/>
      <c r="AU913" s="40"/>
      <c r="AV913" s="40"/>
      <c r="AW913" s="40"/>
      <c r="AX913" s="40"/>
      <c r="AY913" s="40"/>
      <c r="AZ913" s="40"/>
      <c r="BA913" s="40"/>
      <c r="BB913" s="40"/>
      <c r="BC913" s="40"/>
      <c r="BD913" s="40"/>
      <c r="BE913" s="40"/>
      <c r="BF913" s="40"/>
      <c r="BG913" s="40"/>
      <c r="BH913" s="40"/>
      <c r="BI913" s="40"/>
      <c r="BJ913" s="40"/>
      <c r="BK913" s="40"/>
      <c r="BL913" s="40"/>
      <c r="BM913" s="40"/>
      <c r="BN913" s="40"/>
      <c r="BO913" s="40"/>
      <c r="BP913" s="40"/>
      <c r="BQ913" s="40"/>
    </row>
    <row r="914" spans="1:69" s="41" customFormat="1" ht="21" customHeight="1" thickBot="1" x14ac:dyDescent="0.55000000000000004">
      <c r="A914" s="282" t="s">
        <v>518</v>
      </c>
      <c r="B914" s="289">
        <v>27</v>
      </c>
      <c r="C914" s="290"/>
      <c r="D914" s="302">
        <v>14</v>
      </c>
      <c r="E914" s="302">
        <v>6</v>
      </c>
      <c r="F914" s="302">
        <v>7</v>
      </c>
      <c r="G914" s="303">
        <v>0</v>
      </c>
      <c r="H914" s="304"/>
      <c r="I914" s="302">
        <v>2</v>
      </c>
      <c r="J914" s="302">
        <v>6</v>
      </c>
      <c r="K914" s="302">
        <v>5</v>
      </c>
      <c r="L914" s="302">
        <v>10</v>
      </c>
      <c r="M914" s="302">
        <v>2</v>
      </c>
      <c r="N914" s="302">
        <v>2</v>
      </c>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c r="AP914" s="40"/>
      <c r="AQ914" s="40"/>
      <c r="AR914" s="40"/>
      <c r="AS914" s="40"/>
      <c r="AT914" s="40"/>
      <c r="AU914" s="40"/>
      <c r="AV914" s="40"/>
      <c r="AW914" s="40"/>
      <c r="AX914" s="40"/>
      <c r="AY914" s="40"/>
      <c r="AZ914" s="40"/>
      <c r="BA914" s="40"/>
      <c r="BB914" s="40"/>
      <c r="BC914" s="40"/>
      <c r="BD914" s="40"/>
      <c r="BE914" s="40"/>
      <c r="BF914" s="40"/>
      <c r="BG914" s="40"/>
      <c r="BH914" s="40"/>
      <c r="BI914" s="40"/>
      <c r="BJ914" s="40"/>
      <c r="BK914" s="40"/>
      <c r="BL914" s="40"/>
      <c r="BM914" s="40"/>
      <c r="BN914" s="40"/>
      <c r="BO914" s="40"/>
      <c r="BP914" s="40"/>
      <c r="BQ914" s="40"/>
    </row>
    <row r="915" spans="1:69" s="41" customFormat="1" ht="21" customHeight="1" thickBot="1" x14ac:dyDescent="0.55000000000000004">
      <c r="A915" s="282" t="s">
        <v>519</v>
      </c>
      <c r="B915" s="289">
        <v>64</v>
      </c>
      <c r="C915" s="290"/>
      <c r="D915" s="302">
        <v>27</v>
      </c>
      <c r="E915" s="302">
        <v>17</v>
      </c>
      <c r="F915" s="302">
        <v>15</v>
      </c>
      <c r="G915" s="303">
        <v>4</v>
      </c>
      <c r="H915" s="304"/>
      <c r="I915" s="302">
        <v>6</v>
      </c>
      <c r="J915" s="302">
        <v>11</v>
      </c>
      <c r="K915" s="302">
        <v>12</v>
      </c>
      <c r="L915" s="302">
        <v>28</v>
      </c>
      <c r="M915" s="302">
        <v>3</v>
      </c>
      <c r="N915" s="302">
        <v>4</v>
      </c>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c r="AP915" s="40"/>
      <c r="AQ915" s="40"/>
      <c r="AR915" s="40"/>
      <c r="AS915" s="40"/>
      <c r="AT915" s="40"/>
      <c r="AU915" s="40"/>
      <c r="AV915" s="40"/>
      <c r="AW915" s="40"/>
      <c r="AX915" s="40"/>
      <c r="AY915" s="40"/>
      <c r="AZ915" s="40"/>
      <c r="BA915" s="40"/>
      <c r="BB915" s="40"/>
      <c r="BC915" s="40"/>
      <c r="BD915" s="40"/>
      <c r="BE915" s="40"/>
      <c r="BF915" s="40"/>
      <c r="BG915" s="40"/>
      <c r="BH915" s="40"/>
      <c r="BI915" s="40"/>
      <c r="BJ915" s="40"/>
      <c r="BK915" s="40"/>
      <c r="BL915" s="40"/>
      <c r="BM915" s="40"/>
      <c r="BN915" s="40"/>
      <c r="BO915" s="40"/>
      <c r="BP915" s="40"/>
      <c r="BQ915" s="40"/>
    </row>
    <row r="916" spans="1:69" s="41" customFormat="1" ht="21" customHeight="1" thickBot="1" x14ac:dyDescent="0.55000000000000004">
      <c r="A916" s="282" t="s">
        <v>1290</v>
      </c>
      <c r="B916" s="289">
        <v>20</v>
      </c>
      <c r="C916" s="290"/>
      <c r="D916" s="302">
        <v>10</v>
      </c>
      <c r="E916" s="302">
        <v>8</v>
      </c>
      <c r="F916" s="302">
        <v>1</v>
      </c>
      <c r="G916" s="303">
        <v>1</v>
      </c>
      <c r="H916" s="304"/>
      <c r="I916" s="302">
        <v>0</v>
      </c>
      <c r="J916" s="302">
        <v>6</v>
      </c>
      <c r="K916" s="302">
        <v>5</v>
      </c>
      <c r="L916" s="302">
        <v>7</v>
      </c>
      <c r="M916" s="302">
        <v>0</v>
      </c>
      <c r="N916" s="302">
        <v>2</v>
      </c>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c r="AP916" s="40"/>
      <c r="AQ916" s="40"/>
      <c r="AR916" s="40"/>
      <c r="AS916" s="40"/>
      <c r="AT916" s="40"/>
      <c r="AU916" s="40"/>
      <c r="AV916" s="40"/>
      <c r="AW916" s="40"/>
      <c r="AX916" s="40"/>
      <c r="AY916" s="40"/>
      <c r="AZ916" s="40"/>
      <c r="BA916" s="40"/>
      <c r="BB916" s="40"/>
      <c r="BC916" s="40"/>
      <c r="BD916" s="40"/>
      <c r="BE916" s="40"/>
      <c r="BF916" s="40"/>
      <c r="BG916" s="40"/>
      <c r="BH916" s="40"/>
      <c r="BI916" s="40"/>
      <c r="BJ916" s="40"/>
      <c r="BK916" s="40"/>
      <c r="BL916" s="40"/>
      <c r="BM916" s="40"/>
      <c r="BN916" s="40"/>
      <c r="BO916" s="40"/>
      <c r="BP916" s="40"/>
      <c r="BQ916" s="40"/>
    </row>
    <row r="917" spans="1:69" s="41" customFormat="1" ht="21" customHeight="1" thickBot="1" x14ac:dyDescent="0.55000000000000004">
      <c r="A917" s="282" t="s">
        <v>520</v>
      </c>
      <c r="B917" s="289">
        <v>20</v>
      </c>
      <c r="C917" s="290"/>
      <c r="D917" s="302">
        <v>7</v>
      </c>
      <c r="E917" s="302">
        <v>6</v>
      </c>
      <c r="F917" s="302">
        <v>7</v>
      </c>
      <c r="G917" s="303">
        <v>0</v>
      </c>
      <c r="H917" s="304"/>
      <c r="I917" s="302">
        <v>3</v>
      </c>
      <c r="J917" s="302">
        <v>5</v>
      </c>
      <c r="K917" s="302">
        <v>3</v>
      </c>
      <c r="L917" s="302">
        <v>5</v>
      </c>
      <c r="M917" s="302">
        <v>3</v>
      </c>
      <c r="N917" s="302">
        <v>1</v>
      </c>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c r="AP917" s="40"/>
      <c r="AQ917" s="40"/>
      <c r="AR917" s="40"/>
      <c r="AS917" s="40"/>
      <c r="AT917" s="40"/>
      <c r="AU917" s="40"/>
      <c r="AV917" s="40"/>
      <c r="AW917" s="40"/>
      <c r="AX917" s="40"/>
      <c r="AY917" s="40"/>
      <c r="AZ917" s="40"/>
      <c r="BA917" s="40"/>
      <c r="BB917" s="40"/>
      <c r="BC917" s="40"/>
      <c r="BD917" s="40"/>
      <c r="BE917" s="40"/>
      <c r="BF917" s="40"/>
      <c r="BG917" s="40"/>
      <c r="BH917" s="40"/>
      <c r="BI917" s="40"/>
      <c r="BJ917" s="40"/>
      <c r="BK917" s="40"/>
      <c r="BL917" s="40"/>
      <c r="BM917" s="40"/>
      <c r="BN917" s="40"/>
      <c r="BO917" s="40"/>
      <c r="BP917" s="40"/>
      <c r="BQ917" s="40"/>
    </row>
    <row r="918" spans="1:69" s="41" customFormat="1" ht="21" customHeight="1" thickBot="1" x14ac:dyDescent="0.55000000000000004">
      <c r="A918" s="282" t="s">
        <v>1291</v>
      </c>
      <c r="B918" s="289">
        <v>51</v>
      </c>
      <c r="C918" s="290"/>
      <c r="D918" s="302">
        <v>20</v>
      </c>
      <c r="E918" s="302">
        <v>15</v>
      </c>
      <c r="F918" s="302">
        <v>13</v>
      </c>
      <c r="G918" s="303">
        <v>2</v>
      </c>
      <c r="H918" s="304"/>
      <c r="I918" s="302">
        <v>4</v>
      </c>
      <c r="J918" s="302">
        <v>15</v>
      </c>
      <c r="K918" s="302">
        <v>6</v>
      </c>
      <c r="L918" s="302">
        <v>17</v>
      </c>
      <c r="M918" s="302">
        <v>6</v>
      </c>
      <c r="N918" s="302">
        <v>3</v>
      </c>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c r="AP918" s="40"/>
      <c r="AQ918" s="40"/>
      <c r="AR918" s="40"/>
      <c r="AS918" s="40"/>
      <c r="AT918" s="40"/>
      <c r="AU918" s="40"/>
      <c r="AV918" s="40"/>
      <c r="AW918" s="40"/>
      <c r="AX918" s="40"/>
      <c r="AY918" s="40"/>
      <c r="AZ918" s="40"/>
      <c r="BA918" s="40"/>
      <c r="BB918" s="40"/>
      <c r="BC918" s="40"/>
      <c r="BD918" s="40"/>
      <c r="BE918" s="40"/>
      <c r="BF918" s="40"/>
      <c r="BG918" s="40"/>
      <c r="BH918" s="40"/>
      <c r="BI918" s="40"/>
      <c r="BJ918" s="40"/>
      <c r="BK918" s="40"/>
      <c r="BL918" s="40"/>
      <c r="BM918" s="40"/>
      <c r="BN918" s="40"/>
      <c r="BO918" s="40"/>
      <c r="BP918" s="40"/>
      <c r="BQ918" s="40"/>
    </row>
    <row r="919" spans="1:69" s="41" customFormat="1" ht="21" customHeight="1" thickBot="1" x14ac:dyDescent="0.55000000000000004">
      <c r="A919" s="295" t="s">
        <v>129</v>
      </c>
      <c r="B919" s="289">
        <v>8</v>
      </c>
      <c r="C919" s="290"/>
      <c r="D919" s="302">
        <v>4</v>
      </c>
      <c r="E919" s="302">
        <v>3</v>
      </c>
      <c r="F919" s="302">
        <v>1</v>
      </c>
      <c r="G919" s="303">
        <v>0</v>
      </c>
      <c r="H919" s="304"/>
      <c r="I919" s="302">
        <v>0</v>
      </c>
      <c r="J919" s="302">
        <v>1</v>
      </c>
      <c r="K919" s="302">
        <v>1</v>
      </c>
      <c r="L919" s="302">
        <v>4</v>
      </c>
      <c r="M919" s="302">
        <v>1</v>
      </c>
      <c r="N919" s="302">
        <v>1</v>
      </c>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c r="AP919" s="40"/>
      <c r="AQ919" s="40"/>
      <c r="AR919" s="40"/>
      <c r="AS919" s="40"/>
      <c r="AT919" s="40"/>
      <c r="AU919" s="40"/>
      <c r="AV919" s="40"/>
      <c r="AW919" s="40"/>
      <c r="AX919" s="40"/>
      <c r="AY919" s="40"/>
      <c r="AZ919" s="40"/>
      <c r="BA919" s="40"/>
      <c r="BB919" s="40"/>
      <c r="BC919" s="40"/>
      <c r="BD919" s="40"/>
      <c r="BE919" s="40"/>
      <c r="BF919" s="40"/>
      <c r="BG919" s="40"/>
      <c r="BH919" s="40"/>
      <c r="BI919" s="40"/>
      <c r="BJ919" s="40"/>
      <c r="BK919" s="40"/>
      <c r="BL919" s="40"/>
      <c r="BM919" s="40"/>
      <c r="BN919" s="40"/>
      <c r="BO919" s="40"/>
      <c r="BP919" s="40"/>
      <c r="BQ919" s="40"/>
    </row>
    <row r="920" spans="1:69" s="41" customFormat="1" ht="21" customHeight="1" thickBot="1" x14ac:dyDescent="0.55000000000000004">
      <c r="A920" s="282"/>
      <c r="B920" s="289"/>
      <c r="C920" s="290"/>
      <c r="D920" s="289"/>
      <c r="E920" s="289"/>
      <c r="F920" s="289"/>
      <c r="G920" s="289"/>
      <c r="H920" s="290"/>
      <c r="I920" s="289"/>
      <c r="J920" s="289"/>
      <c r="K920" s="289"/>
      <c r="L920" s="289"/>
      <c r="M920" s="289"/>
      <c r="N920" s="289"/>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c r="AP920" s="40"/>
      <c r="AQ920" s="40"/>
      <c r="AR920" s="40"/>
      <c r="AS920" s="40"/>
      <c r="AT920" s="40"/>
      <c r="AU920" s="40"/>
      <c r="AV920" s="40"/>
      <c r="AW920" s="40"/>
      <c r="AX920" s="40"/>
      <c r="AY920" s="40"/>
      <c r="AZ920" s="40"/>
      <c r="BA920" s="40"/>
      <c r="BB920" s="40"/>
      <c r="BC920" s="40"/>
      <c r="BD920" s="40"/>
      <c r="BE920" s="40"/>
      <c r="BF920" s="40"/>
      <c r="BG920" s="40"/>
      <c r="BH920" s="40"/>
      <c r="BI920" s="40"/>
      <c r="BJ920" s="40"/>
      <c r="BK920" s="40"/>
      <c r="BL920" s="40"/>
      <c r="BM920" s="40"/>
      <c r="BN920" s="40"/>
      <c r="BO920" s="40"/>
      <c r="BP920" s="40"/>
      <c r="BQ920" s="40"/>
    </row>
    <row r="921" spans="1:69" s="41" customFormat="1" ht="21" customHeight="1" thickBot="1" x14ac:dyDescent="0.55000000000000004">
      <c r="A921" s="291" t="s">
        <v>1292</v>
      </c>
      <c r="B921" s="292"/>
      <c r="C921" s="290"/>
      <c r="D921" s="292"/>
      <c r="E921" s="292"/>
      <c r="F921" s="292"/>
      <c r="G921" s="292"/>
      <c r="H921" s="290"/>
      <c r="I921" s="292"/>
      <c r="J921" s="292"/>
      <c r="K921" s="292"/>
      <c r="L921" s="292"/>
      <c r="M921" s="292"/>
      <c r="N921" s="292"/>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c r="AP921" s="40"/>
      <c r="AQ921" s="40"/>
      <c r="AR921" s="40"/>
      <c r="AS921" s="40"/>
      <c r="AT921" s="40"/>
      <c r="AU921" s="40"/>
      <c r="AV921" s="40"/>
      <c r="AW921" s="40"/>
      <c r="AX921" s="40"/>
      <c r="AY921" s="40"/>
      <c r="AZ921" s="40"/>
      <c r="BA921" s="40"/>
      <c r="BB921" s="40"/>
      <c r="BC921" s="40"/>
      <c r="BD921" s="40"/>
      <c r="BE921" s="40"/>
      <c r="BF921" s="40"/>
      <c r="BG921" s="40"/>
      <c r="BH921" s="40"/>
      <c r="BI921" s="40"/>
      <c r="BJ921" s="40"/>
      <c r="BK921" s="40"/>
      <c r="BL921" s="40"/>
      <c r="BM921" s="40"/>
      <c r="BN921" s="40"/>
      <c r="BO921" s="40"/>
      <c r="BP921" s="40"/>
      <c r="BQ921" s="40"/>
    </row>
    <row r="922" spans="1:69" ht="21" customHeight="1" thickBot="1" x14ac:dyDescent="0.55000000000000004">
      <c r="A922" s="291" t="s">
        <v>222</v>
      </c>
      <c r="B922" s="292">
        <v>95</v>
      </c>
      <c r="C922" s="290"/>
      <c r="D922" s="292">
        <v>41</v>
      </c>
      <c r="E922" s="292">
        <v>26</v>
      </c>
      <c r="F922" s="292">
        <v>22</v>
      </c>
      <c r="G922" s="292">
        <v>5</v>
      </c>
      <c r="H922" s="290"/>
      <c r="I922" s="292">
        <v>10</v>
      </c>
      <c r="J922" s="292">
        <v>17</v>
      </c>
      <c r="K922" s="292">
        <v>13</v>
      </c>
      <c r="L922" s="292">
        <v>39</v>
      </c>
      <c r="M922" s="292">
        <v>7</v>
      </c>
      <c r="N922" s="292">
        <v>9</v>
      </c>
    </row>
    <row r="923" spans="1:69" ht="21" customHeight="1" thickBot="1" x14ac:dyDescent="0.55000000000000004">
      <c r="A923" s="291" t="s">
        <v>625</v>
      </c>
      <c r="B923" s="293">
        <v>6183207610</v>
      </c>
      <c r="C923" s="284"/>
      <c r="D923" s="293">
        <v>1124397678</v>
      </c>
      <c r="E923" s="293">
        <v>2206339316</v>
      </c>
      <c r="F923" s="293">
        <v>2740248763</v>
      </c>
      <c r="G923" s="293">
        <v>83706024</v>
      </c>
      <c r="H923" s="284"/>
      <c r="I923" s="293">
        <v>450858824</v>
      </c>
      <c r="J923" s="293">
        <v>925862965</v>
      </c>
      <c r="K923" s="293">
        <v>556738641</v>
      </c>
      <c r="L923" s="293">
        <v>643564175</v>
      </c>
      <c r="M923" s="293">
        <v>1811287221</v>
      </c>
      <c r="N923" s="293">
        <v>1794895784</v>
      </c>
    </row>
    <row r="924" spans="1:69" ht="21" customHeight="1" thickBot="1" x14ac:dyDescent="0.55000000000000004">
      <c r="A924" s="291" t="s">
        <v>626</v>
      </c>
      <c r="B924" s="294">
        <v>0.80161186196268241</v>
      </c>
      <c r="C924" s="288"/>
      <c r="D924" s="294">
        <v>0.91413499867849335</v>
      </c>
      <c r="E924" s="294">
        <v>0.87870939477605781</v>
      </c>
      <c r="F924" s="294">
        <v>0.83804146725429984</v>
      </c>
      <c r="G924" s="294">
        <v>0.12573534392241048</v>
      </c>
      <c r="H924" s="288"/>
      <c r="I924" s="294">
        <v>0.41296557524787325</v>
      </c>
      <c r="J924" s="294">
        <v>0.91349973269764861</v>
      </c>
      <c r="K924" s="294">
        <v>0.78218464485408457</v>
      </c>
      <c r="L924" s="294">
        <v>0.69163621378692619</v>
      </c>
      <c r="M924" s="294">
        <v>0.9044737989107301</v>
      </c>
      <c r="N924" s="294">
        <v>0.91817948777254454</v>
      </c>
    </row>
    <row r="925" spans="1:69" ht="21" customHeight="1" thickBot="1" x14ac:dyDescent="0.55000000000000004">
      <c r="A925" s="282" t="s">
        <v>1293</v>
      </c>
      <c r="B925" s="289">
        <v>34</v>
      </c>
      <c r="C925" s="290"/>
      <c r="D925" s="302">
        <v>9</v>
      </c>
      <c r="E925" s="302">
        <v>10</v>
      </c>
      <c r="F925" s="302">
        <v>10</v>
      </c>
      <c r="G925" s="303">
        <v>4</v>
      </c>
      <c r="H925" s="304"/>
      <c r="I925" s="302">
        <v>6</v>
      </c>
      <c r="J925" s="302">
        <v>8</v>
      </c>
      <c r="K925" s="302">
        <v>5</v>
      </c>
      <c r="L925" s="302">
        <v>10</v>
      </c>
      <c r="M925" s="302">
        <v>2</v>
      </c>
      <c r="N925" s="302">
        <v>3</v>
      </c>
    </row>
    <row r="926" spans="1:69" ht="21" customHeight="1" thickBot="1" x14ac:dyDescent="0.55000000000000004">
      <c r="A926" s="291" t="s">
        <v>1294</v>
      </c>
      <c r="B926" s="292">
        <v>61</v>
      </c>
      <c r="C926" s="290"/>
      <c r="D926" s="292">
        <v>32</v>
      </c>
      <c r="E926" s="292">
        <v>16</v>
      </c>
      <c r="F926" s="292">
        <v>12</v>
      </c>
      <c r="G926" s="292">
        <v>1</v>
      </c>
      <c r="H926" s="290"/>
      <c r="I926" s="292">
        <v>4</v>
      </c>
      <c r="J926" s="292">
        <v>9</v>
      </c>
      <c r="K926" s="292">
        <v>8</v>
      </c>
      <c r="L926" s="292">
        <v>29</v>
      </c>
      <c r="M926" s="292">
        <v>5</v>
      </c>
      <c r="N926" s="292">
        <v>6</v>
      </c>
    </row>
    <row r="927" spans="1:69" ht="21" customHeight="1" thickBot="1" x14ac:dyDescent="0.55000000000000004">
      <c r="A927" s="291" t="s">
        <v>625</v>
      </c>
      <c r="B927" s="293">
        <v>3781972455</v>
      </c>
      <c r="C927" s="284"/>
      <c r="D927" s="293">
        <v>762633953</v>
      </c>
      <c r="E927" s="293">
        <v>603719732</v>
      </c>
      <c r="F927" s="293">
        <v>2397757736</v>
      </c>
      <c r="G927" s="293">
        <v>17861034</v>
      </c>
      <c r="H927" s="284"/>
      <c r="I927" s="293">
        <v>292295549</v>
      </c>
      <c r="J927" s="293">
        <v>402737524</v>
      </c>
      <c r="K927" s="293">
        <v>457358678</v>
      </c>
      <c r="L927" s="293">
        <v>599330236</v>
      </c>
      <c r="M927" s="293">
        <v>1782038060</v>
      </c>
      <c r="N927" s="293">
        <v>248212408</v>
      </c>
    </row>
    <row r="928" spans="1:69" ht="21" customHeight="1" thickBot="1" x14ac:dyDescent="0.55000000000000004">
      <c r="A928" s="291" t="s">
        <v>626</v>
      </c>
      <c r="B928" s="294">
        <v>0.49030764819234773</v>
      </c>
      <c r="C928" s="288"/>
      <c r="D928" s="294">
        <v>0.62002119113041176</v>
      </c>
      <c r="E928" s="294">
        <v>0.24044089522995377</v>
      </c>
      <c r="F928" s="294">
        <v>0.73329853782978904</v>
      </c>
      <c r="G928" s="294">
        <v>2.6829171252953875E-2</v>
      </c>
      <c r="H928" s="288"/>
      <c r="I928" s="294">
        <v>0.26772903869167242</v>
      </c>
      <c r="J928" s="294">
        <v>0.39735968974772939</v>
      </c>
      <c r="K928" s="294">
        <v>0.64256171348157531</v>
      </c>
      <c r="L928" s="294">
        <v>0.6440981511052335</v>
      </c>
      <c r="M928" s="294">
        <v>0.88986810884793832</v>
      </c>
      <c r="N928" s="294">
        <v>0.12697313329709722</v>
      </c>
    </row>
    <row r="929" spans="1:14" ht="21" customHeight="1" thickBot="1" x14ac:dyDescent="0.55000000000000004">
      <c r="A929" s="282" t="s">
        <v>1248</v>
      </c>
      <c r="B929" s="289">
        <v>44</v>
      </c>
      <c r="C929" s="290"/>
      <c r="D929" s="302">
        <v>29</v>
      </c>
      <c r="E929" s="302">
        <v>11</v>
      </c>
      <c r="F929" s="302">
        <v>4</v>
      </c>
      <c r="G929" s="303">
        <v>0</v>
      </c>
      <c r="H929" s="304"/>
      <c r="I929" s="302">
        <v>0</v>
      </c>
      <c r="J929" s="302">
        <v>8</v>
      </c>
      <c r="K929" s="302">
        <v>6</v>
      </c>
      <c r="L929" s="302">
        <v>24</v>
      </c>
      <c r="M929" s="302">
        <v>2</v>
      </c>
      <c r="N929" s="302">
        <v>4</v>
      </c>
    </row>
    <row r="930" spans="1:14" ht="21" customHeight="1" thickBot="1" x14ac:dyDescent="0.55000000000000004">
      <c r="A930" s="282" t="s">
        <v>1249</v>
      </c>
      <c r="B930" s="289">
        <v>43</v>
      </c>
      <c r="C930" s="290"/>
      <c r="D930" s="302">
        <v>20</v>
      </c>
      <c r="E930" s="302">
        <v>11</v>
      </c>
      <c r="F930" s="302">
        <v>11</v>
      </c>
      <c r="G930" s="303">
        <v>1</v>
      </c>
      <c r="H930" s="304"/>
      <c r="I930" s="302">
        <v>4</v>
      </c>
      <c r="J930" s="302">
        <v>6</v>
      </c>
      <c r="K930" s="302">
        <v>6</v>
      </c>
      <c r="L930" s="302">
        <v>18</v>
      </c>
      <c r="M930" s="302">
        <v>4</v>
      </c>
      <c r="N930" s="302">
        <v>5</v>
      </c>
    </row>
    <row r="931" spans="1:14" ht="21" customHeight="1" thickBot="1" x14ac:dyDescent="0.55000000000000004">
      <c r="A931" s="282" t="s">
        <v>1250</v>
      </c>
      <c r="B931" s="289">
        <v>14</v>
      </c>
      <c r="C931" s="290"/>
      <c r="D931" s="302">
        <v>10</v>
      </c>
      <c r="E931" s="302">
        <v>1</v>
      </c>
      <c r="F931" s="302">
        <v>3</v>
      </c>
      <c r="G931" s="303">
        <v>0</v>
      </c>
      <c r="H931" s="304"/>
      <c r="I931" s="302">
        <v>0</v>
      </c>
      <c r="J931" s="302">
        <v>1</v>
      </c>
      <c r="K931" s="302">
        <v>5</v>
      </c>
      <c r="L931" s="302">
        <v>7</v>
      </c>
      <c r="M931" s="302">
        <v>0</v>
      </c>
      <c r="N931" s="302">
        <v>1</v>
      </c>
    </row>
    <row r="932" spans="1:14" ht="21" customHeight="1" thickBot="1" x14ac:dyDescent="0.55000000000000004">
      <c r="A932" s="282" t="s">
        <v>1251</v>
      </c>
      <c r="B932" s="289">
        <v>47</v>
      </c>
      <c r="C932" s="290"/>
      <c r="D932" s="302">
        <v>31</v>
      </c>
      <c r="E932" s="302">
        <v>13</v>
      </c>
      <c r="F932" s="302">
        <v>3</v>
      </c>
      <c r="G932" s="303">
        <v>0</v>
      </c>
      <c r="H932" s="304"/>
      <c r="I932" s="302">
        <v>0</v>
      </c>
      <c r="J932" s="302">
        <v>8</v>
      </c>
      <c r="K932" s="302">
        <v>6</v>
      </c>
      <c r="L932" s="302">
        <v>28</v>
      </c>
      <c r="M932" s="302">
        <v>1</v>
      </c>
      <c r="N932" s="302">
        <v>4</v>
      </c>
    </row>
    <row r="933" spans="1:14" ht="21" customHeight="1" thickBot="1" x14ac:dyDescent="0.55000000000000004">
      <c r="A933" s="282" t="s">
        <v>1252</v>
      </c>
      <c r="B933" s="289">
        <v>41</v>
      </c>
      <c r="C933" s="290"/>
      <c r="D933" s="302">
        <v>20</v>
      </c>
      <c r="E933" s="302">
        <v>10</v>
      </c>
      <c r="F933" s="302">
        <v>11</v>
      </c>
      <c r="G933" s="303">
        <v>0</v>
      </c>
      <c r="H933" s="304"/>
      <c r="I933" s="302">
        <v>3</v>
      </c>
      <c r="J933" s="302">
        <v>6</v>
      </c>
      <c r="K933" s="302">
        <v>6</v>
      </c>
      <c r="L933" s="302">
        <v>18</v>
      </c>
      <c r="M933" s="302">
        <v>4</v>
      </c>
      <c r="N933" s="302">
        <v>4</v>
      </c>
    </row>
    <row r="934" spans="1:14" ht="21" customHeight="1" thickBot="1" x14ac:dyDescent="0.55000000000000004">
      <c r="A934" s="282" t="s">
        <v>1253</v>
      </c>
      <c r="B934" s="289">
        <v>49</v>
      </c>
      <c r="C934" s="290"/>
      <c r="D934" s="302">
        <v>32</v>
      </c>
      <c r="E934" s="302">
        <v>11</v>
      </c>
      <c r="F934" s="302">
        <v>6</v>
      </c>
      <c r="G934" s="303">
        <v>0</v>
      </c>
      <c r="H934" s="304"/>
      <c r="I934" s="302">
        <v>1</v>
      </c>
      <c r="J934" s="302">
        <v>7</v>
      </c>
      <c r="K934" s="302">
        <v>6</v>
      </c>
      <c r="L934" s="302">
        <v>27</v>
      </c>
      <c r="M934" s="302">
        <v>3</v>
      </c>
      <c r="N934" s="302">
        <v>5</v>
      </c>
    </row>
    <row r="935" spans="1:14" ht="21" customHeight="1" thickBot="1" x14ac:dyDescent="0.55000000000000004">
      <c r="A935" s="282" t="s">
        <v>1254</v>
      </c>
      <c r="B935" s="289">
        <v>19</v>
      </c>
      <c r="C935" s="290"/>
      <c r="D935" s="302">
        <v>17</v>
      </c>
      <c r="E935" s="302">
        <v>2</v>
      </c>
      <c r="F935" s="302">
        <v>0</v>
      </c>
      <c r="G935" s="303">
        <v>0</v>
      </c>
      <c r="H935" s="304"/>
      <c r="I935" s="302">
        <v>0</v>
      </c>
      <c r="J935" s="302">
        <v>1</v>
      </c>
      <c r="K935" s="302">
        <v>2</v>
      </c>
      <c r="L935" s="302">
        <v>14</v>
      </c>
      <c r="M935" s="302">
        <v>1</v>
      </c>
      <c r="N935" s="302">
        <v>1</v>
      </c>
    </row>
    <row r="936" spans="1:14" ht="21" customHeight="1" thickBot="1" x14ac:dyDescent="0.55000000000000004">
      <c r="A936" s="282" t="s">
        <v>1255</v>
      </c>
      <c r="B936" s="289">
        <v>52</v>
      </c>
      <c r="C936" s="290"/>
      <c r="D936" s="302">
        <v>31</v>
      </c>
      <c r="E936" s="302">
        <v>13</v>
      </c>
      <c r="F936" s="302">
        <v>8</v>
      </c>
      <c r="G936" s="303">
        <v>0</v>
      </c>
      <c r="H936" s="304"/>
      <c r="I936" s="302">
        <v>1</v>
      </c>
      <c r="J936" s="302">
        <v>8</v>
      </c>
      <c r="K936" s="302">
        <v>8</v>
      </c>
      <c r="L936" s="302">
        <v>26</v>
      </c>
      <c r="M936" s="302">
        <v>4</v>
      </c>
      <c r="N936" s="302">
        <v>5</v>
      </c>
    </row>
    <row r="937" spans="1:14" ht="21" customHeight="1" thickBot="1" x14ac:dyDescent="0.55000000000000004">
      <c r="A937" s="282" t="s">
        <v>1256</v>
      </c>
      <c r="B937" s="289">
        <v>13</v>
      </c>
      <c r="C937" s="290"/>
      <c r="D937" s="302">
        <v>11</v>
      </c>
      <c r="E937" s="302">
        <v>2</v>
      </c>
      <c r="F937" s="302">
        <v>0</v>
      </c>
      <c r="G937" s="303">
        <v>0</v>
      </c>
      <c r="H937" s="304"/>
      <c r="I937" s="302">
        <v>0</v>
      </c>
      <c r="J937" s="302">
        <v>1</v>
      </c>
      <c r="K937" s="302">
        <v>2</v>
      </c>
      <c r="L937" s="302">
        <v>8</v>
      </c>
      <c r="M937" s="302">
        <v>1</v>
      </c>
      <c r="N937" s="302">
        <v>1</v>
      </c>
    </row>
    <row r="938" spans="1:14" ht="21" customHeight="1" thickBot="1" x14ac:dyDescent="0.55000000000000004">
      <c r="A938" s="282" t="s">
        <v>1257</v>
      </c>
      <c r="B938" s="289">
        <v>46</v>
      </c>
      <c r="C938" s="290"/>
      <c r="D938" s="302">
        <v>32</v>
      </c>
      <c r="E938" s="302">
        <v>10</v>
      </c>
      <c r="F938" s="302">
        <v>4</v>
      </c>
      <c r="G938" s="303">
        <v>0</v>
      </c>
      <c r="H938" s="304"/>
      <c r="I938" s="302">
        <v>1</v>
      </c>
      <c r="J938" s="302">
        <v>7</v>
      </c>
      <c r="K938" s="302">
        <v>4</v>
      </c>
      <c r="L938" s="302">
        <v>27</v>
      </c>
      <c r="M938" s="302">
        <v>1</v>
      </c>
      <c r="N938" s="302">
        <v>4</v>
      </c>
    </row>
    <row r="939" spans="1:14" ht="21" customHeight="1" thickBot="1" x14ac:dyDescent="0.55000000000000004">
      <c r="A939" s="282" t="s">
        <v>1258</v>
      </c>
      <c r="B939" s="289">
        <v>58</v>
      </c>
      <c r="C939" s="290"/>
      <c r="D939" s="302">
        <v>32</v>
      </c>
      <c r="E939" s="302">
        <v>16</v>
      </c>
      <c r="F939" s="302">
        <v>10</v>
      </c>
      <c r="G939" s="303">
        <v>0</v>
      </c>
      <c r="H939" s="304"/>
      <c r="I939" s="302">
        <v>3</v>
      </c>
      <c r="J939" s="302">
        <v>9</v>
      </c>
      <c r="K939" s="302">
        <v>8</v>
      </c>
      <c r="L939" s="302">
        <v>29</v>
      </c>
      <c r="M939" s="302">
        <v>1</v>
      </c>
      <c r="N939" s="302">
        <v>5</v>
      </c>
    </row>
    <row r="940" spans="1:14" ht="21" customHeight="1" thickBot="1" x14ac:dyDescent="0.55000000000000004">
      <c r="A940" s="282" t="s">
        <v>1259</v>
      </c>
      <c r="B940" s="289">
        <v>52</v>
      </c>
      <c r="C940" s="290"/>
      <c r="D940" s="302">
        <v>31</v>
      </c>
      <c r="E940" s="302">
        <v>12</v>
      </c>
      <c r="F940" s="302">
        <v>9</v>
      </c>
      <c r="G940" s="303">
        <v>0</v>
      </c>
      <c r="H940" s="304"/>
      <c r="I940" s="302">
        <v>3</v>
      </c>
      <c r="J940" s="302">
        <v>6</v>
      </c>
      <c r="K940" s="302">
        <v>8</v>
      </c>
      <c r="L940" s="302">
        <v>29</v>
      </c>
      <c r="M940" s="302">
        <v>1</v>
      </c>
      <c r="N940" s="302">
        <v>4</v>
      </c>
    </row>
    <row r="941" spans="1:14" ht="21" customHeight="1" thickBot="1" x14ac:dyDescent="0.55000000000000004">
      <c r="A941" s="295" t="s">
        <v>1260</v>
      </c>
      <c r="B941" s="289">
        <v>42</v>
      </c>
      <c r="C941" s="290"/>
      <c r="D941" s="302">
        <v>20</v>
      </c>
      <c r="E941" s="302">
        <v>10</v>
      </c>
      <c r="F941" s="302">
        <v>11</v>
      </c>
      <c r="G941" s="303">
        <v>1</v>
      </c>
      <c r="H941" s="304"/>
      <c r="I941" s="302">
        <v>4</v>
      </c>
      <c r="J941" s="302">
        <v>6</v>
      </c>
      <c r="K941" s="302">
        <v>6</v>
      </c>
      <c r="L941" s="302">
        <v>17</v>
      </c>
      <c r="M941" s="302">
        <v>1</v>
      </c>
      <c r="N941" s="302">
        <v>5</v>
      </c>
    </row>
    <row r="942" spans="1:14" ht="21" customHeight="1" thickBot="1" x14ac:dyDescent="0.55000000000000004">
      <c r="A942" s="282" t="s">
        <v>1261</v>
      </c>
      <c r="B942" s="289">
        <v>19</v>
      </c>
      <c r="C942" s="290"/>
      <c r="D942" s="302">
        <v>11</v>
      </c>
      <c r="E942" s="302">
        <v>5</v>
      </c>
      <c r="F942" s="302">
        <v>3</v>
      </c>
      <c r="G942" s="303">
        <v>0</v>
      </c>
      <c r="H942" s="304"/>
      <c r="I942" s="302">
        <v>0</v>
      </c>
      <c r="J942" s="302">
        <v>3</v>
      </c>
      <c r="K942" s="302">
        <v>3</v>
      </c>
      <c r="L942" s="302">
        <v>8</v>
      </c>
      <c r="M942" s="302">
        <v>2</v>
      </c>
      <c r="N942" s="302">
        <v>3</v>
      </c>
    </row>
    <row r="943" spans="1:14" ht="21" customHeight="1" thickBot="1" x14ac:dyDescent="0.55000000000000004">
      <c r="A943" s="282" t="s">
        <v>1262</v>
      </c>
      <c r="B943" s="289">
        <v>40</v>
      </c>
      <c r="C943" s="290"/>
      <c r="D943" s="302">
        <v>19</v>
      </c>
      <c r="E943" s="302">
        <v>10</v>
      </c>
      <c r="F943" s="302">
        <v>10</v>
      </c>
      <c r="G943" s="303">
        <v>1</v>
      </c>
      <c r="H943" s="304"/>
      <c r="I943" s="302">
        <v>4</v>
      </c>
      <c r="J943" s="302">
        <v>7</v>
      </c>
      <c r="K943" s="302">
        <v>5</v>
      </c>
      <c r="L943" s="302">
        <v>16</v>
      </c>
      <c r="M943" s="302">
        <v>3</v>
      </c>
      <c r="N943" s="302">
        <v>5</v>
      </c>
    </row>
    <row r="944" spans="1:14" ht="21" customHeight="1" thickBot="1" x14ac:dyDescent="0.55000000000000004">
      <c r="A944" s="282" t="s">
        <v>1263</v>
      </c>
      <c r="B944" s="289">
        <v>16</v>
      </c>
      <c r="C944" s="290"/>
      <c r="D944" s="302">
        <v>10</v>
      </c>
      <c r="E944" s="302">
        <v>3</v>
      </c>
      <c r="F944" s="302">
        <v>3</v>
      </c>
      <c r="G944" s="303">
        <v>0</v>
      </c>
      <c r="H944" s="304"/>
      <c r="I944" s="302">
        <v>1</v>
      </c>
      <c r="J944" s="302">
        <v>4</v>
      </c>
      <c r="K944" s="302">
        <v>2</v>
      </c>
      <c r="L944" s="302">
        <v>6</v>
      </c>
      <c r="M944" s="302">
        <v>0</v>
      </c>
      <c r="N944" s="302">
        <v>3</v>
      </c>
    </row>
    <row r="945" spans="1:14" ht="21" customHeight="1" thickBot="1" x14ac:dyDescent="0.55000000000000004">
      <c r="A945" s="282" t="s">
        <v>1264</v>
      </c>
      <c r="B945" s="289">
        <v>38</v>
      </c>
      <c r="C945" s="290"/>
      <c r="D945" s="302">
        <v>21</v>
      </c>
      <c r="E945" s="302">
        <v>10</v>
      </c>
      <c r="F945" s="302">
        <v>7</v>
      </c>
      <c r="G945" s="303">
        <v>0</v>
      </c>
      <c r="H945" s="304"/>
      <c r="I945" s="302">
        <v>1</v>
      </c>
      <c r="J945" s="302">
        <v>5</v>
      </c>
      <c r="K945" s="302">
        <v>4</v>
      </c>
      <c r="L945" s="302">
        <v>21</v>
      </c>
      <c r="M945" s="302">
        <v>3</v>
      </c>
      <c r="N945" s="302">
        <v>4</v>
      </c>
    </row>
    <row r="946" spans="1:14" ht="21" customHeight="1" thickBot="1" x14ac:dyDescent="0.55000000000000004">
      <c r="A946" s="282" t="s">
        <v>1265</v>
      </c>
      <c r="B946" s="289">
        <v>5</v>
      </c>
      <c r="C946" s="290"/>
      <c r="D946" s="302">
        <v>3</v>
      </c>
      <c r="E946" s="302">
        <v>1</v>
      </c>
      <c r="F946" s="302">
        <v>1</v>
      </c>
      <c r="G946" s="303">
        <v>0</v>
      </c>
      <c r="H946" s="304"/>
      <c r="I946" s="302">
        <v>0</v>
      </c>
      <c r="J946" s="302">
        <v>1</v>
      </c>
      <c r="K946" s="302">
        <v>1</v>
      </c>
      <c r="L946" s="302">
        <v>2</v>
      </c>
      <c r="M946" s="302">
        <v>0</v>
      </c>
      <c r="N946" s="302">
        <v>1</v>
      </c>
    </row>
    <row r="947" spans="1:14" ht="21" customHeight="1" thickBot="1" x14ac:dyDescent="0.55000000000000004">
      <c r="A947" s="282" t="s">
        <v>1266</v>
      </c>
      <c r="B947" s="289">
        <v>34</v>
      </c>
      <c r="C947" s="290"/>
      <c r="D947" s="302">
        <v>14</v>
      </c>
      <c r="E947" s="302">
        <v>8</v>
      </c>
      <c r="F947" s="302">
        <v>11</v>
      </c>
      <c r="G947" s="303">
        <v>1</v>
      </c>
      <c r="H947" s="304"/>
      <c r="I947" s="302">
        <v>4</v>
      </c>
      <c r="J947" s="302">
        <v>5</v>
      </c>
      <c r="K947" s="302">
        <v>5</v>
      </c>
      <c r="L947" s="302">
        <v>11</v>
      </c>
      <c r="M947" s="302">
        <v>4</v>
      </c>
      <c r="N947" s="302">
        <v>5</v>
      </c>
    </row>
    <row r="948" spans="1:14" ht="21" customHeight="1" thickBot="1" x14ac:dyDescent="0.55000000000000004">
      <c r="A948" s="282" t="s">
        <v>1267</v>
      </c>
      <c r="B948" s="289">
        <v>49</v>
      </c>
      <c r="C948" s="290"/>
      <c r="D948" s="302">
        <v>32</v>
      </c>
      <c r="E948" s="302">
        <v>10</v>
      </c>
      <c r="F948" s="302">
        <v>7</v>
      </c>
      <c r="G948" s="303">
        <v>0</v>
      </c>
      <c r="H948" s="304"/>
      <c r="I948" s="302">
        <v>1</v>
      </c>
      <c r="J948" s="302">
        <v>5</v>
      </c>
      <c r="K948" s="302">
        <v>8</v>
      </c>
      <c r="L948" s="302">
        <v>27</v>
      </c>
      <c r="M948" s="302">
        <v>3</v>
      </c>
      <c r="N948" s="302">
        <v>5</v>
      </c>
    </row>
    <row r="949" spans="1:14" ht="21" customHeight="1" thickBot="1" x14ac:dyDescent="0.55000000000000004">
      <c r="A949" s="282" t="s">
        <v>1268</v>
      </c>
      <c r="B949" s="289">
        <v>47</v>
      </c>
      <c r="C949" s="290"/>
      <c r="D949" s="302">
        <v>29</v>
      </c>
      <c r="E949" s="302">
        <v>12</v>
      </c>
      <c r="F949" s="302">
        <v>6</v>
      </c>
      <c r="G949" s="303">
        <v>0</v>
      </c>
      <c r="H949" s="304"/>
      <c r="I949" s="302">
        <v>1</v>
      </c>
      <c r="J949" s="302">
        <v>8</v>
      </c>
      <c r="K949" s="302">
        <v>7</v>
      </c>
      <c r="L949" s="302">
        <v>27</v>
      </c>
      <c r="M949" s="302">
        <v>1</v>
      </c>
      <c r="N949" s="302">
        <v>3</v>
      </c>
    </row>
    <row r="950" spans="1:14" ht="21" customHeight="1" thickBot="1" x14ac:dyDescent="0.55000000000000004">
      <c r="A950" s="282" t="s">
        <v>1269</v>
      </c>
      <c r="B950" s="289">
        <v>30</v>
      </c>
      <c r="C950" s="290"/>
      <c r="D950" s="302">
        <v>25</v>
      </c>
      <c r="E950" s="302">
        <v>5</v>
      </c>
      <c r="F950" s="302">
        <v>0</v>
      </c>
      <c r="G950" s="303">
        <v>0</v>
      </c>
      <c r="H950" s="304"/>
      <c r="I950" s="302">
        <v>0</v>
      </c>
      <c r="J950" s="302">
        <v>5</v>
      </c>
      <c r="K950" s="302">
        <v>3</v>
      </c>
      <c r="L950" s="302">
        <v>18</v>
      </c>
      <c r="M950" s="302">
        <v>0</v>
      </c>
      <c r="N950" s="302">
        <v>4</v>
      </c>
    </row>
    <row r="951" spans="1:14" ht="21" customHeight="1" thickBot="1" x14ac:dyDescent="0.55000000000000004">
      <c r="A951" s="282" t="s">
        <v>1270</v>
      </c>
      <c r="B951" s="289">
        <v>16</v>
      </c>
      <c r="C951" s="290"/>
      <c r="D951" s="302">
        <v>14</v>
      </c>
      <c r="E951" s="302">
        <v>2</v>
      </c>
      <c r="F951" s="302">
        <v>0</v>
      </c>
      <c r="G951" s="303">
        <v>0</v>
      </c>
      <c r="H951" s="304"/>
      <c r="I951" s="302">
        <v>0</v>
      </c>
      <c r="J951" s="302">
        <v>2</v>
      </c>
      <c r="K951" s="302">
        <v>1</v>
      </c>
      <c r="L951" s="302">
        <v>12</v>
      </c>
      <c r="M951" s="302">
        <v>0</v>
      </c>
      <c r="N951" s="302">
        <v>1</v>
      </c>
    </row>
    <row r="952" spans="1:14" ht="21" customHeight="1" thickBot="1" x14ac:dyDescent="0.55000000000000004">
      <c r="A952" s="282" t="s">
        <v>1271</v>
      </c>
      <c r="B952" s="289">
        <v>38</v>
      </c>
      <c r="C952" s="290"/>
      <c r="D952" s="302">
        <v>28</v>
      </c>
      <c r="E952" s="302">
        <v>6</v>
      </c>
      <c r="F952" s="302">
        <v>4</v>
      </c>
      <c r="G952" s="303">
        <v>0</v>
      </c>
      <c r="H952" s="304"/>
      <c r="I952" s="302">
        <v>2</v>
      </c>
      <c r="J952" s="302">
        <v>5</v>
      </c>
      <c r="K952" s="302">
        <v>3</v>
      </c>
      <c r="L952" s="302">
        <v>8</v>
      </c>
      <c r="M952" s="302">
        <v>1</v>
      </c>
      <c r="N952" s="302">
        <v>3</v>
      </c>
    </row>
    <row r="953" spans="1:14" ht="21" customHeight="1" thickBot="1" x14ac:dyDescent="0.55000000000000004">
      <c r="A953" s="282" t="s">
        <v>1272</v>
      </c>
      <c r="B953" s="289">
        <v>14</v>
      </c>
      <c r="C953" s="290"/>
      <c r="D953" s="302">
        <v>13</v>
      </c>
      <c r="E953" s="302">
        <v>1</v>
      </c>
      <c r="F953" s="302">
        <v>0</v>
      </c>
      <c r="G953" s="303">
        <v>0</v>
      </c>
      <c r="H953" s="304"/>
      <c r="I953" s="302">
        <v>0</v>
      </c>
      <c r="J953" s="302">
        <v>1</v>
      </c>
      <c r="K953" s="302">
        <v>2</v>
      </c>
      <c r="L953" s="302">
        <v>8</v>
      </c>
      <c r="M953" s="302">
        <v>0</v>
      </c>
      <c r="N953" s="302">
        <v>0</v>
      </c>
    </row>
    <row r="954" spans="1:14" ht="21" customHeight="1" thickBot="1" x14ac:dyDescent="0.55000000000000004">
      <c r="A954" s="282" t="s">
        <v>1273</v>
      </c>
      <c r="B954" s="289">
        <v>52</v>
      </c>
      <c r="C954" s="290"/>
      <c r="D954" s="302">
        <v>29</v>
      </c>
      <c r="E954" s="302">
        <v>11</v>
      </c>
      <c r="F954" s="302">
        <v>11</v>
      </c>
      <c r="G954" s="303">
        <v>1</v>
      </c>
      <c r="H954" s="304"/>
      <c r="I954" s="302">
        <v>4</v>
      </c>
      <c r="J954" s="302">
        <v>8</v>
      </c>
      <c r="K954" s="302">
        <v>8</v>
      </c>
      <c r="L954" s="302">
        <v>8</v>
      </c>
      <c r="M954" s="302">
        <v>5</v>
      </c>
      <c r="N954" s="302">
        <v>4</v>
      </c>
    </row>
    <row r="955" spans="1:14" ht="21" customHeight="1" thickBot="1" x14ac:dyDescent="0.55000000000000004">
      <c r="A955" s="282" t="s">
        <v>1274</v>
      </c>
      <c r="B955" s="289">
        <v>31</v>
      </c>
      <c r="C955" s="290"/>
      <c r="D955" s="302">
        <v>26</v>
      </c>
      <c r="E955" s="302">
        <v>5</v>
      </c>
      <c r="F955" s="302">
        <v>0</v>
      </c>
      <c r="G955" s="303">
        <v>0</v>
      </c>
      <c r="H955" s="304"/>
      <c r="I955" s="302">
        <v>0</v>
      </c>
      <c r="J955" s="302">
        <v>3</v>
      </c>
      <c r="K955" s="302">
        <v>2</v>
      </c>
      <c r="L955" s="302">
        <v>8</v>
      </c>
      <c r="M955" s="302">
        <v>0</v>
      </c>
      <c r="N955" s="302">
        <v>4</v>
      </c>
    </row>
    <row r="956" spans="1:14" ht="21" customHeight="1" thickBot="1" x14ac:dyDescent="0.55000000000000004">
      <c r="A956" s="282" t="s">
        <v>1275</v>
      </c>
      <c r="B956" s="289">
        <v>49</v>
      </c>
      <c r="C956" s="290"/>
      <c r="D956" s="302">
        <v>31</v>
      </c>
      <c r="E956" s="302">
        <v>12</v>
      </c>
      <c r="F956" s="302">
        <v>6</v>
      </c>
      <c r="G956" s="303">
        <v>0</v>
      </c>
      <c r="H956" s="304"/>
      <c r="I956" s="302">
        <v>1</v>
      </c>
      <c r="J956" s="302">
        <v>8</v>
      </c>
      <c r="K956" s="302">
        <v>7</v>
      </c>
      <c r="L956" s="302">
        <v>8</v>
      </c>
      <c r="M956" s="302">
        <v>2</v>
      </c>
      <c r="N956" s="302">
        <v>4</v>
      </c>
    </row>
    <row r="957" spans="1:14" ht="21" customHeight="1" thickBot="1" x14ac:dyDescent="0.55000000000000004">
      <c r="A957" s="282"/>
      <c r="B957" s="289"/>
      <c r="C957" s="290"/>
      <c r="D957" s="289"/>
      <c r="E957" s="289"/>
      <c r="F957" s="289"/>
      <c r="G957" s="289"/>
      <c r="H957" s="290"/>
      <c r="I957" s="289"/>
      <c r="J957" s="289"/>
      <c r="K957" s="289"/>
      <c r="L957" s="289"/>
      <c r="M957" s="289"/>
      <c r="N957" s="289"/>
    </row>
    <row r="958" spans="1:14" ht="21" customHeight="1" thickBot="1" x14ac:dyDescent="0.55000000000000004">
      <c r="A958" s="282"/>
      <c r="B958" s="289"/>
      <c r="C958" s="290"/>
      <c r="D958" s="289"/>
      <c r="E958" s="289"/>
      <c r="F958" s="289"/>
      <c r="G958" s="289"/>
      <c r="H958" s="290"/>
      <c r="I958" s="289"/>
      <c r="J958" s="289"/>
      <c r="K958" s="289"/>
      <c r="L958" s="289"/>
      <c r="M958" s="289"/>
      <c r="N958" s="289"/>
    </row>
    <row r="959" spans="1:14" ht="21" customHeight="1" thickBot="1" x14ac:dyDescent="0.55000000000000004">
      <c r="A959" s="282"/>
      <c r="B959" s="289"/>
      <c r="C959" s="290"/>
      <c r="D959" s="289"/>
      <c r="E959" s="289"/>
      <c r="F959" s="289"/>
      <c r="G959" s="289"/>
      <c r="H959" s="290"/>
      <c r="I959" s="289"/>
      <c r="J959" s="289"/>
      <c r="K959" s="289"/>
      <c r="L959" s="289"/>
      <c r="M959" s="289"/>
      <c r="N959" s="289"/>
    </row>
    <row r="960" spans="1:14" ht="21" customHeight="1" thickBot="1" x14ac:dyDescent="0.55000000000000004">
      <c r="A960" s="282"/>
      <c r="B960" s="289"/>
      <c r="C960" s="290"/>
      <c r="D960" s="289"/>
      <c r="E960" s="289"/>
      <c r="F960" s="289"/>
      <c r="G960" s="289"/>
      <c r="H960" s="290"/>
      <c r="I960" s="289"/>
      <c r="J960" s="289"/>
      <c r="K960" s="289"/>
      <c r="L960" s="289"/>
      <c r="M960" s="289"/>
      <c r="N960" s="289"/>
    </row>
    <row r="961" spans="1:14" ht="21" customHeight="1" thickBot="1" x14ac:dyDescent="0.55000000000000004">
      <c r="A961" s="282"/>
      <c r="B961" s="289"/>
      <c r="C961" s="290"/>
      <c r="D961" s="289"/>
      <c r="E961" s="289"/>
      <c r="F961" s="289"/>
      <c r="G961" s="289"/>
      <c r="H961" s="290"/>
      <c r="I961" s="289"/>
      <c r="J961" s="289"/>
      <c r="K961" s="289"/>
      <c r="L961" s="289"/>
      <c r="M961" s="289"/>
      <c r="N961" s="289"/>
    </row>
    <row r="962" spans="1:14" ht="21" customHeight="1" thickBot="1" x14ac:dyDescent="0.55000000000000004">
      <c r="A962" s="282"/>
      <c r="B962" s="289"/>
      <c r="C962" s="290"/>
      <c r="D962" s="289"/>
      <c r="E962" s="289"/>
      <c r="F962" s="289"/>
      <c r="G962" s="289"/>
      <c r="H962" s="290"/>
      <c r="I962" s="289"/>
      <c r="J962" s="289"/>
      <c r="K962" s="289"/>
      <c r="L962" s="289"/>
      <c r="M962" s="289"/>
      <c r="N962" s="289"/>
    </row>
    <row r="963" spans="1:14" ht="21" customHeight="1" thickBot="1" x14ac:dyDescent="0.55000000000000004">
      <c r="A963" s="282"/>
      <c r="B963" s="289"/>
      <c r="C963" s="290"/>
      <c r="D963" s="289"/>
      <c r="E963" s="289"/>
      <c r="F963" s="289"/>
      <c r="G963" s="289"/>
      <c r="H963" s="290"/>
      <c r="I963" s="289"/>
      <c r="J963" s="289"/>
      <c r="K963" s="289"/>
      <c r="L963" s="289"/>
      <c r="M963" s="289"/>
      <c r="N963" s="289"/>
    </row>
    <row r="964" spans="1:14" ht="21" customHeight="1" thickBot="1" x14ac:dyDescent="0.55000000000000004">
      <c r="A964" s="282"/>
      <c r="B964" s="289"/>
      <c r="C964" s="290"/>
      <c r="D964" s="289"/>
      <c r="E964" s="289"/>
      <c r="F964" s="289"/>
      <c r="G964" s="289"/>
      <c r="H964" s="290"/>
      <c r="I964" s="289"/>
      <c r="J964" s="289"/>
      <c r="K964" s="289"/>
      <c r="L964" s="289"/>
      <c r="M964" s="289"/>
      <c r="N964" s="289"/>
    </row>
    <row r="965" spans="1:14" ht="21" customHeight="1" thickBot="1" x14ac:dyDescent="0.55000000000000004">
      <c r="A965" s="282"/>
      <c r="B965" s="289"/>
      <c r="C965" s="290"/>
      <c r="D965" s="289"/>
      <c r="E965" s="289"/>
      <c r="F965" s="289"/>
      <c r="G965" s="289"/>
      <c r="H965" s="290"/>
      <c r="I965" s="289"/>
      <c r="J965" s="289"/>
      <c r="K965" s="289"/>
      <c r="L965" s="289"/>
      <c r="M965" s="289"/>
      <c r="N965" s="289"/>
    </row>
    <row r="966" spans="1:14" ht="21" customHeight="1" thickBot="1" x14ac:dyDescent="0.55000000000000004">
      <c r="A966" s="282"/>
      <c r="B966" s="289"/>
      <c r="C966" s="290"/>
      <c r="D966" s="289"/>
      <c r="E966" s="289"/>
      <c r="F966" s="289"/>
      <c r="G966" s="289"/>
      <c r="H966" s="290"/>
      <c r="I966" s="289"/>
      <c r="J966" s="289"/>
      <c r="K966" s="289"/>
      <c r="L966" s="289"/>
      <c r="M966" s="289"/>
      <c r="N966" s="289"/>
    </row>
    <row r="967" spans="1:14" ht="21" customHeight="1" thickBot="1" x14ac:dyDescent="0.55000000000000004">
      <c r="A967" s="282"/>
      <c r="B967" s="289"/>
      <c r="C967" s="290"/>
      <c r="D967" s="289"/>
      <c r="E967" s="289"/>
      <c r="F967" s="289"/>
      <c r="G967" s="289"/>
      <c r="H967" s="290"/>
      <c r="I967" s="289"/>
      <c r="J967" s="289"/>
      <c r="K967" s="289"/>
      <c r="L967" s="289"/>
      <c r="M967" s="289"/>
      <c r="N967" s="289"/>
    </row>
    <row r="968" spans="1:14" ht="21" customHeight="1" thickBot="1" x14ac:dyDescent="0.55000000000000004">
      <c r="A968" s="282"/>
      <c r="B968" s="289"/>
      <c r="C968" s="290"/>
      <c r="D968" s="289"/>
      <c r="E968" s="289"/>
      <c r="F968" s="289"/>
      <c r="G968" s="289"/>
      <c r="H968" s="290"/>
      <c r="I968" s="289"/>
      <c r="J968" s="289"/>
      <c r="K968" s="289"/>
      <c r="L968" s="289"/>
      <c r="M968" s="289"/>
      <c r="N968" s="289"/>
    </row>
    <row r="969" spans="1:14" ht="21" customHeight="1" thickBot="1" x14ac:dyDescent="0.55000000000000004">
      <c r="A969" s="282"/>
      <c r="B969" s="289"/>
      <c r="C969" s="290"/>
      <c r="D969" s="289"/>
      <c r="E969" s="289"/>
      <c r="F969" s="289"/>
      <c r="G969" s="289"/>
      <c r="H969" s="290"/>
      <c r="I969" s="289"/>
      <c r="J969" s="289"/>
      <c r="K969" s="289"/>
      <c r="L969" s="289"/>
      <c r="M969" s="289"/>
      <c r="N969" s="289"/>
    </row>
    <row r="970" spans="1:14" ht="21" customHeight="1" thickBot="1" x14ac:dyDescent="0.55000000000000004">
      <c r="A970" s="282"/>
      <c r="B970" s="289"/>
      <c r="C970" s="290"/>
      <c r="D970" s="289"/>
      <c r="E970" s="289"/>
      <c r="F970" s="289"/>
      <c r="G970" s="289"/>
      <c r="H970" s="290"/>
      <c r="I970" s="289"/>
      <c r="J970" s="289"/>
      <c r="K970" s="289"/>
      <c r="L970" s="289"/>
      <c r="M970" s="289"/>
      <c r="N970" s="289"/>
    </row>
    <row r="971" spans="1:14" ht="21" customHeight="1" thickBot="1" x14ac:dyDescent="0.55000000000000004">
      <c r="A971" s="282"/>
      <c r="B971" s="289"/>
      <c r="C971" s="290"/>
      <c r="D971" s="289"/>
      <c r="E971" s="289"/>
      <c r="F971" s="289"/>
      <c r="G971" s="289"/>
      <c r="H971" s="290"/>
      <c r="I971" s="289"/>
      <c r="J971" s="289"/>
      <c r="K971" s="289"/>
      <c r="L971" s="289"/>
      <c r="M971" s="289"/>
      <c r="N971" s="289"/>
    </row>
    <row r="972" spans="1:14" ht="21" customHeight="1" thickBot="1" x14ac:dyDescent="0.55000000000000004">
      <c r="A972" s="282"/>
      <c r="B972" s="289"/>
      <c r="C972" s="290"/>
      <c r="D972" s="289"/>
      <c r="E972" s="289"/>
      <c r="F972" s="289"/>
      <c r="G972" s="289"/>
      <c r="H972" s="290"/>
      <c r="I972" s="289"/>
      <c r="J972" s="289"/>
      <c r="K972" s="289"/>
      <c r="L972" s="289"/>
      <c r="M972" s="289"/>
      <c r="N972" s="289"/>
    </row>
    <row r="973" spans="1:14" ht="21" customHeight="1" thickBot="1" x14ac:dyDescent="0.55000000000000004">
      <c r="A973" s="282"/>
      <c r="B973" s="289"/>
      <c r="C973" s="290"/>
      <c r="D973" s="289"/>
      <c r="E973" s="289"/>
      <c r="F973" s="289"/>
      <c r="G973" s="289"/>
      <c r="H973" s="290"/>
      <c r="I973" s="289"/>
      <c r="J973" s="289"/>
      <c r="K973" s="289"/>
      <c r="L973" s="289"/>
      <c r="M973" s="289"/>
      <c r="N973" s="289"/>
    </row>
    <row r="974" spans="1:14" ht="21" customHeight="1" thickBot="1" x14ac:dyDescent="0.55000000000000004">
      <c r="A974" s="282"/>
      <c r="B974" s="289"/>
      <c r="C974" s="290"/>
      <c r="D974" s="289"/>
      <c r="E974" s="289"/>
      <c r="F974" s="289"/>
      <c r="G974" s="289"/>
      <c r="H974" s="290"/>
      <c r="I974" s="289"/>
      <c r="J974" s="289"/>
      <c r="K974" s="289"/>
      <c r="L974" s="289"/>
      <c r="M974" s="289"/>
      <c r="N974" s="289"/>
    </row>
    <row r="975" spans="1:14" ht="21" customHeight="1" thickBot="1" x14ac:dyDescent="0.55000000000000004">
      <c r="A975" s="282"/>
      <c r="B975" s="289"/>
      <c r="C975" s="290"/>
      <c r="D975" s="302"/>
      <c r="E975" s="302"/>
      <c r="F975" s="302"/>
      <c r="G975" s="303"/>
      <c r="H975" s="304"/>
      <c r="I975" s="302"/>
      <c r="J975" s="302"/>
      <c r="K975" s="302"/>
      <c r="L975" s="302"/>
      <c r="M975" s="302"/>
      <c r="N975" s="302"/>
    </row>
    <row r="976" spans="1:14" ht="21" customHeight="1" thickBot="1" x14ac:dyDescent="0.55000000000000004">
      <c r="A976" s="282"/>
      <c r="B976" s="289"/>
      <c r="C976" s="290"/>
      <c r="D976" s="289"/>
      <c r="E976" s="289"/>
      <c r="F976" s="289"/>
      <c r="G976" s="289"/>
      <c r="H976" s="290"/>
      <c r="I976" s="289"/>
      <c r="J976" s="289"/>
      <c r="K976" s="289"/>
      <c r="L976" s="289"/>
      <c r="M976" s="289"/>
      <c r="N976" s="289"/>
    </row>
    <row r="977" spans="1:14" ht="21" customHeight="1" thickBot="1" x14ac:dyDescent="0.55000000000000004">
      <c r="A977" s="295"/>
      <c r="B977" s="305"/>
      <c r="C977" s="290"/>
      <c r="D977" s="306"/>
      <c r="E977" s="306"/>
      <c r="F977" s="306"/>
      <c r="G977" s="306"/>
      <c r="H977" s="290"/>
      <c r="I977" s="306"/>
      <c r="J977" s="306"/>
      <c r="K977" s="306"/>
      <c r="L977" s="306"/>
      <c r="M977" s="306"/>
      <c r="N977" s="306"/>
    </row>
    <row r="978" spans="1:14" ht="21" customHeight="1" thickBot="1" x14ac:dyDescent="0.55000000000000004">
      <c r="A978" s="295"/>
      <c r="B978" s="306"/>
      <c r="C978" s="290"/>
      <c r="D978" s="306"/>
      <c r="E978" s="306"/>
      <c r="F978" s="306"/>
      <c r="G978" s="306"/>
      <c r="H978" s="290"/>
      <c r="I978" s="306"/>
      <c r="J978" s="306"/>
      <c r="K978" s="306"/>
      <c r="L978" s="306"/>
      <c r="M978" s="306"/>
      <c r="N978" s="306"/>
    </row>
    <row r="979" spans="1:14" ht="21" customHeight="1" thickBot="1" x14ac:dyDescent="0.55000000000000004">
      <c r="A979" s="295"/>
      <c r="B979" s="306"/>
      <c r="C979" s="290"/>
      <c r="D979" s="306"/>
      <c r="E979" s="306"/>
      <c r="F979" s="306"/>
      <c r="G979" s="306"/>
      <c r="H979" s="290"/>
      <c r="I979" s="306"/>
      <c r="J979" s="306"/>
      <c r="K979" s="306"/>
      <c r="L979" s="306"/>
      <c r="M979" s="306"/>
      <c r="N979" s="306"/>
    </row>
    <row r="980" spans="1:14" ht="21" customHeight="1" thickBot="1" x14ac:dyDescent="0.55000000000000004">
      <c r="A980" s="295"/>
      <c r="B980" s="306"/>
      <c r="C980" s="290"/>
      <c r="D980" s="306"/>
      <c r="E980" s="306"/>
      <c r="F980" s="306"/>
      <c r="G980" s="306"/>
      <c r="H980" s="290"/>
      <c r="I980" s="306"/>
      <c r="J980" s="306"/>
      <c r="K980" s="306"/>
      <c r="L980" s="306"/>
      <c r="M980" s="306"/>
      <c r="N980" s="306"/>
    </row>
    <row r="981" spans="1:14" ht="21" customHeight="1" thickBot="1" x14ac:dyDescent="0.55000000000000004">
      <c r="A981" s="295"/>
      <c r="B981" s="306"/>
      <c r="C981" s="290"/>
      <c r="D981" s="306"/>
      <c r="E981" s="306"/>
      <c r="F981" s="306"/>
      <c r="G981" s="306"/>
      <c r="H981" s="290"/>
      <c r="I981" s="306"/>
      <c r="J981" s="306"/>
      <c r="K981" s="306"/>
      <c r="L981" s="306"/>
      <c r="M981" s="306"/>
      <c r="N981" s="306"/>
    </row>
    <row r="982" spans="1:14" ht="21" customHeight="1" thickBot="1" x14ac:dyDescent="0.55000000000000004">
      <c r="A982" s="295"/>
      <c r="B982" s="306"/>
      <c r="C982" s="290"/>
      <c r="D982" s="306"/>
      <c r="E982" s="306"/>
      <c r="F982" s="306"/>
      <c r="G982" s="306"/>
      <c r="H982" s="290"/>
      <c r="I982" s="306"/>
      <c r="J982" s="306"/>
      <c r="K982" s="306"/>
      <c r="L982" s="306"/>
      <c r="M982" s="306"/>
      <c r="N982" s="306"/>
    </row>
    <row r="983" spans="1:14" ht="21" customHeight="1" thickBot="1" x14ac:dyDescent="0.55000000000000004">
      <c r="A983" s="295"/>
      <c r="B983" s="306"/>
      <c r="C983" s="290"/>
      <c r="D983" s="306"/>
      <c r="E983" s="306"/>
      <c r="F983" s="306"/>
      <c r="G983" s="306"/>
      <c r="H983" s="290"/>
      <c r="I983" s="306"/>
      <c r="J983" s="306"/>
      <c r="K983" s="306"/>
      <c r="L983" s="306"/>
      <c r="M983" s="306"/>
      <c r="N983" s="306"/>
    </row>
    <row r="984" spans="1:14" ht="21" customHeight="1" thickBot="1" x14ac:dyDescent="0.55000000000000004">
      <c r="A984" s="295"/>
      <c r="B984" s="306"/>
      <c r="C984" s="290"/>
      <c r="D984" s="306"/>
      <c r="E984" s="306"/>
      <c r="F984" s="306"/>
      <c r="G984" s="306"/>
      <c r="H984" s="290"/>
      <c r="I984" s="306"/>
      <c r="J984" s="306"/>
      <c r="K984" s="306"/>
      <c r="L984" s="306"/>
      <c r="M984" s="306"/>
      <c r="N984" s="306"/>
    </row>
    <row r="985" spans="1:14" ht="21" customHeight="1" thickBot="1" x14ac:dyDescent="0.55000000000000004">
      <c r="A985" s="295"/>
      <c r="B985" s="306"/>
      <c r="C985" s="290"/>
      <c r="D985" s="306"/>
      <c r="E985" s="306"/>
      <c r="F985" s="306"/>
      <c r="G985" s="306"/>
      <c r="H985" s="290"/>
      <c r="I985" s="306"/>
      <c r="J985" s="306"/>
      <c r="K985" s="306"/>
      <c r="L985" s="306"/>
      <c r="M985" s="306"/>
      <c r="N985" s="306"/>
    </row>
    <row r="986" spans="1:14" ht="21" customHeight="1" thickBot="1" x14ac:dyDescent="0.55000000000000004">
      <c r="A986" s="295"/>
      <c r="B986" s="306"/>
      <c r="C986" s="290"/>
      <c r="D986" s="306"/>
      <c r="E986" s="306"/>
      <c r="F986" s="306"/>
      <c r="G986" s="306"/>
      <c r="H986" s="290"/>
      <c r="I986" s="306"/>
      <c r="J986" s="306"/>
      <c r="K986" s="306"/>
      <c r="L986" s="306"/>
      <c r="M986" s="306"/>
      <c r="N986" s="306"/>
    </row>
    <row r="987" spans="1:14" ht="21" customHeight="1" thickBot="1" x14ac:dyDescent="0.55000000000000004">
      <c r="A987" s="295"/>
      <c r="B987" s="306"/>
      <c r="C987" s="290"/>
      <c r="D987" s="306"/>
      <c r="E987" s="306"/>
      <c r="F987" s="306"/>
      <c r="G987" s="306"/>
      <c r="H987" s="290"/>
      <c r="I987" s="306"/>
      <c r="J987" s="306"/>
      <c r="K987" s="306"/>
      <c r="L987" s="306"/>
      <c r="M987" s="306"/>
      <c r="N987" s="306"/>
    </row>
    <row r="988" spans="1:14" ht="21" customHeight="1" thickBot="1" x14ac:dyDescent="0.55000000000000004">
      <c r="A988" s="295"/>
      <c r="B988" s="306"/>
      <c r="C988" s="290"/>
      <c r="D988" s="306"/>
      <c r="E988" s="306"/>
      <c r="F988" s="306"/>
      <c r="G988" s="306"/>
      <c r="H988" s="290"/>
      <c r="I988" s="306"/>
      <c r="J988" s="306"/>
      <c r="K988" s="306"/>
      <c r="L988" s="306"/>
      <c r="M988" s="306"/>
      <c r="N988" s="306"/>
    </row>
    <row r="989" spans="1:14" ht="21" customHeight="1" thickBot="1" x14ac:dyDescent="0.55000000000000004">
      <c r="A989" s="295"/>
      <c r="B989" s="306"/>
      <c r="C989" s="290"/>
      <c r="D989" s="306"/>
      <c r="E989" s="306"/>
      <c r="F989" s="306"/>
      <c r="G989" s="306"/>
      <c r="H989" s="290"/>
      <c r="I989" s="306"/>
      <c r="J989" s="306"/>
      <c r="K989" s="306"/>
      <c r="L989" s="306"/>
      <c r="M989" s="306"/>
      <c r="N989" s="306"/>
    </row>
    <row r="990" spans="1:14" ht="21" customHeight="1" thickBot="1" x14ac:dyDescent="0.55000000000000004">
      <c r="A990" s="295"/>
      <c r="B990" s="306"/>
      <c r="C990" s="290"/>
      <c r="D990" s="306"/>
      <c r="E990" s="306"/>
      <c r="F990" s="306"/>
      <c r="G990" s="306"/>
      <c r="H990" s="290"/>
      <c r="I990" s="306"/>
      <c r="J990" s="306"/>
      <c r="K990" s="306"/>
      <c r="L990" s="306"/>
      <c r="M990" s="306"/>
      <c r="N990" s="306"/>
    </row>
    <row r="991" spans="1:14" ht="21" customHeight="1" thickBot="1" x14ac:dyDescent="0.55000000000000004">
      <c r="A991" s="295"/>
      <c r="B991" s="306"/>
      <c r="C991" s="290"/>
      <c r="D991" s="306"/>
      <c r="E991" s="306"/>
      <c r="F991" s="306"/>
      <c r="G991" s="306"/>
      <c r="H991" s="290"/>
      <c r="I991" s="306"/>
      <c r="J991" s="306"/>
      <c r="K991" s="306"/>
      <c r="L991" s="306"/>
      <c r="M991" s="306"/>
      <c r="N991" s="306"/>
    </row>
    <row r="992" spans="1:14" ht="21" customHeight="1" thickBot="1" x14ac:dyDescent="0.55000000000000004">
      <c r="A992" s="295"/>
      <c r="B992" s="306"/>
      <c r="C992" s="290"/>
      <c r="D992" s="306"/>
      <c r="E992" s="306"/>
      <c r="F992" s="306"/>
      <c r="G992" s="306"/>
      <c r="H992" s="290"/>
      <c r="I992" s="306"/>
      <c r="J992" s="306"/>
      <c r="K992" s="306"/>
      <c r="L992" s="306"/>
      <c r="M992" s="306"/>
      <c r="N992" s="306"/>
    </row>
    <row r="993" spans="1:14" ht="21" customHeight="1" thickBot="1" x14ac:dyDescent="0.55000000000000004">
      <c r="A993" s="295"/>
      <c r="B993" s="306"/>
      <c r="C993" s="290"/>
      <c r="D993" s="306"/>
      <c r="E993" s="306"/>
      <c r="F993" s="306"/>
      <c r="G993" s="306"/>
      <c r="H993" s="290"/>
      <c r="I993" s="306"/>
      <c r="J993" s="306"/>
      <c r="K993" s="306"/>
      <c r="L993" s="306"/>
      <c r="M993" s="306"/>
      <c r="N993" s="306"/>
    </row>
    <row r="994" spans="1:14" ht="21" customHeight="1" thickBot="1" x14ac:dyDescent="0.55000000000000004">
      <c r="A994" s="295"/>
      <c r="B994" s="306"/>
      <c r="C994" s="290"/>
      <c r="D994" s="306"/>
      <c r="E994" s="306"/>
      <c r="F994" s="306"/>
      <c r="G994" s="306"/>
      <c r="H994" s="290"/>
      <c r="I994" s="306"/>
      <c r="J994" s="306"/>
      <c r="K994" s="306"/>
      <c r="L994" s="306"/>
      <c r="M994" s="306"/>
      <c r="N994" s="306"/>
    </row>
    <row r="995" spans="1:14" ht="21" customHeight="1" thickBot="1" x14ac:dyDescent="0.55000000000000004">
      <c r="A995" s="307"/>
      <c r="B995" s="306"/>
      <c r="C995" s="290"/>
      <c r="D995" s="306"/>
      <c r="E995" s="306"/>
      <c r="F995" s="306"/>
      <c r="G995" s="306"/>
      <c r="H995" s="290"/>
      <c r="I995" s="306"/>
      <c r="J995" s="306"/>
      <c r="K995" s="306"/>
      <c r="L995" s="306"/>
      <c r="M995" s="306"/>
      <c r="N995" s="306"/>
    </row>
    <row r="996" spans="1:14" ht="21" customHeight="1" thickBot="1" x14ac:dyDescent="0.55000000000000004">
      <c r="A996" s="291" t="s">
        <v>1295</v>
      </c>
      <c r="B996" s="292"/>
      <c r="C996" s="290"/>
      <c r="D996" s="292"/>
      <c r="E996" s="292"/>
      <c r="F996" s="292"/>
      <c r="G996" s="292"/>
      <c r="H996" s="290"/>
      <c r="I996" s="292"/>
      <c r="J996" s="292"/>
      <c r="K996" s="292"/>
      <c r="L996" s="292"/>
      <c r="M996" s="292"/>
      <c r="N996" s="292"/>
    </row>
    <row r="997" spans="1:14" ht="21" customHeight="1" thickBot="1" x14ac:dyDescent="0.55000000000000004">
      <c r="A997" s="291" t="s">
        <v>222</v>
      </c>
      <c r="B997" s="292">
        <v>60</v>
      </c>
      <c r="C997" s="290"/>
      <c r="D997" s="292">
        <v>32</v>
      </c>
      <c r="E997" s="292">
        <v>15</v>
      </c>
      <c r="F997" s="292">
        <v>12</v>
      </c>
      <c r="G997" s="292">
        <v>1</v>
      </c>
      <c r="H997" s="290"/>
      <c r="I997" s="292">
        <v>4</v>
      </c>
      <c r="J997" s="292">
        <v>8</v>
      </c>
      <c r="K997" s="292">
        <v>8</v>
      </c>
      <c r="L997" s="292">
        <v>29</v>
      </c>
      <c r="M997" s="292">
        <v>5</v>
      </c>
      <c r="N997" s="292">
        <v>6</v>
      </c>
    </row>
    <row r="998" spans="1:14" ht="21" customHeight="1" thickBot="1" x14ac:dyDescent="0.55000000000000004">
      <c r="A998" s="291" t="s">
        <v>625</v>
      </c>
      <c r="B998" s="293">
        <v>3776924894</v>
      </c>
      <c r="C998" s="284"/>
      <c r="D998" s="293">
        <v>762633953</v>
      </c>
      <c r="E998" s="293">
        <v>598672171</v>
      </c>
      <c r="F998" s="293">
        <v>2397757736</v>
      </c>
      <c r="G998" s="293">
        <v>17861034</v>
      </c>
      <c r="H998" s="284"/>
      <c r="I998" s="293">
        <v>292295549</v>
      </c>
      <c r="J998" s="293">
        <v>397689963</v>
      </c>
      <c r="K998" s="293">
        <v>457358678</v>
      </c>
      <c r="L998" s="293">
        <v>599330236</v>
      </c>
      <c r="M998" s="293">
        <v>1782038060</v>
      </c>
      <c r="N998" s="293">
        <v>248212408</v>
      </c>
    </row>
    <row r="999" spans="1:14" ht="21" customHeight="1" thickBot="1" x14ac:dyDescent="0.55000000000000004">
      <c r="A999" s="291" t="s">
        <v>626</v>
      </c>
      <c r="B999" s="294">
        <v>0.4896532653821965</v>
      </c>
      <c r="C999" s="288"/>
      <c r="D999" s="294">
        <v>0.62002119113041176</v>
      </c>
      <c r="E999" s="294">
        <v>0.23843062453439895</v>
      </c>
      <c r="F999" s="294">
        <v>0.73329853782978904</v>
      </c>
      <c r="G999" s="294">
        <v>2.6829171252953875E-2</v>
      </c>
      <c r="H999" s="288"/>
      <c r="I999" s="294">
        <v>0.26772903869167242</v>
      </c>
      <c r="J999" s="294">
        <v>0.39237952983359453</v>
      </c>
      <c r="K999" s="294">
        <v>0.64256171348157531</v>
      </c>
      <c r="L999" s="294">
        <v>0.6440981511052335</v>
      </c>
      <c r="M999" s="294">
        <v>0.88986810884793832</v>
      </c>
      <c r="N999" s="294">
        <v>0.12697313329709722</v>
      </c>
    </row>
    <row r="1000" spans="1:14" ht="21" customHeight="1" thickBot="1" x14ac:dyDescent="0.55000000000000004">
      <c r="A1000" s="282" t="s">
        <v>518</v>
      </c>
      <c r="B1000" s="289">
        <v>8</v>
      </c>
      <c r="C1000" s="290"/>
      <c r="D1000" s="302">
        <v>3</v>
      </c>
      <c r="E1000" s="302">
        <v>3</v>
      </c>
      <c r="F1000" s="302">
        <v>2</v>
      </c>
      <c r="G1000" s="303">
        <v>0</v>
      </c>
      <c r="H1000" s="304"/>
      <c r="I1000" s="302">
        <v>0</v>
      </c>
      <c r="J1000" s="302">
        <v>1</v>
      </c>
      <c r="K1000" s="302">
        <v>2</v>
      </c>
      <c r="L1000" s="302">
        <v>4</v>
      </c>
      <c r="M1000" s="302">
        <v>0</v>
      </c>
      <c r="N1000" s="302">
        <v>1</v>
      </c>
    </row>
    <row r="1001" spans="1:14" ht="21" customHeight="1" thickBot="1" x14ac:dyDescent="0.55000000000000004">
      <c r="A1001" s="282" t="s">
        <v>519</v>
      </c>
      <c r="B1001" s="289">
        <v>30</v>
      </c>
      <c r="C1001" s="290"/>
      <c r="D1001" s="302">
        <v>14</v>
      </c>
      <c r="E1001" s="302">
        <v>10</v>
      </c>
      <c r="F1001" s="302">
        <v>5</v>
      </c>
      <c r="G1001" s="303">
        <v>1</v>
      </c>
      <c r="H1001" s="304"/>
      <c r="I1001" s="302">
        <v>2</v>
      </c>
      <c r="J1001" s="302">
        <v>7</v>
      </c>
      <c r="K1001" s="302">
        <v>5</v>
      </c>
      <c r="L1001" s="302">
        <v>11</v>
      </c>
      <c r="M1001" s="302">
        <v>1</v>
      </c>
      <c r="N1001" s="302">
        <v>4</v>
      </c>
    </row>
    <row r="1002" spans="1:14" ht="21" customHeight="1" thickBot="1" x14ac:dyDescent="0.55000000000000004">
      <c r="A1002" s="282" t="s">
        <v>1290</v>
      </c>
      <c r="B1002" s="289">
        <v>27</v>
      </c>
      <c r="C1002" s="290"/>
      <c r="D1002" s="302">
        <v>18</v>
      </c>
      <c r="E1002" s="302">
        <v>8</v>
      </c>
      <c r="F1002" s="302">
        <v>1</v>
      </c>
      <c r="G1002" s="303">
        <v>0</v>
      </c>
      <c r="H1002" s="304"/>
      <c r="I1002" s="302">
        <v>0</v>
      </c>
      <c r="J1002" s="302">
        <v>6</v>
      </c>
      <c r="K1002" s="302">
        <v>4</v>
      </c>
      <c r="L1002" s="302">
        <v>14</v>
      </c>
      <c r="M1002" s="302">
        <v>0</v>
      </c>
      <c r="N1002" s="302">
        <v>3</v>
      </c>
    </row>
    <row r="1003" spans="1:14" ht="21" customHeight="1" thickBot="1" x14ac:dyDescent="0.55000000000000004">
      <c r="A1003" s="282" t="s">
        <v>520</v>
      </c>
      <c r="B1003" s="289">
        <v>16</v>
      </c>
      <c r="C1003" s="290"/>
      <c r="D1003" s="302">
        <v>5</v>
      </c>
      <c r="E1003" s="302">
        <v>2</v>
      </c>
      <c r="F1003" s="302">
        <v>8</v>
      </c>
      <c r="G1003" s="303">
        <v>1</v>
      </c>
      <c r="H1003" s="304"/>
      <c r="I1003" s="302">
        <v>2</v>
      </c>
      <c r="J1003" s="302">
        <v>2</v>
      </c>
      <c r="K1003" s="302">
        <v>5</v>
      </c>
      <c r="L1003" s="302">
        <v>3</v>
      </c>
      <c r="M1003" s="302">
        <v>3</v>
      </c>
      <c r="N1003" s="302">
        <v>1</v>
      </c>
    </row>
    <row r="1004" spans="1:14" ht="21" customHeight="1" thickBot="1" x14ac:dyDescent="0.55000000000000004">
      <c r="A1004" s="282" t="s">
        <v>1291</v>
      </c>
      <c r="B1004" s="289">
        <v>29</v>
      </c>
      <c r="C1004" s="290"/>
      <c r="D1004" s="302">
        <v>14</v>
      </c>
      <c r="E1004" s="302">
        <v>8</v>
      </c>
      <c r="F1004" s="302">
        <v>6</v>
      </c>
      <c r="G1004" s="303">
        <v>1</v>
      </c>
      <c r="H1004" s="304"/>
      <c r="I1004" s="302">
        <v>2</v>
      </c>
      <c r="J1004" s="302">
        <v>3</v>
      </c>
      <c r="K1004" s="302">
        <v>2</v>
      </c>
      <c r="L1004" s="302">
        <v>15</v>
      </c>
      <c r="M1004" s="302">
        <v>4</v>
      </c>
      <c r="N1004" s="302">
        <v>3</v>
      </c>
    </row>
    <row r="1005" spans="1:14" ht="21" customHeight="1" thickBot="1" x14ac:dyDescent="0.55000000000000004">
      <c r="A1005" s="295" t="s">
        <v>129</v>
      </c>
      <c r="B1005" s="289">
        <v>6</v>
      </c>
      <c r="C1005" s="290"/>
      <c r="D1005" s="302">
        <v>3</v>
      </c>
      <c r="E1005" s="302">
        <v>2</v>
      </c>
      <c r="F1005" s="302">
        <v>1</v>
      </c>
      <c r="G1005" s="303">
        <v>0</v>
      </c>
      <c r="H1005" s="304"/>
      <c r="I1005" s="302">
        <v>0</v>
      </c>
      <c r="J1005" s="302">
        <v>0</v>
      </c>
      <c r="K1005" s="302">
        <v>1</v>
      </c>
      <c r="L1005" s="302">
        <v>4</v>
      </c>
      <c r="M1005" s="302">
        <v>0</v>
      </c>
      <c r="N1005" s="302">
        <v>1</v>
      </c>
    </row>
    <row r="1006" spans="1:14" ht="21" customHeight="1" thickBot="1" x14ac:dyDescent="0.55000000000000004">
      <c r="A1006" s="295"/>
      <c r="B1006" s="306"/>
      <c r="C1006" s="290"/>
      <c r="D1006" s="306"/>
      <c r="E1006" s="306"/>
      <c r="F1006" s="306"/>
      <c r="G1006" s="306"/>
      <c r="H1006" s="290"/>
      <c r="I1006" s="306"/>
      <c r="J1006" s="306"/>
      <c r="K1006" s="306"/>
      <c r="L1006" s="306"/>
      <c r="M1006" s="306"/>
      <c r="N1006" s="306"/>
    </row>
    <row r="1007" spans="1:14" ht="21" customHeight="1" x14ac:dyDescent="0.5">
      <c r="H1007" s="15"/>
      <c r="I1007" s="27"/>
      <c r="K1007" s="27"/>
    </row>
    <row r="1008" spans="1:14" ht="21" customHeight="1" x14ac:dyDescent="0.5">
      <c r="H1008" s="15"/>
      <c r="I1008" s="27"/>
      <c r="K1008" s="27"/>
    </row>
    <row r="1009" spans="8:11" ht="21" customHeight="1" x14ac:dyDescent="0.5">
      <c r="H1009" s="15"/>
      <c r="I1009" s="27"/>
      <c r="K1009" s="27"/>
    </row>
    <row r="1010" spans="8:11" ht="21" customHeight="1" x14ac:dyDescent="0.5">
      <c r="H1010" s="15"/>
      <c r="I1010" s="27"/>
      <c r="K1010" s="27"/>
    </row>
    <row r="1011" spans="8:11" ht="21" customHeight="1" x14ac:dyDescent="0.5">
      <c r="H1011" s="15"/>
      <c r="I1011" s="27"/>
      <c r="K1011" s="27"/>
    </row>
    <row r="1012" spans="8:11" ht="21" customHeight="1" x14ac:dyDescent="0.5">
      <c r="H1012" s="15"/>
      <c r="I1012" s="27"/>
      <c r="K1012" s="27"/>
    </row>
    <row r="1013" spans="8:11" ht="21" customHeight="1" x14ac:dyDescent="0.5">
      <c r="H1013" s="15"/>
      <c r="I1013" s="27"/>
      <c r="K1013" s="27"/>
    </row>
    <row r="1014" spans="8:11" ht="21" customHeight="1" x14ac:dyDescent="0.5">
      <c r="H1014" s="15"/>
      <c r="I1014" s="27"/>
      <c r="K1014" s="27"/>
    </row>
    <row r="1015" spans="8:11" ht="21" customHeight="1" x14ac:dyDescent="0.5">
      <c r="H1015" s="15"/>
      <c r="I1015" s="27"/>
      <c r="K1015" s="27"/>
    </row>
    <row r="1016" spans="8:11" ht="21" customHeight="1" x14ac:dyDescent="0.5">
      <c r="H1016" s="15"/>
      <c r="I1016" s="27"/>
      <c r="K1016" s="27"/>
    </row>
    <row r="1017" spans="8:11" ht="21" customHeight="1" x14ac:dyDescent="0.5">
      <c r="H1017" s="15"/>
      <c r="I1017" s="27"/>
      <c r="K1017" s="27"/>
    </row>
    <row r="1018" spans="8:11" ht="21" customHeight="1" x14ac:dyDescent="0.5">
      <c r="H1018" s="15"/>
      <c r="I1018" s="27"/>
      <c r="K1018" s="27"/>
    </row>
    <row r="1019" spans="8:11" ht="21" customHeight="1" x14ac:dyDescent="0.5">
      <c r="H1019" s="15"/>
      <c r="I1019" s="27"/>
      <c r="K1019" s="27"/>
    </row>
    <row r="1020" spans="8:11" ht="21" customHeight="1" x14ac:dyDescent="0.5">
      <c r="H1020" s="15"/>
      <c r="I1020" s="27"/>
      <c r="K1020" s="27"/>
    </row>
    <row r="1021" spans="8:11" ht="21" customHeight="1" x14ac:dyDescent="0.5">
      <c r="H1021" s="15"/>
      <c r="I1021" s="27"/>
      <c r="K1021" s="27"/>
    </row>
    <row r="1022" spans="8:11" ht="21" customHeight="1" x14ac:dyDescent="0.5">
      <c r="H1022" s="15"/>
      <c r="I1022" s="27"/>
      <c r="K1022" s="27"/>
    </row>
    <row r="1023" spans="8:11" ht="21" customHeight="1" x14ac:dyDescent="0.5">
      <c r="H1023" s="15"/>
      <c r="I1023" s="27"/>
      <c r="K1023" s="27"/>
    </row>
    <row r="1024" spans="8:11" ht="21" customHeight="1" x14ac:dyDescent="0.5">
      <c r="H1024" s="15"/>
      <c r="I1024" s="27"/>
      <c r="K1024" s="27"/>
    </row>
    <row r="1025" spans="8:11" ht="21" customHeight="1" x14ac:dyDescent="0.5">
      <c r="H1025" s="15"/>
      <c r="I1025" s="27"/>
      <c r="K1025" s="27"/>
    </row>
    <row r="1026" spans="8:11" ht="21" customHeight="1" x14ac:dyDescent="0.5">
      <c r="H1026" s="15"/>
      <c r="I1026" s="27"/>
      <c r="K1026" s="27"/>
    </row>
    <row r="1027" spans="8:11" ht="21" customHeight="1" x14ac:dyDescent="0.5">
      <c r="H1027" s="15"/>
      <c r="I1027" s="27"/>
      <c r="K1027" s="27"/>
    </row>
    <row r="1028" spans="8:11" ht="21" customHeight="1" x14ac:dyDescent="0.5">
      <c r="H1028" s="15"/>
      <c r="I1028" s="27"/>
      <c r="K1028" s="27"/>
    </row>
    <row r="1029" spans="8:11" ht="21" customHeight="1" x14ac:dyDescent="0.5">
      <c r="H1029" s="15"/>
      <c r="I1029" s="27"/>
      <c r="K1029" s="27"/>
    </row>
    <row r="1030" spans="8:11" ht="21" customHeight="1" x14ac:dyDescent="0.5">
      <c r="H1030" s="15"/>
      <c r="I1030" s="27"/>
      <c r="K1030" s="27"/>
    </row>
    <row r="1031" spans="8:11" ht="21" customHeight="1" x14ac:dyDescent="0.5">
      <c r="H1031" s="15"/>
      <c r="I1031" s="27"/>
      <c r="K1031" s="27"/>
    </row>
    <row r="1032" spans="8:11" ht="21" customHeight="1" x14ac:dyDescent="0.5">
      <c r="H1032" s="15"/>
      <c r="I1032" s="27"/>
      <c r="K1032" s="27"/>
    </row>
    <row r="1033" spans="8:11" ht="21" customHeight="1" x14ac:dyDescent="0.5">
      <c r="H1033" s="15"/>
      <c r="I1033" s="27"/>
      <c r="K1033" s="27"/>
    </row>
    <row r="1034" spans="8:11" ht="21" customHeight="1" x14ac:dyDescent="0.5">
      <c r="H1034" s="15"/>
      <c r="I1034" s="27"/>
      <c r="K1034" s="27"/>
    </row>
    <row r="1035" spans="8:11" ht="21" customHeight="1" x14ac:dyDescent="0.5">
      <c r="H1035" s="15"/>
      <c r="I1035" s="27"/>
      <c r="K1035" s="27"/>
    </row>
    <row r="1036" spans="8:11" ht="21" customHeight="1" x14ac:dyDescent="0.5">
      <c r="H1036" s="15"/>
      <c r="I1036" s="27"/>
      <c r="K1036" s="27"/>
    </row>
    <row r="1037" spans="8:11" ht="21" customHeight="1" x14ac:dyDescent="0.5">
      <c r="H1037" s="15"/>
      <c r="I1037" s="27"/>
      <c r="K1037" s="27"/>
    </row>
    <row r="1038" spans="8:11" ht="21" customHeight="1" x14ac:dyDescent="0.5">
      <c r="H1038" s="15"/>
      <c r="I1038" s="27"/>
      <c r="K1038" s="27"/>
    </row>
    <row r="1039" spans="8:11" ht="21" customHeight="1" x14ac:dyDescent="0.5">
      <c r="H1039" s="15"/>
      <c r="I1039" s="27"/>
      <c r="K1039" s="27"/>
    </row>
    <row r="1040" spans="8:11" ht="21" customHeight="1" x14ac:dyDescent="0.5">
      <c r="H1040" s="15"/>
      <c r="I1040" s="27"/>
      <c r="K1040" s="27"/>
    </row>
    <row r="1041" spans="8:11" ht="21" customHeight="1" x14ac:dyDescent="0.5">
      <c r="H1041" s="15"/>
      <c r="I1041" s="27"/>
      <c r="K1041" s="27"/>
    </row>
    <row r="1042" spans="8:11" ht="21" customHeight="1" x14ac:dyDescent="0.5">
      <c r="H1042" s="15"/>
      <c r="I1042" s="27"/>
      <c r="K1042" s="27"/>
    </row>
    <row r="1043" spans="8:11" ht="21" customHeight="1" x14ac:dyDescent="0.5">
      <c r="H1043" s="15"/>
      <c r="I1043" s="27"/>
      <c r="K1043" s="27"/>
    </row>
    <row r="1044" spans="8:11" ht="21" customHeight="1" x14ac:dyDescent="0.5">
      <c r="H1044" s="15"/>
      <c r="I1044" s="27"/>
      <c r="K1044" s="27"/>
    </row>
    <row r="1045" spans="8:11" ht="21" customHeight="1" x14ac:dyDescent="0.5">
      <c r="H1045" s="15"/>
      <c r="I1045" s="27"/>
      <c r="K1045" s="27"/>
    </row>
    <row r="1046" spans="8:11" ht="21" customHeight="1" x14ac:dyDescent="0.5">
      <c r="H1046" s="15"/>
      <c r="I1046" s="27"/>
      <c r="K1046" s="27"/>
    </row>
    <row r="1047" spans="8:11" ht="21" customHeight="1" x14ac:dyDescent="0.5">
      <c r="H1047" s="15"/>
      <c r="I1047" s="27"/>
      <c r="K1047" s="27"/>
    </row>
    <row r="1048" spans="8:11" ht="21" customHeight="1" x14ac:dyDescent="0.5">
      <c r="H1048" s="15"/>
      <c r="I1048" s="27"/>
      <c r="K1048" s="27"/>
    </row>
    <row r="1049" spans="8:11" ht="21" customHeight="1" x14ac:dyDescent="0.5">
      <c r="H1049" s="15"/>
      <c r="I1049" s="27"/>
      <c r="K1049" s="27"/>
    </row>
    <row r="1050" spans="8:11" ht="21" customHeight="1" x14ac:dyDescent="0.5">
      <c r="H1050" s="15"/>
      <c r="I1050" s="27"/>
      <c r="K1050" s="27"/>
    </row>
    <row r="1051" spans="8:11" ht="21" customHeight="1" x14ac:dyDescent="0.5">
      <c r="H1051" s="15"/>
      <c r="I1051" s="27"/>
      <c r="K1051" s="27"/>
    </row>
    <row r="1052" spans="8:11" ht="21" customHeight="1" x14ac:dyDescent="0.5">
      <c r="H1052" s="15"/>
      <c r="I1052" s="27"/>
      <c r="K1052" s="27"/>
    </row>
    <row r="1053" spans="8:11" ht="21" customHeight="1" x14ac:dyDescent="0.5">
      <c r="H1053" s="15"/>
      <c r="I1053" s="27"/>
      <c r="K1053" s="27"/>
    </row>
    <row r="1054" spans="8:11" ht="21" customHeight="1" x14ac:dyDescent="0.5">
      <c r="H1054" s="15"/>
      <c r="I1054" s="27"/>
      <c r="K1054" s="27"/>
    </row>
    <row r="1055" spans="8:11" ht="21" customHeight="1" x14ac:dyDescent="0.5">
      <c r="H1055" s="15"/>
      <c r="I1055" s="27"/>
      <c r="K1055" s="27"/>
    </row>
    <row r="1056" spans="8:11" ht="21" customHeight="1" x14ac:dyDescent="0.5">
      <c r="H1056" s="15"/>
      <c r="I1056" s="27"/>
      <c r="K1056" s="27"/>
    </row>
    <row r="1057" spans="8:11" ht="21" customHeight="1" x14ac:dyDescent="0.5">
      <c r="H1057" s="15"/>
      <c r="I1057" s="27"/>
      <c r="K1057" s="27"/>
    </row>
    <row r="1058" spans="8:11" ht="21" customHeight="1" x14ac:dyDescent="0.5">
      <c r="H1058" s="15"/>
      <c r="I1058" s="27"/>
      <c r="K1058" s="27"/>
    </row>
    <row r="1059" spans="8:11" ht="21" customHeight="1" x14ac:dyDescent="0.5">
      <c r="H1059" s="15"/>
      <c r="I1059" s="27"/>
      <c r="K1059" s="27"/>
    </row>
    <row r="1060" spans="8:11" ht="21" customHeight="1" x14ac:dyDescent="0.5">
      <c r="H1060" s="15"/>
      <c r="I1060" s="27"/>
      <c r="K1060" s="27"/>
    </row>
    <row r="1061" spans="8:11" ht="21" customHeight="1" x14ac:dyDescent="0.5">
      <c r="H1061" s="15"/>
      <c r="I1061" s="27"/>
      <c r="K1061" s="27"/>
    </row>
    <row r="1062" spans="8:11" ht="21" customHeight="1" x14ac:dyDescent="0.5">
      <c r="H1062" s="15"/>
      <c r="I1062" s="27"/>
      <c r="K1062" s="27"/>
    </row>
    <row r="1063" spans="8:11" ht="21" customHeight="1" x14ac:dyDescent="0.5">
      <c r="H1063" s="15"/>
      <c r="I1063" s="27"/>
      <c r="K1063" s="27"/>
    </row>
    <row r="1064" spans="8:11" ht="21" customHeight="1" x14ac:dyDescent="0.5">
      <c r="H1064" s="15"/>
      <c r="I1064" s="27"/>
      <c r="K1064" s="27"/>
    </row>
    <row r="1065" spans="8:11" ht="21" customHeight="1" x14ac:dyDescent="0.5">
      <c r="H1065" s="15"/>
      <c r="I1065" s="27"/>
      <c r="K1065" s="27"/>
    </row>
    <row r="1066" spans="8:11" ht="21" customHeight="1" x14ac:dyDescent="0.5">
      <c r="H1066" s="15"/>
      <c r="I1066" s="27"/>
      <c r="K1066" s="27"/>
    </row>
    <row r="1067" spans="8:11" ht="21" customHeight="1" x14ac:dyDescent="0.5">
      <c r="H1067" s="15"/>
      <c r="I1067" s="27"/>
      <c r="K1067" s="27"/>
    </row>
    <row r="1068" spans="8:11" ht="21" customHeight="1" x14ac:dyDescent="0.5">
      <c r="H1068" s="15"/>
      <c r="I1068" s="27"/>
      <c r="K1068" s="27"/>
    </row>
    <row r="1069" spans="8:11" ht="21" customHeight="1" x14ac:dyDescent="0.5">
      <c r="H1069" s="15"/>
      <c r="I1069" s="27"/>
      <c r="K1069" s="27"/>
    </row>
    <row r="1070" spans="8:11" ht="21" customHeight="1" x14ac:dyDescent="0.5">
      <c r="H1070" s="15"/>
      <c r="I1070" s="27"/>
      <c r="K1070" s="27"/>
    </row>
    <row r="1071" spans="8:11" ht="21" customHeight="1" x14ac:dyDescent="0.5">
      <c r="H1071" s="15"/>
      <c r="I1071" s="27"/>
      <c r="K1071" s="27"/>
    </row>
    <row r="1072" spans="8:11" ht="21" customHeight="1" x14ac:dyDescent="0.5">
      <c r="H1072" s="15"/>
      <c r="I1072" s="27"/>
      <c r="K1072" s="27"/>
    </row>
    <row r="1073" spans="8:11" ht="21" customHeight="1" x14ac:dyDescent="0.5">
      <c r="H1073" s="15"/>
      <c r="I1073" s="27"/>
      <c r="K1073" s="27"/>
    </row>
    <row r="1074" spans="8:11" ht="21" customHeight="1" x14ac:dyDescent="0.5">
      <c r="H1074" s="15"/>
      <c r="I1074" s="27"/>
      <c r="K1074" s="27"/>
    </row>
    <row r="1075" spans="8:11" ht="21" customHeight="1" x14ac:dyDescent="0.5">
      <c r="H1075" s="15"/>
      <c r="I1075" s="27"/>
      <c r="K1075" s="27"/>
    </row>
    <row r="1076" spans="8:11" ht="21" customHeight="1" x14ac:dyDescent="0.5">
      <c r="H1076" s="15"/>
      <c r="I1076" s="27"/>
      <c r="K1076" s="27"/>
    </row>
    <row r="1077" spans="8:11" ht="21" customHeight="1" x14ac:dyDescent="0.5">
      <c r="H1077" s="15"/>
      <c r="I1077" s="27"/>
      <c r="K1077" s="27"/>
    </row>
    <row r="1078" spans="8:11" ht="21" customHeight="1" x14ac:dyDescent="0.5">
      <c r="H1078" s="15"/>
      <c r="I1078" s="27"/>
      <c r="K1078" s="27"/>
    </row>
    <row r="1079" spans="8:11" ht="21" customHeight="1" x14ac:dyDescent="0.5">
      <c r="H1079" s="15"/>
      <c r="I1079" s="27"/>
      <c r="K1079" s="27"/>
    </row>
    <row r="1080" spans="8:11" ht="21" customHeight="1" x14ac:dyDescent="0.5">
      <c r="H1080" s="15"/>
      <c r="I1080" s="27"/>
      <c r="K1080" s="27"/>
    </row>
    <row r="1081" spans="8:11" ht="21" customHeight="1" x14ac:dyDescent="0.5">
      <c r="H1081" s="15"/>
      <c r="I1081" s="27"/>
      <c r="K1081" s="27"/>
    </row>
    <row r="1082" spans="8:11" ht="21" customHeight="1" x14ac:dyDescent="0.5">
      <c r="H1082" s="15"/>
      <c r="I1082" s="27"/>
      <c r="K1082" s="27"/>
    </row>
    <row r="1083" spans="8:11" ht="21" customHeight="1" x14ac:dyDescent="0.5">
      <c r="H1083" s="15"/>
      <c r="I1083" s="27"/>
      <c r="K1083" s="27"/>
    </row>
    <row r="1084" spans="8:11" ht="21" customHeight="1" x14ac:dyDescent="0.5">
      <c r="H1084" s="15"/>
      <c r="I1084" s="27"/>
      <c r="K1084" s="27"/>
    </row>
    <row r="1085" spans="8:11" ht="21" customHeight="1" x14ac:dyDescent="0.5">
      <c r="H1085" s="15"/>
      <c r="I1085" s="27"/>
      <c r="K1085" s="27"/>
    </row>
    <row r="1086" spans="8:11" ht="21" customHeight="1" x14ac:dyDescent="0.5">
      <c r="H1086" s="15"/>
      <c r="I1086" s="27"/>
      <c r="K1086" s="27"/>
    </row>
    <row r="1087" spans="8:11" ht="21" customHeight="1" x14ac:dyDescent="0.5">
      <c r="H1087" s="15"/>
      <c r="I1087" s="27"/>
      <c r="K1087" s="27"/>
    </row>
    <row r="1088" spans="8:11" ht="21" customHeight="1" x14ac:dyDescent="0.5">
      <c r="H1088" s="15"/>
      <c r="I1088" s="27"/>
      <c r="K1088" s="27"/>
    </row>
    <row r="1089" spans="8:11" ht="21" customHeight="1" x14ac:dyDescent="0.5">
      <c r="H1089" s="15"/>
      <c r="I1089" s="27"/>
      <c r="K1089" s="27"/>
    </row>
    <row r="1090" spans="8:11" ht="21" customHeight="1" x14ac:dyDescent="0.5">
      <c r="H1090" s="15"/>
      <c r="I1090" s="27"/>
      <c r="K1090" s="27"/>
    </row>
    <row r="1091" spans="8:11" ht="21" customHeight="1" x14ac:dyDescent="0.5">
      <c r="H1091" s="15"/>
      <c r="I1091" s="27"/>
      <c r="K1091" s="27"/>
    </row>
    <row r="1092" spans="8:11" ht="21" customHeight="1" x14ac:dyDescent="0.5">
      <c r="H1092" s="15"/>
      <c r="I1092" s="27"/>
      <c r="K1092" s="27"/>
    </row>
    <row r="1093" spans="8:11" ht="21" customHeight="1" x14ac:dyDescent="0.5">
      <c r="H1093" s="15"/>
      <c r="I1093" s="27"/>
      <c r="K1093" s="27"/>
    </row>
    <row r="1094" spans="8:11" ht="21" customHeight="1" x14ac:dyDescent="0.5">
      <c r="H1094" s="15"/>
      <c r="I1094" s="27"/>
      <c r="K1094" s="27"/>
    </row>
    <row r="1095" spans="8:11" ht="21" customHeight="1" x14ac:dyDescent="0.5">
      <c r="H1095" s="15"/>
      <c r="I1095" s="27"/>
      <c r="K1095" s="27"/>
    </row>
    <row r="1096" spans="8:11" ht="21" customHeight="1" x14ac:dyDescent="0.5">
      <c r="H1096" s="15"/>
      <c r="I1096" s="27"/>
      <c r="K1096" s="27"/>
    </row>
    <row r="1097" spans="8:11" ht="21" customHeight="1" x14ac:dyDescent="0.5">
      <c r="H1097" s="15"/>
      <c r="I1097" s="27"/>
      <c r="K1097" s="27"/>
    </row>
    <row r="1098" spans="8:11" ht="21" customHeight="1" x14ac:dyDescent="0.5">
      <c r="H1098" s="15"/>
      <c r="I1098" s="27"/>
      <c r="K1098" s="27"/>
    </row>
    <row r="1099" spans="8:11" ht="21" customHeight="1" x14ac:dyDescent="0.5">
      <c r="H1099" s="15"/>
      <c r="I1099" s="27"/>
      <c r="K1099" s="27"/>
    </row>
    <row r="1100" spans="8:11" ht="21" customHeight="1" x14ac:dyDescent="0.5">
      <c r="H1100" s="15"/>
      <c r="I1100" s="27"/>
      <c r="K1100" s="27"/>
    </row>
    <row r="1101" spans="8:11" ht="21" customHeight="1" x14ac:dyDescent="0.5">
      <c r="H1101" s="15"/>
      <c r="I1101" s="27"/>
      <c r="K1101" s="27"/>
    </row>
    <row r="1102" spans="8:11" ht="21" customHeight="1" x14ac:dyDescent="0.5">
      <c r="H1102" s="15"/>
      <c r="I1102" s="27"/>
      <c r="K1102" s="27"/>
    </row>
    <row r="1103" spans="8:11" ht="21" customHeight="1" x14ac:dyDescent="0.5">
      <c r="H1103" s="15"/>
      <c r="I1103" s="27"/>
      <c r="K1103" s="27"/>
    </row>
    <row r="1104" spans="8:11" ht="21" customHeight="1" x14ac:dyDescent="0.5">
      <c r="H1104" s="15"/>
      <c r="I1104" s="27"/>
      <c r="K1104" s="27"/>
    </row>
    <row r="1105" spans="8:11" ht="21" customHeight="1" x14ac:dyDescent="0.5">
      <c r="H1105" s="15"/>
      <c r="I1105" s="27"/>
      <c r="K1105" s="27"/>
    </row>
    <row r="1106" spans="8:11" ht="21" customHeight="1" x14ac:dyDescent="0.5">
      <c r="H1106" s="15"/>
      <c r="I1106" s="27"/>
      <c r="K1106" s="27"/>
    </row>
    <row r="1107" spans="8:11" ht="21" customHeight="1" x14ac:dyDescent="0.5">
      <c r="H1107" s="15"/>
      <c r="I1107" s="27"/>
      <c r="K1107" s="27"/>
    </row>
    <row r="1108" spans="8:11" ht="21" customHeight="1" x14ac:dyDescent="0.5">
      <c r="H1108" s="15"/>
      <c r="I1108" s="27"/>
      <c r="K1108" s="27"/>
    </row>
    <row r="1109" spans="8:11" ht="21" customHeight="1" x14ac:dyDescent="0.5">
      <c r="H1109" s="15"/>
      <c r="I1109" s="27"/>
      <c r="K1109" s="27"/>
    </row>
    <row r="1110" spans="8:11" ht="21" customHeight="1" x14ac:dyDescent="0.5">
      <c r="H1110" s="15"/>
      <c r="I1110" s="27"/>
      <c r="K1110" s="27"/>
    </row>
    <row r="1111" spans="8:11" ht="21" customHeight="1" x14ac:dyDescent="0.5">
      <c r="H1111" s="15"/>
      <c r="I1111" s="27"/>
      <c r="K1111" s="27"/>
    </row>
    <row r="1112" spans="8:11" ht="21" customHeight="1" x14ac:dyDescent="0.5">
      <c r="H1112" s="15"/>
      <c r="I1112" s="27"/>
      <c r="K1112" s="27"/>
    </row>
    <row r="1113" spans="8:11" ht="21" customHeight="1" x14ac:dyDescent="0.5">
      <c r="H1113" s="15"/>
      <c r="I1113" s="27"/>
      <c r="K1113" s="27"/>
    </row>
    <row r="1114" spans="8:11" ht="21" customHeight="1" x14ac:dyDescent="0.5">
      <c r="H1114" s="15"/>
      <c r="I1114" s="27"/>
      <c r="K1114" s="27"/>
    </row>
    <row r="1115" spans="8:11" ht="21" customHeight="1" x14ac:dyDescent="0.5">
      <c r="H1115" s="15"/>
      <c r="I1115" s="27"/>
      <c r="K1115" s="27"/>
    </row>
    <row r="1116" spans="8:11" ht="21" customHeight="1" x14ac:dyDescent="0.5">
      <c r="H1116" s="15"/>
      <c r="I1116" s="27"/>
      <c r="K1116" s="27"/>
    </row>
    <row r="1117" spans="8:11" ht="21" customHeight="1" x14ac:dyDescent="0.5">
      <c r="H1117" s="15"/>
      <c r="I1117" s="27"/>
      <c r="K1117" s="27"/>
    </row>
    <row r="1118" spans="8:11" ht="21" customHeight="1" x14ac:dyDescent="0.5">
      <c r="H1118" s="15"/>
      <c r="I1118" s="27"/>
      <c r="K1118" s="27"/>
    </row>
    <row r="1119" spans="8:11" ht="21" customHeight="1" x14ac:dyDescent="0.5">
      <c r="H1119" s="15"/>
      <c r="I1119" s="27"/>
      <c r="K1119" s="27"/>
    </row>
    <row r="1120" spans="8:11" ht="21" customHeight="1" x14ac:dyDescent="0.5">
      <c r="H1120" s="15"/>
      <c r="I1120" s="27"/>
      <c r="K1120" s="27"/>
    </row>
    <row r="1121" spans="8:11" ht="21" customHeight="1" x14ac:dyDescent="0.5">
      <c r="H1121" s="15"/>
      <c r="I1121" s="27"/>
      <c r="K1121" s="27"/>
    </row>
    <row r="1122" spans="8:11" ht="21" customHeight="1" x14ac:dyDescent="0.5">
      <c r="H1122" s="15"/>
      <c r="I1122" s="27"/>
      <c r="K1122" s="27"/>
    </row>
    <row r="1123" spans="8:11" ht="21" customHeight="1" x14ac:dyDescent="0.5">
      <c r="H1123" s="15"/>
      <c r="I1123" s="27"/>
      <c r="K1123" s="27"/>
    </row>
    <row r="1124" spans="8:11" ht="21" customHeight="1" x14ac:dyDescent="0.5">
      <c r="H1124" s="15"/>
      <c r="I1124" s="27"/>
      <c r="K1124" s="27"/>
    </row>
    <row r="1125" spans="8:11" ht="21" customHeight="1" x14ac:dyDescent="0.5">
      <c r="H1125" s="15"/>
      <c r="I1125" s="27"/>
      <c r="K1125" s="27"/>
    </row>
    <row r="1126" spans="8:11" ht="21" customHeight="1" x14ac:dyDescent="0.5">
      <c r="H1126" s="15"/>
      <c r="I1126" s="27"/>
      <c r="K1126" s="27"/>
    </row>
    <row r="1127" spans="8:11" ht="21" customHeight="1" x14ac:dyDescent="0.5">
      <c r="H1127" s="15"/>
      <c r="I1127" s="27"/>
      <c r="K1127" s="27"/>
    </row>
    <row r="1128" spans="8:11" ht="21" customHeight="1" x14ac:dyDescent="0.5">
      <c r="H1128" s="15"/>
      <c r="I1128" s="27"/>
      <c r="K1128" s="27"/>
    </row>
    <row r="1129" spans="8:11" ht="21" customHeight="1" x14ac:dyDescent="0.5">
      <c r="H1129" s="15"/>
      <c r="I1129" s="27"/>
      <c r="K1129" s="27"/>
    </row>
    <row r="1130" spans="8:11" ht="21" customHeight="1" x14ac:dyDescent="0.5">
      <c r="H1130" s="15"/>
      <c r="I1130" s="27"/>
      <c r="K1130" s="27"/>
    </row>
    <row r="1131" spans="8:11" ht="21" customHeight="1" x14ac:dyDescent="0.5">
      <c r="H1131" s="15"/>
      <c r="I1131" s="27"/>
      <c r="K1131" s="27"/>
    </row>
    <row r="1132" spans="8:11" ht="21" customHeight="1" x14ac:dyDescent="0.5">
      <c r="H1132" s="15"/>
      <c r="I1132" s="27"/>
      <c r="K1132" s="27"/>
    </row>
    <row r="1133" spans="8:11" ht="21" customHeight="1" x14ac:dyDescent="0.5">
      <c r="H1133" s="15"/>
      <c r="I1133" s="27"/>
      <c r="K1133" s="27"/>
    </row>
    <row r="1134" spans="8:11" ht="21" customHeight="1" x14ac:dyDescent="0.5">
      <c r="H1134" s="15"/>
      <c r="I1134" s="27"/>
      <c r="K1134" s="27"/>
    </row>
    <row r="1135" spans="8:11" ht="21" customHeight="1" x14ac:dyDescent="0.5">
      <c r="H1135" s="15"/>
      <c r="I1135" s="27"/>
      <c r="K1135" s="27"/>
    </row>
    <row r="1136" spans="8:11" ht="21" customHeight="1" x14ac:dyDescent="0.5">
      <c r="H1136" s="15"/>
      <c r="I1136" s="27"/>
      <c r="K1136" s="27"/>
    </row>
    <row r="1137" spans="8:11" ht="21" customHeight="1" x14ac:dyDescent="0.5">
      <c r="H1137" s="15"/>
      <c r="I1137" s="27"/>
      <c r="K1137" s="27"/>
    </row>
    <row r="1138" spans="8:11" ht="21" customHeight="1" x14ac:dyDescent="0.5">
      <c r="H1138" s="15"/>
      <c r="I1138" s="27"/>
      <c r="K1138" s="27"/>
    </row>
    <row r="1139" spans="8:11" ht="21" customHeight="1" x14ac:dyDescent="0.5">
      <c r="H1139" s="15"/>
      <c r="I1139" s="27"/>
      <c r="K1139" s="27"/>
    </row>
    <row r="1140" spans="8:11" ht="21" customHeight="1" x14ac:dyDescent="0.5">
      <c r="H1140" s="15"/>
      <c r="I1140" s="27"/>
      <c r="K1140" s="27"/>
    </row>
    <row r="1141" spans="8:11" ht="21" customHeight="1" x14ac:dyDescent="0.5">
      <c r="H1141" s="15"/>
      <c r="I1141" s="27"/>
      <c r="K1141" s="27"/>
    </row>
    <row r="1142" spans="8:11" ht="21" customHeight="1" x14ac:dyDescent="0.5">
      <c r="H1142" s="15"/>
      <c r="I1142" s="27"/>
      <c r="K1142" s="27"/>
    </row>
    <row r="1143" spans="8:11" ht="21" customHeight="1" x14ac:dyDescent="0.5">
      <c r="H1143" s="15"/>
      <c r="I1143" s="27"/>
      <c r="K1143" s="27"/>
    </row>
    <row r="1144" spans="8:11" ht="21" customHeight="1" x14ac:dyDescent="0.5">
      <c r="H1144" s="15"/>
      <c r="I1144" s="27"/>
      <c r="K1144" s="27"/>
    </row>
    <row r="1145" spans="8:11" ht="21" customHeight="1" x14ac:dyDescent="0.5">
      <c r="H1145" s="15"/>
      <c r="I1145" s="27"/>
      <c r="K1145" s="27"/>
    </row>
    <row r="1146" spans="8:11" ht="21" customHeight="1" x14ac:dyDescent="0.5">
      <c r="H1146" s="15"/>
      <c r="I1146" s="27"/>
      <c r="K1146" s="27"/>
    </row>
    <row r="1147" spans="8:11" ht="21" customHeight="1" x14ac:dyDescent="0.5">
      <c r="H1147" s="15"/>
      <c r="I1147" s="27"/>
      <c r="K1147" s="27"/>
    </row>
    <row r="1148" spans="8:11" ht="21" customHeight="1" x14ac:dyDescent="0.5">
      <c r="H1148" s="15"/>
      <c r="I1148" s="27"/>
      <c r="K1148" s="27"/>
    </row>
    <row r="1149" spans="8:11" ht="21" customHeight="1" x14ac:dyDescent="0.5">
      <c r="H1149" s="15"/>
      <c r="I1149" s="27"/>
      <c r="K1149" s="27"/>
    </row>
    <row r="1150" spans="8:11" ht="21" customHeight="1" x14ac:dyDescent="0.5">
      <c r="H1150" s="15"/>
      <c r="I1150" s="27"/>
      <c r="K1150" s="27"/>
    </row>
    <row r="1151" spans="8:11" ht="21" customHeight="1" x14ac:dyDescent="0.5">
      <c r="H1151" s="15"/>
      <c r="I1151" s="27"/>
      <c r="K1151" s="27"/>
    </row>
    <row r="1152" spans="8:11" ht="21" customHeight="1" x14ac:dyDescent="0.5">
      <c r="H1152" s="15"/>
      <c r="I1152" s="27"/>
      <c r="K1152" s="27"/>
    </row>
    <row r="1153" spans="8:11" ht="21" customHeight="1" x14ac:dyDescent="0.5">
      <c r="H1153" s="15"/>
      <c r="I1153" s="27"/>
      <c r="K1153" s="27"/>
    </row>
    <row r="1154" spans="8:11" ht="21" customHeight="1" x14ac:dyDescent="0.5">
      <c r="H1154" s="15"/>
      <c r="I1154" s="27"/>
      <c r="K1154" s="27"/>
    </row>
    <row r="1155" spans="8:11" ht="21" customHeight="1" x14ac:dyDescent="0.5">
      <c r="H1155" s="15"/>
      <c r="I1155" s="27"/>
      <c r="K1155" s="27"/>
    </row>
    <row r="1156" spans="8:11" ht="21" customHeight="1" x14ac:dyDescent="0.5">
      <c r="H1156" s="15"/>
      <c r="I1156" s="27"/>
      <c r="K1156" s="27"/>
    </row>
    <row r="1157" spans="8:11" ht="21" customHeight="1" x14ac:dyDescent="0.5">
      <c r="H1157" s="15"/>
      <c r="I1157" s="27"/>
      <c r="K1157" s="27"/>
    </row>
    <row r="1158" spans="8:11" ht="21" customHeight="1" x14ac:dyDescent="0.5">
      <c r="H1158" s="15"/>
      <c r="I1158" s="27"/>
      <c r="K1158" s="27"/>
    </row>
    <row r="1159" spans="8:11" ht="21" customHeight="1" x14ac:dyDescent="0.5">
      <c r="H1159" s="15"/>
      <c r="I1159" s="27"/>
      <c r="K1159" s="27"/>
    </row>
    <row r="1160" spans="8:11" ht="21" customHeight="1" x14ac:dyDescent="0.5">
      <c r="H1160" s="15"/>
      <c r="I1160" s="27"/>
      <c r="K1160" s="27"/>
    </row>
    <row r="1161" spans="8:11" ht="21" customHeight="1" x14ac:dyDescent="0.5">
      <c r="H1161" s="15"/>
      <c r="I1161" s="27"/>
      <c r="K1161" s="27"/>
    </row>
    <row r="1162" spans="8:11" ht="21" customHeight="1" x14ac:dyDescent="0.5">
      <c r="H1162" s="15"/>
      <c r="I1162" s="27"/>
      <c r="K1162" s="27"/>
    </row>
    <row r="1163" spans="8:11" ht="21" customHeight="1" x14ac:dyDescent="0.5">
      <c r="H1163" s="15"/>
      <c r="I1163" s="27"/>
      <c r="K1163" s="27"/>
    </row>
    <row r="1164" spans="8:11" ht="21" customHeight="1" x14ac:dyDescent="0.5">
      <c r="H1164" s="15"/>
      <c r="I1164" s="27"/>
      <c r="K1164" s="27"/>
    </row>
    <row r="1165" spans="8:11" ht="21" customHeight="1" x14ac:dyDescent="0.5">
      <c r="H1165" s="15"/>
      <c r="I1165" s="27"/>
      <c r="K1165" s="27"/>
    </row>
    <row r="1166" spans="8:11" ht="21" customHeight="1" x14ac:dyDescent="0.5">
      <c r="H1166" s="15"/>
      <c r="I1166" s="27"/>
      <c r="K1166" s="27"/>
    </row>
    <row r="1167" spans="8:11" ht="21" customHeight="1" x14ac:dyDescent="0.5">
      <c r="H1167" s="15"/>
      <c r="I1167" s="27"/>
      <c r="K1167" s="27"/>
    </row>
    <row r="1168" spans="8:11" ht="21" customHeight="1" x14ac:dyDescent="0.5">
      <c r="H1168" s="15"/>
      <c r="I1168" s="27"/>
      <c r="K1168" s="27"/>
    </row>
    <row r="1169" spans="8:11" ht="21" customHeight="1" x14ac:dyDescent="0.5">
      <c r="H1169" s="15"/>
      <c r="I1169" s="27"/>
      <c r="K1169" s="27"/>
    </row>
    <row r="1170" spans="8:11" ht="21" customHeight="1" x14ac:dyDescent="0.5">
      <c r="H1170" s="15"/>
      <c r="I1170" s="27"/>
      <c r="K1170" s="27"/>
    </row>
    <row r="1171" spans="8:11" ht="21" customHeight="1" x14ac:dyDescent="0.5">
      <c r="H1171" s="15"/>
      <c r="I1171" s="27"/>
      <c r="K1171" s="27"/>
    </row>
    <row r="1172" spans="8:11" ht="21" customHeight="1" x14ac:dyDescent="0.5">
      <c r="H1172" s="15"/>
      <c r="I1172" s="27"/>
      <c r="K1172" s="27"/>
    </row>
    <row r="1173" spans="8:11" ht="21" customHeight="1" x14ac:dyDescent="0.5">
      <c r="H1173" s="15"/>
      <c r="I1173" s="27"/>
      <c r="K1173" s="27"/>
    </row>
    <row r="1174" spans="8:11" ht="21" customHeight="1" x14ac:dyDescent="0.5">
      <c r="H1174" s="15"/>
      <c r="I1174" s="27"/>
      <c r="K1174" s="27"/>
    </row>
    <row r="1175" spans="8:11" ht="21" customHeight="1" x14ac:dyDescent="0.5">
      <c r="H1175" s="15"/>
      <c r="I1175" s="27"/>
      <c r="K1175" s="27"/>
    </row>
    <row r="1176" spans="8:11" ht="21" customHeight="1" x14ac:dyDescent="0.5">
      <c r="H1176" s="15"/>
      <c r="I1176" s="27"/>
      <c r="K1176" s="27"/>
    </row>
    <row r="1177" spans="8:11" ht="21" customHeight="1" x14ac:dyDescent="0.5">
      <c r="H1177" s="15"/>
      <c r="I1177" s="27"/>
      <c r="K1177" s="27"/>
    </row>
    <row r="1178" spans="8:11" ht="21" customHeight="1" x14ac:dyDescent="0.5">
      <c r="H1178" s="15"/>
      <c r="I1178" s="27"/>
      <c r="K1178" s="27"/>
    </row>
    <row r="1179" spans="8:11" ht="21" customHeight="1" x14ac:dyDescent="0.5">
      <c r="H1179" s="15"/>
      <c r="I1179" s="27"/>
      <c r="K1179" s="27"/>
    </row>
    <row r="1180" spans="8:11" ht="21" customHeight="1" x14ac:dyDescent="0.5">
      <c r="H1180" s="15"/>
      <c r="I1180" s="27"/>
      <c r="K1180" s="27"/>
    </row>
    <row r="1181" spans="8:11" ht="21" customHeight="1" x14ac:dyDescent="0.5">
      <c r="H1181" s="15"/>
      <c r="I1181" s="27"/>
      <c r="K1181" s="27"/>
    </row>
    <row r="1182" spans="8:11" ht="21" customHeight="1" x14ac:dyDescent="0.5">
      <c r="H1182" s="15"/>
      <c r="I1182" s="27"/>
      <c r="K1182" s="27"/>
    </row>
    <row r="1183" spans="8:11" ht="21" customHeight="1" x14ac:dyDescent="0.5">
      <c r="H1183" s="15"/>
      <c r="I1183" s="27"/>
      <c r="K1183" s="27"/>
    </row>
    <row r="1184" spans="8:11" ht="21" customHeight="1" x14ac:dyDescent="0.5">
      <c r="H1184" s="15"/>
      <c r="I1184" s="27"/>
      <c r="K1184" s="27"/>
    </row>
    <row r="1185" spans="8:11" ht="21" customHeight="1" x14ac:dyDescent="0.5">
      <c r="H1185" s="15"/>
      <c r="I1185" s="27"/>
      <c r="K1185" s="27"/>
    </row>
    <row r="1186" spans="8:11" ht="21" customHeight="1" x14ac:dyDescent="0.5">
      <c r="H1186" s="15"/>
      <c r="I1186" s="27"/>
      <c r="K1186" s="27"/>
    </row>
    <row r="1187" spans="8:11" ht="21" customHeight="1" x14ac:dyDescent="0.5">
      <c r="H1187" s="15"/>
      <c r="I1187" s="27"/>
      <c r="K1187" s="27"/>
    </row>
    <row r="1188" spans="8:11" ht="21" customHeight="1" x14ac:dyDescent="0.5">
      <c r="H1188" s="15"/>
      <c r="I1188" s="27"/>
      <c r="K1188" s="27"/>
    </row>
    <row r="1189" spans="8:11" ht="21" customHeight="1" x14ac:dyDescent="0.5">
      <c r="H1189" s="15"/>
      <c r="I1189" s="27"/>
      <c r="K1189" s="27"/>
    </row>
    <row r="1190" spans="8:11" ht="21" customHeight="1" x14ac:dyDescent="0.5">
      <c r="H1190" s="15"/>
      <c r="I1190" s="27"/>
      <c r="K1190" s="27"/>
    </row>
    <row r="1191" spans="8:11" ht="21" customHeight="1" x14ac:dyDescent="0.5">
      <c r="H1191" s="15"/>
      <c r="I1191" s="27"/>
      <c r="K1191" s="27"/>
    </row>
    <row r="1192" spans="8:11" ht="21" customHeight="1" x14ac:dyDescent="0.5">
      <c r="H1192" s="15"/>
      <c r="I1192" s="27"/>
      <c r="K1192" s="27"/>
    </row>
    <row r="1193" spans="8:11" ht="21" customHeight="1" x14ac:dyDescent="0.5">
      <c r="H1193" s="15"/>
      <c r="I1193" s="27"/>
      <c r="K1193" s="27"/>
    </row>
    <row r="1194" spans="8:11" ht="21" customHeight="1" x14ac:dyDescent="0.5">
      <c r="H1194" s="15"/>
      <c r="I1194" s="27"/>
      <c r="K1194" s="27"/>
    </row>
    <row r="1195" spans="8:11" ht="21" customHeight="1" x14ac:dyDescent="0.5">
      <c r="H1195" s="15"/>
      <c r="I1195" s="27"/>
      <c r="K1195" s="27"/>
    </row>
    <row r="1196" spans="8:11" ht="21" customHeight="1" x14ac:dyDescent="0.5">
      <c r="H1196" s="15"/>
      <c r="I1196" s="27"/>
      <c r="K1196" s="27"/>
    </row>
    <row r="1197" spans="8:11" ht="21" customHeight="1" x14ac:dyDescent="0.5">
      <c r="H1197" s="15"/>
      <c r="I1197" s="27"/>
      <c r="K1197" s="27"/>
    </row>
    <row r="1198" spans="8:11" ht="21" customHeight="1" x14ac:dyDescent="0.5">
      <c r="H1198" s="15"/>
      <c r="I1198" s="27"/>
      <c r="K1198" s="27"/>
    </row>
    <row r="1199" spans="8:11" ht="21" customHeight="1" x14ac:dyDescent="0.5">
      <c r="H1199" s="15"/>
      <c r="I1199" s="27"/>
      <c r="K1199" s="27"/>
    </row>
    <row r="1200" spans="8:11" ht="21" customHeight="1" x14ac:dyDescent="0.5">
      <c r="H1200" s="15"/>
      <c r="I1200" s="27"/>
      <c r="K1200" s="27"/>
    </row>
    <row r="1201" spans="8:11" ht="21" customHeight="1" x14ac:dyDescent="0.5">
      <c r="H1201" s="15"/>
      <c r="I1201" s="27"/>
      <c r="K1201" s="27"/>
    </row>
    <row r="1202" spans="8:11" ht="21" customHeight="1" x14ac:dyDescent="0.5">
      <c r="H1202" s="15"/>
      <c r="I1202" s="27"/>
      <c r="K1202" s="27"/>
    </row>
    <row r="1203" spans="8:11" ht="21" customHeight="1" x14ac:dyDescent="0.5">
      <c r="H1203" s="15"/>
      <c r="I1203" s="27"/>
      <c r="K1203" s="27"/>
    </row>
    <row r="1204" spans="8:11" ht="21" customHeight="1" x14ac:dyDescent="0.5">
      <c r="H1204" s="15"/>
      <c r="I1204" s="27"/>
      <c r="K1204" s="27"/>
    </row>
    <row r="1205" spans="8:11" ht="21" customHeight="1" x14ac:dyDescent="0.5">
      <c r="H1205" s="15"/>
      <c r="I1205" s="27"/>
      <c r="K1205" s="27"/>
    </row>
    <row r="1206" spans="8:11" ht="21" customHeight="1" x14ac:dyDescent="0.5">
      <c r="H1206" s="15"/>
      <c r="I1206" s="27"/>
      <c r="K1206" s="27"/>
    </row>
    <row r="1207" spans="8:11" ht="21" customHeight="1" x14ac:dyDescent="0.5">
      <c r="H1207" s="15"/>
      <c r="I1207" s="27"/>
      <c r="K1207" s="27"/>
    </row>
    <row r="1208" spans="8:11" ht="21" customHeight="1" x14ac:dyDescent="0.5">
      <c r="H1208" s="15"/>
      <c r="I1208" s="27"/>
      <c r="K1208" s="27"/>
    </row>
    <row r="1209" spans="8:11" ht="21" customHeight="1" x14ac:dyDescent="0.5">
      <c r="H1209" s="15"/>
      <c r="I1209" s="27"/>
      <c r="K1209" s="27"/>
    </row>
    <row r="1210" spans="8:11" ht="21" customHeight="1" x14ac:dyDescent="0.5">
      <c r="H1210" s="15"/>
      <c r="I1210" s="27"/>
      <c r="K1210" s="27"/>
    </row>
    <row r="1211" spans="8:11" ht="21" customHeight="1" x14ac:dyDescent="0.5">
      <c r="H1211" s="15"/>
      <c r="I1211" s="27"/>
      <c r="K1211" s="27"/>
    </row>
    <row r="1212" spans="8:11" ht="21" customHeight="1" x14ac:dyDescent="0.5">
      <c r="H1212" s="15"/>
      <c r="I1212" s="27"/>
      <c r="K1212" s="27"/>
    </row>
    <row r="1213" spans="8:11" ht="21" customHeight="1" x14ac:dyDescent="0.5">
      <c r="H1213" s="15"/>
      <c r="I1213" s="27"/>
      <c r="K1213" s="27"/>
    </row>
    <row r="1214" spans="8:11" ht="21" customHeight="1" x14ac:dyDescent="0.5">
      <c r="H1214" s="15"/>
      <c r="I1214" s="27"/>
      <c r="K1214" s="27"/>
    </row>
    <row r="1215" spans="8:11" ht="21" customHeight="1" x14ac:dyDescent="0.5">
      <c r="H1215" s="15"/>
      <c r="I1215" s="27"/>
      <c r="K1215" s="27"/>
    </row>
    <row r="1216" spans="8:11" ht="21" customHeight="1" x14ac:dyDescent="0.5">
      <c r="H1216" s="15"/>
      <c r="I1216" s="27"/>
      <c r="K1216" s="27"/>
    </row>
    <row r="1217" spans="8:11" ht="21" customHeight="1" x14ac:dyDescent="0.5">
      <c r="H1217" s="15"/>
      <c r="I1217" s="27"/>
      <c r="K1217" s="27"/>
    </row>
    <row r="1218" spans="8:11" ht="21" customHeight="1" x14ac:dyDescent="0.5">
      <c r="H1218" s="15"/>
      <c r="I1218" s="27"/>
      <c r="K1218" s="27"/>
    </row>
    <row r="1219" spans="8:11" ht="21" customHeight="1" x14ac:dyDescent="0.5">
      <c r="H1219" s="15"/>
      <c r="I1219" s="27"/>
      <c r="K1219" s="27"/>
    </row>
    <row r="1220" spans="8:11" ht="21" customHeight="1" x14ac:dyDescent="0.5">
      <c r="H1220" s="15"/>
      <c r="I1220" s="27"/>
      <c r="K1220" s="27"/>
    </row>
    <row r="1221" spans="8:11" ht="21" customHeight="1" x14ac:dyDescent="0.5">
      <c r="H1221" s="15"/>
      <c r="I1221" s="27"/>
      <c r="K1221" s="27"/>
    </row>
    <row r="1222" spans="8:11" ht="21" customHeight="1" x14ac:dyDescent="0.5">
      <c r="H1222" s="15"/>
      <c r="I1222" s="27"/>
      <c r="K1222" s="27"/>
    </row>
    <row r="1223" spans="8:11" ht="21" customHeight="1" x14ac:dyDescent="0.5">
      <c r="H1223" s="15"/>
      <c r="I1223" s="27"/>
      <c r="K1223" s="27"/>
    </row>
    <row r="1224" spans="8:11" ht="21" customHeight="1" x14ac:dyDescent="0.5">
      <c r="H1224" s="15"/>
      <c r="I1224" s="27"/>
      <c r="K1224" s="27"/>
    </row>
    <row r="1225" spans="8:11" ht="21" customHeight="1" x14ac:dyDescent="0.5">
      <c r="H1225" s="15"/>
      <c r="I1225" s="27"/>
      <c r="K1225" s="27"/>
    </row>
    <row r="1226" spans="8:11" ht="21" customHeight="1" x14ac:dyDescent="0.5">
      <c r="H1226" s="15"/>
      <c r="I1226" s="27"/>
      <c r="K1226" s="27"/>
    </row>
    <row r="1227" spans="8:11" ht="21" customHeight="1" x14ac:dyDescent="0.5">
      <c r="H1227" s="15"/>
      <c r="I1227" s="27"/>
      <c r="K1227" s="27"/>
    </row>
    <row r="1228" spans="8:11" ht="21" customHeight="1" x14ac:dyDescent="0.5">
      <c r="H1228" s="15"/>
      <c r="I1228" s="27"/>
      <c r="K1228" s="27"/>
    </row>
    <row r="1229" spans="8:11" ht="21" customHeight="1" x14ac:dyDescent="0.5">
      <c r="H1229" s="15"/>
      <c r="I1229" s="27"/>
      <c r="K1229" s="27"/>
    </row>
    <row r="1230" spans="8:11" ht="21" customHeight="1" x14ac:dyDescent="0.5">
      <c r="H1230" s="15"/>
      <c r="I1230" s="27"/>
      <c r="K1230" s="27"/>
    </row>
    <row r="1231" spans="8:11" ht="21" customHeight="1" x14ac:dyDescent="0.5">
      <c r="H1231" s="15"/>
      <c r="I1231" s="27"/>
      <c r="K1231" s="27"/>
    </row>
    <row r="1232" spans="8:11" ht="21" customHeight="1" x14ac:dyDescent="0.5">
      <c r="H1232" s="15"/>
      <c r="I1232" s="27"/>
      <c r="K1232" s="27"/>
    </row>
    <row r="1233" spans="8:11" ht="21" customHeight="1" x14ac:dyDescent="0.5">
      <c r="H1233" s="15"/>
      <c r="I1233" s="27"/>
      <c r="K1233" s="27"/>
    </row>
    <row r="1234" spans="8:11" ht="21" customHeight="1" x14ac:dyDescent="0.5">
      <c r="H1234" s="15"/>
      <c r="I1234" s="27"/>
      <c r="K1234" s="27"/>
    </row>
    <row r="1235" spans="8:11" ht="21" customHeight="1" x14ac:dyDescent="0.5">
      <c r="H1235" s="15"/>
      <c r="I1235" s="27"/>
      <c r="K1235" s="27"/>
    </row>
    <row r="1236" spans="8:11" ht="21" customHeight="1" x14ac:dyDescent="0.5">
      <c r="H1236" s="15"/>
      <c r="I1236" s="27"/>
      <c r="K1236" s="27"/>
    </row>
    <row r="1237" spans="8:11" ht="21" customHeight="1" x14ac:dyDescent="0.5">
      <c r="H1237" s="15"/>
      <c r="I1237" s="27"/>
      <c r="K1237" s="27"/>
    </row>
    <row r="1238" spans="8:11" ht="21" customHeight="1" x14ac:dyDescent="0.5">
      <c r="H1238" s="15"/>
      <c r="I1238" s="27"/>
      <c r="K1238" s="27"/>
    </row>
    <row r="1239" spans="8:11" ht="21" customHeight="1" x14ac:dyDescent="0.5">
      <c r="H1239" s="15"/>
      <c r="I1239" s="27"/>
      <c r="K1239" s="27"/>
    </row>
    <row r="1240" spans="8:11" ht="21" customHeight="1" x14ac:dyDescent="0.5">
      <c r="H1240" s="15"/>
      <c r="I1240" s="27"/>
      <c r="K1240" s="27"/>
    </row>
    <row r="1241" spans="8:11" ht="21" customHeight="1" x14ac:dyDescent="0.5">
      <c r="H1241" s="15"/>
      <c r="I1241" s="27"/>
      <c r="K1241" s="27"/>
    </row>
    <row r="1242" spans="8:11" ht="21" customHeight="1" x14ac:dyDescent="0.5">
      <c r="H1242" s="15"/>
      <c r="I1242" s="27"/>
      <c r="K1242" s="27"/>
    </row>
    <row r="1243" spans="8:11" ht="21" customHeight="1" x14ac:dyDescent="0.5">
      <c r="H1243" s="15"/>
      <c r="I1243" s="27"/>
      <c r="K1243" s="27"/>
    </row>
    <row r="1244" spans="8:11" ht="21" customHeight="1" x14ac:dyDescent="0.5">
      <c r="H1244" s="15"/>
      <c r="I1244" s="27"/>
      <c r="K1244" s="27"/>
    </row>
    <row r="1245" spans="8:11" ht="21" customHeight="1" x14ac:dyDescent="0.5">
      <c r="H1245" s="15"/>
      <c r="I1245" s="27"/>
      <c r="K1245" s="27"/>
    </row>
    <row r="1246" spans="8:11" ht="21" customHeight="1" x14ac:dyDescent="0.5">
      <c r="H1246" s="15"/>
      <c r="I1246" s="27"/>
      <c r="K1246" s="27"/>
    </row>
    <row r="1247" spans="8:11" ht="21" customHeight="1" x14ac:dyDescent="0.5">
      <c r="H1247" s="15"/>
      <c r="I1247" s="27"/>
      <c r="K1247" s="27"/>
    </row>
    <row r="1248" spans="8:11" ht="21" customHeight="1" x14ac:dyDescent="0.5">
      <c r="H1248" s="15"/>
      <c r="I1248" s="27"/>
      <c r="K1248" s="27"/>
    </row>
    <row r="1249" spans="8:11" ht="21" customHeight="1" x14ac:dyDescent="0.5">
      <c r="H1249" s="15"/>
      <c r="I1249" s="27"/>
      <c r="K1249" s="27"/>
    </row>
    <row r="1250" spans="8:11" ht="21" customHeight="1" x14ac:dyDescent="0.5">
      <c r="H1250" s="15"/>
      <c r="I1250" s="27"/>
      <c r="K1250" s="27"/>
    </row>
    <row r="1251" spans="8:11" ht="21" customHeight="1" x14ac:dyDescent="0.5">
      <c r="H1251" s="15"/>
      <c r="I1251" s="27"/>
      <c r="K1251" s="27"/>
    </row>
    <row r="1252" spans="8:11" ht="21" customHeight="1" x14ac:dyDescent="0.5">
      <c r="H1252" s="15"/>
      <c r="I1252" s="27"/>
      <c r="K1252" s="27"/>
    </row>
    <row r="1253" spans="8:11" ht="21" customHeight="1" x14ac:dyDescent="0.5">
      <c r="H1253" s="15"/>
      <c r="I1253" s="27"/>
      <c r="K1253" s="27"/>
    </row>
    <row r="1254" spans="8:11" ht="21" customHeight="1" x14ac:dyDescent="0.5">
      <c r="H1254" s="15"/>
      <c r="I1254" s="27"/>
      <c r="K1254" s="27"/>
    </row>
    <row r="1255" spans="8:11" ht="21" customHeight="1" x14ac:dyDescent="0.5">
      <c r="H1255" s="15"/>
      <c r="I1255" s="27"/>
      <c r="K1255" s="27"/>
    </row>
    <row r="1256" spans="8:11" ht="21" customHeight="1" x14ac:dyDescent="0.5">
      <c r="H1256" s="15"/>
      <c r="I1256" s="27"/>
      <c r="K1256" s="27"/>
    </row>
    <row r="1257" spans="8:11" ht="21" customHeight="1" x14ac:dyDescent="0.5">
      <c r="H1257" s="15"/>
      <c r="I1257" s="27"/>
      <c r="K1257" s="27"/>
    </row>
    <row r="1258" spans="8:11" ht="21" customHeight="1" x14ac:dyDescent="0.5">
      <c r="H1258" s="15"/>
      <c r="I1258" s="27"/>
      <c r="K1258" s="27"/>
    </row>
    <row r="1259" spans="8:11" ht="21" customHeight="1" x14ac:dyDescent="0.5">
      <c r="H1259" s="15"/>
      <c r="I1259" s="27"/>
      <c r="K1259" s="27"/>
    </row>
    <row r="1260" spans="8:11" ht="21" customHeight="1" x14ac:dyDescent="0.5">
      <c r="H1260" s="15"/>
      <c r="I1260" s="27"/>
      <c r="K1260" s="27"/>
    </row>
    <row r="1261" spans="8:11" ht="21" customHeight="1" x14ac:dyDescent="0.5">
      <c r="H1261" s="15"/>
      <c r="I1261" s="27"/>
      <c r="K1261" s="27"/>
    </row>
    <row r="1262" spans="8:11" ht="21" customHeight="1" x14ac:dyDescent="0.5">
      <c r="H1262" s="15"/>
      <c r="I1262" s="27"/>
      <c r="K1262" s="27"/>
    </row>
    <row r="1263" spans="8:11" ht="21" customHeight="1" x14ac:dyDescent="0.5">
      <c r="H1263" s="15"/>
      <c r="I1263" s="27"/>
      <c r="K1263" s="27"/>
    </row>
    <row r="1264" spans="8:11" ht="21" customHeight="1" x14ac:dyDescent="0.5">
      <c r="H1264" s="15"/>
      <c r="I1264" s="27"/>
      <c r="K1264" s="27"/>
    </row>
    <row r="1265" spans="8:11" ht="21" customHeight="1" x14ac:dyDescent="0.5">
      <c r="H1265" s="15"/>
      <c r="I1265" s="27"/>
      <c r="K1265" s="27"/>
    </row>
    <row r="1266" spans="8:11" ht="21" customHeight="1" x14ac:dyDescent="0.5">
      <c r="H1266" s="15"/>
      <c r="I1266" s="27"/>
      <c r="K1266" s="27"/>
    </row>
    <row r="1267" spans="8:11" ht="21" customHeight="1" x14ac:dyDescent="0.5">
      <c r="H1267" s="15"/>
      <c r="I1267" s="27"/>
      <c r="K1267" s="27"/>
    </row>
    <row r="1268" spans="8:11" ht="21" customHeight="1" x14ac:dyDescent="0.5">
      <c r="H1268" s="15"/>
      <c r="I1268" s="27"/>
      <c r="K1268" s="27"/>
    </row>
    <row r="1269" spans="8:11" ht="21" customHeight="1" x14ac:dyDescent="0.5">
      <c r="H1269" s="15"/>
      <c r="I1269" s="27"/>
      <c r="K1269" s="27"/>
    </row>
    <row r="1270" spans="8:11" ht="21" customHeight="1" x14ac:dyDescent="0.5">
      <c r="H1270" s="15"/>
      <c r="I1270" s="27"/>
      <c r="K1270" s="27"/>
    </row>
    <row r="1271" spans="8:11" ht="21" customHeight="1" x14ac:dyDescent="0.5">
      <c r="H1271" s="15"/>
      <c r="I1271" s="27"/>
      <c r="K1271" s="27"/>
    </row>
    <row r="1272" spans="8:11" ht="21" customHeight="1" x14ac:dyDescent="0.5">
      <c r="H1272" s="15"/>
      <c r="I1272" s="27"/>
      <c r="K1272" s="27"/>
    </row>
    <row r="1273" spans="8:11" ht="21" customHeight="1" x14ac:dyDescent="0.5">
      <c r="H1273" s="15"/>
      <c r="I1273" s="27"/>
      <c r="K1273" s="27"/>
    </row>
    <row r="1274" spans="8:11" ht="21" customHeight="1" x14ac:dyDescent="0.5">
      <c r="H1274" s="15"/>
      <c r="I1274" s="27"/>
      <c r="K1274" s="27"/>
    </row>
    <row r="1275" spans="8:11" ht="21" customHeight="1" x14ac:dyDescent="0.5">
      <c r="H1275" s="15"/>
      <c r="I1275" s="27"/>
      <c r="K1275" s="27"/>
    </row>
    <row r="1276" spans="8:11" ht="21" customHeight="1" x14ac:dyDescent="0.5">
      <c r="H1276" s="15"/>
      <c r="I1276" s="27"/>
      <c r="K1276" s="27"/>
    </row>
    <row r="1277" spans="8:11" ht="21" customHeight="1" x14ac:dyDescent="0.5">
      <c r="H1277" s="15"/>
      <c r="I1277" s="27"/>
      <c r="K1277" s="27"/>
    </row>
    <row r="1278" spans="8:11" ht="21" customHeight="1" x14ac:dyDescent="0.5">
      <c r="H1278" s="15"/>
      <c r="I1278" s="27"/>
      <c r="K1278" s="27"/>
    </row>
    <row r="1279" spans="8:11" ht="21" customHeight="1" x14ac:dyDescent="0.5">
      <c r="H1279" s="15"/>
      <c r="I1279" s="27"/>
      <c r="K1279" s="27"/>
    </row>
    <row r="1280" spans="8:11" ht="21" customHeight="1" x14ac:dyDescent="0.5">
      <c r="H1280" s="15"/>
      <c r="I1280" s="27"/>
      <c r="K1280" s="27"/>
    </row>
    <row r="1281" spans="8:11" ht="21" customHeight="1" x14ac:dyDescent="0.5">
      <c r="H1281" s="15"/>
      <c r="I1281" s="27"/>
      <c r="K1281" s="27"/>
    </row>
    <row r="1282" spans="8:11" ht="21" customHeight="1" x14ac:dyDescent="0.5">
      <c r="H1282" s="15"/>
      <c r="I1282" s="27"/>
      <c r="K1282" s="27"/>
    </row>
    <row r="1283" spans="8:11" ht="21" customHeight="1" x14ac:dyDescent="0.5">
      <c r="H1283" s="15"/>
      <c r="I1283" s="27"/>
      <c r="K1283" s="27"/>
    </row>
    <row r="1284" spans="8:11" ht="21" customHeight="1" x14ac:dyDescent="0.5">
      <c r="H1284" s="15"/>
      <c r="I1284" s="27"/>
      <c r="K1284" s="27"/>
    </row>
    <row r="1285" spans="8:11" ht="21" customHeight="1" x14ac:dyDescent="0.5">
      <c r="H1285" s="15"/>
      <c r="I1285" s="27"/>
      <c r="K1285" s="27"/>
    </row>
    <row r="1286" spans="8:11" ht="21" customHeight="1" x14ac:dyDescent="0.5">
      <c r="H1286" s="15"/>
      <c r="I1286" s="27"/>
      <c r="K1286" s="27"/>
    </row>
    <row r="1287" spans="8:11" ht="21" customHeight="1" x14ac:dyDescent="0.5">
      <c r="H1287" s="15"/>
      <c r="I1287" s="27"/>
      <c r="K1287" s="27"/>
    </row>
    <row r="1288" spans="8:11" ht="21" customHeight="1" x14ac:dyDescent="0.5">
      <c r="H1288" s="15"/>
      <c r="I1288" s="27"/>
      <c r="K1288" s="27"/>
    </row>
    <row r="1289" spans="8:11" ht="21" customHeight="1" x14ac:dyDescent="0.5">
      <c r="H1289" s="15"/>
      <c r="I1289" s="27"/>
      <c r="K1289" s="27"/>
    </row>
    <row r="1290" spans="8:11" ht="21" customHeight="1" x14ac:dyDescent="0.5">
      <c r="H1290" s="15"/>
      <c r="I1290" s="27"/>
      <c r="K1290" s="27"/>
    </row>
    <row r="1291" spans="8:11" ht="21" customHeight="1" x14ac:dyDescent="0.5">
      <c r="H1291" s="15"/>
      <c r="I1291" s="27"/>
      <c r="K1291" s="27"/>
    </row>
    <row r="1292" spans="8:11" ht="21" customHeight="1" x14ac:dyDescent="0.5">
      <c r="H1292" s="15"/>
      <c r="I1292" s="27"/>
      <c r="K1292" s="27"/>
    </row>
    <row r="1293" spans="8:11" ht="21" customHeight="1" x14ac:dyDescent="0.5">
      <c r="H1293" s="15"/>
      <c r="I1293" s="27"/>
      <c r="K1293" s="27"/>
    </row>
    <row r="1294" spans="8:11" ht="21" customHeight="1" x14ac:dyDescent="0.5">
      <c r="H1294" s="15"/>
      <c r="I1294" s="27"/>
      <c r="K1294" s="27"/>
    </row>
    <row r="1295" spans="8:11" ht="21" customHeight="1" x14ac:dyDescent="0.5">
      <c r="H1295" s="15"/>
      <c r="I1295" s="27"/>
      <c r="K1295" s="27"/>
    </row>
    <row r="1296" spans="8:11" ht="21" customHeight="1" x14ac:dyDescent="0.5">
      <c r="H1296" s="15"/>
      <c r="I1296" s="27"/>
      <c r="K1296" s="27"/>
    </row>
    <row r="1297" spans="8:11" ht="21" customHeight="1" x14ac:dyDescent="0.5">
      <c r="H1297" s="15"/>
      <c r="I1297" s="27"/>
      <c r="K1297" s="27"/>
    </row>
    <row r="1298" spans="8:11" ht="21" customHeight="1" x14ac:dyDescent="0.5">
      <c r="H1298" s="15"/>
      <c r="I1298" s="27"/>
      <c r="K1298" s="27"/>
    </row>
    <row r="1299" spans="8:11" ht="21" customHeight="1" x14ac:dyDescent="0.5">
      <c r="H1299" s="15"/>
      <c r="I1299" s="27"/>
      <c r="K1299" s="27"/>
    </row>
    <row r="1300" spans="8:11" ht="21" customHeight="1" x14ac:dyDescent="0.5">
      <c r="H1300" s="15"/>
      <c r="I1300" s="27"/>
      <c r="K1300" s="27"/>
    </row>
    <row r="1301" spans="8:11" ht="21" customHeight="1" x14ac:dyDescent="0.5">
      <c r="H1301" s="15"/>
      <c r="I1301" s="27"/>
      <c r="K1301" s="27"/>
    </row>
    <row r="1302" spans="8:11" ht="21" customHeight="1" x14ac:dyDescent="0.5">
      <c r="H1302" s="15"/>
      <c r="I1302" s="27"/>
      <c r="K1302" s="27"/>
    </row>
    <row r="1303" spans="8:11" ht="21" customHeight="1" x14ac:dyDescent="0.5">
      <c r="H1303" s="15"/>
      <c r="I1303" s="27"/>
      <c r="K1303" s="27"/>
    </row>
    <row r="1304" spans="8:11" ht="21" customHeight="1" x14ac:dyDescent="0.5">
      <c r="H1304" s="15"/>
      <c r="I1304" s="27"/>
      <c r="K1304" s="27"/>
    </row>
    <row r="1305" spans="8:11" ht="21" customHeight="1" x14ac:dyDescent="0.5">
      <c r="H1305" s="15"/>
      <c r="I1305" s="27"/>
      <c r="K1305" s="27"/>
    </row>
    <row r="1306" spans="8:11" ht="21" customHeight="1" x14ac:dyDescent="0.5">
      <c r="H1306" s="15"/>
      <c r="I1306" s="27"/>
      <c r="K1306" s="27"/>
    </row>
    <row r="1307" spans="8:11" ht="21" customHeight="1" x14ac:dyDescent="0.5">
      <c r="H1307" s="15"/>
      <c r="I1307" s="27"/>
      <c r="K1307" s="27"/>
    </row>
    <row r="1308" spans="8:11" ht="21" customHeight="1" x14ac:dyDescent="0.5">
      <c r="H1308" s="15"/>
      <c r="I1308" s="27"/>
      <c r="K1308" s="27"/>
    </row>
    <row r="1309" spans="8:11" ht="21" customHeight="1" x14ac:dyDescent="0.5">
      <c r="H1309" s="15"/>
      <c r="I1309" s="27"/>
      <c r="K1309" s="27"/>
    </row>
    <row r="1310" spans="8:11" ht="21" customHeight="1" x14ac:dyDescent="0.5">
      <c r="H1310" s="15"/>
      <c r="I1310" s="27"/>
      <c r="K1310" s="27"/>
    </row>
    <row r="1311" spans="8:11" ht="21" customHeight="1" x14ac:dyDescent="0.5">
      <c r="H1311" s="15"/>
      <c r="I1311" s="27"/>
      <c r="K1311" s="27"/>
    </row>
    <row r="1312" spans="8:11" ht="21" customHeight="1" x14ac:dyDescent="0.5">
      <c r="H1312" s="15"/>
      <c r="I1312" s="27"/>
      <c r="K1312" s="27"/>
    </row>
    <row r="1313" spans="8:11" ht="21" customHeight="1" x14ac:dyDescent="0.5">
      <c r="H1313" s="15"/>
      <c r="I1313" s="27"/>
      <c r="K1313" s="27"/>
    </row>
    <row r="1314" spans="8:11" ht="21" customHeight="1" x14ac:dyDescent="0.5">
      <c r="H1314" s="15"/>
      <c r="I1314" s="27"/>
      <c r="K1314" s="27"/>
    </row>
    <row r="1315" spans="8:11" ht="21" customHeight="1" x14ac:dyDescent="0.5">
      <c r="H1315" s="15"/>
      <c r="I1315" s="27"/>
      <c r="K1315" s="27"/>
    </row>
    <row r="1316" spans="8:11" ht="21" customHeight="1" x14ac:dyDescent="0.5">
      <c r="H1316" s="15"/>
      <c r="I1316" s="27"/>
      <c r="K1316" s="27"/>
    </row>
    <row r="1317" spans="8:11" ht="21" customHeight="1" x14ac:dyDescent="0.5">
      <c r="H1317" s="15"/>
      <c r="I1317" s="27"/>
      <c r="K1317" s="27"/>
    </row>
    <row r="1318" spans="8:11" ht="21" customHeight="1" x14ac:dyDescent="0.5">
      <c r="H1318" s="15"/>
      <c r="I1318" s="27"/>
      <c r="K1318" s="27"/>
    </row>
    <row r="1319" spans="8:11" ht="21" customHeight="1" x14ac:dyDescent="0.5">
      <c r="H1319" s="15"/>
      <c r="I1319" s="27"/>
      <c r="K1319" s="27"/>
    </row>
    <row r="1320" spans="8:11" ht="21" customHeight="1" x14ac:dyDescent="0.5">
      <c r="H1320" s="15"/>
      <c r="I1320" s="27"/>
      <c r="K1320" s="27"/>
    </row>
    <row r="1321" spans="8:11" ht="21" customHeight="1" x14ac:dyDescent="0.5">
      <c r="H1321" s="15"/>
      <c r="I1321" s="27"/>
      <c r="K1321" s="27"/>
    </row>
    <row r="1322" spans="8:11" ht="21" customHeight="1" x14ac:dyDescent="0.5">
      <c r="H1322" s="15"/>
      <c r="I1322" s="27"/>
      <c r="K1322" s="27"/>
    </row>
    <row r="1323" spans="8:11" ht="21" customHeight="1" x14ac:dyDescent="0.5">
      <c r="H1323" s="15"/>
      <c r="I1323" s="27"/>
      <c r="K1323" s="27"/>
    </row>
    <row r="1324" spans="8:11" ht="21" customHeight="1" x14ac:dyDescent="0.5">
      <c r="H1324" s="15"/>
      <c r="I1324" s="27"/>
      <c r="K1324" s="27"/>
    </row>
    <row r="1325" spans="8:11" ht="21" customHeight="1" x14ac:dyDescent="0.5">
      <c r="H1325" s="15"/>
      <c r="I1325" s="27"/>
      <c r="K1325" s="27"/>
    </row>
    <row r="1326" spans="8:11" ht="21" customHeight="1" x14ac:dyDescent="0.5">
      <c r="H1326" s="15"/>
      <c r="I1326" s="27"/>
      <c r="K1326" s="27"/>
    </row>
    <row r="1327" spans="8:11" ht="21" customHeight="1" x14ac:dyDescent="0.5">
      <c r="H1327" s="15"/>
      <c r="I1327" s="27"/>
      <c r="K1327" s="27"/>
    </row>
    <row r="1328" spans="8:11" ht="21" customHeight="1" x14ac:dyDescent="0.5">
      <c r="H1328" s="15"/>
      <c r="I1328" s="27"/>
      <c r="K1328" s="27"/>
    </row>
    <row r="1329" spans="8:11" ht="21" customHeight="1" x14ac:dyDescent="0.5">
      <c r="H1329" s="15"/>
      <c r="I1329" s="27"/>
      <c r="K1329" s="27"/>
    </row>
    <row r="1330" spans="8:11" ht="21" customHeight="1" x14ac:dyDescent="0.5">
      <c r="H1330" s="15"/>
      <c r="I1330" s="27"/>
      <c r="K1330" s="27"/>
    </row>
    <row r="1331" spans="8:11" ht="21" customHeight="1" x14ac:dyDescent="0.5">
      <c r="H1331" s="15"/>
      <c r="I1331" s="27"/>
      <c r="K1331" s="27"/>
    </row>
    <row r="1332" spans="8:11" ht="21" customHeight="1" x14ac:dyDescent="0.5">
      <c r="H1332" s="15"/>
      <c r="I1332" s="27"/>
      <c r="K1332" s="27"/>
    </row>
    <row r="1333" spans="8:11" ht="21" customHeight="1" x14ac:dyDescent="0.5">
      <c r="H1333" s="15"/>
      <c r="I1333" s="27"/>
      <c r="K1333" s="27"/>
    </row>
    <row r="1334" spans="8:11" ht="21" customHeight="1" x14ac:dyDescent="0.5">
      <c r="H1334" s="15"/>
      <c r="I1334" s="27"/>
      <c r="K1334" s="27"/>
    </row>
    <row r="1335" spans="8:11" ht="21" customHeight="1" x14ac:dyDescent="0.5">
      <c r="H1335" s="15"/>
      <c r="I1335" s="27"/>
      <c r="K1335" s="27"/>
    </row>
    <row r="1336" spans="8:11" ht="21" customHeight="1" x14ac:dyDescent="0.5">
      <c r="H1336" s="15"/>
      <c r="I1336" s="27"/>
      <c r="K1336" s="27"/>
    </row>
    <row r="1337" spans="8:11" ht="21" customHeight="1" x14ac:dyDescent="0.5">
      <c r="H1337" s="15"/>
      <c r="I1337" s="27"/>
      <c r="K1337" s="27"/>
    </row>
    <row r="1338" spans="8:11" ht="21" customHeight="1" x14ac:dyDescent="0.5">
      <c r="H1338" s="15"/>
      <c r="I1338" s="27"/>
      <c r="K1338" s="27"/>
    </row>
    <row r="1339" spans="8:11" ht="21" customHeight="1" x14ac:dyDescent="0.5">
      <c r="H1339" s="15"/>
      <c r="I1339" s="27"/>
      <c r="K1339" s="27"/>
    </row>
    <row r="1340" spans="8:11" ht="21" customHeight="1" x14ac:dyDescent="0.5">
      <c r="H1340" s="15"/>
      <c r="I1340" s="27"/>
      <c r="K1340" s="27"/>
    </row>
    <row r="1341" spans="8:11" ht="21" customHeight="1" x14ac:dyDescent="0.5">
      <c r="H1341" s="15"/>
      <c r="I1341" s="27"/>
      <c r="K1341" s="27"/>
    </row>
    <row r="1342" spans="8:11" ht="21" customHeight="1" x14ac:dyDescent="0.5">
      <c r="H1342" s="15"/>
      <c r="I1342" s="27"/>
      <c r="K1342" s="27"/>
    </row>
    <row r="1343" spans="8:11" ht="21" customHeight="1" x14ac:dyDescent="0.5">
      <c r="H1343" s="15"/>
      <c r="I1343" s="27"/>
      <c r="K1343" s="27"/>
    </row>
    <row r="1344" spans="8:11" ht="21" customHeight="1" x14ac:dyDescent="0.5">
      <c r="H1344" s="15"/>
      <c r="I1344" s="27"/>
      <c r="K1344" s="27"/>
    </row>
    <row r="1345" spans="8:11" ht="21" customHeight="1" x14ac:dyDescent="0.5">
      <c r="H1345" s="15"/>
      <c r="I1345" s="27"/>
      <c r="K1345" s="27"/>
    </row>
    <row r="1346" spans="8:11" ht="21" customHeight="1" x14ac:dyDescent="0.5">
      <c r="H1346" s="15"/>
      <c r="I1346" s="27"/>
      <c r="K1346" s="27"/>
    </row>
    <row r="1347" spans="8:11" ht="21" customHeight="1" x14ac:dyDescent="0.5">
      <c r="H1347" s="15"/>
      <c r="I1347" s="27"/>
      <c r="K1347" s="27"/>
    </row>
    <row r="1348" spans="8:11" ht="21" customHeight="1" x14ac:dyDescent="0.5">
      <c r="H1348" s="15"/>
      <c r="I1348" s="27"/>
      <c r="K1348" s="27"/>
    </row>
    <row r="1349" spans="8:11" ht="21" customHeight="1" x14ac:dyDescent="0.5">
      <c r="H1349" s="15"/>
      <c r="I1349" s="27"/>
      <c r="K1349" s="27"/>
    </row>
    <row r="1350" spans="8:11" ht="21" customHeight="1" x14ac:dyDescent="0.5">
      <c r="H1350" s="15"/>
      <c r="I1350" s="27"/>
      <c r="K1350" s="27"/>
    </row>
    <row r="1351" spans="8:11" ht="21" customHeight="1" x14ac:dyDescent="0.5">
      <c r="H1351" s="15"/>
      <c r="I1351" s="27"/>
      <c r="K1351" s="27"/>
    </row>
    <row r="1352" spans="8:11" ht="21" customHeight="1" x14ac:dyDescent="0.5">
      <c r="H1352" s="15"/>
      <c r="I1352" s="27"/>
      <c r="K1352" s="27"/>
    </row>
    <row r="1353" spans="8:11" ht="21" customHeight="1" x14ac:dyDescent="0.5">
      <c r="H1353" s="15"/>
      <c r="I1353" s="27"/>
      <c r="K1353" s="27"/>
    </row>
    <row r="1354" spans="8:11" ht="21" customHeight="1" x14ac:dyDescent="0.5">
      <c r="H1354" s="15"/>
      <c r="I1354" s="27"/>
      <c r="K1354" s="27"/>
    </row>
    <row r="1355" spans="8:11" ht="21" customHeight="1" x14ac:dyDescent="0.5">
      <c r="H1355" s="15"/>
      <c r="I1355" s="27"/>
      <c r="K1355" s="27"/>
    </row>
    <row r="1356" spans="8:11" ht="21" customHeight="1" x14ac:dyDescent="0.5">
      <c r="H1356" s="15"/>
      <c r="I1356" s="27"/>
      <c r="K1356" s="27"/>
    </row>
    <row r="1357" spans="8:11" ht="21" customHeight="1" x14ac:dyDescent="0.5">
      <c r="H1357" s="15"/>
      <c r="I1357" s="27"/>
      <c r="K1357" s="27"/>
    </row>
    <row r="1358" spans="8:11" ht="21" customHeight="1" x14ac:dyDescent="0.5">
      <c r="H1358" s="15"/>
      <c r="I1358" s="27"/>
      <c r="K1358" s="27"/>
    </row>
    <row r="1359" spans="8:11" ht="21" customHeight="1" x14ac:dyDescent="0.5">
      <c r="H1359" s="15"/>
      <c r="I1359" s="27"/>
      <c r="K1359" s="27"/>
    </row>
    <row r="1360" spans="8:11" ht="21" customHeight="1" x14ac:dyDescent="0.5">
      <c r="H1360" s="15"/>
      <c r="I1360" s="27"/>
      <c r="K1360" s="27"/>
    </row>
    <row r="1361" spans="8:11" ht="21" customHeight="1" x14ac:dyDescent="0.5">
      <c r="H1361" s="15"/>
      <c r="I1361" s="27"/>
      <c r="K1361" s="27"/>
    </row>
    <row r="1362" spans="8:11" ht="21" customHeight="1" x14ac:dyDescent="0.5">
      <c r="H1362" s="15"/>
      <c r="I1362" s="27"/>
      <c r="K1362" s="27"/>
    </row>
    <row r="1363" spans="8:11" ht="21" customHeight="1" x14ac:dyDescent="0.5">
      <c r="H1363" s="15"/>
      <c r="I1363" s="27"/>
      <c r="K1363" s="27"/>
    </row>
    <row r="1364" spans="8:11" ht="21" customHeight="1" x14ac:dyDescent="0.5">
      <c r="H1364" s="15"/>
      <c r="I1364" s="27"/>
      <c r="K1364" s="27"/>
    </row>
    <row r="1365" spans="8:11" ht="21" customHeight="1" x14ac:dyDescent="0.5">
      <c r="H1365" s="15"/>
      <c r="I1365" s="27"/>
      <c r="K1365" s="27"/>
    </row>
    <row r="1366" spans="8:11" ht="21" customHeight="1" x14ac:dyDescent="0.5">
      <c r="H1366" s="15"/>
      <c r="I1366" s="27"/>
      <c r="K1366" s="27"/>
    </row>
    <row r="1367" spans="8:11" ht="21" customHeight="1" x14ac:dyDescent="0.5">
      <c r="H1367" s="15"/>
      <c r="I1367" s="27"/>
      <c r="K1367" s="27"/>
    </row>
    <row r="1368" spans="8:11" ht="21" customHeight="1" x14ac:dyDescent="0.5">
      <c r="H1368" s="15"/>
      <c r="I1368" s="27"/>
      <c r="K1368" s="27"/>
    </row>
    <row r="1369" spans="8:11" ht="21" customHeight="1" x14ac:dyDescent="0.5">
      <c r="H1369" s="15"/>
      <c r="I1369" s="27"/>
      <c r="K1369" s="27"/>
    </row>
    <row r="1370" spans="8:11" ht="21" customHeight="1" x14ac:dyDescent="0.5">
      <c r="H1370" s="15"/>
      <c r="I1370" s="27"/>
      <c r="K1370" s="27"/>
    </row>
    <row r="1371" spans="8:11" ht="21" customHeight="1" x14ac:dyDescent="0.5">
      <c r="H1371" s="15"/>
      <c r="I1371" s="27"/>
      <c r="K1371" s="27"/>
    </row>
    <row r="1372" spans="8:11" ht="21" customHeight="1" x14ac:dyDescent="0.5">
      <c r="H1372" s="15"/>
      <c r="I1372" s="27"/>
      <c r="K1372" s="27"/>
    </row>
    <row r="1373" spans="8:11" ht="21" customHeight="1" x14ac:dyDescent="0.5">
      <c r="H1373" s="15"/>
      <c r="I1373" s="27"/>
      <c r="K1373" s="27"/>
    </row>
    <row r="1374" spans="8:11" ht="21" customHeight="1" x14ac:dyDescent="0.5">
      <c r="H1374" s="15"/>
      <c r="I1374" s="27"/>
      <c r="K1374" s="27"/>
    </row>
    <row r="1375" spans="8:11" ht="21" customHeight="1" x14ac:dyDescent="0.5">
      <c r="H1375" s="15"/>
      <c r="I1375" s="27"/>
      <c r="K1375" s="27"/>
    </row>
    <row r="1376" spans="8:11" ht="21" customHeight="1" x14ac:dyDescent="0.5">
      <c r="H1376" s="15"/>
      <c r="I1376" s="27"/>
      <c r="K1376" s="27"/>
    </row>
    <row r="1377" spans="8:11" ht="21" customHeight="1" x14ac:dyDescent="0.5">
      <c r="H1377" s="15"/>
      <c r="I1377" s="27"/>
      <c r="K1377" s="27"/>
    </row>
    <row r="1378" spans="8:11" ht="21" customHeight="1" x14ac:dyDescent="0.5">
      <c r="H1378" s="15"/>
      <c r="I1378" s="27"/>
      <c r="K1378" s="27"/>
    </row>
    <row r="1379" spans="8:11" ht="21" customHeight="1" x14ac:dyDescent="0.5">
      <c r="H1379" s="15"/>
      <c r="I1379" s="27"/>
      <c r="K1379" s="27"/>
    </row>
    <row r="1380" spans="8:11" ht="21" customHeight="1" x14ac:dyDescent="0.5">
      <c r="H1380" s="15"/>
      <c r="I1380" s="27"/>
      <c r="K1380" s="27"/>
    </row>
    <row r="1381" spans="8:11" ht="21" customHeight="1" x14ac:dyDescent="0.5">
      <c r="H1381" s="15"/>
      <c r="I1381" s="27"/>
      <c r="K1381" s="27"/>
    </row>
    <row r="1382" spans="8:11" ht="21" customHeight="1" x14ac:dyDescent="0.5">
      <c r="H1382" s="15"/>
      <c r="I1382" s="27"/>
      <c r="K1382" s="27"/>
    </row>
    <row r="1383" spans="8:11" ht="21" customHeight="1" x14ac:dyDescent="0.5">
      <c r="H1383" s="15"/>
      <c r="I1383" s="27"/>
      <c r="K1383" s="27"/>
    </row>
    <row r="1384" spans="8:11" ht="21" customHeight="1" x14ac:dyDescent="0.5">
      <c r="H1384" s="15"/>
      <c r="I1384" s="27"/>
      <c r="K1384" s="27"/>
    </row>
    <row r="1385" spans="8:11" ht="21" customHeight="1" x14ac:dyDescent="0.5">
      <c r="H1385" s="15"/>
      <c r="I1385" s="27"/>
      <c r="K1385" s="27"/>
    </row>
    <row r="1386" spans="8:11" ht="21" customHeight="1" x14ac:dyDescent="0.5">
      <c r="H1386" s="15"/>
      <c r="I1386" s="27"/>
      <c r="K1386" s="27"/>
    </row>
    <row r="1387" spans="8:11" ht="21" customHeight="1" x14ac:dyDescent="0.5">
      <c r="H1387" s="15"/>
      <c r="I1387" s="27"/>
      <c r="K1387" s="27"/>
    </row>
    <row r="1388" spans="8:11" ht="21" customHeight="1" x14ac:dyDescent="0.5">
      <c r="H1388" s="15"/>
      <c r="I1388" s="27"/>
      <c r="K1388" s="27"/>
    </row>
    <row r="1389" spans="8:11" ht="21" customHeight="1" x14ac:dyDescent="0.5">
      <c r="H1389" s="15"/>
      <c r="I1389" s="27"/>
      <c r="K1389" s="27"/>
    </row>
    <row r="1390" spans="8:11" ht="21" customHeight="1" x14ac:dyDescent="0.5">
      <c r="H1390" s="15"/>
      <c r="I1390" s="27"/>
      <c r="K1390" s="27"/>
    </row>
    <row r="1391" spans="8:11" ht="21" customHeight="1" x14ac:dyDescent="0.5">
      <c r="H1391" s="15"/>
      <c r="I1391" s="27"/>
      <c r="K1391" s="27"/>
    </row>
    <row r="1392" spans="8:11" ht="21" customHeight="1" x14ac:dyDescent="0.5">
      <c r="H1392" s="15"/>
      <c r="I1392" s="27"/>
      <c r="K1392" s="27"/>
    </row>
    <row r="1393" spans="8:11" ht="21" customHeight="1" x14ac:dyDescent="0.5">
      <c r="H1393" s="15"/>
      <c r="I1393" s="27"/>
      <c r="K1393" s="27"/>
    </row>
    <row r="1394" spans="8:11" ht="21" customHeight="1" x14ac:dyDescent="0.5">
      <c r="H1394" s="15"/>
      <c r="I1394" s="27"/>
      <c r="K1394" s="27"/>
    </row>
    <row r="1395" spans="8:11" ht="21" customHeight="1" x14ac:dyDescent="0.5">
      <c r="H1395" s="15"/>
      <c r="I1395" s="27"/>
      <c r="K1395" s="27"/>
    </row>
    <row r="1396" spans="8:11" ht="21" customHeight="1" x14ac:dyDescent="0.5">
      <c r="H1396" s="15"/>
      <c r="I1396" s="27"/>
      <c r="K1396" s="27"/>
    </row>
    <row r="1397" spans="8:11" ht="21" customHeight="1" x14ac:dyDescent="0.5">
      <c r="H1397" s="15"/>
      <c r="I1397" s="27"/>
      <c r="K1397" s="27"/>
    </row>
    <row r="1398" spans="8:11" ht="21" customHeight="1" x14ac:dyDescent="0.5">
      <c r="H1398" s="15"/>
      <c r="I1398" s="27"/>
      <c r="K1398" s="27"/>
    </row>
    <row r="1399" spans="8:11" ht="21" customHeight="1" x14ac:dyDescent="0.5">
      <c r="H1399" s="15"/>
      <c r="I1399" s="27"/>
      <c r="K1399" s="27"/>
    </row>
    <row r="1400" spans="8:11" ht="21" customHeight="1" x14ac:dyDescent="0.5">
      <c r="H1400" s="15"/>
      <c r="I1400" s="27"/>
      <c r="K1400" s="27"/>
    </row>
    <row r="1401" spans="8:11" ht="21" customHeight="1" x14ac:dyDescent="0.5">
      <c r="H1401" s="15"/>
      <c r="I1401" s="27"/>
      <c r="K1401" s="27"/>
    </row>
    <row r="1402" spans="8:11" ht="21" customHeight="1" x14ac:dyDescent="0.5">
      <c r="H1402" s="15"/>
      <c r="I1402" s="27"/>
      <c r="K1402" s="27"/>
    </row>
    <row r="1403" spans="8:11" ht="21" customHeight="1" x14ac:dyDescent="0.5">
      <c r="H1403" s="15"/>
      <c r="I1403" s="27"/>
      <c r="K1403" s="27"/>
    </row>
    <row r="1404" spans="8:11" ht="21" customHeight="1" x14ac:dyDescent="0.5">
      <c r="H1404" s="15"/>
      <c r="I1404" s="27"/>
      <c r="K1404" s="27"/>
    </row>
    <row r="1405" spans="8:11" ht="21" customHeight="1" x14ac:dyDescent="0.5">
      <c r="H1405" s="15"/>
      <c r="I1405" s="27"/>
      <c r="K1405" s="27"/>
    </row>
    <row r="1406" spans="8:11" ht="21" customHeight="1" x14ac:dyDescent="0.5">
      <c r="H1406" s="15"/>
      <c r="I1406" s="27"/>
      <c r="K1406" s="27"/>
    </row>
    <row r="1407" spans="8:11" ht="21" customHeight="1" x14ac:dyDescent="0.5">
      <c r="H1407" s="15"/>
      <c r="I1407" s="27"/>
      <c r="K1407" s="27"/>
    </row>
    <row r="1408" spans="8:11" ht="21" customHeight="1" x14ac:dyDescent="0.5">
      <c r="H1408" s="15"/>
      <c r="I1408" s="27"/>
      <c r="K1408" s="27"/>
    </row>
    <row r="1409" spans="8:11" ht="21" customHeight="1" x14ac:dyDescent="0.5">
      <c r="H1409" s="15"/>
      <c r="I1409" s="27"/>
      <c r="K1409" s="27"/>
    </row>
    <row r="1410" spans="8:11" ht="21" customHeight="1" x14ac:dyDescent="0.5">
      <c r="H1410" s="15"/>
      <c r="I1410" s="27"/>
      <c r="K1410" s="27"/>
    </row>
    <row r="1411" spans="8:11" ht="21" customHeight="1" x14ac:dyDescent="0.5">
      <c r="H1411" s="15"/>
      <c r="I1411" s="27"/>
      <c r="K1411" s="27"/>
    </row>
    <row r="1412" spans="8:11" ht="21" customHeight="1" x14ac:dyDescent="0.5">
      <c r="H1412" s="15"/>
      <c r="I1412" s="27"/>
      <c r="K1412" s="27"/>
    </row>
    <row r="1413" spans="8:11" ht="21" customHeight="1" x14ac:dyDescent="0.5">
      <c r="H1413" s="15"/>
      <c r="I1413" s="27"/>
      <c r="K1413" s="27"/>
    </row>
    <row r="1414" spans="8:11" ht="21" customHeight="1" x14ac:dyDescent="0.5">
      <c r="H1414" s="15"/>
      <c r="I1414" s="27"/>
      <c r="K1414" s="27"/>
    </row>
    <row r="1415" spans="8:11" ht="21" customHeight="1" x14ac:dyDescent="0.5">
      <c r="H1415" s="15"/>
      <c r="I1415" s="27"/>
      <c r="K1415" s="27"/>
    </row>
    <row r="1416" spans="8:11" ht="21" customHeight="1" x14ac:dyDescent="0.5">
      <c r="H1416" s="15"/>
      <c r="I1416" s="27"/>
      <c r="K1416" s="27"/>
    </row>
    <row r="1417" spans="8:11" ht="21" customHeight="1" x14ac:dyDescent="0.5">
      <c r="H1417" s="15"/>
      <c r="I1417" s="27"/>
      <c r="K1417" s="27"/>
    </row>
    <row r="1418" spans="8:11" ht="21" customHeight="1" x14ac:dyDescent="0.5">
      <c r="H1418" s="15"/>
      <c r="I1418" s="27"/>
      <c r="K1418" s="27"/>
    </row>
    <row r="1419" spans="8:11" ht="21" customHeight="1" x14ac:dyDescent="0.5">
      <c r="H1419" s="15"/>
      <c r="I1419" s="27"/>
      <c r="K1419" s="27"/>
    </row>
    <row r="1420" spans="8:11" ht="21" customHeight="1" x14ac:dyDescent="0.5">
      <c r="H1420" s="15"/>
      <c r="I1420" s="27"/>
      <c r="K1420" s="27"/>
    </row>
    <row r="1421" spans="8:11" ht="21" customHeight="1" x14ac:dyDescent="0.5">
      <c r="H1421" s="15"/>
      <c r="I1421" s="27"/>
      <c r="K1421" s="27"/>
    </row>
    <row r="1422" spans="8:11" ht="21" customHeight="1" x14ac:dyDescent="0.5">
      <c r="H1422" s="15"/>
      <c r="I1422" s="27"/>
      <c r="K1422" s="27"/>
    </row>
    <row r="1423" spans="8:11" ht="21" customHeight="1" x14ac:dyDescent="0.5">
      <c r="H1423" s="15"/>
      <c r="I1423" s="27"/>
      <c r="K1423" s="27"/>
    </row>
    <row r="1424" spans="8:11" ht="21" customHeight="1" x14ac:dyDescent="0.5">
      <c r="H1424" s="15"/>
      <c r="I1424" s="27"/>
      <c r="K1424" s="27"/>
    </row>
    <row r="1425" spans="8:11" ht="21" customHeight="1" x14ac:dyDescent="0.5">
      <c r="H1425" s="15"/>
      <c r="I1425" s="27"/>
      <c r="K1425" s="27"/>
    </row>
    <row r="1426" spans="8:11" ht="21" customHeight="1" x14ac:dyDescent="0.5">
      <c r="H1426" s="15"/>
      <c r="I1426" s="27"/>
      <c r="K1426" s="27"/>
    </row>
    <row r="1427" spans="8:11" ht="21" customHeight="1" x14ac:dyDescent="0.5">
      <c r="H1427" s="15"/>
      <c r="I1427" s="27"/>
      <c r="K1427" s="27"/>
    </row>
    <row r="1428" spans="8:11" ht="21" customHeight="1" x14ac:dyDescent="0.5">
      <c r="H1428" s="15"/>
      <c r="I1428" s="27"/>
      <c r="K1428" s="27"/>
    </row>
    <row r="1429" spans="8:11" ht="21" customHeight="1" x14ac:dyDescent="0.5">
      <c r="H1429" s="15"/>
      <c r="I1429" s="27"/>
      <c r="K1429" s="27"/>
    </row>
    <row r="1430" spans="8:11" ht="21" customHeight="1" x14ac:dyDescent="0.5">
      <c r="H1430" s="15"/>
      <c r="I1430" s="27"/>
      <c r="K1430" s="27"/>
    </row>
    <row r="1431" spans="8:11" ht="21" customHeight="1" x14ac:dyDescent="0.5">
      <c r="H1431" s="15"/>
      <c r="I1431" s="27"/>
      <c r="K1431" s="27"/>
    </row>
    <row r="1432" spans="8:11" ht="21" customHeight="1" x14ac:dyDescent="0.5">
      <c r="H1432" s="15"/>
      <c r="I1432" s="27"/>
      <c r="K1432" s="27"/>
    </row>
    <row r="1433" spans="8:11" ht="21" customHeight="1" x14ac:dyDescent="0.5">
      <c r="H1433" s="15"/>
      <c r="I1433" s="27"/>
      <c r="K1433" s="27"/>
    </row>
    <row r="1434" spans="8:11" ht="21" customHeight="1" x14ac:dyDescent="0.5">
      <c r="H1434" s="15"/>
      <c r="I1434" s="27"/>
      <c r="K1434" s="27"/>
    </row>
    <row r="1435" spans="8:11" ht="21" customHeight="1" x14ac:dyDescent="0.5">
      <c r="H1435" s="15"/>
      <c r="I1435" s="27"/>
      <c r="K1435" s="27"/>
    </row>
    <row r="1436" spans="8:11" ht="21" customHeight="1" x14ac:dyDescent="0.5">
      <c r="H1436" s="15"/>
      <c r="I1436" s="27"/>
      <c r="K1436" s="27"/>
    </row>
    <row r="1437" spans="8:11" ht="21" customHeight="1" x14ac:dyDescent="0.5">
      <c r="H1437" s="15"/>
      <c r="I1437" s="27"/>
      <c r="K1437" s="27"/>
    </row>
    <row r="1438" spans="8:11" ht="21" customHeight="1" x14ac:dyDescent="0.5">
      <c r="H1438" s="15"/>
      <c r="I1438" s="27"/>
      <c r="K1438" s="27"/>
    </row>
    <row r="1439" spans="8:11" ht="21" customHeight="1" x14ac:dyDescent="0.5">
      <c r="H1439" s="15"/>
      <c r="I1439" s="27"/>
      <c r="K1439" s="27"/>
    </row>
    <row r="1440" spans="8:11" ht="21" customHeight="1" x14ac:dyDescent="0.5">
      <c r="H1440" s="15"/>
      <c r="I1440" s="27"/>
      <c r="K1440" s="27"/>
    </row>
    <row r="1441" spans="8:11" ht="21" customHeight="1" x14ac:dyDescent="0.5">
      <c r="H1441" s="15"/>
      <c r="I1441" s="27"/>
      <c r="K1441" s="27"/>
    </row>
    <row r="1442" spans="8:11" ht="21" customHeight="1" x14ac:dyDescent="0.5">
      <c r="H1442" s="15"/>
      <c r="I1442" s="27"/>
      <c r="K1442" s="27"/>
    </row>
    <row r="1443" spans="8:11" ht="21" customHeight="1" x14ac:dyDescent="0.5">
      <c r="H1443" s="15"/>
      <c r="I1443" s="27"/>
      <c r="K1443" s="27"/>
    </row>
    <row r="1444" spans="8:11" ht="21" customHeight="1" x14ac:dyDescent="0.5">
      <c r="H1444" s="15"/>
      <c r="I1444" s="27"/>
      <c r="K1444" s="27"/>
    </row>
    <row r="1445" spans="8:11" ht="21" customHeight="1" x14ac:dyDescent="0.5">
      <c r="H1445" s="15"/>
      <c r="I1445" s="27"/>
      <c r="K1445" s="27"/>
    </row>
    <row r="1446" spans="8:11" ht="21" customHeight="1" x14ac:dyDescent="0.5">
      <c r="H1446" s="15"/>
      <c r="I1446" s="27"/>
      <c r="K1446" s="27"/>
    </row>
    <row r="1447" spans="8:11" ht="21" customHeight="1" x14ac:dyDescent="0.5">
      <c r="H1447" s="15"/>
      <c r="I1447" s="27"/>
      <c r="K1447" s="27"/>
    </row>
    <row r="1448" spans="8:11" ht="21" customHeight="1" x14ac:dyDescent="0.5">
      <c r="H1448" s="15"/>
      <c r="I1448" s="27"/>
      <c r="K1448" s="27"/>
    </row>
    <row r="1449" spans="8:11" ht="21" customHeight="1" x14ac:dyDescent="0.5">
      <c r="H1449" s="15"/>
      <c r="I1449" s="27"/>
      <c r="K1449" s="27"/>
    </row>
    <row r="1450" spans="8:11" ht="21" customHeight="1" x14ac:dyDescent="0.5">
      <c r="H1450" s="15"/>
      <c r="I1450" s="27"/>
      <c r="K1450" s="27"/>
    </row>
    <row r="1451" spans="8:11" ht="21" customHeight="1" x14ac:dyDescent="0.5">
      <c r="H1451" s="15"/>
      <c r="I1451" s="27"/>
      <c r="K1451" s="27"/>
    </row>
    <row r="1452" spans="8:11" ht="21" customHeight="1" x14ac:dyDescent="0.5">
      <c r="H1452" s="15"/>
      <c r="I1452" s="27"/>
      <c r="K1452" s="27"/>
    </row>
    <row r="1453" spans="8:11" ht="21" customHeight="1" x14ac:dyDescent="0.5">
      <c r="H1453" s="15"/>
      <c r="I1453" s="27"/>
      <c r="K1453" s="27"/>
    </row>
    <row r="1454" spans="8:11" ht="21" customHeight="1" x14ac:dyDescent="0.5">
      <c r="H1454" s="15"/>
      <c r="I1454" s="27"/>
      <c r="K1454" s="27"/>
    </row>
    <row r="1455" spans="8:11" ht="21" customHeight="1" x14ac:dyDescent="0.5">
      <c r="H1455" s="15"/>
      <c r="I1455" s="27"/>
      <c r="K1455" s="27"/>
    </row>
    <row r="1456" spans="8:11" ht="21" customHeight="1" x14ac:dyDescent="0.5">
      <c r="H1456" s="15"/>
      <c r="I1456" s="27"/>
      <c r="K1456" s="27"/>
    </row>
    <row r="1457" spans="8:11" ht="21" customHeight="1" x14ac:dyDescent="0.5">
      <c r="H1457" s="15"/>
      <c r="I1457" s="27"/>
      <c r="K1457" s="27"/>
    </row>
    <row r="1458" spans="8:11" ht="21" customHeight="1" x14ac:dyDescent="0.5">
      <c r="H1458" s="15"/>
      <c r="I1458" s="27"/>
      <c r="K1458" s="27"/>
    </row>
    <row r="1459" spans="8:11" ht="21" customHeight="1" x14ac:dyDescent="0.5">
      <c r="H1459" s="15"/>
      <c r="I1459" s="27"/>
      <c r="K1459" s="27"/>
    </row>
    <row r="1460" spans="8:11" ht="21" customHeight="1" x14ac:dyDescent="0.5">
      <c r="H1460" s="15"/>
      <c r="I1460" s="27"/>
      <c r="K1460" s="27"/>
    </row>
    <row r="1461" spans="8:11" ht="21" customHeight="1" x14ac:dyDescent="0.5">
      <c r="H1461" s="15"/>
      <c r="I1461" s="27"/>
      <c r="K1461" s="27"/>
    </row>
    <row r="1462" spans="8:11" ht="21" customHeight="1" x14ac:dyDescent="0.5">
      <c r="H1462" s="15"/>
      <c r="I1462" s="27"/>
      <c r="K1462" s="27"/>
    </row>
    <row r="1463" spans="8:11" ht="21" customHeight="1" x14ac:dyDescent="0.5">
      <c r="H1463" s="15"/>
      <c r="I1463" s="27"/>
      <c r="K1463" s="27"/>
    </row>
    <row r="1464" spans="8:11" ht="21" customHeight="1" x14ac:dyDescent="0.5">
      <c r="H1464" s="15"/>
      <c r="I1464" s="27"/>
      <c r="K1464" s="27"/>
    </row>
    <row r="1465" spans="8:11" ht="21" customHeight="1" x14ac:dyDescent="0.5">
      <c r="H1465" s="15"/>
      <c r="I1465" s="27"/>
      <c r="K1465" s="27"/>
    </row>
    <row r="1466" spans="8:11" ht="21" customHeight="1" x14ac:dyDescent="0.5">
      <c r="H1466" s="15"/>
      <c r="I1466" s="27"/>
      <c r="K1466" s="27"/>
    </row>
    <row r="1467" spans="8:11" ht="21" customHeight="1" x14ac:dyDescent="0.5">
      <c r="H1467" s="15"/>
      <c r="I1467" s="27"/>
      <c r="K1467" s="27"/>
    </row>
    <row r="1468" spans="8:11" ht="21" customHeight="1" x14ac:dyDescent="0.5">
      <c r="H1468" s="15"/>
      <c r="I1468" s="27"/>
      <c r="K1468" s="27"/>
    </row>
    <row r="1469" spans="8:11" ht="21" customHeight="1" x14ac:dyDescent="0.5">
      <c r="H1469" s="15"/>
      <c r="I1469" s="27"/>
      <c r="K1469" s="27"/>
    </row>
    <row r="1470" spans="8:11" ht="21" customHeight="1" x14ac:dyDescent="0.5">
      <c r="H1470" s="15"/>
      <c r="I1470" s="27"/>
      <c r="K1470" s="27"/>
    </row>
    <row r="1471" spans="8:11" ht="21" customHeight="1" x14ac:dyDescent="0.5">
      <c r="H1471" s="15"/>
      <c r="I1471" s="27"/>
      <c r="K1471" s="27"/>
    </row>
    <row r="1472" spans="8:11" ht="21" customHeight="1" x14ac:dyDescent="0.5">
      <c r="H1472" s="15"/>
      <c r="I1472" s="27"/>
      <c r="K1472" s="27"/>
    </row>
    <row r="1473" spans="8:11" ht="21" customHeight="1" x14ac:dyDescent="0.5">
      <c r="H1473" s="15"/>
      <c r="I1473" s="27"/>
      <c r="K1473" s="27"/>
    </row>
    <row r="1474" spans="8:11" ht="21" customHeight="1" x14ac:dyDescent="0.5">
      <c r="H1474" s="15"/>
      <c r="I1474" s="27"/>
      <c r="K1474" s="27"/>
    </row>
    <row r="1475" spans="8:11" ht="21" customHeight="1" x14ac:dyDescent="0.5">
      <c r="H1475" s="15"/>
      <c r="I1475" s="27"/>
      <c r="K1475" s="27"/>
    </row>
    <row r="1476" spans="8:11" ht="21" customHeight="1" x14ac:dyDescent="0.5">
      <c r="H1476" s="15"/>
      <c r="I1476" s="27"/>
      <c r="K1476" s="27"/>
    </row>
    <row r="1477" spans="8:11" ht="21" customHeight="1" x14ac:dyDescent="0.5">
      <c r="H1477" s="15"/>
      <c r="I1477" s="27"/>
      <c r="K1477" s="27"/>
    </row>
    <row r="1478" spans="8:11" ht="21" customHeight="1" x14ac:dyDescent="0.5">
      <c r="H1478" s="15"/>
      <c r="I1478" s="27"/>
      <c r="K1478" s="27"/>
    </row>
    <row r="1479" spans="8:11" ht="21" customHeight="1" x14ac:dyDescent="0.5">
      <c r="H1479" s="15"/>
      <c r="I1479" s="27"/>
      <c r="K1479" s="27"/>
    </row>
    <row r="1480" spans="8:11" ht="21" customHeight="1" x14ac:dyDescent="0.5">
      <c r="H1480" s="15"/>
      <c r="I1480" s="27"/>
      <c r="K1480" s="27"/>
    </row>
    <row r="1481" spans="8:11" ht="21" customHeight="1" x14ac:dyDescent="0.5">
      <c r="H1481" s="15"/>
      <c r="I1481" s="27"/>
      <c r="K1481" s="27"/>
    </row>
    <row r="1482" spans="8:11" ht="21" customHeight="1" x14ac:dyDescent="0.5">
      <c r="H1482" s="15"/>
      <c r="I1482" s="27"/>
      <c r="K1482" s="27"/>
    </row>
    <row r="1483" spans="8:11" ht="21" customHeight="1" x14ac:dyDescent="0.5">
      <c r="H1483" s="15"/>
      <c r="I1483" s="27"/>
      <c r="K1483" s="27"/>
    </row>
    <row r="1484" spans="8:11" ht="21" customHeight="1" x14ac:dyDescent="0.5">
      <c r="H1484" s="15"/>
      <c r="I1484" s="27"/>
      <c r="K1484" s="27"/>
    </row>
    <row r="1485" spans="8:11" ht="21" customHeight="1" x14ac:dyDescent="0.5">
      <c r="H1485" s="15"/>
      <c r="I1485" s="27"/>
      <c r="K1485" s="27"/>
    </row>
    <row r="1486" spans="8:11" ht="21" customHeight="1" x14ac:dyDescent="0.5">
      <c r="H1486" s="15"/>
      <c r="I1486" s="27"/>
      <c r="K1486" s="27"/>
    </row>
    <row r="1487" spans="8:11" ht="21" customHeight="1" x14ac:dyDescent="0.5">
      <c r="H1487" s="15"/>
      <c r="I1487" s="27"/>
      <c r="K1487" s="27"/>
    </row>
    <row r="1488" spans="8:11" ht="21" customHeight="1" x14ac:dyDescent="0.5">
      <c r="H1488" s="15"/>
      <c r="I1488" s="27"/>
      <c r="K1488" s="27"/>
    </row>
    <row r="1489" spans="8:11" ht="21" customHeight="1" x14ac:dyDescent="0.5">
      <c r="H1489" s="15"/>
      <c r="I1489" s="27"/>
      <c r="K1489" s="27"/>
    </row>
    <row r="1490" spans="8:11" ht="21" customHeight="1" x14ac:dyDescent="0.5">
      <c r="H1490" s="15"/>
      <c r="I1490" s="27"/>
      <c r="K1490" s="27"/>
    </row>
    <row r="1491" spans="8:11" ht="21" customHeight="1" x14ac:dyDescent="0.5">
      <c r="H1491" s="15"/>
      <c r="I1491" s="27"/>
      <c r="K1491" s="27"/>
    </row>
    <row r="1492" spans="8:11" ht="21" customHeight="1" x14ac:dyDescent="0.5">
      <c r="H1492" s="15"/>
      <c r="I1492" s="27"/>
      <c r="K1492" s="27"/>
    </row>
    <row r="1493" spans="8:11" ht="21" customHeight="1" x14ac:dyDescent="0.5">
      <c r="H1493" s="15"/>
      <c r="I1493" s="27"/>
      <c r="K1493" s="27"/>
    </row>
    <row r="1494" spans="8:11" ht="21" customHeight="1" x14ac:dyDescent="0.5">
      <c r="H1494" s="15"/>
      <c r="I1494" s="27"/>
      <c r="K1494" s="27"/>
    </row>
    <row r="1495" spans="8:11" ht="21" customHeight="1" x14ac:dyDescent="0.5">
      <c r="H1495" s="15"/>
      <c r="I1495" s="27"/>
      <c r="K1495" s="27"/>
    </row>
    <row r="1496" spans="8:11" ht="21" customHeight="1" x14ac:dyDescent="0.5">
      <c r="H1496" s="15"/>
      <c r="I1496" s="27"/>
      <c r="K1496" s="27"/>
    </row>
    <row r="1497" spans="8:11" ht="21" customHeight="1" x14ac:dyDescent="0.5">
      <c r="H1497" s="15"/>
      <c r="I1497" s="27"/>
      <c r="K1497" s="27"/>
    </row>
    <row r="1498" spans="8:11" ht="21" customHeight="1" x14ac:dyDescent="0.5">
      <c r="H1498" s="15"/>
      <c r="I1498" s="27"/>
      <c r="K1498" s="27"/>
    </row>
    <row r="1499" spans="8:11" ht="21" customHeight="1" x14ac:dyDescent="0.5">
      <c r="H1499" s="15"/>
      <c r="I1499" s="27"/>
      <c r="K1499" s="27"/>
    </row>
    <row r="1500" spans="8:11" ht="21" customHeight="1" x14ac:dyDescent="0.5">
      <c r="H1500" s="15"/>
      <c r="I1500" s="27"/>
      <c r="K1500" s="27"/>
    </row>
    <row r="1501" spans="8:11" ht="21" customHeight="1" x14ac:dyDescent="0.5">
      <c r="H1501" s="15"/>
      <c r="I1501" s="27"/>
      <c r="K1501" s="27"/>
    </row>
    <row r="1502" spans="8:11" ht="21" customHeight="1" x14ac:dyDescent="0.5">
      <c r="H1502" s="15"/>
      <c r="I1502" s="27"/>
      <c r="K1502" s="27"/>
    </row>
    <row r="1503" spans="8:11" ht="21" customHeight="1" x14ac:dyDescent="0.5">
      <c r="H1503" s="15"/>
      <c r="I1503" s="27"/>
      <c r="K1503" s="27"/>
    </row>
    <row r="1504" spans="8:11" ht="21" customHeight="1" x14ac:dyDescent="0.5">
      <c r="H1504" s="15"/>
      <c r="I1504" s="27"/>
      <c r="K1504" s="27"/>
    </row>
    <row r="1505" spans="8:11" ht="21" customHeight="1" x14ac:dyDescent="0.5">
      <c r="H1505" s="15"/>
      <c r="I1505" s="27"/>
      <c r="K1505" s="27"/>
    </row>
    <row r="1506" spans="8:11" ht="21" customHeight="1" x14ac:dyDescent="0.5">
      <c r="H1506" s="15"/>
      <c r="I1506" s="27"/>
      <c r="K1506" s="27"/>
    </row>
    <row r="1507" spans="8:11" ht="21" customHeight="1" x14ac:dyDescent="0.5">
      <c r="H1507" s="15"/>
      <c r="I1507" s="27"/>
      <c r="K1507" s="27"/>
    </row>
    <row r="1508" spans="8:11" ht="21" customHeight="1" x14ac:dyDescent="0.5">
      <c r="H1508" s="15"/>
      <c r="I1508" s="27"/>
      <c r="K1508" s="27"/>
    </row>
    <row r="1509" spans="8:11" ht="21" customHeight="1" x14ac:dyDescent="0.5">
      <c r="H1509" s="15"/>
      <c r="I1509" s="27"/>
      <c r="K1509" s="27"/>
    </row>
    <row r="1510" spans="8:11" ht="21" customHeight="1" x14ac:dyDescent="0.5">
      <c r="H1510" s="15"/>
      <c r="I1510" s="27"/>
      <c r="K1510" s="27"/>
    </row>
    <row r="1511" spans="8:11" ht="21" customHeight="1" x14ac:dyDescent="0.5">
      <c r="H1511" s="15"/>
      <c r="I1511" s="27"/>
      <c r="K1511" s="27"/>
    </row>
    <row r="1512" spans="8:11" ht="21" customHeight="1" x14ac:dyDescent="0.5">
      <c r="H1512" s="15"/>
      <c r="I1512" s="27"/>
      <c r="K1512" s="27"/>
    </row>
    <row r="1513" spans="8:11" ht="21" customHeight="1" x14ac:dyDescent="0.5">
      <c r="H1513" s="15"/>
      <c r="I1513" s="27"/>
      <c r="K1513" s="27"/>
    </row>
    <row r="1514" spans="8:11" ht="21" customHeight="1" x14ac:dyDescent="0.5">
      <c r="H1514" s="15"/>
      <c r="I1514" s="27"/>
      <c r="K1514" s="27"/>
    </row>
    <row r="1515" spans="8:11" ht="21" customHeight="1" x14ac:dyDescent="0.5">
      <c r="H1515" s="15"/>
      <c r="I1515" s="27"/>
      <c r="K1515" s="27"/>
    </row>
    <row r="1516" spans="8:11" ht="21" customHeight="1" x14ac:dyDescent="0.5">
      <c r="H1516" s="15"/>
      <c r="I1516" s="27"/>
      <c r="K1516" s="27"/>
    </row>
    <row r="1517" spans="8:11" ht="21" customHeight="1" x14ac:dyDescent="0.5">
      <c r="H1517" s="15"/>
      <c r="I1517" s="27"/>
      <c r="K1517" s="27"/>
    </row>
    <row r="1518" spans="8:11" ht="21" customHeight="1" x14ac:dyDescent="0.5">
      <c r="H1518" s="15"/>
      <c r="I1518" s="27"/>
      <c r="K1518" s="27"/>
    </row>
    <row r="1519" spans="8:11" ht="21" customHeight="1" x14ac:dyDescent="0.5">
      <c r="H1519" s="15"/>
      <c r="I1519" s="27"/>
      <c r="K1519" s="27"/>
    </row>
    <row r="1520" spans="8:11" ht="21" customHeight="1" x14ac:dyDescent="0.5">
      <c r="H1520" s="15"/>
      <c r="I1520" s="27"/>
      <c r="K1520" s="27"/>
    </row>
    <row r="1521" spans="8:11" ht="21" customHeight="1" x14ac:dyDescent="0.5">
      <c r="H1521" s="15"/>
      <c r="I1521" s="27"/>
      <c r="K1521" s="27"/>
    </row>
    <row r="1522" spans="8:11" ht="21" customHeight="1" x14ac:dyDescent="0.5">
      <c r="H1522" s="15"/>
      <c r="I1522" s="27"/>
      <c r="K1522" s="27"/>
    </row>
    <row r="1523" spans="8:11" ht="21" customHeight="1" x14ac:dyDescent="0.5">
      <c r="H1523" s="15"/>
      <c r="I1523" s="27"/>
      <c r="K1523" s="27"/>
    </row>
    <row r="1524" spans="8:11" ht="21" customHeight="1" x14ac:dyDescent="0.5">
      <c r="H1524" s="15"/>
      <c r="I1524" s="27"/>
      <c r="K1524" s="27"/>
    </row>
    <row r="1525" spans="8:11" ht="21" customHeight="1" x14ac:dyDescent="0.5">
      <c r="H1525" s="15"/>
      <c r="I1525" s="27"/>
      <c r="K1525" s="27"/>
    </row>
    <row r="1526" spans="8:11" ht="21" customHeight="1" x14ac:dyDescent="0.5">
      <c r="H1526" s="15"/>
      <c r="I1526" s="27"/>
      <c r="K1526" s="27"/>
    </row>
    <row r="1527" spans="8:11" ht="21" customHeight="1" x14ac:dyDescent="0.5">
      <c r="H1527" s="15"/>
      <c r="I1527" s="27"/>
      <c r="K1527" s="27"/>
    </row>
    <row r="1528" spans="8:11" ht="21" customHeight="1" x14ac:dyDescent="0.5">
      <c r="H1528" s="15"/>
      <c r="I1528" s="27"/>
      <c r="K1528" s="27"/>
    </row>
    <row r="1529" spans="8:11" ht="21" customHeight="1" x14ac:dyDescent="0.5">
      <c r="H1529" s="15"/>
      <c r="I1529" s="27"/>
      <c r="K1529" s="27"/>
    </row>
    <row r="1530" spans="8:11" ht="21" customHeight="1" x14ac:dyDescent="0.5">
      <c r="H1530" s="15"/>
      <c r="I1530" s="27"/>
      <c r="K1530" s="27"/>
    </row>
    <row r="1531" spans="8:11" ht="21" customHeight="1" x14ac:dyDescent="0.5">
      <c r="H1531" s="15"/>
      <c r="I1531" s="27"/>
      <c r="K1531" s="27"/>
    </row>
    <row r="1532" spans="8:11" ht="21" customHeight="1" x14ac:dyDescent="0.5">
      <c r="H1532" s="15"/>
      <c r="I1532" s="27"/>
      <c r="K1532" s="27"/>
    </row>
    <row r="1533" spans="8:11" ht="21" customHeight="1" x14ac:dyDescent="0.5">
      <c r="H1533" s="15"/>
      <c r="I1533" s="27"/>
      <c r="K1533" s="27"/>
    </row>
    <row r="1534" spans="8:11" ht="21" customHeight="1" x14ac:dyDescent="0.5">
      <c r="H1534" s="15"/>
      <c r="I1534" s="27"/>
      <c r="K1534" s="27"/>
    </row>
    <row r="1535" spans="8:11" ht="21" customHeight="1" x14ac:dyDescent="0.5">
      <c r="H1535" s="15"/>
      <c r="I1535" s="27"/>
      <c r="K1535" s="27"/>
    </row>
    <row r="1536" spans="8:11" ht="21" customHeight="1" x14ac:dyDescent="0.5">
      <c r="H1536" s="15"/>
      <c r="I1536" s="27"/>
      <c r="K1536" s="27"/>
    </row>
    <row r="1537" spans="8:11" ht="21" customHeight="1" x14ac:dyDescent="0.5">
      <c r="H1537" s="15"/>
      <c r="I1537" s="27"/>
      <c r="K1537" s="27"/>
    </row>
    <row r="1538" spans="8:11" ht="21" customHeight="1" x14ac:dyDescent="0.5">
      <c r="H1538" s="15"/>
      <c r="I1538" s="27"/>
      <c r="K1538" s="27"/>
    </row>
    <row r="1539" spans="8:11" ht="21" customHeight="1" x14ac:dyDescent="0.5">
      <c r="H1539" s="15"/>
      <c r="I1539" s="27"/>
      <c r="K1539" s="27"/>
    </row>
    <row r="1540" spans="8:11" ht="21" customHeight="1" x14ac:dyDescent="0.5">
      <c r="H1540" s="15"/>
      <c r="I1540" s="27"/>
      <c r="K1540" s="27"/>
    </row>
    <row r="1541" spans="8:11" ht="21" customHeight="1" x14ac:dyDescent="0.5">
      <c r="H1541" s="15"/>
      <c r="I1541" s="27"/>
      <c r="K1541" s="27"/>
    </row>
    <row r="1542" spans="8:11" ht="21" customHeight="1" x14ac:dyDescent="0.5">
      <c r="H1542" s="15"/>
      <c r="I1542" s="27"/>
      <c r="K1542" s="27"/>
    </row>
    <row r="1543" spans="8:11" ht="21" customHeight="1" x14ac:dyDescent="0.5">
      <c r="H1543" s="15"/>
      <c r="I1543" s="27"/>
      <c r="K1543" s="27"/>
    </row>
    <row r="1544" spans="8:11" ht="21" customHeight="1" x14ac:dyDescent="0.5">
      <c r="H1544" s="15"/>
      <c r="I1544" s="27"/>
      <c r="K1544" s="27"/>
    </row>
    <row r="1545" spans="8:11" ht="21" customHeight="1" x14ac:dyDescent="0.5">
      <c r="H1545" s="15"/>
      <c r="I1545" s="27"/>
      <c r="K1545" s="27"/>
    </row>
    <row r="1546" spans="8:11" ht="21" customHeight="1" x14ac:dyDescent="0.5">
      <c r="H1546" s="15"/>
      <c r="I1546" s="27"/>
      <c r="K1546" s="27"/>
    </row>
    <row r="1547" spans="8:11" ht="21" customHeight="1" x14ac:dyDescent="0.5">
      <c r="H1547" s="15"/>
      <c r="I1547" s="27"/>
      <c r="K1547" s="27"/>
    </row>
    <row r="1548" spans="8:11" ht="21" customHeight="1" x14ac:dyDescent="0.5">
      <c r="H1548" s="15"/>
      <c r="I1548" s="27"/>
      <c r="K1548" s="27"/>
    </row>
    <row r="1549" spans="8:11" ht="21" customHeight="1" x14ac:dyDescent="0.5">
      <c r="H1549" s="15"/>
      <c r="I1549" s="27"/>
      <c r="K1549" s="27"/>
    </row>
    <row r="1550" spans="8:11" ht="21" customHeight="1" x14ac:dyDescent="0.5">
      <c r="H1550" s="15"/>
      <c r="I1550" s="27"/>
      <c r="K1550" s="27"/>
    </row>
    <row r="1551" spans="8:11" ht="21" customHeight="1" x14ac:dyDescent="0.5">
      <c r="H1551" s="15"/>
      <c r="I1551" s="27"/>
      <c r="K1551" s="27"/>
    </row>
    <row r="1552" spans="8:11" ht="21" customHeight="1" x14ac:dyDescent="0.5">
      <c r="H1552" s="15"/>
      <c r="I1552" s="27"/>
      <c r="K1552" s="27"/>
    </row>
    <row r="1553" spans="8:11" ht="21" customHeight="1" x14ac:dyDescent="0.5">
      <c r="H1553" s="15"/>
      <c r="I1553" s="27"/>
      <c r="K1553" s="27"/>
    </row>
    <row r="1554" spans="8:11" ht="21" customHeight="1" x14ac:dyDescent="0.5">
      <c r="H1554" s="15"/>
      <c r="I1554" s="27"/>
      <c r="K1554" s="27"/>
    </row>
    <row r="1555" spans="8:11" ht="21" customHeight="1" x14ac:dyDescent="0.5">
      <c r="H1555" s="15"/>
      <c r="I1555" s="27"/>
      <c r="K1555" s="27"/>
    </row>
    <row r="1556" spans="8:11" ht="21" customHeight="1" x14ac:dyDescent="0.5">
      <c r="H1556" s="15"/>
      <c r="I1556" s="27"/>
      <c r="K1556" s="27"/>
    </row>
    <row r="1557" spans="8:11" ht="21" customHeight="1" x14ac:dyDescent="0.5">
      <c r="H1557" s="15"/>
      <c r="I1557" s="27"/>
      <c r="K1557" s="27"/>
    </row>
    <row r="1558" spans="8:11" ht="21" customHeight="1" x14ac:dyDescent="0.5">
      <c r="H1558" s="15"/>
      <c r="I1558" s="27"/>
      <c r="K1558" s="27"/>
    </row>
    <row r="1559" spans="8:11" ht="21" customHeight="1" x14ac:dyDescent="0.5">
      <c r="H1559" s="15"/>
      <c r="I1559" s="27"/>
      <c r="K1559" s="27"/>
    </row>
    <row r="1560" spans="8:11" ht="21" customHeight="1" x14ac:dyDescent="0.5">
      <c r="H1560" s="15"/>
      <c r="I1560" s="27"/>
      <c r="K1560" s="27"/>
    </row>
    <row r="1561" spans="8:11" ht="21" customHeight="1" x14ac:dyDescent="0.5">
      <c r="H1561" s="15"/>
      <c r="I1561" s="27"/>
      <c r="K1561" s="27"/>
    </row>
    <row r="1562" spans="8:11" ht="21" customHeight="1" x14ac:dyDescent="0.5">
      <c r="H1562" s="15"/>
      <c r="I1562" s="27"/>
      <c r="K1562" s="27"/>
    </row>
    <row r="1563" spans="8:11" ht="21" customHeight="1" x14ac:dyDescent="0.5">
      <c r="H1563" s="15"/>
      <c r="I1563" s="27"/>
      <c r="K1563" s="27"/>
    </row>
    <row r="1564" spans="8:11" ht="21" customHeight="1" x14ac:dyDescent="0.5">
      <c r="H1564" s="15"/>
      <c r="I1564" s="27"/>
      <c r="K1564" s="27"/>
    </row>
    <row r="1565" spans="8:11" ht="21" customHeight="1" x14ac:dyDescent="0.5">
      <c r="H1565" s="15"/>
      <c r="I1565" s="27"/>
      <c r="K1565" s="27"/>
    </row>
    <row r="1566" spans="8:11" ht="21" customHeight="1" x14ac:dyDescent="0.5">
      <c r="H1566" s="15"/>
      <c r="I1566" s="27"/>
      <c r="K1566" s="27"/>
    </row>
    <row r="1567" spans="8:11" ht="21" customHeight="1" x14ac:dyDescent="0.5">
      <c r="H1567" s="15"/>
      <c r="I1567" s="27"/>
      <c r="K1567" s="27"/>
    </row>
    <row r="1568" spans="8:11" ht="21" customHeight="1" x14ac:dyDescent="0.5">
      <c r="H1568" s="15"/>
      <c r="I1568" s="27"/>
      <c r="K1568" s="27"/>
    </row>
    <row r="1569" spans="8:11" ht="21" customHeight="1" x14ac:dyDescent="0.5">
      <c r="H1569" s="15"/>
      <c r="I1569" s="27"/>
      <c r="K1569" s="27"/>
    </row>
    <row r="1570" spans="8:11" ht="21" customHeight="1" x14ac:dyDescent="0.5">
      <c r="H1570" s="15"/>
      <c r="I1570" s="27"/>
      <c r="K1570" s="27"/>
    </row>
    <row r="1571" spans="8:11" ht="21" customHeight="1" x14ac:dyDescent="0.5">
      <c r="H1571" s="15"/>
      <c r="I1571" s="27"/>
      <c r="K1571" s="27"/>
    </row>
    <row r="1572" spans="8:11" ht="21" customHeight="1" x14ac:dyDescent="0.5">
      <c r="H1572" s="15"/>
      <c r="I1572" s="27"/>
      <c r="K1572" s="27"/>
    </row>
    <row r="1573" spans="8:11" ht="21" customHeight="1" x14ac:dyDescent="0.5">
      <c r="H1573" s="15"/>
      <c r="I1573" s="27"/>
      <c r="K1573" s="27"/>
    </row>
    <row r="1574" spans="8:11" ht="21" customHeight="1" x14ac:dyDescent="0.5">
      <c r="H1574" s="15"/>
      <c r="I1574" s="27"/>
      <c r="K1574" s="27"/>
    </row>
    <row r="1575" spans="8:11" ht="21" customHeight="1" x14ac:dyDescent="0.5">
      <c r="H1575" s="15"/>
      <c r="I1575" s="27"/>
      <c r="K1575" s="27"/>
    </row>
    <row r="1576" spans="8:11" ht="21" customHeight="1" x14ac:dyDescent="0.5">
      <c r="H1576" s="15"/>
      <c r="I1576" s="27"/>
      <c r="K1576" s="27"/>
    </row>
    <row r="1577" spans="8:11" ht="21" customHeight="1" x14ac:dyDescent="0.5">
      <c r="H1577" s="15"/>
      <c r="I1577" s="27"/>
      <c r="K1577" s="27"/>
    </row>
    <row r="1578" spans="8:11" ht="21" customHeight="1" x14ac:dyDescent="0.5">
      <c r="H1578" s="15"/>
      <c r="I1578" s="27"/>
      <c r="K1578" s="27"/>
    </row>
    <row r="1579" spans="8:11" ht="21" customHeight="1" x14ac:dyDescent="0.5">
      <c r="H1579" s="15"/>
      <c r="I1579" s="27"/>
      <c r="K1579" s="27"/>
    </row>
    <row r="1580" spans="8:11" ht="21" customHeight="1" x14ac:dyDescent="0.5">
      <c r="H1580" s="15"/>
      <c r="I1580" s="27"/>
      <c r="K1580" s="27"/>
    </row>
    <row r="1581" spans="8:11" ht="21" customHeight="1" x14ac:dyDescent="0.5">
      <c r="H1581" s="15"/>
      <c r="I1581" s="27"/>
      <c r="K1581" s="27"/>
    </row>
    <row r="1582" spans="8:11" ht="21" customHeight="1" x14ac:dyDescent="0.5">
      <c r="H1582" s="15"/>
      <c r="I1582" s="27"/>
      <c r="K1582" s="27"/>
    </row>
    <row r="1583" spans="8:11" ht="21" customHeight="1" x14ac:dyDescent="0.5">
      <c r="H1583" s="15"/>
      <c r="I1583" s="27"/>
      <c r="K1583" s="27"/>
    </row>
    <row r="1584" spans="8:11" ht="21" customHeight="1" x14ac:dyDescent="0.5">
      <c r="H1584" s="15"/>
      <c r="I1584" s="27"/>
      <c r="K1584" s="27"/>
    </row>
    <row r="1585" spans="8:11" ht="21" customHeight="1" x14ac:dyDescent="0.5">
      <c r="H1585" s="15"/>
      <c r="I1585" s="27"/>
      <c r="K1585" s="27"/>
    </row>
    <row r="1586" spans="8:11" ht="21" customHeight="1" x14ac:dyDescent="0.5">
      <c r="H1586" s="15"/>
      <c r="I1586" s="27"/>
      <c r="K1586" s="27"/>
    </row>
    <row r="1587" spans="8:11" ht="21" customHeight="1" x14ac:dyDescent="0.5">
      <c r="H1587" s="15"/>
      <c r="I1587" s="27"/>
      <c r="K1587" s="27"/>
    </row>
    <row r="1588" spans="8:11" ht="21" customHeight="1" x14ac:dyDescent="0.5">
      <c r="H1588" s="15"/>
      <c r="I1588" s="27"/>
      <c r="K1588" s="27"/>
    </row>
    <row r="1589" spans="8:11" ht="21" customHeight="1" x14ac:dyDescent="0.5">
      <c r="H1589" s="15"/>
      <c r="I1589" s="27"/>
      <c r="K1589" s="27"/>
    </row>
    <row r="1590" spans="8:11" ht="21" customHeight="1" x14ac:dyDescent="0.5">
      <c r="H1590" s="15"/>
      <c r="I1590" s="27"/>
      <c r="K1590" s="27"/>
    </row>
    <row r="1591" spans="8:11" ht="21" customHeight="1" x14ac:dyDescent="0.5">
      <c r="H1591" s="15"/>
      <c r="I1591" s="27"/>
      <c r="K1591" s="27"/>
    </row>
    <row r="1592" spans="8:11" ht="21" customHeight="1" x14ac:dyDescent="0.5">
      <c r="H1592" s="15"/>
      <c r="I1592" s="27"/>
      <c r="K1592" s="27"/>
    </row>
    <row r="1593" spans="8:11" ht="21" customHeight="1" x14ac:dyDescent="0.5">
      <c r="H1593" s="15"/>
      <c r="I1593" s="27"/>
      <c r="K1593" s="27"/>
    </row>
    <row r="1594" spans="8:11" ht="21" customHeight="1" x14ac:dyDescent="0.5">
      <c r="H1594" s="15"/>
      <c r="I1594" s="27"/>
      <c r="K1594" s="27"/>
    </row>
    <row r="1595" spans="8:11" ht="21" customHeight="1" x14ac:dyDescent="0.5">
      <c r="H1595" s="15"/>
      <c r="I1595" s="27"/>
      <c r="K1595" s="27"/>
    </row>
    <row r="1596" spans="8:11" ht="21" customHeight="1" x14ac:dyDescent="0.5">
      <c r="H1596" s="15"/>
      <c r="I1596" s="27"/>
      <c r="K1596" s="27"/>
    </row>
    <row r="1597" spans="8:11" ht="21" customHeight="1" x14ac:dyDescent="0.5">
      <c r="H1597" s="15"/>
      <c r="I1597" s="27"/>
      <c r="K1597" s="27"/>
    </row>
    <row r="1598" spans="8:11" ht="21" customHeight="1" x14ac:dyDescent="0.5">
      <c r="H1598" s="15"/>
      <c r="I1598" s="27"/>
      <c r="K1598" s="27"/>
    </row>
    <row r="1599" spans="8:11" ht="21" customHeight="1" x14ac:dyDescent="0.5">
      <c r="H1599" s="15"/>
      <c r="I1599" s="27"/>
      <c r="K1599" s="27"/>
    </row>
    <row r="1600" spans="8:11" ht="21" customHeight="1" x14ac:dyDescent="0.5">
      <c r="H1600" s="15"/>
      <c r="I1600" s="27"/>
      <c r="K1600" s="27"/>
    </row>
    <row r="1601" spans="8:11" ht="21" customHeight="1" x14ac:dyDescent="0.5">
      <c r="H1601" s="15"/>
      <c r="I1601" s="27"/>
      <c r="K1601" s="27"/>
    </row>
    <row r="1602" spans="8:11" ht="21" customHeight="1" x14ac:dyDescent="0.5">
      <c r="H1602" s="15"/>
      <c r="I1602" s="27"/>
      <c r="K1602" s="27"/>
    </row>
    <row r="1603" spans="8:11" ht="21" customHeight="1" x14ac:dyDescent="0.5">
      <c r="H1603" s="15"/>
      <c r="I1603" s="27"/>
      <c r="K1603" s="27"/>
    </row>
    <row r="1604" spans="8:11" ht="21" customHeight="1" x14ac:dyDescent="0.5">
      <c r="H1604" s="15"/>
      <c r="I1604" s="27"/>
      <c r="K1604" s="27"/>
    </row>
    <row r="1605" spans="8:11" ht="21" customHeight="1" x14ac:dyDescent="0.5">
      <c r="H1605" s="15"/>
      <c r="I1605" s="27"/>
      <c r="K1605" s="27"/>
    </row>
    <row r="1606" spans="8:11" ht="21" customHeight="1" x14ac:dyDescent="0.5">
      <c r="H1606" s="15"/>
      <c r="I1606" s="27"/>
      <c r="K1606" s="27"/>
    </row>
    <row r="1607" spans="8:11" ht="21" customHeight="1" x14ac:dyDescent="0.5">
      <c r="H1607" s="15"/>
      <c r="I1607" s="27"/>
      <c r="K1607" s="27"/>
    </row>
    <row r="1608" spans="8:11" ht="21" customHeight="1" x14ac:dyDescent="0.5">
      <c r="H1608" s="15"/>
      <c r="I1608" s="27"/>
      <c r="K1608" s="27"/>
    </row>
    <row r="1609" spans="8:11" ht="21" customHeight="1" x14ac:dyDescent="0.5">
      <c r="H1609" s="15"/>
      <c r="I1609" s="27"/>
      <c r="K1609" s="27"/>
    </row>
    <row r="1610" spans="8:11" ht="21" customHeight="1" x14ac:dyDescent="0.5">
      <c r="H1610" s="15"/>
      <c r="I1610" s="27"/>
      <c r="K1610" s="27"/>
    </row>
    <row r="1611" spans="8:11" ht="21" customHeight="1" x14ac:dyDescent="0.5">
      <c r="H1611" s="15"/>
      <c r="I1611" s="27"/>
      <c r="K1611" s="27"/>
    </row>
    <row r="1612" spans="8:11" ht="21" customHeight="1" x14ac:dyDescent="0.5">
      <c r="H1612" s="15"/>
      <c r="I1612" s="27"/>
      <c r="K1612" s="27"/>
    </row>
    <row r="1613" spans="8:11" ht="21" customHeight="1" x14ac:dyDescent="0.5">
      <c r="H1613" s="15"/>
      <c r="I1613" s="27"/>
      <c r="K1613" s="27"/>
    </row>
    <row r="1614" spans="8:11" ht="21" customHeight="1" x14ac:dyDescent="0.5">
      <c r="H1614" s="15"/>
      <c r="I1614" s="27"/>
      <c r="K1614" s="27"/>
    </row>
    <row r="1615" spans="8:11" ht="21" customHeight="1" x14ac:dyDescent="0.5">
      <c r="H1615" s="15"/>
      <c r="I1615" s="27"/>
      <c r="K1615" s="27"/>
    </row>
    <row r="1616" spans="8:11" ht="21" customHeight="1" x14ac:dyDescent="0.5">
      <c r="H1616" s="15"/>
      <c r="I1616" s="27"/>
      <c r="K1616" s="27"/>
    </row>
    <row r="1617" spans="8:11" ht="21" customHeight="1" x14ac:dyDescent="0.5">
      <c r="H1617" s="15"/>
      <c r="I1617" s="27"/>
      <c r="K1617" s="27"/>
    </row>
    <row r="1618" spans="8:11" ht="21" customHeight="1" x14ac:dyDescent="0.5">
      <c r="H1618" s="15"/>
      <c r="I1618" s="27"/>
      <c r="K1618" s="27"/>
    </row>
    <row r="1619" spans="8:11" ht="21" customHeight="1" x14ac:dyDescent="0.5">
      <c r="H1619" s="15"/>
      <c r="I1619" s="27"/>
      <c r="K1619" s="27"/>
    </row>
    <row r="1620" spans="8:11" ht="21" customHeight="1" x14ac:dyDescent="0.5">
      <c r="H1620" s="15"/>
      <c r="I1620" s="27"/>
      <c r="K1620" s="27"/>
    </row>
    <row r="1621" spans="8:11" ht="21" customHeight="1" x14ac:dyDescent="0.5">
      <c r="H1621" s="15"/>
      <c r="I1621" s="27"/>
      <c r="K1621" s="27"/>
    </row>
    <row r="1622" spans="8:11" ht="21" customHeight="1" x14ac:dyDescent="0.5">
      <c r="H1622" s="15"/>
      <c r="I1622" s="27"/>
      <c r="K1622" s="27"/>
    </row>
    <row r="1623" spans="8:11" ht="21" customHeight="1" x14ac:dyDescent="0.5">
      <c r="H1623" s="15"/>
      <c r="I1623" s="27"/>
      <c r="K1623" s="27"/>
    </row>
    <row r="1624" spans="8:11" ht="21" customHeight="1" x14ac:dyDescent="0.5">
      <c r="H1624" s="15"/>
      <c r="I1624" s="27"/>
      <c r="K1624" s="27"/>
    </row>
    <row r="1625" spans="8:11" ht="21" customHeight="1" x14ac:dyDescent="0.5">
      <c r="H1625" s="15"/>
      <c r="I1625" s="27"/>
      <c r="K1625" s="27"/>
    </row>
    <row r="1626" spans="8:11" ht="21" customHeight="1" x14ac:dyDescent="0.5">
      <c r="H1626" s="15"/>
      <c r="I1626" s="27"/>
      <c r="K1626" s="27"/>
    </row>
    <row r="1627" spans="8:11" ht="21" customHeight="1" x14ac:dyDescent="0.5">
      <c r="H1627" s="15"/>
      <c r="I1627" s="27"/>
      <c r="K1627" s="27"/>
    </row>
    <row r="1628" spans="8:11" ht="21" customHeight="1" x14ac:dyDescent="0.5">
      <c r="H1628" s="15"/>
      <c r="I1628" s="27"/>
      <c r="K1628" s="27"/>
    </row>
    <row r="1629" spans="8:11" ht="21" customHeight="1" x14ac:dyDescent="0.5">
      <c r="H1629" s="15"/>
      <c r="I1629" s="27"/>
      <c r="K1629" s="27"/>
    </row>
    <row r="1630" spans="8:11" ht="21" customHeight="1" x14ac:dyDescent="0.5">
      <c r="H1630" s="15"/>
      <c r="I1630" s="27"/>
      <c r="K1630" s="27"/>
    </row>
    <row r="1631" spans="8:11" ht="21" customHeight="1" x14ac:dyDescent="0.5">
      <c r="H1631" s="15"/>
      <c r="I1631" s="27"/>
      <c r="K1631" s="27"/>
    </row>
    <row r="1632" spans="8:11" ht="21" customHeight="1" x14ac:dyDescent="0.5">
      <c r="H1632" s="15"/>
      <c r="I1632" s="27"/>
      <c r="K1632" s="27"/>
    </row>
    <row r="1633" spans="8:11" ht="21" customHeight="1" x14ac:dyDescent="0.5">
      <c r="H1633" s="15"/>
      <c r="I1633" s="27"/>
      <c r="K1633" s="27"/>
    </row>
    <row r="1634" spans="8:11" ht="21" customHeight="1" x14ac:dyDescent="0.5">
      <c r="H1634" s="15"/>
      <c r="I1634" s="27"/>
      <c r="K1634" s="27"/>
    </row>
    <row r="1635" spans="8:11" ht="21" customHeight="1" x14ac:dyDescent="0.5">
      <c r="H1635" s="15"/>
      <c r="I1635" s="27"/>
      <c r="K1635" s="27"/>
    </row>
    <row r="1636" spans="8:11" ht="21" customHeight="1" x14ac:dyDescent="0.5">
      <c r="H1636" s="15"/>
      <c r="I1636" s="27"/>
      <c r="K1636" s="27"/>
    </row>
    <row r="1637" spans="8:11" ht="21" customHeight="1" x14ac:dyDescent="0.5">
      <c r="H1637" s="15"/>
      <c r="I1637" s="27"/>
      <c r="K1637" s="27"/>
    </row>
    <row r="1638" spans="8:11" ht="21" customHeight="1" x14ac:dyDescent="0.5">
      <c r="H1638" s="15"/>
      <c r="I1638" s="27"/>
      <c r="K1638" s="27"/>
    </row>
    <row r="1639" spans="8:11" ht="21" customHeight="1" x14ac:dyDescent="0.5">
      <c r="H1639" s="15"/>
      <c r="I1639" s="27"/>
      <c r="K1639" s="27"/>
    </row>
    <row r="1640" spans="8:11" ht="21" customHeight="1" x14ac:dyDescent="0.5">
      <c r="H1640" s="15"/>
      <c r="I1640" s="27"/>
      <c r="K1640" s="27"/>
    </row>
    <row r="1641" spans="8:11" ht="21" customHeight="1" x14ac:dyDescent="0.5">
      <c r="H1641" s="15"/>
      <c r="I1641" s="27"/>
      <c r="K1641" s="27"/>
    </row>
    <row r="1642" spans="8:11" ht="21" customHeight="1" x14ac:dyDescent="0.5">
      <c r="H1642" s="15"/>
      <c r="I1642" s="27"/>
      <c r="K1642" s="27"/>
    </row>
    <row r="1643" spans="8:11" ht="21" customHeight="1" x14ac:dyDescent="0.5">
      <c r="H1643" s="15"/>
      <c r="I1643" s="27"/>
      <c r="K1643" s="27"/>
    </row>
    <row r="1644" spans="8:11" ht="21" customHeight="1" x14ac:dyDescent="0.5">
      <c r="H1644" s="15"/>
      <c r="I1644" s="27"/>
      <c r="K1644" s="27"/>
    </row>
    <row r="1645" spans="8:11" ht="21" customHeight="1" x14ac:dyDescent="0.5">
      <c r="H1645" s="15"/>
      <c r="I1645" s="27"/>
      <c r="K1645" s="27"/>
    </row>
    <row r="1646" spans="8:11" ht="21" customHeight="1" x14ac:dyDescent="0.5">
      <c r="H1646" s="15"/>
      <c r="I1646" s="27"/>
      <c r="K1646" s="27"/>
    </row>
    <row r="1647" spans="8:11" ht="21" customHeight="1" x14ac:dyDescent="0.5">
      <c r="H1647" s="15"/>
      <c r="I1647" s="27"/>
      <c r="K1647" s="27"/>
    </row>
    <row r="1648" spans="8:11" ht="21" customHeight="1" x14ac:dyDescent="0.5">
      <c r="H1648" s="15"/>
      <c r="I1648" s="27"/>
      <c r="K1648" s="27"/>
    </row>
    <row r="1649" spans="8:11" ht="21" customHeight="1" x14ac:dyDescent="0.5">
      <c r="H1649" s="15"/>
      <c r="I1649" s="27"/>
      <c r="K1649" s="27"/>
    </row>
    <row r="1650" spans="8:11" ht="21" customHeight="1" x14ac:dyDescent="0.5">
      <c r="H1650" s="15"/>
      <c r="I1650" s="27"/>
      <c r="K1650" s="27"/>
    </row>
    <row r="1651" spans="8:11" ht="21" customHeight="1" x14ac:dyDescent="0.5">
      <c r="H1651" s="15"/>
      <c r="I1651" s="27"/>
      <c r="K1651" s="27"/>
    </row>
    <row r="1652" spans="8:11" ht="21" customHeight="1" x14ac:dyDescent="0.5">
      <c r="H1652" s="15"/>
      <c r="I1652" s="27"/>
      <c r="K1652" s="27"/>
    </row>
    <row r="1653" spans="8:11" ht="21" customHeight="1" x14ac:dyDescent="0.5">
      <c r="H1653" s="15"/>
      <c r="I1653" s="27"/>
      <c r="K1653" s="27"/>
    </row>
    <row r="1654" spans="8:11" ht="21" customHeight="1" x14ac:dyDescent="0.5">
      <c r="H1654" s="15"/>
      <c r="I1654" s="27"/>
      <c r="K1654" s="27"/>
    </row>
    <row r="1655" spans="8:11" ht="21" customHeight="1" x14ac:dyDescent="0.5">
      <c r="H1655" s="15"/>
      <c r="I1655" s="27"/>
      <c r="K1655" s="27"/>
    </row>
    <row r="1656" spans="8:11" ht="21" customHeight="1" x14ac:dyDescent="0.5">
      <c r="H1656" s="15"/>
      <c r="I1656" s="27"/>
      <c r="K1656" s="27"/>
    </row>
    <row r="1657" spans="8:11" ht="21" customHeight="1" x14ac:dyDescent="0.5">
      <c r="H1657" s="15"/>
      <c r="I1657" s="27"/>
      <c r="K1657" s="27"/>
    </row>
    <row r="1658" spans="8:11" ht="21" customHeight="1" x14ac:dyDescent="0.5">
      <c r="H1658" s="15"/>
      <c r="I1658" s="27"/>
      <c r="K1658" s="27"/>
    </row>
    <row r="1659" spans="8:11" ht="21" customHeight="1" x14ac:dyDescent="0.5">
      <c r="H1659" s="15"/>
      <c r="I1659" s="27"/>
      <c r="K1659" s="27"/>
    </row>
    <row r="1660" spans="8:11" ht="21" customHeight="1" x14ac:dyDescent="0.5">
      <c r="H1660" s="15"/>
      <c r="I1660" s="27"/>
      <c r="K1660" s="27"/>
    </row>
    <row r="1661" spans="8:11" ht="21" customHeight="1" x14ac:dyDescent="0.5">
      <c r="H1661" s="15"/>
      <c r="I1661" s="27"/>
      <c r="K1661" s="27"/>
    </row>
    <row r="1662" spans="8:11" ht="21" customHeight="1" x14ac:dyDescent="0.5">
      <c r="H1662" s="15"/>
      <c r="I1662" s="27"/>
      <c r="K1662" s="27"/>
    </row>
    <row r="1663" spans="8:11" ht="21" customHeight="1" x14ac:dyDescent="0.5">
      <c r="H1663" s="15"/>
      <c r="I1663" s="27"/>
      <c r="K1663" s="27"/>
    </row>
    <row r="1664" spans="8:11" ht="21" customHeight="1" x14ac:dyDescent="0.5">
      <c r="H1664" s="15"/>
      <c r="I1664" s="27"/>
      <c r="K1664" s="27"/>
    </row>
    <row r="1665" spans="8:11" ht="21" customHeight="1" x14ac:dyDescent="0.5">
      <c r="H1665" s="15"/>
      <c r="I1665" s="27"/>
      <c r="K1665" s="27"/>
    </row>
    <row r="1666" spans="8:11" ht="21" customHeight="1" x14ac:dyDescent="0.5">
      <c r="H1666" s="15"/>
      <c r="I1666" s="27"/>
      <c r="K1666" s="27"/>
    </row>
    <row r="1667" spans="8:11" ht="21" customHeight="1" x14ac:dyDescent="0.5">
      <c r="H1667" s="15"/>
      <c r="I1667" s="27"/>
      <c r="K1667" s="27"/>
    </row>
    <row r="1668" spans="8:11" ht="21" customHeight="1" x14ac:dyDescent="0.5">
      <c r="H1668" s="15"/>
      <c r="I1668" s="27"/>
      <c r="K1668" s="27"/>
    </row>
    <row r="1669" spans="8:11" ht="21" customHeight="1" x14ac:dyDescent="0.5">
      <c r="H1669" s="15"/>
      <c r="I1669" s="27"/>
      <c r="K1669" s="27"/>
    </row>
    <row r="1670" spans="8:11" ht="21" customHeight="1" x14ac:dyDescent="0.5">
      <c r="H1670" s="15"/>
      <c r="I1670" s="27"/>
      <c r="K1670" s="27"/>
    </row>
    <row r="1671" spans="8:11" ht="21" customHeight="1" x14ac:dyDescent="0.5">
      <c r="H1671" s="15"/>
      <c r="I1671" s="27"/>
      <c r="K1671" s="27"/>
    </row>
    <row r="1672" spans="8:11" ht="21" customHeight="1" x14ac:dyDescent="0.5">
      <c r="H1672" s="15"/>
      <c r="I1672" s="27"/>
      <c r="K1672" s="27"/>
    </row>
    <row r="1673" spans="8:11" ht="21" customHeight="1" x14ac:dyDescent="0.5">
      <c r="H1673" s="15"/>
      <c r="I1673" s="27"/>
      <c r="K1673" s="27"/>
    </row>
    <row r="1674" spans="8:11" ht="21" customHeight="1" x14ac:dyDescent="0.5">
      <c r="H1674" s="15"/>
      <c r="I1674" s="27"/>
      <c r="K1674" s="27"/>
    </row>
    <row r="1675" spans="8:11" ht="21" customHeight="1" x14ac:dyDescent="0.5">
      <c r="H1675" s="15"/>
      <c r="I1675" s="27"/>
      <c r="K1675" s="27"/>
    </row>
    <row r="1676" spans="8:11" ht="21" customHeight="1" x14ac:dyDescent="0.5">
      <c r="H1676" s="15"/>
      <c r="I1676" s="27"/>
      <c r="K1676" s="27"/>
    </row>
    <row r="1677" spans="8:11" ht="21" customHeight="1" x14ac:dyDescent="0.5">
      <c r="H1677" s="15"/>
      <c r="I1677" s="27"/>
      <c r="K1677" s="27"/>
    </row>
    <row r="1678" spans="8:11" ht="21" customHeight="1" x14ac:dyDescent="0.5">
      <c r="H1678" s="15"/>
      <c r="I1678" s="27"/>
      <c r="K1678" s="27"/>
    </row>
    <row r="1679" spans="8:11" ht="21" customHeight="1" x14ac:dyDescent="0.5">
      <c r="H1679" s="15"/>
      <c r="I1679" s="27"/>
      <c r="K1679" s="27"/>
    </row>
    <row r="1680" spans="8:11" ht="21" customHeight="1" x14ac:dyDescent="0.5">
      <c r="H1680" s="15"/>
      <c r="I1680" s="27"/>
      <c r="K1680" s="27"/>
    </row>
    <row r="1681" spans="8:11" ht="21" customHeight="1" x14ac:dyDescent="0.5">
      <c r="H1681" s="15"/>
      <c r="I1681" s="27"/>
      <c r="K1681" s="27"/>
    </row>
    <row r="1682" spans="8:11" ht="21" customHeight="1" x14ac:dyDescent="0.5">
      <c r="H1682" s="15"/>
      <c r="I1682" s="27"/>
      <c r="K1682" s="27"/>
    </row>
    <row r="1683" spans="8:11" ht="21" customHeight="1" x14ac:dyDescent="0.5">
      <c r="H1683" s="15"/>
      <c r="I1683" s="27"/>
      <c r="K1683" s="27"/>
    </row>
    <row r="1684" spans="8:11" ht="21" customHeight="1" x14ac:dyDescent="0.5">
      <c r="H1684" s="15"/>
      <c r="I1684" s="27"/>
      <c r="K1684" s="27"/>
    </row>
    <row r="1685" spans="8:11" ht="21" customHeight="1" x14ac:dyDescent="0.5">
      <c r="H1685" s="15"/>
      <c r="I1685" s="27"/>
      <c r="K1685" s="27"/>
    </row>
    <row r="1686" spans="8:11" ht="21" customHeight="1" x14ac:dyDescent="0.5">
      <c r="H1686" s="15"/>
      <c r="I1686" s="27"/>
      <c r="K1686" s="27"/>
    </row>
    <row r="1687" spans="8:11" ht="21" customHeight="1" x14ac:dyDescent="0.5">
      <c r="H1687" s="15"/>
      <c r="I1687" s="27"/>
      <c r="K1687" s="27"/>
    </row>
    <row r="1688" spans="8:11" ht="21" customHeight="1" x14ac:dyDescent="0.5">
      <c r="H1688" s="15"/>
      <c r="I1688" s="27"/>
      <c r="K1688" s="27"/>
    </row>
    <row r="1689" spans="8:11" ht="21" customHeight="1" x14ac:dyDescent="0.5">
      <c r="H1689" s="15"/>
      <c r="I1689" s="27"/>
      <c r="K1689" s="27"/>
    </row>
    <row r="1690" spans="8:11" ht="21" customHeight="1" x14ac:dyDescent="0.5">
      <c r="H1690" s="15"/>
      <c r="I1690" s="27"/>
      <c r="K1690" s="27"/>
    </row>
    <row r="1691" spans="8:11" ht="21" customHeight="1" x14ac:dyDescent="0.5">
      <c r="H1691" s="15"/>
      <c r="I1691" s="27"/>
      <c r="K1691" s="27"/>
    </row>
    <row r="1692" spans="8:11" ht="21" customHeight="1" x14ac:dyDescent="0.5">
      <c r="H1692" s="15"/>
      <c r="I1692" s="27"/>
      <c r="K1692" s="27"/>
    </row>
    <row r="1693" spans="8:11" ht="21" customHeight="1" x14ac:dyDescent="0.5">
      <c r="H1693" s="15"/>
      <c r="I1693" s="27"/>
      <c r="K1693" s="27"/>
    </row>
    <row r="1694" spans="8:11" ht="21" customHeight="1" x14ac:dyDescent="0.5">
      <c r="H1694" s="15"/>
      <c r="I1694" s="27"/>
      <c r="K1694" s="27"/>
    </row>
    <row r="1695" spans="8:11" ht="21" customHeight="1" x14ac:dyDescent="0.5">
      <c r="H1695" s="15"/>
      <c r="I1695" s="27"/>
      <c r="K1695" s="27"/>
    </row>
    <row r="1696" spans="8:11" ht="21" customHeight="1" x14ac:dyDescent="0.5">
      <c r="H1696" s="15"/>
      <c r="I1696" s="27"/>
      <c r="K1696" s="27"/>
    </row>
    <row r="1697" spans="8:11" ht="21" customHeight="1" x14ac:dyDescent="0.5">
      <c r="H1697" s="15"/>
      <c r="I1697" s="27"/>
      <c r="K1697" s="27"/>
    </row>
    <row r="1698" spans="8:11" ht="21" customHeight="1" x14ac:dyDescent="0.5">
      <c r="H1698" s="15"/>
      <c r="I1698" s="27"/>
      <c r="K1698" s="27"/>
    </row>
    <row r="1699" spans="8:11" ht="21" customHeight="1" x14ac:dyDescent="0.5">
      <c r="H1699" s="15"/>
      <c r="I1699" s="27"/>
      <c r="K1699" s="27"/>
    </row>
    <row r="1700" spans="8:11" ht="21" customHeight="1" x14ac:dyDescent="0.5">
      <c r="H1700" s="15"/>
      <c r="I1700" s="27"/>
      <c r="K1700" s="27"/>
    </row>
    <row r="1701" spans="8:11" ht="21" customHeight="1" x14ac:dyDescent="0.5">
      <c r="H1701" s="15"/>
      <c r="I1701" s="27"/>
      <c r="K1701" s="27"/>
    </row>
    <row r="1702" spans="8:11" ht="21" customHeight="1" x14ac:dyDescent="0.5">
      <c r="H1702" s="15"/>
      <c r="I1702" s="27"/>
      <c r="K1702" s="27"/>
    </row>
    <row r="1703" spans="8:11" ht="21" customHeight="1" x14ac:dyDescent="0.5">
      <c r="H1703" s="15"/>
      <c r="I1703" s="27"/>
      <c r="K1703" s="27"/>
    </row>
    <row r="1704" spans="8:11" ht="21" customHeight="1" x14ac:dyDescent="0.5">
      <c r="H1704" s="15"/>
      <c r="I1704" s="27"/>
      <c r="K1704" s="27"/>
    </row>
    <row r="1705" spans="8:11" ht="21" customHeight="1" x14ac:dyDescent="0.5">
      <c r="H1705" s="15"/>
      <c r="I1705" s="27"/>
      <c r="K1705" s="27"/>
    </row>
    <row r="1706" spans="8:11" ht="21" customHeight="1" x14ac:dyDescent="0.5">
      <c r="H1706" s="15"/>
      <c r="I1706" s="27"/>
      <c r="K1706" s="27"/>
    </row>
    <row r="1707" spans="8:11" ht="21" customHeight="1" x14ac:dyDescent="0.5">
      <c r="H1707" s="15"/>
      <c r="I1707" s="27"/>
      <c r="K1707" s="27"/>
    </row>
    <row r="1708" spans="8:11" ht="21" customHeight="1" x14ac:dyDescent="0.5">
      <c r="H1708" s="15"/>
      <c r="I1708" s="27"/>
      <c r="K1708" s="27"/>
    </row>
    <row r="1709" spans="8:11" ht="21" customHeight="1" x14ac:dyDescent="0.5">
      <c r="H1709" s="15"/>
      <c r="I1709" s="27"/>
      <c r="K1709" s="27"/>
    </row>
    <row r="1710" spans="8:11" ht="21" customHeight="1" x14ac:dyDescent="0.5">
      <c r="H1710" s="15"/>
      <c r="I1710" s="27"/>
      <c r="K1710" s="27"/>
    </row>
    <row r="1711" spans="8:11" ht="21" customHeight="1" x14ac:dyDescent="0.5">
      <c r="H1711" s="15"/>
      <c r="I1711" s="27"/>
      <c r="K1711" s="27"/>
    </row>
    <row r="1712" spans="8:11" ht="21" customHeight="1" x14ac:dyDescent="0.5">
      <c r="H1712" s="15"/>
      <c r="I1712" s="27"/>
      <c r="K1712" s="27"/>
    </row>
    <row r="1713" spans="8:11" ht="21" customHeight="1" x14ac:dyDescent="0.5">
      <c r="H1713" s="15"/>
      <c r="I1713" s="27"/>
      <c r="K1713" s="27"/>
    </row>
    <row r="1714" spans="8:11" ht="21" customHeight="1" x14ac:dyDescent="0.5">
      <c r="H1714" s="15"/>
      <c r="I1714" s="27"/>
      <c r="K1714" s="27"/>
    </row>
    <row r="1715" spans="8:11" ht="21" customHeight="1" x14ac:dyDescent="0.5">
      <c r="H1715" s="15"/>
      <c r="I1715" s="27"/>
      <c r="K1715" s="27"/>
    </row>
    <row r="1716" spans="8:11" ht="21" customHeight="1" x14ac:dyDescent="0.5">
      <c r="H1716" s="15"/>
      <c r="I1716" s="27"/>
      <c r="K1716" s="27"/>
    </row>
    <row r="1717" spans="8:11" ht="21" customHeight="1" x14ac:dyDescent="0.5">
      <c r="H1717" s="15"/>
      <c r="I1717" s="27"/>
      <c r="K1717" s="27"/>
    </row>
    <row r="1718" spans="8:11" ht="21" customHeight="1" x14ac:dyDescent="0.5">
      <c r="H1718" s="15"/>
      <c r="I1718" s="27"/>
      <c r="K1718" s="27"/>
    </row>
    <row r="1719" spans="8:11" ht="21" customHeight="1" x14ac:dyDescent="0.5">
      <c r="H1719" s="15"/>
      <c r="I1719" s="27"/>
      <c r="K1719" s="27"/>
    </row>
    <row r="1720" spans="8:11" ht="21" customHeight="1" x14ac:dyDescent="0.5">
      <c r="H1720" s="15"/>
      <c r="I1720" s="27"/>
      <c r="K1720" s="27"/>
    </row>
    <row r="1721" spans="8:11" ht="21" customHeight="1" x14ac:dyDescent="0.5">
      <c r="H1721" s="15"/>
      <c r="I1721" s="27"/>
      <c r="K1721" s="27"/>
    </row>
    <row r="1722" spans="8:11" ht="21" customHeight="1" x14ac:dyDescent="0.5">
      <c r="H1722" s="15"/>
      <c r="I1722" s="27"/>
      <c r="K1722" s="27"/>
    </row>
    <row r="1723" spans="8:11" ht="21" customHeight="1" x14ac:dyDescent="0.5">
      <c r="H1723" s="15"/>
      <c r="I1723" s="27"/>
      <c r="K1723" s="27"/>
    </row>
    <row r="1724" spans="8:11" ht="21" customHeight="1" x14ac:dyDescent="0.5">
      <c r="H1724" s="15"/>
      <c r="I1724" s="27"/>
      <c r="K1724" s="27"/>
    </row>
    <row r="1725" spans="8:11" ht="21" customHeight="1" x14ac:dyDescent="0.5">
      <c r="H1725" s="15"/>
      <c r="I1725" s="27"/>
      <c r="K1725" s="27"/>
    </row>
    <row r="1726" spans="8:11" ht="21" customHeight="1" x14ac:dyDescent="0.5">
      <c r="H1726" s="15"/>
      <c r="I1726" s="27"/>
      <c r="K1726" s="27"/>
    </row>
    <row r="1727" spans="8:11" ht="21" customHeight="1" x14ac:dyDescent="0.5">
      <c r="H1727" s="15"/>
      <c r="I1727" s="27"/>
      <c r="K1727" s="27"/>
    </row>
    <row r="1728" spans="8:11" ht="21" customHeight="1" x14ac:dyDescent="0.5">
      <c r="H1728" s="15"/>
      <c r="I1728" s="27"/>
      <c r="K1728" s="27"/>
    </row>
    <row r="1729" spans="8:11" ht="21" customHeight="1" x14ac:dyDescent="0.5">
      <c r="H1729" s="15"/>
      <c r="I1729" s="27"/>
      <c r="K1729" s="27"/>
    </row>
    <row r="1730" spans="8:11" ht="21" customHeight="1" x14ac:dyDescent="0.5">
      <c r="H1730" s="15"/>
      <c r="I1730" s="27"/>
      <c r="K1730" s="27"/>
    </row>
    <row r="1731" spans="8:11" ht="21" customHeight="1" x14ac:dyDescent="0.5">
      <c r="H1731" s="15"/>
      <c r="I1731" s="27"/>
      <c r="K1731" s="27"/>
    </row>
    <row r="1732" spans="8:11" ht="21" customHeight="1" x14ac:dyDescent="0.5">
      <c r="H1732" s="15"/>
      <c r="I1732" s="27"/>
      <c r="K1732" s="27"/>
    </row>
    <row r="1733" spans="8:11" ht="21" customHeight="1" x14ac:dyDescent="0.5">
      <c r="H1733" s="15"/>
      <c r="I1733" s="27"/>
      <c r="K1733" s="27"/>
    </row>
    <row r="1734" spans="8:11" ht="21" customHeight="1" x14ac:dyDescent="0.5">
      <c r="H1734" s="15"/>
      <c r="I1734" s="27"/>
      <c r="K1734" s="27"/>
    </row>
    <row r="1735" spans="8:11" ht="21" customHeight="1" x14ac:dyDescent="0.5">
      <c r="H1735" s="15"/>
      <c r="I1735" s="27"/>
      <c r="K1735" s="27"/>
    </row>
    <row r="1736" spans="8:11" ht="21" customHeight="1" x14ac:dyDescent="0.5">
      <c r="H1736" s="15"/>
      <c r="I1736" s="27"/>
      <c r="K1736" s="27"/>
    </row>
    <row r="1737" spans="8:11" ht="21" customHeight="1" x14ac:dyDescent="0.5">
      <c r="H1737" s="15"/>
      <c r="I1737" s="27"/>
      <c r="K1737" s="27"/>
    </row>
    <row r="1738" spans="8:11" ht="21" customHeight="1" x14ac:dyDescent="0.5">
      <c r="H1738" s="15"/>
      <c r="I1738" s="27"/>
      <c r="K1738" s="27"/>
    </row>
    <row r="1739" spans="8:11" ht="21" customHeight="1" x14ac:dyDescent="0.5">
      <c r="H1739" s="15"/>
      <c r="I1739" s="27"/>
      <c r="K1739" s="27"/>
    </row>
    <row r="1740" spans="8:11" ht="21" customHeight="1" x14ac:dyDescent="0.5">
      <c r="H1740" s="15"/>
      <c r="I1740" s="27"/>
      <c r="K1740" s="27"/>
    </row>
    <row r="1741" spans="8:11" ht="21" customHeight="1" x14ac:dyDescent="0.5">
      <c r="H1741" s="15"/>
      <c r="I1741" s="27"/>
      <c r="K1741" s="27"/>
    </row>
    <row r="1742" spans="8:11" ht="21" customHeight="1" x14ac:dyDescent="0.5">
      <c r="H1742" s="15"/>
      <c r="I1742" s="27"/>
      <c r="K1742" s="27"/>
    </row>
    <row r="1743" spans="8:11" ht="21" customHeight="1" x14ac:dyDescent="0.5">
      <c r="H1743" s="15"/>
      <c r="I1743" s="27"/>
      <c r="K1743" s="27"/>
    </row>
    <row r="1744" spans="8:11" ht="21" customHeight="1" x14ac:dyDescent="0.5">
      <c r="H1744" s="15"/>
      <c r="I1744" s="27"/>
      <c r="K1744" s="27"/>
    </row>
    <row r="1745" spans="8:11" ht="21" customHeight="1" x14ac:dyDescent="0.5">
      <c r="H1745" s="15"/>
      <c r="I1745" s="27"/>
      <c r="K1745" s="27"/>
    </row>
    <row r="1746" spans="8:11" ht="21" customHeight="1" x14ac:dyDescent="0.5">
      <c r="H1746" s="15"/>
      <c r="I1746" s="27"/>
      <c r="K1746" s="27"/>
    </row>
    <row r="1747" spans="8:11" ht="21" customHeight="1" x14ac:dyDescent="0.5">
      <c r="H1747" s="15"/>
      <c r="I1747" s="27"/>
      <c r="K1747" s="27"/>
    </row>
    <row r="1748" spans="8:11" ht="21" customHeight="1" x14ac:dyDescent="0.5">
      <c r="H1748" s="15"/>
      <c r="I1748" s="27"/>
      <c r="K1748" s="27"/>
    </row>
    <row r="1749" spans="8:11" ht="21" customHeight="1" x14ac:dyDescent="0.5">
      <c r="H1749" s="15"/>
      <c r="I1749" s="27"/>
      <c r="K1749" s="27"/>
    </row>
    <row r="1750" spans="8:11" ht="21" customHeight="1" x14ac:dyDescent="0.5">
      <c r="H1750" s="15"/>
      <c r="I1750" s="27"/>
      <c r="K1750" s="27"/>
    </row>
    <row r="1751" spans="8:11" ht="21" customHeight="1" x14ac:dyDescent="0.5">
      <c r="H1751" s="15"/>
      <c r="I1751" s="27"/>
      <c r="K1751" s="27"/>
    </row>
    <row r="1752" spans="8:11" ht="21" customHeight="1" x14ac:dyDescent="0.5">
      <c r="H1752" s="15"/>
      <c r="I1752" s="27"/>
      <c r="K1752" s="27"/>
    </row>
    <row r="1753" spans="8:11" ht="21" customHeight="1" x14ac:dyDescent="0.5">
      <c r="H1753" s="15"/>
      <c r="I1753" s="27"/>
      <c r="K1753" s="27"/>
    </row>
    <row r="1754" spans="8:11" ht="21" customHeight="1" x14ac:dyDescent="0.5">
      <c r="H1754" s="15"/>
      <c r="I1754" s="27"/>
      <c r="K1754" s="27"/>
    </row>
    <row r="1755" spans="8:11" ht="21" customHeight="1" x14ac:dyDescent="0.5">
      <c r="H1755" s="15"/>
      <c r="I1755" s="27"/>
      <c r="K1755" s="27"/>
    </row>
    <row r="1756" spans="8:11" ht="21" customHeight="1" x14ac:dyDescent="0.5">
      <c r="H1756" s="15"/>
      <c r="I1756" s="27"/>
      <c r="K1756" s="27"/>
    </row>
    <row r="1757" spans="8:11" ht="21" customHeight="1" x14ac:dyDescent="0.5">
      <c r="H1757" s="15"/>
      <c r="I1757" s="27"/>
      <c r="K1757" s="27"/>
    </row>
    <row r="1758" spans="8:11" ht="21" customHeight="1" x14ac:dyDescent="0.5">
      <c r="H1758" s="15"/>
      <c r="I1758" s="27"/>
      <c r="K1758" s="27"/>
    </row>
    <row r="1759" spans="8:11" ht="21" customHeight="1" x14ac:dyDescent="0.5">
      <c r="H1759" s="15"/>
      <c r="I1759" s="27"/>
      <c r="K1759" s="27"/>
    </row>
    <row r="1760" spans="8:11" ht="21" customHeight="1" x14ac:dyDescent="0.5">
      <c r="H1760" s="15"/>
      <c r="I1760" s="27"/>
      <c r="K1760" s="27"/>
    </row>
    <row r="1761" spans="8:11" ht="21" customHeight="1" x14ac:dyDescent="0.5">
      <c r="H1761" s="15"/>
      <c r="I1761" s="27"/>
      <c r="K1761" s="27"/>
    </row>
    <row r="1762" spans="8:11" ht="21" customHeight="1" x14ac:dyDescent="0.5">
      <c r="H1762" s="15"/>
      <c r="I1762" s="27"/>
      <c r="K1762" s="27"/>
    </row>
    <row r="1763" spans="8:11" ht="21" customHeight="1" x14ac:dyDescent="0.5">
      <c r="H1763" s="15"/>
      <c r="I1763" s="27"/>
      <c r="K1763" s="27"/>
    </row>
    <row r="1764" spans="8:11" ht="21" customHeight="1" x14ac:dyDescent="0.5">
      <c r="H1764" s="15"/>
      <c r="I1764" s="27"/>
      <c r="K1764" s="27"/>
    </row>
    <row r="1765" spans="8:11" ht="21" customHeight="1" x14ac:dyDescent="0.5">
      <c r="H1765" s="15"/>
      <c r="I1765" s="27"/>
      <c r="K1765" s="27"/>
    </row>
    <row r="1766" spans="8:11" ht="21" customHeight="1" x14ac:dyDescent="0.5">
      <c r="H1766" s="15"/>
      <c r="I1766" s="27"/>
      <c r="K1766" s="27"/>
    </row>
    <row r="1767" spans="8:11" ht="21" customHeight="1" x14ac:dyDescent="0.5">
      <c r="H1767" s="15"/>
      <c r="I1767" s="27"/>
      <c r="K1767" s="27"/>
    </row>
    <row r="1768" spans="8:11" ht="21" customHeight="1" x14ac:dyDescent="0.5">
      <c r="H1768" s="15"/>
      <c r="I1768" s="27"/>
      <c r="K1768" s="27"/>
    </row>
    <row r="1769" spans="8:11" ht="21" customHeight="1" x14ac:dyDescent="0.5">
      <c r="H1769" s="15"/>
      <c r="I1769" s="27"/>
      <c r="K1769" s="27"/>
    </row>
    <row r="1770" spans="8:11" ht="21" customHeight="1" x14ac:dyDescent="0.5">
      <c r="H1770" s="15"/>
      <c r="I1770" s="27"/>
      <c r="K1770" s="27"/>
    </row>
    <row r="1771" spans="8:11" ht="21" customHeight="1" x14ac:dyDescent="0.5">
      <c r="H1771" s="15"/>
      <c r="I1771" s="27"/>
      <c r="K1771" s="27"/>
    </row>
    <row r="1772" spans="8:11" ht="21" customHeight="1" x14ac:dyDescent="0.5">
      <c r="H1772" s="15"/>
      <c r="I1772" s="27"/>
      <c r="K1772" s="27"/>
    </row>
    <row r="1773" spans="8:11" ht="21" customHeight="1" x14ac:dyDescent="0.5">
      <c r="H1773" s="15"/>
      <c r="I1773" s="27"/>
      <c r="K1773" s="27"/>
    </row>
    <row r="1774" spans="8:11" ht="21" customHeight="1" x14ac:dyDescent="0.5">
      <c r="H1774" s="15"/>
      <c r="I1774" s="27"/>
      <c r="K1774" s="27"/>
    </row>
    <row r="1775" spans="8:11" ht="21" customHeight="1" x14ac:dyDescent="0.5">
      <c r="H1775" s="15"/>
      <c r="I1775" s="27"/>
      <c r="K1775" s="27"/>
    </row>
    <row r="1776" spans="8:11" ht="21" customHeight="1" x14ac:dyDescent="0.5">
      <c r="H1776" s="15"/>
      <c r="I1776" s="27"/>
      <c r="K1776" s="27"/>
    </row>
    <row r="1777" spans="8:11" ht="21" customHeight="1" x14ac:dyDescent="0.5">
      <c r="H1777" s="15"/>
      <c r="I1777" s="27"/>
      <c r="K1777" s="27"/>
    </row>
    <row r="1778" spans="8:11" ht="21" customHeight="1" x14ac:dyDescent="0.5">
      <c r="H1778" s="15"/>
      <c r="I1778" s="27"/>
      <c r="K1778" s="27"/>
    </row>
    <row r="1779" spans="8:11" ht="21" customHeight="1" x14ac:dyDescent="0.5">
      <c r="H1779" s="15"/>
      <c r="I1779" s="27"/>
      <c r="K1779" s="27"/>
    </row>
    <row r="1780" spans="8:11" ht="21" customHeight="1" x14ac:dyDescent="0.5">
      <c r="H1780" s="15"/>
      <c r="I1780" s="27"/>
      <c r="K1780" s="27"/>
    </row>
    <row r="1781" spans="8:11" ht="21" customHeight="1" x14ac:dyDescent="0.5">
      <c r="H1781" s="15"/>
      <c r="I1781" s="27"/>
      <c r="K1781" s="27"/>
    </row>
    <row r="1782" spans="8:11" ht="21" customHeight="1" x14ac:dyDescent="0.5">
      <c r="H1782" s="15"/>
      <c r="I1782" s="27"/>
      <c r="K1782" s="27"/>
    </row>
    <row r="1783" spans="8:11" ht="21" customHeight="1" x14ac:dyDescent="0.5">
      <c r="H1783" s="15"/>
      <c r="I1783" s="27"/>
      <c r="K1783" s="27"/>
    </row>
    <row r="1784" spans="8:11" ht="21" customHeight="1" x14ac:dyDescent="0.5">
      <c r="H1784" s="15"/>
      <c r="I1784" s="27"/>
      <c r="K1784" s="27"/>
    </row>
    <row r="1785" spans="8:11" ht="21" customHeight="1" x14ac:dyDescent="0.5">
      <c r="H1785" s="15"/>
      <c r="I1785" s="27"/>
      <c r="K1785" s="27"/>
    </row>
    <row r="1786" spans="8:11" ht="21" customHeight="1" x14ac:dyDescent="0.5">
      <c r="H1786" s="15"/>
      <c r="I1786" s="27"/>
      <c r="K1786" s="27"/>
    </row>
    <row r="1787" spans="8:11" ht="21" customHeight="1" x14ac:dyDescent="0.5">
      <c r="H1787" s="15"/>
      <c r="I1787" s="27"/>
      <c r="K1787" s="27"/>
    </row>
    <row r="1788" spans="8:11" ht="21" customHeight="1" x14ac:dyDescent="0.5">
      <c r="H1788" s="15"/>
      <c r="I1788" s="27"/>
      <c r="K1788" s="27"/>
    </row>
    <row r="1789" spans="8:11" ht="21" customHeight="1" x14ac:dyDescent="0.5">
      <c r="H1789" s="15"/>
      <c r="I1789" s="27"/>
      <c r="K1789" s="27"/>
    </row>
    <row r="1790" spans="8:11" ht="21" customHeight="1" x14ac:dyDescent="0.5">
      <c r="H1790" s="15"/>
      <c r="I1790" s="27"/>
      <c r="K1790" s="27"/>
    </row>
    <row r="1791" spans="8:11" ht="21" customHeight="1" x14ac:dyDescent="0.5">
      <c r="H1791" s="15"/>
      <c r="I1791" s="27"/>
      <c r="K1791" s="27"/>
    </row>
    <row r="1792" spans="8:11" ht="21" customHeight="1" x14ac:dyDescent="0.5">
      <c r="H1792" s="15"/>
      <c r="I1792" s="27"/>
      <c r="K1792" s="27"/>
    </row>
    <row r="1793" spans="8:11" ht="21" customHeight="1" x14ac:dyDescent="0.5">
      <c r="H1793" s="15"/>
      <c r="I1793" s="27"/>
      <c r="K1793" s="27"/>
    </row>
    <row r="1794" spans="8:11" ht="21" customHeight="1" x14ac:dyDescent="0.5">
      <c r="H1794" s="15"/>
      <c r="I1794" s="27"/>
      <c r="K1794" s="27"/>
    </row>
    <row r="1795" spans="8:11" ht="21" customHeight="1" x14ac:dyDescent="0.5">
      <c r="H1795" s="15"/>
      <c r="I1795" s="27"/>
      <c r="K1795" s="27"/>
    </row>
    <row r="1796" spans="8:11" ht="21" customHeight="1" x14ac:dyDescent="0.5">
      <c r="H1796" s="15"/>
      <c r="I1796" s="27"/>
      <c r="K1796" s="27"/>
    </row>
    <row r="1797" spans="8:11" ht="21" customHeight="1" x14ac:dyDescent="0.5">
      <c r="H1797" s="15"/>
      <c r="I1797" s="27"/>
      <c r="K1797" s="27"/>
    </row>
    <row r="1798" spans="8:11" ht="21" customHeight="1" x14ac:dyDescent="0.5">
      <c r="H1798" s="15"/>
      <c r="I1798" s="27"/>
      <c r="K1798" s="27"/>
    </row>
    <row r="1799" spans="8:11" ht="21" customHeight="1" x14ac:dyDescent="0.5">
      <c r="H1799" s="15"/>
      <c r="I1799" s="27"/>
      <c r="K1799" s="27"/>
    </row>
    <row r="1800" spans="8:11" ht="21" customHeight="1" x14ac:dyDescent="0.5">
      <c r="H1800" s="15"/>
      <c r="I1800" s="27"/>
      <c r="K1800" s="27"/>
    </row>
    <row r="1801" spans="8:11" ht="21" customHeight="1" x14ac:dyDescent="0.5">
      <c r="H1801" s="15"/>
      <c r="I1801" s="27"/>
      <c r="K1801" s="27"/>
    </row>
    <row r="1802" spans="8:11" ht="21" customHeight="1" x14ac:dyDescent="0.5">
      <c r="H1802" s="15"/>
      <c r="I1802" s="27"/>
      <c r="K1802" s="27"/>
    </row>
    <row r="1803" spans="8:11" ht="21" customHeight="1" x14ac:dyDescent="0.5">
      <c r="H1803" s="15"/>
      <c r="I1803" s="27"/>
      <c r="K1803" s="27"/>
    </row>
    <row r="1804" spans="8:11" ht="21" customHeight="1" x14ac:dyDescent="0.5">
      <c r="H1804" s="15"/>
      <c r="I1804" s="27"/>
      <c r="K1804" s="27"/>
    </row>
    <row r="1805" spans="8:11" ht="21" customHeight="1" x14ac:dyDescent="0.5">
      <c r="H1805" s="15"/>
      <c r="I1805" s="27"/>
      <c r="K1805" s="27"/>
    </row>
    <row r="1806" spans="8:11" ht="21" customHeight="1" x14ac:dyDescent="0.5">
      <c r="H1806" s="15"/>
      <c r="I1806" s="27"/>
      <c r="K1806" s="27"/>
    </row>
    <row r="1807" spans="8:11" ht="21" customHeight="1" x14ac:dyDescent="0.5">
      <c r="H1807" s="15"/>
      <c r="I1807" s="27"/>
      <c r="K1807" s="27"/>
    </row>
    <row r="1808" spans="8:11" ht="21" customHeight="1" x14ac:dyDescent="0.5">
      <c r="H1808" s="15"/>
      <c r="I1808" s="27"/>
      <c r="K1808" s="27"/>
    </row>
    <row r="1809" spans="8:11" ht="21" customHeight="1" x14ac:dyDescent="0.5">
      <c r="H1809" s="15"/>
      <c r="I1809" s="27"/>
      <c r="K1809" s="27"/>
    </row>
    <row r="1810" spans="8:11" ht="21" customHeight="1" x14ac:dyDescent="0.5">
      <c r="H1810" s="15"/>
      <c r="I1810" s="27"/>
      <c r="K1810" s="27"/>
    </row>
    <row r="1811" spans="8:11" ht="21" customHeight="1" x14ac:dyDescent="0.5">
      <c r="H1811" s="15"/>
      <c r="I1811" s="27"/>
      <c r="K1811" s="27"/>
    </row>
    <row r="1812" spans="8:11" ht="21" customHeight="1" x14ac:dyDescent="0.5">
      <c r="H1812" s="15"/>
      <c r="I1812" s="27"/>
      <c r="K1812" s="27"/>
    </row>
    <row r="1813" spans="8:11" ht="21" customHeight="1" x14ac:dyDescent="0.5">
      <c r="H1813" s="15"/>
      <c r="I1813" s="27"/>
      <c r="K1813" s="27"/>
    </row>
    <row r="1814" spans="8:11" ht="21" customHeight="1" x14ac:dyDescent="0.5">
      <c r="H1814" s="15"/>
      <c r="I1814" s="27"/>
      <c r="K1814" s="27"/>
    </row>
    <row r="1815" spans="8:11" ht="21" customHeight="1" x14ac:dyDescent="0.5">
      <c r="H1815" s="15"/>
      <c r="I1815" s="27"/>
      <c r="K1815" s="27"/>
    </row>
    <row r="1816" spans="8:11" ht="21" customHeight="1" x14ac:dyDescent="0.5">
      <c r="H1816" s="15"/>
      <c r="I1816" s="27"/>
      <c r="K1816" s="27"/>
    </row>
    <row r="1817" spans="8:11" ht="21" customHeight="1" x14ac:dyDescent="0.5">
      <c r="H1817" s="15"/>
      <c r="I1817" s="27"/>
      <c r="K1817" s="27"/>
    </row>
    <row r="1818" spans="8:11" ht="21" customHeight="1" x14ac:dyDescent="0.5">
      <c r="H1818" s="15"/>
      <c r="I1818" s="27"/>
      <c r="K1818" s="27"/>
    </row>
    <row r="1819" spans="8:11" ht="21" customHeight="1" x14ac:dyDescent="0.5">
      <c r="H1819" s="15"/>
      <c r="I1819" s="27"/>
      <c r="K1819" s="27"/>
    </row>
    <row r="1820" spans="8:11" ht="21" customHeight="1" x14ac:dyDescent="0.5">
      <c r="H1820" s="15"/>
      <c r="I1820" s="27"/>
      <c r="K1820" s="27"/>
    </row>
    <row r="1821" spans="8:11" ht="21" customHeight="1" x14ac:dyDescent="0.5">
      <c r="H1821" s="15"/>
      <c r="I1821" s="27"/>
      <c r="K1821" s="27"/>
    </row>
    <row r="1822" spans="8:11" ht="21" customHeight="1" x14ac:dyDescent="0.5">
      <c r="H1822" s="15"/>
      <c r="I1822" s="27"/>
      <c r="K1822" s="27"/>
    </row>
    <row r="1823" spans="8:11" ht="21" customHeight="1" x14ac:dyDescent="0.5">
      <c r="H1823" s="15"/>
      <c r="I1823" s="27"/>
      <c r="K1823" s="27"/>
    </row>
    <row r="1824" spans="8:11" ht="21" customHeight="1" x14ac:dyDescent="0.5">
      <c r="H1824" s="15"/>
      <c r="I1824" s="27"/>
      <c r="K1824" s="27"/>
    </row>
    <row r="1825" spans="8:11" ht="21" customHeight="1" x14ac:dyDescent="0.5">
      <c r="H1825" s="15"/>
      <c r="I1825" s="27"/>
      <c r="K1825" s="27"/>
    </row>
    <row r="1826" spans="8:11" ht="21" customHeight="1" x14ac:dyDescent="0.5">
      <c r="H1826" s="15"/>
      <c r="I1826" s="27"/>
      <c r="K1826" s="27"/>
    </row>
    <row r="1827" spans="8:11" ht="21" customHeight="1" x14ac:dyDescent="0.5">
      <c r="H1827" s="15"/>
      <c r="I1827" s="27"/>
      <c r="K1827" s="27"/>
    </row>
    <row r="1828" spans="8:11" ht="21" customHeight="1" x14ac:dyDescent="0.5">
      <c r="H1828" s="15"/>
      <c r="I1828" s="27"/>
      <c r="K1828" s="27"/>
    </row>
    <row r="1829" spans="8:11" ht="21" customHeight="1" x14ac:dyDescent="0.5">
      <c r="H1829" s="15"/>
      <c r="I1829" s="27"/>
      <c r="K1829" s="27"/>
    </row>
    <row r="1830" spans="8:11" ht="21" customHeight="1" x14ac:dyDescent="0.5">
      <c r="H1830" s="15"/>
      <c r="I1830" s="27"/>
      <c r="K1830" s="27"/>
    </row>
    <row r="1831" spans="8:11" ht="21" customHeight="1" x14ac:dyDescent="0.5">
      <c r="H1831" s="15"/>
      <c r="I1831" s="27"/>
      <c r="K1831" s="27"/>
    </row>
    <row r="1832" spans="8:11" ht="21" customHeight="1" x14ac:dyDescent="0.5">
      <c r="H1832" s="15"/>
      <c r="I1832" s="27"/>
      <c r="K1832" s="27"/>
    </row>
    <row r="1833" spans="8:11" ht="21" customHeight="1" x14ac:dyDescent="0.5">
      <c r="H1833" s="15"/>
      <c r="I1833" s="27"/>
      <c r="K1833" s="27"/>
    </row>
    <row r="1834" spans="8:11" ht="21" customHeight="1" x14ac:dyDescent="0.5">
      <c r="H1834" s="15"/>
      <c r="I1834" s="27"/>
      <c r="K1834" s="27"/>
    </row>
    <row r="1835" spans="8:11" ht="21" customHeight="1" x14ac:dyDescent="0.5">
      <c r="H1835" s="15"/>
      <c r="I1835" s="27"/>
      <c r="K1835" s="27"/>
    </row>
    <row r="1836" spans="8:11" ht="21" customHeight="1" x14ac:dyDescent="0.5">
      <c r="H1836" s="15"/>
      <c r="I1836" s="27"/>
      <c r="K1836" s="27"/>
    </row>
    <row r="1837" spans="8:11" ht="21" customHeight="1" x14ac:dyDescent="0.5">
      <c r="H1837" s="15"/>
      <c r="I1837" s="27"/>
      <c r="K1837" s="27"/>
    </row>
    <row r="1838" spans="8:11" ht="21" customHeight="1" x14ac:dyDescent="0.5">
      <c r="H1838" s="15"/>
      <c r="I1838" s="27"/>
      <c r="K1838" s="27"/>
    </row>
    <row r="1839" spans="8:11" ht="21" customHeight="1" x14ac:dyDescent="0.5">
      <c r="H1839" s="15"/>
      <c r="I1839" s="27"/>
      <c r="K1839" s="27"/>
    </row>
    <row r="1840" spans="8:11" ht="21" customHeight="1" x14ac:dyDescent="0.5">
      <c r="H1840" s="15"/>
      <c r="I1840" s="27"/>
      <c r="K1840" s="27"/>
    </row>
    <row r="1841" spans="8:11" ht="21" customHeight="1" x14ac:dyDescent="0.5">
      <c r="H1841" s="15"/>
      <c r="I1841" s="27"/>
      <c r="K1841" s="27"/>
    </row>
    <row r="1842" spans="8:11" ht="21" customHeight="1" x14ac:dyDescent="0.5">
      <c r="H1842" s="15"/>
      <c r="I1842" s="27"/>
      <c r="K1842" s="27"/>
    </row>
    <row r="1843" spans="8:11" ht="21" customHeight="1" x14ac:dyDescent="0.5">
      <c r="H1843" s="15"/>
      <c r="I1843" s="27"/>
      <c r="K1843" s="27"/>
    </row>
    <row r="1844" spans="8:11" ht="21" customHeight="1" x14ac:dyDescent="0.5">
      <c r="H1844" s="15"/>
      <c r="I1844" s="27"/>
      <c r="K1844" s="27"/>
    </row>
    <row r="1845" spans="8:11" ht="21" customHeight="1" x14ac:dyDescent="0.5">
      <c r="H1845" s="15"/>
      <c r="I1845" s="27"/>
      <c r="K1845" s="27"/>
    </row>
    <row r="1846" spans="8:11" ht="21" customHeight="1" x14ac:dyDescent="0.5">
      <c r="H1846" s="15"/>
      <c r="I1846" s="27"/>
      <c r="K1846" s="27"/>
    </row>
    <row r="1847" spans="8:11" ht="21" customHeight="1" x14ac:dyDescent="0.5">
      <c r="H1847" s="15"/>
      <c r="I1847" s="27"/>
      <c r="K1847" s="27"/>
    </row>
    <row r="1848" spans="8:11" ht="21" customHeight="1" x14ac:dyDescent="0.5">
      <c r="H1848" s="15"/>
      <c r="I1848" s="27"/>
      <c r="K1848" s="27"/>
    </row>
    <row r="1849" spans="8:11" ht="21" customHeight="1" x14ac:dyDescent="0.5">
      <c r="H1849" s="15"/>
      <c r="I1849" s="27"/>
      <c r="K1849" s="27"/>
    </row>
    <row r="1850" spans="8:11" ht="21" customHeight="1" x14ac:dyDescent="0.5">
      <c r="H1850" s="15"/>
      <c r="I1850" s="27"/>
      <c r="K1850" s="27"/>
    </row>
    <row r="1851" spans="8:11" ht="21" customHeight="1" x14ac:dyDescent="0.5">
      <c r="H1851" s="15"/>
      <c r="I1851" s="27"/>
      <c r="K1851" s="27"/>
    </row>
    <row r="1852" spans="8:11" ht="21" customHeight="1" x14ac:dyDescent="0.5">
      <c r="H1852" s="15"/>
      <c r="I1852" s="27"/>
      <c r="K1852" s="27"/>
    </row>
    <row r="1853" spans="8:11" ht="21" customHeight="1" x14ac:dyDescent="0.5">
      <c r="H1853" s="15"/>
      <c r="I1853" s="27"/>
      <c r="K1853" s="27"/>
    </row>
    <row r="1854" spans="8:11" ht="21" customHeight="1" x14ac:dyDescent="0.5">
      <c r="H1854" s="15"/>
      <c r="I1854" s="27"/>
      <c r="K1854" s="27"/>
    </row>
    <row r="1855" spans="8:11" ht="21" customHeight="1" x14ac:dyDescent="0.5">
      <c r="H1855" s="15"/>
      <c r="I1855" s="27"/>
      <c r="K1855" s="27"/>
    </row>
    <row r="1856" spans="8:11" ht="21" customHeight="1" x14ac:dyDescent="0.5">
      <c r="H1856" s="15"/>
      <c r="I1856" s="27"/>
      <c r="K1856" s="27"/>
    </row>
    <row r="1857" spans="8:11" ht="21" customHeight="1" x14ac:dyDescent="0.5">
      <c r="H1857" s="15"/>
      <c r="I1857" s="27"/>
      <c r="K1857" s="27"/>
    </row>
    <row r="1858" spans="8:11" ht="21" customHeight="1" x14ac:dyDescent="0.5">
      <c r="H1858" s="15"/>
      <c r="I1858" s="27"/>
      <c r="K1858" s="27"/>
    </row>
    <row r="1859" spans="8:11" ht="21" customHeight="1" x14ac:dyDescent="0.5">
      <c r="H1859" s="15"/>
      <c r="I1859" s="27"/>
      <c r="K1859" s="27"/>
    </row>
    <row r="1860" spans="8:11" ht="21" customHeight="1" x14ac:dyDescent="0.5">
      <c r="H1860" s="15"/>
      <c r="I1860" s="27"/>
      <c r="K1860" s="27"/>
    </row>
    <row r="1861" spans="8:11" ht="21" customHeight="1" x14ac:dyDescent="0.5">
      <c r="H1861" s="15"/>
      <c r="I1861" s="27"/>
      <c r="K1861" s="27"/>
    </row>
    <row r="1862" spans="8:11" ht="21" customHeight="1" x14ac:dyDescent="0.5">
      <c r="H1862" s="15"/>
      <c r="I1862" s="27"/>
      <c r="K1862" s="27"/>
    </row>
    <row r="1863" spans="8:11" ht="21" customHeight="1" x14ac:dyDescent="0.5">
      <c r="H1863" s="15"/>
      <c r="I1863" s="27"/>
      <c r="K1863" s="27"/>
    </row>
    <row r="1864" spans="8:11" ht="21" customHeight="1" x14ac:dyDescent="0.5">
      <c r="H1864" s="15"/>
      <c r="I1864" s="27"/>
      <c r="K1864" s="27"/>
    </row>
    <row r="1865" spans="8:11" ht="21" customHeight="1" x14ac:dyDescent="0.5">
      <c r="H1865" s="15"/>
      <c r="I1865" s="27"/>
      <c r="K1865" s="27"/>
    </row>
    <row r="1866" spans="8:11" ht="21" customHeight="1" x14ac:dyDescent="0.5">
      <c r="H1866" s="15"/>
      <c r="I1866" s="27"/>
      <c r="K1866" s="27"/>
    </row>
    <row r="1867" spans="8:11" ht="21" customHeight="1" x14ac:dyDescent="0.5">
      <c r="H1867" s="15"/>
      <c r="I1867" s="27"/>
      <c r="K1867" s="27"/>
    </row>
    <row r="1868" spans="8:11" ht="21" customHeight="1" x14ac:dyDescent="0.5">
      <c r="H1868" s="15"/>
      <c r="I1868" s="27"/>
      <c r="K1868" s="27"/>
    </row>
    <row r="1869" spans="8:11" ht="21" customHeight="1" x14ac:dyDescent="0.5">
      <c r="H1869" s="15"/>
      <c r="I1869" s="27"/>
      <c r="K1869" s="27"/>
    </row>
    <row r="1870" spans="8:11" ht="21" customHeight="1" x14ac:dyDescent="0.5">
      <c r="H1870" s="15"/>
      <c r="I1870" s="27"/>
      <c r="K1870" s="27"/>
    </row>
    <row r="1871" spans="8:11" ht="21" customHeight="1" x14ac:dyDescent="0.5">
      <c r="H1871" s="15"/>
      <c r="I1871" s="27"/>
      <c r="K1871" s="27"/>
    </row>
    <row r="1872" spans="8:11" ht="21" customHeight="1" x14ac:dyDescent="0.5">
      <c r="H1872" s="15"/>
      <c r="I1872" s="27"/>
      <c r="K1872" s="27"/>
    </row>
    <row r="1873" spans="8:11" ht="21" customHeight="1" x14ac:dyDescent="0.5">
      <c r="H1873" s="15"/>
      <c r="I1873" s="27"/>
      <c r="K1873" s="27"/>
    </row>
    <row r="1874" spans="8:11" ht="21" customHeight="1" x14ac:dyDescent="0.5">
      <c r="H1874" s="15"/>
      <c r="I1874" s="27"/>
      <c r="K1874" s="27"/>
    </row>
    <row r="1875" spans="8:11" ht="21" customHeight="1" x14ac:dyDescent="0.5">
      <c r="H1875" s="15"/>
      <c r="I1875" s="27"/>
      <c r="K1875" s="27"/>
    </row>
    <row r="1876" spans="8:11" ht="21" customHeight="1" x14ac:dyDescent="0.5">
      <c r="H1876" s="15"/>
      <c r="I1876" s="27"/>
      <c r="K1876" s="27"/>
    </row>
    <row r="1877" spans="8:11" ht="21" customHeight="1" x14ac:dyDescent="0.5">
      <c r="H1877" s="15"/>
      <c r="I1877" s="27"/>
      <c r="K1877" s="27"/>
    </row>
    <row r="1878" spans="8:11" ht="21" customHeight="1" x14ac:dyDescent="0.5">
      <c r="H1878" s="15"/>
      <c r="I1878" s="27"/>
      <c r="K1878" s="27"/>
    </row>
    <row r="1879" spans="8:11" ht="21" customHeight="1" x14ac:dyDescent="0.5">
      <c r="H1879" s="15"/>
      <c r="I1879" s="27"/>
      <c r="K1879" s="27"/>
    </row>
    <row r="1880" spans="8:11" ht="21" customHeight="1" x14ac:dyDescent="0.5">
      <c r="H1880" s="15"/>
      <c r="I1880" s="27"/>
      <c r="K1880" s="27"/>
    </row>
    <row r="1881" spans="8:11" ht="21" customHeight="1" x14ac:dyDescent="0.5">
      <c r="H1881" s="15"/>
      <c r="I1881" s="27"/>
      <c r="K1881" s="27"/>
    </row>
    <row r="1882" spans="8:11" ht="21" customHeight="1" x14ac:dyDescent="0.5">
      <c r="H1882" s="15"/>
      <c r="I1882" s="27"/>
      <c r="K1882" s="27"/>
    </row>
    <row r="1883" spans="8:11" ht="21" customHeight="1" x14ac:dyDescent="0.5">
      <c r="H1883" s="15"/>
      <c r="I1883" s="27"/>
      <c r="K1883" s="27"/>
    </row>
    <row r="1884" spans="8:11" ht="21" customHeight="1" x14ac:dyDescent="0.5">
      <c r="H1884" s="15"/>
      <c r="I1884" s="27"/>
      <c r="K1884" s="27"/>
    </row>
    <row r="1885" spans="8:11" ht="21" customHeight="1" x14ac:dyDescent="0.5">
      <c r="H1885" s="15"/>
      <c r="I1885" s="27"/>
      <c r="K1885" s="27"/>
    </row>
    <row r="1886" spans="8:11" ht="21" customHeight="1" x14ac:dyDescent="0.5">
      <c r="H1886" s="15"/>
      <c r="I1886" s="27"/>
      <c r="K1886" s="27"/>
    </row>
    <row r="1887" spans="8:11" ht="21" customHeight="1" x14ac:dyDescent="0.5">
      <c r="H1887" s="15"/>
      <c r="I1887" s="27"/>
      <c r="K1887" s="27"/>
    </row>
    <row r="1888" spans="8:11" ht="21" customHeight="1" x14ac:dyDescent="0.5">
      <c r="H1888" s="15"/>
      <c r="I1888" s="27"/>
      <c r="K1888" s="27"/>
    </row>
    <row r="1889" spans="8:11" ht="21" customHeight="1" x14ac:dyDescent="0.5">
      <c r="H1889" s="15"/>
      <c r="I1889" s="27"/>
      <c r="K1889" s="27"/>
    </row>
    <row r="1890" spans="8:11" ht="21" customHeight="1" x14ac:dyDescent="0.5">
      <c r="H1890" s="15"/>
      <c r="I1890" s="27"/>
      <c r="K1890" s="27"/>
    </row>
    <row r="1891" spans="8:11" ht="21" customHeight="1" x14ac:dyDescent="0.5">
      <c r="H1891" s="15"/>
      <c r="I1891" s="27"/>
      <c r="K1891" s="27"/>
    </row>
    <row r="1892" spans="8:11" ht="21" customHeight="1" x14ac:dyDescent="0.5">
      <c r="H1892" s="15"/>
      <c r="I1892" s="27"/>
      <c r="K1892" s="27"/>
    </row>
    <row r="1893" spans="8:11" ht="21" customHeight="1" x14ac:dyDescent="0.5">
      <c r="H1893" s="15"/>
      <c r="I1893" s="27"/>
      <c r="K1893" s="27"/>
    </row>
    <row r="1894" spans="8:11" ht="21" customHeight="1" x14ac:dyDescent="0.5">
      <c r="H1894" s="15"/>
      <c r="I1894" s="27"/>
      <c r="K1894" s="27"/>
    </row>
    <row r="1895" spans="8:11" ht="21" customHeight="1" x14ac:dyDescent="0.5">
      <c r="H1895" s="15"/>
      <c r="I1895" s="27"/>
      <c r="K1895" s="27"/>
    </row>
    <row r="1896" spans="8:11" ht="21" customHeight="1" x14ac:dyDescent="0.5">
      <c r="H1896" s="15"/>
      <c r="I1896" s="27"/>
      <c r="K1896" s="27"/>
    </row>
    <row r="1897" spans="8:11" ht="21" customHeight="1" x14ac:dyDescent="0.5">
      <c r="H1897" s="15"/>
      <c r="I1897" s="27"/>
      <c r="K1897" s="27"/>
    </row>
    <row r="1898" spans="8:11" ht="21" customHeight="1" x14ac:dyDescent="0.5">
      <c r="H1898" s="15"/>
      <c r="I1898" s="27"/>
      <c r="K1898" s="27"/>
    </row>
    <row r="1899" spans="8:11" ht="21" customHeight="1" x14ac:dyDescent="0.5">
      <c r="H1899" s="15"/>
      <c r="I1899" s="27"/>
      <c r="K1899" s="27"/>
    </row>
    <row r="1900" spans="8:11" ht="21" customHeight="1" x14ac:dyDescent="0.5">
      <c r="H1900" s="15"/>
      <c r="I1900" s="27"/>
      <c r="K1900" s="27"/>
    </row>
    <row r="1901" spans="8:11" ht="21" customHeight="1" x14ac:dyDescent="0.5">
      <c r="H1901" s="15"/>
      <c r="I1901" s="27"/>
      <c r="K1901" s="27"/>
    </row>
    <row r="1902" spans="8:11" ht="21" customHeight="1" x14ac:dyDescent="0.5">
      <c r="H1902" s="15"/>
      <c r="I1902" s="27"/>
      <c r="K1902" s="27"/>
    </row>
    <row r="1903" spans="8:11" ht="21" customHeight="1" x14ac:dyDescent="0.5">
      <c r="H1903" s="15"/>
      <c r="I1903" s="27"/>
      <c r="K1903" s="27"/>
    </row>
    <row r="1904" spans="8:11" ht="21" customHeight="1" x14ac:dyDescent="0.5">
      <c r="H1904" s="15"/>
      <c r="I1904" s="27"/>
      <c r="K1904" s="27"/>
    </row>
    <row r="1905" spans="8:11" ht="21" customHeight="1" x14ac:dyDescent="0.5">
      <c r="H1905" s="15"/>
      <c r="I1905" s="27"/>
      <c r="K1905" s="27"/>
    </row>
    <row r="1906" spans="8:11" ht="21" customHeight="1" x14ac:dyDescent="0.5">
      <c r="H1906" s="15"/>
      <c r="I1906" s="27"/>
      <c r="K1906" s="27"/>
    </row>
    <row r="1907" spans="8:11" ht="21" customHeight="1" x14ac:dyDescent="0.5">
      <c r="H1907" s="15"/>
      <c r="I1907" s="27"/>
      <c r="K1907" s="27"/>
    </row>
    <row r="1908" spans="8:11" ht="21" customHeight="1" x14ac:dyDescent="0.5">
      <c r="H1908" s="15"/>
      <c r="I1908" s="27"/>
      <c r="K1908" s="27"/>
    </row>
    <row r="1909" spans="8:11" ht="21" customHeight="1" x14ac:dyDescent="0.5">
      <c r="H1909" s="15"/>
      <c r="I1909" s="27"/>
      <c r="K1909" s="27"/>
    </row>
    <row r="1910" spans="8:11" ht="21" customHeight="1" x14ac:dyDescent="0.5">
      <c r="H1910" s="15"/>
      <c r="I1910" s="27"/>
      <c r="K1910" s="27"/>
    </row>
    <row r="1911" spans="8:11" ht="21" customHeight="1" x14ac:dyDescent="0.5">
      <c r="H1911" s="15"/>
      <c r="I1911" s="27"/>
      <c r="K1911" s="27"/>
    </row>
    <row r="1912" spans="8:11" ht="21" customHeight="1" x14ac:dyDescent="0.5">
      <c r="H1912" s="15"/>
      <c r="I1912" s="27"/>
      <c r="K1912" s="27"/>
    </row>
    <row r="1913" spans="8:11" ht="21" customHeight="1" x14ac:dyDescent="0.5">
      <c r="H1913" s="15"/>
      <c r="I1913" s="27"/>
      <c r="K1913" s="27"/>
    </row>
    <row r="1914" spans="8:11" ht="21" customHeight="1" x14ac:dyDescent="0.5">
      <c r="H1914" s="15"/>
      <c r="I1914" s="27"/>
      <c r="K1914" s="27"/>
    </row>
    <row r="1915" spans="8:11" ht="21" customHeight="1" x14ac:dyDescent="0.5">
      <c r="H1915" s="15"/>
      <c r="I1915" s="27"/>
      <c r="K1915" s="27"/>
    </row>
    <row r="1916" spans="8:11" ht="21" customHeight="1" x14ac:dyDescent="0.5">
      <c r="H1916" s="15"/>
      <c r="I1916" s="27"/>
      <c r="K1916" s="27"/>
    </row>
    <row r="1917" spans="8:11" ht="21" customHeight="1" x14ac:dyDescent="0.5">
      <c r="H1917" s="15"/>
      <c r="I1917" s="27"/>
      <c r="K1917" s="27"/>
    </row>
    <row r="1918" spans="8:11" ht="21" customHeight="1" x14ac:dyDescent="0.5">
      <c r="H1918" s="15"/>
      <c r="I1918" s="27"/>
      <c r="K1918" s="27"/>
    </row>
    <row r="1919" spans="8:11" ht="21" customHeight="1" x14ac:dyDescent="0.5">
      <c r="H1919" s="15"/>
      <c r="I1919" s="27"/>
      <c r="K1919" s="27"/>
    </row>
    <row r="1920" spans="8:11" ht="21" customHeight="1" x14ac:dyDescent="0.5">
      <c r="H1920" s="15"/>
      <c r="I1920" s="27"/>
      <c r="K1920" s="27"/>
    </row>
    <row r="1921" spans="8:11" ht="21" customHeight="1" x14ac:dyDescent="0.5">
      <c r="H1921" s="15"/>
      <c r="I1921" s="27"/>
      <c r="K1921" s="27"/>
    </row>
    <row r="1922" spans="8:11" ht="21" customHeight="1" x14ac:dyDescent="0.5">
      <c r="H1922" s="15"/>
      <c r="I1922" s="27"/>
      <c r="K1922" s="27"/>
    </row>
    <row r="1923" spans="8:11" ht="21" customHeight="1" x14ac:dyDescent="0.5">
      <c r="H1923" s="15"/>
      <c r="I1923" s="27"/>
      <c r="K1923" s="27"/>
    </row>
    <row r="1924" spans="8:11" ht="21" customHeight="1" x14ac:dyDescent="0.5">
      <c r="H1924" s="15"/>
      <c r="I1924" s="27"/>
      <c r="K1924" s="27"/>
    </row>
    <row r="1925" spans="8:11" ht="21" customHeight="1" x14ac:dyDescent="0.5">
      <c r="H1925" s="15"/>
      <c r="I1925" s="27"/>
      <c r="K1925" s="27"/>
    </row>
    <row r="1926" spans="8:11" ht="21" customHeight="1" x14ac:dyDescent="0.5">
      <c r="H1926" s="15"/>
      <c r="I1926" s="27"/>
      <c r="K1926" s="27"/>
    </row>
    <row r="1927" spans="8:11" ht="21" customHeight="1" x14ac:dyDescent="0.5">
      <c r="H1927" s="15"/>
      <c r="I1927" s="27"/>
      <c r="K1927" s="27"/>
    </row>
    <row r="1928" spans="8:11" ht="21" customHeight="1" x14ac:dyDescent="0.5">
      <c r="H1928" s="15"/>
      <c r="I1928" s="27"/>
      <c r="K1928" s="27"/>
    </row>
    <row r="1929" spans="8:11" ht="21" customHeight="1" x14ac:dyDescent="0.5">
      <c r="H1929" s="15"/>
      <c r="I1929" s="27"/>
      <c r="K1929" s="27"/>
    </row>
    <row r="1930" spans="8:11" ht="21" customHeight="1" x14ac:dyDescent="0.5">
      <c r="H1930" s="15"/>
      <c r="I1930" s="27"/>
      <c r="K1930" s="27"/>
    </row>
    <row r="1931" spans="8:11" ht="21" customHeight="1" x14ac:dyDescent="0.5">
      <c r="H1931" s="15"/>
      <c r="I1931" s="27"/>
      <c r="K1931" s="27"/>
    </row>
    <row r="1932" spans="8:11" ht="21" customHeight="1" x14ac:dyDescent="0.5">
      <c r="H1932" s="15"/>
      <c r="I1932" s="27"/>
      <c r="K1932" s="27"/>
    </row>
    <row r="1933" spans="8:11" ht="21" customHeight="1" x14ac:dyDescent="0.5">
      <c r="H1933" s="15"/>
      <c r="I1933" s="27"/>
      <c r="K1933" s="27"/>
    </row>
    <row r="1934" spans="8:11" ht="21" customHeight="1" x14ac:dyDescent="0.5">
      <c r="H1934" s="15"/>
      <c r="I1934" s="27"/>
      <c r="K1934" s="27"/>
    </row>
    <row r="1935" spans="8:11" ht="21" customHeight="1" x14ac:dyDescent="0.5">
      <c r="H1935" s="15"/>
      <c r="I1935" s="27"/>
      <c r="K1935" s="27"/>
    </row>
    <row r="1936" spans="8:11" ht="21" customHeight="1" x14ac:dyDescent="0.5">
      <c r="H1936" s="15"/>
      <c r="I1936" s="27"/>
      <c r="K1936" s="27"/>
    </row>
    <row r="1937" spans="8:11" ht="21" customHeight="1" x14ac:dyDescent="0.5">
      <c r="H1937" s="15"/>
      <c r="I1937" s="27"/>
      <c r="K1937" s="27"/>
    </row>
    <row r="1938" spans="8:11" ht="21" customHeight="1" x14ac:dyDescent="0.5">
      <c r="H1938" s="15"/>
      <c r="I1938" s="27"/>
      <c r="K1938" s="27"/>
    </row>
    <row r="1939" spans="8:11" ht="21" customHeight="1" x14ac:dyDescent="0.5">
      <c r="H1939" s="15"/>
      <c r="I1939" s="27"/>
      <c r="K1939" s="27"/>
    </row>
    <row r="1940" spans="8:11" ht="21" customHeight="1" x14ac:dyDescent="0.5">
      <c r="H1940" s="15"/>
      <c r="I1940" s="27"/>
      <c r="K1940" s="27"/>
    </row>
    <row r="1941" spans="8:11" ht="21" customHeight="1" x14ac:dyDescent="0.5">
      <c r="H1941" s="15"/>
      <c r="I1941" s="27"/>
      <c r="K1941" s="27"/>
    </row>
    <row r="1942" spans="8:11" ht="21" customHeight="1" x14ac:dyDescent="0.5">
      <c r="H1942" s="15"/>
      <c r="I1942" s="27"/>
      <c r="K1942" s="27"/>
    </row>
    <row r="1943" spans="8:11" ht="21" customHeight="1" x14ac:dyDescent="0.5">
      <c r="H1943" s="15"/>
      <c r="I1943" s="27"/>
      <c r="K1943" s="27"/>
    </row>
    <row r="1944" spans="8:11" ht="21" customHeight="1" x14ac:dyDescent="0.5">
      <c r="H1944" s="15"/>
      <c r="I1944" s="27"/>
      <c r="K1944" s="27"/>
    </row>
    <row r="1945" spans="8:11" ht="21" customHeight="1" x14ac:dyDescent="0.5">
      <c r="H1945" s="15"/>
      <c r="I1945" s="27"/>
      <c r="K1945" s="27"/>
    </row>
    <row r="1946" spans="8:11" ht="21" customHeight="1" x14ac:dyDescent="0.5">
      <c r="H1946" s="15"/>
      <c r="I1946" s="27"/>
      <c r="K1946" s="27"/>
    </row>
    <row r="1947" spans="8:11" ht="21" customHeight="1" x14ac:dyDescent="0.5">
      <c r="H1947" s="15"/>
      <c r="I1947" s="27"/>
      <c r="K1947" s="27"/>
    </row>
    <row r="1948" spans="8:11" ht="21" customHeight="1" x14ac:dyDescent="0.5">
      <c r="H1948" s="15"/>
      <c r="I1948" s="27"/>
      <c r="K1948" s="27"/>
    </row>
    <row r="1949" spans="8:11" ht="21" customHeight="1" x14ac:dyDescent="0.5">
      <c r="H1949" s="15"/>
      <c r="I1949" s="27"/>
      <c r="K1949" s="27"/>
    </row>
    <row r="1950" spans="8:11" ht="21" customHeight="1" x14ac:dyDescent="0.5">
      <c r="H1950" s="15"/>
      <c r="I1950" s="27"/>
      <c r="K1950" s="27"/>
    </row>
    <row r="1951" spans="8:11" ht="21" customHeight="1" x14ac:dyDescent="0.5">
      <c r="H1951" s="15"/>
      <c r="I1951" s="27"/>
      <c r="K1951" s="27"/>
    </row>
    <row r="1952" spans="8:11" ht="21" customHeight="1" x14ac:dyDescent="0.5">
      <c r="H1952" s="15"/>
      <c r="I1952" s="27"/>
      <c r="K1952" s="27"/>
    </row>
    <row r="1953" spans="8:11" ht="21" customHeight="1" x14ac:dyDescent="0.5">
      <c r="H1953" s="15"/>
      <c r="I1953" s="27"/>
      <c r="K1953" s="27"/>
    </row>
    <row r="1954" spans="8:11" ht="21" customHeight="1" x14ac:dyDescent="0.5">
      <c r="H1954" s="15"/>
      <c r="I1954" s="27"/>
      <c r="K1954" s="27"/>
    </row>
    <row r="1955" spans="8:11" ht="21" customHeight="1" x14ac:dyDescent="0.5">
      <c r="H1955" s="15"/>
      <c r="I1955" s="27"/>
      <c r="K1955" s="27"/>
    </row>
    <row r="1956" spans="8:11" ht="21" customHeight="1" x14ac:dyDescent="0.5">
      <c r="H1956" s="15"/>
      <c r="I1956" s="27"/>
      <c r="K1956" s="27"/>
    </row>
    <row r="1957" spans="8:11" ht="21" customHeight="1" x14ac:dyDescent="0.5">
      <c r="H1957" s="15"/>
      <c r="I1957" s="27"/>
      <c r="K1957" s="27"/>
    </row>
    <row r="1958" spans="8:11" ht="21" customHeight="1" x14ac:dyDescent="0.5">
      <c r="H1958" s="15"/>
      <c r="I1958" s="27"/>
      <c r="K1958" s="27"/>
    </row>
    <row r="1959" spans="8:11" ht="21" customHeight="1" x14ac:dyDescent="0.5">
      <c r="H1959" s="15"/>
      <c r="I1959" s="27"/>
      <c r="K1959" s="27"/>
    </row>
    <row r="1960" spans="8:11" ht="21" customHeight="1" x14ac:dyDescent="0.5">
      <c r="H1960" s="15"/>
      <c r="I1960" s="27"/>
      <c r="K1960" s="27"/>
    </row>
    <row r="1961" spans="8:11" ht="21" customHeight="1" x14ac:dyDescent="0.5">
      <c r="H1961" s="15"/>
      <c r="I1961" s="27"/>
      <c r="K1961" s="27"/>
    </row>
    <row r="1962" spans="8:11" ht="21" customHeight="1" x14ac:dyDescent="0.5">
      <c r="H1962" s="15"/>
      <c r="I1962" s="27"/>
      <c r="K1962" s="27"/>
    </row>
    <row r="1963" spans="8:11" ht="21" customHeight="1" x14ac:dyDescent="0.5">
      <c r="H1963" s="15"/>
      <c r="I1963" s="27"/>
      <c r="K1963" s="27"/>
    </row>
    <row r="1964" spans="8:11" ht="21" customHeight="1" x14ac:dyDescent="0.5">
      <c r="H1964" s="15"/>
      <c r="I1964" s="27"/>
      <c r="K1964" s="27"/>
    </row>
    <row r="1965" spans="8:11" ht="21" customHeight="1" x14ac:dyDescent="0.5">
      <c r="H1965" s="15"/>
      <c r="I1965" s="27"/>
      <c r="K1965" s="27"/>
    </row>
    <row r="1966" spans="8:11" ht="21" customHeight="1" x14ac:dyDescent="0.5">
      <c r="H1966" s="15"/>
      <c r="I1966" s="27"/>
      <c r="K1966" s="27"/>
    </row>
    <row r="1967" spans="8:11" ht="21" customHeight="1" x14ac:dyDescent="0.5">
      <c r="H1967" s="15"/>
      <c r="I1967" s="27"/>
      <c r="K1967" s="27"/>
    </row>
    <row r="1968" spans="8:11" ht="21" customHeight="1" x14ac:dyDescent="0.5">
      <c r="H1968" s="15"/>
      <c r="I1968" s="27"/>
      <c r="K1968" s="27"/>
    </row>
    <row r="1969" spans="8:11" ht="21" customHeight="1" x14ac:dyDescent="0.5">
      <c r="H1969" s="15"/>
      <c r="I1969" s="27"/>
      <c r="K1969" s="27"/>
    </row>
    <row r="1970" spans="8:11" ht="21" customHeight="1" x14ac:dyDescent="0.5">
      <c r="H1970" s="15"/>
      <c r="I1970" s="27"/>
      <c r="K1970" s="27"/>
    </row>
    <row r="1971" spans="8:11" ht="21" customHeight="1" x14ac:dyDescent="0.5">
      <c r="H1971" s="15"/>
      <c r="I1971" s="27"/>
      <c r="K1971" s="27"/>
    </row>
    <row r="1972" spans="8:11" ht="21" customHeight="1" x14ac:dyDescent="0.5">
      <c r="H1972" s="15"/>
      <c r="I1972" s="27"/>
      <c r="K1972" s="27"/>
    </row>
    <row r="1973" spans="8:11" ht="21" customHeight="1" x14ac:dyDescent="0.5">
      <c r="H1973" s="15"/>
      <c r="I1973" s="27"/>
      <c r="K1973" s="27"/>
    </row>
    <row r="1974" spans="8:11" ht="21" customHeight="1" x14ac:dyDescent="0.5">
      <c r="H1974" s="15"/>
      <c r="I1974" s="27"/>
      <c r="K1974" s="27"/>
    </row>
    <row r="1975" spans="8:11" ht="21" customHeight="1" x14ac:dyDescent="0.5">
      <c r="H1975" s="15"/>
      <c r="I1975" s="27"/>
      <c r="K1975" s="27"/>
    </row>
    <row r="1976" spans="8:11" ht="21" customHeight="1" x14ac:dyDescent="0.5">
      <c r="H1976" s="15"/>
      <c r="I1976" s="27"/>
      <c r="K1976" s="27"/>
    </row>
    <row r="1977" spans="8:11" ht="21" customHeight="1" x14ac:dyDescent="0.5">
      <c r="H1977" s="15"/>
      <c r="I1977" s="27"/>
      <c r="K1977" s="27"/>
    </row>
    <row r="1978" spans="8:11" ht="21" customHeight="1" x14ac:dyDescent="0.5">
      <c r="H1978" s="15"/>
      <c r="I1978" s="27"/>
      <c r="K1978" s="27"/>
    </row>
    <row r="1979" spans="8:11" ht="21" customHeight="1" x14ac:dyDescent="0.5">
      <c r="H1979" s="15"/>
      <c r="I1979" s="27"/>
      <c r="K1979" s="27"/>
    </row>
    <row r="1980" spans="8:11" ht="21" customHeight="1" x14ac:dyDescent="0.5">
      <c r="H1980" s="15"/>
      <c r="I1980" s="27"/>
      <c r="K1980" s="27"/>
    </row>
    <row r="1981" spans="8:11" ht="21" customHeight="1" x14ac:dyDescent="0.5">
      <c r="H1981" s="15"/>
      <c r="I1981" s="27"/>
      <c r="K1981" s="27"/>
    </row>
    <row r="1982" spans="8:11" ht="21" customHeight="1" x14ac:dyDescent="0.5">
      <c r="H1982" s="15"/>
      <c r="I1982" s="27"/>
      <c r="K1982" s="27"/>
    </row>
    <row r="1983" spans="8:11" ht="21" customHeight="1" x14ac:dyDescent="0.5">
      <c r="H1983" s="15"/>
      <c r="I1983" s="27"/>
      <c r="K1983" s="27"/>
    </row>
    <row r="1984" spans="8:11" ht="21" customHeight="1" x14ac:dyDescent="0.5">
      <c r="H1984" s="15"/>
      <c r="I1984" s="27"/>
      <c r="K1984" s="27"/>
    </row>
    <row r="1985" spans="8:11" ht="21" customHeight="1" x14ac:dyDescent="0.5">
      <c r="H1985" s="15"/>
      <c r="I1985" s="27"/>
      <c r="K1985" s="27"/>
    </row>
    <row r="1986" spans="8:11" ht="21" customHeight="1" x14ac:dyDescent="0.5">
      <c r="H1986" s="15"/>
      <c r="I1986" s="27"/>
      <c r="K1986" s="27"/>
    </row>
    <row r="1987" spans="8:11" ht="21" customHeight="1" x14ac:dyDescent="0.5">
      <c r="H1987" s="15"/>
      <c r="I1987" s="27"/>
      <c r="K1987" s="27"/>
    </row>
    <row r="1988" spans="8:11" ht="21" customHeight="1" x14ac:dyDescent="0.5">
      <c r="H1988" s="15"/>
      <c r="I1988" s="27"/>
      <c r="K1988" s="27"/>
    </row>
    <row r="1989" spans="8:11" ht="21" customHeight="1" x14ac:dyDescent="0.5">
      <c r="H1989" s="15"/>
      <c r="I1989" s="27"/>
      <c r="K1989" s="27"/>
    </row>
    <row r="1990" spans="8:11" ht="21" customHeight="1" x14ac:dyDescent="0.5">
      <c r="H1990" s="15"/>
      <c r="I1990" s="27"/>
      <c r="K1990" s="27"/>
    </row>
    <row r="1991" spans="8:11" ht="21" customHeight="1" x14ac:dyDescent="0.5">
      <c r="H1991" s="15"/>
      <c r="I1991" s="27"/>
      <c r="K1991" s="27"/>
    </row>
    <row r="1992" spans="8:11" ht="21" customHeight="1" x14ac:dyDescent="0.5">
      <c r="H1992" s="15"/>
      <c r="I1992" s="27"/>
      <c r="K1992" s="27"/>
    </row>
    <row r="1993" spans="8:11" ht="21" customHeight="1" x14ac:dyDescent="0.5">
      <c r="H1993" s="15"/>
      <c r="I1993" s="27"/>
      <c r="K1993" s="27"/>
    </row>
    <row r="1994" spans="8:11" ht="21" customHeight="1" x14ac:dyDescent="0.5">
      <c r="H1994" s="15"/>
      <c r="I1994" s="27"/>
      <c r="K1994" s="27"/>
    </row>
    <row r="1995" spans="8:11" ht="21" customHeight="1" x14ac:dyDescent="0.5">
      <c r="H1995" s="15"/>
      <c r="I1995" s="27"/>
      <c r="K1995" s="27"/>
    </row>
    <row r="1996" spans="8:11" ht="21" customHeight="1" x14ac:dyDescent="0.5">
      <c r="H1996" s="15"/>
      <c r="I1996" s="27"/>
      <c r="K1996" s="27"/>
    </row>
    <row r="1997" spans="8:11" ht="21" customHeight="1" x14ac:dyDescent="0.5">
      <c r="H1997" s="15"/>
      <c r="I1997" s="27"/>
      <c r="K1997" s="27"/>
    </row>
    <row r="1998" spans="8:11" ht="21" customHeight="1" x14ac:dyDescent="0.5">
      <c r="H1998" s="15"/>
      <c r="I1998" s="27"/>
      <c r="K1998" s="27"/>
    </row>
    <row r="1999" spans="8:11" ht="21" customHeight="1" x14ac:dyDescent="0.5">
      <c r="H1999" s="15"/>
      <c r="I1999" s="27"/>
      <c r="K1999" s="27"/>
    </row>
    <row r="2000" spans="8:11" ht="21" customHeight="1" x14ac:dyDescent="0.5">
      <c r="H2000" s="15"/>
      <c r="I2000" s="27"/>
      <c r="K2000" s="27"/>
    </row>
    <row r="2001" spans="8:11" ht="21" customHeight="1" x14ac:dyDescent="0.5">
      <c r="H2001" s="15"/>
      <c r="I2001" s="27"/>
      <c r="K2001" s="27"/>
    </row>
    <row r="2002" spans="8:11" ht="21" customHeight="1" x14ac:dyDescent="0.5">
      <c r="H2002" s="15"/>
      <c r="I2002" s="27"/>
      <c r="K2002" s="27"/>
    </row>
    <row r="2003" spans="8:11" ht="21" customHeight="1" x14ac:dyDescent="0.5">
      <c r="H2003" s="15"/>
      <c r="I2003" s="27"/>
      <c r="K2003" s="27"/>
    </row>
    <row r="2004" spans="8:11" ht="21" customHeight="1" x14ac:dyDescent="0.5">
      <c r="H2004" s="15"/>
      <c r="I2004" s="27"/>
      <c r="K2004" s="27"/>
    </row>
    <row r="2005" spans="8:11" ht="21" customHeight="1" x14ac:dyDescent="0.5">
      <c r="H2005" s="15"/>
      <c r="I2005" s="27"/>
      <c r="K2005" s="27"/>
    </row>
    <row r="2006" spans="8:11" ht="21" customHeight="1" x14ac:dyDescent="0.5">
      <c r="H2006" s="15"/>
      <c r="I2006" s="27"/>
      <c r="K2006" s="27"/>
    </row>
    <row r="2007" spans="8:11" ht="21" customHeight="1" x14ac:dyDescent="0.5">
      <c r="H2007" s="15"/>
      <c r="I2007" s="27"/>
      <c r="K2007" s="27"/>
    </row>
    <row r="2008" spans="8:11" ht="21" customHeight="1" x14ac:dyDescent="0.5">
      <c r="H2008" s="15"/>
      <c r="I2008" s="27"/>
      <c r="K2008" s="27"/>
    </row>
    <row r="2009" spans="8:11" ht="21" customHeight="1" x14ac:dyDescent="0.5">
      <c r="H2009" s="15"/>
      <c r="I2009" s="27"/>
      <c r="K2009" s="27"/>
    </row>
    <row r="2010" spans="8:11" ht="21" customHeight="1" x14ac:dyDescent="0.5">
      <c r="H2010" s="15"/>
      <c r="I2010" s="27"/>
      <c r="K2010" s="27"/>
    </row>
    <row r="2011" spans="8:11" ht="21" customHeight="1" x14ac:dyDescent="0.5">
      <c r="H2011" s="15"/>
      <c r="I2011" s="27"/>
      <c r="K2011" s="27"/>
    </row>
    <row r="2012" spans="8:11" ht="21" customHeight="1" x14ac:dyDescent="0.5">
      <c r="H2012" s="15"/>
      <c r="I2012" s="27"/>
      <c r="K2012" s="27"/>
    </row>
    <row r="2013" spans="8:11" ht="21" customHeight="1" x14ac:dyDescent="0.5">
      <c r="H2013" s="15"/>
      <c r="I2013" s="27"/>
      <c r="K2013" s="27"/>
    </row>
    <row r="2014" spans="8:11" ht="21" customHeight="1" x14ac:dyDescent="0.5">
      <c r="H2014" s="15"/>
      <c r="I2014" s="27"/>
      <c r="K2014" s="27"/>
    </row>
    <row r="2015" spans="8:11" ht="21" customHeight="1" x14ac:dyDescent="0.5">
      <c r="H2015" s="15"/>
      <c r="I2015" s="27"/>
      <c r="K2015" s="27"/>
    </row>
    <row r="2016" spans="8:11" ht="21" customHeight="1" x14ac:dyDescent="0.5">
      <c r="H2016" s="15"/>
      <c r="I2016" s="27"/>
      <c r="K2016" s="27"/>
    </row>
    <row r="2017" spans="8:11" ht="21" customHeight="1" x14ac:dyDescent="0.5">
      <c r="H2017" s="15"/>
      <c r="I2017" s="27"/>
      <c r="K2017" s="27"/>
    </row>
    <row r="2018" spans="8:11" ht="21" customHeight="1" x14ac:dyDescent="0.5">
      <c r="H2018" s="15"/>
      <c r="I2018" s="27"/>
      <c r="K2018" s="27"/>
    </row>
    <row r="2019" spans="8:11" ht="21" customHeight="1" x14ac:dyDescent="0.5">
      <c r="H2019" s="15"/>
      <c r="I2019" s="27"/>
      <c r="K2019" s="27"/>
    </row>
    <row r="2020" spans="8:11" ht="21" customHeight="1" x14ac:dyDescent="0.5">
      <c r="H2020" s="15"/>
      <c r="I2020" s="27"/>
      <c r="K2020" s="27"/>
    </row>
    <row r="2021" spans="8:11" ht="21" customHeight="1" x14ac:dyDescent="0.5">
      <c r="H2021" s="15"/>
      <c r="I2021" s="27"/>
      <c r="K2021" s="27"/>
    </row>
    <row r="2022" spans="8:11" ht="21" customHeight="1" x14ac:dyDescent="0.5">
      <c r="H2022" s="15"/>
      <c r="I2022" s="27"/>
      <c r="K2022" s="27"/>
    </row>
    <row r="2023" spans="8:11" ht="21" customHeight="1" x14ac:dyDescent="0.5">
      <c r="H2023" s="15"/>
      <c r="I2023" s="27"/>
      <c r="K2023" s="27"/>
    </row>
    <row r="2024" spans="8:11" ht="21" customHeight="1" x14ac:dyDescent="0.5">
      <c r="H2024" s="15"/>
      <c r="I2024" s="27"/>
      <c r="K2024" s="27"/>
    </row>
    <row r="2025" spans="8:11" ht="21" customHeight="1" x14ac:dyDescent="0.5">
      <c r="H2025" s="15"/>
      <c r="I2025" s="27"/>
      <c r="K2025" s="27"/>
    </row>
    <row r="2026" spans="8:11" ht="21" customHeight="1" x14ac:dyDescent="0.5">
      <c r="H2026" s="15"/>
      <c r="I2026" s="27"/>
      <c r="K2026" s="27"/>
    </row>
    <row r="2027" spans="8:11" ht="21" customHeight="1" x14ac:dyDescent="0.5">
      <c r="H2027" s="15"/>
      <c r="I2027" s="27"/>
      <c r="K2027" s="27"/>
    </row>
    <row r="2028" spans="8:11" ht="21" customHeight="1" x14ac:dyDescent="0.5">
      <c r="H2028" s="15"/>
      <c r="I2028" s="27"/>
      <c r="K2028" s="27"/>
    </row>
    <row r="2029" spans="8:11" ht="21" customHeight="1" x14ac:dyDescent="0.5">
      <c r="H2029" s="15"/>
      <c r="I2029" s="27"/>
      <c r="K2029" s="27"/>
    </row>
    <row r="2030" spans="8:11" ht="21" customHeight="1" x14ac:dyDescent="0.5">
      <c r="H2030" s="15"/>
      <c r="I2030" s="27"/>
      <c r="K2030" s="27"/>
    </row>
    <row r="2031" spans="8:11" ht="21" customHeight="1" x14ac:dyDescent="0.5">
      <c r="H2031" s="15"/>
      <c r="I2031" s="27"/>
      <c r="K2031" s="27"/>
    </row>
    <row r="2032" spans="8:11" ht="21" customHeight="1" x14ac:dyDescent="0.5">
      <c r="H2032" s="15"/>
      <c r="I2032" s="27"/>
      <c r="K2032" s="27"/>
    </row>
    <row r="2033" spans="8:11" ht="21" customHeight="1" x14ac:dyDescent="0.5">
      <c r="H2033" s="15"/>
      <c r="I2033" s="27"/>
      <c r="K2033" s="27"/>
    </row>
    <row r="2034" spans="8:11" ht="21" customHeight="1" x14ac:dyDescent="0.5">
      <c r="H2034" s="15"/>
      <c r="I2034" s="27"/>
      <c r="K2034" s="27"/>
    </row>
    <row r="2035" spans="8:11" ht="21" customHeight="1" x14ac:dyDescent="0.5">
      <c r="H2035" s="15"/>
      <c r="I2035" s="27"/>
      <c r="K2035" s="27"/>
    </row>
    <row r="2036" spans="8:11" ht="21" customHeight="1" x14ac:dyDescent="0.5">
      <c r="H2036" s="15"/>
      <c r="I2036" s="27"/>
      <c r="K2036" s="27"/>
    </row>
    <row r="2037" spans="8:11" ht="21" customHeight="1" x14ac:dyDescent="0.5">
      <c r="H2037" s="15"/>
      <c r="I2037" s="27"/>
      <c r="K2037" s="27"/>
    </row>
    <row r="2038" spans="8:11" ht="21" customHeight="1" x14ac:dyDescent="0.5">
      <c r="H2038" s="15"/>
      <c r="I2038" s="27"/>
      <c r="K2038" s="27"/>
    </row>
    <row r="2039" spans="8:11" ht="21" customHeight="1" x14ac:dyDescent="0.5">
      <c r="H2039" s="15"/>
      <c r="I2039" s="27"/>
      <c r="K2039" s="27"/>
    </row>
    <row r="2040" spans="8:11" ht="21" customHeight="1" x14ac:dyDescent="0.5">
      <c r="H2040" s="15"/>
      <c r="I2040" s="27"/>
      <c r="K2040" s="27"/>
    </row>
    <row r="2041" spans="8:11" ht="21" customHeight="1" x14ac:dyDescent="0.5">
      <c r="H2041" s="15"/>
      <c r="I2041" s="27"/>
      <c r="K2041" s="27"/>
    </row>
    <row r="2042" spans="8:11" ht="21" customHeight="1" x14ac:dyDescent="0.5">
      <c r="H2042" s="15"/>
      <c r="I2042" s="27"/>
      <c r="K2042" s="27"/>
    </row>
    <row r="2043" spans="8:11" ht="21" customHeight="1" x14ac:dyDescent="0.5">
      <c r="H2043" s="15"/>
      <c r="I2043" s="27"/>
      <c r="K2043" s="27"/>
    </row>
    <row r="2044" spans="8:11" ht="21" customHeight="1" x14ac:dyDescent="0.5">
      <c r="H2044" s="15"/>
      <c r="I2044" s="27"/>
      <c r="K2044" s="27"/>
    </row>
    <row r="2045" spans="8:11" ht="21" customHeight="1" x14ac:dyDescent="0.5">
      <c r="H2045" s="15"/>
      <c r="I2045" s="27"/>
      <c r="K2045" s="27"/>
    </row>
    <row r="2046" spans="8:11" ht="21" customHeight="1" x14ac:dyDescent="0.5">
      <c r="H2046" s="15"/>
      <c r="I2046" s="27"/>
      <c r="K2046" s="27"/>
    </row>
    <row r="2047" spans="8:11" ht="21" customHeight="1" x14ac:dyDescent="0.5">
      <c r="H2047" s="15"/>
      <c r="I2047" s="27"/>
      <c r="K2047" s="27"/>
    </row>
    <row r="2048" spans="8:11" ht="21" customHeight="1" x14ac:dyDescent="0.5">
      <c r="H2048" s="15"/>
      <c r="I2048" s="27"/>
      <c r="K2048" s="27"/>
    </row>
    <row r="2049" spans="8:11" ht="21" customHeight="1" x14ac:dyDescent="0.5">
      <c r="H2049" s="15"/>
      <c r="I2049" s="27"/>
      <c r="K2049" s="27"/>
    </row>
    <row r="2050" spans="8:11" ht="21" customHeight="1" x14ac:dyDescent="0.5">
      <c r="H2050" s="15"/>
      <c r="I2050" s="27"/>
      <c r="K2050" s="27"/>
    </row>
    <row r="2051" spans="8:11" ht="21" customHeight="1" x14ac:dyDescent="0.5">
      <c r="H2051" s="15"/>
      <c r="I2051" s="27"/>
      <c r="K2051" s="27"/>
    </row>
    <row r="2052" spans="8:11" ht="21" customHeight="1" x14ac:dyDescent="0.5">
      <c r="H2052" s="15"/>
      <c r="I2052" s="27"/>
      <c r="K2052" s="27"/>
    </row>
    <row r="2053" spans="8:11" ht="21" customHeight="1" x14ac:dyDescent="0.5">
      <c r="H2053" s="15"/>
      <c r="I2053" s="27"/>
      <c r="K2053" s="27"/>
    </row>
    <row r="2054" spans="8:11" ht="21" customHeight="1" x14ac:dyDescent="0.5">
      <c r="H2054" s="15"/>
      <c r="I2054" s="27"/>
      <c r="K2054" s="27"/>
    </row>
    <row r="2055" spans="8:11" ht="21" customHeight="1" x14ac:dyDescent="0.5">
      <c r="H2055" s="15"/>
      <c r="I2055" s="27"/>
      <c r="K2055" s="27"/>
    </row>
    <row r="2056" spans="8:11" ht="21" customHeight="1" x14ac:dyDescent="0.5">
      <c r="H2056" s="15"/>
      <c r="I2056" s="27"/>
      <c r="K2056" s="27"/>
    </row>
    <row r="2057" spans="8:11" ht="21" customHeight="1" x14ac:dyDescent="0.5">
      <c r="H2057" s="15"/>
      <c r="I2057" s="27"/>
      <c r="K2057" s="27"/>
    </row>
    <row r="2058" spans="8:11" ht="21" customHeight="1" x14ac:dyDescent="0.5">
      <c r="H2058" s="15"/>
      <c r="I2058" s="27"/>
      <c r="K2058" s="27"/>
    </row>
    <row r="2059" spans="8:11" ht="21" customHeight="1" x14ac:dyDescent="0.5">
      <c r="H2059" s="15"/>
      <c r="I2059" s="27"/>
      <c r="K2059" s="27"/>
    </row>
    <row r="2060" spans="8:11" ht="21" customHeight="1" x14ac:dyDescent="0.5">
      <c r="H2060" s="15"/>
      <c r="I2060" s="27"/>
      <c r="K2060" s="27"/>
    </row>
    <row r="2061" spans="8:11" ht="21" customHeight="1" x14ac:dyDescent="0.5">
      <c r="H2061" s="15"/>
      <c r="I2061" s="27"/>
      <c r="K2061" s="27"/>
    </row>
    <row r="2062" spans="8:11" ht="21" customHeight="1" x14ac:dyDescent="0.5">
      <c r="H2062" s="15"/>
      <c r="I2062" s="27"/>
      <c r="K2062" s="27"/>
    </row>
    <row r="2063" spans="8:11" ht="21" customHeight="1" x14ac:dyDescent="0.5">
      <c r="H2063" s="15"/>
      <c r="I2063" s="27"/>
      <c r="K2063" s="27"/>
    </row>
    <row r="2064" spans="8:11" ht="21" customHeight="1" x14ac:dyDescent="0.5">
      <c r="H2064" s="15"/>
      <c r="I2064" s="27"/>
      <c r="K2064" s="27"/>
    </row>
    <row r="2065" spans="8:11" ht="21" customHeight="1" x14ac:dyDescent="0.5">
      <c r="H2065" s="15"/>
      <c r="I2065" s="27"/>
      <c r="K2065" s="27"/>
    </row>
    <row r="2066" spans="8:11" ht="21" customHeight="1" x14ac:dyDescent="0.5">
      <c r="H2066" s="15"/>
      <c r="I2066" s="27"/>
      <c r="K2066" s="27"/>
    </row>
    <row r="2067" spans="8:11" ht="21" customHeight="1" x14ac:dyDescent="0.5">
      <c r="H2067" s="15"/>
      <c r="I2067" s="27"/>
      <c r="K2067" s="27"/>
    </row>
    <row r="2068" spans="8:11" ht="21" customHeight="1" x14ac:dyDescent="0.5">
      <c r="H2068" s="15"/>
      <c r="I2068" s="27"/>
      <c r="K2068" s="27"/>
    </row>
    <row r="2069" spans="8:11" ht="21" customHeight="1" x14ac:dyDescent="0.5">
      <c r="H2069" s="15"/>
      <c r="I2069" s="27"/>
      <c r="K2069" s="27"/>
    </row>
    <row r="2070" spans="8:11" ht="21" customHeight="1" x14ac:dyDescent="0.5">
      <c r="H2070" s="15"/>
      <c r="I2070" s="27"/>
      <c r="K2070" s="27"/>
    </row>
    <row r="2071" spans="8:11" ht="21" customHeight="1" x14ac:dyDescent="0.5">
      <c r="H2071" s="15"/>
      <c r="I2071" s="27"/>
      <c r="K2071" s="27"/>
    </row>
    <row r="2072" spans="8:11" ht="21" customHeight="1" x14ac:dyDescent="0.5">
      <c r="H2072" s="15"/>
      <c r="I2072" s="27"/>
      <c r="K2072" s="27"/>
    </row>
    <row r="2073" spans="8:11" ht="21" customHeight="1" x14ac:dyDescent="0.5">
      <c r="H2073" s="15"/>
      <c r="I2073" s="27"/>
      <c r="K2073" s="27"/>
    </row>
    <row r="2074" spans="8:11" ht="21" customHeight="1" x14ac:dyDescent="0.5">
      <c r="H2074" s="15"/>
      <c r="I2074" s="27"/>
      <c r="K2074" s="27"/>
    </row>
    <row r="2075" spans="8:11" ht="21" customHeight="1" x14ac:dyDescent="0.5">
      <c r="H2075" s="15"/>
      <c r="I2075" s="27"/>
      <c r="K2075" s="27"/>
    </row>
    <row r="2076" spans="8:11" ht="21" customHeight="1" x14ac:dyDescent="0.5">
      <c r="H2076" s="15"/>
      <c r="I2076" s="27"/>
      <c r="K2076" s="27"/>
    </row>
    <row r="2077" spans="8:11" ht="21" customHeight="1" x14ac:dyDescent="0.5">
      <c r="H2077" s="15"/>
      <c r="I2077" s="27"/>
      <c r="K2077" s="27"/>
    </row>
    <row r="2078" spans="8:11" ht="21" customHeight="1" x14ac:dyDescent="0.5">
      <c r="H2078" s="15"/>
      <c r="I2078" s="27"/>
      <c r="K2078" s="27"/>
    </row>
    <row r="2079" spans="8:11" ht="21" customHeight="1" x14ac:dyDescent="0.5">
      <c r="H2079" s="15"/>
      <c r="I2079" s="27"/>
      <c r="K2079" s="27"/>
    </row>
    <row r="2080" spans="8:11" ht="21" customHeight="1" x14ac:dyDescent="0.5">
      <c r="H2080" s="15"/>
      <c r="I2080" s="27"/>
      <c r="K2080" s="27"/>
    </row>
    <row r="2081" spans="8:11" ht="21" customHeight="1" x14ac:dyDescent="0.5">
      <c r="H2081" s="15"/>
      <c r="I2081" s="27"/>
      <c r="K2081" s="27"/>
    </row>
    <row r="2082" spans="8:11" ht="21" customHeight="1" x14ac:dyDescent="0.5">
      <c r="H2082" s="15"/>
      <c r="I2082" s="27"/>
      <c r="K2082" s="27"/>
    </row>
    <row r="2083" spans="8:11" ht="21" customHeight="1" x14ac:dyDescent="0.5">
      <c r="H2083" s="15"/>
      <c r="I2083" s="27"/>
      <c r="K2083" s="27"/>
    </row>
    <row r="2084" spans="8:11" ht="21" customHeight="1" x14ac:dyDescent="0.5">
      <c r="H2084" s="15"/>
      <c r="I2084" s="27"/>
      <c r="K2084" s="27"/>
    </row>
    <row r="2085" spans="8:11" ht="21" customHeight="1" x14ac:dyDescent="0.5">
      <c r="H2085" s="15"/>
      <c r="I2085" s="27"/>
      <c r="K2085" s="27"/>
    </row>
    <row r="2086" spans="8:11" ht="21" customHeight="1" x14ac:dyDescent="0.5">
      <c r="H2086" s="15"/>
      <c r="I2086" s="27"/>
      <c r="K2086" s="27"/>
    </row>
    <row r="2087" spans="8:11" ht="21" customHeight="1" x14ac:dyDescent="0.5">
      <c r="H2087" s="15"/>
      <c r="I2087" s="27"/>
      <c r="K2087" s="27"/>
    </row>
    <row r="2088" spans="8:11" ht="21" customHeight="1" x14ac:dyDescent="0.5">
      <c r="H2088" s="15"/>
      <c r="I2088" s="27"/>
      <c r="K2088" s="27"/>
    </row>
    <row r="2089" spans="8:11" ht="21" customHeight="1" x14ac:dyDescent="0.5">
      <c r="H2089" s="15"/>
      <c r="I2089" s="27"/>
      <c r="K2089" s="27"/>
    </row>
    <row r="2090" spans="8:11" ht="21" customHeight="1" x14ac:dyDescent="0.5">
      <c r="H2090" s="15"/>
      <c r="I2090" s="27"/>
      <c r="K2090" s="27"/>
    </row>
    <row r="2091" spans="8:11" ht="21" customHeight="1" x14ac:dyDescent="0.5">
      <c r="H2091" s="15"/>
      <c r="I2091" s="27"/>
      <c r="K2091" s="27"/>
    </row>
    <row r="2092" spans="8:11" ht="21" customHeight="1" x14ac:dyDescent="0.5">
      <c r="H2092" s="15"/>
      <c r="I2092" s="27"/>
      <c r="K2092" s="27"/>
    </row>
    <row r="2093" spans="8:11" ht="21" customHeight="1" x14ac:dyDescent="0.5">
      <c r="H2093" s="15"/>
      <c r="I2093" s="27"/>
      <c r="K2093" s="27"/>
    </row>
    <row r="2094" spans="8:11" ht="21" customHeight="1" x14ac:dyDescent="0.5">
      <c r="H2094" s="15"/>
      <c r="I2094" s="27"/>
      <c r="K2094" s="27"/>
    </row>
    <row r="2095" spans="8:11" ht="21" customHeight="1" x14ac:dyDescent="0.5">
      <c r="H2095" s="15"/>
      <c r="I2095" s="27"/>
      <c r="K2095" s="27"/>
    </row>
    <row r="2096" spans="8:11" ht="21" customHeight="1" x14ac:dyDescent="0.5">
      <c r="H2096" s="15"/>
      <c r="I2096" s="27"/>
      <c r="K2096" s="27"/>
    </row>
    <row r="2097" spans="8:11" ht="21" customHeight="1" x14ac:dyDescent="0.5">
      <c r="H2097" s="15"/>
      <c r="I2097" s="27"/>
      <c r="K2097" s="27"/>
    </row>
    <row r="2098" spans="8:11" ht="21" customHeight="1" x14ac:dyDescent="0.5">
      <c r="H2098" s="15"/>
      <c r="I2098" s="27"/>
      <c r="K2098" s="27"/>
    </row>
    <row r="2099" spans="8:11" ht="21" customHeight="1" x14ac:dyDescent="0.5">
      <c r="H2099" s="15"/>
      <c r="I2099" s="27"/>
      <c r="K2099" s="27"/>
    </row>
    <row r="2100" spans="8:11" ht="21" customHeight="1" x14ac:dyDescent="0.5">
      <c r="H2100" s="15"/>
      <c r="I2100" s="27"/>
      <c r="K2100" s="27"/>
    </row>
    <row r="2101" spans="8:11" ht="21" customHeight="1" x14ac:dyDescent="0.5">
      <c r="H2101" s="15"/>
      <c r="I2101" s="27"/>
      <c r="K2101" s="27"/>
    </row>
    <row r="2102" spans="8:11" ht="21" customHeight="1" x14ac:dyDescent="0.5">
      <c r="H2102" s="15"/>
      <c r="I2102" s="27"/>
      <c r="K2102" s="27"/>
    </row>
    <row r="2103" spans="8:11" ht="21" customHeight="1" x14ac:dyDescent="0.5">
      <c r="H2103" s="15"/>
      <c r="I2103" s="27"/>
      <c r="K2103" s="27"/>
    </row>
    <row r="2104" spans="8:11" ht="21" customHeight="1" x14ac:dyDescent="0.5">
      <c r="H2104" s="15"/>
      <c r="I2104" s="27"/>
      <c r="K2104" s="27"/>
    </row>
    <row r="2105" spans="8:11" ht="21" customHeight="1" x14ac:dyDescent="0.5">
      <c r="H2105" s="15"/>
      <c r="I2105" s="27"/>
      <c r="K2105" s="27"/>
    </row>
    <row r="2106" spans="8:11" ht="21" customHeight="1" x14ac:dyDescent="0.5">
      <c r="H2106" s="15"/>
      <c r="I2106" s="27"/>
      <c r="K2106" s="27"/>
    </row>
    <row r="2107" spans="8:11" ht="21" customHeight="1" x14ac:dyDescent="0.5">
      <c r="H2107" s="15"/>
      <c r="I2107" s="27"/>
      <c r="K2107" s="27"/>
    </row>
    <row r="2108" spans="8:11" ht="21" customHeight="1" x14ac:dyDescent="0.5">
      <c r="H2108" s="15"/>
      <c r="I2108" s="27"/>
      <c r="K2108" s="27"/>
    </row>
    <row r="2109" spans="8:11" ht="21" customHeight="1" x14ac:dyDescent="0.5">
      <c r="H2109" s="15"/>
      <c r="I2109" s="27"/>
      <c r="K2109" s="27"/>
    </row>
    <row r="2110" spans="8:11" ht="21" customHeight="1" x14ac:dyDescent="0.5">
      <c r="H2110" s="15"/>
      <c r="I2110" s="27"/>
      <c r="K2110" s="27"/>
    </row>
    <row r="2111" spans="8:11" ht="21" customHeight="1" x14ac:dyDescent="0.5">
      <c r="H2111" s="15"/>
      <c r="I2111" s="27"/>
      <c r="K2111" s="27"/>
    </row>
    <row r="2112" spans="8:11" ht="21" customHeight="1" x14ac:dyDescent="0.5">
      <c r="H2112" s="15"/>
      <c r="I2112" s="27"/>
      <c r="K2112" s="27"/>
    </row>
    <row r="2113" spans="8:11" ht="21" customHeight="1" x14ac:dyDescent="0.5">
      <c r="H2113" s="15"/>
      <c r="I2113" s="27"/>
      <c r="K2113" s="27"/>
    </row>
    <row r="2114" spans="8:11" ht="21" customHeight="1" x14ac:dyDescent="0.5">
      <c r="H2114" s="15"/>
      <c r="I2114" s="27"/>
      <c r="K2114" s="27"/>
    </row>
    <row r="2115" spans="8:11" ht="21" customHeight="1" x14ac:dyDescent="0.5">
      <c r="H2115" s="15"/>
      <c r="I2115" s="27"/>
      <c r="K2115" s="27"/>
    </row>
    <row r="2116" spans="8:11" ht="21" customHeight="1" x14ac:dyDescent="0.5">
      <c r="H2116" s="15"/>
      <c r="I2116" s="27"/>
      <c r="K2116" s="27"/>
    </row>
    <row r="2117" spans="8:11" ht="21" customHeight="1" x14ac:dyDescent="0.5">
      <c r="H2117" s="15"/>
      <c r="I2117" s="27"/>
      <c r="K2117" s="27"/>
    </row>
    <row r="2118" spans="8:11" ht="21" customHeight="1" x14ac:dyDescent="0.5">
      <c r="H2118" s="15"/>
      <c r="I2118" s="27"/>
      <c r="K2118" s="27"/>
    </row>
    <row r="2119" spans="8:11" ht="21" customHeight="1" x14ac:dyDescent="0.5">
      <c r="H2119" s="15"/>
      <c r="I2119" s="27"/>
      <c r="K2119" s="27"/>
    </row>
    <row r="2120" spans="8:11" ht="21" customHeight="1" x14ac:dyDescent="0.5">
      <c r="H2120" s="15"/>
      <c r="I2120" s="27"/>
      <c r="K2120" s="27"/>
    </row>
    <row r="2121" spans="8:11" ht="21" customHeight="1" x14ac:dyDescent="0.5">
      <c r="H2121" s="15"/>
      <c r="I2121" s="27"/>
      <c r="K2121" s="27"/>
    </row>
    <row r="2122" spans="8:11" ht="21" customHeight="1" x14ac:dyDescent="0.5">
      <c r="H2122" s="15"/>
      <c r="I2122" s="27"/>
      <c r="K2122" s="27"/>
    </row>
    <row r="2123" spans="8:11" ht="21" customHeight="1" x14ac:dyDescent="0.5">
      <c r="H2123" s="15"/>
      <c r="I2123" s="27"/>
      <c r="K2123" s="27"/>
    </row>
    <row r="2124" spans="8:11" ht="21" customHeight="1" x14ac:dyDescent="0.5">
      <c r="H2124" s="15"/>
      <c r="I2124" s="27"/>
      <c r="K2124" s="27"/>
    </row>
    <row r="2125" spans="8:11" ht="21" customHeight="1" x14ac:dyDescent="0.5">
      <c r="H2125" s="15"/>
      <c r="I2125" s="27"/>
      <c r="K2125" s="27"/>
    </row>
    <row r="2126" spans="8:11" ht="21" customHeight="1" x14ac:dyDescent="0.5">
      <c r="H2126" s="15"/>
      <c r="I2126" s="27"/>
      <c r="K2126" s="27"/>
    </row>
    <row r="2127" spans="8:11" ht="21" customHeight="1" x14ac:dyDescent="0.5">
      <c r="H2127" s="15"/>
      <c r="I2127" s="27"/>
      <c r="K2127" s="27"/>
    </row>
    <row r="2128" spans="8:11" ht="21" customHeight="1" x14ac:dyDescent="0.5">
      <c r="H2128" s="15"/>
      <c r="I2128" s="27"/>
      <c r="K2128" s="27"/>
    </row>
    <row r="2129" spans="8:11" ht="21" customHeight="1" x14ac:dyDescent="0.5">
      <c r="H2129" s="15"/>
      <c r="I2129" s="27"/>
      <c r="K2129" s="27"/>
    </row>
    <row r="2130" spans="8:11" ht="21" customHeight="1" x14ac:dyDescent="0.5">
      <c r="H2130" s="15"/>
      <c r="I2130" s="27"/>
      <c r="K2130" s="27"/>
    </row>
    <row r="2131" spans="8:11" ht="21" customHeight="1" x14ac:dyDescent="0.5">
      <c r="H2131" s="15"/>
      <c r="I2131" s="27"/>
      <c r="K2131" s="27"/>
    </row>
    <row r="2132" spans="8:11" ht="21" customHeight="1" x14ac:dyDescent="0.5">
      <c r="H2132" s="15"/>
      <c r="I2132" s="27"/>
      <c r="K2132" s="27"/>
    </row>
    <row r="2133" spans="8:11" ht="21" customHeight="1" x14ac:dyDescent="0.5">
      <c r="H2133" s="15"/>
      <c r="I2133" s="27"/>
      <c r="K2133" s="27"/>
    </row>
    <row r="2134" spans="8:11" ht="21" customHeight="1" x14ac:dyDescent="0.5">
      <c r="H2134" s="15"/>
      <c r="I2134" s="27"/>
      <c r="K2134" s="27"/>
    </row>
    <row r="2135" spans="8:11" ht="21" customHeight="1" x14ac:dyDescent="0.5">
      <c r="H2135" s="15"/>
      <c r="I2135" s="27"/>
      <c r="K2135" s="27"/>
    </row>
    <row r="2136" spans="8:11" ht="21" customHeight="1" x14ac:dyDescent="0.5">
      <c r="H2136" s="15"/>
      <c r="I2136" s="27"/>
      <c r="K2136" s="27"/>
    </row>
    <row r="2137" spans="8:11" ht="21" customHeight="1" x14ac:dyDescent="0.5">
      <c r="H2137" s="15"/>
      <c r="I2137" s="27"/>
      <c r="K2137" s="27"/>
    </row>
    <row r="2138" spans="8:11" ht="21" customHeight="1" x14ac:dyDescent="0.5">
      <c r="H2138" s="15"/>
      <c r="I2138" s="27"/>
      <c r="K2138" s="27"/>
    </row>
    <row r="2139" spans="8:11" ht="21" customHeight="1" x14ac:dyDescent="0.5">
      <c r="H2139" s="15"/>
      <c r="I2139" s="27"/>
      <c r="K2139" s="27"/>
    </row>
    <row r="2140" spans="8:11" ht="21" customHeight="1" x14ac:dyDescent="0.5">
      <c r="H2140" s="15"/>
      <c r="I2140" s="27"/>
      <c r="K2140" s="27"/>
    </row>
    <row r="2141" spans="8:11" ht="21" customHeight="1" x14ac:dyDescent="0.5">
      <c r="H2141" s="15"/>
      <c r="I2141" s="27"/>
      <c r="K2141" s="27"/>
    </row>
    <row r="2142" spans="8:11" ht="21" customHeight="1" x14ac:dyDescent="0.5">
      <c r="H2142" s="15"/>
      <c r="I2142" s="27"/>
      <c r="K2142" s="27"/>
    </row>
    <row r="2143" spans="8:11" ht="21" customHeight="1" x14ac:dyDescent="0.5">
      <c r="H2143" s="15"/>
      <c r="I2143" s="27"/>
      <c r="K2143" s="27"/>
    </row>
    <row r="2144" spans="8:11" ht="21" customHeight="1" x14ac:dyDescent="0.5">
      <c r="H2144" s="15"/>
      <c r="I2144" s="27"/>
      <c r="K2144" s="27"/>
    </row>
    <row r="2145" spans="8:11" ht="21" customHeight="1" x14ac:dyDescent="0.5">
      <c r="H2145" s="15"/>
      <c r="I2145" s="27"/>
      <c r="K2145" s="27"/>
    </row>
    <row r="2146" spans="8:11" ht="21" customHeight="1" x14ac:dyDescent="0.5">
      <c r="H2146" s="15"/>
      <c r="I2146" s="27"/>
      <c r="K2146" s="27"/>
    </row>
    <row r="2147" spans="8:11" ht="21" customHeight="1" x14ac:dyDescent="0.5">
      <c r="H2147" s="15"/>
      <c r="I2147" s="27"/>
      <c r="K2147" s="27"/>
    </row>
    <row r="2148" spans="8:11" ht="21" customHeight="1" x14ac:dyDescent="0.5">
      <c r="H2148" s="15"/>
      <c r="I2148" s="27"/>
      <c r="K2148" s="27"/>
    </row>
    <row r="2149" spans="8:11" ht="21" customHeight="1" x14ac:dyDescent="0.5">
      <c r="H2149" s="15"/>
      <c r="I2149" s="27"/>
      <c r="K2149" s="27"/>
    </row>
    <row r="2150" spans="8:11" ht="21" customHeight="1" x14ac:dyDescent="0.5">
      <c r="H2150" s="15"/>
      <c r="I2150" s="27"/>
      <c r="K2150" s="27"/>
    </row>
    <row r="2151" spans="8:11" ht="21" customHeight="1" x14ac:dyDescent="0.5">
      <c r="H2151" s="15"/>
      <c r="I2151" s="27"/>
      <c r="K2151" s="27"/>
    </row>
    <row r="2152" spans="8:11" ht="21" customHeight="1" x14ac:dyDescent="0.5">
      <c r="H2152" s="15"/>
      <c r="I2152" s="27"/>
      <c r="K2152" s="27"/>
    </row>
    <row r="2153" spans="8:11" ht="21" customHeight="1" x14ac:dyDescent="0.5">
      <c r="H2153" s="15"/>
      <c r="I2153" s="27"/>
      <c r="K2153" s="27"/>
    </row>
    <row r="2154" spans="8:11" ht="21" customHeight="1" x14ac:dyDescent="0.5">
      <c r="H2154" s="15"/>
      <c r="I2154" s="27"/>
      <c r="K2154" s="27"/>
    </row>
    <row r="2155" spans="8:11" ht="21" customHeight="1" x14ac:dyDescent="0.5">
      <c r="H2155" s="15"/>
      <c r="I2155" s="27"/>
      <c r="K2155" s="27"/>
    </row>
    <row r="2156" spans="8:11" ht="21" customHeight="1" x14ac:dyDescent="0.5">
      <c r="H2156" s="15"/>
      <c r="I2156" s="27"/>
      <c r="K2156" s="27"/>
    </row>
    <row r="2157" spans="8:11" ht="21" customHeight="1" x14ac:dyDescent="0.5">
      <c r="H2157" s="15"/>
      <c r="I2157" s="27"/>
      <c r="K2157" s="27"/>
    </row>
    <row r="2158" spans="8:11" ht="21" customHeight="1" x14ac:dyDescent="0.5">
      <c r="H2158" s="15"/>
      <c r="I2158" s="27"/>
      <c r="K2158" s="27"/>
    </row>
    <row r="2159" spans="8:11" ht="21" customHeight="1" x14ac:dyDescent="0.5">
      <c r="H2159" s="15"/>
      <c r="I2159" s="27"/>
      <c r="K2159" s="27"/>
    </row>
    <row r="2160" spans="8:11" ht="21" customHeight="1" x14ac:dyDescent="0.5">
      <c r="H2160" s="15"/>
      <c r="I2160" s="27"/>
      <c r="K2160" s="27"/>
    </row>
    <row r="2161" spans="8:11" ht="21" customHeight="1" x14ac:dyDescent="0.5">
      <c r="H2161" s="15"/>
      <c r="I2161" s="27"/>
      <c r="K2161" s="27"/>
    </row>
    <row r="2162" spans="8:11" ht="21" customHeight="1" x14ac:dyDescent="0.5">
      <c r="H2162" s="15"/>
      <c r="I2162" s="27"/>
      <c r="K2162" s="27"/>
    </row>
    <row r="2163" spans="8:11" ht="21" customHeight="1" x14ac:dyDescent="0.5">
      <c r="H2163" s="15"/>
      <c r="I2163" s="27"/>
      <c r="K2163" s="27"/>
    </row>
    <row r="2164" spans="8:11" ht="21" customHeight="1" x14ac:dyDescent="0.5">
      <c r="H2164" s="15"/>
      <c r="I2164" s="27"/>
      <c r="K2164" s="27"/>
    </row>
    <row r="2165" spans="8:11" ht="21" customHeight="1" x14ac:dyDescent="0.5">
      <c r="H2165" s="15"/>
      <c r="I2165" s="27"/>
      <c r="K2165" s="27"/>
    </row>
    <row r="2166" spans="8:11" ht="21" customHeight="1" x14ac:dyDescent="0.5">
      <c r="H2166" s="15"/>
      <c r="I2166" s="27"/>
      <c r="K2166" s="27"/>
    </row>
    <row r="2167" spans="8:11" ht="21" customHeight="1" x14ac:dyDescent="0.5">
      <c r="H2167" s="15"/>
      <c r="I2167" s="27"/>
      <c r="K2167" s="27"/>
    </row>
    <row r="2168" spans="8:11" ht="21" customHeight="1" x14ac:dyDescent="0.5">
      <c r="H2168" s="15"/>
      <c r="I2168" s="27"/>
      <c r="K2168" s="27"/>
    </row>
    <row r="2169" spans="8:11" ht="21" customHeight="1" x14ac:dyDescent="0.5">
      <c r="H2169" s="15"/>
      <c r="I2169" s="27"/>
      <c r="K2169" s="27"/>
    </row>
    <row r="2170" spans="8:11" ht="21" customHeight="1" x14ac:dyDescent="0.5">
      <c r="H2170" s="15"/>
      <c r="I2170" s="27"/>
      <c r="K2170" s="27"/>
    </row>
    <row r="2171" spans="8:11" ht="21" customHeight="1" x14ac:dyDescent="0.5">
      <c r="H2171" s="15"/>
      <c r="I2171" s="27"/>
      <c r="K2171" s="27"/>
    </row>
    <row r="2172" spans="8:11" ht="21" customHeight="1" x14ac:dyDescent="0.5">
      <c r="H2172" s="15"/>
      <c r="I2172" s="27"/>
      <c r="K2172" s="27"/>
    </row>
    <row r="2173" spans="8:11" ht="21" customHeight="1" x14ac:dyDescent="0.5">
      <c r="H2173" s="15"/>
      <c r="I2173" s="27"/>
      <c r="K2173" s="27"/>
    </row>
    <row r="2174" spans="8:11" ht="21" customHeight="1" x14ac:dyDescent="0.5">
      <c r="H2174" s="15"/>
      <c r="I2174" s="27"/>
      <c r="K2174" s="27"/>
    </row>
    <row r="2175" spans="8:11" ht="21" customHeight="1" x14ac:dyDescent="0.5">
      <c r="H2175" s="15"/>
      <c r="I2175" s="27"/>
      <c r="K2175" s="27"/>
    </row>
    <row r="2176" spans="8:11" ht="21" customHeight="1" x14ac:dyDescent="0.5">
      <c r="H2176" s="15"/>
      <c r="I2176" s="27"/>
      <c r="K2176" s="27"/>
    </row>
    <row r="2177" spans="8:11" ht="21" customHeight="1" x14ac:dyDescent="0.5">
      <c r="H2177" s="15"/>
      <c r="I2177" s="27"/>
      <c r="K2177" s="27"/>
    </row>
    <row r="2178" spans="8:11" ht="21" customHeight="1" x14ac:dyDescent="0.5">
      <c r="H2178" s="15"/>
      <c r="I2178" s="27"/>
      <c r="K2178" s="27"/>
    </row>
    <row r="2179" spans="8:11" ht="21" customHeight="1" x14ac:dyDescent="0.5">
      <c r="H2179" s="15"/>
      <c r="I2179" s="27"/>
      <c r="K2179" s="27"/>
    </row>
    <row r="2180" spans="8:11" ht="21" customHeight="1" x14ac:dyDescent="0.5">
      <c r="H2180" s="15"/>
      <c r="I2180" s="27"/>
      <c r="K2180" s="27"/>
    </row>
    <row r="2181" spans="8:11" ht="21" customHeight="1" x14ac:dyDescent="0.5">
      <c r="H2181" s="15"/>
      <c r="I2181" s="27"/>
      <c r="K2181" s="27"/>
    </row>
    <row r="2182" spans="8:11" ht="21" customHeight="1" x14ac:dyDescent="0.5">
      <c r="H2182" s="15"/>
      <c r="I2182" s="27"/>
      <c r="K2182" s="27"/>
    </row>
    <row r="2183" spans="8:11" ht="21" customHeight="1" x14ac:dyDescent="0.5">
      <c r="H2183" s="15"/>
      <c r="I2183" s="27"/>
      <c r="K2183" s="27"/>
    </row>
    <row r="2184" spans="8:11" ht="21" customHeight="1" x14ac:dyDescent="0.5">
      <c r="H2184" s="15"/>
      <c r="I2184" s="27"/>
      <c r="K2184" s="27"/>
    </row>
    <row r="2185" spans="8:11" ht="21" customHeight="1" x14ac:dyDescent="0.5">
      <c r="H2185" s="15"/>
      <c r="I2185" s="27"/>
      <c r="K2185" s="27"/>
    </row>
    <row r="2186" spans="8:11" ht="21" customHeight="1" x14ac:dyDescent="0.5">
      <c r="H2186" s="15"/>
      <c r="I2186" s="27"/>
      <c r="K2186" s="27"/>
    </row>
    <row r="2187" spans="8:11" ht="21" customHeight="1" x14ac:dyDescent="0.5">
      <c r="H2187" s="15"/>
      <c r="I2187" s="27"/>
      <c r="K2187" s="27"/>
    </row>
    <row r="2188" spans="8:11" ht="21" customHeight="1" x14ac:dyDescent="0.5">
      <c r="H2188" s="15"/>
      <c r="I2188" s="27"/>
      <c r="K2188" s="27"/>
    </row>
    <row r="2189" spans="8:11" ht="21" customHeight="1" x14ac:dyDescent="0.5">
      <c r="H2189" s="15"/>
      <c r="I2189" s="27"/>
      <c r="K2189" s="27"/>
    </row>
    <row r="2190" spans="8:11" ht="21" customHeight="1" x14ac:dyDescent="0.5">
      <c r="H2190" s="15"/>
      <c r="I2190" s="27"/>
      <c r="K2190" s="27"/>
    </row>
    <row r="2191" spans="8:11" ht="21" customHeight="1" x14ac:dyDescent="0.5">
      <c r="H2191" s="15"/>
      <c r="I2191" s="27"/>
      <c r="K2191" s="27"/>
    </row>
    <row r="2192" spans="8:11" ht="21" customHeight="1" x14ac:dyDescent="0.5">
      <c r="H2192" s="15"/>
      <c r="I2192" s="27"/>
      <c r="K2192" s="27"/>
    </row>
    <row r="2193" spans="8:11" ht="21" customHeight="1" x14ac:dyDescent="0.5">
      <c r="H2193" s="15"/>
      <c r="I2193" s="27"/>
      <c r="K2193" s="27"/>
    </row>
    <row r="2194" spans="8:11" ht="21" customHeight="1" x14ac:dyDescent="0.5">
      <c r="H2194" s="15"/>
      <c r="I2194" s="27"/>
      <c r="K2194" s="27"/>
    </row>
    <row r="2195" spans="8:11" ht="21" customHeight="1" x14ac:dyDescent="0.5">
      <c r="H2195" s="15"/>
      <c r="I2195" s="27"/>
      <c r="K2195" s="27"/>
    </row>
    <row r="2196" spans="8:11" ht="21" customHeight="1" x14ac:dyDescent="0.5">
      <c r="H2196" s="15"/>
      <c r="I2196" s="27"/>
      <c r="K2196" s="27"/>
    </row>
    <row r="2197" spans="8:11" ht="21" customHeight="1" x14ac:dyDescent="0.5">
      <c r="H2197" s="15"/>
      <c r="I2197" s="27"/>
      <c r="K2197" s="27"/>
    </row>
    <row r="2198" spans="8:11" ht="21" customHeight="1" x14ac:dyDescent="0.5">
      <c r="H2198" s="15"/>
      <c r="I2198" s="27"/>
      <c r="K2198" s="27"/>
    </row>
    <row r="2199" spans="8:11" ht="21" customHeight="1" x14ac:dyDescent="0.5">
      <c r="H2199" s="15"/>
      <c r="I2199" s="27"/>
      <c r="K2199" s="27"/>
    </row>
    <row r="2200" spans="8:11" ht="21" customHeight="1" x14ac:dyDescent="0.5">
      <c r="H2200" s="15"/>
      <c r="I2200" s="27"/>
      <c r="K2200" s="27"/>
    </row>
    <row r="2201" spans="8:11" ht="21" customHeight="1" x14ac:dyDescent="0.5">
      <c r="H2201" s="15"/>
      <c r="I2201" s="27"/>
      <c r="K2201" s="27"/>
    </row>
    <row r="2202" spans="8:11" ht="21" customHeight="1" x14ac:dyDescent="0.5">
      <c r="H2202" s="15"/>
      <c r="I2202" s="27"/>
      <c r="K2202" s="27"/>
    </row>
    <row r="2203" spans="8:11" ht="21" customHeight="1" x14ac:dyDescent="0.5">
      <c r="H2203" s="15"/>
      <c r="I2203" s="27"/>
      <c r="K2203" s="27"/>
    </row>
    <row r="2204" spans="8:11" ht="21" customHeight="1" x14ac:dyDescent="0.5">
      <c r="H2204" s="15"/>
      <c r="I2204" s="27"/>
      <c r="K2204" s="27"/>
    </row>
    <row r="2205" spans="8:11" ht="21" customHeight="1" x14ac:dyDescent="0.5">
      <c r="H2205" s="15"/>
      <c r="I2205" s="27"/>
      <c r="K2205" s="27"/>
    </row>
    <row r="2206" spans="8:11" ht="21" customHeight="1" x14ac:dyDescent="0.5">
      <c r="H2206" s="15"/>
      <c r="I2206" s="27"/>
      <c r="K2206" s="27"/>
    </row>
    <row r="2207" spans="8:11" ht="21" customHeight="1" x14ac:dyDescent="0.5">
      <c r="H2207" s="15"/>
      <c r="I2207" s="27"/>
      <c r="K2207" s="27"/>
    </row>
    <row r="2208" spans="8:11" ht="21" customHeight="1" x14ac:dyDescent="0.5">
      <c r="H2208" s="15"/>
      <c r="I2208" s="27"/>
      <c r="K2208" s="27"/>
    </row>
    <row r="2209" spans="8:11" ht="21" customHeight="1" x14ac:dyDescent="0.5">
      <c r="H2209" s="15"/>
      <c r="I2209" s="27"/>
      <c r="K2209" s="27"/>
    </row>
    <row r="2210" spans="8:11" ht="21" customHeight="1" x14ac:dyDescent="0.5">
      <c r="H2210" s="15"/>
      <c r="I2210" s="27"/>
      <c r="K2210" s="27"/>
    </row>
    <row r="2211" spans="8:11" ht="21" customHeight="1" x14ac:dyDescent="0.5">
      <c r="H2211" s="15"/>
      <c r="I2211" s="27"/>
      <c r="K2211" s="27"/>
    </row>
    <row r="2212" spans="8:11" ht="21" customHeight="1" x14ac:dyDescent="0.5">
      <c r="H2212" s="15"/>
      <c r="I2212" s="27"/>
      <c r="K2212" s="27"/>
    </row>
    <row r="2213" spans="8:11" ht="21" customHeight="1" x14ac:dyDescent="0.5">
      <c r="H2213" s="15"/>
      <c r="I2213" s="27"/>
      <c r="K2213" s="27"/>
    </row>
    <row r="2214" spans="8:11" ht="21" customHeight="1" x14ac:dyDescent="0.5">
      <c r="H2214" s="15"/>
      <c r="I2214" s="27"/>
      <c r="K2214" s="27"/>
    </row>
    <row r="2215" spans="8:11" ht="21" customHeight="1" x14ac:dyDescent="0.5">
      <c r="H2215" s="15"/>
      <c r="I2215" s="27"/>
      <c r="K2215" s="27"/>
    </row>
    <row r="2216" spans="8:11" ht="21" customHeight="1" x14ac:dyDescent="0.5">
      <c r="H2216" s="15"/>
      <c r="I2216" s="27"/>
      <c r="K2216" s="27"/>
    </row>
    <row r="2217" spans="8:11" ht="21" customHeight="1" x14ac:dyDescent="0.5">
      <c r="H2217" s="15"/>
      <c r="I2217" s="27"/>
      <c r="K2217" s="27"/>
    </row>
    <row r="2218" spans="8:11" ht="21" customHeight="1" x14ac:dyDescent="0.5">
      <c r="H2218" s="15"/>
      <c r="I2218" s="27"/>
      <c r="K2218" s="27"/>
    </row>
    <row r="2219" spans="8:11" ht="21" customHeight="1" x14ac:dyDescent="0.5">
      <c r="H2219" s="15"/>
      <c r="I2219" s="27"/>
      <c r="K2219" s="27"/>
    </row>
    <row r="2220" spans="8:11" ht="21" customHeight="1" x14ac:dyDescent="0.5">
      <c r="H2220" s="15"/>
      <c r="I2220" s="27"/>
      <c r="K2220" s="27"/>
    </row>
    <row r="2221" spans="8:11" ht="21" customHeight="1" x14ac:dyDescent="0.5">
      <c r="H2221" s="15"/>
      <c r="I2221" s="27"/>
      <c r="K2221" s="27"/>
    </row>
    <row r="2222" spans="8:11" ht="21" customHeight="1" x14ac:dyDescent="0.5">
      <c r="H2222" s="15"/>
      <c r="I2222" s="27"/>
      <c r="K2222" s="27"/>
    </row>
    <row r="2223" spans="8:11" ht="21" customHeight="1" x14ac:dyDescent="0.5">
      <c r="H2223" s="15"/>
      <c r="I2223" s="27"/>
      <c r="K2223" s="27"/>
    </row>
    <row r="2224" spans="8:11" ht="21" customHeight="1" x14ac:dyDescent="0.5">
      <c r="H2224" s="15"/>
      <c r="I2224" s="27"/>
      <c r="K2224" s="27"/>
    </row>
    <row r="2225" spans="8:11" ht="21" customHeight="1" x14ac:dyDescent="0.5">
      <c r="H2225" s="15"/>
      <c r="I2225" s="27"/>
      <c r="K2225" s="27"/>
    </row>
    <row r="2226" spans="8:11" ht="21" customHeight="1" x14ac:dyDescent="0.5">
      <c r="H2226" s="15"/>
      <c r="I2226" s="27"/>
      <c r="K2226" s="27"/>
    </row>
    <row r="2227" spans="8:11" ht="21" customHeight="1" x14ac:dyDescent="0.5">
      <c r="H2227" s="15"/>
      <c r="I2227" s="27"/>
      <c r="K2227" s="27"/>
    </row>
    <row r="2228" spans="8:11" ht="21" customHeight="1" x14ac:dyDescent="0.5">
      <c r="H2228" s="15"/>
      <c r="I2228" s="27"/>
      <c r="K2228" s="27"/>
    </row>
    <row r="2229" spans="8:11" ht="21" customHeight="1" x14ac:dyDescent="0.5">
      <c r="H2229" s="15"/>
      <c r="I2229" s="27"/>
      <c r="K2229" s="27"/>
    </row>
    <row r="2230" spans="8:11" ht="21" customHeight="1" x14ac:dyDescent="0.5">
      <c r="H2230" s="15"/>
      <c r="I2230" s="27"/>
      <c r="K2230" s="27"/>
    </row>
    <row r="2231" spans="8:11" ht="21" customHeight="1" x14ac:dyDescent="0.5">
      <c r="H2231" s="15"/>
      <c r="I2231" s="27"/>
      <c r="K2231" s="27"/>
    </row>
    <row r="2232" spans="8:11" ht="21" customHeight="1" x14ac:dyDescent="0.5">
      <c r="H2232" s="15"/>
      <c r="I2232" s="27"/>
      <c r="K2232" s="27"/>
    </row>
    <row r="2233" spans="8:11" ht="21" customHeight="1" x14ac:dyDescent="0.5">
      <c r="H2233" s="15"/>
      <c r="I2233" s="27"/>
      <c r="K2233" s="27"/>
    </row>
    <row r="2234" spans="8:11" ht="21" customHeight="1" x14ac:dyDescent="0.5">
      <c r="H2234" s="15"/>
      <c r="I2234" s="27"/>
      <c r="K2234" s="27"/>
    </row>
    <row r="2235" spans="8:11" ht="21" customHeight="1" x14ac:dyDescent="0.5">
      <c r="H2235" s="15"/>
      <c r="I2235" s="27"/>
      <c r="K2235" s="27"/>
    </row>
    <row r="2236" spans="8:11" ht="21" customHeight="1" x14ac:dyDescent="0.5">
      <c r="H2236" s="15"/>
      <c r="I2236" s="27"/>
      <c r="K2236" s="27"/>
    </row>
    <row r="2237" spans="8:11" ht="21" customHeight="1" x14ac:dyDescent="0.5">
      <c r="H2237" s="15"/>
      <c r="I2237" s="27"/>
      <c r="K2237" s="27"/>
    </row>
    <row r="2238" spans="8:11" ht="21" customHeight="1" x14ac:dyDescent="0.5">
      <c r="H2238" s="15"/>
      <c r="I2238" s="27"/>
      <c r="K2238" s="27"/>
    </row>
    <row r="2239" spans="8:11" ht="21" customHeight="1" x14ac:dyDescent="0.5">
      <c r="H2239" s="15"/>
      <c r="I2239" s="27"/>
      <c r="K2239" s="27"/>
    </row>
    <row r="2240" spans="8:11" ht="21" customHeight="1" x14ac:dyDescent="0.5">
      <c r="H2240" s="15"/>
      <c r="I2240" s="27"/>
      <c r="K2240" s="27"/>
    </row>
    <row r="2241" spans="8:11" ht="21" customHeight="1" x14ac:dyDescent="0.5">
      <c r="H2241" s="15"/>
      <c r="I2241" s="27"/>
      <c r="K2241" s="27"/>
    </row>
    <row r="2242" spans="8:11" ht="21" customHeight="1" x14ac:dyDescent="0.5">
      <c r="H2242" s="15"/>
      <c r="I2242" s="27"/>
      <c r="K2242" s="27"/>
    </row>
    <row r="2243" spans="8:11" ht="21" customHeight="1" x14ac:dyDescent="0.5">
      <c r="H2243" s="15"/>
      <c r="I2243" s="27"/>
      <c r="K2243" s="27"/>
    </row>
    <row r="2244" spans="8:11" ht="21" customHeight="1" x14ac:dyDescent="0.5">
      <c r="H2244" s="15"/>
      <c r="I2244" s="27"/>
      <c r="K2244" s="27"/>
    </row>
    <row r="2245" spans="8:11" ht="21" customHeight="1" x14ac:dyDescent="0.5">
      <c r="H2245" s="15"/>
      <c r="I2245" s="27"/>
      <c r="K2245" s="27"/>
    </row>
    <row r="2246" spans="8:11" ht="21" customHeight="1" x14ac:dyDescent="0.5">
      <c r="H2246" s="15"/>
      <c r="I2246" s="27"/>
      <c r="K2246" s="27"/>
    </row>
    <row r="2247" spans="8:11" ht="21" customHeight="1" x14ac:dyDescent="0.5">
      <c r="H2247" s="15"/>
      <c r="I2247" s="27"/>
      <c r="K2247" s="27"/>
    </row>
    <row r="2248" spans="8:11" ht="21" customHeight="1" x14ac:dyDescent="0.5">
      <c r="H2248" s="15"/>
      <c r="I2248" s="27"/>
      <c r="K2248" s="27"/>
    </row>
    <row r="2249" spans="8:11" ht="21" customHeight="1" x14ac:dyDescent="0.5">
      <c r="H2249" s="15"/>
      <c r="I2249" s="27"/>
      <c r="K2249" s="27"/>
    </row>
    <row r="2250" spans="8:11" ht="21" customHeight="1" x14ac:dyDescent="0.5">
      <c r="H2250" s="15"/>
      <c r="I2250" s="27"/>
      <c r="K2250" s="27"/>
    </row>
    <row r="2251" spans="8:11" ht="21" customHeight="1" x14ac:dyDescent="0.5">
      <c r="H2251" s="15"/>
      <c r="I2251" s="27"/>
      <c r="K2251" s="27"/>
    </row>
    <row r="2252" spans="8:11" ht="21" customHeight="1" x14ac:dyDescent="0.5">
      <c r="H2252" s="15"/>
      <c r="I2252" s="27"/>
      <c r="K2252" s="27"/>
    </row>
    <row r="2253" spans="8:11" ht="21" customHeight="1" x14ac:dyDescent="0.5">
      <c r="H2253" s="15"/>
      <c r="I2253" s="27"/>
      <c r="K2253" s="27"/>
    </row>
    <row r="2254" spans="8:11" ht="21" customHeight="1" x14ac:dyDescent="0.5">
      <c r="H2254" s="15"/>
      <c r="I2254" s="27"/>
      <c r="K2254" s="27"/>
    </row>
    <row r="2255" spans="8:11" ht="21" customHeight="1" x14ac:dyDescent="0.5">
      <c r="H2255" s="15"/>
      <c r="I2255" s="27"/>
      <c r="K2255" s="27"/>
    </row>
    <row r="2256" spans="8:11" ht="21" customHeight="1" x14ac:dyDescent="0.5">
      <c r="H2256" s="15"/>
      <c r="I2256" s="27"/>
      <c r="K2256" s="27"/>
    </row>
    <row r="2257" spans="8:11" ht="21" customHeight="1" x14ac:dyDescent="0.5">
      <c r="H2257" s="15"/>
      <c r="I2257" s="27"/>
      <c r="K2257" s="27"/>
    </row>
    <row r="2258" spans="8:11" ht="21" customHeight="1" x14ac:dyDescent="0.5">
      <c r="H2258" s="15"/>
      <c r="I2258" s="27"/>
      <c r="K2258" s="27"/>
    </row>
    <row r="2259" spans="8:11" ht="21" customHeight="1" x14ac:dyDescent="0.5">
      <c r="H2259" s="15"/>
      <c r="I2259" s="27"/>
      <c r="K2259" s="27"/>
    </row>
    <row r="2260" spans="8:11" ht="21" customHeight="1" x14ac:dyDescent="0.5">
      <c r="H2260" s="15"/>
      <c r="I2260" s="27"/>
      <c r="K2260" s="27"/>
    </row>
    <row r="2261" spans="8:11" ht="21" customHeight="1" x14ac:dyDescent="0.5">
      <c r="H2261" s="15"/>
      <c r="I2261" s="27"/>
      <c r="K2261" s="27"/>
    </row>
    <row r="2262" spans="8:11" ht="21" customHeight="1" x14ac:dyDescent="0.5">
      <c r="H2262" s="15"/>
      <c r="I2262" s="27"/>
      <c r="K2262" s="27"/>
    </row>
    <row r="2263" spans="8:11" ht="21" customHeight="1" x14ac:dyDescent="0.5">
      <c r="H2263" s="15"/>
      <c r="I2263" s="27"/>
      <c r="K2263" s="27"/>
    </row>
    <row r="2264" spans="8:11" ht="21" customHeight="1" x14ac:dyDescent="0.5">
      <c r="H2264" s="15"/>
      <c r="I2264" s="27"/>
      <c r="K2264" s="27"/>
    </row>
    <row r="2265" spans="8:11" ht="21" customHeight="1" x14ac:dyDescent="0.5">
      <c r="H2265" s="15"/>
      <c r="I2265" s="27"/>
      <c r="K2265" s="27"/>
    </row>
    <row r="2266" spans="8:11" ht="21" customHeight="1" x14ac:dyDescent="0.5">
      <c r="H2266" s="15"/>
      <c r="I2266" s="27"/>
      <c r="K2266" s="27"/>
    </row>
    <row r="2267" spans="8:11" ht="21" customHeight="1" x14ac:dyDescent="0.5">
      <c r="H2267" s="15"/>
      <c r="I2267" s="27"/>
      <c r="K2267" s="27"/>
    </row>
    <row r="2268" spans="8:11" ht="21" customHeight="1" x14ac:dyDescent="0.5">
      <c r="H2268" s="15"/>
      <c r="I2268" s="27"/>
      <c r="K2268" s="27"/>
    </row>
    <row r="2269" spans="8:11" ht="21" customHeight="1" x14ac:dyDescent="0.5">
      <c r="H2269" s="15"/>
      <c r="I2269" s="27"/>
      <c r="K2269" s="27"/>
    </row>
    <row r="2270" spans="8:11" ht="21" customHeight="1" x14ac:dyDescent="0.5">
      <c r="H2270" s="15"/>
      <c r="I2270" s="27"/>
      <c r="K2270" s="27"/>
    </row>
    <row r="2271" spans="8:11" ht="21" customHeight="1" x14ac:dyDescent="0.5">
      <c r="H2271" s="15"/>
      <c r="I2271" s="27"/>
      <c r="K2271" s="27"/>
    </row>
    <row r="2272" spans="8:11" ht="21" customHeight="1" x14ac:dyDescent="0.5">
      <c r="H2272" s="15"/>
      <c r="I2272" s="27"/>
      <c r="K2272" s="27"/>
    </row>
    <row r="2273" spans="8:11" ht="21" customHeight="1" x14ac:dyDescent="0.5">
      <c r="H2273" s="15"/>
      <c r="I2273" s="27"/>
      <c r="K2273" s="27"/>
    </row>
    <row r="2274" spans="8:11" ht="21" customHeight="1" x14ac:dyDescent="0.5">
      <c r="H2274" s="15"/>
      <c r="I2274" s="27"/>
      <c r="K2274" s="27"/>
    </row>
    <row r="2275" spans="8:11" ht="21" customHeight="1" x14ac:dyDescent="0.5">
      <c r="H2275" s="15"/>
      <c r="I2275" s="27"/>
      <c r="K2275" s="27"/>
    </row>
    <row r="2276" spans="8:11" ht="21" customHeight="1" x14ac:dyDescent="0.5">
      <c r="H2276" s="15"/>
      <c r="I2276" s="27"/>
      <c r="K2276" s="27"/>
    </row>
    <row r="2277" spans="8:11" ht="21" customHeight="1" x14ac:dyDescent="0.5">
      <c r="H2277" s="15"/>
      <c r="I2277" s="27"/>
      <c r="K2277" s="27"/>
    </row>
    <row r="2278" spans="8:11" ht="21" customHeight="1" x14ac:dyDescent="0.5">
      <c r="H2278" s="15"/>
      <c r="I2278" s="27"/>
      <c r="K2278" s="27"/>
    </row>
    <row r="2279" spans="8:11" ht="21" customHeight="1" x14ac:dyDescent="0.5">
      <c r="H2279" s="15"/>
      <c r="I2279" s="27"/>
      <c r="K2279" s="27"/>
    </row>
    <row r="2280" spans="8:11" ht="21" customHeight="1" x14ac:dyDescent="0.5">
      <c r="H2280" s="15"/>
      <c r="I2280" s="27"/>
      <c r="K2280" s="27"/>
    </row>
    <row r="2281" spans="8:11" ht="21" customHeight="1" x14ac:dyDescent="0.5">
      <c r="H2281" s="15"/>
      <c r="I2281" s="27"/>
      <c r="K2281" s="27"/>
    </row>
    <row r="2282" spans="8:11" ht="21" customHeight="1" x14ac:dyDescent="0.5">
      <c r="H2282" s="15"/>
      <c r="I2282" s="27"/>
      <c r="K2282" s="27"/>
    </row>
    <row r="2283" spans="8:11" ht="21" customHeight="1" x14ac:dyDescent="0.5">
      <c r="H2283" s="15"/>
      <c r="I2283" s="27"/>
      <c r="K2283" s="27"/>
    </row>
    <row r="2284" spans="8:11" ht="21" customHeight="1" x14ac:dyDescent="0.5">
      <c r="H2284" s="15"/>
      <c r="I2284" s="27"/>
      <c r="K2284" s="27"/>
    </row>
    <row r="2285" spans="8:11" ht="21" customHeight="1" x14ac:dyDescent="0.5">
      <c r="H2285" s="15"/>
      <c r="I2285" s="27"/>
      <c r="K2285" s="27"/>
    </row>
    <row r="2286" spans="8:11" ht="21" customHeight="1" x14ac:dyDescent="0.5">
      <c r="H2286" s="15"/>
      <c r="I2286" s="27"/>
      <c r="K2286" s="27"/>
    </row>
    <row r="2287" spans="8:11" ht="21" customHeight="1" x14ac:dyDescent="0.5">
      <c r="H2287" s="15"/>
      <c r="I2287" s="27"/>
      <c r="K2287" s="27"/>
    </row>
    <row r="2288" spans="8:11" ht="21" customHeight="1" x14ac:dyDescent="0.5">
      <c r="H2288" s="15"/>
      <c r="I2288" s="27"/>
      <c r="K2288" s="27"/>
    </row>
    <row r="2289" spans="8:11" ht="21" customHeight="1" x14ac:dyDescent="0.5">
      <c r="H2289" s="15"/>
      <c r="I2289" s="27"/>
      <c r="K2289" s="27"/>
    </row>
    <row r="2290" spans="8:11" ht="21" customHeight="1" x14ac:dyDescent="0.5">
      <c r="H2290" s="15"/>
      <c r="I2290" s="27"/>
      <c r="K2290" s="27"/>
    </row>
    <row r="2291" spans="8:11" ht="21" customHeight="1" x14ac:dyDescent="0.5">
      <c r="H2291" s="15"/>
      <c r="I2291" s="27"/>
      <c r="K2291" s="27"/>
    </row>
    <row r="2292" spans="8:11" ht="21" customHeight="1" x14ac:dyDescent="0.5">
      <c r="H2292" s="15"/>
      <c r="I2292" s="27"/>
      <c r="K2292" s="27"/>
    </row>
    <row r="2293" spans="8:11" ht="21" customHeight="1" x14ac:dyDescent="0.5">
      <c r="H2293" s="15"/>
      <c r="I2293" s="27"/>
      <c r="K2293" s="27"/>
    </row>
    <row r="2294" spans="8:11" ht="21" customHeight="1" x14ac:dyDescent="0.5">
      <c r="H2294" s="15"/>
      <c r="I2294" s="27"/>
      <c r="K2294" s="27"/>
    </row>
    <row r="2295" spans="8:11" ht="21" customHeight="1" x14ac:dyDescent="0.5">
      <c r="H2295" s="15"/>
      <c r="I2295" s="27"/>
      <c r="K2295" s="27"/>
    </row>
    <row r="2296" spans="8:11" ht="21" customHeight="1" x14ac:dyDescent="0.5">
      <c r="H2296" s="15"/>
      <c r="I2296" s="27"/>
      <c r="K2296" s="27"/>
    </row>
    <row r="2297" spans="8:11" ht="21" customHeight="1" x14ac:dyDescent="0.5">
      <c r="H2297" s="15"/>
      <c r="I2297" s="27"/>
      <c r="K2297" s="27"/>
    </row>
    <row r="2298" spans="8:11" ht="21" customHeight="1" x14ac:dyDescent="0.5">
      <c r="H2298" s="15"/>
      <c r="I2298" s="27"/>
      <c r="K2298" s="27"/>
    </row>
    <row r="2299" spans="8:11" ht="21" customHeight="1" x14ac:dyDescent="0.5">
      <c r="H2299" s="15"/>
      <c r="I2299" s="27"/>
      <c r="K2299" s="27"/>
    </row>
    <row r="2300" spans="8:11" ht="21" customHeight="1" x14ac:dyDescent="0.5">
      <c r="H2300" s="15"/>
      <c r="I2300" s="27"/>
      <c r="K2300" s="27"/>
    </row>
    <row r="2301" spans="8:11" ht="21" customHeight="1" x14ac:dyDescent="0.5">
      <c r="H2301" s="15"/>
      <c r="I2301" s="27"/>
      <c r="K2301" s="27"/>
    </row>
    <row r="2302" spans="8:11" ht="21" customHeight="1" x14ac:dyDescent="0.5">
      <c r="H2302" s="15"/>
      <c r="I2302" s="27"/>
      <c r="K2302" s="27"/>
    </row>
    <row r="2303" spans="8:11" ht="21" customHeight="1" x14ac:dyDescent="0.5">
      <c r="H2303" s="15"/>
      <c r="I2303" s="27"/>
      <c r="K2303" s="27"/>
    </row>
    <row r="2304" spans="8:11" ht="21" customHeight="1" x14ac:dyDescent="0.5">
      <c r="H2304" s="15"/>
      <c r="I2304" s="27"/>
      <c r="K2304" s="27"/>
    </row>
    <row r="2305" spans="8:11" ht="21" customHeight="1" x14ac:dyDescent="0.5">
      <c r="H2305" s="15"/>
      <c r="I2305" s="27"/>
      <c r="K2305" s="27"/>
    </row>
    <row r="2306" spans="8:11" ht="21" customHeight="1" x14ac:dyDescent="0.5">
      <c r="H2306" s="15"/>
      <c r="I2306" s="27"/>
      <c r="K2306" s="27"/>
    </row>
    <row r="2307" spans="8:11" ht="21" customHeight="1" x14ac:dyDescent="0.5">
      <c r="H2307" s="15"/>
      <c r="I2307" s="27"/>
      <c r="K2307" s="27"/>
    </row>
    <row r="2308" spans="8:11" ht="21" customHeight="1" x14ac:dyDescent="0.5">
      <c r="H2308" s="15"/>
      <c r="I2308" s="27"/>
      <c r="K2308" s="27"/>
    </row>
    <row r="2309" spans="8:11" ht="21" customHeight="1" x14ac:dyDescent="0.5">
      <c r="H2309" s="15"/>
      <c r="I2309" s="27"/>
      <c r="K2309" s="27"/>
    </row>
    <row r="2310" spans="8:11" ht="21" customHeight="1" x14ac:dyDescent="0.5">
      <c r="H2310" s="15"/>
      <c r="I2310" s="27"/>
      <c r="K2310" s="27"/>
    </row>
    <row r="2311" spans="8:11" ht="21" customHeight="1" x14ac:dyDescent="0.5">
      <c r="H2311" s="15"/>
      <c r="I2311" s="27"/>
      <c r="K2311" s="27"/>
    </row>
    <row r="2312" spans="8:11" ht="21" customHeight="1" x14ac:dyDescent="0.5">
      <c r="H2312" s="15"/>
      <c r="I2312" s="27"/>
      <c r="K2312" s="27"/>
    </row>
    <row r="2313" spans="8:11" ht="21" customHeight="1" x14ac:dyDescent="0.5">
      <c r="H2313" s="15"/>
      <c r="I2313" s="27"/>
      <c r="K2313" s="27"/>
    </row>
    <row r="2314" spans="8:11" ht="21" customHeight="1" x14ac:dyDescent="0.5">
      <c r="H2314" s="15"/>
      <c r="I2314" s="27"/>
      <c r="K2314" s="27"/>
    </row>
    <row r="2315" spans="8:11" ht="21" customHeight="1" x14ac:dyDescent="0.5">
      <c r="H2315" s="15"/>
      <c r="I2315" s="27"/>
      <c r="K2315" s="27"/>
    </row>
    <row r="2316" spans="8:11" ht="21" customHeight="1" x14ac:dyDescent="0.5">
      <c r="H2316" s="15"/>
      <c r="I2316" s="27"/>
      <c r="K2316" s="27"/>
    </row>
    <row r="2317" spans="8:11" ht="21" customHeight="1" x14ac:dyDescent="0.5">
      <c r="H2317" s="15"/>
      <c r="I2317" s="27"/>
      <c r="K2317" s="27"/>
    </row>
    <row r="2318" spans="8:11" ht="21" customHeight="1" x14ac:dyDescent="0.5">
      <c r="H2318" s="15"/>
      <c r="I2318" s="27"/>
      <c r="K2318" s="27"/>
    </row>
    <row r="2319" spans="8:11" ht="21" customHeight="1" x14ac:dyDescent="0.5">
      <c r="H2319" s="15"/>
      <c r="I2319" s="27"/>
      <c r="K2319" s="27"/>
    </row>
    <row r="2320" spans="8:11" ht="21" customHeight="1" x14ac:dyDescent="0.5">
      <c r="H2320" s="15"/>
      <c r="I2320" s="27"/>
      <c r="K2320" s="27"/>
    </row>
    <row r="2321" spans="8:11" ht="21" customHeight="1" x14ac:dyDescent="0.5">
      <c r="H2321" s="15"/>
      <c r="I2321" s="27"/>
      <c r="K2321" s="27"/>
    </row>
    <row r="2322" spans="8:11" ht="21" customHeight="1" x14ac:dyDescent="0.5">
      <c r="H2322" s="15"/>
      <c r="I2322" s="27"/>
      <c r="K2322" s="27"/>
    </row>
    <row r="2323" spans="8:11" ht="21" customHeight="1" x14ac:dyDescent="0.5">
      <c r="H2323" s="15"/>
      <c r="I2323" s="27"/>
      <c r="K2323" s="27"/>
    </row>
    <row r="2324" spans="8:11" ht="21" customHeight="1" x14ac:dyDescent="0.5">
      <c r="H2324" s="15"/>
      <c r="I2324" s="27"/>
      <c r="K2324" s="27"/>
    </row>
    <row r="2325" spans="8:11" ht="21" customHeight="1" x14ac:dyDescent="0.5">
      <c r="H2325" s="15"/>
      <c r="I2325" s="27"/>
      <c r="K2325" s="27"/>
    </row>
    <row r="2326" spans="8:11" ht="21" customHeight="1" x14ac:dyDescent="0.5">
      <c r="H2326" s="15"/>
      <c r="I2326" s="27"/>
      <c r="K2326" s="27"/>
    </row>
    <row r="2327" spans="8:11" ht="21" customHeight="1" x14ac:dyDescent="0.5">
      <c r="H2327" s="15"/>
      <c r="I2327" s="27"/>
      <c r="K2327" s="27"/>
    </row>
    <row r="2328" spans="8:11" ht="21" customHeight="1" x14ac:dyDescent="0.5">
      <c r="H2328" s="15"/>
      <c r="I2328" s="27"/>
      <c r="K2328" s="27"/>
    </row>
    <row r="2329" spans="8:11" ht="21" customHeight="1" x14ac:dyDescent="0.5">
      <c r="H2329" s="15"/>
      <c r="I2329" s="27"/>
      <c r="K2329" s="27"/>
    </row>
    <row r="2330" spans="8:11" ht="21" customHeight="1" x14ac:dyDescent="0.5">
      <c r="H2330" s="15"/>
      <c r="I2330" s="27"/>
      <c r="K2330" s="27"/>
    </row>
    <row r="2331" spans="8:11" ht="21" customHeight="1" x14ac:dyDescent="0.5">
      <c r="H2331" s="15"/>
      <c r="I2331" s="27"/>
      <c r="K2331" s="27"/>
    </row>
    <row r="2332" spans="8:11" ht="21" customHeight="1" x14ac:dyDescent="0.5">
      <c r="H2332" s="15"/>
      <c r="I2332" s="27"/>
      <c r="K2332" s="27"/>
    </row>
    <row r="2333" spans="8:11" ht="21" customHeight="1" x14ac:dyDescent="0.5">
      <c r="H2333" s="15"/>
      <c r="I2333" s="27"/>
      <c r="K2333" s="27"/>
    </row>
    <row r="2334" spans="8:11" ht="21" customHeight="1" x14ac:dyDescent="0.5">
      <c r="H2334" s="15"/>
      <c r="I2334" s="27"/>
      <c r="K2334" s="27"/>
    </row>
    <row r="2335" spans="8:11" ht="21" customHeight="1" x14ac:dyDescent="0.5">
      <c r="H2335" s="15"/>
      <c r="I2335" s="27"/>
      <c r="K2335" s="27"/>
    </row>
    <row r="2336" spans="8:11" ht="21" customHeight="1" x14ac:dyDescent="0.5">
      <c r="H2336" s="15"/>
      <c r="I2336" s="27"/>
      <c r="K2336" s="27"/>
    </row>
    <row r="2337" spans="8:11" ht="21" customHeight="1" x14ac:dyDescent="0.5">
      <c r="H2337" s="15"/>
      <c r="I2337" s="27"/>
      <c r="K2337" s="27"/>
    </row>
    <row r="2338" spans="8:11" ht="21" customHeight="1" x14ac:dyDescent="0.5">
      <c r="H2338" s="15"/>
      <c r="I2338" s="27"/>
      <c r="K2338" s="27"/>
    </row>
    <row r="2339" spans="8:11" ht="21" customHeight="1" x14ac:dyDescent="0.5">
      <c r="H2339" s="15"/>
      <c r="I2339" s="27"/>
      <c r="K2339" s="27"/>
    </row>
    <row r="2340" spans="8:11" ht="21" customHeight="1" x14ac:dyDescent="0.5">
      <c r="H2340" s="15"/>
      <c r="I2340" s="27"/>
      <c r="K2340" s="27"/>
    </row>
    <row r="2341" spans="8:11" ht="21" customHeight="1" x14ac:dyDescent="0.5">
      <c r="H2341" s="15"/>
      <c r="I2341" s="27"/>
      <c r="K2341" s="27"/>
    </row>
    <row r="2342" spans="8:11" ht="21" customHeight="1" x14ac:dyDescent="0.5">
      <c r="H2342" s="15"/>
      <c r="I2342" s="27"/>
      <c r="K2342" s="27"/>
    </row>
    <row r="2343" spans="8:11" ht="21" customHeight="1" x14ac:dyDescent="0.5">
      <c r="H2343" s="15"/>
      <c r="I2343" s="27"/>
      <c r="K2343" s="27"/>
    </row>
    <row r="2344" spans="8:11" ht="21" customHeight="1" x14ac:dyDescent="0.5">
      <c r="H2344" s="15"/>
      <c r="I2344" s="27"/>
      <c r="K2344" s="27"/>
    </row>
    <row r="2345" spans="8:11" ht="21" customHeight="1" x14ac:dyDescent="0.5">
      <c r="H2345" s="15"/>
      <c r="I2345" s="27"/>
      <c r="K2345" s="27"/>
    </row>
    <row r="2346" spans="8:11" ht="21" customHeight="1" x14ac:dyDescent="0.5">
      <c r="H2346" s="15"/>
      <c r="I2346" s="27"/>
      <c r="K2346" s="27"/>
    </row>
    <row r="2347" spans="8:11" ht="21" customHeight="1" x14ac:dyDescent="0.5">
      <c r="H2347" s="15"/>
      <c r="I2347" s="27"/>
      <c r="K2347" s="27"/>
    </row>
    <row r="2348" spans="8:11" ht="21" customHeight="1" x14ac:dyDescent="0.5">
      <c r="H2348" s="15"/>
      <c r="I2348" s="27"/>
      <c r="K2348" s="27"/>
    </row>
    <row r="2349" spans="8:11" ht="21" customHeight="1" x14ac:dyDescent="0.5">
      <c r="H2349" s="15"/>
      <c r="I2349" s="27"/>
      <c r="K2349" s="27"/>
    </row>
    <row r="2350" spans="8:11" ht="21" customHeight="1" x14ac:dyDescent="0.5">
      <c r="H2350" s="15"/>
      <c r="I2350" s="27"/>
      <c r="K2350" s="27"/>
    </row>
    <row r="2351" spans="8:11" ht="21" customHeight="1" x14ac:dyDescent="0.5">
      <c r="H2351" s="15"/>
      <c r="I2351" s="27"/>
      <c r="K2351" s="27"/>
    </row>
    <row r="2352" spans="8:11" ht="21" customHeight="1" x14ac:dyDescent="0.5">
      <c r="H2352" s="15"/>
      <c r="I2352" s="27"/>
      <c r="K2352" s="27"/>
    </row>
    <row r="2353" spans="8:11" ht="21" customHeight="1" x14ac:dyDescent="0.5">
      <c r="H2353" s="15"/>
      <c r="I2353" s="27"/>
      <c r="K2353" s="27"/>
    </row>
    <row r="2354" spans="8:11" ht="21" customHeight="1" x14ac:dyDescent="0.5">
      <c r="H2354" s="15"/>
      <c r="I2354" s="27"/>
      <c r="K2354" s="27"/>
    </row>
    <row r="2355" spans="8:11" ht="21" customHeight="1" x14ac:dyDescent="0.5">
      <c r="H2355" s="15"/>
      <c r="I2355" s="27"/>
      <c r="K2355" s="27"/>
    </row>
    <row r="2356" spans="8:11" ht="21" customHeight="1" x14ac:dyDescent="0.5">
      <c r="H2356" s="15"/>
      <c r="I2356" s="27"/>
      <c r="K2356" s="27"/>
    </row>
    <row r="2357" spans="8:11" ht="21" customHeight="1" x14ac:dyDescent="0.5">
      <c r="H2357" s="15"/>
      <c r="I2357" s="27"/>
      <c r="K2357" s="27"/>
    </row>
    <row r="2358" spans="8:11" ht="21" customHeight="1" x14ac:dyDescent="0.5">
      <c r="H2358" s="15"/>
      <c r="I2358" s="27"/>
      <c r="K2358" s="27"/>
    </row>
    <row r="2359" spans="8:11" ht="21" customHeight="1" x14ac:dyDescent="0.5">
      <c r="H2359" s="15"/>
      <c r="I2359" s="27"/>
      <c r="K2359" s="27"/>
    </row>
    <row r="2360" spans="8:11" ht="21" customHeight="1" x14ac:dyDescent="0.5">
      <c r="H2360" s="15"/>
      <c r="I2360" s="27"/>
      <c r="K2360" s="27"/>
    </row>
    <row r="2361" spans="8:11" ht="21" customHeight="1" x14ac:dyDescent="0.5">
      <c r="H2361" s="15"/>
      <c r="I2361" s="27"/>
      <c r="K2361" s="27"/>
    </row>
    <row r="2362" spans="8:11" ht="21" customHeight="1" x14ac:dyDescent="0.5">
      <c r="H2362" s="15"/>
      <c r="I2362" s="27"/>
      <c r="K2362" s="27"/>
    </row>
    <row r="2363" spans="8:11" ht="21" customHeight="1" x14ac:dyDescent="0.5">
      <c r="H2363" s="15"/>
      <c r="I2363" s="27"/>
      <c r="K2363" s="27"/>
    </row>
    <row r="2364" spans="8:11" ht="21" customHeight="1" x14ac:dyDescent="0.5">
      <c r="H2364" s="15"/>
      <c r="I2364" s="27"/>
      <c r="K2364" s="27"/>
    </row>
    <row r="2365" spans="8:11" ht="21" customHeight="1" x14ac:dyDescent="0.5">
      <c r="H2365" s="15"/>
      <c r="I2365" s="27"/>
      <c r="K2365" s="27"/>
    </row>
    <row r="2366" spans="8:11" ht="21" customHeight="1" x14ac:dyDescent="0.5">
      <c r="H2366" s="15"/>
      <c r="I2366" s="27"/>
      <c r="K2366" s="27"/>
    </row>
    <row r="2367" spans="8:11" ht="21" customHeight="1" x14ac:dyDescent="0.5">
      <c r="H2367" s="15"/>
      <c r="I2367" s="27"/>
      <c r="K2367" s="27"/>
    </row>
    <row r="2368" spans="8:11" ht="21" customHeight="1" x14ac:dyDescent="0.5">
      <c r="H2368" s="15"/>
      <c r="I2368" s="27"/>
      <c r="K2368" s="27"/>
    </row>
    <row r="2369" spans="8:11" ht="21" customHeight="1" x14ac:dyDescent="0.5">
      <c r="H2369" s="15"/>
      <c r="I2369" s="27"/>
      <c r="K2369" s="27"/>
    </row>
    <row r="2370" spans="8:11" ht="21" customHeight="1" x14ac:dyDescent="0.5">
      <c r="H2370" s="15"/>
      <c r="I2370" s="27"/>
      <c r="K2370" s="27"/>
    </row>
    <row r="2371" spans="8:11" ht="21" customHeight="1" x14ac:dyDescent="0.5">
      <c r="H2371" s="15"/>
      <c r="I2371" s="27"/>
      <c r="K2371" s="27"/>
    </row>
    <row r="2372" spans="8:11" ht="21" customHeight="1" x14ac:dyDescent="0.5">
      <c r="H2372" s="15"/>
      <c r="I2372" s="27"/>
      <c r="K2372" s="27"/>
    </row>
    <row r="2373" spans="8:11" ht="21" customHeight="1" x14ac:dyDescent="0.5">
      <c r="H2373" s="15"/>
      <c r="I2373" s="27"/>
      <c r="K2373" s="27"/>
    </row>
    <row r="2374" spans="8:11" ht="21" customHeight="1" x14ac:dyDescent="0.5">
      <c r="H2374" s="15"/>
      <c r="I2374" s="27"/>
      <c r="K2374" s="27"/>
    </row>
    <row r="2375" spans="8:11" ht="21" customHeight="1" x14ac:dyDescent="0.5">
      <c r="H2375" s="15"/>
      <c r="I2375" s="27"/>
      <c r="K2375" s="27"/>
    </row>
    <row r="2376" spans="8:11" ht="21" customHeight="1" x14ac:dyDescent="0.5">
      <c r="H2376" s="15"/>
      <c r="I2376" s="27"/>
      <c r="K2376" s="27"/>
    </row>
    <row r="2377" spans="8:11" ht="21" customHeight="1" x14ac:dyDescent="0.5">
      <c r="H2377" s="15"/>
      <c r="I2377" s="27"/>
      <c r="K2377" s="27"/>
    </row>
    <row r="2378" spans="8:11" ht="21" customHeight="1" x14ac:dyDescent="0.5">
      <c r="H2378" s="15"/>
      <c r="I2378" s="27"/>
      <c r="K2378" s="27"/>
    </row>
    <row r="2379" spans="8:11" ht="21" customHeight="1" x14ac:dyDescent="0.5">
      <c r="H2379" s="15"/>
      <c r="I2379" s="27"/>
      <c r="K2379" s="27"/>
    </row>
    <row r="2380" spans="8:11" ht="21" customHeight="1" x14ac:dyDescent="0.5">
      <c r="H2380" s="15"/>
      <c r="I2380" s="27"/>
      <c r="K2380" s="27"/>
    </row>
    <row r="2381" spans="8:11" ht="21" customHeight="1" x14ac:dyDescent="0.5">
      <c r="H2381" s="15"/>
      <c r="I2381" s="27"/>
      <c r="K2381" s="27"/>
    </row>
    <row r="2382" spans="8:11" ht="21" customHeight="1" x14ac:dyDescent="0.5">
      <c r="H2382" s="15"/>
      <c r="I2382" s="27"/>
      <c r="K2382" s="27"/>
    </row>
    <row r="2383" spans="8:11" ht="21" customHeight="1" x14ac:dyDescent="0.5">
      <c r="H2383" s="15"/>
      <c r="I2383" s="27"/>
      <c r="K2383" s="27"/>
    </row>
    <row r="2384" spans="8:11" ht="21" customHeight="1" x14ac:dyDescent="0.5">
      <c r="H2384" s="15"/>
      <c r="I2384" s="27"/>
      <c r="K2384" s="27"/>
    </row>
    <row r="2385" spans="8:11" ht="21" customHeight="1" x14ac:dyDescent="0.5">
      <c r="H2385" s="15"/>
      <c r="I2385" s="27"/>
      <c r="K2385" s="27"/>
    </row>
    <row r="2386" spans="8:11" ht="21" customHeight="1" x14ac:dyDescent="0.5">
      <c r="H2386" s="15"/>
      <c r="I2386" s="27"/>
      <c r="K2386" s="27"/>
    </row>
    <row r="2387" spans="8:11" ht="21" customHeight="1" x14ac:dyDescent="0.5">
      <c r="H2387" s="15"/>
      <c r="I2387" s="27"/>
      <c r="K2387" s="27"/>
    </row>
    <row r="2388" spans="8:11" ht="21" customHeight="1" x14ac:dyDescent="0.5">
      <c r="H2388" s="15"/>
      <c r="I2388" s="27"/>
      <c r="K2388" s="27"/>
    </row>
    <row r="2389" spans="8:11" ht="21" customHeight="1" x14ac:dyDescent="0.5">
      <c r="H2389" s="15"/>
      <c r="I2389" s="27"/>
      <c r="K2389" s="27"/>
    </row>
    <row r="2390" spans="8:11" ht="21" customHeight="1" x14ac:dyDescent="0.5">
      <c r="H2390" s="15"/>
      <c r="I2390" s="27"/>
      <c r="K2390" s="27"/>
    </row>
    <row r="2391" spans="8:11" ht="21" customHeight="1" x14ac:dyDescent="0.5">
      <c r="H2391" s="15"/>
      <c r="I2391" s="27"/>
      <c r="K2391" s="27"/>
    </row>
    <row r="2392" spans="8:11" ht="21" customHeight="1" x14ac:dyDescent="0.5">
      <c r="H2392" s="15"/>
      <c r="I2392" s="27"/>
      <c r="K2392" s="27"/>
    </row>
    <row r="2393" spans="8:11" ht="21" customHeight="1" x14ac:dyDescent="0.5">
      <c r="H2393" s="15"/>
      <c r="I2393" s="27"/>
      <c r="K2393" s="27"/>
    </row>
    <row r="2394" spans="8:11" ht="21" customHeight="1" x14ac:dyDescent="0.5">
      <c r="H2394" s="15"/>
      <c r="I2394" s="27"/>
      <c r="K2394" s="27"/>
    </row>
    <row r="2395" spans="8:11" ht="21" customHeight="1" x14ac:dyDescent="0.5">
      <c r="H2395" s="15"/>
      <c r="I2395" s="27"/>
      <c r="K2395" s="27"/>
    </row>
    <row r="2396" spans="8:11" ht="21" customHeight="1" x14ac:dyDescent="0.5">
      <c r="H2396" s="15"/>
      <c r="I2396" s="27"/>
      <c r="K2396" s="27"/>
    </row>
    <row r="2397" spans="8:11" ht="21" customHeight="1" x14ac:dyDescent="0.5">
      <c r="H2397" s="15"/>
      <c r="I2397" s="27"/>
      <c r="K2397" s="27"/>
    </row>
    <row r="2398" spans="8:11" ht="21" customHeight="1" x14ac:dyDescent="0.5">
      <c r="H2398" s="15"/>
      <c r="I2398" s="27"/>
      <c r="K2398" s="27"/>
    </row>
    <row r="2399" spans="8:11" ht="21" customHeight="1" x14ac:dyDescent="0.5">
      <c r="H2399" s="15"/>
      <c r="I2399" s="27"/>
      <c r="K2399" s="27"/>
    </row>
    <row r="2400" spans="8:11" ht="21" customHeight="1" x14ac:dyDescent="0.5">
      <c r="H2400" s="15"/>
      <c r="I2400" s="27"/>
      <c r="K2400" s="27"/>
    </row>
    <row r="2401" spans="8:11" ht="21" customHeight="1" x14ac:dyDescent="0.5">
      <c r="H2401" s="15"/>
      <c r="I2401" s="27"/>
      <c r="K2401" s="27"/>
    </row>
    <row r="2402" spans="8:11" ht="21" customHeight="1" x14ac:dyDescent="0.5">
      <c r="H2402" s="15"/>
      <c r="I2402" s="27"/>
      <c r="K2402" s="27"/>
    </row>
    <row r="2403" spans="8:11" ht="21" customHeight="1" x14ac:dyDescent="0.5">
      <c r="H2403" s="15"/>
      <c r="I2403" s="27"/>
      <c r="K2403" s="27"/>
    </row>
    <row r="2404" spans="8:11" ht="21" customHeight="1" x14ac:dyDescent="0.5">
      <c r="H2404" s="15"/>
      <c r="I2404" s="27"/>
      <c r="K2404" s="27"/>
    </row>
    <row r="2405" spans="8:11" ht="21" customHeight="1" x14ac:dyDescent="0.5">
      <c r="H2405" s="15"/>
      <c r="I2405" s="27"/>
      <c r="K2405" s="27"/>
    </row>
    <row r="2406" spans="8:11" ht="21" customHeight="1" x14ac:dyDescent="0.5">
      <c r="H2406" s="15"/>
      <c r="I2406" s="27"/>
      <c r="K2406" s="27"/>
    </row>
    <row r="2407" spans="8:11" ht="21" customHeight="1" x14ac:dyDescent="0.5">
      <c r="H2407" s="15"/>
      <c r="I2407" s="27"/>
      <c r="K2407" s="27"/>
    </row>
    <row r="2408" spans="8:11" ht="21" customHeight="1" x14ac:dyDescent="0.5">
      <c r="H2408" s="15"/>
      <c r="I2408" s="27"/>
      <c r="K2408" s="27"/>
    </row>
    <row r="2409" spans="8:11" ht="21" customHeight="1" x14ac:dyDescent="0.5">
      <c r="H2409" s="15"/>
      <c r="I2409" s="27"/>
      <c r="K2409" s="27"/>
    </row>
    <row r="2410" spans="8:11" ht="21" customHeight="1" x14ac:dyDescent="0.5">
      <c r="H2410" s="15"/>
      <c r="I2410" s="27"/>
      <c r="K2410" s="27"/>
    </row>
    <row r="2411" spans="8:11" ht="21" customHeight="1" x14ac:dyDescent="0.5">
      <c r="H2411" s="15"/>
      <c r="I2411" s="27"/>
      <c r="K2411" s="27"/>
    </row>
    <row r="2412" spans="8:11" ht="21" customHeight="1" x14ac:dyDescent="0.5">
      <c r="H2412" s="15"/>
      <c r="I2412" s="27"/>
      <c r="K2412" s="27"/>
    </row>
    <row r="2413" spans="8:11" ht="21" customHeight="1" x14ac:dyDescent="0.5">
      <c r="H2413" s="15"/>
      <c r="I2413" s="27"/>
      <c r="K2413" s="27"/>
    </row>
    <row r="2414" spans="8:11" ht="21" customHeight="1" x14ac:dyDescent="0.5">
      <c r="H2414" s="15"/>
      <c r="I2414" s="27"/>
      <c r="K2414" s="27"/>
    </row>
    <row r="2415" spans="8:11" ht="21" customHeight="1" x14ac:dyDescent="0.5">
      <c r="H2415" s="15"/>
      <c r="I2415" s="27"/>
      <c r="K2415" s="27"/>
    </row>
    <row r="2416" spans="8:11" ht="21" customHeight="1" x14ac:dyDescent="0.5">
      <c r="H2416" s="15"/>
      <c r="I2416" s="27"/>
      <c r="K2416" s="27"/>
    </row>
    <row r="2417" spans="8:11" ht="21" customHeight="1" x14ac:dyDescent="0.5">
      <c r="H2417" s="15"/>
      <c r="I2417" s="27"/>
      <c r="K2417" s="27"/>
    </row>
    <row r="2418" spans="8:11" ht="21" customHeight="1" x14ac:dyDescent="0.5">
      <c r="H2418" s="15"/>
      <c r="I2418" s="27"/>
      <c r="K2418" s="27"/>
    </row>
    <row r="2419" spans="8:11" ht="21" customHeight="1" x14ac:dyDescent="0.5">
      <c r="H2419" s="15"/>
      <c r="I2419" s="27"/>
      <c r="K2419" s="27"/>
    </row>
    <row r="2420" spans="8:11" ht="21" customHeight="1" x14ac:dyDescent="0.5">
      <c r="H2420" s="15"/>
      <c r="I2420" s="27"/>
      <c r="K2420" s="27"/>
    </row>
    <row r="2421" spans="8:11" ht="21" customHeight="1" x14ac:dyDescent="0.5">
      <c r="H2421" s="15"/>
      <c r="I2421" s="27"/>
      <c r="K2421" s="27"/>
    </row>
    <row r="2422" spans="8:11" ht="21" customHeight="1" x14ac:dyDescent="0.5">
      <c r="H2422" s="15"/>
      <c r="I2422" s="27"/>
      <c r="K2422" s="27"/>
    </row>
    <row r="2423" spans="8:11" ht="21" customHeight="1" x14ac:dyDescent="0.5">
      <c r="H2423" s="15"/>
      <c r="I2423" s="27"/>
      <c r="K2423" s="27"/>
    </row>
    <row r="2424" spans="8:11" ht="21" customHeight="1" x14ac:dyDescent="0.5">
      <c r="H2424" s="15"/>
      <c r="I2424" s="27"/>
      <c r="K2424" s="27"/>
    </row>
    <row r="2425" spans="8:11" ht="21" customHeight="1" x14ac:dyDescent="0.5">
      <c r="H2425" s="15"/>
      <c r="I2425" s="27"/>
      <c r="K2425" s="27"/>
    </row>
    <row r="2426" spans="8:11" ht="21" customHeight="1" x14ac:dyDescent="0.5">
      <c r="H2426" s="15"/>
      <c r="I2426" s="27"/>
      <c r="K2426" s="27"/>
    </row>
    <row r="2427" spans="8:11" ht="21" customHeight="1" x14ac:dyDescent="0.5">
      <c r="H2427" s="15"/>
      <c r="I2427" s="27"/>
      <c r="K2427" s="27"/>
    </row>
    <row r="2428" spans="8:11" ht="21" customHeight="1" x14ac:dyDescent="0.5">
      <c r="H2428" s="15"/>
      <c r="I2428" s="27"/>
      <c r="K2428" s="27"/>
    </row>
    <row r="2429" spans="8:11" ht="21" customHeight="1" x14ac:dyDescent="0.5">
      <c r="H2429" s="15"/>
      <c r="I2429" s="27"/>
      <c r="K2429" s="27"/>
    </row>
    <row r="2430" spans="8:11" ht="21" customHeight="1" x14ac:dyDescent="0.5">
      <c r="H2430" s="15"/>
      <c r="I2430" s="27"/>
      <c r="K2430" s="27"/>
    </row>
    <row r="2431" spans="8:11" ht="21" customHeight="1" x14ac:dyDescent="0.5">
      <c r="H2431" s="15"/>
      <c r="I2431" s="27"/>
      <c r="K2431" s="27"/>
    </row>
    <row r="2432" spans="8:11" ht="21" customHeight="1" x14ac:dyDescent="0.5">
      <c r="H2432" s="15"/>
      <c r="I2432" s="27"/>
      <c r="K2432" s="27"/>
    </row>
    <row r="2433" spans="8:11" ht="21" customHeight="1" x14ac:dyDescent="0.5">
      <c r="H2433" s="15"/>
      <c r="I2433" s="27"/>
      <c r="K2433" s="27"/>
    </row>
    <row r="2434" spans="8:11" ht="21" customHeight="1" x14ac:dyDescent="0.5">
      <c r="H2434" s="15"/>
      <c r="I2434" s="27"/>
      <c r="K2434" s="27"/>
    </row>
    <row r="2435" spans="8:11" ht="21" customHeight="1" x14ac:dyDescent="0.5">
      <c r="H2435" s="15"/>
      <c r="I2435" s="27"/>
      <c r="K2435" s="27"/>
    </row>
    <row r="2436" spans="8:11" ht="21" customHeight="1" x14ac:dyDescent="0.5">
      <c r="H2436" s="15"/>
      <c r="I2436" s="27"/>
      <c r="K2436" s="27"/>
    </row>
    <row r="2437" spans="8:11" ht="21" customHeight="1" x14ac:dyDescent="0.5">
      <c r="H2437" s="15"/>
      <c r="I2437" s="27"/>
      <c r="K2437" s="27"/>
    </row>
    <row r="2438" spans="8:11" ht="21" customHeight="1" x14ac:dyDescent="0.5">
      <c r="H2438" s="15"/>
      <c r="I2438" s="27"/>
      <c r="K2438" s="27"/>
    </row>
    <row r="2439" spans="8:11" ht="21" customHeight="1" x14ac:dyDescent="0.5">
      <c r="H2439" s="15"/>
      <c r="I2439" s="27"/>
      <c r="K2439" s="27"/>
    </row>
    <row r="2440" spans="8:11" ht="21" customHeight="1" x14ac:dyDescent="0.5">
      <c r="H2440" s="15"/>
      <c r="I2440" s="27"/>
      <c r="K2440" s="27"/>
    </row>
    <row r="2441" spans="8:11" ht="21" customHeight="1" x14ac:dyDescent="0.5">
      <c r="H2441" s="15"/>
      <c r="I2441" s="27"/>
      <c r="K2441" s="27"/>
    </row>
    <row r="2442" spans="8:11" ht="21" customHeight="1" x14ac:dyDescent="0.5">
      <c r="H2442" s="15"/>
      <c r="I2442" s="27"/>
      <c r="K2442" s="27"/>
    </row>
    <row r="2443" spans="8:11" ht="21" customHeight="1" x14ac:dyDescent="0.5">
      <c r="H2443" s="15"/>
      <c r="I2443" s="27"/>
      <c r="K2443" s="27"/>
    </row>
    <row r="2444" spans="8:11" ht="21" customHeight="1" x14ac:dyDescent="0.5">
      <c r="H2444" s="15"/>
      <c r="I2444" s="27"/>
      <c r="K2444" s="27"/>
    </row>
    <row r="2445" spans="8:11" ht="21" customHeight="1" x14ac:dyDescent="0.5">
      <c r="H2445" s="15"/>
      <c r="I2445" s="27"/>
      <c r="K2445" s="27"/>
    </row>
    <row r="2446" spans="8:11" ht="21" customHeight="1" x14ac:dyDescent="0.5">
      <c r="H2446" s="15"/>
      <c r="I2446" s="27"/>
      <c r="K2446" s="27"/>
    </row>
    <row r="2447" spans="8:11" ht="21" customHeight="1" x14ac:dyDescent="0.5">
      <c r="H2447" s="15"/>
      <c r="I2447" s="27"/>
      <c r="K2447" s="27"/>
    </row>
    <row r="2448" spans="8:11" ht="21" customHeight="1" x14ac:dyDescent="0.5">
      <c r="H2448" s="15"/>
      <c r="I2448" s="27"/>
      <c r="K2448" s="27"/>
    </row>
    <row r="2449" spans="8:11" ht="21" customHeight="1" x14ac:dyDescent="0.5">
      <c r="H2449" s="15"/>
      <c r="I2449" s="27"/>
      <c r="K2449" s="27"/>
    </row>
    <row r="2450" spans="8:11" ht="21" customHeight="1" x14ac:dyDescent="0.5">
      <c r="H2450" s="15"/>
      <c r="I2450" s="27"/>
      <c r="K2450" s="27"/>
    </row>
    <row r="2451" spans="8:11" ht="21" customHeight="1" x14ac:dyDescent="0.5">
      <c r="H2451" s="15"/>
      <c r="I2451" s="27"/>
      <c r="K2451" s="27"/>
    </row>
    <row r="2452" spans="8:11" ht="21" customHeight="1" x14ac:dyDescent="0.5">
      <c r="H2452" s="15"/>
      <c r="I2452" s="27"/>
      <c r="K2452" s="27"/>
    </row>
    <row r="2453" spans="8:11" ht="21" customHeight="1" x14ac:dyDescent="0.5">
      <c r="H2453" s="15"/>
      <c r="I2453" s="27"/>
      <c r="K2453" s="27"/>
    </row>
    <row r="2454" spans="8:11" ht="21" customHeight="1" x14ac:dyDescent="0.5">
      <c r="H2454" s="15"/>
      <c r="I2454" s="27"/>
      <c r="K2454" s="27"/>
    </row>
    <row r="2455" spans="8:11" ht="21" customHeight="1" x14ac:dyDescent="0.5">
      <c r="H2455" s="15"/>
      <c r="I2455" s="27"/>
      <c r="K2455" s="27"/>
    </row>
    <row r="2456" spans="8:11" ht="21" customHeight="1" x14ac:dyDescent="0.5">
      <c r="H2456" s="15"/>
      <c r="I2456" s="27"/>
      <c r="K2456" s="27"/>
    </row>
    <row r="2457" spans="8:11" ht="21" customHeight="1" x14ac:dyDescent="0.5">
      <c r="H2457" s="15"/>
      <c r="I2457" s="27"/>
      <c r="K2457" s="27"/>
    </row>
    <row r="2458" spans="8:11" ht="21" customHeight="1" x14ac:dyDescent="0.5">
      <c r="H2458" s="15"/>
      <c r="I2458" s="27"/>
      <c r="K2458" s="27"/>
    </row>
    <row r="2459" spans="8:11" ht="21" customHeight="1" x14ac:dyDescent="0.5">
      <c r="H2459" s="15"/>
      <c r="I2459" s="27"/>
      <c r="K2459" s="27"/>
    </row>
    <row r="2460" spans="8:11" ht="21" customHeight="1" x14ac:dyDescent="0.5">
      <c r="H2460" s="15"/>
      <c r="I2460" s="27"/>
      <c r="K2460" s="27"/>
    </row>
    <row r="2461" spans="8:11" ht="21" customHeight="1" x14ac:dyDescent="0.5">
      <c r="H2461" s="15"/>
      <c r="I2461" s="27"/>
      <c r="K2461" s="27"/>
    </row>
    <row r="2462" spans="8:11" ht="21" customHeight="1" x14ac:dyDescent="0.5">
      <c r="H2462" s="15"/>
      <c r="I2462" s="27"/>
      <c r="K2462" s="27"/>
    </row>
    <row r="2463" spans="8:11" ht="21" customHeight="1" x14ac:dyDescent="0.5">
      <c r="H2463" s="15"/>
      <c r="I2463" s="27"/>
      <c r="K2463" s="27"/>
    </row>
    <row r="2464" spans="8:11" ht="21" customHeight="1" x14ac:dyDescent="0.5">
      <c r="H2464" s="15"/>
      <c r="I2464" s="27"/>
      <c r="K2464" s="27"/>
    </row>
    <row r="2465" spans="8:11" ht="21" customHeight="1" x14ac:dyDescent="0.5">
      <c r="H2465" s="15"/>
      <c r="I2465" s="27"/>
      <c r="K2465" s="27"/>
    </row>
    <row r="2466" spans="8:11" ht="21" customHeight="1" x14ac:dyDescent="0.5">
      <c r="H2466" s="15"/>
      <c r="I2466" s="27"/>
      <c r="K2466" s="27"/>
    </row>
    <row r="2467" spans="8:11" ht="21" customHeight="1" x14ac:dyDescent="0.5">
      <c r="H2467" s="15"/>
      <c r="I2467" s="27"/>
      <c r="K2467" s="27"/>
    </row>
    <row r="2468" spans="8:11" ht="21" customHeight="1" x14ac:dyDescent="0.5">
      <c r="H2468" s="15"/>
      <c r="I2468" s="27"/>
      <c r="K2468" s="27"/>
    </row>
    <row r="2469" spans="8:11" ht="21" customHeight="1" x14ac:dyDescent="0.5">
      <c r="H2469" s="15"/>
      <c r="I2469" s="27"/>
      <c r="K2469" s="27"/>
    </row>
    <row r="2470" spans="8:11" ht="21" customHeight="1" x14ac:dyDescent="0.5">
      <c r="H2470" s="15"/>
      <c r="I2470" s="27"/>
      <c r="K2470" s="27"/>
    </row>
    <row r="2471" spans="8:11" ht="21" customHeight="1" x14ac:dyDescent="0.5">
      <c r="H2471" s="15"/>
      <c r="I2471" s="27"/>
      <c r="K2471" s="27"/>
    </row>
    <row r="2472" spans="8:11" ht="21" customHeight="1" x14ac:dyDescent="0.5">
      <c r="H2472" s="15"/>
      <c r="I2472" s="27"/>
      <c r="K2472" s="27"/>
    </row>
    <row r="2473" spans="8:11" ht="21" customHeight="1" x14ac:dyDescent="0.5">
      <c r="H2473" s="15"/>
      <c r="I2473" s="27"/>
      <c r="K2473" s="27"/>
    </row>
    <row r="2474" spans="8:11" ht="21" customHeight="1" x14ac:dyDescent="0.5">
      <c r="H2474" s="15"/>
      <c r="I2474" s="27"/>
      <c r="K2474" s="27"/>
    </row>
    <row r="2475" spans="8:11" ht="21" customHeight="1" x14ac:dyDescent="0.5">
      <c r="H2475" s="15"/>
      <c r="I2475" s="27"/>
      <c r="K2475" s="27"/>
    </row>
    <row r="2476" spans="8:11" ht="21" customHeight="1" x14ac:dyDescent="0.5">
      <c r="H2476" s="15"/>
      <c r="I2476" s="27"/>
      <c r="K2476" s="27"/>
    </row>
    <row r="2477" spans="8:11" ht="21" customHeight="1" x14ac:dyDescent="0.5">
      <c r="H2477" s="15"/>
      <c r="I2477" s="27"/>
      <c r="K2477" s="27"/>
    </row>
    <row r="2478" spans="8:11" ht="21" customHeight="1" x14ac:dyDescent="0.5">
      <c r="H2478" s="15"/>
      <c r="I2478" s="27"/>
      <c r="K2478" s="27"/>
    </row>
    <row r="2479" spans="8:11" ht="21" customHeight="1" x14ac:dyDescent="0.5">
      <c r="H2479" s="15"/>
      <c r="I2479" s="27"/>
      <c r="K2479" s="27"/>
    </row>
    <row r="2480" spans="8:11" ht="21" customHeight="1" x14ac:dyDescent="0.5">
      <c r="H2480" s="15"/>
      <c r="I2480" s="27"/>
      <c r="K2480" s="27"/>
    </row>
    <row r="2481" spans="8:11" ht="21" customHeight="1" x14ac:dyDescent="0.5">
      <c r="H2481" s="15"/>
      <c r="I2481" s="27"/>
      <c r="K2481" s="27"/>
    </row>
    <row r="2482" spans="8:11" ht="21" customHeight="1" x14ac:dyDescent="0.5">
      <c r="H2482" s="15"/>
      <c r="I2482" s="27"/>
      <c r="K2482" s="27"/>
    </row>
    <row r="2483" spans="8:11" ht="21" customHeight="1" x14ac:dyDescent="0.5">
      <c r="H2483" s="15"/>
      <c r="I2483" s="27"/>
      <c r="K2483" s="27"/>
    </row>
    <row r="2484" spans="8:11" ht="21" customHeight="1" x14ac:dyDescent="0.5">
      <c r="H2484" s="15"/>
      <c r="I2484" s="27"/>
      <c r="K2484" s="27"/>
    </row>
    <row r="2485" spans="8:11" ht="21" customHeight="1" x14ac:dyDescent="0.5">
      <c r="H2485" s="15"/>
      <c r="I2485" s="27"/>
      <c r="K2485" s="27"/>
    </row>
    <row r="2486" spans="8:11" ht="21" customHeight="1" x14ac:dyDescent="0.5">
      <c r="H2486" s="15"/>
      <c r="I2486" s="27"/>
      <c r="K2486" s="27"/>
    </row>
    <row r="2487" spans="8:11" ht="21" customHeight="1" x14ac:dyDescent="0.5">
      <c r="H2487" s="15"/>
      <c r="I2487" s="27"/>
      <c r="K2487" s="27"/>
    </row>
    <row r="2488" spans="8:11" ht="21" customHeight="1" x14ac:dyDescent="0.5">
      <c r="H2488" s="15"/>
      <c r="I2488" s="27"/>
      <c r="K2488" s="27"/>
    </row>
    <row r="2489" spans="8:11" ht="21" customHeight="1" x14ac:dyDescent="0.5">
      <c r="H2489" s="15"/>
      <c r="I2489" s="27"/>
      <c r="K2489" s="27"/>
    </row>
    <row r="2490" spans="8:11" ht="21" customHeight="1" x14ac:dyDescent="0.5">
      <c r="H2490" s="15"/>
      <c r="I2490" s="27"/>
      <c r="K2490" s="27"/>
    </row>
    <row r="2491" spans="8:11" ht="21" customHeight="1" x14ac:dyDescent="0.5">
      <c r="H2491" s="15"/>
      <c r="I2491" s="27"/>
      <c r="K2491" s="27"/>
    </row>
    <row r="2492" spans="8:11" ht="21" customHeight="1" x14ac:dyDescent="0.5">
      <c r="H2492" s="15"/>
      <c r="I2492" s="27"/>
      <c r="K2492" s="27"/>
    </row>
    <row r="2493" spans="8:11" ht="21" customHeight="1" x14ac:dyDescent="0.5">
      <c r="H2493" s="15"/>
      <c r="I2493" s="27"/>
      <c r="K2493" s="27"/>
    </row>
    <row r="2494" spans="8:11" ht="21" customHeight="1" x14ac:dyDescent="0.5">
      <c r="H2494" s="15"/>
      <c r="I2494" s="27"/>
      <c r="K2494" s="27"/>
    </row>
    <row r="2495" spans="8:11" ht="21" customHeight="1" x14ac:dyDescent="0.5">
      <c r="H2495" s="15"/>
      <c r="I2495" s="27"/>
      <c r="K2495" s="27"/>
    </row>
    <row r="2496" spans="8:11" ht="21" customHeight="1" x14ac:dyDescent="0.5">
      <c r="H2496" s="15"/>
      <c r="I2496" s="27"/>
      <c r="K2496" s="27"/>
    </row>
    <row r="2497" spans="8:11" ht="21" customHeight="1" x14ac:dyDescent="0.5">
      <c r="H2497" s="15"/>
      <c r="I2497" s="27"/>
      <c r="K2497" s="27"/>
    </row>
    <row r="2498" spans="8:11" ht="21" customHeight="1" x14ac:dyDescent="0.5">
      <c r="H2498" s="15"/>
      <c r="I2498" s="27"/>
      <c r="K2498" s="27"/>
    </row>
    <row r="2499" spans="8:11" ht="21" customHeight="1" x14ac:dyDescent="0.5">
      <c r="H2499" s="15"/>
      <c r="I2499" s="27"/>
      <c r="K2499" s="27"/>
    </row>
    <row r="2500" spans="8:11" ht="21" customHeight="1" x14ac:dyDescent="0.5">
      <c r="H2500" s="15"/>
      <c r="I2500" s="27"/>
      <c r="K2500" s="27"/>
    </row>
    <row r="2501" spans="8:11" ht="21" customHeight="1" x14ac:dyDescent="0.5">
      <c r="H2501" s="15"/>
      <c r="I2501" s="27"/>
      <c r="K2501" s="27"/>
    </row>
    <row r="2502" spans="8:11" ht="21" customHeight="1" x14ac:dyDescent="0.5">
      <c r="H2502" s="15"/>
      <c r="I2502" s="27"/>
      <c r="K2502" s="27"/>
    </row>
    <row r="2503" spans="8:11" ht="21" customHeight="1" x14ac:dyDescent="0.5">
      <c r="H2503" s="15"/>
      <c r="I2503" s="27"/>
      <c r="K2503" s="27"/>
    </row>
    <row r="2504" spans="8:11" ht="21" customHeight="1" x14ac:dyDescent="0.5">
      <c r="H2504" s="15"/>
      <c r="I2504" s="27"/>
      <c r="K2504" s="27"/>
    </row>
    <row r="2505" spans="8:11" ht="21" customHeight="1" x14ac:dyDescent="0.5">
      <c r="H2505" s="15"/>
      <c r="I2505" s="27"/>
      <c r="K2505" s="27"/>
    </row>
    <row r="2506" spans="8:11" ht="21" customHeight="1" x14ac:dyDescent="0.5">
      <c r="H2506" s="15"/>
      <c r="I2506" s="27"/>
      <c r="K2506" s="27"/>
    </row>
    <row r="2507" spans="8:11" ht="21" customHeight="1" x14ac:dyDescent="0.5">
      <c r="H2507" s="15"/>
      <c r="I2507" s="27"/>
      <c r="K2507" s="27"/>
    </row>
    <row r="2508" spans="8:11" ht="21" customHeight="1" x14ac:dyDescent="0.5">
      <c r="H2508" s="15"/>
      <c r="I2508" s="27"/>
      <c r="K2508" s="27"/>
    </row>
    <row r="2509" spans="8:11" ht="21" customHeight="1" x14ac:dyDescent="0.5">
      <c r="H2509" s="15"/>
      <c r="I2509" s="27"/>
      <c r="K2509" s="27"/>
    </row>
    <row r="2510" spans="8:11" ht="21" customHeight="1" x14ac:dyDescent="0.5">
      <c r="H2510" s="15"/>
      <c r="I2510" s="27"/>
      <c r="K2510" s="27"/>
    </row>
    <row r="2511" spans="8:11" ht="21" customHeight="1" x14ac:dyDescent="0.5">
      <c r="H2511" s="15"/>
      <c r="I2511" s="27"/>
      <c r="K2511" s="27"/>
    </row>
    <row r="2512" spans="8:11" ht="21" customHeight="1" x14ac:dyDescent="0.5">
      <c r="H2512" s="15"/>
      <c r="I2512" s="27"/>
      <c r="K2512" s="27"/>
    </row>
    <row r="2513" spans="8:11" ht="21" customHeight="1" x14ac:dyDescent="0.5">
      <c r="H2513" s="15"/>
      <c r="I2513" s="27"/>
      <c r="K2513" s="27"/>
    </row>
    <row r="2514" spans="8:11" ht="21" customHeight="1" x14ac:dyDescent="0.5">
      <c r="H2514" s="15"/>
      <c r="I2514" s="27"/>
      <c r="K2514" s="27"/>
    </row>
    <row r="2515" spans="8:11" ht="21" customHeight="1" x14ac:dyDescent="0.5">
      <c r="H2515" s="15"/>
      <c r="I2515" s="27"/>
      <c r="K2515" s="27"/>
    </row>
    <row r="2516" spans="8:11" ht="21" customHeight="1" x14ac:dyDescent="0.5">
      <c r="H2516" s="15"/>
      <c r="I2516" s="27"/>
      <c r="K2516" s="27"/>
    </row>
    <row r="2517" spans="8:11" ht="21" customHeight="1" x14ac:dyDescent="0.5">
      <c r="H2517" s="15"/>
      <c r="I2517" s="27"/>
      <c r="K2517" s="27"/>
    </row>
    <row r="2518" spans="8:11" ht="21" customHeight="1" x14ac:dyDescent="0.5">
      <c r="H2518" s="15"/>
      <c r="I2518" s="27"/>
      <c r="K2518" s="27"/>
    </row>
    <row r="2519" spans="8:11" ht="21" customHeight="1" x14ac:dyDescent="0.5">
      <c r="H2519" s="15"/>
      <c r="I2519" s="27"/>
      <c r="K2519" s="27"/>
    </row>
    <row r="2520" spans="8:11" ht="21" customHeight="1" x14ac:dyDescent="0.5">
      <c r="H2520" s="15"/>
      <c r="I2520" s="27"/>
      <c r="K2520" s="27"/>
    </row>
    <row r="2521" spans="8:11" ht="21" customHeight="1" x14ac:dyDescent="0.5">
      <c r="H2521" s="15"/>
      <c r="I2521" s="27"/>
      <c r="K2521" s="27"/>
    </row>
    <row r="2522" spans="8:11" ht="21" customHeight="1" x14ac:dyDescent="0.5">
      <c r="H2522" s="15"/>
      <c r="I2522" s="27"/>
      <c r="K2522" s="27"/>
    </row>
    <row r="2523" spans="8:11" ht="21" customHeight="1" x14ac:dyDescent="0.5">
      <c r="H2523" s="15"/>
      <c r="I2523" s="27"/>
      <c r="K2523" s="27"/>
    </row>
    <row r="2524" spans="8:11" ht="21" customHeight="1" x14ac:dyDescent="0.5">
      <c r="H2524" s="15"/>
      <c r="I2524" s="27"/>
      <c r="K2524" s="27"/>
    </row>
    <row r="2525" spans="8:11" ht="21" customHeight="1" x14ac:dyDescent="0.5">
      <c r="H2525" s="15"/>
      <c r="I2525" s="27"/>
      <c r="K2525" s="27"/>
    </row>
    <row r="2526" spans="8:11" ht="21" customHeight="1" x14ac:dyDescent="0.5">
      <c r="H2526" s="15"/>
      <c r="I2526" s="27"/>
      <c r="K2526" s="27"/>
    </row>
    <row r="2527" spans="8:11" ht="21" customHeight="1" x14ac:dyDescent="0.5">
      <c r="H2527" s="15"/>
      <c r="I2527" s="27"/>
      <c r="K2527" s="27"/>
    </row>
    <row r="2528" spans="8:11" ht="21" customHeight="1" x14ac:dyDescent="0.5">
      <c r="H2528" s="15"/>
      <c r="I2528" s="27"/>
      <c r="K2528" s="27"/>
    </row>
    <row r="2529" spans="8:11" ht="21" customHeight="1" x14ac:dyDescent="0.5">
      <c r="H2529" s="15"/>
      <c r="I2529" s="27"/>
      <c r="K2529" s="27"/>
    </row>
    <row r="2530" spans="8:11" ht="21" customHeight="1" x14ac:dyDescent="0.5">
      <c r="H2530" s="15"/>
      <c r="I2530" s="27"/>
      <c r="K2530" s="27"/>
    </row>
    <row r="2531" spans="8:11" ht="21" customHeight="1" x14ac:dyDescent="0.5">
      <c r="H2531" s="15"/>
      <c r="I2531" s="27"/>
      <c r="K2531" s="27"/>
    </row>
    <row r="2532" spans="8:11" ht="21" customHeight="1" x14ac:dyDescent="0.5">
      <c r="H2532" s="15"/>
      <c r="I2532" s="27"/>
      <c r="K2532" s="27"/>
    </row>
    <row r="2533" spans="8:11" ht="21" customHeight="1" x14ac:dyDescent="0.5">
      <c r="H2533" s="15"/>
      <c r="I2533" s="27"/>
      <c r="K2533" s="27"/>
    </row>
    <row r="2534" spans="8:11" ht="21" customHeight="1" x14ac:dyDescent="0.5">
      <c r="H2534" s="15"/>
      <c r="I2534" s="27"/>
      <c r="K2534" s="27"/>
    </row>
    <row r="2535" spans="8:11" ht="21" customHeight="1" x14ac:dyDescent="0.5">
      <c r="H2535" s="15"/>
      <c r="I2535" s="27"/>
      <c r="K2535" s="27"/>
    </row>
    <row r="2536" spans="8:11" ht="21" customHeight="1" x14ac:dyDescent="0.5">
      <c r="H2536" s="15"/>
      <c r="I2536" s="27"/>
      <c r="K2536" s="27"/>
    </row>
    <row r="2537" spans="8:11" ht="21" customHeight="1" x14ac:dyDescent="0.5">
      <c r="H2537" s="15"/>
      <c r="I2537" s="27"/>
      <c r="K2537" s="27"/>
    </row>
    <row r="2538" spans="8:11" ht="21" customHeight="1" x14ac:dyDescent="0.5">
      <c r="H2538" s="15"/>
      <c r="I2538" s="27"/>
      <c r="K2538" s="27"/>
    </row>
    <row r="2539" spans="8:11" ht="21" customHeight="1" x14ac:dyDescent="0.5">
      <c r="H2539" s="15"/>
      <c r="I2539" s="27"/>
      <c r="K2539" s="27"/>
    </row>
    <row r="2540" spans="8:11" ht="21" customHeight="1" x14ac:dyDescent="0.5">
      <c r="H2540" s="15"/>
      <c r="I2540" s="27"/>
      <c r="K2540" s="27"/>
    </row>
    <row r="2541" spans="8:11" ht="21" customHeight="1" x14ac:dyDescent="0.5">
      <c r="H2541" s="15"/>
      <c r="I2541" s="27"/>
      <c r="K2541" s="27"/>
    </row>
    <row r="2542" spans="8:11" ht="21" customHeight="1" x14ac:dyDescent="0.5">
      <c r="H2542" s="15"/>
      <c r="I2542" s="27"/>
      <c r="K2542" s="27"/>
    </row>
    <row r="2543" spans="8:11" ht="21" customHeight="1" x14ac:dyDescent="0.5">
      <c r="H2543" s="15"/>
      <c r="I2543" s="27"/>
      <c r="K2543" s="27"/>
    </row>
    <row r="2544" spans="8:11" ht="21" customHeight="1" x14ac:dyDescent="0.5">
      <c r="H2544" s="15"/>
      <c r="I2544" s="27"/>
      <c r="K2544" s="27"/>
    </row>
    <row r="2545" spans="8:11" ht="21" customHeight="1" x14ac:dyDescent="0.5">
      <c r="H2545" s="15"/>
      <c r="I2545" s="27"/>
      <c r="K2545" s="27"/>
    </row>
    <row r="2546" spans="8:11" ht="21" customHeight="1" x14ac:dyDescent="0.5">
      <c r="H2546" s="15"/>
      <c r="I2546" s="27"/>
      <c r="K2546" s="27"/>
    </row>
    <row r="2547" spans="8:11" ht="21" customHeight="1" x14ac:dyDescent="0.5">
      <c r="H2547" s="15"/>
      <c r="I2547" s="27"/>
      <c r="K2547" s="27"/>
    </row>
    <row r="2548" spans="8:11" ht="21" customHeight="1" x14ac:dyDescent="0.5">
      <c r="H2548" s="15"/>
      <c r="I2548" s="27"/>
      <c r="K2548" s="27"/>
    </row>
    <row r="2549" spans="8:11" ht="21" customHeight="1" x14ac:dyDescent="0.5">
      <c r="H2549" s="15"/>
      <c r="I2549" s="27"/>
      <c r="K2549" s="27"/>
    </row>
    <row r="2550" spans="8:11" ht="21" customHeight="1" x14ac:dyDescent="0.5">
      <c r="H2550" s="15"/>
      <c r="I2550" s="27"/>
      <c r="K2550" s="27"/>
    </row>
    <row r="2551" spans="8:11" ht="21" customHeight="1" x14ac:dyDescent="0.5">
      <c r="H2551" s="15"/>
      <c r="I2551" s="27"/>
      <c r="K2551" s="27"/>
    </row>
    <row r="2552" spans="8:11" ht="21" customHeight="1" x14ac:dyDescent="0.5">
      <c r="H2552" s="15"/>
      <c r="I2552" s="27"/>
      <c r="K2552" s="27"/>
    </row>
    <row r="2553" spans="8:11" ht="21" customHeight="1" x14ac:dyDescent="0.5">
      <c r="H2553" s="15"/>
      <c r="I2553" s="27"/>
      <c r="K2553" s="27"/>
    </row>
    <row r="2554" spans="8:11" ht="21" customHeight="1" x14ac:dyDescent="0.5">
      <c r="H2554" s="15"/>
      <c r="I2554" s="27"/>
      <c r="K2554" s="27"/>
    </row>
    <row r="2555" spans="8:11" ht="21" customHeight="1" x14ac:dyDescent="0.5">
      <c r="H2555" s="15"/>
      <c r="I2555" s="27"/>
      <c r="K2555" s="27"/>
    </row>
    <row r="2556" spans="8:11" ht="21" customHeight="1" x14ac:dyDescent="0.5">
      <c r="H2556" s="15"/>
      <c r="I2556" s="27"/>
      <c r="K2556" s="27"/>
    </row>
    <row r="2557" spans="8:11" ht="21" customHeight="1" x14ac:dyDescent="0.5">
      <c r="H2557" s="15"/>
      <c r="I2557" s="27"/>
      <c r="K2557" s="27"/>
    </row>
    <row r="2558" spans="8:11" ht="21" customHeight="1" x14ac:dyDescent="0.5">
      <c r="H2558" s="15"/>
      <c r="I2558" s="27"/>
      <c r="K2558" s="27"/>
    </row>
    <row r="2559" spans="8:11" ht="21" customHeight="1" x14ac:dyDescent="0.5">
      <c r="H2559" s="15"/>
      <c r="I2559" s="27"/>
      <c r="K2559" s="27"/>
    </row>
    <row r="2560" spans="8:11" ht="21" customHeight="1" x14ac:dyDescent="0.5">
      <c r="H2560" s="15"/>
      <c r="I2560" s="27"/>
      <c r="K2560" s="27"/>
    </row>
    <row r="2561" spans="8:11" ht="21" customHeight="1" x14ac:dyDescent="0.5">
      <c r="H2561" s="15"/>
      <c r="I2561" s="27"/>
      <c r="K2561" s="27"/>
    </row>
    <row r="2562" spans="8:11" ht="21" customHeight="1" x14ac:dyDescent="0.5">
      <c r="H2562" s="15"/>
      <c r="I2562" s="27"/>
      <c r="K2562" s="27"/>
    </row>
    <row r="2563" spans="8:11" ht="21" customHeight="1" x14ac:dyDescent="0.5">
      <c r="H2563" s="15"/>
      <c r="I2563" s="27"/>
      <c r="K2563" s="27"/>
    </row>
    <row r="2564" spans="8:11" ht="21" customHeight="1" x14ac:dyDescent="0.5">
      <c r="H2564" s="15"/>
      <c r="I2564" s="27"/>
      <c r="K2564" s="27"/>
    </row>
    <row r="2565" spans="8:11" ht="21" customHeight="1" x14ac:dyDescent="0.5">
      <c r="H2565" s="15"/>
      <c r="I2565" s="27"/>
      <c r="K2565" s="27"/>
    </row>
    <row r="2566" spans="8:11" ht="21" customHeight="1" x14ac:dyDescent="0.5">
      <c r="H2566" s="15"/>
      <c r="I2566" s="27"/>
      <c r="K2566" s="27"/>
    </row>
    <row r="2567" spans="8:11" ht="21" customHeight="1" x14ac:dyDescent="0.5">
      <c r="H2567" s="15"/>
      <c r="I2567" s="27"/>
      <c r="K2567" s="27"/>
    </row>
    <row r="2568" spans="8:11" ht="21" customHeight="1" x14ac:dyDescent="0.5">
      <c r="H2568" s="15"/>
      <c r="I2568" s="27"/>
      <c r="K2568" s="27"/>
    </row>
    <row r="2569" spans="8:11" ht="21" customHeight="1" x14ac:dyDescent="0.5">
      <c r="H2569" s="15"/>
      <c r="I2569" s="27"/>
      <c r="K2569" s="27"/>
    </row>
    <row r="2570" spans="8:11" ht="21" customHeight="1" x14ac:dyDescent="0.5">
      <c r="H2570" s="15"/>
      <c r="I2570" s="27"/>
      <c r="K2570" s="27"/>
    </row>
    <row r="2571" spans="8:11" ht="21" customHeight="1" x14ac:dyDescent="0.5">
      <c r="H2571" s="15"/>
      <c r="I2571" s="27"/>
      <c r="K2571" s="27"/>
    </row>
    <row r="2572" spans="8:11" ht="21" customHeight="1" x14ac:dyDescent="0.5">
      <c r="H2572" s="15"/>
      <c r="I2572" s="27"/>
      <c r="K2572" s="27"/>
    </row>
    <row r="2573" spans="8:11" ht="21" customHeight="1" x14ac:dyDescent="0.5">
      <c r="H2573" s="15"/>
      <c r="I2573" s="27"/>
      <c r="K2573" s="27"/>
    </row>
    <row r="2574" spans="8:11" ht="21" customHeight="1" x14ac:dyDescent="0.5">
      <c r="H2574" s="15"/>
      <c r="I2574" s="27"/>
      <c r="K2574" s="27"/>
    </row>
    <row r="2575" spans="8:11" ht="21" customHeight="1" x14ac:dyDescent="0.5">
      <c r="H2575" s="15"/>
      <c r="I2575" s="27"/>
      <c r="K2575" s="27"/>
    </row>
    <row r="2576" spans="8:11" ht="21" customHeight="1" x14ac:dyDescent="0.5">
      <c r="H2576" s="15"/>
      <c r="I2576" s="27"/>
      <c r="K2576" s="27"/>
    </row>
    <row r="2577" spans="8:11" ht="21" customHeight="1" x14ac:dyDescent="0.5">
      <c r="H2577" s="15"/>
      <c r="I2577" s="27"/>
      <c r="K2577" s="27"/>
    </row>
    <row r="2578" spans="8:11" ht="21" customHeight="1" x14ac:dyDescent="0.5">
      <c r="H2578" s="15"/>
      <c r="I2578" s="27"/>
      <c r="K2578" s="27"/>
    </row>
    <row r="2579" spans="8:11" ht="21" customHeight="1" x14ac:dyDescent="0.5">
      <c r="H2579" s="15"/>
      <c r="I2579" s="27"/>
      <c r="K2579" s="27"/>
    </row>
    <row r="2580" spans="8:11" ht="21" customHeight="1" x14ac:dyDescent="0.5">
      <c r="H2580" s="15"/>
      <c r="I2580" s="27"/>
      <c r="K2580" s="27"/>
    </row>
    <row r="2581" spans="8:11" ht="21" customHeight="1" x14ac:dyDescent="0.5">
      <c r="H2581" s="15"/>
      <c r="I2581" s="27"/>
      <c r="K2581" s="27"/>
    </row>
    <row r="2582" spans="8:11" ht="21" customHeight="1" x14ac:dyDescent="0.5">
      <c r="H2582" s="15"/>
      <c r="I2582" s="27"/>
      <c r="K2582" s="27"/>
    </row>
    <row r="2583" spans="8:11" ht="21" customHeight="1" x14ac:dyDescent="0.5">
      <c r="H2583" s="15"/>
      <c r="I2583" s="27"/>
      <c r="K2583" s="27"/>
    </row>
    <row r="2584" spans="8:11" ht="21" customHeight="1" x14ac:dyDescent="0.5">
      <c r="H2584" s="15"/>
      <c r="I2584" s="27"/>
      <c r="K2584" s="27"/>
    </row>
    <row r="2585" spans="8:11" ht="21" customHeight="1" x14ac:dyDescent="0.5">
      <c r="H2585" s="15"/>
      <c r="I2585" s="27"/>
      <c r="K2585" s="27"/>
    </row>
    <row r="2586" spans="8:11" ht="21" customHeight="1" x14ac:dyDescent="0.5">
      <c r="H2586" s="15"/>
      <c r="I2586" s="27"/>
      <c r="K2586" s="27"/>
    </row>
    <row r="2587" spans="8:11" ht="21" customHeight="1" x14ac:dyDescent="0.5">
      <c r="H2587" s="15"/>
      <c r="I2587" s="27"/>
      <c r="K2587" s="27"/>
    </row>
    <row r="2588" spans="8:11" ht="21" customHeight="1" x14ac:dyDescent="0.5">
      <c r="H2588" s="15"/>
      <c r="I2588" s="27"/>
      <c r="K2588" s="27"/>
    </row>
    <row r="2589" spans="8:11" ht="21" customHeight="1" x14ac:dyDescent="0.5">
      <c r="H2589" s="15"/>
      <c r="I2589" s="27"/>
      <c r="K2589" s="27"/>
    </row>
    <row r="2590" spans="8:11" ht="21" customHeight="1" x14ac:dyDescent="0.5">
      <c r="H2590" s="15"/>
      <c r="I2590" s="27"/>
      <c r="K2590" s="27"/>
    </row>
    <row r="2591" spans="8:11" ht="21" customHeight="1" x14ac:dyDescent="0.5">
      <c r="H2591" s="15"/>
      <c r="I2591" s="27"/>
      <c r="K2591" s="27"/>
    </row>
    <row r="2592" spans="8:11" ht="21" customHeight="1" x14ac:dyDescent="0.5">
      <c r="H2592" s="15"/>
      <c r="I2592" s="27"/>
      <c r="K2592" s="27"/>
    </row>
    <row r="2593" spans="8:11" ht="21" customHeight="1" x14ac:dyDescent="0.5">
      <c r="H2593" s="15"/>
      <c r="I2593" s="27"/>
      <c r="K2593" s="27"/>
    </row>
    <row r="2594" spans="8:11" ht="21" customHeight="1" x14ac:dyDescent="0.5">
      <c r="H2594" s="15"/>
      <c r="I2594" s="27"/>
      <c r="K2594" s="27"/>
    </row>
    <row r="2595" spans="8:11" ht="21" customHeight="1" x14ac:dyDescent="0.5">
      <c r="H2595" s="15"/>
      <c r="I2595" s="27"/>
      <c r="K2595" s="27"/>
    </row>
    <row r="2596" spans="8:11" ht="21" customHeight="1" x14ac:dyDescent="0.5">
      <c r="H2596" s="15"/>
      <c r="I2596" s="27"/>
      <c r="K2596" s="27"/>
    </row>
    <row r="2597" spans="8:11" ht="21" customHeight="1" x14ac:dyDescent="0.5">
      <c r="H2597" s="15"/>
      <c r="I2597" s="27"/>
      <c r="K2597" s="27"/>
    </row>
    <row r="2598" spans="8:11" ht="21" customHeight="1" x14ac:dyDescent="0.5">
      <c r="H2598" s="15"/>
      <c r="I2598" s="27"/>
      <c r="K2598" s="27"/>
    </row>
    <row r="2599" spans="8:11" ht="21" customHeight="1" x14ac:dyDescent="0.5">
      <c r="H2599" s="15"/>
      <c r="I2599" s="27"/>
      <c r="K2599" s="27"/>
    </row>
    <row r="2600" spans="8:11" ht="21" customHeight="1" x14ac:dyDescent="0.5">
      <c r="H2600" s="15"/>
      <c r="I2600" s="27"/>
      <c r="K2600" s="27"/>
    </row>
    <row r="2601" spans="8:11" ht="21" customHeight="1" x14ac:dyDescent="0.5">
      <c r="H2601" s="15"/>
      <c r="I2601" s="27"/>
      <c r="K2601" s="27"/>
    </row>
    <row r="2602" spans="8:11" ht="21" customHeight="1" x14ac:dyDescent="0.5">
      <c r="H2602" s="15"/>
      <c r="I2602" s="27"/>
      <c r="K2602" s="27"/>
    </row>
    <row r="2603" spans="8:11" ht="21" customHeight="1" x14ac:dyDescent="0.5">
      <c r="H2603" s="15"/>
      <c r="I2603" s="27"/>
      <c r="K2603" s="27"/>
    </row>
    <row r="2604" spans="8:11" ht="21" customHeight="1" x14ac:dyDescent="0.5">
      <c r="H2604" s="15"/>
      <c r="I2604" s="27"/>
      <c r="K2604" s="27"/>
    </row>
    <row r="2605" spans="8:11" ht="21" customHeight="1" x14ac:dyDescent="0.5">
      <c r="H2605" s="15"/>
      <c r="I2605" s="27"/>
      <c r="K2605" s="27"/>
    </row>
    <row r="2606" spans="8:11" ht="21" customHeight="1" x14ac:dyDescent="0.5">
      <c r="H2606" s="15"/>
      <c r="I2606" s="27"/>
      <c r="K2606" s="27"/>
    </row>
    <row r="2607" spans="8:11" ht="21" customHeight="1" x14ac:dyDescent="0.5">
      <c r="H2607" s="15"/>
      <c r="I2607" s="27"/>
      <c r="K2607" s="27"/>
    </row>
    <row r="2608" spans="8:11" ht="21" customHeight="1" x14ac:dyDescent="0.5">
      <c r="H2608" s="15"/>
      <c r="I2608" s="27"/>
      <c r="K2608" s="27"/>
    </row>
    <row r="2609" spans="8:11" ht="21" customHeight="1" x14ac:dyDescent="0.5">
      <c r="H2609" s="15"/>
      <c r="I2609" s="27"/>
      <c r="K2609" s="27"/>
    </row>
    <row r="2610" spans="8:11" ht="21" customHeight="1" x14ac:dyDescent="0.5">
      <c r="H2610" s="15"/>
      <c r="I2610" s="27"/>
      <c r="K2610" s="27"/>
    </row>
    <row r="2611" spans="8:11" ht="21" customHeight="1" x14ac:dyDescent="0.5">
      <c r="H2611" s="15"/>
      <c r="I2611" s="27"/>
      <c r="K2611" s="27"/>
    </row>
    <row r="2612" spans="8:11" ht="21" customHeight="1" x14ac:dyDescent="0.5">
      <c r="H2612" s="15"/>
      <c r="I2612" s="27"/>
      <c r="K2612" s="27"/>
    </row>
    <row r="2613" spans="8:11" ht="21" customHeight="1" x14ac:dyDescent="0.5">
      <c r="H2613" s="15"/>
      <c r="I2613" s="27"/>
      <c r="K2613" s="27"/>
    </row>
    <row r="2614" spans="8:11" ht="21" customHeight="1" x14ac:dyDescent="0.5">
      <c r="H2614" s="15"/>
      <c r="I2614" s="27"/>
      <c r="K2614" s="27"/>
    </row>
    <row r="2615" spans="8:11" ht="21" customHeight="1" x14ac:dyDescent="0.5">
      <c r="H2615" s="15"/>
      <c r="I2615" s="27"/>
      <c r="K2615" s="27"/>
    </row>
    <row r="2616" spans="8:11" ht="21" customHeight="1" x14ac:dyDescent="0.5">
      <c r="H2616" s="15"/>
      <c r="I2616" s="27"/>
      <c r="K2616" s="27"/>
    </row>
    <row r="2617" spans="8:11" ht="21" customHeight="1" x14ac:dyDescent="0.5">
      <c r="H2617" s="15"/>
      <c r="I2617" s="27"/>
      <c r="K2617" s="27"/>
    </row>
    <row r="2618" spans="8:11" ht="21" customHeight="1" x14ac:dyDescent="0.5">
      <c r="H2618" s="15"/>
      <c r="I2618" s="27"/>
      <c r="K2618" s="27"/>
    </row>
    <row r="2619" spans="8:11" ht="21" customHeight="1" x14ac:dyDescent="0.5">
      <c r="H2619" s="15"/>
      <c r="I2619" s="27"/>
      <c r="K2619" s="27"/>
    </row>
    <row r="2620" spans="8:11" ht="21" customHeight="1" x14ac:dyDescent="0.5">
      <c r="H2620" s="15"/>
      <c r="I2620" s="27"/>
      <c r="K2620" s="27"/>
    </row>
    <row r="2621" spans="8:11" ht="21" customHeight="1" x14ac:dyDescent="0.5">
      <c r="H2621" s="15"/>
      <c r="I2621" s="27"/>
      <c r="K2621" s="27"/>
    </row>
    <row r="2622" spans="8:11" ht="21" customHeight="1" x14ac:dyDescent="0.5">
      <c r="H2622" s="15"/>
      <c r="I2622" s="27"/>
      <c r="K2622" s="27"/>
    </row>
    <row r="2623" spans="8:11" ht="21" customHeight="1" x14ac:dyDescent="0.5">
      <c r="H2623" s="15"/>
      <c r="I2623" s="27"/>
      <c r="K2623" s="27"/>
    </row>
    <row r="2624" spans="8:11" ht="21" customHeight="1" x14ac:dyDescent="0.5">
      <c r="H2624" s="15"/>
      <c r="I2624" s="27"/>
      <c r="K2624" s="27"/>
    </row>
    <row r="2625" spans="8:11" ht="21" customHeight="1" x14ac:dyDescent="0.5">
      <c r="H2625" s="15"/>
      <c r="I2625" s="27"/>
      <c r="K2625" s="27"/>
    </row>
    <row r="2626" spans="8:11" ht="21" customHeight="1" x14ac:dyDescent="0.5">
      <c r="H2626" s="15"/>
      <c r="I2626" s="27"/>
      <c r="K2626" s="27"/>
    </row>
    <row r="2627" spans="8:11" ht="21" customHeight="1" x14ac:dyDescent="0.5">
      <c r="H2627" s="15"/>
      <c r="I2627" s="27"/>
      <c r="K2627" s="27"/>
    </row>
    <row r="2628" spans="8:11" ht="21" customHeight="1" x14ac:dyDescent="0.5">
      <c r="H2628" s="15"/>
      <c r="I2628" s="27"/>
      <c r="K2628" s="27"/>
    </row>
    <row r="2629" spans="8:11" ht="21" customHeight="1" x14ac:dyDescent="0.5">
      <c r="H2629" s="15"/>
      <c r="I2629" s="27"/>
      <c r="K2629" s="27"/>
    </row>
    <row r="2630" spans="8:11" ht="21" customHeight="1" x14ac:dyDescent="0.5">
      <c r="H2630" s="15"/>
      <c r="I2630" s="27"/>
      <c r="K2630" s="27"/>
    </row>
    <row r="2631" spans="8:11" ht="21" customHeight="1" x14ac:dyDescent="0.5">
      <c r="H2631" s="15"/>
      <c r="I2631" s="27"/>
      <c r="K2631" s="27"/>
    </row>
    <row r="2632" spans="8:11" ht="21" customHeight="1" x14ac:dyDescent="0.5">
      <c r="H2632" s="15"/>
      <c r="I2632" s="27"/>
      <c r="K2632" s="27"/>
    </row>
    <row r="2633" spans="8:11" ht="21" customHeight="1" x14ac:dyDescent="0.5">
      <c r="H2633" s="15"/>
      <c r="I2633" s="27"/>
      <c r="K2633" s="27"/>
    </row>
    <row r="2634" spans="8:11" ht="21" customHeight="1" x14ac:dyDescent="0.5">
      <c r="H2634" s="15"/>
      <c r="I2634" s="27"/>
      <c r="K2634" s="27"/>
    </row>
    <row r="2635" spans="8:11" ht="21" customHeight="1" x14ac:dyDescent="0.5">
      <c r="H2635" s="15"/>
      <c r="I2635" s="27"/>
      <c r="K2635" s="27"/>
    </row>
    <row r="2636" spans="8:11" ht="21" customHeight="1" x14ac:dyDescent="0.5">
      <c r="H2636" s="15"/>
      <c r="I2636" s="27"/>
      <c r="K2636" s="27"/>
    </row>
    <row r="2637" spans="8:11" ht="21" customHeight="1" x14ac:dyDescent="0.5">
      <c r="H2637" s="15"/>
      <c r="I2637" s="27"/>
      <c r="K2637" s="27"/>
    </row>
    <row r="2638" spans="8:11" ht="21" customHeight="1" x14ac:dyDescent="0.5">
      <c r="H2638" s="15"/>
      <c r="I2638" s="27"/>
      <c r="K2638" s="27"/>
    </row>
    <row r="2639" spans="8:11" ht="21" customHeight="1" x14ac:dyDescent="0.5">
      <c r="H2639" s="15"/>
      <c r="I2639" s="27"/>
      <c r="K2639" s="27"/>
    </row>
    <row r="2640" spans="8:11" ht="21" customHeight="1" x14ac:dyDescent="0.5">
      <c r="H2640" s="15"/>
      <c r="I2640" s="27"/>
      <c r="K2640" s="27"/>
    </row>
    <row r="2641" spans="8:11" ht="21" customHeight="1" x14ac:dyDescent="0.5">
      <c r="H2641" s="15"/>
      <c r="I2641" s="27"/>
      <c r="K2641" s="27"/>
    </row>
    <row r="2642" spans="8:11" ht="21" customHeight="1" x14ac:dyDescent="0.5">
      <c r="H2642" s="15"/>
      <c r="I2642" s="27"/>
      <c r="K2642" s="27"/>
    </row>
    <row r="2643" spans="8:11" ht="21" customHeight="1" x14ac:dyDescent="0.5">
      <c r="H2643" s="15"/>
      <c r="I2643" s="27"/>
      <c r="K2643" s="27"/>
    </row>
    <row r="2644" spans="8:11" ht="21" customHeight="1" x14ac:dyDescent="0.5">
      <c r="H2644" s="15"/>
      <c r="I2644" s="27"/>
      <c r="K2644" s="27"/>
    </row>
    <row r="2645" spans="8:11" ht="21" customHeight="1" x14ac:dyDescent="0.5">
      <c r="H2645" s="15"/>
      <c r="I2645" s="27"/>
      <c r="K2645" s="27"/>
    </row>
    <row r="2646" spans="8:11" ht="21" customHeight="1" x14ac:dyDescent="0.5">
      <c r="H2646" s="15"/>
      <c r="I2646" s="27"/>
      <c r="K2646" s="27"/>
    </row>
    <row r="2647" spans="8:11" ht="21" customHeight="1" x14ac:dyDescent="0.5">
      <c r="H2647" s="15"/>
      <c r="I2647" s="27"/>
      <c r="K2647" s="27"/>
    </row>
    <row r="2648" spans="8:11" ht="21" customHeight="1" x14ac:dyDescent="0.5">
      <c r="H2648" s="15"/>
      <c r="I2648" s="27"/>
      <c r="K2648" s="27"/>
    </row>
    <row r="2649" spans="8:11" ht="21" customHeight="1" x14ac:dyDescent="0.5">
      <c r="H2649" s="15"/>
      <c r="I2649" s="27"/>
      <c r="K2649" s="27"/>
    </row>
    <row r="2650" spans="8:11" ht="21" customHeight="1" x14ac:dyDescent="0.5">
      <c r="H2650" s="15"/>
      <c r="I2650" s="27"/>
      <c r="K2650" s="27"/>
    </row>
    <row r="2651" spans="8:11" ht="21" customHeight="1" x14ac:dyDescent="0.5">
      <c r="H2651" s="15"/>
      <c r="I2651" s="27"/>
      <c r="K2651" s="27"/>
    </row>
    <row r="2652" spans="8:11" ht="21" customHeight="1" x14ac:dyDescent="0.5">
      <c r="H2652" s="15"/>
      <c r="I2652" s="27"/>
      <c r="K2652" s="27"/>
    </row>
    <row r="2653" spans="8:11" ht="21" customHeight="1" x14ac:dyDescent="0.5">
      <c r="H2653" s="15"/>
      <c r="I2653" s="27"/>
      <c r="K2653" s="27"/>
    </row>
    <row r="2654" spans="8:11" ht="21" customHeight="1" x14ac:dyDescent="0.5">
      <c r="H2654" s="15"/>
      <c r="I2654" s="27"/>
      <c r="K2654" s="27"/>
    </row>
    <row r="2655" spans="8:11" ht="21" customHeight="1" x14ac:dyDescent="0.5">
      <c r="H2655" s="15"/>
      <c r="I2655" s="27"/>
      <c r="K2655" s="27"/>
    </row>
    <row r="2656" spans="8:11" ht="21" customHeight="1" x14ac:dyDescent="0.5">
      <c r="H2656" s="15"/>
      <c r="I2656" s="27"/>
      <c r="K2656" s="27"/>
    </row>
    <row r="2657" spans="8:11" ht="21" customHeight="1" x14ac:dyDescent="0.5">
      <c r="H2657" s="15"/>
      <c r="I2657" s="27"/>
      <c r="K2657" s="27"/>
    </row>
    <row r="2658" spans="8:11" ht="21" customHeight="1" x14ac:dyDescent="0.5">
      <c r="H2658" s="15"/>
      <c r="I2658" s="27"/>
      <c r="K2658" s="27"/>
    </row>
    <row r="2659" spans="8:11" ht="21" customHeight="1" x14ac:dyDescent="0.5">
      <c r="H2659" s="15"/>
      <c r="I2659" s="27"/>
      <c r="K2659" s="27"/>
    </row>
    <row r="2660" spans="8:11" ht="21" customHeight="1" x14ac:dyDescent="0.5">
      <c r="H2660" s="15"/>
      <c r="I2660" s="27"/>
      <c r="K2660" s="27"/>
    </row>
    <row r="2661" spans="8:11" ht="21" customHeight="1" x14ac:dyDescent="0.5">
      <c r="H2661" s="15"/>
      <c r="I2661" s="27"/>
      <c r="K2661" s="27"/>
    </row>
    <row r="2662" spans="8:11" ht="21" customHeight="1" x14ac:dyDescent="0.5">
      <c r="H2662" s="15"/>
      <c r="I2662" s="27"/>
      <c r="K2662" s="27"/>
    </row>
    <row r="2663" spans="8:11" ht="21" customHeight="1" x14ac:dyDescent="0.5">
      <c r="H2663" s="15"/>
      <c r="I2663" s="27"/>
      <c r="K2663" s="27"/>
    </row>
    <row r="2664" spans="8:11" ht="21" customHeight="1" x14ac:dyDescent="0.5">
      <c r="H2664" s="15"/>
      <c r="I2664" s="27"/>
      <c r="K2664" s="27"/>
    </row>
    <row r="2665" spans="8:11" ht="21" customHeight="1" x14ac:dyDescent="0.5">
      <c r="H2665" s="15"/>
      <c r="I2665" s="27"/>
      <c r="K2665" s="27"/>
    </row>
    <row r="2666" spans="8:11" ht="21" customHeight="1" x14ac:dyDescent="0.5">
      <c r="H2666" s="15"/>
      <c r="I2666" s="27"/>
      <c r="K2666" s="27"/>
    </row>
    <row r="2667" spans="8:11" ht="21" customHeight="1" x14ac:dyDescent="0.5">
      <c r="H2667" s="15"/>
      <c r="I2667" s="27"/>
      <c r="K2667" s="27"/>
    </row>
    <row r="2668" spans="8:11" ht="21" customHeight="1" x14ac:dyDescent="0.5">
      <c r="H2668" s="15"/>
      <c r="I2668" s="27"/>
      <c r="K2668" s="27"/>
    </row>
    <row r="2669" spans="8:11" ht="21" customHeight="1" x14ac:dyDescent="0.5">
      <c r="H2669" s="15"/>
      <c r="I2669" s="27"/>
      <c r="K2669" s="27"/>
    </row>
    <row r="2670" spans="8:11" ht="21" customHeight="1" x14ac:dyDescent="0.5">
      <c r="H2670" s="15"/>
      <c r="I2670" s="27"/>
      <c r="K2670" s="27"/>
    </row>
    <row r="2671" spans="8:11" ht="21" customHeight="1" x14ac:dyDescent="0.5">
      <c r="H2671" s="15"/>
      <c r="I2671" s="27"/>
      <c r="K2671" s="27"/>
    </row>
    <row r="2672" spans="8:11" ht="21" customHeight="1" x14ac:dyDescent="0.5">
      <c r="H2672" s="15"/>
      <c r="I2672" s="27"/>
      <c r="K2672" s="27"/>
    </row>
    <row r="2673" spans="8:11" ht="21" customHeight="1" x14ac:dyDescent="0.5">
      <c r="H2673" s="15"/>
      <c r="I2673" s="27"/>
      <c r="K2673" s="27"/>
    </row>
    <row r="2674" spans="8:11" ht="21" customHeight="1" x14ac:dyDescent="0.5">
      <c r="H2674" s="15"/>
      <c r="I2674" s="27"/>
      <c r="K2674" s="27"/>
    </row>
    <row r="2675" spans="8:11" ht="21" customHeight="1" x14ac:dyDescent="0.5">
      <c r="H2675" s="15"/>
      <c r="I2675" s="27"/>
      <c r="K2675" s="27"/>
    </row>
    <row r="2676" spans="8:11" ht="21" customHeight="1" x14ac:dyDescent="0.5">
      <c r="H2676" s="15"/>
      <c r="I2676" s="27"/>
      <c r="K2676" s="27"/>
    </row>
    <row r="2677" spans="8:11" ht="21" customHeight="1" x14ac:dyDescent="0.5">
      <c r="H2677" s="15"/>
      <c r="I2677" s="27"/>
      <c r="K2677" s="27"/>
    </row>
    <row r="2678" spans="8:11" ht="21" customHeight="1" x14ac:dyDescent="0.5">
      <c r="H2678" s="15"/>
      <c r="I2678" s="27"/>
      <c r="K2678" s="27"/>
    </row>
    <row r="2679" spans="8:11" ht="21" customHeight="1" x14ac:dyDescent="0.5">
      <c r="H2679" s="15"/>
      <c r="I2679" s="27"/>
      <c r="K2679" s="27"/>
    </row>
    <row r="2680" spans="8:11" ht="21" customHeight="1" x14ac:dyDescent="0.5">
      <c r="H2680" s="15"/>
      <c r="I2680" s="27"/>
      <c r="K2680" s="27"/>
    </row>
    <row r="2681" spans="8:11" ht="21" customHeight="1" x14ac:dyDescent="0.5">
      <c r="H2681" s="15"/>
      <c r="I2681" s="27"/>
      <c r="K2681" s="27"/>
    </row>
    <row r="2682" spans="8:11" ht="21" customHeight="1" x14ac:dyDescent="0.5">
      <c r="H2682" s="15"/>
      <c r="I2682" s="27"/>
      <c r="K2682" s="27"/>
    </row>
    <row r="2683" spans="8:11" ht="21" customHeight="1" x14ac:dyDescent="0.5">
      <c r="H2683" s="15"/>
      <c r="I2683" s="27"/>
      <c r="K2683" s="27"/>
    </row>
    <row r="2684" spans="8:11" ht="21" customHeight="1" x14ac:dyDescent="0.5">
      <c r="H2684" s="15"/>
      <c r="I2684" s="27"/>
      <c r="K2684" s="27"/>
    </row>
    <row r="2685" spans="8:11" ht="21" customHeight="1" x14ac:dyDescent="0.5">
      <c r="H2685" s="15"/>
      <c r="I2685" s="27"/>
      <c r="K2685" s="27"/>
    </row>
    <row r="2686" spans="8:11" ht="21" customHeight="1" x14ac:dyDescent="0.5">
      <c r="H2686" s="15"/>
      <c r="I2686" s="27"/>
      <c r="K2686" s="27"/>
    </row>
    <row r="2687" spans="8:11" ht="21" customHeight="1" x14ac:dyDescent="0.5">
      <c r="H2687" s="15"/>
      <c r="I2687" s="27"/>
      <c r="K2687" s="27"/>
    </row>
    <row r="2688" spans="8:11" ht="21" customHeight="1" x14ac:dyDescent="0.5">
      <c r="H2688" s="15"/>
      <c r="I2688" s="27"/>
      <c r="K2688" s="27"/>
    </row>
    <row r="2689" spans="8:11" ht="21" customHeight="1" x14ac:dyDescent="0.5">
      <c r="H2689" s="15"/>
      <c r="I2689" s="27"/>
      <c r="K2689" s="27"/>
    </row>
    <row r="2690" spans="8:11" ht="21" customHeight="1" x14ac:dyDescent="0.5">
      <c r="H2690" s="15"/>
      <c r="I2690" s="27"/>
      <c r="K2690" s="27"/>
    </row>
    <row r="2691" spans="8:11" ht="21" customHeight="1" x14ac:dyDescent="0.5">
      <c r="H2691" s="15"/>
      <c r="I2691" s="27"/>
      <c r="K2691" s="27"/>
    </row>
    <row r="2692" spans="8:11" ht="21" customHeight="1" x14ac:dyDescent="0.5">
      <c r="H2692" s="15"/>
      <c r="I2692" s="27"/>
      <c r="K2692" s="27"/>
    </row>
    <row r="2693" spans="8:11" ht="21" customHeight="1" x14ac:dyDescent="0.5">
      <c r="H2693" s="15"/>
      <c r="I2693" s="27"/>
      <c r="K2693" s="27"/>
    </row>
    <row r="2694" spans="8:11" ht="21" customHeight="1" x14ac:dyDescent="0.5">
      <c r="H2694" s="15"/>
      <c r="I2694" s="27"/>
      <c r="K2694" s="27"/>
    </row>
    <row r="2695" spans="8:11" ht="21" customHeight="1" x14ac:dyDescent="0.5">
      <c r="H2695" s="15"/>
      <c r="I2695" s="27"/>
      <c r="K2695" s="27"/>
    </row>
    <row r="2696" spans="8:11" ht="21" customHeight="1" x14ac:dyDescent="0.5">
      <c r="H2696" s="15"/>
      <c r="I2696" s="27"/>
      <c r="K2696" s="27"/>
    </row>
    <row r="2697" spans="8:11" ht="21" customHeight="1" x14ac:dyDescent="0.5">
      <c r="H2697" s="15"/>
      <c r="I2697" s="27"/>
      <c r="K2697" s="27"/>
    </row>
    <row r="2698" spans="8:11" ht="21" customHeight="1" x14ac:dyDescent="0.5">
      <c r="H2698" s="15"/>
      <c r="I2698" s="27"/>
      <c r="K2698" s="27"/>
    </row>
    <row r="2699" spans="8:11" ht="21" customHeight="1" x14ac:dyDescent="0.5">
      <c r="H2699" s="15"/>
      <c r="I2699" s="27"/>
      <c r="K2699" s="27"/>
    </row>
    <row r="2700" spans="8:11" ht="21" customHeight="1" x14ac:dyDescent="0.5">
      <c r="H2700" s="15"/>
      <c r="I2700" s="27"/>
      <c r="K2700" s="27"/>
    </row>
    <row r="2701" spans="8:11" ht="21" customHeight="1" x14ac:dyDescent="0.5">
      <c r="H2701" s="15"/>
      <c r="I2701" s="27"/>
      <c r="K2701" s="27"/>
    </row>
    <row r="2702" spans="8:11" ht="21" customHeight="1" x14ac:dyDescent="0.5">
      <c r="H2702" s="15"/>
      <c r="I2702" s="27"/>
      <c r="K2702" s="27"/>
    </row>
    <row r="2703" spans="8:11" ht="21" customHeight="1" x14ac:dyDescent="0.5">
      <c r="H2703" s="15"/>
      <c r="I2703" s="27"/>
      <c r="K2703" s="27"/>
    </row>
    <row r="2704" spans="8:11" ht="21" customHeight="1" x14ac:dyDescent="0.5">
      <c r="H2704" s="15"/>
      <c r="I2704" s="27"/>
      <c r="K2704" s="27"/>
    </row>
    <row r="2705" spans="8:11" ht="21" customHeight="1" x14ac:dyDescent="0.5">
      <c r="H2705" s="15"/>
      <c r="I2705" s="27"/>
      <c r="K2705" s="27"/>
    </row>
    <row r="2706" spans="8:11" ht="21" customHeight="1" x14ac:dyDescent="0.5">
      <c r="H2706" s="15"/>
      <c r="I2706" s="27"/>
      <c r="K2706" s="27"/>
    </row>
    <row r="2707" spans="8:11" ht="21" customHeight="1" x14ac:dyDescent="0.5">
      <c r="H2707" s="15"/>
      <c r="I2707" s="27"/>
      <c r="K2707" s="27"/>
    </row>
    <row r="2708" spans="8:11" ht="21" customHeight="1" x14ac:dyDescent="0.5">
      <c r="H2708" s="15"/>
      <c r="I2708" s="27"/>
      <c r="K2708" s="27"/>
    </row>
    <row r="2709" spans="8:11" ht="21" customHeight="1" x14ac:dyDescent="0.5">
      <c r="H2709" s="15"/>
      <c r="I2709" s="27"/>
      <c r="K2709" s="27"/>
    </row>
    <row r="2710" spans="8:11" ht="21" customHeight="1" x14ac:dyDescent="0.5">
      <c r="H2710" s="15"/>
      <c r="I2710" s="27"/>
      <c r="K2710" s="27"/>
    </row>
    <row r="2711" spans="8:11" ht="21" customHeight="1" x14ac:dyDescent="0.5">
      <c r="H2711" s="15"/>
      <c r="I2711" s="27"/>
      <c r="K2711" s="27"/>
    </row>
    <row r="2712" spans="8:11" ht="21" customHeight="1" x14ac:dyDescent="0.5">
      <c r="H2712" s="15"/>
      <c r="I2712" s="27"/>
      <c r="K2712" s="27"/>
    </row>
    <row r="2713" spans="8:11" ht="21" customHeight="1" x14ac:dyDescent="0.5">
      <c r="H2713" s="15"/>
      <c r="I2713" s="27"/>
      <c r="K2713" s="27"/>
    </row>
    <row r="2714" spans="8:11" ht="21" customHeight="1" x14ac:dyDescent="0.5">
      <c r="H2714" s="15"/>
      <c r="I2714" s="27"/>
      <c r="K2714" s="27"/>
    </row>
    <row r="2715" spans="8:11" ht="21" customHeight="1" x14ac:dyDescent="0.5">
      <c r="H2715" s="15"/>
      <c r="I2715" s="27"/>
      <c r="K2715" s="27"/>
    </row>
    <row r="2716" spans="8:11" ht="21" customHeight="1" x14ac:dyDescent="0.5">
      <c r="H2716" s="15"/>
      <c r="I2716" s="27"/>
      <c r="K2716" s="27"/>
    </row>
    <row r="2717" spans="8:11" ht="21" customHeight="1" x14ac:dyDescent="0.5">
      <c r="H2717" s="15"/>
      <c r="I2717" s="27"/>
      <c r="K2717" s="27"/>
    </row>
    <row r="2718" spans="8:11" ht="21" customHeight="1" x14ac:dyDescent="0.5">
      <c r="H2718" s="15"/>
      <c r="I2718" s="27"/>
      <c r="K2718" s="27"/>
    </row>
    <row r="2719" spans="8:11" ht="21" customHeight="1" x14ac:dyDescent="0.5">
      <c r="H2719" s="15"/>
      <c r="I2719" s="27"/>
      <c r="K2719" s="27"/>
    </row>
    <row r="2720" spans="8:11" ht="21" customHeight="1" x14ac:dyDescent="0.5">
      <c r="H2720" s="15"/>
      <c r="I2720" s="27"/>
      <c r="K2720" s="27"/>
    </row>
    <row r="2721" spans="8:11" ht="21" customHeight="1" x14ac:dyDescent="0.5">
      <c r="H2721" s="15"/>
      <c r="I2721" s="27"/>
      <c r="K2721" s="27"/>
    </row>
    <row r="2722" spans="8:11" ht="21" customHeight="1" x14ac:dyDescent="0.5">
      <c r="H2722" s="15"/>
      <c r="I2722" s="27"/>
      <c r="K2722" s="27"/>
    </row>
    <row r="2723" spans="8:11" ht="21" customHeight="1" x14ac:dyDescent="0.5">
      <c r="H2723" s="15"/>
      <c r="I2723" s="27"/>
      <c r="K2723" s="27"/>
    </row>
    <row r="2724" spans="8:11" ht="21" customHeight="1" x14ac:dyDescent="0.5">
      <c r="H2724" s="15"/>
      <c r="I2724" s="27"/>
      <c r="K2724" s="27"/>
    </row>
    <row r="2725" spans="8:11" ht="21" customHeight="1" x14ac:dyDescent="0.5">
      <c r="H2725" s="15"/>
      <c r="I2725" s="27"/>
      <c r="K2725" s="27"/>
    </row>
    <row r="2726" spans="8:11" ht="21" customHeight="1" x14ac:dyDescent="0.5">
      <c r="H2726" s="15"/>
      <c r="I2726" s="27"/>
      <c r="K2726" s="27"/>
    </row>
    <row r="2727" spans="8:11" ht="21" customHeight="1" x14ac:dyDescent="0.5">
      <c r="H2727" s="15"/>
      <c r="I2727" s="27"/>
      <c r="K2727" s="27"/>
    </row>
    <row r="2728" spans="8:11" ht="21" customHeight="1" x14ac:dyDescent="0.5">
      <c r="H2728" s="15"/>
      <c r="I2728" s="27"/>
      <c r="K2728" s="27"/>
    </row>
    <row r="2729" spans="8:11" ht="21" customHeight="1" x14ac:dyDescent="0.5">
      <c r="H2729" s="15"/>
      <c r="I2729" s="27"/>
      <c r="K2729" s="27"/>
    </row>
    <row r="2730" spans="8:11" ht="21" customHeight="1" x14ac:dyDescent="0.5">
      <c r="H2730" s="15"/>
      <c r="I2730" s="27"/>
      <c r="K2730" s="27"/>
    </row>
    <row r="2731" spans="8:11" ht="21" customHeight="1" x14ac:dyDescent="0.5">
      <c r="H2731" s="15"/>
      <c r="I2731" s="27"/>
      <c r="K2731" s="27"/>
    </row>
    <row r="2732" spans="8:11" ht="21" customHeight="1" x14ac:dyDescent="0.5">
      <c r="H2732" s="15"/>
      <c r="I2732" s="27"/>
      <c r="K2732" s="27"/>
    </row>
    <row r="2733" spans="8:11" ht="21" customHeight="1" x14ac:dyDescent="0.5">
      <c r="H2733" s="15"/>
      <c r="I2733" s="27"/>
      <c r="K2733" s="27"/>
    </row>
    <row r="2734" spans="8:11" ht="21" customHeight="1" x14ac:dyDescent="0.5">
      <c r="H2734" s="15"/>
      <c r="I2734" s="27"/>
      <c r="K2734" s="27"/>
    </row>
    <row r="2735" spans="8:11" ht="21" customHeight="1" x14ac:dyDescent="0.5">
      <c r="H2735" s="15"/>
      <c r="I2735" s="27"/>
      <c r="K2735" s="27"/>
    </row>
    <row r="2736" spans="8:11" ht="21" customHeight="1" x14ac:dyDescent="0.5">
      <c r="H2736" s="15"/>
      <c r="I2736" s="27"/>
      <c r="K2736" s="27"/>
    </row>
    <row r="2737" spans="8:11" ht="21" customHeight="1" x14ac:dyDescent="0.5">
      <c r="H2737" s="15"/>
      <c r="I2737" s="27"/>
      <c r="K2737" s="27"/>
    </row>
    <row r="2738" spans="8:11" ht="21" customHeight="1" x14ac:dyDescent="0.5">
      <c r="H2738" s="15"/>
      <c r="I2738" s="27"/>
      <c r="K2738" s="27"/>
    </row>
    <row r="2739" spans="8:11" ht="21" customHeight="1" x14ac:dyDescent="0.5">
      <c r="H2739" s="15"/>
      <c r="I2739" s="27"/>
      <c r="K2739" s="27"/>
    </row>
    <row r="2740" spans="8:11" ht="21" customHeight="1" x14ac:dyDescent="0.5">
      <c r="H2740" s="15"/>
      <c r="I2740" s="27"/>
      <c r="K2740" s="27"/>
    </row>
    <row r="2741" spans="8:11" ht="21" customHeight="1" x14ac:dyDescent="0.5">
      <c r="H2741" s="15"/>
      <c r="I2741" s="27"/>
      <c r="K2741" s="27"/>
    </row>
    <row r="2742" spans="8:11" ht="21" customHeight="1" x14ac:dyDescent="0.5">
      <c r="H2742" s="15"/>
      <c r="I2742" s="27"/>
      <c r="K2742" s="27"/>
    </row>
    <row r="2743" spans="8:11" ht="21" customHeight="1" x14ac:dyDescent="0.5">
      <c r="H2743" s="15"/>
      <c r="I2743" s="27"/>
      <c r="K2743" s="27"/>
    </row>
    <row r="2744" spans="8:11" ht="21" customHeight="1" x14ac:dyDescent="0.5">
      <c r="H2744" s="15"/>
      <c r="I2744" s="27"/>
      <c r="K2744" s="27"/>
    </row>
    <row r="2745" spans="8:11" ht="21" customHeight="1" x14ac:dyDescent="0.5">
      <c r="H2745" s="15"/>
      <c r="I2745" s="27"/>
      <c r="K2745" s="27"/>
    </row>
    <row r="2746" spans="8:11" ht="21" customHeight="1" x14ac:dyDescent="0.5">
      <c r="H2746" s="15"/>
      <c r="I2746" s="27"/>
      <c r="K2746" s="27"/>
    </row>
    <row r="2747" spans="8:11" ht="21" customHeight="1" x14ac:dyDescent="0.5">
      <c r="H2747" s="15"/>
      <c r="I2747" s="27"/>
      <c r="K2747" s="27"/>
    </row>
    <row r="2748" spans="8:11" ht="21" customHeight="1" x14ac:dyDescent="0.5">
      <c r="H2748" s="15"/>
      <c r="I2748" s="27"/>
      <c r="K2748" s="27"/>
    </row>
    <row r="2749" spans="8:11" ht="21" customHeight="1" x14ac:dyDescent="0.5">
      <c r="H2749" s="15"/>
      <c r="I2749" s="27"/>
      <c r="K2749" s="27"/>
    </row>
    <row r="2750" spans="8:11" ht="21" customHeight="1" x14ac:dyDescent="0.5">
      <c r="H2750" s="15"/>
      <c r="I2750" s="27"/>
      <c r="K2750" s="27"/>
    </row>
    <row r="2751" spans="8:11" ht="21" customHeight="1" x14ac:dyDescent="0.5">
      <c r="H2751" s="15"/>
      <c r="I2751" s="27"/>
      <c r="K2751" s="27"/>
    </row>
    <row r="2752" spans="8:11" ht="21" customHeight="1" x14ac:dyDescent="0.5">
      <c r="H2752" s="15"/>
      <c r="I2752" s="27"/>
      <c r="K2752" s="27"/>
    </row>
    <row r="2753" spans="8:11" ht="21" customHeight="1" x14ac:dyDescent="0.5">
      <c r="H2753" s="15"/>
      <c r="I2753" s="27"/>
      <c r="K2753" s="27"/>
    </row>
    <row r="2754" spans="8:11" ht="21" customHeight="1" x14ac:dyDescent="0.5">
      <c r="H2754" s="15"/>
      <c r="I2754" s="27"/>
      <c r="K2754" s="27"/>
    </row>
    <row r="2755" spans="8:11" ht="21" customHeight="1" x14ac:dyDescent="0.5">
      <c r="H2755" s="15"/>
      <c r="I2755" s="27"/>
      <c r="K2755" s="27"/>
    </row>
    <row r="2756" spans="8:11" ht="21" customHeight="1" x14ac:dyDescent="0.5">
      <c r="H2756" s="15"/>
      <c r="I2756" s="27"/>
      <c r="K2756" s="27"/>
    </row>
    <row r="2757" spans="8:11" ht="21" customHeight="1" x14ac:dyDescent="0.5">
      <c r="H2757" s="15"/>
      <c r="I2757" s="27"/>
      <c r="K2757" s="27"/>
    </row>
    <row r="2758" spans="8:11" ht="21" customHeight="1" x14ac:dyDescent="0.5">
      <c r="H2758" s="15"/>
      <c r="I2758" s="27"/>
      <c r="K2758" s="27"/>
    </row>
    <row r="2759" spans="8:11" ht="21" customHeight="1" x14ac:dyDescent="0.5">
      <c r="H2759" s="15"/>
      <c r="I2759" s="27"/>
      <c r="K2759" s="27"/>
    </row>
    <row r="2760" spans="8:11" ht="21" customHeight="1" x14ac:dyDescent="0.5">
      <c r="H2760" s="15"/>
      <c r="I2760" s="27"/>
      <c r="K2760" s="27"/>
    </row>
    <row r="2761" spans="8:11" ht="21" customHeight="1" x14ac:dyDescent="0.5">
      <c r="H2761" s="15"/>
      <c r="I2761" s="27"/>
      <c r="K2761" s="27"/>
    </row>
    <row r="2762" spans="8:11" ht="21" customHeight="1" x14ac:dyDescent="0.5">
      <c r="H2762" s="15"/>
      <c r="I2762" s="27"/>
      <c r="K2762" s="27"/>
    </row>
    <row r="2763" spans="8:11" ht="21" customHeight="1" x14ac:dyDescent="0.5">
      <c r="H2763" s="15"/>
      <c r="I2763" s="27"/>
      <c r="K2763" s="27"/>
    </row>
    <row r="2764" spans="8:11" ht="21" customHeight="1" x14ac:dyDescent="0.5">
      <c r="H2764" s="15"/>
      <c r="I2764" s="27"/>
      <c r="K2764" s="27"/>
    </row>
    <row r="2765" spans="8:11" ht="21" customHeight="1" x14ac:dyDescent="0.5">
      <c r="H2765" s="15"/>
      <c r="I2765" s="27"/>
      <c r="K2765" s="27"/>
    </row>
    <row r="2766" spans="8:11" ht="21" customHeight="1" x14ac:dyDescent="0.5">
      <c r="H2766" s="15"/>
      <c r="I2766" s="27"/>
      <c r="K2766" s="27"/>
    </row>
    <row r="2767" spans="8:11" ht="21" customHeight="1" x14ac:dyDescent="0.5">
      <c r="H2767" s="15"/>
      <c r="I2767" s="27"/>
      <c r="K2767" s="27"/>
    </row>
    <row r="2768" spans="8:11" ht="21" customHeight="1" x14ac:dyDescent="0.5">
      <c r="H2768" s="15"/>
      <c r="I2768" s="27"/>
      <c r="K2768" s="27"/>
    </row>
    <row r="2769" spans="8:11" ht="21" customHeight="1" x14ac:dyDescent="0.5">
      <c r="H2769" s="15"/>
      <c r="I2769" s="27"/>
      <c r="K2769" s="27"/>
    </row>
    <row r="2770" spans="8:11" ht="21" customHeight="1" x14ac:dyDescent="0.5">
      <c r="H2770" s="15"/>
      <c r="I2770" s="27"/>
      <c r="K2770" s="27"/>
    </row>
    <row r="2771" spans="8:11" ht="21" customHeight="1" x14ac:dyDescent="0.5">
      <c r="H2771" s="15"/>
      <c r="I2771" s="27"/>
      <c r="K2771" s="27"/>
    </row>
    <row r="2772" spans="8:11" ht="21" customHeight="1" x14ac:dyDescent="0.5">
      <c r="H2772" s="15"/>
      <c r="I2772" s="27"/>
      <c r="K2772" s="27"/>
    </row>
    <row r="2773" spans="8:11" ht="21" customHeight="1" x14ac:dyDescent="0.5">
      <c r="H2773" s="15"/>
      <c r="I2773" s="27"/>
      <c r="K2773" s="27"/>
    </row>
    <row r="2774" spans="8:11" ht="21" customHeight="1" x14ac:dyDescent="0.5">
      <c r="H2774" s="15"/>
      <c r="I2774" s="27"/>
      <c r="K2774" s="27"/>
    </row>
    <row r="2775" spans="8:11" ht="21" customHeight="1" x14ac:dyDescent="0.5">
      <c r="H2775" s="15"/>
      <c r="I2775" s="27"/>
      <c r="K2775" s="27"/>
    </row>
    <row r="2776" spans="8:11" ht="21" customHeight="1" x14ac:dyDescent="0.5">
      <c r="H2776" s="15"/>
      <c r="I2776" s="27"/>
      <c r="K2776" s="27"/>
    </row>
    <row r="2777" spans="8:11" ht="21" customHeight="1" x14ac:dyDescent="0.5">
      <c r="H2777" s="15"/>
      <c r="I2777" s="27"/>
      <c r="K2777" s="27"/>
    </row>
    <row r="2778" spans="8:11" ht="21" customHeight="1" x14ac:dyDescent="0.5">
      <c r="H2778" s="15"/>
      <c r="I2778" s="27"/>
      <c r="K2778" s="27"/>
    </row>
    <row r="2779" spans="8:11" ht="21" customHeight="1" x14ac:dyDescent="0.5">
      <c r="H2779" s="15"/>
      <c r="I2779" s="27"/>
      <c r="K2779" s="27"/>
    </row>
    <row r="2780" spans="8:11" ht="21" customHeight="1" x14ac:dyDescent="0.5">
      <c r="H2780" s="15"/>
      <c r="I2780" s="27"/>
      <c r="K2780" s="27"/>
    </row>
    <row r="2781" spans="8:11" ht="21" customHeight="1" x14ac:dyDescent="0.5">
      <c r="H2781" s="15"/>
      <c r="I2781" s="27"/>
      <c r="K2781" s="27"/>
    </row>
    <row r="2782" spans="8:11" ht="21" customHeight="1" x14ac:dyDescent="0.5">
      <c r="H2782" s="15"/>
      <c r="I2782" s="27"/>
      <c r="K2782" s="27"/>
    </row>
    <row r="2783" spans="8:11" ht="21" customHeight="1" x14ac:dyDescent="0.5">
      <c r="H2783" s="15"/>
      <c r="I2783" s="27"/>
      <c r="K2783" s="27"/>
    </row>
    <row r="2784" spans="8:11" ht="21" customHeight="1" x14ac:dyDescent="0.5">
      <c r="H2784" s="15"/>
      <c r="I2784" s="27"/>
      <c r="K2784" s="27"/>
    </row>
    <row r="2785" spans="8:11" ht="21" customHeight="1" x14ac:dyDescent="0.5">
      <c r="H2785" s="15"/>
      <c r="I2785" s="27"/>
      <c r="K2785" s="27"/>
    </row>
    <row r="2786" spans="8:11" ht="21" customHeight="1" x14ac:dyDescent="0.5">
      <c r="H2786" s="15"/>
      <c r="I2786" s="27"/>
      <c r="K2786" s="27"/>
    </row>
    <row r="2787" spans="8:11" ht="21" customHeight="1" x14ac:dyDescent="0.5">
      <c r="H2787" s="15"/>
      <c r="I2787" s="27"/>
      <c r="K2787" s="27"/>
    </row>
    <row r="2788" spans="8:11" ht="21" customHeight="1" x14ac:dyDescent="0.5">
      <c r="H2788" s="15"/>
      <c r="I2788" s="27"/>
      <c r="K2788" s="27"/>
    </row>
    <row r="2789" spans="8:11" ht="21" customHeight="1" x14ac:dyDescent="0.5">
      <c r="H2789" s="15"/>
      <c r="I2789" s="27"/>
      <c r="K2789" s="27"/>
    </row>
    <row r="2790" spans="8:11" ht="21" customHeight="1" x14ac:dyDescent="0.5">
      <c r="H2790" s="15"/>
      <c r="I2790" s="27"/>
      <c r="K2790" s="27"/>
    </row>
    <row r="2791" spans="8:11" ht="21" customHeight="1" x14ac:dyDescent="0.5">
      <c r="H2791" s="15"/>
      <c r="I2791" s="27"/>
      <c r="K2791" s="27"/>
    </row>
    <row r="2792" spans="8:11" ht="21" customHeight="1" x14ac:dyDescent="0.5">
      <c r="H2792" s="15"/>
      <c r="I2792" s="27"/>
      <c r="K2792" s="27"/>
    </row>
    <row r="2793" spans="8:11" ht="21" customHeight="1" x14ac:dyDescent="0.5">
      <c r="H2793" s="15"/>
      <c r="I2793" s="27"/>
      <c r="K2793" s="27"/>
    </row>
    <row r="2794" spans="8:11" ht="21" customHeight="1" x14ac:dyDescent="0.5">
      <c r="H2794" s="15"/>
      <c r="I2794" s="27"/>
      <c r="K2794" s="27"/>
    </row>
    <row r="2795" spans="8:11" ht="21" customHeight="1" x14ac:dyDescent="0.5">
      <c r="H2795" s="15"/>
      <c r="I2795" s="27"/>
      <c r="K2795" s="27"/>
    </row>
    <row r="2796" spans="8:11" ht="21" customHeight="1" x14ac:dyDescent="0.5">
      <c r="H2796" s="15"/>
      <c r="I2796" s="27"/>
      <c r="K2796" s="27"/>
    </row>
    <row r="2797" spans="8:11" ht="21" customHeight="1" x14ac:dyDescent="0.5">
      <c r="H2797" s="15"/>
      <c r="I2797" s="27"/>
      <c r="K2797" s="27"/>
    </row>
    <row r="2798" spans="8:11" ht="21" customHeight="1" x14ac:dyDescent="0.5">
      <c r="H2798" s="15"/>
      <c r="I2798" s="27"/>
      <c r="K2798" s="27"/>
    </row>
    <row r="2799" spans="8:11" ht="21" customHeight="1" x14ac:dyDescent="0.5">
      <c r="H2799" s="15"/>
      <c r="I2799" s="27"/>
      <c r="K2799" s="27"/>
    </row>
    <row r="2800" spans="8:11" ht="21" customHeight="1" x14ac:dyDescent="0.5">
      <c r="H2800" s="15"/>
      <c r="I2800" s="27"/>
      <c r="K2800" s="27"/>
    </row>
    <row r="2801" spans="8:11" ht="21" customHeight="1" x14ac:dyDescent="0.5">
      <c r="H2801" s="15"/>
      <c r="I2801" s="27"/>
      <c r="K2801" s="27"/>
    </row>
    <row r="2802" spans="8:11" ht="21" customHeight="1" x14ac:dyDescent="0.5">
      <c r="H2802" s="15"/>
      <c r="I2802" s="27"/>
      <c r="K2802" s="27"/>
    </row>
    <row r="2803" spans="8:11" ht="21" customHeight="1" x14ac:dyDescent="0.5">
      <c r="H2803" s="15"/>
      <c r="I2803" s="27"/>
      <c r="K2803" s="27"/>
    </row>
    <row r="2804" spans="8:11" ht="21" customHeight="1" x14ac:dyDescent="0.5">
      <c r="H2804" s="15"/>
      <c r="I2804" s="27"/>
      <c r="K2804" s="27"/>
    </row>
    <row r="2805" spans="8:11" ht="21" customHeight="1" x14ac:dyDescent="0.5">
      <c r="H2805" s="15"/>
      <c r="I2805" s="27"/>
      <c r="K2805" s="27"/>
    </row>
    <row r="2806" spans="8:11" ht="21" customHeight="1" x14ac:dyDescent="0.5">
      <c r="H2806" s="15"/>
      <c r="I2806" s="27"/>
      <c r="K2806" s="27"/>
    </row>
    <row r="2807" spans="8:11" ht="21" customHeight="1" x14ac:dyDescent="0.5">
      <c r="H2807" s="15"/>
      <c r="I2807" s="27"/>
      <c r="K2807" s="27"/>
    </row>
    <row r="2808" spans="8:11" ht="21" customHeight="1" x14ac:dyDescent="0.5">
      <c r="H2808" s="15"/>
      <c r="I2808" s="27"/>
      <c r="K2808" s="27"/>
    </row>
    <row r="2809" spans="8:11" ht="21" customHeight="1" x14ac:dyDescent="0.5">
      <c r="H2809" s="15"/>
      <c r="I2809" s="27"/>
      <c r="K2809" s="27"/>
    </row>
    <row r="2810" spans="8:11" ht="21" customHeight="1" x14ac:dyDescent="0.5">
      <c r="H2810" s="15"/>
      <c r="I2810" s="27"/>
      <c r="K2810" s="27"/>
    </row>
    <row r="2811" spans="8:11" ht="21" customHeight="1" x14ac:dyDescent="0.5">
      <c r="H2811" s="15"/>
      <c r="I2811" s="27"/>
      <c r="K2811" s="27"/>
    </row>
    <row r="2812" spans="8:11" ht="21" customHeight="1" x14ac:dyDescent="0.5">
      <c r="H2812" s="15"/>
      <c r="I2812" s="27"/>
      <c r="K2812" s="27"/>
    </row>
    <row r="2813" spans="8:11" ht="21" customHeight="1" x14ac:dyDescent="0.5">
      <c r="H2813" s="15"/>
      <c r="I2813" s="27"/>
      <c r="K2813" s="27"/>
    </row>
    <row r="2814" spans="8:11" ht="21" customHeight="1" x14ac:dyDescent="0.5">
      <c r="H2814" s="15"/>
      <c r="I2814" s="27"/>
      <c r="K2814" s="27"/>
    </row>
    <row r="2815" spans="8:11" ht="21" customHeight="1" x14ac:dyDescent="0.5">
      <c r="H2815" s="15"/>
      <c r="I2815" s="27"/>
      <c r="K2815" s="27"/>
    </row>
    <row r="2816" spans="8:11" ht="21" customHeight="1" x14ac:dyDescent="0.5">
      <c r="H2816" s="15"/>
      <c r="I2816" s="27"/>
      <c r="K2816" s="27"/>
    </row>
    <row r="2817" spans="8:11" ht="21" customHeight="1" x14ac:dyDescent="0.5">
      <c r="H2817" s="15"/>
      <c r="I2817" s="27"/>
      <c r="K2817" s="27"/>
    </row>
    <row r="2818" spans="8:11" ht="21" customHeight="1" x14ac:dyDescent="0.5">
      <c r="H2818" s="15"/>
      <c r="I2818" s="27"/>
      <c r="K2818" s="27"/>
    </row>
    <row r="2819" spans="8:11" ht="21" customHeight="1" x14ac:dyDescent="0.5">
      <c r="H2819" s="15"/>
      <c r="I2819" s="27"/>
      <c r="K2819" s="27"/>
    </row>
    <row r="2820" spans="8:11" ht="21" customHeight="1" x14ac:dyDescent="0.5">
      <c r="H2820" s="15"/>
      <c r="I2820" s="27"/>
      <c r="K2820" s="27"/>
    </row>
    <row r="2821" spans="8:11" ht="21" customHeight="1" x14ac:dyDescent="0.5">
      <c r="H2821" s="15"/>
      <c r="I2821" s="27"/>
      <c r="K2821" s="27"/>
    </row>
    <row r="2822" spans="8:11" ht="21" customHeight="1" x14ac:dyDescent="0.5">
      <c r="H2822" s="15"/>
      <c r="I2822" s="27"/>
      <c r="K2822" s="27"/>
    </row>
    <row r="2823" spans="8:11" ht="21" customHeight="1" x14ac:dyDescent="0.5">
      <c r="H2823" s="15"/>
      <c r="I2823" s="27"/>
      <c r="K2823" s="27"/>
    </row>
    <row r="2824" spans="8:11" ht="21" customHeight="1" x14ac:dyDescent="0.5">
      <c r="H2824" s="15"/>
      <c r="I2824" s="27"/>
      <c r="K2824" s="27"/>
    </row>
    <row r="2825" spans="8:11" ht="21" customHeight="1" x14ac:dyDescent="0.5">
      <c r="H2825" s="15"/>
      <c r="I2825" s="27"/>
      <c r="K2825" s="27"/>
    </row>
    <row r="2826" spans="8:11" ht="21" customHeight="1" x14ac:dyDescent="0.5">
      <c r="H2826" s="15"/>
      <c r="I2826" s="27"/>
      <c r="K2826" s="27"/>
    </row>
    <row r="2827" spans="8:11" ht="21" customHeight="1" x14ac:dyDescent="0.5">
      <c r="H2827" s="15"/>
      <c r="I2827" s="27"/>
      <c r="K2827" s="27"/>
    </row>
    <row r="2828" spans="8:11" ht="21" customHeight="1" x14ac:dyDescent="0.5">
      <c r="H2828" s="15"/>
      <c r="I2828" s="27"/>
      <c r="K2828" s="27"/>
    </row>
    <row r="2829" spans="8:11" ht="21" customHeight="1" x14ac:dyDescent="0.5">
      <c r="H2829" s="15"/>
      <c r="I2829" s="27"/>
      <c r="K2829" s="27"/>
    </row>
    <row r="2830" spans="8:11" ht="21" customHeight="1" x14ac:dyDescent="0.5">
      <c r="H2830" s="15"/>
      <c r="I2830" s="27"/>
      <c r="K2830" s="27"/>
    </row>
    <row r="2831" spans="8:11" ht="21" customHeight="1" x14ac:dyDescent="0.5">
      <c r="H2831" s="15"/>
      <c r="I2831" s="27"/>
      <c r="K2831" s="27"/>
    </row>
    <row r="2832" spans="8:11" ht="21" customHeight="1" x14ac:dyDescent="0.5">
      <c r="H2832" s="15"/>
      <c r="I2832" s="27"/>
      <c r="K2832" s="27"/>
    </row>
    <row r="2833" spans="8:11" ht="21" customHeight="1" x14ac:dyDescent="0.5">
      <c r="H2833" s="15"/>
      <c r="I2833" s="27"/>
      <c r="K2833" s="27"/>
    </row>
    <row r="2834" spans="8:11" ht="21" customHeight="1" x14ac:dyDescent="0.5">
      <c r="H2834" s="15"/>
      <c r="I2834" s="27"/>
      <c r="K2834" s="27"/>
    </row>
    <row r="2835" spans="8:11" ht="21" customHeight="1" x14ac:dyDescent="0.5">
      <c r="H2835" s="15"/>
      <c r="I2835" s="27"/>
      <c r="K2835" s="27"/>
    </row>
    <row r="2836" spans="8:11" ht="21" customHeight="1" x14ac:dyDescent="0.5">
      <c r="H2836" s="15"/>
      <c r="I2836" s="27"/>
      <c r="K2836" s="27"/>
    </row>
    <row r="2837" spans="8:11" ht="21" customHeight="1" x14ac:dyDescent="0.5">
      <c r="H2837" s="15"/>
      <c r="I2837" s="27"/>
      <c r="K2837" s="27"/>
    </row>
    <row r="2838" spans="8:11" ht="21" customHeight="1" x14ac:dyDescent="0.5">
      <c r="H2838" s="15"/>
      <c r="I2838" s="27"/>
      <c r="K2838" s="27"/>
    </row>
    <row r="2839" spans="8:11" ht="21" customHeight="1" x14ac:dyDescent="0.5">
      <c r="H2839" s="15"/>
      <c r="I2839" s="27"/>
      <c r="K2839" s="27"/>
    </row>
    <row r="2840" spans="8:11" ht="21" customHeight="1" x14ac:dyDescent="0.5">
      <c r="H2840" s="15"/>
      <c r="I2840" s="27"/>
      <c r="K2840" s="27"/>
    </row>
    <row r="2841" spans="8:11" ht="21" customHeight="1" x14ac:dyDescent="0.5">
      <c r="H2841" s="15"/>
      <c r="I2841" s="27"/>
      <c r="K2841" s="27"/>
    </row>
    <row r="2842" spans="8:11" ht="21" customHeight="1" x14ac:dyDescent="0.5">
      <c r="H2842" s="15"/>
      <c r="I2842" s="27"/>
      <c r="K2842" s="27"/>
    </row>
    <row r="2843" spans="8:11" ht="21" customHeight="1" x14ac:dyDescent="0.5">
      <c r="H2843" s="15"/>
      <c r="I2843" s="27"/>
      <c r="K2843" s="27"/>
    </row>
    <row r="2844" spans="8:11" ht="21" customHeight="1" x14ac:dyDescent="0.5">
      <c r="H2844" s="15"/>
      <c r="I2844" s="27"/>
      <c r="K2844" s="27"/>
    </row>
    <row r="2845" spans="8:11" ht="21" customHeight="1" x14ac:dyDescent="0.5">
      <c r="H2845" s="15"/>
      <c r="I2845" s="27"/>
      <c r="K2845" s="27"/>
    </row>
    <row r="2846" spans="8:11" ht="21" customHeight="1" x14ac:dyDescent="0.5">
      <c r="H2846" s="15"/>
      <c r="I2846" s="27"/>
      <c r="K2846" s="27"/>
    </row>
    <row r="2847" spans="8:11" ht="21" customHeight="1" x14ac:dyDescent="0.5">
      <c r="H2847" s="15"/>
      <c r="I2847" s="27"/>
      <c r="K2847" s="27"/>
    </row>
    <row r="2848" spans="8:11" ht="21" customHeight="1" x14ac:dyDescent="0.5">
      <c r="H2848" s="15"/>
      <c r="I2848" s="27"/>
      <c r="K2848" s="27"/>
    </row>
    <row r="2849" spans="8:11" ht="21" customHeight="1" x14ac:dyDescent="0.5">
      <c r="H2849" s="15"/>
      <c r="I2849" s="27"/>
      <c r="K2849" s="27"/>
    </row>
    <row r="2850" spans="8:11" ht="21" customHeight="1" x14ac:dyDescent="0.5">
      <c r="H2850" s="15"/>
      <c r="I2850" s="27"/>
      <c r="K2850" s="27"/>
    </row>
    <row r="2851" spans="8:11" ht="21" customHeight="1" x14ac:dyDescent="0.5">
      <c r="H2851" s="15"/>
      <c r="I2851" s="27"/>
      <c r="K2851" s="27"/>
    </row>
    <row r="2852" spans="8:11" ht="21" customHeight="1" x14ac:dyDescent="0.5">
      <c r="H2852" s="15"/>
      <c r="I2852" s="27"/>
      <c r="K2852" s="27"/>
    </row>
    <row r="2853" spans="8:11" ht="21" customHeight="1" x14ac:dyDescent="0.5">
      <c r="H2853" s="15"/>
      <c r="I2853" s="27"/>
      <c r="K2853" s="27"/>
    </row>
    <row r="2854" spans="8:11" ht="21" customHeight="1" x14ac:dyDescent="0.5">
      <c r="H2854" s="15"/>
      <c r="I2854" s="27"/>
      <c r="K2854" s="27"/>
    </row>
    <row r="2855" spans="8:11" ht="21" customHeight="1" x14ac:dyDescent="0.5">
      <c r="H2855" s="15"/>
      <c r="I2855" s="27"/>
      <c r="K2855" s="27"/>
    </row>
    <row r="2856" spans="8:11" ht="21" customHeight="1" x14ac:dyDescent="0.5">
      <c r="H2856" s="15"/>
      <c r="I2856" s="27"/>
      <c r="K2856" s="27"/>
    </row>
    <row r="2857" spans="8:11" ht="21" customHeight="1" x14ac:dyDescent="0.5">
      <c r="H2857" s="15"/>
      <c r="I2857" s="27"/>
      <c r="K2857" s="27"/>
    </row>
    <row r="2858" spans="8:11" ht="21" customHeight="1" x14ac:dyDescent="0.5">
      <c r="H2858" s="15"/>
      <c r="I2858" s="27"/>
      <c r="K2858" s="27"/>
    </row>
    <row r="2859" spans="8:11" ht="21" customHeight="1" x14ac:dyDescent="0.5">
      <c r="H2859" s="15"/>
      <c r="I2859" s="27"/>
      <c r="K2859" s="27"/>
    </row>
    <row r="2860" spans="8:11" ht="21" customHeight="1" x14ac:dyDescent="0.5">
      <c r="H2860" s="15"/>
      <c r="I2860" s="27"/>
      <c r="K2860" s="27"/>
    </row>
    <row r="2861" spans="8:11" ht="21" customHeight="1" x14ac:dyDescent="0.5">
      <c r="H2861" s="15"/>
      <c r="I2861" s="27"/>
      <c r="K2861" s="27"/>
    </row>
    <row r="2862" spans="8:11" ht="21" customHeight="1" x14ac:dyDescent="0.5">
      <c r="H2862" s="15"/>
      <c r="I2862" s="27"/>
      <c r="K2862" s="27"/>
    </row>
    <row r="2863" spans="8:11" ht="21" customHeight="1" x14ac:dyDescent="0.5">
      <c r="H2863" s="15"/>
      <c r="I2863" s="27"/>
      <c r="K2863" s="27"/>
    </row>
    <row r="2864" spans="8:11" ht="21" customHeight="1" x14ac:dyDescent="0.5">
      <c r="H2864" s="15"/>
      <c r="I2864" s="27"/>
      <c r="K2864" s="27"/>
    </row>
    <row r="2865" spans="8:11" ht="21" customHeight="1" x14ac:dyDescent="0.5">
      <c r="H2865" s="15"/>
      <c r="I2865" s="27"/>
      <c r="K2865" s="27"/>
    </row>
    <row r="2866" spans="8:11" ht="21" customHeight="1" x14ac:dyDescent="0.5">
      <c r="H2866" s="15"/>
      <c r="I2866" s="27"/>
      <c r="K2866" s="27"/>
    </row>
    <row r="2867" spans="8:11" ht="21" customHeight="1" x14ac:dyDescent="0.5">
      <c r="H2867" s="15"/>
      <c r="I2867" s="27"/>
      <c r="K2867" s="27"/>
    </row>
    <row r="2868" spans="8:11" ht="21" customHeight="1" x14ac:dyDescent="0.5">
      <c r="H2868" s="15"/>
      <c r="I2868" s="27"/>
      <c r="K2868" s="27"/>
    </row>
    <row r="2869" spans="8:11" ht="21" customHeight="1" x14ac:dyDescent="0.5">
      <c r="H2869" s="15"/>
      <c r="I2869" s="27"/>
      <c r="K2869" s="27"/>
    </row>
    <row r="2870" spans="8:11" ht="21" customHeight="1" x14ac:dyDescent="0.5">
      <c r="H2870" s="15"/>
      <c r="I2870" s="27"/>
      <c r="K2870" s="27"/>
    </row>
    <row r="2871" spans="8:11" ht="21" customHeight="1" x14ac:dyDescent="0.5">
      <c r="H2871" s="15"/>
      <c r="I2871" s="27"/>
      <c r="K2871" s="27"/>
    </row>
    <row r="2872" spans="8:11" ht="21" customHeight="1" x14ac:dyDescent="0.5">
      <c r="H2872" s="15"/>
      <c r="I2872" s="27"/>
      <c r="K2872" s="27"/>
    </row>
    <row r="2873" spans="8:11" ht="21" customHeight="1" x14ac:dyDescent="0.5">
      <c r="H2873" s="15"/>
      <c r="I2873" s="27"/>
      <c r="K2873" s="27"/>
    </row>
    <row r="2874" spans="8:11" ht="21" customHeight="1" x14ac:dyDescent="0.5">
      <c r="H2874" s="15"/>
      <c r="I2874" s="27"/>
      <c r="K2874" s="27"/>
    </row>
    <row r="2875" spans="8:11" ht="21" customHeight="1" x14ac:dyDescent="0.5">
      <c r="H2875" s="15"/>
      <c r="I2875" s="27"/>
      <c r="K2875" s="27"/>
    </row>
    <row r="2876" spans="8:11" ht="21" customHeight="1" x14ac:dyDescent="0.5">
      <c r="H2876" s="15"/>
      <c r="I2876" s="27"/>
      <c r="K2876" s="27"/>
    </row>
    <row r="2877" spans="8:11" ht="21" customHeight="1" x14ac:dyDescent="0.5">
      <c r="H2877" s="15"/>
      <c r="I2877" s="27"/>
      <c r="K2877" s="27"/>
    </row>
    <row r="2878" spans="8:11" ht="21" customHeight="1" x14ac:dyDescent="0.5">
      <c r="H2878" s="15"/>
      <c r="I2878" s="27"/>
      <c r="K2878" s="27"/>
    </row>
    <row r="2879" spans="8:11" ht="21" customHeight="1" x14ac:dyDescent="0.5">
      <c r="H2879" s="15"/>
      <c r="I2879" s="27"/>
      <c r="K2879" s="27"/>
    </row>
    <row r="2880" spans="8:11" ht="21" customHeight="1" x14ac:dyDescent="0.5">
      <c r="H2880" s="15"/>
      <c r="I2880" s="27"/>
      <c r="K2880" s="27"/>
    </row>
    <row r="2881" spans="8:11" ht="21" customHeight="1" x14ac:dyDescent="0.5">
      <c r="H2881" s="15"/>
      <c r="I2881" s="27"/>
      <c r="K2881" s="27"/>
    </row>
    <row r="2882" spans="8:11" ht="21" customHeight="1" x14ac:dyDescent="0.5">
      <c r="H2882" s="15"/>
      <c r="I2882" s="27"/>
      <c r="K2882" s="27"/>
    </row>
    <row r="2883" spans="8:11" ht="21" customHeight="1" x14ac:dyDescent="0.5">
      <c r="H2883" s="15"/>
      <c r="I2883" s="27"/>
      <c r="K2883" s="27"/>
    </row>
    <row r="2884" spans="8:11" ht="21" customHeight="1" x14ac:dyDescent="0.5">
      <c r="H2884" s="15"/>
      <c r="I2884" s="27"/>
      <c r="K2884" s="27"/>
    </row>
    <row r="2885" spans="8:11" ht="21" customHeight="1" x14ac:dyDescent="0.5">
      <c r="H2885" s="15"/>
      <c r="I2885" s="27"/>
      <c r="K2885" s="27"/>
    </row>
    <row r="2886" spans="8:11" ht="21" customHeight="1" x14ac:dyDescent="0.5">
      <c r="H2886" s="15"/>
      <c r="I2886" s="27"/>
      <c r="K2886" s="27"/>
    </row>
    <row r="2887" spans="8:11" ht="21" customHeight="1" x14ac:dyDescent="0.5">
      <c r="H2887" s="15"/>
      <c r="I2887" s="27"/>
      <c r="K2887" s="27"/>
    </row>
    <row r="2888" spans="8:11" ht="21" customHeight="1" x14ac:dyDescent="0.5">
      <c r="H2888" s="15"/>
      <c r="I2888" s="27"/>
      <c r="K2888" s="27"/>
    </row>
    <row r="2889" spans="8:11" ht="21" customHeight="1" x14ac:dyDescent="0.5">
      <c r="H2889" s="15"/>
      <c r="I2889" s="27"/>
      <c r="K2889" s="27"/>
    </row>
    <row r="2890" spans="8:11" ht="21" customHeight="1" x14ac:dyDescent="0.5">
      <c r="H2890" s="15"/>
      <c r="I2890" s="27"/>
      <c r="K2890" s="27"/>
    </row>
    <row r="2891" spans="8:11" ht="21" customHeight="1" x14ac:dyDescent="0.5">
      <c r="H2891" s="15"/>
      <c r="I2891" s="27"/>
      <c r="K2891" s="27"/>
    </row>
    <row r="2892" spans="8:11" ht="21" customHeight="1" x14ac:dyDescent="0.5">
      <c r="H2892" s="15"/>
      <c r="I2892" s="27"/>
      <c r="K2892" s="27"/>
    </row>
    <row r="2893" spans="8:11" ht="21" customHeight="1" x14ac:dyDescent="0.5">
      <c r="H2893" s="15"/>
      <c r="I2893" s="27"/>
      <c r="K2893" s="27"/>
    </row>
    <row r="2894" spans="8:11" ht="21" customHeight="1" x14ac:dyDescent="0.5">
      <c r="H2894" s="15"/>
      <c r="I2894" s="27"/>
      <c r="K2894" s="27"/>
    </row>
    <row r="2895" spans="8:11" ht="21" customHeight="1" x14ac:dyDescent="0.5">
      <c r="H2895" s="15"/>
      <c r="I2895" s="27"/>
      <c r="K2895" s="27"/>
    </row>
    <row r="2896" spans="8:11" ht="21" customHeight="1" x14ac:dyDescent="0.5">
      <c r="H2896" s="15"/>
      <c r="I2896" s="27"/>
      <c r="K2896" s="27"/>
    </row>
    <row r="2897" spans="8:11" ht="21" customHeight="1" x14ac:dyDescent="0.5">
      <c r="H2897" s="15"/>
      <c r="I2897" s="27"/>
      <c r="K2897" s="27"/>
    </row>
    <row r="2898" spans="8:11" ht="21" customHeight="1" x14ac:dyDescent="0.5">
      <c r="H2898" s="15"/>
      <c r="I2898" s="27"/>
      <c r="K2898" s="27"/>
    </row>
    <row r="2899" spans="8:11" ht="21" customHeight="1" x14ac:dyDescent="0.5">
      <c r="H2899" s="15"/>
      <c r="I2899" s="27"/>
      <c r="K2899" s="27"/>
    </row>
    <row r="2900" spans="8:11" ht="21" customHeight="1" x14ac:dyDescent="0.5">
      <c r="H2900" s="15"/>
      <c r="I2900" s="27"/>
      <c r="K2900" s="27"/>
    </row>
    <row r="2901" spans="8:11" ht="21" customHeight="1" x14ac:dyDescent="0.5">
      <c r="H2901" s="15"/>
      <c r="I2901" s="27"/>
      <c r="K2901" s="27"/>
    </row>
    <row r="2902" spans="8:11" ht="21" customHeight="1" x14ac:dyDescent="0.5">
      <c r="H2902" s="15"/>
      <c r="I2902" s="27"/>
      <c r="K2902" s="27"/>
    </row>
    <row r="2903" spans="8:11" ht="21" customHeight="1" x14ac:dyDescent="0.5">
      <c r="H2903" s="15"/>
      <c r="I2903" s="27"/>
      <c r="K2903" s="27"/>
    </row>
    <row r="2904" spans="8:11" ht="21" customHeight="1" x14ac:dyDescent="0.5">
      <c r="H2904" s="15"/>
      <c r="I2904" s="27"/>
      <c r="K2904" s="27"/>
    </row>
    <row r="2905" spans="8:11" ht="21" customHeight="1" x14ac:dyDescent="0.5">
      <c r="H2905" s="15"/>
      <c r="I2905" s="27"/>
      <c r="K2905" s="27"/>
    </row>
    <row r="2906" spans="8:11" ht="21" customHeight="1" x14ac:dyDescent="0.5">
      <c r="H2906" s="15"/>
      <c r="I2906" s="27"/>
      <c r="K2906" s="27"/>
    </row>
    <row r="2907" spans="8:11" ht="21" customHeight="1" x14ac:dyDescent="0.5">
      <c r="H2907" s="15"/>
      <c r="I2907" s="27"/>
      <c r="K2907" s="27"/>
    </row>
    <row r="2908" spans="8:11" ht="21" customHeight="1" x14ac:dyDescent="0.5">
      <c r="H2908" s="15"/>
      <c r="I2908" s="27"/>
      <c r="K2908" s="27"/>
    </row>
    <row r="2909" spans="8:11" ht="21" customHeight="1" x14ac:dyDescent="0.5">
      <c r="H2909" s="15"/>
      <c r="I2909" s="27"/>
      <c r="K2909" s="27"/>
    </row>
    <row r="2910" spans="8:11" ht="21" customHeight="1" x14ac:dyDescent="0.5">
      <c r="H2910" s="15"/>
      <c r="I2910" s="27"/>
      <c r="K2910" s="27"/>
    </row>
    <row r="2911" spans="8:11" ht="21" customHeight="1" x14ac:dyDescent="0.5">
      <c r="H2911" s="15"/>
      <c r="I2911" s="27"/>
      <c r="K2911" s="27"/>
    </row>
    <row r="2912" spans="8:11" ht="21" customHeight="1" x14ac:dyDescent="0.5">
      <c r="H2912" s="15"/>
      <c r="I2912" s="27"/>
      <c r="K2912" s="27"/>
    </row>
    <row r="2913" spans="8:11" ht="21" customHeight="1" x14ac:dyDescent="0.5">
      <c r="H2913" s="15"/>
      <c r="I2913" s="27"/>
      <c r="K2913" s="27"/>
    </row>
    <row r="2914" spans="8:11" ht="21" customHeight="1" x14ac:dyDescent="0.5">
      <c r="H2914" s="15"/>
      <c r="I2914" s="27"/>
      <c r="K2914" s="27"/>
    </row>
    <row r="2915" spans="8:11" ht="21" customHeight="1" x14ac:dyDescent="0.5">
      <c r="H2915" s="15"/>
      <c r="I2915" s="27"/>
      <c r="K2915" s="27"/>
    </row>
    <row r="2916" spans="8:11" ht="21" customHeight="1" x14ac:dyDescent="0.5">
      <c r="H2916" s="15"/>
      <c r="I2916" s="27"/>
      <c r="K2916" s="27"/>
    </row>
    <row r="2917" spans="8:11" ht="21" customHeight="1" x14ac:dyDescent="0.5">
      <c r="H2917" s="15"/>
      <c r="I2917" s="27"/>
      <c r="K2917" s="27"/>
    </row>
    <row r="2918" spans="8:11" ht="21" customHeight="1" x14ac:dyDescent="0.5">
      <c r="H2918" s="15"/>
      <c r="I2918" s="27"/>
      <c r="K2918" s="27"/>
    </row>
    <row r="2919" spans="8:11" ht="21" customHeight="1" x14ac:dyDescent="0.5">
      <c r="H2919" s="15"/>
      <c r="I2919" s="27"/>
      <c r="K2919" s="27"/>
    </row>
    <row r="2920" spans="8:11" ht="21" customHeight="1" x14ac:dyDescent="0.5">
      <c r="H2920" s="15"/>
      <c r="I2920" s="27"/>
      <c r="K2920" s="27"/>
    </row>
    <row r="2921" spans="8:11" ht="21" customHeight="1" x14ac:dyDescent="0.5">
      <c r="H2921" s="15"/>
      <c r="I2921" s="27"/>
      <c r="K2921" s="27"/>
    </row>
    <row r="2922" spans="8:11" ht="21" customHeight="1" x14ac:dyDescent="0.5">
      <c r="H2922" s="15"/>
      <c r="I2922" s="27"/>
      <c r="K2922" s="27"/>
    </row>
    <row r="2923" spans="8:11" ht="21" customHeight="1" x14ac:dyDescent="0.5">
      <c r="H2923" s="15"/>
      <c r="I2923" s="27"/>
      <c r="K2923" s="27"/>
    </row>
    <row r="2924" spans="8:11" ht="21" customHeight="1" x14ac:dyDescent="0.5">
      <c r="H2924" s="15"/>
      <c r="I2924" s="27"/>
      <c r="K2924" s="27"/>
    </row>
    <row r="2925" spans="8:11" ht="21" customHeight="1" x14ac:dyDescent="0.5">
      <c r="H2925" s="15"/>
      <c r="I2925" s="27"/>
      <c r="K2925" s="27"/>
    </row>
    <row r="2926" spans="8:11" ht="21" customHeight="1" x14ac:dyDescent="0.5">
      <c r="H2926" s="15"/>
      <c r="I2926" s="27"/>
      <c r="K2926" s="27"/>
    </row>
    <row r="2927" spans="8:11" ht="21" customHeight="1" x14ac:dyDescent="0.5">
      <c r="H2927" s="15"/>
      <c r="I2927" s="27"/>
      <c r="K2927" s="27"/>
    </row>
    <row r="2928" spans="8:11" ht="21" customHeight="1" x14ac:dyDescent="0.5">
      <c r="H2928" s="15"/>
      <c r="I2928" s="27"/>
      <c r="K2928" s="27"/>
    </row>
    <row r="2929" spans="8:11" ht="21" customHeight="1" x14ac:dyDescent="0.5">
      <c r="H2929" s="15"/>
      <c r="I2929" s="27"/>
      <c r="K2929" s="27"/>
    </row>
    <row r="2930" spans="8:11" ht="21" customHeight="1" x14ac:dyDescent="0.5">
      <c r="H2930" s="15"/>
      <c r="I2930" s="27"/>
      <c r="K2930" s="27"/>
    </row>
    <row r="2931" spans="8:11" ht="21" customHeight="1" x14ac:dyDescent="0.5">
      <c r="H2931" s="15"/>
      <c r="I2931" s="27"/>
      <c r="K2931" s="27"/>
    </row>
    <row r="2932" spans="8:11" ht="21" customHeight="1" x14ac:dyDescent="0.5">
      <c r="H2932" s="15"/>
      <c r="I2932" s="27"/>
      <c r="K2932" s="27"/>
    </row>
    <row r="2933" spans="8:11" ht="21" customHeight="1" x14ac:dyDescent="0.5">
      <c r="H2933" s="15"/>
      <c r="I2933" s="27"/>
      <c r="K2933" s="27"/>
    </row>
    <row r="2934" spans="8:11" ht="21" customHeight="1" x14ac:dyDescent="0.5">
      <c r="H2934" s="15"/>
      <c r="I2934" s="27"/>
      <c r="K2934" s="27"/>
    </row>
    <row r="2935" spans="8:11" ht="21" customHeight="1" x14ac:dyDescent="0.5">
      <c r="H2935" s="15"/>
      <c r="I2935" s="27"/>
      <c r="K2935" s="27"/>
    </row>
    <row r="2936" spans="8:11" ht="21" customHeight="1" x14ac:dyDescent="0.5">
      <c r="H2936" s="15"/>
      <c r="I2936" s="27"/>
      <c r="K2936" s="27"/>
    </row>
    <row r="2937" spans="8:11" ht="21" customHeight="1" x14ac:dyDescent="0.5">
      <c r="H2937" s="15"/>
      <c r="I2937" s="27"/>
      <c r="K2937" s="27"/>
    </row>
    <row r="2938" spans="8:11" ht="21" customHeight="1" x14ac:dyDescent="0.5">
      <c r="H2938" s="15"/>
      <c r="I2938" s="27"/>
      <c r="K2938" s="27"/>
    </row>
    <row r="2939" spans="8:11" ht="21" customHeight="1" x14ac:dyDescent="0.5">
      <c r="H2939" s="15"/>
      <c r="I2939" s="27"/>
      <c r="K2939" s="27"/>
    </row>
    <row r="2940" spans="8:11" ht="21" customHeight="1" x14ac:dyDescent="0.5">
      <c r="H2940" s="15"/>
      <c r="I2940" s="27"/>
      <c r="K2940" s="27"/>
    </row>
    <row r="2941" spans="8:11" ht="21" customHeight="1" x14ac:dyDescent="0.5">
      <c r="H2941" s="15"/>
      <c r="I2941" s="27"/>
      <c r="K2941" s="27"/>
    </row>
    <row r="2942" spans="8:11" ht="21" customHeight="1" x14ac:dyDescent="0.5">
      <c r="H2942" s="15"/>
      <c r="I2942" s="27"/>
      <c r="K2942" s="27"/>
    </row>
    <row r="2943" spans="8:11" ht="21" customHeight="1" x14ac:dyDescent="0.5">
      <c r="H2943" s="15"/>
      <c r="I2943" s="27"/>
      <c r="K2943" s="27"/>
    </row>
    <row r="2944" spans="8:11" ht="21" customHeight="1" x14ac:dyDescent="0.5">
      <c r="H2944" s="15"/>
      <c r="I2944" s="27"/>
      <c r="K2944" s="27"/>
    </row>
    <row r="2945" spans="8:11" ht="21" customHeight="1" x14ac:dyDescent="0.5">
      <c r="H2945" s="15"/>
      <c r="I2945" s="27"/>
      <c r="K2945" s="27"/>
    </row>
    <row r="2946" spans="8:11" ht="21" customHeight="1" x14ac:dyDescent="0.5">
      <c r="H2946" s="15"/>
      <c r="I2946" s="27"/>
      <c r="K2946" s="27"/>
    </row>
    <row r="2947" spans="8:11" ht="21" customHeight="1" x14ac:dyDescent="0.5">
      <c r="H2947" s="15"/>
      <c r="I2947" s="27"/>
      <c r="K2947" s="27"/>
    </row>
    <row r="2948" spans="8:11" ht="21" customHeight="1" x14ac:dyDescent="0.5">
      <c r="H2948" s="15"/>
      <c r="I2948" s="27"/>
      <c r="K2948" s="27"/>
    </row>
    <row r="2949" spans="8:11" ht="21" customHeight="1" x14ac:dyDescent="0.5">
      <c r="H2949" s="15"/>
      <c r="I2949" s="27"/>
      <c r="K2949" s="27"/>
    </row>
    <row r="2950" spans="8:11" ht="21" customHeight="1" x14ac:dyDescent="0.5">
      <c r="H2950" s="15"/>
      <c r="I2950" s="27"/>
      <c r="K2950" s="27"/>
    </row>
    <row r="2951" spans="8:11" ht="21" customHeight="1" x14ac:dyDescent="0.5">
      <c r="H2951" s="15"/>
      <c r="I2951" s="27"/>
      <c r="K2951" s="27"/>
    </row>
    <row r="2952" spans="8:11" ht="21" customHeight="1" x14ac:dyDescent="0.5">
      <c r="H2952" s="15"/>
      <c r="I2952" s="27"/>
      <c r="K2952" s="27"/>
    </row>
    <row r="2953" spans="8:11" ht="21" customHeight="1" x14ac:dyDescent="0.5">
      <c r="H2953" s="15"/>
      <c r="I2953" s="27"/>
      <c r="K2953" s="27"/>
    </row>
    <row r="2954" spans="8:11" ht="21" customHeight="1" x14ac:dyDescent="0.5">
      <c r="H2954" s="15"/>
      <c r="I2954" s="27"/>
      <c r="K2954" s="27"/>
    </row>
    <row r="2955" spans="8:11" ht="21" customHeight="1" x14ac:dyDescent="0.5">
      <c r="H2955" s="15"/>
      <c r="I2955" s="27"/>
      <c r="K2955" s="27"/>
    </row>
    <row r="2956" spans="8:11" ht="21" customHeight="1" x14ac:dyDescent="0.5">
      <c r="H2956" s="15"/>
      <c r="I2956" s="27"/>
      <c r="K2956" s="27"/>
    </row>
    <row r="2957" spans="8:11" ht="21" customHeight="1" x14ac:dyDescent="0.5">
      <c r="H2957" s="15"/>
      <c r="I2957" s="27"/>
      <c r="K2957" s="27"/>
    </row>
    <row r="2958" spans="8:11" ht="21" customHeight="1" x14ac:dyDescent="0.5">
      <c r="H2958" s="15"/>
      <c r="I2958" s="27"/>
      <c r="K2958" s="27"/>
    </row>
    <row r="2959" spans="8:11" ht="21" customHeight="1" x14ac:dyDescent="0.5">
      <c r="H2959" s="15"/>
      <c r="I2959" s="27"/>
      <c r="K2959" s="27"/>
    </row>
    <row r="2960" spans="8:11" ht="21" customHeight="1" x14ac:dyDescent="0.5">
      <c r="H2960" s="15"/>
      <c r="I2960" s="27"/>
      <c r="K2960" s="27"/>
    </row>
    <row r="2961" spans="8:11" ht="21" customHeight="1" x14ac:dyDescent="0.5">
      <c r="H2961" s="15"/>
      <c r="I2961" s="27"/>
      <c r="K2961" s="27"/>
    </row>
    <row r="2962" spans="8:11" ht="21" customHeight="1" x14ac:dyDescent="0.5">
      <c r="H2962" s="15"/>
      <c r="I2962" s="27"/>
      <c r="K2962" s="27"/>
    </row>
    <row r="2963" spans="8:11" ht="21" customHeight="1" x14ac:dyDescent="0.5">
      <c r="H2963" s="15"/>
      <c r="I2963" s="27"/>
      <c r="K2963" s="27"/>
    </row>
    <row r="2964" spans="8:11" ht="21" customHeight="1" x14ac:dyDescent="0.5">
      <c r="H2964" s="15"/>
      <c r="I2964" s="27"/>
      <c r="K2964" s="27"/>
    </row>
    <row r="2965" spans="8:11" ht="21" customHeight="1" x14ac:dyDescent="0.5">
      <c r="H2965" s="15"/>
      <c r="I2965" s="27"/>
      <c r="K2965" s="27"/>
    </row>
    <row r="2966" spans="8:11" ht="21" customHeight="1" x14ac:dyDescent="0.5">
      <c r="H2966" s="15"/>
      <c r="I2966" s="27"/>
      <c r="K2966" s="27"/>
    </row>
    <row r="2967" spans="8:11" ht="21" customHeight="1" x14ac:dyDescent="0.5">
      <c r="H2967" s="15"/>
      <c r="I2967" s="27"/>
      <c r="K2967" s="27"/>
    </row>
    <row r="2968" spans="8:11" ht="21" customHeight="1" x14ac:dyDescent="0.5">
      <c r="H2968" s="15"/>
      <c r="I2968" s="27"/>
      <c r="K2968" s="27"/>
    </row>
    <row r="2969" spans="8:11" ht="21" customHeight="1" x14ac:dyDescent="0.5">
      <c r="H2969" s="15"/>
      <c r="I2969" s="27"/>
      <c r="K2969" s="27"/>
    </row>
    <row r="2970" spans="8:11" ht="21" customHeight="1" x14ac:dyDescent="0.5">
      <c r="H2970" s="15"/>
      <c r="I2970" s="27"/>
      <c r="K2970" s="27"/>
    </row>
    <row r="2971" spans="8:11" ht="21" customHeight="1" x14ac:dyDescent="0.5">
      <c r="H2971" s="15"/>
      <c r="I2971" s="27"/>
      <c r="K2971" s="27"/>
    </row>
    <row r="2972" spans="8:11" ht="21" customHeight="1" x14ac:dyDescent="0.5">
      <c r="H2972" s="15"/>
      <c r="I2972" s="27"/>
      <c r="K2972" s="27"/>
    </row>
    <row r="2973" spans="8:11" ht="21" customHeight="1" x14ac:dyDescent="0.5">
      <c r="H2973" s="15"/>
      <c r="I2973" s="27"/>
      <c r="K2973" s="27"/>
    </row>
    <row r="2974" spans="8:11" ht="21" customHeight="1" x14ac:dyDescent="0.5">
      <c r="H2974" s="15"/>
      <c r="I2974" s="27"/>
      <c r="K2974" s="27"/>
    </row>
    <row r="2975" spans="8:11" ht="21" customHeight="1" x14ac:dyDescent="0.5">
      <c r="H2975" s="15"/>
      <c r="I2975" s="27"/>
      <c r="K2975" s="27"/>
    </row>
    <row r="2976" spans="8:11" ht="21" customHeight="1" x14ac:dyDescent="0.5">
      <c r="H2976" s="15"/>
      <c r="I2976" s="27"/>
      <c r="K2976" s="27"/>
    </row>
    <row r="2977" spans="8:11" ht="21" customHeight="1" x14ac:dyDescent="0.5">
      <c r="H2977" s="15"/>
      <c r="I2977" s="27"/>
      <c r="K2977" s="27"/>
    </row>
    <row r="2978" spans="8:11" ht="21" customHeight="1" x14ac:dyDescent="0.5">
      <c r="H2978" s="15"/>
      <c r="I2978" s="27"/>
      <c r="K2978" s="27"/>
    </row>
    <row r="2979" spans="8:11" ht="21" customHeight="1" x14ac:dyDescent="0.5">
      <c r="H2979" s="15"/>
      <c r="I2979" s="27"/>
      <c r="K2979" s="27"/>
    </row>
    <row r="2980" spans="8:11" ht="21" customHeight="1" x14ac:dyDescent="0.5">
      <c r="H2980" s="15"/>
      <c r="I2980" s="27"/>
      <c r="K2980" s="27"/>
    </row>
    <row r="2981" spans="8:11" ht="21" customHeight="1" x14ac:dyDescent="0.5">
      <c r="H2981" s="15"/>
      <c r="I2981" s="27"/>
      <c r="K2981" s="27"/>
    </row>
    <row r="2982" spans="8:11" ht="21" customHeight="1" x14ac:dyDescent="0.5">
      <c r="H2982" s="15"/>
      <c r="I2982" s="27"/>
      <c r="K2982" s="27"/>
    </row>
    <row r="2983" spans="8:11" ht="21" customHeight="1" x14ac:dyDescent="0.5">
      <c r="H2983" s="15"/>
      <c r="I2983" s="27"/>
      <c r="K2983" s="27"/>
    </row>
    <row r="2984" spans="8:11" ht="21" customHeight="1" x14ac:dyDescent="0.5">
      <c r="H2984" s="15"/>
      <c r="I2984" s="27"/>
      <c r="K2984" s="27"/>
    </row>
    <row r="2985" spans="8:11" ht="21" customHeight="1" x14ac:dyDescent="0.5">
      <c r="H2985" s="15"/>
      <c r="I2985" s="27"/>
      <c r="K2985" s="27"/>
    </row>
    <row r="2986" spans="8:11" ht="21" customHeight="1" x14ac:dyDescent="0.5">
      <c r="H2986" s="15"/>
      <c r="I2986" s="27"/>
      <c r="K2986" s="27"/>
    </row>
    <row r="2987" spans="8:11" ht="21" customHeight="1" x14ac:dyDescent="0.5">
      <c r="H2987" s="15"/>
      <c r="I2987" s="27"/>
      <c r="K2987" s="27"/>
    </row>
    <row r="2988" spans="8:11" ht="21" customHeight="1" x14ac:dyDescent="0.5">
      <c r="H2988" s="15"/>
      <c r="I2988" s="27"/>
      <c r="K2988" s="27"/>
    </row>
    <row r="2989" spans="8:11" ht="21" customHeight="1" x14ac:dyDescent="0.5">
      <c r="H2989" s="15"/>
      <c r="I2989" s="27"/>
      <c r="K2989" s="27"/>
    </row>
    <row r="2990" spans="8:11" ht="21" customHeight="1" x14ac:dyDescent="0.5">
      <c r="H2990" s="15"/>
      <c r="I2990" s="27"/>
      <c r="K2990" s="27"/>
    </row>
    <row r="2991" spans="8:11" ht="21" customHeight="1" x14ac:dyDescent="0.5">
      <c r="H2991" s="15"/>
      <c r="I2991" s="27"/>
      <c r="K2991" s="27"/>
    </row>
    <row r="2992" spans="8:11" ht="21" customHeight="1" x14ac:dyDescent="0.5">
      <c r="H2992" s="15"/>
      <c r="I2992" s="27"/>
      <c r="K2992" s="27"/>
    </row>
    <row r="2993" spans="8:11" ht="21" customHeight="1" x14ac:dyDescent="0.5">
      <c r="H2993" s="15"/>
      <c r="I2993" s="27"/>
      <c r="K2993" s="27"/>
    </row>
    <row r="2994" spans="8:11" ht="21" customHeight="1" x14ac:dyDescent="0.5">
      <c r="H2994" s="15"/>
      <c r="I2994" s="27"/>
      <c r="K2994" s="27"/>
    </row>
    <row r="2995" spans="8:11" ht="21" customHeight="1" x14ac:dyDescent="0.5">
      <c r="H2995" s="15"/>
      <c r="I2995" s="27"/>
      <c r="K2995" s="27"/>
    </row>
    <row r="2996" spans="8:11" ht="21" customHeight="1" x14ac:dyDescent="0.5">
      <c r="H2996" s="15"/>
      <c r="I2996" s="27"/>
      <c r="K2996" s="27"/>
    </row>
    <row r="2997" spans="8:11" ht="21" customHeight="1" x14ac:dyDescent="0.5">
      <c r="H2997" s="15"/>
      <c r="I2997" s="27"/>
      <c r="K2997" s="27"/>
    </row>
    <row r="2998" spans="8:11" ht="21" customHeight="1" x14ac:dyDescent="0.5">
      <c r="H2998" s="15"/>
      <c r="I2998" s="27"/>
      <c r="K2998" s="27"/>
    </row>
    <row r="2999" spans="8:11" ht="21" customHeight="1" x14ac:dyDescent="0.5">
      <c r="H2999" s="15"/>
      <c r="I2999" s="27"/>
      <c r="K2999" s="27"/>
    </row>
    <row r="3000" spans="8:11" ht="21" customHeight="1" x14ac:dyDescent="0.5">
      <c r="H3000" s="15"/>
      <c r="I3000" s="27"/>
      <c r="K3000" s="27"/>
    </row>
    <row r="3001" spans="8:11" ht="21" customHeight="1" x14ac:dyDescent="0.5">
      <c r="H3001" s="15"/>
      <c r="I3001" s="27"/>
      <c r="K3001" s="27"/>
    </row>
    <row r="3002" spans="8:11" ht="21" customHeight="1" x14ac:dyDescent="0.5">
      <c r="H3002" s="15"/>
      <c r="I3002" s="27"/>
      <c r="K3002" s="27"/>
    </row>
    <row r="3003" spans="8:11" ht="21" customHeight="1" x14ac:dyDescent="0.5">
      <c r="H3003" s="15"/>
      <c r="I3003" s="27"/>
      <c r="K3003" s="27"/>
    </row>
    <row r="3004" spans="8:11" ht="21" customHeight="1" x14ac:dyDescent="0.5">
      <c r="H3004" s="15"/>
      <c r="I3004" s="27"/>
      <c r="K3004" s="27"/>
    </row>
    <row r="3005" spans="8:11" ht="21" customHeight="1" x14ac:dyDescent="0.5">
      <c r="H3005" s="15"/>
      <c r="I3005" s="27"/>
      <c r="K3005" s="27"/>
    </row>
    <row r="3006" spans="8:11" ht="21" customHeight="1" x14ac:dyDescent="0.5">
      <c r="H3006" s="15"/>
      <c r="I3006" s="27"/>
      <c r="K3006" s="27"/>
    </row>
    <row r="3007" spans="8:11" ht="21" customHeight="1" x14ac:dyDescent="0.5">
      <c r="H3007" s="15"/>
      <c r="I3007" s="27"/>
      <c r="K3007" s="27"/>
    </row>
    <row r="3008" spans="8:11" ht="21" customHeight="1" x14ac:dyDescent="0.5">
      <c r="H3008" s="15"/>
      <c r="I3008" s="27"/>
      <c r="K3008" s="27"/>
    </row>
    <row r="3009" spans="8:11" ht="21" customHeight="1" x14ac:dyDescent="0.5">
      <c r="H3009" s="15"/>
      <c r="I3009" s="27"/>
      <c r="K3009" s="27"/>
    </row>
    <row r="3010" spans="8:11" ht="21" customHeight="1" x14ac:dyDescent="0.5">
      <c r="H3010" s="15"/>
      <c r="I3010" s="27"/>
      <c r="K3010" s="27"/>
    </row>
    <row r="3011" spans="8:11" ht="21" customHeight="1" x14ac:dyDescent="0.5">
      <c r="H3011" s="15"/>
      <c r="I3011" s="27"/>
      <c r="K3011" s="27"/>
    </row>
    <row r="3012" spans="8:11" ht="21" customHeight="1" x14ac:dyDescent="0.5">
      <c r="H3012" s="15"/>
      <c r="I3012" s="27"/>
      <c r="K3012" s="27"/>
    </row>
    <row r="3013" spans="8:11" ht="21" customHeight="1" x14ac:dyDescent="0.5">
      <c r="H3013" s="15"/>
      <c r="I3013" s="27"/>
      <c r="K3013" s="27"/>
    </row>
    <row r="3014" spans="8:11" ht="21" customHeight="1" x14ac:dyDescent="0.5">
      <c r="H3014" s="15"/>
      <c r="I3014" s="27"/>
      <c r="K3014" s="27"/>
    </row>
    <row r="3015" spans="8:11" ht="21" customHeight="1" x14ac:dyDescent="0.5">
      <c r="H3015" s="15"/>
      <c r="I3015" s="27"/>
      <c r="K3015" s="27"/>
    </row>
    <row r="3016" spans="8:11" ht="21" customHeight="1" x14ac:dyDescent="0.5">
      <c r="H3016" s="15"/>
      <c r="I3016" s="27"/>
      <c r="K3016" s="27"/>
    </row>
    <row r="3017" spans="8:11" ht="21" customHeight="1" x14ac:dyDescent="0.5">
      <c r="H3017" s="15"/>
      <c r="I3017" s="27"/>
      <c r="K3017" s="27"/>
    </row>
    <row r="3018" spans="8:11" ht="21" customHeight="1" x14ac:dyDescent="0.5">
      <c r="H3018" s="15"/>
      <c r="I3018" s="27"/>
      <c r="K3018" s="27"/>
    </row>
    <row r="3019" spans="8:11" ht="21" customHeight="1" x14ac:dyDescent="0.5">
      <c r="H3019" s="15"/>
      <c r="I3019" s="27"/>
      <c r="K3019" s="27"/>
    </row>
    <row r="3020" spans="8:11" ht="21" customHeight="1" x14ac:dyDescent="0.5">
      <c r="H3020" s="15"/>
      <c r="I3020" s="27"/>
      <c r="K3020" s="27"/>
    </row>
    <row r="3021" spans="8:11" ht="21" customHeight="1" x14ac:dyDescent="0.5">
      <c r="H3021" s="15"/>
      <c r="I3021" s="27"/>
      <c r="K3021" s="27"/>
    </row>
    <row r="3022" spans="8:11" ht="21" customHeight="1" x14ac:dyDescent="0.5">
      <c r="H3022" s="15"/>
      <c r="I3022" s="27"/>
      <c r="K3022" s="27"/>
    </row>
    <row r="3023" spans="8:11" ht="21" customHeight="1" x14ac:dyDescent="0.5">
      <c r="H3023" s="15"/>
      <c r="I3023" s="27"/>
      <c r="K3023" s="27"/>
    </row>
    <row r="3024" spans="8:11" ht="21" customHeight="1" x14ac:dyDescent="0.5">
      <c r="H3024" s="15"/>
      <c r="I3024" s="27"/>
      <c r="K3024" s="27"/>
    </row>
    <row r="3025" spans="8:11" ht="21" customHeight="1" x14ac:dyDescent="0.5">
      <c r="H3025" s="15"/>
      <c r="I3025" s="27"/>
      <c r="K3025" s="27"/>
    </row>
    <row r="3026" spans="8:11" ht="21" customHeight="1" x14ac:dyDescent="0.5">
      <c r="H3026" s="15"/>
      <c r="I3026" s="27"/>
      <c r="K3026" s="27"/>
    </row>
    <row r="3027" spans="8:11" ht="21" customHeight="1" x14ac:dyDescent="0.5">
      <c r="H3027" s="15"/>
      <c r="I3027" s="27"/>
      <c r="K3027" s="27"/>
    </row>
    <row r="3028" spans="8:11" ht="21" customHeight="1" x14ac:dyDescent="0.5">
      <c r="H3028" s="15"/>
      <c r="I3028" s="27"/>
      <c r="K3028" s="27"/>
    </row>
    <row r="3029" spans="8:11" ht="21" customHeight="1" x14ac:dyDescent="0.5">
      <c r="H3029" s="15"/>
      <c r="I3029" s="27"/>
      <c r="K3029" s="27"/>
    </row>
    <row r="3030" spans="8:11" ht="21" customHeight="1" x14ac:dyDescent="0.5">
      <c r="H3030" s="15"/>
      <c r="I3030" s="27"/>
      <c r="K3030" s="27"/>
    </row>
    <row r="3031" spans="8:11" ht="21" customHeight="1" x14ac:dyDescent="0.5">
      <c r="H3031" s="15"/>
      <c r="I3031" s="27"/>
      <c r="K3031" s="27"/>
    </row>
    <row r="3032" spans="8:11" ht="21" customHeight="1" x14ac:dyDescent="0.5">
      <c r="H3032" s="15"/>
      <c r="I3032" s="27"/>
      <c r="K3032" s="27"/>
    </row>
    <row r="3033" spans="8:11" ht="21" customHeight="1" x14ac:dyDescent="0.5">
      <c r="H3033" s="15"/>
      <c r="I3033" s="27"/>
      <c r="K3033" s="27"/>
    </row>
    <row r="3034" spans="8:11" ht="21" customHeight="1" x14ac:dyDescent="0.5">
      <c r="H3034" s="15"/>
      <c r="I3034" s="27"/>
      <c r="K3034" s="27"/>
    </row>
    <row r="3035" spans="8:11" ht="21" customHeight="1" x14ac:dyDescent="0.5">
      <c r="H3035" s="15"/>
      <c r="I3035" s="27"/>
      <c r="K3035" s="27"/>
    </row>
    <row r="3036" spans="8:11" ht="21" customHeight="1" x14ac:dyDescent="0.5">
      <c r="H3036" s="15"/>
      <c r="I3036" s="27"/>
      <c r="K3036" s="27"/>
    </row>
    <row r="3037" spans="8:11" ht="21" customHeight="1" x14ac:dyDescent="0.5">
      <c r="H3037" s="15"/>
      <c r="I3037" s="27"/>
      <c r="K3037" s="27"/>
    </row>
    <row r="3038" spans="8:11" ht="21" customHeight="1" x14ac:dyDescent="0.5">
      <c r="H3038" s="15"/>
      <c r="I3038" s="27"/>
      <c r="K3038" s="27"/>
    </row>
    <row r="3039" spans="8:11" ht="21" customHeight="1" x14ac:dyDescent="0.5">
      <c r="H3039" s="15"/>
      <c r="I3039" s="27"/>
      <c r="K3039" s="27"/>
    </row>
    <row r="3040" spans="8:11" ht="21" customHeight="1" x14ac:dyDescent="0.5">
      <c r="H3040" s="15"/>
      <c r="I3040" s="27"/>
      <c r="K3040" s="27"/>
    </row>
    <row r="3041" spans="8:11" ht="21" customHeight="1" x14ac:dyDescent="0.5">
      <c r="H3041" s="15"/>
      <c r="I3041" s="27"/>
      <c r="K3041" s="27"/>
    </row>
    <row r="3042" spans="8:11" ht="21" customHeight="1" x14ac:dyDescent="0.5">
      <c r="H3042" s="15"/>
      <c r="I3042" s="27"/>
      <c r="K3042" s="27"/>
    </row>
    <row r="3043" spans="8:11" ht="21" customHeight="1" x14ac:dyDescent="0.5">
      <c r="H3043" s="15"/>
      <c r="I3043" s="27"/>
      <c r="K3043" s="27"/>
    </row>
    <row r="3044" spans="8:11" ht="21" customHeight="1" x14ac:dyDescent="0.5">
      <c r="H3044" s="15"/>
      <c r="I3044" s="27"/>
      <c r="K3044" s="27"/>
    </row>
    <row r="3045" spans="8:11" ht="21" customHeight="1" x14ac:dyDescent="0.5">
      <c r="H3045" s="15"/>
      <c r="I3045" s="27"/>
      <c r="K3045" s="27"/>
    </row>
    <row r="3046" spans="8:11" ht="21" customHeight="1" x14ac:dyDescent="0.5">
      <c r="H3046" s="15"/>
      <c r="I3046" s="27"/>
      <c r="K3046" s="27"/>
    </row>
    <row r="3047" spans="8:11" ht="21" customHeight="1" x14ac:dyDescent="0.5">
      <c r="H3047" s="15"/>
      <c r="I3047" s="27"/>
      <c r="K3047" s="27"/>
    </row>
    <row r="3048" spans="8:11" ht="21" customHeight="1" x14ac:dyDescent="0.5">
      <c r="H3048" s="15"/>
      <c r="I3048" s="27"/>
      <c r="K3048" s="27"/>
    </row>
    <row r="3049" spans="8:11" ht="21" customHeight="1" x14ac:dyDescent="0.5">
      <c r="H3049" s="15"/>
      <c r="I3049" s="27"/>
      <c r="K3049" s="27"/>
    </row>
    <row r="3050" spans="8:11" ht="21" customHeight="1" x14ac:dyDescent="0.5">
      <c r="H3050" s="15"/>
      <c r="I3050" s="27"/>
      <c r="K3050" s="27"/>
    </row>
    <row r="3051" spans="8:11" ht="21" customHeight="1" x14ac:dyDescent="0.5">
      <c r="H3051" s="15"/>
      <c r="I3051" s="27"/>
      <c r="K3051" s="27"/>
    </row>
    <row r="3052" spans="8:11" ht="21" customHeight="1" x14ac:dyDescent="0.5">
      <c r="H3052" s="15"/>
      <c r="I3052" s="27"/>
      <c r="K3052" s="27"/>
    </row>
    <row r="3053" spans="8:11" ht="21" customHeight="1" x14ac:dyDescent="0.5">
      <c r="H3053" s="15"/>
      <c r="I3053" s="27"/>
      <c r="K3053" s="27"/>
    </row>
    <row r="3054" spans="8:11" ht="21" customHeight="1" x14ac:dyDescent="0.5">
      <c r="H3054" s="15"/>
      <c r="I3054" s="27"/>
      <c r="K3054" s="27"/>
    </row>
    <row r="3055" spans="8:11" ht="21" customHeight="1" x14ac:dyDescent="0.5">
      <c r="H3055" s="15"/>
      <c r="I3055" s="27"/>
      <c r="K3055" s="27"/>
    </row>
    <row r="3056" spans="8:11" ht="21" customHeight="1" x14ac:dyDescent="0.5">
      <c r="H3056" s="15"/>
      <c r="I3056" s="27"/>
      <c r="K3056" s="27"/>
    </row>
    <row r="3057" spans="8:11" ht="21" customHeight="1" x14ac:dyDescent="0.5">
      <c r="H3057" s="15"/>
      <c r="I3057" s="27"/>
      <c r="K3057" s="27"/>
    </row>
    <row r="3058" spans="8:11" ht="21" customHeight="1" x14ac:dyDescent="0.5">
      <c r="H3058" s="15"/>
      <c r="I3058" s="27"/>
      <c r="K3058" s="27"/>
    </row>
    <row r="3059" spans="8:11" ht="21" customHeight="1" x14ac:dyDescent="0.5">
      <c r="H3059" s="15"/>
      <c r="I3059" s="27"/>
      <c r="K3059" s="27"/>
    </row>
    <row r="3060" spans="8:11" ht="21" customHeight="1" x14ac:dyDescent="0.5">
      <c r="H3060" s="15"/>
      <c r="I3060" s="27"/>
      <c r="K3060" s="27"/>
    </row>
    <row r="3061" spans="8:11" ht="21" customHeight="1" x14ac:dyDescent="0.5">
      <c r="H3061" s="15"/>
      <c r="I3061" s="27"/>
      <c r="K3061" s="27"/>
    </row>
    <row r="3062" spans="8:11" ht="21" customHeight="1" x14ac:dyDescent="0.5">
      <c r="H3062" s="15"/>
      <c r="I3062" s="27"/>
      <c r="K3062" s="27"/>
    </row>
    <row r="3063" spans="8:11" ht="21" customHeight="1" x14ac:dyDescent="0.5">
      <c r="H3063" s="15"/>
      <c r="I3063" s="27"/>
      <c r="K3063" s="27"/>
    </row>
    <row r="3064" spans="8:11" ht="21" customHeight="1" x14ac:dyDescent="0.5">
      <c r="H3064" s="15"/>
      <c r="I3064" s="27"/>
      <c r="K3064" s="27"/>
    </row>
    <row r="3065" spans="8:11" ht="21" customHeight="1" x14ac:dyDescent="0.5">
      <c r="H3065" s="15"/>
      <c r="I3065" s="27"/>
      <c r="K3065" s="27"/>
    </row>
    <row r="3066" spans="8:11" ht="21" customHeight="1" x14ac:dyDescent="0.5">
      <c r="H3066" s="15"/>
      <c r="I3066" s="27"/>
      <c r="K3066" s="27"/>
    </row>
    <row r="3067" spans="8:11" ht="21" customHeight="1" x14ac:dyDescent="0.5">
      <c r="H3067" s="15"/>
      <c r="I3067" s="27"/>
      <c r="K3067" s="27"/>
    </row>
    <row r="3068" spans="8:11" ht="21" customHeight="1" x14ac:dyDescent="0.5">
      <c r="H3068" s="15"/>
      <c r="I3068" s="27"/>
      <c r="K3068" s="27"/>
    </row>
    <row r="3069" spans="8:11" ht="21" customHeight="1" x14ac:dyDescent="0.5">
      <c r="H3069" s="15"/>
      <c r="I3069" s="27"/>
      <c r="K3069" s="27"/>
    </row>
    <row r="3070" spans="8:11" ht="21" customHeight="1" x14ac:dyDescent="0.5">
      <c r="H3070" s="15"/>
      <c r="I3070" s="27"/>
      <c r="K3070" s="27"/>
    </row>
    <row r="3071" spans="8:11" ht="21" customHeight="1" x14ac:dyDescent="0.5">
      <c r="H3071" s="15"/>
      <c r="I3071" s="27"/>
      <c r="K3071" s="27"/>
    </row>
    <row r="3072" spans="8:11" ht="21" customHeight="1" x14ac:dyDescent="0.5">
      <c r="H3072" s="15"/>
      <c r="I3072" s="27"/>
      <c r="K3072" s="27"/>
    </row>
    <row r="3073" spans="8:11" ht="21" customHeight="1" x14ac:dyDescent="0.5">
      <c r="H3073" s="15"/>
      <c r="I3073" s="27"/>
      <c r="K3073" s="27"/>
    </row>
    <row r="3074" spans="8:11" ht="21" customHeight="1" x14ac:dyDescent="0.5">
      <c r="H3074" s="15"/>
      <c r="I3074" s="27"/>
      <c r="K3074" s="27"/>
    </row>
    <row r="3075" spans="8:11" ht="21" customHeight="1" x14ac:dyDescent="0.5">
      <c r="H3075" s="15"/>
      <c r="I3075" s="27"/>
      <c r="K3075" s="27"/>
    </row>
    <row r="3076" spans="8:11" ht="21" customHeight="1" x14ac:dyDescent="0.5">
      <c r="H3076" s="15"/>
      <c r="I3076" s="27"/>
      <c r="K3076" s="27"/>
    </row>
    <row r="3077" spans="8:11" ht="21" customHeight="1" x14ac:dyDescent="0.5">
      <c r="H3077" s="15"/>
      <c r="I3077" s="27"/>
      <c r="K3077" s="27"/>
    </row>
    <row r="3078" spans="8:11" ht="21" customHeight="1" x14ac:dyDescent="0.5">
      <c r="H3078" s="15"/>
      <c r="I3078" s="27"/>
      <c r="K3078" s="27"/>
    </row>
    <row r="3079" spans="8:11" ht="21" customHeight="1" x14ac:dyDescent="0.5">
      <c r="H3079" s="15"/>
      <c r="I3079" s="27"/>
      <c r="K3079" s="27"/>
    </row>
    <row r="3080" spans="8:11" ht="21" customHeight="1" x14ac:dyDescent="0.5">
      <c r="H3080" s="15"/>
      <c r="I3080" s="27"/>
      <c r="K3080" s="27"/>
    </row>
    <row r="3081" spans="8:11" ht="21" customHeight="1" x14ac:dyDescent="0.5">
      <c r="H3081" s="15"/>
      <c r="I3081" s="27"/>
      <c r="K3081" s="27"/>
    </row>
    <row r="3082" spans="8:11" ht="21" customHeight="1" x14ac:dyDescent="0.5">
      <c r="H3082" s="15"/>
      <c r="I3082" s="27"/>
      <c r="K3082" s="27"/>
    </row>
    <row r="3083" spans="8:11" ht="21" customHeight="1" x14ac:dyDescent="0.5">
      <c r="H3083" s="15"/>
      <c r="I3083" s="27"/>
      <c r="K3083" s="27"/>
    </row>
    <row r="3084" spans="8:11" ht="21" customHeight="1" x14ac:dyDescent="0.5">
      <c r="H3084" s="15"/>
      <c r="I3084" s="27"/>
      <c r="K3084" s="27"/>
    </row>
    <row r="3085" spans="8:11" ht="21" customHeight="1" x14ac:dyDescent="0.5">
      <c r="H3085" s="15"/>
      <c r="I3085" s="27"/>
      <c r="K3085" s="27"/>
    </row>
    <row r="3086" spans="8:11" ht="21" customHeight="1" x14ac:dyDescent="0.5">
      <c r="H3086" s="15"/>
      <c r="I3086" s="27"/>
      <c r="K3086" s="27"/>
    </row>
    <row r="3087" spans="8:11" ht="21" customHeight="1" x14ac:dyDescent="0.5">
      <c r="H3087" s="15"/>
      <c r="I3087" s="27"/>
      <c r="K3087" s="27"/>
    </row>
    <row r="3088" spans="8:11" ht="21" customHeight="1" x14ac:dyDescent="0.5">
      <c r="H3088" s="15"/>
      <c r="I3088" s="27"/>
      <c r="K3088" s="27"/>
    </row>
    <row r="3089" spans="8:11" ht="21" customHeight="1" x14ac:dyDescent="0.5">
      <c r="H3089" s="15"/>
      <c r="I3089" s="27"/>
      <c r="K3089" s="27"/>
    </row>
    <row r="3090" spans="8:11" ht="21" customHeight="1" x14ac:dyDescent="0.5">
      <c r="H3090" s="15"/>
      <c r="I3090" s="27"/>
      <c r="K3090" s="27"/>
    </row>
    <row r="3091" spans="8:11" ht="21" customHeight="1" x14ac:dyDescent="0.5">
      <c r="H3091" s="15"/>
      <c r="I3091" s="27"/>
      <c r="K3091" s="27"/>
    </row>
    <row r="3092" spans="8:11" ht="21" customHeight="1" x14ac:dyDescent="0.5">
      <c r="H3092" s="15"/>
      <c r="I3092" s="27"/>
      <c r="K3092" s="27"/>
    </row>
    <row r="3093" spans="8:11" ht="21" customHeight="1" x14ac:dyDescent="0.5">
      <c r="H3093" s="15"/>
      <c r="I3093" s="27"/>
      <c r="K3093" s="27"/>
    </row>
    <row r="3094" spans="8:11" ht="21" customHeight="1" x14ac:dyDescent="0.5">
      <c r="H3094" s="15"/>
      <c r="I3094" s="27"/>
      <c r="K3094" s="27"/>
    </row>
    <row r="3095" spans="8:11" ht="21" customHeight="1" x14ac:dyDescent="0.5">
      <c r="H3095" s="15"/>
      <c r="I3095" s="27"/>
      <c r="K3095" s="27"/>
    </row>
    <row r="3096" spans="8:11" ht="21" customHeight="1" x14ac:dyDescent="0.5">
      <c r="H3096" s="15"/>
      <c r="I3096" s="27"/>
      <c r="K3096" s="27"/>
    </row>
    <row r="3097" spans="8:11" ht="21" customHeight="1" x14ac:dyDescent="0.5">
      <c r="H3097" s="15"/>
      <c r="I3097" s="27"/>
      <c r="K3097" s="27"/>
    </row>
    <row r="3098" spans="8:11" ht="21" customHeight="1" x14ac:dyDescent="0.5">
      <c r="H3098" s="15"/>
      <c r="I3098" s="27"/>
      <c r="K3098" s="27"/>
    </row>
    <row r="3099" spans="8:11" ht="21" customHeight="1" x14ac:dyDescent="0.5">
      <c r="H3099" s="15"/>
      <c r="I3099" s="27"/>
      <c r="K3099" s="27"/>
    </row>
    <row r="3100" spans="8:11" ht="21" customHeight="1" x14ac:dyDescent="0.5">
      <c r="H3100" s="15"/>
      <c r="I3100" s="27"/>
      <c r="K3100" s="27"/>
    </row>
    <row r="3101" spans="8:11" ht="21" customHeight="1" x14ac:dyDescent="0.5">
      <c r="H3101" s="15"/>
      <c r="I3101" s="27"/>
      <c r="K3101" s="27"/>
    </row>
    <row r="3102" spans="8:11" ht="21" customHeight="1" x14ac:dyDescent="0.5">
      <c r="H3102" s="15"/>
      <c r="I3102" s="27"/>
      <c r="K3102" s="27"/>
    </row>
    <row r="3103" spans="8:11" ht="21" customHeight="1" x14ac:dyDescent="0.5">
      <c r="H3103" s="15"/>
      <c r="I3103" s="27"/>
      <c r="K3103" s="27"/>
    </row>
    <row r="3104" spans="8:11" ht="21" customHeight="1" x14ac:dyDescent="0.5">
      <c r="H3104" s="15"/>
      <c r="I3104" s="27"/>
      <c r="K3104" s="27"/>
    </row>
    <row r="3105" spans="8:11" ht="21" customHeight="1" x14ac:dyDescent="0.5">
      <c r="H3105" s="15"/>
      <c r="I3105" s="27"/>
      <c r="K3105" s="27"/>
    </row>
    <row r="3106" spans="8:11" ht="21" customHeight="1" x14ac:dyDescent="0.5">
      <c r="H3106" s="15"/>
      <c r="I3106" s="27"/>
      <c r="K3106" s="27"/>
    </row>
    <row r="3107" spans="8:11" ht="21" customHeight="1" x14ac:dyDescent="0.5">
      <c r="H3107" s="15"/>
      <c r="I3107" s="27"/>
      <c r="K3107" s="27"/>
    </row>
    <row r="3108" spans="8:11" ht="21" customHeight="1" x14ac:dyDescent="0.5">
      <c r="H3108" s="15"/>
      <c r="I3108" s="27"/>
      <c r="K3108" s="27"/>
    </row>
    <row r="3109" spans="8:11" ht="21" customHeight="1" x14ac:dyDescent="0.5">
      <c r="H3109" s="15"/>
      <c r="I3109" s="27"/>
      <c r="K3109" s="27"/>
    </row>
    <row r="3110" spans="8:11" ht="21" customHeight="1" x14ac:dyDescent="0.5">
      <c r="H3110" s="15"/>
      <c r="I3110" s="27"/>
      <c r="K3110" s="27"/>
    </row>
    <row r="3111" spans="8:11" ht="21" customHeight="1" x14ac:dyDescent="0.5">
      <c r="H3111" s="15"/>
      <c r="I3111" s="27"/>
      <c r="K3111" s="27"/>
    </row>
    <row r="3112" spans="8:11" ht="21" customHeight="1" x14ac:dyDescent="0.5">
      <c r="H3112" s="15"/>
      <c r="I3112" s="27"/>
      <c r="K3112" s="27"/>
    </row>
    <row r="3113" spans="8:11" ht="21" customHeight="1" x14ac:dyDescent="0.5">
      <c r="H3113" s="15"/>
      <c r="I3113" s="27"/>
      <c r="K3113" s="27"/>
    </row>
    <row r="3114" spans="8:11" ht="21" customHeight="1" x14ac:dyDescent="0.5">
      <c r="H3114" s="15"/>
      <c r="I3114" s="27"/>
      <c r="K3114" s="27"/>
    </row>
    <row r="3115" spans="8:11" ht="21" customHeight="1" x14ac:dyDescent="0.5">
      <c r="H3115" s="15"/>
      <c r="I3115" s="27"/>
      <c r="K3115" s="27"/>
    </row>
    <row r="3116" spans="8:11" ht="21" customHeight="1" x14ac:dyDescent="0.5">
      <c r="H3116" s="15"/>
      <c r="I3116" s="27"/>
      <c r="K3116" s="27"/>
    </row>
    <row r="3117" spans="8:11" ht="21" customHeight="1" x14ac:dyDescent="0.5">
      <c r="H3117" s="15"/>
      <c r="I3117" s="27"/>
      <c r="K3117" s="27"/>
    </row>
    <row r="3118" spans="8:11" ht="21" customHeight="1" x14ac:dyDescent="0.5">
      <c r="H3118" s="15"/>
      <c r="I3118" s="27"/>
      <c r="K3118" s="27"/>
    </row>
    <row r="3119" spans="8:11" ht="21" customHeight="1" x14ac:dyDescent="0.5">
      <c r="H3119" s="15"/>
      <c r="I3119" s="27"/>
      <c r="K3119" s="27"/>
    </row>
    <row r="3120" spans="8:11" ht="21" customHeight="1" x14ac:dyDescent="0.5">
      <c r="H3120" s="15"/>
      <c r="I3120" s="27"/>
      <c r="K3120" s="27"/>
    </row>
    <row r="3121" spans="8:11" ht="21" customHeight="1" x14ac:dyDescent="0.5">
      <c r="H3121" s="15"/>
      <c r="I3121" s="27"/>
      <c r="K3121" s="27"/>
    </row>
    <row r="3122" spans="8:11" ht="21" customHeight="1" x14ac:dyDescent="0.5">
      <c r="H3122" s="15"/>
      <c r="I3122" s="27"/>
      <c r="K3122" s="27"/>
    </row>
    <row r="3123" spans="8:11" ht="21" customHeight="1" x14ac:dyDescent="0.5">
      <c r="H3123" s="15"/>
      <c r="I3123" s="27"/>
      <c r="K3123" s="27"/>
    </row>
    <row r="3124" spans="8:11" ht="21" customHeight="1" x14ac:dyDescent="0.5">
      <c r="H3124" s="15"/>
      <c r="I3124" s="27"/>
      <c r="K3124" s="27"/>
    </row>
    <row r="3125" spans="8:11" ht="21" customHeight="1" x14ac:dyDescent="0.5">
      <c r="H3125" s="15"/>
      <c r="I3125" s="27"/>
      <c r="K3125" s="27"/>
    </row>
    <row r="3126" spans="8:11" ht="21" customHeight="1" x14ac:dyDescent="0.5">
      <c r="H3126" s="15"/>
      <c r="I3126" s="27"/>
      <c r="K3126" s="27"/>
    </row>
    <row r="3127" spans="8:11" ht="21" customHeight="1" x14ac:dyDescent="0.5">
      <c r="H3127" s="15"/>
      <c r="I3127" s="27"/>
      <c r="K3127" s="27"/>
    </row>
    <row r="3128" spans="8:11" ht="21" customHeight="1" x14ac:dyDescent="0.5">
      <c r="H3128" s="15"/>
      <c r="I3128" s="27"/>
      <c r="K3128" s="27"/>
    </row>
    <row r="3129" spans="8:11" ht="21" customHeight="1" x14ac:dyDescent="0.5">
      <c r="H3129" s="15"/>
      <c r="I3129" s="27"/>
      <c r="K3129" s="27"/>
    </row>
    <row r="3130" spans="8:11" ht="21" customHeight="1" x14ac:dyDescent="0.5">
      <c r="H3130" s="15"/>
      <c r="I3130" s="27"/>
      <c r="K3130" s="27"/>
    </row>
    <row r="3131" spans="8:11" ht="21" customHeight="1" x14ac:dyDescent="0.5">
      <c r="H3131" s="15"/>
      <c r="I3131" s="27"/>
      <c r="K3131" s="27"/>
    </row>
    <row r="3132" spans="8:11" ht="21" customHeight="1" x14ac:dyDescent="0.5">
      <c r="H3132" s="15"/>
      <c r="I3132" s="27"/>
      <c r="K3132" s="27"/>
    </row>
    <row r="3133" spans="8:11" ht="21" customHeight="1" x14ac:dyDescent="0.5">
      <c r="H3133" s="15"/>
      <c r="I3133" s="27"/>
      <c r="K3133" s="27"/>
    </row>
    <row r="3134" spans="8:11" ht="21" customHeight="1" x14ac:dyDescent="0.5">
      <c r="H3134" s="15"/>
      <c r="I3134" s="27"/>
      <c r="K3134" s="27"/>
    </row>
    <row r="3135" spans="8:11" ht="21" customHeight="1" x14ac:dyDescent="0.5">
      <c r="H3135" s="15"/>
      <c r="I3135" s="27"/>
      <c r="K3135" s="27"/>
    </row>
    <row r="3136" spans="8:11" ht="21" customHeight="1" x14ac:dyDescent="0.5">
      <c r="H3136" s="15"/>
      <c r="I3136" s="27"/>
      <c r="K3136" s="27"/>
    </row>
    <row r="3137" spans="8:11" ht="21" customHeight="1" x14ac:dyDescent="0.5">
      <c r="H3137" s="15"/>
      <c r="I3137" s="27"/>
      <c r="K3137" s="27"/>
    </row>
    <row r="3138" spans="8:11" ht="21" customHeight="1" x14ac:dyDescent="0.5">
      <c r="H3138" s="15"/>
      <c r="I3138" s="27"/>
      <c r="K3138" s="27"/>
    </row>
    <row r="3139" spans="8:11" ht="21" customHeight="1" x14ac:dyDescent="0.5">
      <c r="H3139" s="15"/>
      <c r="I3139" s="27"/>
      <c r="K3139" s="27"/>
    </row>
    <row r="3140" spans="8:11" ht="21" customHeight="1" x14ac:dyDescent="0.5">
      <c r="H3140" s="15"/>
      <c r="I3140" s="27"/>
      <c r="K3140" s="27"/>
    </row>
    <row r="3141" spans="8:11" ht="21" customHeight="1" x14ac:dyDescent="0.5">
      <c r="H3141" s="15"/>
      <c r="I3141" s="27"/>
      <c r="K3141" s="27"/>
    </row>
    <row r="3142" spans="8:11" ht="21" customHeight="1" x14ac:dyDescent="0.5">
      <c r="H3142" s="15"/>
      <c r="I3142" s="27"/>
      <c r="K3142" s="27"/>
    </row>
    <row r="3143" spans="8:11" ht="21" customHeight="1" x14ac:dyDescent="0.5">
      <c r="H3143" s="15"/>
      <c r="I3143" s="27"/>
      <c r="K3143" s="27"/>
    </row>
    <row r="3144" spans="8:11" ht="21" customHeight="1" x14ac:dyDescent="0.5">
      <c r="H3144" s="15"/>
      <c r="I3144" s="27"/>
      <c r="K3144" s="27"/>
    </row>
    <row r="3145" spans="8:11" ht="21" customHeight="1" x14ac:dyDescent="0.5">
      <c r="H3145" s="15"/>
      <c r="I3145" s="27"/>
      <c r="K3145" s="27"/>
    </row>
    <row r="3146" spans="8:11" ht="21" customHeight="1" x14ac:dyDescent="0.5">
      <c r="H3146" s="15"/>
      <c r="I3146" s="27"/>
      <c r="K3146" s="27"/>
    </row>
    <row r="3147" spans="8:11" ht="21" customHeight="1" x14ac:dyDescent="0.5">
      <c r="H3147" s="15"/>
      <c r="I3147" s="27"/>
      <c r="K3147" s="27"/>
    </row>
    <row r="3148" spans="8:11" ht="21" customHeight="1" x14ac:dyDescent="0.5">
      <c r="H3148" s="15"/>
      <c r="I3148" s="27"/>
      <c r="K3148" s="27"/>
    </row>
    <row r="3149" spans="8:11" ht="21" customHeight="1" x14ac:dyDescent="0.5">
      <c r="H3149" s="15"/>
      <c r="I3149" s="27"/>
      <c r="K3149" s="27"/>
    </row>
    <row r="3150" spans="8:11" ht="21" customHeight="1" x14ac:dyDescent="0.5">
      <c r="H3150" s="15"/>
      <c r="I3150" s="27"/>
      <c r="K3150" s="27"/>
    </row>
    <row r="3151" spans="8:11" ht="21" customHeight="1" x14ac:dyDescent="0.5">
      <c r="H3151" s="15"/>
      <c r="I3151" s="27"/>
      <c r="K3151" s="27"/>
    </row>
    <row r="3152" spans="8:11" ht="21" customHeight="1" x14ac:dyDescent="0.5">
      <c r="H3152" s="15"/>
      <c r="I3152" s="27"/>
      <c r="K3152" s="27"/>
    </row>
    <row r="3153" spans="8:11" ht="21" customHeight="1" x14ac:dyDescent="0.5">
      <c r="H3153" s="15"/>
      <c r="I3153" s="27"/>
      <c r="K3153" s="27"/>
    </row>
    <row r="3154" spans="8:11" ht="21" customHeight="1" x14ac:dyDescent="0.5">
      <c r="H3154" s="15"/>
      <c r="I3154" s="27"/>
      <c r="K3154" s="27"/>
    </row>
    <row r="3155" spans="8:11" ht="21" customHeight="1" x14ac:dyDescent="0.5">
      <c r="H3155" s="15"/>
      <c r="I3155" s="27"/>
      <c r="K3155" s="27"/>
    </row>
    <row r="3156" spans="8:11" ht="21" customHeight="1" x14ac:dyDescent="0.5">
      <c r="H3156" s="15"/>
      <c r="I3156" s="27"/>
      <c r="K3156" s="27"/>
    </row>
    <row r="3157" spans="8:11" ht="21" customHeight="1" x14ac:dyDescent="0.5">
      <c r="H3157" s="15"/>
      <c r="I3157" s="27"/>
      <c r="K3157" s="27"/>
    </row>
    <row r="3158" spans="8:11" ht="21" customHeight="1" x14ac:dyDescent="0.5">
      <c r="H3158" s="15"/>
      <c r="I3158" s="27"/>
      <c r="K3158" s="27"/>
    </row>
    <row r="3159" spans="8:11" ht="21" customHeight="1" x14ac:dyDescent="0.5">
      <c r="H3159" s="15"/>
      <c r="I3159" s="27"/>
      <c r="K3159" s="27"/>
    </row>
    <row r="3160" spans="8:11" ht="21" customHeight="1" x14ac:dyDescent="0.5">
      <c r="H3160" s="15"/>
      <c r="I3160" s="27"/>
      <c r="K3160" s="27"/>
    </row>
    <row r="3161" spans="8:11" ht="21" customHeight="1" x14ac:dyDescent="0.5">
      <c r="H3161" s="15"/>
      <c r="I3161" s="27"/>
      <c r="K3161" s="27"/>
    </row>
    <row r="3162" spans="8:11" ht="21" customHeight="1" x14ac:dyDescent="0.5">
      <c r="H3162" s="15"/>
      <c r="I3162" s="27"/>
      <c r="K3162" s="27"/>
    </row>
    <row r="3163" spans="8:11" ht="21" customHeight="1" x14ac:dyDescent="0.5">
      <c r="H3163" s="15"/>
      <c r="I3163" s="27"/>
      <c r="K3163" s="27"/>
    </row>
    <row r="3164" spans="8:11" ht="21" customHeight="1" x14ac:dyDescent="0.5">
      <c r="H3164" s="15"/>
      <c r="I3164" s="27"/>
      <c r="K3164" s="27"/>
    </row>
    <row r="3165" spans="8:11" ht="21" customHeight="1" x14ac:dyDescent="0.5">
      <c r="H3165" s="15"/>
      <c r="I3165" s="27"/>
      <c r="K3165" s="27"/>
    </row>
    <row r="3166" spans="8:11" ht="21" customHeight="1" x14ac:dyDescent="0.5">
      <c r="H3166" s="15"/>
      <c r="I3166" s="27"/>
      <c r="K3166" s="27"/>
    </row>
    <row r="3167" spans="8:11" ht="21" customHeight="1" x14ac:dyDescent="0.5">
      <c r="H3167" s="15"/>
      <c r="I3167" s="27"/>
      <c r="K3167" s="27"/>
    </row>
    <row r="3168" spans="8:11" ht="21" customHeight="1" x14ac:dyDescent="0.5">
      <c r="H3168" s="15"/>
      <c r="I3168" s="27"/>
      <c r="K3168" s="27"/>
    </row>
    <row r="3169" spans="8:11" ht="21" customHeight="1" x14ac:dyDescent="0.5">
      <c r="H3169" s="15"/>
      <c r="I3169" s="27"/>
      <c r="K3169" s="27"/>
    </row>
    <row r="3170" spans="8:11" ht="21" customHeight="1" x14ac:dyDescent="0.5">
      <c r="H3170" s="15"/>
      <c r="I3170" s="27"/>
      <c r="K3170" s="27"/>
    </row>
    <row r="3171" spans="8:11" ht="21" customHeight="1" x14ac:dyDescent="0.5">
      <c r="H3171" s="15"/>
      <c r="I3171" s="27"/>
      <c r="K3171" s="27"/>
    </row>
    <row r="3172" spans="8:11" ht="21" customHeight="1" x14ac:dyDescent="0.5">
      <c r="H3172" s="15"/>
      <c r="I3172" s="27"/>
      <c r="K3172" s="27"/>
    </row>
    <row r="3173" spans="8:11" ht="21" customHeight="1" x14ac:dyDescent="0.5">
      <c r="H3173" s="15"/>
      <c r="I3173" s="27"/>
      <c r="K3173" s="27"/>
    </row>
    <row r="3174" spans="8:11" ht="21" customHeight="1" x14ac:dyDescent="0.5">
      <c r="H3174" s="15"/>
      <c r="I3174" s="27"/>
      <c r="K3174" s="27"/>
    </row>
    <row r="3175" spans="8:11" ht="21" customHeight="1" x14ac:dyDescent="0.5">
      <c r="H3175" s="15"/>
      <c r="I3175" s="27"/>
      <c r="K3175" s="27"/>
    </row>
    <row r="3176" spans="8:11" ht="21" customHeight="1" x14ac:dyDescent="0.5">
      <c r="H3176" s="15"/>
      <c r="I3176" s="27"/>
      <c r="K3176" s="27"/>
    </row>
    <row r="3177" spans="8:11" ht="21" customHeight="1" x14ac:dyDescent="0.5">
      <c r="H3177" s="15"/>
      <c r="I3177" s="27"/>
      <c r="K3177" s="27"/>
    </row>
    <row r="3178" spans="8:11" ht="21" customHeight="1" x14ac:dyDescent="0.5">
      <c r="H3178" s="15"/>
      <c r="I3178" s="27"/>
      <c r="K3178" s="27"/>
    </row>
    <row r="3179" spans="8:11" ht="21" customHeight="1" x14ac:dyDescent="0.5">
      <c r="H3179" s="15"/>
      <c r="I3179" s="27"/>
      <c r="K3179" s="27"/>
    </row>
    <row r="3180" spans="8:11" ht="21" customHeight="1" x14ac:dyDescent="0.5">
      <c r="H3180" s="15"/>
      <c r="I3180" s="27"/>
      <c r="K3180" s="27"/>
    </row>
    <row r="3181" spans="8:11" ht="21" customHeight="1" x14ac:dyDescent="0.5">
      <c r="H3181" s="15"/>
      <c r="I3181" s="27"/>
      <c r="K3181" s="27"/>
    </row>
    <row r="3182" spans="8:11" ht="21" customHeight="1" x14ac:dyDescent="0.5">
      <c r="H3182" s="15"/>
      <c r="I3182" s="27"/>
      <c r="K3182" s="27"/>
    </row>
    <row r="3183" spans="8:11" ht="21" customHeight="1" x14ac:dyDescent="0.5">
      <c r="H3183" s="15"/>
      <c r="I3183" s="27"/>
      <c r="K3183" s="27"/>
    </row>
    <row r="3184" spans="8:11" ht="21" customHeight="1" x14ac:dyDescent="0.5">
      <c r="H3184" s="15"/>
      <c r="I3184" s="27"/>
      <c r="K3184" s="27"/>
    </row>
    <row r="3185" spans="8:11" ht="21" customHeight="1" x14ac:dyDescent="0.5">
      <c r="H3185" s="15"/>
      <c r="I3185" s="27"/>
      <c r="K3185" s="27"/>
    </row>
    <row r="3186" spans="8:11" ht="21" customHeight="1" x14ac:dyDescent="0.5">
      <c r="H3186" s="15"/>
      <c r="I3186" s="27"/>
      <c r="K3186" s="27"/>
    </row>
    <row r="3187" spans="8:11" ht="21" customHeight="1" x14ac:dyDescent="0.5">
      <c r="H3187" s="15"/>
      <c r="I3187" s="27"/>
      <c r="K3187" s="27"/>
    </row>
    <row r="3188" spans="8:11" ht="21" customHeight="1" x14ac:dyDescent="0.5">
      <c r="H3188" s="15"/>
      <c r="I3188" s="27"/>
      <c r="K3188" s="27"/>
    </row>
    <row r="3189" spans="8:11" ht="21" customHeight="1" x14ac:dyDescent="0.5">
      <c r="H3189" s="15"/>
      <c r="I3189" s="27"/>
      <c r="K3189" s="27"/>
    </row>
    <row r="3190" spans="8:11" ht="21" customHeight="1" x14ac:dyDescent="0.5">
      <c r="H3190" s="15"/>
      <c r="I3190" s="27"/>
      <c r="K3190" s="27"/>
    </row>
    <row r="3191" spans="8:11" ht="21" customHeight="1" x14ac:dyDescent="0.5">
      <c r="H3191" s="15"/>
      <c r="I3191" s="27"/>
      <c r="K3191" s="27"/>
    </row>
    <row r="3192" spans="8:11" ht="21" customHeight="1" x14ac:dyDescent="0.5">
      <c r="H3192" s="15"/>
      <c r="I3192" s="27"/>
      <c r="K3192" s="27"/>
    </row>
    <row r="3193" spans="8:11" ht="21" customHeight="1" x14ac:dyDescent="0.5">
      <c r="H3193" s="15"/>
      <c r="I3193" s="27"/>
      <c r="K3193" s="27"/>
    </row>
    <row r="3194" spans="8:11" ht="21" customHeight="1" x14ac:dyDescent="0.5">
      <c r="H3194" s="15"/>
      <c r="I3194" s="27"/>
      <c r="K3194" s="27"/>
    </row>
    <row r="3195" spans="8:11" ht="21" customHeight="1" x14ac:dyDescent="0.5">
      <c r="H3195" s="15"/>
      <c r="I3195" s="27"/>
      <c r="K3195" s="27"/>
    </row>
    <row r="3196" spans="8:11" ht="21" customHeight="1" x14ac:dyDescent="0.5">
      <c r="H3196" s="15"/>
      <c r="I3196" s="27"/>
      <c r="K3196" s="27"/>
    </row>
    <row r="3197" spans="8:11" ht="21" customHeight="1" x14ac:dyDescent="0.5">
      <c r="H3197" s="15"/>
      <c r="I3197" s="27"/>
      <c r="K3197" s="27"/>
    </row>
    <row r="3198" spans="8:11" ht="21" customHeight="1" x14ac:dyDescent="0.5">
      <c r="H3198" s="15"/>
      <c r="I3198" s="27"/>
      <c r="K3198" s="27"/>
    </row>
    <row r="3199" spans="8:11" ht="21" customHeight="1" x14ac:dyDescent="0.5">
      <c r="H3199" s="15"/>
      <c r="I3199" s="27"/>
      <c r="K3199" s="27"/>
    </row>
    <row r="3200" spans="8:11" ht="21" customHeight="1" x14ac:dyDescent="0.5">
      <c r="H3200" s="15"/>
      <c r="I3200" s="27"/>
      <c r="K3200" s="27"/>
    </row>
    <row r="3201" spans="8:11" ht="21" customHeight="1" x14ac:dyDescent="0.5">
      <c r="H3201" s="15"/>
      <c r="I3201" s="27"/>
      <c r="K3201" s="27"/>
    </row>
    <row r="3202" spans="8:11" ht="21" customHeight="1" x14ac:dyDescent="0.5">
      <c r="H3202" s="15"/>
      <c r="I3202" s="27"/>
      <c r="K3202" s="27"/>
    </row>
    <row r="3203" spans="8:11" ht="21" customHeight="1" x14ac:dyDescent="0.5">
      <c r="H3203" s="15"/>
      <c r="I3203" s="27"/>
      <c r="K3203" s="27"/>
    </row>
    <row r="3204" spans="8:11" ht="21" customHeight="1" x14ac:dyDescent="0.5">
      <c r="H3204" s="15"/>
      <c r="I3204" s="27"/>
      <c r="K3204" s="27"/>
    </row>
    <row r="3205" spans="8:11" ht="21" customHeight="1" x14ac:dyDescent="0.5">
      <c r="H3205" s="15"/>
      <c r="I3205" s="27"/>
      <c r="K3205" s="27"/>
    </row>
    <row r="3206" spans="8:11" ht="21" customHeight="1" x14ac:dyDescent="0.5">
      <c r="H3206" s="15"/>
      <c r="I3206" s="27"/>
      <c r="K3206" s="27"/>
    </row>
    <row r="3207" spans="8:11" ht="21" customHeight="1" x14ac:dyDescent="0.5">
      <c r="H3207" s="15"/>
      <c r="I3207" s="27"/>
      <c r="K3207" s="27"/>
    </row>
    <row r="3208" spans="8:11" ht="21" customHeight="1" x14ac:dyDescent="0.5">
      <c r="H3208" s="15"/>
      <c r="I3208" s="27"/>
      <c r="K3208" s="27"/>
    </row>
    <row r="3209" spans="8:11" ht="21" customHeight="1" x14ac:dyDescent="0.5">
      <c r="H3209" s="15"/>
      <c r="I3209" s="27"/>
      <c r="K3209" s="27"/>
    </row>
    <row r="3210" spans="8:11" ht="21" customHeight="1" x14ac:dyDescent="0.5">
      <c r="H3210" s="15"/>
      <c r="I3210" s="27"/>
      <c r="K3210" s="27"/>
    </row>
    <row r="3211" spans="8:11" ht="21" customHeight="1" x14ac:dyDescent="0.5">
      <c r="H3211" s="15"/>
      <c r="I3211" s="27"/>
      <c r="K3211" s="27"/>
    </row>
    <row r="3212" spans="8:11" ht="21" customHeight="1" x14ac:dyDescent="0.5">
      <c r="H3212" s="15"/>
      <c r="I3212" s="27"/>
      <c r="K3212" s="27"/>
    </row>
    <row r="3213" spans="8:11" ht="21" customHeight="1" x14ac:dyDescent="0.5">
      <c r="H3213" s="15"/>
      <c r="I3213" s="27"/>
      <c r="K3213" s="27"/>
    </row>
    <row r="3214" spans="8:11" ht="21" customHeight="1" x14ac:dyDescent="0.5">
      <c r="H3214" s="15"/>
      <c r="I3214" s="27"/>
      <c r="K3214" s="27"/>
    </row>
    <row r="3215" spans="8:11" ht="21" customHeight="1" x14ac:dyDescent="0.5">
      <c r="H3215" s="15"/>
      <c r="I3215" s="27"/>
      <c r="K3215" s="27"/>
    </row>
    <row r="3216" spans="8:11" ht="21" customHeight="1" x14ac:dyDescent="0.5">
      <c r="H3216" s="15"/>
      <c r="I3216" s="27"/>
      <c r="K3216" s="27"/>
    </row>
    <row r="3217" spans="8:11" ht="21" customHeight="1" x14ac:dyDescent="0.5">
      <c r="H3217" s="15"/>
      <c r="I3217" s="27"/>
      <c r="K3217" s="27"/>
    </row>
    <row r="3218" spans="8:11" ht="21" customHeight="1" x14ac:dyDescent="0.5">
      <c r="H3218" s="15"/>
      <c r="I3218" s="27"/>
      <c r="K3218" s="27"/>
    </row>
    <row r="3219" spans="8:11" ht="21" customHeight="1" x14ac:dyDescent="0.5">
      <c r="H3219" s="15"/>
      <c r="I3219" s="27"/>
      <c r="K3219" s="27"/>
    </row>
    <row r="3220" spans="8:11" ht="21" customHeight="1" x14ac:dyDescent="0.5">
      <c r="H3220" s="15"/>
      <c r="I3220" s="27"/>
      <c r="K3220" s="27"/>
    </row>
    <row r="3221" spans="8:11" ht="21" customHeight="1" x14ac:dyDescent="0.5">
      <c r="H3221" s="15"/>
      <c r="I3221" s="27"/>
      <c r="K3221" s="27"/>
    </row>
    <row r="3222" spans="8:11" ht="21" customHeight="1" x14ac:dyDescent="0.5">
      <c r="H3222" s="15"/>
      <c r="I3222" s="27"/>
      <c r="K3222" s="27"/>
    </row>
    <row r="3223" spans="8:11" ht="21" customHeight="1" x14ac:dyDescent="0.5">
      <c r="H3223" s="15"/>
      <c r="I3223" s="27"/>
      <c r="K3223" s="27"/>
    </row>
    <row r="3224" spans="8:11" ht="21" customHeight="1" x14ac:dyDescent="0.5">
      <c r="H3224" s="15"/>
      <c r="I3224" s="27"/>
      <c r="K3224" s="27"/>
    </row>
    <row r="3225" spans="8:11" ht="21" customHeight="1" x14ac:dyDescent="0.5">
      <c r="H3225" s="15"/>
      <c r="I3225" s="27"/>
      <c r="K3225" s="27"/>
    </row>
    <row r="3226" spans="8:11" ht="21" customHeight="1" x14ac:dyDescent="0.5">
      <c r="H3226" s="15"/>
      <c r="I3226" s="27"/>
      <c r="K3226" s="27"/>
    </row>
    <row r="3227" spans="8:11" ht="21" customHeight="1" x14ac:dyDescent="0.5">
      <c r="H3227" s="15"/>
      <c r="I3227" s="27"/>
      <c r="K3227" s="27"/>
    </row>
    <row r="3228" spans="8:11" ht="21" customHeight="1" x14ac:dyDescent="0.5">
      <c r="H3228" s="15"/>
      <c r="I3228" s="27"/>
      <c r="K3228" s="27"/>
    </row>
    <row r="3229" spans="8:11" ht="21" customHeight="1" x14ac:dyDescent="0.5">
      <c r="H3229" s="15"/>
      <c r="I3229" s="27"/>
      <c r="K3229" s="27"/>
    </row>
    <row r="3230" spans="8:11" ht="21" customHeight="1" x14ac:dyDescent="0.5">
      <c r="H3230" s="15"/>
      <c r="I3230" s="27"/>
      <c r="K3230" s="27"/>
    </row>
    <row r="3231" spans="8:11" ht="21" customHeight="1" x14ac:dyDescent="0.5">
      <c r="H3231" s="15"/>
      <c r="I3231" s="27"/>
      <c r="K3231" s="27"/>
    </row>
    <row r="3232" spans="8:11" ht="21" customHeight="1" x14ac:dyDescent="0.5">
      <c r="H3232" s="15"/>
      <c r="I3232" s="27"/>
      <c r="K3232" s="27"/>
    </row>
    <row r="3233" spans="8:11" ht="21" customHeight="1" x14ac:dyDescent="0.5">
      <c r="H3233" s="15"/>
      <c r="I3233" s="27"/>
      <c r="K3233" s="27"/>
    </row>
    <row r="3234" spans="8:11" ht="21" customHeight="1" x14ac:dyDescent="0.5">
      <c r="H3234" s="15"/>
      <c r="I3234" s="27"/>
      <c r="K3234" s="27"/>
    </row>
    <row r="3235" spans="8:11" ht="21" customHeight="1" x14ac:dyDescent="0.5">
      <c r="H3235" s="15"/>
      <c r="I3235" s="27"/>
      <c r="K3235" s="27"/>
    </row>
    <row r="3236" spans="8:11" ht="21" customHeight="1" x14ac:dyDescent="0.5">
      <c r="H3236" s="15"/>
      <c r="I3236" s="27"/>
      <c r="K3236" s="27"/>
    </row>
    <row r="3237" spans="8:11" ht="21" customHeight="1" x14ac:dyDescent="0.5">
      <c r="H3237" s="15"/>
      <c r="I3237" s="27"/>
      <c r="K3237" s="27"/>
    </row>
    <row r="3238" spans="8:11" ht="21" customHeight="1" x14ac:dyDescent="0.5">
      <c r="H3238" s="15"/>
      <c r="I3238" s="27"/>
      <c r="K3238" s="27"/>
    </row>
    <row r="3239" spans="8:11" ht="21" customHeight="1" x14ac:dyDescent="0.5">
      <c r="H3239" s="15"/>
      <c r="I3239" s="27"/>
      <c r="K3239" s="27"/>
    </row>
    <row r="3240" spans="8:11" ht="21" customHeight="1" x14ac:dyDescent="0.5">
      <c r="H3240" s="15"/>
      <c r="I3240" s="27"/>
      <c r="K3240" s="27"/>
    </row>
    <row r="3241" spans="8:11" ht="21" customHeight="1" x14ac:dyDescent="0.5">
      <c r="H3241" s="15"/>
      <c r="I3241" s="27"/>
      <c r="K3241" s="27"/>
    </row>
    <row r="3242" spans="8:11" ht="21" customHeight="1" x14ac:dyDescent="0.5">
      <c r="H3242" s="15"/>
      <c r="I3242" s="27"/>
      <c r="K3242" s="27"/>
    </row>
    <row r="3243" spans="8:11" ht="21" customHeight="1" x14ac:dyDescent="0.5">
      <c r="H3243" s="15"/>
      <c r="I3243" s="27"/>
      <c r="K3243" s="27"/>
    </row>
    <row r="3244" spans="8:11" ht="21" customHeight="1" x14ac:dyDescent="0.5">
      <c r="H3244" s="15"/>
      <c r="I3244" s="27"/>
      <c r="K3244" s="27"/>
    </row>
    <row r="3245" spans="8:11" ht="21" customHeight="1" x14ac:dyDescent="0.5">
      <c r="H3245" s="15"/>
      <c r="I3245" s="27"/>
      <c r="K3245" s="27"/>
    </row>
    <row r="3246" spans="8:11" ht="21" customHeight="1" x14ac:dyDescent="0.5">
      <c r="H3246" s="15"/>
      <c r="I3246" s="27"/>
      <c r="K3246" s="27"/>
    </row>
    <row r="3247" spans="8:11" ht="21" customHeight="1" x14ac:dyDescent="0.5">
      <c r="H3247" s="15"/>
      <c r="I3247" s="27"/>
      <c r="K3247" s="27"/>
    </row>
    <row r="3248" spans="8:11" ht="21" customHeight="1" x14ac:dyDescent="0.5">
      <c r="H3248" s="15"/>
      <c r="I3248" s="27"/>
      <c r="K3248" s="27"/>
    </row>
    <row r="3249" spans="8:11" ht="21" customHeight="1" x14ac:dyDescent="0.5">
      <c r="H3249" s="15"/>
      <c r="I3249" s="27"/>
      <c r="K3249" s="27"/>
    </row>
    <row r="3250" spans="8:11" ht="21" customHeight="1" x14ac:dyDescent="0.5">
      <c r="H3250" s="15"/>
      <c r="I3250" s="27"/>
      <c r="K3250" s="27"/>
    </row>
    <row r="3251" spans="8:11" ht="21" customHeight="1" x14ac:dyDescent="0.5">
      <c r="H3251" s="15"/>
      <c r="I3251" s="27"/>
      <c r="K3251" s="27"/>
    </row>
    <row r="3252" spans="8:11" ht="21" customHeight="1" x14ac:dyDescent="0.5">
      <c r="H3252" s="15"/>
      <c r="I3252" s="27"/>
      <c r="K3252" s="27"/>
    </row>
    <row r="3253" spans="8:11" ht="21" customHeight="1" x14ac:dyDescent="0.5">
      <c r="H3253" s="15"/>
      <c r="I3253" s="27"/>
      <c r="K3253" s="27"/>
    </row>
    <row r="3254" spans="8:11" ht="21" customHeight="1" x14ac:dyDescent="0.5">
      <c r="H3254" s="15"/>
      <c r="I3254" s="27"/>
      <c r="K3254" s="27"/>
    </row>
    <row r="3255" spans="8:11" ht="21" customHeight="1" x14ac:dyDescent="0.5">
      <c r="H3255" s="15"/>
      <c r="I3255" s="27"/>
      <c r="K3255" s="27"/>
    </row>
    <row r="3256" spans="8:11" ht="21" customHeight="1" x14ac:dyDescent="0.5">
      <c r="H3256" s="15"/>
      <c r="I3256" s="27"/>
      <c r="K3256" s="27"/>
    </row>
    <row r="3257" spans="8:11" ht="21" customHeight="1" x14ac:dyDescent="0.5">
      <c r="H3257" s="15"/>
      <c r="I3257" s="27"/>
      <c r="K3257" s="27"/>
    </row>
    <row r="3258" spans="8:11" ht="21" customHeight="1" x14ac:dyDescent="0.5">
      <c r="H3258" s="15"/>
      <c r="I3258" s="27"/>
      <c r="K3258" s="27"/>
    </row>
    <row r="3259" spans="8:11" ht="21" customHeight="1" x14ac:dyDescent="0.5">
      <c r="H3259" s="15"/>
      <c r="I3259" s="27"/>
      <c r="K3259" s="27"/>
    </row>
    <row r="3260" spans="8:11" ht="21" customHeight="1" x14ac:dyDescent="0.5">
      <c r="H3260" s="15"/>
      <c r="I3260" s="27"/>
      <c r="K3260" s="27"/>
    </row>
    <row r="3261" spans="8:11" ht="21" customHeight="1" x14ac:dyDescent="0.5">
      <c r="H3261" s="15"/>
      <c r="I3261" s="27"/>
      <c r="K3261" s="27"/>
    </row>
    <row r="3262" spans="8:11" ht="21" customHeight="1" x14ac:dyDescent="0.5">
      <c r="H3262" s="15"/>
      <c r="I3262" s="27"/>
      <c r="K3262" s="27"/>
    </row>
    <row r="3263" spans="8:11" ht="21" customHeight="1" x14ac:dyDescent="0.5">
      <c r="H3263" s="15"/>
      <c r="I3263" s="27"/>
      <c r="K3263" s="27"/>
    </row>
    <row r="3264" spans="8:11" ht="21" customHeight="1" x14ac:dyDescent="0.5">
      <c r="H3264" s="15"/>
      <c r="I3264" s="27"/>
      <c r="K3264" s="27"/>
    </row>
    <row r="3265" spans="8:11" ht="21" customHeight="1" x14ac:dyDescent="0.5">
      <c r="H3265" s="15"/>
      <c r="I3265" s="27"/>
      <c r="K3265" s="27"/>
    </row>
    <row r="3266" spans="8:11" ht="21" customHeight="1" x14ac:dyDescent="0.5">
      <c r="H3266" s="15"/>
      <c r="I3266" s="27"/>
      <c r="K3266" s="27"/>
    </row>
    <row r="3267" spans="8:11" ht="21" customHeight="1" x14ac:dyDescent="0.5">
      <c r="H3267" s="15"/>
      <c r="I3267" s="27"/>
      <c r="K3267" s="27"/>
    </row>
    <row r="3268" spans="8:11" ht="21" customHeight="1" x14ac:dyDescent="0.5">
      <c r="H3268" s="15"/>
      <c r="I3268" s="27"/>
      <c r="K3268" s="27"/>
    </row>
    <row r="3269" spans="8:11" ht="21" customHeight="1" x14ac:dyDescent="0.5">
      <c r="H3269" s="15"/>
      <c r="I3269" s="27"/>
      <c r="K3269" s="27"/>
    </row>
    <row r="3270" spans="8:11" ht="21" customHeight="1" x14ac:dyDescent="0.5">
      <c r="H3270" s="15"/>
      <c r="I3270" s="27"/>
      <c r="K3270" s="27"/>
    </row>
    <row r="3271" spans="8:11" ht="21" customHeight="1" x14ac:dyDescent="0.5">
      <c r="H3271" s="15"/>
      <c r="I3271" s="27"/>
      <c r="K3271" s="27"/>
    </row>
    <row r="3272" spans="8:11" ht="21" customHeight="1" x14ac:dyDescent="0.5">
      <c r="H3272" s="15"/>
      <c r="I3272" s="27"/>
      <c r="K3272" s="27"/>
    </row>
    <row r="3273" spans="8:11" ht="21" customHeight="1" x14ac:dyDescent="0.5">
      <c r="H3273" s="15"/>
      <c r="I3273" s="27"/>
      <c r="K3273" s="27"/>
    </row>
    <row r="3274" spans="8:11" ht="21" customHeight="1" x14ac:dyDescent="0.5">
      <c r="H3274" s="15"/>
      <c r="I3274" s="27"/>
      <c r="K3274" s="27"/>
    </row>
    <row r="3275" spans="8:11" ht="21" customHeight="1" x14ac:dyDescent="0.5">
      <c r="H3275" s="15"/>
      <c r="I3275" s="27"/>
      <c r="K3275" s="27"/>
    </row>
    <row r="3276" spans="8:11" ht="21" customHeight="1" x14ac:dyDescent="0.5">
      <c r="H3276" s="15"/>
      <c r="I3276" s="27"/>
      <c r="K3276" s="27"/>
    </row>
    <row r="3277" spans="8:11" ht="21" customHeight="1" x14ac:dyDescent="0.5">
      <c r="H3277" s="15"/>
      <c r="I3277" s="27"/>
      <c r="K3277" s="27"/>
    </row>
    <row r="3278" spans="8:11" ht="21" customHeight="1" x14ac:dyDescent="0.5">
      <c r="H3278" s="15"/>
      <c r="I3278" s="27"/>
      <c r="K3278" s="27"/>
    </row>
    <row r="3279" spans="8:11" ht="21" customHeight="1" x14ac:dyDescent="0.5">
      <c r="H3279" s="15"/>
      <c r="I3279" s="27"/>
      <c r="K3279" s="27"/>
    </row>
    <row r="3280" spans="8:11" ht="21" customHeight="1" x14ac:dyDescent="0.5">
      <c r="H3280" s="15"/>
      <c r="I3280" s="27"/>
      <c r="K3280" s="27"/>
    </row>
    <row r="3281" spans="8:11" ht="21" customHeight="1" x14ac:dyDescent="0.5">
      <c r="H3281" s="15"/>
      <c r="I3281" s="27"/>
      <c r="K3281" s="27"/>
    </row>
    <row r="3282" spans="8:11" ht="21" customHeight="1" x14ac:dyDescent="0.5">
      <c r="H3282" s="15"/>
      <c r="I3282" s="27"/>
      <c r="K3282" s="27"/>
    </row>
    <row r="3283" spans="8:11" ht="21" customHeight="1" x14ac:dyDescent="0.5">
      <c r="H3283" s="15"/>
      <c r="I3283" s="27"/>
      <c r="K3283" s="27"/>
    </row>
    <row r="3284" spans="8:11" ht="21" customHeight="1" x14ac:dyDescent="0.5">
      <c r="H3284" s="15"/>
      <c r="I3284" s="27"/>
      <c r="K3284" s="27"/>
    </row>
    <row r="3285" spans="8:11" ht="21" customHeight="1" x14ac:dyDescent="0.5">
      <c r="H3285" s="15"/>
      <c r="I3285" s="27"/>
      <c r="K3285" s="27"/>
    </row>
    <row r="3286" spans="8:11" ht="21" customHeight="1" x14ac:dyDescent="0.5">
      <c r="H3286" s="15"/>
      <c r="I3286" s="27"/>
      <c r="K3286" s="27"/>
    </row>
    <row r="3287" spans="8:11" ht="21" customHeight="1" x14ac:dyDescent="0.5">
      <c r="H3287" s="15"/>
      <c r="I3287" s="27"/>
      <c r="K3287" s="27"/>
    </row>
    <row r="3288" spans="8:11" ht="21" customHeight="1" x14ac:dyDescent="0.5">
      <c r="H3288" s="15"/>
      <c r="I3288" s="27"/>
      <c r="K3288" s="27"/>
    </row>
    <row r="3289" spans="8:11" ht="21" customHeight="1" x14ac:dyDescent="0.5">
      <c r="H3289" s="15"/>
      <c r="I3289" s="27"/>
      <c r="K3289" s="27"/>
    </row>
    <row r="3290" spans="8:11" ht="21" customHeight="1" x14ac:dyDescent="0.5">
      <c r="H3290" s="15"/>
      <c r="I3290" s="27"/>
      <c r="K3290" s="27"/>
    </row>
    <row r="3291" spans="8:11" ht="21" customHeight="1" x14ac:dyDescent="0.5">
      <c r="H3291" s="15"/>
      <c r="I3291" s="27"/>
      <c r="K3291" s="27"/>
    </row>
    <row r="3292" spans="8:11" ht="21" customHeight="1" x14ac:dyDescent="0.5">
      <c r="H3292" s="15"/>
      <c r="I3292" s="27"/>
      <c r="K3292" s="27"/>
    </row>
    <row r="3293" spans="8:11" ht="21" customHeight="1" x14ac:dyDescent="0.5">
      <c r="H3293" s="15"/>
      <c r="I3293" s="27"/>
      <c r="K3293" s="27"/>
    </row>
    <row r="3294" spans="8:11" ht="21" customHeight="1" x14ac:dyDescent="0.5">
      <c r="H3294" s="15"/>
      <c r="I3294" s="27"/>
      <c r="K3294" s="27"/>
    </row>
    <row r="3295" spans="8:11" ht="21" customHeight="1" x14ac:dyDescent="0.5">
      <c r="H3295" s="15"/>
      <c r="I3295" s="27"/>
      <c r="K3295" s="27"/>
    </row>
    <row r="3296" spans="8:11" ht="21" customHeight="1" x14ac:dyDescent="0.5">
      <c r="H3296" s="15"/>
      <c r="I3296" s="27"/>
      <c r="K3296" s="27"/>
    </row>
    <row r="3297" spans="8:11" ht="21" customHeight="1" x14ac:dyDescent="0.5">
      <c r="H3297" s="15"/>
      <c r="I3297" s="27"/>
      <c r="K3297" s="27"/>
    </row>
    <row r="3298" spans="8:11" ht="21" customHeight="1" x14ac:dyDescent="0.5">
      <c r="H3298" s="15"/>
      <c r="I3298" s="27"/>
      <c r="K3298" s="27"/>
    </row>
    <row r="3299" spans="8:11" ht="21" customHeight="1" x14ac:dyDescent="0.5">
      <c r="H3299" s="15"/>
      <c r="I3299" s="27"/>
      <c r="K3299" s="27"/>
    </row>
    <row r="3300" spans="8:11" ht="21" customHeight="1" x14ac:dyDescent="0.5">
      <c r="H3300" s="15"/>
      <c r="I3300" s="27"/>
      <c r="K3300" s="27"/>
    </row>
    <row r="3301" spans="8:11" ht="21" customHeight="1" x14ac:dyDescent="0.5">
      <c r="H3301" s="15"/>
      <c r="I3301" s="27"/>
      <c r="K3301" s="27"/>
    </row>
    <row r="3302" spans="8:11" ht="21" customHeight="1" x14ac:dyDescent="0.5">
      <c r="H3302" s="15"/>
      <c r="I3302" s="27"/>
      <c r="K3302" s="27"/>
    </row>
    <row r="3303" spans="8:11" ht="21" customHeight="1" x14ac:dyDescent="0.5">
      <c r="H3303" s="15"/>
      <c r="I3303" s="27"/>
      <c r="K3303" s="27"/>
    </row>
    <row r="3304" spans="8:11" ht="21" customHeight="1" x14ac:dyDescent="0.5">
      <c r="H3304" s="15"/>
      <c r="I3304" s="27"/>
      <c r="K3304" s="27"/>
    </row>
    <row r="3305" spans="8:11" ht="21" customHeight="1" x14ac:dyDescent="0.5">
      <c r="H3305" s="15"/>
      <c r="I3305" s="27"/>
      <c r="K3305" s="27"/>
    </row>
    <row r="3306" spans="8:11" ht="21" customHeight="1" x14ac:dyDescent="0.5">
      <c r="H3306" s="15"/>
      <c r="I3306" s="27"/>
      <c r="K3306" s="27"/>
    </row>
    <row r="3307" spans="8:11" ht="21" customHeight="1" x14ac:dyDescent="0.5">
      <c r="H3307" s="15"/>
      <c r="I3307" s="27"/>
      <c r="K3307" s="27"/>
    </row>
    <row r="3308" spans="8:11" ht="21" customHeight="1" x14ac:dyDescent="0.5">
      <c r="H3308" s="15"/>
      <c r="I3308" s="27"/>
      <c r="K3308" s="27"/>
    </row>
    <row r="3309" spans="8:11" ht="21" customHeight="1" x14ac:dyDescent="0.5">
      <c r="H3309" s="15"/>
      <c r="I3309" s="27"/>
      <c r="K3309" s="27"/>
    </row>
    <row r="3310" spans="8:11" ht="21" customHeight="1" x14ac:dyDescent="0.5">
      <c r="H3310" s="15"/>
      <c r="I3310" s="27"/>
      <c r="K3310" s="27"/>
    </row>
    <row r="3311" spans="8:11" ht="21" customHeight="1" x14ac:dyDescent="0.5">
      <c r="H3311" s="15"/>
      <c r="I3311" s="27"/>
      <c r="K3311" s="27"/>
    </row>
    <row r="3312" spans="8:11" ht="21" customHeight="1" x14ac:dyDescent="0.5">
      <c r="H3312" s="15"/>
      <c r="I3312" s="27"/>
      <c r="K3312" s="27"/>
    </row>
    <row r="3313" spans="8:11" ht="21" customHeight="1" x14ac:dyDescent="0.5">
      <c r="H3313" s="15"/>
      <c r="I3313" s="27"/>
      <c r="K3313" s="27"/>
    </row>
    <row r="3314" spans="8:11" ht="21" customHeight="1" x14ac:dyDescent="0.5">
      <c r="H3314" s="15"/>
      <c r="I3314" s="27"/>
      <c r="K3314" s="27"/>
    </row>
    <row r="3315" spans="8:11" ht="21" customHeight="1" x14ac:dyDescent="0.5">
      <c r="H3315" s="15"/>
      <c r="I3315" s="27"/>
      <c r="K3315" s="27"/>
    </row>
    <row r="3316" spans="8:11" ht="21" customHeight="1" x14ac:dyDescent="0.5">
      <c r="H3316" s="15"/>
      <c r="I3316" s="27"/>
      <c r="K3316" s="27"/>
    </row>
    <row r="3317" spans="8:11" ht="21" customHeight="1" x14ac:dyDescent="0.5">
      <c r="H3317" s="15"/>
      <c r="I3317" s="27"/>
      <c r="K3317" s="27"/>
    </row>
    <row r="3318" spans="8:11" ht="21" customHeight="1" x14ac:dyDescent="0.5">
      <c r="H3318" s="15"/>
      <c r="I3318" s="27"/>
      <c r="K3318" s="27"/>
    </row>
    <row r="3319" spans="8:11" ht="21" customHeight="1" x14ac:dyDescent="0.5">
      <c r="H3319" s="15"/>
      <c r="I3319" s="27"/>
      <c r="K3319" s="27"/>
    </row>
    <row r="3320" spans="8:11" ht="21" customHeight="1" x14ac:dyDescent="0.5">
      <c r="H3320" s="15"/>
      <c r="I3320" s="27"/>
      <c r="K3320" s="27"/>
    </row>
    <row r="3321" spans="8:11" ht="21" customHeight="1" x14ac:dyDescent="0.5">
      <c r="H3321" s="15"/>
      <c r="I3321" s="27"/>
      <c r="K3321" s="27"/>
    </row>
    <row r="3322" spans="8:11" ht="21" customHeight="1" x14ac:dyDescent="0.5">
      <c r="H3322" s="15"/>
      <c r="I3322" s="27"/>
      <c r="K3322" s="27"/>
    </row>
    <row r="3323" spans="8:11" ht="21" customHeight="1" x14ac:dyDescent="0.5">
      <c r="H3323" s="15"/>
      <c r="I3323" s="27"/>
      <c r="K3323" s="27"/>
    </row>
    <row r="3324" spans="8:11" ht="21" customHeight="1" x14ac:dyDescent="0.5">
      <c r="H3324" s="15"/>
      <c r="I3324" s="27"/>
      <c r="K3324" s="27"/>
    </row>
    <row r="3325" spans="8:11" ht="21" customHeight="1" x14ac:dyDescent="0.5">
      <c r="H3325" s="15"/>
      <c r="I3325" s="27"/>
      <c r="K3325" s="27"/>
    </row>
    <row r="3326" spans="8:11" ht="21" customHeight="1" x14ac:dyDescent="0.5">
      <c r="H3326" s="15"/>
      <c r="I3326" s="27"/>
      <c r="K3326" s="27"/>
    </row>
    <row r="3327" spans="8:11" ht="21" customHeight="1" x14ac:dyDescent="0.5">
      <c r="H3327" s="15"/>
      <c r="I3327" s="27"/>
      <c r="K3327" s="27"/>
    </row>
    <row r="3328" spans="8:11" ht="21" customHeight="1" x14ac:dyDescent="0.5">
      <c r="H3328" s="15"/>
      <c r="I3328" s="27"/>
      <c r="K3328" s="27"/>
    </row>
    <row r="3329" spans="8:11" ht="21" customHeight="1" x14ac:dyDescent="0.5">
      <c r="H3329" s="15"/>
      <c r="I3329" s="27"/>
      <c r="K3329" s="27"/>
    </row>
    <row r="3330" spans="8:11" ht="21" customHeight="1" x14ac:dyDescent="0.5">
      <c r="H3330" s="15"/>
      <c r="I3330" s="27"/>
      <c r="K3330" s="27"/>
    </row>
    <row r="3331" spans="8:11" ht="21" customHeight="1" x14ac:dyDescent="0.5">
      <c r="H3331" s="15"/>
      <c r="I3331" s="27"/>
      <c r="K3331" s="27"/>
    </row>
    <row r="3332" spans="8:11" ht="21" customHeight="1" x14ac:dyDescent="0.5">
      <c r="H3332" s="15"/>
      <c r="I3332" s="27"/>
      <c r="K3332" s="27"/>
    </row>
    <row r="3333" spans="8:11" ht="21" customHeight="1" x14ac:dyDescent="0.5">
      <c r="H3333" s="15"/>
      <c r="I3333" s="27"/>
      <c r="K3333" s="27"/>
    </row>
    <row r="3334" spans="8:11" ht="21" customHeight="1" x14ac:dyDescent="0.5">
      <c r="H3334" s="15"/>
      <c r="I3334" s="27"/>
      <c r="K3334" s="27"/>
    </row>
    <row r="3335" spans="8:11" ht="21" customHeight="1" x14ac:dyDescent="0.5">
      <c r="H3335" s="15"/>
      <c r="I3335" s="27"/>
      <c r="K3335" s="27"/>
    </row>
    <row r="3336" spans="8:11" ht="21" customHeight="1" x14ac:dyDescent="0.5">
      <c r="H3336" s="15"/>
      <c r="I3336" s="27"/>
      <c r="K3336" s="27"/>
    </row>
    <row r="3337" spans="8:11" ht="21" customHeight="1" x14ac:dyDescent="0.5">
      <c r="H3337" s="15"/>
      <c r="I3337" s="27"/>
      <c r="K3337" s="27"/>
    </row>
    <row r="3338" spans="8:11" ht="21" customHeight="1" x14ac:dyDescent="0.5">
      <c r="H3338" s="15"/>
      <c r="I3338" s="27"/>
      <c r="K3338" s="27"/>
    </row>
    <row r="3339" spans="8:11" ht="21" customHeight="1" x14ac:dyDescent="0.5">
      <c r="H3339" s="15"/>
      <c r="I3339" s="27"/>
      <c r="K3339" s="27"/>
    </row>
    <row r="3340" spans="8:11" ht="21" customHeight="1" x14ac:dyDescent="0.5">
      <c r="H3340" s="15"/>
      <c r="I3340" s="27"/>
      <c r="K3340" s="27"/>
    </row>
    <row r="3341" spans="8:11" ht="21" customHeight="1" x14ac:dyDescent="0.5">
      <c r="H3341" s="15"/>
      <c r="I3341" s="27"/>
      <c r="K3341" s="27"/>
    </row>
    <row r="3342" spans="8:11" ht="21" customHeight="1" x14ac:dyDescent="0.5">
      <c r="H3342" s="15"/>
      <c r="I3342" s="27"/>
      <c r="K3342" s="27"/>
    </row>
    <row r="3343" spans="8:11" ht="21" customHeight="1" x14ac:dyDescent="0.5">
      <c r="H3343" s="15"/>
      <c r="I3343" s="27"/>
      <c r="K3343" s="27"/>
    </row>
    <row r="3344" spans="8:11" ht="21" customHeight="1" x14ac:dyDescent="0.5">
      <c r="H3344" s="15"/>
      <c r="I3344" s="27"/>
      <c r="K3344" s="27"/>
    </row>
    <row r="3345" spans="8:11" ht="21" customHeight="1" x14ac:dyDescent="0.5">
      <c r="H3345" s="15"/>
      <c r="I3345" s="27"/>
      <c r="K3345" s="27"/>
    </row>
    <row r="3346" spans="8:11" ht="21" customHeight="1" x14ac:dyDescent="0.5">
      <c r="H3346" s="15"/>
      <c r="I3346" s="27"/>
      <c r="K3346" s="27"/>
    </row>
    <row r="3347" spans="8:11" ht="21" customHeight="1" x14ac:dyDescent="0.5">
      <c r="H3347" s="15"/>
      <c r="I3347" s="27"/>
      <c r="K3347" s="27"/>
    </row>
    <row r="3348" spans="8:11" ht="21" customHeight="1" x14ac:dyDescent="0.5">
      <c r="H3348" s="15"/>
      <c r="I3348" s="27"/>
      <c r="K3348" s="27"/>
    </row>
    <row r="3349" spans="8:11" ht="21" customHeight="1" x14ac:dyDescent="0.5">
      <c r="H3349" s="15"/>
      <c r="I3349" s="27"/>
      <c r="K3349" s="27"/>
    </row>
    <row r="3350" spans="8:11" ht="21" customHeight="1" x14ac:dyDescent="0.5">
      <c r="H3350" s="15"/>
      <c r="I3350" s="27"/>
      <c r="K3350" s="27"/>
    </row>
    <row r="3351" spans="8:11" ht="21" customHeight="1" x14ac:dyDescent="0.5">
      <c r="H3351" s="15"/>
      <c r="I3351" s="27"/>
      <c r="K3351" s="27"/>
    </row>
    <row r="3352" spans="8:11" ht="21" customHeight="1" x14ac:dyDescent="0.5">
      <c r="H3352" s="15"/>
      <c r="I3352" s="27"/>
      <c r="K3352" s="27"/>
    </row>
    <row r="3353" spans="8:11" ht="21" customHeight="1" x14ac:dyDescent="0.5">
      <c r="H3353" s="15"/>
      <c r="I3353" s="27"/>
      <c r="K3353" s="27"/>
    </row>
    <row r="3354" spans="8:11" ht="21" customHeight="1" x14ac:dyDescent="0.5">
      <c r="H3354" s="15"/>
      <c r="I3354" s="27"/>
      <c r="K3354" s="27"/>
    </row>
    <row r="3355" spans="8:11" ht="21" customHeight="1" x14ac:dyDescent="0.5">
      <c r="H3355" s="15"/>
      <c r="I3355" s="27"/>
      <c r="K3355" s="27"/>
    </row>
    <row r="3356" spans="8:11" ht="21" customHeight="1" x14ac:dyDescent="0.5">
      <c r="H3356" s="15"/>
      <c r="I3356" s="27"/>
      <c r="K3356" s="27"/>
    </row>
    <row r="3357" spans="8:11" ht="21" customHeight="1" x14ac:dyDescent="0.5">
      <c r="H3357" s="15"/>
      <c r="I3357" s="27"/>
      <c r="K3357" s="27"/>
    </row>
    <row r="3358" spans="8:11" ht="21" customHeight="1" x14ac:dyDescent="0.5">
      <c r="H3358" s="15"/>
      <c r="I3358" s="27"/>
      <c r="K3358" s="27"/>
    </row>
    <row r="3359" spans="8:11" ht="21" customHeight="1" x14ac:dyDescent="0.5">
      <c r="H3359" s="15"/>
      <c r="I3359" s="27"/>
      <c r="K3359" s="27"/>
    </row>
    <row r="3360" spans="8:11" ht="21" customHeight="1" x14ac:dyDescent="0.5">
      <c r="H3360" s="15"/>
      <c r="I3360" s="27"/>
      <c r="K3360" s="27"/>
    </row>
    <row r="3361" spans="8:11" ht="21" customHeight="1" x14ac:dyDescent="0.5">
      <c r="H3361" s="15"/>
      <c r="I3361" s="27"/>
      <c r="K3361" s="27"/>
    </row>
    <row r="3362" spans="8:11" ht="21" customHeight="1" x14ac:dyDescent="0.5">
      <c r="H3362" s="15"/>
      <c r="I3362" s="27"/>
      <c r="K3362" s="27"/>
    </row>
    <row r="3363" spans="8:11" ht="21" customHeight="1" x14ac:dyDescent="0.5">
      <c r="H3363" s="15"/>
      <c r="I3363" s="27"/>
      <c r="K3363" s="27"/>
    </row>
    <row r="3364" spans="8:11" ht="21" customHeight="1" x14ac:dyDescent="0.5">
      <c r="H3364" s="15"/>
      <c r="I3364" s="27"/>
      <c r="K3364" s="27"/>
    </row>
    <row r="3365" spans="8:11" ht="21" customHeight="1" x14ac:dyDescent="0.5">
      <c r="H3365" s="15"/>
      <c r="I3365" s="27"/>
      <c r="K3365" s="27"/>
    </row>
    <row r="3366" spans="8:11" ht="21" customHeight="1" x14ac:dyDescent="0.5">
      <c r="H3366" s="15"/>
      <c r="I3366" s="27"/>
      <c r="K3366" s="27"/>
    </row>
    <row r="3367" spans="8:11" ht="21" customHeight="1" x14ac:dyDescent="0.5">
      <c r="H3367" s="15"/>
      <c r="I3367" s="27"/>
      <c r="K3367" s="27"/>
    </row>
    <row r="3368" spans="8:11" ht="21" customHeight="1" x14ac:dyDescent="0.5">
      <c r="H3368" s="15"/>
      <c r="I3368" s="27"/>
      <c r="K3368" s="27"/>
    </row>
    <row r="3369" spans="8:11" ht="21" customHeight="1" x14ac:dyDescent="0.5">
      <c r="H3369" s="15"/>
      <c r="I3369" s="27"/>
      <c r="K3369" s="27"/>
    </row>
    <row r="3370" spans="8:11" ht="21" customHeight="1" x14ac:dyDescent="0.5">
      <c r="H3370" s="15"/>
      <c r="I3370" s="27"/>
      <c r="K3370" s="27"/>
    </row>
    <row r="3371" spans="8:11" ht="21" customHeight="1" x14ac:dyDescent="0.5">
      <c r="H3371" s="15"/>
      <c r="I3371" s="27"/>
      <c r="K3371" s="27"/>
    </row>
    <row r="3372" spans="8:11" ht="21" customHeight="1" x14ac:dyDescent="0.5">
      <c r="H3372" s="15"/>
      <c r="I3372" s="27"/>
      <c r="K3372" s="27"/>
    </row>
    <row r="3373" spans="8:11" ht="21" customHeight="1" x14ac:dyDescent="0.5">
      <c r="H3373" s="15"/>
      <c r="I3373" s="27"/>
      <c r="K3373" s="27"/>
    </row>
    <row r="3374" spans="8:11" ht="21" customHeight="1" x14ac:dyDescent="0.5">
      <c r="H3374" s="15"/>
      <c r="I3374" s="27"/>
      <c r="K3374" s="27"/>
    </row>
    <row r="3375" spans="8:11" ht="21" customHeight="1" x14ac:dyDescent="0.5">
      <c r="H3375" s="15"/>
      <c r="I3375" s="27"/>
      <c r="K3375" s="27"/>
    </row>
    <row r="3376" spans="8:11" ht="21" customHeight="1" x14ac:dyDescent="0.5">
      <c r="H3376" s="15"/>
      <c r="I3376" s="27"/>
      <c r="K3376" s="27"/>
    </row>
    <row r="3377" spans="8:11" ht="21" customHeight="1" x14ac:dyDescent="0.5">
      <c r="H3377" s="15"/>
      <c r="I3377" s="27"/>
      <c r="K3377" s="27"/>
    </row>
    <row r="3378" spans="8:11" ht="21" customHeight="1" x14ac:dyDescent="0.5">
      <c r="H3378" s="15"/>
      <c r="I3378" s="27"/>
      <c r="K3378" s="27"/>
    </row>
    <row r="3379" spans="8:11" ht="21" customHeight="1" x14ac:dyDescent="0.5">
      <c r="H3379" s="15"/>
      <c r="I3379" s="27"/>
      <c r="K3379" s="27"/>
    </row>
    <row r="3380" spans="8:11" ht="21" customHeight="1" x14ac:dyDescent="0.5">
      <c r="H3380" s="15"/>
      <c r="I3380" s="27"/>
      <c r="K3380" s="27"/>
    </row>
    <row r="3381" spans="8:11" ht="21" customHeight="1" x14ac:dyDescent="0.5">
      <c r="H3381" s="15"/>
      <c r="I3381" s="27"/>
      <c r="K3381" s="27"/>
    </row>
    <row r="3382" spans="8:11" ht="21" customHeight="1" x14ac:dyDescent="0.5">
      <c r="H3382" s="15"/>
      <c r="I3382" s="27"/>
      <c r="K3382" s="27"/>
    </row>
    <row r="3383" spans="8:11" ht="21" customHeight="1" x14ac:dyDescent="0.5">
      <c r="H3383" s="15"/>
      <c r="I3383" s="27"/>
      <c r="K3383" s="27"/>
    </row>
    <row r="3384" spans="8:11" ht="21" customHeight="1" x14ac:dyDescent="0.5">
      <c r="H3384" s="15"/>
      <c r="I3384" s="27"/>
      <c r="K3384" s="27"/>
    </row>
    <row r="3385" spans="8:11" ht="21" customHeight="1" x14ac:dyDescent="0.5">
      <c r="H3385" s="15"/>
      <c r="I3385" s="27"/>
      <c r="K3385" s="27"/>
    </row>
    <row r="3386" spans="8:11" ht="21" customHeight="1" x14ac:dyDescent="0.5">
      <c r="H3386" s="15"/>
      <c r="I3386" s="27"/>
      <c r="K3386" s="27"/>
    </row>
    <row r="3387" spans="8:11" ht="21" customHeight="1" x14ac:dyDescent="0.5">
      <c r="H3387" s="15"/>
      <c r="I3387" s="27"/>
      <c r="K3387" s="27"/>
    </row>
    <row r="3388" spans="8:11" ht="21" customHeight="1" x14ac:dyDescent="0.5">
      <c r="H3388" s="15"/>
      <c r="I3388" s="27"/>
      <c r="K3388" s="27"/>
    </row>
    <row r="3389" spans="8:11" ht="21" customHeight="1" x14ac:dyDescent="0.5">
      <c r="H3389" s="15"/>
      <c r="I3389" s="27"/>
      <c r="K3389" s="27"/>
    </row>
    <row r="3390" spans="8:11" ht="21" customHeight="1" x14ac:dyDescent="0.5">
      <c r="H3390" s="15"/>
      <c r="I3390" s="27"/>
      <c r="K3390" s="27"/>
    </row>
    <row r="3391" spans="8:11" ht="21" customHeight="1" x14ac:dyDescent="0.5">
      <c r="H3391" s="15"/>
      <c r="I3391" s="27"/>
      <c r="K3391" s="27"/>
    </row>
    <row r="3392" spans="8:11" ht="21" customHeight="1" x14ac:dyDescent="0.5">
      <c r="H3392" s="15"/>
      <c r="I3392" s="27"/>
      <c r="K3392" s="27"/>
    </row>
    <row r="3393" spans="8:11" ht="21" customHeight="1" x14ac:dyDescent="0.5">
      <c r="H3393" s="15"/>
      <c r="I3393" s="27"/>
      <c r="K3393" s="27"/>
    </row>
    <row r="3394" spans="8:11" ht="21" customHeight="1" x14ac:dyDescent="0.5">
      <c r="H3394" s="15"/>
      <c r="I3394" s="27"/>
      <c r="K3394" s="27"/>
    </row>
    <row r="3395" spans="8:11" ht="21" customHeight="1" x14ac:dyDescent="0.5">
      <c r="H3395" s="15"/>
      <c r="I3395" s="27"/>
      <c r="K3395" s="27"/>
    </row>
    <row r="3396" spans="8:11" ht="21" customHeight="1" x14ac:dyDescent="0.5">
      <c r="H3396" s="15"/>
      <c r="I3396" s="27"/>
      <c r="K3396" s="27"/>
    </row>
    <row r="3397" spans="8:11" ht="21" customHeight="1" x14ac:dyDescent="0.5">
      <c r="H3397" s="15"/>
      <c r="I3397" s="27"/>
      <c r="K3397" s="27"/>
    </row>
    <row r="3398" spans="8:11" ht="21" customHeight="1" x14ac:dyDescent="0.5">
      <c r="H3398" s="15"/>
      <c r="I3398" s="27"/>
      <c r="K3398" s="27"/>
    </row>
    <row r="3399" spans="8:11" ht="21" customHeight="1" x14ac:dyDescent="0.5">
      <c r="H3399" s="15"/>
      <c r="I3399" s="27"/>
      <c r="K3399" s="27"/>
    </row>
    <row r="3400" spans="8:11" ht="21" customHeight="1" x14ac:dyDescent="0.5">
      <c r="H3400" s="15"/>
      <c r="I3400" s="27"/>
      <c r="K3400" s="27"/>
    </row>
    <row r="3401" spans="8:11" ht="21" customHeight="1" x14ac:dyDescent="0.5">
      <c r="H3401" s="15"/>
      <c r="I3401" s="27"/>
      <c r="K3401" s="27"/>
    </row>
    <row r="3402" spans="8:11" ht="21" customHeight="1" x14ac:dyDescent="0.5">
      <c r="H3402" s="15"/>
      <c r="I3402" s="27"/>
      <c r="K3402" s="27"/>
    </row>
    <row r="3403" spans="8:11" ht="21" customHeight="1" x14ac:dyDescent="0.5">
      <c r="H3403" s="15"/>
      <c r="I3403" s="27"/>
      <c r="K3403" s="27"/>
    </row>
    <row r="3404" spans="8:11" ht="21" customHeight="1" x14ac:dyDescent="0.5">
      <c r="H3404" s="15"/>
      <c r="I3404" s="27"/>
      <c r="K3404" s="27"/>
    </row>
    <row r="3405" spans="8:11" ht="21" customHeight="1" x14ac:dyDescent="0.5">
      <c r="H3405" s="15"/>
      <c r="I3405" s="27"/>
      <c r="K3405" s="27"/>
    </row>
    <row r="3406" spans="8:11" ht="21" customHeight="1" x14ac:dyDescent="0.5">
      <c r="H3406" s="15"/>
      <c r="I3406" s="27"/>
      <c r="K3406" s="27"/>
    </row>
    <row r="3407" spans="8:11" ht="21" customHeight="1" x14ac:dyDescent="0.5">
      <c r="H3407" s="15"/>
      <c r="I3407" s="27"/>
      <c r="K3407" s="27"/>
    </row>
    <row r="3408" spans="8:11" ht="21" customHeight="1" x14ac:dyDescent="0.5">
      <c r="H3408" s="15"/>
      <c r="I3408" s="27"/>
      <c r="K3408" s="27"/>
    </row>
    <row r="3409" spans="8:11" ht="21" customHeight="1" x14ac:dyDescent="0.5">
      <c r="H3409" s="15"/>
      <c r="I3409" s="27"/>
      <c r="K3409" s="27"/>
    </row>
    <row r="3410" spans="8:11" ht="21" customHeight="1" x14ac:dyDescent="0.5">
      <c r="H3410" s="15"/>
      <c r="I3410" s="27"/>
      <c r="K3410" s="27"/>
    </row>
    <row r="3411" spans="8:11" ht="21" customHeight="1" x14ac:dyDescent="0.5">
      <c r="H3411" s="15"/>
      <c r="I3411" s="27"/>
      <c r="K3411" s="27"/>
    </row>
    <row r="3412" spans="8:11" ht="21" customHeight="1" x14ac:dyDescent="0.5">
      <c r="H3412" s="15"/>
      <c r="I3412" s="27"/>
      <c r="K3412" s="27"/>
    </row>
    <row r="3413" spans="8:11" ht="21" customHeight="1" x14ac:dyDescent="0.5">
      <c r="H3413" s="15"/>
      <c r="I3413" s="27"/>
      <c r="K3413" s="27"/>
    </row>
    <row r="3414" spans="8:11" ht="21" customHeight="1" x14ac:dyDescent="0.5">
      <c r="H3414" s="15"/>
      <c r="I3414" s="27"/>
      <c r="K3414" s="27"/>
    </row>
    <row r="3415" spans="8:11" ht="21" customHeight="1" x14ac:dyDescent="0.5">
      <c r="H3415" s="15"/>
      <c r="I3415" s="27"/>
      <c r="K3415" s="27"/>
    </row>
    <row r="3416" spans="8:11" ht="21" customHeight="1" x14ac:dyDescent="0.5">
      <c r="H3416" s="15"/>
      <c r="I3416" s="27"/>
      <c r="K3416" s="27"/>
    </row>
    <row r="3417" spans="8:11" ht="21" customHeight="1" x14ac:dyDescent="0.5">
      <c r="H3417" s="15"/>
      <c r="I3417" s="27"/>
      <c r="K3417" s="27"/>
    </row>
    <row r="3418" spans="8:11" ht="21" customHeight="1" x14ac:dyDescent="0.5">
      <c r="H3418" s="15"/>
      <c r="I3418" s="27"/>
      <c r="K3418" s="27"/>
    </row>
    <row r="3419" spans="8:11" ht="21" customHeight="1" x14ac:dyDescent="0.5">
      <c r="H3419" s="15"/>
      <c r="I3419" s="27"/>
      <c r="K3419" s="27"/>
    </row>
    <row r="3420" spans="8:11" ht="21" customHeight="1" x14ac:dyDescent="0.5">
      <c r="H3420" s="15"/>
      <c r="I3420" s="27"/>
      <c r="K3420" s="27"/>
    </row>
    <row r="3421" spans="8:11" ht="21" customHeight="1" x14ac:dyDescent="0.5">
      <c r="H3421" s="15"/>
      <c r="I3421" s="27"/>
      <c r="K3421" s="27"/>
    </row>
    <row r="3422" spans="8:11" ht="21" customHeight="1" x14ac:dyDescent="0.5">
      <c r="H3422" s="15"/>
      <c r="I3422" s="27"/>
      <c r="K3422" s="27"/>
    </row>
    <row r="3423" spans="8:11" ht="21" customHeight="1" x14ac:dyDescent="0.5">
      <c r="H3423" s="15"/>
      <c r="I3423" s="27"/>
      <c r="K3423" s="27"/>
    </row>
    <row r="3424" spans="8:11" ht="21" customHeight="1" x14ac:dyDescent="0.5">
      <c r="H3424" s="15"/>
      <c r="I3424" s="27"/>
      <c r="K3424" s="27"/>
    </row>
    <row r="3425" spans="8:11" ht="21" customHeight="1" x14ac:dyDescent="0.5">
      <c r="H3425" s="15"/>
      <c r="I3425" s="27"/>
      <c r="K3425" s="27"/>
    </row>
    <row r="3426" spans="8:11" ht="21" customHeight="1" x14ac:dyDescent="0.5">
      <c r="H3426" s="15"/>
      <c r="I3426" s="27"/>
      <c r="K3426" s="27"/>
    </row>
    <row r="3427" spans="8:11" ht="21" customHeight="1" x14ac:dyDescent="0.5">
      <c r="H3427" s="15"/>
      <c r="I3427" s="27"/>
      <c r="K3427" s="27"/>
    </row>
    <row r="3428" spans="8:11" ht="21" customHeight="1" x14ac:dyDescent="0.5">
      <c r="H3428" s="15"/>
      <c r="I3428" s="27"/>
      <c r="K3428" s="27"/>
    </row>
    <row r="3429" spans="8:11" ht="21" customHeight="1" x14ac:dyDescent="0.5">
      <c r="H3429" s="15"/>
      <c r="I3429" s="27"/>
      <c r="K3429" s="27"/>
    </row>
    <row r="3430" spans="8:11" ht="21" customHeight="1" x14ac:dyDescent="0.5">
      <c r="H3430" s="15"/>
      <c r="I3430" s="27"/>
      <c r="K3430" s="27"/>
    </row>
    <row r="3431" spans="8:11" ht="21" customHeight="1" x14ac:dyDescent="0.5">
      <c r="H3431" s="15"/>
      <c r="I3431" s="27"/>
      <c r="K3431" s="27"/>
    </row>
    <row r="3432" spans="8:11" ht="21" customHeight="1" x14ac:dyDescent="0.5">
      <c r="H3432" s="15"/>
      <c r="I3432" s="27"/>
      <c r="K3432" s="27"/>
    </row>
    <row r="3433" spans="8:11" ht="21" customHeight="1" x14ac:dyDescent="0.5">
      <c r="H3433" s="15"/>
      <c r="I3433" s="27"/>
      <c r="K3433" s="27"/>
    </row>
    <row r="3434" spans="8:11" ht="21" customHeight="1" x14ac:dyDescent="0.5">
      <c r="H3434" s="15"/>
      <c r="I3434" s="27"/>
      <c r="K3434" s="27"/>
    </row>
    <row r="3435" spans="8:11" ht="21" customHeight="1" x14ac:dyDescent="0.5">
      <c r="H3435" s="15"/>
      <c r="I3435" s="27"/>
      <c r="K3435" s="27"/>
    </row>
    <row r="3436" spans="8:11" ht="21" customHeight="1" x14ac:dyDescent="0.5">
      <c r="H3436" s="15"/>
      <c r="I3436" s="27"/>
      <c r="K3436" s="27"/>
    </row>
    <row r="3437" spans="8:11" ht="21" customHeight="1" x14ac:dyDescent="0.5">
      <c r="H3437" s="15"/>
      <c r="I3437" s="27"/>
      <c r="K3437" s="27"/>
    </row>
    <row r="3438" spans="8:11" ht="21" customHeight="1" x14ac:dyDescent="0.5">
      <c r="H3438" s="15"/>
      <c r="I3438" s="27"/>
      <c r="K3438" s="27"/>
    </row>
    <row r="3439" spans="8:11" ht="21" customHeight="1" x14ac:dyDescent="0.5">
      <c r="H3439" s="15"/>
      <c r="I3439" s="27"/>
      <c r="K3439" s="27"/>
    </row>
    <row r="3440" spans="8:11" ht="21" customHeight="1" x14ac:dyDescent="0.5">
      <c r="H3440" s="15"/>
      <c r="I3440" s="27"/>
      <c r="K3440" s="27"/>
    </row>
    <row r="3441" spans="8:11" ht="21" customHeight="1" x14ac:dyDescent="0.5">
      <c r="H3441" s="15"/>
      <c r="I3441" s="27"/>
      <c r="K3441" s="27"/>
    </row>
    <row r="3442" spans="8:11" ht="21" customHeight="1" x14ac:dyDescent="0.5">
      <c r="H3442" s="15"/>
      <c r="I3442" s="27"/>
      <c r="K3442" s="27"/>
    </row>
    <row r="3443" spans="8:11" ht="21" customHeight="1" x14ac:dyDescent="0.5">
      <c r="H3443" s="15"/>
      <c r="I3443" s="27"/>
      <c r="K3443" s="27"/>
    </row>
    <row r="3444" spans="8:11" ht="21" customHeight="1" x14ac:dyDescent="0.5">
      <c r="H3444" s="15"/>
      <c r="I3444" s="27"/>
      <c r="K3444" s="27"/>
    </row>
    <row r="3445" spans="8:11" ht="21" customHeight="1" x14ac:dyDescent="0.5">
      <c r="H3445" s="15"/>
      <c r="I3445" s="27"/>
      <c r="K3445" s="27"/>
    </row>
    <row r="3446" spans="8:11" ht="21" customHeight="1" x14ac:dyDescent="0.5">
      <c r="H3446" s="15"/>
      <c r="I3446" s="27"/>
      <c r="K3446" s="27"/>
    </row>
    <row r="3447" spans="8:11" ht="21" customHeight="1" x14ac:dyDescent="0.5">
      <c r="H3447" s="15"/>
      <c r="I3447" s="27"/>
      <c r="K3447" s="27"/>
    </row>
    <row r="3448" spans="8:11" ht="21" customHeight="1" x14ac:dyDescent="0.5">
      <c r="H3448" s="15"/>
      <c r="I3448" s="27"/>
      <c r="K3448" s="27"/>
    </row>
    <row r="3449" spans="8:11" ht="21" customHeight="1" x14ac:dyDescent="0.5">
      <c r="H3449" s="15"/>
      <c r="I3449" s="27"/>
      <c r="K3449" s="27"/>
    </row>
    <row r="3450" spans="8:11" ht="21" customHeight="1" x14ac:dyDescent="0.5">
      <c r="H3450" s="15"/>
      <c r="I3450" s="27"/>
      <c r="K3450" s="27"/>
    </row>
    <row r="3451" spans="8:11" ht="21" customHeight="1" x14ac:dyDescent="0.5">
      <c r="H3451" s="15"/>
      <c r="I3451" s="27"/>
      <c r="K3451" s="27"/>
    </row>
    <row r="3452" spans="8:11" ht="21" customHeight="1" x14ac:dyDescent="0.5">
      <c r="H3452" s="15"/>
      <c r="I3452" s="27"/>
      <c r="K3452" s="27"/>
    </row>
    <row r="3453" spans="8:11" ht="21" customHeight="1" x14ac:dyDescent="0.5">
      <c r="H3453" s="15"/>
      <c r="I3453" s="27"/>
      <c r="K3453" s="27"/>
    </row>
    <row r="3454" spans="8:11" ht="21" customHeight="1" x14ac:dyDescent="0.5">
      <c r="H3454" s="15"/>
      <c r="I3454" s="27"/>
      <c r="K3454" s="27"/>
    </row>
    <row r="3455" spans="8:11" ht="21" customHeight="1" x14ac:dyDescent="0.5">
      <c r="H3455" s="15"/>
      <c r="I3455" s="27"/>
      <c r="K3455" s="27"/>
    </row>
    <row r="3456" spans="8:11" ht="21" customHeight="1" x14ac:dyDescent="0.5">
      <c r="H3456" s="15"/>
      <c r="I3456" s="27"/>
      <c r="K3456" s="27"/>
    </row>
    <row r="3457" spans="8:11" ht="21" customHeight="1" x14ac:dyDescent="0.5">
      <c r="H3457" s="15"/>
      <c r="I3457" s="27"/>
      <c r="K3457" s="27"/>
    </row>
    <row r="3458" spans="8:11" ht="21" customHeight="1" x14ac:dyDescent="0.5">
      <c r="H3458" s="15"/>
      <c r="I3458" s="27"/>
      <c r="K3458" s="27"/>
    </row>
    <row r="3459" spans="8:11" ht="21" customHeight="1" x14ac:dyDescent="0.5">
      <c r="H3459" s="15"/>
      <c r="I3459" s="27"/>
      <c r="K3459" s="27"/>
    </row>
    <row r="3460" spans="8:11" ht="21" customHeight="1" x14ac:dyDescent="0.5">
      <c r="H3460" s="15"/>
      <c r="I3460" s="27"/>
      <c r="K3460" s="27"/>
    </row>
    <row r="3461" spans="8:11" ht="21" customHeight="1" x14ac:dyDescent="0.5">
      <c r="H3461" s="15"/>
      <c r="I3461" s="27"/>
      <c r="K3461" s="27"/>
    </row>
    <row r="3462" spans="8:11" ht="21" customHeight="1" x14ac:dyDescent="0.5">
      <c r="H3462" s="15"/>
      <c r="I3462" s="27"/>
      <c r="K3462" s="27"/>
    </row>
    <row r="3463" spans="8:11" ht="21" customHeight="1" x14ac:dyDescent="0.5">
      <c r="H3463" s="15"/>
      <c r="I3463" s="27"/>
      <c r="K3463" s="27"/>
    </row>
    <row r="3464" spans="8:11" ht="21" customHeight="1" x14ac:dyDescent="0.5">
      <c r="H3464" s="15"/>
      <c r="I3464" s="27"/>
      <c r="K3464" s="27"/>
    </row>
    <row r="3465" spans="8:11" ht="21" customHeight="1" x14ac:dyDescent="0.5">
      <c r="H3465" s="15"/>
      <c r="I3465" s="27"/>
      <c r="K3465" s="27"/>
    </row>
    <row r="3466" spans="8:11" ht="21" customHeight="1" x14ac:dyDescent="0.5">
      <c r="H3466" s="15"/>
      <c r="I3466" s="27"/>
      <c r="K3466" s="27"/>
    </row>
    <row r="3467" spans="8:11" ht="21" customHeight="1" x14ac:dyDescent="0.5">
      <c r="H3467" s="15"/>
      <c r="I3467" s="27"/>
      <c r="K3467" s="27"/>
    </row>
    <row r="3468" spans="8:11" ht="21" customHeight="1" x14ac:dyDescent="0.5">
      <c r="H3468" s="15"/>
      <c r="I3468" s="27"/>
      <c r="K3468" s="27"/>
    </row>
    <row r="3469" spans="8:11" ht="21" customHeight="1" x14ac:dyDescent="0.5">
      <c r="H3469" s="15"/>
      <c r="I3469" s="27"/>
      <c r="K3469" s="27"/>
    </row>
    <row r="3470" spans="8:11" ht="21" customHeight="1" x14ac:dyDescent="0.5">
      <c r="H3470" s="15"/>
      <c r="I3470" s="27"/>
      <c r="K3470" s="27"/>
    </row>
    <row r="3471" spans="8:11" ht="21" customHeight="1" x14ac:dyDescent="0.5">
      <c r="H3471" s="15"/>
      <c r="I3471" s="27"/>
      <c r="K3471" s="27"/>
    </row>
    <row r="3472" spans="8:11" ht="21" customHeight="1" x14ac:dyDescent="0.5">
      <c r="H3472" s="15"/>
      <c r="I3472" s="27"/>
      <c r="K3472" s="27"/>
    </row>
    <row r="3473" spans="8:11" ht="21" customHeight="1" x14ac:dyDescent="0.5">
      <c r="H3473" s="15"/>
      <c r="I3473" s="27"/>
      <c r="K3473" s="27"/>
    </row>
    <row r="3474" spans="8:11" ht="21" customHeight="1" x14ac:dyDescent="0.5">
      <c r="H3474" s="15"/>
      <c r="I3474" s="27"/>
      <c r="K3474" s="27"/>
    </row>
    <row r="3475" spans="8:11" ht="21" customHeight="1" x14ac:dyDescent="0.5">
      <c r="H3475" s="15"/>
      <c r="I3475" s="27"/>
      <c r="K3475" s="27"/>
    </row>
    <row r="3476" spans="8:11" ht="21" customHeight="1" x14ac:dyDescent="0.5">
      <c r="H3476" s="15"/>
      <c r="I3476" s="27"/>
      <c r="K3476" s="27"/>
    </row>
    <row r="3477" spans="8:11" ht="21" customHeight="1" x14ac:dyDescent="0.5">
      <c r="H3477" s="15"/>
      <c r="I3477" s="27"/>
      <c r="K3477" s="27"/>
    </row>
    <row r="3478" spans="8:11" ht="21" customHeight="1" x14ac:dyDescent="0.5">
      <c r="H3478" s="15"/>
      <c r="I3478" s="27"/>
      <c r="K3478" s="27"/>
    </row>
    <row r="3479" spans="8:11" ht="21" customHeight="1" x14ac:dyDescent="0.5">
      <c r="H3479" s="15"/>
      <c r="I3479" s="27"/>
      <c r="K3479" s="27"/>
    </row>
    <row r="3480" spans="8:11" ht="21" customHeight="1" x14ac:dyDescent="0.5">
      <c r="H3480" s="15"/>
      <c r="I3480" s="27"/>
      <c r="K3480" s="27"/>
    </row>
    <row r="3481" spans="8:11" ht="21" customHeight="1" x14ac:dyDescent="0.5">
      <c r="H3481" s="15"/>
      <c r="I3481" s="27"/>
      <c r="K3481" s="27"/>
    </row>
    <row r="3482" spans="8:11" ht="21" customHeight="1" x14ac:dyDescent="0.5">
      <c r="H3482" s="15"/>
      <c r="I3482" s="27"/>
      <c r="K3482" s="27"/>
    </row>
    <row r="3483" spans="8:11" ht="21" customHeight="1" x14ac:dyDescent="0.5">
      <c r="H3483" s="15"/>
      <c r="I3483" s="27"/>
      <c r="K3483" s="27"/>
    </row>
    <row r="3484" spans="8:11" ht="21" customHeight="1" x14ac:dyDescent="0.5">
      <c r="H3484" s="15"/>
      <c r="I3484" s="27"/>
      <c r="K3484" s="27"/>
    </row>
    <row r="3485" spans="8:11" ht="21" customHeight="1" x14ac:dyDescent="0.5">
      <c r="H3485" s="15"/>
      <c r="I3485" s="27"/>
      <c r="K3485" s="27"/>
    </row>
    <row r="3486" spans="8:11" ht="21" customHeight="1" x14ac:dyDescent="0.5">
      <c r="H3486" s="15"/>
      <c r="I3486" s="27"/>
      <c r="K3486" s="27"/>
    </row>
    <row r="3487" spans="8:11" ht="21" customHeight="1" x14ac:dyDescent="0.5">
      <c r="H3487" s="15"/>
      <c r="I3487" s="27"/>
      <c r="K3487" s="27"/>
    </row>
    <row r="3488" spans="8:11" ht="21" customHeight="1" x14ac:dyDescent="0.5">
      <c r="H3488" s="15"/>
      <c r="I3488" s="27"/>
      <c r="K3488" s="27"/>
    </row>
    <row r="3489" spans="8:11" ht="21" customHeight="1" x14ac:dyDescent="0.5">
      <c r="H3489" s="15"/>
      <c r="I3489" s="27"/>
      <c r="K3489" s="27"/>
    </row>
    <row r="3490" spans="8:11" ht="21" customHeight="1" x14ac:dyDescent="0.5">
      <c r="H3490" s="15"/>
      <c r="I3490" s="27"/>
      <c r="K3490" s="27"/>
    </row>
    <row r="3491" spans="8:11" ht="21" customHeight="1" x14ac:dyDescent="0.5">
      <c r="H3491" s="15"/>
      <c r="I3491" s="27"/>
      <c r="K3491" s="27"/>
    </row>
    <row r="3492" spans="8:11" ht="21" customHeight="1" x14ac:dyDescent="0.5">
      <c r="H3492" s="15"/>
      <c r="I3492" s="27"/>
      <c r="K3492" s="27"/>
    </row>
    <row r="3493" spans="8:11" ht="21" customHeight="1" x14ac:dyDescent="0.5">
      <c r="H3493" s="15"/>
      <c r="I3493" s="27"/>
      <c r="K3493" s="27"/>
    </row>
    <row r="3494" spans="8:11" ht="21" customHeight="1" x14ac:dyDescent="0.5">
      <c r="H3494" s="15"/>
      <c r="I3494" s="27"/>
      <c r="K3494" s="27"/>
    </row>
    <row r="3495" spans="8:11" ht="21" customHeight="1" x14ac:dyDescent="0.5">
      <c r="H3495" s="15"/>
      <c r="I3495" s="27"/>
      <c r="K3495" s="27"/>
    </row>
    <row r="3496" spans="8:11" ht="21" customHeight="1" x14ac:dyDescent="0.5">
      <c r="H3496" s="15"/>
      <c r="I3496" s="27"/>
      <c r="K3496" s="27"/>
    </row>
    <row r="3497" spans="8:11" ht="21" customHeight="1" x14ac:dyDescent="0.5">
      <c r="H3497" s="15"/>
      <c r="I3497" s="27"/>
      <c r="K3497" s="27"/>
    </row>
    <row r="3498" spans="8:11" ht="21" customHeight="1" x14ac:dyDescent="0.5">
      <c r="H3498" s="15"/>
      <c r="I3498" s="27"/>
      <c r="K3498" s="27"/>
    </row>
    <row r="3499" spans="8:11" ht="21" customHeight="1" x14ac:dyDescent="0.5">
      <c r="H3499" s="15"/>
      <c r="I3499" s="27"/>
      <c r="K3499" s="27"/>
    </row>
    <row r="3500" spans="8:11" ht="21" customHeight="1" x14ac:dyDescent="0.5">
      <c r="H3500" s="15"/>
      <c r="I3500" s="27"/>
      <c r="K3500" s="27"/>
    </row>
    <row r="3501" spans="8:11" ht="21" customHeight="1" x14ac:dyDescent="0.5">
      <c r="H3501" s="15"/>
      <c r="I3501" s="27"/>
      <c r="K3501" s="27"/>
    </row>
    <row r="3502" spans="8:11" ht="21" customHeight="1" x14ac:dyDescent="0.5">
      <c r="H3502" s="15"/>
      <c r="I3502" s="27"/>
      <c r="K3502" s="27"/>
    </row>
    <row r="3503" spans="8:11" ht="21" customHeight="1" x14ac:dyDescent="0.5">
      <c r="H3503" s="15"/>
      <c r="I3503" s="27"/>
      <c r="K3503" s="27"/>
    </row>
    <row r="3504" spans="8:11" ht="21" customHeight="1" x14ac:dyDescent="0.5">
      <c r="H3504" s="15"/>
      <c r="I3504" s="27"/>
      <c r="K3504" s="27"/>
    </row>
    <row r="3505" spans="8:11" ht="21" customHeight="1" x14ac:dyDescent="0.5">
      <c r="H3505" s="15"/>
      <c r="I3505" s="27"/>
      <c r="K3505" s="27"/>
    </row>
    <row r="3506" spans="8:11" ht="21" customHeight="1" x14ac:dyDescent="0.5">
      <c r="H3506" s="15"/>
      <c r="I3506" s="27"/>
      <c r="K3506" s="27"/>
    </row>
    <row r="3507" spans="8:11" ht="21" customHeight="1" x14ac:dyDescent="0.5">
      <c r="H3507" s="15"/>
      <c r="I3507" s="27"/>
      <c r="K3507" s="27"/>
    </row>
    <row r="3508" spans="8:11" ht="21" customHeight="1" x14ac:dyDescent="0.5">
      <c r="H3508" s="15"/>
      <c r="I3508" s="27"/>
      <c r="K3508" s="27"/>
    </row>
    <row r="3509" spans="8:11" ht="21" customHeight="1" x14ac:dyDescent="0.5">
      <c r="H3509" s="15"/>
      <c r="I3509" s="27"/>
      <c r="K3509" s="27"/>
    </row>
    <row r="3510" spans="8:11" ht="21" customHeight="1" x14ac:dyDescent="0.5">
      <c r="H3510" s="15"/>
      <c r="I3510" s="27"/>
      <c r="K3510" s="27"/>
    </row>
    <row r="3511" spans="8:11" ht="21" customHeight="1" x14ac:dyDescent="0.5">
      <c r="H3511" s="15"/>
      <c r="I3511" s="27"/>
      <c r="K3511" s="27"/>
    </row>
    <row r="3512" spans="8:11" ht="21" customHeight="1" x14ac:dyDescent="0.5">
      <c r="H3512" s="15"/>
      <c r="I3512" s="27"/>
      <c r="K3512" s="27"/>
    </row>
    <row r="3513" spans="8:11" ht="21" customHeight="1" x14ac:dyDescent="0.5">
      <c r="H3513" s="15"/>
      <c r="I3513" s="27"/>
      <c r="K3513" s="27"/>
    </row>
    <row r="3514" spans="8:11" ht="21" customHeight="1" x14ac:dyDescent="0.5">
      <c r="H3514" s="15"/>
      <c r="I3514" s="27"/>
      <c r="K3514" s="27"/>
    </row>
    <row r="3515" spans="8:11" ht="21" customHeight="1" x14ac:dyDescent="0.5">
      <c r="H3515" s="15"/>
      <c r="I3515" s="27"/>
      <c r="K3515" s="27"/>
    </row>
    <row r="3516" spans="8:11" ht="21" customHeight="1" x14ac:dyDescent="0.5">
      <c r="H3516" s="15"/>
      <c r="I3516" s="27"/>
      <c r="K3516" s="27"/>
    </row>
    <row r="3517" spans="8:11" ht="21" customHeight="1" x14ac:dyDescent="0.5">
      <c r="H3517" s="15"/>
      <c r="I3517" s="27"/>
      <c r="K3517" s="27"/>
    </row>
    <row r="3518" spans="8:11" ht="21" customHeight="1" x14ac:dyDescent="0.5">
      <c r="H3518" s="15"/>
      <c r="I3518" s="27"/>
      <c r="K3518" s="27"/>
    </row>
    <row r="3519" spans="8:11" ht="21" customHeight="1" x14ac:dyDescent="0.5">
      <c r="H3519" s="15"/>
      <c r="I3519" s="27"/>
      <c r="K3519" s="27"/>
    </row>
    <row r="3520" spans="8:11" ht="21" customHeight="1" x14ac:dyDescent="0.5">
      <c r="H3520" s="15"/>
      <c r="I3520" s="27"/>
      <c r="K3520" s="27"/>
    </row>
    <row r="3521" spans="8:11" ht="21" customHeight="1" x14ac:dyDescent="0.5">
      <c r="H3521" s="15"/>
      <c r="I3521" s="27"/>
      <c r="K3521" s="27"/>
    </row>
    <row r="3522" spans="8:11" ht="21" customHeight="1" x14ac:dyDescent="0.5">
      <c r="H3522" s="15"/>
      <c r="I3522" s="27"/>
      <c r="K3522" s="27"/>
    </row>
    <row r="3523" spans="8:11" ht="21" customHeight="1" x14ac:dyDescent="0.5">
      <c r="H3523" s="15"/>
      <c r="I3523" s="27"/>
      <c r="K3523" s="27"/>
    </row>
    <row r="3524" spans="8:11" ht="21" customHeight="1" x14ac:dyDescent="0.5">
      <c r="H3524" s="15"/>
      <c r="I3524" s="27"/>
      <c r="K3524" s="27"/>
    </row>
    <row r="3525" spans="8:11" ht="21" customHeight="1" x14ac:dyDescent="0.5">
      <c r="H3525" s="15"/>
      <c r="I3525" s="27"/>
      <c r="K3525" s="27"/>
    </row>
    <row r="3526" spans="8:11" ht="21" customHeight="1" x14ac:dyDescent="0.5">
      <c r="H3526" s="15"/>
      <c r="I3526" s="27"/>
      <c r="K3526" s="27"/>
    </row>
    <row r="3527" spans="8:11" ht="21" customHeight="1" x14ac:dyDescent="0.5">
      <c r="H3527" s="15"/>
      <c r="I3527" s="27"/>
      <c r="K3527" s="27"/>
    </row>
    <row r="3528" spans="8:11" ht="21" customHeight="1" x14ac:dyDescent="0.5">
      <c r="H3528" s="15"/>
      <c r="I3528" s="27"/>
      <c r="K3528" s="27"/>
    </row>
    <row r="3529" spans="8:11" ht="21" customHeight="1" x14ac:dyDescent="0.5">
      <c r="H3529" s="15"/>
      <c r="I3529" s="27"/>
      <c r="K3529" s="27"/>
    </row>
    <row r="3530" spans="8:11" ht="21" customHeight="1" x14ac:dyDescent="0.5">
      <c r="H3530" s="15"/>
      <c r="I3530" s="27"/>
      <c r="K3530" s="27"/>
    </row>
    <row r="3531" spans="8:11" ht="21" customHeight="1" x14ac:dyDescent="0.5">
      <c r="H3531" s="15"/>
      <c r="I3531" s="27"/>
      <c r="K3531" s="27"/>
    </row>
    <row r="3532" spans="8:11" ht="21" customHeight="1" x14ac:dyDescent="0.5">
      <c r="H3532" s="15"/>
      <c r="I3532" s="27"/>
      <c r="K3532" s="27"/>
    </row>
    <row r="3533" spans="8:11" ht="21" customHeight="1" x14ac:dyDescent="0.5">
      <c r="H3533" s="15"/>
      <c r="I3533" s="27"/>
      <c r="K3533" s="27"/>
    </row>
    <row r="3534" spans="8:11" ht="21" customHeight="1" x14ac:dyDescent="0.5">
      <c r="H3534" s="15"/>
      <c r="I3534" s="27"/>
      <c r="K3534" s="27"/>
    </row>
    <row r="3535" spans="8:11" ht="21" customHeight="1" x14ac:dyDescent="0.5">
      <c r="H3535" s="15"/>
      <c r="I3535" s="27"/>
      <c r="K3535" s="27"/>
    </row>
    <row r="3536" spans="8:11" ht="21" customHeight="1" x14ac:dyDescent="0.5">
      <c r="H3536" s="15"/>
      <c r="I3536" s="27"/>
      <c r="K3536" s="27"/>
    </row>
    <row r="3537" spans="8:11" ht="21" customHeight="1" x14ac:dyDescent="0.5">
      <c r="H3537" s="15"/>
      <c r="I3537" s="27"/>
      <c r="K3537" s="27"/>
    </row>
    <row r="3538" spans="8:11" ht="21" customHeight="1" x14ac:dyDescent="0.5">
      <c r="H3538" s="15"/>
      <c r="I3538" s="27"/>
      <c r="K3538" s="27"/>
    </row>
    <row r="3539" spans="8:11" ht="21" customHeight="1" x14ac:dyDescent="0.5">
      <c r="H3539" s="15"/>
      <c r="I3539" s="27"/>
      <c r="K3539" s="27"/>
    </row>
    <row r="3540" spans="8:11" ht="21" customHeight="1" x14ac:dyDescent="0.5">
      <c r="H3540" s="15"/>
      <c r="I3540" s="27"/>
      <c r="K3540" s="27"/>
    </row>
    <row r="3541" spans="8:11" ht="21" customHeight="1" x14ac:dyDescent="0.5">
      <c r="H3541" s="15"/>
      <c r="I3541" s="27"/>
      <c r="K3541" s="27"/>
    </row>
    <row r="3542" spans="8:11" ht="21" customHeight="1" x14ac:dyDescent="0.5">
      <c r="H3542" s="15"/>
      <c r="I3542" s="27"/>
      <c r="K3542" s="27"/>
    </row>
    <row r="3543" spans="8:11" ht="21" customHeight="1" x14ac:dyDescent="0.5">
      <c r="H3543" s="15"/>
      <c r="I3543" s="27"/>
      <c r="K3543" s="27"/>
    </row>
    <row r="3544" spans="8:11" ht="21" customHeight="1" x14ac:dyDescent="0.5">
      <c r="H3544" s="15"/>
      <c r="I3544" s="27"/>
      <c r="K3544" s="27"/>
    </row>
    <row r="3545" spans="8:11" ht="21" customHeight="1" x14ac:dyDescent="0.5">
      <c r="H3545" s="15"/>
      <c r="I3545" s="27"/>
      <c r="K3545" s="27"/>
    </row>
    <row r="3546" spans="8:11" ht="21" customHeight="1" x14ac:dyDescent="0.5">
      <c r="H3546" s="15"/>
      <c r="I3546" s="27"/>
      <c r="K3546" s="27"/>
    </row>
    <row r="3547" spans="8:11" ht="21" customHeight="1" x14ac:dyDescent="0.5">
      <c r="H3547" s="15"/>
      <c r="I3547" s="27"/>
      <c r="K3547" s="27"/>
    </row>
    <row r="3548" spans="8:11" ht="21" customHeight="1" x14ac:dyDescent="0.5">
      <c r="H3548" s="15"/>
      <c r="I3548" s="27"/>
      <c r="K3548" s="27"/>
    </row>
    <row r="3549" spans="8:11" ht="21" customHeight="1" x14ac:dyDescent="0.5">
      <c r="H3549" s="15"/>
      <c r="I3549" s="27"/>
      <c r="K3549" s="27"/>
    </row>
    <row r="3550" spans="8:11" ht="21" customHeight="1" x14ac:dyDescent="0.5">
      <c r="H3550" s="15"/>
      <c r="I3550" s="27"/>
      <c r="K3550" s="27"/>
    </row>
    <row r="3551" spans="8:11" ht="21" customHeight="1" x14ac:dyDescent="0.5">
      <c r="H3551" s="15"/>
      <c r="I3551" s="27"/>
      <c r="K3551" s="27"/>
    </row>
    <row r="3552" spans="8:11" ht="21" customHeight="1" x14ac:dyDescent="0.5">
      <c r="H3552" s="15"/>
      <c r="I3552" s="27"/>
      <c r="K3552" s="27"/>
    </row>
    <row r="3553" spans="8:11" ht="21" customHeight="1" x14ac:dyDescent="0.5">
      <c r="H3553" s="15"/>
      <c r="I3553" s="27"/>
      <c r="K3553" s="27"/>
    </row>
    <row r="3554" spans="8:11" ht="21" customHeight="1" x14ac:dyDescent="0.5">
      <c r="H3554" s="15"/>
      <c r="I3554" s="27"/>
      <c r="K3554" s="27"/>
    </row>
    <row r="3555" spans="8:11" ht="21" customHeight="1" x14ac:dyDescent="0.5">
      <c r="H3555" s="15"/>
      <c r="I3555" s="27"/>
      <c r="K3555" s="27"/>
    </row>
    <row r="3556" spans="8:11" ht="21" customHeight="1" x14ac:dyDescent="0.5">
      <c r="H3556" s="15"/>
      <c r="I3556" s="27"/>
      <c r="K3556" s="27"/>
    </row>
    <row r="3557" spans="8:11" ht="21" customHeight="1" x14ac:dyDescent="0.5">
      <c r="H3557" s="15"/>
      <c r="I3557" s="27"/>
      <c r="K3557" s="27"/>
    </row>
    <row r="3558" spans="8:11" ht="21" customHeight="1" x14ac:dyDescent="0.5">
      <c r="H3558" s="15"/>
      <c r="I3558" s="27"/>
      <c r="K3558" s="27"/>
    </row>
    <row r="3559" spans="8:11" ht="21" customHeight="1" x14ac:dyDescent="0.5">
      <c r="H3559" s="15"/>
      <c r="I3559" s="27"/>
      <c r="K3559" s="27"/>
    </row>
    <row r="3560" spans="8:11" ht="21" customHeight="1" x14ac:dyDescent="0.5">
      <c r="H3560" s="15"/>
      <c r="I3560" s="27"/>
      <c r="K3560" s="27"/>
    </row>
    <row r="3561" spans="8:11" ht="21" customHeight="1" x14ac:dyDescent="0.5">
      <c r="H3561" s="15"/>
      <c r="I3561" s="27"/>
      <c r="K3561" s="27"/>
    </row>
    <row r="3562" spans="8:11" ht="21" customHeight="1" x14ac:dyDescent="0.5">
      <c r="H3562" s="15"/>
      <c r="I3562" s="27"/>
      <c r="K3562" s="27"/>
    </row>
    <row r="3563" spans="8:11" ht="21" customHeight="1" x14ac:dyDescent="0.5">
      <c r="H3563" s="15"/>
      <c r="I3563" s="27"/>
      <c r="K3563" s="27"/>
    </row>
    <row r="3564" spans="8:11" ht="21" customHeight="1" x14ac:dyDescent="0.5">
      <c r="H3564" s="15"/>
      <c r="I3564" s="27"/>
      <c r="K3564" s="27"/>
    </row>
    <row r="3565" spans="8:11" ht="21" customHeight="1" x14ac:dyDescent="0.5">
      <c r="H3565" s="15"/>
      <c r="I3565" s="27"/>
      <c r="K3565" s="27"/>
    </row>
    <row r="3566" spans="8:11" ht="21" customHeight="1" x14ac:dyDescent="0.5">
      <c r="H3566" s="15"/>
      <c r="I3566" s="27"/>
      <c r="K3566" s="27"/>
    </row>
    <row r="3567" spans="8:11" ht="21" customHeight="1" x14ac:dyDescent="0.5">
      <c r="H3567" s="15"/>
      <c r="I3567" s="27"/>
      <c r="K3567" s="27"/>
    </row>
    <row r="3568" spans="8:11" ht="21" customHeight="1" x14ac:dyDescent="0.5">
      <c r="H3568" s="15"/>
      <c r="I3568" s="27"/>
      <c r="K3568" s="27"/>
    </row>
    <row r="3569" spans="8:11" ht="21" customHeight="1" x14ac:dyDescent="0.5">
      <c r="H3569" s="15"/>
      <c r="I3569" s="27"/>
      <c r="K3569" s="27"/>
    </row>
    <row r="3570" spans="8:11" ht="21" customHeight="1" x14ac:dyDescent="0.5">
      <c r="H3570" s="15"/>
      <c r="I3570" s="27"/>
      <c r="K3570" s="27"/>
    </row>
    <row r="3571" spans="8:11" ht="21" customHeight="1" x14ac:dyDescent="0.5">
      <c r="H3571" s="15"/>
      <c r="I3571" s="27"/>
      <c r="K3571" s="27"/>
    </row>
    <row r="3572" spans="8:11" ht="21" customHeight="1" x14ac:dyDescent="0.5">
      <c r="H3572" s="15"/>
      <c r="I3572" s="27"/>
      <c r="K3572" s="27"/>
    </row>
    <row r="3573" spans="8:11" ht="21" customHeight="1" x14ac:dyDescent="0.5">
      <c r="H3573" s="15"/>
      <c r="I3573" s="27"/>
      <c r="K3573" s="27"/>
    </row>
    <row r="3574" spans="8:11" ht="21" customHeight="1" x14ac:dyDescent="0.5">
      <c r="H3574" s="15"/>
      <c r="I3574" s="27"/>
      <c r="K3574" s="27"/>
    </row>
    <row r="3575" spans="8:11" ht="21" customHeight="1" x14ac:dyDescent="0.5">
      <c r="H3575" s="15"/>
      <c r="I3575" s="27"/>
      <c r="K3575" s="27"/>
    </row>
    <row r="3576" spans="8:11" ht="21" customHeight="1" x14ac:dyDescent="0.5">
      <c r="H3576" s="15"/>
      <c r="I3576" s="27"/>
      <c r="K3576" s="27"/>
    </row>
    <row r="3577" spans="8:11" ht="21" customHeight="1" x14ac:dyDescent="0.5">
      <c r="H3577" s="15"/>
      <c r="I3577" s="27"/>
      <c r="K3577" s="27"/>
    </row>
    <row r="3578" spans="8:11" ht="21" customHeight="1" x14ac:dyDescent="0.5">
      <c r="H3578" s="15"/>
      <c r="I3578" s="27"/>
      <c r="K3578" s="27"/>
    </row>
    <row r="3579" spans="8:11" ht="21" customHeight="1" x14ac:dyDescent="0.5">
      <c r="H3579" s="15"/>
      <c r="I3579" s="27"/>
      <c r="K3579" s="27"/>
    </row>
    <row r="3580" spans="8:11" ht="21" customHeight="1" x14ac:dyDescent="0.5">
      <c r="H3580" s="15"/>
      <c r="I3580" s="27"/>
      <c r="K3580" s="27"/>
    </row>
    <row r="3581" spans="8:11" ht="21" customHeight="1" x14ac:dyDescent="0.5">
      <c r="H3581" s="15"/>
      <c r="I3581" s="27"/>
      <c r="K3581" s="27"/>
    </row>
    <row r="3582" spans="8:11" ht="21" customHeight="1" x14ac:dyDescent="0.5">
      <c r="H3582" s="15"/>
      <c r="I3582" s="27"/>
      <c r="K3582" s="27"/>
    </row>
    <row r="3583" spans="8:11" ht="21" customHeight="1" x14ac:dyDescent="0.5">
      <c r="H3583" s="15"/>
      <c r="I3583" s="27"/>
      <c r="K3583" s="27"/>
    </row>
    <row r="3584" spans="8:11" ht="21" customHeight="1" x14ac:dyDescent="0.5">
      <c r="H3584" s="15"/>
      <c r="I3584" s="27"/>
      <c r="K3584" s="27"/>
    </row>
    <row r="3585" spans="8:11" ht="21" customHeight="1" x14ac:dyDescent="0.5">
      <c r="H3585" s="15"/>
      <c r="I3585" s="27"/>
      <c r="K3585" s="27"/>
    </row>
    <row r="3586" spans="8:11" ht="21" customHeight="1" x14ac:dyDescent="0.5">
      <c r="H3586" s="15"/>
      <c r="I3586" s="27"/>
      <c r="K3586" s="27"/>
    </row>
    <row r="3587" spans="8:11" ht="21" customHeight="1" x14ac:dyDescent="0.5">
      <c r="H3587" s="15"/>
      <c r="I3587" s="27"/>
      <c r="K3587" s="27"/>
    </row>
    <row r="3588" spans="8:11" ht="21" customHeight="1" x14ac:dyDescent="0.5">
      <c r="H3588" s="15"/>
      <c r="I3588" s="27"/>
      <c r="K3588" s="27"/>
    </row>
    <row r="3589" spans="8:11" ht="21" customHeight="1" x14ac:dyDescent="0.5">
      <c r="H3589" s="15"/>
      <c r="I3589" s="27"/>
      <c r="K3589" s="27"/>
    </row>
    <row r="3590" spans="8:11" ht="21" customHeight="1" x14ac:dyDescent="0.5">
      <c r="H3590" s="15"/>
      <c r="I3590" s="27"/>
      <c r="K3590" s="27"/>
    </row>
    <row r="3591" spans="8:11" ht="21" customHeight="1" x14ac:dyDescent="0.5">
      <c r="H3591" s="15"/>
      <c r="I3591" s="27"/>
      <c r="K3591" s="27"/>
    </row>
    <row r="3592" spans="8:11" ht="21" customHeight="1" x14ac:dyDescent="0.5">
      <c r="H3592" s="15"/>
      <c r="I3592" s="27"/>
      <c r="K3592" s="27"/>
    </row>
    <row r="3593" spans="8:11" ht="21" customHeight="1" x14ac:dyDescent="0.5">
      <c r="H3593" s="15"/>
      <c r="I3593" s="27"/>
      <c r="K3593" s="27"/>
    </row>
    <row r="3594" spans="8:11" ht="21" customHeight="1" x14ac:dyDescent="0.5">
      <c r="H3594" s="15"/>
      <c r="I3594" s="27"/>
      <c r="K3594" s="27"/>
    </row>
    <row r="3595" spans="8:11" ht="21" customHeight="1" x14ac:dyDescent="0.5">
      <c r="H3595" s="15"/>
      <c r="I3595" s="27"/>
      <c r="K3595" s="27"/>
    </row>
    <row r="3596" spans="8:11" ht="21" customHeight="1" x14ac:dyDescent="0.5">
      <c r="H3596" s="15"/>
      <c r="I3596" s="27"/>
      <c r="K3596" s="27"/>
    </row>
    <row r="3597" spans="8:11" ht="21" customHeight="1" x14ac:dyDescent="0.5">
      <c r="H3597" s="15"/>
      <c r="I3597" s="27"/>
      <c r="K3597" s="27"/>
    </row>
    <row r="3598" spans="8:11" ht="21" customHeight="1" x14ac:dyDescent="0.5">
      <c r="H3598" s="15"/>
      <c r="I3598" s="27"/>
      <c r="K3598" s="27"/>
    </row>
    <row r="3599" spans="8:11" ht="21" customHeight="1" x14ac:dyDescent="0.5">
      <c r="H3599" s="15"/>
      <c r="I3599" s="27"/>
      <c r="K3599" s="27"/>
    </row>
    <row r="3600" spans="8:11" ht="21" customHeight="1" x14ac:dyDescent="0.5">
      <c r="H3600" s="15"/>
      <c r="I3600" s="27"/>
      <c r="K3600" s="27"/>
    </row>
    <row r="3601" spans="8:11" ht="21" customHeight="1" x14ac:dyDescent="0.5">
      <c r="H3601" s="15"/>
      <c r="I3601" s="27"/>
      <c r="K3601" s="27"/>
    </row>
    <row r="3602" spans="8:11" ht="21" customHeight="1" x14ac:dyDescent="0.5">
      <c r="H3602" s="15"/>
      <c r="I3602" s="27"/>
      <c r="K3602" s="27"/>
    </row>
    <row r="3603" spans="8:11" ht="21" customHeight="1" x14ac:dyDescent="0.5">
      <c r="H3603" s="15"/>
      <c r="I3603" s="27"/>
      <c r="K3603" s="27"/>
    </row>
    <row r="3604" spans="8:11" ht="21" customHeight="1" x14ac:dyDescent="0.5">
      <c r="H3604" s="15"/>
      <c r="I3604" s="27"/>
      <c r="K3604" s="27"/>
    </row>
    <row r="3605" spans="8:11" ht="21" customHeight="1" x14ac:dyDescent="0.5">
      <c r="H3605" s="15"/>
      <c r="I3605" s="27"/>
      <c r="K3605" s="27"/>
    </row>
    <row r="3606" spans="8:11" ht="21" customHeight="1" x14ac:dyDescent="0.5">
      <c r="H3606" s="15"/>
      <c r="I3606" s="27"/>
      <c r="K3606" s="27"/>
    </row>
    <row r="3607" spans="8:11" ht="21" customHeight="1" x14ac:dyDescent="0.5">
      <c r="H3607" s="15"/>
      <c r="I3607" s="27"/>
      <c r="K3607" s="27"/>
    </row>
    <row r="3608" spans="8:11" ht="21" customHeight="1" x14ac:dyDescent="0.5">
      <c r="H3608" s="15"/>
      <c r="I3608" s="27"/>
      <c r="K3608" s="27"/>
    </row>
    <row r="3609" spans="8:11" ht="21" customHeight="1" x14ac:dyDescent="0.5">
      <c r="H3609" s="15"/>
      <c r="I3609" s="27"/>
      <c r="K3609" s="27"/>
    </row>
    <row r="3610" spans="8:11" ht="21" customHeight="1" x14ac:dyDescent="0.5">
      <c r="H3610" s="15"/>
      <c r="I3610" s="27"/>
      <c r="K3610" s="27"/>
    </row>
    <row r="3611" spans="8:11" ht="21" customHeight="1" x14ac:dyDescent="0.5">
      <c r="H3611" s="15"/>
      <c r="I3611" s="27"/>
      <c r="K3611" s="27"/>
    </row>
    <row r="3612" spans="8:11" ht="21" customHeight="1" x14ac:dyDescent="0.5">
      <c r="H3612" s="15"/>
      <c r="I3612" s="27"/>
      <c r="K3612" s="27"/>
    </row>
    <row r="3613" spans="8:11" ht="21" customHeight="1" x14ac:dyDescent="0.5">
      <c r="H3613" s="15"/>
      <c r="I3613" s="27"/>
      <c r="K3613" s="27"/>
    </row>
    <row r="3614" spans="8:11" ht="21" customHeight="1" x14ac:dyDescent="0.5">
      <c r="H3614" s="15"/>
      <c r="I3614" s="27"/>
      <c r="K3614" s="27"/>
    </row>
    <row r="3615" spans="8:11" ht="21" customHeight="1" x14ac:dyDescent="0.5">
      <c r="H3615" s="15"/>
      <c r="I3615" s="27"/>
      <c r="K3615" s="27"/>
    </row>
    <row r="3616" spans="8:11" ht="21" customHeight="1" x14ac:dyDescent="0.5">
      <c r="H3616" s="15"/>
      <c r="I3616" s="27"/>
      <c r="K3616" s="27"/>
    </row>
    <row r="3617" spans="8:11" ht="21" customHeight="1" x14ac:dyDescent="0.5">
      <c r="H3617" s="15"/>
      <c r="I3617" s="27"/>
      <c r="K3617" s="27"/>
    </row>
    <row r="3618" spans="8:11" ht="21" customHeight="1" x14ac:dyDescent="0.5">
      <c r="H3618" s="15"/>
      <c r="I3618" s="27"/>
      <c r="K3618" s="27"/>
    </row>
    <row r="3619" spans="8:11" ht="21" customHeight="1" x14ac:dyDescent="0.5">
      <c r="H3619" s="15"/>
      <c r="I3619" s="27"/>
      <c r="K3619" s="27"/>
    </row>
    <row r="3620" spans="8:11" ht="21" customHeight="1" x14ac:dyDescent="0.5">
      <c r="H3620" s="15"/>
      <c r="I3620" s="27"/>
      <c r="K3620" s="27"/>
    </row>
    <row r="3621" spans="8:11" ht="21" customHeight="1" x14ac:dyDescent="0.5">
      <c r="H3621" s="15"/>
      <c r="I3621" s="27"/>
      <c r="K3621" s="27"/>
    </row>
    <row r="3622" spans="8:11" ht="21" customHeight="1" x14ac:dyDescent="0.5">
      <c r="H3622" s="15"/>
      <c r="I3622" s="27"/>
      <c r="K3622" s="27"/>
    </row>
    <row r="3623" spans="8:11" ht="21" customHeight="1" x14ac:dyDescent="0.5">
      <c r="H3623" s="15"/>
      <c r="I3623" s="27"/>
      <c r="K3623" s="27"/>
    </row>
    <row r="3624" spans="8:11" ht="21" customHeight="1" x14ac:dyDescent="0.5">
      <c r="H3624" s="15"/>
      <c r="I3624" s="27"/>
      <c r="K3624" s="27"/>
    </row>
    <row r="3625" spans="8:11" ht="21" customHeight="1" x14ac:dyDescent="0.5">
      <c r="H3625" s="15"/>
      <c r="I3625" s="27"/>
      <c r="K3625" s="27"/>
    </row>
    <row r="3626" spans="8:11" ht="21" customHeight="1" x14ac:dyDescent="0.5">
      <c r="H3626" s="15"/>
      <c r="I3626" s="27"/>
      <c r="K3626" s="27"/>
    </row>
    <row r="3627" spans="8:11" ht="21" customHeight="1" x14ac:dyDescent="0.5">
      <c r="H3627" s="15"/>
      <c r="I3627" s="27"/>
      <c r="K3627" s="27"/>
    </row>
    <row r="3628" spans="8:11" ht="21" customHeight="1" x14ac:dyDescent="0.5">
      <c r="H3628" s="15"/>
      <c r="I3628" s="27"/>
      <c r="K3628" s="27"/>
    </row>
    <row r="3629" spans="8:11" ht="21" customHeight="1" x14ac:dyDescent="0.5">
      <c r="H3629" s="15"/>
      <c r="I3629" s="27"/>
      <c r="K3629" s="27"/>
    </row>
    <row r="3630" spans="8:11" ht="21" customHeight="1" x14ac:dyDescent="0.5">
      <c r="H3630" s="15"/>
      <c r="I3630" s="27"/>
      <c r="K3630" s="27"/>
    </row>
    <row r="3631" spans="8:11" ht="21" customHeight="1" x14ac:dyDescent="0.5">
      <c r="H3631" s="15"/>
      <c r="I3631" s="27"/>
      <c r="K3631" s="27"/>
    </row>
    <row r="3632" spans="8:11" ht="21" customHeight="1" x14ac:dyDescent="0.5">
      <c r="H3632" s="15"/>
      <c r="I3632" s="27"/>
      <c r="K3632" s="27"/>
    </row>
    <row r="3633" spans="8:11" ht="21" customHeight="1" x14ac:dyDescent="0.5">
      <c r="H3633" s="15"/>
      <c r="I3633" s="27"/>
      <c r="K3633" s="27"/>
    </row>
    <row r="3634" spans="8:11" ht="21" customHeight="1" x14ac:dyDescent="0.5">
      <c r="H3634" s="15"/>
      <c r="I3634" s="27"/>
      <c r="K3634" s="27"/>
    </row>
    <row r="3635" spans="8:11" ht="21" customHeight="1" x14ac:dyDescent="0.5">
      <c r="H3635" s="15"/>
      <c r="I3635" s="27"/>
      <c r="K3635" s="27"/>
    </row>
    <row r="3636" spans="8:11" ht="21" customHeight="1" x14ac:dyDescent="0.5">
      <c r="H3636" s="15"/>
      <c r="I3636" s="27"/>
      <c r="K3636" s="27"/>
    </row>
    <row r="3637" spans="8:11" ht="21" customHeight="1" x14ac:dyDescent="0.5">
      <c r="H3637" s="15"/>
      <c r="I3637" s="27"/>
      <c r="K3637" s="27"/>
    </row>
    <row r="3638" spans="8:11" ht="21" customHeight="1" x14ac:dyDescent="0.5">
      <c r="H3638" s="15"/>
      <c r="I3638" s="27"/>
      <c r="K3638" s="27"/>
    </row>
    <row r="3639" spans="8:11" ht="21" customHeight="1" x14ac:dyDescent="0.5">
      <c r="H3639" s="15"/>
      <c r="I3639" s="27"/>
      <c r="K3639" s="27"/>
    </row>
    <row r="3640" spans="8:11" ht="21" customHeight="1" x14ac:dyDescent="0.5">
      <c r="H3640" s="15"/>
      <c r="I3640" s="27"/>
      <c r="K3640" s="27"/>
    </row>
    <row r="3641" spans="8:11" ht="21" customHeight="1" x14ac:dyDescent="0.5">
      <c r="H3641" s="15"/>
      <c r="I3641" s="27"/>
      <c r="K3641" s="27"/>
    </row>
    <row r="3642" spans="8:11" ht="21" customHeight="1" x14ac:dyDescent="0.5">
      <c r="H3642" s="15"/>
      <c r="I3642" s="27"/>
      <c r="K3642" s="27"/>
    </row>
    <row r="3643" spans="8:11" ht="21" customHeight="1" x14ac:dyDescent="0.5">
      <c r="H3643" s="15"/>
      <c r="I3643" s="27"/>
      <c r="K3643" s="27"/>
    </row>
    <row r="3644" spans="8:11" ht="21" customHeight="1" x14ac:dyDescent="0.5">
      <c r="H3644" s="15"/>
      <c r="I3644" s="27"/>
      <c r="K3644" s="27"/>
    </row>
    <row r="3645" spans="8:11" ht="21" customHeight="1" x14ac:dyDescent="0.5">
      <c r="H3645" s="15"/>
      <c r="I3645" s="27"/>
      <c r="K3645" s="27"/>
    </row>
    <row r="3646" spans="8:11" ht="21" customHeight="1" x14ac:dyDescent="0.5">
      <c r="H3646" s="15"/>
      <c r="I3646" s="27"/>
      <c r="K3646" s="27"/>
    </row>
    <row r="3647" spans="8:11" ht="21" customHeight="1" x14ac:dyDescent="0.5">
      <c r="H3647" s="15"/>
      <c r="I3647" s="27"/>
      <c r="K3647" s="27"/>
    </row>
    <row r="3648" spans="8:11" ht="21" customHeight="1" x14ac:dyDescent="0.5">
      <c r="H3648" s="15"/>
      <c r="I3648" s="27"/>
      <c r="K3648" s="27"/>
    </row>
    <row r="3649" spans="8:11" ht="21" customHeight="1" x14ac:dyDescent="0.5">
      <c r="H3649" s="15"/>
      <c r="I3649" s="27"/>
      <c r="K3649" s="27"/>
    </row>
    <row r="3650" spans="8:11" ht="21" customHeight="1" x14ac:dyDescent="0.5">
      <c r="H3650" s="15"/>
      <c r="I3650" s="27"/>
      <c r="K3650" s="27"/>
    </row>
    <row r="3651" spans="8:11" ht="21" customHeight="1" x14ac:dyDescent="0.5">
      <c r="H3651" s="15"/>
      <c r="I3651" s="27"/>
      <c r="K3651" s="27"/>
    </row>
    <row r="3652" spans="8:11" ht="21" customHeight="1" x14ac:dyDescent="0.5">
      <c r="H3652" s="15"/>
      <c r="I3652" s="27"/>
      <c r="K3652" s="27"/>
    </row>
    <row r="3653" spans="8:11" ht="21" customHeight="1" x14ac:dyDescent="0.5">
      <c r="H3653" s="15"/>
      <c r="I3653" s="27"/>
      <c r="K3653" s="27"/>
    </row>
    <row r="3654" spans="8:11" ht="21" customHeight="1" x14ac:dyDescent="0.5">
      <c r="H3654" s="15"/>
      <c r="I3654" s="27"/>
      <c r="K3654" s="27"/>
    </row>
    <row r="3655" spans="8:11" ht="21" customHeight="1" x14ac:dyDescent="0.5">
      <c r="H3655" s="15"/>
      <c r="I3655" s="27"/>
      <c r="K3655" s="27"/>
    </row>
    <row r="3656" spans="8:11" ht="21" customHeight="1" x14ac:dyDescent="0.5">
      <c r="H3656" s="15"/>
      <c r="I3656" s="27"/>
      <c r="K3656" s="27"/>
    </row>
    <row r="3657" spans="8:11" ht="21" customHeight="1" x14ac:dyDescent="0.5">
      <c r="H3657" s="15"/>
      <c r="I3657" s="27"/>
      <c r="K3657" s="27"/>
    </row>
    <row r="3658" spans="8:11" ht="21" customHeight="1" x14ac:dyDescent="0.5">
      <c r="H3658" s="15"/>
      <c r="I3658" s="27"/>
      <c r="K3658" s="27"/>
    </row>
    <row r="3659" spans="8:11" ht="21" customHeight="1" x14ac:dyDescent="0.5">
      <c r="H3659" s="15"/>
      <c r="I3659" s="27"/>
      <c r="K3659" s="27"/>
    </row>
    <row r="3660" spans="8:11" ht="21" customHeight="1" x14ac:dyDescent="0.5">
      <c r="H3660" s="15"/>
      <c r="I3660" s="27"/>
      <c r="K3660" s="27"/>
    </row>
    <row r="3661" spans="8:11" ht="21" customHeight="1" x14ac:dyDescent="0.5">
      <c r="H3661" s="15"/>
      <c r="I3661" s="27"/>
      <c r="K3661" s="27"/>
    </row>
    <row r="3662" spans="8:11" ht="21" customHeight="1" x14ac:dyDescent="0.5">
      <c r="H3662" s="15"/>
      <c r="I3662" s="27"/>
      <c r="K3662" s="27"/>
    </row>
    <row r="3663" spans="8:11" ht="21" customHeight="1" x14ac:dyDescent="0.5">
      <c r="H3663" s="15"/>
      <c r="I3663" s="27"/>
      <c r="K3663" s="27"/>
    </row>
    <row r="3664" spans="8:11" ht="21" customHeight="1" x14ac:dyDescent="0.5">
      <c r="H3664" s="15"/>
      <c r="I3664" s="27"/>
      <c r="K3664" s="27"/>
    </row>
    <row r="3665" spans="8:11" ht="21" customHeight="1" x14ac:dyDescent="0.5">
      <c r="H3665" s="15"/>
      <c r="I3665" s="27"/>
      <c r="K3665" s="27"/>
    </row>
    <row r="3666" spans="8:11" ht="21" customHeight="1" x14ac:dyDescent="0.5">
      <c r="H3666" s="15"/>
      <c r="I3666" s="27"/>
      <c r="K3666" s="27"/>
    </row>
    <row r="3667" spans="8:11" ht="21" customHeight="1" x14ac:dyDescent="0.5">
      <c r="H3667" s="15"/>
      <c r="I3667" s="27"/>
      <c r="K3667" s="27"/>
    </row>
    <row r="3668" spans="8:11" ht="21" customHeight="1" x14ac:dyDescent="0.5">
      <c r="H3668" s="15"/>
      <c r="I3668" s="27"/>
      <c r="K3668" s="27"/>
    </row>
    <row r="3669" spans="8:11" ht="21" customHeight="1" x14ac:dyDescent="0.5">
      <c r="H3669" s="15"/>
      <c r="I3669" s="27"/>
      <c r="K3669" s="27"/>
    </row>
    <row r="3670" spans="8:11" ht="21" customHeight="1" x14ac:dyDescent="0.5">
      <c r="H3670" s="15"/>
      <c r="I3670" s="27"/>
      <c r="K3670" s="27"/>
    </row>
    <row r="3671" spans="8:11" ht="21" customHeight="1" x14ac:dyDescent="0.5">
      <c r="H3671" s="15"/>
      <c r="I3671" s="27"/>
      <c r="K3671" s="27"/>
    </row>
    <row r="3672" spans="8:11" ht="21" customHeight="1" x14ac:dyDescent="0.5">
      <c r="H3672" s="15"/>
      <c r="I3672" s="27"/>
      <c r="K3672" s="27"/>
    </row>
    <row r="3673" spans="8:11" ht="21" customHeight="1" x14ac:dyDescent="0.5">
      <c r="H3673" s="15"/>
      <c r="I3673" s="27"/>
      <c r="K3673" s="27"/>
    </row>
    <row r="3674" spans="8:11" ht="21" customHeight="1" x14ac:dyDescent="0.5">
      <c r="H3674" s="15"/>
      <c r="I3674" s="27"/>
      <c r="K3674" s="27"/>
    </row>
    <row r="3675" spans="8:11" ht="21" customHeight="1" x14ac:dyDescent="0.5">
      <c r="H3675" s="15"/>
      <c r="I3675" s="27"/>
      <c r="K3675" s="27"/>
    </row>
    <row r="3676" spans="8:11" ht="21" customHeight="1" x14ac:dyDescent="0.5">
      <c r="H3676" s="15"/>
      <c r="I3676" s="27"/>
      <c r="K3676" s="27"/>
    </row>
    <row r="3677" spans="8:11" ht="21" customHeight="1" x14ac:dyDescent="0.5">
      <c r="H3677" s="15"/>
      <c r="I3677" s="27"/>
      <c r="K3677" s="27"/>
    </row>
    <row r="3678" spans="8:11" ht="21" customHeight="1" x14ac:dyDescent="0.5">
      <c r="H3678" s="15"/>
      <c r="I3678" s="27"/>
      <c r="K3678" s="27"/>
    </row>
    <row r="3679" spans="8:11" ht="21" customHeight="1" x14ac:dyDescent="0.5">
      <c r="H3679" s="15"/>
      <c r="I3679" s="27"/>
      <c r="K3679" s="27"/>
    </row>
    <row r="3680" spans="8:11" ht="21" customHeight="1" x14ac:dyDescent="0.5">
      <c r="H3680" s="15"/>
      <c r="I3680" s="27"/>
      <c r="K3680" s="27"/>
    </row>
    <row r="3681" spans="8:11" ht="21" customHeight="1" x14ac:dyDescent="0.5">
      <c r="H3681" s="15"/>
      <c r="I3681" s="27"/>
      <c r="K3681" s="27"/>
    </row>
    <row r="3682" spans="8:11" ht="21" customHeight="1" x14ac:dyDescent="0.5">
      <c r="H3682" s="15"/>
      <c r="I3682" s="27"/>
      <c r="K3682" s="27"/>
    </row>
    <row r="3683" spans="8:11" ht="21" customHeight="1" x14ac:dyDescent="0.5">
      <c r="H3683" s="15"/>
      <c r="I3683" s="27"/>
      <c r="K3683" s="27"/>
    </row>
    <row r="3684" spans="8:11" ht="21" customHeight="1" x14ac:dyDescent="0.5">
      <c r="H3684" s="15"/>
      <c r="I3684" s="27"/>
      <c r="K3684" s="27"/>
    </row>
    <row r="3685" spans="8:11" ht="21" customHeight="1" x14ac:dyDescent="0.5">
      <c r="H3685" s="15"/>
      <c r="I3685" s="27"/>
      <c r="K3685" s="27"/>
    </row>
    <row r="3686" spans="8:11" ht="21" customHeight="1" x14ac:dyDescent="0.5">
      <c r="H3686" s="15"/>
      <c r="I3686" s="27"/>
      <c r="K3686" s="27"/>
    </row>
    <row r="3687" spans="8:11" ht="21" customHeight="1" x14ac:dyDescent="0.5">
      <c r="H3687" s="15"/>
      <c r="I3687" s="27"/>
      <c r="K3687" s="27"/>
    </row>
    <row r="3688" spans="8:11" ht="21" customHeight="1" x14ac:dyDescent="0.5">
      <c r="H3688" s="15"/>
      <c r="I3688" s="27"/>
      <c r="K3688" s="27"/>
    </row>
    <row r="3689" spans="8:11" ht="21" customHeight="1" x14ac:dyDescent="0.5">
      <c r="H3689" s="15"/>
      <c r="I3689" s="27"/>
      <c r="K3689" s="27"/>
    </row>
    <row r="3690" spans="8:11" ht="21" customHeight="1" x14ac:dyDescent="0.5">
      <c r="H3690" s="15"/>
      <c r="I3690" s="27"/>
      <c r="K3690" s="27"/>
    </row>
    <row r="3691" spans="8:11" ht="21" customHeight="1" x14ac:dyDescent="0.5">
      <c r="H3691" s="15"/>
      <c r="I3691" s="27"/>
      <c r="K3691" s="27"/>
    </row>
    <row r="3692" spans="8:11" ht="21" customHeight="1" x14ac:dyDescent="0.5">
      <c r="H3692" s="15"/>
      <c r="I3692" s="27"/>
      <c r="K3692" s="27"/>
    </row>
    <row r="3693" spans="8:11" ht="21" customHeight="1" x14ac:dyDescent="0.5">
      <c r="H3693" s="15"/>
      <c r="I3693" s="27"/>
      <c r="K3693" s="27"/>
    </row>
    <row r="3694" spans="8:11" ht="21" customHeight="1" x14ac:dyDescent="0.5">
      <c r="H3694" s="15"/>
      <c r="I3694" s="27"/>
      <c r="K3694" s="27"/>
    </row>
    <row r="3695" spans="8:11" ht="21" customHeight="1" x14ac:dyDescent="0.5">
      <c r="H3695" s="15"/>
      <c r="I3695" s="27"/>
      <c r="K3695" s="27"/>
    </row>
    <row r="3696" spans="8:11" ht="21" customHeight="1" x14ac:dyDescent="0.5">
      <c r="H3696" s="15"/>
      <c r="I3696" s="27"/>
      <c r="K3696" s="27"/>
    </row>
    <row r="3697" spans="8:11" ht="21" customHeight="1" x14ac:dyDescent="0.5">
      <c r="H3697" s="15"/>
      <c r="I3697" s="27"/>
      <c r="K3697" s="27"/>
    </row>
    <row r="3698" spans="8:11" ht="21" customHeight="1" x14ac:dyDescent="0.5">
      <c r="H3698" s="15"/>
      <c r="I3698" s="27"/>
      <c r="K3698" s="27"/>
    </row>
    <row r="3699" spans="8:11" ht="21" customHeight="1" x14ac:dyDescent="0.5">
      <c r="H3699" s="15"/>
      <c r="I3699" s="27"/>
      <c r="K3699" s="27"/>
    </row>
    <row r="3700" spans="8:11" ht="21" customHeight="1" x14ac:dyDescent="0.5">
      <c r="H3700" s="15"/>
      <c r="I3700" s="27"/>
      <c r="K3700" s="27"/>
    </row>
    <row r="3701" spans="8:11" ht="21" customHeight="1" x14ac:dyDescent="0.5">
      <c r="H3701" s="15"/>
      <c r="I3701" s="27"/>
      <c r="K3701" s="27"/>
    </row>
    <row r="3702" spans="8:11" ht="21" customHeight="1" x14ac:dyDescent="0.5">
      <c r="H3702" s="15"/>
      <c r="I3702" s="27"/>
      <c r="K3702" s="27"/>
    </row>
    <row r="3703" spans="8:11" ht="21" customHeight="1" x14ac:dyDescent="0.5">
      <c r="H3703" s="15"/>
      <c r="I3703" s="27"/>
      <c r="K3703" s="27"/>
    </row>
    <row r="3704" spans="8:11" ht="21" customHeight="1" x14ac:dyDescent="0.5">
      <c r="H3704" s="15"/>
      <c r="I3704" s="27"/>
      <c r="K3704" s="27"/>
    </row>
    <row r="3705" spans="8:11" ht="21" customHeight="1" x14ac:dyDescent="0.5">
      <c r="H3705" s="15"/>
      <c r="I3705" s="27"/>
      <c r="K3705" s="27"/>
    </row>
    <row r="3706" spans="8:11" ht="21" customHeight="1" x14ac:dyDescent="0.5">
      <c r="H3706" s="15"/>
      <c r="I3706" s="27"/>
      <c r="K3706" s="27"/>
    </row>
    <row r="3707" spans="8:11" ht="21" customHeight="1" x14ac:dyDescent="0.5">
      <c r="H3707" s="15"/>
      <c r="I3707" s="27"/>
      <c r="K3707" s="27"/>
    </row>
    <row r="3708" spans="8:11" ht="21" customHeight="1" x14ac:dyDescent="0.5">
      <c r="H3708" s="15"/>
      <c r="I3708" s="27"/>
      <c r="K3708" s="27"/>
    </row>
    <row r="3709" spans="8:11" ht="21" customHeight="1" x14ac:dyDescent="0.5">
      <c r="H3709" s="15"/>
      <c r="I3709" s="27"/>
      <c r="K3709" s="27"/>
    </row>
    <row r="3710" spans="8:11" ht="21" customHeight="1" x14ac:dyDescent="0.5">
      <c r="H3710" s="15"/>
      <c r="I3710" s="27"/>
      <c r="K3710" s="27"/>
    </row>
    <row r="3711" spans="8:11" ht="21" customHeight="1" x14ac:dyDescent="0.5">
      <c r="H3711" s="15"/>
      <c r="I3711" s="27"/>
      <c r="K3711" s="27"/>
    </row>
    <row r="3712" spans="8:11" ht="21" customHeight="1" x14ac:dyDescent="0.5">
      <c r="H3712" s="15"/>
      <c r="I3712" s="27"/>
      <c r="K3712" s="27"/>
    </row>
    <row r="3713" spans="8:11" ht="21" customHeight="1" x14ac:dyDescent="0.5">
      <c r="H3713" s="15"/>
      <c r="I3713" s="27"/>
      <c r="K3713" s="27"/>
    </row>
    <row r="3714" spans="8:11" ht="21" customHeight="1" x14ac:dyDescent="0.5">
      <c r="H3714" s="15"/>
      <c r="I3714" s="27"/>
      <c r="K3714" s="27"/>
    </row>
    <row r="3715" spans="8:11" ht="21" customHeight="1" x14ac:dyDescent="0.5">
      <c r="H3715" s="15"/>
      <c r="I3715" s="27"/>
      <c r="K3715" s="27"/>
    </row>
    <row r="3716" spans="8:11" ht="21" customHeight="1" x14ac:dyDescent="0.5">
      <c r="H3716" s="15"/>
      <c r="I3716" s="27"/>
      <c r="K3716" s="27"/>
    </row>
    <row r="3717" spans="8:11" ht="21" customHeight="1" x14ac:dyDescent="0.5">
      <c r="H3717" s="15"/>
      <c r="I3717" s="27"/>
      <c r="K3717" s="27"/>
    </row>
    <row r="3718" spans="8:11" ht="21" customHeight="1" x14ac:dyDescent="0.5">
      <c r="H3718" s="15"/>
      <c r="I3718" s="27"/>
      <c r="K3718" s="27"/>
    </row>
    <row r="3719" spans="8:11" ht="21" customHeight="1" x14ac:dyDescent="0.5">
      <c r="H3719" s="15"/>
      <c r="I3719" s="27"/>
      <c r="K3719" s="27"/>
    </row>
    <row r="3720" spans="8:11" ht="21" customHeight="1" x14ac:dyDescent="0.5">
      <c r="H3720" s="15"/>
      <c r="I3720" s="27"/>
      <c r="K3720" s="27"/>
    </row>
    <row r="3721" spans="8:11" ht="21" customHeight="1" x14ac:dyDescent="0.5">
      <c r="H3721" s="15"/>
      <c r="I3721" s="27"/>
      <c r="K3721" s="27"/>
    </row>
    <row r="3722" spans="8:11" ht="21" customHeight="1" x14ac:dyDescent="0.5">
      <c r="H3722" s="15"/>
      <c r="I3722" s="27"/>
      <c r="K3722" s="27"/>
    </row>
    <row r="3723" spans="8:11" ht="21" customHeight="1" x14ac:dyDescent="0.5">
      <c r="H3723" s="15"/>
      <c r="I3723" s="27"/>
      <c r="K3723" s="27"/>
    </row>
    <row r="3724" spans="8:11" ht="21" customHeight="1" x14ac:dyDescent="0.5">
      <c r="H3724" s="15"/>
      <c r="I3724" s="27"/>
      <c r="K3724" s="27"/>
    </row>
    <row r="3725" spans="8:11" ht="21" customHeight="1" x14ac:dyDescent="0.5">
      <c r="H3725" s="15"/>
      <c r="I3725" s="27"/>
      <c r="K3725" s="27"/>
    </row>
    <row r="3726" spans="8:11" ht="21" customHeight="1" x14ac:dyDescent="0.5">
      <c r="H3726" s="15"/>
      <c r="I3726" s="27"/>
      <c r="K3726" s="27"/>
    </row>
    <row r="3727" spans="8:11" ht="21" customHeight="1" x14ac:dyDescent="0.5">
      <c r="H3727" s="15"/>
      <c r="I3727" s="27"/>
      <c r="K3727" s="27"/>
    </row>
    <row r="3728" spans="8:11" ht="21" customHeight="1" x14ac:dyDescent="0.5">
      <c r="H3728" s="15"/>
      <c r="I3728" s="27"/>
      <c r="K3728" s="27"/>
    </row>
    <row r="3729" spans="8:11" ht="21" customHeight="1" x14ac:dyDescent="0.5">
      <c r="H3729" s="15"/>
      <c r="I3729" s="27"/>
      <c r="K3729" s="27"/>
    </row>
    <row r="3730" spans="8:11" ht="21" customHeight="1" x14ac:dyDescent="0.5">
      <c r="H3730" s="15"/>
      <c r="I3730" s="27"/>
      <c r="K3730" s="27"/>
    </row>
    <row r="3731" spans="8:11" ht="21" customHeight="1" x14ac:dyDescent="0.5">
      <c r="H3731" s="15"/>
      <c r="I3731" s="27"/>
      <c r="K3731" s="27"/>
    </row>
    <row r="3732" spans="8:11" ht="21" customHeight="1" x14ac:dyDescent="0.5">
      <c r="H3732" s="15"/>
      <c r="I3732" s="27"/>
      <c r="K3732" s="27"/>
    </row>
    <row r="3733" spans="8:11" ht="21" customHeight="1" x14ac:dyDescent="0.5">
      <c r="H3733" s="15"/>
      <c r="I3733" s="27"/>
      <c r="K3733" s="27"/>
    </row>
    <row r="3734" spans="8:11" ht="21" customHeight="1" x14ac:dyDescent="0.5">
      <c r="H3734" s="15"/>
      <c r="I3734" s="27"/>
      <c r="K3734" s="27"/>
    </row>
    <row r="3735" spans="8:11" ht="21" customHeight="1" x14ac:dyDescent="0.5">
      <c r="H3735" s="15"/>
      <c r="I3735" s="27"/>
      <c r="K3735" s="27"/>
    </row>
    <row r="3736" spans="8:11" ht="21" customHeight="1" x14ac:dyDescent="0.5">
      <c r="H3736" s="15"/>
      <c r="I3736" s="27"/>
      <c r="K3736" s="27"/>
    </row>
    <row r="3737" spans="8:11" ht="21" customHeight="1" x14ac:dyDescent="0.5">
      <c r="H3737" s="15"/>
      <c r="I3737" s="27"/>
      <c r="K3737" s="27"/>
    </row>
    <row r="3738" spans="8:11" ht="21" customHeight="1" x14ac:dyDescent="0.5">
      <c r="H3738" s="15"/>
      <c r="I3738" s="27"/>
      <c r="K3738" s="27"/>
    </row>
    <row r="3739" spans="8:11" ht="21" customHeight="1" x14ac:dyDescent="0.5">
      <c r="H3739" s="15"/>
      <c r="I3739" s="27"/>
      <c r="K3739" s="27"/>
    </row>
    <row r="3740" spans="8:11" ht="21" customHeight="1" x14ac:dyDescent="0.5">
      <c r="H3740" s="15"/>
      <c r="I3740" s="27"/>
      <c r="K3740" s="27"/>
    </row>
    <row r="3741" spans="8:11" ht="21" customHeight="1" x14ac:dyDescent="0.5">
      <c r="H3741" s="15"/>
      <c r="I3741" s="27"/>
      <c r="K3741" s="27"/>
    </row>
    <row r="3742" spans="8:11" ht="21" customHeight="1" x14ac:dyDescent="0.5">
      <c r="H3742" s="15"/>
      <c r="I3742" s="27"/>
      <c r="K3742" s="27"/>
    </row>
    <row r="3743" spans="8:11" ht="21" customHeight="1" x14ac:dyDescent="0.5">
      <c r="H3743" s="15"/>
      <c r="I3743" s="27"/>
      <c r="K3743" s="27"/>
    </row>
    <row r="3744" spans="8:11" ht="21" customHeight="1" x14ac:dyDescent="0.5">
      <c r="H3744" s="15"/>
      <c r="I3744" s="27"/>
      <c r="K3744" s="27"/>
    </row>
    <row r="3745" spans="8:11" ht="21" customHeight="1" x14ac:dyDescent="0.5">
      <c r="H3745" s="15"/>
      <c r="I3745" s="27"/>
      <c r="K3745" s="27"/>
    </row>
    <row r="3746" spans="8:11" ht="21" customHeight="1" x14ac:dyDescent="0.5">
      <c r="H3746" s="15"/>
      <c r="I3746" s="27"/>
      <c r="K3746" s="27"/>
    </row>
    <row r="3747" spans="8:11" ht="21" customHeight="1" x14ac:dyDescent="0.5">
      <c r="H3747" s="15"/>
      <c r="I3747" s="27"/>
      <c r="K3747" s="27"/>
    </row>
    <row r="3748" spans="8:11" ht="21" customHeight="1" x14ac:dyDescent="0.5">
      <c r="H3748" s="15"/>
      <c r="I3748" s="27"/>
      <c r="K3748" s="27"/>
    </row>
    <row r="3749" spans="8:11" ht="21" customHeight="1" x14ac:dyDescent="0.5">
      <c r="H3749" s="15"/>
      <c r="I3749" s="27"/>
      <c r="K3749" s="27"/>
    </row>
    <row r="3750" spans="8:11" ht="21" customHeight="1" x14ac:dyDescent="0.5">
      <c r="H3750" s="15"/>
      <c r="I3750" s="27"/>
      <c r="K3750" s="27"/>
    </row>
    <row r="3751" spans="8:11" ht="21" customHeight="1" x14ac:dyDescent="0.5">
      <c r="H3751" s="15"/>
      <c r="I3751" s="27"/>
      <c r="K3751" s="27"/>
    </row>
    <row r="3752" spans="8:11" ht="21" customHeight="1" x14ac:dyDescent="0.5">
      <c r="H3752" s="15"/>
      <c r="I3752" s="27"/>
      <c r="K3752" s="27"/>
    </row>
    <row r="3753" spans="8:11" ht="21" customHeight="1" x14ac:dyDescent="0.5">
      <c r="H3753" s="15"/>
      <c r="I3753" s="27"/>
      <c r="K3753" s="27"/>
    </row>
    <row r="3754" spans="8:11" ht="21" customHeight="1" x14ac:dyDescent="0.5">
      <c r="H3754" s="15"/>
      <c r="I3754" s="27"/>
      <c r="K3754" s="27"/>
    </row>
    <row r="3755" spans="8:11" ht="21" customHeight="1" x14ac:dyDescent="0.5">
      <c r="H3755" s="15"/>
      <c r="I3755" s="27"/>
      <c r="K3755" s="27"/>
    </row>
    <row r="3756" spans="8:11" ht="21" customHeight="1" x14ac:dyDescent="0.5">
      <c r="H3756" s="15"/>
      <c r="I3756" s="27"/>
      <c r="K3756" s="27"/>
    </row>
    <row r="3757" spans="8:11" ht="21" customHeight="1" x14ac:dyDescent="0.5">
      <c r="H3757" s="15"/>
      <c r="I3757" s="27"/>
      <c r="K3757" s="27"/>
    </row>
    <row r="3758" spans="8:11" ht="21" customHeight="1" x14ac:dyDescent="0.5">
      <c r="H3758" s="15"/>
      <c r="I3758" s="27"/>
      <c r="K3758" s="27"/>
    </row>
    <row r="3759" spans="8:11" ht="21" customHeight="1" x14ac:dyDescent="0.5">
      <c r="H3759" s="15"/>
      <c r="I3759" s="27"/>
      <c r="K3759" s="27"/>
    </row>
    <row r="3760" spans="8:11" ht="21" customHeight="1" x14ac:dyDescent="0.5">
      <c r="H3760" s="15"/>
      <c r="I3760" s="27"/>
      <c r="K3760" s="27"/>
    </row>
    <row r="3761" spans="8:11" ht="21" customHeight="1" x14ac:dyDescent="0.5">
      <c r="H3761" s="15"/>
      <c r="I3761" s="27"/>
      <c r="K3761" s="27"/>
    </row>
    <row r="3762" spans="8:11" ht="21" customHeight="1" x14ac:dyDescent="0.5">
      <c r="H3762" s="15"/>
      <c r="I3762" s="27"/>
      <c r="K3762" s="27"/>
    </row>
    <row r="3763" spans="8:11" ht="21" customHeight="1" x14ac:dyDescent="0.5">
      <c r="H3763" s="15"/>
      <c r="I3763" s="27"/>
      <c r="K3763" s="27"/>
    </row>
    <row r="3764" spans="8:11" ht="21" customHeight="1" x14ac:dyDescent="0.5">
      <c r="H3764" s="15"/>
      <c r="I3764" s="27"/>
      <c r="K3764" s="27"/>
    </row>
    <row r="3765" spans="8:11" ht="21" customHeight="1" x14ac:dyDescent="0.5">
      <c r="H3765" s="15"/>
      <c r="I3765" s="27"/>
      <c r="K3765" s="27"/>
    </row>
    <row r="3766" spans="8:11" ht="21" customHeight="1" x14ac:dyDescent="0.5">
      <c r="H3766" s="15"/>
      <c r="I3766" s="27"/>
      <c r="K3766" s="27"/>
    </row>
    <row r="3767" spans="8:11" ht="21" customHeight="1" x14ac:dyDescent="0.5">
      <c r="H3767" s="15"/>
      <c r="I3767" s="27"/>
      <c r="K3767" s="27"/>
    </row>
    <row r="3768" spans="8:11" ht="21" customHeight="1" x14ac:dyDescent="0.5">
      <c r="H3768" s="15"/>
      <c r="I3768" s="27"/>
      <c r="K3768" s="27"/>
    </row>
    <row r="3769" spans="8:11" ht="21" customHeight="1" x14ac:dyDescent="0.5">
      <c r="H3769" s="15"/>
      <c r="I3769" s="27"/>
      <c r="K3769" s="27"/>
    </row>
    <row r="3770" spans="8:11" ht="21" customHeight="1" x14ac:dyDescent="0.5">
      <c r="H3770" s="15"/>
      <c r="I3770" s="27"/>
      <c r="K3770" s="27"/>
    </row>
    <row r="3771" spans="8:11" ht="21" customHeight="1" x14ac:dyDescent="0.5">
      <c r="H3771" s="15"/>
      <c r="I3771" s="27"/>
      <c r="K3771" s="27"/>
    </row>
    <row r="3772" spans="8:11" ht="21" customHeight="1" x14ac:dyDescent="0.5">
      <c r="H3772" s="15"/>
      <c r="I3772" s="27"/>
      <c r="K3772" s="27"/>
    </row>
    <row r="3773" spans="8:11" ht="21" customHeight="1" x14ac:dyDescent="0.5">
      <c r="H3773" s="15"/>
      <c r="I3773" s="27"/>
      <c r="K3773" s="27"/>
    </row>
    <row r="3774" spans="8:11" ht="21" customHeight="1" x14ac:dyDescent="0.5">
      <c r="H3774" s="15"/>
      <c r="I3774" s="27"/>
      <c r="K3774" s="27"/>
    </row>
    <row r="3775" spans="8:11" ht="21" customHeight="1" x14ac:dyDescent="0.5">
      <c r="H3775" s="15"/>
      <c r="I3775" s="27"/>
      <c r="K3775" s="27"/>
    </row>
    <row r="3776" spans="8:11" ht="21" customHeight="1" x14ac:dyDescent="0.5">
      <c r="H3776" s="15"/>
      <c r="I3776" s="27"/>
      <c r="K3776" s="27"/>
    </row>
    <row r="3777" spans="8:11" ht="21" customHeight="1" x14ac:dyDescent="0.5">
      <c r="H3777" s="15"/>
      <c r="I3777" s="27"/>
      <c r="K3777" s="27"/>
    </row>
    <row r="3778" spans="8:11" ht="21" customHeight="1" x14ac:dyDescent="0.5">
      <c r="H3778" s="15"/>
      <c r="I3778" s="27"/>
      <c r="K3778" s="27"/>
    </row>
    <row r="3779" spans="8:11" ht="21" customHeight="1" x14ac:dyDescent="0.5">
      <c r="H3779" s="15"/>
      <c r="I3779" s="27"/>
      <c r="K3779" s="27"/>
    </row>
    <row r="3780" spans="8:11" ht="21" customHeight="1" x14ac:dyDescent="0.5">
      <c r="H3780" s="15"/>
      <c r="I3780" s="27"/>
      <c r="K3780" s="27"/>
    </row>
    <row r="3781" spans="8:11" ht="21" customHeight="1" x14ac:dyDescent="0.5">
      <c r="H3781" s="15"/>
      <c r="I3781" s="27"/>
      <c r="K3781" s="27"/>
    </row>
    <row r="3782" spans="8:11" ht="21" customHeight="1" x14ac:dyDescent="0.5">
      <c r="H3782" s="15"/>
      <c r="I3782" s="27"/>
      <c r="K3782" s="27"/>
    </row>
    <row r="3783" spans="8:11" ht="21" customHeight="1" x14ac:dyDescent="0.5">
      <c r="H3783" s="15"/>
      <c r="I3783" s="27"/>
      <c r="K3783" s="27"/>
    </row>
    <row r="3784" spans="8:11" ht="21" customHeight="1" x14ac:dyDescent="0.5">
      <c r="H3784" s="15"/>
      <c r="I3784" s="27"/>
      <c r="K3784" s="27"/>
    </row>
    <row r="3785" spans="8:11" ht="21" customHeight="1" x14ac:dyDescent="0.5">
      <c r="H3785" s="15"/>
      <c r="I3785" s="27"/>
      <c r="K3785" s="27"/>
    </row>
    <row r="3786" spans="8:11" ht="21" customHeight="1" x14ac:dyDescent="0.5">
      <c r="H3786" s="15"/>
      <c r="I3786" s="27"/>
      <c r="K3786" s="27"/>
    </row>
    <row r="3787" spans="8:11" ht="21" customHeight="1" x14ac:dyDescent="0.5">
      <c r="H3787" s="15"/>
      <c r="I3787" s="27"/>
      <c r="K3787" s="27"/>
    </row>
    <row r="3788" spans="8:11" ht="21" customHeight="1" x14ac:dyDescent="0.5">
      <c r="H3788" s="15"/>
      <c r="I3788" s="27"/>
      <c r="K3788" s="27"/>
    </row>
    <row r="3789" spans="8:11" ht="21" customHeight="1" x14ac:dyDescent="0.5">
      <c r="H3789" s="15"/>
      <c r="I3789" s="27"/>
      <c r="K3789" s="27"/>
    </row>
    <row r="3790" spans="8:11" ht="21" customHeight="1" x14ac:dyDescent="0.5">
      <c r="H3790" s="15"/>
      <c r="I3790" s="27"/>
      <c r="K3790" s="27"/>
    </row>
    <row r="3791" spans="8:11" ht="21" customHeight="1" x14ac:dyDescent="0.5">
      <c r="H3791" s="15"/>
      <c r="I3791" s="27"/>
      <c r="K3791" s="27"/>
    </row>
    <row r="3792" spans="8:11" ht="21" customHeight="1" x14ac:dyDescent="0.5">
      <c r="H3792" s="15"/>
      <c r="I3792" s="27"/>
      <c r="K3792" s="27"/>
    </row>
    <row r="3793" spans="8:11" ht="21" customHeight="1" x14ac:dyDescent="0.5">
      <c r="H3793" s="15"/>
      <c r="I3793" s="27"/>
      <c r="K3793" s="27"/>
    </row>
    <row r="3794" spans="8:11" ht="21" customHeight="1" x14ac:dyDescent="0.5">
      <c r="H3794" s="15"/>
      <c r="I3794" s="27"/>
      <c r="K3794" s="27"/>
    </row>
    <row r="3795" spans="8:11" ht="21" customHeight="1" x14ac:dyDescent="0.5">
      <c r="H3795" s="15"/>
      <c r="I3795" s="27"/>
      <c r="K3795" s="27"/>
    </row>
    <row r="3796" spans="8:11" ht="21" customHeight="1" x14ac:dyDescent="0.5">
      <c r="H3796" s="15"/>
      <c r="I3796" s="27"/>
      <c r="K3796" s="27"/>
    </row>
    <row r="3797" spans="8:11" ht="21" customHeight="1" x14ac:dyDescent="0.5">
      <c r="H3797" s="15"/>
      <c r="I3797" s="27"/>
      <c r="K3797" s="27"/>
    </row>
    <row r="3798" spans="8:11" ht="21" customHeight="1" x14ac:dyDescent="0.5">
      <c r="H3798" s="15"/>
      <c r="I3798" s="27"/>
      <c r="K3798" s="27"/>
    </row>
    <row r="3799" spans="8:11" ht="21" customHeight="1" x14ac:dyDescent="0.5">
      <c r="H3799" s="15"/>
      <c r="I3799" s="27"/>
      <c r="K3799" s="27"/>
    </row>
    <row r="3800" spans="8:11" ht="21" customHeight="1" x14ac:dyDescent="0.5">
      <c r="H3800" s="15"/>
      <c r="I3800" s="27"/>
      <c r="K3800" s="27"/>
    </row>
    <row r="3801" spans="8:11" ht="21" customHeight="1" x14ac:dyDescent="0.5">
      <c r="H3801" s="15"/>
      <c r="I3801" s="27"/>
      <c r="K3801" s="27"/>
    </row>
    <row r="3802" spans="8:11" ht="21" customHeight="1" x14ac:dyDescent="0.5">
      <c r="H3802" s="15"/>
      <c r="I3802" s="27"/>
      <c r="K3802" s="27"/>
    </row>
    <row r="3803" spans="8:11" ht="21" customHeight="1" x14ac:dyDescent="0.5">
      <c r="H3803" s="15"/>
      <c r="I3803" s="27"/>
      <c r="K3803" s="27"/>
    </row>
    <row r="3804" spans="8:11" ht="21" customHeight="1" x14ac:dyDescent="0.5">
      <c r="H3804" s="15"/>
      <c r="I3804" s="27"/>
      <c r="K3804" s="27"/>
    </row>
    <row r="3805" spans="8:11" ht="21" customHeight="1" x14ac:dyDescent="0.5">
      <c r="H3805" s="15"/>
      <c r="I3805" s="27"/>
      <c r="K3805" s="27"/>
    </row>
    <row r="3806" spans="8:11" ht="21" customHeight="1" x14ac:dyDescent="0.5">
      <c r="H3806" s="15"/>
      <c r="I3806" s="27"/>
      <c r="K3806" s="27"/>
    </row>
    <row r="3807" spans="8:11" ht="21" customHeight="1" x14ac:dyDescent="0.5">
      <c r="H3807" s="15"/>
      <c r="I3807" s="27"/>
      <c r="K3807" s="27"/>
    </row>
    <row r="3808" spans="8:11" ht="21" customHeight="1" x14ac:dyDescent="0.5">
      <c r="H3808" s="15"/>
      <c r="I3808" s="27"/>
      <c r="K3808" s="27"/>
    </row>
    <row r="3809" spans="8:11" ht="21" customHeight="1" x14ac:dyDescent="0.5">
      <c r="H3809" s="15"/>
      <c r="I3809" s="27"/>
      <c r="K3809" s="27"/>
    </row>
    <row r="3810" spans="8:11" ht="21" customHeight="1" x14ac:dyDescent="0.5">
      <c r="H3810" s="15"/>
      <c r="I3810" s="27"/>
      <c r="K3810" s="27"/>
    </row>
    <row r="3811" spans="8:11" ht="21" customHeight="1" x14ac:dyDescent="0.5">
      <c r="H3811" s="15"/>
      <c r="I3811" s="27"/>
      <c r="K3811" s="27"/>
    </row>
    <row r="3812" spans="8:11" ht="21" customHeight="1" x14ac:dyDescent="0.5">
      <c r="H3812" s="15"/>
      <c r="I3812" s="27"/>
      <c r="K3812" s="27"/>
    </row>
    <row r="3813" spans="8:11" ht="21" customHeight="1" x14ac:dyDescent="0.5">
      <c r="H3813" s="15"/>
      <c r="I3813" s="27"/>
      <c r="K3813" s="27"/>
    </row>
    <row r="3814" spans="8:11" ht="21" customHeight="1" x14ac:dyDescent="0.5">
      <c r="H3814" s="15"/>
      <c r="I3814" s="27"/>
      <c r="K3814" s="27"/>
    </row>
    <row r="3815" spans="8:11" ht="21" customHeight="1" x14ac:dyDescent="0.5">
      <c r="H3815" s="15"/>
      <c r="I3815" s="27"/>
      <c r="K3815" s="27"/>
    </row>
    <row r="3816" spans="8:11" ht="21" customHeight="1" x14ac:dyDescent="0.5">
      <c r="H3816" s="15"/>
      <c r="I3816" s="27"/>
      <c r="K3816" s="27"/>
    </row>
    <row r="3817" spans="8:11" ht="21" customHeight="1" x14ac:dyDescent="0.5">
      <c r="H3817" s="15"/>
      <c r="I3817" s="27"/>
      <c r="K3817" s="27"/>
    </row>
    <row r="3818" spans="8:11" ht="21" customHeight="1" x14ac:dyDescent="0.5">
      <c r="H3818" s="15"/>
      <c r="I3818" s="27"/>
      <c r="K3818" s="27"/>
    </row>
    <row r="3819" spans="8:11" ht="21" customHeight="1" x14ac:dyDescent="0.5">
      <c r="H3819" s="15"/>
      <c r="I3819" s="27"/>
      <c r="K3819" s="27"/>
    </row>
    <row r="3820" spans="8:11" ht="21" customHeight="1" x14ac:dyDescent="0.5">
      <c r="H3820" s="15"/>
      <c r="I3820" s="27"/>
      <c r="K3820" s="27"/>
    </row>
    <row r="3821" spans="8:11" ht="21" customHeight="1" x14ac:dyDescent="0.5">
      <c r="H3821" s="15"/>
      <c r="I3821" s="27"/>
      <c r="K3821" s="27"/>
    </row>
    <row r="3822" spans="8:11" ht="21" customHeight="1" x14ac:dyDescent="0.5">
      <c r="H3822" s="15"/>
      <c r="I3822" s="27"/>
      <c r="K3822" s="27"/>
    </row>
    <row r="3823" spans="8:11" ht="21" customHeight="1" x14ac:dyDescent="0.5">
      <c r="H3823" s="15"/>
      <c r="I3823" s="27"/>
      <c r="K3823" s="27"/>
    </row>
    <row r="3824" spans="8:11" ht="21" customHeight="1" x14ac:dyDescent="0.5">
      <c r="H3824" s="15"/>
      <c r="I3824" s="27"/>
      <c r="K3824" s="27"/>
    </row>
    <row r="3825" spans="8:11" ht="21" customHeight="1" x14ac:dyDescent="0.5">
      <c r="H3825" s="15"/>
      <c r="I3825" s="27"/>
      <c r="K3825" s="27"/>
    </row>
    <row r="3826" spans="8:11" ht="21" customHeight="1" x14ac:dyDescent="0.5">
      <c r="H3826" s="15"/>
      <c r="I3826" s="27"/>
      <c r="K3826" s="27"/>
    </row>
    <row r="3827" spans="8:11" ht="21" customHeight="1" x14ac:dyDescent="0.5">
      <c r="H3827" s="15"/>
      <c r="I3827" s="27"/>
      <c r="K3827" s="27"/>
    </row>
    <row r="3828" spans="8:11" ht="21" customHeight="1" x14ac:dyDescent="0.5">
      <c r="H3828" s="15"/>
      <c r="I3828" s="27"/>
      <c r="K3828" s="27"/>
    </row>
    <row r="3829" spans="8:11" ht="21" customHeight="1" x14ac:dyDescent="0.5">
      <c r="H3829" s="15"/>
      <c r="I3829" s="27"/>
      <c r="K3829" s="27"/>
    </row>
    <row r="3830" spans="8:11" ht="21" customHeight="1" x14ac:dyDescent="0.5">
      <c r="H3830" s="15"/>
      <c r="I3830" s="27"/>
      <c r="K3830" s="27"/>
    </row>
    <row r="3831" spans="8:11" ht="21" customHeight="1" x14ac:dyDescent="0.5">
      <c r="H3831" s="15"/>
      <c r="I3831" s="27"/>
      <c r="K3831" s="27"/>
    </row>
    <row r="3832" spans="8:11" ht="21" customHeight="1" x14ac:dyDescent="0.5">
      <c r="H3832" s="15"/>
      <c r="I3832" s="27"/>
      <c r="K3832" s="27"/>
    </row>
    <row r="3833" spans="8:11" ht="21" customHeight="1" x14ac:dyDescent="0.5">
      <c r="H3833" s="15"/>
      <c r="I3833" s="27"/>
      <c r="K3833" s="27"/>
    </row>
    <row r="3834" spans="8:11" ht="21" customHeight="1" x14ac:dyDescent="0.5">
      <c r="H3834" s="15"/>
      <c r="I3834" s="27"/>
      <c r="K3834" s="27"/>
    </row>
    <row r="3835" spans="8:11" ht="21" customHeight="1" x14ac:dyDescent="0.5">
      <c r="H3835" s="15"/>
      <c r="I3835" s="27"/>
      <c r="K3835" s="27"/>
    </row>
    <row r="3836" spans="8:11" ht="21" customHeight="1" x14ac:dyDescent="0.5">
      <c r="H3836" s="15"/>
      <c r="I3836" s="27"/>
      <c r="K3836" s="27"/>
    </row>
    <row r="3837" spans="8:11" ht="21" customHeight="1" x14ac:dyDescent="0.5">
      <c r="H3837" s="15"/>
      <c r="I3837" s="27"/>
      <c r="K3837" s="27"/>
    </row>
    <row r="3838" spans="8:11" ht="21" customHeight="1" x14ac:dyDescent="0.5">
      <c r="H3838" s="15"/>
      <c r="I3838" s="27"/>
      <c r="K3838" s="27"/>
    </row>
    <row r="3839" spans="8:11" ht="21" customHeight="1" x14ac:dyDescent="0.5">
      <c r="H3839" s="15"/>
      <c r="I3839" s="27"/>
      <c r="K3839" s="27"/>
    </row>
    <row r="3840" spans="8:11" ht="21" customHeight="1" x14ac:dyDescent="0.5">
      <c r="H3840" s="15"/>
      <c r="I3840" s="27"/>
      <c r="K3840" s="27"/>
    </row>
    <row r="3841" spans="8:11" ht="21" customHeight="1" x14ac:dyDescent="0.5">
      <c r="H3841" s="15"/>
      <c r="I3841" s="27"/>
      <c r="K3841" s="27"/>
    </row>
    <row r="3842" spans="8:11" ht="21" customHeight="1" x14ac:dyDescent="0.5">
      <c r="H3842" s="15"/>
      <c r="I3842" s="27"/>
      <c r="K3842" s="27"/>
    </row>
    <row r="3843" spans="8:11" ht="21" customHeight="1" x14ac:dyDescent="0.5">
      <c r="H3843" s="15"/>
      <c r="I3843" s="27"/>
      <c r="K3843" s="27"/>
    </row>
    <row r="3844" spans="8:11" ht="21" customHeight="1" x14ac:dyDescent="0.5">
      <c r="H3844" s="15"/>
      <c r="I3844" s="27"/>
      <c r="K3844" s="27"/>
    </row>
    <row r="3845" spans="8:11" ht="21" customHeight="1" x14ac:dyDescent="0.5">
      <c r="H3845" s="15"/>
      <c r="I3845" s="27"/>
      <c r="K3845" s="27"/>
    </row>
    <row r="3846" spans="8:11" ht="21" customHeight="1" x14ac:dyDescent="0.5">
      <c r="H3846" s="15"/>
      <c r="I3846" s="27"/>
      <c r="K3846" s="27"/>
    </row>
    <row r="3847" spans="8:11" ht="21" customHeight="1" x14ac:dyDescent="0.5">
      <c r="H3847" s="15"/>
      <c r="I3847" s="27"/>
      <c r="K3847" s="27"/>
    </row>
    <row r="3848" spans="8:11" ht="21" customHeight="1" x14ac:dyDescent="0.5">
      <c r="H3848" s="15"/>
      <c r="I3848" s="27"/>
      <c r="K3848" s="27"/>
    </row>
    <row r="3849" spans="8:11" ht="21" customHeight="1" x14ac:dyDescent="0.5">
      <c r="H3849" s="15"/>
      <c r="I3849" s="27"/>
      <c r="K3849" s="27"/>
    </row>
    <row r="3850" spans="8:11" ht="21" customHeight="1" x14ac:dyDescent="0.5">
      <c r="H3850" s="15"/>
      <c r="I3850" s="27"/>
      <c r="K3850" s="27"/>
    </row>
    <row r="3851" spans="8:11" ht="21" customHeight="1" x14ac:dyDescent="0.5">
      <c r="H3851" s="15"/>
      <c r="I3851" s="27"/>
      <c r="K3851" s="27"/>
    </row>
    <row r="3852" spans="8:11" ht="21" customHeight="1" x14ac:dyDescent="0.5">
      <c r="H3852" s="15"/>
      <c r="I3852" s="27"/>
      <c r="K3852" s="27"/>
    </row>
    <row r="3853" spans="8:11" ht="21" customHeight="1" x14ac:dyDescent="0.5">
      <c r="H3853" s="15"/>
      <c r="I3853" s="27"/>
      <c r="K3853" s="27"/>
    </row>
    <row r="3854" spans="8:11" ht="21" customHeight="1" x14ac:dyDescent="0.5">
      <c r="H3854" s="15"/>
      <c r="I3854" s="27"/>
      <c r="K3854" s="27"/>
    </row>
    <row r="3855" spans="8:11" ht="21" customHeight="1" x14ac:dyDescent="0.5">
      <c r="H3855" s="15"/>
      <c r="I3855" s="27"/>
      <c r="K3855" s="27"/>
    </row>
    <row r="3856" spans="8:11" ht="21" customHeight="1" x14ac:dyDescent="0.5">
      <c r="H3856" s="15"/>
      <c r="I3856" s="27"/>
      <c r="K3856" s="27"/>
    </row>
    <row r="3857" spans="8:11" ht="21" customHeight="1" x14ac:dyDescent="0.5">
      <c r="H3857" s="15"/>
      <c r="I3857" s="27"/>
      <c r="K3857" s="27"/>
    </row>
    <row r="3858" spans="8:11" ht="21" customHeight="1" x14ac:dyDescent="0.5">
      <c r="H3858" s="15"/>
      <c r="I3858" s="27"/>
      <c r="K3858" s="27"/>
    </row>
    <row r="3859" spans="8:11" ht="21" customHeight="1" x14ac:dyDescent="0.5">
      <c r="H3859" s="15"/>
      <c r="I3859" s="27"/>
      <c r="K3859" s="27"/>
    </row>
    <row r="3860" spans="8:11" ht="21" customHeight="1" x14ac:dyDescent="0.5">
      <c r="H3860" s="15"/>
      <c r="I3860" s="27"/>
      <c r="K3860" s="27"/>
    </row>
    <row r="3861" spans="8:11" ht="21" customHeight="1" x14ac:dyDescent="0.5">
      <c r="H3861" s="15"/>
      <c r="I3861" s="27"/>
      <c r="K3861" s="27"/>
    </row>
    <row r="3862" spans="8:11" ht="21" customHeight="1" x14ac:dyDescent="0.5">
      <c r="H3862" s="15"/>
      <c r="I3862" s="27"/>
      <c r="K3862" s="27"/>
    </row>
    <row r="3863" spans="8:11" ht="21" customHeight="1" x14ac:dyDescent="0.5">
      <c r="H3863" s="15"/>
      <c r="I3863" s="27"/>
      <c r="K3863" s="27"/>
    </row>
    <row r="3864" spans="8:11" ht="21" customHeight="1" x14ac:dyDescent="0.5">
      <c r="H3864" s="15"/>
      <c r="I3864" s="27"/>
      <c r="K3864" s="27"/>
    </row>
    <row r="3865" spans="8:11" ht="21" customHeight="1" x14ac:dyDescent="0.5">
      <c r="H3865" s="15"/>
      <c r="I3865" s="27"/>
      <c r="K3865" s="27"/>
    </row>
    <row r="3866" spans="8:11" ht="21" customHeight="1" x14ac:dyDescent="0.5">
      <c r="H3866" s="15"/>
      <c r="I3866" s="27"/>
      <c r="K3866" s="27"/>
    </row>
    <row r="3867" spans="8:11" ht="21" customHeight="1" x14ac:dyDescent="0.5">
      <c r="H3867" s="15"/>
      <c r="I3867" s="27"/>
      <c r="K3867" s="27"/>
    </row>
    <row r="3868" spans="8:11" ht="21" customHeight="1" x14ac:dyDescent="0.5">
      <c r="H3868" s="15"/>
      <c r="I3868" s="27"/>
      <c r="K3868" s="27"/>
    </row>
    <row r="3869" spans="8:11" ht="21" customHeight="1" x14ac:dyDescent="0.5">
      <c r="H3869" s="15"/>
      <c r="I3869" s="27"/>
      <c r="K3869" s="27"/>
    </row>
    <row r="3870" spans="8:11" ht="21" customHeight="1" x14ac:dyDescent="0.5">
      <c r="H3870" s="15"/>
      <c r="I3870" s="27"/>
      <c r="K3870" s="27"/>
    </row>
    <row r="3871" spans="8:11" ht="21" customHeight="1" x14ac:dyDescent="0.5">
      <c r="H3871" s="15"/>
      <c r="I3871" s="27"/>
      <c r="K3871" s="27"/>
    </row>
    <row r="3872" spans="8:11" ht="21" customHeight="1" x14ac:dyDescent="0.5">
      <c r="H3872" s="15"/>
      <c r="I3872" s="27"/>
      <c r="K3872" s="27"/>
    </row>
    <row r="3873" spans="8:11" ht="21" customHeight="1" x14ac:dyDescent="0.5">
      <c r="H3873" s="15"/>
      <c r="I3873" s="27"/>
      <c r="K3873" s="27"/>
    </row>
    <row r="3874" spans="8:11" ht="21" customHeight="1" x14ac:dyDescent="0.5">
      <c r="H3874" s="15"/>
      <c r="I3874" s="27"/>
      <c r="K3874" s="27"/>
    </row>
    <row r="3875" spans="8:11" ht="21" customHeight="1" x14ac:dyDescent="0.5">
      <c r="H3875" s="15"/>
      <c r="I3875" s="27"/>
      <c r="K3875" s="27"/>
    </row>
    <row r="3876" spans="8:11" ht="21" customHeight="1" x14ac:dyDescent="0.5">
      <c r="H3876" s="15"/>
      <c r="I3876" s="27"/>
      <c r="K3876" s="27"/>
    </row>
    <row r="3877" spans="8:11" ht="21" customHeight="1" x14ac:dyDescent="0.5">
      <c r="H3877" s="15"/>
      <c r="I3877" s="27"/>
      <c r="K3877" s="27"/>
    </row>
    <row r="3878" spans="8:11" ht="21" customHeight="1" x14ac:dyDescent="0.5">
      <c r="H3878" s="15"/>
      <c r="I3878" s="27"/>
      <c r="K3878" s="27"/>
    </row>
    <row r="3879" spans="8:11" ht="21" customHeight="1" x14ac:dyDescent="0.5">
      <c r="H3879" s="15"/>
      <c r="I3879" s="27"/>
      <c r="K3879" s="27"/>
    </row>
    <row r="3880" spans="8:11" ht="21" customHeight="1" x14ac:dyDescent="0.5">
      <c r="H3880" s="15"/>
      <c r="I3880" s="27"/>
      <c r="K3880" s="27"/>
    </row>
    <row r="3881" spans="8:11" ht="21" customHeight="1" x14ac:dyDescent="0.5">
      <c r="H3881" s="15"/>
      <c r="I3881" s="27"/>
      <c r="K3881" s="27"/>
    </row>
    <row r="3882" spans="8:11" ht="21" customHeight="1" x14ac:dyDescent="0.5">
      <c r="H3882" s="15"/>
      <c r="I3882" s="27"/>
      <c r="K3882" s="27"/>
    </row>
    <row r="3883" spans="8:11" ht="21" customHeight="1" x14ac:dyDescent="0.5">
      <c r="H3883" s="15"/>
      <c r="I3883" s="27"/>
      <c r="K3883" s="27"/>
    </row>
    <row r="3884" spans="8:11" ht="21" customHeight="1" x14ac:dyDescent="0.5">
      <c r="H3884" s="15"/>
      <c r="I3884" s="27"/>
      <c r="K3884" s="27"/>
    </row>
    <row r="3885" spans="8:11" ht="21" customHeight="1" x14ac:dyDescent="0.5">
      <c r="H3885" s="15"/>
      <c r="I3885" s="27"/>
      <c r="K3885" s="27"/>
    </row>
    <row r="3886" spans="8:11" ht="21" customHeight="1" x14ac:dyDescent="0.5">
      <c r="H3886" s="15"/>
      <c r="I3886" s="27"/>
      <c r="K3886" s="27"/>
    </row>
    <row r="3887" spans="8:11" ht="21" customHeight="1" x14ac:dyDescent="0.5">
      <c r="H3887" s="15"/>
      <c r="I3887" s="27"/>
      <c r="K3887" s="27"/>
    </row>
    <row r="3888" spans="8:11" ht="21" customHeight="1" x14ac:dyDescent="0.5">
      <c r="H3888" s="15"/>
      <c r="I3888" s="27"/>
      <c r="K3888" s="27"/>
    </row>
    <row r="3889" spans="8:11" ht="21" customHeight="1" x14ac:dyDescent="0.5">
      <c r="H3889" s="15"/>
      <c r="I3889" s="27"/>
      <c r="K3889" s="27"/>
    </row>
    <row r="3890" spans="8:11" ht="21" customHeight="1" x14ac:dyDescent="0.5">
      <c r="H3890" s="15"/>
      <c r="I3890" s="27"/>
      <c r="K3890" s="27"/>
    </row>
    <row r="3891" spans="8:11" ht="21" customHeight="1" x14ac:dyDescent="0.5">
      <c r="H3891" s="15"/>
      <c r="I3891" s="27"/>
      <c r="K3891" s="27"/>
    </row>
    <row r="3892" spans="8:11" ht="21" customHeight="1" x14ac:dyDescent="0.5">
      <c r="H3892" s="15"/>
      <c r="I3892" s="27"/>
      <c r="K3892" s="27"/>
    </row>
    <row r="3893" spans="8:11" ht="21" customHeight="1" x14ac:dyDescent="0.5">
      <c r="H3893" s="15"/>
      <c r="I3893" s="27"/>
      <c r="K3893" s="27"/>
    </row>
    <row r="3894" spans="8:11" ht="21" customHeight="1" x14ac:dyDescent="0.5">
      <c r="H3894" s="15"/>
      <c r="I3894" s="27"/>
      <c r="K3894" s="27"/>
    </row>
    <row r="3895" spans="8:11" ht="21" customHeight="1" x14ac:dyDescent="0.5">
      <c r="H3895" s="15"/>
      <c r="I3895" s="27"/>
      <c r="K3895" s="27"/>
    </row>
    <row r="3896" spans="8:11" ht="21" customHeight="1" x14ac:dyDescent="0.5">
      <c r="H3896" s="15"/>
      <c r="I3896" s="27"/>
      <c r="K3896" s="27"/>
    </row>
    <row r="3897" spans="8:11" ht="21" customHeight="1" x14ac:dyDescent="0.5">
      <c r="H3897" s="15"/>
      <c r="I3897" s="27"/>
      <c r="K3897" s="27"/>
    </row>
    <row r="3898" spans="8:11" ht="21" customHeight="1" x14ac:dyDescent="0.5">
      <c r="H3898" s="15"/>
      <c r="I3898" s="27"/>
      <c r="K3898" s="27"/>
    </row>
    <row r="3899" spans="8:11" ht="21" customHeight="1" x14ac:dyDescent="0.5">
      <c r="H3899" s="15"/>
      <c r="I3899" s="27"/>
      <c r="K3899" s="27"/>
    </row>
    <row r="3900" spans="8:11" ht="21" customHeight="1" x14ac:dyDescent="0.5">
      <c r="H3900" s="15"/>
      <c r="I3900" s="27"/>
      <c r="K3900" s="27"/>
    </row>
    <row r="3901" spans="8:11" ht="21" customHeight="1" x14ac:dyDescent="0.5">
      <c r="H3901" s="15"/>
      <c r="I3901" s="27"/>
      <c r="K3901" s="27"/>
    </row>
    <row r="3902" spans="8:11" ht="21" customHeight="1" x14ac:dyDescent="0.5">
      <c r="H3902" s="15"/>
      <c r="I3902" s="27"/>
      <c r="K3902" s="27"/>
    </row>
    <row r="3903" spans="8:11" ht="21" customHeight="1" x14ac:dyDescent="0.5">
      <c r="H3903" s="15"/>
      <c r="I3903" s="27"/>
      <c r="K3903" s="27"/>
    </row>
    <row r="3904" spans="8:11" ht="21" customHeight="1" x14ac:dyDescent="0.5">
      <c r="H3904" s="15"/>
      <c r="I3904" s="27"/>
      <c r="K3904" s="27"/>
    </row>
    <row r="3905" spans="8:11" ht="21" customHeight="1" x14ac:dyDescent="0.5">
      <c r="H3905" s="15"/>
      <c r="I3905" s="27"/>
      <c r="K3905" s="27"/>
    </row>
    <row r="3906" spans="8:11" ht="21" customHeight="1" x14ac:dyDescent="0.5">
      <c r="H3906" s="15"/>
      <c r="I3906" s="27"/>
      <c r="K3906" s="27"/>
    </row>
    <row r="3907" spans="8:11" ht="21" customHeight="1" x14ac:dyDescent="0.5">
      <c r="H3907" s="15"/>
      <c r="I3907" s="27"/>
      <c r="K3907" s="27"/>
    </row>
    <row r="3908" spans="8:11" ht="21" customHeight="1" x14ac:dyDescent="0.5">
      <c r="H3908" s="15"/>
      <c r="I3908" s="27"/>
      <c r="K3908" s="27"/>
    </row>
    <row r="3909" spans="8:11" ht="21" customHeight="1" x14ac:dyDescent="0.5">
      <c r="H3909" s="15"/>
      <c r="I3909" s="27"/>
      <c r="K3909" s="27"/>
    </row>
    <row r="3910" spans="8:11" ht="21" customHeight="1" x14ac:dyDescent="0.5">
      <c r="H3910" s="15"/>
      <c r="I3910" s="27"/>
      <c r="K3910" s="27"/>
    </row>
    <row r="3911" spans="8:11" ht="21" customHeight="1" x14ac:dyDescent="0.5">
      <c r="H3911" s="15"/>
      <c r="I3911" s="27"/>
      <c r="K3911" s="27"/>
    </row>
    <row r="3912" spans="8:11" ht="21" customHeight="1" x14ac:dyDescent="0.5">
      <c r="H3912" s="15"/>
      <c r="I3912" s="27"/>
      <c r="K3912" s="27"/>
    </row>
    <row r="3913" spans="8:11" ht="21" customHeight="1" x14ac:dyDescent="0.5">
      <c r="H3913" s="15"/>
      <c r="I3913" s="27"/>
      <c r="K3913" s="27"/>
    </row>
    <row r="3914" spans="8:11" ht="21" customHeight="1" x14ac:dyDescent="0.5">
      <c r="H3914" s="15"/>
      <c r="I3914" s="27"/>
      <c r="K3914" s="27"/>
    </row>
    <row r="3915" spans="8:11" ht="21" customHeight="1" x14ac:dyDescent="0.5">
      <c r="H3915" s="15"/>
      <c r="I3915" s="27"/>
      <c r="K3915" s="27"/>
    </row>
    <row r="3916" spans="8:11" ht="21" customHeight="1" x14ac:dyDescent="0.5">
      <c r="H3916" s="15"/>
      <c r="I3916" s="27"/>
      <c r="K3916" s="27"/>
    </row>
    <row r="3917" spans="8:11" ht="21" customHeight="1" x14ac:dyDescent="0.5">
      <c r="H3917" s="15"/>
      <c r="I3917" s="27"/>
      <c r="K3917" s="27"/>
    </row>
    <row r="3918" spans="8:11" ht="21" customHeight="1" x14ac:dyDescent="0.5">
      <c r="H3918" s="15"/>
      <c r="I3918" s="27"/>
      <c r="K3918" s="27"/>
    </row>
    <row r="3919" spans="8:11" ht="21" customHeight="1" x14ac:dyDescent="0.5">
      <c r="H3919" s="15"/>
      <c r="I3919" s="27"/>
      <c r="K3919" s="27"/>
    </row>
    <row r="3920" spans="8:11" ht="21" customHeight="1" x14ac:dyDescent="0.5">
      <c r="H3920" s="15"/>
      <c r="I3920" s="27"/>
      <c r="K3920" s="27"/>
    </row>
    <row r="3921" spans="8:11" ht="21" customHeight="1" x14ac:dyDescent="0.5">
      <c r="H3921" s="15"/>
      <c r="I3921" s="27"/>
      <c r="K3921" s="27"/>
    </row>
    <row r="3922" spans="8:11" ht="21" customHeight="1" x14ac:dyDescent="0.5">
      <c r="H3922" s="15"/>
      <c r="I3922" s="27"/>
      <c r="K3922" s="27"/>
    </row>
    <row r="3923" spans="8:11" ht="21" customHeight="1" x14ac:dyDescent="0.5">
      <c r="H3923" s="15"/>
      <c r="I3923" s="27"/>
      <c r="K3923" s="27"/>
    </row>
    <row r="3924" spans="8:11" ht="21" customHeight="1" x14ac:dyDescent="0.5">
      <c r="H3924" s="15"/>
      <c r="I3924" s="27"/>
      <c r="K3924" s="27"/>
    </row>
    <row r="3925" spans="8:11" ht="21" customHeight="1" x14ac:dyDescent="0.5">
      <c r="H3925" s="15"/>
      <c r="I3925" s="27"/>
      <c r="K3925" s="27"/>
    </row>
    <row r="3926" spans="8:11" ht="21" customHeight="1" x14ac:dyDescent="0.5">
      <c r="H3926" s="15"/>
      <c r="I3926" s="27"/>
      <c r="K3926" s="27"/>
    </row>
    <row r="3927" spans="8:11" ht="21" customHeight="1" x14ac:dyDescent="0.5">
      <c r="H3927" s="15"/>
      <c r="I3927" s="27"/>
      <c r="K3927" s="27"/>
    </row>
    <row r="3928" spans="8:11" ht="21" customHeight="1" x14ac:dyDescent="0.5">
      <c r="H3928" s="15"/>
      <c r="I3928" s="27"/>
      <c r="K3928" s="27"/>
    </row>
    <row r="3929" spans="8:11" ht="21" customHeight="1" x14ac:dyDescent="0.5">
      <c r="H3929" s="15"/>
      <c r="I3929" s="27"/>
      <c r="K3929" s="27"/>
    </row>
    <row r="3930" spans="8:11" ht="21" customHeight="1" x14ac:dyDescent="0.5">
      <c r="H3930" s="15"/>
      <c r="I3930" s="27"/>
      <c r="K3930" s="27"/>
    </row>
    <row r="3931" spans="8:11" ht="21" customHeight="1" x14ac:dyDescent="0.5">
      <c r="H3931" s="15"/>
      <c r="I3931" s="27"/>
      <c r="K3931" s="27"/>
    </row>
    <row r="3932" spans="8:11" ht="21" customHeight="1" x14ac:dyDescent="0.5">
      <c r="H3932" s="15"/>
      <c r="I3932" s="27"/>
      <c r="K3932" s="27"/>
    </row>
    <row r="3933" spans="8:11" ht="21" customHeight="1" x14ac:dyDescent="0.5">
      <c r="H3933" s="15"/>
      <c r="I3933" s="27"/>
      <c r="K3933" s="27"/>
    </row>
    <row r="3934" spans="8:11" ht="21" customHeight="1" x14ac:dyDescent="0.5">
      <c r="H3934" s="15"/>
      <c r="I3934" s="27"/>
      <c r="K3934" s="27"/>
    </row>
    <row r="3935" spans="8:11" ht="21" customHeight="1" x14ac:dyDescent="0.5">
      <c r="H3935" s="15"/>
      <c r="I3935" s="27"/>
      <c r="K3935" s="27"/>
    </row>
    <row r="3936" spans="8:11" ht="21" customHeight="1" x14ac:dyDescent="0.5">
      <c r="H3936" s="15"/>
      <c r="I3936" s="27"/>
      <c r="K3936" s="27"/>
    </row>
    <row r="3937" spans="8:11" ht="21" customHeight="1" x14ac:dyDescent="0.5">
      <c r="H3937" s="15"/>
      <c r="I3937" s="27"/>
      <c r="K3937" s="27"/>
    </row>
    <row r="3938" spans="8:11" ht="21" customHeight="1" x14ac:dyDescent="0.5">
      <c r="H3938" s="15"/>
      <c r="I3938" s="27"/>
      <c r="K3938" s="27"/>
    </row>
    <row r="3939" spans="8:11" ht="21" customHeight="1" x14ac:dyDescent="0.5">
      <c r="H3939" s="15"/>
      <c r="I3939" s="27"/>
      <c r="K3939" s="27"/>
    </row>
    <row r="3940" spans="8:11" ht="21" customHeight="1" x14ac:dyDescent="0.5">
      <c r="H3940" s="15"/>
      <c r="I3940" s="27"/>
      <c r="K3940" s="27"/>
    </row>
    <row r="3941" spans="8:11" ht="21" customHeight="1" x14ac:dyDescent="0.5">
      <c r="H3941" s="15"/>
      <c r="I3941" s="27"/>
      <c r="K3941" s="27"/>
    </row>
    <row r="3942" spans="8:11" ht="21" customHeight="1" x14ac:dyDescent="0.5">
      <c r="H3942" s="15"/>
      <c r="I3942" s="27"/>
      <c r="K3942" s="27"/>
    </row>
    <row r="3943" spans="8:11" ht="21" customHeight="1" x14ac:dyDescent="0.5">
      <c r="H3943" s="15"/>
      <c r="I3943" s="27"/>
      <c r="K3943" s="27"/>
    </row>
    <row r="3944" spans="8:11" ht="21" customHeight="1" x14ac:dyDescent="0.5">
      <c r="H3944" s="15"/>
      <c r="I3944" s="27"/>
      <c r="K3944" s="27"/>
    </row>
    <row r="3945" spans="8:11" ht="21" customHeight="1" x14ac:dyDescent="0.5">
      <c r="H3945" s="15"/>
      <c r="I3945" s="27"/>
      <c r="K3945" s="27"/>
    </row>
    <row r="3946" spans="8:11" ht="21" customHeight="1" x14ac:dyDescent="0.5">
      <c r="H3946" s="15"/>
      <c r="I3946" s="27"/>
      <c r="K3946" s="27"/>
    </row>
    <row r="3947" spans="8:11" ht="21" customHeight="1" x14ac:dyDescent="0.5">
      <c r="H3947" s="15"/>
      <c r="I3947" s="27"/>
      <c r="K3947" s="27"/>
    </row>
    <row r="3948" spans="8:11" ht="21" customHeight="1" x14ac:dyDescent="0.5">
      <c r="H3948" s="15"/>
      <c r="I3948" s="27"/>
      <c r="K3948" s="27"/>
    </row>
    <row r="3949" spans="8:11" ht="21" customHeight="1" x14ac:dyDescent="0.5">
      <c r="H3949" s="15"/>
      <c r="I3949" s="27"/>
      <c r="K3949" s="27"/>
    </row>
    <row r="3950" spans="8:11" ht="21" customHeight="1" x14ac:dyDescent="0.5">
      <c r="H3950" s="15"/>
      <c r="I3950" s="27"/>
      <c r="K3950" s="27"/>
    </row>
    <row r="3951" spans="8:11" ht="21" customHeight="1" x14ac:dyDescent="0.5">
      <c r="H3951" s="15"/>
      <c r="I3951" s="27"/>
      <c r="K3951" s="27"/>
    </row>
    <row r="3952" spans="8:11" ht="21" customHeight="1" x14ac:dyDescent="0.5">
      <c r="H3952" s="15"/>
      <c r="I3952" s="27"/>
      <c r="K3952" s="27"/>
    </row>
    <row r="3953" spans="8:11" ht="21" customHeight="1" x14ac:dyDescent="0.5">
      <c r="H3953" s="15"/>
      <c r="I3953" s="27"/>
      <c r="K3953" s="27"/>
    </row>
    <row r="3954" spans="8:11" ht="21" customHeight="1" x14ac:dyDescent="0.5">
      <c r="H3954" s="15"/>
      <c r="I3954" s="27"/>
      <c r="K3954" s="27"/>
    </row>
    <row r="3955" spans="8:11" ht="21" customHeight="1" x14ac:dyDescent="0.5">
      <c r="H3955" s="15"/>
      <c r="I3955" s="27"/>
      <c r="K3955" s="27"/>
    </row>
    <row r="3956" spans="8:11" ht="21" customHeight="1" x14ac:dyDescent="0.5">
      <c r="H3956" s="15"/>
      <c r="I3956" s="27"/>
      <c r="K3956" s="27"/>
    </row>
    <row r="3957" spans="8:11" ht="21" customHeight="1" x14ac:dyDescent="0.5">
      <c r="H3957" s="15"/>
      <c r="I3957" s="27"/>
      <c r="K3957" s="27"/>
    </row>
    <row r="3958" spans="8:11" ht="21" customHeight="1" x14ac:dyDescent="0.5">
      <c r="H3958" s="15"/>
      <c r="I3958" s="27"/>
      <c r="K3958" s="27"/>
    </row>
    <row r="3959" spans="8:11" ht="21" customHeight="1" x14ac:dyDescent="0.5">
      <c r="H3959" s="15"/>
      <c r="I3959" s="27"/>
      <c r="K3959" s="27"/>
    </row>
    <row r="3960" spans="8:11" ht="21" customHeight="1" x14ac:dyDescent="0.5">
      <c r="H3960" s="15"/>
      <c r="I3960" s="27"/>
      <c r="K3960" s="27"/>
    </row>
    <row r="3961" spans="8:11" ht="21" customHeight="1" x14ac:dyDescent="0.5">
      <c r="H3961" s="15"/>
      <c r="I3961" s="27"/>
      <c r="K3961" s="27"/>
    </row>
    <row r="3962" spans="8:11" ht="21" customHeight="1" x14ac:dyDescent="0.5">
      <c r="H3962" s="15"/>
      <c r="I3962" s="27"/>
      <c r="K3962" s="27"/>
    </row>
    <row r="3963" spans="8:11" ht="21" customHeight="1" x14ac:dyDescent="0.5">
      <c r="H3963" s="15"/>
      <c r="I3963" s="27"/>
      <c r="K3963" s="27"/>
    </row>
    <row r="3964" spans="8:11" ht="21" customHeight="1" x14ac:dyDescent="0.5">
      <c r="H3964" s="15"/>
      <c r="I3964" s="27"/>
      <c r="K3964" s="27"/>
    </row>
    <row r="3965" spans="8:11" ht="21" customHeight="1" x14ac:dyDescent="0.5">
      <c r="H3965" s="15"/>
      <c r="I3965" s="27"/>
      <c r="K3965" s="27"/>
    </row>
    <row r="3966" spans="8:11" ht="21" customHeight="1" x14ac:dyDescent="0.5">
      <c r="H3966" s="15"/>
      <c r="I3966" s="27"/>
      <c r="K3966" s="27"/>
    </row>
    <row r="3967" spans="8:11" ht="21" customHeight="1" x14ac:dyDescent="0.5">
      <c r="H3967" s="15"/>
      <c r="I3967" s="27"/>
      <c r="K3967" s="27"/>
    </row>
    <row r="3968" spans="8:11" ht="21" customHeight="1" x14ac:dyDescent="0.5">
      <c r="H3968" s="15"/>
      <c r="I3968" s="27"/>
      <c r="K3968" s="27"/>
    </row>
    <row r="3969" spans="8:11" ht="21" customHeight="1" x14ac:dyDescent="0.5">
      <c r="H3969" s="15"/>
      <c r="I3969" s="27"/>
      <c r="K3969" s="27"/>
    </row>
    <row r="3970" spans="8:11" ht="21" customHeight="1" x14ac:dyDescent="0.5">
      <c r="H3970" s="15"/>
      <c r="I3970" s="27"/>
      <c r="K3970" s="27"/>
    </row>
    <row r="3971" spans="8:11" ht="21" customHeight="1" x14ac:dyDescent="0.5">
      <c r="H3971" s="15"/>
      <c r="I3971" s="27"/>
      <c r="K3971" s="27"/>
    </row>
    <row r="3972" spans="8:11" ht="21" customHeight="1" x14ac:dyDescent="0.5">
      <c r="H3972" s="15"/>
      <c r="I3972" s="27"/>
      <c r="K3972" s="27"/>
    </row>
    <row r="3973" spans="8:11" ht="21" customHeight="1" x14ac:dyDescent="0.5">
      <c r="H3973" s="15"/>
      <c r="I3973" s="27"/>
      <c r="K3973" s="27"/>
    </row>
    <row r="3974" spans="8:11" ht="21" customHeight="1" x14ac:dyDescent="0.5">
      <c r="H3974" s="15"/>
      <c r="I3974" s="27"/>
      <c r="K3974" s="27"/>
    </row>
    <row r="3975" spans="8:11" ht="21" customHeight="1" x14ac:dyDescent="0.5">
      <c r="H3975" s="15"/>
      <c r="I3975" s="27"/>
      <c r="K3975" s="27"/>
    </row>
    <row r="3976" spans="8:11" ht="21" customHeight="1" x14ac:dyDescent="0.5">
      <c r="H3976" s="15"/>
      <c r="I3976" s="27"/>
      <c r="K3976" s="27"/>
    </row>
    <row r="3977" spans="8:11" ht="21" customHeight="1" x14ac:dyDescent="0.5">
      <c r="H3977" s="15"/>
      <c r="I3977" s="27"/>
      <c r="K3977" s="27"/>
    </row>
    <row r="3978" spans="8:11" ht="21" customHeight="1" x14ac:dyDescent="0.5">
      <c r="H3978" s="15"/>
      <c r="I3978" s="27"/>
      <c r="K3978" s="27"/>
    </row>
    <row r="3979" spans="8:11" ht="21" customHeight="1" x14ac:dyDescent="0.5">
      <c r="H3979" s="15"/>
      <c r="I3979" s="27"/>
      <c r="K3979" s="27"/>
    </row>
    <row r="3980" spans="8:11" ht="21" customHeight="1" x14ac:dyDescent="0.5">
      <c r="H3980" s="15"/>
      <c r="I3980" s="27"/>
      <c r="K3980" s="27"/>
    </row>
    <row r="3981" spans="8:11" ht="21" customHeight="1" x14ac:dyDescent="0.5">
      <c r="H3981" s="15"/>
      <c r="I3981" s="27"/>
      <c r="K3981" s="27"/>
    </row>
    <row r="3982" spans="8:11" ht="21" customHeight="1" x14ac:dyDescent="0.5">
      <c r="H3982" s="15"/>
      <c r="I3982" s="27"/>
      <c r="K3982" s="27"/>
    </row>
    <row r="3983" spans="8:11" ht="21" customHeight="1" x14ac:dyDescent="0.5">
      <c r="H3983" s="15"/>
      <c r="I3983" s="27"/>
      <c r="K3983" s="27"/>
    </row>
    <row r="3984" spans="8:11" ht="21" customHeight="1" x14ac:dyDescent="0.5">
      <c r="H3984" s="15"/>
      <c r="I3984" s="27"/>
      <c r="K3984" s="27"/>
    </row>
    <row r="3985" spans="8:11" ht="21" customHeight="1" x14ac:dyDescent="0.5">
      <c r="H3985" s="15"/>
      <c r="I3985" s="27"/>
      <c r="K3985" s="27"/>
    </row>
    <row r="3986" spans="8:11" ht="21" customHeight="1" x14ac:dyDescent="0.5">
      <c r="H3986" s="15"/>
      <c r="I3986" s="27"/>
      <c r="K3986" s="27"/>
    </row>
    <row r="3987" spans="8:11" ht="21" customHeight="1" x14ac:dyDescent="0.5">
      <c r="H3987" s="15"/>
      <c r="I3987" s="27"/>
      <c r="K3987" s="27"/>
    </row>
    <row r="3988" spans="8:11" ht="21" customHeight="1" x14ac:dyDescent="0.5">
      <c r="H3988" s="15"/>
      <c r="I3988" s="27"/>
      <c r="K3988" s="27"/>
    </row>
    <row r="3989" spans="8:11" ht="21" customHeight="1" x14ac:dyDescent="0.5">
      <c r="H3989" s="15"/>
      <c r="I3989" s="27"/>
      <c r="K3989" s="27"/>
    </row>
    <row r="3990" spans="8:11" ht="21" customHeight="1" x14ac:dyDescent="0.5">
      <c r="H3990" s="15"/>
      <c r="I3990" s="27"/>
      <c r="K3990" s="27"/>
    </row>
    <row r="3991" spans="8:11" ht="21" customHeight="1" x14ac:dyDescent="0.5">
      <c r="H3991" s="15"/>
      <c r="I3991" s="27"/>
      <c r="K3991" s="27"/>
    </row>
    <row r="3992" spans="8:11" ht="21" customHeight="1" x14ac:dyDescent="0.5">
      <c r="H3992" s="15"/>
      <c r="I3992" s="27"/>
      <c r="K3992" s="27"/>
    </row>
    <row r="3993" spans="8:11" ht="21" customHeight="1" x14ac:dyDescent="0.5">
      <c r="H3993" s="15"/>
      <c r="I3993" s="27"/>
      <c r="K3993" s="27"/>
    </row>
    <row r="3994" spans="8:11" ht="21" customHeight="1" x14ac:dyDescent="0.5">
      <c r="H3994" s="15"/>
      <c r="I3994" s="27"/>
      <c r="K3994" s="27"/>
    </row>
    <row r="3995" spans="8:11" ht="21" customHeight="1" x14ac:dyDescent="0.5">
      <c r="H3995" s="15"/>
      <c r="I3995" s="27"/>
      <c r="K3995" s="27"/>
    </row>
    <row r="3996" spans="8:11" ht="21" customHeight="1" x14ac:dyDescent="0.5">
      <c r="H3996" s="15"/>
      <c r="I3996" s="27"/>
      <c r="K3996" s="27"/>
    </row>
    <row r="3997" spans="8:11" ht="21" customHeight="1" x14ac:dyDescent="0.5">
      <c r="H3997" s="15"/>
      <c r="I3997" s="27"/>
      <c r="K3997" s="27"/>
    </row>
    <row r="3998" spans="8:11" ht="21" customHeight="1" x14ac:dyDescent="0.5">
      <c r="H3998" s="15"/>
      <c r="I3998" s="27"/>
      <c r="K3998" s="27"/>
    </row>
    <row r="3999" spans="8:11" ht="21" customHeight="1" x14ac:dyDescent="0.5">
      <c r="H3999" s="15"/>
      <c r="I3999" s="27"/>
      <c r="K3999" s="27"/>
    </row>
    <row r="4000" spans="8:11" ht="21" customHeight="1" x14ac:dyDescent="0.5">
      <c r="H4000" s="15"/>
      <c r="I4000" s="27"/>
      <c r="K4000" s="27"/>
    </row>
    <row r="4001" spans="8:11" ht="21" customHeight="1" x14ac:dyDescent="0.5">
      <c r="H4001" s="15"/>
      <c r="I4001" s="27"/>
      <c r="K4001" s="27"/>
    </row>
    <row r="4002" spans="8:11" ht="21" customHeight="1" x14ac:dyDescent="0.5">
      <c r="H4002" s="15"/>
      <c r="I4002" s="27"/>
      <c r="K4002" s="27"/>
    </row>
    <row r="4003" spans="8:11" ht="21" customHeight="1" x14ac:dyDescent="0.5">
      <c r="H4003" s="15"/>
      <c r="I4003" s="27"/>
      <c r="K4003" s="27"/>
    </row>
    <row r="4004" spans="8:11" ht="21" customHeight="1" x14ac:dyDescent="0.5">
      <c r="H4004" s="15"/>
      <c r="I4004" s="27"/>
      <c r="K4004" s="27"/>
    </row>
    <row r="4005" spans="8:11" ht="21" customHeight="1" x14ac:dyDescent="0.5">
      <c r="H4005" s="15"/>
      <c r="I4005" s="27"/>
      <c r="K4005" s="27"/>
    </row>
    <row r="4006" spans="8:11" ht="21" customHeight="1" x14ac:dyDescent="0.5">
      <c r="H4006" s="15"/>
      <c r="I4006" s="27"/>
      <c r="K4006" s="27"/>
    </row>
    <row r="4007" spans="8:11" ht="21" customHeight="1" x14ac:dyDescent="0.5">
      <c r="H4007" s="15"/>
      <c r="I4007" s="27"/>
      <c r="K4007" s="27"/>
    </row>
    <row r="4008" spans="8:11" ht="21" customHeight="1" x14ac:dyDescent="0.5">
      <c r="H4008" s="15"/>
      <c r="I4008" s="27"/>
      <c r="K4008" s="27"/>
    </row>
    <row r="4009" spans="8:11" ht="21" customHeight="1" x14ac:dyDescent="0.5">
      <c r="H4009" s="15"/>
      <c r="I4009" s="27"/>
      <c r="K4009" s="27"/>
    </row>
    <row r="4010" spans="8:11" ht="21" customHeight="1" x14ac:dyDescent="0.5">
      <c r="H4010" s="15"/>
      <c r="I4010" s="27"/>
      <c r="K4010" s="27"/>
    </row>
    <row r="4011" spans="8:11" ht="21" customHeight="1" x14ac:dyDescent="0.5">
      <c r="H4011" s="15"/>
      <c r="I4011" s="27"/>
      <c r="K4011" s="27"/>
    </row>
    <row r="4012" spans="8:11" ht="21" customHeight="1" x14ac:dyDescent="0.5">
      <c r="H4012" s="15"/>
      <c r="I4012" s="27"/>
      <c r="K4012" s="27"/>
    </row>
    <row r="4013" spans="8:11" ht="21" customHeight="1" x14ac:dyDescent="0.5">
      <c r="H4013" s="15"/>
      <c r="I4013" s="27"/>
      <c r="K4013" s="27"/>
    </row>
    <row r="4014" spans="8:11" ht="21" customHeight="1" x14ac:dyDescent="0.5">
      <c r="H4014" s="15"/>
      <c r="I4014" s="27"/>
      <c r="K4014" s="27"/>
    </row>
    <row r="4015" spans="8:11" ht="21" customHeight="1" x14ac:dyDescent="0.5">
      <c r="H4015" s="15"/>
      <c r="I4015" s="27"/>
      <c r="K4015" s="27"/>
    </row>
    <row r="4016" spans="8:11" ht="21" customHeight="1" x14ac:dyDescent="0.5">
      <c r="H4016" s="15"/>
      <c r="I4016" s="27"/>
      <c r="K4016" s="27"/>
    </row>
    <row r="4017" spans="8:11" ht="21" customHeight="1" x14ac:dyDescent="0.5">
      <c r="H4017" s="15"/>
      <c r="I4017" s="27"/>
      <c r="K4017" s="27"/>
    </row>
    <row r="4018" spans="8:11" ht="21" customHeight="1" x14ac:dyDescent="0.5">
      <c r="H4018" s="15"/>
      <c r="I4018" s="27"/>
      <c r="K4018" s="27"/>
    </row>
    <row r="4019" spans="8:11" ht="21" customHeight="1" x14ac:dyDescent="0.5">
      <c r="H4019" s="15"/>
      <c r="I4019" s="27"/>
      <c r="K4019" s="27"/>
    </row>
    <row r="4020" spans="8:11" ht="21" customHeight="1" x14ac:dyDescent="0.5">
      <c r="H4020" s="15"/>
      <c r="I4020" s="27"/>
      <c r="K4020" s="27"/>
    </row>
    <row r="4021" spans="8:11" ht="21" customHeight="1" x14ac:dyDescent="0.5">
      <c r="H4021" s="15"/>
      <c r="I4021" s="27"/>
      <c r="K4021" s="27"/>
    </row>
    <row r="4022" spans="8:11" ht="21" customHeight="1" x14ac:dyDescent="0.5">
      <c r="H4022" s="15"/>
      <c r="I4022" s="27"/>
      <c r="K4022" s="27"/>
    </row>
    <row r="4023" spans="8:11" ht="21" customHeight="1" x14ac:dyDescent="0.5">
      <c r="H4023" s="15"/>
      <c r="I4023" s="27"/>
      <c r="K4023" s="27"/>
    </row>
    <row r="4024" spans="8:11" ht="21" customHeight="1" x14ac:dyDescent="0.5">
      <c r="H4024" s="15"/>
      <c r="I4024" s="27"/>
      <c r="K4024" s="27"/>
    </row>
    <row r="4025" spans="8:11" ht="21" customHeight="1" x14ac:dyDescent="0.5">
      <c r="H4025" s="15"/>
      <c r="I4025" s="27"/>
      <c r="K4025" s="27"/>
    </row>
    <row r="4026" spans="8:11" ht="21" customHeight="1" x14ac:dyDescent="0.5">
      <c r="H4026" s="15"/>
      <c r="I4026" s="27"/>
      <c r="K4026" s="27"/>
    </row>
    <row r="4027" spans="8:11" ht="21" customHeight="1" x14ac:dyDescent="0.5">
      <c r="H4027" s="15"/>
      <c r="I4027" s="27"/>
      <c r="K4027" s="27"/>
    </row>
    <row r="4028" spans="8:11" ht="21" customHeight="1" x14ac:dyDescent="0.5">
      <c r="H4028" s="15"/>
      <c r="I4028" s="27"/>
      <c r="K4028" s="27"/>
    </row>
    <row r="4029" spans="8:11" ht="21" customHeight="1" x14ac:dyDescent="0.5">
      <c r="H4029" s="15"/>
      <c r="I4029" s="27"/>
      <c r="K4029" s="27"/>
    </row>
    <row r="4030" spans="8:11" ht="21" customHeight="1" x14ac:dyDescent="0.5">
      <c r="H4030" s="15"/>
      <c r="I4030" s="27"/>
      <c r="K4030" s="27"/>
    </row>
    <row r="4031" spans="8:11" ht="21" customHeight="1" x14ac:dyDescent="0.5">
      <c r="H4031" s="15"/>
      <c r="I4031" s="27"/>
      <c r="K4031" s="27"/>
    </row>
    <row r="4032" spans="8:11" ht="21" customHeight="1" x14ac:dyDescent="0.5">
      <c r="H4032" s="15"/>
      <c r="I4032" s="27"/>
      <c r="K4032" s="27"/>
    </row>
    <row r="4033" spans="8:11" ht="21" customHeight="1" x14ac:dyDescent="0.5">
      <c r="H4033" s="15"/>
      <c r="I4033" s="27"/>
      <c r="K4033" s="27"/>
    </row>
    <row r="4034" spans="8:11" ht="21" customHeight="1" x14ac:dyDescent="0.5">
      <c r="H4034" s="15"/>
      <c r="I4034" s="27"/>
      <c r="K4034" s="27"/>
    </row>
    <row r="4035" spans="8:11" ht="21" customHeight="1" x14ac:dyDescent="0.5">
      <c r="H4035" s="15"/>
      <c r="I4035" s="27"/>
      <c r="K4035" s="27"/>
    </row>
    <row r="4036" spans="8:11" ht="21" customHeight="1" x14ac:dyDescent="0.5">
      <c r="H4036" s="15"/>
      <c r="I4036" s="27"/>
      <c r="K4036" s="27"/>
    </row>
    <row r="4037" spans="8:11" ht="21" customHeight="1" x14ac:dyDescent="0.5">
      <c r="H4037" s="15"/>
      <c r="I4037" s="27"/>
      <c r="K4037" s="27"/>
    </row>
    <row r="4038" spans="8:11" ht="21" customHeight="1" x14ac:dyDescent="0.5">
      <c r="H4038" s="15"/>
      <c r="I4038" s="27"/>
      <c r="K4038" s="27"/>
    </row>
    <row r="4039" spans="8:11" ht="21" customHeight="1" x14ac:dyDescent="0.5">
      <c r="H4039" s="15"/>
      <c r="I4039" s="27"/>
      <c r="K4039" s="27"/>
    </row>
    <row r="4040" spans="8:11" ht="21" customHeight="1" x14ac:dyDescent="0.5">
      <c r="H4040" s="15"/>
      <c r="I4040" s="27"/>
      <c r="K4040" s="27"/>
    </row>
    <row r="4041" spans="8:11" ht="21" customHeight="1" x14ac:dyDescent="0.5">
      <c r="H4041" s="15"/>
      <c r="I4041" s="27"/>
      <c r="K4041" s="27"/>
    </row>
    <row r="4042" spans="8:11" ht="21" customHeight="1" x14ac:dyDescent="0.5">
      <c r="H4042" s="15"/>
      <c r="I4042" s="27"/>
      <c r="K4042" s="27"/>
    </row>
    <row r="4043" spans="8:11" ht="21" customHeight="1" x14ac:dyDescent="0.5">
      <c r="H4043" s="15"/>
      <c r="I4043" s="27"/>
      <c r="K4043" s="27"/>
    </row>
    <row r="4044" spans="8:11" ht="21" customHeight="1" x14ac:dyDescent="0.5">
      <c r="H4044" s="15"/>
      <c r="I4044" s="27"/>
      <c r="K4044" s="27"/>
    </row>
    <row r="4045" spans="8:11" ht="21" customHeight="1" x14ac:dyDescent="0.5">
      <c r="H4045" s="15"/>
      <c r="I4045" s="27"/>
      <c r="K4045" s="27"/>
    </row>
    <row r="4046" spans="8:11" ht="21" customHeight="1" x14ac:dyDescent="0.5">
      <c r="H4046" s="15"/>
      <c r="I4046" s="27"/>
      <c r="K4046" s="27"/>
    </row>
    <row r="4047" spans="8:11" ht="21" customHeight="1" x14ac:dyDescent="0.5">
      <c r="H4047" s="15"/>
      <c r="I4047" s="27"/>
      <c r="K4047" s="27"/>
    </row>
    <row r="4048" spans="8:11" ht="21" customHeight="1" x14ac:dyDescent="0.5">
      <c r="H4048" s="15"/>
      <c r="I4048" s="27"/>
      <c r="K4048" s="27"/>
    </row>
    <row r="4049" spans="8:11" ht="21" customHeight="1" x14ac:dyDescent="0.5">
      <c r="H4049" s="15"/>
      <c r="I4049" s="27"/>
      <c r="K4049" s="27"/>
    </row>
    <row r="4050" spans="8:11" ht="21" customHeight="1" x14ac:dyDescent="0.5">
      <c r="H4050" s="15"/>
      <c r="I4050" s="27"/>
      <c r="K4050" s="27"/>
    </row>
    <row r="4051" spans="8:11" ht="21" customHeight="1" x14ac:dyDescent="0.5">
      <c r="H4051" s="15"/>
      <c r="I4051" s="27"/>
      <c r="K4051" s="27"/>
    </row>
    <row r="4052" spans="8:11" ht="21" customHeight="1" x14ac:dyDescent="0.5">
      <c r="H4052" s="15"/>
      <c r="I4052" s="27"/>
      <c r="K4052" s="27"/>
    </row>
    <row r="4053" spans="8:11" ht="21" customHeight="1" x14ac:dyDescent="0.5">
      <c r="H4053" s="15"/>
      <c r="I4053" s="27"/>
      <c r="K4053" s="27"/>
    </row>
    <row r="4054" spans="8:11" ht="21" customHeight="1" x14ac:dyDescent="0.5">
      <c r="H4054" s="15"/>
      <c r="I4054" s="27"/>
      <c r="K4054" s="27"/>
    </row>
    <row r="4055" spans="8:11" ht="21" customHeight="1" x14ac:dyDescent="0.5">
      <c r="H4055" s="15"/>
      <c r="I4055" s="27"/>
      <c r="K4055" s="27"/>
    </row>
    <row r="4056" spans="8:11" ht="21" customHeight="1" x14ac:dyDescent="0.5">
      <c r="H4056" s="15"/>
      <c r="I4056" s="27"/>
      <c r="K4056" s="27"/>
    </row>
    <row r="4057" spans="8:11" ht="21" customHeight="1" x14ac:dyDescent="0.5">
      <c r="H4057" s="15"/>
      <c r="I4057" s="27"/>
      <c r="K4057" s="27"/>
    </row>
    <row r="4058" spans="8:11" ht="21" customHeight="1" x14ac:dyDescent="0.5">
      <c r="H4058" s="15"/>
      <c r="I4058" s="27"/>
      <c r="K4058" s="27"/>
    </row>
    <row r="4059" spans="8:11" ht="21" customHeight="1" x14ac:dyDescent="0.5">
      <c r="H4059" s="15"/>
      <c r="I4059" s="27"/>
      <c r="K4059" s="27"/>
    </row>
    <row r="4060" spans="8:11" ht="21" customHeight="1" x14ac:dyDescent="0.5">
      <c r="H4060" s="15"/>
      <c r="I4060" s="27"/>
      <c r="K4060" s="27"/>
    </row>
    <row r="4061" spans="8:11" ht="21" customHeight="1" x14ac:dyDescent="0.5">
      <c r="H4061" s="15"/>
      <c r="I4061" s="27"/>
      <c r="K4061" s="27"/>
    </row>
    <row r="4062" spans="8:11" ht="21" customHeight="1" x14ac:dyDescent="0.5">
      <c r="H4062" s="15"/>
      <c r="I4062" s="27"/>
      <c r="K4062" s="27"/>
    </row>
    <row r="4063" spans="8:11" ht="21" customHeight="1" x14ac:dyDescent="0.5">
      <c r="H4063" s="15"/>
      <c r="I4063" s="27"/>
      <c r="K4063" s="27"/>
    </row>
    <row r="4064" spans="8:11" ht="21" customHeight="1" x14ac:dyDescent="0.5">
      <c r="H4064" s="15"/>
      <c r="I4064" s="27"/>
      <c r="K4064" s="27"/>
    </row>
    <row r="4065" spans="8:11" ht="21" customHeight="1" x14ac:dyDescent="0.5">
      <c r="H4065" s="15"/>
      <c r="I4065" s="27"/>
      <c r="K4065" s="27"/>
    </row>
    <row r="4066" spans="8:11" ht="21" customHeight="1" x14ac:dyDescent="0.5">
      <c r="H4066" s="15"/>
      <c r="I4066" s="27"/>
      <c r="K4066" s="27"/>
    </row>
    <row r="4067" spans="8:11" ht="21" customHeight="1" x14ac:dyDescent="0.5">
      <c r="H4067" s="15"/>
      <c r="I4067" s="27"/>
      <c r="K4067" s="27"/>
    </row>
    <row r="4068" spans="8:11" ht="21" customHeight="1" x14ac:dyDescent="0.5">
      <c r="H4068" s="15"/>
      <c r="I4068" s="27"/>
      <c r="K4068" s="27"/>
    </row>
    <row r="4069" spans="8:11" ht="21" customHeight="1" x14ac:dyDescent="0.5">
      <c r="H4069" s="15"/>
      <c r="I4069" s="27"/>
      <c r="K4069" s="27"/>
    </row>
    <row r="4070" spans="8:11" ht="21" customHeight="1" x14ac:dyDescent="0.5">
      <c r="H4070" s="15"/>
      <c r="I4070" s="27"/>
      <c r="K4070" s="27"/>
    </row>
    <row r="4071" spans="8:11" ht="21" customHeight="1" x14ac:dyDescent="0.5">
      <c r="H4071" s="15"/>
      <c r="I4071" s="27"/>
      <c r="K4071" s="27"/>
    </row>
    <row r="4072" spans="8:11" ht="21" customHeight="1" x14ac:dyDescent="0.5">
      <c r="H4072" s="15"/>
      <c r="I4072" s="27"/>
      <c r="K4072" s="27"/>
    </row>
    <row r="4073" spans="8:11" ht="21" customHeight="1" x14ac:dyDescent="0.5">
      <c r="H4073" s="15"/>
      <c r="I4073" s="27"/>
      <c r="K4073" s="27"/>
    </row>
    <row r="4074" spans="8:11" ht="21" customHeight="1" x14ac:dyDescent="0.5">
      <c r="H4074" s="15"/>
      <c r="I4074" s="27"/>
      <c r="K4074" s="27"/>
    </row>
    <row r="4075" spans="8:11" ht="21" customHeight="1" x14ac:dyDescent="0.5">
      <c r="H4075" s="15"/>
      <c r="I4075" s="27"/>
      <c r="K4075" s="27"/>
    </row>
    <row r="4076" spans="8:11" ht="21" customHeight="1" x14ac:dyDescent="0.5">
      <c r="H4076" s="15"/>
      <c r="I4076" s="27"/>
      <c r="K4076" s="27"/>
    </row>
    <row r="4077" spans="8:11" ht="21" customHeight="1" x14ac:dyDescent="0.5">
      <c r="H4077" s="15"/>
      <c r="I4077" s="27"/>
      <c r="K4077" s="27"/>
    </row>
    <row r="4078" spans="8:11" ht="21" customHeight="1" x14ac:dyDescent="0.5">
      <c r="H4078" s="15"/>
      <c r="I4078" s="27"/>
      <c r="K4078" s="27"/>
    </row>
    <row r="4079" spans="8:11" ht="21" customHeight="1" x14ac:dyDescent="0.5">
      <c r="H4079" s="15"/>
      <c r="I4079" s="27"/>
      <c r="K4079" s="27"/>
    </row>
    <row r="4080" spans="8:11" ht="21" customHeight="1" x14ac:dyDescent="0.5">
      <c r="H4080" s="15"/>
      <c r="I4080" s="27"/>
      <c r="K4080" s="27"/>
    </row>
    <row r="4081" spans="8:11" ht="21" customHeight="1" x14ac:dyDescent="0.5">
      <c r="H4081" s="15"/>
      <c r="I4081" s="27"/>
      <c r="K4081" s="27"/>
    </row>
    <row r="4082" spans="8:11" ht="21" customHeight="1" x14ac:dyDescent="0.5">
      <c r="H4082" s="15"/>
      <c r="I4082" s="27"/>
      <c r="K4082" s="27"/>
    </row>
    <row r="4083" spans="8:11" ht="21" customHeight="1" x14ac:dyDescent="0.5">
      <c r="H4083" s="15"/>
      <c r="I4083" s="27"/>
      <c r="K4083" s="27"/>
    </row>
    <row r="4084" spans="8:11" ht="21" customHeight="1" x14ac:dyDescent="0.5">
      <c r="H4084" s="15"/>
      <c r="I4084" s="27"/>
      <c r="K4084" s="27"/>
    </row>
    <row r="4085" spans="8:11" ht="21" customHeight="1" x14ac:dyDescent="0.5">
      <c r="H4085" s="15"/>
      <c r="I4085" s="27"/>
      <c r="K4085" s="27"/>
    </row>
    <row r="4086" spans="8:11" ht="21" customHeight="1" x14ac:dyDescent="0.5">
      <c r="H4086" s="15"/>
      <c r="I4086" s="27"/>
      <c r="K4086" s="27"/>
    </row>
    <row r="4087" spans="8:11" ht="21" customHeight="1" x14ac:dyDescent="0.5">
      <c r="H4087" s="15"/>
      <c r="I4087" s="27"/>
      <c r="K4087" s="27"/>
    </row>
    <row r="4088" spans="8:11" ht="21" customHeight="1" x14ac:dyDescent="0.5">
      <c r="H4088" s="15"/>
      <c r="I4088" s="27"/>
      <c r="K4088" s="27"/>
    </row>
    <row r="4089" spans="8:11" ht="21" customHeight="1" x14ac:dyDescent="0.5">
      <c r="H4089" s="15"/>
      <c r="I4089" s="27"/>
      <c r="K4089" s="27"/>
    </row>
    <row r="4090" spans="8:11" ht="21" customHeight="1" x14ac:dyDescent="0.5">
      <c r="H4090" s="15"/>
      <c r="I4090" s="27"/>
      <c r="K4090" s="27"/>
    </row>
    <row r="4091" spans="8:11" ht="21" customHeight="1" x14ac:dyDescent="0.5">
      <c r="H4091" s="15"/>
      <c r="I4091" s="27"/>
      <c r="K4091" s="27"/>
    </row>
    <row r="4092" spans="8:11" ht="21" customHeight="1" x14ac:dyDescent="0.5">
      <c r="H4092" s="15"/>
      <c r="I4092" s="27"/>
      <c r="K4092" s="27"/>
    </row>
    <row r="4093" spans="8:11" ht="21" customHeight="1" x14ac:dyDescent="0.5">
      <c r="H4093" s="15"/>
      <c r="I4093" s="27"/>
      <c r="K4093" s="27"/>
    </row>
    <row r="4094" spans="8:11" ht="21" customHeight="1" x14ac:dyDescent="0.5">
      <c r="H4094" s="15"/>
      <c r="I4094" s="27"/>
      <c r="K4094" s="27"/>
    </row>
    <row r="4095" spans="8:11" ht="21" customHeight="1" x14ac:dyDescent="0.5">
      <c r="H4095" s="15"/>
      <c r="I4095" s="27"/>
      <c r="K4095" s="27"/>
    </row>
    <row r="4096" spans="8:11" ht="21" customHeight="1" x14ac:dyDescent="0.5">
      <c r="H4096" s="15"/>
      <c r="I4096" s="27"/>
      <c r="K4096" s="27"/>
    </row>
    <row r="4097" spans="8:11" ht="21" customHeight="1" x14ac:dyDescent="0.5">
      <c r="H4097" s="15"/>
      <c r="I4097" s="27"/>
      <c r="K4097" s="27"/>
    </row>
    <row r="4098" spans="8:11" ht="21" customHeight="1" x14ac:dyDescent="0.5">
      <c r="H4098" s="15"/>
      <c r="I4098" s="27"/>
      <c r="K4098" s="27"/>
    </row>
    <row r="4099" spans="8:11" ht="21" customHeight="1" x14ac:dyDescent="0.5">
      <c r="H4099" s="15"/>
      <c r="I4099" s="27"/>
      <c r="K4099" s="27"/>
    </row>
    <row r="4100" spans="8:11" ht="21" customHeight="1" x14ac:dyDescent="0.5">
      <c r="H4100" s="15"/>
      <c r="I4100" s="27"/>
      <c r="K4100" s="27"/>
    </row>
    <row r="4101" spans="8:11" ht="21" customHeight="1" x14ac:dyDescent="0.5">
      <c r="H4101" s="15"/>
      <c r="I4101" s="27"/>
      <c r="K4101" s="27"/>
    </row>
    <row r="4102" spans="8:11" ht="21" customHeight="1" x14ac:dyDescent="0.5">
      <c r="H4102" s="15"/>
      <c r="I4102" s="27"/>
      <c r="K4102" s="27"/>
    </row>
    <row r="4103" spans="8:11" ht="21" customHeight="1" x14ac:dyDescent="0.5">
      <c r="H4103" s="15"/>
      <c r="I4103" s="27"/>
      <c r="K4103" s="27"/>
    </row>
    <row r="4104" spans="8:11" ht="21" customHeight="1" x14ac:dyDescent="0.5">
      <c r="H4104" s="15"/>
      <c r="I4104" s="27"/>
      <c r="K4104" s="27"/>
    </row>
    <row r="4105" spans="8:11" ht="21" customHeight="1" x14ac:dyDescent="0.5">
      <c r="H4105" s="15"/>
      <c r="I4105" s="27"/>
      <c r="K4105" s="27"/>
    </row>
    <row r="4106" spans="8:11" ht="21" customHeight="1" x14ac:dyDescent="0.5">
      <c r="H4106" s="15"/>
      <c r="I4106" s="27"/>
      <c r="K4106" s="27"/>
    </row>
    <row r="4107" spans="8:11" ht="21" customHeight="1" x14ac:dyDescent="0.5">
      <c r="H4107" s="15"/>
      <c r="I4107" s="27"/>
      <c r="K4107" s="27"/>
    </row>
    <row r="4108" spans="8:11" ht="21" customHeight="1" x14ac:dyDescent="0.5">
      <c r="H4108" s="15"/>
      <c r="I4108" s="27"/>
      <c r="K4108" s="27"/>
    </row>
    <row r="4109" spans="8:11" ht="21" customHeight="1" x14ac:dyDescent="0.5">
      <c r="H4109" s="15"/>
      <c r="I4109" s="27"/>
      <c r="K4109" s="27"/>
    </row>
    <row r="4110" spans="8:11" ht="21" customHeight="1" x14ac:dyDescent="0.5">
      <c r="H4110" s="15"/>
      <c r="I4110" s="27"/>
      <c r="K4110" s="27"/>
    </row>
    <row r="4111" spans="8:11" ht="21" customHeight="1" x14ac:dyDescent="0.5">
      <c r="H4111" s="15"/>
      <c r="I4111" s="27"/>
      <c r="K4111" s="27"/>
    </row>
    <row r="4112" spans="8:11" ht="21" customHeight="1" x14ac:dyDescent="0.5">
      <c r="H4112" s="15"/>
      <c r="I4112" s="27"/>
      <c r="K4112" s="27"/>
    </row>
    <row r="4113" spans="8:11" ht="21" customHeight="1" x14ac:dyDescent="0.5">
      <c r="H4113" s="15"/>
      <c r="I4113" s="27"/>
      <c r="K4113" s="27"/>
    </row>
    <row r="4114" spans="8:11" ht="21" customHeight="1" x14ac:dyDescent="0.5">
      <c r="H4114" s="15"/>
      <c r="I4114" s="27"/>
      <c r="K4114" s="27"/>
    </row>
    <row r="4115" spans="8:11" ht="21" customHeight="1" x14ac:dyDescent="0.5">
      <c r="H4115" s="15"/>
      <c r="I4115" s="27"/>
      <c r="K4115" s="27"/>
    </row>
    <row r="4116" spans="8:11" ht="21" customHeight="1" x14ac:dyDescent="0.5">
      <c r="H4116" s="15"/>
      <c r="I4116" s="27"/>
      <c r="K4116" s="27"/>
    </row>
    <row r="4117" spans="8:11" ht="21" customHeight="1" x14ac:dyDescent="0.5">
      <c r="H4117" s="15"/>
      <c r="I4117" s="27"/>
      <c r="K4117" s="27"/>
    </row>
    <row r="4118" spans="8:11" ht="21" customHeight="1" x14ac:dyDescent="0.5">
      <c r="H4118" s="15"/>
      <c r="I4118" s="27"/>
      <c r="K4118" s="27"/>
    </row>
    <row r="4119" spans="8:11" ht="21" customHeight="1" x14ac:dyDescent="0.5">
      <c r="H4119" s="15"/>
      <c r="I4119" s="27"/>
      <c r="K4119" s="27"/>
    </row>
    <row r="4120" spans="8:11" ht="21" customHeight="1" x14ac:dyDescent="0.5">
      <c r="H4120" s="15"/>
      <c r="I4120" s="27"/>
      <c r="K4120" s="27"/>
    </row>
    <row r="4121" spans="8:11" ht="21" customHeight="1" x14ac:dyDescent="0.5">
      <c r="H4121" s="15"/>
      <c r="I4121" s="27"/>
      <c r="K4121" s="27"/>
    </row>
    <row r="4122" spans="8:11" ht="21" customHeight="1" x14ac:dyDescent="0.5">
      <c r="H4122" s="15"/>
      <c r="I4122" s="27"/>
      <c r="K4122" s="27"/>
    </row>
    <row r="4123" spans="8:11" ht="21" customHeight="1" x14ac:dyDescent="0.5">
      <c r="H4123" s="15"/>
      <c r="I4123" s="27"/>
      <c r="K4123" s="27"/>
    </row>
    <row r="4124" spans="8:11" ht="21" customHeight="1" x14ac:dyDescent="0.5">
      <c r="H4124" s="15"/>
      <c r="I4124" s="27"/>
      <c r="K4124" s="27"/>
    </row>
    <row r="4125" spans="8:11" ht="21" customHeight="1" x14ac:dyDescent="0.5">
      <c r="H4125" s="15"/>
      <c r="I4125" s="27"/>
      <c r="K4125" s="27"/>
    </row>
    <row r="4126" spans="8:11" ht="21" customHeight="1" x14ac:dyDescent="0.5">
      <c r="H4126" s="15"/>
      <c r="I4126" s="27"/>
      <c r="K4126" s="27"/>
    </row>
    <row r="4127" spans="8:11" ht="21" customHeight="1" x14ac:dyDescent="0.5">
      <c r="H4127" s="15"/>
      <c r="I4127" s="27"/>
      <c r="K4127" s="27"/>
    </row>
    <row r="4128" spans="8:11" ht="21" customHeight="1" x14ac:dyDescent="0.5">
      <c r="H4128" s="15"/>
      <c r="I4128" s="27"/>
      <c r="K4128" s="27"/>
    </row>
    <row r="4129" spans="8:11" ht="21" customHeight="1" x14ac:dyDescent="0.5">
      <c r="H4129" s="15"/>
      <c r="I4129" s="27"/>
      <c r="K4129" s="27"/>
    </row>
    <row r="4130" spans="8:11" ht="21" customHeight="1" x14ac:dyDescent="0.5">
      <c r="H4130" s="15"/>
      <c r="I4130" s="27"/>
      <c r="K4130" s="27"/>
    </row>
    <row r="4131" spans="8:11" ht="21" customHeight="1" x14ac:dyDescent="0.5">
      <c r="H4131" s="15"/>
      <c r="I4131" s="27"/>
      <c r="K4131" s="27"/>
    </row>
    <row r="4132" spans="8:11" ht="21" customHeight="1" x14ac:dyDescent="0.5">
      <c r="H4132" s="15"/>
      <c r="I4132" s="27"/>
      <c r="K4132" s="27"/>
    </row>
    <row r="4133" spans="8:11" ht="21" customHeight="1" x14ac:dyDescent="0.5">
      <c r="H4133" s="15"/>
      <c r="I4133" s="27"/>
      <c r="K4133" s="27"/>
    </row>
    <row r="4134" spans="8:11" ht="21" customHeight="1" x14ac:dyDescent="0.5">
      <c r="H4134" s="15"/>
      <c r="I4134" s="27"/>
      <c r="K4134" s="27"/>
    </row>
    <row r="4135" spans="8:11" ht="21" customHeight="1" x14ac:dyDescent="0.5">
      <c r="H4135" s="15"/>
      <c r="I4135" s="27"/>
      <c r="K4135" s="27"/>
    </row>
    <row r="4136" spans="8:11" ht="21" customHeight="1" x14ac:dyDescent="0.5">
      <c r="H4136" s="15"/>
      <c r="I4136" s="27"/>
      <c r="K4136" s="27"/>
    </row>
    <row r="4137" spans="8:11" ht="21" customHeight="1" x14ac:dyDescent="0.5">
      <c r="H4137" s="15"/>
      <c r="I4137" s="27"/>
      <c r="K4137" s="27"/>
    </row>
    <row r="4138" spans="8:11" ht="21" customHeight="1" x14ac:dyDescent="0.5">
      <c r="H4138" s="15"/>
      <c r="I4138" s="27"/>
      <c r="K4138" s="27"/>
    </row>
    <row r="4139" spans="8:11" ht="21" customHeight="1" x14ac:dyDescent="0.5">
      <c r="H4139" s="15"/>
      <c r="I4139" s="27"/>
      <c r="K4139" s="27"/>
    </row>
    <row r="4140" spans="8:11" ht="21" customHeight="1" x14ac:dyDescent="0.5">
      <c r="H4140" s="15"/>
      <c r="I4140" s="27"/>
      <c r="K4140" s="27"/>
    </row>
    <row r="4141" spans="8:11" ht="21" customHeight="1" x14ac:dyDescent="0.5">
      <c r="H4141" s="15"/>
      <c r="I4141" s="27"/>
      <c r="K4141" s="27"/>
    </row>
    <row r="4142" spans="8:11" ht="21" customHeight="1" x14ac:dyDescent="0.5">
      <c r="H4142" s="15"/>
      <c r="I4142" s="27"/>
      <c r="K4142" s="27"/>
    </row>
    <row r="4143" spans="8:11" ht="21" customHeight="1" x14ac:dyDescent="0.5">
      <c r="H4143" s="15"/>
      <c r="I4143" s="27"/>
      <c r="K4143" s="27"/>
    </row>
    <row r="4144" spans="8:11" ht="21" customHeight="1" x14ac:dyDescent="0.5">
      <c r="H4144" s="15"/>
      <c r="I4144" s="27"/>
      <c r="K4144" s="27"/>
    </row>
    <row r="4145" spans="8:11" ht="21" customHeight="1" x14ac:dyDescent="0.5">
      <c r="H4145" s="15"/>
      <c r="I4145" s="27"/>
      <c r="K4145" s="27"/>
    </row>
    <row r="4146" spans="8:11" ht="21" customHeight="1" x14ac:dyDescent="0.5">
      <c r="H4146" s="15"/>
      <c r="I4146" s="27"/>
      <c r="K4146" s="27"/>
    </row>
    <row r="4147" spans="8:11" ht="21" customHeight="1" x14ac:dyDescent="0.5">
      <c r="H4147" s="15"/>
      <c r="I4147" s="27"/>
      <c r="K4147" s="27"/>
    </row>
    <row r="4148" spans="8:11" ht="21" customHeight="1" x14ac:dyDescent="0.5">
      <c r="H4148" s="15"/>
      <c r="I4148" s="27"/>
      <c r="K4148" s="27"/>
    </row>
    <row r="4149" spans="8:11" ht="21" customHeight="1" x14ac:dyDescent="0.5">
      <c r="H4149" s="15"/>
      <c r="I4149" s="27"/>
      <c r="K4149" s="27"/>
    </row>
    <row r="4150" spans="8:11" ht="21" customHeight="1" x14ac:dyDescent="0.5">
      <c r="H4150" s="15"/>
      <c r="I4150" s="27"/>
      <c r="K4150" s="27"/>
    </row>
    <row r="4151" spans="8:11" ht="21" customHeight="1" x14ac:dyDescent="0.5">
      <c r="H4151" s="15"/>
      <c r="I4151" s="27"/>
      <c r="K4151" s="27"/>
    </row>
    <row r="4152" spans="8:11" ht="21" customHeight="1" x14ac:dyDescent="0.5">
      <c r="H4152" s="15"/>
      <c r="I4152" s="27"/>
      <c r="K4152" s="27"/>
    </row>
    <row r="4153" spans="8:11" ht="21" customHeight="1" x14ac:dyDescent="0.5">
      <c r="H4153" s="15"/>
      <c r="I4153" s="27"/>
      <c r="K4153" s="27"/>
    </row>
    <row r="4154" spans="8:11" ht="21" customHeight="1" x14ac:dyDescent="0.5">
      <c r="H4154" s="15"/>
      <c r="I4154" s="27"/>
      <c r="K4154" s="27"/>
    </row>
    <row r="4155" spans="8:11" ht="21" customHeight="1" x14ac:dyDescent="0.5">
      <c r="H4155" s="15"/>
      <c r="I4155" s="27"/>
      <c r="K4155" s="27"/>
    </row>
    <row r="4156" spans="8:11" ht="21" customHeight="1" x14ac:dyDescent="0.5">
      <c r="H4156" s="15"/>
      <c r="I4156" s="27"/>
      <c r="K4156" s="27"/>
    </row>
    <row r="4157" spans="8:11" ht="21" customHeight="1" x14ac:dyDescent="0.5">
      <c r="H4157" s="15"/>
      <c r="I4157" s="27"/>
      <c r="K4157" s="27"/>
    </row>
    <row r="4158" spans="8:11" ht="21" customHeight="1" x14ac:dyDescent="0.5">
      <c r="H4158" s="15"/>
      <c r="I4158" s="27"/>
      <c r="K4158" s="27"/>
    </row>
    <row r="4159" spans="8:11" ht="21" customHeight="1" x14ac:dyDescent="0.5">
      <c r="H4159" s="15"/>
      <c r="I4159" s="27"/>
      <c r="K4159" s="27"/>
    </row>
    <row r="4160" spans="8:11" ht="21" customHeight="1" x14ac:dyDescent="0.5">
      <c r="H4160" s="15"/>
      <c r="I4160" s="27"/>
      <c r="K4160" s="27"/>
    </row>
    <row r="4161" spans="8:11" ht="21" customHeight="1" x14ac:dyDescent="0.5">
      <c r="H4161" s="15"/>
      <c r="I4161" s="27"/>
      <c r="K4161" s="27"/>
    </row>
    <row r="4162" spans="8:11" ht="21" customHeight="1" x14ac:dyDescent="0.5">
      <c r="H4162" s="15"/>
      <c r="I4162" s="27"/>
      <c r="K4162" s="27"/>
    </row>
    <row r="4163" spans="8:11" ht="21" customHeight="1" x14ac:dyDescent="0.5">
      <c r="H4163" s="15"/>
      <c r="I4163" s="27"/>
      <c r="K4163" s="27"/>
    </row>
    <row r="4164" spans="8:11" ht="21" customHeight="1" x14ac:dyDescent="0.5">
      <c r="H4164" s="15"/>
      <c r="I4164" s="27"/>
      <c r="K4164" s="27"/>
    </row>
    <row r="4165" spans="8:11" ht="21" customHeight="1" x14ac:dyDescent="0.5">
      <c r="H4165" s="15"/>
      <c r="I4165" s="27"/>
      <c r="K4165" s="27"/>
    </row>
    <row r="4166" spans="8:11" ht="21" customHeight="1" x14ac:dyDescent="0.5">
      <c r="H4166" s="15"/>
      <c r="I4166" s="27"/>
      <c r="K4166" s="27"/>
    </row>
    <row r="4167" spans="8:11" ht="21" customHeight="1" x14ac:dyDescent="0.5">
      <c r="H4167" s="15"/>
      <c r="I4167" s="27"/>
      <c r="K4167" s="27"/>
    </row>
    <row r="4168" spans="8:11" ht="21" customHeight="1" x14ac:dyDescent="0.5">
      <c r="H4168" s="15"/>
      <c r="I4168" s="27"/>
      <c r="K4168" s="27"/>
    </row>
    <row r="4169" spans="8:11" ht="21" customHeight="1" x14ac:dyDescent="0.5">
      <c r="H4169" s="15"/>
      <c r="I4169" s="27"/>
      <c r="K4169" s="27"/>
    </row>
    <row r="4170" spans="8:11" ht="21" customHeight="1" x14ac:dyDescent="0.5">
      <c r="H4170" s="15"/>
      <c r="I4170" s="27"/>
      <c r="K4170" s="27"/>
    </row>
    <row r="4171" spans="8:11" ht="21" customHeight="1" x14ac:dyDescent="0.5">
      <c r="H4171" s="15"/>
      <c r="I4171" s="27"/>
      <c r="K4171" s="27"/>
    </row>
    <row r="4172" spans="8:11" ht="21" customHeight="1" x14ac:dyDescent="0.5">
      <c r="H4172" s="15"/>
      <c r="I4172" s="27"/>
      <c r="K4172" s="27"/>
    </row>
    <row r="4173" spans="8:11" ht="21" customHeight="1" x14ac:dyDescent="0.5">
      <c r="H4173" s="15"/>
      <c r="I4173" s="27"/>
      <c r="K4173" s="27"/>
    </row>
    <row r="4174" spans="8:11" ht="21" customHeight="1" x14ac:dyDescent="0.5">
      <c r="H4174" s="15"/>
      <c r="I4174" s="27"/>
      <c r="K4174" s="27"/>
    </row>
    <row r="4175" spans="8:11" ht="21" customHeight="1" x14ac:dyDescent="0.5">
      <c r="H4175" s="15"/>
      <c r="I4175" s="27"/>
      <c r="K4175" s="27"/>
    </row>
    <row r="4176" spans="8:11" ht="21" customHeight="1" x14ac:dyDescent="0.5">
      <c r="H4176" s="15"/>
      <c r="I4176" s="27"/>
      <c r="K4176" s="27"/>
    </row>
    <row r="4177" spans="8:11" ht="21" customHeight="1" x14ac:dyDescent="0.5">
      <c r="H4177" s="15"/>
      <c r="I4177" s="27"/>
      <c r="K4177" s="27"/>
    </row>
    <row r="4178" spans="8:11" ht="21" customHeight="1" x14ac:dyDescent="0.5">
      <c r="H4178" s="15"/>
      <c r="I4178" s="27"/>
      <c r="K4178" s="27"/>
    </row>
    <row r="4179" spans="8:11" ht="21" customHeight="1" x14ac:dyDescent="0.5">
      <c r="H4179" s="15"/>
      <c r="I4179" s="27"/>
      <c r="K4179" s="27"/>
    </row>
    <row r="4180" spans="8:11" ht="21" customHeight="1" x14ac:dyDescent="0.5">
      <c r="H4180" s="15"/>
      <c r="I4180" s="27"/>
      <c r="K4180" s="27"/>
    </row>
    <row r="4181" spans="8:11" ht="21" customHeight="1" x14ac:dyDescent="0.5">
      <c r="H4181" s="15"/>
      <c r="I4181" s="27"/>
      <c r="K4181" s="27"/>
    </row>
    <row r="4182" spans="8:11" ht="21" customHeight="1" x14ac:dyDescent="0.5">
      <c r="H4182" s="15"/>
      <c r="I4182" s="27"/>
      <c r="K4182" s="27"/>
    </row>
    <row r="4183" spans="8:11" ht="21" customHeight="1" x14ac:dyDescent="0.5">
      <c r="H4183" s="15"/>
      <c r="I4183" s="27"/>
      <c r="K4183" s="27"/>
    </row>
    <row r="4184" spans="8:11" ht="21" customHeight="1" x14ac:dyDescent="0.5">
      <c r="H4184" s="15"/>
      <c r="I4184" s="27"/>
      <c r="K4184" s="27"/>
    </row>
    <row r="4185" spans="8:11" ht="21" customHeight="1" x14ac:dyDescent="0.5">
      <c r="H4185" s="15"/>
      <c r="I4185" s="27"/>
      <c r="K4185" s="27"/>
    </row>
    <row r="4186" spans="8:11" ht="21" customHeight="1" x14ac:dyDescent="0.5">
      <c r="H4186" s="15"/>
      <c r="I4186" s="27"/>
      <c r="K4186" s="27"/>
    </row>
    <row r="4187" spans="8:11" ht="21" customHeight="1" x14ac:dyDescent="0.5">
      <c r="H4187" s="15"/>
      <c r="I4187" s="27"/>
      <c r="K4187" s="27"/>
    </row>
    <row r="4188" spans="8:11" ht="21" customHeight="1" x14ac:dyDescent="0.5">
      <c r="H4188" s="15"/>
      <c r="I4188" s="27"/>
      <c r="K4188" s="27"/>
    </row>
    <row r="4189" spans="8:11" ht="21" customHeight="1" x14ac:dyDescent="0.5">
      <c r="H4189" s="15"/>
      <c r="I4189" s="27"/>
      <c r="K4189" s="27"/>
    </row>
    <row r="4190" spans="8:11" ht="21" customHeight="1" x14ac:dyDescent="0.5">
      <c r="H4190" s="15"/>
      <c r="I4190" s="27"/>
      <c r="K4190" s="27"/>
    </row>
    <row r="4191" spans="8:11" ht="21" customHeight="1" x14ac:dyDescent="0.5">
      <c r="H4191" s="15"/>
      <c r="I4191" s="27"/>
      <c r="K4191" s="27"/>
    </row>
    <row r="4192" spans="8:11" ht="21" customHeight="1" x14ac:dyDescent="0.5">
      <c r="H4192" s="15"/>
      <c r="I4192" s="27"/>
      <c r="K4192" s="27"/>
    </row>
    <row r="4193" spans="8:11" ht="21" customHeight="1" x14ac:dyDescent="0.5">
      <c r="H4193" s="15"/>
      <c r="I4193" s="27"/>
      <c r="K4193" s="27"/>
    </row>
    <row r="4194" spans="8:11" ht="21" customHeight="1" x14ac:dyDescent="0.5">
      <c r="H4194" s="15"/>
      <c r="I4194" s="27"/>
      <c r="K4194" s="27"/>
    </row>
    <row r="4195" spans="8:11" ht="21" customHeight="1" x14ac:dyDescent="0.5">
      <c r="H4195" s="15"/>
      <c r="I4195" s="27"/>
      <c r="K4195" s="27"/>
    </row>
    <row r="4196" spans="8:11" ht="21" customHeight="1" x14ac:dyDescent="0.5">
      <c r="H4196" s="15"/>
      <c r="I4196" s="27"/>
      <c r="K4196" s="27"/>
    </row>
    <row r="4197" spans="8:11" ht="21" customHeight="1" x14ac:dyDescent="0.5">
      <c r="H4197" s="15"/>
      <c r="I4197" s="27"/>
      <c r="K4197" s="27"/>
    </row>
    <row r="4198" spans="8:11" ht="21" customHeight="1" x14ac:dyDescent="0.5">
      <c r="H4198" s="15"/>
      <c r="I4198" s="27"/>
      <c r="K4198" s="27"/>
    </row>
    <row r="4199" spans="8:11" ht="21" customHeight="1" x14ac:dyDescent="0.5">
      <c r="H4199" s="15"/>
      <c r="I4199" s="27"/>
      <c r="K4199" s="27"/>
    </row>
    <row r="4200" spans="8:11" ht="21" customHeight="1" x14ac:dyDescent="0.5">
      <c r="H4200" s="15"/>
      <c r="I4200" s="27"/>
      <c r="K4200" s="27"/>
    </row>
    <row r="4201" spans="8:11" ht="21" customHeight="1" x14ac:dyDescent="0.5">
      <c r="H4201" s="15"/>
      <c r="I4201" s="27"/>
      <c r="K4201" s="27"/>
    </row>
    <row r="4202" spans="8:11" ht="21" customHeight="1" x14ac:dyDescent="0.5">
      <c r="H4202" s="15"/>
      <c r="I4202" s="27"/>
      <c r="K4202" s="27"/>
    </row>
    <row r="4203" spans="8:11" ht="21" customHeight="1" x14ac:dyDescent="0.5">
      <c r="H4203" s="15"/>
      <c r="I4203" s="27"/>
      <c r="K4203" s="27"/>
    </row>
    <row r="4204" spans="8:11" ht="21" customHeight="1" x14ac:dyDescent="0.5">
      <c r="H4204" s="15"/>
      <c r="I4204" s="27"/>
      <c r="K4204" s="27"/>
    </row>
    <row r="4205" spans="8:11" ht="21" customHeight="1" x14ac:dyDescent="0.5">
      <c r="H4205" s="15"/>
      <c r="I4205" s="27"/>
      <c r="K4205" s="27"/>
    </row>
    <row r="4206" spans="8:11" ht="21" customHeight="1" x14ac:dyDescent="0.5">
      <c r="H4206" s="15"/>
      <c r="I4206" s="27"/>
      <c r="K4206" s="27"/>
    </row>
    <row r="4207" spans="8:11" ht="21" customHeight="1" x14ac:dyDescent="0.5">
      <c r="H4207" s="15"/>
      <c r="I4207" s="27"/>
      <c r="K4207" s="27"/>
    </row>
    <row r="4208" spans="8:11" ht="21" customHeight="1" x14ac:dyDescent="0.5">
      <c r="H4208" s="15"/>
      <c r="I4208" s="27"/>
      <c r="K4208" s="27"/>
    </row>
    <row r="4209" spans="8:11" ht="21" customHeight="1" x14ac:dyDescent="0.5">
      <c r="H4209" s="15"/>
      <c r="I4209" s="27"/>
      <c r="K4209" s="27"/>
    </row>
    <row r="4210" spans="8:11" ht="21" customHeight="1" x14ac:dyDescent="0.5">
      <c r="H4210" s="15"/>
      <c r="I4210" s="27"/>
      <c r="K4210" s="27"/>
    </row>
    <row r="4211" spans="8:11" ht="21" customHeight="1" x14ac:dyDescent="0.5">
      <c r="H4211" s="15"/>
      <c r="I4211" s="27"/>
      <c r="K4211" s="27"/>
    </row>
    <row r="4212" spans="8:11" ht="21" customHeight="1" x14ac:dyDescent="0.5">
      <c r="H4212" s="15"/>
      <c r="I4212" s="27"/>
      <c r="K4212" s="27"/>
    </row>
    <row r="4213" spans="8:11" ht="21" customHeight="1" x14ac:dyDescent="0.5">
      <c r="H4213" s="15"/>
      <c r="I4213" s="27"/>
      <c r="K4213" s="27"/>
    </row>
    <row r="4214" spans="8:11" ht="21" customHeight="1" x14ac:dyDescent="0.5">
      <c r="H4214" s="15"/>
      <c r="I4214" s="27"/>
      <c r="K4214" s="27"/>
    </row>
    <row r="4215" spans="8:11" ht="21" customHeight="1" x14ac:dyDescent="0.5">
      <c r="H4215" s="15"/>
      <c r="I4215" s="27"/>
      <c r="K4215" s="27"/>
    </row>
    <row r="4216" spans="8:11" ht="21" customHeight="1" x14ac:dyDescent="0.5">
      <c r="H4216" s="15"/>
      <c r="I4216" s="27"/>
      <c r="K4216" s="27"/>
    </row>
    <row r="4217" spans="8:11" ht="21" customHeight="1" x14ac:dyDescent="0.5">
      <c r="H4217" s="15"/>
      <c r="I4217" s="27"/>
      <c r="K4217" s="27"/>
    </row>
    <row r="4218" spans="8:11" ht="21" customHeight="1" x14ac:dyDescent="0.5">
      <c r="H4218" s="15"/>
      <c r="I4218" s="27"/>
      <c r="K4218" s="27"/>
    </row>
    <row r="4219" spans="8:11" ht="21" customHeight="1" x14ac:dyDescent="0.5">
      <c r="H4219" s="15"/>
      <c r="I4219" s="27"/>
      <c r="K4219" s="27"/>
    </row>
    <row r="4220" spans="8:11" ht="21" customHeight="1" x14ac:dyDescent="0.5">
      <c r="H4220" s="15"/>
      <c r="I4220" s="27"/>
      <c r="K4220" s="27"/>
    </row>
    <row r="4221" spans="8:11" ht="21" customHeight="1" x14ac:dyDescent="0.5">
      <c r="H4221" s="15"/>
      <c r="I4221" s="27"/>
      <c r="K4221" s="27"/>
    </row>
    <row r="4222" spans="8:11" ht="21" customHeight="1" x14ac:dyDescent="0.5">
      <c r="H4222" s="15"/>
      <c r="I4222" s="27"/>
      <c r="K4222" s="27"/>
    </row>
    <row r="4223" spans="8:11" ht="21" customHeight="1" x14ac:dyDescent="0.5">
      <c r="H4223" s="15"/>
      <c r="I4223" s="27"/>
      <c r="K4223" s="27"/>
    </row>
    <row r="4224" spans="8:11" ht="21" customHeight="1" x14ac:dyDescent="0.5">
      <c r="H4224" s="15"/>
      <c r="I4224" s="27"/>
      <c r="K4224" s="27"/>
    </row>
    <row r="4225" spans="8:11" ht="21" customHeight="1" x14ac:dyDescent="0.5">
      <c r="H4225" s="15"/>
      <c r="I4225" s="27"/>
      <c r="K4225" s="27"/>
    </row>
    <row r="4226" spans="8:11" ht="21" customHeight="1" x14ac:dyDescent="0.5">
      <c r="H4226" s="15"/>
      <c r="I4226" s="27"/>
      <c r="K4226" s="27"/>
    </row>
    <row r="4227" spans="8:11" ht="21" customHeight="1" x14ac:dyDescent="0.5">
      <c r="H4227" s="15"/>
      <c r="I4227" s="27"/>
      <c r="K4227" s="27"/>
    </row>
    <row r="4228" spans="8:11" ht="21" customHeight="1" x14ac:dyDescent="0.5">
      <c r="H4228" s="15"/>
      <c r="I4228" s="27"/>
      <c r="K4228" s="27"/>
    </row>
    <row r="4229" spans="8:11" ht="21" customHeight="1" x14ac:dyDescent="0.5">
      <c r="H4229" s="15"/>
      <c r="I4229" s="27"/>
      <c r="K4229" s="27"/>
    </row>
    <row r="4230" spans="8:11" ht="21" customHeight="1" x14ac:dyDescent="0.5">
      <c r="H4230" s="15"/>
      <c r="I4230" s="27"/>
      <c r="K4230" s="27"/>
    </row>
    <row r="4231" spans="8:11" ht="21" customHeight="1" x14ac:dyDescent="0.5">
      <c r="H4231" s="15"/>
      <c r="I4231" s="27"/>
      <c r="K4231" s="27"/>
    </row>
    <row r="4232" spans="8:11" ht="21" customHeight="1" x14ac:dyDescent="0.5">
      <c r="H4232" s="15"/>
      <c r="I4232" s="27"/>
      <c r="K4232" s="27"/>
    </row>
    <row r="4233" spans="8:11" ht="21" customHeight="1" x14ac:dyDescent="0.5">
      <c r="H4233" s="15"/>
      <c r="I4233" s="27"/>
      <c r="K4233" s="27"/>
    </row>
    <row r="4234" spans="8:11" ht="21" customHeight="1" x14ac:dyDescent="0.5">
      <c r="H4234" s="15"/>
      <c r="I4234" s="27"/>
      <c r="K4234" s="27"/>
    </row>
    <row r="4235" spans="8:11" ht="21" customHeight="1" x14ac:dyDescent="0.5">
      <c r="H4235" s="15"/>
      <c r="I4235" s="27"/>
      <c r="K4235" s="27"/>
    </row>
    <row r="4236" spans="8:11" ht="21" customHeight="1" x14ac:dyDescent="0.5">
      <c r="H4236" s="15"/>
      <c r="I4236" s="27"/>
      <c r="K4236" s="27"/>
    </row>
    <row r="4237" spans="8:11" ht="21" customHeight="1" x14ac:dyDescent="0.5">
      <c r="H4237" s="15"/>
      <c r="I4237" s="27"/>
      <c r="K4237" s="27"/>
    </row>
    <row r="4238" spans="8:11" ht="21" customHeight="1" x14ac:dyDescent="0.5">
      <c r="H4238" s="15"/>
      <c r="I4238" s="27"/>
      <c r="K4238" s="27"/>
    </row>
    <row r="4239" spans="8:11" ht="21" customHeight="1" x14ac:dyDescent="0.5">
      <c r="H4239" s="15"/>
      <c r="I4239" s="27"/>
      <c r="K4239" s="27"/>
    </row>
    <row r="4240" spans="8:11" ht="21" customHeight="1" x14ac:dyDescent="0.5">
      <c r="H4240" s="15"/>
      <c r="I4240" s="27"/>
      <c r="K4240" s="27"/>
    </row>
    <row r="4241" spans="8:11" ht="21" customHeight="1" x14ac:dyDescent="0.5">
      <c r="H4241" s="15"/>
      <c r="I4241" s="27"/>
      <c r="K4241" s="27"/>
    </row>
    <row r="4242" spans="8:11" ht="21" customHeight="1" x14ac:dyDescent="0.5">
      <c r="H4242" s="15"/>
      <c r="I4242" s="27"/>
      <c r="K4242" s="27"/>
    </row>
    <row r="4243" spans="8:11" ht="21" customHeight="1" x14ac:dyDescent="0.5">
      <c r="H4243" s="15"/>
      <c r="I4243" s="27"/>
      <c r="K4243" s="27"/>
    </row>
    <row r="4244" spans="8:11" ht="21" customHeight="1" x14ac:dyDescent="0.5">
      <c r="H4244" s="15"/>
      <c r="I4244" s="27"/>
      <c r="K4244" s="27"/>
    </row>
    <row r="4245" spans="8:11" ht="21" customHeight="1" x14ac:dyDescent="0.5">
      <c r="H4245" s="15"/>
      <c r="I4245" s="27"/>
      <c r="K4245" s="27"/>
    </row>
    <row r="4246" spans="8:11" ht="21" customHeight="1" x14ac:dyDescent="0.5">
      <c r="H4246" s="15"/>
      <c r="I4246" s="27"/>
      <c r="K4246" s="27"/>
    </row>
    <row r="4247" spans="8:11" ht="21" customHeight="1" x14ac:dyDescent="0.5">
      <c r="H4247" s="15"/>
      <c r="I4247" s="27"/>
      <c r="K4247" s="27"/>
    </row>
    <row r="4248" spans="8:11" ht="21" customHeight="1" x14ac:dyDescent="0.5">
      <c r="H4248" s="15"/>
      <c r="I4248" s="27"/>
      <c r="K4248" s="27"/>
    </row>
    <row r="4249" spans="8:11" ht="21" customHeight="1" x14ac:dyDescent="0.5">
      <c r="H4249" s="15"/>
      <c r="I4249" s="27"/>
      <c r="K4249" s="27"/>
    </row>
    <row r="4250" spans="8:11" ht="21" customHeight="1" x14ac:dyDescent="0.5">
      <c r="H4250" s="15"/>
      <c r="I4250" s="27"/>
      <c r="K4250" s="27"/>
    </row>
    <row r="4251" spans="8:11" ht="21" customHeight="1" x14ac:dyDescent="0.5">
      <c r="H4251" s="15"/>
      <c r="I4251" s="27"/>
      <c r="K4251" s="27"/>
    </row>
    <row r="4252" spans="8:11" ht="21" customHeight="1" x14ac:dyDescent="0.5">
      <c r="H4252" s="15"/>
      <c r="I4252" s="27"/>
      <c r="K4252" s="27"/>
    </row>
    <row r="4253" spans="8:11" ht="21" customHeight="1" x14ac:dyDescent="0.5">
      <c r="H4253" s="15"/>
      <c r="I4253" s="27"/>
      <c r="K4253" s="27"/>
    </row>
    <row r="4254" spans="8:11" ht="21" customHeight="1" x14ac:dyDescent="0.5">
      <c r="H4254" s="15"/>
      <c r="I4254" s="27"/>
      <c r="K4254" s="27"/>
    </row>
    <row r="4255" spans="8:11" ht="21" customHeight="1" x14ac:dyDescent="0.5">
      <c r="H4255" s="15"/>
      <c r="I4255" s="27"/>
      <c r="K4255" s="27"/>
    </row>
    <row r="4256" spans="8:11" ht="21" customHeight="1" x14ac:dyDescent="0.5">
      <c r="H4256" s="15"/>
      <c r="I4256" s="27"/>
      <c r="K4256" s="27"/>
    </row>
    <row r="4257" spans="8:11" ht="21" customHeight="1" x14ac:dyDescent="0.5">
      <c r="H4257" s="15"/>
      <c r="I4257" s="27"/>
      <c r="K4257" s="27"/>
    </row>
    <row r="4258" spans="8:11" ht="21" customHeight="1" x14ac:dyDescent="0.5">
      <c r="H4258" s="15"/>
      <c r="I4258" s="27"/>
      <c r="K4258" s="27"/>
    </row>
    <row r="4259" spans="8:11" ht="21" customHeight="1" x14ac:dyDescent="0.5">
      <c r="H4259" s="15"/>
      <c r="I4259" s="27"/>
      <c r="K4259" s="27"/>
    </row>
    <row r="4260" spans="8:11" ht="21" customHeight="1" x14ac:dyDescent="0.5">
      <c r="H4260" s="15"/>
      <c r="I4260" s="27"/>
      <c r="K4260" s="27"/>
    </row>
    <row r="4261" spans="8:11" ht="21" customHeight="1" x14ac:dyDescent="0.5">
      <c r="H4261" s="15"/>
      <c r="I4261" s="27"/>
      <c r="K4261" s="27"/>
    </row>
    <row r="4262" spans="8:11" ht="21" customHeight="1" x14ac:dyDescent="0.5">
      <c r="H4262" s="15"/>
      <c r="I4262" s="27"/>
      <c r="K4262" s="27"/>
    </row>
    <row r="4263" spans="8:11" ht="21" customHeight="1" x14ac:dyDescent="0.5">
      <c r="H4263" s="15"/>
      <c r="I4263" s="27"/>
      <c r="K4263" s="27"/>
    </row>
    <row r="4264" spans="8:11" ht="21" customHeight="1" x14ac:dyDescent="0.5">
      <c r="H4264" s="15"/>
      <c r="I4264" s="27"/>
      <c r="K4264" s="27"/>
    </row>
    <row r="4265" spans="8:11" ht="21" customHeight="1" x14ac:dyDescent="0.5">
      <c r="H4265" s="15"/>
      <c r="I4265" s="27"/>
      <c r="K4265" s="27"/>
    </row>
    <row r="4266" spans="8:11" ht="21" customHeight="1" x14ac:dyDescent="0.5">
      <c r="H4266" s="15"/>
      <c r="I4266" s="27"/>
      <c r="K4266" s="27"/>
    </row>
    <row r="4267" spans="8:11" ht="21" customHeight="1" x14ac:dyDescent="0.5">
      <c r="H4267" s="15"/>
      <c r="I4267" s="27"/>
      <c r="K4267" s="27"/>
    </row>
    <row r="4268" spans="8:11" ht="21" customHeight="1" x14ac:dyDescent="0.5">
      <c r="H4268" s="15"/>
      <c r="I4268" s="27"/>
      <c r="K4268" s="27"/>
    </row>
    <row r="4269" spans="8:11" ht="21" customHeight="1" x14ac:dyDescent="0.5">
      <c r="H4269" s="15"/>
      <c r="I4269" s="27"/>
      <c r="K4269" s="27"/>
    </row>
    <row r="4270" spans="8:11" ht="21" customHeight="1" x14ac:dyDescent="0.5">
      <c r="H4270" s="15"/>
      <c r="I4270" s="27"/>
      <c r="K4270" s="27"/>
    </row>
    <row r="4271" spans="8:11" ht="21" customHeight="1" x14ac:dyDescent="0.5">
      <c r="H4271" s="15"/>
      <c r="I4271" s="27"/>
      <c r="K4271" s="27"/>
    </row>
    <row r="4272" spans="8:11" ht="21" customHeight="1" x14ac:dyDescent="0.5">
      <c r="H4272" s="15"/>
      <c r="I4272" s="27"/>
      <c r="K4272" s="27"/>
    </row>
    <row r="4273" spans="8:11" ht="21" customHeight="1" x14ac:dyDescent="0.5">
      <c r="H4273" s="15"/>
      <c r="I4273" s="27"/>
      <c r="K4273" s="27"/>
    </row>
    <row r="4274" spans="8:11" ht="21" customHeight="1" x14ac:dyDescent="0.5">
      <c r="H4274" s="15"/>
      <c r="I4274" s="27"/>
      <c r="K4274" s="27"/>
    </row>
    <row r="4275" spans="8:11" ht="21" customHeight="1" x14ac:dyDescent="0.5">
      <c r="H4275" s="15"/>
      <c r="I4275" s="27"/>
      <c r="K4275" s="27"/>
    </row>
    <row r="4276" spans="8:11" ht="21" customHeight="1" x14ac:dyDescent="0.5">
      <c r="H4276" s="15"/>
      <c r="I4276" s="27"/>
      <c r="K4276" s="27"/>
    </row>
    <row r="4277" spans="8:11" ht="21" customHeight="1" x14ac:dyDescent="0.5">
      <c r="H4277" s="15"/>
      <c r="I4277" s="27"/>
      <c r="K4277" s="27"/>
    </row>
    <row r="4278" spans="8:11" ht="21" customHeight="1" x14ac:dyDescent="0.5">
      <c r="H4278" s="15"/>
      <c r="I4278" s="27"/>
      <c r="K4278" s="27"/>
    </row>
    <row r="4279" spans="8:11" ht="21" customHeight="1" x14ac:dyDescent="0.5">
      <c r="H4279" s="15"/>
      <c r="I4279" s="27"/>
      <c r="K4279" s="27"/>
    </row>
    <row r="4280" spans="8:11" ht="21" customHeight="1" x14ac:dyDescent="0.5">
      <c r="H4280" s="15"/>
      <c r="I4280" s="27"/>
      <c r="K4280" s="27"/>
    </row>
    <row r="4281" spans="8:11" ht="21" customHeight="1" x14ac:dyDescent="0.5">
      <c r="H4281" s="15"/>
      <c r="I4281" s="27"/>
      <c r="K4281" s="27"/>
    </row>
    <row r="4282" spans="8:11" ht="21" customHeight="1" x14ac:dyDescent="0.5">
      <c r="H4282" s="15"/>
      <c r="I4282" s="27"/>
      <c r="K4282" s="27"/>
    </row>
    <row r="4283" spans="8:11" ht="21" customHeight="1" x14ac:dyDescent="0.5">
      <c r="H4283" s="15"/>
      <c r="I4283" s="27"/>
      <c r="K4283" s="27"/>
    </row>
    <row r="4284" spans="8:11" ht="21" customHeight="1" x14ac:dyDescent="0.5">
      <c r="H4284" s="15"/>
      <c r="I4284" s="27"/>
      <c r="K4284" s="27"/>
    </row>
    <row r="4285" spans="8:11" ht="21" customHeight="1" x14ac:dyDescent="0.5">
      <c r="H4285" s="15"/>
      <c r="I4285" s="27"/>
      <c r="K4285" s="27"/>
    </row>
    <row r="4286" spans="8:11" ht="21" customHeight="1" x14ac:dyDescent="0.5">
      <c r="H4286" s="15"/>
      <c r="I4286" s="27"/>
      <c r="K4286" s="27"/>
    </row>
    <row r="4287" spans="8:11" ht="21" customHeight="1" x14ac:dyDescent="0.5">
      <c r="H4287" s="15"/>
      <c r="I4287" s="27"/>
      <c r="K4287" s="27"/>
    </row>
    <row r="4288" spans="8:11" ht="21" customHeight="1" x14ac:dyDescent="0.5">
      <c r="H4288" s="15"/>
      <c r="I4288" s="27"/>
      <c r="K4288" s="27"/>
    </row>
    <row r="4289" spans="8:11" ht="21" customHeight="1" x14ac:dyDescent="0.5">
      <c r="H4289" s="15"/>
      <c r="I4289" s="27"/>
      <c r="K4289" s="27"/>
    </row>
    <row r="4290" spans="8:11" ht="21" customHeight="1" x14ac:dyDescent="0.5">
      <c r="H4290" s="15"/>
      <c r="I4290" s="27"/>
      <c r="K4290" s="27"/>
    </row>
    <row r="4291" spans="8:11" ht="21" customHeight="1" x14ac:dyDescent="0.5">
      <c r="H4291" s="15"/>
      <c r="I4291" s="27"/>
      <c r="K4291" s="27"/>
    </row>
    <row r="4292" spans="8:11" ht="21" customHeight="1" x14ac:dyDescent="0.5">
      <c r="H4292" s="15"/>
      <c r="I4292" s="27"/>
      <c r="K4292" s="27"/>
    </row>
    <row r="4293" spans="8:11" ht="21" customHeight="1" x14ac:dyDescent="0.5">
      <c r="H4293" s="15"/>
      <c r="I4293" s="27"/>
      <c r="K4293" s="27"/>
    </row>
    <row r="4294" spans="8:11" ht="21" customHeight="1" x14ac:dyDescent="0.5">
      <c r="H4294" s="15"/>
      <c r="I4294" s="27"/>
      <c r="K4294" s="27"/>
    </row>
    <row r="4295" spans="8:11" ht="21" customHeight="1" x14ac:dyDescent="0.5">
      <c r="H4295" s="15"/>
      <c r="I4295" s="27"/>
      <c r="K4295" s="27"/>
    </row>
    <row r="4296" spans="8:11" ht="21" customHeight="1" x14ac:dyDescent="0.5">
      <c r="H4296" s="15"/>
      <c r="I4296" s="27"/>
      <c r="K4296" s="27"/>
    </row>
    <row r="4297" spans="8:11" ht="21" customHeight="1" x14ac:dyDescent="0.5">
      <c r="H4297" s="15"/>
      <c r="I4297" s="27"/>
      <c r="K4297" s="27"/>
    </row>
    <row r="4298" spans="8:11" ht="21" customHeight="1" x14ac:dyDescent="0.5">
      <c r="H4298" s="15"/>
      <c r="I4298" s="27"/>
      <c r="K4298" s="27"/>
    </row>
    <row r="4299" spans="8:11" ht="21" customHeight="1" x14ac:dyDescent="0.5">
      <c r="H4299" s="15"/>
      <c r="I4299" s="27"/>
      <c r="K4299" s="27"/>
    </row>
    <row r="4300" spans="8:11" ht="21" customHeight="1" x14ac:dyDescent="0.5">
      <c r="H4300" s="15"/>
      <c r="I4300" s="27"/>
      <c r="K4300" s="27"/>
    </row>
    <row r="4301" spans="8:11" ht="21" customHeight="1" x14ac:dyDescent="0.5">
      <c r="H4301" s="15"/>
      <c r="I4301" s="27"/>
      <c r="K4301" s="27"/>
    </row>
    <row r="4302" spans="8:11" ht="21" customHeight="1" x14ac:dyDescent="0.5">
      <c r="H4302" s="15"/>
      <c r="I4302" s="27"/>
      <c r="K4302" s="27"/>
    </row>
    <row r="4303" spans="8:11" ht="21" customHeight="1" x14ac:dyDescent="0.5">
      <c r="H4303" s="15"/>
      <c r="I4303" s="27"/>
      <c r="K4303" s="27"/>
    </row>
    <row r="4304" spans="8:11" ht="21" customHeight="1" x14ac:dyDescent="0.5">
      <c r="H4304" s="15"/>
      <c r="I4304" s="27"/>
      <c r="K4304" s="27"/>
    </row>
    <row r="4305" spans="8:11" ht="21" customHeight="1" x14ac:dyDescent="0.5">
      <c r="H4305" s="15"/>
      <c r="I4305" s="27"/>
      <c r="K4305" s="27"/>
    </row>
    <row r="4306" spans="8:11" ht="21" customHeight="1" x14ac:dyDescent="0.5">
      <c r="H4306" s="15"/>
      <c r="I4306" s="27"/>
      <c r="K4306" s="27"/>
    </row>
    <row r="4307" spans="8:11" ht="21" customHeight="1" x14ac:dyDescent="0.5">
      <c r="H4307" s="15"/>
      <c r="I4307" s="27"/>
      <c r="K4307" s="27"/>
    </row>
    <row r="4308" spans="8:11" ht="21" customHeight="1" x14ac:dyDescent="0.5">
      <c r="H4308" s="15"/>
      <c r="I4308" s="27"/>
      <c r="K4308" s="27"/>
    </row>
    <row r="4309" spans="8:11" ht="21" customHeight="1" x14ac:dyDescent="0.5">
      <c r="H4309" s="15"/>
      <c r="I4309" s="27"/>
      <c r="K4309" s="27"/>
    </row>
    <row r="4310" spans="8:11" ht="21" customHeight="1" x14ac:dyDescent="0.5">
      <c r="H4310" s="15"/>
      <c r="I4310" s="27"/>
      <c r="K4310" s="27"/>
    </row>
    <row r="4311" spans="8:11" ht="21" customHeight="1" x14ac:dyDescent="0.5">
      <c r="H4311" s="15"/>
      <c r="I4311" s="27"/>
      <c r="K4311" s="27"/>
    </row>
    <row r="4312" spans="8:11" ht="21" customHeight="1" x14ac:dyDescent="0.5">
      <c r="H4312" s="15"/>
      <c r="I4312" s="27"/>
      <c r="K4312" s="27"/>
    </row>
    <row r="4313" spans="8:11" ht="21" customHeight="1" x14ac:dyDescent="0.5">
      <c r="H4313" s="15"/>
      <c r="I4313" s="27"/>
      <c r="K4313" s="27"/>
    </row>
    <row r="4314" spans="8:11" ht="21" customHeight="1" x14ac:dyDescent="0.5">
      <c r="H4314" s="15"/>
      <c r="I4314" s="27"/>
      <c r="K4314" s="27"/>
    </row>
    <row r="4315" spans="8:11" ht="21" customHeight="1" x14ac:dyDescent="0.5">
      <c r="H4315" s="15"/>
      <c r="I4315" s="27"/>
      <c r="K4315" s="27"/>
    </row>
    <row r="4316" spans="8:11" ht="21" customHeight="1" x14ac:dyDescent="0.5">
      <c r="H4316" s="15"/>
      <c r="I4316" s="27"/>
      <c r="K4316" s="27"/>
    </row>
    <row r="4317" spans="8:11" ht="21" customHeight="1" x14ac:dyDescent="0.5">
      <c r="H4317" s="15"/>
      <c r="I4317" s="27"/>
      <c r="K4317" s="27"/>
    </row>
    <row r="4318" spans="8:11" ht="21" customHeight="1" x14ac:dyDescent="0.5">
      <c r="H4318" s="15"/>
      <c r="I4318" s="27"/>
      <c r="K4318" s="27"/>
    </row>
    <row r="4319" spans="8:11" ht="21" customHeight="1" x14ac:dyDescent="0.5">
      <c r="H4319" s="15"/>
      <c r="I4319" s="27"/>
      <c r="K4319" s="27"/>
    </row>
    <row r="4320" spans="8:11" ht="21" customHeight="1" x14ac:dyDescent="0.5">
      <c r="H4320" s="15"/>
      <c r="I4320" s="27"/>
      <c r="K4320" s="27"/>
    </row>
    <row r="4321" spans="8:11" ht="21" customHeight="1" x14ac:dyDescent="0.5">
      <c r="H4321" s="15"/>
      <c r="I4321" s="27"/>
      <c r="K4321" s="27"/>
    </row>
    <row r="4322" spans="8:11" ht="21" customHeight="1" x14ac:dyDescent="0.5">
      <c r="H4322" s="15"/>
      <c r="I4322" s="27"/>
      <c r="K4322" s="27"/>
    </row>
    <row r="4323" spans="8:11" ht="21" customHeight="1" x14ac:dyDescent="0.5">
      <c r="H4323" s="15"/>
      <c r="I4323" s="27"/>
      <c r="K4323" s="27"/>
    </row>
    <row r="4324" spans="8:11" ht="21" customHeight="1" x14ac:dyDescent="0.5">
      <c r="H4324" s="15"/>
      <c r="I4324" s="27"/>
      <c r="K4324" s="27"/>
    </row>
    <row r="4325" spans="8:11" ht="21" customHeight="1" x14ac:dyDescent="0.5">
      <c r="H4325" s="15"/>
      <c r="I4325" s="27"/>
      <c r="K4325" s="27"/>
    </row>
    <row r="4326" spans="8:11" ht="21" customHeight="1" x14ac:dyDescent="0.5">
      <c r="H4326" s="15"/>
      <c r="I4326" s="27"/>
      <c r="K4326" s="27"/>
    </row>
    <row r="4327" spans="8:11" ht="21" customHeight="1" x14ac:dyDescent="0.5">
      <c r="H4327" s="15"/>
      <c r="I4327" s="27"/>
      <c r="K4327" s="27"/>
    </row>
    <row r="4328" spans="8:11" ht="21" customHeight="1" x14ac:dyDescent="0.5">
      <c r="H4328" s="15"/>
      <c r="I4328" s="27"/>
      <c r="K4328" s="27"/>
    </row>
    <row r="4329" spans="8:11" ht="21" customHeight="1" x14ac:dyDescent="0.5">
      <c r="H4329" s="15"/>
      <c r="I4329" s="27"/>
      <c r="K4329" s="27"/>
    </row>
    <row r="4330" spans="8:11" ht="21" customHeight="1" x14ac:dyDescent="0.5">
      <c r="H4330" s="15"/>
      <c r="I4330" s="27"/>
      <c r="K4330" s="27"/>
    </row>
    <row r="4331" spans="8:11" ht="21" customHeight="1" x14ac:dyDescent="0.5">
      <c r="H4331" s="15"/>
      <c r="I4331" s="27"/>
      <c r="K4331" s="27"/>
    </row>
    <row r="4332" spans="8:11" ht="21" customHeight="1" x14ac:dyDescent="0.5">
      <c r="H4332" s="15"/>
      <c r="I4332" s="27"/>
      <c r="K4332" s="27"/>
    </row>
    <row r="4333" spans="8:11" ht="21" customHeight="1" x14ac:dyDescent="0.5">
      <c r="H4333" s="15"/>
      <c r="I4333" s="27"/>
      <c r="K4333" s="27"/>
    </row>
    <row r="4334" spans="8:11" ht="21" customHeight="1" x14ac:dyDescent="0.5">
      <c r="H4334" s="15"/>
      <c r="I4334" s="27"/>
      <c r="K4334" s="27"/>
    </row>
    <row r="4335" spans="8:11" ht="21" customHeight="1" x14ac:dyDescent="0.5">
      <c r="H4335" s="15"/>
      <c r="I4335" s="27"/>
      <c r="K4335" s="27"/>
    </row>
    <row r="4336" spans="8:11" ht="21" customHeight="1" x14ac:dyDescent="0.5">
      <c r="H4336" s="15"/>
      <c r="I4336" s="27"/>
      <c r="K4336" s="27"/>
    </row>
    <row r="4337" spans="8:11" ht="21" customHeight="1" x14ac:dyDescent="0.5">
      <c r="H4337" s="15"/>
      <c r="I4337" s="27"/>
      <c r="K4337" s="27"/>
    </row>
    <row r="4338" spans="8:11" ht="21" customHeight="1" x14ac:dyDescent="0.5">
      <c r="H4338" s="15"/>
      <c r="I4338" s="27"/>
      <c r="K4338" s="27"/>
    </row>
    <row r="4339" spans="8:11" ht="21" customHeight="1" x14ac:dyDescent="0.5">
      <c r="H4339" s="15"/>
      <c r="I4339" s="27"/>
      <c r="K4339" s="27"/>
    </row>
    <row r="4340" spans="8:11" ht="21" customHeight="1" x14ac:dyDescent="0.5">
      <c r="H4340" s="15"/>
      <c r="I4340" s="27"/>
      <c r="K4340" s="27"/>
    </row>
    <row r="4341" spans="8:11" ht="21" customHeight="1" x14ac:dyDescent="0.5">
      <c r="H4341" s="15"/>
      <c r="I4341" s="27"/>
      <c r="K4341" s="27"/>
    </row>
    <row r="4342" spans="8:11" ht="21" customHeight="1" x14ac:dyDescent="0.5">
      <c r="H4342" s="15"/>
      <c r="I4342" s="27"/>
      <c r="K4342" s="27"/>
    </row>
    <row r="4343" spans="8:11" ht="21" customHeight="1" x14ac:dyDescent="0.5">
      <c r="H4343" s="15"/>
      <c r="I4343" s="27"/>
      <c r="K4343" s="27"/>
    </row>
    <row r="4344" spans="8:11" ht="21" customHeight="1" x14ac:dyDescent="0.5">
      <c r="H4344" s="15"/>
      <c r="I4344" s="27"/>
      <c r="K4344" s="27"/>
    </row>
    <row r="4345" spans="8:11" ht="21" customHeight="1" x14ac:dyDescent="0.5">
      <c r="H4345" s="15"/>
      <c r="I4345" s="27"/>
      <c r="K4345" s="27"/>
    </row>
    <row r="4346" spans="8:11" ht="21" customHeight="1" x14ac:dyDescent="0.5">
      <c r="H4346" s="15"/>
      <c r="I4346" s="27"/>
      <c r="K4346" s="27"/>
    </row>
    <row r="4347" spans="8:11" ht="21" customHeight="1" x14ac:dyDescent="0.5">
      <c r="H4347" s="15"/>
      <c r="I4347" s="27"/>
      <c r="K4347" s="27"/>
    </row>
    <row r="4348" spans="8:11" ht="21" customHeight="1" x14ac:dyDescent="0.5">
      <c r="H4348" s="15"/>
      <c r="I4348" s="27"/>
      <c r="K4348" s="27"/>
    </row>
    <row r="4349" spans="8:11" ht="21" customHeight="1" x14ac:dyDescent="0.5">
      <c r="H4349" s="15"/>
      <c r="I4349" s="27"/>
      <c r="K4349" s="27"/>
    </row>
    <row r="4350" spans="8:11" ht="21" customHeight="1" x14ac:dyDescent="0.5">
      <c r="H4350" s="15"/>
      <c r="I4350" s="27"/>
      <c r="K4350" s="27"/>
    </row>
    <row r="4351" spans="8:11" ht="21" customHeight="1" x14ac:dyDescent="0.5">
      <c r="H4351" s="15"/>
      <c r="I4351" s="27"/>
      <c r="K4351" s="27"/>
    </row>
    <row r="4352" spans="8:11" ht="21" customHeight="1" x14ac:dyDescent="0.5">
      <c r="H4352" s="15"/>
      <c r="I4352" s="27"/>
      <c r="K4352" s="27"/>
    </row>
    <row r="4353" spans="8:11" ht="21" customHeight="1" x14ac:dyDescent="0.5">
      <c r="H4353" s="15"/>
      <c r="I4353" s="27"/>
      <c r="K4353" s="27"/>
    </row>
    <row r="4354" spans="8:11" ht="21" customHeight="1" x14ac:dyDescent="0.5">
      <c r="H4354" s="15"/>
      <c r="I4354" s="27"/>
      <c r="K4354" s="27"/>
    </row>
    <row r="4355" spans="8:11" ht="21" customHeight="1" x14ac:dyDescent="0.5">
      <c r="H4355" s="15"/>
      <c r="I4355" s="27"/>
      <c r="K4355" s="27"/>
    </row>
    <row r="4356" spans="8:11" ht="21" customHeight="1" x14ac:dyDescent="0.5">
      <c r="H4356" s="15"/>
      <c r="I4356" s="27"/>
      <c r="K4356" s="27"/>
    </row>
    <row r="4357" spans="8:11" ht="21" customHeight="1" x14ac:dyDescent="0.5">
      <c r="H4357" s="15"/>
      <c r="I4357" s="27"/>
      <c r="K4357" s="27"/>
    </row>
    <row r="4358" spans="8:11" ht="21" customHeight="1" x14ac:dyDescent="0.5">
      <c r="H4358" s="15"/>
      <c r="I4358" s="27"/>
      <c r="K4358" s="27"/>
    </row>
    <row r="4359" spans="8:11" ht="21" customHeight="1" x14ac:dyDescent="0.5">
      <c r="H4359" s="15"/>
      <c r="I4359" s="27"/>
      <c r="K4359" s="27"/>
    </row>
    <row r="4360" spans="8:11" ht="21" customHeight="1" x14ac:dyDescent="0.5">
      <c r="H4360" s="15"/>
      <c r="I4360" s="27"/>
      <c r="K4360" s="27"/>
    </row>
    <row r="4361" spans="8:11" ht="21" customHeight="1" x14ac:dyDescent="0.5">
      <c r="H4361" s="15"/>
      <c r="I4361" s="27"/>
      <c r="K4361" s="27"/>
    </row>
    <row r="4362" spans="8:11" ht="21" customHeight="1" x14ac:dyDescent="0.5">
      <c r="H4362" s="15"/>
      <c r="I4362" s="27"/>
      <c r="K4362" s="27"/>
    </row>
    <row r="4363" spans="8:11" ht="21" customHeight="1" x14ac:dyDescent="0.5">
      <c r="H4363" s="15"/>
      <c r="I4363" s="27"/>
      <c r="K4363" s="27"/>
    </row>
    <row r="4364" spans="8:11" ht="21" customHeight="1" x14ac:dyDescent="0.5">
      <c r="H4364" s="15"/>
      <c r="I4364" s="27"/>
      <c r="K4364" s="27"/>
    </row>
    <row r="4365" spans="8:11" ht="21" customHeight="1" x14ac:dyDescent="0.5">
      <c r="H4365" s="15"/>
      <c r="I4365" s="27"/>
      <c r="K4365" s="27"/>
    </row>
    <row r="4366" spans="8:11" ht="21" customHeight="1" x14ac:dyDescent="0.5">
      <c r="H4366" s="15"/>
      <c r="I4366" s="27"/>
      <c r="K4366" s="27"/>
    </row>
    <row r="4367" spans="8:11" ht="21" customHeight="1" x14ac:dyDescent="0.5">
      <c r="H4367" s="15"/>
      <c r="I4367" s="27"/>
      <c r="K4367" s="27"/>
    </row>
    <row r="4368" spans="8:11" ht="21" customHeight="1" x14ac:dyDescent="0.5">
      <c r="H4368" s="15"/>
      <c r="I4368" s="27"/>
      <c r="K4368" s="27"/>
    </row>
    <row r="4369" spans="8:11" ht="21" customHeight="1" x14ac:dyDescent="0.5">
      <c r="H4369" s="15"/>
      <c r="I4369" s="27"/>
      <c r="K4369" s="27"/>
    </row>
    <row r="4370" spans="8:11" ht="21" customHeight="1" x14ac:dyDescent="0.5">
      <c r="H4370" s="15"/>
      <c r="I4370" s="27"/>
      <c r="K4370" s="27"/>
    </row>
    <row r="4371" spans="8:11" ht="21" customHeight="1" x14ac:dyDescent="0.5">
      <c r="H4371" s="15"/>
      <c r="I4371" s="27"/>
      <c r="K4371" s="27"/>
    </row>
    <row r="4372" spans="8:11" ht="21" customHeight="1" x14ac:dyDescent="0.5">
      <c r="H4372" s="15"/>
      <c r="I4372" s="27"/>
      <c r="K4372" s="27"/>
    </row>
    <row r="4373" spans="8:11" ht="21" customHeight="1" x14ac:dyDescent="0.5">
      <c r="H4373" s="15"/>
      <c r="I4373" s="27"/>
      <c r="K4373" s="27"/>
    </row>
    <row r="4374" spans="8:11" ht="21" customHeight="1" x14ac:dyDescent="0.5">
      <c r="H4374" s="15"/>
      <c r="I4374" s="27"/>
      <c r="K4374" s="27"/>
    </row>
    <row r="4375" spans="8:11" ht="21" customHeight="1" x14ac:dyDescent="0.5">
      <c r="H4375" s="15"/>
      <c r="I4375" s="27"/>
      <c r="K4375" s="27"/>
    </row>
    <row r="4376" spans="8:11" ht="21" customHeight="1" x14ac:dyDescent="0.5">
      <c r="H4376" s="15"/>
      <c r="I4376" s="27"/>
      <c r="K4376" s="27"/>
    </row>
    <row r="4377" spans="8:11" ht="21" customHeight="1" x14ac:dyDescent="0.5">
      <c r="H4377" s="15"/>
      <c r="I4377" s="27"/>
      <c r="K4377" s="27"/>
    </row>
    <row r="4378" spans="8:11" ht="21" customHeight="1" x14ac:dyDescent="0.5">
      <c r="H4378" s="15"/>
      <c r="I4378" s="27"/>
      <c r="K4378" s="27"/>
    </row>
    <row r="4379" spans="8:11" ht="21" customHeight="1" x14ac:dyDescent="0.5">
      <c r="H4379" s="15"/>
      <c r="I4379" s="27"/>
      <c r="K4379" s="27"/>
    </row>
    <row r="4380" spans="8:11" ht="21" customHeight="1" x14ac:dyDescent="0.5">
      <c r="H4380" s="15"/>
      <c r="I4380" s="27"/>
      <c r="K4380" s="27"/>
    </row>
    <row r="4381" spans="8:11" ht="21" customHeight="1" x14ac:dyDescent="0.5">
      <c r="H4381" s="15"/>
      <c r="I4381" s="27"/>
      <c r="K4381" s="27"/>
    </row>
    <row r="4382" spans="8:11" ht="21" customHeight="1" x14ac:dyDescent="0.5">
      <c r="H4382" s="15"/>
      <c r="I4382" s="27"/>
      <c r="K4382" s="27"/>
    </row>
    <row r="4383" spans="8:11" ht="21" customHeight="1" x14ac:dyDescent="0.5">
      <c r="H4383" s="15"/>
      <c r="I4383" s="27"/>
      <c r="K4383" s="27"/>
    </row>
    <row r="4384" spans="8:11" ht="21" customHeight="1" x14ac:dyDescent="0.5">
      <c r="H4384" s="15"/>
      <c r="I4384" s="27"/>
      <c r="K4384" s="27"/>
    </row>
    <row r="4385" spans="8:11" ht="21" customHeight="1" x14ac:dyDescent="0.5">
      <c r="H4385" s="15"/>
      <c r="I4385" s="27"/>
      <c r="K4385" s="27"/>
    </row>
    <row r="4386" spans="8:11" ht="21" customHeight="1" x14ac:dyDescent="0.5">
      <c r="H4386" s="15"/>
      <c r="I4386" s="27"/>
      <c r="K4386" s="27"/>
    </row>
    <row r="4387" spans="8:11" ht="21" customHeight="1" x14ac:dyDescent="0.5">
      <c r="H4387" s="15"/>
      <c r="I4387" s="27"/>
      <c r="K4387" s="27"/>
    </row>
    <row r="4388" spans="8:11" ht="21" customHeight="1" x14ac:dyDescent="0.5">
      <c r="H4388" s="15"/>
      <c r="I4388" s="27"/>
      <c r="K4388" s="27"/>
    </row>
    <row r="4389" spans="8:11" ht="21" customHeight="1" x14ac:dyDescent="0.5">
      <c r="H4389" s="15"/>
      <c r="I4389" s="27"/>
      <c r="K4389" s="27"/>
    </row>
    <row r="4390" spans="8:11" ht="21" customHeight="1" x14ac:dyDescent="0.5">
      <c r="H4390" s="15"/>
      <c r="I4390" s="27"/>
      <c r="K4390" s="27"/>
    </row>
    <row r="4391" spans="8:11" ht="21" customHeight="1" x14ac:dyDescent="0.5">
      <c r="H4391" s="15"/>
      <c r="I4391" s="27"/>
      <c r="K4391" s="27"/>
    </row>
    <row r="4392" spans="8:11" ht="21" customHeight="1" x14ac:dyDescent="0.5">
      <c r="H4392" s="15"/>
      <c r="I4392" s="27"/>
      <c r="K4392" s="27"/>
    </row>
    <row r="4393" spans="8:11" ht="21" customHeight="1" x14ac:dyDescent="0.5">
      <c r="H4393" s="15"/>
      <c r="I4393" s="27"/>
      <c r="K4393" s="27"/>
    </row>
    <row r="4394" spans="8:11" ht="21" customHeight="1" x14ac:dyDescent="0.5">
      <c r="H4394" s="15"/>
      <c r="I4394" s="27"/>
      <c r="K4394" s="27"/>
    </row>
    <row r="4395" spans="8:11" ht="21" customHeight="1" x14ac:dyDescent="0.5">
      <c r="H4395" s="15"/>
      <c r="I4395" s="27"/>
      <c r="K4395" s="27"/>
    </row>
    <row r="4396" spans="8:11" ht="21" customHeight="1" x14ac:dyDescent="0.5">
      <c r="H4396" s="15"/>
      <c r="I4396" s="27"/>
      <c r="K4396" s="27"/>
    </row>
    <row r="4397" spans="8:11" ht="21" customHeight="1" x14ac:dyDescent="0.5">
      <c r="H4397" s="15"/>
      <c r="I4397" s="27"/>
      <c r="K4397" s="27"/>
    </row>
    <row r="4398" spans="8:11" ht="21" customHeight="1" x14ac:dyDescent="0.5">
      <c r="H4398" s="15"/>
      <c r="I4398" s="27"/>
      <c r="K4398" s="27"/>
    </row>
    <row r="4399" spans="8:11" ht="21" customHeight="1" x14ac:dyDescent="0.5">
      <c r="H4399" s="15"/>
      <c r="I4399" s="27"/>
      <c r="K4399" s="27"/>
    </row>
    <row r="4400" spans="8:11" ht="21" customHeight="1" x14ac:dyDescent="0.5">
      <c r="H4400" s="15"/>
      <c r="I4400" s="27"/>
      <c r="K4400" s="27"/>
    </row>
    <row r="4401" spans="8:11" ht="21" customHeight="1" x14ac:dyDescent="0.5">
      <c r="H4401" s="15"/>
      <c r="I4401" s="27"/>
      <c r="K4401" s="27"/>
    </row>
    <row r="4402" spans="8:11" ht="21" customHeight="1" x14ac:dyDescent="0.5">
      <c r="H4402" s="15"/>
      <c r="I4402" s="27"/>
      <c r="K4402" s="27"/>
    </row>
    <row r="4403" spans="8:11" ht="21" customHeight="1" x14ac:dyDescent="0.5">
      <c r="H4403" s="15"/>
      <c r="I4403" s="27"/>
      <c r="K4403" s="27"/>
    </row>
    <row r="4404" spans="8:11" ht="21" customHeight="1" x14ac:dyDescent="0.5">
      <c r="H4404" s="15"/>
      <c r="I4404" s="27"/>
      <c r="K4404" s="27"/>
    </row>
    <row r="4405" spans="8:11" ht="21" customHeight="1" x14ac:dyDescent="0.5">
      <c r="H4405" s="15"/>
      <c r="I4405" s="27"/>
      <c r="K4405" s="27"/>
    </row>
    <row r="4406" spans="8:11" ht="21" customHeight="1" x14ac:dyDescent="0.5">
      <c r="H4406" s="15"/>
      <c r="I4406" s="27"/>
      <c r="K4406" s="27"/>
    </row>
    <row r="4407" spans="8:11" ht="21" customHeight="1" x14ac:dyDescent="0.5">
      <c r="H4407" s="15"/>
      <c r="I4407" s="27"/>
      <c r="K4407" s="27"/>
    </row>
    <row r="4408" spans="8:11" ht="21" customHeight="1" x14ac:dyDescent="0.5">
      <c r="H4408" s="15"/>
      <c r="I4408" s="27"/>
      <c r="K4408" s="27"/>
    </row>
    <row r="4409" spans="8:11" ht="21" customHeight="1" x14ac:dyDescent="0.5">
      <c r="H4409" s="15"/>
      <c r="I4409" s="27"/>
      <c r="K4409" s="27"/>
    </row>
    <row r="4410" spans="8:11" ht="21" customHeight="1" x14ac:dyDescent="0.5">
      <c r="H4410" s="15"/>
      <c r="I4410" s="27"/>
      <c r="K4410" s="27"/>
    </row>
    <row r="4411" spans="8:11" ht="21" customHeight="1" x14ac:dyDescent="0.5">
      <c r="H4411" s="15"/>
      <c r="I4411" s="27"/>
      <c r="K4411" s="27"/>
    </row>
    <row r="4412" spans="8:11" ht="21" customHeight="1" x14ac:dyDescent="0.5">
      <c r="H4412" s="15"/>
      <c r="I4412" s="27"/>
      <c r="K4412" s="27"/>
    </row>
    <row r="4413" spans="8:11" ht="21" customHeight="1" x14ac:dyDescent="0.5">
      <c r="H4413" s="15"/>
      <c r="I4413" s="27"/>
      <c r="K4413" s="27"/>
    </row>
    <row r="4414" spans="8:11" ht="21" customHeight="1" x14ac:dyDescent="0.5">
      <c r="H4414" s="15"/>
      <c r="I4414" s="27"/>
      <c r="K4414" s="27"/>
    </row>
    <row r="4415" spans="8:11" ht="21" customHeight="1" x14ac:dyDescent="0.5">
      <c r="H4415" s="15"/>
      <c r="I4415" s="27"/>
      <c r="K4415" s="27"/>
    </row>
    <row r="4416" spans="8:11" ht="21" customHeight="1" x14ac:dyDescent="0.5">
      <c r="H4416" s="15"/>
      <c r="I4416" s="27"/>
      <c r="K4416" s="27"/>
    </row>
    <row r="4417" spans="8:11" ht="21" customHeight="1" x14ac:dyDescent="0.5">
      <c r="H4417" s="15"/>
      <c r="I4417" s="27"/>
      <c r="K4417" s="27"/>
    </row>
    <row r="4418" spans="8:11" ht="21" customHeight="1" x14ac:dyDescent="0.5">
      <c r="H4418" s="15"/>
      <c r="I4418" s="27"/>
      <c r="K4418" s="27"/>
    </row>
    <row r="4419" spans="8:11" ht="21" customHeight="1" x14ac:dyDescent="0.5">
      <c r="H4419" s="15"/>
      <c r="I4419" s="27"/>
      <c r="K4419" s="27"/>
    </row>
    <row r="4420" spans="8:11" ht="21" customHeight="1" x14ac:dyDescent="0.5">
      <c r="H4420" s="15"/>
      <c r="I4420" s="27"/>
      <c r="K4420" s="27"/>
    </row>
    <row r="4421" spans="8:11" ht="21" customHeight="1" x14ac:dyDescent="0.5">
      <c r="H4421" s="15"/>
      <c r="I4421" s="27"/>
      <c r="K4421" s="27"/>
    </row>
    <row r="4422" spans="8:11" ht="21" customHeight="1" x14ac:dyDescent="0.5">
      <c r="H4422" s="15"/>
      <c r="I4422" s="27"/>
      <c r="K4422" s="27"/>
    </row>
    <row r="4423" spans="8:11" ht="21" customHeight="1" x14ac:dyDescent="0.5">
      <c r="H4423" s="15"/>
      <c r="I4423" s="27"/>
      <c r="K4423" s="27"/>
    </row>
    <row r="4424" spans="8:11" ht="21" customHeight="1" x14ac:dyDescent="0.5">
      <c r="H4424" s="15"/>
      <c r="I4424" s="27"/>
      <c r="K4424" s="27"/>
    </row>
    <row r="4425" spans="8:11" ht="21" customHeight="1" x14ac:dyDescent="0.5">
      <c r="H4425" s="15"/>
      <c r="I4425" s="27"/>
      <c r="K4425" s="27"/>
    </row>
    <row r="4426" spans="8:11" ht="21" customHeight="1" x14ac:dyDescent="0.5">
      <c r="H4426" s="15"/>
      <c r="I4426" s="27"/>
      <c r="K4426" s="27"/>
    </row>
    <row r="4427" spans="8:11" ht="21" customHeight="1" x14ac:dyDescent="0.5">
      <c r="H4427" s="15"/>
      <c r="I4427" s="27"/>
      <c r="K4427" s="27"/>
    </row>
    <row r="4428" spans="8:11" ht="21" customHeight="1" x14ac:dyDescent="0.5">
      <c r="H4428" s="15"/>
      <c r="I4428" s="27"/>
      <c r="K4428" s="27"/>
    </row>
    <row r="4429" spans="8:11" ht="21" customHeight="1" x14ac:dyDescent="0.5">
      <c r="H4429" s="15"/>
      <c r="I4429" s="27"/>
      <c r="K4429" s="27"/>
    </row>
    <row r="4430" spans="8:11" ht="21" customHeight="1" x14ac:dyDescent="0.5">
      <c r="H4430" s="15"/>
      <c r="I4430" s="27"/>
      <c r="K4430" s="27"/>
    </row>
    <row r="4431" spans="8:11" ht="21" customHeight="1" x14ac:dyDescent="0.5">
      <c r="H4431" s="15"/>
      <c r="I4431" s="27"/>
      <c r="K4431" s="27"/>
    </row>
    <row r="4432" spans="8:11" ht="21" customHeight="1" x14ac:dyDescent="0.5">
      <c r="H4432" s="15"/>
      <c r="I4432" s="27"/>
      <c r="K4432" s="27"/>
    </row>
    <row r="4433" spans="8:11" ht="21" customHeight="1" x14ac:dyDescent="0.5">
      <c r="H4433" s="15"/>
      <c r="I4433" s="27"/>
      <c r="K4433" s="27"/>
    </row>
    <row r="4434" spans="8:11" ht="21" customHeight="1" x14ac:dyDescent="0.5">
      <c r="H4434" s="15"/>
      <c r="I4434" s="27"/>
      <c r="K4434" s="27"/>
    </row>
    <row r="4435" spans="8:11" ht="21" customHeight="1" x14ac:dyDescent="0.5">
      <c r="H4435" s="15"/>
      <c r="I4435" s="27"/>
      <c r="K4435" s="27"/>
    </row>
    <row r="4436" spans="8:11" ht="21" customHeight="1" x14ac:dyDescent="0.5">
      <c r="H4436" s="15"/>
      <c r="I4436" s="27"/>
      <c r="K4436" s="27"/>
    </row>
    <row r="4437" spans="8:11" ht="21" customHeight="1" x14ac:dyDescent="0.5">
      <c r="H4437" s="15"/>
      <c r="I4437" s="27"/>
      <c r="K4437" s="27"/>
    </row>
    <row r="4438" spans="8:11" ht="21" customHeight="1" x14ac:dyDescent="0.5">
      <c r="H4438" s="15"/>
      <c r="I4438" s="27"/>
      <c r="K4438" s="27"/>
    </row>
    <row r="4439" spans="8:11" ht="21" customHeight="1" x14ac:dyDescent="0.5">
      <c r="H4439" s="15"/>
      <c r="I4439" s="27"/>
      <c r="K4439" s="27"/>
    </row>
    <row r="4440" spans="8:11" ht="21" customHeight="1" x14ac:dyDescent="0.5">
      <c r="H4440" s="15"/>
      <c r="I4440" s="27"/>
      <c r="K4440" s="27"/>
    </row>
    <row r="4441" spans="8:11" ht="21" customHeight="1" x14ac:dyDescent="0.5">
      <c r="H4441" s="15"/>
      <c r="I4441" s="27"/>
      <c r="K4441" s="27"/>
    </row>
    <row r="4442" spans="8:11" ht="21" customHeight="1" x14ac:dyDescent="0.5">
      <c r="H4442" s="15"/>
      <c r="I4442" s="27"/>
      <c r="K4442" s="27"/>
    </row>
    <row r="4443" spans="8:11" ht="21" customHeight="1" x14ac:dyDescent="0.5">
      <c r="H4443" s="15"/>
      <c r="I4443" s="27"/>
      <c r="K4443" s="27"/>
    </row>
    <row r="4444" spans="8:11" ht="21" customHeight="1" x14ac:dyDescent="0.5">
      <c r="H4444" s="15"/>
      <c r="I4444" s="27"/>
      <c r="K4444" s="27"/>
    </row>
    <row r="4445" spans="8:11" ht="21" customHeight="1" x14ac:dyDescent="0.5">
      <c r="H4445" s="15"/>
      <c r="I4445" s="27"/>
      <c r="K4445" s="27"/>
    </row>
    <row r="4446" spans="8:11" ht="21" customHeight="1" x14ac:dyDescent="0.5">
      <c r="H4446" s="15"/>
      <c r="I4446" s="27"/>
      <c r="K4446" s="27"/>
    </row>
    <row r="4447" spans="8:11" ht="21" customHeight="1" x14ac:dyDescent="0.5">
      <c r="H4447" s="15"/>
      <c r="I4447" s="27"/>
      <c r="K4447" s="27"/>
    </row>
    <row r="4448" spans="8:11" ht="21" customHeight="1" x14ac:dyDescent="0.5">
      <c r="H4448" s="15"/>
      <c r="I4448" s="27"/>
      <c r="K4448" s="27"/>
    </row>
    <row r="4449" spans="8:11" ht="21" customHeight="1" x14ac:dyDescent="0.5">
      <c r="H4449" s="15"/>
      <c r="I4449" s="27"/>
      <c r="K4449" s="27"/>
    </row>
    <row r="4450" spans="8:11" ht="21" customHeight="1" x14ac:dyDescent="0.5">
      <c r="H4450" s="15"/>
      <c r="I4450" s="27"/>
      <c r="K4450" s="27"/>
    </row>
    <row r="4451" spans="8:11" ht="21" customHeight="1" x14ac:dyDescent="0.5">
      <c r="H4451" s="15"/>
      <c r="I4451" s="27"/>
      <c r="K4451" s="27"/>
    </row>
    <row r="4452" spans="8:11" ht="21" customHeight="1" x14ac:dyDescent="0.5">
      <c r="H4452" s="15"/>
      <c r="I4452" s="27"/>
      <c r="K4452" s="27"/>
    </row>
    <row r="4453" spans="8:11" ht="21" customHeight="1" x14ac:dyDescent="0.5">
      <c r="H4453" s="15"/>
      <c r="I4453" s="27"/>
      <c r="K4453" s="27"/>
    </row>
    <row r="4454" spans="8:11" ht="21" customHeight="1" x14ac:dyDescent="0.5">
      <c r="H4454" s="15"/>
      <c r="I4454" s="27"/>
      <c r="K4454" s="27"/>
    </row>
    <row r="4455" spans="8:11" ht="21" customHeight="1" x14ac:dyDescent="0.5">
      <c r="H4455" s="15"/>
      <c r="I4455" s="27"/>
      <c r="K4455" s="27"/>
    </row>
    <row r="4456" spans="8:11" ht="21" customHeight="1" x14ac:dyDescent="0.5">
      <c r="H4456" s="15"/>
      <c r="I4456" s="27"/>
      <c r="K4456" s="27"/>
    </row>
    <row r="4457" spans="8:11" ht="21" customHeight="1" x14ac:dyDescent="0.5">
      <c r="H4457" s="15"/>
      <c r="I4457" s="27"/>
      <c r="K4457" s="27"/>
    </row>
    <row r="4458" spans="8:11" ht="21" customHeight="1" x14ac:dyDescent="0.5">
      <c r="H4458" s="15"/>
      <c r="I4458" s="27"/>
      <c r="K4458" s="27"/>
    </row>
    <row r="4459" spans="8:11" ht="21" customHeight="1" x14ac:dyDescent="0.5">
      <c r="H4459" s="15"/>
      <c r="I4459" s="27"/>
      <c r="K4459" s="27"/>
    </row>
    <row r="4460" spans="8:11" ht="21" customHeight="1" x14ac:dyDescent="0.5">
      <c r="H4460" s="15"/>
      <c r="I4460" s="27"/>
      <c r="K4460" s="27"/>
    </row>
    <row r="4461" spans="8:11" ht="21" customHeight="1" x14ac:dyDescent="0.5">
      <c r="H4461" s="15"/>
      <c r="I4461" s="27"/>
      <c r="K4461" s="27"/>
    </row>
    <row r="4462" spans="8:11" ht="21" customHeight="1" x14ac:dyDescent="0.5">
      <c r="H4462" s="15"/>
      <c r="I4462" s="27"/>
      <c r="K4462" s="27"/>
    </row>
    <row r="4463" spans="8:11" ht="21" customHeight="1" x14ac:dyDescent="0.5">
      <c r="H4463" s="15"/>
      <c r="I4463" s="27"/>
      <c r="K4463" s="27"/>
    </row>
    <row r="4464" spans="8:11" ht="21" customHeight="1" x14ac:dyDescent="0.5">
      <c r="H4464" s="15"/>
      <c r="I4464" s="27"/>
      <c r="K4464" s="27"/>
    </row>
    <row r="4465" spans="8:11" ht="21" customHeight="1" x14ac:dyDescent="0.5">
      <c r="H4465" s="15"/>
      <c r="I4465" s="27"/>
      <c r="K4465" s="27"/>
    </row>
    <row r="4466" spans="8:11" ht="21" customHeight="1" x14ac:dyDescent="0.5">
      <c r="H4466" s="15"/>
      <c r="I4466" s="27"/>
      <c r="K4466" s="27"/>
    </row>
    <row r="4467" spans="8:11" ht="21" customHeight="1" x14ac:dyDescent="0.5">
      <c r="H4467" s="15"/>
      <c r="I4467" s="27"/>
      <c r="K4467" s="27"/>
    </row>
    <row r="4468" spans="8:11" ht="21" customHeight="1" x14ac:dyDescent="0.5">
      <c r="H4468" s="15"/>
      <c r="I4468" s="27"/>
      <c r="K4468" s="27"/>
    </row>
    <row r="4469" spans="8:11" ht="21" customHeight="1" x14ac:dyDescent="0.5">
      <c r="H4469" s="15"/>
      <c r="I4469" s="27"/>
      <c r="K4469" s="27"/>
    </row>
    <row r="4470" spans="8:11" ht="21" customHeight="1" x14ac:dyDescent="0.5">
      <c r="H4470" s="15"/>
      <c r="I4470" s="27"/>
      <c r="K4470" s="27"/>
    </row>
    <row r="4471" spans="8:11" ht="21" customHeight="1" x14ac:dyDescent="0.5">
      <c r="H4471" s="15"/>
      <c r="I4471" s="27"/>
      <c r="K4471" s="27"/>
    </row>
    <row r="4472" spans="8:11" ht="21" customHeight="1" x14ac:dyDescent="0.5">
      <c r="H4472" s="15"/>
      <c r="I4472" s="27"/>
      <c r="K4472" s="27"/>
    </row>
    <row r="4473" spans="8:11" ht="21" customHeight="1" x14ac:dyDescent="0.5">
      <c r="H4473" s="15"/>
      <c r="I4473" s="27"/>
      <c r="K4473" s="27"/>
    </row>
    <row r="4474" spans="8:11" ht="21" customHeight="1" x14ac:dyDescent="0.5">
      <c r="H4474" s="15"/>
      <c r="I4474" s="27"/>
      <c r="K4474" s="27"/>
    </row>
    <row r="4475" spans="8:11" ht="21" customHeight="1" x14ac:dyDescent="0.5">
      <c r="H4475" s="15"/>
      <c r="I4475" s="27"/>
      <c r="K4475" s="27"/>
    </row>
    <row r="4476" spans="8:11" ht="21" customHeight="1" x14ac:dyDescent="0.5">
      <c r="H4476" s="15"/>
      <c r="I4476" s="27"/>
      <c r="K4476" s="27"/>
    </row>
    <row r="4477" spans="8:11" ht="21" customHeight="1" x14ac:dyDescent="0.5">
      <c r="H4477" s="15"/>
      <c r="I4477" s="27"/>
      <c r="K4477" s="27"/>
    </row>
    <row r="4478" spans="8:11" ht="21" customHeight="1" x14ac:dyDescent="0.5">
      <c r="H4478" s="15"/>
      <c r="I4478" s="27"/>
      <c r="K4478" s="27"/>
    </row>
    <row r="4479" spans="8:11" ht="21" customHeight="1" x14ac:dyDescent="0.5">
      <c r="H4479" s="15"/>
      <c r="I4479" s="27"/>
      <c r="K4479" s="27"/>
    </row>
    <row r="4480" spans="8:11" ht="21" customHeight="1" x14ac:dyDescent="0.5">
      <c r="H4480" s="15"/>
      <c r="I4480" s="27"/>
      <c r="K4480" s="27"/>
    </row>
    <row r="4481" spans="8:11" ht="21" customHeight="1" x14ac:dyDescent="0.5">
      <c r="H4481" s="15"/>
      <c r="I4481" s="27"/>
      <c r="K4481" s="27"/>
    </row>
    <row r="4482" spans="8:11" ht="21" customHeight="1" x14ac:dyDescent="0.5">
      <c r="H4482" s="15"/>
      <c r="I4482" s="27"/>
      <c r="K4482" s="27"/>
    </row>
    <row r="4483" spans="8:11" ht="21" customHeight="1" x14ac:dyDescent="0.5">
      <c r="H4483" s="15"/>
      <c r="I4483" s="27"/>
      <c r="K4483" s="27"/>
    </row>
    <row r="4484" spans="8:11" ht="21" customHeight="1" x14ac:dyDescent="0.5">
      <c r="H4484" s="15"/>
      <c r="I4484" s="27"/>
      <c r="K4484" s="27"/>
    </row>
    <row r="4485" spans="8:11" ht="21" customHeight="1" x14ac:dyDescent="0.5">
      <c r="H4485" s="15"/>
      <c r="I4485" s="27"/>
      <c r="K4485" s="27"/>
    </row>
    <row r="4486" spans="8:11" ht="21" customHeight="1" x14ac:dyDescent="0.5">
      <c r="H4486" s="15"/>
      <c r="I4486" s="27"/>
      <c r="K4486" s="27"/>
    </row>
    <row r="4487" spans="8:11" ht="21" customHeight="1" x14ac:dyDescent="0.5">
      <c r="H4487" s="15"/>
      <c r="I4487" s="27"/>
      <c r="K4487" s="27"/>
    </row>
    <row r="4488" spans="8:11" ht="21" customHeight="1" x14ac:dyDescent="0.5">
      <c r="H4488" s="15"/>
      <c r="I4488" s="27"/>
      <c r="K4488" s="27"/>
    </row>
    <row r="4489" spans="8:11" ht="21" customHeight="1" x14ac:dyDescent="0.5">
      <c r="H4489" s="15"/>
      <c r="I4489" s="27"/>
      <c r="K4489" s="27"/>
    </row>
    <row r="4490" spans="8:11" ht="21" customHeight="1" x14ac:dyDescent="0.5">
      <c r="H4490" s="15"/>
      <c r="I4490" s="27"/>
      <c r="K4490" s="27"/>
    </row>
    <row r="4491" spans="8:11" ht="21" customHeight="1" x14ac:dyDescent="0.5">
      <c r="H4491" s="15"/>
      <c r="I4491" s="27"/>
      <c r="K4491" s="27"/>
    </row>
    <row r="4492" spans="8:11" ht="21" customHeight="1" x14ac:dyDescent="0.5">
      <c r="H4492" s="15"/>
      <c r="I4492" s="27"/>
      <c r="K4492" s="27"/>
    </row>
    <row r="4493" spans="8:11" ht="21" customHeight="1" x14ac:dyDescent="0.5">
      <c r="H4493" s="15"/>
      <c r="I4493" s="27"/>
      <c r="K4493" s="27"/>
    </row>
    <row r="4494" spans="8:11" ht="21" customHeight="1" x14ac:dyDescent="0.5">
      <c r="H4494" s="15"/>
      <c r="I4494" s="27"/>
      <c r="K4494" s="27"/>
    </row>
    <row r="4495" spans="8:11" ht="21" customHeight="1" x14ac:dyDescent="0.5">
      <c r="H4495" s="15"/>
      <c r="I4495" s="27"/>
      <c r="K4495" s="27"/>
    </row>
    <row r="4496" spans="8:11" ht="21" customHeight="1" x14ac:dyDescent="0.5">
      <c r="H4496" s="15"/>
      <c r="I4496" s="27"/>
      <c r="K4496" s="27"/>
    </row>
    <row r="4497" spans="8:11" ht="21" customHeight="1" x14ac:dyDescent="0.5">
      <c r="H4497" s="15"/>
      <c r="I4497" s="27"/>
      <c r="K4497" s="27"/>
    </row>
    <row r="4498" spans="8:11" ht="21" customHeight="1" x14ac:dyDescent="0.5">
      <c r="H4498" s="15"/>
      <c r="I4498" s="27"/>
      <c r="K4498" s="27"/>
    </row>
    <row r="4499" spans="8:11" ht="21" customHeight="1" x14ac:dyDescent="0.5">
      <c r="H4499" s="15"/>
      <c r="I4499" s="27"/>
      <c r="K4499" s="27"/>
    </row>
    <row r="4500" spans="8:11" ht="21" customHeight="1" x14ac:dyDescent="0.5">
      <c r="H4500" s="15"/>
      <c r="I4500" s="27"/>
      <c r="K4500" s="27"/>
    </row>
    <row r="4501" spans="8:11" ht="21" customHeight="1" x14ac:dyDescent="0.5">
      <c r="H4501" s="15"/>
      <c r="I4501" s="27"/>
      <c r="K4501" s="27"/>
    </row>
    <row r="4502" spans="8:11" ht="21" customHeight="1" x14ac:dyDescent="0.5">
      <c r="H4502" s="15"/>
      <c r="I4502" s="27"/>
      <c r="K4502" s="27"/>
    </row>
    <row r="4503" spans="8:11" ht="21" customHeight="1" x14ac:dyDescent="0.5">
      <c r="H4503" s="15"/>
      <c r="I4503" s="27"/>
      <c r="K4503" s="27"/>
    </row>
    <row r="4504" spans="8:11" ht="21" customHeight="1" x14ac:dyDescent="0.5">
      <c r="H4504" s="15"/>
      <c r="I4504" s="27"/>
      <c r="K4504" s="27"/>
    </row>
    <row r="4505" spans="8:11" ht="21" customHeight="1" x14ac:dyDescent="0.5">
      <c r="H4505" s="15"/>
      <c r="I4505" s="27"/>
      <c r="K4505" s="27"/>
    </row>
    <row r="4506" spans="8:11" ht="21" customHeight="1" x14ac:dyDescent="0.5">
      <c r="H4506" s="15"/>
      <c r="I4506" s="27"/>
      <c r="K4506" s="27"/>
    </row>
    <row r="4507" spans="8:11" ht="21" customHeight="1" x14ac:dyDescent="0.5">
      <c r="H4507" s="15"/>
      <c r="I4507" s="27"/>
      <c r="K4507" s="27"/>
    </row>
    <row r="4508" spans="8:11" ht="21" customHeight="1" x14ac:dyDescent="0.5">
      <c r="H4508" s="15"/>
      <c r="I4508" s="27"/>
      <c r="K4508" s="27"/>
    </row>
    <row r="4509" spans="8:11" ht="21" customHeight="1" x14ac:dyDescent="0.5">
      <c r="H4509" s="15"/>
      <c r="I4509" s="27"/>
      <c r="K4509" s="27"/>
    </row>
    <row r="4510" spans="8:11" ht="21" customHeight="1" x14ac:dyDescent="0.5">
      <c r="H4510" s="15"/>
      <c r="I4510" s="27"/>
      <c r="K4510" s="27"/>
    </row>
    <row r="4511" spans="8:11" ht="21" customHeight="1" x14ac:dyDescent="0.5">
      <c r="H4511" s="15"/>
      <c r="I4511" s="27"/>
      <c r="K4511" s="27"/>
    </row>
    <row r="4512" spans="8:11" ht="21" customHeight="1" x14ac:dyDescent="0.5">
      <c r="H4512" s="15"/>
      <c r="I4512" s="27"/>
      <c r="K4512" s="27"/>
    </row>
    <row r="4513" spans="8:11" ht="21" customHeight="1" x14ac:dyDescent="0.5">
      <c r="H4513" s="15"/>
      <c r="I4513" s="27"/>
      <c r="K4513" s="27"/>
    </row>
    <row r="4514" spans="8:11" ht="21" customHeight="1" x14ac:dyDescent="0.5">
      <c r="H4514" s="15"/>
      <c r="I4514" s="27"/>
      <c r="K4514" s="27"/>
    </row>
    <row r="4515" spans="8:11" ht="21" customHeight="1" x14ac:dyDescent="0.5">
      <c r="H4515" s="15"/>
      <c r="I4515" s="27"/>
      <c r="K4515" s="27"/>
    </row>
    <row r="4516" spans="8:11" ht="21" customHeight="1" x14ac:dyDescent="0.5">
      <c r="H4516" s="15"/>
      <c r="I4516" s="27"/>
      <c r="K4516" s="27"/>
    </row>
    <row r="4517" spans="8:11" ht="21" customHeight="1" x14ac:dyDescent="0.5">
      <c r="H4517" s="15"/>
      <c r="I4517" s="27"/>
      <c r="K4517" s="27"/>
    </row>
    <row r="4518" spans="8:11" ht="21" customHeight="1" x14ac:dyDescent="0.5">
      <c r="H4518" s="15"/>
      <c r="I4518" s="27"/>
      <c r="K4518" s="27"/>
    </row>
    <row r="4519" spans="8:11" ht="21" customHeight="1" x14ac:dyDescent="0.5">
      <c r="H4519" s="15"/>
      <c r="I4519" s="27"/>
      <c r="K4519" s="27"/>
    </row>
    <row r="4520" spans="8:11" ht="21" customHeight="1" x14ac:dyDescent="0.5">
      <c r="H4520" s="15"/>
      <c r="I4520" s="27"/>
      <c r="K4520" s="27"/>
    </row>
    <row r="4521" spans="8:11" ht="21" customHeight="1" x14ac:dyDescent="0.5">
      <c r="H4521" s="15"/>
      <c r="I4521" s="27"/>
      <c r="K4521" s="27"/>
    </row>
    <row r="4522" spans="8:11" ht="21" customHeight="1" x14ac:dyDescent="0.5">
      <c r="H4522" s="15"/>
      <c r="I4522" s="27"/>
      <c r="K4522" s="27"/>
    </row>
    <row r="4523" spans="8:11" ht="21" customHeight="1" x14ac:dyDescent="0.5">
      <c r="H4523" s="15"/>
      <c r="I4523" s="27"/>
      <c r="K4523" s="27"/>
    </row>
    <row r="4524" spans="8:11" ht="21" customHeight="1" x14ac:dyDescent="0.5">
      <c r="H4524" s="15"/>
      <c r="I4524" s="27"/>
      <c r="K4524" s="27"/>
    </row>
    <row r="4525" spans="8:11" ht="21" customHeight="1" x14ac:dyDescent="0.5">
      <c r="H4525" s="15"/>
      <c r="I4525" s="27"/>
      <c r="K4525" s="27"/>
    </row>
    <row r="4526" spans="8:11" ht="21" customHeight="1" x14ac:dyDescent="0.5">
      <c r="H4526" s="15"/>
      <c r="I4526" s="27"/>
      <c r="K4526" s="27"/>
    </row>
    <row r="4527" spans="8:11" ht="21" customHeight="1" x14ac:dyDescent="0.5">
      <c r="H4527" s="15"/>
      <c r="I4527" s="27"/>
      <c r="K4527" s="27"/>
    </row>
    <row r="4528" spans="8:11" ht="21" customHeight="1" x14ac:dyDescent="0.5">
      <c r="H4528" s="15"/>
      <c r="I4528" s="27"/>
      <c r="K4528" s="27"/>
    </row>
    <row r="4529" spans="8:11" ht="21" customHeight="1" x14ac:dyDescent="0.5">
      <c r="H4529" s="15"/>
      <c r="I4529" s="27"/>
      <c r="K4529" s="27"/>
    </row>
    <row r="4530" spans="8:11" ht="21" customHeight="1" x14ac:dyDescent="0.5">
      <c r="H4530" s="15"/>
      <c r="I4530" s="27"/>
      <c r="K4530" s="27"/>
    </row>
    <row r="4531" spans="8:11" ht="21" customHeight="1" x14ac:dyDescent="0.5">
      <c r="H4531" s="15"/>
      <c r="I4531" s="27"/>
      <c r="K4531" s="27"/>
    </row>
    <row r="4532" spans="8:11" ht="21" customHeight="1" x14ac:dyDescent="0.5">
      <c r="H4532" s="15"/>
      <c r="I4532" s="27"/>
      <c r="K4532" s="27"/>
    </row>
    <row r="4533" spans="8:11" ht="21" customHeight="1" x14ac:dyDescent="0.5">
      <c r="H4533" s="15"/>
      <c r="I4533" s="27"/>
      <c r="K4533" s="27"/>
    </row>
    <row r="4534" spans="8:11" ht="21" customHeight="1" x14ac:dyDescent="0.5">
      <c r="H4534" s="15"/>
      <c r="I4534" s="27"/>
      <c r="K4534" s="27"/>
    </row>
    <row r="4535" spans="8:11" ht="21" customHeight="1" x14ac:dyDescent="0.5">
      <c r="H4535" s="15"/>
      <c r="I4535" s="27"/>
      <c r="K4535" s="27"/>
    </row>
    <row r="4536" spans="8:11" ht="21" customHeight="1" x14ac:dyDescent="0.5">
      <c r="H4536" s="15"/>
      <c r="I4536" s="27"/>
      <c r="K4536" s="27"/>
    </row>
    <row r="4537" spans="8:11" ht="21" customHeight="1" x14ac:dyDescent="0.5">
      <c r="H4537" s="15"/>
      <c r="I4537" s="27"/>
      <c r="K4537" s="27"/>
    </row>
    <row r="4538" spans="8:11" ht="21" customHeight="1" x14ac:dyDescent="0.5">
      <c r="H4538" s="15"/>
      <c r="I4538" s="27"/>
      <c r="K4538" s="27"/>
    </row>
    <row r="4539" spans="8:11" ht="21" customHeight="1" x14ac:dyDescent="0.5">
      <c r="H4539" s="15"/>
      <c r="I4539" s="27"/>
      <c r="K4539" s="27"/>
    </row>
    <row r="4540" spans="8:11" ht="21" customHeight="1" x14ac:dyDescent="0.5">
      <c r="H4540" s="15"/>
      <c r="I4540" s="27"/>
      <c r="K4540" s="27"/>
    </row>
    <row r="4541" spans="8:11" ht="21" customHeight="1" x14ac:dyDescent="0.5">
      <c r="H4541" s="15"/>
      <c r="I4541" s="27"/>
      <c r="K4541" s="27"/>
    </row>
    <row r="4542" spans="8:11" ht="21" customHeight="1" x14ac:dyDescent="0.5">
      <c r="H4542" s="15"/>
      <c r="I4542" s="27"/>
      <c r="K4542" s="27"/>
    </row>
    <row r="4543" spans="8:11" ht="21" customHeight="1" x14ac:dyDescent="0.5">
      <c r="H4543" s="15"/>
      <c r="I4543" s="27"/>
      <c r="K4543" s="27"/>
    </row>
    <row r="4544" spans="8:11" ht="21" customHeight="1" x14ac:dyDescent="0.5">
      <c r="H4544" s="15"/>
      <c r="I4544" s="27"/>
      <c r="K4544" s="27"/>
    </row>
    <row r="4545" spans="8:11" ht="21" customHeight="1" x14ac:dyDescent="0.5">
      <c r="H4545" s="15"/>
      <c r="I4545" s="27"/>
      <c r="K4545" s="27"/>
    </row>
    <row r="4546" spans="8:11" ht="21" customHeight="1" x14ac:dyDescent="0.5">
      <c r="H4546" s="15"/>
      <c r="I4546" s="27"/>
      <c r="K4546" s="27"/>
    </row>
    <row r="4547" spans="8:11" ht="21" customHeight="1" x14ac:dyDescent="0.5">
      <c r="H4547" s="15"/>
      <c r="I4547" s="27"/>
      <c r="K4547" s="27"/>
    </row>
    <row r="4548" spans="8:11" ht="21" customHeight="1" x14ac:dyDescent="0.5">
      <c r="H4548" s="15"/>
      <c r="I4548" s="27"/>
      <c r="K4548" s="27"/>
    </row>
    <row r="4549" spans="8:11" ht="21" customHeight="1" x14ac:dyDescent="0.5">
      <c r="H4549" s="15"/>
      <c r="I4549" s="27"/>
      <c r="K4549" s="27"/>
    </row>
    <row r="4550" spans="8:11" ht="21" customHeight="1" x14ac:dyDescent="0.5">
      <c r="H4550" s="15"/>
      <c r="I4550" s="27"/>
      <c r="K4550" s="27"/>
    </row>
    <row r="4551" spans="8:11" ht="21" customHeight="1" x14ac:dyDescent="0.5">
      <c r="H4551" s="15"/>
      <c r="I4551" s="27"/>
      <c r="K4551" s="27"/>
    </row>
    <row r="4552" spans="8:11" ht="21" customHeight="1" x14ac:dyDescent="0.5">
      <c r="H4552" s="15"/>
      <c r="I4552" s="27"/>
      <c r="K4552" s="27"/>
    </row>
    <row r="4553" spans="8:11" ht="21" customHeight="1" x14ac:dyDescent="0.5">
      <c r="H4553" s="15"/>
      <c r="I4553" s="27"/>
      <c r="K4553" s="27"/>
    </row>
    <row r="4554" spans="8:11" ht="21" customHeight="1" x14ac:dyDescent="0.5">
      <c r="H4554" s="15"/>
      <c r="I4554" s="27"/>
      <c r="K4554" s="27"/>
    </row>
    <row r="4555" spans="8:11" ht="21" customHeight="1" x14ac:dyDescent="0.5">
      <c r="H4555" s="15"/>
      <c r="I4555" s="27"/>
      <c r="K4555" s="27"/>
    </row>
    <row r="4556" spans="8:11" ht="21" customHeight="1" x14ac:dyDescent="0.5">
      <c r="H4556" s="15"/>
      <c r="I4556" s="27"/>
      <c r="K4556" s="27"/>
    </row>
    <row r="4557" spans="8:11" ht="21" customHeight="1" x14ac:dyDescent="0.5">
      <c r="H4557" s="15"/>
      <c r="I4557" s="27"/>
      <c r="K4557" s="27"/>
    </row>
    <row r="4558" spans="8:11" ht="21" customHeight="1" x14ac:dyDescent="0.5">
      <c r="H4558" s="15"/>
      <c r="I4558" s="27"/>
      <c r="K4558" s="27"/>
    </row>
    <row r="4559" spans="8:11" ht="21" customHeight="1" x14ac:dyDescent="0.5">
      <c r="H4559" s="15"/>
      <c r="I4559" s="27"/>
      <c r="K4559" s="27"/>
    </row>
    <row r="4560" spans="8:11" ht="21" customHeight="1" x14ac:dyDescent="0.5">
      <c r="H4560" s="15"/>
      <c r="I4560" s="27"/>
      <c r="K4560" s="27"/>
    </row>
    <row r="4561" spans="8:11" ht="21" customHeight="1" x14ac:dyDescent="0.5">
      <c r="H4561" s="15"/>
      <c r="I4561" s="27"/>
      <c r="K4561" s="27"/>
    </row>
    <row r="4562" spans="8:11" ht="21" customHeight="1" x14ac:dyDescent="0.5">
      <c r="H4562" s="15"/>
      <c r="I4562" s="27"/>
      <c r="K4562" s="27"/>
    </row>
    <row r="4563" spans="8:11" ht="21" customHeight="1" x14ac:dyDescent="0.5">
      <c r="H4563" s="15"/>
      <c r="I4563" s="27"/>
      <c r="K4563" s="27"/>
    </row>
    <row r="4564" spans="8:11" ht="21" customHeight="1" x14ac:dyDescent="0.5">
      <c r="H4564" s="15"/>
      <c r="I4564" s="27"/>
      <c r="K4564" s="27"/>
    </row>
    <row r="4565" spans="8:11" ht="21" customHeight="1" x14ac:dyDescent="0.5">
      <c r="H4565" s="15"/>
      <c r="I4565" s="27"/>
      <c r="K4565" s="27"/>
    </row>
    <row r="4566" spans="8:11" ht="21" customHeight="1" x14ac:dyDescent="0.5">
      <c r="H4566" s="15"/>
      <c r="I4566" s="27"/>
      <c r="K4566" s="27"/>
    </row>
    <row r="4567" spans="8:11" ht="21" customHeight="1" x14ac:dyDescent="0.5">
      <c r="H4567" s="15"/>
      <c r="I4567" s="27"/>
      <c r="K4567" s="27"/>
    </row>
    <row r="4568" spans="8:11" ht="21" customHeight="1" x14ac:dyDescent="0.5">
      <c r="H4568" s="15"/>
      <c r="I4568" s="27"/>
      <c r="K4568" s="27"/>
    </row>
    <row r="4569" spans="8:11" ht="21" customHeight="1" x14ac:dyDescent="0.5">
      <c r="H4569" s="15"/>
      <c r="I4569" s="27"/>
      <c r="K4569" s="27"/>
    </row>
    <row r="4570" spans="8:11" ht="21" customHeight="1" x14ac:dyDescent="0.5">
      <c r="H4570" s="15"/>
      <c r="I4570" s="27"/>
      <c r="K4570" s="27"/>
    </row>
    <row r="4571" spans="8:11" ht="21" customHeight="1" x14ac:dyDescent="0.5">
      <c r="H4571" s="15"/>
      <c r="I4571" s="27"/>
      <c r="K4571" s="27"/>
    </row>
    <row r="4572" spans="8:11" ht="21" customHeight="1" x14ac:dyDescent="0.5">
      <c r="H4572" s="15"/>
      <c r="I4572" s="27"/>
      <c r="K4572" s="27"/>
    </row>
    <row r="4573" spans="8:11" ht="21" customHeight="1" x14ac:dyDescent="0.5">
      <c r="H4573" s="15"/>
      <c r="I4573" s="27"/>
      <c r="K4573" s="27"/>
    </row>
    <row r="4574" spans="8:11" ht="21" customHeight="1" x14ac:dyDescent="0.5">
      <c r="H4574" s="15"/>
      <c r="I4574" s="27"/>
      <c r="K4574" s="27"/>
    </row>
    <row r="4575" spans="8:11" ht="21" customHeight="1" x14ac:dyDescent="0.5">
      <c r="H4575" s="15"/>
      <c r="I4575" s="27"/>
      <c r="K4575" s="27"/>
    </row>
    <row r="4576" spans="8:11" ht="21" customHeight="1" x14ac:dyDescent="0.5">
      <c r="H4576" s="15"/>
      <c r="I4576" s="27"/>
      <c r="K4576" s="27"/>
    </row>
    <row r="4577" spans="8:11" ht="21" customHeight="1" x14ac:dyDescent="0.5">
      <c r="H4577" s="15"/>
      <c r="I4577" s="27"/>
      <c r="K4577" s="27"/>
    </row>
    <row r="4578" spans="8:11" ht="21" customHeight="1" x14ac:dyDescent="0.5">
      <c r="H4578" s="15"/>
      <c r="I4578" s="27"/>
      <c r="K4578" s="27"/>
    </row>
    <row r="4579" spans="8:11" ht="21" customHeight="1" x14ac:dyDescent="0.5">
      <c r="H4579" s="15"/>
      <c r="I4579" s="27"/>
      <c r="K4579" s="27"/>
    </row>
    <row r="4580" spans="8:11" ht="21" customHeight="1" x14ac:dyDescent="0.5">
      <c r="H4580" s="15"/>
      <c r="I4580" s="27"/>
      <c r="K4580" s="27"/>
    </row>
    <row r="4581" spans="8:11" ht="21" customHeight="1" x14ac:dyDescent="0.5">
      <c r="H4581" s="15"/>
      <c r="I4581" s="27"/>
      <c r="K4581" s="27"/>
    </row>
    <row r="4582" spans="8:11" ht="21" customHeight="1" x14ac:dyDescent="0.5">
      <c r="H4582" s="15"/>
      <c r="I4582" s="27"/>
      <c r="K4582" s="27"/>
    </row>
    <row r="4583" spans="8:11" ht="21" customHeight="1" x14ac:dyDescent="0.5">
      <c r="H4583" s="15"/>
      <c r="I4583" s="27"/>
      <c r="K4583" s="27"/>
    </row>
    <row r="4584" spans="8:11" ht="21" customHeight="1" x14ac:dyDescent="0.5">
      <c r="H4584" s="15"/>
      <c r="I4584" s="27"/>
      <c r="K4584" s="27"/>
    </row>
    <row r="4585" spans="8:11" ht="21" customHeight="1" x14ac:dyDescent="0.5">
      <c r="H4585" s="15"/>
      <c r="I4585" s="27"/>
      <c r="K4585" s="27"/>
    </row>
    <row r="4586" spans="8:11" ht="21" customHeight="1" x14ac:dyDescent="0.5">
      <c r="H4586" s="15"/>
      <c r="I4586" s="27"/>
      <c r="K4586" s="27"/>
    </row>
    <row r="4587" spans="8:11" ht="21" customHeight="1" x14ac:dyDescent="0.5">
      <c r="H4587" s="15"/>
      <c r="I4587" s="27"/>
      <c r="K4587" s="27"/>
    </row>
    <row r="4588" spans="8:11" ht="21" customHeight="1" x14ac:dyDescent="0.5">
      <c r="H4588" s="15"/>
      <c r="I4588" s="27"/>
      <c r="K4588" s="27"/>
    </row>
    <row r="4589" spans="8:11" ht="21" customHeight="1" x14ac:dyDescent="0.5">
      <c r="H4589" s="15"/>
      <c r="I4589" s="27"/>
      <c r="K4589" s="27"/>
    </row>
    <row r="4590" spans="8:11" ht="21" customHeight="1" x14ac:dyDescent="0.5">
      <c r="H4590" s="15"/>
      <c r="I4590" s="27"/>
      <c r="K4590" s="27"/>
    </row>
    <row r="4591" spans="8:11" ht="21" customHeight="1" x14ac:dyDescent="0.5">
      <c r="H4591" s="15"/>
      <c r="I4591" s="27"/>
      <c r="K4591" s="27"/>
    </row>
    <row r="4592" spans="8:11" ht="21" customHeight="1" x14ac:dyDescent="0.5">
      <c r="H4592" s="15"/>
      <c r="I4592" s="27"/>
      <c r="K4592" s="27"/>
    </row>
    <row r="4593" spans="8:11" ht="21" customHeight="1" x14ac:dyDescent="0.5">
      <c r="H4593" s="15"/>
      <c r="I4593" s="27"/>
      <c r="K4593" s="27"/>
    </row>
    <row r="4594" spans="8:11" ht="21" customHeight="1" x14ac:dyDescent="0.5">
      <c r="H4594" s="15"/>
      <c r="I4594" s="27"/>
      <c r="K4594" s="27"/>
    </row>
    <row r="4595" spans="8:11" ht="21" customHeight="1" x14ac:dyDescent="0.5">
      <c r="H4595" s="15"/>
      <c r="I4595" s="27"/>
      <c r="K4595" s="27"/>
    </row>
    <row r="4596" spans="8:11" ht="21" customHeight="1" x14ac:dyDescent="0.5">
      <c r="H4596" s="15"/>
      <c r="I4596" s="27"/>
      <c r="K4596" s="27"/>
    </row>
    <row r="4597" spans="8:11" ht="21" customHeight="1" x14ac:dyDescent="0.5">
      <c r="H4597" s="15"/>
      <c r="I4597" s="27"/>
      <c r="K4597" s="27"/>
    </row>
    <row r="4598" spans="8:11" ht="21" customHeight="1" x14ac:dyDescent="0.5">
      <c r="H4598" s="15"/>
      <c r="I4598" s="27"/>
      <c r="K4598" s="27"/>
    </row>
    <row r="4599" spans="8:11" ht="21" customHeight="1" x14ac:dyDescent="0.5">
      <c r="H4599" s="15"/>
      <c r="I4599" s="27"/>
      <c r="K4599" s="27"/>
    </row>
    <row r="4600" spans="8:11" ht="21" customHeight="1" x14ac:dyDescent="0.5">
      <c r="H4600" s="15"/>
      <c r="I4600" s="27"/>
      <c r="K4600" s="27"/>
    </row>
    <row r="4601" spans="8:11" ht="21" customHeight="1" x14ac:dyDescent="0.5">
      <c r="H4601" s="15"/>
      <c r="I4601" s="27"/>
      <c r="K4601" s="27"/>
    </row>
    <row r="4602" spans="8:11" ht="21" customHeight="1" x14ac:dyDescent="0.5">
      <c r="H4602" s="15"/>
      <c r="I4602" s="27"/>
      <c r="K4602" s="27"/>
    </row>
    <row r="4603" spans="8:11" ht="21" customHeight="1" x14ac:dyDescent="0.5">
      <c r="H4603" s="15"/>
      <c r="I4603" s="27"/>
      <c r="K4603" s="27"/>
    </row>
    <row r="4604" spans="8:11" ht="21" customHeight="1" x14ac:dyDescent="0.5">
      <c r="H4604" s="15"/>
      <c r="I4604" s="27"/>
      <c r="K4604" s="27"/>
    </row>
    <row r="4605" spans="8:11" ht="21" customHeight="1" x14ac:dyDescent="0.5">
      <c r="H4605" s="15"/>
      <c r="I4605" s="27"/>
      <c r="K4605" s="27"/>
    </row>
    <row r="4606" spans="8:11" ht="21" customHeight="1" x14ac:dyDescent="0.5">
      <c r="H4606" s="15"/>
      <c r="I4606" s="27"/>
      <c r="K4606" s="27"/>
    </row>
    <row r="4607" spans="8:11" ht="21" customHeight="1" x14ac:dyDescent="0.5">
      <c r="H4607" s="15"/>
      <c r="I4607" s="27"/>
      <c r="K4607" s="27"/>
    </row>
    <row r="4608" spans="8:11" ht="21" customHeight="1" x14ac:dyDescent="0.5">
      <c r="H4608" s="15"/>
      <c r="I4608" s="27"/>
      <c r="K4608" s="27"/>
    </row>
    <row r="4609" spans="8:11" ht="21" customHeight="1" x14ac:dyDescent="0.5">
      <c r="H4609" s="15"/>
      <c r="I4609" s="27"/>
      <c r="K4609" s="27"/>
    </row>
    <row r="4610" spans="8:11" ht="21" customHeight="1" x14ac:dyDescent="0.5">
      <c r="H4610" s="15"/>
      <c r="I4610" s="27"/>
      <c r="K4610" s="27"/>
    </row>
    <row r="4611" spans="8:11" ht="21" customHeight="1" x14ac:dyDescent="0.5">
      <c r="H4611" s="15"/>
      <c r="I4611" s="27"/>
      <c r="K4611" s="27"/>
    </row>
    <row r="4612" spans="8:11" ht="21" customHeight="1" x14ac:dyDescent="0.5">
      <c r="H4612" s="15"/>
      <c r="I4612" s="27"/>
      <c r="K4612" s="27"/>
    </row>
    <row r="4613" spans="8:11" ht="21" customHeight="1" x14ac:dyDescent="0.5">
      <c r="H4613" s="15"/>
      <c r="I4613" s="27"/>
      <c r="K4613" s="27"/>
    </row>
    <row r="4614" spans="8:11" ht="21" customHeight="1" x14ac:dyDescent="0.5">
      <c r="H4614" s="15"/>
      <c r="I4614" s="27"/>
      <c r="K4614" s="27"/>
    </row>
    <row r="4615" spans="8:11" ht="21" customHeight="1" x14ac:dyDescent="0.5">
      <c r="H4615" s="15"/>
      <c r="I4615" s="27"/>
      <c r="K4615" s="27"/>
    </row>
    <row r="4616" spans="8:11" ht="21" customHeight="1" x14ac:dyDescent="0.5">
      <c r="H4616" s="15"/>
      <c r="I4616" s="27"/>
      <c r="K4616" s="27"/>
    </row>
    <row r="4617" spans="8:11" ht="21" customHeight="1" x14ac:dyDescent="0.5">
      <c r="H4617" s="15"/>
      <c r="I4617" s="27"/>
      <c r="K4617" s="27"/>
    </row>
    <row r="4618" spans="8:11" ht="21" customHeight="1" x14ac:dyDescent="0.5">
      <c r="H4618" s="15"/>
      <c r="I4618" s="27"/>
      <c r="K4618" s="27"/>
    </row>
    <row r="4619" spans="8:11" ht="21" customHeight="1" x14ac:dyDescent="0.5">
      <c r="H4619" s="15"/>
      <c r="I4619" s="27"/>
      <c r="K4619" s="27"/>
    </row>
    <row r="4620" spans="8:11" ht="21" customHeight="1" x14ac:dyDescent="0.5">
      <c r="H4620" s="15"/>
      <c r="I4620" s="27"/>
      <c r="K4620" s="27"/>
    </row>
    <row r="4621" spans="8:11" ht="21" customHeight="1" x14ac:dyDescent="0.5">
      <c r="H4621" s="15"/>
      <c r="I4621" s="27"/>
      <c r="K4621" s="27"/>
    </row>
    <row r="4622" spans="8:11" ht="21" customHeight="1" x14ac:dyDescent="0.5">
      <c r="H4622" s="15"/>
      <c r="I4622" s="27"/>
      <c r="K4622" s="27"/>
    </row>
    <row r="4623" spans="8:11" ht="21" customHeight="1" x14ac:dyDescent="0.5">
      <c r="H4623" s="15"/>
      <c r="I4623" s="27"/>
      <c r="K4623" s="27"/>
    </row>
    <row r="4624" spans="8:11" ht="21" customHeight="1" x14ac:dyDescent="0.5">
      <c r="H4624" s="15"/>
      <c r="I4624" s="27"/>
      <c r="K4624" s="27"/>
    </row>
    <row r="4625" spans="8:11" ht="21" customHeight="1" x14ac:dyDescent="0.5">
      <c r="H4625" s="15"/>
      <c r="I4625" s="27"/>
      <c r="K4625" s="27"/>
    </row>
    <row r="4626" spans="8:11" ht="21" customHeight="1" x14ac:dyDescent="0.5">
      <c r="H4626" s="15"/>
      <c r="I4626" s="27"/>
      <c r="K4626" s="27"/>
    </row>
    <row r="4627" spans="8:11" ht="21" customHeight="1" x14ac:dyDescent="0.5">
      <c r="H4627" s="15"/>
      <c r="I4627" s="27"/>
      <c r="K4627" s="27"/>
    </row>
    <row r="4628" spans="8:11" ht="21" customHeight="1" x14ac:dyDescent="0.5">
      <c r="H4628" s="15"/>
      <c r="I4628" s="27"/>
      <c r="K4628" s="27"/>
    </row>
    <row r="4629" spans="8:11" ht="21" customHeight="1" x14ac:dyDescent="0.5">
      <c r="H4629" s="15"/>
      <c r="I4629" s="27"/>
      <c r="K4629" s="27"/>
    </row>
    <row r="4630" spans="8:11" ht="21" customHeight="1" x14ac:dyDescent="0.5">
      <c r="H4630" s="15"/>
      <c r="I4630" s="27"/>
      <c r="K4630" s="27"/>
    </row>
    <row r="4631" spans="8:11" ht="21" customHeight="1" x14ac:dyDescent="0.5">
      <c r="H4631" s="15"/>
      <c r="I4631" s="27"/>
      <c r="K4631" s="27"/>
    </row>
    <row r="4632" spans="8:11" ht="21" customHeight="1" x14ac:dyDescent="0.5">
      <c r="H4632" s="15"/>
      <c r="I4632" s="27"/>
      <c r="K4632" s="27"/>
    </row>
    <row r="4633" spans="8:11" ht="21" customHeight="1" x14ac:dyDescent="0.5">
      <c r="H4633" s="15"/>
      <c r="I4633" s="27"/>
      <c r="K4633" s="27"/>
    </row>
    <row r="4634" spans="8:11" ht="21" customHeight="1" x14ac:dyDescent="0.5">
      <c r="H4634" s="15"/>
      <c r="I4634" s="27"/>
      <c r="K4634" s="27"/>
    </row>
    <row r="4635" spans="8:11" ht="21" customHeight="1" x14ac:dyDescent="0.5">
      <c r="H4635" s="15"/>
      <c r="I4635" s="27"/>
      <c r="K4635" s="27"/>
    </row>
    <row r="4636" spans="8:11" ht="21" customHeight="1" x14ac:dyDescent="0.5">
      <c r="H4636" s="15"/>
      <c r="I4636" s="27"/>
      <c r="K4636" s="27"/>
    </row>
    <row r="4637" spans="8:11" ht="21" customHeight="1" x14ac:dyDescent="0.5">
      <c r="H4637" s="15"/>
      <c r="I4637" s="27"/>
      <c r="K4637" s="27"/>
    </row>
    <row r="4638" spans="8:11" ht="21" customHeight="1" x14ac:dyDescent="0.5">
      <c r="H4638" s="15"/>
      <c r="I4638" s="27"/>
      <c r="K4638" s="27"/>
    </row>
    <row r="4639" spans="8:11" ht="21" customHeight="1" x14ac:dyDescent="0.5">
      <c r="H4639" s="15"/>
      <c r="I4639" s="27"/>
      <c r="K4639" s="27"/>
    </row>
    <row r="4640" spans="8:11" ht="21" customHeight="1" x14ac:dyDescent="0.5">
      <c r="H4640" s="15"/>
      <c r="I4640" s="27"/>
      <c r="K4640" s="27"/>
    </row>
    <row r="4641" spans="8:11" ht="21" customHeight="1" x14ac:dyDescent="0.5">
      <c r="H4641" s="15"/>
      <c r="I4641" s="27"/>
      <c r="K4641" s="27"/>
    </row>
    <row r="4642" spans="8:11" ht="21" customHeight="1" x14ac:dyDescent="0.5">
      <c r="H4642" s="15"/>
      <c r="I4642" s="27"/>
      <c r="K4642" s="27"/>
    </row>
    <row r="4643" spans="8:11" ht="21" customHeight="1" x14ac:dyDescent="0.5">
      <c r="H4643" s="15"/>
      <c r="I4643" s="27"/>
      <c r="K4643" s="27"/>
    </row>
    <row r="4644" spans="8:11" ht="21" customHeight="1" x14ac:dyDescent="0.5">
      <c r="H4644" s="15"/>
      <c r="I4644" s="27"/>
      <c r="K4644" s="27"/>
    </row>
    <row r="4645" spans="8:11" ht="21" customHeight="1" x14ac:dyDescent="0.5">
      <c r="H4645" s="15"/>
      <c r="I4645" s="27"/>
      <c r="K4645" s="27"/>
    </row>
    <row r="4646" spans="8:11" ht="21" customHeight="1" x14ac:dyDescent="0.5">
      <c r="H4646" s="15"/>
      <c r="I4646" s="27"/>
      <c r="K4646" s="27"/>
    </row>
    <row r="4647" spans="8:11" ht="21" customHeight="1" x14ac:dyDescent="0.5">
      <c r="H4647" s="15"/>
      <c r="I4647" s="27"/>
      <c r="K4647" s="27"/>
    </row>
    <row r="4648" spans="8:11" ht="21" customHeight="1" x14ac:dyDescent="0.5">
      <c r="H4648" s="15"/>
      <c r="I4648" s="27"/>
      <c r="K4648" s="27"/>
    </row>
    <row r="4649" spans="8:11" ht="21" customHeight="1" x14ac:dyDescent="0.5">
      <c r="H4649" s="15"/>
      <c r="I4649" s="27"/>
      <c r="K4649" s="27"/>
    </row>
    <row r="4650" spans="8:11" ht="21" customHeight="1" x14ac:dyDescent="0.5">
      <c r="H4650" s="15"/>
      <c r="I4650" s="27"/>
      <c r="K4650" s="27"/>
    </row>
    <row r="4651" spans="8:11" ht="21" customHeight="1" x14ac:dyDescent="0.5">
      <c r="H4651" s="15"/>
      <c r="I4651" s="27"/>
      <c r="K4651" s="27"/>
    </row>
    <row r="4652" spans="8:11" ht="21" customHeight="1" x14ac:dyDescent="0.5">
      <c r="H4652" s="15"/>
      <c r="I4652" s="27"/>
      <c r="K4652" s="27"/>
    </row>
    <row r="4653" spans="8:11" ht="21" customHeight="1" x14ac:dyDescent="0.5">
      <c r="H4653" s="15"/>
      <c r="I4653" s="27"/>
      <c r="K4653" s="27"/>
    </row>
    <row r="4654" spans="8:11" ht="21" customHeight="1" x14ac:dyDescent="0.5">
      <c r="H4654" s="15"/>
      <c r="I4654" s="27"/>
      <c r="K4654" s="27"/>
    </row>
    <row r="4655" spans="8:11" ht="21" customHeight="1" x14ac:dyDescent="0.5">
      <c r="H4655" s="15"/>
      <c r="I4655" s="27"/>
      <c r="K4655" s="27"/>
    </row>
    <row r="4656" spans="8:11" ht="21" customHeight="1" x14ac:dyDescent="0.5">
      <c r="H4656" s="15"/>
      <c r="I4656" s="27"/>
      <c r="K4656" s="27"/>
    </row>
    <row r="4657" spans="8:11" ht="21" customHeight="1" x14ac:dyDescent="0.5">
      <c r="H4657" s="15"/>
      <c r="I4657" s="27"/>
      <c r="K4657" s="27"/>
    </row>
    <row r="4658" spans="8:11" ht="21" customHeight="1" x14ac:dyDescent="0.5">
      <c r="H4658" s="15"/>
      <c r="I4658" s="27"/>
      <c r="K4658" s="27"/>
    </row>
    <row r="4659" spans="8:11" ht="21" customHeight="1" x14ac:dyDescent="0.5">
      <c r="H4659" s="15"/>
      <c r="I4659" s="27"/>
      <c r="K4659" s="27"/>
    </row>
    <row r="4660" spans="8:11" ht="21" customHeight="1" x14ac:dyDescent="0.5">
      <c r="H4660" s="15"/>
      <c r="I4660" s="27"/>
      <c r="K4660" s="27"/>
    </row>
    <row r="4661" spans="8:11" ht="21" customHeight="1" x14ac:dyDescent="0.5">
      <c r="H4661" s="15"/>
      <c r="I4661" s="27"/>
      <c r="K4661" s="27"/>
    </row>
    <row r="4662" spans="8:11" ht="21" customHeight="1" x14ac:dyDescent="0.5">
      <c r="H4662" s="15"/>
      <c r="I4662" s="27"/>
      <c r="K4662" s="27"/>
    </row>
    <row r="4663" spans="8:11" ht="21" customHeight="1" x14ac:dyDescent="0.5">
      <c r="H4663" s="15"/>
      <c r="I4663" s="27"/>
      <c r="K4663" s="27"/>
    </row>
    <row r="4664" spans="8:11" ht="21" customHeight="1" x14ac:dyDescent="0.5">
      <c r="H4664" s="15"/>
      <c r="I4664" s="27"/>
      <c r="K4664" s="27"/>
    </row>
    <row r="4665" spans="8:11" ht="21" customHeight="1" x14ac:dyDescent="0.5">
      <c r="H4665" s="15"/>
      <c r="I4665" s="27"/>
      <c r="K4665" s="27"/>
    </row>
    <row r="4666" spans="8:11" ht="21" customHeight="1" x14ac:dyDescent="0.5">
      <c r="H4666" s="15"/>
      <c r="I4666" s="27"/>
      <c r="K4666" s="27"/>
    </row>
    <row r="4667" spans="8:11" ht="21" customHeight="1" x14ac:dyDescent="0.5">
      <c r="H4667" s="15"/>
      <c r="I4667" s="27"/>
      <c r="K4667" s="27"/>
    </row>
    <row r="4668" spans="8:11" ht="21" customHeight="1" x14ac:dyDescent="0.5">
      <c r="H4668" s="15"/>
      <c r="I4668" s="27"/>
      <c r="K4668" s="27"/>
    </row>
    <row r="4669" spans="8:11" ht="21" customHeight="1" x14ac:dyDescent="0.5">
      <c r="H4669" s="15"/>
      <c r="I4669" s="27"/>
      <c r="K4669" s="27"/>
    </row>
    <row r="4670" spans="8:11" ht="21" customHeight="1" x14ac:dyDescent="0.5">
      <c r="H4670" s="15"/>
      <c r="I4670" s="27"/>
      <c r="K4670" s="27"/>
    </row>
    <row r="4671" spans="8:11" ht="21" customHeight="1" x14ac:dyDescent="0.5">
      <c r="H4671" s="15"/>
      <c r="I4671" s="27"/>
      <c r="K4671" s="27"/>
    </row>
    <row r="4672" spans="8:11" ht="21" customHeight="1" x14ac:dyDescent="0.5">
      <c r="H4672" s="15"/>
      <c r="I4672" s="27"/>
      <c r="K4672" s="27"/>
    </row>
    <row r="4673" spans="8:11" ht="21" customHeight="1" x14ac:dyDescent="0.5">
      <c r="H4673" s="15"/>
      <c r="I4673" s="27"/>
      <c r="K4673" s="27"/>
    </row>
    <row r="4674" spans="8:11" ht="21" customHeight="1" x14ac:dyDescent="0.5">
      <c r="H4674" s="15"/>
      <c r="I4674" s="27"/>
      <c r="K4674" s="27"/>
    </row>
    <row r="4675" spans="8:11" ht="21" customHeight="1" x14ac:dyDescent="0.5">
      <c r="H4675" s="15"/>
      <c r="I4675" s="27"/>
      <c r="K4675" s="27"/>
    </row>
    <row r="4676" spans="8:11" ht="21" customHeight="1" x14ac:dyDescent="0.5">
      <c r="H4676" s="15"/>
      <c r="I4676" s="27"/>
      <c r="K4676" s="27"/>
    </row>
    <row r="4677" spans="8:11" ht="21" customHeight="1" x14ac:dyDescent="0.5">
      <c r="H4677" s="15"/>
      <c r="I4677" s="27"/>
      <c r="K4677" s="27"/>
    </row>
    <row r="4678" spans="8:11" ht="21" customHeight="1" x14ac:dyDescent="0.5">
      <c r="H4678" s="15"/>
      <c r="I4678" s="27"/>
      <c r="K4678" s="27"/>
    </row>
    <row r="4679" spans="8:11" ht="21" customHeight="1" x14ac:dyDescent="0.5">
      <c r="H4679" s="15"/>
      <c r="I4679" s="27"/>
      <c r="K4679" s="27"/>
    </row>
    <row r="4680" spans="8:11" ht="21" customHeight="1" x14ac:dyDescent="0.5">
      <c r="H4680" s="15"/>
      <c r="I4680" s="27"/>
      <c r="K4680" s="27"/>
    </row>
    <row r="4681" spans="8:11" ht="21" customHeight="1" x14ac:dyDescent="0.5">
      <c r="H4681" s="15"/>
      <c r="I4681" s="27"/>
      <c r="K4681" s="27"/>
    </row>
    <row r="4682" spans="8:11" ht="21" customHeight="1" x14ac:dyDescent="0.5">
      <c r="H4682" s="15"/>
      <c r="I4682" s="27"/>
      <c r="K4682" s="27"/>
    </row>
    <row r="4683" spans="8:11" ht="21" customHeight="1" x14ac:dyDescent="0.5">
      <c r="H4683" s="15"/>
      <c r="I4683" s="27"/>
      <c r="K4683" s="27"/>
    </row>
    <row r="4684" spans="8:11" ht="21" customHeight="1" x14ac:dyDescent="0.5">
      <c r="H4684" s="15"/>
      <c r="I4684" s="27"/>
      <c r="K4684" s="27"/>
    </row>
    <row r="4685" spans="8:11" ht="21" customHeight="1" x14ac:dyDescent="0.5">
      <c r="H4685" s="15"/>
      <c r="I4685" s="27"/>
      <c r="K4685" s="27"/>
    </row>
    <row r="4686" spans="8:11" ht="21" customHeight="1" x14ac:dyDescent="0.5">
      <c r="H4686" s="15"/>
      <c r="I4686" s="27"/>
      <c r="K4686" s="27"/>
    </row>
    <row r="4687" spans="8:11" ht="21" customHeight="1" x14ac:dyDescent="0.5">
      <c r="H4687" s="15"/>
      <c r="I4687" s="27"/>
      <c r="K4687" s="27"/>
    </row>
    <row r="4688" spans="8:11" ht="21" customHeight="1" x14ac:dyDescent="0.5">
      <c r="H4688" s="15"/>
      <c r="I4688" s="27"/>
      <c r="K4688" s="27"/>
    </row>
    <row r="4689" spans="8:11" ht="21" customHeight="1" x14ac:dyDescent="0.5">
      <c r="H4689" s="15"/>
      <c r="I4689" s="27"/>
      <c r="K4689" s="27"/>
    </row>
    <row r="4690" spans="8:11" ht="21" customHeight="1" x14ac:dyDescent="0.5">
      <c r="H4690" s="15"/>
      <c r="I4690" s="27"/>
      <c r="K4690" s="27"/>
    </row>
    <row r="4691" spans="8:11" ht="21" customHeight="1" x14ac:dyDescent="0.5">
      <c r="H4691" s="15"/>
      <c r="I4691" s="27"/>
      <c r="K4691" s="27"/>
    </row>
    <row r="4692" spans="8:11" ht="21" customHeight="1" x14ac:dyDescent="0.5">
      <c r="H4692" s="15"/>
      <c r="I4692" s="27"/>
      <c r="K4692" s="27"/>
    </row>
    <row r="4693" spans="8:11" ht="21" customHeight="1" x14ac:dyDescent="0.5">
      <c r="H4693" s="15"/>
      <c r="I4693" s="27"/>
      <c r="K4693" s="27"/>
    </row>
    <row r="4694" spans="8:11" ht="21" customHeight="1" x14ac:dyDescent="0.5">
      <c r="H4694" s="15"/>
      <c r="I4694" s="27"/>
      <c r="K4694" s="27"/>
    </row>
    <row r="4695" spans="8:11" ht="21" customHeight="1" x14ac:dyDescent="0.5">
      <c r="H4695" s="15"/>
      <c r="I4695" s="27"/>
      <c r="K4695" s="27"/>
    </row>
    <row r="4696" spans="8:11" ht="21" customHeight="1" x14ac:dyDescent="0.5">
      <c r="H4696" s="15"/>
      <c r="I4696" s="27"/>
      <c r="K4696" s="27"/>
    </row>
    <row r="4697" spans="8:11" ht="21" customHeight="1" x14ac:dyDescent="0.5">
      <c r="H4697" s="15"/>
      <c r="I4697" s="27"/>
      <c r="K4697" s="27"/>
    </row>
    <row r="4698" spans="8:11" ht="21" customHeight="1" x14ac:dyDescent="0.5">
      <c r="H4698" s="15"/>
      <c r="I4698" s="27"/>
      <c r="K4698" s="27"/>
    </row>
    <row r="4699" spans="8:11" ht="21" customHeight="1" x14ac:dyDescent="0.5">
      <c r="H4699" s="15"/>
      <c r="I4699" s="27"/>
      <c r="K4699" s="27"/>
    </row>
    <row r="4700" spans="8:11" ht="21" customHeight="1" x14ac:dyDescent="0.5">
      <c r="H4700" s="15"/>
      <c r="I4700" s="27"/>
      <c r="K4700" s="27"/>
    </row>
    <row r="4701" spans="8:11" ht="21" customHeight="1" x14ac:dyDescent="0.5">
      <c r="H4701" s="15"/>
      <c r="I4701" s="27"/>
      <c r="K4701" s="27"/>
    </row>
    <row r="4702" spans="8:11" ht="21" customHeight="1" x14ac:dyDescent="0.5">
      <c r="H4702" s="15"/>
      <c r="I4702" s="27"/>
      <c r="K4702" s="27"/>
    </row>
    <row r="4703" spans="8:11" ht="21" customHeight="1" x14ac:dyDescent="0.5">
      <c r="H4703" s="15"/>
      <c r="I4703" s="27"/>
      <c r="K4703" s="27"/>
    </row>
    <row r="4704" spans="8:11" ht="21" customHeight="1" x14ac:dyDescent="0.5">
      <c r="H4704" s="15"/>
      <c r="I4704" s="27"/>
      <c r="K4704" s="27"/>
    </row>
    <row r="4705" spans="8:11" ht="21" customHeight="1" x14ac:dyDescent="0.5">
      <c r="H4705" s="15"/>
      <c r="I4705" s="27"/>
      <c r="K4705" s="27"/>
    </row>
    <row r="4706" spans="8:11" ht="21" customHeight="1" x14ac:dyDescent="0.5">
      <c r="H4706" s="15"/>
      <c r="I4706" s="27"/>
      <c r="K4706" s="27"/>
    </row>
    <row r="4707" spans="8:11" ht="21" customHeight="1" x14ac:dyDescent="0.5">
      <c r="H4707" s="15"/>
      <c r="I4707" s="27"/>
      <c r="K4707" s="27"/>
    </row>
    <row r="4708" spans="8:11" ht="21" customHeight="1" x14ac:dyDescent="0.5">
      <c r="H4708" s="15"/>
      <c r="I4708" s="27"/>
      <c r="K4708" s="27"/>
    </row>
    <row r="4709" spans="8:11" ht="21" customHeight="1" x14ac:dyDescent="0.5">
      <c r="H4709" s="15"/>
      <c r="I4709" s="27"/>
      <c r="K4709" s="27"/>
    </row>
    <row r="4710" spans="8:11" ht="21" customHeight="1" x14ac:dyDescent="0.5">
      <c r="H4710" s="15"/>
      <c r="I4710" s="27"/>
      <c r="K4710" s="27"/>
    </row>
    <row r="4711" spans="8:11" ht="21" customHeight="1" x14ac:dyDescent="0.5">
      <c r="H4711" s="15"/>
      <c r="I4711" s="27"/>
      <c r="K4711" s="27"/>
    </row>
    <row r="4712" spans="8:11" ht="21" customHeight="1" x14ac:dyDescent="0.5">
      <c r="H4712" s="15"/>
      <c r="I4712" s="27"/>
      <c r="K4712" s="27"/>
    </row>
    <row r="4713" spans="8:11" ht="21" customHeight="1" x14ac:dyDescent="0.5">
      <c r="H4713" s="15"/>
      <c r="I4713" s="27"/>
      <c r="K4713" s="27"/>
    </row>
    <row r="4714" spans="8:11" ht="21" customHeight="1" x14ac:dyDescent="0.5">
      <c r="H4714" s="15"/>
      <c r="I4714" s="27"/>
      <c r="K4714" s="27"/>
    </row>
    <row r="4715" spans="8:11" ht="21" customHeight="1" x14ac:dyDescent="0.5">
      <c r="H4715" s="15"/>
      <c r="I4715" s="27"/>
      <c r="K4715" s="27"/>
    </row>
    <row r="4716" spans="8:11" ht="21" customHeight="1" x14ac:dyDescent="0.5">
      <c r="H4716" s="15"/>
      <c r="I4716" s="27"/>
      <c r="K4716" s="27"/>
    </row>
    <row r="4717" spans="8:11" ht="21" customHeight="1" x14ac:dyDescent="0.5">
      <c r="H4717" s="15"/>
      <c r="I4717" s="27"/>
      <c r="K4717" s="27"/>
    </row>
    <row r="4718" spans="8:11" ht="21" customHeight="1" x14ac:dyDescent="0.5">
      <c r="H4718" s="15"/>
      <c r="I4718" s="27"/>
      <c r="K4718" s="27"/>
    </row>
    <row r="4719" spans="8:11" ht="21" customHeight="1" x14ac:dyDescent="0.5">
      <c r="H4719" s="15"/>
      <c r="I4719" s="27"/>
      <c r="K4719" s="27"/>
    </row>
    <row r="4720" spans="8:11" ht="21" customHeight="1" x14ac:dyDescent="0.5">
      <c r="H4720" s="15"/>
      <c r="I4720" s="27"/>
      <c r="K4720" s="27"/>
    </row>
    <row r="4721" spans="8:11" ht="21" customHeight="1" x14ac:dyDescent="0.5">
      <c r="H4721" s="15"/>
      <c r="I4721" s="27"/>
      <c r="K4721" s="27"/>
    </row>
    <row r="4722" spans="8:11" ht="21" customHeight="1" x14ac:dyDescent="0.5">
      <c r="H4722" s="15"/>
      <c r="I4722" s="27"/>
      <c r="K4722" s="27"/>
    </row>
    <row r="4723" spans="8:11" ht="21" customHeight="1" x14ac:dyDescent="0.5">
      <c r="H4723" s="15"/>
      <c r="I4723" s="27"/>
      <c r="K4723" s="27"/>
    </row>
    <row r="4724" spans="8:11" ht="21" customHeight="1" x14ac:dyDescent="0.5">
      <c r="H4724" s="15"/>
      <c r="I4724" s="27"/>
      <c r="K4724" s="27"/>
    </row>
    <row r="4725" spans="8:11" ht="21" customHeight="1" x14ac:dyDescent="0.5">
      <c r="H4725" s="15"/>
      <c r="I4725" s="27"/>
      <c r="K4725" s="27"/>
    </row>
    <row r="4726" spans="8:11" ht="21" customHeight="1" x14ac:dyDescent="0.5">
      <c r="H4726" s="15"/>
      <c r="I4726" s="27"/>
      <c r="K4726" s="27"/>
    </row>
    <row r="4727" spans="8:11" ht="21" customHeight="1" x14ac:dyDescent="0.5">
      <c r="H4727" s="15"/>
      <c r="I4727" s="27"/>
      <c r="K4727" s="27"/>
    </row>
    <row r="4728" spans="8:11" ht="21" customHeight="1" x14ac:dyDescent="0.5">
      <c r="H4728" s="15"/>
      <c r="I4728" s="27"/>
      <c r="K4728" s="27"/>
    </row>
    <row r="4729" spans="8:11" ht="21" customHeight="1" x14ac:dyDescent="0.5">
      <c r="H4729" s="15"/>
      <c r="I4729" s="27"/>
      <c r="K4729" s="27"/>
    </row>
    <row r="4730" spans="8:11" ht="21" customHeight="1" x14ac:dyDescent="0.5">
      <c r="H4730" s="15"/>
      <c r="I4730" s="27"/>
      <c r="K4730" s="27"/>
    </row>
    <row r="4731" spans="8:11" ht="21" customHeight="1" x14ac:dyDescent="0.5">
      <c r="H4731" s="15"/>
      <c r="I4731" s="27"/>
      <c r="K4731" s="27"/>
    </row>
    <row r="4732" spans="8:11" ht="21" customHeight="1" x14ac:dyDescent="0.5">
      <c r="H4732" s="15"/>
      <c r="I4732" s="27"/>
      <c r="K4732" s="27"/>
    </row>
    <row r="4733" spans="8:11" ht="21" customHeight="1" x14ac:dyDescent="0.5">
      <c r="H4733" s="15"/>
      <c r="I4733" s="27"/>
      <c r="K4733" s="27"/>
    </row>
    <row r="4734" spans="8:11" ht="21" customHeight="1" x14ac:dyDescent="0.5">
      <c r="H4734" s="15"/>
      <c r="I4734" s="27"/>
      <c r="K4734" s="27"/>
    </row>
    <row r="4735" spans="8:11" ht="21" customHeight="1" x14ac:dyDescent="0.5">
      <c r="H4735" s="15"/>
      <c r="I4735" s="27"/>
      <c r="K4735" s="27"/>
    </row>
    <row r="4736" spans="8:11" ht="21" customHeight="1" x14ac:dyDescent="0.5">
      <c r="H4736" s="15"/>
      <c r="I4736" s="27"/>
      <c r="K4736" s="27"/>
    </row>
    <row r="4737" spans="8:11" ht="21" customHeight="1" x14ac:dyDescent="0.5">
      <c r="H4737" s="15"/>
      <c r="I4737" s="27"/>
      <c r="K4737" s="27"/>
    </row>
    <row r="4738" spans="8:11" ht="21" customHeight="1" x14ac:dyDescent="0.5">
      <c r="H4738" s="15"/>
      <c r="I4738" s="27"/>
      <c r="K4738" s="27"/>
    </row>
    <row r="4739" spans="8:11" ht="21" customHeight="1" x14ac:dyDescent="0.5">
      <c r="H4739" s="15"/>
      <c r="I4739" s="27"/>
      <c r="K4739" s="27"/>
    </row>
    <row r="4740" spans="8:11" ht="21" customHeight="1" x14ac:dyDescent="0.5">
      <c r="H4740" s="15"/>
      <c r="I4740" s="27"/>
      <c r="K4740" s="27"/>
    </row>
    <row r="4741" spans="8:11" ht="21" customHeight="1" x14ac:dyDescent="0.5">
      <c r="H4741" s="15"/>
      <c r="I4741" s="27"/>
      <c r="K4741" s="27"/>
    </row>
    <row r="4742" spans="8:11" ht="21" customHeight="1" x14ac:dyDescent="0.5">
      <c r="H4742" s="15"/>
      <c r="I4742" s="27"/>
      <c r="K4742" s="27"/>
    </row>
    <row r="4743" spans="8:11" ht="21" customHeight="1" x14ac:dyDescent="0.5">
      <c r="H4743" s="15"/>
      <c r="I4743" s="27"/>
      <c r="K4743" s="27"/>
    </row>
    <row r="4744" spans="8:11" ht="21" customHeight="1" x14ac:dyDescent="0.5">
      <c r="H4744" s="15"/>
      <c r="I4744" s="27"/>
      <c r="K4744" s="27"/>
    </row>
    <row r="4745" spans="8:11" ht="21" customHeight="1" x14ac:dyDescent="0.5">
      <c r="H4745" s="15"/>
      <c r="I4745" s="27"/>
      <c r="K4745" s="27"/>
    </row>
    <row r="4746" spans="8:11" ht="21" customHeight="1" x14ac:dyDescent="0.5">
      <c r="H4746" s="15"/>
      <c r="I4746" s="27"/>
      <c r="K4746" s="27"/>
    </row>
    <row r="4747" spans="8:11" ht="21" customHeight="1" x14ac:dyDescent="0.5">
      <c r="H4747" s="15"/>
      <c r="I4747" s="27"/>
      <c r="K4747" s="27"/>
    </row>
    <row r="4748" spans="8:11" ht="21" customHeight="1" x14ac:dyDescent="0.5">
      <c r="H4748" s="15"/>
      <c r="I4748" s="27"/>
      <c r="K4748" s="27"/>
    </row>
    <row r="4749" spans="8:11" ht="21" customHeight="1" x14ac:dyDescent="0.5">
      <c r="H4749" s="15"/>
      <c r="I4749" s="27"/>
      <c r="K4749" s="27"/>
    </row>
    <row r="4750" spans="8:11" ht="21" customHeight="1" x14ac:dyDescent="0.5">
      <c r="H4750" s="15"/>
      <c r="I4750" s="27"/>
      <c r="K4750" s="27"/>
    </row>
    <row r="4751" spans="8:11" ht="21" customHeight="1" x14ac:dyDescent="0.5">
      <c r="H4751" s="15"/>
      <c r="I4751" s="27"/>
      <c r="K4751" s="27"/>
    </row>
    <row r="4752" spans="8:11" ht="21" customHeight="1" x14ac:dyDescent="0.5">
      <c r="H4752" s="15"/>
      <c r="I4752" s="27"/>
      <c r="K4752" s="27"/>
    </row>
    <row r="4753" spans="8:11" ht="21" customHeight="1" x14ac:dyDescent="0.5">
      <c r="H4753" s="15"/>
      <c r="I4753" s="27"/>
      <c r="K4753" s="27"/>
    </row>
    <row r="4754" spans="8:11" ht="21" customHeight="1" x14ac:dyDescent="0.5">
      <c r="H4754" s="15"/>
      <c r="I4754" s="27"/>
      <c r="K4754" s="27"/>
    </row>
    <row r="4755" spans="8:11" ht="21" customHeight="1" x14ac:dyDescent="0.5">
      <c r="H4755" s="15"/>
      <c r="I4755" s="27"/>
      <c r="K4755" s="27"/>
    </row>
    <row r="4756" spans="8:11" ht="21" customHeight="1" x14ac:dyDescent="0.5">
      <c r="H4756" s="15"/>
      <c r="I4756" s="27"/>
      <c r="K4756" s="27"/>
    </row>
    <row r="4757" spans="8:11" ht="21" customHeight="1" x14ac:dyDescent="0.5">
      <c r="H4757" s="15"/>
      <c r="I4757" s="27"/>
      <c r="K4757" s="27"/>
    </row>
    <row r="4758" spans="8:11" ht="21" customHeight="1" x14ac:dyDescent="0.5">
      <c r="H4758" s="15"/>
      <c r="I4758" s="27"/>
      <c r="K4758" s="27"/>
    </row>
    <row r="4759" spans="8:11" ht="21" customHeight="1" x14ac:dyDescent="0.5">
      <c r="H4759" s="15"/>
      <c r="I4759" s="27"/>
      <c r="K4759" s="27"/>
    </row>
    <row r="4760" spans="8:11" ht="21" customHeight="1" x14ac:dyDescent="0.5">
      <c r="H4760" s="15"/>
      <c r="I4760" s="27"/>
      <c r="K4760" s="27"/>
    </row>
    <row r="4761" spans="8:11" ht="21" customHeight="1" x14ac:dyDescent="0.5">
      <c r="H4761" s="15"/>
      <c r="I4761" s="27"/>
      <c r="K4761" s="27"/>
    </row>
    <row r="4762" spans="8:11" ht="21" customHeight="1" x14ac:dyDescent="0.5">
      <c r="H4762" s="15"/>
      <c r="I4762" s="27"/>
      <c r="K4762" s="27"/>
    </row>
    <row r="4763" spans="8:11" ht="21" customHeight="1" x14ac:dyDescent="0.5">
      <c r="H4763" s="15"/>
      <c r="I4763" s="27"/>
      <c r="K4763" s="27"/>
    </row>
    <row r="4764" spans="8:11" ht="21" customHeight="1" x14ac:dyDescent="0.5">
      <c r="H4764" s="15"/>
      <c r="I4764" s="27"/>
      <c r="K4764" s="27"/>
    </row>
    <row r="4765" spans="8:11" ht="21" customHeight="1" x14ac:dyDescent="0.5">
      <c r="H4765" s="15"/>
      <c r="I4765" s="27"/>
      <c r="K4765" s="27"/>
    </row>
    <row r="4766" spans="8:11" ht="21" customHeight="1" x14ac:dyDescent="0.5">
      <c r="H4766" s="15"/>
      <c r="I4766" s="27"/>
      <c r="K4766" s="27"/>
    </row>
    <row r="4767" spans="8:11" ht="21" customHeight="1" x14ac:dyDescent="0.5">
      <c r="H4767" s="15"/>
      <c r="I4767" s="27"/>
      <c r="K4767" s="27"/>
    </row>
    <row r="4768" spans="8:11" ht="21" customHeight="1" x14ac:dyDescent="0.5">
      <c r="H4768" s="15"/>
      <c r="I4768" s="27"/>
      <c r="K4768" s="27"/>
    </row>
    <row r="4769" spans="8:11" ht="21" customHeight="1" x14ac:dyDescent="0.5">
      <c r="H4769" s="15"/>
      <c r="I4769" s="27"/>
      <c r="K4769" s="27"/>
    </row>
    <row r="4770" spans="8:11" ht="21" customHeight="1" x14ac:dyDescent="0.5">
      <c r="H4770" s="15"/>
      <c r="I4770" s="27"/>
      <c r="K4770" s="27"/>
    </row>
    <row r="4771" spans="8:11" ht="21" customHeight="1" x14ac:dyDescent="0.5">
      <c r="H4771" s="15"/>
      <c r="I4771" s="27"/>
      <c r="K4771" s="27"/>
    </row>
    <row r="4772" spans="8:11" ht="21" customHeight="1" x14ac:dyDescent="0.5">
      <c r="H4772" s="15"/>
      <c r="I4772" s="27"/>
      <c r="K4772" s="27"/>
    </row>
    <row r="4773" spans="8:11" ht="21" customHeight="1" x14ac:dyDescent="0.5">
      <c r="H4773" s="15"/>
      <c r="I4773" s="27"/>
      <c r="K4773" s="27"/>
    </row>
    <row r="4774" spans="8:11" ht="21" customHeight="1" x14ac:dyDescent="0.5">
      <c r="H4774" s="15"/>
      <c r="I4774" s="27"/>
      <c r="K4774" s="27"/>
    </row>
    <row r="4775" spans="8:11" ht="21" customHeight="1" x14ac:dyDescent="0.5">
      <c r="H4775" s="15"/>
      <c r="I4775" s="27"/>
      <c r="K4775" s="27"/>
    </row>
    <row r="4776" spans="8:11" ht="21" customHeight="1" x14ac:dyDescent="0.5">
      <c r="H4776" s="15"/>
      <c r="I4776" s="27"/>
      <c r="K4776" s="27"/>
    </row>
    <row r="4777" spans="8:11" ht="21" customHeight="1" x14ac:dyDescent="0.5">
      <c r="H4777" s="15"/>
      <c r="I4777" s="27"/>
      <c r="K4777" s="27"/>
    </row>
    <row r="4778" spans="8:11" ht="21" customHeight="1" x14ac:dyDescent="0.5">
      <c r="H4778" s="15"/>
      <c r="I4778" s="27"/>
      <c r="K4778" s="27"/>
    </row>
    <row r="4779" spans="8:11" ht="21" customHeight="1" x14ac:dyDescent="0.5">
      <c r="H4779" s="15"/>
      <c r="I4779" s="27"/>
      <c r="K4779" s="27"/>
    </row>
    <row r="4780" spans="8:11" ht="21" customHeight="1" x14ac:dyDescent="0.5">
      <c r="H4780" s="15"/>
      <c r="I4780" s="27"/>
      <c r="K4780" s="27"/>
    </row>
    <row r="4781" spans="8:11" ht="21" customHeight="1" x14ac:dyDescent="0.5">
      <c r="H4781" s="15"/>
      <c r="I4781" s="27"/>
      <c r="K4781" s="27"/>
    </row>
    <row r="4782" spans="8:11" ht="21" customHeight="1" x14ac:dyDescent="0.5">
      <c r="H4782" s="15"/>
      <c r="I4782" s="27"/>
      <c r="K4782" s="27"/>
    </row>
    <row r="4783" spans="8:11" ht="21" customHeight="1" x14ac:dyDescent="0.5">
      <c r="H4783" s="15"/>
      <c r="I4783" s="27"/>
      <c r="K4783" s="27"/>
    </row>
    <row r="4784" spans="8:11" ht="21" customHeight="1" x14ac:dyDescent="0.5">
      <c r="H4784" s="15"/>
      <c r="I4784" s="27"/>
      <c r="K4784" s="27"/>
    </row>
    <row r="4785" spans="8:11" ht="21" customHeight="1" x14ac:dyDescent="0.5">
      <c r="H4785" s="15"/>
      <c r="I4785" s="27"/>
      <c r="K4785" s="27"/>
    </row>
    <row r="4786" spans="8:11" ht="21" customHeight="1" x14ac:dyDescent="0.5">
      <c r="H4786" s="15"/>
      <c r="I4786" s="27"/>
      <c r="K4786" s="27"/>
    </row>
    <row r="4787" spans="8:11" ht="21" customHeight="1" x14ac:dyDescent="0.5">
      <c r="H4787" s="15"/>
      <c r="I4787" s="27"/>
      <c r="K4787" s="27"/>
    </row>
    <row r="4788" spans="8:11" ht="21" customHeight="1" x14ac:dyDescent="0.5">
      <c r="H4788" s="15"/>
      <c r="I4788" s="27"/>
      <c r="K4788" s="27"/>
    </row>
    <row r="4789" spans="8:11" ht="21" customHeight="1" x14ac:dyDescent="0.5">
      <c r="H4789" s="15"/>
      <c r="I4789" s="27"/>
      <c r="K4789" s="27"/>
    </row>
    <row r="4790" spans="8:11" ht="21" customHeight="1" x14ac:dyDescent="0.5">
      <c r="H4790" s="15"/>
      <c r="I4790" s="27"/>
      <c r="K4790" s="27"/>
    </row>
    <row r="4791" spans="8:11" ht="21" customHeight="1" x14ac:dyDescent="0.5">
      <c r="H4791" s="15"/>
      <c r="I4791" s="27"/>
      <c r="K4791" s="27"/>
    </row>
    <row r="4792" spans="8:11" ht="21" customHeight="1" x14ac:dyDescent="0.5">
      <c r="H4792" s="15"/>
      <c r="I4792" s="27"/>
      <c r="K4792" s="27"/>
    </row>
    <row r="4793" spans="8:11" ht="21" customHeight="1" x14ac:dyDescent="0.5">
      <c r="H4793" s="15"/>
      <c r="I4793" s="27"/>
      <c r="K4793" s="27"/>
    </row>
    <row r="4794" spans="8:11" ht="21" customHeight="1" x14ac:dyDescent="0.5">
      <c r="H4794" s="15"/>
      <c r="I4794" s="27"/>
      <c r="K4794" s="27"/>
    </row>
    <row r="4795" spans="8:11" ht="21" customHeight="1" x14ac:dyDescent="0.5">
      <c r="H4795" s="15"/>
      <c r="I4795" s="27"/>
      <c r="K4795" s="27"/>
    </row>
    <row r="4796" spans="8:11" ht="21" customHeight="1" x14ac:dyDescent="0.5">
      <c r="H4796" s="15"/>
      <c r="I4796" s="27"/>
      <c r="K4796" s="27"/>
    </row>
    <row r="4797" spans="8:11" ht="21" customHeight="1" x14ac:dyDescent="0.5">
      <c r="H4797" s="15"/>
      <c r="I4797" s="27"/>
      <c r="K4797" s="27"/>
    </row>
    <row r="4798" spans="8:11" ht="21" customHeight="1" x14ac:dyDescent="0.5">
      <c r="H4798" s="15"/>
      <c r="I4798" s="27"/>
      <c r="K4798" s="27"/>
    </row>
    <row r="4799" spans="8:11" ht="21" customHeight="1" x14ac:dyDescent="0.5">
      <c r="H4799" s="15"/>
      <c r="I4799" s="27"/>
      <c r="K4799" s="27"/>
    </row>
    <row r="4800" spans="8:11" ht="21" customHeight="1" x14ac:dyDescent="0.5">
      <c r="H4800" s="15"/>
      <c r="I4800" s="27"/>
      <c r="K4800" s="27"/>
    </row>
    <row r="4801" spans="8:11" ht="21" customHeight="1" x14ac:dyDescent="0.5">
      <c r="H4801" s="15"/>
      <c r="I4801" s="27"/>
      <c r="K4801" s="27"/>
    </row>
    <row r="4802" spans="8:11" ht="21" customHeight="1" x14ac:dyDescent="0.5">
      <c r="H4802" s="15"/>
      <c r="I4802" s="27"/>
      <c r="K4802" s="27"/>
    </row>
    <row r="4803" spans="8:11" ht="21" customHeight="1" x14ac:dyDescent="0.5">
      <c r="H4803" s="15"/>
      <c r="I4803" s="27"/>
      <c r="K4803" s="27"/>
    </row>
    <row r="4804" spans="8:11" ht="21" customHeight="1" x14ac:dyDescent="0.5">
      <c r="H4804" s="15"/>
      <c r="I4804" s="27"/>
      <c r="K4804" s="27"/>
    </row>
    <row r="4805" spans="8:11" ht="21" customHeight="1" x14ac:dyDescent="0.5">
      <c r="H4805" s="15"/>
      <c r="I4805" s="27"/>
      <c r="K4805" s="27"/>
    </row>
    <row r="4806" spans="8:11" ht="21" customHeight="1" x14ac:dyDescent="0.5">
      <c r="H4806" s="15"/>
      <c r="I4806" s="27"/>
      <c r="K4806" s="27"/>
    </row>
    <row r="4807" spans="8:11" ht="21" customHeight="1" x14ac:dyDescent="0.5">
      <c r="H4807" s="15"/>
      <c r="I4807" s="27"/>
      <c r="K4807" s="27"/>
    </row>
    <row r="4808" spans="8:11" ht="21" customHeight="1" x14ac:dyDescent="0.5">
      <c r="H4808" s="15"/>
      <c r="I4808" s="27"/>
      <c r="K4808" s="27"/>
    </row>
    <row r="4809" spans="8:11" ht="21" customHeight="1" x14ac:dyDescent="0.5">
      <c r="H4809" s="15"/>
      <c r="I4809" s="27"/>
      <c r="K4809" s="27"/>
    </row>
    <row r="4810" spans="8:11" ht="21" customHeight="1" x14ac:dyDescent="0.5">
      <c r="H4810" s="15"/>
      <c r="I4810" s="27"/>
      <c r="K4810" s="27"/>
    </row>
    <row r="4811" spans="8:11" ht="21" customHeight="1" x14ac:dyDescent="0.5">
      <c r="H4811" s="15"/>
      <c r="I4811" s="27"/>
      <c r="K4811" s="27"/>
    </row>
    <row r="4812" spans="8:11" ht="21" customHeight="1" x14ac:dyDescent="0.5">
      <c r="H4812" s="15"/>
      <c r="I4812" s="27"/>
      <c r="K4812" s="27"/>
    </row>
    <row r="4813" spans="8:11" ht="21" customHeight="1" x14ac:dyDescent="0.5">
      <c r="H4813" s="15"/>
      <c r="I4813" s="27"/>
      <c r="K4813" s="27"/>
    </row>
    <row r="4814" spans="8:11" ht="21" customHeight="1" x14ac:dyDescent="0.5">
      <c r="H4814" s="15"/>
      <c r="I4814" s="27"/>
      <c r="K4814" s="27"/>
    </row>
    <row r="4815" spans="8:11" ht="21" customHeight="1" x14ac:dyDescent="0.5">
      <c r="H4815" s="15"/>
      <c r="I4815" s="27"/>
      <c r="K4815" s="27"/>
    </row>
    <row r="4816" spans="8:11" ht="21" customHeight="1" x14ac:dyDescent="0.5">
      <c r="H4816" s="15"/>
      <c r="I4816" s="27"/>
      <c r="K4816" s="27"/>
    </row>
    <row r="4817" spans="8:11" ht="21" customHeight="1" x14ac:dyDescent="0.5">
      <c r="H4817" s="15"/>
      <c r="I4817" s="27"/>
      <c r="K4817" s="27"/>
    </row>
    <row r="4818" spans="8:11" ht="21" customHeight="1" x14ac:dyDescent="0.5">
      <c r="H4818" s="15"/>
      <c r="I4818" s="27"/>
      <c r="K4818" s="27"/>
    </row>
    <row r="4819" spans="8:11" ht="21" customHeight="1" x14ac:dyDescent="0.5">
      <c r="H4819" s="15"/>
      <c r="I4819" s="27"/>
      <c r="K4819" s="27"/>
    </row>
    <row r="4820" spans="8:11" ht="21" customHeight="1" x14ac:dyDescent="0.5">
      <c r="H4820" s="15"/>
      <c r="I4820" s="27"/>
      <c r="K4820" s="27"/>
    </row>
    <row r="4821" spans="8:11" ht="21" customHeight="1" x14ac:dyDescent="0.5">
      <c r="H4821" s="15"/>
      <c r="I4821" s="27"/>
      <c r="K4821" s="27"/>
    </row>
    <row r="4822" spans="8:11" ht="21" customHeight="1" x14ac:dyDescent="0.5">
      <c r="H4822" s="15"/>
      <c r="I4822" s="27"/>
      <c r="K4822" s="27"/>
    </row>
    <row r="4823" spans="8:11" ht="21" customHeight="1" x14ac:dyDescent="0.5">
      <c r="H4823" s="15"/>
      <c r="I4823" s="27"/>
      <c r="K4823" s="27"/>
    </row>
    <row r="4824" spans="8:11" ht="21" customHeight="1" x14ac:dyDescent="0.5">
      <c r="H4824" s="15"/>
      <c r="I4824" s="27"/>
      <c r="K4824" s="27"/>
    </row>
    <row r="4825" spans="8:11" ht="21" customHeight="1" x14ac:dyDescent="0.5">
      <c r="H4825" s="15"/>
      <c r="I4825" s="27"/>
      <c r="K4825" s="27"/>
    </row>
    <row r="4826" spans="8:11" ht="21" customHeight="1" x14ac:dyDescent="0.5">
      <c r="H4826" s="15"/>
      <c r="I4826" s="27"/>
      <c r="K4826" s="27"/>
    </row>
    <row r="4827" spans="8:11" ht="21" customHeight="1" x14ac:dyDescent="0.5">
      <c r="H4827" s="15"/>
      <c r="I4827" s="27"/>
      <c r="K4827" s="27"/>
    </row>
    <row r="4828" spans="8:11" ht="21" customHeight="1" x14ac:dyDescent="0.5">
      <c r="H4828" s="15"/>
      <c r="I4828" s="27"/>
      <c r="K4828" s="27"/>
    </row>
    <row r="4829" spans="8:11" ht="21" customHeight="1" x14ac:dyDescent="0.5">
      <c r="H4829" s="15"/>
      <c r="I4829" s="27"/>
      <c r="K4829" s="27"/>
    </row>
    <row r="4830" spans="8:11" ht="21" customHeight="1" x14ac:dyDescent="0.5">
      <c r="H4830" s="15"/>
      <c r="I4830" s="27"/>
      <c r="K4830" s="27"/>
    </row>
    <row r="4831" spans="8:11" ht="21" customHeight="1" x14ac:dyDescent="0.5">
      <c r="H4831" s="15"/>
      <c r="I4831" s="27"/>
      <c r="K4831" s="27"/>
    </row>
    <row r="4832" spans="8:11" ht="21" customHeight="1" x14ac:dyDescent="0.5">
      <c r="H4832" s="15"/>
      <c r="I4832" s="27"/>
      <c r="K4832" s="27"/>
    </row>
    <row r="4833" spans="8:11" ht="21" customHeight="1" x14ac:dyDescent="0.5">
      <c r="H4833" s="15"/>
      <c r="I4833" s="27"/>
      <c r="K4833" s="27"/>
    </row>
    <row r="4834" spans="8:11" ht="21" customHeight="1" x14ac:dyDescent="0.5">
      <c r="H4834" s="15"/>
      <c r="I4834" s="27"/>
      <c r="K4834" s="27"/>
    </row>
    <row r="4835" spans="8:11" ht="21" customHeight="1" x14ac:dyDescent="0.5">
      <c r="H4835" s="15"/>
      <c r="I4835" s="27"/>
      <c r="K4835" s="27"/>
    </row>
    <row r="4836" spans="8:11" ht="21" customHeight="1" x14ac:dyDescent="0.5">
      <c r="H4836" s="15"/>
      <c r="I4836" s="27"/>
      <c r="K4836" s="27"/>
    </row>
    <row r="4837" spans="8:11" ht="21" customHeight="1" x14ac:dyDescent="0.5">
      <c r="H4837" s="15"/>
      <c r="I4837" s="27"/>
      <c r="K4837" s="27"/>
    </row>
    <row r="4838" spans="8:11" ht="21" customHeight="1" x14ac:dyDescent="0.5">
      <c r="H4838" s="15"/>
      <c r="I4838" s="27"/>
      <c r="K4838" s="27"/>
    </row>
    <row r="4839" spans="8:11" ht="21" customHeight="1" x14ac:dyDescent="0.5">
      <c r="H4839" s="15"/>
      <c r="I4839" s="27"/>
      <c r="K4839" s="27"/>
    </row>
    <row r="4840" spans="8:11" ht="21" customHeight="1" x14ac:dyDescent="0.5">
      <c r="H4840" s="15"/>
      <c r="I4840" s="27"/>
      <c r="K4840" s="27"/>
    </row>
    <row r="4841" spans="8:11" ht="21" customHeight="1" x14ac:dyDescent="0.5">
      <c r="H4841" s="15"/>
      <c r="I4841" s="27"/>
      <c r="K4841" s="27"/>
    </row>
    <row r="4842" spans="8:11" ht="21" customHeight="1" x14ac:dyDescent="0.5">
      <c r="H4842" s="15"/>
      <c r="I4842" s="27"/>
      <c r="K4842" s="27"/>
    </row>
    <row r="4843" spans="8:11" ht="21" customHeight="1" x14ac:dyDescent="0.5">
      <c r="H4843" s="15"/>
      <c r="I4843" s="27"/>
      <c r="K4843" s="27"/>
    </row>
    <row r="4844" spans="8:11" ht="21" customHeight="1" x14ac:dyDescent="0.5">
      <c r="H4844" s="15"/>
      <c r="I4844" s="27"/>
      <c r="K4844" s="27"/>
    </row>
    <row r="4845" spans="8:11" ht="21" customHeight="1" x14ac:dyDescent="0.5">
      <c r="H4845" s="15"/>
      <c r="I4845" s="27"/>
      <c r="K4845" s="27"/>
    </row>
    <row r="4846" spans="8:11" ht="21" customHeight="1" x14ac:dyDescent="0.5">
      <c r="H4846" s="15"/>
      <c r="I4846" s="27"/>
      <c r="K4846" s="27"/>
    </row>
    <row r="4847" spans="8:11" ht="21" customHeight="1" x14ac:dyDescent="0.5">
      <c r="H4847" s="15"/>
      <c r="I4847" s="27"/>
      <c r="K4847" s="27"/>
    </row>
    <row r="4848" spans="8:11" ht="21" customHeight="1" x14ac:dyDescent="0.5">
      <c r="H4848" s="15"/>
      <c r="I4848" s="27"/>
      <c r="K4848" s="27"/>
    </row>
    <row r="4849" spans="8:11" ht="21" customHeight="1" x14ac:dyDescent="0.5">
      <c r="H4849" s="15"/>
      <c r="I4849" s="27"/>
      <c r="K4849" s="27"/>
    </row>
    <row r="4850" spans="8:11" ht="21" customHeight="1" x14ac:dyDescent="0.5">
      <c r="H4850" s="15"/>
      <c r="I4850" s="27"/>
      <c r="K4850" s="27"/>
    </row>
    <row r="4851" spans="8:11" ht="21" customHeight="1" x14ac:dyDescent="0.5">
      <c r="H4851" s="15"/>
      <c r="I4851" s="27"/>
      <c r="K4851" s="27"/>
    </row>
    <row r="4852" spans="8:11" ht="21" customHeight="1" x14ac:dyDescent="0.5">
      <c r="H4852" s="15"/>
      <c r="I4852" s="27"/>
      <c r="K4852" s="27"/>
    </row>
    <row r="4853" spans="8:11" ht="21" customHeight="1" x14ac:dyDescent="0.5">
      <c r="H4853" s="15"/>
      <c r="I4853" s="27"/>
      <c r="K4853" s="27"/>
    </row>
    <row r="4854" spans="8:11" ht="21" customHeight="1" x14ac:dyDescent="0.5">
      <c r="H4854" s="15"/>
      <c r="I4854" s="27"/>
      <c r="K4854" s="27"/>
    </row>
    <row r="4855" spans="8:11" ht="21" customHeight="1" x14ac:dyDescent="0.5">
      <c r="H4855" s="15"/>
      <c r="I4855" s="27"/>
      <c r="K4855" s="27"/>
    </row>
    <row r="4856" spans="8:11" ht="21" customHeight="1" x14ac:dyDescent="0.5">
      <c r="H4856" s="15"/>
      <c r="I4856" s="27"/>
      <c r="K4856" s="27"/>
    </row>
    <row r="4857" spans="8:11" ht="21" customHeight="1" x14ac:dyDescent="0.5">
      <c r="H4857" s="15"/>
      <c r="I4857" s="27"/>
      <c r="K4857" s="27"/>
    </row>
    <row r="4858" spans="8:11" ht="21" customHeight="1" x14ac:dyDescent="0.5">
      <c r="H4858" s="15"/>
      <c r="I4858" s="27"/>
      <c r="K4858" s="27"/>
    </row>
    <row r="4859" spans="8:11" ht="21" customHeight="1" x14ac:dyDescent="0.5">
      <c r="H4859" s="15"/>
      <c r="I4859" s="27"/>
      <c r="K4859" s="27"/>
    </row>
    <row r="4860" spans="8:11" ht="21" customHeight="1" x14ac:dyDescent="0.5">
      <c r="H4860" s="15"/>
      <c r="I4860" s="27"/>
      <c r="K4860" s="27"/>
    </row>
    <row r="4861" spans="8:11" ht="21" customHeight="1" x14ac:dyDescent="0.5">
      <c r="H4861" s="15"/>
      <c r="I4861" s="27"/>
      <c r="K4861" s="27"/>
    </row>
    <row r="4862" spans="8:11" ht="21" customHeight="1" x14ac:dyDescent="0.5">
      <c r="H4862" s="15"/>
      <c r="I4862" s="27"/>
      <c r="K4862" s="27"/>
    </row>
    <row r="4863" spans="8:11" ht="21" customHeight="1" x14ac:dyDescent="0.5">
      <c r="H4863" s="15"/>
      <c r="I4863" s="27"/>
      <c r="K4863" s="27"/>
    </row>
    <row r="4864" spans="8:11" ht="21" customHeight="1" x14ac:dyDescent="0.5">
      <c r="H4864" s="15"/>
      <c r="I4864" s="27"/>
      <c r="K4864" s="27"/>
    </row>
    <row r="4865" spans="8:11" ht="21" customHeight="1" x14ac:dyDescent="0.5">
      <c r="H4865" s="15"/>
      <c r="I4865" s="27"/>
      <c r="K4865" s="27"/>
    </row>
    <row r="4866" spans="8:11" ht="21" customHeight="1" x14ac:dyDescent="0.5">
      <c r="H4866" s="15"/>
      <c r="I4866" s="27"/>
      <c r="K4866" s="27"/>
    </row>
    <row r="4867" spans="8:11" ht="21" customHeight="1" x14ac:dyDescent="0.5">
      <c r="H4867" s="15"/>
      <c r="I4867" s="27"/>
      <c r="K4867" s="27"/>
    </row>
    <row r="4868" spans="8:11" ht="21" customHeight="1" x14ac:dyDescent="0.5">
      <c r="H4868" s="15"/>
      <c r="I4868" s="27"/>
      <c r="K4868" s="27"/>
    </row>
    <row r="4869" spans="8:11" ht="21" customHeight="1" x14ac:dyDescent="0.5">
      <c r="H4869" s="15"/>
      <c r="I4869" s="27"/>
      <c r="K4869" s="27"/>
    </row>
    <row r="4870" spans="8:11" ht="21" customHeight="1" x14ac:dyDescent="0.5">
      <c r="H4870" s="15"/>
      <c r="I4870" s="27"/>
      <c r="K4870" s="27"/>
    </row>
    <row r="4871" spans="8:11" ht="21" customHeight="1" x14ac:dyDescent="0.5">
      <c r="H4871" s="15"/>
      <c r="I4871" s="27"/>
      <c r="K4871" s="27"/>
    </row>
    <row r="4872" spans="8:11" ht="21" customHeight="1" x14ac:dyDescent="0.5">
      <c r="H4872" s="15"/>
      <c r="I4872" s="27"/>
      <c r="K4872" s="27"/>
    </row>
    <row r="4873" spans="8:11" ht="21" customHeight="1" x14ac:dyDescent="0.5">
      <c r="H4873" s="15"/>
      <c r="I4873" s="27"/>
      <c r="K4873" s="27"/>
    </row>
    <row r="4874" spans="8:11" ht="21" customHeight="1" x14ac:dyDescent="0.5">
      <c r="H4874" s="15"/>
      <c r="I4874" s="27"/>
      <c r="K4874" s="27"/>
    </row>
    <row r="4875" spans="8:11" ht="21" customHeight="1" x14ac:dyDescent="0.5">
      <c r="H4875" s="15"/>
      <c r="I4875" s="27"/>
      <c r="K4875" s="27"/>
    </row>
    <row r="4876" spans="8:11" ht="21" customHeight="1" x14ac:dyDescent="0.5">
      <c r="H4876" s="15"/>
      <c r="I4876" s="27"/>
      <c r="K4876" s="27"/>
    </row>
    <row r="4877" spans="8:11" ht="21" customHeight="1" x14ac:dyDescent="0.5">
      <c r="H4877" s="15"/>
      <c r="I4877" s="27"/>
      <c r="K4877" s="27"/>
    </row>
    <row r="4878" spans="8:11" ht="21" customHeight="1" x14ac:dyDescent="0.5">
      <c r="H4878" s="15"/>
      <c r="I4878" s="27"/>
      <c r="K4878" s="27"/>
    </row>
    <row r="4879" spans="8:11" ht="21" customHeight="1" x14ac:dyDescent="0.5">
      <c r="H4879" s="15"/>
      <c r="I4879" s="27"/>
      <c r="K4879" s="27"/>
    </row>
    <row r="4880" spans="8:11" ht="21" customHeight="1" x14ac:dyDescent="0.5">
      <c r="H4880" s="15"/>
      <c r="I4880" s="27"/>
      <c r="K4880" s="27"/>
    </row>
    <row r="4881" spans="8:11" ht="21" customHeight="1" x14ac:dyDescent="0.5">
      <c r="H4881" s="15"/>
      <c r="I4881" s="27"/>
      <c r="K4881" s="27"/>
    </row>
    <row r="4882" spans="8:11" ht="21" customHeight="1" x14ac:dyDescent="0.5">
      <c r="H4882" s="15"/>
      <c r="I4882" s="27"/>
      <c r="K4882" s="27"/>
    </row>
    <row r="4883" spans="8:11" ht="21" customHeight="1" x14ac:dyDescent="0.5">
      <c r="H4883" s="15"/>
      <c r="I4883" s="27"/>
      <c r="K4883" s="27"/>
    </row>
    <row r="4884" spans="8:11" ht="21" customHeight="1" x14ac:dyDescent="0.5">
      <c r="H4884" s="15"/>
      <c r="I4884" s="27"/>
      <c r="K4884" s="27"/>
    </row>
    <row r="4885" spans="8:11" ht="21" customHeight="1" x14ac:dyDescent="0.5">
      <c r="H4885" s="15"/>
      <c r="I4885" s="27"/>
      <c r="K4885" s="27"/>
    </row>
    <row r="4886" spans="8:11" ht="21" customHeight="1" x14ac:dyDescent="0.5">
      <c r="H4886" s="15"/>
      <c r="I4886" s="27"/>
      <c r="K4886" s="27"/>
    </row>
    <row r="4887" spans="8:11" ht="21" customHeight="1" x14ac:dyDescent="0.5">
      <c r="H4887" s="15"/>
      <c r="I4887" s="27"/>
      <c r="K4887" s="27"/>
    </row>
    <row r="4888" spans="8:11" ht="21" customHeight="1" x14ac:dyDescent="0.5">
      <c r="H4888" s="15"/>
      <c r="I4888" s="27"/>
      <c r="K4888" s="27"/>
    </row>
    <row r="4889" spans="8:11" ht="21" customHeight="1" x14ac:dyDescent="0.5">
      <c r="H4889" s="15"/>
      <c r="I4889" s="27"/>
      <c r="K4889" s="27"/>
    </row>
    <row r="4890" spans="8:11" ht="21" customHeight="1" x14ac:dyDescent="0.5">
      <c r="H4890" s="15"/>
      <c r="I4890" s="27"/>
      <c r="K4890" s="27"/>
    </row>
    <row r="4891" spans="8:11" ht="21" customHeight="1" x14ac:dyDescent="0.5">
      <c r="H4891" s="15"/>
      <c r="I4891" s="27"/>
      <c r="K4891" s="27"/>
    </row>
    <row r="4892" spans="8:11" ht="21" customHeight="1" x14ac:dyDescent="0.5">
      <c r="H4892" s="15"/>
      <c r="I4892" s="27"/>
      <c r="K4892" s="27"/>
    </row>
    <row r="4893" spans="8:11" ht="21" customHeight="1" x14ac:dyDescent="0.5">
      <c r="H4893" s="15"/>
      <c r="I4893" s="27"/>
      <c r="K4893" s="27"/>
    </row>
    <row r="4894" spans="8:11" ht="21" customHeight="1" x14ac:dyDescent="0.5">
      <c r="H4894" s="15"/>
      <c r="I4894" s="27"/>
      <c r="K4894" s="27"/>
    </row>
    <row r="4895" spans="8:11" ht="21" customHeight="1" x14ac:dyDescent="0.5">
      <c r="H4895" s="15"/>
      <c r="I4895" s="27"/>
      <c r="K4895" s="27"/>
    </row>
    <row r="4896" spans="8:11" ht="21" customHeight="1" x14ac:dyDescent="0.5">
      <c r="H4896" s="15"/>
      <c r="I4896" s="27"/>
      <c r="K4896" s="27"/>
    </row>
    <row r="4897" spans="8:11" ht="21" customHeight="1" x14ac:dyDescent="0.5">
      <c r="H4897" s="15"/>
      <c r="I4897" s="27"/>
      <c r="K4897" s="27"/>
    </row>
    <row r="4898" spans="8:11" ht="21" customHeight="1" x14ac:dyDescent="0.5">
      <c r="H4898" s="15"/>
      <c r="I4898" s="27"/>
      <c r="K4898" s="27"/>
    </row>
    <row r="4899" spans="8:11" ht="21" customHeight="1" x14ac:dyDescent="0.5">
      <c r="H4899" s="15"/>
      <c r="I4899" s="27"/>
      <c r="K4899" s="27"/>
    </row>
    <row r="4900" spans="8:11" ht="21" customHeight="1" x14ac:dyDescent="0.5">
      <c r="H4900" s="15"/>
      <c r="I4900" s="27"/>
      <c r="K4900" s="27"/>
    </row>
    <row r="4901" spans="8:11" ht="21" customHeight="1" x14ac:dyDescent="0.5">
      <c r="H4901" s="15"/>
      <c r="I4901" s="27"/>
      <c r="K4901" s="27"/>
    </row>
    <row r="4902" spans="8:11" ht="21" customHeight="1" x14ac:dyDescent="0.5">
      <c r="H4902" s="15"/>
      <c r="I4902" s="27"/>
      <c r="K4902" s="27"/>
    </row>
    <row r="4903" spans="8:11" ht="21" customHeight="1" x14ac:dyDescent="0.5">
      <c r="H4903" s="15"/>
      <c r="I4903" s="27"/>
      <c r="K4903" s="27"/>
    </row>
    <row r="4904" spans="8:11" ht="21" customHeight="1" x14ac:dyDescent="0.5">
      <c r="H4904" s="15"/>
      <c r="I4904" s="27"/>
      <c r="K4904" s="27"/>
    </row>
    <row r="4905" spans="8:11" ht="21" customHeight="1" x14ac:dyDescent="0.5">
      <c r="H4905" s="15"/>
      <c r="I4905" s="27"/>
      <c r="K4905" s="27"/>
    </row>
    <row r="4906" spans="8:11" ht="21" customHeight="1" x14ac:dyDescent="0.5">
      <c r="H4906" s="15"/>
      <c r="I4906" s="27"/>
      <c r="K4906" s="27"/>
    </row>
    <row r="4907" spans="8:11" ht="21" customHeight="1" x14ac:dyDescent="0.5">
      <c r="H4907" s="15"/>
      <c r="I4907" s="27"/>
      <c r="K4907" s="27"/>
    </row>
    <row r="4908" spans="8:11" ht="21" customHeight="1" x14ac:dyDescent="0.5">
      <c r="H4908" s="15"/>
      <c r="I4908" s="27"/>
      <c r="K4908" s="27"/>
    </row>
    <row r="4909" spans="8:11" ht="21" customHeight="1" x14ac:dyDescent="0.5">
      <c r="H4909" s="15"/>
      <c r="I4909" s="27"/>
      <c r="K4909" s="27"/>
    </row>
    <row r="4910" spans="8:11" ht="21" customHeight="1" x14ac:dyDescent="0.5">
      <c r="H4910" s="15"/>
      <c r="I4910" s="27"/>
      <c r="K4910" s="27"/>
    </row>
    <row r="4911" spans="8:11" ht="21" customHeight="1" x14ac:dyDescent="0.5">
      <c r="H4911" s="15"/>
      <c r="I4911" s="27"/>
      <c r="K4911" s="27"/>
    </row>
    <row r="4912" spans="8:11" ht="21" customHeight="1" x14ac:dyDescent="0.5">
      <c r="H4912" s="15"/>
      <c r="I4912" s="27"/>
      <c r="K4912" s="27"/>
    </row>
    <row r="4913" spans="8:11" ht="21" customHeight="1" x14ac:dyDescent="0.5">
      <c r="H4913" s="15"/>
      <c r="I4913" s="27"/>
      <c r="K4913" s="27"/>
    </row>
    <row r="4914" spans="8:11" ht="21" customHeight="1" x14ac:dyDescent="0.5">
      <c r="H4914" s="15"/>
      <c r="I4914" s="27"/>
      <c r="K4914" s="27"/>
    </row>
    <row r="4915" spans="8:11" ht="21" customHeight="1" x14ac:dyDescent="0.5">
      <c r="H4915" s="15"/>
      <c r="I4915" s="27"/>
      <c r="K4915" s="27"/>
    </row>
    <row r="4916" spans="8:11" ht="21" customHeight="1" x14ac:dyDescent="0.5">
      <c r="H4916" s="15"/>
      <c r="I4916" s="27"/>
      <c r="K4916" s="27"/>
    </row>
    <row r="4917" spans="8:11" ht="21" customHeight="1" x14ac:dyDescent="0.5">
      <c r="H4917" s="15"/>
      <c r="I4917" s="27"/>
      <c r="K4917" s="27"/>
    </row>
    <row r="4918" spans="8:11" ht="21" customHeight="1" x14ac:dyDescent="0.5">
      <c r="H4918" s="15"/>
      <c r="I4918" s="27"/>
      <c r="K4918" s="27"/>
    </row>
    <row r="4919" spans="8:11" ht="21" customHeight="1" x14ac:dyDescent="0.5">
      <c r="H4919" s="15"/>
      <c r="I4919" s="27"/>
      <c r="K4919" s="27"/>
    </row>
    <row r="4920" spans="8:11" ht="21" customHeight="1" x14ac:dyDescent="0.5">
      <c r="H4920" s="15"/>
      <c r="I4920" s="27"/>
      <c r="K4920" s="27"/>
    </row>
    <row r="4921" spans="8:11" ht="21" customHeight="1" x14ac:dyDescent="0.5">
      <c r="H4921" s="15"/>
      <c r="I4921" s="27"/>
      <c r="K4921" s="27"/>
    </row>
    <row r="4922" spans="8:11" ht="21" customHeight="1" x14ac:dyDescent="0.5">
      <c r="H4922" s="15"/>
      <c r="I4922" s="27"/>
      <c r="K4922" s="27"/>
    </row>
    <row r="4923" spans="8:11" ht="21" customHeight="1" x14ac:dyDescent="0.5">
      <c r="H4923" s="15"/>
      <c r="I4923" s="27"/>
      <c r="K4923" s="27"/>
    </row>
    <row r="4924" spans="8:11" ht="21" customHeight="1" x14ac:dyDescent="0.5">
      <c r="H4924" s="15"/>
      <c r="I4924" s="27"/>
      <c r="K4924" s="27"/>
    </row>
    <row r="4925" spans="8:11" ht="21" customHeight="1" x14ac:dyDescent="0.5">
      <c r="H4925" s="15"/>
      <c r="I4925" s="27"/>
      <c r="K4925" s="27"/>
    </row>
    <row r="4926" spans="8:11" ht="21" customHeight="1" x14ac:dyDescent="0.5">
      <c r="H4926" s="15"/>
      <c r="I4926" s="27"/>
      <c r="K4926" s="27"/>
    </row>
    <row r="4927" spans="8:11" ht="21" customHeight="1" x14ac:dyDescent="0.5">
      <c r="H4927" s="15"/>
      <c r="I4927" s="27"/>
      <c r="K4927" s="27"/>
    </row>
    <row r="4928" spans="8:11" ht="21" customHeight="1" x14ac:dyDescent="0.5">
      <c r="H4928" s="15"/>
      <c r="I4928" s="27"/>
      <c r="K4928" s="27"/>
    </row>
    <row r="4929" spans="8:11" ht="21" customHeight="1" x14ac:dyDescent="0.5">
      <c r="H4929" s="15"/>
      <c r="I4929" s="27"/>
      <c r="K4929" s="27"/>
    </row>
    <row r="4930" spans="8:11" ht="21" customHeight="1" x14ac:dyDescent="0.5">
      <c r="H4930" s="15"/>
      <c r="I4930" s="27"/>
      <c r="K4930" s="27"/>
    </row>
    <row r="4931" spans="8:11" ht="21" customHeight="1" x14ac:dyDescent="0.5">
      <c r="H4931" s="15"/>
      <c r="I4931" s="27"/>
      <c r="K4931" s="27"/>
    </row>
    <row r="4932" spans="8:11" ht="21" customHeight="1" x14ac:dyDescent="0.5">
      <c r="H4932" s="15"/>
      <c r="I4932" s="27"/>
      <c r="K4932" s="27"/>
    </row>
    <row r="4933" spans="8:11" ht="21" customHeight="1" x14ac:dyDescent="0.5">
      <c r="H4933" s="15"/>
      <c r="I4933" s="27"/>
      <c r="K4933" s="27"/>
    </row>
    <row r="4934" spans="8:11" ht="21" customHeight="1" x14ac:dyDescent="0.5">
      <c r="H4934" s="15"/>
      <c r="I4934" s="27"/>
      <c r="K4934" s="27"/>
    </row>
    <row r="4935" spans="8:11" ht="21" customHeight="1" x14ac:dyDescent="0.5">
      <c r="H4935" s="15"/>
      <c r="I4935" s="27"/>
      <c r="K4935" s="27"/>
    </row>
    <row r="4936" spans="8:11" ht="21" customHeight="1" x14ac:dyDescent="0.5">
      <c r="H4936" s="15"/>
      <c r="I4936" s="27"/>
      <c r="K4936" s="27"/>
    </row>
    <row r="4937" spans="8:11" ht="21" customHeight="1" x14ac:dyDescent="0.5">
      <c r="H4937" s="15"/>
      <c r="I4937" s="27"/>
      <c r="K4937" s="27"/>
    </row>
    <row r="4938" spans="8:11" ht="21" customHeight="1" x14ac:dyDescent="0.5">
      <c r="H4938" s="15"/>
      <c r="I4938" s="27"/>
      <c r="K4938" s="27"/>
    </row>
    <row r="4939" spans="8:11" ht="21" customHeight="1" x14ac:dyDescent="0.5">
      <c r="H4939" s="15"/>
      <c r="I4939" s="27"/>
      <c r="K4939" s="27"/>
    </row>
    <row r="4940" spans="8:11" ht="21" customHeight="1" x14ac:dyDescent="0.5">
      <c r="H4940" s="15"/>
      <c r="I4940" s="27"/>
      <c r="K4940" s="27"/>
    </row>
    <row r="4941" spans="8:11" ht="21" customHeight="1" x14ac:dyDescent="0.5">
      <c r="H4941" s="15"/>
      <c r="I4941" s="27"/>
      <c r="K4941" s="27"/>
    </row>
    <row r="4942" spans="8:11" ht="21" customHeight="1" x14ac:dyDescent="0.5">
      <c r="H4942" s="15"/>
      <c r="I4942" s="27"/>
      <c r="K4942" s="27"/>
    </row>
    <row r="4943" spans="8:11" ht="21" customHeight="1" x14ac:dyDescent="0.5">
      <c r="H4943" s="15"/>
      <c r="I4943" s="27"/>
      <c r="K4943" s="27"/>
    </row>
    <row r="4944" spans="8:11" ht="21" customHeight="1" x14ac:dyDescent="0.5">
      <c r="H4944" s="15"/>
      <c r="I4944" s="27"/>
      <c r="K4944" s="27"/>
    </row>
    <row r="4945" spans="8:11" ht="21" customHeight="1" x14ac:dyDescent="0.5">
      <c r="H4945" s="15"/>
      <c r="I4945" s="27"/>
      <c r="K4945" s="27"/>
    </row>
    <row r="4946" spans="8:11" ht="21" customHeight="1" x14ac:dyDescent="0.5">
      <c r="H4946" s="15"/>
      <c r="I4946" s="27"/>
      <c r="K4946" s="27"/>
    </row>
    <row r="4947" spans="8:11" ht="21" customHeight="1" x14ac:dyDescent="0.5">
      <c r="H4947" s="15"/>
      <c r="I4947" s="27"/>
      <c r="K4947" s="27"/>
    </row>
    <row r="4948" spans="8:11" ht="21" customHeight="1" x14ac:dyDescent="0.5">
      <c r="H4948" s="15"/>
      <c r="I4948" s="27"/>
      <c r="K4948" s="27"/>
    </row>
    <row r="4949" spans="8:11" ht="21" customHeight="1" x14ac:dyDescent="0.5">
      <c r="H4949" s="15"/>
      <c r="I4949" s="27"/>
      <c r="K4949" s="27"/>
    </row>
    <row r="4950" spans="8:11" ht="21" customHeight="1" x14ac:dyDescent="0.5">
      <c r="H4950" s="15"/>
      <c r="I4950" s="27"/>
      <c r="K4950" s="27"/>
    </row>
    <row r="4951" spans="8:11" ht="21" customHeight="1" x14ac:dyDescent="0.5">
      <c r="H4951" s="15"/>
      <c r="I4951" s="27"/>
      <c r="K4951" s="27"/>
    </row>
    <row r="4952" spans="8:11" ht="21" customHeight="1" x14ac:dyDescent="0.5">
      <c r="H4952" s="15"/>
      <c r="I4952" s="27"/>
      <c r="K4952" s="27"/>
    </row>
    <row r="4953" spans="8:11" ht="21" customHeight="1" x14ac:dyDescent="0.5">
      <c r="H4953" s="15"/>
      <c r="I4953" s="27"/>
      <c r="K4953" s="27"/>
    </row>
    <row r="4954" spans="8:11" ht="21" customHeight="1" x14ac:dyDescent="0.5">
      <c r="H4954" s="15"/>
      <c r="I4954" s="27"/>
      <c r="K4954" s="27"/>
    </row>
    <row r="4955" spans="8:11" ht="21" customHeight="1" x14ac:dyDescent="0.5">
      <c r="H4955" s="15"/>
      <c r="I4955" s="27"/>
      <c r="K4955" s="27"/>
    </row>
    <row r="4956" spans="8:11" ht="21" customHeight="1" x14ac:dyDescent="0.5">
      <c r="H4956" s="15"/>
      <c r="I4956" s="27"/>
      <c r="K4956" s="27"/>
    </row>
    <row r="4957" spans="8:11" ht="21" customHeight="1" x14ac:dyDescent="0.5">
      <c r="H4957" s="15"/>
      <c r="I4957" s="27"/>
      <c r="K4957" s="27"/>
    </row>
    <row r="4958" spans="8:11" ht="21" customHeight="1" x14ac:dyDescent="0.5">
      <c r="H4958" s="15"/>
      <c r="I4958" s="27"/>
      <c r="K4958" s="27"/>
    </row>
    <row r="4959" spans="8:11" ht="21" customHeight="1" x14ac:dyDescent="0.5">
      <c r="H4959" s="15"/>
      <c r="I4959" s="27"/>
      <c r="K4959" s="27"/>
    </row>
    <row r="4960" spans="8:11" ht="21" customHeight="1" x14ac:dyDescent="0.5">
      <c r="H4960" s="15"/>
      <c r="I4960" s="27"/>
      <c r="K4960" s="27"/>
    </row>
    <row r="4961" spans="8:11" ht="21" customHeight="1" x14ac:dyDescent="0.5">
      <c r="H4961" s="15"/>
      <c r="I4961" s="27"/>
      <c r="K4961" s="27"/>
    </row>
    <row r="4962" spans="8:11" ht="21" customHeight="1" x14ac:dyDescent="0.5">
      <c r="H4962" s="15"/>
      <c r="I4962" s="27"/>
      <c r="K4962" s="27"/>
    </row>
    <row r="4963" spans="8:11" ht="21" customHeight="1" x14ac:dyDescent="0.5">
      <c r="H4963" s="15"/>
      <c r="I4963" s="27"/>
      <c r="K4963" s="27"/>
    </row>
    <row r="4964" spans="8:11" ht="21" customHeight="1" x14ac:dyDescent="0.5">
      <c r="H4964" s="15"/>
      <c r="I4964" s="27"/>
      <c r="K4964" s="27"/>
    </row>
    <row r="4965" spans="8:11" ht="21" customHeight="1" x14ac:dyDescent="0.5">
      <c r="H4965" s="15"/>
      <c r="I4965" s="27"/>
      <c r="K4965" s="27"/>
    </row>
    <row r="4966" spans="8:11" ht="21" customHeight="1" x14ac:dyDescent="0.5">
      <c r="H4966" s="15"/>
      <c r="I4966" s="27"/>
      <c r="K4966" s="27"/>
    </row>
    <row r="4967" spans="8:11" ht="21" customHeight="1" x14ac:dyDescent="0.5">
      <c r="H4967" s="15"/>
      <c r="I4967" s="27"/>
      <c r="K4967" s="27"/>
    </row>
    <row r="4968" spans="8:11" ht="21" customHeight="1" x14ac:dyDescent="0.5">
      <c r="H4968" s="15"/>
      <c r="I4968" s="27"/>
      <c r="K4968" s="27"/>
    </row>
    <row r="4969" spans="8:11" ht="21" customHeight="1" x14ac:dyDescent="0.5">
      <c r="H4969" s="15"/>
      <c r="I4969" s="27"/>
      <c r="K4969" s="27"/>
    </row>
    <row r="4970" spans="8:11" ht="21" customHeight="1" x14ac:dyDescent="0.5">
      <c r="H4970" s="15"/>
      <c r="I4970" s="27"/>
      <c r="K4970" s="27"/>
    </row>
    <row r="4971" spans="8:11" ht="21" customHeight="1" x14ac:dyDescent="0.5">
      <c r="H4971" s="15"/>
      <c r="I4971" s="27"/>
      <c r="K4971" s="27"/>
    </row>
    <row r="4972" spans="8:11" ht="21" customHeight="1" x14ac:dyDescent="0.5">
      <c r="H4972" s="15"/>
      <c r="I4972" s="27"/>
      <c r="K4972" s="27"/>
    </row>
    <row r="4973" spans="8:11" ht="21" customHeight="1" x14ac:dyDescent="0.5">
      <c r="H4973" s="15"/>
      <c r="I4973" s="27"/>
      <c r="K4973" s="27"/>
    </row>
    <row r="4974" spans="8:11" ht="21" customHeight="1" x14ac:dyDescent="0.5">
      <c r="H4974" s="15"/>
      <c r="I4974" s="27"/>
      <c r="K4974" s="27"/>
    </row>
    <row r="4975" spans="8:11" ht="21" customHeight="1" x14ac:dyDescent="0.5">
      <c r="H4975" s="15"/>
      <c r="I4975" s="27"/>
      <c r="K4975" s="27"/>
    </row>
    <row r="4976" spans="8:11" ht="21" customHeight="1" x14ac:dyDescent="0.5">
      <c r="H4976" s="15"/>
      <c r="I4976" s="27"/>
      <c r="K4976" s="27"/>
    </row>
    <row r="4977" spans="8:11" ht="21" customHeight="1" x14ac:dyDescent="0.5">
      <c r="H4977" s="15"/>
      <c r="I4977" s="27"/>
      <c r="K4977" s="27"/>
    </row>
    <row r="4978" spans="8:11" ht="21" customHeight="1" x14ac:dyDescent="0.5">
      <c r="H4978" s="15"/>
      <c r="I4978" s="27"/>
      <c r="K4978" s="27"/>
    </row>
    <row r="4979" spans="8:11" ht="21" customHeight="1" x14ac:dyDescent="0.5">
      <c r="H4979" s="15"/>
      <c r="I4979" s="27"/>
      <c r="K4979" s="27"/>
    </row>
    <row r="4980" spans="8:11" ht="21" customHeight="1" x14ac:dyDescent="0.5">
      <c r="H4980" s="15"/>
      <c r="I4980" s="27"/>
      <c r="K4980" s="27"/>
    </row>
    <row r="4981" spans="8:11" ht="21" customHeight="1" x14ac:dyDescent="0.5">
      <c r="H4981" s="15"/>
      <c r="I4981" s="27"/>
      <c r="K4981" s="27"/>
    </row>
    <row r="4982" spans="8:11" ht="21" customHeight="1" x14ac:dyDescent="0.5">
      <c r="H4982" s="15"/>
      <c r="I4982" s="27"/>
      <c r="K4982" s="27"/>
    </row>
    <row r="4983" spans="8:11" ht="21" customHeight="1" x14ac:dyDescent="0.5">
      <c r="H4983" s="15"/>
      <c r="I4983" s="27"/>
      <c r="K4983" s="27"/>
    </row>
    <row r="4984" spans="8:11" ht="21" customHeight="1" x14ac:dyDescent="0.5">
      <c r="H4984" s="15"/>
      <c r="I4984" s="27"/>
      <c r="K4984" s="27"/>
    </row>
    <row r="4985" spans="8:11" ht="21" customHeight="1" x14ac:dyDescent="0.5">
      <c r="H4985" s="15"/>
      <c r="I4985" s="27"/>
      <c r="K4985" s="27"/>
    </row>
    <row r="4986" spans="8:11" ht="21" customHeight="1" x14ac:dyDescent="0.5">
      <c r="H4986" s="15"/>
      <c r="I4986" s="27"/>
      <c r="K4986" s="27"/>
    </row>
    <row r="4987" spans="8:11" ht="21" customHeight="1" x14ac:dyDescent="0.5">
      <c r="H4987" s="15"/>
      <c r="I4987" s="27"/>
      <c r="K4987" s="27"/>
    </row>
    <row r="4988" spans="8:11" ht="21" customHeight="1" x14ac:dyDescent="0.5">
      <c r="H4988" s="15"/>
      <c r="I4988" s="27"/>
      <c r="K4988" s="27"/>
    </row>
    <row r="4989" spans="8:11" ht="21" customHeight="1" x14ac:dyDescent="0.5">
      <c r="H4989" s="15"/>
      <c r="I4989" s="27"/>
      <c r="K4989" s="27"/>
    </row>
    <row r="4990" spans="8:11" ht="21" customHeight="1" x14ac:dyDescent="0.5">
      <c r="H4990" s="15"/>
      <c r="I4990" s="27"/>
      <c r="K4990" s="27"/>
    </row>
    <row r="4991" spans="8:11" ht="21" customHeight="1" x14ac:dyDescent="0.5">
      <c r="H4991" s="15"/>
      <c r="I4991" s="27"/>
      <c r="K4991" s="27"/>
    </row>
    <row r="4992" spans="8:11" ht="21" customHeight="1" x14ac:dyDescent="0.5">
      <c r="H4992" s="15"/>
      <c r="I4992" s="27"/>
      <c r="K4992" s="27"/>
    </row>
    <row r="4993" spans="8:11" ht="21" customHeight="1" x14ac:dyDescent="0.5">
      <c r="H4993" s="15"/>
      <c r="I4993" s="27"/>
      <c r="K4993" s="27"/>
    </row>
    <row r="4994" spans="8:11" ht="21" customHeight="1" x14ac:dyDescent="0.5">
      <c r="H4994" s="15"/>
      <c r="I4994" s="27"/>
      <c r="K4994" s="27"/>
    </row>
    <row r="4995" spans="8:11" ht="21" customHeight="1" x14ac:dyDescent="0.5">
      <c r="H4995" s="15"/>
      <c r="I4995" s="27"/>
      <c r="K4995" s="27"/>
    </row>
    <row r="4996" spans="8:11" ht="21" customHeight="1" x14ac:dyDescent="0.5">
      <c r="H4996" s="15"/>
      <c r="I4996" s="27"/>
      <c r="K4996" s="27"/>
    </row>
    <row r="4997" spans="8:11" ht="21" customHeight="1" x14ac:dyDescent="0.5">
      <c r="H4997" s="15"/>
      <c r="I4997" s="27"/>
      <c r="K4997" s="27"/>
    </row>
    <row r="4998" spans="8:11" ht="21" customHeight="1" x14ac:dyDescent="0.5">
      <c r="H4998" s="15"/>
      <c r="I4998" s="27"/>
      <c r="K4998" s="27"/>
    </row>
    <row r="4999" spans="8:11" ht="21" customHeight="1" x14ac:dyDescent="0.5">
      <c r="H4999" s="15"/>
      <c r="I4999" s="27"/>
      <c r="K4999" s="27"/>
    </row>
    <row r="5000" spans="8:11" ht="21" customHeight="1" x14ac:dyDescent="0.5">
      <c r="H5000" s="15"/>
      <c r="I5000" s="27"/>
      <c r="K5000" s="27"/>
    </row>
    <row r="5001" spans="8:11" ht="21" customHeight="1" x14ac:dyDescent="0.5">
      <c r="H5001" s="15"/>
      <c r="I5001" s="27"/>
      <c r="K5001" s="27"/>
    </row>
    <row r="5002" spans="8:11" ht="21" customHeight="1" x14ac:dyDescent="0.5">
      <c r="H5002" s="15"/>
      <c r="I5002" s="27"/>
      <c r="K5002" s="27"/>
    </row>
    <row r="5003" spans="8:11" ht="21" customHeight="1" x14ac:dyDescent="0.5">
      <c r="H5003" s="15"/>
      <c r="I5003" s="27"/>
      <c r="K5003" s="27"/>
    </row>
    <row r="5004" spans="8:11" ht="21" customHeight="1" x14ac:dyDescent="0.5">
      <c r="H5004" s="15"/>
      <c r="I5004" s="27"/>
      <c r="K5004" s="27"/>
    </row>
    <row r="5005" spans="8:11" ht="21" customHeight="1" x14ac:dyDescent="0.5">
      <c r="H5005" s="15"/>
      <c r="I5005" s="27"/>
      <c r="K5005" s="27"/>
    </row>
    <row r="5006" spans="8:11" ht="21" customHeight="1" x14ac:dyDescent="0.5">
      <c r="H5006" s="15"/>
      <c r="I5006" s="27"/>
      <c r="K5006" s="27"/>
    </row>
    <row r="5007" spans="8:11" ht="21" customHeight="1" x14ac:dyDescent="0.5">
      <c r="H5007" s="15"/>
      <c r="I5007" s="27"/>
      <c r="K5007" s="27"/>
    </row>
    <row r="5008" spans="8:11" ht="21" customHeight="1" x14ac:dyDescent="0.5">
      <c r="H5008" s="15"/>
      <c r="I5008" s="27"/>
      <c r="K5008" s="27"/>
    </row>
    <row r="5009" spans="8:11" ht="21" customHeight="1" x14ac:dyDescent="0.5">
      <c r="H5009" s="15"/>
      <c r="I5009" s="27"/>
      <c r="K5009" s="27"/>
    </row>
    <row r="5010" spans="8:11" ht="21" customHeight="1" x14ac:dyDescent="0.5">
      <c r="H5010" s="15"/>
      <c r="I5010" s="27"/>
      <c r="K5010" s="27"/>
    </row>
    <row r="5011" spans="8:11" ht="21" customHeight="1" x14ac:dyDescent="0.5">
      <c r="H5011" s="15"/>
      <c r="I5011" s="27"/>
      <c r="K5011" s="27"/>
    </row>
    <row r="5012" spans="8:11" ht="21" customHeight="1" x14ac:dyDescent="0.5">
      <c r="H5012" s="15"/>
      <c r="I5012" s="27"/>
      <c r="K5012" s="27"/>
    </row>
    <row r="5013" spans="8:11" ht="21" customHeight="1" x14ac:dyDescent="0.5">
      <c r="H5013" s="15"/>
      <c r="I5013" s="27"/>
      <c r="K5013" s="27"/>
    </row>
    <row r="5014" spans="8:11" ht="21" customHeight="1" x14ac:dyDescent="0.5">
      <c r="H5014" s="15"/>
      <c r="I5014" s="27"/>
      <c r="K5014" s="27"/>
    </row>
    <row r="5015" spans="8:11" ht="21" customHeight="1" x14ac:dyDescent="0.5">
      <c r="H5015" s="15"/>
      <c r="I5015" s="27"/>
      <c r="K5015" s="27"/>
    </row>
    <row r="5016" spans="8:11" ht="21" customHeight="1" x14ac:dyDescent="0.5">
      <c r="H5016" s="15"/>
      <c r="I5016" s="27"/>
      <c r="K5016" s="27"/>
    </row>
    <row r="5017" spans="8:11" ht="21" customHeight="1" x14ac:dyDescent="0.5">
      <c r="H5017" s="15"/>
      <c r="I5017" s="27"/>
      <c r="K5017" s="27"/>
    </row>
    <row r="5018" spans="8:11" ht="21" customHeight="1" x14ac:dyDescent="0.5">
      <c r="H5018" s="15"/>
      <c r="I5018" s="27"/>
      <c r="K5018" s="27"/>
    </row>
    <row r="5019" spans="8:11" ht="21" customHeight="1" x14ac:dyDescent="0.5">
      <c r="H5019" s="15"/>
      <c r="I5019" s="27"/>
      <c r="K5019" s="27"/>
    </row>
    <row r="5020" spans="8:11" ht="21" customHeight="1" x14ac:dyDescent="0.5">
      <c r="H5020" s="15"/>
      <c r="I5020" s="27"/>
      <c r="K5020" s="27"/>
    </row>
    <row r="5021" spans="8:11" ht="21" customHeight="1" x14ac:dyDescent="0.5">
      <c r="H5021" s="15"/>
      <c r="I5021" s="27"/>
      <c r="K5021" s="27"/>
    </row>
    <row r="5022" spans="8:11" ht="21" customHeight="1" x14ac:dyDescent="0.5">
      <c r="H5022" s="15"/>
      <c r="I5022" s="27"/>
      <c r="K5022" s="27"/>
    </row>
    <row r="5023" spans="8:11" ht="21" customHeight="1" x14ac:dyDescent="0.5">
      <c r="H5023" s="15"/>
      <c r="I5023" s="27"/>
      <c r="K5023" s="27"/>
    </row>
    <row r="5024" spans="8:11" ht="21" customHeight="1" x14ac:dyDescent="0.5">
      <c r="H5024" s="15"/>
      <c r="I5024" s="27"/>
      <c r="K5024" s="27"/>
    </row>
    <row r="5025" spans="8:11" ht="21" customHeight="1" x14ac:dyDescent="0.5">
      <c r="H5025" s="15"/>
      <c r="I5025" s="27"/>
      <c r="K5025" s="27"/>
    </row>
    <row r="5026" spans="8:11" ht="21" customHeight="1" x14ac:dyDescent="0.5">
      <c r="H5026" s="15"/>
      <c r="I5026" s="27"/>
      <c r="K5026" s="27"/>
    </row>
    <row r="5027" spans="8:11" ht="21" customHeight="1" x14ac:dyDescent="0.5">
      <c r="H5027" s="15"/>
      <c r="I5027" s="27"/>
      <c r="K5027" s="27"/>
    </row>
    <row r="5028" spans="8:11" ht="21" customHeight="1" x14ac:dyDescent="0.5">
      <c r="H5028" s="15"/>
      <c r="I5028" s="27"/>
      <c r="K5028" s="27"/>
    </row>
    <row r="5029" spans="8:11" ht="21" customHeight="1" x14ac:dyDescent="0.5">
      <c r="H5029" s="15"/>
      <c r="I5029" s="27"/>
      <c r="K5029" s="27"/>
    </row>
    <row r="5030" spans="8:11" ht="21" customHeight="1" x14ac:dyDescent="0.5">
      <c r="H5030" s="15"/>
      <c r="I5030" s="27"/>
      <c r="K5030" s="27"/>
    </row>
    <row r="5031" spans="8:11" ht="21" customHeight="1" x14ac:dyDescent="0.5">
      <c r="H5031" s="15"/>
      <c r="I5031" s="27"/>
      <c r="K5031" s="27"/>
    </row>
    <row r="5032" spans="8:11" ht="21" customHeight="1" x14ac:dyDescent="0.5">
      <c r="H5032" s="15"/>
      <c r="I5032" s="27"/>
      <c r="K5032" s="27"/>
    </row>
    <row r="5033" spans="8:11" ht="21" customHeight="1" x14ac:dyDescent="0.5">
      <c r="H5033" s="15"/>
      <c r="I5033" s="27"/>
      <c r="K5033" s="27"/>
    </row>
    <row r="5034" spans="8:11" ht="21" customHeight="1" x14ac:dyDescent="0.5">
      <c r="H5034" s="15"/>
      <c r="I5034" s="27"/>
      <c r="K5034" s="27"/>
    </row>
    <row r="5035" spans="8:11" ht="21" customHeight="1" x14ac:dyDescent="0.5">
      <c r="H5035" s="15"/>
      <c r="I5035" s="27"/>
      <c r="K5035" s="27"/>
    </row>
    <row r="5036" spans="8:11" ht="21" customHeight="1" x14ac:dyDescent="0.5">
      <c r="H5036" s="15"/>
      <c r="I5036" s="27"/>
      <c r="K5036" s="27"/>
    </row>
    <row r="5037" spans="8:11" ht="21" customHeight="1" x14ac:dyDescent="0.5">
      <c r="H5037" s="15"/>
      <c r="I5037" s="27"/>
      <c r="K5037" s="27"/>
    </row>
    <row r="5038" spans="8:11" ht="21" customHeight="1" x14ac:dyDescent="0.5">
      <c r="H5038" s="15"/>
      <c r="I5038" s="27"/>
      <c r="K5038" s="27"/>
    </row>
    <row r="5039" spans="8:11" ht="21" customHeight="1" x14ac:dyDescent="0.5">
      <c r="H5039" s="15"/>
      <c r="I5039" s="27"/>
      <c r="K5039" s="27"/>
    </row>
    <row r="5040" spans="8:11" ht="21" customHeight="1" x14ac:dyDescent="0.5">
      <c r="H5040" s="15"/>
      <c r="I5040" s="27"/>
      <c r="K5040" s="27"/>
    </row>
    <row r="5041" spans="8:11" ht="21" customHeight="1" x14ac:dyDescent="0.5">
      <c r="H5041" s="15"/>
      <c r="I5041" s="27"/>
      <c r="K5041" s="27"/>
    </row>
    <row r="5042" spans="8:11" ht="21" customHeight="1" x14ac:dyDescent="0.5">
      <c r="H5042" s="15"/>
      <c r="I5042" s="27"/>
      <c r="K5042" s="27"/>
    </row>
    <row r="5043" spans="8:11" ht="21" customHeight="1" x14ac:dyDescent="0.5">
      <c r="H5043" s="15"/>
      <c r="I5043" s="27"/>
      <c r="K5043" s="27"/>
    </row>
    <row r="5044" spans="8:11" ht="21" customHeight="1" x14ac:dyDescent="0.5">
      <c r="H5044" s="15"/>
      <c r="I5044" s="27"/>
      <c r="K5044" s="27"/>
    </row>
    <row r="5045" spans="8:11" ht="21" customHeight="1" x14ac:dyDescent="0.5">
      <c r="H5045" s="15"/>
      <c r="I5045" s="27"/>
      <c r="K5045" s="27"/>
    </row>
    <row r="5046" spans="8:11" ht="21" customHeight="1" x14ac:dyDescent="0.5">
      <c r="H5046" s="15"/>
      <c r="I5046" s="27"/>
      <c r="K5046" s="27"/>
    </row>
    <row r="5047" spans="8:11" ht="21" customHeight="1" x14ac:dyDescent="0.5">
      <c r="H5047" s="15"/>
      <c r="I5047" s="27"/>
      <c r="K5047" s="27"/>
    </row>
    <row r="5048" spans="8:11" ht="21" customHeight="1" x14ac:dyDescent="0.5">
      <c r="H5048" s="15"/>
      <c r="I5048" s="27"/>
      <c r="K5048" s="27"/>
    </row>
    <row r="5049" spans="8:11" ht="21" customHeight="1" x14ac:dyDescent="0.5">
      <c r="H5049" s="15"/>
      <c r="I5049" s="27"/>
      <c r="K5049" s="27"/>
    </row>
    <row r="5050" spans="8:11" ht="21" customHeight="1" x14ac:dyDescent="0.5">
      <c r="H5050" s="15"/>
      <c r="I5050" s="27"/>
      <c r="K5050" s="27"/>
    </row>
    <row r="5051" spans="8:11" ht="21" customHeight="1" x14ac:dyDescent="0.5">
      <c r="H5051" s="15"/>
      <c r="I5051" s="27"/>
      <c r="K5051" s="27"/>
    </row>
    <row r="5052" spans="8:11" ht="21" customHeight="1" x14ac:dyDescent="0.5">
      <c r="H5052" s="15"/>
      <c r="I5052" s="27"/>
      <c r="K5052" s="27"/>
    </row>
    <row r="5053" spans="8:11" ht="21" customHeight="1" x14ac:dyDescent="0.5">
      <c r="H5053" s="15"/>
      <c r="I5053" s="27"/>
      <c r="K5053" s="27"/>
    </row>
    <row r="5054" spans="8:11" ht="21" customHeight="1" x14ac:dyDescent="0.5">
      <c r="H5054" s="15"/>
      <c r="I5054" s="27"/>
      <c r="K5054" s="27"/>
    </row>
    <row r="5055" spans="8:11" ht="21" customHeight="1" x14ac:dyDescent="0.5">
      <c r="H5055" s="15"/>
      <c r="I5055" s="27"/>
      <c r="K5055" s="27"/>
    </row>
    <row r="5056" spans="8:11" ht="21" customHeight="1" x14ac:dyDescent="0.5">
      <c r="H5056" s="15"/>
      <c r="I5056" s="27"/>
      <c r="K5056" s="27"/>
    </row>
    <row r="5057" spans="8:11" ht="21" customHeight="1" x14ac:dyDescent="0.5">
      <c r="H5057" s="15"/>
      <c r="I5057" s="27"/>
      <c r="K5057" s="27"/>
    </row>
    <row r="5058" spans="8:11" ht="21" customHeight="1" x14ac:dyDescent="0.5">
      <c r="H5058" s="15"/>
      <c r="I5058" s="27"/>
      <c r="K5058" s="27"/>
    </row>
    <row r="5059" spans="8:11" ht="21" customHeight="1" x14ac:dyDescent="0.5">
      <c r="H5059" s="15"/>
      <c r="I5059" s="27"/>
      <c r="K5059" s="27"/>
    </row>
    <row r="5060" spans="8:11" ht="21" customHeight="1" x14ac:dyDescent="0.5">
      <c r="H5060" s="15"/>
      <c r="I5060" s="27"/>
      <c r="K5060" s="27"/>
    </row>
    <row r="5061" spans="8:11" ht="21" customHeight="1" x14ac:dyDescent="0.5">
      <c r="H5061" s="15"/>
      <c r="I5061" s="27"/>
      <c r="K5061" s="27"/>
    </row>
    <row r="5062" spans="8:11" ht="21" customHeight="1" x14ac:dyDescent="0.5">
      <c r="H5062" s="15"/>
      <c r="I5062" s="27"/>
      <c r="K5062" s="27"/>
    </row>
    <row r="5063" spans="8:11" ht="21" customHeight="1" x14ac:dyDescent="0.5">
      <c r="H5063" s="15"/>
      <c r="I5063" s="27"/>
      <c r="K5063" s="27"/>
    </row>
    <row r="5064" spans="8:11" ht="21" customHeight="1" x14ac:dyDescent="0.5">
      <c r="H5064" s="15"/>
      <c r="I5064" s="27"/>
      <c r="K5064" s="27"/>
    </row>
    <row r="5065" spans="8:11" ht="21" customHeight="1" x14ac:dyDescent="0.5">
      <c r="H5065" s="15"/>
      <c r="I5065" s="27"/>
      <c r="K5065" s="27"/>
    </row>
    <row r="5066" spans="8:11" ht="21" customHeight="1" x14ac:dyDescent="0.5">
      <c r="H5066" s="15"/>
      <c r="I5066" s="27"/>
      <c r="K5066" s="27"/>
    </row>
    <row r="5067" spans="8:11" ht="21" customHeight="1" x14ac:dyDescent="0.5">
      <c r="H5067" s="15"/>
      <c r="I5067" s="27"/>
      <c r="K5067" s="27"/>
    </row>
    <row r="5068" spans="8:11" ht="21" customHeight="1" x14ac:dyDescent="0.5">
      <c r="H5068" s="15"/>
      <c r="I5068" s="27"/>
      <c r="K5068" s="27"/>
    </row>
    <row r="5069" spans="8:11" ht="21" customHeight="1" x14ac:dyDescent="0.5">
      <c r="H5069" s="15"/>
      <c r="I5069" s="27"/>
      <c r="K5069" s="27"/>
    </row>
    <row r="5070" spans="8:11" ht="21" customHeight="1" x14ac:dyDescent="0.5">
      <c r="H5070" s="15"/>
      <c r="I5070" s="27"/>
      <c r="K5070" s="27"/>
    </row>
    <row r="5071" spans="8:11" ht="21" customHeight="1" x14ac:dyDescent="0.5">
      <c r="H5071" s="15"/>
      <c r="I5071" s="27"/>
      <c r="K5071" s="27"/>
    </row>
    <row r="5072" spans="8:11" ht="21" customHeight="1" x14ac:dyDescent="0.5">
      <c r="H5072" s="15"/>
      <c r="I5072" s="27"/>
      <c r="K5072" s="27"/>
    </row>
    <row r="5073" spans="8:11" ht="21" customHeight="1" x14ac:dyDescent="0.5">
      <c r="H5073" s="15"/>
      <c r="I5073" s="27"/>
      <c r="K5073" s="27"/>
    </row>
    <row r="5074" spans="8:11" ht="21" customHeight="1" x14ac:dyDescent="0.5">
      <c r="H5074" s="15"/>
      <c r="I5074" s="27"/>
      <c r="K5074" s="27"/>
    </row>
    <row r="5075" spans="8:11" ht="21" customHeight="1" x14ac:dyDescent="0.5">
      <c r="H5075" s="15"/>
      <c r="I5075" s="27"/>
      <c r="K5075" s="27"/>
    </row>
    <row r="5076" spans="8:11" ht="21" customHeight="1" x14ac:dyDescent="0.5">
      <c r="H5076" s="15"/>
      <c r="I5076" s="27"/>
      <c r="K5076" s="27"/>
    </row>
    <row r="5077" spans="8:11" ht="21" customHeight="1" x14ac:dyDescent="0.5">
      <c r="H5077" s="15"/>
      <c r="I5077" s="27"/>
      <c r="K5077" s="27"/>
    </row>
    <row r="5078" spans="8:11" ht="21" customHeight="1" x14ac:dyDescent="0.5">
      <c r="H5078" s="15"/>
      <c r="I5078" s="27"/>
      <c r="K5078" s="27"/>
    </row>
    <row r="5079" spans="8:11" ht="21" customHeight="1" x14ac:dyDescent="0.5">
      <c r="H5079" s="15"/>
      <c r="I5079" s="27"/>
      <c r="K5079" s="27"/>
    </row>
    <row r="5080" spans="8:11" ht="21" customHeight="1" x14ac:dyDescent="0.5">
      <c r="H5080" s="15"/>
      <c r="I5080" s="27"/>
      <c r="K5080" s="27"/>
    </row>
    <row r="5081" spans="8:11" ht="21" customHeight="1" x14ac:dyDescent="0.5">
      <c r="H5081" s="15"/>
      <c r="I5081" s="27"/>
      <c r="K5081" s="27"/>
    </row>
    <row r="5082" spans="8:11" ht="21" customHeight="1" x14ac:dyDescent="0.5">
      <c r="H5082" s="15"/>
      <c r="I5082" s="27"/>
      <c r="K5082" s="27"/>
    </row>
    <row r="5083" spans="8:11" ht="21" customHeight="1" x14ac:dyDescent="0.5">
      <c r="H5083" s="15"/>
      <c r="I5083" s="27"/>
      <c r="K5083" s="27"/>
    </row>
    <row r="5084" spans="8:11" ht="21" customHeight="1" x14ac:dyDescent="0.5">
      <c r="H5084" s="15"/>
      <c r="I5084" s="27"/>
      <c r="K5084" s="27"/>
    </row>
    <row r="5085" spans="8:11" ht="21" customHeight="1" x14ac:dyDescent="0.5">
      <c r="H5085" s="15"/>
      <c r="I5085" s="27"/>
      <c r="K5085" s="27"/>
    </row>
    <row r="5086" spans="8:11" ht="21" customHeight="1" x14ac:dyDescent="0.5">
      <c r="H5086" s="15"/>
      <c r="I5086" s="27"/>
      <c r="K5086" s="27"/>
    </row>
    <row r="5087" spans="8:11" ht="21" customHeight="1" x14ac:dyDescent="0.5">
      <c r="H5087" s="15"/>
      <c r="I5087" s="27"/>
      <c r="K5087" s="27"/>
    </row>
    <row r="5088" spans="8:11" ht="21" customHeight="1" x14ac:dyDescent="0.5">
      <c r="H5088" s="15"/>
      <c r="I5088" s="27"/>
      <c r="K5088" s="27"/>
    </row>
    <row r="5089" spans="8:11" ht="21" customHeight="1" x14ac:dyDescent="0.5">
      <c r="H5089" s="15"/>
      <c r="I5089" s="27"/>
      <c r="K5089" s="27"/>
    </row>
    <row r="5090" spans="8:11" ht="21" customHeight="1" x14ac:dyDescent="0.5">
      <c r="H5090" s="15"/>
      <c r="I5090" s="27"/>
      <c r="K5090" s="27"/>
    </row>
    <row r="5091" spans="8:11" ht="21" customHeight="1" x14ac:dyDescent="0.5">
      <c r="H5091" s="15"/>
      <c r="I5091" s="27"/>
      <c r="K5091" s="27"/>
    </row>
    <row r="5092" spans="8:11" ht="21" customHeight="1" x14ac:dyDescent="0.5">
      <c r="H5092" s="15"/>
      <c r="I5092" s="27"/>
      <c r="K5092" s="27"/>
    </row>
    <row r="5093" spans="8:11" ht="21" customHeight="1" x14ac:dyDescent="0.5">
      <c r="H5093" s="15"/>
      <c r="I5093" s="27"/>
      <c r="K5093" s="27"/>
    </row>
    <row r="5094" spans="8:11" ht="21" customHeight="1" x14ac:dyDescent="0.5">
      <c r="H5094" s="15"/>
      <c r="I5094" s="27"/>
      <c r="K5094" s="27"/>
    </row>
    <row r="5095" spans="8:11" ht="21" customHeight="1" x14ac:dyDescent="0.5">
      <c r="H5095" s="15"/>
      <c r="I5095" s="27"/>
      <c r="K5095" s="27"/>
    </row>
    <row r="5096" spans="8:11" ht="21" customHeight="1" x14ac:dyDescent="0.5">
      <c r="H5096" s="15"/>
      <c r="I5096" s="27"/>
      <c r="K5096" s="27"/>
    </row>
    <row r="5097" spans="8:11" ht="21" customHeight="1" x14ac:dyDescent="0.5">
      <c r="H5097" s="15"/>
      <c r="I5097" s="27"/>
      <c r="K5097" s="27"/>
    </row>
    <row r="5098" spans="8:11" ht="21" customHeight="1" x14ac:dyDescent="0.5">
      <c r="H5098" s="15"/>
      <c r="I5098" s="27"/>
      <c r="K5098" s="27"/>
    </row>
    <row r="5099" spans="8:11" ht="21" customHeight="1" x14ac:dyDescent="0.5">
      <c r="H5099" s="15"/>
      <c r="I5099" s="27"/>
      <c r="K5099" s="27"/>
    </row>
    <row r="5100" spans="8:11" ht="21" customHeight="1" x14ac:dyDescent="0.5">
      <c r="H5100" s="15"/>
      <c r="I5100" s="27"/>
      <c r="K5100" s="27"/>
    </row>
    <row r="5101" spans="8:11" ht="21" customHeight="1" x14ac:dyDescent="0.5">
      <c r="H5101" s="15"/>
      <c r="I5101" s="27"/>
      <c r="K5101" s="27"/>
    </row>
    <row r="5102" spans="8:11" ht="21" customHeight="1" x14ac:dyDescent="0.5">
      <c r="H5102" s="15"/>
      <c r="I5102" s="27"/>
      <c r="K5102" s="27"/>
    </row>
    <row r="5103" spans="8:11" ht="21" customHeight="1" x14ac:dyDescent="0.5">
      <c r="H5103" s="15"/>
      <c r="I5103" s="27"/>
      <c r="K5103" s="27"/>
    </row>
    <row r="5104" spans="8:11" ht="21" customHeight="1" x14ac:dyDescent="0.5">
      <c r="H5104" s="15"/>
      <c r="I5104" s="27"/>
      <c r="K5104" s="27"/>
    </row>
    <row r="5105" spans="8:11" ht="21" customHeight="1" x14ac:dyDescent="0.5">
      <c r="H5105" s="15"/>
      <c r="I5105" s="27"/>
      <c r="K5105" s="27"/>
    </row>
    <row r="5106" spans="8:11" ht="21" customHeight="1" x14ac:dyDescent="0.5">
      <c r="H5106" s="15"/>
      <c r="I5106" s="27"/>
      <c r="K5106" s="27"/>
    </row>
    <row r="5107" spans="8:11" ht="21" customHeight="1" x14ac:dyDescent="0.5">
      <c r="H5107" s="15"/>
      <c r="I5107" s="27"/>
      <c r="K5107" s="27"/>
    </row>
    <row r="5108" spans="8:11" ht="21" customHeight="1" x14ac:dyDescent="0.5">
      <c r="H5108" s="15"/>
      <c r="I5108" s="27"/>
      <c r="K5108" s="27"/>
    </row>
    <row r="5109" spans="8:11" ht="21" customHeight="1" x14ac:dyDescent="0.5">
      <c r="H5109" s="15"/>
      <c r="I5109" s="27"/>
      <c r="K5109" s="27"/>
    </row>
    <row r="5110" spans="8:11" ht="21" customHeight="1" x14ac:dyDescent="0.5">
      <c r="H5110" s="15"/>
      <c r="I5110" s="27"/>
      <c r="K5110" s="27"/>
    </row>
    <row r="5111" spans="8:11" ht="21" customHeight="1" x14ac:dyDescent="0.5">
      <c r="H5111" s="15"/>
      <c r="I5111" s="27"/>
      <c r="K5111" s="27"/>
    </row>
    <row r="5112" spans="8:11" ht="21" customHeight="1" x14ac:dyDescent="0.5">
      <c r="H5112" s="15"/>
      <c r="I5112" s="27"/>
      <c r="K5112" s="27"/>
    </row>
    <row r="5113" spans="8:11" ht="21" customHeight="1" x14ac:dyDescent="0.5">
      <c r="H5113" s="15"/>
      <c r="I5113" s="27"/>
      <c r="K5113" s="27"/>
    </row>
    <row r="5114" spans="8:11" ht="21" customHeight="1" x14ac:dyDescent="0.5">
      <c r="H5114" s="15"/>
      <c r="I5114" s="27"/>
      <c r="K5114" s="27"/>
    </row>
    <row r="5115" spans="8:11" ht="21" customHeight="1" x14ac:dyDescent="0.5">
      <c r="H5115" s="15"/>
      <c r="I5115" s="27"/>
      <c r="K5115" s="27"/>
    </row>
    <row r="5116" spans="8:11" ht="21" customHeight="1" x14ac:dyDescent="0.5">
      <c r="H5116" s="15"/>
      <c r="I5116" s="27"/>
      <c r="K5116" s="27"/>
    </row>
    <row r="5117" spans="8:11" ht="21" customHeight="1" x14ac:dyDescent="0.5">
      <c r="H5117" s="15"/>
      <c r="I5117" s="27"/>
      <c r="K5117" s="27"/>
    </row>
    <row r="5118" spans="8:11" ht="21" customHeight="1" x14ac:dyDescent="0.5">
      <c r="H5118" s="15"/>
      <c r="I5118" s="27"/>
      <c r="K5118" s="27"/>
    </row>
    <row r="5119" spans="8:11" ht="21" customHeight="1" x14ac:dyDescent="0.5">
      <c r="H5119" s="15"/>
      <c r="I5119" s="27"/>
      <c r="K5119" s="27"/>
    </row>
    <row r="5120" spans="8:11" ht="21" customHeight="1" x14ac:dyDescent="0.5">
      <c r="H5120" s="15"/>
      <c r="I5120" s="27"/>
      <c r="K5120" s="27"/>
    </row>
    <row r="5121" spans="8:11" ht="21" customHeight="1" x14ac:dyDescent="0.5">
      <c r="H5121" s="15"/>
      <c r="I5121" s="27"/>
      <c r="K5121" s="27"/>
    </row>
    <row r="5122" spans="8:11" ht="21" customHeight="1" x14ac:dyDescent="0.5">
      <c r="H5122" s="15"/>
      <c r="I5122" s="27"/>
      <c r="K5122" s="27"/>
    </row>
    <row r="5123" spans="8:11" ht="21" customHeight="1" x14ac:dyDescent="0.5">
      <c r="H5123" s="15"/>
      <c r="I5123" s="27"/>
      <c r="K5123" s="27"/>
    </row>
    <row r="5124" spans="8:11" ht="21" customHeight="1" x14ac:dyDescent="0.5">
      <c r="H5124" s="15"/>
      <c r="I5124" s="27"/>
      <c r="K5124" s="27"/>
    </row>
    <row r="5125" spans="8:11" ht="21" customHeight="1" x14ac:dyDescent="0.5">
      <c r="H5125" s="15"/>
      <c r="I5125" s="27"/>
      <c r="K5125" s="27"/>
    </row>
    <row r="5126" spans="8:11" ht="21" customHeight="1" x14ac:dyDescent="0.5">
      <c r="H5126" s="15"/>
      <c r="I5126" s="27"/>
      <c r="K5126" s="27"/>
    </row>
    <row r="5127" spans="8:11" ht="21" customHeight="1" x14ac:dyDescent="0.5">
      <c r="H5127" s="15"/>
      <c r="I5127" s="27"/>
      <c r="K5127" s="27"/>
    </row>
    <row r="5128" spans="8:11" ht="21" customHeight="1" x14ac:dyDescent="0.5">
      <c r="H5128" s="15"/>
      <c r="I5128" s="27"/>
      <c r="K5128" s="27"/>
    </row>
    <row r="5129" spans="8:11" ht="21" customHeight="1" x14ac:dyDescent="0.5">
      <c r="H5129" s="15"/>
      <c r="I5129" s="27"/>
      <c r="K5129" s="27"/>
    </row>
    <row r="5130" spans="8:11" ht="21" customHeight="1" x14ac:dyDescent="0.5">
      <c r="H5130" s="15"/>
      <c r="I5130" s="27"/>
      <c r="K5130" s="27"/>
    </row>
    <row r="5131" spans="8:11" ht="21" customHeight="1" x14ac:dyDescent="0.5">
      <c r="H5131" s="15"/>
      <c r="I5131" s="27"/>
      <c r="K5131" s="27"/>
    </row>
    <row r="5132" spans="8:11" ht="21" customHeight="1" x14ac:dyDescent="0.5">
      <c r="H5132" s="15"/>
      <c r="I5132" s="27"/>
      <c r="K5132" s="27"/>
    </row>
    <row r="5133" spans="8:11" ht="21" customHeight="1" x14ac:dyDescent="0.5">
      <c r="H5133" s="15"/>
      <c r="I5133" s="27"/>
      <c r="K5133" s="27"/>
    </row>
    <row r="5134" spans="8:11" ht="21" customHeight="1" x14ac:dyDescent="0.5">
      <c r="H5134" s="15"/>
      <c r="I5134" s="27"/>
      <c r="K5134" s="27"/>
    </row>
    <row r="5135" spans="8:11" ht="21" customHeight="1" x14ac:dyDescent="0.5">
      <c r="H5135" s="15"/>
      <c r="I5135" s="27"/>
      <c r="K5135" s="27"/>
    </row>
    <row r="5136" spans="8:11" ht="21" customHeight="1" x14ac:dyDescent="0.5">
      <c r="H5136" s="15"/>
      <c r="I5136" s="27"/>
      <c r="K5136" s="27"/>
    </row>
    <row r="5137" spans="8:11" ht="21" customHeight="1" x14ac:dyDescent="0.5">
      <c r="H5137" s="15"/>
      <c r="I5137" s="27"/>
      <c r="K5137" s="27"/>
    </row>
    <row r="5138" spans="8:11" ht="21" customHeight="1" x14ac:dyDescent="0.5">
      <c r="H5138" s="15"/>
      <c r="I5138" s="27"/>
      <c r="K5138" s="27"/>
    </row>
    <row r="5139" spans="8:11" ht="21" customHeight="1" x14ac:dyDescent="0.5">
      <c r="H5139" s="15"/>
      <c r="I5139" s="27"/>
      <c r="K5139" s="27"/>
    </row>
    <row r="5140" spans="8:11" ht="21" customHeight="1" x14ac:dyDescent="0.5">
      <c r="H5140" s="15"/>
      <c r="I5140" s="27"/>
      <c r="K5140" s="27"/>
    </row>
    <row r="5141" spans="8:11" ht="21" customHeight="1" x14ac:dyDescent="0.5">
      <c r="H5141" s="15"/>
      <c r="I5141" s="27"/>
      <c r="K5141" s="27"/>
    </row>
    <row r="5142" spans="8:11" ht="21" customHeight="1" x14ac:dyDescent="0.5">
      <c r="H5142" s="15"/>
      <c r="I5142" s="27"/>
      <c r="K5142" s="27"/>
    </row>
    <row r="5143" spans="8:11" ht="21" customHeight="1" x14ac:dyDescent="0.5">
      <c r="H5143" s="15"/>
      <c r="I5143" s="27"/>
      <c r="K5143" s="27"/>
    </row>
    <row r="5144" spans="8:11" ht="21" customHeight="1" x14ac:dyDescent="0.5">
      <c r="H5144" s="15"/>
      <c r="I5144" s="27"/>
      <c r="K5144" s="27"/>
    </row>
    <row r="5145" spans="8:11" ht="21" customHeight="1" x14ac:dyDescent="0.5">
      <c r="H5145" s="15"/>
      <c r="I5145" s="27"/>
      <c r="K5145" s="27"/>
    </row>
    <row r="5146" spans="8:11" ht="21" customHeight="1" x14ac:dyDescent="0.5">
      <c r="H5146" s="15"/>
      <c r="I5146" s="27"/>
      <c r="K5146" s="27"/>
    </row>
    <row r="5147" spans="8:11" ht="21" customHeight="1" x14ac:dyDescent="0.5">
      <c r="H5147" s="15"/>
      <c r="I5147" s="27"/>
      <c r="K5147" s="27"/>
    </row>
    <row r="5148" spans="8:11" ht="21" customHeight="1" x14ac:dyDescent="0.5">
      <c r="H5148" s="15"/>
      <c r="I5148" s="27"/>
      <c r="K5148" s="27"/>
    </row>
    <row r="5149" spans="8:11" ht="21" customHeight="1" x14ac:dyDescent="0.5">
      <c r="H5149" s="15"/>
      <c r="I5149" s="27"/>
      <c r="K5149" s="27"/>
    </row>
    <row r="5150" spans="8:11" ht="21" customHeight="1" x14ac:dyDescent="0.5">
      <c r="H5150" s="15"/>
      <c r="I5150" s="27"/>
      <c r="K5150" s="27"/>
    </row>
    <row r="5151" spans="8:11" ht="21" customHeight="1" x14ac:dyDescent="0.5">
      <c r="H5151" s="15"/>
      <c r="I5151" s="27"/>
      <c r="K5151" s="27"/>
    </row>
    <row r="5152" spans="8:11" ht="21" customHeight="1" x14ac:dyDescent="0.5">
      <c r="H5152" s="15"/>
      <c r="I5152" s="27"/>
      <c r="K5152" s="27"/>
    </row>
    <row r="5153" spans="8:11" ht="21" customHeight="1" x14ac:dyDescent="0.5">
      <c r="H5153" s="15"/>
      <c r="I5153" s="27"/>
      <c r="K5153" s="27"/>
    </row>
    <row r="5154" spans="8:11" ht="21" customHeight="1" x14ac:dyDescent="0.5">
      <c r="H5154" s="15"/>
      <c r="I5154" s="27"/>
      <c r="K5154" s="27"/>
    </row>
    <row r="5155" spans="8:11" ht="21" customHeight="1" x14ac:dyDescent="0.5">
      <c r="H5155" s="15"/>
      <c r="I5155" s="27"/>
      <c r="K5155" s="27"/>
    </row>
    <row r="5156" spans="8:11" ht="21" customHeight="1" x14ac:dyDescent="0.5">
      <c r="H5156" s="15"/>
      <c r="I5156" s="27"/>
      <c r="K5156" s="27"/>
    </row>
    <row r="5157" spans="8:11" ht="21" customHeight="1" x14ac:dyDescent="0.5">
      <c r="H5157" s="15"/>
      <c r="I5157" s="27"/>
      <c r="K5157" s="27"/>
    </row>
    <row r="5158" spans="8:11" ht="21" customHeight="1" x14ac:dyDescent="0.5">
      <c r="H5158" s="15"/>
      <c r="I5158" s="27"/>
      <c r="K5158" s="27"/>
    </row>
    <row r="5159" spans="8:11" ht="21" customHeight="1" x14ac:dyDescent="0.5">
      <c r="H5159" s="15"/>
      <c r="I5159" s="27"/>
      <c r="K5159" s="27"/>
    </row>
    <row r="5160" spans="8:11" ht="21" customHeight="1" x14ac:dyDescent="0.5">
      <c r="H5160" s="15"/>
      <c r="I5160" s="27"/>
      <c r="K5160" s="27"/>
    </row>
    <row r="5161" spans="8:11" ht="21" customHeight="1" x14ac:dyDescent="0.5">
      <c r="H5161" s="15"/>
      <c r="I5161" s="27"/>
      <c r="K5161" s="27"/>
    </row>
    <row r="5162" spans="8:11" ht="21" customHeight="1" x14ac:dyDescent="0.5">
      <c r="H5162" s="15"/>
      <c r="I5162" s="27"/>
      <c r="K5162" s="27"/>
    </row>
    <row r="5163" spans="8:11" ht="21" customHeight="1" x14ac:dyDescent="0.5">
      <c r="H5163" s="15"/>
      <c r="I5163" s="27"/>
      <c r="K5163" s="27"/>
    </row>
    <row r="5164" spans="8:11" ht="21" customHeight="1" x14ac:dyDescent="0.5">
      <c r="H5164" s="15"/>
      <c r="I5164" s="27"/>
      <c r="K5164" s="27"/>
    </row>
    <row r="5165" spans="8:11" ht="21" customHeight="1" x14ac:dyDescent="0.5">
      <c r="H5165" s="15"/>
      <c r="I5165" s="27"/>
      <c r="K5165" s="27"/>
    </row>
    <row r="5166" spans="8:11" ht="21" customHeight="1" x14ac:dyDescent="0.5">
      <c r="H5166" s="15"/>
      <c r="I5166" s="27"/>
      <c r="K5166" s="27"/>
    </row>
    <row r="5167" spans="8:11" ht="21" customHeight="1" x14ac:dyDescent="0.5">
      <c r="H5167" s="15"/>
      <c r="I5167" s="27"/>
      <c r="K5167" s="27"/>
    </row>
    <row r="5168" spans="8:11" ht="21" customHeight="1" x14ac:dyDescent="0.5">
      <c r="H5168" s="15"/>
      <c r="I5168" s="27"/>
      <c r="K5168" s="27"/>
    </row>
    <row r="5169" spans="8:11" ht="21" customHeight="1" x14ac:dyDescent="0.5">
      <c r="H5169" s="15"/>
      <c r="I5169" s="27"/>
      <c r="K5169" s="27"/>
    </row>
    <row r="5170" spans="8:11" ht="21" customHeight="1" x14ac:dyDescent="0.5">
      <c r="H5170" s="15"/>
      <c r="I5170" s="27"/>
      <c r="K5170" s="27"/>
    </row>
    <row r="5171" spans="8:11" ht="21" customHeight="1" x14ac:dyDescent="0.5">
      <c r="H5171" s="15"/>
      <c r="I5171" s="27"/>
      <c r="K5171" s="27"/>
    </row>
    <row r="5172" spans="8:11" ht="21" customHeight="1" x14ac:dyDescent="0.5">
      <c r="H5172" s="15"/>
      <c r="I5172" s="27"/>
      <c r="K5172" s="27"/>
    </row>
    <row r="5173" spans="8:11" ht="21" customHeight="1" x14ac:dyDescent="0.5">
      <c r="H5173" s="15"/>
      <c r="I5173" s="27"/>
      <c r="K5173" s="27"/>
    </row>
    <row r="5174" spans="8:11" ht="21" customHeight="1" x14ac:dyDescent="0.5">
      <c r="H5174" s="15"/>
      <c r="I5174" s="27"/>
      <c r="K5174" s="27"/>
    </row>
    <row r="5175" spans="8:11" ht="21" customHeight="1" x14ac:dyDescent="0.5">
      <c r="H5175" s="15"/>
      <c r="I5175" s="27"/>
      <c r="K5175" s="27"/>
    </row>
    <row r="5176" spans="8:11" ht="21" customHeight="1" x14ac:dyDescent="0.5">
      <c r="H5176" s="15"/>
      <c r="I5176" s="27"/>
      <c r="K5176" s="27"/>
    </row>
    <row r="5177" spans="8:11" ht="21" customHeight="1" x14ac:dyDescent="0.5">
      <c r="H5177" s="15"/>
      <c r="I5177" s="27"/>
      <c r="K5177" s="27"/>
    </row>
    <row r="5178" spans="8:11" ht="21" customHeight="1" x14ac:dyDescent="0.5">
      <c r="H5178" s="15"/>
      <c r="I5178" s="27"/>
      <c r="K5178" s="27"/>
    </row>
    <row r="5179" spans="8:11" ht="21" customHeight="1" x14ac:dyDescent="0.5">
      <c r="H5179" s="15"/>
      <c r="I5179" s="27"/>
      <c r="K5179" s="27"/>
    </row>
    <row r="5180" spans="8:11" ht="21" customHeight="1" x14ac:dyDescent="0.5">
      <c r="H5180" s="15"/>
      <c r="I5180" s="27"/>
      <c r="K5180" s="27"/>
    </row>
    <row r="5181" spans="8:11" ht="21" customHeight="1" x14ac:dyDescent="0.5">
      <c r="H5181" s="15"/>
      <c r="I5181" s="27"/>
      <c r="K5181" s="27"/>
    </row>
    <row r="5182" spans="8:11" ht="21" customHeight="1" x14ac:dyDescent="0.5">
      <c r="H5182" s="15"/>
      <c r="I5182" s="27"/>
      <c r="K5182" s="27"/>
    </row>
    <row r="5183" spans="8:11" ht="21" customHeight="1" x14ac:dyDescent="0.5">
      <c r="H5183" s="15"/>
      <c r="I5183" s="27"/>
      <c r="K5183" s="27"/>
    </row>
    <row r="5184" spans="8:11" ht="21" customHeight="1" x14ac:dyDescent="0.5">
      <c r="H5184" s="15"/>
      <c r="I5184" s="27"/>
      <c r="K5184" s="27"/>
    </row>
    <row r="5185" spans="8:11" ht="21" customHeight="1" x14ac:dyDescent="0.5">
      <c r="H5185" s="15"/>
      <c r="I5185" s="27"/>
      <c r="K5185" s="27"/>
    </row>
    <row r="5186" spans="8:11" ht="21" customHeight="1" x14ac:dyDescent="0.5">
      <c r="H5186" s="15"/>
      <c r="I5186" s="27"/>
      <c r="K5186" s="27"/>
    </row>
    <row r="5187" spans="8:11" ht="21" customHeight="1" x14ac:dyDescent="0.5">
      <c r="H5187" s="15"/>
      <c r="I5187" s="27"/>
      <c r="K5187" s="27"/>
    </row>
    <row r="5188" spans="8:11" ht="21" customHeight="1" x14ac:dyDescent="0.5">
      <c r="H5188" s="15"/>
      <c r="I5188" s="27"/>
      <c r="K5188" s="27"/>
    </row>
    <row r="5189" spans="8:11" ht="21" customHeight="1" x14ac:dyDescent="0.5">
      <c r="H5189" s="15"/>
      <c r="I5189" s="27"/>
      <c r="K5189" s="27"/>
    </row>
    <row r="5190" spans="8:11" ht="21" customHeight="1" x14ac:dyDescent="0.5">
      <c r="H5190" s="15"/>
      <c r="I5190" s="27"/>
      <c r="K5190" s="27"/>
    </row>
    <row r="5191" spans="8:11" ht="21" customHeight="1" x14ac:dyDescent="0.5">
      <c r="H5191" s="15"/>
      <c r="I5191" s="27"/>
      <c r="K5191" s="27"/>
    </row>
    <row r="5192" spans="8:11" ht="21" customHeight="1" x14ac:dyDescent="0.5">
      <c r="H5192" s="15"/>
      <c r="I5192" s="27"/>
      <c r="K5192" s="27"/>
    </row>
    <row r="5193" spans="8:11" ht="21" customHeight="1" x14ac:dyDescent="0.5">
      <c r="H5193" s="15"/>
      <c r="I5193" s="27"/>
      <c r="K5193" s="27"/>
    </row>
    <row r="5194" spans="8:11" ht="21" customHeight="1" x14ac:dyDescent="0.5">
      <c r="H5194" s="15"/>
      <c r="I5194" s="27"/>
      <c r="K5194" s="27"/>
    </row>
    <row r="5195" spans="8:11" ht="21" customHeight="1" x14ac:dyDescent="0.5">
      <c r="H5195" s="15"/>
      <c r="I5195" s="27"/>
      <c r="K5195" s="27"/>
    </row>
    <row r="5196" spans="8:11" ht="21" customHeight="1" x14ac:dyDescent="0.5">
      <c r="H5196" s="15"/>
      <c r="I5196" s="27"/>
      <c r="K5196" s="27"/>
    </row>
    <row r="5197" spans="8:11" ht="21" customHeight="1" x14ac:dyDescent="0.5">
      <c r="H5197" s="15"/>
      <c r="I5197" s="27"/>
      <c r="K5197" s="27"/>
    </row>
    <row r="5198" spans="8:11" ht="21" customHeight="1" x14ac:dyDescent="0.5">
      <c r="H5198" s="15"/>
      <c r="I5198" s="27"/>
      <c r="K5198" s="27"/>
    </row>
    <row r="5199" spans="8:11" ht="21" customHeight="1" x14ac:dyDescent="0.5">
      <c r="H5199" s="15"/>
      <c r="I5199" s="27"/>
      <c r="K5199" s="27"/>
    </row>
    <row r="5200" spans="8:11" ht="21" customHeight="1" x14ac:dyDescent="0.5">
      <c r="H5200" s="15"/>
      <c r="I5200" s="27"/>
      <c r="K5200" s="27"/>
    </row>
    <row r="5201" spans="8:11" ht="21" customHeight="1" x14ac:dyDescent="0.5">
      <c r="H5201" s="15"/>
      <c r="I5201" s="27"/>
      <c r="K5201" s="27"/>
    </row>
    <row r="5202" spans="8:11" ht="21" customHeight="1" x14ac:dyDescent="0.5">
      <c r="H5202" s="15"/>
      <c r="I5202" s="27"/>
      <c r="K5202" s="27"/>
    </row>
    <row r="5203" spans="8:11" ht="21" customHeight="1" x14ac:dyDescent="0.5">
      <c r="H5203" s="15"/>
      <c r="I5203" s="27"/>
      <c r="K5203" s="27"/>
    </row>
    <row r="5204" spans="8:11" ht="21" customHeight="1" x14ac:dyDescent="0.5">
      <c r="H5204" s="15"/>
      <c r="I5204" s="27"/>
      <c r="K5204" s="27"/>
    </row>
    <row r="5205" spans="8:11" ht="21" customHeight="1" x14ac:dyDescent="0.5">
      <c r="H5205" s="15"/>
      <c r="I5205" s="27"/>
      <c r="K5205" s="27"/>
    </row>
    <row r="5206" spans="8:11" ht="21" customHeight="1" x14ac:dyDescent="0.5">
      <c r="H5206" s="15"/>
      <c r="I5206" s="27"/>
      <c r="K5206" s="27"/>
    </row>
    <row r="5207" spans="8:11" ht="21" customHeight="1" x14ac:dyDescent="0.5">
      <c r="H5207" s="15"/>
      <c r="I5207" s="27"/>
      <c r="K5207" s="27"/>
    </row>
    <row r="5208" spans="8:11" ht="21" customHeight="1" x14ac:dyDescent="0.5">
      <c r="H5208" s="15"/>
      <c r="I5208" s="27"/>
      <c r="K5208" s="27"/>
    </row>
    <row r="5209" spans="8:11" ht="21" customHeight="1" x14ac:dyDescent="0.5">
      <c r="H5209" s="15"/>
      <c r="I5209" s="27"/>
      <c r="K5209" s="27"/>
    </row>
    <row r="5210" spans="8:11" ht="21" customHeight="1" x14ac:dyDescent="0.5">
      <c r="H5210" s="15"/>
      <c r="I5210" s="27"/>
      <c r="K5210" s="27"/>
    </row>
    <row r="5211" spans="8:11" ht="21" customHeight="1" x14ac:dyDescent="0.5">
      <c r="H5211" s="15"/>
      <c r="I5211" s="27"/>
      <c r="K5211" s="27"/>
    </row>
    <row r="5212" spans="8:11" ht="21" customHeight="1" x14ac:dyDescent="0.5">
      <c r="H5212" s="15"/>
      <c r="I5212" s="27"/>
      <c r="K5212" s="27"/>
    </row>
    <row r="5213" spans="8:11" ht="21" customHeight="1" x14ac:dyDescent="0.5">
      <c r="H5213" s="15"/>
      <c r="I5213" s="27"/>
      <c r="K5213" s="27"/>
    </row>
    <row r="5214" spans="8:11" ht="21" customHeight="1" x14ac:dyDescent="0.5">
      <c r="H5214" s="15"/>
      <c r="I5214" s="27"/>
      <c r="K5214" s="27"/>
    </row>
    <row r="5215" spans="8:11" ht="21" customHeight="1" x14ac:dyDescent="0.5">
      <c r="H5215" s="15"/>
      <c r="I5215" s="27"/>
      <c r="K5215" s="27"/>
    </row>
    <row r="5216" spans="8:11" ht="21" customHeight="1" x14ac:dyDescent="0.5">
      <c r="H5216" s="15"/>
      <c r="I5216" s="27"/>
      <c r="K5216" s="27"/>
    </row>
    <row r="5217" spans="8:11" ht="21" customHeight="1" x14ac:dyDescent="0.5">
      <c r="H5217" s="15"/>
      <c r="I5217" s="27"/>
      <c r="K5217" s="27"/>
    </row>
    <row r="5218" spans="8:11" ht="21" customHeight="1" x14ac:dyDescent="0.5">
      <c r="H5218" s="15"/>
      <c r="I5218" s="27"/>
      <c r="K5218" s="27"/>
    </row>
    <row r="5219" spans="8:11" ht="21" customHeight="1" x14ac:dyDescent="0.5">
      <c r="H5219" s="15"/>
      <c r="I5219" s="27"/>
      <c r="K5219" s="27"/>
    </row>
    <row r="5220" spans="8:11" ht="21" customHeight="1" x14ac:dyDescent="0.5">
      <c r="H5220" s="15"/>
      <c r="I5220" s="27"/>
      <c r="K5220" s="27"/>
    </row>
    <row r="5221" spans="8:11" ht="21" customHeight="1" x14ac:dyDescent="0.5">
      <c r="H5221" s="15"/>
      <c r="I5221" s="27"/>
      <c r="K5221" s="27"/>
    </row>
    <row r="5222" spans="8:11" ht="21" customHeight="1" x14ac:dyDescent="0.5">
      <c r="H5222" s="15"/>
      <c r="I5222" s="27"/>
      <c r="K5222" s="27"/>
    </row>
    <row r="5223" spans="8:11" ht="21" customHeight="1" x14ac:dyDescent="0.5">
      <c r="H5223" s="15"/>
      <c r="I5223" s="27"/>
      <c r="K5223" s="27"/>
    </row>
    <row r="5224" spans="8:11" ht="21" customHeight="1" x14ac:dyDescent="0.5">
      <c r="H5224" s="15"/>
      <c r="I5224" s="27"/>
      <c r="K5224" s="27"/>
    </row>
    <row r="5225" spans="8:11" ht="21" customHeight="1" x14ac:dyDescent="0.5">
      <c r="H5225" s="15"/>
      <c r="I5225" s="27"/>
      <c r="K5225" s="27"/>
    </row>
    <row r="5226" spans="8:11" ht="21" customHeight="1" x14ac:dyDescent="0.5">
      <c r="H5226" s="15"/>
      <c r="I5226" s="27"/>
      <c r="K5226" s="27"/>
    </row>
    <row r="5227" spans="8:11" ht="21" customHeight="1" x14ac:dyDescent="0.5">
      <c r="H5227" s="15"/>
      <c r="I5227" s="27"/>
      <c r="K5227" s="27"/>
    </row>
    <row r="5228" spans="8:11" ht="21" customHeight="1" x14ac:dyDescent="0.5">
      <c r="H5228" s="15"/>
      <c r="I5228" s="27"/>
      <c r="K5228" s="27"/>
    </row>
    <row r="5229" spans="8:11" ht="21" customHeight="1" x14ac:dyDescent="0.5">
      <c r="H5229" s="15"/>
      <c r="I5229" s="27"/>
      <c r="K5229" s="27"/>
    </row>
    <row r="5230" spans="8:11" ht="21" customHeight="1" x14ac:dyDescent="0.5">
      <c r="H5230" s="15"/>
      <c r="I5230" s="27"/>
      <c r="K5230" s="27"/>
    </row>
    <row r="5231" spans="8:11" ht="21" customHeight="1" x14ac:dyDescent="0.5">
      <c r="H5231" s="15"/>
      <c r="I5231" s="27"/>
      <c r="K5231" s="27"/>
    </row>
    <row r="5232" spans="8:11" ht="21" customHeight="1" x14ac:dyDescent="0.5">
      <c r="H5232" s="15"/>
      <c r="I5232" s="27"/>
      <c r="K5232" s="27"/>
    </row>
    <row r="5233" spans="8:11" ht="21" customHeight="1" x14ac:dyDescent="0.5">
      <c r="H5233" s="15"/>
      <c r="I5233" s="27"/>
      <c r="K5233" s="27"/>
    </row>
    <row r="5234" spans="8:11" ht="21" customHeight="1" x14ac:dyDescent="0.5">
      <c r="H5234" s="15"/>
      <c r="I5234" s="27"/>
      <c r="K5234" s="27"/>
    </row>
    <row r="5235" spans="8:11" ht="21" customHeight="1" x14ac:dyDescent="0.5">
      <c r="H5235" s="15"/>
      <c r="I5235" s="27"/>
      <c r="K5235" s="27"/>
    </row>
    <row r="5236" spans="8:11" ht="21" customHeight="1" x14ac:dyDescent="0.5">
      <c r="H5236" s="15"/>
      <c r="I5236" s="27"/>
      <c r="K5236" s="27"/>
    </row>
    <row r="5237" spans="8:11" ht="21" customHeight="1" x14ac:dyDescent="0.5">
      <c r="H5237" s="15"/>
      <c r="I5237" s="27"/>
      <c r="K5237" s="27"/>
    </row>
    <row r="5238" spans="8:11" ht="21" customHeight="1" x14ac:dyDescent="0.5">
      <c r="H5238" s="15"/>
      <c r="I5238" s="27"/>
      <c r="K5238" s="27"/>
    </row>
    <row r="5239" spans="8:11" ht="21" customHeight="1" x14ac:dyDescent="0.5">
      <c r="H5239" s="15"/>
      <c r="I5239" s="27"/>
      <c r="K5239" s="27"/>
    </row>
    <row r="5240" spans="8:11" ht="21" customHeight="1" x14ac:dyDescent="0.5">
      <c r="H5240" s="15"/>
      <c r="I5240" s="27"/>
      <c r="K5240" s="27"/>
    </row>
    <row r="5241" spans="8:11" ht="21" customHeight="1" x14ac:dyDescent="0.5">
      <c r="H5241" s="15"/>
      <c r="I5241" s="27"/>
      <c r="K5241" s="27"/>
    </row>
    <row r="5242" spans="8:11" ht="21" customHeight="1" x14ac:dyDescent="0.5">
      <c r="H5242" s="15"/>
      <c r="I5242" s="27"/>
      <c r="K5242" s="27"/>
    </row>
    <row r="5243" spans="8:11" ht="21" customHeight="1" x14ac:dyDescent="0.5">
      <c r="H5243" s="15"/>
      <c r="I5243" s="27"/>
      <c r="K5243" s="27"/>
    </row>
    <row r="5244" spans="8:11" ht="21" customHeight="1" x14ac:dyDescent="0.5">
      <c r="H5244" s="15"/>
      <c r="I5244" s="27"/>
      <c r="K5244" s="27"/>
    </row>
    <row r="5245" spans="8:11" ht="21" customHeight="1" x14ac:dyDescent="0.5">
      <c r="H5245" s="15"/>
      <c r="I5245" s="27"/>
      <c r="K5245" s="27"/>
    </row>
    <row r="5246" spans="8:11" ht="21" customHeight="1" x14ac:dyDescent="0.5">
      <c r="H5246" s="15"/>
      <c r="I5246" s="27"/>
      <c r="K5246" s="27"/>
    </row>
    <row r="5247" spans="8:11" ht="21" customHeight="1" x14ac:dyDescent="0.5">
      <c r="H5247" s="15"/>
      <c r="I5247" s="27"/>
      <c r="K5247" s="27"/>
    </row>
    <row r="5248" spans="8:11" ht="21" customHeight="1" x14ac:dyDescent="0.5">
      <c r="H5248" s="15"/>
      <c r="I5248" s="27"/>
      <c r="K5248" s="27"/>
    </row>
    <row r="5249" spans="8:11" ht="21" customHeight="1" x14ac:dyDescent="0.5">
      <c r="H5249" s="15"/>
      <c r="I5249" s="27"/>
      <c r="K5249" s="27"/>
    </row>
    <row r="5250" spans="8:11" ht="21" customHeight="1" x14ac:dyDescent="0.5">
      <c r="H5250" s="15"/>
      <c r="I5250" s="27"/>
      <c r="K5250" s="27"/>
    </row>
    <row r="5251" spans="8:11" ht="21" customHeight="1" x14ac:dyDescent="0.5">
      <c r="H5251" s="15"/>
      <c r="I5251" s="27"/>
      <c r="K5251" s="27"/>
    </row>
    <row r="5252" spans="8:11" ht="21" customHeight="1" x14ac:dyDescent="0.5">
      <c r="H5252" s="15"/>
      <c r="I5252" s="27"/>
      <c r="K5252" s="27"/>
    </row>
    <row r="5253" spans="8:11" ht="21" customHeight="1" x14ac:dyDescent="0.5">
      <c r="H5253" s="15"/>
      <c r="I5253" s="27"/>
      <c r="K5253" s="27"/>
    </row>
    <row r="5254" spans="8:11" ht="21" customHeight="1" x14ac:dyDescent="0.5">
      <c r="H5254" s="15"/>
      <c r="I5254" s="27"/>
      <c r="K5254" s="27"/>
    </row>
    <row r="5255" spans="8:11" ht="21" customHeight="1" x14ac:dyDescent="0.5">
      <c r="H5255" s="15"/>
      <c r="I5255" s="27"/>
      <c r="K5255" s="27"/>
    </row>
    <row r="5256" spans="8:11" ht="21" customHeight="1" x14ac:dyDescent="0.5">
      <c r="H5256" s="15"/>
      <c r="I5256" s="27"/>
      <c r="K5256" s="27"/>
    </row>
    <row r="5257" spans="8:11" ht="21" customHeight="1" x14ac:dyDescent="0.5">
      <c r="H5257" s="15"/>
      <c r="I5257" s="27"/>
      <c r="K5257" s="27"/>
    </row>
    <row r="5258" spans="8:11" ht="21" customHeight="1" x14ac:dyDescent="0.5">
      <c r="H5258" s="15"/>
      <c r="I5258" s="27"/>
      <c r="K5258" s="27"/>
    </row>
    <row r="5259" spans="8:11" ht="21" customHeight="1" x14ac:dyDescent="0.5">
      <c r="H5259" s="15"/>
      <c r="I5259" s="27"/>
      <c r="K5259" s="27"/>
    </row>
    <row r="5260" spans="8:11" ht="21" customHeight="1" x14ac:dyDescent="0.5">
      <c r="H5260" s="15"/>
      <c r="I5260" s="27"/>
      <c r="K5260" s="27"/>
    </row>
    <row r="5261" spans="8:11" ht="21" customHeight="1" x14ac:dyDescent="0.5">
      <c r="H5261" s="15"/>
      <c r="I5261" s="27"/>
      <c r="K5261" s="27"/>
    </row>
    <row r="5262" spans="8:11" ht="21" customHeight="1" x14ac:dyDescent="0.5">
      <c r="H5262" s="15"/>
      <c r="I5262" s="27"/>
      <c r="K5262" s="27"/>
    </row>
    <row r="5263" spans="8:11" ht="21" customHeight="1" x14ac:dyDescent="0.5">
      <c r="H5263" s="15"/>
      <c r="I5263" s="27"/>
      <c r="K5263" s="27"/>
    </row>
    <row r="5264" spans="8:11" ht="21" customHeight="1" x14ac:dyDescent="0.5">
      <c r="H5264" s="15"/>
      <c r="I5264" s="27"/>
      <c r="K5264" s="27"/>
    </row>
    <row r="5265" spans="8:11" ht="21" customHeight="1" x14ac:dyDescent="0.5">
      <c r="H5265" s="15"/>
      <c r="I5265" s="27"/>
      <c r="K5265" s="27"/>
    </row>
    <row r="5266" spans="8:11" ht="21" customHeight="1" x14ac:dyDescent="0.5">
      <c r="H5266" s="15"/>
      <c r="I5266" s="27"/>
      <c r="K5266" s="27"/>
    </row>
    <row r="5267" spans="8:11" ht="21" customHeight="1" x14ac:dyDescent="0.5">
      <c r="H5267" s="15"/>
      <c r="I5267" s="27"/>
      <c r="K5267" s="27"/>
    </row>
    <row r="5268" spans="8:11" ht="21" customHeight="1" x14ac:dyDescent="0.5">
      <c r="H5268" s="15"/>
      <c r="I5268" s="27"/>
      <c r="K5268" s="27"/>
    </row>
    <row r="5269" spans="8:11" ht="21" customHeight="1" x14ac:dyDescent="0.5">
      <c r="H5269" s="15"/>
      <c r="I5269" s="27"/>
      <c r="K5269" s="27"/>
    </row>
    <row r="5270" spans="8:11" ht="21" customHeight="1" x14ac:dyDescent="0.5">
      <c r="H5270" s="15"/>
      <c r="I5270" s="27"/>
      <c r="K5270" s="27"/>
    </row>
    <row r="5271" spans="8:11" ht="21" customHeight="1" x14ac:dyDescent="0.5">
      <c r="H5271" s="15"/>
      <c r="I5271" s="27"/>
      <c r="K5271" s="27"/>
    </row>
    <row r="5272" spans="8:11" ht="21" customHeight="1" x14ac:dyDescent="0.5">
      <c r="H5272" s="15"/>
      <c r="I5272" s="27"/>
      <c r="K5272" s="27"/>
    </row>
    <row r="5273" spans="8:11" ht="21" customHeight="1" x14ac:dyDescent="0.5">
      <c r="H5273" s="15"/>
      <c r="I5273" s="27"/>
      <c r="K5273" s="27"/>
    </row>
    <row r="5274" spans="8:11" ht="21" customHeight="1" x14ac:dyDescent="0.5">
      <c r="H5274" s="15"/>
      <c r="I5274" s="27"/>
      <c r="K5274" s="27"/>
    </row>
    <row r="5275" spans="8:11" ht="21" customHeight="1" x14ac:dyDescent="0.5">
      <c r="H5275" s="15"/>
      <c r="I5275" s="27"/>
      <c r="K5275" s="27"/>
    </row>
    <row r="5276" spans="8:11" ht="21" customHeight="1" x14ac:dyDescent="0.5">
      <c r="H5276" s="15"/>
      <c r="I5276" s="27"/>
      <c r="K5276" s="27"/>
    </row>
    <row r="5277" spans="8:11" ht="21" customHeight="1" x14ac:dyDescent="0.5">
      <c r="H5277" s="15"/>
      <c r="I5277" s="27"/>
      <c r="K5277" s="27"/>
    </row>
    <row r="5278" spans="8:11" ht="21" customHeight="1" x14ac:dyDescent="0.5">
      <c r="H5278" s="15"/>
      <c r="I5278" s="27"/>
      <c r="K5278" s="27"/>
    </row>
    <row r="5279" spans="8:11" ht="21" customHeight="1" x14ac:dyDescent="0.5">
      <c r="H5279" s="15"/>
      <c r="I5279" s="27"/>
      <c r="K5279" s="27"/>
    </row>
    <row r="5280" spans="8:11" ht="21" customHeight="1" x14ac:dyDescent="0.5">
      <c r="H5280" s="15"/>
      <c r="I5280" s="27"/>
      <c r="K5280" s="27"/>
    </row>
    <row r="5281" spans="8:11" ht="21" customHeight="1" x14ac:dyDescent="0.5">
      <c r="H5281" s="15"/>
      <c r="I5281" s="27"/>
      <c r="K5281" s="27"/>
    </row>
    <row r="5282" spans="8:11" ht="21" customHeight="1" x14ac:dyDescent="0.5">
      <c r="H5282" s="15"/>
      <c r="I5282" s="27"/>
      <c r="K5282" s="27"/>
    </row>
    <row r="5283" spans="8:11" ht="21" customHeight="1" x14ac:dyDescent="0.5">
      <c r="H5283" s="15"/>
      <c r="I5283" s="27"/>
      <c r="K5283" s="27"/>
    </row>
    <row r="5284" spans="8:11" ht="21" customHeight="1" x14ac:dyDescent="0.5">
      <c r="H5284" s="15"/>
      <c r="I5284" s="27"/>
      <c r="K5284" s="27"/>
    </row>
    <row r="5285" spans="8:11" ht="21" customHeight="1" x14ac:dyDescent="0.5">
      <c r="H5285" s="15"/>
      <c r="I5285" s="27"/>
      <c r="K5285" s="27"/>
    </row>
    <row r="5286" spans="8:11" ht="21" customHeight="1" x14ac:dyDescent="0.5">
      <c r="H5286" s="15"/>
      <c r="I5286" s="27"/>
      <c r="K5286" s="27"/>
    </row>
    <row r="5287" spans="8:11" ht="21" customHeight="1" x14ac:dyDescent="0.5">
      <c r="H5287" s="15"/>
      <c r="I5287" s="27"/>
      <c r="K5287" s="27"/>
    </row>
    <row r="5288" spans="8:11" ht="21" customHeight="1" x14ac:dyDescent="0.5">
      <c r="H5288" s="15"/>
      <c r="I5288" s="27"/>
      <c r="K5288" s="27"/>
    </row>
    <row r="5289" spans="8:11" ht="21" customHeight="1" x14ac:dyDescent="0.5">
      <c r="H5289" s="15"/>
      <c r="I5289" s="27"/>
      <c r="K5289" s="27"/>
    </row>
    <row r="5290" spans="8:11" ht="21" customHeight="1" x14ac:dyDescent="0.5">
      <c r="H5290" s="15"/>
      <c r="I5290" s="27"/>
      <c r="K5290" s="27"/>
    </row>
    <row r="5291" spans="8:11" ht="21" customHeight="1" x14ac:dyDescent="0.5">
      <c r="H5291" s="15"/>
      <c r="I5291" s="27"/>
      <c r="K5291" s="27"/>
    </row>
    <row r="5292" spans="8:11" ht="21" customHeight="1" x14ac:dyDescent="0.5">
      <c r="H5292" s="15"/>
      <c r="I5292" s="27"/>
      <c r="K5292" s="27"/>
    </row>
    <row r="5293" spans="8:11" ht="21" customHeight="1" x14ac:dyDescent="0.5">
      <c r="H5293" s="15"/>
      <c r="I5293" s="27"/>
      <c r="K5293" s="27"/>
    </row>
    <row r="5294" spans="8:11" ht="21" customHeight="1" x14ac:dyDescent="0.5">
      <c r="H5294" s="15"/>
      <c r="I5294" s="27"/>
      <c r="K5294" s="27"/>
    </row>
    <row r="5295" spans="8:11" ht="21" customHeight="1" x14ac:dyDescent="0.5">
      <c r="H5295" s="15"/>
      <c r="I5295" s="27"/>
      <c r="K5295" s="27"/>
    </row>
    <row r="5296" spans="8:11" ht="21" customHeight="1" x14ac:dyDescent="0.5">
      <c r="H5296" s="15"/>
      <c r="I5296" s="27"/>
      <c r="K5296" s="27"/>
    </row>
    <row r="5297" spans="8:11" ht="21" customHeight="1" x14ac:dyDescent="0.5">
      <c r="H5297" s="15"/>
      <c r="I5297" s="27"/>
      <c r="K5297" s="27"/>
    </row>
    <row r="5298" spans="8:11" ht="21" customHeight="1" x14ac:dyDescent="0.5">
      <c r="H5298" s="15"/>
      <c r="I5298" s="27"/>
      <c r="K5298" s="27"/>
    </row>
    <row r="5299" spans="8:11" ht="21" customHeight="1" x14ac:dyDescent="0.5">
      <c r="H5299" s="15"/>
      <c r="I5299" s="27"/>
      <c r="K5299" s="27"/>
    </row>
    <row r="5300" spans="8:11" ht="21" customHeight="1" x14ac:dyDescent="0.5">
      <c r="H5300" s="15"/>
      <c r="I5300" s="27"/>
      <c r="K5300" s="27"/>
    </row>
    <row r="5301" spans="8:11" ht="21" customHeight="1" x14ac:dyDescent="0.5">
      <c r="H5301" s="15"/>
      <c r="I5301" s="27"/>
      <c r="K5301" s="27"/>
    </row>
    <row r="5302" spans="8:11" ht="21" customHeight="1" x14ac:dyDescent="0.5">
      <c r="H5302" s="15"/>
      <c r="I5302" s="27"/>
      <c r="K5302" s="27"/>
    </row>
    <row r="5303" spans="8:11" ht="21" customHeight="1" x14ac:dyDescent="0.5">
      <c r="H5303" s="15"/>
      <c r="I5303" s="27"/>
      <c r="K5303" s="27"/>
    </row>
    <row r="5304" spans="8:11" ht="21" customHeight="1" x14ac:dyDescent="0.5">
      <c r="H5304" s="15"/>
      <c r="I5304" s="27"/>
      <c r="K5304" s="27"/>
    </row>
    <row r="5305" spans="8:11" ht="21" customHeight="1" x14ac:dyDescent="0.5">
      <c r="H5305" s="15"/>
      <c r="I5305" s="27"/>
      <c r="K5305" s="27"/>
    </row>
    <row r="5306" spans="8:11" ht="21" customHeight="1" x14ac:dyDescent="0.5">
      <c r="H5306" s="15"/>
      <c r="I5306" s="27"/>
      <c r="K5306" s="27"/>
    </row>
    <row r="5307" spans="8:11" ht="21" customHeight="1" x14ac:dyDescent="0.5">
      <c r="H5307" s="15"/>
      <c r="I5307" s="27"/>
      <c r="K5307" s="27"/>
    </row>
    <row r="5308" spans="8:11" ht="21" customHeight="1" x14ac:dyDescent="0.5">
      <c r="H5308" s="15"/>
      <c r="I5308" s="27"/>
      <c r="K5308" s="27"/>
    </row>
    <row r="5309" spans="8:11" ht="21" customHeight="1" x14ac:dyDescent="0.5">
      <c r="H5309" s="15"/>
      <c r="I5309" s="27"/>
      <c r="K5309" s="27"/>
    </row>
    <row r="5310" spans="8:11" ht="21" customHeight="1" x14ac:dyDescent="0.5">
      <c r="H5310" s="15"/>
      <c r="I5310" s="27"/>
      <c r="K5310" s="27"/>
    </row>
    <row r="5311" spans="8:11" ht="21" customHeight="1" x14ac:dyDescent="0.5">
      <c r="H5311" s="15"/>
      <c r="I5311" s="27"/>
      <c r="K5311" s="27"/>
    </row>
    <row r="5312" spans="8:11" ht="21" customHeight="1" x14ac:dyDescent="0.5">
      <c r="H5312" s="15"/>
      <c r="I5312" s="27"/>
      <c r="K5312" s="27"/>
    </row>
    <row r="5313" spans="8:11" ht="21" customHeight="1" x14ac:dyDescent="0.5">
      <c r="H5313" s="15"/>
      <c r="I5313" s="27"/>
      <c r="K5313" s="27"/>
    </row>
    <row r="5314" spans="8:11" ht="21" customHeight="1" x14ac:dyDescent="0.5">
      <c r="H5314" s="15"/>
      <c r="I5314" s="27"/>
      <c r="K5314" s="27"/>
    </row>
    <row r="5315" spans="8:11" ht="21" customHeight="1" x14ac:dyDescent="0.5">
      <c r="H5315" s="15"/>
      <c r="I5315" s="27"/>
      <c r="K5315" s="27"/>
    </row>
    <row r="5316" spans="8:11" ht="21" customHeight="1" x14ac:dyDescent="0.5">
      <c r="H5316" s="15"/>
      <c r="I5316" s="27"/>
      <c r="K5316" s="27"/>
    </row>
    <row r="5317" spans="8:11" ht="21" customHeight="1" x14ac:dyDescent="0.5">
      <c r="H5317" s="15"/>
      <c r="I5317" s="27"/>
      <c r="K5317" s="27"/>
    </row>
    <row r="5318" spans="8:11" ht="21" customHeight="1" x14ac:dyDescent="0.5">
      <c r="H5318" s="15"/>
      <c r="I5318" s="27"/>
      <c r="K5318" s="27"/>
    </row>
    <row r="5319" spans="8:11" ht="21" customHeight="1" x14ac:dyDescent="0.5">
      <c r="H5319" s="15"/>
      <c r="I5319" s="27"/>
      <c r="K5319" s="27"/>
    </row>
    <row r="5320" spans="8:11" ht="21" customHeight="1" x14ac:dyDescent="0.5">
      <c r="H5320" s="15"/>
      <c r="I5320" s="27"/>
      <c r="K5320" s="27"/>
    </row>
    <row r="5321" spans="8:11" ht="21" customHeight="1" x14ac:dyDescent="0.5">
      <c r="H5321" s="15"/>
      <c r="I5321" s="27"/>
      <c r="K5321" s="27"/>
    </row>
    <row r="5322" spans="8:11" ht="21" customHeight="1" x14ac:dyDescent="0.5">
      <c r="H5322" s="15"/>
      <c r="I5322" s="27"/>
      <c r="K5322" s="27"/>
    </row>
    <row r="5323" spans="8:11" ht="21" customHeight="1" x14ac:dyDescent="0.5">
      <c r="H5323" s="15"/>
      <c r="I5323" s="27"/>
      <c r="K5323" s="27"/>
    </row>
    <row r="5324" spans="8:11" ht="21" customHeight="1" x14ac:dyDescent="0.5">
      <c r="H5324" s="15"/>
      <c r="I5324" s="27"/>
      <c r="K5324" s="27"/>
    </row>
    <row r="5325" spans="8:11" ht="21" customHeight="1" x14ac:dyDescent="0.5">
      <c r="H5325" s="15"/>
      <c r="I5325" s="27"/>
      <c r="K5325" s="27"/>
    </row>
    <row r="5326" spans="8:11" ht="21" customHeight="1" x14ac:dyDescent="0.5">
      <c r="H5326" s="15"/>
      <c r="I5326" s="27"/>
      <c r="K5326" s="27"/>
    </row>
    <row r="5327" spans="8:11" ht="21" customHeight="1" x14ac:dyDescent="0.5">
      <c r="H5327" s="15"/>
      <c r="I5327" s="27"/>
      <c r="K5327" s="27"/>
    </row>
    <row r="5328" spans="8:11" ht="21" customHeight="1" x14ac:dyDescent="0.5">
      <c r="H5328" s="15"/>
      <c r="I5328" s="27"/>
      <c r="K5328" s="27"/>
    </row>
    <row r="5329" spans="8:11" ht="21" customHeight="1" x14ac:dyDescent="0.5">
      <c r="H5329" s="15"/>
      <c r="I5329" s="27"/>
      <c r="K5329" s="27"/>
    </row>
    <row r="5330" spans="8:11" ht="21" customHeight="1" x14ac:dyDescent="0.5">
      <c r="H5330" s="15"/>
      <c r="I5330" s="27"/>
      <c r="K5330" s="27"/>
    </row>
    <row r="5331" spans="8:11" ht="21" customHeight="1" x14ac:dyDescent="0.5">
      <c r="H5331" s="15"/>
      <c r="I5331" s="27"/>
      <c r="K5331" s="27"/>
    </row>
    <row r="5332" spans="8:11" ht="21" customHeight="1" x14ac:dyDescent="0.5">
      <c r="H5332" s="15"/>
      <c r="I5332" s="27"/>
      <c r="K5332" s="27"/>
    </row>
    <row r="5333" spans="8:11" ht="21" customHeight="1" x14ac:dyDescent="0.5">
      <c r="H5333" s="15"/>
      <c r="I5333" s="27"/>
      <c r="K5333" s="27"/>
    </row>
    <row r="5334" spans="8:11" ht="21" customHeight="1" x14ac:dyDescent="0.5">
      <c r="H5334" s="15"/>
      <c r="I5334" s="27"/>
      <c r="K5334" s="27"/>
    </row>
    <row r="5335" spans="8:11" ht="21" customHeight="1" x14ac:dyDescent="0.5">
      <c r="H5335" s="15"/>
      <c r="I5335" s="27"/>
      <c r="K5335" s="27"/>
    </row>
    <row r="5336" spans="8:11" ht="21" customHeight="1" x14ac:dyDescent="0.5">
      <c r="H5336" s="15"/>
      <c r="I5336" s="27"/>
      <c r="K5336" s="27"/>
    </row>
    <row r="5337" spans="8:11" ht="21" customHeight="1" x14ac:dyDescent="0.5">
      <c r="H5337" s="15"/>
      <c r="I5337" s="27"/>
      <c r="K5337" s="27"/>
    </row>
    <row r="5338" spans="8:11" ht="21" customHeight="1" x14ac:dyDescent="0.5">
      <c r="H5338" s="15"/>
      <c r="I5338" s="27"/>
      <c r="K5338" s="27"/>
    </row>
    <row r="5339" spans="8:11" ht="21" customHeight="1" x14ac:dyDescent="0.5">
      <c r="H5339" s="15"/>
      <c r="I5339" s="27"/>
      <c r="K5339" s="27"/>
    </row>
    <row r="5340" spans="8:11" ht="21" customHeight="1" x14ac:dyDescent="0.5">
      <c r="H5340" s="15"/>
      <c r="I5340" s="27"/>
      <c r="K5340" s="27"/>
    </row>
    <row r="5341" spans="8:11" ht="21" customHeight="1" x14ac:dyDescent="0.5">
      <c r="H5341" s="15"/>
      <c r="I5341" s="27"/>
      <c r="K5341" s="27"/>
    </row>
    <row r="5342" spans="8:11" ht="21" customHeight="1" x14ac:dyDescent="0.5">
      <c r="H5342" s="15"/>
      <c r="I5342" s="27"/>
      <c r="K5342" s="27"/>
    </row>
    <row r="5343" spans="8:11" ht="21" customHeight="1" x14ac:dyDescent="0.5">
      <c r="H5343" s="15"/>
      <c r="I5343" s="27"/>
      <c r="K5343" s="27"/>
    </row>
    <row r="5344" spans="8:11" ht="21" customHeight="1" x14ac:dyDescent="0.5">
      <c r="H5344" s="15"/>
      <c r="I5344" s="27"/>
      <c r="K5344" s="27"/>
    </row>
    <row r="5345" spans="8:11" ht="21" customHeight="1" x14ac:dyDescent="0.5">
      <c r="H5345" s="15"/>
      <c r="I5345" s="27"/>
      <c r="K5345" s="27"/>
    </row>
    <row r="5346" spans="8:11" ht="21" customHeight="1" x14ac:dyDescent="0.5">
      <c r="H5346" s="15"/>
      <c r="I5346" s="27"/>
      <c r="K5346" s="27"/>
    </row>
    <row r="5347" spans="8:11" ht="21" customHeight="1" x14ac:dyDescent="0.5">
      <c r="H5347" s="15"/>
      <c r="I5347" s="27"/>
      <c r="K5347" s="27"/>
    </row>
    <row r="5348" spans="8:11" ht="21" customHeight="1" x14ac:dyDescent="0.5">
      <c r="H5348" s="15"/>
      <c r="I5348" s="27"/>
      <c r="K5348" s="27"/>
    </row>
    <row r="5349" spans="8:11" ht="21" customHeight="1" x14ac:dyDescent="0.5">
      <c r="H5349" s="15"/>
      <c r="I5349" s="27"/>
      <c r="K5349" s="27"/>
    </row>
    <row r="5350" spans="8:11" ht="21" customHeight="1" x14ac:dyDescent="0.5">
      <c r="H5350" s="15"/>
      <c r="I5350" s="27"/>
      <c r="K5350" s="27"/>
    </row>
    <row r="5351" spans="8:11" ht="21" customHeight="1" x14ac:dyDescent="0.5">
      <c r="H5351" s="15"/>
      <c r="I5351" s="27"/>
      <c r="K5351" s="27"/>
    </row>
    <row r="5352" spans="8:11" ht="21" customHeight="1" x14ac:dyDescent="0.5">
      <c r="H5352" s="15"/>
      <c r="I5352" s="27"/>
      <c r="K5352" s="27"/>
    </row>
    <row r="5353" spans="8:11" ht="21" customHeight="1" x14ac:dyDescent="0.5">
      <c r="H5353" s="15"/>
      <c r="I5353" s="27"/>
      <c r="K5353" s="27"/>
    </row>
    <row r="5354" spans="8:11" ht="21" customHeight="1" x14ac:dyDescent="0.5">
      <c r="H5354" s="15"/>
      <c r="I5354" s="27"/>
      <c r="K5354" s="27"/>
    </row>
    <row r="5355" spans="8:11" ht="21" customHeight="1" x14ac:dyDescent="0.5">
      <c r="H5355" s="15"/>
      <c r="I5355" s="27"/>
      <c r="K5355" s="27"/>
    </row>
    <row r="5356" spans="8:11" ht="21" customHeight="1" x14ac:dyDescent="0.5">
      <c r="H5356" s="15"/>
      <c r="I5356" s="27"/>
      <c r="K5356" s="27"/>
    </row>
    <row r="5357" spans="8:11" ht="21" customHeight="1" x14ac:dyDescent="0.5">
      <c r="H5357" s="15"/>
      <c r="I5357" s="27"/>
      <c r="K5357" s="27"/>
    </row>
    <row r="5358" spans="8:11" ht="21" customHeight="1" x14ac:dyDescent="0.5">
      <c r="H5358" s="15"/>
      <c r="I5358" s="27"/>
      <c r="K5358" s="27"/>
    </row>
    <row r="5359" spans="8:11" ht="21" customHeight="1" x14ac:dyDescent="0.5">
      <c r="H5359" s="15"/>
      <c r="I5359" s="27"/>
      <c r="K5359" s="27"/>
    </row>
    <row r="5360" spans="8:11" ht="21" customHeight="1" x14ac:dyDescent="0.5">
      <c r="H5360" s="15"/>
      <c r="I5360" s="27"/>
      <c r="K5360" s="27"/>
    </row>
    <row r="5361" spans="8:11" ht="21" customHeight="1" x14ac:dyDescent="0.5">
      <c r="H5361" s="15"/>
      <c r="I5361" s="27"/>
      <c r="K5361" s="27"/>
    </row>
    <row r="5362" spans="8:11" ht="21" customHeight="1" x14ac:dyDescent="0.5">
      <c r="H5362" s="15"/>
      <c r="I5362" s="27"/>
      <c r="K5362" s="27"/>
    </row>
    <row r="5363" spans="8:11" ht="21" customHeight="1" x14ac:dyDescent="0.5">
      <c r="H5363" s="15"/>
      <c r="I5363" s="27"/>
      <c r="K5363" s="27"/>
    </row>
    <row r="5364" spans="8:11" ht="21" customHeight="1" x14ac:dyDescent="0.5">
      <c r="H5364" s="15"/>
      <c r="I5364" s="27"/>
      <c r="K5364" s="27"/>
    </row>
    <row r="5365" spans="8:11" ht="21" customHeight="1" x14ac:dyDescent="0.5">
      <c r="H5365" s="15"/>
      <c r="I5365" s="27"/>
      <c r="K5365" s="27"/>
    </row>
    <row r="5366" spans="8:11" ht="21" customHeight="1" x14ac:dyDescent="0.5">
      <c r="H5366" s="15"/>
      <c r="I5366" s="27"/>
      <c r="K5366" s="27"/>
    </row>
    <row r="5367" spans="8:11" ht="21" customHeight="1" x14ac:dyDescent="0.5">
      <c r="H5367" s="15"/>
      <c r="I5367" s="27"/>
      <c r="K5367" s="27"/>
    </row>
    <row r="5368" spans="8:11" ht="21" customHeight="1" x14ac:dyDescent="0.5">
      <c r="H5368" s="15"/>
      <c r="I5368" s="27"/>
      <c r="K5368" s="27"/>
    </row>
    <row r="5369" spans="8:11" ht="21" customHeight="1" x14ac:dyDescent="0.5">
      <c r="H5369" s="15"/>
      <c r="I5369" s="27"/>
      <c r="K5369" s="27"/>
    </row>
    <row r="5370" spans="8:11" ht="21" customHeight="1" x14ac:dyDescent="0.5">
      <c r="H5370" s="15"/>
      <c r="I5370" s="27"/>
      <c r="K5370" s="27"/>
    </row>
    <row r="5371" spans="8:11" ht="21" customHeight="1" x14ac:dyDescent="0.5">
      <c r="H5371" s="15"/>
      <c r="I5371" s="27"/>
      <c r="K5371" s="27"/>
    </row>
    <row r="5372" spans="8:11" ht="21" customHeight="1" x14ac:dyDescent="0.5">
      <c r="H5372" s="15"/>
      <c r="I5372" s="27"/>
      <c r="K5372" s="27"/>
    </row>
    <row r="5373" spans="8:11" ht="21" customHeight="1" x14ac:dyDescent="0.5">
      <c r="H5373" s="15"/>
      <c r="I5373" s="27"/>
      <c r="K5373" s="27"/>
    </row>
    <row r="5374" spans="8:11" ht="21" customHeight="1" x14ac:dyDescent="0.5">
      <c r="H5374" s="15"/>
      <c r="I5374" s="27"/>
      <c r="K5374" s="27"/>
    </row>
    <row r="5375" spans="8:11" ht="21" customHeight="1" x14ac:dyDescent="0.5">
      <c r="H5375" s="15"/>
      <c r="I5375" s="27"/>
      <c r="K5375" s="27"/>
    </row>
    <row r="5376" spans="8:11" ht="21" customHeight="1" x14ac:dyDescent="0.5">
      <c r="H5376" s="15"/>
      <c r="I5376" s="27"/>
      <c r="K5376" s="27"/>
    </row>
    <row r="5377" spans="8:11" ht="21" customHeight="1" x14ac:dyDescent="0.5">
      <c r="H5377" s="15"/>
      <c r="I5377" s="27"/>
      <c r="K5377" s="27"/>
    </row>
    <row r="5378" spans="8:11" ht="21" customHeight="1" x14ac:dyDescent="0.5">
      <c r="H5378" s="15"/>
      <c r="I5378" s="27"/>
      <c r="K5378" s="27"/>
    </row>
    <row r="5379" spans="8:11" ht="21" customHeight="1" x14ac:dyDescent="0.5">
      <c r="H5379" s="15"/>
      <c r="I5379" s="27"/>
      <c r="K5379" s="27"/>
    </row>
    <row r="5380" spans="8:11" ht="21" customHeight="1" x14ac:dyDescent="0.5">
      <c r="H5380" s="15"/>
      <c r="I5380" s="27"/>
      <c r="K5380" s="27"/>
    </row>
    <row r="5381" spans="8:11" ht="21" customHeight="1" x14ac:dyDescent="0.5">
      <c r="H5381" s="15"/>
      <c r="I5381" s="27"/>
      <c r="K5381" s="27"/>
    </row>
    <row r="5382" spans="8:11" ht="21" customHeight="1" x14ac:dyDescent="0.5">
      <c r="H5382" s="15"/>
      <c r="I5382" s="27"/>
      <c r="K5382" s="27"/>
    </row>
    <row r="5383" spans="8:11" ht="21" customHeight="1" x14ac:dyDescent="0.5">
      <c r="H5383" s="15"/>
      <c r="I5383" s="27"/>
      <c r="K5383" s="27"/>
    </row>
    <row r="5384" spans="8:11" ht="21" customHeight="1" x14ac:dyDescent="0.5">
      <c r="H5384" s="15"/>
      <c r="I5384" s="27"/>
      <c r="K5384" s="27"/>
    </row>
    <row r="5385" spans="8:11" ht="21" customHeight="1" x14ac:dyDescent="0.5">
      <c r="H5385" s="15"/>
      <c r="I5385" s="27"/>
      <c r="K5385" s="27"/>
    </row>
    <row r="5386" spans="8:11" ht="21" customHeight="1" x14ac:dyDescent="0.5">
      <c r="H5386" s="15"/>
      <c r="I5386" s="27"/>
      <c r="K5386" s="27"/>
    </row>
    <row r="5387" spans="8:11" ht="21" customHeight="1" x14ac:dyDescent="0.5">
      <c r="H5387" s="15"/>
      <c r="I5387" s="27"/>
      <c r="K5387" s="27"/>
    </row>
    <row r="5388" spans="8:11" ht="21" customHeight="1" x14ac:dyDescent="0.5">
      <c r="H5388" s="15"/>
      <c r="I5388" s="27"/>
      <c r="K5388" s="27"/>
    </row>
    <row r="5389" spans="8:11" ht="21" customHeight="1" x14ac:dyDescent="0.5">
      <c r="H5389" s="15"/>
      <c r="I5389" s="27"/>
      <c r="K5389" s="27"/>
    </row>
    <row r="5390" spans="8:11" ht="21" customHeight="1" x14ac:dyDescent="0.5">
      <c r="H5390" s="15"/>
      <c r="I5390" s="27"/>
      <c r="K5390" s="27"/>
    </row>
    <row r="5391" spans="8:11" ht="21" customHeight="1" x14ac:dyDescent="0.5">
      <c r="H5391" s="15"/>
      <c r="I5391" s="27"/>
      <c r="K5391" s="27"/>
    </row>
    <row r="5392" spans="8:11" ht="21" customHeight="1" x14ac:dyDescent="0.5">
      <c r="H5392" s="15"/>
      <c r="I5392" s="27"/>
      <c r="K5392" s="27"/>
    </row>
    <row r="5393" spans="8:11" ht="21" customHeight="1" x14ac:dyDescent="0.5">
      <c r="H5393" s="15"/>
      <c r="I5393" s="27"/>
      <c r="K5393" s="27"/>
    </row>
    <row r="5394" spans="8:11" ht="21" customHeight="1" x14ac:dyDescent="0.5">
      <c r="H5394" s="15"/>
      <c r="I5394" s="27"/>
      <c r="K5394" s="27"/>
    </row>
    <row r="5395" spans="8:11" ht="21" customHeight="1" x14ac:dyDescent="0.5">
      <c r="H5395" s="15"/>
      <c r="I5395" s="27"/>
      <c r="K5395" s="27"/>
    </row>
    <row r="5396" spans="8:11" ht="21" customHeight="1" x14ac:dyDescent="0.5">
      <c r="H5396" s="15"/>
      <c r="I5396" s="27"/>
      <c r="K5396" s="27"/>
    </row>
    <row r="5397" spans="8:11" ht="21" customHeight="1" x14ac:dyDescent="0.5">
      <c r="H5397" s="15"/>
      <c r="I5397" s="27"/>
      <c r="K5397" s="27"/>
    </row>
    <row r="5398" spans="8:11" ht="21" customHeight="1" x14ac:dyDescent="0.5">
      <c r="H5398" s="15"/>
      <c r="I5398" s="27"/>
      <c r="K5398" s="27"/>
    </row>
    <row r="5399" spans="8:11" ht="21" customHeight="1" x14ac:dyDescent="0.5">
      <c r="H5399" s="15"/>
      <c r="I5399" s="27"/>
      <c r="K5399" s="27"/>
    </row>
    <row r="5400" spans="8:11" ht="21" customHeight="1" x14ac:dyDescent="0.5">
      <c r="H5400" s="15"/>
      <c r="I5400" s="27"/>
      <c r="K5400" s="27"/>
    </row>
    <row r="5401" spans="8:11" ht="21" customHeight="1" x14ac:dyDescent="0.5">
      <c r="H5401" s="15"/>
      <c r="I5401" s="27"/>
      <c r="K5401" s="27"/>
    </row>
    <row r="5402" spans="8:11" ht="21" customHeight="1" x14ac:dyDescent="0.5">
      <c r="H5402" s="15"/>
      <c r="I5402" s="27"/>
      <c r="K5402" s="27"/>
    </row>
    <row r="5403" spans="8:11" ht="21" customHeight="1" x14ac:dyDescent="0.5">
      <c r="H5403" s="15"/>
      <c r="I5403" s="27"/>
      <c r="K5403" s="27"/>
    </row>
    <row r="5404" spans="8:11" ht="21" customHeight="1" x14ac:dyDescent="0.5">
      <c r="H5404" s="15"/>
      <c r="I5404" s="27"/>
      <c r="K5404" s="27"/>
    </row>
    <row r="5405" spans="8:11" ht="21" customHeight="1" x14ac:dyDescent="0.5">
      <c r="H5405" s="15"/>
      <c r="I5405" s="27"/>
      <c r="K5405" s="27"/>
    </row>
    <row r="5406" spans="8:11" ht="21" customHeight="1" x14ac:dyDescent="0.5">
      <c r="H5406" s="15"/>
      <c r="I5406" s="27"/>
      <c r="K5406" s="27"/>
    </row>
    <row r="5407" spans="8:11" ht="21" customHeight="1" x14ac:dyDescent="0.5">
      <c r="H5407" s="15"/>
      <c r="I5407" s="27"/>
      <c r="K5407" s="27"/>
    </row>
    <row r="5408" spans="8:11" ht="21" customHeight="1" x14ac:dyDescent="0.5">
      <c r="H5408" s="15"/>
      <c r="I5408" s="27"/>
      <c r="K5408" s="27"/>
    </row>
    <row r="5409" spans="8:11" ht="21" customHeight="1" x14ac:dyDescent="0.5">
      <c r="H5409" s="15"/>
      <c r="I5409" s="27"/>
      <c r="K5409" s="27"/>
    </row>
    <row r="5410" spans="8:11" ht="21" customHeight="1" x14ac:dyDescent="0.5">
      <c r="H5410" s="15"/>
      <c r="I5410" s="27"/>
      <c r="K5410" s="27"/>
    </row>
    <row r="5411" spans="8:11" ht="21" customHeight="1" x14ac:dyDescent="0.5">
      <c r="H5411" s="15"/>
      <c r="I5411" s="27"/>
      <c r="K5411" s="27"/>
    </row>
    <row r="5412" spans="8:11" ht="21" customHeight="1" x14ac:dyDescent="0.5">
      <c r="H5412" s="15"/>
      <c r="I5412" s="27"/>
      <c r="K5412" s="27"/>
    </row>
    <row r="5413" spans="8:11" ht="21" customHeight="1" x14ac:dyDescent="0.5">
      <c r="H5413" s="15"/>
      <c r="I5413" s="27"/>
      <c r="K5413" s="27"/>
    </row>
    <row r="5414" spans="8:11" ht="21" customHeight="1" x14ac:dyDescent="0.5">
      <c r="H5414" s="15"/>
      <c r="I5414" s="27"/>
      <c r="K5414" s="27"/>
    </row>
    <row r="5415" spans="8:11" ht="21" customHeight="1" x14ac:dyDescent="0.5">
      <c r="H5415" s="15"/>
      <c r="I5415" s="27"/>
      <c r="K5415" s="27"/>
    </row>
    <row r="5416" spans="8:11" ht="21" customHeight="1" x14ac:dyDescent="0.5">
      <c r="H5416" s="15"/>
      <c r="I5416" s="27"/>
      <c r="K5416" s="27"/>
    </row>
    <row r="5417" spans="8:11" ht="21" customHeight="1" x14ac:dyDescent="0.5">
      <c r="H5417" s="15"/>
      <c r="I5417" s="27"/>
      <c r="K5417" s="27"/>
    </row>
    <row r="5418" spans="8:11" ht="21" customHeight="1" x14ac:dyDescent="0.5">
      <c r="H5418" s="15"/>
      <c r="I5418" s="27"/>
      <c r="K5418" s="27"/>
    </row>
    <row r="5419" spans="8:11" ht="21" customHeight="1" x14ac:dyDescent="0.5">
      <c r="H5419" s="15"/>
      <c r="I5419" s="27"/>
      <c r="K5419" s="27"/>
    </row>
    <row r="5420" spans="8:11" ht="21" customHeight="1" x14ac:dyDescent="0.5">
      <c r="H5420" s="15"/>
      <c r="I5420" s="27"/>
      <c r="K5420" s="27"/>
    </row>
    <row r="5421" spans="8:11" ht="21" customHeight="1" x14ac:dyDescent="0.5">
      <c r="H5421" s="15"/>
      <c r="I5421" s="27"/>
      <c r="K5421" s="27"/>
    </row>
    <row r="5422" spans="8:11" ht="21" customHeight="1" x14ac:dyDescent="0.5">
      <c r="H5422" s="15"/>
      <c r="I5422" s="27"/>
      <c r="K5422" s="27"/>
    </row>
    <row r="5423" spans="8:11" ht="21" customHeight="1" x14ac:dyDescent="0.5">
      <c r="H5423" s="15"/>
      <c r="I5423" s="27"/>
      <c r="K5423" s="27"/>
    </row>
    <row r="5424" spans="8:11" ht="21" customHeight="1" x14ac:dyDescent="0.5">
      <c r="H5424" s="15"/>
      <c r="I5424" s="27"/>
      <c r="K5424" s="27"/>
    </row>
    <row r="5425" spans="8:11" ht="21" customHeight="1" x14ac:dyDescent="0.5">
      <c r="H5425" s="15"/>
      <c r="I5425" s="27"/>
      <c r="K5425" s="27"/>
    </row>
    <row r="5426" spans="8:11" ht="21" customHeight="1" x14ac:dyDescent="0.5">
      <c r="H5426" s="15"/>
      <c r="I5426" s="27"/>
      <c r="K5426" s="27"/>
    </row>
    <row r="5427" spans="8:11" ht="21" customHeight="1" x14ac:dyDescent="0.5">
      <c r="H5427" s="15"/>
      <c r="I5427" s="27"/>
      <c r="K5427" s="27"/>
    </row>
    <row r="5428" spans="8:11" ht="21" customHeight="1" x14ac:dyDescent="0.5">
      <c r="H5428" s="15"/>
      <c r="I5428" s="27"/>
      <c r="K5428" s="27"/>
    </row>
    <row r="5429" spans="8:11" ht="21" customHeight="1" x14ac:dyDescent="0.5">
      <c r="H5429" s="15"/>
      <c r="I5429" s="27"/>
      <c r="K5429" s="27"/>
    </row>
    <row r="5430" spans="8:11" ht="21" customHeight="1" x14ac:dyDescent="0.5">
      <c r="H5430" s="15"/>
      <c r="I5430" s="27"/>
      <c r="K5430" s="27"/>
    </row>
    <row r="5431" spans="8:11" ht="21" customHeight="1" x14ac:dyDescent="0.5">
      <c r="H5431" s="15"/>
      <c r="I5431" s="27"/>
      <c r="K5431" s="27"/>
    </row>
    <row r="5432" spans="8:11" ht="21" customHeight="1" x14ac:dyDescent="0.5">
      <c r="H5432" s="15"/>
      <c r="I5432" s="27"/>
      <c r="K5432" s="27"/>
    </row>
    <row r="5433" spans="8:11" ht="21" customHeight="1" x14ac:dyDescent="0.5">
      <c r="H5433" s="15"/>
      <c r="I5433" s="27"/>
      <c r="K5433" s="27"/>
    </row>
    <row r="5434" spans="8:11" ht="21" customHeight="1" x14ac:dyDescent="0.5">
      <c r="H5434" s="15"/>
      <c r="I5434" s="27"/>
      <c r="K5434" s="27"/>
    </row>
    <row r="5435" spans="8:11" ht="21" customHeight="1" x14ac:dyDescent="0.5">
      <c r="H5435" s="15"/>
      <c r="I5435" s="27"/>
      <c r="K5435" s="27"/>
    </row>
    <row r="5436" spans="8:11" ht="21" customHeight="1" x14ac:dyDescent="0.5">
      <c r="H5436" s="15"/>
      <c r="I5436" s="27"/>
      <c r="K5436" s="27"/>
    </row>
    <row r="5437" spans="8:11" ht="21" customHeight="1" x14ac:dyDescent="0.5">
      <c r="H5437" s="15"/>
      <c r="I5437" s="27"/>
      <c r="K5437" s="27"/>
    </row>
    <row r="5438" spans="8:11" ht="21" customHeight="1" x14ac:dyDescent="0.5">
      <c r="H5438" s="15"/>
      <c r="I5438" s="27"/>
      <c r="K5438" s="27"/>
    </row>
    <row r="5439" spans="8:11" ht="21" customHeight="1" x14ac:dyDescent="0.5">
      <c r="H5439" s="15"/>
      <c r="I5439" s="27"/>
      <c r="K5439" s="27"/>
    </row>
    <row r="5440" spans="8:11" ht="21" customHeight="1" x14ac:dyDescent="0.5">
      <c r="H5440" s="15"/>
      <c r="I5440" s="27"/>
      <c r="K5440" s="27"/>
    </row>
    <row r="5441" spans="8:11" ht="21" customHeight="1" x14ac:dyDescent="0.5">
      <c r="H5441" s="15"/>
      <c r="I5441" s="27"/>
      <c r="K5441" s="27"/>
    </row>
    <row r="5442" spans="8:11" ht="21" customHeight="1" x14ac:dyDescent="0.5">
      <c r="H5442" s="15"/>
      <c r="I5442" s="27"/>
      <c r="K5442" s="27"/>
    </row>
    <row r="5443" spans="8:11" ht="21" customHeight="1" x14ac:dyDescent="0.5">
      <c r="H5443" s="15"/>
      <c r="I5443" s="27"/>
      <c r="K5443" s="27"/>
    </row>
    <row r="5444" spans="8:11" ht="21" customHeight="1" x14ac:dyDescent="0.5">
      <c r="H5444" s="15"/>
      <c r="I5444" s="27"/>
      <c r="K5444" s="27"/>
    </row>
    <row r="5445" spans="8:11" ht="21" customHeight="1" x14ac:dyDescent="0.5">
      <c r="H5445" s="15"/>
      <c r="I5445" s="27"/>
      <c r="K5445" s="27"/>
    </row>
    <row r="5446" spans="8:11" ht="21" customHeight="1" x14ac:dyDescent="0.5">
      <c r="H5446" s="15"/>
      <c r="I5446" s="27"/>
      <c r="K5446" s="27"/>
    </row>
    <row r="5447" spans="8:11" ht="21" customHeight="1" x14ac:dyDescent="0.5">
      <c r="H5447" s="15"/>
      <c r="I5447" s="27"/>
      <c r="K5447" s="27"/>
    </row>
    <row r="5448" spans="8:11" ht="21" customHeight="1" x14ac:dyDescent="0.5">
      <c r="H5448" s="15"/>
      <c r="I5448" s="27"/>
      <c r="K5448" s="27"/>
    </row>
    <row r="5449" spans="8:11" ht="21" customHeight="1" x14ac:dyDescent="0.5">
      <c r="H5449" s="15"/>
      <c r="I5449" s="27"/>
      <c r="K5449" s="27"/>
    </row>
    <row r="5450" spans="8:11" ht="21" customHeight="1" x14ac:dyDescent="0.5">
      <c r="H5450" s="15"/>
      <c r="I5450" s="27"/>
      <c r="K5450" s="27"/>
    </row>
    <row r="5451" spans="8:11" ht="21" customHeight="1" x14ac:dyDescent="0.5">
      <c r="H5451" s="15"/>
      <c r="I5451" s="27"/>
      <c r="K5451" s="27"/>
    </row>
    <row r="5452" spans="8:11" ht="21" customHeight="1" x14ac:dyDescent="0.5">
      <c r="H5452" s="15"/>
      <c r="I5452" s="27"/>
      <c r="K5452" s="27"/>
    </row>
    <row r="5453" spans="8:11" ht="21" customHeight="1" x14ac:dyDescent="0.5">
      <c r="H5453" s="15"/>
      <c r="I5453" s="27"/>
      <c r="K5453" s="27"/>
    </row>
    <row r="5454" spans="8:11" ht="21" customHeight="1" x14ac:dyDescent="0.5">
      <c r="H5454" s="15"/>
      <c r="I5454" s="27"/>
      <c r="K5454" s="27"/>
    </row>
    <row r="5455" spans="8:11" ht="21" customHeight="1" x14ac:dyDescent="0.5">
      <c r="H5455" s="15"/>
      <c r="I5455" s="27"/>
      <c r="K5455" s="27"/>
    </row>
    <row r="5456" spans="8:11" ht="21" customHeight="1" x14ac:dyDescent="0.5">
      <c r="H5456" s="15"/>
      <c r="I5456" s="27"/>
      <c r="K5456" s="27"/>
    </row>
    <row r="5457" spans="8:11" ht="21" customHeight="1" x14ac:dyDescent="0.5">
      <c r="H5457" s="15"/>
      <c r="I5457" s="27"/>
      <c r="K5457" s="27"/>
    </row>
    <row r="5458" spans="8:11" ht="21" customHeight="1" x14ac:dyDescent="0.5">
      <c r="H5458" s="15"/>
      <c r="I5458" s="27"/>
      <c r="K5458" s="27"/>
    </row>
    <row r="5459" spans="8:11" ht="21" customHeight="1" x14ac:dyDescent="0.5">
      <c r="H5459" s="15"/>
      <c r="I5459" s="27"/>
      <c r="K5459" s="27"/>
    </row>
    <row r="5460" spans="8:11" ht="21" customHeight="1" x14ac:dyDescent="0.5">
      <c r="H5460" s="15"/>
      <c r="I5460" s="27"/>
      <c r="K5460" s="27"/>
    </row>
    <row r="5461" spans="8:11" ht="21" customHeight="1" x14ac:dyDescent="0.5">
      <c r="H5461" s="15"/>
      <c r="I5461" s="27"/>
      <c r="K5461" s="27"/>
    </row>
    <row r="5462" spans="8:11" ht="21" customHeight="1" x14ac:dyDescent="0.5">
      <c r="H5462" s="15"/>
      <c r="I5462" s="27"/>
      <c r="K5462" s="27"/>
    </row>
    <row r="5463" spans="8:11" ht="21" customHeight="1" x14ac:dyDescent="0.5">
      <c r="H5463" s="15"/>
      <c r="I5463" s="27"/>
      <c r="K5463" s="27"/>
    </row>
    <row r="5464" spans="8:11" ht="21" customHeight="1" x14ac:dyDescent="0.5">
      <c r="H5464" s="15"/>
      <c r="I5464" s="27"/>
      <c r="K5464" s="27"/>
    </row>
    <row r="5465" spans="8:11" ht="21" customHeight="1" x14ac:dyDescent="0.5">
      <c r="H5465" s="15"/>
      <c r="I5465" s="27"/>
      <c r="K5465" s="27"/>
    </row>
    <row r="5466" spans="8:11" ht="21" customHeight="1" x14ac:dyDescent="0.5">
      <c r="H5466" s="15"/>
      <c r="I5466" s="27"/>
      <c r="K5466" s="27"/>
    </row>
    <row r="5467" spans="8:11" ht="21" customHeight="1" x14ac:dyDescent="0.5">
      <c r="H5467" s="15"/>
      <c r="I5467" s="27"/>
      <c r="K5467" s="27"/>
    </row>
    <row r="5468" spans="8:11" ht="21" customHeight="1" x14ac:dyDescent="0.5">
      <c r="H5468" s="15"/>
      <c r="I5468" s="27"/>
      <c r="K5468" s="27"/>
    </row>
    <row r="5469" spans="8:11" ht="21" customHeight="1" x14ac:dyDescent="0.5">
      <c r="H5469" s="15"/>
      <c r="I5469" s="27"/>
      <c r="K5469" s="27"/>
    </row>
    <row r="5470" spans="8:11" ht="21" customHeight="1" x14ac:dyDescent="0.5">
      <c r="H5470" s="15"/>
      <c r="I5470" s="27"/>
      <c r="K5470" s="27"/>
    </row>
    <row r="5471" spans="8:11" ht="21" customHeight="1" x14ac:dyDescent="0.5">
      <c r="H5471" s="15"/>
      <c r="I5471" s="27"/>
      <c r="K5471" s="27"/>
    </row>
    <row r="5472" spans="8:11" ht="21" customHeight="1" x14ac:dyDescent="0.5">
      <c r="H5472" s="15"/>
      <c r="I5472" s="27"/>
      <c r="K5472" s="27"/>
    </row>
    <row r="5473" spans="8:11" ht="21" customHeight="1" x14ac:dyDescent="0.5">
      <c r="H5473" s="15"/>
      <c r="I5473" s="27"/>
      <c r="K5473" s="27"/>
    </row>
    <row r="5474" spans="8:11" ht="21" customHeight="1" x14ac:dyDescent="0.5">
      <c r="H5474" s="15"/>
      <c r="I5474" s="27"/>
      <c r="K5474" s="27"/>
    </row>
    <row r="5475" spans="8:11" ht="21" customHeight="1" x14ac:dyDescent="0.5">
      <c r="H5475" s="15"/>
      <c r="I5475" s="27"/>
      <c r="K5475" s="27"/>
    </row>
    <row r="5476" spans="8:11" ht="21" customHeight="1" x14ac:dyDescent="0.5">
      <c r="H5476" s="15"/>
      <c r="I5476" s="27"/>
      <c r="K5476" s="27"/>
    </row>
    <row r="5477" spans="8:11" ht="21" customHeight="1" x14ac:dyDescent="0.5">
      <c r="H5477" s="15"/>
      <c r="I5477" s="27"/>
      <c r="K5477" s="27"/>
    </row>
    <row r="5478" spans="8:11" ht="21" customHeight="1" x14ac:dyDescent="0.5">
      <c r="H5478" s="15"/>
      <c r="I5478" s="27"/>
      <c r="K5478" s="27"/>
    </row>
    <row r="5479" spans="8:11" ht="21" customHeight="1" x14ac:dyDescent="0.5">
      <c r="H5479" s="15"/>
      <c r="I5479" s="27"/>
      <c r="K5479" s="27"/>
    </row>
    <row r="5480" spans="8:11" ht="21" customHeight="1" x14ac:dyDescent="0.5">
      <c r="H5480" s="15"/>
      <c r="I5480" s="27"/>
      <c r="K5480" s="27"/>
    </row>
    <row r="5481" spans="8:11" ht="21" customHeight="1" x14ac:dyDescent="0.5">
      <c r="H5481" s="15"/>
      <c r="I5481" s="27"/>
      <c r="K5481" s="27"/>
    </row>
    <row r="5482" spans="8:11" ht="21" customHeight="1" x14ac:dyDescent="0.5">
      <c r="H5482" s="15"/>
      <c r="I5482" s="27"/>
      <c r="K5482" s="27"/>
    </row>
    <row r="5483" spans="8:11" ht="21" customHeight="1" x14ac:dyDescent="0.5">
      <c r="H5483" s="15"/>
      <c r="I5483" s="27"/>
      <c r="K5483" s="27"/>
    </row>
    <row r="5484" spans="8:11" ht="21" customHeight="1" x14ac:dyDescent="0.5">
      <c r="H5484" s="15"/>
      <c r="I5484" s="27"/>
      <c r="K5484" s="27"/>
    </row>
    <row r="5485" spans="8:11" ht="21" customHeight="1" x14ac:dyDescent="0.5">
      <c r="H5485" s="15"/>
      <c r="I5485" s="27"/>
      <c r="K5485" s="27"/>
    </row>
    <row r="5486" spans="8:11" ht="21" customHeight="1" x14ac:dyDescent="0.5">
      <c r="H5486" s="15"/>
      <c r="I5486" s="27"/>
      <c r="K5486" s="27"/>
    </row>
    <row r="5487" spans="8:11" ht="21" customHeight="1" x14ac:dyDescent="0.5">
      <c r="H5487" s="15"/>
      <c r="I5487" s="27"/>
      <c r="K5487" s="27"/>
    </row>
    <row r="5488" spans="8:11" ht="21" customHeight="1" x14ac:dyDescent="0.5">
      <c r="H5488" s="15"/>
      <c r="I5488" s="27"/>
      <c r="K5488" s="27"/>
    </row>
    <row r="5489" spans="8:11" ht="21" customHeight="1" x14ac:dyDescent="0.5">
      <c r="H5489" s="15"/>
      <c r="I5489" s="27"/>
      <c r="K5489" s="27"/>
    </row>
    <row r="5490" spans="8:11" ht="21" customHeight="1" x14ac:dyDescent="0.5">
      <c r="H5490" s="15"/>
      <c r="I5490" s="27"/>
      <c r="K5490" s="27"/>
    </row>
    <row r="5491" spans="8:11" ht="21" customHeight="1" x14ac:dyDescent="0.5">
      <c r="H5491" s="15"/>
      <c r="I5491" s="27"/>
      <c r="K5491" s="27"/>
    </row>
    <row r="5492" spans="8:11" ht="21" customHeight="1" x14ac:dyDescent="0.5">
      <c r="H5492" s="15"/>
      <c r="I5492" s="27"/>
      <c r="K5492" s="27"/>
    </row>
    <row r="5493" spans="8:11" ht="21" customHeight="1" x14ac:dyDescent="0.5">
      <c r="H5493" s="15"/>
      <c r="I5493" s="27"/>
      <c r="K5493" s="27"/>
    </row>
    <row r="5494" spans="8:11" ht="21" customHeight="1" x14ac:dyDescent="0.5">
      <c r="H5494" s="15"/>
      <c r="I5494" s="27"/>
      <c r="K5494" s="27"/>
    </row>
    <row r="5495" spans="8:11" ht="21" customHeight="1" x14ac:dyDescent="0.5">
      <c r="H5495" s="15"/>
      <c r="I5495" s="27"/>
      <c r="K5495" s="27"/>
    </row>
    <row r="5496" spans="8:11" ht="21" customHeight="1" x14ac:dyDescent="0.5">
      <c r="H5496" s="15"/>
      <c r="I5496" s="27"/>
      <c r="K5496" s="27"/>
    </row>
    <row r="5497" spans="8:11" ht="21" customHeight="1" x14ac:dyDescent="0.5">
      <c r="H5497" s="15"/>
      <c r="I5497" s="27"/>
      <c r="K5497" s="27"/>
    </row>
    <row r="5498" spans="8:11" ht="21" customHeight="1" x14ac:dyDescent="0.5">
      <c r="H5498" s="15"/>
      <c r="I5498" s="27"/>
      <c r="K5498" s="27"/>
    </row>
    <row r="5499" spans="8:11" ht="21" customHeight="1" x14ac:dyDescent="0.5">
      <c r="H5499" s="15"/>
      <c r="I5499" s="27"/>
      <c r="K5499" s="27"/>
    </row>
    <row r="5500" spans="8:11" ht="21" customHeight="1" x14ac:dyDescent="0.5">
      <c r="H5500" s="15"/>
      <c r="I5500" s="27"/>
      <c r="K5500" s="27"/>
    </row>
    <row r="5501" spans="8:11" ht="21" customHeight="1" x14ac:dyDescent="0.5">
      <c r="H5501" s="15"/>
      <c r="I5501" s="27"/>
      <c r="K5501" s="27"/>
    </row>
    <row r="5502" spans="8:11" ht="21" customHeight="1" x14ac:dyDescent="0.5">
      <c r="H5502" s="15"/>
      <c r="I5502" s="27"/>
      <c r="K5502" s="27"/>
    </row>
    <row r="5503" spans="8:11" ht="21" customHeight="1" x14ac:dyDescent="0.5">
      <c r="H5503" s="15"/>
      <c r="I5503" s="27"/>
      <c r="K5503" s="27"/>
    </row>
    <row r="5504" spans="8:11" ht="21" customHeight="1" x14ac:dyDescent="0.5">
      <c r="H5504" s="15"/>
      <c r="I5504" s="27"/>
      <c r="K5504" s="27"/>
    </row>
    <row r="5505" spans="8:11" ht="21" customHeight="1" x14ac:dyDescent="0.5">
      <c r="H5505" s="15"/>
      <c r="I5505" s="27"/>
      <c r="K5505" s="27"/>
    </row>
    <row r="5506" spans="8:11" ht="21" customHeight="1" x14ac:dyDescent="0.5">
      <c r="H5506" s="15"/>
      <c r="I5506" s="27"/>
      <c r="K5506" s="27"/>
    </row>
    <row r="5507" spans="8:11" ht="21" customHeight="1" x14ac:dyDescent="0.5">
      <c r="H5507" s="15"/>
      <c r="I5507" s="27"/>
      <c r="K5507" s="27"/>
    </row>
    <row r="5508" spans="8:11" ht="21" customHeight="1" x14ac:dyDescent="0.5">
      <c r="H5508" s="15"/>
      <c r="I5508" s="27"/>
      <c r="K5508" s="27"/>
    </row>
    <row r="5509" spans="8:11" ht="21" customHeight="1" x14ac:dyDescent="0.5">
      <c r="H5509" s="15"/>
      <c r="I5509" s="27"/>
      <c r="K5509" s="27"/>
    </row>
    <row r="5510" spans="8:11" ht="21" customHeight="1" x14ac:dyDescent="0.5">
      <c r="H5510" s="15"/>
      <c r="I5510" s="27"/>
      <c r="K5510" s="27"/>
    </row>
    <row r="5511" spans="8:11" ht="21" customHeight="1" x14ac:dyDescent="0.5">
      <c r="H5511" s="15"/>
      <c r="I5511" s="27"/>
      <c r="K5511" s="27"/>
    </row>
    <row r="5512" spans="8:11" ht="21" customHeight="1" x14ac:dyDescent="0.5">
      <c r="H5512" s="15"/>
      <c r="I5512" s="27"/>
      <c r="K5512" s="27"/>
    </row>
    <row r="5513" spans="8:11" ht="21" customHeight="1" x14ac:dyDescent="0.5">
      <c r="H5513" s="15"/>
      <c r="I5513" s="27"/>
      <c r="K5513" s="27"/>
    </row>
    <row r="5514" spans="8:11" ht="21" customHeight="1" x14ac:dyDescent="0.5">
      <c r="H5514" s="15"/>
      <c r="I5514" s="27"/>
      <c r="K5514" s="27"/>
    </row>
    <row r="5515" spans="8:11" ht="21" customHeight="1" x14ac:dyDescent="0.5">
      <c r="H5515" s="15"/>
      <c r="I5515" s="27"/>
      <c r="K5515" s="27"/>
    </row>
    <row r="5516" spans="8:11" ht="21" customHeight="1" x14ac:dyDescent="0.5">
      <c r="H5516" s="15"/>
      <c r="I5516" s="27"/>
      <c r="K5516" s="27"/>
    </row>
    <row r="5517" spans="8:11" ht="21" customHeight="1" x14ac:dyDescent="0.5">
      <c r="H5517" s="15"/>
      <c r="I5517" s="27"/>
      <c r="K5517" s="27"/>
    </row>
    <row r="5518" spans="8:11" ht="21" customHeight="1" x14ac:dyDescent="0.5">
      <c r="H5518" s="15"/>
      <c r="I5518" s="27"/>
      <c r="K5518" s="27"/>
    </row>
    <row r="5519" spans="8:11" ht="21" customHeight="1" x14ac:dyDescent="0.5">
      <c r="H5519" s="15"/>
      <c r="I5519" s="27"/>
      <c r="K5519" s="27"/>
    </row>
    <row r="5520" spans="8:11" ht="21" customHeight="1" x14ac:dyDescent="0.5">
      <c r="H5520" s="15"/>
      <c r="I5520" s="27"/>
      <c r="K5520" s="27"/>
    </row>
    <row r="5521" spans="8:11" ht="21" customHeight="1" x14ac:dyDescent="0.5">
      <c r="H5521" s="15"/>
      <c r="I5521" s="27"/>
      <c r="K5521" s="27"/>
    </row>
    <row r="5522" spans="8:11" ht="21" customHeight="1" x14ac:dyDescent="0.5">
      <c r="H5522" s="15"/>
      <c r="I5522" s="27"/>
      <c r="K5522" s="27"/>
    </row>
    <row r="5523" spans="8:11" ht="21" customHeight="1" x14ac:dyDescent="0.5">
      <c r="H5523" s="15"/>
      <c r="I5523" s="27"/>
      <c r="K5523" s="27"/>
    </row>
    <row r="5524" spans="8:11" ht="21" customHeight="1" x14ac:dyDescent="0.5">
      <c r="H5524" s="15"/>
      <c r="I5524" s="27"/>
      <c r="K5524" s="27"/>
    </row>
    <row r="5525" spans="8:11" ht="21" customHeight="1" x14ac:dyDescent="0.5">
      <c r="H5525" s="15"/>
      <c r="I5525" s="27"/>
      <c r="K5525" s="27"/>
    </row>
    <row r="5526" spans="8:11" ht="21" customHeight="1" x14ac:dyDescent="0.5">
      <c r="H5526" s="15"/>
      <c r="I5526" s="27"/>
      <c r="K5526" s="27"/>
    </row>
    <row r="5527" spans="8:11" ht="21" customHeight="1" x14ac:dyDescent="0.5">
      <c r="H5527" s="15"/>
      <c r="I5527" s="27"/>
      <c r="K5527" s="27"/>
    </row>
    <row r="5528" spans="8:11" ht="21" customHeight="1" x14ac:dyDescent="0.5">
      <c r="H5528" s="15"/>
      <c r="I5528" s="27"/>
      <c r="K5528" s="27"/>
    </row>
    <row r="5529" spans="8:11" ht="21" customHeight="1" x14ac:dyDescent="0.5">
      <c r="H5529" s="15"/>
      <c r="I5529" s="27"/>
      <c r="K5529" s="27"/>
    </row>
    <row r="5530" spans="8:11" ht="21" customHeight="1" x14ac:dyDescent="0.5">
      <c r="H5530" s="15"/>
      <c r="I5530" s="27"/>
      <c r="K5530" s="27"/>
    </row>
    <row r="5531" spans="8:11" ht="21" customHeight="1" x14ac:dyDescent="0.5">
      <c r="H5531" s="15"/>
      <c r="I5531" s="27"/>
      <c r="K5531" s="27"/>
    </row>
    <row r="5532" spans="8:11" ht="21" customHeight="1" x14ac:dyDescent="0.5">
      <c r="H5532" s="15"/>
      <c r="I5532" s="27"/>
      <c r="K5532" s="27"/>
    </row>
    <row r="5533" spans="8:11" ht="21" customHeight="1" x14ac:dyDescent="0.5">
      <c r="H5533" s="15"/>
      <c r="I5533" s="27"/>
      <c r="K5533" s="27"/>
    </row>
    <row r="5534" spans="8:11" ht="21" customHeight="1" x14ac:dyDescent="0.5">
      <c r="H5534" s="15"/>
      <c r="I5534" s="27"/>
      <c r="K5534" s="27"/>
    </row>
    <row r="5535" spans="8:11" ht="21" customHeight="1" x14ac:dyDescent="0.5">
      <c r="H5535" s="15"/>
      <c r="I5535" s="27"/>
      <c r="K5535" s="27"/>
    </row>
    <row r="5536" spans="8:11" ht="21" customHeight="1" x14ac:dyDescent="0.5">
      <c r="H5536" s="15"/>
      <c r="I5536" s="27"/>
      <c r="K5536" s="27"/>
    </row>
    <row r="5537" spans="8:11" ht="21" customHeight="1" x14ac:dyDescent="0.5">
      <c r="H5537" s="15"/>
      <c r="I5537" s="27"/>
      <c r="K5537" s="27"/>
    </row>
    <row r="5538" spans="8:11" ht="21" customHeight="1" x14ac:dyDescent="0.5">
      <c r="H5538" s="15"/>
      <c r="I5538" s="27"/>
      <c r="K5538" s="27"/>
    </row>
    <row r="5539" spans="8:11" ht="21" customHeight="1" x14ac:dyDescent="0.5">
      <c r="H5539" s="15"/>
      <c r="I5539" s="27"/>
      <c r="K5539" s="27"/>
    </row>
    <row r="5540" spans="8:11" ht="21" customHeight="1" x14ac:dyDescent="0.5">
      <c r="H5540" s="15"/>
      <c r="I5540" s="27"/>
      <c r="K5540" s="27"/>
    </row>
    <row r="5541" spans="8:11" ht="21" customHeight="1" x14ac:dyDescent="0.5">
      <c r="H5541" s="15"/>
      <c r="I5541" s="27"/>
      <c r="K5541" s="27"/>
    </row>
    <row r="5542" spans="8:11" ht="21" customHeight="1" x14ac:dyDescent="0.5">
      <c r="H5542" s="15"/>
      <c r="I5542" s="27"/>
      <c r="K5542" s="27"/>
    </row>
    <row r="5543" spans="8:11" ht="21" customHeight="1" x14ac:dyDescent="0.5">
      <c r="H5543" s="15"/>
      <c r="I5543" s="27"/>
      <c r="K5543" s="27"/>
    </row>
    <row r="5544" spans="8:11" ht="21" customHeight="1" x14ac:dyDescent="0.5">
      <c r="H5544" s="15"/>
      <c r="I5544" s="27"/>
      <c r="K5544" s="27"/>
    </row>
    <row r="5545" spans="8:11" ht="21" customHeight="1" x14ac:dyDescent="0.5">
      <c r="H5545" s="15"/>
      <c r="I5545" s="27"/>
      <c r="K5545" s="27"/>
    </row>
    <row r="5546" spans="8:11" ht="21" customHeight="1" x14ac:dyDescent="0.5">
      <c r="H5546" s="15"/>
      <c r="I5546" s="27"/>
      <c r="K5546" s="27"/>
    </row>
    <row r="5547" spans="8:11" ht="21" customHeight="1" x14ac:dyDescent="0.5">
      <c r="H5547" s="15"/>
      <c r="I5547" s="27"/>
      <c r="K5547" s="27"/>
    </row>
    <row r="5548" spans="8:11" ht="21" customHeight="1" x14ac:dyDescent="0.5">
      <c r="H5548" s="15"/>
      <c r="I5548" s="27"/>
      <c r="K5548" s="27"/>
    </row>
    <row r="5549" spans="8:11" ht="21" customHeight="1" x14ac:dyDescent="0.5">
      <c r="H5549" s="15"/>
      <c r="I5549" s="27"/>
      <c r="K5549" s="27"/>
    </row>
    <row r="5550" spans="8:11" ht="21" customHeight="1" x14ac:dyDescent="0.5">
      <c r="H5550" s="15"/>
      <c r="I5550" s="27"/>
      <c r="K5550" s="27"/>
    </row>
    <row r="5551" spans="8:11" ht="21" customHeight="1" x14ac:dyDescent="0.5">
      <c r="H5551" s="15"/>
      <c r="I5551" s="27"/>
      <c r="K5551" s="27"/>
    </row>
    <row r="5552" spans="8:11" ht="21" customHeight="1" x14ac:dyDescent="0.5">
      <c r="H5552" s="15"/>
      <c r="I5552" s="27"/>
      <c r="K5552" s="27"/>
    </row>
    <row r="5553" spans="8:11" ht="21" customHeight="1" x14ac:dyDescent="0.5">
      <c r="H5553" s="15"/>
      <c r="I5553" s="27"/>
      <c r="K5553" s="27"/>
    </row>
    <row r="5554" spans="8:11" ht="21" customHeight="1" x14ac:dyDescent="0.5">
      <c r="H5554" s="15"/>
      <c r="I5554" s="27"/>
      <c r="K5554" s="27"/>
    </row>
    <row r="5555" spans="8:11" ht="21" customHeight="1" x14ac:dyDescent="0.5">
      <c r="H5555" s="15"/>
      <c r="I5555" s="27"/>
      <c r="K5555" s="27"/>
    </row>
    <row r="5556" spans="8:11" ht="21" customHeight="1" x14ac:dyDescent="0.5">
      <c r="H5556" s="15"/>
      <c r="I5556" s="27"/>
      <c r="K5556" s="27"/>
    </row>
    <row r="5557" spans="8:11" ht="21" customHeight="1" x14ac:dyDescent="0.5">
      <c r="H5557" s="15"/>
      <c r="I5557" s="27"/>
      <c r="K5557" s="27"/>
    </row>
    <row r="5558" spans="8:11" ht="21" customHeight="1" x14ac:dyDescent="0.5">
      <c r="H5558" s="15"/>
      <c r="I5558" s="27"/>
      <c r="K5558" s="27"/>
    </row>
    <row r="5559" spans="8:11" ht="21" customHeight="1" x14ac:dyDescent="0.5">
      <c r="H5559" s="15"/>
      <c r="I5559" s="27"/>
      <c r="K5559" s="27"/>
    </row>
    <row r="5560" spans="8:11" ht="21" customHeight="1" x14ac:dyDescent="0.5">
      <c r="H5560" s="15"/>
      <c r="I5560" s="27"/>
      <c r="K5560" s="27"/>
    </row>
    <row r="5561" spans="8:11" ht="21" customHeight="1" x14ac:dyDescent="0.5">
      <c r="H5561" s="15"/>
      <c r="I5561" s="27"/>
      <c r="K5561" s="27"/>
    </row>
    <row r="5562" spans="8:11" ht="21" customHeight="1" x14ac:dyDescent="0.5">
      <c r="H5562" s="15"/>
      <c r="I5562" s="27"/>
      <c r="K5562" s="27"/>
    </row>
    <row r="5563" spans="8:11" ht="21" customHeight="1" x14ac:dyDescent="0.5">
      <c r="H5563" s="15"/>
      <c r="I5563" s="27"/>
      <c r="K5563" s="27"/>
    </row>
    <row r="5564" spans="8:11" ht="21" customHeight="1" x14ac:dyDescent="0.5">
      <c r="H5564" s="15"/>
      <c r="I5564" s="27"/>
      <c r="K5564" s="27"/>
    </row>
    <row r="5565" spans="8:11" ht="21" customHeight="1" x14ac:dyDescent="0.5">
      <c r="H5565" s="15"/>
      <c r="I5565" s="27"/>
      <c r="K5565" s="27"/>
    </row>
    <row r="5566" spans="8:11" ht="21" customHeight="1" x14ac:dyDescent="0.5">
      <c r="H5566" s="15"/>
      <c r="I5566" s="27"/>
      <c r="K5566" s="27"/>
    </row>
    <row r="5567" spans="8:11" ht="21" customHeight="1" x14ac:dyDescent="0.5">
      <c r="H5567" s="15"/>
      <c r="I5567" s="27"/>
      <c r="K5567" s="27"/>
    </row>
    <row r="5568" spans="8:11" ht="21" customHeight="1" x14ac:dyDescent="0.5">
      <c r="H5568" s="15"/>
      <c r="I5568" s="27"/>
      <c r="K5568" s="27"/>
    </row>
    <row r="5569" spans="8:11" ht="21" customHeight="1" x14ac:dyDescent="0.5">
      <c r="H5569" s="15"/>
      <c r="I5569" s="27"/>
      <c r="K5569" s="27"/>
    </row>
    <row r="5570" spans="8:11" ht="21" customHeight="1" x14ac:dyDescent="0.5">
      <c r="H5570" s="15"/>
      <c r="I5570" s="27"/>
      <c r="K5570" s="27"/>
    </row>
    <row r="5571" spans="8:11" ht="21" customHeight="1" x14ac:dyDescent="0.5">
      <c r="H5571" s="15"/>
      <c r="I5571" s="27"/>
      <c r="K5571" s="27"/>
    </row>
    <row r="5572" spans="8:11" ht="21" customHeight="1" x14ac:dyDescent="0.5">
      <c r="H5572" s="15"/>
      <c r="I5572" s="27"/>
      <c r="K5572" s="27"/>
    </row>
    <row r="5573" spans="8:11" ht="21" customHeight="1" x14ac:dyDescent="0.5">
      <c r="H5573" s="15"/>
      <c r="I5573" s="27"/>
      <c r="K5573" s="27"/>
    </row>
    <row r="5574" spans="8:11" ht="21" customHeight="1" x14ac:dyDescent="0.5">
      <c r="H5574" s="15"/>
      <c r="I5574" s="27"/>
      <c r="K5574" s="27"/>
    </row>
    <row r="5575" spans="8:11" ht="21" customHeight="1" x14ac:dyDescent="0.5">
      <c r="H5575" s="15"/>
      <c r="I5575" s="27"/>
      <c r="K5575" s="27"/>
    </row>
    <row r="5576" spans="8:11" ht="21" customHeight="1" x14ac:dyDescent="0.5">
      <c r="H5576" s="15"/>
      <c r="I5576" s="27"/>
      <c r="K5576" s="27"/>
    </row>
    <row r="5577" spans="8:11" ht="21" customHeight="1" x14ac:dyDescent="0.5">
      <c r="H5577" s="15"/>
      <c r="I5577" s="27"/>
      <c r="K5577" s="27"/>
    </row>
    <row r="5578" spans="8:11" ht="21" customHeight="1" x14ac:dyDescent="0.5">
      <c r="H5578" s="15"/>
      <c r="I5578" s="27"/>
      <c r="K5578" s="27"/>
    </row>
    <row r="5579" spans="8:11" ht="21" customHeight="1" x14ac:dyDescent="0.5">
      <c r="H5579" s="15"/>
      <c r="I5579" s="27"/>
      <c r="K5579" s="27"/>
    </row>
    <row r="5580" spans="8:11" ht="21" customHeight="1" x14ac:dyDescent="0.5">
      <c r="H5580" s="15"/>
      <c r="I5580" s="27"/>
      <c r="K5580" s="27"/>
    </row>
    <row r="5581" spans="8:11" ht="21" customHeight="1" x14ac:dyDescent="0.5">
      <c r="H5581" s="15"/>
      <c r="I5581" s="27"/>
      <c r="K5581" s="27"/>
    </row>
    <row r="5582" spans="8:11" ht="21" customHeight="1" x14ac:dyDescent="0.5">
      <c r="H5582" s="15"/>
      <c r="I5582" s="27"/>
      <c r="K5582" s="27"/>
    </row>
    <row r="5583" spans="8:11" ht="21" customHeight="1" x14ac:dyDescent="0.5">
      <c r="H5583" s="15"/>
      <c r="I5583" s="27"/>
      <c r="K5583" s="27"/>
    </row>
    <row r="5584" spans="8:11" ht="21" customHeight="1" x14ac:dyDescent="0.5">
      <c r="H5584" s="15"/>
      <c r="I5584" s="27"/>
      <c r="K5584" s="27"/>
    </row>
    <row r="5585" spans="8:11" ht="21" customHeight="1" x14ac:dyDescent="0.5">
      <c r="H5585" s="15"/>
      <c r="I5585" s="27"/>
      <c r="K5585" s="27"/>
    </row>
    <row r="5586" spans="8:11" ht="21" customHeight="1" x14ac:dyDescent="0.5">
      <c r="H5586" s="15"/>
      <c r="I5586" s="27"/>
      <c r="K5586" s="27"/>
    </row>
    <row r="5587" spans="8:11" ht="21" customHeight="1" x14ac:dyDescent="0.5">
      <c r="H5587" s="15"/>
      <c r="I5587" s="27"/>
      <c r="K5587" s="27"/>
    </row>
    <row r="5588" spans="8:11" ht="21" customHeight="1" x14ac:dyDescent="0.5">
      <c r="H5588" s="15"/>
      <c r="I5588" s="27"/>
      <c r="K5588" s="27"/>
    </row>
    <row r="5589" spans="8:11" ht="21" customHeight="1" x14ac:dyDescent="0.5">
      <c r="H5589" s="15"/>
      <c r="I5589" s="27"/>
      <c r="K5589" s="27"/>
    </row>
    <row r="5590" spans="8:11" ht="21" customHeight="1" x14ac:dyDescent="0.5">
      <c r="H5590" s="15"/>
      <c r="I5590" s="27"/>
      <c r="K5590" s="27"/>
    </row>
    <row r="5591" spans="8:11" ht="21" customHeight="1" x14ac:dyDescent="0.5">
      <c r="H5591" s="15"/>
      <c r="I5591" s="27"/>
      <c r="K5591" s="27"/>
    </row>
    <row r="5592" spans="8:11" ht="21" customHeight="1" x14ac:dyDescent="0.5">
      <c r="H5592" s="15"/>
      <c r="I5592" s="27"/>
      <c r="K5592" s="27"/>
    </row>
    <row r="5593" spans="8:11" ht="21" customHeight="1" x14ac:dyDescent="0.5">
      <c r="H5593" s="15"/>
      <c r="I5593" s="27"/>
      <c r="K5593" s="27"/>
    </row>
    <row r="5594" spans="8:11" ht="21" customHeight="1" x14ac:dyDescent="0.5">
      <c r="H5594" s="15"/>
      <c r="I5594" s="27"/>
      <c r="K5594" s="27"/>
    </row>
    <row r="5595" spans="8:11" ht="21" customHeight="1" x14ac:dyDescent="0.5">
      <c r="H5595" s="15"/>
      <c r="I5595" s="27"/>
      <c r="K5595" s="27"/>
    </row>
    <row r="5596" spans="8:11" ht="21" customHeight="1" x14ac:dyDescent="0.5">
      <c r="H5596" s="15"/>
      <c r="I5596" s="27"/>
      <c r="K5596" s="27"/>
    </row>
    <row r="5597" spans="8:11" ht="21" customHeight="1" x14ac:dyDescent="0.5">
      <c r="H5597" s="15"/>
      <c r="I5597" s="27"/>
      <c r="K5597" s="27"/>
    </row>
    <row r="5598" spans="8:11" ht="21" customHeight="1" x14ac:dyDescent="0.5">
      <c r="H5598" s="15"/>
      <c r="I5598" s="27"/>
      <c r="K5598" s="27"/>
    </row>
    <row r="5599" spans="8:11" ht="21" customHeight="1" x14ac:dyDescent="0.5">
      <c r="H5599" s="15"/>
      <c r="I5599" s="27"/>
      <c r="K5599" s="27"/>
    </row>
    <row r="5600" spans="8:11" ht="21" customHeight="1" x14ac:dyDescent="0.5">
      <c r="H5600" s="15"/>
      <c r="I5600" s="27"/>
      <c r="K5600" s="27"/>
    </row>
    <row r="5601" spans="8:11" ht="21" customHeight="1" x14ac:dyDescent="0.5">
      <c r="H5601" s="15"/>
      <c r="I5601" s="27"/>
      <c r="K5601" s="27"/>
    </row>
    <row r="5602" spans="8:11" ht="21" customHeight="1" x14ac:dyDescent="0.5">
      <c r="H5602" s="15"/>
      <c r="I5602" s="27"/>
      <c r="K5602" s="27"/>
    </row>
    <row r="5603" spans="8:11" ht="21" customHeight="1" x14ac:dyDescent="0.5">
      <c r="H5603" s="15"/>
      <c r="I5603" s="27"/>
      <c r="K5603" s="27"/>
    </row>
    <row r="5604" spans="8:11" ht="21" customHeight="1" x14ac:dyDescent="0.5">
      <c r="H5604" s="15"/>
      <c r="I5604" s="27"/>
      <c r="K5604" s="27"/>
    </row>
    <row r="5605" spans="8:11" ht="21" customHeight="1" x14ac:dyDescent="0.5">
      <c r="H5605" s="15"/>
      <c r="I5605" s="27"/>
      <c r="K5605" s="27"/>
    </row>
    <row r="5606" spans="8:11" ht="21" customHeight="1" x14ac:dyDescent="0.5">
      <c r="H5606" s="15"/>
      <c r="I5606" s="27"/>
      <c r="K5606" s="27"/>
    </row>
    <row r="5607" spans="8:11" ht="21" customHeight="1" x14ac:dyDescent="0.5">
      <c r="H5607" s="15"/>
      <c r="I5607" s="27"/>
      <c r="K5607" s="27"/>
    </row>
    <row r="5608" spans="8:11" ht="21" customHeight="1" x14ac:dyDescent="0.5">
      <c r="H5608" s="15"/>
      <c r="I5608" s="27"/>
      <c r="K5608" s="27"/>
    </row>
    <row r="5609" spans="8:11" ht="21" customHeight="1" x14ac:dyDescent="0.5">
      <c r="H5609" s="15"/>
      <c r="I5609" s="27"/>
      <c r="K5609" s="27"/>
    </row>
    <row r="5610" spans="8:11" ht="21" customHeight="1" x14ac:dyDescent="0.5">
      <c r="H5610" s="15"/>
      <c r="I5610" s="27"/>
      <c r="K5610" s="27"/>
    </row>
    <row r="5611" spans="8:11" ht="21" customHeight="1" x14ac:dyDescent="0.5">
      <c r="H5611" s="15"/>
      <c r="I5611" s="27"/>
      <c r="K5611" s="27"/>
    </row>
    <row r="5612" spans="8:11" ht="21" customHeight="1" x14ac:dyDescent="0.5">
      <c r="H5612" s="15"/>
      <c r="I5612" s="27"/>
      <c r="K5612" s="27"/>
    </row>
    <row r="5613" spans="8:11" ht="21" customHeight="1" x14ac:dyDescent="0.5">
      <c r="H5613" s="15"/>
      <c r="I5613" s="27"/>
      <c r="K5613" s="27"/>
    </row>
    <row r="5614" spans="8:11" ht="21" customHeight="1" x14ac:dyDescent="0.5">
      <c r="H5614" s="15"/>
      <c r="I5614" s="27"/>
      <c r="K5614" s="27"/>
    </row>
    <row r="5615" spans="8:11" ht="21" customHeight="1" x14ac:dyDescent="0.5">
      <c r="H5615" s="15"/>
      <c r="I5615" s="27"/>
      <c r="K5615" s="27"/>
    </row>
    <row r="5616" spans="8:11" ht="21" customHeight="1" x14ac:dyDescent="0.5">
      <c r="H5616" s="15"/>
      <c r="I5616" s="27"/>
      <c r="K5616" s="27"/>
    </row>
    <row r="5617" spans="8:11" ht="21" customHeight="1" x14ac:dyDescent="0.5">
      <c r="H5617" s="15"/>
      <c r="I5617" s="27"/>
      <c r="K5617" s="27"/>
    </row>
    <row r="5618" spans="8:11" ht="21" customHeight="1" x14ac:dyDescent="0.5">
      <c r="H5618" s="15"/>
      <c r="I5618" s="27"/>
      <c r="K5618" s="27"/>
    </row>
    <row r="5619" spans="8:11" ht="21" customHeight="1" x14ac:dyDescent="0.5">
      <c r="H5619" s="15"/>
      <c r="I5619" s="27"/>
      <c r="K5619" s="27"/>
    </row>
    <row r="5620" spans="8:11" ht="21" customHeight="1" x14ac:dyDescent="0.5">
      <c r="H5620" s="15"/>
      <c r="I5620" s="27"/>
      <c r="K5620" s="27"/>
    </row>
    <row r="5621" spans="8:11" ht="21" customHeight="1" x14ac:dyDescent="0.5">
      <c r="H5621" s="15"/>
      <c r="I5621" s="27"/>
      <c r="K5621" s="27"/>
    </row>
    <row r="5622" spans="8:11" ht="21" customHeight="1" x14ac:dyDescent="0.5">
      <c r="H5622" s="15"/>
      <c r="I5622" s="27"/>
      <c r="K5622" s="27"/>
    </row>
    <row r="5623" spans="8:11" ht="21" customHeight="1" x14ac:dyDescent="0.5">
      <c r="H5623" s="15"/>
      <c r="I5623" s="27"/>
      <c r="K5623" s="27"/>
    </row>
    <row r="5624" spans="8:11" ht="21" customHeight="1" x14ac:dyDescent="0.5">
      <c r="H5624" s="15"/>
      <c r="I5624" s="27"/>
      <c r="K5624" s="27"/>
    </row>
    <row r="5625" spans="8:11" ht="21" customHeight="1" x14ac:dyDescent="0.5">
      <c r="H5625" s="15"/>
      <c r="I5625" s="27"/>
      <c r="K5625" s="27"/>
    </row>
    <row r="5626" spans="8:11" ht="21" customHeight="1" x14ac:dyDescent="0.5">
      <c r="H5626" s="15"/>
      <c r="I5626" s="27"/>
      <c r="K5626" s="27"/>
    </row>
    <row r="5627" spans="8:11" ht="21" customHeight="1" x14ac:dyDescent="0.5">
      <c r="H5627" s="15"/>
      <c r="I5627" s="27"/>
      <c r="K5627" s="27"/>
    </row>
    <row r="5628" spans="8:11" ht="21" customHeight="1" x14ac:dyDescent="0.5">
      <c r="H5628" s="15"/>
      <c r="I5628" s="27"/>
      <c r="K5628" s="27"/>
    </row>
    <row r="5629" spans="8:11" ht="21" customHeight="1" x14ac:dyDescent="0.5">
      <c r="H5629" s="15"/>
      <c r="I5629" s="27"/>
      <c r="K5629" s="27"/>
    </row>
    <row r="5630" spans="8:11" ht="21" customHeight="1" x14ac:dyDescent="0.5">
      <c r="H5630" s="15"/>
      <c r="I5630" s="27"/>
      <c r="K5630" s="27"/>
    </row>
    <row r="5631" spans="8:11" ht="21" customHeight="1" x14ac:dyDescent="0.5">
      <c r="H5631" s="15"/>
      <c r="I5631" s="27"/>
      <c r="K5631" s="27"/>
    </row>
    <row r="5632" spans="8:11" ht="21" customHeight="1" x14ac:dyDescent="0.5">
      <c r="H5632" s="15"/>
      <c r="I5632" s="27"/>
      <c r="K5632" s="27"/>
    </row>
    <row r="5633" spans="8:11" ht="21" customHeight="1" x14ac:dyDescent="0.5">
      <c r="H5633" s="15"/>
      <c r="I5633" s="27"/>
      <c r="K5633" s="27"/>
    </row>
    <row r="5634" spans="8:11" ht="21" customHeight="1" x14ac:dyDescent="0.5">
      <c r="H5634" s="15"/>
      <c r="I5634" s="27"/>
      <c r="K5634" s="27"/>
    </row>
    <row r="5635" spans="8:11" ht="21" customHeight="1" x14ac:dyDescent="0.5">
      <c r="H5635" s="15"/>
      <c r="I5635" s="27"/>
      <c r="K5635" s="27"/>
    </row>
    <row r="5636" spans="8:11" ht="21" customHeight="1" x14ac:dyDescent="0.5">
      <c r="H5636" s="15"/>
      <c r="I5636" s="27"/>
      <c r="K5636" s="27"/>
    </row>
    <row r="5637" spans="8:11" ht="21" customHeight="1" x14ac:dyDescent="0.5">
      <c r="H5637" s="15"/>
      <c r="I5637" s="27"/>
      <c r="K5637" s="27"/>
    </row>
    <row r="5638" spans="8:11" ht="21" customHeight="1" x14ac:dyDescent="0.5">
      <c r="H5638" s="15"/>
      <c r="I5638" s="27"/>
      <c r="K5638" s="27"/>
    </row>
    <row r="5639" spans="8:11" ht="21" customHeight="1" x14ac:dyDescent="0.5">
      <c r="H5639" s="15"/>
      <c r="I5639" s="27"/>
      <c r="K5639" s="27"/>
    </row>
    <row r="5640" spans="8:11" ht="21" customHeight="1" x14ac:dyDescent="0.5">
      <c r="H5640" s="15"/>
      <c r="I5640" s="27"/>
      <c r="K5640" s="27"/>
    </row>
    <row r="5641" spans="8:11" ht="21" customHeight="1" x14ac:dyDescent="0.5">
      <c r="H5641" s="15"/>
      <c r="I5641" s="27"/>
      <c r="K5641" s="27"/>
    </row>
    <row r="5642" spans="8:11" ht="21" customHeight="1" x14ac:dyDescent="0.5">
      <c r="H5642" s="15"/>
      <c r="I5642" s="27"/>
      <c r="K5642" s="27"/>
    </row>
    <row r="5643" spans="8:11" ht="21" customHeight="1" x14ac:dyDescent="0.5">
      <c r="H5643" s="15"/>
      <c r="I5643" s="27"/>
      <c r="K5643" s="27"/>
    </row>
    <row r="5644" spans="8:11" ht="21" customHeight="1" x14ac:dyDescent="0.5">
      <c r="H5644" s="15"/>
      <c r="I5644" s="27"/>
      <c r="K5644" s="27"/>
    </row>
    <row r="5645" spans="8:11" ht="21" customHeight="1" x14ac:dyDescent="0.5">
      <c r="H5645" s="15"/>
      <c r="I5645" s="27"/>
      <c r="K5645" s="27"/>
    </row>
    <row r="5646" spans="8:11" ht="21" customHeight="1" x14ac:dyDescent="0.5">
      <c r="H5646" s="15"/>
      <c r="I5646" s="27"/>
      <c r="K5646" s="27"/>
    </row>
    <row r="5647" spans="8:11" ht="21" customHeight="1" x14ac:dyDescent="0.5">
      <c r="H5647" s="15"/>
      <c r="I5647" s="27"/>
      <c r="K5647" s="27"/>
    </row>
    <row r="5648" spans="8:11" ht="21" customHeight="1" x14ac:dyDescent="0.5">
      <c r="H5648" s="15"/>
      <c r="I5648" s="27"/>
      <c r="K5648" s="27"/>
    </row>
    <row r="5649" spans="8:11" ht="21" customHeight="1" x14ac:dyDescent="0.5">
      <c r="H5649" s="15"/>
      <c r="I5649" s="27"/>
      <c r="K5649" s="27"/>
    </row>
    <row r="5650" spans="8:11" ht="21" customHeight="1" x14ac:dyDescent="0.5">
      <c r="H5650" s="15"/>
      <c r="I5650" s="27"/>
      <c r="K5650" s="27"/>
    </row>
    <row r="5651" spans="8:11" ht="21" customHeight="1" x14ac:dyDescent="0.5">
      <c r="H5651" s="15"/>
      <c r="I5651" s="27"/>
      <c r="K5651" s="27"/>
    </row>
    <row r="5652" spans="8:11" ht="21" customHeight="1" x14ac:dyDescent="0.5">
      <c r="H5652" s="15"/>
      <c r="I5652" s="27"/>
      <c r="K5652" s="27"/>
    </row>
    <row r="5653" spans="8:11" ht="21" customHeight="1" x14ac:dyDescent="0.5">
      <c r="H5653" s="15"/>
      <c r="I5653" s="27"/>
      <c r="K5653" s="27"/>
    </row>
    <row r="5654" spans="8:11" ht="21" customHeight="1" x14ac:dyDescent="0.5">
      <c r="H5654" s="15"/>
      <c r="I5654" s="27"/>
      <c r="K5654" s="27"/>
    </row>
    <row r="5655" spans="8:11" ht="21" customHeight="1" x14ac:dyDescent="0.5">
      <c r="H5655" s="15"/>
      <c r="I5655" s="27"/>
      <c r="K5655" s="27"/>
    </row>
    <row r="5656" spans="8:11" ht="21" customHeight="1" x14ac:dyDescent="0.5">
      <c r="H5656" s="15"/>
      <c r="I5656" s="27"/>
      <c r="K5656" s="27"/>
    </row>
    <row r="5657" spans="8:11" ht="21" customHeight="1" x14ac:dyDescent="0.5">
      <c r="H5657" s="15"/>
      <c r="I5657" s="27"/>
      <c r="K5657" s="27"/>
    </row>
    <row r="5658" spans="8:11" ht="21" customHeight="1" x14ac:dyDescent="0.5">
      <c r="H5658" s="15"/>
      <c r="I5658" s="27"/>
      <c r="K5658" s="27"/>
    </row>
    <row r="5659" spans="8:11" ht="21" customHeight="1" x14ac:dyDescent="0.5">
      <c r="H5659" s="15"/>
      <c r="I5659" s="27"/>
      <c r="K5659" s="27"/>
    </row>
    <row r="5660" spans="8:11" ht="21" customHeight="1" x14ac:dyDescent="0.5">
      <c r="H5660" s="15"/>
      <c r="I5660" s="27"/>
      <c r="K5660" s="27"/>
    </row>
    <row r="5661" spans="8:11" ht="21" customHeight="1" x14ac:dyDescent="0.5">
      <c r="H5661" s="15"/>
      <c r="I5661" s="27"/>
      <c r="K5661" s="27"/>
    </row>
    <row r="5662" spans="8:11" ht="21" customHeight="1" x14ac:dyDescent="0.5">
      <c r="H5662" s="15"/>
      <c r="I5662" s="27"/>
      <c r="K5662" s="27"/>
    </row>
    <row r="5663" spans="8:11" ht="21" customHeight="1" x14ac:dyDescent="0.5">
      <c r="H5663" s="15"/>
      <c r="I5663" s="27"/>
      <c r="K5663" s="27"/>
    </row>
    <row r="5664" spans="8:11" ht="21" customHeight="1" x14ac:dyDescent="0.5">
      <c r="H5664" s="15"/>
      <c r="I5664" s="27"/>
      <c r="K5664" s="27"/>
    </row>
    <row r="5665" spans="8:11" ht="21" customHeight="1" x14ac:dyDescent="0.5">
      <c r="H5665" s="15"/>
      <c r="I5665" s="27"/>
      <c r="K5665" s="27"/>
    </row>
    <row r="5666" spans="8:11" ht="21" customHeight="1" x14ac:dyDescent="0.5">
      <c r="H5666" s="15"/>
      <c r="I5666" s="27"/>
      <c r="K5666" s="27"/>
    </row>
    <row r="5667" spans="8:11" ht="21" customHeight="1" x14ac:dyDescent="0.5">
      <c r="H5667" s="15"/>
      <c r="I5667" s="27"/>
      <c r="K5667" s="27"/>
    </row>
    <row r="5668" spans="8:11" ht="21" customHeight="1" x14ac:dyDescent="0.5">
      <c r="H5668" s="15"/>
      <c r="I5668" s="27"/>
      <c r="K5668" s="27"/>
    </row>
    <row r="5669" spans="8:11" ht="21" customHeight="1" x14ac:dyDescent="0.5">
      <c r="H5669" s="15"/>
      <c r="I5669" s="27"/>
      <c r="K5669" s="27"/>
    </row>
    <row r="5670" spans="8:11" ht="21" customHeight="1" x14ac:dyDescent="0.5">
      <c r="H5670" s="15"/>
      <c r="I5670" s="27"/>
      <c r="K5670" s="27"/>
    </row>
    <row r="5671" spans="8:11" ht="21" customHeight="1" x14ac:dyDescent="0.5">
      <c r="H5671" s="15"/>
      <c r="I5671" s="27"/>
      <c r="K5671" s="27"/>
    </row>
    <row r="5672" spans="8:11" ht="21" customHeight="1" x14ac:dyDescent="0.5">
      <c r="H5672" s="15"/>
      <c r="I5672" s="27"/>
      <c r="K5672" s="27"/>
    </row>
    <row r="5673" spans="8:11" ht="21" customHeight="1" x14ac:dyDescent="0.5">
      <c r="H5673" s="15"/>
      <c r="I5673" s="27"/>
      <c r="K5673" s="27"/>
    </row>
    <row r="5674" spans="8:11" ht="21" customHeight="1" x14ac:dyDescent="0.5">
      <c r="H5674" s="15"/>
      <c r="I5674" s="27"/>
      <c r="K5674" s="27"/>
    </row>
    <row r="5675" spans="8:11" ht="21" customHeight="1" x14ac:dyDescent="0.5">
      <c r="H5675" s="15"/>
      <c r="I5675" s="27"/>
      <c r="K5675" s="27"/>
    </row>
    <row r="5676" spans="8:11" ht="21" customHeight="1" x14ac:dyDescent="0.5">
      <c r="H5676" s="15"/>
      <c r="I5676" s="27"/>
      <c r="K5676" s="27"/>
    </row>
    <row r="5677" spans="8:11" ht="21" customHeight="1" x14ac:dyDescent="0.5">
      <c r="H5677" s="15"/>
      <c r="I5677" s="27"/>
      <c r="K5677" s="27"/>
    </row>
    <row r="5678" spans="8:11" ht="21" customHeight="1" x14ac:dyDescent="0.5">
      <c r="H5678" s="15"/>
      <c r="I5678" s="27"/>
      <c r="K5678" s="27"/>
    </row>
    <row r="5679" spans="8:11" ht="21" customHeight="1" x14ac:dyDescent="0.5">
      <c r="H5679" s="15"/>
      <c r="I5679" s="27"/>
      <c r="K5679" s="27"/>
    </row>
    <row r="5680" spans="8:11" ht="21" customHeight="1" x14ac:dyDescent="0.5">
      <c r="H5680" s="15"/>
      <c r="I5680" s="27"/>
      <c r="K5680" s="27"/>
    </row>
    <row r="5681" spans="8:11" ht="21" customHeight="1" x14ac:dyDescent="0.5">
      <c r="H5681" s="15"/>
      <c r="I5681" s="27"/>
      <c r="K5681" s="27"/>
    </row>
    <row r="5682" spans="8:11" ht="21" customHeight="1" x14ac:dyDescent="0.5">
      <c r="H5682" s="15"/>
      <c r="I5682" s="27"/>
      <c r="K5682" s="27"/>
    </row>
    <row r="5683" spans="8:11" ht="21" customHeight="1" x14ac:dyDescent="0.5">
      <c r="H5683" s="15"/>
      <c r="I5683" s="27"/>
      <c r="K5683" s="27"/>
    </row>
    <row r="5684" spans="8:11" ht="21" customHeight="1" x14ac:dyDescent="0.5">
      <c r="H5684" s="15"/>
      <c r="I5684" s="27"/>
      <c r="K5684" s="27"/>
    </row>
    <row r="5685" spans="8:11" ht="21" customHeight="1" x14ac:dyDescent="0.5">
      <c r="H5685" s="15"/>
      <c r="I5685" s="27"/>
      <c r="K5685" s="27"/>
    </row>
    <row r="5686" spans="8:11" ht="21" customHeight="1" x14ac:dyDescent="0.5">
      <c r="H5686" s="15"/>
      <c r="I5686" s="27"/>
      <c r="K5686" s="27"/>
    </row>
    <row r="5687" spans="8:11" ht="21" customHeight="1" x14ac:dyDescent="0.5">
      <c r="H5687" s="15"/>
      <c r="I5687" s="27"/>
      <c r="K5687" s="27"/>
    </row>
    <row r="5688" spans="8:11" ht="21" customHeight="1" x14ac:dyDescent="0.5">
      <c r="H5688" s="15"/>
      <c r="I5688" s="27"/>
      <c r="K5688" s="27"/>
    </row>
    <row r="5689" spans="8:11" ht="21" customHeight="1" x14ac:dyDescent="0.5">
      <c r="H5689" s="15"/>
      <c r="I5689" s="27"/>
      <c r="K5689" s="27"/>
    </row>
    <row r="5690" spans="8:11" ht="21" customHeight="1" x14ac:dyDescent="0.5">
      <c r="H5690" s="15"/>
      <c r="I5690" s="27"/>
      <c r="K5690" s="27"/>
    </row>
    <row r="5691" spans="8:11" ht="21" customHeight="1" x14ac:dyDescent="0.5">
      <c r="H5691" s="15"/>
      <c r="I5691" s="27"/>
      <c r="K5691" s="27"/>
    </row>
    <row r="5692" spans="8:11" ht="21" customHeight="1" x14ac:dyDescent="0.5">
      <c r="H5692" s="15"/>
      <c r="I5692" s="27"/>
      <c r="K5692" s="27"/>
    </row>
    <row r="5693" spans="8:11" ht="21" customHeight="1" x14ac:dyDescent="0.5">
      <c r="H5693" s="15"/>
      <c r="I5693" s="27"/>
      <c r="K5693" s="27"/>
    </row>
    <row r="5694" spans="8:11" ht="21" customHeight="1" x14ac:dyDescent="0.5">
      <c r="H5694" s="15"/>
      <c r="I5694" s="27"/>
      <c r="K5694" s="27"/>
    </row>
    <row r="5695" spans="8:11" ht="21" customHeight="1" x14ac:dyDescent="0.5">
      <c r="H5695" s="15"/>
      <c r="I5695" s="27"/>
      <c r="K5695" s="27"/>
    </row>
    <row r="5696" spans="8:11" ht="21" customHeight="1" x14ac:dyDescent="0.5">
      <c r="H5696" s="15"/>
      <c r="I5696" s="27"/>
      <c r="K5696" s="27"/>
    </row>
    <row r="5697" spans="8:11" ht="21" customHeight="1" x14ac:dyDescent="0.5">
      <c r="H5697" s="15"/>
      <c r="I5697" s="27"/>
      <c r="K5697" s="27"/>
    </row>
    <row r="5698" spans="8:11" ht="21" customHeight="1" x14ac:dyDescent="0.5">
      <c r="H5698" s="15"/>
      <c r="I5698" s="27"/>
      <c r="K5698" s="27"/>
    </row>
    <row r="5699" spans="8:11" ht="21" customHeight="1" x14ac:dyDescent="0.5">
      <c r="H5699" s="15"/>
      <c r="I5699" s="27"/>
      <c r="K5699" s="27"/>
    </row>
    <row r="5700" spans="8:11" ht="21" customHeight="1" x14ac:dyDescent="0.5">
      <c r="H5700" s="15"/>
      <c r="I5700" s="27"/>
      <c r="K5700" s="27"/>
    </row>
    <row r="5701" spans="8:11" ht="21" customHeight="1" x14ac:dyDescent="0.5">
      <c r="H5701" s="15"/>
      <c r="I5701" s="27"/>
      <c r="K5701" s="27"/>
    </row>
    <row r="5702" spans="8:11" ht="21" customHeight="1" x14ac:dyDescent="0.5">
      <c r="H5702" s="15"/>
      <c r="I5702" s="27"/>
      <c r="K5702" s="27"/>
    </row>
    <row r="5703" spans="8:11" ht="21" customHeight="1" x14ac:dyDescent="0.5">
      <c r="H5703" s="15"/>
      <c r="I5703" s="27"/>
      <c r="K5703" s="27"/>
    </row>
    <row r="5704" spans="8:11" ht="21" customHeight="1" x14ac:dyDescent="0.5">
      <c r="H5704" s="15"/>
      <c r="I5704" s="27"/>
      <c r="K5704" s="27"/>
    </row>
    <row r="5705" spans="8:11" ht="21" customHeight="1" x14ac:dyDescent="0.5">
      <c r="H5705" s="15"/>
      <c r="I5705" s="27"/>
      <c r="K5705" s="27"/>
    </row>
    <row r="5706" spans="8:11" ht="21" customHeight="1" x14ac:dyDescent="0.5">
      <c r="H5706" s="15"/>
      <c r="I5706" s="27"/>
      <c r="K5706" s="27"/>
    </row>
    <row r="5707" spans="8:11" ht="21" customHeight="1" x14ac:dyDescent="0.5">
      <c r="H5707" s="15"/>
      <c r="I5707" s="27"/>
      <c r="K5707" s="27"/>
    </row>
    <row r="5708" spans="8:11" ht="21" customHeight="1" x14ac:dyDescent="0.5">
      <c r="H5708" s="15"/>
      <c r="I5708" s="27"/>
      <c r="K5708" s="27"/>
    </row>
    <row r="5709" spans="8:11" ht="21" customHeight="1" x14ac:dyDescent="0.5">
      <c r="H5709" s="15"/>
      <c r="I5709" s="27"/>
      <c r="K5709" s="27"/>
    </row>
    <row r="5710" spans="8:11" ht="21" customHeight="1" x14ac:dyDescent="0.5">
      <c r="H5710" s="15"/>
      <c r="I5710" s="27"/>
      <c r="K5710" s="27"/>
    </row>
    <row r="5711" spans="8:11" ht="21" customHeight="1" x14ac:dyDescent="0.5">
      <c r="H5711" s="15"/>
      <c r="I5711" s="27"/>
      <c r="K5711" s="27"/>
    </row>
    <row r="5712" spans="8:11" ht="21" customHeight="1" x14ac:dyDescent="0.5">
      <c r="H5712" s="15"/>
      <c r="I5712" s="27"/>
      <c r="K5712" s="27"/>
    </row>
    <row r="5713" spans="8:11" ht="21" customHeight="1" x14ac:dyDescent="0.5">
      <c r="H5713" s="15"/>
      <c r="I5713" s="27"/>
      <c r="K5713" s="27"/>
    </row>
    <row r="5714" spans="8:11" ht="21" customHeight="1" x14ac:dyDescent="0.5">
      <c r="H5714" s="15"/>
      <c r="I5714" s="27"/>
      <c r="K5714" s="27"/>
    </row>
    <row r="5715" spans="8:11" ht="21" customHeight="1" x14ac:dyDescent="0.5">
      <c r="H5715" s="15"/>
      <c r="I5715" s="27"/>
      <c r="K5715" s="27"/>
    </row>
    <row r="5716" spans="8:11" ht="21" customHeight="1" x14ac:dyDescent="0.5">
      <c r="H5716" s="15"/>
      <c r="I5716" s="27"/>
      <c r="K5716" s="27"/>
    </row>
    <row r="5717" spans="8:11" ht="21" customHeight="1" x14ac:dyDescent="0.5">
      <c r="H5717" s="15"/>
      <c r="I5717" s="27"/>
      <c r="K5717" s="27"/>
    </row>
    <row r="5718" spans="8:11" ht="21" customHeight="1" x14ac:dyDescent="0.5">
      <c r="H5718" s="15"/>
      <c r="I5718" s="27"/>
      <c r="K5718" s="27"/>
    </row>
    <row r="5719" spans="8:11" ht="21" customHeight="1" x14ac:dyDescent="0.5">
      <c r="H5719" s="15"/>
      <c r="I5719" s="27"/>
      <c r="K5719" s="27"/>
    </row>
    <row r="5720" spans="8:11" ht="21" customHeight="1" x14ac:dyDescent="0.5">
      <c r="H5720" s="15"/>
      <c r="I5720" s="27"/>
      <c r="K5720" s="27"/>
    </row>
    <row r="5721" spans="8:11" ht="21" customHeight="1" x14ac:dyDescent="0.5">
      <c r="H5721" s="15"/>
      <c r="I5721" s="27"/>
      <c r="K5721" s="27"/>
    </row>
    <row r="5722" spans="8:11" ht="21" customHeight="1" x14ac:dyDescent="0.5">
      <c r="H5722" s="15"/>
      <c r="I5722" s="27"/>
      <c r="K5722" s="27"/>
    </row>
    <row r="5723" spans="8:11" ht="21" customHeight="1" x14ac:dyDescent="0.5">
      <c r="H5723" s="15"/>
      <c r="I5723" s="27"/>
      <c r="K5723" s="27"/>
    </row>
    <row r="5724" spans="8:11" ht="21" customHeight="1" x14ac:dyDescent="0.5">
      <c r="H5724" s="15"/>
      <c r="I5724" s="27"/>
      <c r="K5724" s="27"/>
    </row>
    <row r="5725" spans="8:11" ht="21" customHeight="1" x14ac:dyDescent="0.5">
      <c r="H5725" s="15"/>
      <c r="I5725" s="27"/>
      <c r="K5725" s="27"/>
    </row>
    <row r="5726" spans="8:11" ht="21" customHeight="1" x14ac:dyDescent="0.5">
      <c r="H5726" s="15"/>
      <c r="I5726" s="27"/>
      <c r="K5726" s="27"/>
    </row>
    <row r="5727" spans="8:11" ht="21" customHeight="1" x14ac:dyDescent="0.5">
      <c r="H5727" s="15"/>
      <c r="I5727" s="27"/>
      <c r="K5727" s="27"/>
    </row>
    <row r="5728" spans="8:11" ht="21" customHeight="1" x14ac:dyDescent="0.5">
      <c r="H5728" s="15"/>
      <c r="I5728" s="27"/>
      <c r="K5728" s="27"/>
    </row>
    <row r="5729" spans="8:11" ht="21" customHeight="1" x14ac:dyDescent="0.5">
      <c r="H5729" s="15"/>
      <c r="I5729" s="27"/>
      <c r="K5729" s="27"/>
    </row>
    <row r="5730" spans="8:11" ht="21" customHeight="1" x14ac:dyDescent="0.5">
      <c r="H5730" s="15"/>
      <c r="I5730" s="27"/>
      <c r="K5730" s="27"/>
    </row>
    <row r="5731" spans="8:11" ht="21" customHeight="1" x14ac:dyDescent="0.5">
      <c r="H5731" s="15"/>
      <c r="I5731" s="27"/>
      <c r="K5731" s="27"/>
    </row>
    <row r="5732" spans="8:11" ht="21" customHeight="1" x14ac:dyDescent="0.5">
      <c r="H5732" s="15"/>
      <c r="I5732" s="27"/>
      <c r="K5732" s="27"/>
    </row>
    <row r="5733" spans="8:11" ht="21" customHeight="1" x14ac:dyDescent="0.5">
      <c r="H5733" s="15"/>
      <c r="I5733" s="27"/>
      <c r="K5733" s="27"/>
    </row>
    <row r="5734" spans="8:11" ht="21" customHeight="1" x14ac:dyDescent="0.5">
      <c r="H5734" s="15"/>
      <c r="I5734" s="27"/>
      <c r="K5734" s="27"/>
    </row>
    <row r="5735" spans="8:11" ht="21" customHeight="1" x14ac:dyDescent="0.5">
      <c r="H5735" s="15"/>
      <c r="I5735" s="27"/>
      <c r="K5735" s="27"/>
    </row>
    <row r="5736" spans="8:11" ht="21" customHeight="1" x14ac:dyDescent="0.5">
      <c r="H5736" s="15"/>
      <c r="I5736" s="27"/>
      <c r="K5736" s="27"/>
    </row>
    <row r="5737" spans="8:11" ht="21" customHeight="1" x14ac:dyDescent="0.5">
      <c r="H5737" s="15"/>
      <c r="I5737" s="27"/>
      <c r="K5737" s="27"/>
    </row>
    <row r="5738" spans="8:11" ht="21" customHeight="1" x14ac:dyDescent="0.5">
      <c r="H5738" s="15"/>
      <c r="I5738" s="27"/>
      <c r="K5738" s="27"/>
    </row>
    <row r="5739" spans="8:11" ht="21" customHeight="1" x14ac:dyDescent="0.5">
      <c r="H5739" s="15"/>
      <c r="I5739" s="27"/>
      <c r="K5739" s="27"/>
    </row>
    <row r="5740" spans="8:11" ht="21" customHeight="1" x14ac:dyDescent="0.5">
      <c r="H5740" s="15"/>
      <c r="I5740" s="27"/>
      <c r="K5740" s="27"/>
    </row>
    <row r="5741" spans="8:11" ht="21" customHeight="1" x14ac:dyDescent="0.5">
      <c r="H5741" s="15"/>
      <c r="I5741" s="27"/>
      <c r="K5741" s="27"/>
    </row>
    <row r="5742" spans="8:11" ht="21" customHeight="1" x14ac:dyDescent="0.5">
      <c r="H5742" s="15"/>
      <c r="I5742" s="27"/>
      <c r="K5742" s="27"/>
    </row>
    <row r="5743" spans="8:11" ht="21" customHeight="1" x14ac:dyDescent="0.5">
      <c r="H5743" s="15"/>
      <c r="I5743" s="27"/>
      <c r="K5743" s="27"/>
    </row>
    <row r="5744" spans="8:11" ht="21" customHeight="1" x14ac:dyDescent="0.5">
      <c r="H5744" s="15"/>
      <c r="I5744" s="27"/>
      <c r="K5744" s="27"/>
    </row>
    <row r="5745" spans="8:11" ht="21" customHeight="1" x14ac:dyDescent="0.5">
      <c r="H5745" s="15"/>
      <c r="I5745" s="27"/>
      <c r="K5745" s="27"/>
    </row>
    <row r="5746" spans="8:11" ht="21" customHeight="1" x14ac:dyDescent="0.5">
      <c r="H5746" s="15"/>
      <c r="I5746" s="27"/>
      <c r="K5746" s="27"/>
    </row>
    <row r="5747" spans="8:11" ht="21" customHeight="1" x14ac:dyDescent="0.5">
      <c r="H5747" s="15"/>
      <c r="I5747" s="27"/>
      <c r="K5747" s="27"/>
    </row>
    <row r="5748" spans="8:11" ht="21" customHeight="1" x14ac:dyDescent="0.5">
      <c r="H5748" s="15"/>
      <c r="I5748" s="27"/>
      <c r="K5748" s="27"/>
    </row>
    <row r="5749" spans="8:11" ht="21" customHeight="1" x14ac:dyDescent="0.5">
      <c r="H5749" s="15"/>
      <c r="I5749" s="27"/>
      <c r="K5749" s="27"/>
    </row>
    <row r="5750" spans="8:11" ht="21" customHeight="1" x14ac:dyDescent="0.5">
      <c r="H5750" s="15"/>
      <c r="I5750" s="27"/>
      <c r="K5750" s="27"/>
    </row>
    <row r="5751" spans="8:11" ht="21" customHeight="1" x14ac:dyDescent="0.5">
      <c r="H5751" s="15"/>
      <c r="I5751" s="27"/>
      <c r="K5751" s="27"/>
    </row>
    <row r="5752" spans="8:11" ht="21" customHeight="1" x14ac:dyDescent="0.5">
      <c r="H5752" s="15"/>
      <c r="I5752" s="27"/>
      <c r="K5752" s="27"/>
    </row>
    <row r="5753" spans="8:11" ht="21" customHeight="1" x14ac:dyDescent="0.5">
      <c r="H5753" s="15"/>
      <c r="I5753" s="27"/>
      <c r="K5753" s="27"/>
    </row>
    <row r="5754" spans="8:11" ht="21" customHeight="1" x14ac:dyDescent="0.5">
      <c r="H5754" s="15"/>
      <c r="I5754" s="27"/>
      <c r="K5754" s="27"/>
    </row>
    <row r="5755" spans="8:11" ht="21" customHeight="1" x14ac:dyDescent="0.5">
      <c r="H5755" s="15"/>
      <c r="I5755" s="27"/>
      <c r="K5755" s="27"/>
    </row>
    <row r="5756" spans="8:11" ht="21" customHeight="1" x14ac:dyDescent="0.5">
      <c r="H5756" s="15"/>
      <c r="I5756" s="27"/>
      <c r="K5756" s="27"/>
    </row>
    <row r="5757" spans="8:11" ht="21" customHeight="1" x14ac:dyDescent="0.5">
      <c r="H5757" s="15"/>
      <c r="I5757" s="27"/>
      <c r="K5757" s="27"/>
    </row>
    <row r="5758" spans="8:11" ht="21" customHeight="1" x14ac:dyDescent="0.5">
      <c r="H5758" s="15"/>
      <c r="I5758" s="27"/>
      <c r="K5758" s="27"/>
    </row>
    <row r="5759" spans="8:11" ht="21" customHeight="1" x14ac:dyDescent="0.5">
      <c r="H5759" s="15"/>
      <c r="I5759" s="27"/>
      <c r="K5759" s="27"/>
    </row>
    <row r="5760" spans="8:11" ht="21" customHeight="1" x14ac:dyDescent="0.5">
      <c r="H5760" s="15"/>
      <c r="I5760" s="27"/>
      <c r="K5760" s="27"/>
    </row>
    <row r="5761" spans="8:11" ht="21" customHeight="1" x14ac:dyDescent="0.5">
      <c r="H5761" s="15"/>
      <c r="I5761" s="27"/>
      <c r="K5761" s="27"/>
    </row>
    <row r="5762" spans="8:11" ht="21" customHeight="1" x14ac:dyDescent="0.5">
      <c r="H5762" s="15"/>
      <c r="I5762" s="27"/>
      <c r="K5762" s="27"/>
    </row>
    <row r="5763" spans="8:11" ht="21" customHeight="1" x14ac:dyDescent="0.5">
      <c r="H5763" s="15"/>
      <c r="I5763" s="27"/>
      <c r="K5763" s="27"/>
    </row>
    <row r="5764" spans="8:11" ht="21" customHeight="1" x14ac:dyDescent="0.5">
      <c r="H5764" s="15"/>
      <c r="I5764" s="27"/>
      <c r="K5764" s="27"/>
    </row>
    <row r="5765" spans="8:11" ht="21" customHeight="1" x14ac:dyDescent="0.5">
      <c r="H5765" s="15"/>
      <c r="I5765" s="27"/>
      <c r="K5765" s="27"/>
    </row>
    <row r="5766" spans="8:11" ht="21" customHeight="1" x14ac:dyDescent="0.5">
      <c r="H5766" s="15"/>
      <c r="I5766" s="27"/>
      <c r="K5766" s="27"/>
    </row>
    <row r="5767" spans="8:11" ht="21" customHeight="1" x14ac:dyDescent="0.5">
      <c r="H5767" s="15"/>
      <c r="I5767" s="27"/>
      <c r="K5767" s="27"/>
    </row>
    <row r="5768" spans="8:11" ht="21" customHeight="1" x14ac:dyDescent="0.5">
      <c r="H5768" s="15"/>
      <c r="I5768" s="27"/>
      <c r="K5768" s="27"/>
    </row>
    <row r="5769" spans="8:11" ht="21" customHeight="1" x14ac:dyDescent="0.5">
      <c r="H5769" s="15"/>
      <c r="I5769" s="27"/>
      <c r="K5769" s="27"/>
    </row>
    <row r="5770" spans="8:11" ht="21" customHeight="1" x14ac:dyDescent="0.5">
      <c r="H5770" s="15"/>
      <c r="I5770" s="27"/>
      <c r="K5770" s="27"/>
    </row>
    <row r="5771" spans="8:11" ht="21" customHeight="1" x14ac:dyDescent="0.5">
      <c r="H5771" s="15"/>
      <c r="I5771" s="27"/>
      <c r="K5771" s="27"/>
    </row>
    <row r="5772" spans="8:11" ht="21" customHeight="1" x14ac:dyDescent="0.5">
      <c r="H5772" s="15"/>
      <c r="I5772" s="27"/>
      <c r="K5772" s="27"/>
    </row>
    <row r="5773" spans="8:11" ht="21" customHeight="1" x14ac:dyDescent="0.5">
      <c r="H5773" s="15"/>
      <c r="I5773" s="27"/>
      <c r="K5773" s="27"/>
    </row>
    <row r="5774" spans="8:11" ht="21" customHeight="1" x14ac:dyDescent="0.5">
      <c r="H5774" s="15"/>
      <c r="I5774" s="27"/>
      <c r="K5774" s="27"/>
    </row>
    <row r="5775" spans="8:11" ht="21" customHeight="1" x14ac:dyDescent="0.5">
      <c r="H5775" s="15"/>
      <c r="I5775" s="27"/>
      <c r="K5775" s="27"/>
    </row>
    <row r="5776" spans="8:11" ht="21" customHeight="1" x14ac:dyDescent="0.5">
      <c r="H5776" s="15"/>
      <c r="I5776" s="27"/>
      <c r="K5776" s="27"/>
    </row>
    <row r="5777" spans="8:11" ht="21" customHeight="1" x14ac:dyDescent="0.5">
      <c r="H5777" s="15"/>
      <c r="I5777" s="27"/>
      <c r="K5777" s="27"/>
    </row>
    <row r="5778" spans="8:11" ht="21" customHeight="1" x14ac:dyDescent="0.5">
      <c r="H5778" s="15"/>
      <c r="I5778" s="27"/>
      <c r="K5778" s="27"/>
    </row>
    <row r="5779" spans="8:11" ht="21" customHeight="1" x14ac:dyDescent="0.5">
      <c r="H5779" s="15"/>
      <c r="I5779" s="27"/>
      <c r="K5779" s="27"/>
    </row>
    <row r="5780" spans="8:11" ht="21" customHeight="1" x14ac:dyDescent="0.5">
      <c r="H5780" s="15"/>
      <c r="I5780" s="27"/>
      <c r="K5780" s="27"/>
    </row>
    <row r="5781" spans="8:11" ht="21" customHeight="1" x14ac:dyDescent="0.5">
      <c r="H5781" s="15"/>
      <c r="I5781" s="27"/>
      <c r="K5781" s="27"/>
    </row>
    <row r="5782" spans="8:11" ht="21" customHeight="1" x14ac:dyDescent="0.5">
      <c r="H5782" s="15"/>
      <c r="I5782" s="27"/>
      <c r="K5782" s="27"/>
    </row>
    <row r="5783" spans="8:11" ht="21" customHeight="1" x14ac:dyDescent="0.5">
      <c r="H5783" s="15"/>
      <c r="I5783" s="27"/>
      <c r="K5783" s="27"/>
    </row>
    <row r="5784" spans="8:11" ht="21" customHeight="1" x14ac:dyDescent="0.5">
      <c r="H5784" s="15"/>
      <c r="I5784" s="27"/>
      <c r="K5784" s="27"/>
    </row>
    <row r="5785" spans="8:11" ht="21" customHeight="1" x14ac:dyDescent="0.5">
      <c r="H5785" s="15"/>
      <c r="I5785" s="27"/>
      <c r="K5785" s="27"/>
    </row>
    <row r="5786" spans="8:11" ht="21" customHeight="1" x14ac:dyDescent="0.5">
      <c r="H5786" s="15"/>
      <c r="I5786" s="27"/>
      <c r="K5786" s="27"/>
    </row>
    <row r="5787" spans="8:11" ht="21" customHeight="1" x14ac:dyDescent="0.5">
      <c r="H5787" s="15"/>
      <c r="I5787" s="27"/>
      <c r="K5787" s="27"/>
    </row>
    <row r="5788" spans="8:11" ht="21" customHeight="1" x14ac:dyDescent="0.5">
      <c r="H5788" s="15"/>
      <c r="I5788" s="27"/>
      <c r="K5788" s="27"/>
    </row>
    <row r="5789" spans="8:11" ht="21" customHeight="1" x14ac:dyDescent="0.5">
      <c r="H5789" s="15"/>
      <c r="I5789" s="27"/>
      <c r="K5789" s="27"/>
    </row>
    <row r="5790" spans="8:11" ht="21" customHeight="1" x14ac:dyDescent="0.5">
      <c r="H5790" s="15"/>
      <c r="I5790" s="27"/>
      <c r="K5790" s="27"/>
    </row>
    <row r="5791" spans="8:11" ht="21" customHeight="1" x14ac:dyDescent="0.5">
      <c r="H5791" s="15"/>
      <c r="I5791" s="27"/>
      <c r="K5791" s="27"/>
    </row>
    <row r="5792" spans="8:11" ht="21" customHeight="1" x14ac:dyDescent="0.5">
      <c r="H5792" s="15"/>
      <c r="I5792" s="27"/>
      <c r="K5792" s="27"/>
    </row>
    <row r="5793" spans="8:11" ht="21" customHeight="1" x14ac:dyDescent="0.5">
      <c r="H5793" s="15"/>
      <c r="I5793" s="27"/>
      <c r="K5793" s="27"/>
    </row>
    <row r="5794" spans="8:11" ht="21" customHeight="1" x14ac:dyDescent="0.5">
      <c r="H5794" s="15"/>
      <c r="I5794" s="27"/>
      <c r="K5794" s="27"/>
    </row>
    <row r="5795" spans="8:11" ht="21" customHeight="1" x14ac:dyDescent="0.5">
      <c r="H5795" s="15"/>
      <c r="I5795" s="27"/>
      <c r="K5795" s="27"/>
    </row>
    <row r="5796" spans="8:11" ht="21" customHeight="1" x14ac:dyDescent="0.5">
      <c r="H5796" s="15"/>
      <c r="I5796" s="27"/>
      <c r="K5796" s="27"/>
    </row>
    <row r="5797" spans="8:11" ht="21" customHeight="1" x14ac:dyDescent="0.5">
      <c r="H5797" s="15"/>
      <c r="I5797" s="27"/>
      <c r="K5797" s="27"/>
    </row>
    <row r="5798" spans="8:11" ht="21" customHeight="1" x14ac:dyDescent="0.5">
      <c r="H5798" s="15"/>
      <c r="I5798" s="27"/>
      <c r="K5798" s="27"/>
    </row>
    <row r="5799" spans="8:11" ht="21" customHeight="1" x14ac:dyDescent="0.5">
      <c r="H5799" s="15"/>
      <c r="I5799" s="27"/>
      <c r="K5799" s="27"/>
    </row>
    <row r="5800" spans="8:11" ht="21" customHeight="1" x14ac:dyDescent="0.5">
      <c r="H5800" s="15"/>
      <c r="I5800" s="27"/>
      <c r="K5800" s="27"/>
    </row>
    <row r="5801" spans="8:11" ht="21" customHeight="1" x14ac:dyDescent="0.5">
      <c r="H5801" s="15"/>
      <c r="I5801" s="27"/>
      <c r="K5801" s="27"/>
    </row>
    <row r="5802" spans="8:11" ht="21" customHeight="1" x14ac:dyDescent="0.5">
      <c r="H5802" s="15"/>
      <c r="I5802" s="27"/>
      <c r="K5802" s="27"/>
    </row>
    <row r="5803" spans="8:11" ht="21" customHeight="1" x14ac:dyDescent="0.5">
      <c r="H5803" s="15"/>
      <c r="I5803" s="27"/>
      <c r="K5803" s="27"/>
    </row>
    <row r="5804" spans="8:11" ht="21" customHeight="1" x14ac:dyDescent="0.5">
      <c r="H5804" s="15"/>
      <c r="I5804" s="27"/>
      <c r="K5804" s="27"/>
    </row>
    <row r="5805" spans="8:11" ht="21" customHeight="1" x14ac:dyDescent="0.5">
      <c r="H5805" s="15"/>
      <c r="I5805" s="27"/>
      <c r="K5805" s="27"/>
    </row>
    <row r="5806" spans="8:11" ht="21" customHeight="1" x14ac:dyDescent="0.5">
      <c r="H5806" s="15"/>
      <c r="I5806" s="27"/>
      <c r="K5806" s="27"/>
    </row>
    <row r="5807" spans="8:11" ht="21" customHeight="1" x14ac:dyDescent="0.5">
      <c r="H5807" s="15"/>
      <c r="I5807" s="27"/>
      <c r="K5807" s="27"/>
    </row>
    <row r="5808" spans="8:11" ht="21" customHeight="1" x14ac:dyDescent="0.5">
      <c r="H5808" s="15"/>
      <c r="I5808" s="27"/>
      <c r="K5808" s="27"/>
    </row>
    <row r="5809" spans="8:11" ht="21" customHeight="1" x14ac:dyDescent="0.5">
      <c r="H5809" s="15"/>
      <c r="I5809" s="27"/>
      <c r="K5809" s="27"/>
    </row>
    <row r="5810" spans="8:11" ht="21" customHeight="1" x14ac:dyDescent="0.5">
      <c r="H5810" s="15"/>
      <c r="I5810" s="27"/>
      <c r="K5810" s="27"/>
    </row>
    <row r="5811" spans="8:11" ht="21" customHeight="1" x14ac:dyDescent="0.5">
      <c r="H5811" s="15"/>
      <c r="I5811" s="27"/>
      <c r="K5811" s="27"/>
    </row>
    <row r="5812" spans="8:11" ht="21" customHeight="1" x14ac:dyDescent="0.5">
      <c r="H5812" s="15"/>
      <c r="I5812" s="27"/>
      <c r="K5812" s="27"/>
    </row>
    <row r="5813" spans="8:11" ht="21" customHeight="1" x14ac:dyDescent="0.5">
      <c r="H5813" s="15"/>
      <c r="I5813" s="27"/>
      <c r="K5813" s="27"/>
    </row>
    <row r="5814" spans="8:11" ht="21" customHeight="1" x14ac:dyDescent="0.5">
      <c r="H5814" s="15"/>
      <c r="I5814" s="27"/>
      <c r="K5814" s="27"/>
    </row>
    <row r="5815" spans="8:11" ht="21" customHeight="1" x14ac:dyDescent="0.5">
      <c r="H5815" s="15"/>
      <c r="I5815" s="27"/>
      <c r="K5815" s="27"/>
    </row>
    <row r="5816" spans="8:11" ht="21" customHeight="1" x14ac:dyDescent="0.5">
      <c r="H5816" s="15"/>
      <c r="I5816" s="27"/>
      <c r="K5816" s="27"/>
    </row>
    <row r="5817" spans="8:11" ht="21" customHeight="1" x14ac:dyDescent="0.5">
      <c r="H5817" s="15"/>
      <c r="I5817" s="27"/>
      <c r="K5817" s="27"/>
    </row>
    <row r="5818" spans="8:11" ht="21" customHeight="1" x14ac:dyDescent="0.5">
      <c r="H5818" s="15"/>
      <c r="I5818" s="27"/>
      <c r="K5818" s="27"/>
    </row>
    <row r="5819" spans="8:11" ht="21" customHeight="1" x14ac:dyDescent="0.5">
      <c r="H5819" s="15"/>
      <c r="I5819" s="27"/>
      <c r="K5819" s="27"/>
    </row>
    <row r="5820" spans="8:11" ht="21" customHeight="1" x14ac:dyDescent="0.5">
      <c r="H5820" s="15"/>
      <c r="I5820" s="27"/>
      <c r="K5820" s="27"/>
    </row>
    <row r="5821" spans="8:11" ht="21" customHeight="1" x14ac:dyDescent="0.5">
      <c r="H5821" s="15"/>
      <c r="I5821" s="27"/>
      <c r="K5821" s="27"/>
    </row>
    <row r="5822" spans="8:11" ht="21" customHeight="1" x14ac:dyDescent="0.5">
      <c r="H5822" s="15"/>
      <c r="I5822" s="27"/>
      <c r="K5822" s="27"/>
    </row>
    <row r="5823" spans="8:11" ht="21" customHeight="1" x14ac:dyDescent="0.5">
      <c r="H5823" s="15"/>
      <c r="I5823" s="27"/>
      <c r="K5823" s="27"/>
    </row>
    <row r="5824" spans="8:11" ht="21" customHeight="1" x14ac:dyDescent="0.5">
      <c r="H5824" s="15"/>
      <c r="I5824" s="27"/>
      <c r="K5824" s="27"/>
    </row>
    <row r="5825" spans="8:11" ht="21" customHeight="1" x14ac:dyDescent="0.5">
      <c r="H5825" s="15"/>
      <c r="I5825" s="27"/>
      <c r="K5825" s="27"/>
    </row>
    <row r="5826" spans="8:11" ht="21" customHeight="1" x14ac:dyDescent="0.5">
      <c r="H5826" s="15"/>
      <c r="I5826" s="27"/>
      <c r="K5826" s="27"/>
    </row>
    <row r="5827" spans="8:11" ht="21" customHeight="1" x14ac:dyDescent="0.5">
      <c r="H5827" s="15"/>
      <c r="I5827" s="27"/>
      <c r="K5827" s="27"/>
    </row>
    <row r="5828" spans="8:11" ht="21" customHeight="1" x14ac:dyDescent="0.5">
      <c r="H5828" s="15"/>
      <c r="I5828" s="27"/>
      <c r="K5828" s="27"/>
    </row>
    <row r="5829" spans="8:11" ht="21" customHeight="1" x14ac:dyDescent="0.5">
      <c r="H5829" s="15"/>
      <c r="I5829" s="27"/>
      <c r="K5829" s="27"/>
    </row>
    <row r="5830" spans="8:11" ht="21" customHeight="1" x14ac:dyDescent="0.5">
      <c r="H5830" s="15"/>
      <c r="I5830" s="27"/>
      <c r="K5830" s="27"/>
    </row>
    <row r="5831" spans="8:11" ht="21" customHeight="1" x14ac:dyDescent="0.5">
      <c r="H5831" s="15"/>
      <c r="I5831" s="27"/>
      <c r="K5831" s="27"/>
    </row>
    <row r="5832" spans="8:11" ht="21" customHeight="1" x14ac:dyDescent="0.5">
      <c r="H5832" s="15"/>
      <c r="I5832" s="27"/>
      <c r="K5832" s="27"/>
    </row>
    <row r="5833" spans="8:11" ht="21" customHeight="1" x14ac:dyDescent="0.5">
      <c r="H5833" s="15"/>
      <c r="I5833" s="27"/>
      <c r="K5833" s="27"/>
    </row>
    <row r="5834" spans="8:11" ht="21" customHeight="1" x14ac:dyDescent="0.5">
      <c r="H5834" s="15"/>
      <c r="I5834" s="27"/>
      <c r="K5834" s="27"/>
    </row>
    <row r="5835" spans="8:11" ht="21" customHeight="1" x14ac:dyDescent="0.5">
      <c r="H5835" s="15"/>
      <c r="I5835" s="27"/>
      <c r="K5835" s="27"/>
    </row>
    <row r="5836" spans="8:11" ht="21" customHeight="1" x14ac:dyDescent="0.5">
      <c r="H5836" s="15"/>
      <c r="I5836" s="27"/>
      <c r="K5836" s="27"/>
    </row>
    <row r="5837" spans="8:11" ht="21" customHeight="1" x14ac:dyDescent="0.5">
      <c r="H5837" s="15"/>
      <c r="I5837" s="27"/>
      <c r="K5837" s="27"/>
    </row>
    <row r="5838" spans="8:11" ht="21" customHeight="1" x14ac:dyDescent="0.5">
      <c r="H5838" s="15"/>
      <c r="I5838" s="27"/>
      <c r="K5838" s="27"/>
    </row>
    <row r="5839" spans="8:11" ht="21" customHeight="1" x14ac:dyDescent="0.5">
      <c r="H5839" s="15"/>
      <c r="I5839" s="27"/>
      <c r="K5839" s="27"/>
    </row>
    <row r="5840" spans="8:11" ht="21" customHeight="1" x14ac:dyDescent="0.5">
      <c r="H5840" s="15"/>
      <c r="I5840" s="27"/>
      <c r="K5840" s="27"/>
    </row>
    <row r="5841" spans="8:11" ht="21" customHeight="1" x14ac:dyDescent="0.5">
      <c r="H5841" s="15"/>
      <c r="I5841" s="27"/>
      <c r="K5841" s="27"/>
    </row>
    <row r="5842" spans="8:11" ht="21" customHeight="1" x14ac:dyDescent="0.5">
      <c r="H5842" s="15"/>
      <c r="I5842" s="27"/>
      <c r="K5842" s="27"/>
    </row>
    <row r="5843" spans="8:11" ht="21" customHeight="1" x14ac:dyDescent="0.5">
      <c r="H5843" s="15"/>
      <c r="I5843" s="27"/>
      <c r="K5843" s="27"/>
    </row>
    <row r="5844" spans="8:11" ht="21" customHeight="1" x14ac:dyDescent="0.5">
      <c r="H5844" s="15"/>
      <c r="I5844" s="27"/>
      <c r="K5844" s="27"/>
    </row>
    <row r="5845" spans="8:11" ht="21" customHeight="1" x14ac:dyDescent="0.5">
      <c r="H5845" s="15"/>
      <c r="I5845" s="27"/>
      <c r="K5845" s="27"/>
    </row>
    <row r="5846" spans="8:11" ht="21" customHeight="1" x14ac:dyDescent="0.5">
      <c r="H5846" s="15"/>
      <c r="I5846" s="27"/>
      <c r="K5846" s="27"/>
    </row>
    <row r="5847" spans="8:11" ht="21" customHeight="1" x14ac:dyDescent="0.5">
      <c r="H5847" s="15"/>
      <c r="I5847" s="27"/>
      <c r="K5847" s="27"/>
    </row>
    <row r="5848" spans="8:11" ht="21" customHeight="1" x14ac:dyDescent="0.5">
      <c r="H5848" s="15"/>
      <c r="I5848" s="27"/>
      <c r="K5848" s="27"/>
    </row>
    <row r="5849" spans="8:11" ht="21" customHeight="1" x14ac:dyDescent="0.5">
      <c r="H5849" s="15"/>
      <c r="I5849" s="27"/>
      <c r="K5849" s="27"/>
    </row>
    <row r="5850" spans="8:11" ht="21" customHeight="1" x14ac:dyDescent="0.5">
      <c r="H5850" s="15"/>
      <c r="I5850" s="27"/>
      <c r="K5850" s="27"/>
    </row>
    <row r="5851" spans="8:11" ht="21" customHeight="1" x14ac:dyDescent="0.5">
      <c r="H5851" s="15"/>
      <c r="I5851" s="27"/>
      <c r="K5851" s="27"/>
    </row>
    <row r="5852" spans="8:11" ht="21" customHeight="1" x14ac:dyDescent="0.5">
      <c r="H5852" s="15"/>
      <c r="I5852" s="27"/>
      <c r="K5852" s="27"/>
    </row>
    <row r="5853" spans="8:11" ht="21" customHeight="1" x14ac:dyDescent="0.5">
      <c r="H5853" s="15"/>
      <c r="I5853" s="27"/>
      <c r="K5853" s="27"/>
    </row>
    <row r="5854" spans="8:11" ht="21" customHeight="1" x14ac:dyDescent="0.5">
      <c r="H5854" s="15"/>
      <c r="I5854" s="27"/>
      <c r="K5854" s="27"/>
    </row>
    <row r="5855" spans="8:11" ht="21" customHeight="1" x14ac:dyDescent="0.5">
      <c r="H5855" s="15"/>
      <c r="I5855" s="27"/>
      <c r="K5855" s="27"/>
    </row>
    <row r="5856" spans="8:11" ht="21" customHeight="1" x14ac:dyDescent="0.5">
      <c r="H5856" s="15"/>
      <c r="I5856" s="27"/>
      <c r="K5856" s="27"/>
    </row>
    <row r="5857" spans="8:11" ht="21" customHeight="1" x14ac:dyDescent="0.5">
      <c r="H5857" s="15"/>
      <c r="I5857" s="27"/>
      <c r="K5857" s="27"/>
    </row>
    <row r="5858" spans="8:11" ht="21" customHeight="1" x14ac:dyDescent="0.5">
      <c r="H5858" s="15"/>
      <c r="I5858" s="27"/>
      <c r="K5858" s="27"/>
    </row>
    <row r="5859" spans="8:11" ht="21" customHeight="1" x14ac:dyDescent="0.5">
      <c r="H5859" s="15"/>
      <c r="I5859" s="27"/>
      <c r="K5859" s="27"/>
    </row>
    <row r="5860" spans="8:11" ht="21" customHeight="1" x14ac:dyDescent="0.5">
      <c r="H5860" s="15"/>
      <c r="I5860" s="27"/>
      <c r="K5860" s="27"/>
    </row>
    <row r="5861" spans="8:11" ht="21" customHeight="1" x14ac:dyDescent="0.5">
      <c r="H5861" s="15"/>
      <c r="I5861" s="27"/>
      <c r="K5861" s="27"/>
    </row>
    <row r="5862" spans="8:11" ht="21" customHeight="1" x14ac:dyDescent="0.5">
      <c r="H5862" s="15"/>
      <c r="I5862" s="27"/>
      <c r="K5862" s="27"/>
    </row>
    <row r="5863" spans="8:11" ht="21" customHeight="1" x14ac:dyDescent="0.5">
      <c r="H5863" s="15"/>
      <c r="I5863" s="27"/>
      <c r="K5863" s="27"/>
    </row>
    <row r="5864" spans="8:11" ht="21" customHeight="1" x14ac:dyDescent="0.5">
      <c r="H5864" s="15"/>
      <c r="I5864" s="27"/>
      <c r="K5864" s="27"/>
    </row>
    <row r="5865" spans="8:11" ht="21" customHeight="1" x14ac:dyDescent="0.5">
      <c r="H5865" s="15"/>
      <c r="I5865" s="27"/>
      <c r="K5865" s="27"/>
    </row>
    <row r="5866" spans="8:11" ht="21" customHeight="1" x14ac:dyDescent="0.5">
      <c r="H5866" s="15"/>
      <c r="I5866" s="27"/>
      <c r="K5866" s="27"/>
    </row>
    <row r="5867" spans="8:11" ht="21" customHeight="1" x14ac:dyDescent="0.5">
      <c r="H5867" s="15"/>
      <c r="I5867" s="27"/>
      <c r="K5867" s="27"/>
    </row>
    <row r="5868" spans="8:11" ht="21" customHeight="1" x14ac:dyDescent="0.5">
      <c r="H5868" s="15"/>
      <c r="I5868" s="27"/>
      <c r="K5868" s="27"/>
    </row>
    <row r="5869" spans="8:11" ht="21" customHeight="1" x14ac:dyDescent="0.5">
      <c r="H5869" s="15"/>
      <c r="I5869" s="27"/>
      <c r="K5869" s="27"/>
    </row>
    <row r="5870" spans="8:11" ht="21" customHeight="1" x14ac:dyDescent="0.5">
      <c r="H5870" s="15"/>
      <c r="I5870" s="27"/>
      <c r="K5870" s="27"/>
    </row>
    <row r="5871" spans="8:11" ht="21" customHeight="1" x14ac:dyDescent="0.5">
      <c r="H5871" s="15"/>
      <c r="I5871" s="27"/>
      <c r="K5871" s="27"/>
    </row>
    <row r="5872" spans="8:11" ht="21" customHeight="1" x14ac:dyDescent="0.5">
      <c r="H5872" s="15"/>
      <c r="I5872" s="27"/>
      <c r="K5872" s="27"/>
    </row>
    <row r="5873" spans="8:11" ht="21" customHeight="1" x14ac:dyDescent="0.5">
      <c r="H5873" s="15"/>
      <c r="I5873" s="27"/>
      <c r="K5873" s="27"/>
    </row>
    <row r="5874" spans="8:11" ht="21" customHeight="1" x14ac:dyDescent="0.5">
      <c r="H5874" s="15"/>
      <c r="I5874" s="27"/>
      <c r="K5874" s="27"/>
    </row>
    <row r="5875" spans="8:11" ht="21" customHeight="1" x14ac:dyDescent="0.5">
      <c r="H5875" s="15"/>
      <c r="I5875" s="27"/>
      <c r="K5875" s="27"/>
    </row>
    <row r="5876" spans="8:11" ht="21" customHeight="1" x14ac:dyDescent="0.5">
      <c r="H5876" s="15"/>
      <c r="I5876" s="27"/>
      <c r="K5876" s="27"/>
    </row>
    <row r="5877" spans="8:11" ht="21" customHeight="1" x14ac:dyDescent="0.5">
      <c r="H5877" s="15"/>
      <c r="I5877" s="27"/>
      <c r="K5877" s="27"/>
    </row>
    <row r="5878" spans="8:11" ht="21" customHeight="1" x14ac:dyDescent="0.5">
      <c r="H5878" s="15"/>
      <c r="I5878" s="27"/>
      <c r="K5878" s="27"/>
    </row>
    <row r="5879" spans="8:11" ht="21" customHeight="1" x14ac:dyDescent="0.5">
      <c r="H5879" s="15"/>
      <c r="I5879" s="27"/>
      <c r="K5879" s="27"/>
    </row>
    <row r="5880" spans="8:11" ht="21" customHeight="1" x14ac:dyDescent="0.5">
      <c r="H5880" s="15"/>
      <c r="I5880" s="27"/>
      <c r="K5880" s="27"/>
    </row>
    <row r="5881" spans="8:11" ht="21" customHeight="1" x14ac:dyDescent="0.5">
      <c r="H5881" s="15"/>
      <c r="I5881" s="27"/>
      <c r="K5881" s="27"/>
    </row>
    <row r="5882" spans="8:11" ht="21" customHeight="1" x14ac:dyDescent="0.5">
      <c r="H5882" s="15"/>
      <c r="I5882" s="27"/>
      <c r="K5882" s="27"/>
    </row>
    <row r="5883" spans="8:11" ht="21" customHeight="1" x14ac:dyDescent="0.5">
      <c r="H5883" s="15"/>
      <c r="I5883" s="27"/>
      <c r="K5883" s="27"/>
    </row>
    <row r="5884" spans="8:11" ht="21" customHeight="1" x14ac:dyDescent="0.5">
      <c r="H5884" s="15"/>
      <c r="I5884" s="27"/>
      <c r="K5884" s="27"/>
    </row>
    <row r="5885" spans="8:11" ht="21" customHeight="1" x14ac:dyDescent="0.5">
      <c r="H5885" s="15"/>
      <c r="I5885" s="27"/>
      <c r="K5885" s="27"/>
    </row>
    <row r="5886" spans="8:11" ht="21" customHeight="1" x14ac:dyDescent="0.5">
      <c r="H5886" s="15"/>
      <c r="I5886" s="27"/>
      <c r="K5886" s="27"/>
    </row>
    <row r="5887" spans="8:11" ht="21" customHeight="1" x14ac:dyDescent="0.5">
      <c r="H5887" s="15"/>
      <c r="I5887" s="27"/>
      <c r="K5887" s="27"/>
    </row>
    <row r="5888" spans="8:11" ht="21" customHeight="1" x14ac:dyDescent="0.5">
      <c r="H5888" s="15"/>
      <c r="I5888" s="27"/>
      <c r="K5888" s="27"/>
    </row>
    <row r="5889" spans="8:11" ht="21" customHeight="1" x14ac:dyDescent="0.5">
      <c r="H5889" s="15"/>
      <c r="I5889" s="27"/>
      <c r="K5889" s="27"/>
    </row>
    <row r="5890" spans="8:11" ht="21" customHeight="1" x14ac:dyDescent="0.5">
      <c r="H5890" s="15"/>
      <c r="I5890" s="27"/>
      <c r="K5890" s="27"/>
    </row>
    <row r="5891" spans="8:11" ht="21" customHeight="1" x14ac:dyDescent="0.5">
      <c r="H5891" s="15"/>
      <c r="I5891" s="27"/>
      <c r="K5891" s="27"/>
    </row>
    <row r="5892" spans="8:11" ht="21" customHeight="1" x14ac:dyDescent="0.5">
      <c r="H5892" s="15"/>
      <c r="I5892" s="27"/>
      <c r="K5892" s="27"/>
    </row>
    <row r="5893" spans="8:11" ht="21" customHeight="1" x14ac:dyDescent="0.5">
      <c r="H5893" s="15"/>
      <c r="I5893" s="27"/>
      <c r="K5893" s="27"/>
    </row>
    <row r="5894" spans="8:11" ht="21" customHeight="1" x14ac:dyDescent="0.5">
      <c r="H5894" s="15"/>
      <c r="I5894" s="27"/>
      <c r="K5894" s="27"/>
    </row>
    <row r="5895" spans="8:11" ht="21" customHeight="1" x14ac:dyDescent="0.5">
      <c r="H5895" s="15"/>
      <c r="I5895" s="27"/>
      <c r="K5895" s="27"/>
    </row>
    <row r="5896" spans="8:11" ht="21" customHeight="1" x14ac:dyDescent="0.5">
      <c r="H5896" s="15"/>
      <c r="I5896" s="27"/>
      <c r="K5896" s="27"/>
    </row>
    <row r="5897" spans="8:11" ht="21" customHeight="1" x14ac:dyDescent="0.5">
      <c r="H5897" s="15"/>
      <c r="I5897" s="27"/>
      <c r="K5897" s="27"/>
    </row>
    <row r="5898" spans="8:11" ht="21" customHeight="1" x14ac:dyDescent="0.5">
      <c r="H5898" s="15"/>
      <c r="I5898" s="27"/>
      <c r="K5898" s="27"/>
    </row>
    <row r="5899" spans="8:11" ht="21" customHeight="1" x14ac:dyDescent="0.5">
      <c r="H5899" s="15"/>
      <c r="I5899" s="27"/>
      <c r="K5899" s="27"/>
    </row>
    <row r="5900" spans="8:11" ht="21" customHeight="1" x14ac:dyDescent="0.5">
      <c r="H5900" s="15"/>
      <c r="I5900" s="27"/>
      <c r="K5900" s="27"/>
    </row>
    <row r="5901" spans="8:11" ht="21" customHeight="1" x14ac:dyDescent="0.5">
      <c r="H5901" s="15"/>
      <c r="I5901" s="27"/>
      <c r="K5901" s="27"/>
    </row>
    <row r="5902" spans="8:11" ht="21" customHeight="1" x14ac:dyDescent="0.5">
      <c r="H5902" s="15"/>
      <c r="I5902" s="27"/>
      <c r="K5902" s="27"/>
    </row>
    <row r="5903" spans="8:11" ht="21" customHeight="1" x14ac:dyDescent="0.5">
      <c r="H5903" s="15"/>
      <c r="I5903" s="27"/>
      <c r="K5903" s="27"/>
    </row>
    <row r="5904" spans="8:11" ht="21" customHeight="1" x14ac:dyDescent="0.5">
      <c r="H5904" s="15"/>
      <c r="I5904" s="27"/>
      <c r="K5904" s="27"/>
    </row>
    <row r="5905" spans="8:11" ht="21" customHeight="1" x14ac:dyDescent="0.5">
      <c r="H5905" s="15"/>
      <c r="I5905" s="27"/>
      <c r="K5905" s="27"/>
    </row>
    <row r="5906" spans="8:11" ht="21" customHeight="1" x14ac:dyDescent="0.5">
      <c r="H5906" s="15"/>
      <c r="I5906" s="27"/>
      <c r="K5906" s="27"/>
    </row>
    <row r="5907" spans="8:11" ht="21" customHeight="1" x14ac:dyDescent="0.5">
      <c r="H5907" s="15"/>
      <c r="I5907" s="27"/>
      <c r="K5907" s="27"/>
    </row>
    <row r="5908" spans="8:11" ht="21" customHeight="1" x14ac:dyDescent="0.5">
      <c r="H5908" s="15"/>
      <c r="I5908" s="27"/>
      <c r="K5908" s="27"/>
    </row>
    <row r="5909" spans="8:11" ht="21" customHeight="1" x14ac:dyDescent="0.5">
      <c r="H5909" s="15"/>
      <c r="I5909" s="27"/>
      <c r="K5909" s="27"/>
    </row>
    <row r="5910" spans="8:11" ht="21" customHeight="1" x14ac:dyDescent="0.5">
      <c r="H5910" s="15"/>
      <c r="I5910" s="27"/>
      <c r="K5910" s="27"/>
    </row>
    <row r="5911" spans="8:11" ht="21" customHeight="1" x14ac:dyDescent="0.5">
      <c r="H5911" s="15"/>
      <c r="I5911" s="27"/>
      <c r="K5911" s="27"/>
    </row>
    <row r="5912" spans="8:11" ht="21" customHeight="1" x14ac:dyDescent="0.5">
      <c r="H5912" s="15"/>
      <c r="I5912" s="27"/>
      <c r="K5912" s="27"/>
    </row>
    <row r="5913" spans="8:11" ht="21" customHeight="1" x14ac:dyDescent="0.5">
      <c r="H5913" s="15"/>
      <c r="I5913" s="27"/>
      <c r="K5913" s="27"/>
    </row>
    <row r="5914" spans="8:11" ht="21" customHeight="1" x14ac:dyDescent="0.5">
      <c r="H5914" s="15"/>
      <c r="I5914" s="27"/>
      <c r="K5914" s="27"/>
    </row>
    <row r="5915" spans="8:11" ht="21" customHeight="1" x14ac:dyDescent="0.5">
      <c r="H5915" s="15"/>
      <c r="I5915" s="27"/>
      <c r="K5915" s="27"/>
    </row>
    <row r="5916" spans="8:11" ht="21" customHeight="1" x14ac:dyDescent="0.5">
      <c r="H5916" s="15"/>
      <c r="I5916" s="27"/>
      <c r="K5916" s="27"/>
    </row>
    <row r="5917" spans="8:11" ht="21" customHeight="1" x14ac:dyDescent="0.5">
      <c r="H5917" s="15"/>
      <c r="I5917" s="27"/>
      <c r="K5917" s="27"/>
    </row>
    <row r="5918" spans="8:11" ht="21" customHeight="1" x14ac:dyDescent="0.5">
      <c r="H5918" s="15"/>
      <c r="I5918" s="27"/>
      <c r="K5918" s="27"/>
    </row>
    <row r="5919" spans="8:11" ht="21" customHeight="1" x14ac:dyDescent="0.5">
      <c r="H5919" s="15"/>
      <c r="I5919" s="27"/>
      <c r="K5919" s="27"/>
    </row>
    <row r="5920" spans="8:11" ht="21" customHeight="1" x14ac:dyDescent="0.5">
      <c r="H5920" s="15"/>
      <c r="I5920" s="27"/>
      <c r="K5920" s="27"/>
    </row>
    <row r="5921" spans="8:11" ht="21" customHeight="1" x14ac:dyDescent="0.5">
      <c r="H5921" s="15"/>
      <c r="I5921" s="27"/>
      <c r="K5921" s="27"/>
    </row>
    <row r="5922" spans="8:11" ht="21" customHeight="1" x14ac:dyDescent="0.5">
      <c r="H5922" s="15"/>
      <c r="I5922" s="27"/>
      <c r="K5922" s="27"/>
    </row>
    <row r="5923" spans="8:11" ht="21" customHeight="1" x14ac:dyDescent="0.5">
      <c r="H5923" s="15"/>
      <c r="I5923" s="27"/>
      <c r="K5923" s="27"/>
    </row>
    <row r="5924" spans="8:11" ht="21" customHeight="1" x14ac:dyDescent="0.5">
      <c r="H5924" s="15"/>
      <c r="I5924" s="27"/>
      <c r="K5924" s="27"/>
    </row>
    <row r="5925" spans="8:11" ht="21" customHeight="1" x14ac:dyDescent="0.5">
      <c r="H5925" s="15"/>
      <c r="I5925" s="27"/>
      <c r="K5925" s="27"/>
    </row>
    <row r="5926" spans="8:11" ht="21" customHeight="1" x14ac:dyDescent="0.5">
      <c r="H5926" s="15"/>
      <c r="I5926" s="27"/>
      <c r="K5926" s="27"/>
    </row>
    <row r="5927" spans="8:11" ht="21" customHeight="1" x14ac:dyDescent="0.5">
      <c r="H5927" s="15"/>
      <c r="I5927" s="27"/>
      <c r="K5927" s="27"/>
    </row>
    <row r="5928" spans="8:11" ht="21" customHeight="1" x14ac:dyDescent="0.5">
      <c r="H5928" s="15"/>
      <c r="I5928" s="27"/>
      <c r="K5928" s="27"/>
    </row>
    <row r="5929" spans="8:11" ht="21" customHeight="1" x14ac:dyDescent="0.5">
      <c r="H5929" s="15"/>
      <c r="I5929" s="27"/>
      <c r="K5929" s="27"/>
    </row>
    <row r="5930" spans="8:11" ht="21" customHeight="1" x14ac:dyDescent="0.5">
      <c r="H5930" s="15"/>
      <c r="I5930" s="27"/>
      <c r="K5930" s="27"/>
    </row>
    <row r="5931" spans="8:11" ht="21" customHeight="1" x14ac:dyDescent="0.5">
      <c r="H5931" s="15"/>
      <c r="I5931" s="27"/>
      <c r="K5931" s="27"/>
    </row>
    <row r="5932" spans="8:11" ht="21" customHeight="1" x14ac:dyDescent="0.5">
      <c r="H5932" s="15"/>
      <c r="I5932" s="27"/>
      <c r="K5932" s="27"/>
    </row>
    <row r="5933" spans="8:11" ht="21" customHeight="1" x14ac:dyDescent="0.5">
      <c r="H5933" s="15"/>
      <c r="I5933" s="27"/>
      <c r="K5933" s="27"/>
    </row>
    <row r="5934" spans="8:11" ht="21" customHeight="1" x14ac:dyDescent="0.5">
      <c r="H5934" s="15"/>
      <c r="I5934" s="27"/>
      <c r="K5934" s="27"/>
    </row>
    <row r="5935" spans="8:11" ht="21" customHeight="1" x14ac:dyDescent="0.5">
      <c r="H5935" s="15"/>
      <c r="I5935" s="27"/>
      <c r="K5935" s="27"/>
    </row>
    <row r="5936" spans="8:11" ht="21" customHeight="1" x14ac:dyDescent="0.5">
      <c r="H5936" s="15"/>
      <c r="I5936" s="27"/>
      <c r="K5936" s="27"/>
    </row>
    <row r="5937" spans="8:11" ht="21" customHeight="1" x14ac:dyDescent="0.5">
      <c r="H5937" s="15"/>
      <c r="I5937" s="27"/>
      <c r="K5937" s="27"/>
    </row>
    <row r="5938" spans="8:11" ht="21" customHeight="1" x14ac:dyDescent="0.5">
      <c r="H5938" s="15"/>
      <c r="I5938" s="27"/>
      <c r="K5938" s="27"/>
    </row>
    <row r="5939" spans="8:11" ht="21" customHeight="1" x14ac:dyDescent="0.5">
      <c r="H5939" s="15"/>
      <c r="I5939" s="27"/>
      <c r="K5939" s="27"/>
    </row>
    <row r="5940" spans="8:11" ht="21" customHeight="1" x14ac:dyDescent="0.5">
      <c r="H5940" s="15"/>
      <c r="I5940" s="27"/>
      <c r="K5940" s="27"/>
    </row>
    <row r="5941" spans="8:11" ht="21" customHeight="1" x14ac:dyDescent="0.5">
      <c r="H5941" s="15"/>
      <c r="I5941" s="27"/>
      <c r="K5941" s="27"/>
    </row>
    <row r="5942" spans="8:11" ht="21" customHeight="1" x14ac:dyDescent="0.5">
      <c r="H5942" s="15"/>
      <c r="I5942" s="27"/>
      <c r="K5942" s="27"/>
    </row>
    <row r="5943" spans="8:11" ht="21" customHeight="1" x14ac:dyDescent="0.5">
      <c r="H5943" s="15"/>
      <c r="I5943" s="27"/>
      <c r="K5943" s="27"/>
    </row>
    <row r="5944" spans="8:11" ht="21" customHeight="1" x14ac:dyDescent="0.5">
      <c r="H5944" s="15"/>
      <c r="I5944" s="27"/>
      <c r="K5944" s="27"/>
    </row>
    <row r="5945" spans="8:11" ht="21" customHeight="1" x14ac:dyDescent="0.5">
      <c r="H5945" s="15"/>
      <c r="I5945" s="27"/>
      <c r="K5945" s="27"/>
    </row>
    <row r="5946" spans="8:11" ht="21" customHeight="1" x14ac:dyDescent="0.5">
      <c r="H5946" s="15"/>
      <c r="I5946" s="27"/>
      <c r="K5946" s="27"/>
    </row>
    <row r="5947" spans="8:11" ht="21" customHeight="1" x14ac:dyDescent="0.5">
      <c r="H5947" s="15"/>
      <c r="I5947" s="27"/>
      <c r="K5947" s="27"/>
    </row>
    <row r="5948" spans="8:11" ht="21" customHeight="1" x14ac:dyDescent="0.5">
      <c r="H5948" s="15"/>
      <c r="I5948" s="27"/>
      <c r="K5948" s="27"/>
    </row>
    <row r="5949" spans="8:11" ht="21" customHeight="1" x14ac:dyDescent="0.5">
      <c r="H5949" s="15"/>
      <c r="I5949" s="27"/>
      <c r="K5949" s="27"/>
    </row>
    <row r="5950" spans="8:11" ht="21" customHeight="1" x14ac:dyDescent="0.5">
      <c r="H5950" s="15"/>
      <c r="I5950" s="27"/>
      <c r="K5950" s="27"/>
    </row>
    <row r="5951" spans="8:11" ht="21" customHeight="1" x14ac:dyDescent="0.5">
      <c r="H5951" s="15"/>
      <c r="I5951" s="27"/>
      <c r="K5951" s="27"/>
    </row>
    <row r="5952" spans="8:11" ht="21" customHeight="1" x14ac:dyDescent="0.5">
      <c r="H5952" s="15"/>
      <c r="I5952" s="27"/>
      <c r="K5952" s="27"/>
    </row>
    <row r="5953" spans="8:11" ht="21" customHeight="1" x14ac:dyDescent="0.5">
      <c r="H5953" s="15"/>
      <c r="I5953" s="27"/>
      <c r="K5953" s="27"/>
    </row>
    <row r="5954" spans="8:11" ht="21" customHeight="1" x14ac:dyDescent="0.5">
      <c r="H5954" s="15"/>
      <c r="I5954" s="27"/>
      <c r="K5954" s="27"/>
    </row>
    <row r="5955" spans="8:11" ht="21" customHeight="1" x14ac:dyDescent="0.5">
      <c r="H5955" s="15"/>
      <c r="I5955" s="27"/>
      <c r="K5955" s="27"/>
    </row>
    <row r="5956" spans="8:11" ht="21" customHeight="1" x14ac:dyDescent="0.5">
      <c r="H5956" s="15"/>
      <c r="I5956" s="27"/>
      <c r="K5956" s="27"/>
    </row>
    <row r="5957" spans="8:11" ht="21" customHeight="1" x14ac:dyDescent="0.5">
      <c r="H5957" s="15"/>
      <c r="I5957" s="27"/>
      <c r="K5957" s="27"/>
    </row>
    <row r="5958" spans="8:11" ht="21" customHeight="1" x14ac:dyDescent="0.5">
      <c r="H5958" s="15"/>
      <c r="I5958" s="27"/>
      <c r="K5958" s="27"/>
    </row>
    <row r="5959" spans="8:11" ht="21" customHeight="1" x14ac:dyDescent="0.5">
      <c r="H5959" s="15"/>
      <c r="I5959" s="27"/>
      <c r="K5959" s="27"/>
    </row>
    <row r="5960" spans="8:11" ht="21" customHeight="1" x14ac:dyDescent="0.5">
      <c r="H5960" s="15"/>
      <c r="I5960" s="27"/>
      <c r="K5960" s="27"/>
    </row>
    <row r="5961" spans="8:11" ht="21" customHeight="1" x14ac:dyDescent="0.5">
      <c r="H5961" s="15"/>
      <c r="I5961" s="27"/>
      <c r="K5961" s="27"/>
    </row>
    <row r="5962" spans="8:11" ht="21" customHeight="1" x14ac:dyDescent="0.5">
      <c r="H5962" s="15"/>
      <c r="I5962" s="27"/>
      <c r="K5962" s="27"/>
    </row>
    <row r="5963" spans="8:11" ht="21" customHeight="1" x14ac:dyDescent="0.5">
      <c r="H5963" s="15"/>
      <c r="I5963" s="27"/>
      <c r="K5963" s="27"/>
    </row>
    <row r="5964" spans="8:11" ht="21" customHeight="1" x14ac:dyDescent="0.5">
      <c r="H5964" s="15"/>
      <c r="I5964" s="27"/>
      <c r="K5964" s="27"/>
    </row>
    <row r="5965" spans="8:11" ht="21" customHeight="1" x14ac:dyDescent="0.5">
      <c r="H5965" s="15"/>
      <c r="I5965" s="27"/>
      <c r="K5965" s="27"/>
    </row>
    <row r="5966" spans="8:11" ht="21" customHeight="1" x14ac:dyDescent="0.5">
      <c r="H5966" s="15"/>
      <c r="I5966" s="27"/>
      <c r="K5966" s="27"/>
    </row>
    <row r="5967" spans="8:11" ht="21" customHeight="1" x14ac:dyDescent="0.5">
      <c r="H5967" s="15"/>
      <c r="I5967" s="27"/>
      <c r="K5967" s="27"/>
    </row>
    <row r="5968" spans="8:11" ht="21" customHeight="1" x14ac:dyDescent="0.5">
      <c r="H5968" s="15"/>
      <c r="I5968" s="27"/>
      <c r="K5968" s="27"/>
    </row>
    <row r="5969" spans="8:11" ht="21" customHeight="1" x14ac:dyDescent="0.5">
      <c r="H5969" s="15"/>
      <c r="I5969" s="27"/>
      <c r="K5969" s="27"/>
    </row>
    <row r="5970" spans="8:11" ht="21" customHeight="1" x14ac:dyDescent="0.5">
      <c r="H5970" s="15"/>
      <c r="I5970" s="27"/>
      <c r="K5970" s="27"/>
    </row>
    <row r="5971" spans="8:11" ht="21" customHeight="1" x14ac:dyDescent="0.5">
      <c r="H5971" s="15"/>
      <c r="I5971" s="27"/>
      <c r="K5971" s="27"/>
    </row>
    <row r="5972" spans="8:11" ht="21" customHeight="1" x14ac:dyDescent="0.5">
      <c r="H5972" s="15"/>
      <c r="I5972" s="27"/>
      <c r="K5972" s="27"/>
    </row>
    <row r="5973" spans="8:11" ht="21" customHeight="1" x14ac:dyDescent="0.5">
      <c r="H5973" s="15"/>
      <c r="I5973" s="27"/>
      <c r="K5973" s="27"/>
    </row>
    <row r="5974" spans="8:11" ht="21" customHeight="1" x14ac:dyDescent="0.5">
      <c r="H5974" s="15"/>
      <c r="I5974" s="27"/>
      <c r="K5974" s="27"/>
    </row>
    <row r="5975" spans="8:11" ht="21" customHeight="1" x14ac:dyDescent="0.5">
      <c r="H5975" s="15"/>
      <c r="I5975" s="27"/>
      <c r="K5975" s="27"/>
    </row>
    <row r="5976" spans="8:11" ht="21" customHeight="1" x14ac:dyDescent="0.5">
      <c r="H5976" s="15"/>
      <c r="I5976" s="27"/>
      <c r="K5976" s="27"/>
    </row>
    <row r="5977" spans="8:11" ht="21" customHeight="1" x14ac:dyDescent="0.5">
      <c r="H5977" s="15"/>
      <c r="I5977" s="27"/>
      <c r="K5977" s="27"/>
    </row>
    <row r="5978" spans="8:11" ht="21" customHeight="1" x14ac:dyDescent="0.5">
      <c r="H5978" s="15"/>
      <c r="I5978" s="27"/>
      <c r="K5978" s="27"/>
    </row>
    <row r="5979" spans="8:11" ht="21" customHeight="1" x14ac:dyDescent="0.5">
      <c r="H5979" s="15"/>
      <c r="I5979" s="27"/>
      <c r="K5979" s="27"/>
    </row>
    <row r="5980" spans="8:11" ht="21" customHeight="1" x14ac:dyDescent="0.5">
      <c r="H5980" s="15"/>
      <c r="I5980" s="27"/>
      <c r="K5980" s="27"/>
    </row>
    <row r="5981" spans="8:11" ht="21" customHeight="1" x14ac:dyDescent="0.5">
      <c r="H5981" s="15"/>
      <c r="I5981" s="27"/>
      <c r="K5981" s="27"/>
    </row>
    <row r="5982" spans="8:11" ht="21" customHeight="1" x14ac:dyDescent="0.5">
      <c r="H5982" s="15"/>
      <c r="I5982" s="27"/>
      <c r="K5982" s="27"/>
    </row>
    <row r="5983" spans="8:11" ht="21" customHeight="1" x14ac:dyDescent="0.5">
      <c r="H5983" s="15"/>
      <c r="I5983" s="27"/>
      <c r="K5983" s="27"/>
    </row>
    <row r="5984" spans="8:11" ht="21" customHeight="1" x14ac:dyDescent="0.5">
      <c r="H5984" s="15"/>
      <c r="I5984" s="27"/>
      <c r="K5984" s="27"/>
    </row>
    <row r="5985" spans="8:11" ht="21" customHeight="1" x14ac:dyDescent="0.5">
      <c r="H5985" s="15"/>
      <c r="I5985" s="27"/>
      <c r="K5985" s="27"/>
    </row>
    <row r="5986" spans="8:11" ht="21" customHeight="1" x14ac:dyDescent="0.5">
      <c r="H5986" s="15"/>
      <c r="I5986" s="27"/>
      <c r="K5986" s="27"/>
    </row>
    <row r="5987" spans="8:11" ht="21" customHeight="1" x14ac:dyDescent="0.5">
      <c r="H5987" s="15"/>
      <c r="I5987" s="27"/>
      <c r="K5987" s="27"/>
    </row>
    <row r="5988" spans="8:11" ht="21" customHeight="1" x14ac:dyDescent="0.5">
      <c r="H5988" s="15"/>
      <c r="I5988" s="27"/>
      <c r="K5988" s="27"/>
    </row>
    <row r="5989" spans="8:11" ht="21" customHeight="1" x14ac:dyDescent="0.5">
      <c r="H5989" s="15"/>
      <c r="I5989" s="27"/>
      <c r="K5989" s="27"/>
    </row>
    <row r="5990" spans="8:11" ht="21" customHeight="1" x14ac:dyDescent="0.5">
      <c r="H5990" s="15"/>
      <c r="I5990" s="27"/>
      <c r="K5990" s="27"/>
    </row>
    <row r="5991" spans="8:11" ht="21" customHeight="1" x14ac:dyDescent="0.5">
      <c r="H5991" s="15"/>
      <c r="I5991" s="27"/>
      <c r="K5991" s="27"/>
    </row>
    <row r="5992" spans="8:11" ht="21" customHeight="1" x14ac:dyDescent="0.5">
      <c r="H5992" s="15"/>
      <c r="I5992" s="27"/>
      <c r="K5992" s="27"/>
    </row>
    <row r="5993" spans="8:11" ht="21" customHeight="1" x14ac:dyDescent="0.5">
      <c r="H5993" s="15"/>
      <c r="I5993" s="27"/>
      <c r="K5993" s="27"/>
    </row>
    <row r="5994" spans="8:11" ht="21" customHeight="1" x14ac:dyDescent="0.5">
      <c r="H5994" s="15"/>
      <c r="I5994" s="27"/>
      <c r="K5994" s="27"/>
    </row>
    <row r="5995" spans="8:11" ht="21" customHeight="1" x14ac:dyDescent="0.5">
      <c r="H5995" s="15"/>
      <c r="I5995" s="27"/>
      <c r="K5995" s="27"/>
    </row>
    <row r="5996" spans="8:11" ht="21" customHeight="1" x14ac:dyDescent="0.5">
      <c r="H5996" s="15"/>
      <c r="I5996" s="27"/>
      <c r="K5996" s="27"/>
    </row>
    <row r="5997" spans="8:11" ht="21" customHeight="1" x14ac:dyDescent="0.5">
      <c r="H5997" s="15"/>
      <c r="I5997" s="27"/>
      <c r="K5997" s="27"/>
    </row>
    <row r="5998" spans="8:11" ht="21" customHeight="1" x14ac:dyDescent="0.5">
      <c r="H5998" s="15"/>
      <c r="I5998" s="27"/>
      <c r="K5998" s="27"/>
    </row>
    <row r="5999" spans="8:11" ht="21" customHeight="1" x14ac:dyDescent="0.5">
      <c r="H5999" s="15"/>
      <c r="I5999" s="27"/>
      <c r="K5999" s="27"/>
    </row>
    <row r="6000" spans="8:11" ht="21" customHeight="1" x14ac:dyDescent="0.5">
      <c r="H6000" s="15"/>
      <c r="I6000" s="27"/>
      <c r="K6000" s="27"/>
    </row>
    <row r="6001" spans="8:11" ht="21" customHeight="1" x14ac:dyDescent="0.5">
      <c r="H6001" s="15"/>
      <c r="I6001" s="27"/>
      <c r="K6001" s="27"/>
    </row>
    <row r="6002" spans="8:11" ht="21" customHeight="1" x14ac:dyDescent="0.5">
      <c r="H6002" s="15"/>
      <c r="I6002" s="27"/>
      <c r="K6002" s="27"/>
    </row>
    <row r="6003" spans="8:11" ht="21" customHeight="1" x14ac:dyDescent="0.5">
      <c r="H6003" s="15"/>
      <c r="I6003" s="27"/>
      <c r="K6003" s="27"/>
    </row>
    <row r="6004" spans="8:11" ht="21" customHeight="1" x14ac:dyDescent="0.5">
      <c r="H6004" s="15"/>
      <c r="I6004" s="27"/>
      <c r="K6004" s="27"/>
    </row>
    <row r="6005" spans="8:11" ht="21" customHeight="1" x14ac:dyDescent="0.5">
      <c r="H6005" s="15"/>
      <c r="I6005" s="27"/>
      <c r="K6005" s="27"/>
    </row>
    <row r="6006" spans="8:11" ht="21" customHeight="1" x14ac:dyDescent="0.5">
      <c r="H6006" s="15"/>
      <c r="I6006" s="27"/>
      <c r="K6006" s="27"/>
    </row>
    <row r="6007" spans="8:11" ht="21" customHeight="1" x14ac:dyDescent="0.5">
      <c r="H6007" s="15"/>
      <c r="I6007" s="27"/>
      <c r="K6007" s="27"/>
    </row>
    <row r="6008" spans="8:11" ht="21" customHeight="1" x14ac:dyDescent="0.5">
      <c r="H6008" s="15"/>
      <c r="I6008" s="27"/>
      <c r="K6008" s="27"/>
    </row>
    <row r="6009" spans="8:11" ht="21" customHeight="1" x14ac:dyDescent="0.5">
      <c r="H6009" s="15"/>
      <c r="I6009" s="27"/>
      <c r="K6009" s="27"/>
    </row>
    <row r="6010" spans="8:11" ht="21" customHeight="1" x14ac:dyDescent="0.5">
      <c r="H6010" s="15"/>
      <c r="I6010" s="27"/>
      <c r="K6010" s="27"/>
    </row>
    <row r="6011" spans="8:11" ht="21" customHeight="1" x14ac:dyDescent="0.5">
      <c r="H6011" s="15"/>
      <c r="I6011" s="27"/>
      <c r="K6011" s="27"/>
    </row>
    <row r="6012" spans="8:11" ht="21" customHeight="1" x14ac:dyDescent="0.5">
      <c r="H6012" s="15"/>
      <c r="I6012" s="27"/>
      <c r="K6012" s="27"/>
    </row>
    <row r="6013" spans="8:11" ht="21" customHeight="1" x14ac:dyDescent="0.5">
      <c r="H6013" s="15"/>
      <c r="I6013" s="27"/>
      <c r="K6013" s="27"/>
    </row>
    <row r="6014" spans="8:11" ht="21" customHeight="1" x14ac:dyDescent="0.5">
      <c r="H6014" s="15"/>
      <c r="I6014" s="27"/>
      <c r="K6014" s="27"/>
    </row>
    <row r="6015" spans="8:11" ht="21" customHeight="1" x14ac:dyDescent="0.5">
      <c r="H6015" s="15"/>
      <c r="I6015" s="27"/>
      <c r="K6015" s="27"/>
    </row>
    <row r="6016" spans="8:11" ht="21" customHeight="1" x14ac:dyDescent="0.5">
      <c r="H6016" s="15"/>
      <c r="I6016" s="27"/>
      <c r="K6016" s="27"/>
    </row>
    <row r="6017" spans="8:11" ht="21" customHeight="1" x14ac:dyDescent="0.5">
      <c r="H6017" s="15"/>
      <c r="I6017" s="27"/>
      <c r="K6017" s="27"/>
    </row>
    <row r="6018" spans="8:11" ht="21" customHeight="1" x14ac:dyDescent="0.5">
      <c r="H6018" s="15"/>
      <c r="I6018" s="27"/>
      <c r="K6018" s="27"/>
    </row>
    <row r="6019" spans="8:11" ht="21" customHeight="1" x14ac:dyDescent="0.5">
      <c r="H6019" s="15"/>
      <c r="I6019" s="27"/>
      <c r="K6019" s="27"/>
    </row>
    <row r="6020" spans="8:11" ht="21" customHeight="1" x14ac:dyDescent="0.5">
      <c r="H6020" s="15"/>
      <c r="I6020" s="27"/>
      <c r="K6020" s="27"/>
    </row>
    <row r="6021" spans="8:11" ht="21" customHeight="1" x14ac:dyDescent="0.5">
      <c r="H6021" s="15"/>
      <c r="I6021" s="27"/>
      <c r="K6021" s="27"/>
    </row>
    <row r="6022" spans="8:11" ht="21" customHeight="1" x14ac:dyDescent="0.5">
      <c r="H6022" s="15"/>
      <c r="I6022" s="27"/>
      <c r="K6022" s="27"/>
    </row>
    <row r="6023" spans="8:11" ht="21" customHeight="1" x14ac:dyDescent="0.5">
      <c r="H6023" s="15"/>
      <c r="I6023" s="27"/>
      <c r="K6023" s="27"/>
    </row>
    <row r="6024" spans="8:11" ht="21" customHeight="1" x14ac:dyDescent="0.5">
      <c r="H6024" s="15"/>
      <c r="I6024" s="27"/>
      <c r="K6024" s="27"/>
    </row>
    <row r="6025" spans="8:11" ht="21" customHeight="1" x14ac:dyDescent="0.5">
      <c r="H6025" s="15"/>
      <c r="I6025" s="27"/>
      <c r="K6025" s="27"/>
    </row>
    <row r="6026" spans="8:11" ht="21" customHeight="1" x14ac:dyDescent="0.5">
      <c r="H6026" s="15"/>
      <c r="I6026" s="27"/>
      <c r="K6026" s="27"/>
    </row>
    <row r="6027" spans="8:11" ht="21" customHeight="1" x14ac:dyDescent="0.5">
      <c r="H6027" s="15"/>
      <c r="I6027" s="27"/>
      <c r="K6027" s="27"/>
    </row>
    <row r="6028" spans="8:11" ht="21" customHeight="1" x14ac:dyDescent="0.5">
      <c r="H6028" s="15"/>
      <c r="I6028" s="27"/>
      <c r="K6028" s="27"/>
    </row>
    <row r="6029" spans="8:11" ht="21" customHeight="1" x14ac:dyDescent="0.5">
      <c r="H6029" s="15"/>
      <c r="I6029" s="27"/>
      <c r="K6029" s="27"/>
    </row>
    <row r="6030" spans="8:11" ht="21" customHeight="1" x14ac:dyDescent="0.5">
      <c r="H6030" s="15"/>
      <c r="I6030" s="27"/>
      <c r="K6030" s="27"/>
    </row>
    <row r="6031" spans="8:11" ht="21" customHeight="1" x14ac:dyDescent="0.5">
      <c r="H6031" s="15"/>
      <c r="I6031" s="27"/>
      <c r="K6031" s="27"/>
    </row>
    <row r="6032" spans="8:11" ht="21" customHeight="1" x14ac:dyDescent="0.5">
      <c r="H6032" s="15"/>
      <c r="I6032" s="27"/>
      <c r="K6032" s="27"/>
    </row>
    <row r="6033" spans="8:11" ht="21" customHeight="1" x14ac:dyDescent="0.5">
      <c r="H6033" s="15"/>
      <c r="I6033" s="27"/>
      <c r="K6033" s="27"/>
    </row>
    <row r="6034" spans="8:11" ht="21" customHeight="1" x14ac:dyDescent="0.5">
      <c r="H6034" s="15"/>
      <c r="I6034" s="27"/>
      <c r="K6034" s="27"/>
    </row>
    <row r="6035" spans="8:11" ht="21" customHeight="1" x14ac:dyDescent="0.5">
      <c r="H6035" s="15"/>
      <c r="I6035" s="27"/>
      <c r="K6035" s="27"/>
    </row>
    <row r="6036" spans="8:11" ht="21" customHeight="1" x14ac:dyDescent="0.5">
      <c r="H6036" s="15"/>
      <c r="I6036" s="27"/>
      <c r="K6036" s="27"/>
    </row>
    <row r="6037" spans="8:11" ht="21" customHeight="1" x14ac:dyDescent="0.5">
      <c r="H6037" s="15"/>
      <c r="I6037" s="27"/>
      <c r="K6037" s="27"/>
    </row>
    <row r="6038" spans="8:11" ht="21" customHeight="1" x14ac:dyDescent="0.5">
      <c r="H6038" s="15"/>
      <c r="I6038" s="27"/>
      <c r="K6038" s="27"/>
    </row>
    <row r="6039" spans="8:11" ht="21" customHeight="1" x14ac:dyDescent="0.5">
      <c r="H6039" s="15"/>
      <c r="I6039" s="27"/>
      <c r="K6039" s="27"/>
    </row>
    <row r="6040" spans="8:11" ht="21" customHeight="1" x14ac:dyDescent="0.5">
      <c r="H6040" s="15"/>
      <c r="I6040" s="27"/>
      <c r="K6040" s="27"/>
    </row>
    <row r="6041" spans="8:11" ht="21" customHeight="1" x14ac:dyDescent="0.5">
      <c r="H6041" s="15"/>
      <c r="I6041" s="27"/>
      <c r="K6041" s="27"/>
    </row>
    <row r="6042" spans="8:11" ht="21" customHeight="1" x14ac:dyDescent="0.5">
      <c r="H6042" s="15"/>
      <c r="I6042" s="27"/>
      <c r="K6042" s="27"/>
    </row>
    <row r="6043" spans="8:11" ht="21" customHeight="1" x14ac:dyDescent="0.5">
      <c r="H6043" s="15"/>
      <c r="I6043" s="27"/>
      <c r="K6043" s="27"/>
    </row>
    <row r="6044" spans="8:11" ht="21" customHeight="1" x14ac:dyDescent="0.5">
      <c r="H6044" s="15"/>
      <c r="I6044" s="27"/>
      <c r="K6044" s="27"/>
    </row>
    <row r="6045" spans="8:11" ht="21" customHeight="1" x14ac:dyDescent="0.5">
      <c r="H6045" s="15"/>
      <c r="I6045" s="27"/>
      <c r="K6045" s="27"/>
    </row>
    <row r="6046" spans="8:11" ht="21" customHeight="1" x14ac:dyDescent="0.5">
      <c r="H6046" s="15"/>
      <c r="I6046" s="27"/>
      <c r="K6046" s="27"/>
    </row>
    <row r="6047" spans="8:11" ht="21" customHeight="1" x14ac:dyDescent="0.5">
      <c r="H6047" s="15"/>
      <c r="I6047" s="27"/>
      <c r="K6047" s="27"/>
    </row>
    <row r="6048" spans="8:11" ht="21" customHeight="1" x14ac:dyDescent="0.5">
      <c r="H6048" s="15"/>
      <c r="I6048" s="27"/>
      <c r="K6048" s="27"/>
    </row>
    <row r="6049" spans="8:11" ht="21" customHeight="1" x14ac:dyDescent="0.5">
      <c r="H6049" s="15"/>
      <c r="I6049" s="27"/>
      <c r="K6049" s="27"/>
    </row>
    <row r="6050" spans="8:11" ht="21" customHeight="1" x14ac:dyDescent="0.5">
      <c r="H6050" s="15"/>
      <c r="I6050" s="27"/>
      <c r="K6050" s="27"/>
    </row>
    <row r="6051" spans="8:11" ht="21" customHeight="1" x14ac:dyDescent="0.5">
      <c r="H6051" s="15"/>
      <c r="I6051" s="27"/>
      <c r="K6051" s="27"/>
    </row>
    <row r="6052" spans="8:11" ht="21" customHeight="1" x14ac:dyDescent="0.5">
      <c r="H6052" s="15"/>
      <c r="I6052" s="27"/>
      <c r="K6052" s="27"/>
    </row>
    <row r="6053" spans="8:11" ht="21" customHeight="1" x14ac:dyDescent="0.5">
      <c r="H6053" s="15"/>
      <c r="I6053" s="27"/>
      <c r="K6053" s="27"/>
    </row>
    <row r="6054" spans="8:11" ht="21" customHeight="1" x14ac:dyDescent="0.5">
      <c r="H6054" s="15"/>
      <c r="I6054" s="27"/>
      <c r="K6054" s="27"/>
    </row>
    <row r="6055" spans="8:11" ht="21" customHeight="1" x14ac:dyDescent="0.5">
      <c r="H6055" s="15"/>
      <c r="I6055" s="27"/>
      <c r="K6055" s="27"/>
    </row>
    <row r="6056" spans="8:11" ht="21" customHeight="1" x14ac:dyDescent="0.5">
      <c r="H6056" s="15"/>
      <c r="I6056" s="27"/>
      <c r="K6056" s="27"/>
    </row>
    <row r="6057" spans="8:11" ht="21" customHeight="1" x14ac:dyDescent="0.5">
      <c r="H6057" s="15"/>
      <c r="I6057" s="27"/>
      <c r="K6057" s="27"/>
    </row>
    <row r="6058" spans="8:11" ht="21" customHeight="1" x14ac:dyDescent="0.5">
      <c r="H6058" s="15"/>
      <c r="I6058" s="27"/>
      <c r="K6058" s="27"/>
    </row>
    <row r="6059" spans="8:11" ht="21" customHeight="1" x14ac:dyDescent="0.5">
      <c r="H6059" s="15"/>
      <c r="I6059" s="27"/>
      <c r="K6059" s="27"/>
    </row>
    <row r="6060" spans="8:11" ht="21" customHeight="1" x14ac:dyDescent="0.5">
      <c r="H6060" s="15"/>
      <c r="I6060" s="27"/>
      <c r="K6060" s="27"/>
    </row>
    <row r="6061" spans="8:11" ht="21" customHeight="1" x14ac:dyDescent="0.5">
      <c r="H6061" s="15"/>
      <c r="I6061" s="27"/>
      <c r="K6061" s="27"/>
    </row>
    <row r="6062" spans="8:11" ht="21" customHeight="1" x14ac:dyDescent="0.5">
      <c r="H6062" s="15"/>
      <c r="I6062" s="27"/>
      <c r="K6062" s="27"/>
    </row>
    <row r="6063" spans="8:11" ht="21" customHeight="1" x14ac:dyDescent="0.5">
      <c r="H6063" s="15"/>
      <c r="I6063" s="27"/>
      <c r="K6063" s="27"/>
    </row>
    <row r="6064" spans="8:11" ht="21" customHeight="1" x14ac:dyDescent="0.5">
      <c r="H6064" s="15"/>
      <c r="I6064" s="27"/>
      <c r="K6064" s="27"/>
    </row>
    <row r="6065" spans="8:11" ht="21" customHeight="1" x14ac:dyDescent="0.5">
      <c r="H6065" s="15"/>
      <c r="I6065" s="27"/>
      <c r="K6065" s="27"/>
    </row>
    <row r="6066" spans="8:11" ht="21" customHeight="1" x14ac:dyDescent="0.5">
      <c r="H6066" s="15"/>
      <c r="I6066" s="27"/>
      <c r="K6066" s="27"/>
    </row>
    <row r="6067" spans="8:11" ht="21" customHeight="1" x14ac:dyDescent="0.5">
      <c r="H6067" s="15"/>
      <c r="I6067" s="27"/>
      <c r="K6067" s="27"/>
    </row>
    <row r="6068" spans="8:11" ht="21" customHeight="1" x14ac:dyDescent="0.5">
      <c r="H6068" s="15"/>
      <c r="I6068" s="27"/>
      <c r="K6068" s="27"/>
    </row>
    <row r="6069" spans="8:11" ht="21" customHeight="1" x14ac:dyDescent="0.5">
      <c r="H6069" s="15"/>
      <c r="I6069" s="27"/>
      <c r="K6069" s="27"/>
    </row>
    <row r="6070" spans="8:11" ht="21" customHeight="1" x14ac:dyDescent="0.5">
      <c r="H6070" s="15"/>
      <c r="I6070" s="27"/>
      <c r="K6070" s="27"/>
    </row>
    <row r="6071" spans="8:11" ht="21" customHeight="1" x14ac:dyDescent="0.5">
      <c r="H6071" s="15"/>
      <c r="I6071" s="27"/>
      <c r="K6071" s="27"/>
    </row>
    <row r="6072" spans="8:11" ht="21" customHeight="1" x14ac:dyDescent="0.5">
      <c r="H6072" s="15"/>
      <c r="I6072" s="27"/>
      <c r="K6072" s="27"/>
    </row>
    <row r="6073" spans="8:11" ht="21" customHeight="1" x14ac:dyDescent="0.5">
      <c r="H6073" s="15"/>
      <c r="I6073" s="27"/>
      <c r="K6073" s="27"/>
    </row>
    <row r="6074" spans="8:11" ht="21" customHeight="1" x14ac:dyDescent="0.5">
      <c r="H6074" s="15"/>
      <c r="I6074" s="27"/>
      <c r="K6074" s="27"/>
    </row>
    <row r="6075" spans="8:11" ht="21" customHeight="1" x14ac:dyDescent="0.5">
      <c r="H6075" s="15"/>
      <c r="I6075" s="27"/>
      <c r="K6075" s="27"/>
    </row>
    <row r="6076" spans="8:11" ht="21" customHeight="1" x14ac:dyDescent="0.5">
      <c r="H6076" s="15"/>
      <c r="I6076" s="27"/>
      <c r="K6076" s="27"/>
    </row>
    <row r="6077" spans="8:11" ht="21" customHeight="1" x14ac:dyDescent="0.5">
      <c r="H6077" s="15"/>
      <c r="I6077" s="27"/>
      <c r="K6077" s="27"/>
    </row>
    <row r="6078" spans="8:11" ht="21" customHeight="1" x14ac:dyDescent="0.5">
      <c r="H6078" s="15"/>
      <c r="I6078" s="27"/>
      <c r="K6078" s="27"/>
    </row>
    <row r="6079" spans="8:11" ht="21" customHeight="1" x14ac:dyDescent="0.5">
      <c r="H6079" s="15"/>
      <c r="I6079" s="27"/>
      <c r="K6079" s="27"/>
    </row>
    <row r="6080" spans="8:11" ht="21" customHeight="1" x14ac:dyDescent="0.5">
      <c r="H6080" s="15"/>
      <c r="I6080" s="27"/>
      <c r="K6080" s="27"/>
    </row>
    <row r="6081" spans="8:11" ht="21" customHeight="1" x14ac:dyDescent="0.5">
      <c r="H6081" s="15"/>
      <c r="I6081" s="27"/>
      <c r="K6081" s="27"/>
    </row>
    <row r="6082" spans="8:11" ht="21" customHeight="1" x14ac:dyDescent="0.5">
      <c r="H6082" s="15"/>
      <c r="I6082" s="27"/>
      <c r="K6082" s="27"/>
    </row>
    <row r="6083" spans="8:11" ht="21" customHeight="1" x14ac:dyDescent="0.5">
      <c r="H6083" s="15"/>
      <c r="I6083" s="27"/>
      <c r="K6083" s="27"/>
    </row>
    <row r="6084" spans="8:11" ht="21" customHeight="1" x14ac:dyDescent="0.5">
      <c r="H6084" s="15"/>
      <c r="I6084" s="27"/>
      <c r="K6084" s="27"/>
    </row>
    <row r="6085" spans="8:11" ht="21" customHeight="1" x14ac:dyDescent="0.5">
      <c r="H6085" s="15"/>
      <c r="I6085" s="27"/>
      <c r="K6085" s="27"/>
    </row>
    <row r="6086" spans="8:11" ht="21" customHeight="1" x14ac:dyDescent="0.5">
      <c r="H6086" s="15"/>
      <c r="I6086" s="27"/>
      <c r="K6086" s="27"/>
    </row>
    <row r="6087" spans="8:11" ht="21" customHeight="1" x14ac:dyDescent="0.5">
      <c r="H6087" s="15"/>
      <c r="I6087" s="27"/>
      <c r="K6087" s="27"/>
    </row>
    <row r="6088" spans="8:11" ht="21" customHeight="1" x14ac:dyDescent="0.5">
      <c r="H6088" s="15"/>
      <c r="I6088" s="27"/>
      <c r="K6088" s="27"/>
    </row>
    <row r="6089" spans="8:11" ht="21" customHeight="1" x14ac:dyDescent="0.5">
      <c r="H6089" s="15"/>
      <c r="I6089" s="27"/>
      <c r="K6089" s="27"/>
    </row>
    <row r="6090" spans="8:11" ht="21" customHeight="1" x14ac:dyDescent="0.5">
      <c r="H6090" s="15"/>
      <c r="I6090" s="27"/>
      <c r="K6090" s="27"/>
    </row>
    <row r="6091" spans="8:11" ht="21" customHeight="1" x14ac:dyDescent="0.5">
      <c r="H6091" s="15"/>
      <c r="I6091" s="27"/>
      <c r="K6091" s="27"/>
    </row>
    <row r="6092" spans="8:11" ht="21" customHeight="1" x14ac:dyDescent="0.5">
      <c r="H6092" s="15"/>
      <c r="I6092" s="27"/>
      <c r="K6092" s="27"/>
    </row>
    <row r="6093" spans="8:11" ht="21" customHeight="1" x14ac:dyDescent="0.5">
      <c r="H6093" s="15"/>
      <c r="I6093" s="27"/>
      <c r="K6093" s="27"/>
    </row>
    <row r="6094" spans="8:11" ht="21" customHeight="1" x14ac:dyDescent="0.5">
      <c r="H6094" s="15"/>
      <c r="I6094" s="27"/>
      <c r="K6094" s="27"/>
    </row>
    <row r="6095" spans="8:11" ht="21" customHeight="1" x14ac:dyDescent="0.5">
      <c r="H6095" s="15"/>
      <c r="I6095" s="27"/>
      <c r="K6095" s="27"/>
    </row>
    <row r="6096" spans="8:11" ht="21" customHeight="1" x14ac:dyDescent="0.5">
      <c r="H6096" s="15"/>
      <c r="I6096" s="27"/>
      <c r="K6096" s="27"/>
    </row>
    <row r="6097" spans="8:11" ht="21" customHeight="1" x14ac:dyDescent="0.5">
      <c r="H6097" s="15"/>
      <c r="I6097" s="27"/>
      <c r="K6097" s="27"/>
    </row>
    <row r="6098" spans="8:11" ht="21" customHeight="1" x14ac:dyDescent="0.5">
      <c r="H6098" s="15"/>
      <c r="I6098" s="27"/>
      <c r="K6098" s="27"/>
    </row>
    <row r="6099" spans="8:11" ht="21" customHeight="1" x14ac:dyDescent="0.5">
      <c r="H6099" s="15"/>
      <c r="I6099" s="27"/>
      <c r="K6099" s="27"/>
    </row>
    <row r="6100" spans="8:11" ht="21" customHeight="1" x14ac:dyDescent="0.5">
      <c r="H6100" s="15"/>
      <c r="I6100" s="27"/>
      <c r="K6100" s="27"/>
    </row>
    <row r="6101" spans="8:11" ht="21" customHeight="1" x14ac:dyDescent="0.5">
      <c r="H6101" s="15"/>
      <c r="I6101" s="27"/>
      <c r="K6101" s="27"/>
    </row>
    <row r="6102" spans="8:11" ht="21" customHeight="1" x14ac:dyDescent="0.5">
      <c r="H6102" s="15"/>
      <c r="I6102" s="27"/>
      <c r="K6102" s="27"/>
    </row>
    <row r="6103" spans="8:11" ht="21" customHeight="1" x14ac:dyDescent="0.5">
      <c r="H6103" s="15"/>
      <c r="I6103" s="27"/>
      <c r="K6103" s="27"/>
    </row>
    <row r="6104" spans="8:11" ht="21" customHeight="1" x14ac:dyDescent="0.5">
      <c r="H6104" s="15"/>
      <c r="I6104" s="27"/>
      <c r="K6104" s="27"/>
    </row>
    <row r="6105" spans="8:11" ht="21" customHeight="1" x14ac:dyDescent="0.5">
      <c r="H6105" s="15"/>
      <c r="I6105" s="27"/>
      <c r="K6105" s="27"/>
    </row>
    <row r="6106" spans="8:11" ht="21" customHeight="1" x14ac:dyDescent="0.5">
      <c r="H6106" s="15"/>
      <c r="I6106" s="27"/>
      <c r="K6106" s="27"/>
    </row>
    <row r="6107" spans="8:11" ht="21" customHeight="1" x14ac:dyDescent="0.5">
      <c r="H6107" s="15"/>
      <c r="I6107" s="27"/>
      <c r="K6107" s="27"/>
    </row>
    <row r="6108" spans="8:11" ht="21" customHeight="1" x14ac:dyDescent="0.5">
      <c r="H6108" s="15"/>
      <c r="I6108" s="27"/>
      <c r="K6108" s="27"/>
    </row>
    <row r="6109" spans="8:11" ht="21" customHeight="1" x14ac:dyDescent="0.5">
      <c r="H6109" s="15"/>
      <c r="I6109" s="27"/>
      <c r="K6109" s="27"/>
    </row>
    <row r="6110" spans="8:11" ht="21" customHeight="1" x14ac:dyDescent="0.5">
      <c r="H6110" s="15"/>
      <c r="I6110" s="27"/>
      <c r="K6110" s="27"/>
    </row>
    <row r="6111" spans="8:11" ht="21" customHeight="1" x14ac:dyDescent="0.5">
      <c r="H6111" s="15"/>
      <c r="I6111" s="27"/>
      <c r="K6111" s="27"/>
    </row>
    <row r="6112" spans="8:11" ht="21" customHeight="1" x14ac:dyDescent="0.5">
      <c r="H6112" s="15"/>
      <c r="I6112" s="27"/>
      <c r="K6112" s="27"/>
    </row>
    <row r="6113" spans="8:11" ht="21" customHeight="1" x14ac:dyDescent="0.5">
      <c r="H6113" s="15"/>
      <c r="I6113" s="27"/>
      <c r="K6113" s="27"/>
    </row>
    <row r="6114" spans="8:11" ht="21" customHeight="1" x14ac:dyDescent="0.5">
      <c r="H6114" s="15"/>
      <c r="I6114" s="27"/>
      <c r="K6114" s="27"/>
    </row>
    <row r="6115" spans="8:11" ht="21" customHeight="1" x14ac:dyDescent="0.5">
      <c r="H6115" s="15"/>
      <c r="I6115" s="27"/>
      <c r="K6115" s="27"/>
    </row>
    <row r="6116" spans="8:11" ht="21" customHeight="1" x14ac:dyDescent="0.5">
      <c r="H6116" s="15"/>
      <c r="I6116" s="27"/>
      <c r="K6116" s="27"/>
    </row>
    <row r="6117" spans="8:11" ht="21" customHeight="1" x14ac:dyDescent="0.5">
      <c r="H6117" s="15"/>
      <c r="I6117" s="27"/>
      <c r="K6117" s="27"/>
    </row>
    <row r="6118" spans="8:11" ht="21" customHeight="1" x14ac:dyDescent="0.5">
      <c r="H6118" s="15"/>
      <c r="I6118" s="27"/>
      <c r="K6118" s="27"/>
    </row>
    <row r="6119" spans="8:11" ht="21" customHeight="1" x14ac:dyDescent="0.5">
      <c r="H6119" s="15"/>
      <c r="I6119" s="27"/>
      <c r="K6119" s="27"/>
    </row>
    <row r="6120" spans="8:11" ht="21" customHeight="1" x14ac:dyDescent="0.5">
      <c r="H6120" s="15"/>
      <c r="I6120" s="27"/>
      <c r="K6120" s="27"/>
    </row>
    <row r="6121" spans="8:11" ht="21" customHeight="1" x14ac:dyDescent="0.5">
      <c r="H6121" s="15"/>
      <c r="I6121" s="27"/>
      <c r="K6121" s="27"/>
    </row>
    <row r="6122" spans="8:11" ht="21" customHeight="1" x14ac:dyDescent="0.5">
      <c r="H6122" s="15"/>
      <c r="I6122" s="27"/>
      <c r="K6122" s="27"/>
    </row>
    <row r="6123" spans="8:11" ht="21" customHeight="1" x14ac:dyDescent="0.5">
      <c r="H6123" s="15"/>
      <c r="I6123" s="27"/>
      <c r="K6123" s="27"/>
    </row>
    <row r="6124" spans="8:11" ht="21" customHeight="1" x14ac:dyDescent="0.5">
      <c r="H6124" s="15"/>
      <c r="I6124" s="27"/>
      <c r="K6124" s="27"/>
    </row>
    <row r="6125" spans="8:11" ht="21" customHeight="1" x14ac:dyDescent="0.5">
      <c r="H6125" s="15"/>
      <c r="I6125" s="27"/>
      <c r="K6125" s="27"/>
    </row>
    <row r="6126" spans="8:11" ht="21" customHeight="1" x14ac:dyDescent="0.5">
      <c r="H6126" s="15"/>
      <c r="I6126" s="27"/>
      <c r="K6126" s="27"/>
    </row>
    <row r="6127" spans="8:11" ht="21" customHeight="1" x14ac:dyDescent="0.5">
      <c r="H6127" s="15"/>
      <c r="I6127" s="27"/>
      <c r="K6127" s="27"/>
    </row>
    <row r="6128" spans="8:11" ht="21" customHeight="1" x14ac:dyDescent="0.5">
      <c r="H6128" s="15"/>
      <c r="I6128" s="27"/>
      <c r="K6128" s="27"/>
    </row>
    <row r="6129" spans="8:11" ht="21" customHeight="1" x14ac:dyDescent="0.5">
      <c r="H6129" s="15"/>
      <c r="I6129" s="27"/>
      <c r="K6129" s="27"/>
    </row>
    <row r="6130" spans="8:11" ht="21" customHeight="1" x14ac:dyDescent="0.5">
      <c r="H6130" s="15"/>
      <c r="I6130" s="27"/>
      <c r="K6130" s="27"/>
    </row>
    <row r="6131" spans="8:11" ht="21" customHeight="1" x14ac:dyDescent="0.5">
      <c r="H6131" s="15"/>
      <c r="I6131" s="27"/>
      <c r="K6131" s="27"/>
    </row>
    <row r="6132" spans="8:11" ht="21" customHeight="1" x14ac:dyDescent="0.5">
      <c r="H6132" s="15"/>
      <c r="I6132" s="27"/>
      <c r="K6132" s="27"/>
    </row>
    <row r="6133" spans="8:11" ht="21" customHeight="1" x14ac:dyDescent="0.5">
      <c r="H6133" s="15"/>
      <c r="I6133" s="27"/>
      <c r="K6133" s="27"/>
    </row>
    <row r="6134" spans="8:11" ht="21" customHeight="1" x14ac:dyDescent="0.5">
      <c r="H6134" s="15"/>
      <c r="I6134" s="27"/>
      <c r="K6134" s="27"/>
    </row>
    <row r="6135" spans="8:11" ht="21" customHeight="1" x14ac:dyDescent="0.5">
      <c r="H6135" s="15"/>
      <c r="I6135" s="27"/>
      <c r="K6135" s="27"/>
    </row>
    <row r="6136" spans="8:11" ht="21" customHeight="1" x14ac:dyDescent="0.5">
      <c r="H6136" s="15"/>
      <c r="I6136" s="27"/>
      <c r="K6136" s="27"/>
    </row>
    <row r="6137" spans="8:11" ht="21" customHeight="1" x14ac:dyDescent="0.5">
      <c r="H6137" s="15"/>
      <c r="I6137" s="27"/>
      <c r="K6137" s="27"/>
    </row>
    <row r="6138" spans="8:11" ht="21" customHeight="1" x14ac:dyDescent="0.5">
      <c r="H6138" s="15"/>
      <c r="I6138" s="27"/>
      <c r="K6138" s="27"/>
    </row>
    <row r="6139" spans="8:11" ht="21" customHeight="1" x14ac:dyDescent="0.5">
      <c r="H6139" s="15"/>
      <c r="I6139" s="27"/>
      <c r="K6139" s="27"/>
    </row>
    <row r="6140" spans="8:11" ht="21" customHeight="1" x14ac:dyDescent="0.5">
      <c r="H6140" s="15"/>
      <c r="I6140" s="27"/>
      <c r="K6140" s="27"/>
    </row>
    <row r="6141" spans="8:11" ht="21" customHeight="1" x14ac:dyDescent="0.5">
      <c r="H6141" s="15"/>
      <c r="I6141" s="27"/>
      <c r="K6141" s="27"/>
    </row>
    <row r="6142" spans="8:11" ht="21" customHeight="1" x14ac:dyDescent="0.5">
      <c r="H6142" s="15"/>
      <c r="I6142" s="27"/>
      <c r="K6142" s="27"/>
    </row>
    <row r="6143" spans="8:11" ht="21" customHeight="1" x14ac:dyDescent="0.5">
      <c r="H6143" s="15"/>
      <c r="I6143" s="27"/>
      <c r="K6143" s="27"/>
    </row>
    <row r="6144" spans="8:11" ht="21" customHeight="1" x14ac:dyDescent="0.5">
      <c r="H6144" s="15"/>
      <c r="I6144" s="27"/>
      <c r="K6144" s="27"/>
    </row>
    <row r="6145" spans="8:11" ht="21" customHeight="1" x14ac:dyDescent="0.5">
      <c r="H6145" s="15"/>
      <c r="I6145" s="27"/>
      <c r="K6145" s="27"/>
    </row>
    <row r="6146" spans="8:11" ht="21" customHeight="1" x14ac:dyDescent="0.5">
      <c r="H6146" s="15"/>
      <c r="I6146" s="27"/>
      <c r="K6146" s="27"/>
    </row>
    <row r="6147" spans="8:11" ht="21" customHeight="1" x14ac:dyDescent="0.5">
      <c r="H6147" s="15"/>
      <c r="I6147" s="27"/>
      <c r="K6147" s="27"/>
    </row>
    <row r="6148" spans="8:11" ht="21" customHeight="1" x14ac:dyDescent="0.5">
      <c r="H6148" s="15"/>
      <c r="I6148" s="27"/>
      <c r="K6148" s="27"/>
    </row>
    <row r="6149" spans="8:11" ht="21" customHeight="1" x14ac:dyDescent="0.5">
      <c r="H6149" s="15"/>
      <c r="I6149" s="27"/>
      <c r="K6149" s="27"/>
    </row>
    <row r="6150" spans="8:11" ht="21" customHeight="1" x14ac:dyDescent="0.5">
      <c r="H6150" s="15"/>
      <c r="I6150" s="27"/>
      <c r="K6150" s="27"/>
    </row>
    <row r="6151" spans="8:11" ht="21" customHeight="1" x14ac:dyDescent="0.5">
      <c r="H6151" s="15"/>
      <c r="I6151" s="27"/>
      <c r="K6151" s="27"/>
    </row>
    <row r="6152" spans="8:11" ht="21" customHeight="1" x14ac:dyDescent="0.5">
      <c r="H6152" s="15"/>
      <c r="I6152" s="27"/>
      <c r="K6152" s="27"/>
    </row>
    <row r="6153" spans="8:11" ht="21" customHeight="1" x14ac:dyDescent="0.5">
      <c r="H6153" s="15"/>
      <c r="I6153" s="27"/>
      <c r="K6153" s="27"/>
    </row>
    <row r="6154" spans="8:11" ht="21" customHeight="1" x14ac:dyDescent="0.5">
      <c r="H6154" s="15"/>
      <c r="I6154" s="27"/>
      <c r="K6154" s="27"/>
    </row>
    <row r="6155" spans="8:11" ht="21" customHeight="1" x14ac:dyDescent="0.5">
      <c r="H6155" s="15"/>
      <c r="I6155" s="27"/>
      <c r="K6155" s="27"/>
    </row>
    <row r="6156" spans="8:11" ht="21" customHeight="1" x14ac:dyDescent="0.5">
      <c r="H6156" s="15"/>
      <c r="I6156" s="27"/>
      <c r="K6156" s="27"/>
    </row>
    <row r="6157" spans="8:11" ht="21" customHeight="1" x14ac:dyDescent="0.5">
      <c r="H6157" s="15"/>
      <c r="I6157" s="27"/>
      <c r="K6157" s="27"/>
    </row>
    <row r="6158" spans="8:11" ht="21" customHeight="1" x14ac:dyDescent="0.5">
      <c r="H6158" s="15"/>
      <c r="I6158" s="27"/>
      <c r="K6158" s="27"/>
    </row>
    <row r="6159" spans="8:11" ht="21" customHeight="1" x14ac:dyDescent="0.5">
      <c r="H6159" s="15"/>
      <c r="I6159" s="27"/>
      <c r="K6159" s="27"/>
    </row>
    <row r="6160" spans="8:11" ht="21" customHeight="1" x14ac:dyDescent="0.5">
      <c r="H6160" s="15"/>
      <c r="I6160" s="27"/>
      <c r="K6160" s="27"/>
    </row>
    <row r="6161" spans="8:11" ht="21" customHeight="1" x14ac:dyDescent="0.5">
      <c r="H6161" s="15"/>
      <c r="I6161" s="27"/>
      <c r="K6161" s="27"/>
    </row>
    <row r="6162" spans="8:11" ht="21" customHeight="1" x14ac:dyDescent="0.5">
      <c r="H6162" s="15"/>
      <c r="I6162" s="27"/>
      <c r="K6162" s="27"/>
    </row>
    <row r="6163" spans="8:11" ht="21" customHeight="1" x14ac:dyDescent="0.5">
      <c r="H6163" s="15"/>
      <c r="I6163" s="27"/>
      <c r="K6163" s="27"/>
    </row>
    <row r="6164" spans="8:11" ht="21" customHeight="1" x14ac:dyDescent="0.5">
      <c r="H6164" s="15"/>
      <c r="I6164" s="27"/>
      <c r="K6164" s="27"/>
    </row>
    <row r="6165" spans="8:11" ht="21" customHeight="1" x14ac:dyDescent="0.5">
      <c r="H6165" s="15"/>
      <c r="I6165" s="27"/>
      <c r="K6165" s="27"/>
    </row>
    <row r="6166" spans="8:11" ht="21" customHeight="1" x14ac:dyDescent="0.5">
      <c r="H6166" s="15"/>
      <c r="I6166" s="27"/>
      <c r="K6166" s="27"/>
    </row>
    <row r="6167" spans="8:11" ht="21" customHeight="1" x14ac:dyDescent="0.5">
      <c r="H6167" s="15"/>
      <c r="I6167" s="27"/>
      <c r="K6167" s="27"/>
    </row>
    <row r="6168" spans="8:11" ht="21" customHeight="1" x14ac:dyDescent="0.5">
      <c r="H6168" s="15"/>
      <c r="I6168" s="27"/>
      <c r="K6168" s="27"/>
    </row>
    <row r="6169" spans="8:11" ht="21" customHeight="1" x14ac:dyDescent="0.5">
      <c r="H6169" s="15"/>
      <c r="I6169" s="27"/>
      <c r="K6169" s="27"/>
    </row>
    <row r="6170" spans="8:11" ht="21" customHeight="1" x14ac:dyDescent="0.5">
      <c r="H6170" s="15"/>
      <c r="I6170" s="27"/>
      <c r="K6170" s="27"/>
    </row>
    <row r="6171" spans="8:11" ht="21" customHeight="1" x14ac:dyDescent="0.5">
      <c r="H6171" s="15"/>
      <c r="I6171" s="27"/>
      <c r="K6171" s="27"/>
    </row>
    <row r="6172" spans="8:11" ht="21" customHeight="1" x14ac:dyDescent="0.5">
      <c r="H6172" s="15"/>
      <c r="I6172" s="27"/>
      <c r="K6172" s="27"/>
    </row>
    <row r="6173" spans="8:11" ht="21" customHeight="1" x14ac:dyDescent="0.5">
      <c r="H6173" s="15"/>
      <c r="I6173" s="27"/>
      <c r="K6173" s="27"/>
    </row>
    <row r="6174" spans="8:11" ht="21" customHeight="1" x14ac:dyDescent="0.5">
      <c r="H6174" s="15"/>
      <c r="I6174" s="27"/>
      <c r="K6174" s="27"/>
    </row>
    <row r="6175" spans="8:11" ht="21" customHeight="1" x14ac:dyDescent="0.5">
      <c r="H6175" s="15"/>
      <c r="I6175" s="27"/>
      <c r="K6175" s="27"/>
    </row>
    <row r="6176" spans="8:11" ht="21" customHeight="1" x14ac:dyDescent="0.5">
      <c r="H6176" s="15"/>
      <c r="I6176" s="27"/>
      <c r="K6176" s="27"/>
    </row>
    <row r="6177" spans="8:11" ht="21" customHeight="1" x14ac:dyDescent="0.5">
      <c r="H6177" s="15"/>
      <c r="I6177" s="27"/>
      <c r="K6177" s="27"/>
    </row>
    <row r="6178" spans="8:11" ht="21" customHeight="1" x14ac:dyDescent="0.5">
      <c r="H6178" s="15"/>
      <c r="I6178" s="27"/>
      <c r="K6178" s="27"/>
    </row>
    <row r="6179" spans="8:11" ht="21" customHeight="1" x14ac:dyDescent="0.5">
      <c r="H6179" s="15"/>
      <c r="I6179" s="27"/>
      <c r="K6179" s="27"/>
    </row>
    <row r="6180" spans="8:11" ht="21" customHeight="1" x14ac:dyDescent="0.5">
      <c r="H6180" s="15"/>
      <c r="I6180" s="27"/>
      <c r="K6180" s="27"/>
    </row>
    <row r="6181" spans="8:11" ht="21" customHeight="1" x14ac:dyDescent="0.5">
      <c r="H6181" s="15"/>
      <c r="I6181" s="27"/>
      <c r="K6181" s="27"/>
    </row>
    <row r="6182" spans="8:11" ht="21" customHeight="1" x14ac:dyDescent="0.5">
      <c r="H6182" s="15"/>
      <c r="I6182" s="27"/>
      <c r="K6182" s="27"/>
    </row>
    <row r="6183" spans="8:11" ht="21" customHeight="1" x14ac:dyDescent="0.5">
      <c r="H6183" s="15"/>
      <c r="I6183" s="27"/>
      <c r="K6183" s="27"/>
    </row>
    <row r="6184" spans="8:11" ht="21" customHeight="1" x14ac:dyDescent="0.5">
      <c r="H6184" s="15"/>
      <c r="I6184" s="27"/>
      <c r="K6184" s="27"/>
    </row>
    <row r="6185" spans="8:11" ht="21" customHeight="1" x14ac:dyDescent="0.5">
      <c r="H6185" s="15"/>
      <c r="I6185" s="27"/>
      <c r="K6185" s="27"/>
    </row>
    <row r="6186" spans="8:11" ht="21" customHeight="1" x14ac:dyDescent="0.5">
      <c r="H6186" s="15"/>
      <c r="I6186" s="27"/>
      <c r="K6186" s="27"/>
    </row>
    <row r="6187" spans="8:11" ht="21" customHeight="1" x14ac:dyDescent="0.5">
      <c r="H6187" s="15"/>
      <c r="I6187" s="27"/>
      <c r="K6187" s="27"/>
    </row>
    <row r="6188" spans="8:11" ht="21" customHeight="1" x14ac:dyDescent="0.5">
      <c r="H6188" s="15"/>
      <c r="I6188" s="27"/>
      <c r="K6188" s="27"/>
    </row>
    <row r="6189" spans="8:11" ht="21" customHeight="1" x14ac:dyDescent="0.5">
      <c r="H6189" s="15"/>
      <c r="I6189" s="27"/>
      <c r="K6189" s="27"/>
    </row>
    <row r="6190" spans="8:11" ht="21" customHeight="1" x14ac:dyDescent="0.5">
      <c r="H6190" s="15"/>
      <c r="I6190" s="27"/>
      <c r="K6190" s="27"/>
    </row>
    <row r="6191" spans="8:11" ht="21" customHeight="1" x14ac:dyDescent="0.5">
      <c r="H6191" s="15"/>
      <c r="I6191" s="27"/>
      <c r="K6191" s="27"/>
    </row>
    <row r="6192" spans="8:11" ht="21" customHeight="1" x14ac:dyDescent="0.5">
      <c r="H6192" s="15"/>
      <c r="I6192" s="27"/>
      <c r="K6192" s="27"/>
    </row>
    <row r="6193" spans="8:11" ht="21" customHeight="1" x14ac:dyDescent="0.5">
      <c r="H6193" s="15"/>
      <c r="I6193" s="27"/>
      <c r="K6193" s="27"/>
    </row>
    <row r="6194" spans="8:11" ht="21" customHeight="1" x14ac:dyDescent="0.5">
      <c r="H6194" s="15"/>
      <c r="I6194" s="27"/>
      <c r="K6194" s="27"/>
    </row>
    <row r="6195" spans="8:11" ht="21" customHeight="1" x14ac:dyDescent="0.5">
      <c r="H6195" s="15"/>
      <c r="I6195" s="27"/>
      <c r="K6195" s="27"/>
    </row>
    <row r="6196" spans="8:11" ht="21" customHeight="1" x14ac:dyDescent="0.5">
      <c r="H6196" s="15"/>
      <c r="I6196" s="27"/>
      <c r="K6196" s="27"/>
    </row>
    <row r="6197" spans="8:11" ht="21" customHeight="1" x14ac:dyDescent="0.5">
      <c r="H6197" s="15"/>
      <c r="I6197" s="27"/>
      <c r="K6197" s="27"/>
    </row>
    <row r="6198" spans="8:11" ht="21" customHeight="1" x14ac:dyDescent="0.5">
      <c r="H6198" s="15"/>
      <c r="I6198" s="27"/>
      <c r="K6198" s="27"/>
    </row>
    <row r="6199" spans="8:11" ht="21" customHeight="1" x14ac:dyDescent="0.5">
      <c r="H6199" s="15"/>
      <c r="I6199" s="27"/>
      <c r="K6199" s="27"/>
    </row>
    <row r="6200" spans="8:11" ht="21" customHeight="1" x14ac:dyDescent="0.5">
      <c r="H6200" s="15"/>
      <c r="I6200" s="27"/>
      <c r="K6200" s="27"/>
    </row>
    <row r="6201" spans="8:11" ht="21" customHeight="1" x14ac:dyDescent="0.5">
      <c r="H6201" s="15"/>
      <c r="I6201" s="27"/>
      <c r="K6201" s="27"/>
    </row>
    <row r="6202" spans="8:11" ht="21" customHeight="1" x14ac:dyDescent="0.5">
      <c r="H6202" s="15"/>
      <c r="I6202" s="27"/>
      <c r="K6202" s="27"/>
    </row>
    <row r="6203" spans="8:11" ht="21" customHeight="1" x14ac:dyDescent="0.5">
      <c r="H6203" s="15"/>
      <c r="I6203" s="27"/>
      <c r="K6203" s="27"/>
    </row>
    <row r="6204" spans="8:11" ht="21" customHeight="1" x14ac:dyDescent="0.5">
      <c r="H6204" s="15"/>
      <c r="I6204" s="27"/>
      <c r="K6204" s="27"/>
    </row>
    <row r="6205" spans="8:11" ht="21" customHeight="1" x14ac:dyDescent="0.5">
      <c r="H6205" s="15"/>
      <c r="I6205" s="27"/>
      <c r="K6205" s="27"/>
    </row>
    <row r="6206" spans="8:11" ht="21" customHeight="1" x14ac:dyDescent="0.5">
      <c r="H6206" s="15"/>
      <c r="I6206" s="27"/>
      <c r="K6206" s="27"/>
    </row>
    <row r="6207" spans="8:11" ht="21" customHeight="1" x14ac:dyDescent="0.5">
      <c r="H6207" s="15"/>
      <c r="I6207" s="27"/>
      <c r="K6207" s="27"/>
    </row>
    <row r="6208" spans="8:11" ht="21" customHeight="1" x14ac:dyDescent="0.5">
      <c r="H6208" s="15"/>
      <c r="I6208" s="27"/>
      <c r="K6208" s="27"/>
    </row>
    <row r="6209" spans="8:11" ht="21" customHeight="1" x14ac:dyDescent="0.5">
      <c r="H6209" s="15"/>
      <c r="I6209" s="27"/>
      <c r="K6209" s="27"/>
    </row>
    <row r="6210" spans="8:11" ht="21" customHeight="1" x14ac:dyDescent="0.5">
      <c r="H6210" s="15"/>
      <c r="I6210" s="27"/>
      <c r="K6210" s="27"/>
    </row>
    <row r="6211" spans="8:11" ht="21" customHeight="1" x14ac:dyDescent="0.5">
      <c r="H6211" s="15"/>
      <c r="I6211" s="27"/>
      <c r="K6211" s="27"/>
    </row>
    <row r="6212" spans="8:11" ht="21" customHeight="1" x14ac:dyDescent="0.5">
      <c r="H6212" s="15"/>
      <c r="I6212" s="27"/>
      <c r="K6212" s="27"/>
    </row>
    <row r="6213" spans="8:11" ht="21" customHeight="1" x14ac:dyDescent="0.5">
      <c r="H6213" s="15"/>
      <c r="I6213" s="27"/>
      <c r="K6213" s="27"/>
    </row>
    <row r="6214" spans="8:11" ht="21" customHeight="1" x14ac:dyDescent="0.5">
      <c r="H6214" s="15"/>
      <c r="I6214" s="27"/>
      <c r="K6214" s="27"/>
    </row>
    <row r="6215" spans="8:11" ht="21" customHeight="1" x14ac:dyDescent="0.5">
      <c r="H6215" s="15"/>
      <c r="I6215" s="27"/>
      <c r="K6215" s="27"/>
    </row>
    <row r="6216" spans="8:11" ht="21" customHeight="1" x14ac:dyDescent="0.5">
      <c r="H6216" s="15"/>
      <c r="I6216" s="27"/>
      <c r="K6216" s="27"/>
    </row>
    <row r="6217" spans="8:11" ht="21" customHeight="1" x14ac:dyDescent="0.5">
      <c r="H6217" s="15"/>
      <c r="I6217" s="27"/>
      <c r="K6217" s="27"/>
    </row>
    <row r="6218" spans="8:11" ht="21" customHeight="1" x14ac:dyDescent="0.5">
      <c r="H6218" s="15"/>
      <c r="I6218" s="27"/>
      <c r="K6218" s="27"/>
    </row>
    <row r="6219" spans="8:11" ht="21" customHeight="1" x14ac:dyDescent="0.5">
      <c r="H6219" s="15"/>
      <c r="I6219" s="27"/>
      <c r="K6219" s="27"/>
    </row>
    <row r="6220" spans="8:11" ht="21" customHeight="1" x14ac:dyDescent="0.5">
      <c r="H6220" s="15"/>
      <c r="I6220" s="27"/>
      <c r="K6220" s="27"/>
    </row>
    <row r="6221" spans="8:11" ht="21" customHeight="1" x14ac:dyDescent="0.5">
      <c r="H6221" s="15"/>
      <c r="I6221" s="27"/>
      <c r="K6221" s="27"/>
    </row>
    <row r="6222" spans="8:11" ht="21" customHeight="1" x14ac:dyDescent="0.5">
      <c r="H6222" s="15"/>
      <c r="I6222" s="27"/>
      <c r="K6222" s="27"/>
    </row>
    <row r="6223" spans="8:11" ht="21" customHeight="1" x14ac:dyDescent="0.5">
      <c r="H6223" s="15"/>
      <c r="I6223" s="27"/>
      <c r="K6223" s="27"/>
    </row>
    <row r="6224" spans="8:11" ht="21" customHeight="1" x14ac:dyDescent="0.5">
      <c r="H6224" s="15"/>
      <c r="I6224" s="27"/>
      <c r="K6224" s="27"/>
    </row>
    <row r="6225" spans="8:11" ht="21" customHeight="1" x14ac:dyDescent="0.5">
      <c r="H6225" s="15"/>
      <c r="I6225" s="27"/>
      <c r="K6225" s="27"/>
    </row>
    <row r="6226" spans="8:11" ht="21" customHeight="1" x14ac:dyDescent="0.5">
      <c r="H6226" s="15"/>
      <c r="I6226" s="27"/>
      <c r="K6226" s="27"/>
    </row>
    <row r="6227" spans="8:11" ht="21" customHeight="1" x14ac:dyDescent="0.5">
      <c r="H6227" s="15"/>
      <c r="I6227" s="27"/>
      <c r="K6227" s="27"/>
    </row>
    <row r="6228" spans="8:11" ht="21" customHeight="1" x14ac:dyDescent="0.5">
      <c r="H6228" s="15"/>
      <c r="I6228" s="27"/>
      <c r="K6228" s="27"/>
    </row>
    <row r="6229" spans="8:11" ht="21" customHeight="1" x14ac:dyDescent="0.5">
      <c r="H6229" s="15"/>
      <c r="I6229" s="27"/>
      <c r="K6229" s="27"/>
    </row>
    <row r="6230" spans="8:11" ht="21" customHeight="1" x14ac:dyDescent="0.5">
      <c r="H6230" s="15"/>
      <c r="I6230" s="27"/>
      <c r="K6230" s="27"/>
    </row>
    <row r="6231" spans="8:11" ht="21" customHeight="1" x14ac:dyDescent="0.5">
      <c r="H6231" s="15"/>
      <c r="I6231" s="27"/>
      <c r="K6231" s="27"/>
    </row>
    <row r="6232" spans="8:11" ht="21" customHeight="1" x14ac:dyDescent="0.5">
      <c r="H6232" s="15"/>
      <c r="I6232" s="27"/>
      <c r="K6232" s="27"/>
    </row>
    <row r="6233" spans="8:11" ht="21" customHeight="1" x14ac:dyDescent="0.5">
      <c r="H6233" s="15"/>
      <c r="I6233" s="27"/>
      <c r="K6233" s="27"/>
    </row>
    <row r="6234" spans="8:11" ht="21" customHeight="1" x14ac:dyDescent="0.5">
      <c r="H6234" s="15"/>
      <c r="I6234" s="27"/>
      <c r="K6234" s="27"/>
    </row>
    <row r="6235" spans="8:11" ht="21" customHeight="1" x14ac:dyDescent="0.5">
      <c r="H6235" s="15"/>
      <c r="I6235" s="27"/>
      <c r="K6235" s="27"/>
    </row>
    <row r="6236" spans="8:11" ht="21" customHeight="1" x14ac:dyDescent="0.5">
      <c r="H6236" s="15"/>
      <c r="I6236" s="27"/>
      <c r="K6236" s="27"/>
    </row>
    <row r="6237" spans="8:11" ht="21" customHeight="1" x14ac:dyDescent="0.5">
      <c r="H6237" s="15"/>
      <c r="I6237" s="27"/>
      <c r="K6237" s="27"/>
    </row>
    <row r="6238" spans="8:11" ht="21" customHeight="1" x14ac:dyDescent="0.5">
      <c r="H6238" s="15"/>
      <c r="I6238" s="27"/>
      <c r="K6238" s="27"/>
    </row>
    <row r="6239" spans="8:11" ht="21" customHeight="1" x14ac:dyDescent="0.5">
      <c r="H6239" s="15"/>
      <c r="I6239" s="27"/>
      <c r="K6239" s="27"/>
    </row>
    <row r="6240" spans="8:11" ht="21" customHeight="1" x14ac:dyDescent="0.5">
      <c r="H6240" s="15"/>
      <c r="I6240" s="27"/>
      <c r="K6240" s="27"/>
    </row>
    <row r="6241" spans="8:11" ht="21" customHeight="1" x14ac:dyDescent="0.5">
      <c r="H6241" s="15"/>
      <c r="I6241" s="27"/>
      <c r="K6241" s="27"/>
    </row>
    <row r="6242" spans="8:11" ht="21" customHeight="1" x14ac:dyDescent="0.5">
      <c r="H6242" s="15"/>
      <c r="I6242" s="27"/>
      <c r="K6242" s="27"/>
    </row>
    <row r="6243" spans="8:11" ht="21" customHeight="1" x14ac:dyDescent="0.5">
      <c r="H6243" s="15"/>
      <c r="I6243" s="27"/>
      <c r="K6243" s="27"/>
    </row>
    <row r="6244" spans="8:11" ht="21" customHeight="1" x14ac:dyDescent="0.5">
      <c r="H6244" s="15"/>
      <c r="I6244" s="27"/>
      <c r="K6244" s="27"/>
    </row>
    <row r="6245" spans="8:11" ht="21" customHeight="1" x14ac:dyDescent="0.5">
      <c r="H6245" s="15"/>
      <c r="I6245" s="27"/>
      <c r="K6245" s="27"/>
    </row>
    <row r="6246" spans="8:11" ht="21" customHeight="1" x14ac:dyDescent="0.5">
      <c r="H6246" s="15"/>
      <c r="I6246" s="27"/>
      <c r="K6246" s="27"/>
    </row>
    <row r="6247" spans="8:11" ht="21" customHeight="1" x14ac:dyDescent="0.5">
      <c r="H6247" s="15"/>
      <c r="I6247" s="27"/>
      <c r="K6247" s="27"/>
    </row>
    <row r="6248" spans="8:11" ht="21" customHeight="1" x14ac:dyDescent="0.5">
      <c r="H6248" s="15"/>
      <c r="I6248" s="27"/>
      <c r="K6248" s="27"/>
    </row>
    <row r="6249" spans="8:11" ht="21" customHeight="1" x14ac:dyDescent="0.5">
      <c r="H6249" s="15"/>
      <c r="I6249" s="27"/>
      <c r="K6249" s="27"/>
    </row>
    <row r="6250" spans="8:11" ht="21" customHeight="1" x14ac:dyDescent="0.5">
      <c r="H6250" s="15"/>
      <c r="I6250" s="27"/>
      <c r="K6250" s="27"/>
    </row>
    <row r="6251" spans="8:11" ht="21" customHeight="1" x14ac:dyDescent="0.5">
      <c r="H6251" s="15"/>
      <c r="I6251" s="27"/>
      <c r="K6251" s="27"/>
    </row>
    <row r="6252" spans="8:11" ht="21" customHeight="1" x14ac:dyDescent="0.5">
      <c r="H6252" s="15"/>
      <c r="I6252" s="27"/>
      <c r="K6252" s="27"/>
    </row>
    <row r="6253" spans="8:11" ht="21" customHeight="1" x14ac:dyDescent="0.5">
      <c r="H6253" s="15"/>
      <c r="I6253" s="27"/>
      <c r="K6253" s="27"/>
    </row>
    <row r="6254" spans="8:11" ht="21" customHeight="1" x14ac:dyDescent="0.5">
      <c r="H6254" s="15"/>
      <c r="I6254" s="27"/>
      <c r="K6254" s="27"/>
    </row>
    <row r="6255" spans="8:11" ht="21" customHeight="1" x14ac:dyDescent="0.5">
      <c r="H6255" s="15"/>
      <c r="I6255" s="27"/>
      <c r="K6255" s="27"/>
    </row>
    <row r="6256" spans="8:11" ht="21" customHeight="1" x14ac:dyDescent="0.5">
      <c r="H6256" s="15"/>
      <c r="I6256" s="27"/>
      <c r="K6256" s="27"/>
    </row>
    <row r="6257" spans="8:11" ht="21" customHeight="1" x14ac:dyDescent="0.5">
      <c r="H6257" s="15"/>
      <c r="I6257" s="27"/>
      <c r="K6257" s="27"/>
    </row>
    <row r="6258" spans="8:11" ht="21" customHeight="1" x14ac:dyDescent="0.5">
      <c r="H6258" s="15"/>
      <c r="I6258" s="27"/>
      <c r="K6258" s="27"/>
    </row>
    <row r="6259" spans="8:11" ht="21" customHeight="1" x14ac:dyDescent="0.5">
      <c r="H6259" s="15"/>
      <c r="I6259" s="27"/>
      <c r="K6259" s="27"/>
    </row>
    <row r="6260" spans="8:11" ht="21" customHeight="1" x14ac:dyDescent="0.5">
      <c r="H6260" s="15"/>
      <c r="I6260" s="27"/>
      <c r="K6260" s="27"/>
    </row>
    <row r="6261" spans="8:11" ht="21" customHeight="1" x14ac:dyDescent="0.5">
      <c r="H6261" s="15"/>
      <c r="I6261" s="27"/>
      <c r="K6261" s="27"/>
    </row>
    <row r="6262" spans="8:11" ht="21" customHeight="1" x14ac:dyDescent="0.5">
      <c r="H6262" s="15"/>
      <c r="I6262" s="27"/>
      <c r="K6262" s="27"/>
    </row>
    <row r="6263" spans="8:11" ht="21" customHeight="1" x14ac:dyDescent="0.5">
      <c r="H6263" s="15"/>
      <c r="I6263" s="27"/>
      <c r="K6263" s="27"/>
    </row>
    <row r="6264" spans="8:11" ht="21" customHeight="1" x14ac:dyDescent="0.5">
      <c r="H6264" s="15"/>
      <c r="I6264" s="27"/>
      <c r="K6264" s="27"/>
    </row>
    <row r="6265" spans="8:11" ht="21" customHeight="1" x14ac:dyDescent="0.5">
      <c r="H6265" s="15"/>
      <c r="I6265" s="27"/>
      <c r="K6265" s="27"/>
    </row>
    <row r="6266" spans="8:11" ht="21" customHeight="1" x14ac:dyDescent="0.5">
      <c r="H6266" s="15"/>
      <c r="I6266" s="27"/>
      <c r="K6266" s="27"/>
    </row>
    <row r="6267" spans="8:11" ht="21" customHeight="1" x14ac:dyDescent="0.5">
      <c r="H6267" s="15"/>
      <c r="I6267" s="27"/>
      <c r="K6267" s="27"/>
    </row>
    <row r="6268" spans="8:11" ht="21" customHeight="1" x14ac:dyDescent="0.5">
      <c r="H6268" s="15"/>
      <c r="I6268" s="27"/>
      <c r="K6268" s="27"/>
    </row>
    <row r="6269" spans="8:11" ht="21" customHeight="1" x14ac:dyDescent="0.5">
      <c r="H6269" s="15"/>
      <c r="I6269" s="27"/>
      <c r="K6269" s="27"/>
    </row>
    <row r="6270" spans="8:11" ht="21" customHeight="1" x14ac:dyDescent="0.5">
      <c r="H6270" s="15"/>
      <c r="I6270" s="27"/>
      <c r="K6270" s="27"/>
    </row>
    <row r="6271" spans="8:11" ht="21" customHeight="1" x14ac:dyDescent="0.5">
      <c r="H6271" s="15"/>
      <c r="I6271" s="27"/>
      <c r="K6271" s="27"/>
    </row>
    <row r="6272" spans="8:11" ht="21" customHeight="1" x14ac:dyDescent="0.5">
      <c r="H6272" s="15"/>
      <c r="I6272" s="27"/>
      <c r="K6272" s="27"/>
    </row>
    <row r="6273" spans="8:11" ht="21" customHeight="1" x14ac:dyDescent="0.5">
      <c r="H6273" s="15"/>
      <c r="I6273" s="27"/>
      <c r="K6273" s="27"/>
    </row>
    <row r="6274" spans="8:11" ht="21" customHeight="1" x14ac:dyDescent="0.5">
      <c r="H6274" s="15"/>
      <c r="I6274" s="27"/>
      <c r="K6274" s="27"/>
    </row>
    <row r="6275" spans="8:11" ht="21" customHeight="1" x14ac:dyDescent="0.5">
      <c r="H6275" s="15"/>
      <c r="I6275" s="27"/>
      <c r="K6275" s="27"/>
    </row>
    <row r="6276" spans="8:11" ht="21" customHeight="1" x14ac:dyDescent="0.5">
      <c r="H6276" s="15"/>
      <c r="I6276" s="27"/>
      <c r="K6276" s="27"/>
    </row>
    <row r="6277" spans="8:11" ht="21" customHeight="1" x14ac:dyDescent="0.5">
      <c r="H6277" s="15"/>
      <c r="I6277" s="27"/>
      <c r="K6277" s="27"/>
    </row>
    <row r="6278" spans="8:11" ht="21" customHeight="1" x14ac:dyDescent="0.5">
      <c r="H6278" s="15"/>
      <c r="I6278" s="27"/>
      <c r="K6278" s="27"/>
    </row>
    <row r="6279" spans="8:11" ht="21" customHeight="1" x14ac:dyDescent="0.5">
      <c r="H6279" s="15"/>
      <c r="I6279" s="27"/>
      <c r="K6279" s="27"/>
    </row>
    <row r="6280" spans="8:11" ht="21" customHeight="1" x14ac:dyDescent="0.5">
      <c r="H6280" s="15"/>
      <c r="I6280" s="27"/>
      <c r="K6280" s="27"/>
    </row>
    <row r="6281" spans="8:11" ht="21" customHeight="1" x14ac:dyDescent="0.5">
      <c r="H6281" s="15"/>
      <c r="I6281" s="27"/>
      <c r="K6281" s="27"/>
    </row>
    <row r="6282" spans="8:11" ht="21" customHeight="1" x14ac:dyDescent="0.5">
      <c r="H6282" s="15"/>
      <c r="I6282" s="27"/>
      <c r="K6282" s="27"/>
    </row>
    <row r="6283" spans="8:11" ht="21" customHeight="1" x14ac:dyDescent="0.5">
      <c r="H6283" s="15"/>
      <c r="I6283" s="27"/>
      <c r="K6283" s="27"/>
    </row>
    <row r="6284" spans="8:11" ht="21" customHeight="1" x14ac:dyDescent="0.5">
      <c r="H6284" s="15"/>
      <c r="I6284" s="27"/>
      <c r="K6284" s="27"/>
    </row>
    <row r="6285" spans="8:11" ht="21" customHeight="1" x14ac:dyDescent="0.5">
      <c r="H6285" s="15"/>
      <c r="I6285" s="27"/>
      <c r="K6285" s="27"/>
    </row>
    <row r="6286" spans="8:11" ht="21" customHeight="1" x14ac:dyDescent="0.5">
      <c r="H6286" s="15"/>
      <c r="I6286" s="27"/>
      <c r="K6286" s="27"/>
    </row>
    <row r="6287" spans="8:11" ht="21" customHeight="1" x14ac:dyDescent="0.5">
      <c r="H6287" s="15"/>
      <c r="I6287" s="27"/>
      <c r="K6287" s="27"/>
    </row>
    <row r="6288" spans="8:11" ht="21" customHeight="1" x14ac:dyDescent="0.5">
      <c r="H6288" s="15"/>
      <c r="I6288" s="27"/>
      <c r="K6288" s="27"/>
    </row>
    <row r="6289" spans="8:11" ht="21" customHeight="1" x14ac:dyDescent="0.5">
      <c r="H6289" s="15"/>
      <c r="I6289" s="27"/>
      <c r="K6289" s="27"/>
    </row>
    <row r="6290" spans="8:11" ht="21" customHeight="1" x14ac:dyDescent="0.5">
      <c r="H6290" s="15"/>
      <c r="I6290" s="27"/>
      <c r="K6290" s="27"/>
    </row>
    <row r="6291" spans="8:11" ht="21" customHeight="1" x14ac:dyDescent="0.5">
      <c r="H6291" s="15"/>
      <c r="I6291" s="27"/>
      <c r="K6291" s="27"/>
    </row>
    <row r="6292" spans="8:11" ht="21" customHeight="1" x14ac:dyDescent="0.5">
      <c r="H6292" s="15"/>
      <c r="I6292" s="27"/>
      <c r="K6292" s="27"/>
    </row>
    <row r="6293" spans="8:11" ht="21" customHeight="1" x14ac:dyDescent="0.5">
      <c r="H6293" s="15"/>
      <c r="I6293" s="27"/>
      <c r="K6293" s="27"/>
    </row>
    <row r="6294" spans="8:11" ht="21" customHeight="1" x14ac:dyDescent="0.5">
      <c r="H6294" s="15"/>
      <c r="I6294" s="27"/>
      <c r="K6294" s="27"/>
    </row>
    <row r="6295" spans="8:11" ht="21" customHeight="1" x14ac:dyDescent="0.5">
      <c r="H6295" s="15"/>
      <c r="I6295" s="27"/>
      <c r="K6295" s="27"/>
    </row>
    <row r="6296" spans="8:11" ht="21" customHeight="1" x14ac:dyDescent="0.5">
      <c r="H6296" s="15"/>
      <c r="I6296" s="27"/>
      <c r="K6296" s="27"/>
    </row>
    <row r="6297" spans="8:11" ht="21" customHeight="1" x14ac:dyDescent="0.5">
      <c r="H6297" s="15"/>
      <c r="I6297" s="27"/>
      <c r="K6297" s="27"/>
    </row>
    <row r="6298" spans="8:11" ht="21" customHeight="1" x14ac:dyDescent="0.5">
      <c r="H6298" s="15"/>
      <c r="I6298" s="27"/>
      <c r="K6298" s="27"/>
    </row>
    <row r="6299" spans="8:11" ht="21" customHeight="1" x14ac:dyDescent="0.5">
      <c r="H6299" s="15"/>
      <c r="I6299" s="27"/>
      <c r="K6299" s="27"/>
    </row>
    <row r="6300" spans="8:11" ht="21" customHeight="1" x14ac:dyDescent="0.5">
      <c r="H6300" s="15"/>
      <c r="I6300" s="27"/>
      <c r="K6300" s="27"/>
    </row>
    <row r="6301" spans="8:11" ht="21" customHeight="1" x14ac:dyDescent="0.5">
      <c r="H6301" s="15"/>
      <c r="I6301" s="27"/>
      <c r="K6301" s="27"/>
    </row>
    <row r="6302" spans="8:11" ht="21" customHeight="1" x14ac:dyDescent="0.5">
      <c r="H6302" s="15"/>
      <c r="I6302" s="27"/>
      <c r="K6302" s="27"/>
    </row>
    <row r="6303" spans="8:11" ht="21" customHeight="1" x14ac:dyDescent="0.5">
      <c r="H6303" s="15"/>
      <c r="I6303" s="27"/>
      <c r="K6303" s="27"/>
    </row>
    <row r="6304" spans="8:11" ht="21" customHeight="1" x14ac:dyDescent="0.5">
      <c r="H6304" s="15"/>
      <c r="I6304" s="27"/>
      <c r="K6304" s="27"/>
    </row>
    <row r="6305" spans="8:11" ht="21" customHeight="1" x14ac:dyDescent="0.5">
      <c r="H6305" s="15"/>
      <c r="I6305" s="27"/>
      <c r="K6305" s="27"/>
    </row>
    <row r="6306" spans="8:11" ht="21" customHeight="1" x14ac:dyDescent="0.5">
      <c r="H6306" s="15"/>
      <c r="I6306" s="27"/>
      <c r="K6306" s="27"/>
    </row>
    <row r="6307" spans="8:11" ht="21" customHeight="1" x14ac:dyDescent="0.5">
      <c r="H6307" s="15"/>
      <c r="I6307" s="27"/>
      <c r="K6307" s="27"/>
    </row>
    <row r="6308" spans="8:11" ht="21" customHeight="1" x14ac:dyDescent="0.5">
      <c r="H6308" s="15"/>
      <c r="I6308" s="27"/>
      <c r="K6308" s="27"/>
    </row>
    <row r="6309" spans="8:11" ht="21" customHeight="1" x14ac:dyDescent="0.5">
      <c r="H6309" s="15"/>
      <c r="I6309" s="27"/>
      <c r="K6309" s="27"/>
    </row>
    <row r="6310" spans="8:11" ht="21" customHeight="1" x14ac:dyDescent="0.5">
      <c r="H6310" s="15"/>
      <c r="I6310" s="27"/>
      <c r="K6310" s="27"/>
    </row>
    <row r="6311" spans="8:11" ht="21" customHeight="1" x14ac:dyDescent="0.5">
      <c r="H6311" s="15"/>
      <c r="I6311" s="27"/>
      <c r="K6311" s="27"/>
    </row>
    <row r="6312" spans="8:11" ht="21" customHeight="1" x14ac:dyDescent="0.5">
      <c r="H6312" s="15"/>
      <c r="I6312" s="27"/>
      <c r="K6312" s="27"/>
    </row>
    <row r="6313" spans="8:11" ht="21" customHeight="1" x14ac:dyDescent="0.5">
      <c r="H6313" s="15"/>
      <c r="I6313" s="27"/>
      <c r="K6313" s="27"/>
    </row>
    <row r="6314" spans="8:11" ht="21" customHeight="1" x14ac:dyDescent="0.5">
      <c r="H6314" s="15"/>
      <c r="I6314" s="27"/>
      <c r="K6314" s="27"/>
    </row>
    <row r="6315" spans="8:11" ht="21" customHeight="1" x14ac:dyDescent="0.5">
      <c r="H6315" s="15"/>
      <c r="I6315" s="27"/>
      <c r="K6315" s="27"/>
    </row>
    <row r="6316" spans="8:11" ht="21" customHeight="1" x14ac:dyDescent="0.5">
      <c r="H6316" s="15"/>
      <c r="I6316" s="27"/>
      <c r="K6316" s="27"/>
    </row>
    <row r="6317" spans="8:11" ht="21" customHeight="1" x14ac:dyDescent="0.5">
      <c r="H6317" s="15"/>
      <c r="I6317" s="27"/>
      <c r="K6317" s="27"/>
    </row>
    <row r="6318" spans="8:11" ht="21" customHeight="1" x14ac:dyDescent="0.5">
      <c r="H6318" s="15"/>
      <c r="I6318" s="27"/>
      <c r="K6318" s="27"/>
    </row>
    <row r="6319" spans="8:11" ht="21" customHeight="1" x14ac:dyDescent="0.5">
      <c r="H6319" s="15"/>
      <c r="I6319" s="27"/>
      <c r="K6319" s="27"/>
    </row>
    <row r="6320" spans="8:11" ht="21" customHeight="1" x14ac:dyDescent="0.5">
      <c r="H6320" s="15"/>
      <c r="I6320" s="27"/>
      <c r="K6320" s="27"/>
    </row>
    <row r="6321" spans="8:11" ht="21" customHeight="1" x14ac:dyDescent="0.5">
      <c r="H6321" s="15"/>
      <c r="I6321" s="27"/>
      <c r="K6321" s="27"/>
    </row>
    <row r="6322" spans="8:11" ht="21" customHeight="1" x14ac:dyDescent="0.5">
      <c r="H6322" s="15"/>
      <c r="I6322" s="27"/>
      <c r="K6322" s="27"/>
    </row>
    <row r="6323" spans="8:11" ht="21" customHeight="1" x14ac:dyDescent="0.5">
      <c r="H6323" s="15"/>
      <c r="I6323" s="27"/>
      <c r="K6323" s="27"/>
    </row>
    <row r="6324" spans="8:11" ht="21" customHeight="1" x14ac:dyDescent="0.5">
      <c r="H6324" s="15"/>
      <c r="I6324" s="27"/>
      <c r="K6324" s="27"/>
    </row>
    <row r="6325" spans="8:11" ht="21" customHeight="1" x14ac:dyDescent="0.5">
      <c r="H6325" s="15"/>
      <c r="I6325" s="27"/>
      <c r="K6325" s="27"/>
    </row>
    <row r="6326" spans="8:11" ht="21" customHeight="1" x14ac:dyDescent="0.5">
      <c r="H6326" s="15"/>
      <c r="I6326" s="27"/>
      <c r="K6326" s="27"/>
    </row>
    <row r="6327" spans="8:11" ht="21" customHeight="1" x14ac:dyDescent="0.5">
      <c r="H6327" s="15"/>
      <c r="I6327" s="27"/>
      <c r="K6327" s="27"/>
    </row>
    <row r="6328" spans="8:11" ht="21" customHeight="1" x14ac:dyDescent="0.5">
      <c r="H6328" s="15"/>
      <c r="I6328" s="27"/>
      <c r="K6328" s="27"/>
    </row>
    <row r="6329" spans="8:11" ht="21" customHeight="1" x14ac:dyDescent="0.5">
      <c r="H6329" s="15"/>
      <c r="I6329" s="27"/>
      <c r="K6329" s="27"/>
    </row>
    <row r="6330" spans="8:11" ht="21" customHeight="1" x14ac:dyDescent="0.5">
      <c r="H6330" s="15"/>
      <c r="I6330" s="27"/>
      <c r="K6330" s="27"/>
    </row>
    <row r="6331" spans="8:11" ht="21" customHeight="1" x14ac:dyDescent="0.5">
      <c r="H6331" s="15"/>
      <c r="I6331" s="27"/>
      <c r="K6331" s="27"/>
    </row>
    <row r="6332" spans="8:11" ht="21" customHeight="1" x14ac:dyDescent="0.5">
      <c r="H6332" s="15"/>
      <c r="I6332" s="27"/>
      <c r="K6332" s="27"/>
    </row>
    <row r="6333" spans="8:11" ht="21" customHeight="1" x14ac:dyDescent="0.5">
      <c r="H6333" s="15"/>
      <c r="I6333" s="27"/>
      <c r="K6333" s="27"/>
    </row>
    <row r="6334" spans="8:11" ht="21" customHeight="1" x14ac:dyDescent="0.5">
      <c r="H6334" s="15"/>
      <c r="I6334" s="27"/>
      <c r="K6334" s="27"/>
    </row>
    <row r="6335" spans="8:11" ht="21" customHeight="1" x14ac:dyDescent="0.5">
      <c r="H6335" s="15"/>
      <c r="I6335" s="27"/>
      <c r="K6335" s="27"/>
    </row>
    <row r="6336" spans="8:11" ht="21" customHeight="1" x14ac:dyDescent="0.5">
      <c r="H6336" s="15"/>
      <c r="I6336" s="27"/>
      <c r="K6336" s="27"/>
    </row>
    <row r="6337" spans="8:11" ht="21" customHeight="1" x14ac:dyDescent="0.5">
      <c r="H6337" s="15"/>
      <c r="I6337" s="27"/>
      <c r="K6337" s="27"/>
    </row>
    <row r="6338" spans="8:11" ht="21" customHeight="1" x14ac:dyDescent="0.5">
      <c r="H6338" s="15"/>
      <c r="I6338" s="27"/>
      <c r="K6338" s="27"/>
    </row>
    <row r="6339" spans="8:11" ht="21" customHeight="1" x14ac:dyDescent="0.5">
      <c r="H6339" s="15"/>
      <c r="I6339" s="27"/>
      <c r="K6339" s="27"/>
    </row>
    <row r="6340" spans="8:11" ht="21" customHeight="1" x14ac:dyDescent="0.5">
      <c r="H6340" s="15"/>
      <c r="I6340" s="27"/>
      <c r="K6340" s="27"/>
    </row>
    <row r="6341" spans="8:11" ht="21" customHeight="1" x14ac:dyDescent="0.5">
      <c r="H6341" s="15"/>
      <c r="I6341" s="27"/>
      <c r="K6341" s="27"/>
    </row>
    <row r="6342" spans="8:11" ht="21" customHeight="1" x14ac:dyDescent="0.5">
      <c r="H6342" s="15"/>
      <c r="I6342" s="27"/>
      <c r="K6342" s="27"/>
    </row>
    <row r="6343" spans="8:11" ht="21" customHeight="1" x14ac:dyDescent="0.5">
      <c r="H6343" s="15"/>
      <c r="I6343" s="27"/>
      <c r="K6343" s="27"/>
    </row>
    <row r="6344" spans="8:11" ht="21" customHeight="1" x14ac:dyDescent="0.5">
      <c r="H6344" s="15"/>
      <c r="I6344" s="27"/>
      <c r="K6344" s="27"/>
    </row>
    <row r="6345" spans="8:11" ht="21" customHeight="1" x14ac:dyDescent="0.5">
      <c r="H6345" s="15"/>
      <c r="I6345" s="27"/>
      <c r="K6345" s="27"/>
    </row>
    <row r="6346" spans="8:11" ht="21" customHeight="1" x14ac:dyDescent="0.5">
      <c r="H6346" s="15"/>
      <c r="I6346" s="27"/>
      <c r="K6346" s="27"/>
    </row>
    <row r="6347" spans="8:11" ht="21" customHeight="1" x14ac:dyDescent="0.5">
      <c r="H6347" s="15"/>
      <c r="I6347" s="27"/>
      <c r="K6347" s="27"/>
    </row>
    <row r="6348" spans="8:11" ht="21" customHeight="1" x14ac:dyDescent="0.5">
      <c r="H6348" s="15"/>
      <c r="I6348" s="27"/>
      <c r="K6348" s="27"/>
    </row>
    <row r="6349" spans="8:11" ht="21" customHeight="1" x14ac:dyDescent="0.5">
      <c r="H6349" s="15"/>
      <c r="I6349" s="27"/>
      <c r="K6349" s="27"/>
    </row>
    <row r="6350" spans="8:11" ht="21" customHeight="1" x14ac:dyDescent="0.5">
      <c r="H6350" s="15"/>
      <c r="I6350" s="27"/>
      <c r="K6350" s="27"/>
    </row>
    <row r="6351" spans="8:11" ht="21" customHeight="1" x14ac:dyDescent="0.5">
      <c r="H6351" s="15"/>
      <c r="I6351" s="27"/>
      <c r="K6351" s="27"/>
    </row>
    <row r="6352" spans="8:11" ht="21" customHeight="1" x14ac:dyDescent="0.5">
      <c r="H6352" s="15"/>
      <c r="I6352" s="27"/>
      <c r="K6352" s="27"/>
    </row>
    <row r="6353" spans="8:11" ht="21" customHeight="1" x14ac:dyDescent="0.5">
      <c r="H6353" s="15"/>
      <c r="I6353" s="27"/>
      <c r="K6353" s="27"/>
    </row>
    <row r="6354" spans="8:11" ht="21" customHeight="1" x14ac:dyDescent="0.5">
      <c r="H6354" s="15"/>
      <c r="I6354" s="27"/>
      <c r="K6354" s="27"/>
    </row>
    <row r="6355" spans="8:11" ht="21" customHeight="1" x14ac:dyDescent="0.5">
      <c r="H6355" s="15"/>
      <c r="I6355" s="27"/>
      <c r="K6355" s="27"/>
    </row>
    <row r="6356" spans="8:11" ht="21" customHeight="1" x14ac:dyDescent="0.5">
      <c r="H6356" s="15"/>
      <c r="I6356" s="27"/>
      <c r="K6356" s="27"/>
    </row>
    <row r="6357" spans="8:11" ht="21" customHeight="1" x14ac:dyDescent="0.5">
      <c r="H6357" s="15"/>
      <c r="I6357" s="27"/>
      <c r="K6357" s="27"/>
    </row>
    <row r="6358" spans="8:11" ht="21" customHeight="1" x14ac:dyDescent="0.5">
      <c r="H6358" s="15"/>
      <c r="I6358" s="27"/>
      <c r="K6358" s="27"/>
    </row>
    <row r="6359" spans="8:11" ht="21" customHeight="1" x14ac:dyDescent="0.5">
      <c r="H6359" s="15"/>
      <c r="I6359" s="27"/>
      <c r="K6359" s="27"/>
    </row>
    <row r="6360" spans="8:11" ht="21" customHeight="1" x14ac:dyDescent="0.5">
      <c r="H6360" s="15"/>
      <c r="I6360" s="27"/>
      <c r="K6360" s="27"/>
    </row>
    <row r="6361" spans="8:11" ht="21" customHeight="1" x14ac:dyDescent="0.5">
      <c r="H6361" s="15"/>
      <c r="I6361" s="27"/>
      <c r="K6361" s="27"/>
    </row>
    <row r="6362" spans="8:11" ht="21" customHeight="1" x14ac:dyDescent="0.5">
      <c r="H6362" s="15"/>
      <c r="I6362" s="27"/>
      <c r="K6362" s="27"/>
    </row>
    <row r="6363" spans="8:11" ht="21" customHeight="1" x14ac:dyDescent="0.5">
      <c r="H6363" s="15"/>
      <c r="I6363" s="27"/>
      <c r="K6363" s="27"/>
    </row>
    <row r="6364" spans="8:11" ht="21" customHeight="1" x14ac:dyDescent="0.5">
      <c r="H6364" s="15"/>
      <c r="I6364" s="27"/>
      <c r="K6364" s="27"/>
    </row>
    <row r="6365" spans="8:11" ht="21" customHeight="1" x14ac:dyDescent="0.5">
      <c r="H6365" s="15"/>
      <c r="I6365" s="27"/>
      <c r="K6365" s="27"/>
    </row>
    <row r="6366" spans="8:11" ht="21" customHeight="1" x14ac:dyDescent="0.5">
      <c r="H6366" s="15"/>
      <c r="I6366" s="27"/>
      <c r="K6366" s="27"/>
    </row>
    <row r="6367" spans="8:11" ht="21" customHeight="1" x14ac:dyDescent="0.5">
      <c r="H6367" s="15"/>
      <c r="I6367" s="27"/>
      <c r="K6367" s="27"/>
    </row>
    <row r="6368" spans="8:11" ht="21" customHeight="1" x14ac:dyDescent="0.5">
      <c r="H6368" s="15"/>
      <c r="I6368" s="27"/>
      <c r="K6368" s="27"/>
    </row>
    <row r="6369" spans="8:11" ht="21" customHeight="1" x14ac:dyDescent="0.5">
      <c r="H6369" s="15"/>
      <c r="I6369" s="27"/>
      <c r="K6369" s="27"/>
    </row>
    <row r="6370" spans="8:11" ht="21" customHeight="1" x14ac:dyDescent="0.5">
      <c r="H6370" s="15"/>
      <c r="I6370" s="27"/>
      <c r="K6370" s="27"/>
    </row>
    <row r="6371" spans="8:11" ht="21" customHeight="1" x14ac:dyDescent="0.5">
      <c r="H6371" s="15"/>
      <c r="I6371" s="27"/>
      <c r="K6371" s="27"/>
    </row>
    <row r="6372" spans="8:11" ht="21" customHeight="1" x14ac:dyDescent="0.5">
      <c r="H6372" s="15"/>
      <c r="I6372" s="27"/>
      <c r="K6372" s="27"/>
    </row>
    <row r="6373" spans="8:11" ht="21" customHeight="1" x14ac:dyDescent="0.5">
      <c r="H6373" s="15"/>
      <c r="I6373" s="27"/>
      <c r="K6373" s="27"/>
    </row>
    <row r="6374" spans="8:11" ht="21" customHeight="1" x14ac:dyDescent="0.5">
      <c r="H6374" s="15"/>
      <c r="I6374" s="27"/>
      <c r="K6374" s="27"/>
    </row>
    <row r="6375" spans="8:11" ht="21" customHeight="1" x14ac:dyDescent="0.5">
      <c r="H6375" s="15"/>
      <c r="I6375" s="27"/>
      <c r="K6375" s="27"/>
    </row>
    <row r="6376" spans="8:11" ht="21" customHeight="1" x14ac:dyDescent="0.5">
      <c r="H6376" s="15"/>
      <c r="I6376" s="27"/>
      <c r="K6376" s="27"/>
    </row>
    <row r="6377" spans="8:11" ht="21" customHeight="1" x14ac:dyDescent="0.5">
      <c r="H6377" s="15"/>
      <c r="I6377" s="27"/>
      <c r="K6377" s="27"/>
    </row>
    <row r="6378" spans="8:11" ht="21" customHeight="1" x14ac:dyDescent="0.5">
      <c r="H6378" s="15"/>
      <c r="I6378" s="27"/>
      <c r="K6378" s="27"/>
    </row>
    <row r="6379" spans="8:11" ht="21" customHeight="1" x14ac:dyDescent="0.5">
      <c r="H6379" s="15"/>
      <c r="I6379" s="27"/>
      <c r="K6379" s="27"/>
    </row>
    <row r="6380" spans="8:11" ht="21" customHeight="1" x14ac:dyDescent="0.5">
      <c r="H6380" s="15"/>
      <c r="I6380" s="27"/>
      <c r="K6380" s="27"/>
    </row>
    <row r="6381" spans="8:11" ht="21" customHeight="1" x14ac:dyDescent="0.5">
      <c r="H6381" s="15"/>
      <c r="I6381" s="27"/>
      <c r="K6381" s="27"/>
    </row>
    <row r="6382" spans="8:11" ht="21" customHeight="1" x14ac:dyDescent="0.5">
      <c r="H6382" s="15"/>
      <c r="I6382" s="27"/>
      <c r="K6382" s="27"/>
    </row>
    <row r="6383" spans="8:11" ht="21" customHeight="1" x14ac:dyDescent="0.5">
      <c r="H6383" s="15"/>
      <c r="I6383" s="27"/>
      <c r="K6383" s="27"/>
    </row>
    <row r="6384" spans="8:11" ht="21" customHeight="1" x14ac:dyDescent="0.5">
      <c r="H6384" s="15"/>
      <c r="I6384" s="27"/>
      <c r="K6384" s="27"/>
    </row>
    <row r="6385" spans="8:11" ht="21" customHeight="1" x14ac:dyDescent="0.5">
      <c r="H6385" s="15"/>
      <c r="I6385" s="27"/>
      <c r="K6385" s="27"/>
    </row>
    <row r="6386" spans="8:11" ht="21" customHeight="1" x14ac:dyDescent="0.5">
      <c r="H6386" s="15"/>
      <c r="I6386" s="27"/>
      <c r="K6386" s="27"/>
    </row>
    <row r="6387" spans="8:11" ht="21" customHeight="1" x14ac:dyDescent="0.5">
      <c r="H6387" s="15"/>
      <c r="I6387" s="27"/>
      <c r="K6387" s="27"/>
    </row>
    <row r="6388" spans="8:11" ht="21" customHeight="1" x14ac:dyDescent="0.5">
      <c r="H6388" s="15"/>
      <c r="I6388" s="27"/>
      <c r="K6388" s="27"/>
    </row>
    <row r="6389" spans="8:11" ht="21" customHeight="1" x14ac:dyDescent="0.5">
      <c r="H6389" s="15"/>
      <c r="I6389" s="27"/>
      <c r="K6389" s="27"/>
    </row>
    <row r="6390" spans="8:11" ht="21" customHeight="1" x14ac:dyDescent="0.5">
      <c r="H6390" s="15"/>
      <c r="I6390" s="27"/>
      <c r="K6390" s="27"/>
    </row>
    <row r="6391" spans="8:11" ht="21" customHeight="1" x14ac:dyDescent="0.5">
      <c r="H6391" s="15"/>
      <c r="I6391" s="27"/>
      <c r="K6391" s="27"/>
    </row>
    <row r="6392" spans="8:11" ht="21" customHeight="1" x14ac:dyDescent="0.5">
      <c r="H6392" s="15"/>
      <c r="I6392" s="27"/>
      <c r="K6392" s="27"/>
    </row>
    <row r="6393" spans="8:11" ht="21" customHeight="1" x14ac:dyDescent="0.5">
      <c r="H6393" s="15"/>
      <c r="I6393" s="27"/>
      <c r="K6393" s="27"/>
    </row>
    <row r="6394" spans="8:11" ht="21" customHeight="1" x14ac:dyDescent="0.5">
      <c r="H6394" s="15"/>
      <c r="I6394" s="27"/>
      <c r="K6394" s="27"/>
    </row>
    <row r="6395" spans="8:11" ht="21" customHeight="1" x14ac:dyDescent="0.5">
      <c r="H6395" s="15"/>
      <c r="I6395" s="27"/>
      <c r="K6395" s="27"/>
    </row>
    <row r="6396" spans="8:11" ht="21" customHeight="1" x14ac:dyDescent="0.5">
      <c r="H6396" s="15"/>
      <c r="I6396" s="27"/>
      <c r="K6396" s="27"/>
    </row>
    <row r="6397" spans="8:11" ht="21" customHeight="1" x14ac:dyDescent="0.5">
      <c r="H6397" s="15"/>
      <c r="I6397" s="27"/>
      <c r="K6397" s="27"/>
    </row>
    <row r="6398" spans="8:11" ht="21" customHeight="1" x14ac:dyDescent="0.5">
      <c r="H6398" s="15"/>
      <c r="I6398" s="27"/>
      <c r="K6398" s="27"/>
    </row>
    <row r="6399" spans="8:11" ht="21" customHeight="1" x14ac:dyDescent="0.5">
      <c r="H6399" s="15"/>
      <c r="I6399" s="27"/>
      <c r="K6399" s="27"/>
    </row>
    <row r="6400" spans="8:11" ht="21" customHeight="1" x14ac:dyDescent="0.5">
      <c r="H6400" s="15"/>
      <c r="I6400" s="27"/>
      <c r="K6400" s="27"/>
    </row>
    <row r="6401" spans="8:11" ht="21" customHeight="1" x14ac:dyDescent="0.5">
      <c r="H6401" s="15"/>
      <c r="I6401" s="27"/>
      <c r="K6401" s="27"/>
    </row>
    <row r="6402" spans="8:11" ht="21" customHeight="1" x14ac:dyDescent="0.5">
      <c r="H6402" s="15"/>
      <c r="I6402" s="27"/>
      <c r="K6402" s="27"/>
    </row>
    <row r="6403" spans="8:11" ht="21" customHeight="1" x14ac:dyDescent="0.5">
      <c r="H6403" s="15"/>
      <c r="I6403" s="27"/>
      <c r="K6403" s="27"/>
    </row>
    <row r="6404" spans="8:11" ht="21" customHeight="1" x14ac:dyDescent="0.5">
      <c r="H6404" s="15"/>
      <c r="I6404" s="27"/>
      <c r="K6404" s="27"/>
    </row>
    <row r="6405" spans="8:11" ht="21" customHeight="1" x14ac:dyDescent="0.5">
      <c r="H6405" s="15"/>
      <c r="I6405" s="27"/>
      <c r="K6405" s="27"/>
    </row>
    <row r="6406" spans="8:11" ht="21" customHeight="1" x14ac:dyDescent="0.5">
      <c r="H6406" s="15"/>
      <c r="I6406" s="27"/>
      <c r="K6406" s="27"/>
    </row>
    <row r="6407" spans="8:11" ht="21" customHeight="1" x14ac:dyDescent="0.5">
      <c r="H6407" s="15"/>
      <c r="I6407" s="27"/>
      <c r="K6407" s="27"/>
    </row>
    <row r="6408" spans="8:11" ht="21" customHeight="1" x14ac:dyDescent="0.5">
      <c r="H6408" s="15"/>
      <c r="I6408" s="27"/>
      <c r="K6408" s="27"/>
    </row>
    <row r="6409" spans="8:11" ht="21" customHeight="1" x14ac:dyDescent="0.5">
      <c r="H6409" s="15"/>
      <c r="I6409" s="27"/>
      <c r="K6409" s="27"/>
    </row>
    <row r="6410" spans="8:11" ht="21" customHeight="1" x14ac:dyDescent="0.5">
      <c r="H6410" s="15"/>
      <c r="I6410" s="27"/>
      <c r="K6410" s="27"/>
    </row>
    <row r="6411" spans="8:11" ht="21" customHeight="1" x14ac:dyDescent="0.5">
      <c r="H6411" s="15"/>
      <c r="I6411" s="27"/>
      <c r="K6411" s="27"/>
    </row>
    <row r="6412" spans="8:11" ht="21" customHeight="1" x14ac:dyDescent="0.5">
      <c r="H6412" s="15"/>
      <c r="I6412" s="27"/>
      <c r="K6412" s="27"/>
    </row>
    <row r="6413" spans="8:11" ht="21" customHeight="1" x14ac:dyDescent="0.5">
      <c r="H6413" s="15"/>
      <c r="I6413" s="27"/>
      <c r="K6413" s="27"/>
    </row>
    <row r="6414" spans="8:11" ht="21" customHeight="1" x14ac:dyDescent="0.5">
      <c r="H6414" s="15"/>
      <c r="I6414" s="27"/>
      <c r="K6414" s="27"/>
    </row>
    <row r="6415" spans="8:11" ht="21" customHeight="1" x14ac:dyDescent="0.5">
      <c r="H6415" s="15"/>
      <c r="I6415" s="27"/>
      <c r="K6415" s="27"/>
    </row>
    <row r="6416" spans="8:11" ht="21" customHeight="1" x14ac:dyDescent="0.5">
      <c r="H6416" s="15"/>
      <c r="I6416" s="27"/>
      <c r="K6416" s="27"/>
    </row>
    <row r="6417" spans="8:11" ht="21" customHeight="1" x14ac:dyDescent="0.5">
      <c r="H6417" s="15"/>
      <c r="I6417" s="27"/>
      <c r="K6417" s="27"/>
    </row>
    <row r="6418" spans="8:11" ht="21" customHeight="1" x14ac:dyDescent="0.5">
      <c r="H6418" s="15"/>
      <c r="I6418" s="27"/>
      <c r="K6418" s="27"/>
    </row>
    <row r="6419" spans="8:11" ht="21" customHeight="1" x14ac:dyDescent="0.5">
      <c r="H6419" s="15"/>
      <c r="I6419" s="27"/>
      <c r="K6419" s="27"/>
    </row>
    <row r="6420" spans="8:11" ht="21" customHeight="1" x14ac:dyDescent="0.5">
      <c r="H6420" s="15"/>
      <c r="I6420" s="27"/>
      <c r="K6420" s="27"/>
    </row>
    <row r="6421" spans="8:11" ht="21" customHeight="1" x14ac:dyDescent="0.5">
      <c r="H6421" s="15"/>
      <c r="I6421" s="27"/>
      <c r="K6421" s="27"/>
    </row>
    <row r="6422" spans="8:11" ht="21" customHeight="1" x14ac:dyDescent="0.5">
      <c r="H6422" s="15"/>
      <c r="I6422" s="27"/>
      <c r="K6422" s="27"/>
    </row>
    <row r="6423" spans="8:11" ht="21" customHeight="1" x14ac:dyDescent="0.5">
      <c r="H6423" s="15"/>
      <c r="I6423" s="27"/>
      <c r="K6423" s="27"/>
    </row>
    <row r="6424" spans="8:11" ht="21" customHeight="1" x14ac:dyDescent="0.5">
      <c r="H6424" s="15"/>
      <c r="I6424" s="27"/>
      <c r="K6424" s="27"/>
    </row>
    <row r="6425" spans="8:11" ht="21" customHeight="1" x14ac:dyDescent="0.5">
      <c r="H6425" s="15"/>
      <c r="I6425" s="27"/>
      <c r="K6425" s="27"/>
    </row>
    <row r="6426" spans="8:11" ht="21" customHeight="1" x14ac:dyDescent="0.5">
      <c r="H6426" s="15"/>
      <c r="I6426" s="27"/>
      <c r="K6426" s="27"/>
    </row>
    <row r="6427" spans="8:11" ht="21" customHeight="1" x14ac:dyDescent="0.5">
      <c r="H6427" s="15"/>
      <c r="I6427" s="27"/>
      <c r="K6427" s="27"/>
    </row>
    <row r="6428" spans="8:11" ht="21" customHeight="1" x14ac:dyDescent="0.5">
      <c r="H6428" s="15"/>
      <c r="I6428" s="27"/>
      <c r="K6428" s="27"/>
    </row>
    <row r="6429" spans="8:11" ht="21" customHeight="1" x14ac:dyDescent="0.5">
      <c r="H6429" s="15"/>
      <c r="I6429" s="27"/>
      <c r="K6429" s="27"/>
    </row>
    <row r="6430" spans="8:11" ht="21" customHeight="1" x14ac:dyDescent="0.5">
      <c r="H6430" s="15"/>
      <c r="I6430" s="27"/>
      <c r="K6430" s="27"/>
    </row>
    <row r="6431" spans="8:11" ht="21" customHeight="1" x14ac:dyDescent="0.5">
      <c r="H6431" s="15"/>
      <c r="I6431" s="27"/>
      <c r="K6431" s="27"/>
    </row>
    <row r="6432" spans="8:11" ht="21" customHeight="1" x14ac:dyDescent="0.5">
      <c r="H6432" s="15"/>
      <c r="I6432" s="27"/>
      <c r="K6432" s="27"/>
    </row>
    <row r="6433" spans="8:11" ht="21" customHeight="1" x14ac:dyDescent="0.5">
      <c r="H6433" s="15"/>
      <c r="I6433" s="27"/>
      <c r="K6433" s="27"/>
    </row>
    <row r="6434" spans="8:11" ht="21" customHeight="1" x14ac:dyDescent="0.5">
      <c r="H6434" s="15"/>
      <c r="I6434" s="27"/>
      <c r="K6434" s="27"/>
    </row>
    <row r="6435" spans="8:11" ht="21" customHeight="1" x14ac:dyDescent="0.5">
      <c r="H6435" s="15"/>
      <c r="I6435" s="27"/>
      <c r="K6435" s="27"/>
    </row>
    <row r="6436" spans="8:11" ht="21" customHeight="1" x14ac:dyDescent="0.5">
      <c r="H6436" s="15"/>
      <c r="I6436" s="27"/>
      <c r="K6436" s="27"/>
    </row>
    <row r="6437" spans="8:11" ht="21" customHeight="1" x14ac:dyDescent="0.5">
      <c r="H6437" s="15"/>
      <c r="I6437" s="27"/>
      <c r="K6437" s="27"/>
    </row>
    <row r="6438" spans="8:11" ht="21" customHeight="1" x14ac:dyDescent="0.5">
      <c r="H6438" s="15"/>
      <c r="I6438" s="27"/>
      <c r="K6438" s="27"/>
    </row>
    <row r="6439" spans="8:11" ht="21" customHeight="1" x14ac:dyDescent="0.5">
      <c r="H6439" s="15"/>
      <c r="I6439" s="27"/>
      <c r="K6439" s="27"/>
    </row>
    <row r="6440" spans="8:11" ht="21" customHeight="1" x14ac:dyDescent="0.5">
      <c r="H6440" s="15"/>
      <c r="I6440" s="27"/>
      <c r="K6440" s="27"/>
    </row>
    <row r="6441" spans="8:11" ht="21" customHeight="1" x14ac:dyDescent="0.5">
      <c r="H6441" s="15"/>
      <c r="I6441" s="27"/>
      <c r="K6441" s="27"/>
    </row>
    <row r="6442" spans="8:11" ht="21" customHeight="1" x14ac:dyDescent="0.5">
      <c r="H6442" s="15"/>
      <c r="I6442" s="27"/>
      <c r="K6442" s="27"/>
    </row>
    <row r="6443" spans="8:11" ht="21" customHeight="1" x14ac:dyDescent="0.5">
      <c r="H6443" s="15"/>
      <c r="I6443" s="27"/>
      <c r="K6443" s="27"/>
    </row>
    <row r="6444" spans="8:11" ht="21" customHeight="1" x14ac:dyDescent="0.5">
      <c r="H6444" s="15"/>
      <c r="I6444" s="27"/>
      <c r="K6444" s="27"/>
    </row>
    <row r="6445" spans="8:11" ht="21" customHeight="1" x14ac:dyDescent="0.5">
      <c r="H6445" s="15"/>
      <c r="I6445" s="27"/>
      <c r="K6445" s="27"/>
    </row>
    <row r="6446" spans="8:11" ht="21" customHeight="1" x14ac:dyDescent="0.5">
      <c r="H6446" s="15"/>
      <c r="I6446" s="27"/>
      <c r="K6446" s="27"/>
    </row>
    <row r="6447" spans="8:11" ht="21" customHeight="1" x14ac:dyDescent="0.5">
      <c r="H6447" s="15"/>
      <c r="I6447" s="27"/>
      <c r="K6447" s="27"/>
    </row>
    <row r="6448" spans="8:11" ht="21" customHeight="1" x14ac:dyDescent="0.5">
      <c r="H6448" s="15"/>
      <c r="I6448" s="27"/>
      <c r="K6448" s="27"/>
    </row>
    <row r="6449" spans="8:11" ht="21" customHeight="1" x14ac:dyDescent="0.5">
      <c r="H6449" s="15"/>
      <c r="I6449" s="27"/>
      <c r="K6449" s="27"/>
    </row>
    <row r="6450" spans="8:11" ht="21" customHeight="1" x14ac:dyDescent="0.5">
      <c r="H6450" s="15"/>
      <c r="I6450" s="27"/>
      <c r="K6450" s="27"/>
    </row>
    <row r="6451" spans="8:11" ht="21" customHeight="1" x14ac:dyDescent="0.5">
      <c r="H6451" s="15"/>
      <c r="I6451" s="27"/>
      <c r="K6451" s="27"/>
    </row>
    <row r="6452" spans="8:11" ht="21" customHeight="1" x14ac:dyDescent="0.5">
      <c r="H6452" s="15"/>
      <c r="I6452" s="27"/>
      <c r="K6452" s="27"/>
    </row>
    <row r="6453" spans="8:11" ht="21" customHeight="1" x14ac:dyDescent="0.5">
      <c r="H6453" s="15"/>
      <c r="I6453" s="27"/>
      <c r="K6453" s="27"/>
    </row>
    <row r="6454" spans="8:11" ht="21" customHeight="1" x14ac:dyDescent="0.5">
      <c r="H6454" s="15"/>
      <c r="I6454" s="27"/>
      <c r="K6454" s="27"/>
    </row>
    <row r="6455" spans="8:11" ht="21" customHeight="1" x14ac:dyDescent="0.5">
      <c r="H6455" s="15"/>
      <c r="I6455" s="27"/>
      <c r="K6455" s="27"/>
    </row>
    <row r="6456" spans="8:11" ht="21" customHeight="1" x14ac:dyDescent="0.5">
      <c r="H6456" s="15"/>
      <c r="I6456" s="27"/>
      <c r="K6456" s="27"/>
    </row>
    <row r="6457" spans="8:11" ht="21" customHeight="1" x14ac:dyDescent="0.5">
      <c r="H6457" s="15"/>
      <c r="I6457" s="27"/>
      <c r="K6457" s="27"/>
    </row>
    <row r="6458" spans="8:11" ht="21" customHeight="1" x14ac:dyDescent="0.5">
      <c r="H6458" s="15"/>
      <c r="I6458" s="27"/>
      <c r="K6458" s="27"/>
    </row>
    <row r="6459" spans="8:11" ht="21" customHeight="1" x14ac:dyDescent="0.5">
      <c r="H6459" s="15"/>
      <c r="I6459" s="27"/>
      <c r="K6459" s="27"/>
    </row>
    <row r="6460" spans="8:11" ht="21" customHeight="1" x14ac:dyDescent="0.5">
      <c r="H6460" s="15"/>
      <c r="I6460" s="27"/>
      <c r="K6460" s="27"/>
    </row>
    <row r="6461" spans="8:11" ht="21" customHeight="1" x14ac:dyDescent="0.5">
      <c r="H6461" s="15"/>
      <c r="I6461" s="27"/>
      <c r="K6461" s="27"/>
    </row>
    <row r="6462" spans="8:11" ht="21" customHeight="1" x14ac:dyDescent="0.5">
      <c r="H6462" s="15"/>
      <c r="I6462" s="27"/>
      <c r="K6462" s="27"/>
    </row>
    <row r="6463" spans="8:11" ht="21" customHeight="1" x14ac:dyDescent="0.5">
      <c r="H6463" s="15"/>
      <c r="I6463" s="27"/>
      <c r="K6463" s="27"/>
    </row>
    <row r="6464" spans="8:11" ht="21" customHeight="1" x14ac:dyDescent="0.5">
      <c r="H6464" s="15"/>
      <c r="I6464" s="27"/>
      <c r="K6464" s="27"/>
    </row>
    <row r="6465" spans="8:11" ht="21" customHeight="1" x14ac:dyDescent="0.5">
      <c r="H6465" s="15"/>
      <c r="I6465" s="27"/>
      <c r="K6465" s="27"/>
    </row>
    <row r="6466" spans="8:11" ht="21" customHeight="1" x14ac:dyDescent="0.5">
      <c r="H6466" s="15"/>
      <c r="I6466" s="27"/>
      <c r="K6466" s="27"/>
    </row>
    <row r="6467" spans="8:11" ht="21" customHeight="1" x14ac:dyDescent="0.5">
      <c r="H6467" s="15"/>
      <c r="I6467" s="27"/>
      <c r="K6467" s="27"/>
    </row>
    <row r="6468" spans="8:11" ht="21" customHeight="1" x14ac:dyDescent="0.5">
      <c r="H6468" s="15"/>
      <c r="I6468" s="27"/>
      <c r="K6468" s="27"/>
    </row>
    <row r="6469" spans="8:11" ht="21" customHeight="1" x14ac:dyDescent="0.5">
      <c r="H6469" s="15"/>
      <c r="I6469" s="27"/>
      <c r="K6469" s="27"/>
    </row>
    <row r="6470" spans="8:11" ht="21" customHeight="1" x14ac:dyDescent="0.5">
      <c r="H6470" s="15"/>
      <c r="I6470" s="27"/>
      <c r="K6470" s="27"/>
    </row>
    <row r="6471" spans="8:11" ht="21" customHeight="1" x14ac:dyDescent="0.5">
      <c r="H6471" s="15"/>
      <c r="I6471" s="27"/>
      <c r="K6471" s="27"/>
    </row>
    <row r="6472" spans="8:11" ht="21" customHeight="1" x14ac:dyDescent="0.5">
      <c r="H6472" s="15"/>
      <c r="I6472" s="27"/>
      <c r="K6472" s="27"/>
    </row>
    <row r="6473" spans="8:11" ht="21" customHeight="1" x14ac:dyDescent="0.5">
      <c r="H6473" s="15"/>
      <c r="I6473" s="27"/>
      <c r="K6473" s="27"/>
    </row>
    <row r="6474" spans="8:11" ht="21" customHeight="1" x14ac:dyDescent="0.5">
      <c r="H6474" s="15"/>
      <c r="I6474" s="27"/>
      <c r="K6474" s="27"/>
    </row>
    <row r="6475" spans="8:11" ht="21" customHeight="1" x14ac:dyDescent="0.5">
      <c r="H6475" s="15"/>
      <c r="I6475" s="27"/>
      <c r="K6475" s="27"/>
    </row>
    <row r="6476" spans="8:11" ht="21" customHeight="1" x14ac:dyDescent="0.5">
      <c r="H6476" s="15"/>
      <c r="I6476" s="27"/>
      <c r="K6476" s="27"/>
    </row>
    <row r="6477" spans="8:11" ht="21" customHeight="1" x14ac:dyDescent="0.5">
      <c r="H6477" s="15"/>
      <c r="I6477" s="27"/>
      <c r="K6477" s="27"/>
    </row>
    <row r="6478" spans="8:11" ht="21" customHeight="1" x14ac:dyDescent="0.5">
      <c r="H6478" s="15"/>
      <c r="I6478" s="27"/>
      <c r="K6478" s="27"/>
    </row>
    <row r="6479" spans="8:11" ht="21" customHeight="1" x14ac:dyDescent="0.5">
      <c r="H6479" s="15"/>
      <c r="I6479" s="27"/>
      <c r="K6479" s="27"/>
    </row>
    <row r="6480" spans="8:11" ht="21" customHeight="1" x14ac:dyDescent="0.5">
      <c r="H6480" s="15"/>
      <c r="I6480" s="27"/>
      <c r="K6480" s="27"/>
    </row>
    <row r="6481" spans="8:11" ht="21" customHeight="1" x14ac:dyDescent="0.5">
      <c r="H6481" s="15"/>
      <c r="I6481" s="27"/>
      <c r="K6481" s="27"/>
    </row>
    <row r="6482" spans="8:11" ht="21" customHeight="1" x14ac:dyDescent="0.5">
      <c r="H6482" s="15"/>
      <c r="I6482" s="27"/>
      <c r="K6482" s="27"/>
    </row>
    <row r="6483" spans="8:11" ht="21" customHeight="1" x14ac:dyDescent="0.5">
      <c r="H6483" s="15"/>
      <c r="I6483" s="27"/>
      <c r="K6483" s="27"/>
    </row>
    <row r="6484" spans="8:11" ht="21" customHeight="1" x14ac:dyDescent="0.5">
      <c r="H6484" s="15"/>
      <c r="I6484" s="27"/>
      <c r="K6484" s="27"/>
    </row>
    <row r="6485" spans="8:11" ht="21" customHeight="1" x14ac:dyDescent="0.5">
      <c r="H6485" s="15"/>
      <c r="I6485" s="27"/>
      <c r="K6485" s="27"/>
    </row>
    <row r="6486" spans="8:11" ht="21" customHeight="1" x14ac:dyDescent="0.5">
      <c r="H6486" s="15"/>
      <c r="I6486" s="27"/>
      <c r="K6486" s="27"/>
    </row>
    <row r="6487" spans="8:11" ht="21" customHeight="1" x14ac:dyDescent="0.5">
      <c r="H6487" s="15"/>
      <c r="I6487" s="27"/>
      <c r="K6487" s="27"/>
    </row>
    <row r="6488" spans="8:11" ht="21" customHeight="1" x14ac:dyDescent="0.5">
      <c r="H6488" s="15"/>
      <c r="I6488" s="27"/>
      <c r="K6488" s="27"/>
    </row>
    <row r="6489" spans="8:11" ht="21" customHeight="1" x14ac:dyDescent="0.5">
      <c r="H6489" s="15"/>
      <c r="I6489" s="27"/>
      <c r="K6489" s="27"/>
    </row>
    <row r="6490" spans="8:11" ht="21" customHeight="1" x14ac:dyDescent="0.5">
      <c r="H6490" s="15"/>
      <c r="I6490" s="27"/>
      <c r="K6490" s="27"/>
    </row>
    <row r="6491" spans="8:11" ht="21" customHeight="1" x14ac:dyDescent="0.5">
      <c r="H6491" s="15"/>
      <c r="I6491" s="27"/>
      <c r="K6491" s="27"/>
    </row>
    <row r="6492" spans="8:11" ht="21" customHeight="1" x14ac:dyDescent="0.5">
      <c r="H6492" s="15"/>
      <c r="I6492" s="27"/>
      <c r="K6492" s="27"/>
    </row>
    <row r="6493" spans="8:11" ht="21" customHeight="1" x14ac:dyDescent="0.5">
      <c r="H6493" s="15"/>
      <c r="I6493" s="27"/>
      <c r="K6493" s="27"/>
    </row>
    <row r="6494" spans="8:11" ht="21" customHeight="1" x14ac:dyDescent="0.5">
      <c r="H6494" s="15"/>
      <c r="I6494" s="27"/>
      <c r="K6494" s="27"/>
    </row>
    <row r="6495" spans="8:11" ht="21" customHeight="1" x14ac:dyDescent="0.5">
      <c r="H6495" s="15"/>
      <c r="I6495" s="27"/>
      <c r="K6495" s="27"/>
    </row>
    <row r="6496" spans="8:11" ht="21" customHeight="1" x14ac:dyDescent="0.5">
      <c r="H6496" s="15"/>
      <c r="I6496" s="27"/>
      <c r="K6496" s="27"/>
    </row>
    <row r="6497" spans="8:11" ht="21" customHeight="1" x14ac:dyDescent="0.5">
      <c r="H6497" s="15"/>
      <c r="I6497" s="27"/>
      <c r="K6497" s="27"/>
    </row>
    <row r="6498" spans="8:11" ht="21" customHeight="1" x14ac:dyDescent="0.5">
      <c r="H6498" s="15"/>
      <c r="I6498" s="27"/>
      <c r="K6498" s="27"/>
    </row>
    <row r="6499" spans="8:11" ht="21" customHeight="1" x14ac:dyDescent="0.5">
      <c r="H6499" s="15"/>
      <c r="I6499" s="27"/>
      <c r="K6499" s="27"/>
    </row>
    <row r="6500" spans="8:11" ht="21" customHeight="1" x14ac:dyDescent="0.5">
      <c r="H6500" s="15"/>
      <c r="I6500" s="27"/>
      <c r="K6500" s="27"/>
    </row>
    <row r="6501" spans="8:11" ht="21" customHeight="1" x14ac:dyDescent="0.5">
      <c r="H6501" s="15"/>
      <c r="I6501" s="27"/>
      <c r="K6501" s="27"/>
    </row>
    <row r="6502" spans="8:11" ht="21" customHeight="1" x14ac:dyDescent="0.5">
      <c r="H6502" s="15"/>
      <c r="I6502" s="27"/>
      <c r="K6502" s="27"/>
    </row>
    <row r="6503" spans="8:11" ht="21" customHeight="1" x14ac:dyDescent="0.5">
      <c r="H6503" s="15"/>
      <c r="I6503" s="27"/>
      <c r="K6503" s="27"/>
    </row>
    <row r="6504" spans="8:11" ht="21" customHeight="1" x14ac:dyDescent="0.5">
      <c r="H6504" s="15"/>
      <c r="I6504" s="27"/>
      <c r="K6504" s="27"/>
    </row>
    <row r="6505" spans="8:11" ht="21" customHeight="1" x14ac:dyDescent="0.5">
      <c r="H6505" s="15"/>
      <c r="I6505" s="27"/>
      <c r="K6505" s="27"/>
    </row>
    <row r="6506" spans="8:11" ht="21" customHeight="1" x14ac:dyDescent="0.5">
      <c r="H6506" s="15"/>
      <c r="I6506" s="27"/>
      <c r="K6506" s="27"/>
    </row>
    <row r="6507" spans="8:11" ht="21" customHeight="1" x14ac:dyDescent="0.5">
      <c r="H6507" s="15"/>
      <c r="I6507" s="27"/>
      <c r="K6507" s="27"/>
    </row>
    <row r="6508" spans="8:11" ht="21" customHeight="1" x14ac:dyDescent="0.5">
      <c r="H6508" s="15"/>
      <c r="I6508" s="27"/>
      <c r="K6508" s="27"/>
    </row>
    <row r="6509" spans="8:11" ht="21" customHeight="1" x14ac:dyDescent="0.5">
      <c r="H6509" s="15"/>
      <c r="I6509" s="27"/>
      <c r="K6509" s="27"/>
    </row>
    <row r="6510" spans="8:11" ht="21" customHeight="1" x14ac:dyDescent="0.5">
      <c r="H6510" s="15"/>
      <c r="I6510" s="27"/>
      <c r="K6510" s="27"/>
    </row>
    <row r="6511" spans="8:11" ht="21" customHeight="1" x14ac:dyDescent="0.5">
      <c r="H6511" s="15"/>
      <c r="I6511" s="27"/>
      <c r="K6511" s="27"/>
    </row>
    <row r="6512" spans="8:11" ht="21" customHeight="1" x14ac:dyDescent="0.5">
      <c r="H6512" s="15"/>
      <c r="I6512" s="27"/>
      <c r="K6512" s="27"/>
    </row>
    <row r="6513" spans="8:11" ht="21" customHeight="1" x14ac:dyDescent="0.5">
      <c r="H6513" s="15"/>
      <c r="I6513" s="27"/>
      <c r="K6513" s="27"/>
    </row>
    <row r="6514" spans="8:11" ht="21" customHeight="1" x14ac:dyDescent="0.5">
      <c r="H6514" s="15"/>
      <c r="I6514" s="27"/>
      <c r="K6514" s="27"/>
    </row>
    <row r="6515" spans="8:11" ht="21" customHeight="1" x14ac:dyDescent="0.5">
      <c r="H6515" s="15"/>
      <c r="I6515" s="27"/>
      <c r="K6515" s="27"/>
    </row>
    <row r="6516" spans="8:11" ht="21" customHeight="1" x14ac:dyDescent="0.5">
      <c r="H6516" s="15"/>
      <c r="I6516" s="27"/>
      <c r="K6516" s="27"/>
    </row>
    <row r="6517" spans="8:11" ht="21" customHeight="1" x14ac:dyDescent="0.5">
      <c r="H6517" s="15"/>
      <c r="I6517" s="27"/>
      <c r="K6517" s="27"/>
    </row>
    <row r="6518" spans="8:11" ht="21" customHeight="1" x14ac:dyDescent="0.5">
      <c r="H6518" s="15"/>
      <c r="I6518" s="27"/>
      <c r="K6518" s="27"/>
    </row>
    <row r="6519" spans="8:11" ht="21" customHeight="1" x14ac:dyDescent="0.5">
      <c r="H6519" s="15"/>
      <c r="I6519" s="27"/>
      <c r="K6519" s="27"/>
    </row>
    <row r="6520" spans="8:11" ht="21" customHeight="1" x14ac:dyDescent="0.5">
      <c r="H6520" s="15"/>
      <c r="I6520" s="27"/>
      <c r="K6520" s="27"/>
    </row>
    <row r="6521" spans="8:11" ht="21" customHeight="1" x14ac:dyDescent="0.5">
      <c r="H6521" s="15"/>
      <c r="I6521" s="27"/>
      <c r="K6521" s="27"/>
    </row>
    <row r="6522" spans="8:11" ht="21" customHeight="1" x14ac:dyDescent="0.5">
      <c r="H6522" s="15"/>
      <c r="I6522" s="27"/>
      <c r="K6522" s="27"/>
    </row>
    <row r="6523" spans="8:11" ht="21" customHeight="1" x14ac:dyDescent="0.5">
      <c r="H6523" s="15"/>
      <c r="I6523" s="27"/>
      <c r="K6523" s="27"/>
    </row>
    <row r="6524" spans="8:11" ht="21" customHeight="1" x14ac:dyDescent="0.5">
      <c r="H6524" s="15"/>
      <c r="I6524" s="27"/>
      <c r="K6524" s="27"/>
    </row>
    <row r="6525" spans="8:11" ht="21" customHeight="1" x14ac:dyDescent="0.5">
      <c r="H6525" s="15"/>
      <c r="I6525" s="27"/>
      <c r="K6525" s="27"/>
    </row>
    <row r="6526" spans="8:11" ht="21" customHeight="1" x14ac:dyDescent="0.5">
      <c r="H6526" s="15"/>
      <c r="I6526" s="27"/>
      <c r="K6526" s="27"/>
    </row>
    <row r="6527" spans="8:11" ht="21" customHeight="1" x14ac:dyDescent="0.5">
      <c r="H6527" s="15"/>
      <c r="I6527" s="27"/>
      <c r="K6527" s="27"/>
    </row>
    <row r="6528" spans="8:11" ht="21" customHeight="1" x14ac:dyDescent="0.5">
      <c r="H6528" s="15"/>
      <c r="I6528" s="27"/>
      <c r="K6528" s="27"/>
    </row>
    <row r="6529" spans="8:11" ht="21" customHeight="1" x14ac:dyDescent="0.5">
      <c r="H6529" s="15"/>
      <c r="I6529" s="27"/>
      <c r="K6529" s="27"/>
    </row>
    <row r="6530" spans="8:11" ht="21" customHeight="1" x14ac:dyDescent="0.5">
      <c r="H6530" s="15"/>
      <c r="I6530" s="27"/>
      <c r="K6530" s="27"/>
    </row>
    <row r="6531" spans="8:11" ht="21" customHeight="1" x14ac:dyDescent="0.5">
      <c r="H6531" s="15"/>
      <c r="I6531" s="27"/>
      <c r="K6531" s="27"/>
    </row>
    <row r="6532" spans="8:11" ht="21" customHeight="1" x14ac:dyDescent="0.5">
      <c r="H6532" s="15"/>
      <c r="I6532" s="27"/>
      <c r="K6532" s="27"/>
    </row>
    <row r="6533" spans="8:11" ht="21" customHeight="1" x14ac:dyDescent="0.5">
      <c r="H6533" s="15"/>
      <c r="I6533" s="27"/>
      <c r="K6533" s="27"/>
    </row>
    <row r="6534" spans="8:11" ht="21" customHeight="1" x14ac:dyDescent="0.5">
      <c r="H6534" s="15"/>
      <c r="I6534" s="27"/>
      <c r="K6534" s="27"/>
    </row>
    <row r="6535" spans="8:11" ht="21" customHeight="1" x14ac:dyDescent="0.5">
      <c r="H6535" s="15"/>
      <c r="I6535" s="27"/>
      <c r="K6535" s="27"/>
    </row>
    <row r="6536" spans="8:11" ht="21" customHeight="1" x14ac:dyDescent="0.5">
      <c r="H6536" s="15"/>
      <c r="I6536" s="27"/>
      <c r="K6536" s="27"/>
    </row>
    <row r="6537" spans="8:11" ht="21" customHeight="1" x14ac:dyDescent="0.5">
      <c r="H6537" s="15"/>
      <c r="I6537" s="27"/>
      <c r="K6537" s="27"/>
    </row>
    <row r="6538" spans="8:11" ht="21" customHeight="1" x14ac:dyDescent="0.5">
      <c r="H6538" s="15"/>
      <c r="I6538" s="27"/>
      <c r="K6538" s="27"/>
    </row>
    <row r="6539" spans="8:11" ht="21" customHeight="1" x14ac:dyDescent="0.5">
      <c r="H6539" s="15"/>
      <c r="I6539" s="27"/>
      <c r="K6539" s="27"/>
    </row>
    <row r="6540" spans="8:11" ht="21" customHeight="1" x14ac:dyDescent="0.5">
      <c r="H6540" s="15"/>
      <c r="I6540" s="27"/>
      <c r="K6540" s="27"/>
    </row>
    <row r="6541" spans="8:11" ht="21" customHeight="1" x14ac:dyDescent="0.5">
      <c r="H6541" s="15"/>
      <c r="I6541" s="27"/>
      <c r="K6541" s="27"/>
    </row>
    <row r="6542" spans="8:11" ht="21" customHeight="1" x14ac:dyDescent="0.5">
      <c r="H6542" s="15"/>
      <c r="I6542" s="27"/>
      <c r="K6542" s="27"/>
    </row>
    <row r="6543" spans="8:11" ht="21" customHeight="1" x14ac:dyDescent="0.5">
      <c r="H6543" s="15"/>
      <c r="I6543" s="27"/>
      <c r="K6543" s="27"/>
    </row>
    <row r="6544" spans="8:11" ht="21" customHeight="1" x14ac:dyDescent="0.5">
      <c r="H6544" s="15"/>
      <c r="I6544" s="27"/>
      <c r="K6544" s="27"/>
    </row>
    <row r="6545" spans="8:11" ht="21" customHeight="1" x14ac:dyDescent="0.5">
      <c r="H6545" s="15"/>
      <c r="I6545" s="27"/>
      <c r="K6545" s="27"/>
    </row>
    <row r="6546" spans="8:11" ht="21" customHeight="1" x14ac:dyDescent="0.5">
      <c r="H6546" s="15"/>
      <c r="I6546" s="27"/>
      <c r="K6546" s="27"/>
    </row>
    <row r="6547" spans="8:11" ht="21" customHeight="1" x14ac:dyDescent="0.5">
      <c r="H6547" s="15"/>
      <c r="I6547" s="27"/>
      <c r="K6547" s="27"/>
    </row>
    <row r="6548" spans="8:11" ht="21" customHeight="1" x14ac:dyDescent="0.5">
      <c r="H6548" s="15"/>
      <c r="I6548" s="27"/>
      <c r="K6548" s="27"/>
    </row>
    <row r="6549" spans="8:11" ht="21" customHeight="1" x14ac:dyDescent="0.5">
      <c r="H6549" s="15"/>
      <c r="I6549" s="27"/>
      <c r="K6549" s="27"/>
    </row>
    <row r="6550" spans="8:11" ht="21" customHeight="1" x14ac:dyDescent="0.5">
      <c r="H6550" s="15"/>
      <c r="I6550" s="27"/>
      <c r="K6550" s="27"/>
    </row>
    <row r="6551" spans="8:11" ht="21" customHeight="1" x14ac:dyDescent="0.5">
      <c r="H6551" s="15"/>
      <c r="I6551" s="27"/>
      <c r="K6551" s="27"/>
    </row>
    <row r="6552" spans="8:11" ht="21" customHeight="1" x14ac:dyDescent="0.5">
      <c r="H6552" s="15"/>
      <c r="I6552" s="27"/>
      <c r="K6552" s="27"/>
    </row>
    <row r="6553" spans="8:11" ht="21" customHeight="1" x14ac:dyDescent="0.5">
      <c r="H6553" s="15"/>
      <c r="I6553" s="27"/>
      <c r="K6553" s="27"/>
    </row>
    <row r="6554" spans="8:11" ht="21" customHeight="1" x14ac:dyDescent="0.5">
      <c r="H6554" s="15"/>
      <c r="I6554" s="27"/>
      <c r="K6554" s="27"/>
    </row>
    <row r="6555" spans="8:11" ht="21" customHeight="1" x14ac:dyDescent="0.5">
      <c r="H6555" s="15"/>
      <c r="I6555" s="27"/>
      <c r="K6555" s="27"/>
    </row>
    <row r="6556" spans="8:11" ht="21" customHeight="1" x14ac:dyDescent="0.5">
      <c r="H6556" s="15"/>
      <c r="I6556" s="27"/>
      <c r="K6556" s="27"/>
    </row>
    <row r="6557" spans="8:11" ht="21" customHeight="1" x14ac:dyDescent="0.5">
      <c r="H6557" s="15"/>
      <c r="I6557" s="27"/>
      <c r="K6557" s="27"/>
    </row>
    <row r="6558" spans="8:11" ht="21" customHeight="1" x14ac:dyDescent="0.5">
      <c r="H6558" s="15"/>
      <c r="I6558" s="27"/>
      <c r="K6558" s="27"/>
    </row>
    <row r="6559" spans="8:11" ht="21" customHeight="1" x14ac:dyDescent="0.5">
      <c r="H6559" s="15"/>
      <c r="I6559" s="27"/>
      <c r="K6559" s="27"/>
    </row>
    <row r="6560" spans="8:11" ht="21" customHeight="1" x14ac:dyDescent="0.5">
      <c r="H6560" s="15"/>
      <c r="I6560" s="27"/>
      <c r="K6560" s="27"/>
    </row>
    <row r="6561" spans="8:11" ht="21" customHeight="1" x14ac:dyDescent="0.5">
      <c r="H6561" s="15"/>
      <c r="I6561" s="27"/>
      <c r="K6561" s="27"/>
    </row>
    <row r="6562" spans="8:11" ht="21" customHeight="1" x14ac:dyDescent="0.5">
      <c r="H6562" s="15"/>
      <c r="I6562" s="27"/>
      <c r="K6562" s="27"/>
    </row>
    <row r="6563" spans="8:11" ht="21" customHeight="1" x14ac:dyDescent="0.5">
      <c r="H6563" s="15"/>
      <c r="I6563" s="27"/>
      <c r="K6563" s="27"/>
    </row>
    <row r="6564" spans="8:11" ht="21" customHeight="1" x14ac:dyDescent="0.5">
      <c r="H6564" s="15"/>
      <c r="I6564" s="27"/>
      <c r="K6564" s="27"/>
    </row>
    <row r="6565" spans="8:11" ht="21" customHeight="1" x14ac:dyDescent="0.5">
      <c r="H6565" s="15"/>
      <c r="I6565" s="27"/>
      <c r="K6565" s="27"/>
    </row>
    <row r="6566" spans="8:11" ht="21" customHeight="1" x14ac:dyDescent="0.5">
      <c r="H6566" s="15"/>
      <c r="I6566" s="27"/>
      <c r="K6566" s="27"/>
    </row>
    <row r="6567" spans="8:11" ht="21" customHeight="1" x14ac:dyDescent="0.5">
      <c r="H6567" s="15"/>
      <c r="I6567" s="27"/>
      <c r="K6567" s="27"/>
    </row>
    <row r="6568" spans="8:11" ht="21" customHeight="1" x14ac:dyDescent="0.5">
      <c r="H6568" s="15"/>
      <c r="I6568" s="27"/>
      <c r="K6568" s="27"/>
    </row>
    <row r="6569" spans="8:11" ht="21" customHeight="1" x14ac:dyDescent="0.5">
      <c r="H6569" s="15"/>
      <c r="I6569" s="27"/>
      <c r="K6569" s="27"/>
    </row>
    <row r="6570" spans="8:11" ht="21" customHeight="1" x14ac:dyDescent="0.5">
      <c r="H6570" s="15"/>
      <c r="I6570" s="27"/>
      <c r="K6570" s="27"/>
    </row>
    <row r="6571" spans="8:11" ht="21" customHeight="1" x14ac:dyDescent="0.5">
      <c r="H6571" s="15"/>
      <c r="I6571" s="27"/>
      <c r="K6571" s="27"/>
    </row>
    <row r="6572" spans="8:11" ht="21" customHeight="1" x14ac:dyDescent="0.5">
      <c r="H6572" s="15"/>
      <c r="I6572" s="27"/>
      <c r="K6572" s="27"/>
    </row>
    <row r="6573" spans="8:11" ht="21" customHeight="1" x14ac:dyDescent="0.5">
      <c r="H6573" s="15"/>
      <c r="I6573" s="27"/>
      <c r="K6573" s="27"/>
    </row>
    <row r="6574" spans="8:11" ht="21" customHeight="1" x14ac:dyDescent="0.5">
      <c r="H6574" s="15"/>
      <c r="I6574" s="27"/>
      <c r="K6574" s="27"/>
    </row>
    <row r="6575" spans="8:11" ht="21" customHeight="1" x14ac:dyDescent="0.5">
      <c r="H6575" s="15"/>
      <c r="I6575" s="27"/>
      <c r="K6575" s="27"/>
    </row>
    <row r="6576" spans="8:11" ht="21" customHeight="1" x14ac:dyDescent="0.5">
      <c r="H6576" s="15"/>
      <c r="I6576" s="27"/>
      <c r="K6576" s="27"/>
    </row>
    <row r="6577" spans="8:11" ht="21" customHeight="1" x14ac:dyDescent="0.5">
      <c r="H6577" s="15"/>
      <c r="I6577" s="27"/>
      <c r="K6577" s="27"/>
    </row>
    <row r="6578" spans="8:11" ht="21" customHeight="1" x14ac:dyDescent="0.5">
      <c r="H6578" s="15"/>
      <c r="I6578" s="27"/>
      <c r="K6578" s="27"/>
    </row>
    <row r="6579" spans="8:11" ht="21" customHeight="1" x14ac:dyDescent="0.5">
      <c r="H6579" s="15"/>
      <c r="I6579" s="27"/>
      <c r="K6579" s="27"/>
    </row>
    <row r="6580" spans="8:11" ht="21" customHeight="1" x14ac:dyDescent="0.5">
      <c r="H6580" s="15"/>
      <c r="I6580" s="27"/>
      <c r="K6580" s="27"/>
    </row>
    <row r="6581" spans="8:11" ht="21" customHeight="1" x14ac:dyDescent="0.5">
      <c r="H6581" s="15"/>
      <c r="I6581" s="27"/>
      <c r="K6581" s="27"/>
    </row>
    <row r="6582" spans="8:11" ht="21" customHeight="1" x14ac:dyDescent="0.5">
      <c r="H6582" s="15"/>
      <c r="I6582" s="27"/>
      <c r="K6582" s="27"/>
    </row>
    <row r="6583" spans="8:11" ht="21" customHeight="1" x14ac:dyDescent="0.5">
      <c r="H6583" s="15"/>
      <c r="I6583" s="27"/>
      <c r="K6583" s="27"/>
    </row>
    <row r="6584" spans="8:11" ht="21" customHeight="1" x14ac:dyDescent="0.5">
      <c r="H6584" s="15"/>
      <c r="I6584" s="27"/>
      <c r="K6584" s="27"/>
    </row>
    <row r="6585" spans="8:11" ht="21" customHeight="1" x14ac:dyDescent="0.5">
      <c r="H6585" s="15"/>
      <c r="I6585" s="27"/>
      <c r="K6585" s="27"/>
    </row>
    <row r="6586" spans="8:11" ht="21" customHeight="1" x14ac:dyDescent="0.5">
      <c r="H6586" s="15"/>
      <c r="I6586" s="27"/>
      <c r="K6586" s="27"/>
    </row>
    <row r="6587" spans="8:11" ht="21" customHeight="1" x14ac:dyDescent="0.5">
      <c r="H6587" s="15"/>
      <c r="I6587" s="27"/>
      <c r="K6587" s="27"/>
    </row>
    <row r="6588" spans="8:11" ht="21" customHeight="1" x14ac:dyDescent="0.5">
      <c r="H6588" s="15"/>
      <c r="I6588" s="27"/>
      <c r="K6588" s="27"/>
    </row>
    <row r="6589" spans="8:11" ht="21" customHeight="1" x14ac:dyDescent="0.5">
      <c r="H6589" s="15"/>
      <c r="I6589" s="27"/>
      <c r="K6589" s="27"/>
    </row>
    <row r="6590" spans="8:11" ht="21" customHeight="1" x14ac:dyDescent="0.5">
      <c r="H6590" s="15"/>
      <c r="I6590" s="27"/>
      <c r="K6590" s="27"/>
    </row>
    <row r="6591" spans="8:11" ht="21" customHeight="1" x14ac:dyDescent="0.5">
      <c r="H6591" s="15"/>
      <c r="I6591" s="27"/>
      <c r="K6591" s="27"/>
    </row>
    <row r="6592" spans="8:11" ht="21" customHeight="1" x14ac:dyDescent="0.5">
      <c r="H6592" s="15"/>
      <c r="I6592" s="27"/>
      <c r="K6592" s="27"/>
    </row>
    <row r="6593" spans="8:11" ht="21" customHeight="1" x14ac:dyDescent="0.5">
      <c r="H6593" s="15"/>
      <c r="I6593" s="27"/>
      <c r="K6593" s="27"/>
    </row>
    <row r="6594" spans="8:11" ht="21" customHeight="1" x14ac:dyDescent="0.5">
      <c r="H6594" s="15"/>
      <c r="I6594" s="27"/>
      <c r="K6594" s="27"/>
    </row>
    <row r="6595" spans="8:11" ht="21" customHeight="1" x14ac:dyDescent="0.5">
      <c r="H6595" s="15"/>
      <c r="I6595" s="27"/>
      <c r="K6595" s="27"/>
    </row>
    <row r="6596" spans="8:11" ht="21" customHeight="1" x14ac:dyDescent="0.5">
      <c r="H6596" s="15"/>
      <c r="I6596" s="27"/>
      <c r="K6596" s="27"/>
    </row>
    <row r="6597" spans="8:11" ht="21" customHeight="1" x14ac:dyDescent="0.5">
      <c r="H6597" s="15"/>
      <c r="I6597" s="27"/>
      <c r="K6597" s="27"/>
    </row>
    <row r="6598" spans="8:11" ht="21" customHeight="1" x14ac:dyDescent="0.5">
      <c r="H6598" s="15"/>
      <c r="I6598" s="27"/>
      <c r="K6598" s="27"/>
    </row>
    <row r="6599" spans="8:11" ht="21" customHeight="1" x14ac:dyDescent="0.5">
      <c r="H6599" s="15"/>
      <c r="I6599" s="27"/>
      <c r="K6599" s="27"/>
    </row>
    <row r="6600" spans="8:11" ht="21" customHeight="1" x14ac:dyDescent="0.5">
      <c r="H6600" s="15"/>
      <c r="I6600" s="27"/>
      <c r="K6600" s="27"/>
    </row>
    <row r="6601" spans="8:11" ht="21" customHeight="1" x14ac:dyDescent="0.5">
      <c r="H6601" s="15"/>
      <c r="I6601" s="27"/>
      <c r="K6601" s="27"/>
    </row>
    <row r="6602" spans="8:11" ht="21" customHeight="1" x14ac:dyDescent="0.5">
      <c r="H6602" s="15"/>
      <c r="I6602" s="27"/>
      <c r="K6602" s="27"/>
    </row>
    <row r="6603" spans="8:11" ht="21" customHeight="1" x14ac:dyDescent="0.5">
      <c r="H6603" s="15"/>
      <c r="I6603" s="27"/>
      <c r="K6603" s="27"/>
    </row>
    <row r="6604" spans="8:11" ht="21" customHeight="1" x14ac:dyDescent="0.5">
      <c r="H6604" s="15"/>
      <c r="I6604" s="27"/>
      <c r="K6604" s="27"/>
    </row>
    <row r="6605" spans="8:11" ht="21" customHeight="1" x14ac:dyDescent="0.5">
      <c r="H6605" s="15"/>
      <c r="I6605" s="27"/>
      <c r="K6605" s="27"/>
    </row>
    <row r="6606" spans="8:11" ht="21" customHeight="1" x14ac:dyDescent="0.5">
      <c r="H6606" s="15"/>
      <c r="I6606" s="27"/>
      <c r="K6606" s="27"/>
    </row>
    <row r="6607" spans="8:11" ht="21" customHeight="1" x14ac:dyDescent="0.5">
      <c r="H6607" s="15"/>
      <c r="I6607" s="27"/>
      <c r="K6607" s="27"/>
    </row>
    <row r="6608" spans="8:11" ht="21" customHeight="1" x14ac:dyDescent="0.5">
      <c r="H6608" s="15"/>
      <c r="I6608" s="27"/>
      <c r="K6608" s="27"/>
    </row>
    <row r="6609" spans="8:11" ht="21" customHeight="1" x14ac:dyDescent="0.5">
      <c r="H6609" s="15"/>
      <c r="I6609" s="27"/>
      <c r="K6609" s="27"/>
    </row>
    <row r="6610" spans="8:11" ht="21" customHeight="1" x14ac:dyDescent="0.5">
      <c r="H6610" s="15"/>
      <c r="I6610" s="27"/>
      <c r="K6610" s="27"/>
    </row>
    <row r="6611" spans="8:11" ht="21" customHeight="1" x14ac:dyDescent="0.5">
      <c r="H6611" s="15"/>
      <c r="I6611" s="27"/>
      <c r="K6611" s="27"/>
    </row>
    <row r="6612" spans="8:11" ht="21" customHeight="1" x14ac:dyDescent="0.5">
      <c r="H6612" s="15"/>
      <c r="I6612" s="27"/>
      <c r="K6612" s="27"/>
    </row>
    <row r="6613" spans="8:11" ht="21" customHeight="1" x14ac:dyDescent="0.5">
      <c r="H6613" s="15"/>
      <c r="I6613" s="27"/>
      <c r="K6613" s="27"/>
    </row>
    <row r="6614" spans="8:11" ht="21" customHeight="1" x14ac:dyDescent="0.5">
      <c r="H6614" s="15"/>
      <c r="I6614" s="27"/>
      <c r="K6614" s="27"/>
    </row>
    <row r="6615" spans="8:11" ht="21" customHeight="1" x14ac:dyDescent="0.5">
      <c r="H6615" s="15"/>
      <c r="I6615" s="27"/>
      <c r="K6615" s="27"/>
    </row>
    <row r="6616" spans="8:11" ht="21" customHeight="1" x14ac:dyDescent="0.5">
      <c r="H6616" s="15"/>
      <c r="I6616" s="27"/>
      <c r="K6616" s="27"/>
    </row>
    <row r="6617" spans="8:11" ht="21" customHeight="1" x14ac:dyDescent="0.5">
      <c r="H6617" s="15"/>
      <c r="I6617" s="27"/>
      <c r="K6617" s="27"/>
    </row>
    <row r="6618" spans="8:11" ht="21" customHeight="1" x14ac:dyDescent="0.5">
      <c r="H6618" s="15"/>
      <c r="I6618" s="27"/>
      <c r="K6618" s="27"/>
    </row>
    <row r="6619" spans="8:11" ht="21" customHeight="1" x14ac:dyDescent="0.5">
      <c r="H6619" s="15"/>
      <c r="I6619" s="27"/>
      <c r="K6619" s="27"/>
    </row>
    <row r="6620" spans="8:11" ht="21" customHeight="1" x14ac:dyDescent="0.5">
      <c r="H6620" s="15"/>
      <c r="I6620" s="27"/>
      <c r="K6620" s="27"/>
    </row>
    <row r="6621" spans="8:11" ht="21" customHeight="1" x14ac:dyDescent="0.5">
      <c r="H6621" s="15"/>
      <c r="I6621" s="27"/>
      <c r="K6621" s="27"/>
    </row>
    <row r="6622" spans="8:11" ht="21" customHeight="1" x14ac:dyDescent="0.5">
      <c r="H6622" s="15"/>
      <c r="I6622" s="27"/>
      <c r="K6622" s="27"/>
    </row>
    <row r="6623" spans="8:11" ht="21" customHeight="1" x14ac:dyDescent="0.5">
      <c r="H6623" s="15"/>
      <c r="I6623" s="27"/>
      <c r="K6623" s="27"/>
    </row>
    <row r="6624" spans="8:11" ht="21" customHeight="1" x14ac:dyDescent="0.5">
      <c r="H6624" s="15"/>
      <c r="I6624" s="27"/>
      <c r="K6624" s="27"/>
    </row>
    <row r="6625" spans="8:11" ht="21" customHeight="1" x14ac:dyDescent="0.5">
      <c r="H6625" s="15"/>
      <c r="I6625" s="27"/>
      <c r="K6625" s="27"/>
    </row>
    <row r="6626" spans="8:11" ht="21" customHeight="1" x14ac:dyDescent="0.5">
      <c r="H6626" s="15"/>
      <c r="I6626" s="27"/>
      <c r="K6626" s="27"/>
    </row>
    <row r="6627" spans="8:11" ht="21" customHeight="1" x14ac:dyDescent="0.5">
      <c r="H6627" s="15"/>
      <c r="I6627" s="27"/>
      <c r="K6627" s="27"/>
    </row>
    <row r="6628" spans="8:11" ht="21" customHeight="1" x14ac:dyDescent="0.5">
      <c r="H6628" s="15"/>
      <c r="I6628" s="27"/>
      <c r="K6628" s="27"/>
    </row>
    <row r="6629" spans="8:11" ht="21" customHeight="1" x14ac:dyDescent="0.5">
      <c r="H6629" s="15"/>
      <c r="I6629" s="27"/>
      <c r="K6629" s="27"/>
    </row>
    <row r="6630" spans="8:11" ht="21" customHeight="1" x14ac:dyDescent="0.5">
      <c r="H6630" s="15"/>
      <c r="I6630" s="27"/>
      <c r="K6630" s="27"/>
    </row>
    <row r="6631" spans="8:11" ht="21" customHeight="1" x14ac:dyDescent="0.5">
      <c r="H6631" s="15"/>
      <c r="I6631" s="27"/>
      <c r="K6631" s="27"/>
    </row>
    <row r="6632" spans="8:11" ht="21" customHeight="1" x14ac:dyDescent="0.5">
      <c r="H6632" s="15"/>
      <c r="I6632" s="27"/>
      <c r="K6632" s="27"/>
    </row>
    <row r="6633" spans="8:11" ht="21" customHeight="1" x14ac:dyDescent="0.5">
      <c r="H6633" s="15"/>
      <c r="I6633" s="27"/>
      <c r="K6633" s="27"/>
    </row>
    <row r="6634" spans="8:11" ht="21" customHeight="1" x14ac:dyDescent="0.5">
      <c r="H6634" s="15"/>
      <c r="I6634" s="27"/>
      <c r="K6634" s="27"/>
    </row>
    <row r="6635" spans="8:11" ht="21" customHeight="1" x14ac:dyDescent="0.5">
      <c r="H6635" s="15"/>
      <c r="I6635" s="27"/>
      <c r="K6635" s="27"/>
    </row>
    <row r="6636" spans="8:11" ht="21" customHeight="1" x14ac:dyDescent="0.5">
      <c r="H6636" s="15"/>
      <c r="I6636" s="27"/>
      <c r="K6636" s="27"/>
    </row>
    <row r="6637" spans="8:11" ht="21" customHeight="1" x14ac:dyDescent="0.5">
      <c r="H6637" s="15"/>
      <c r="I6637" s="27"/>
      <c r="K6637" s="27"/>
    </row>
    <row r="6638" spans="8:11" ht="21" customHeight="1" x14ac:dyDescent="0.5">
      <c r="H6638" s="15"/>
      <c r="I6638" s="27"/>
      <c r="K6638" s="27"/>
    </row>
    <row r="6639" spans="8:11" ht="21" customHeight="1" x14ac:dyDescent="0.5">
      <c r="H6639" s="15"/>
      <c r="I6639" s="27"/>
      <c r="K6639" s="27"/>
    </row>
    <row r="6640" spans="8:11" ht="21" customHeight="1" x14ac:dyDescent="0.5">
      <c r="H6640" s="15"/>
      <c r="I6640" s="27"/>
      <c r="K6640" s="27"/>
    </row>
    <row r="6641" spans="8:11" ht="21" customHeight="1" x14ac:dyDescent="0.5">
      <c r="H6641" s="15"/>
      <c r="I6641" s="27"/>
      <c r="K6641" s="27"/>
    </row>
    <row r="6642" spans="8:11" ht="21" customHeight="1" x14ac:dyDescent="0.5">
      <c r="H6642" s="15"/>
      <c r="I6642" s="27"/>
      <c r="K6642" s="27"/>
    </row>
    <row r="6643" spans="8:11" ht="21" customHeight="1" x14ac:dyDescent="0.5">
      <c r="H6643" s="15"/>
      <c r="I6643" s="27"/>
      <c r="K6643" s="27"/>
    </row>
    <row r="6644" spans="8:11" ht="21" customHeight="1" x14ac:dyDescent="0.5">
      <c r="H6644" s="15"/>
      <c r="I6644" s="27"/>
      <c r="K6644" s="27"/>
    </row>
    <row r="6645" spans="8:11" ht="21" customHeight="1" x14ac:dyDescent="0.5">
      <c r="H6645" s="15"/>
      <c r="I6645" s="27"/>
      <c r="K6645" s="27"/>
    </row>
    <row r="6646" spans="8:11" ht="21" customHeight="1" x14ac:dyDescent="0.5">
      <c r="H6646" s="15"/>
      <c r="I6646" s="27"/>
      <c r="K6646" s="27"/>
    </row>
    <row r="6647" spans="8:11" ht="21" customHeight="1" x14ac:dyDescent="0.5">
      <c r="H6647" s="15"/>
      <c r="I6647" s="27"/>
      <c r="K6647" s="27"/>
    </row>
    <row r="6648" spans="8:11" ht="21" customHeight="1" x14ac:dyDescent="0.5">
      <c r="H6648" s="15"/>
      <c r="I6648" s="27"/>
      <c r="K6648" s="27"/>
    </row>
    <row r="6649" spans="8:11" ht="21" customHeight="1" x14ac:dyDescent="0.5">
      <c r="H6649" s="15"/>
      <c r="I6649" s="27"/>
      <c r="K6649" s="27"/>
    </row>
    <row r="6650" spans="8:11" ht="21" customHeight="1" x14ac:dyDescent="0.5">
      <c r="H6650" s="15"/>
      <c r="I6650" s="27"/>
      <c r="K6650" s="27"/>
    </row>
    <row r="6651" spans="8:11" ht="21" customHeight="1" x14ac:dyDescent="0.5">
      <c r="H6651" s="15"/>
      <c r="I6651" s="27"/>
      <c r="K6651" s="27"/>
    </row>
    <row r="6652" spans="8:11" ht="21" customHeight="1" x14ac:dyDescent="0.5">
      <c r="H6652" s="15"/>
      <c r="I6652" s="27"/>
      <c r="K6652" s="27"/>
    </row>
    <row r="6653" spans="8:11" ht="21" customHeight="1" x14ac:dyDescent="0.5">
      <c r="H6653" s="15"/>
      <c r="I6653" s="27"/>
      <c r="K6653" s="27"/>
    </row>
    <row r="6654" spans="8:11" ht="21" customHeight="1" x14ac:dyDescent="0.5">
      <c r="H6654" s="15"/>
      <c r="I6654" s="27"/>
      <c r="K6654" s="27"/>
    </row>
    <row r="6655" spans="8:11" ht="21" customHeight="1" x14ac:dyDescent="0.5">
      <c r="H6655" s="15"/>
      <c r="I6655" s="27"/>
      <c r="K6655" s="27"/>
    </row>
    <row r="6656" spans="8:11" ht="21" customHeight="1" x14ac:dyDescent="0.5">
      <c r="H6656" s="15"/>
      <c r="I6656" s="27"/>
      <c r="K6656" s="27"/>
    </row>
    <row r="6657" spans="8:11" ht="21" customHeight="1" x14ac:dyDescent="0.5">
      <c r="H6657" s="15"/>
      <c r="I6657" s="27"/>
      <c r="K6657" s="27"/>
    </row>
    <row r="6658" spans="8:11" ht="21" customHeight="1" x14ac:dyDescent="0.5">
      <c r="H6658" s="15"/>
      <c r="I6658" s="27"/>
      <c r="K6658" s="27"/>
    </row>
    <row r="6659" spans="8:11" ht="21" customHeight="1" x14ac:dyDescent="0.5">
      <c r="H6659" s="15"/>
      <c r="I6659" s="27"/>
      <c r="K6659" s="27"/>
    </row>
    <row r="6660" spans="8:11" ht="21" customHeight="1" x14ac:dyDescent="0.5">
      <c r="H6660" s="15"/>
      <c r="I6660" s="27"/>
      <c r="K6660" s="27"/>
    </row>
    <row r="6661" spans="8:11" ht="21" customHeight="1" x14ac:dyDescent="0.5">
      <c r="H6661" s="15"/>
      <c r="I6661" s="27"/>
      <c r="K6661" s="27"/>
    </row>
    <row r="6662" spans="8:11" ht="21" customHeight="1" x14ac:dyDescent="0.5">
      <c r="H6662" s="15"/>
      <c r="I6662" s="27"/>
      <c r="K6662" s="27"/>
    </row>
    <row r="6663" spans="8:11" ht="21" customHeight="1" x14ac:dyDescent="0.5">
      <c r="H6663" s="15"/>
      <c r="I6663" s="27"/>
      <c r="K6663" s="27"/>
    </row>
    <row r="6664" spans="8:11" ht="21" customHeight="1" x14ac:dyDescent="0.5">
      <c r="H6664" s="15"/>
      <c r="I6664" s="27"/>
      <c r="K6664" s="27"/>
    </row>
    <row r="6665" spans="8:11" ht="21" customHeight="1" x14ac:dyDescent="0.5">
      <c r="H6665" s="15"/>
      <c r="I6665" s="27"/>
      <c r="K6665" s="27"/>
    </row>
    <row r="6666" spans="8:11" ht="21" customHeight="1" x14ac:dyDescent="0.5">
      <c r="H6666" s="15"/>
      <c r="I6666" s="27"/>
      <c r="K6666" s="27"/>
    </row>
    <row r="6667" spans="8:11" ht="21" customHeight="1" x14ac:dyDescent="0.5">
      <c r="H6667" s="15"/>
      <c r="I6667" s="27"/>
      <c r="K6667" s="27"/>
    </row>
    <row r="6668" spans="8:11" ht="21" customHeight="1" x14ac:dyDescent="0.5">
      <c r="H6668" s="15"/>
      <c r="I6668" s="27"/>
      <c r="K6668" s="27"/>
    </row>
    <row r="6669" spans="8:11" ht="21" customHeight="1" x14ac:dyDescent="0.5">
      <c r="H6669" s="15"/>
      <c r="I6669" s="27"/>
      <c r="K6669" s="27"/>
    </row>
    <row r="6670" spans="8:11" ht="21" customHeight="1" x14ac:dyDescent="0.5">
      <c r="H6670" s="15"/>
      <c r="I6670" s="27"/>
      <c r="K6670" s="27"/>
    </row>
    <row r="6671" spans="8:11" ht="21" customHeight="1" x14ac:dyDescent="0.5">
      <c r="H6671" s="15"/>
      <c r="I6671" s="27"/>
      <c r="K6671" s="27"/>
    </row>
    <row r="6672" spans="8:11" ht="21" customHeight="1" x14ac:dyDescent="0.5">
      <c r="H6672" s="15"/>
      <c r="I6672" s="27"/>
      <c r="K6672" s="27"/>
    </row>
    <row r="6673" spans="8:11" ht="21" customHeight="1" x14ac:dyDescent="0.5">
      <c r="H6673" s="15"/>
      <c r="I6673" s="27"/>
      <c r="K6673" s="27"/>
    </row>
    <row r="6674" spans="8:11" ht="21" customHeight="1" x14ac:dyDescent="0.5">
      <c r="H6674" s="15"/>
      <c r="I6674" s="27"/>
      <c r="K6674" s="27"/>
    </row>
    <row r="6675" spans="8:11" ht="21" customHeight="1" x14ac:dyDescent="0.5">
      <c r="H6675" s="15"/>
      <c r="I6675" s="27"/>
      <c r="K6675" s="27"/>
    </row>
    <row r="6676" spans="8:11" ht="21" customHeight="1" x14ac:dyDescent="0.5">
      <c r="H6676" s="15"/>
      <c r="I6676" s="27"/>
      <c r="K6676" s="27"/>
    </row>
    <row r="6677" spans="8:11" ht="21" customHeight="1" x14ac:dyDescent="0.5">
      <c r="H6677" s="15"/>
      <c r="I6677" s="27"/>
      <c r="K6677" s="27"/>
    </row>
    <row r="6678" spans="8:11" ht="21" customHeight="1" x14ac:dyDescent="0.5">
      <c r="H6678" s="15"/>
      <c r="I6678" s="27"/>
      <c r="K6678" s="27"/>
    </row>
    <row r="6679" spans="8:11" ht="21" customHeight="1" x14ac:dyDescent="0.5">
      <c r="H6679" s="15"/>
      <c r="I6679" s="27"/>
      <c r="K6679" s="27"/>
    </row>
    <row r="6680" spans="8:11" ht="21" customHeight="1" x14ac:dyDescent="0.5">
      <c r="H6680" s="15"/>
      <c r="I6680" s="27"/>
      <c r="K6680" s="27"/>
    </row>
    <row r="6681" spans="8:11" ht="21" customHeight="1" x14ac:dyDescent="0.5">
      <c r="H6681" s="15"/>
      <c r="I6681" s="27"/>
      <c r="K6681" s="27"/>
    </row>
    <row r="6682" spans="8:11" ht="21" customHeight="1" x14ac:dyDescent="0.5">
      <c r="H6682" s="15"/>
      <c r="I6682" s="27"/>
      <c r="K6682" s="27"/>
    </row>
    <row r="6683" spans="8:11" ht="21" customHeight="1" x14ac:dyDescent="0.5">
      <c r="H6683" s="15"/>
      <c r="I6683" s="27"/>
      <c r="K6683" s="27"/>
    </row>
    <row r="6684" spans="8:11" ht="21" customHeight="1" x14ac:dyDescent="0.5">
      <c r="H6684" s="15"/>
      <c r="I6684" s="27"/>
      <c r="K6684" s="27"/>
    </row>
    <row r="6685" spans="8:11" ht="21" customHeight="1" x14ac:dyDescent="0.5">
      <c r="H6685" s="15"/>
      <c r="I6685" s="27"/>
      <c r="K6685" s="27"/>
    </row>
    <row r="6686" spans="8:11" ht="21" customHeight="1" x14ac:dyDescent="0.5">
      <c r="H6686" s="15"/>
      <c r="I6686" s="27"/>
      <c r="K6686" s="27"/>
    </row>
    <row r="6687" spans="8:11" ht="21" customHeight="1" x14ac:dyDescent="0.5">
      <c r="H6687" s="15"/>
      <c r="I6687" s="27"/>
      <c r="K6687" s="27"/>
    </row>
    <row r="6688" spans="8:11" ht="21" customHeight="1" x14ac:dyDescent="0.5">
      <c r="H6688" s="15"/>
      <c r="I6688" s="27"/>
      <c r="K6688" s="27"/>
    </row>
    <row r="6689" spans="8:11" ht="21" customHeight="1" x14ac:dyDescent="0.5">
      <c r="H6689" s="15"/>
      <c r="I6689" s="27"/>
      <c r="K6689" s="27"/>
    </row>
    <row r="6690" spans="8:11" ht="21" customHeight="1" x14ac:dyDescent="0.5">
      <c r="H6690" s="15"/>
      <c r="I6690" s="27"/>
      <c r="K6690" s="27"/>
    </row>
    <row r="6691" spans="8:11" ht="21" customHeight="1" x14ac:dyDescent="0.5">
      <c r="H6691" s="15"/>
      <c r="I6691" s="27"/>
      <c r="K6691" s="27"/>
    </row>
    <row r="6692" spans="8:11" ht="21" customHeight="1" x14ac:dyDescent="0.5">
      <c r="H6692" s="15"/>
      <c r="I6692" s="27"/>
      <c r="K6692" s="27"/>
    </row>
    <row r="6693" spans="8:11" ht="21" customHeight="1" x14ac:dyDescent="0.5">
      <c r="H6693" s="15"/>
      <c r="I6693" s="27"/>
      <c r="K6693" s="27"/>
    </row>
    <row r="6694" spans="8:11" ht="21" customHeight="1" x14ac:dyDescent="0.5">
      <c r="H6694" s="15"/>
      <c r="I6694" s="27"/>
      <c r="K6694" s="27"/>
    </row>
    <row r="6695" spans="8:11" ht="21" customHeight="1" x14ac:dyDescent="0.5">
      <c r="H6695" s="15"/>
      <c r="I6695" s="27"/>
      <c r="K6695" s="27"/>
    </row>
    <row r="6696" spans="8:11" ht="21" customHeight="1" x14ac:dyDescent="0.5">
      <c r="H6696" s="15"/>
      <c r="I6696" s="27"/>
      <c r="K6696" s="27"/>
    </row>
    <row r="6697" spans="8:11" ht="21" customHeight="1" x14ac:dyDescent="0.5">
      <c r="H6697" s="15"/>
      <c r="I6697" s="27"/>
      <c r="K6697" s="27"/>
    </row>
    <row r="6698" spans="8:11" ht="21" customHeight="1" x14ac:dyDescent="0.5">
      <c r="H6698" s="15"/>
      <c r="I6698" s="27"/>
      <c r="K6698" s="27"/>
    </row>
    <row r="6699" spans="8:11" ht="21" customHeight="1" x14ac:dyDescent="0.5">
      <c r="H6699" s="15"/>
      <c r="I6699" s="27"/>
      <c r="K6699" s="27"/>
    </row>
    <row r="6700" spans="8:11" ht="21" customHeight="1" x14ac:dyDescent="0.5">
      <c r="H6700" s="15"/>
      <c r="I6700" s="27"/>
      <c r="K6700" s="27"/>
    </row>
    <row r="6701" spans="8:11" ht="21" customHeight="1" x14ac:dyDescent="0.5">
      <c r="H6701" s="15"/>
      <c r="I6701" s="27"/>
      <c r="K6701" s="27"/>
    </row>
    <row r="6702" spans="8:11" ht="21" customHeight="1" x14ac:dyDescent="0.5">
      <c r="H6702" s="15"/>
      <c r="I6702" s="27"/>
      <c r="K6702" s="27"/>
    </row>
    <row r="6703" spans="8:11" ht="21" customHeight="1" x14ac:dyDescent="0.5">
      <c r="H6703" s="15"/>
      <c r="I6703" s="27"/>
      <c r="K6703" s="27"/>
    </row>
    <row r="6704" spans="8:11" ht="21" customHeight="1" x14ac:dyDescent="0.5">
      <c r="H6704" s="15"/>
      <c r="I6704" s="27"/>
      <c r="K6704" s="27"/>
    </row>
    <row r="6705" spans="8:11" ht="21" customHeight="1" x14ac:dyDescent="0.5">
      <c r="H6705" s="15"/>
      <c r="I6705" s="27"/>
      <c r="K6705" s="27"/>
    </row>
    <row r="6706" spans="8:11" ht="21" customHeight="1" x14ac:dyDescent="0.5">
      <c r="H6706" s="15"/>
      <c r="I6706" s="27"/>
      <c r="K6706" s="27"/>
    </row>
    <row r="6707" spans="8:11" ht="21" customHeight="1" x14ac:dyDescent="0.5">
      <c r="H6707" s="15"/>
      <c r="I6707" s="27"/>
      <c r="K6707" s="27"/>
    </row>
    <row r="6708" spans="8:11" ht="21" customHeight="1" x14ac:dyDescent="0.5">
      <c r="H6708" s="15"/>
      <c r="I6708" s="27"/>
      <c r="K6708" s="27"/>
    </row>
    <row r="6709" spans="8:11" ht="21" customHeight="1" x14ac:dyDescent="0.5">
      <c r="H6709" s="15"/>
      <c r="I6709" s="27"/>
      <c r="K6709" s="27"/>
    </row>
    <row r="6710" spans="8:11" ht="21" customHeight="1" x14ac:dyDescent="0.5">
      <c r="H6710" s="15"/>
      <c r="I6710" s="27"/>
      <c r="K6710" s="27"/>
    </row>
    <row r="6711" spans="8:11" ht="21" customHeight="1" x14ac:dyDescent="0.5">
      <c r="H6711" s="15"/>
      <c r="I6711" s="27"/>
      <c r="K6711" s="27"/>
    </row>
    <row r="6712" spans="8:11" ht="21" customHeight="1" x14ac:dyDescent="0.5">
      <c r="H6712" s="15"/>
      <c r="I6712" s="27"/>
      <c r="K6712" s="27"/>
    </row>
    <row r="6713" spans="8:11" ht="21" customHeight="1" x14ac:dyDescent="0.5">
      <c r="H6713" s="15"/>
      <c r="I6713" s="27"/>
      <c r="K6713" s="27"/>
    </row>
    <row r="6714" spans="8:11" ht="21" customHeight="1" x14ac:dyDescent="0.5">
      <c r="H6714" s="15"/>
      <c r="I6714" s="27"/>
      <c r="K6714" s="27"/>
    </row>
    <row r="6715" spans="8:11" ht="21" customHeight="1" x14ac:dyDescent="0.5">
      <c r="H6715" s="15"/>
      <c r="I6715" s="27"/>
      <c r="K6715" s="27"/>
    </row>
    <row r="6716" spans="8:11" ht="21" customHeight="1" x14ac:dyDescent="0.5">
      <c r="H6716" s="15"/>
      <c r="I6716" s="27"/>
      <c r="K6716" s="27"/>
    </row>
    <row r="6717" spans="8:11" ht="21" customHeight="1" x14ac:dyDescent="0.5">
      <c r="H6717" s="15"/>
      <c r="I6717" s="27"/>
      <c r="K6717" s="27"/>
    </row>
    <row r="6718" spans="8:11" ht="21" customHeight="1" x14ac:dyDescent="0.5">
      <c r="H6718" s="15"/>
      <c r="I6718" s="27"/>
      <c r="K6718" s="27"/>
    </row>
    <row r="6719" spans="8:11" ht="21" customHeight="1" x14ac:dyDescent="0.5">
      <c r="H6719" s="15"/>
      <c r="I6719" s="27"/>
      <c r="K6719" s="27"/>
    </row>
    <row r="6720" spans="8:11" ht="21" customHeight="1" x14ac:dyDescent="0.5">
      <c r="H6720" s="15"/>
      <c r="I6720" s="27"/>
      <c r="K6720" s="27"/>
    </row>
    <row r="6721" spans="8:11" ht="21" customHeight="1" x14ac:dyDescent="0.5">
      <c r="H6721" s="15"/>
      <c r="I6721" s="27"/>
      <c r="K6721" s="27"/>
    </row>
    <row r="6722" spans="8:11" ht="21" customHeight="1" x14ac:dyDescent="0.5">
      <c r="H6722" s="15"/>
      <c r="I6722" s="27"/>
      <c r="K6722" s="27"/>
    </row>
    <row r="6723" spans="8:11" ht="21" customHeight="1" x14ac:dyDescent="0.5">
      <c r="H6723" s="15"/>
      <c r="I6723" s="27"/>
      <c r="K6723" s="27"/>
    </row>
    <row r="6724" spans="8:11" ht="21" customHeight="1" x14ac:dyDescent="0.5">
      <c r="H6724" s="15"/>
      <c r="I6724" s="27"/>
      <c r="K6724" s="27"/>
    </row>
    <row r="6725" spans="8:11" ht="21" customHeight="1" x14ac:dyDescent="0.5">
      <c r="H6725" s="15"/>
      <c r="I6725" s="27"/>
      <c r="K6725" s="27"/>
    </row>
    <row r="6726" spans="8:11" ht="21" customHeight="1" x14ac:dyDescent="0.5">
      <c r="H6726" s="15"/>
      <c r="I6726" s="27"/>
      <c r="K6726" s="27"/>
    </row>
    <row r="6727" spans="8:11" ht="21" customHeight="1" x14ac:dyDescent="0.5">
      <c r="H6727" s="15"/>
      <c r="I6727" s="27"/>
      <c r="K6727" s="27"/>
    </row>
    <row r="6728" spans="8:11" ht="21" customHeight="1" x14ac:dyDescent="0.5">
      <c r="H6728" s="15"/>
      <c r="I6728" s="27"/>
      <c r="K6728" s="27"/>
    </row>
    <row r="6729" spans="8:11" ht="21" customHeight="1" x14ac:dyDescent="0.5">
      <c r="H6729" s="15"/>
      <c r="I6729" s="27"/>
      <c r="K6729" s="27"/>
    </row>
    <row r="6730" spans="8:11" ht="21" customHeight="1" x14ac:dyDescent="0.5">
      <c r="H6730" s="15"/>
      <c r="I6730" s="27"/>
      <c r="K6730" s="27"/>
    </row>
    <row r="6731" spans="8:11" ht="21" customHeight="1" x14ac:dyDescent="0.5">
      <c r="H6731" s="15"/>
      <c r="I6731" s="27"/>
      <c r="K6731" s="27"/>
    </row>
    <row r="6732" spans="8:11" ht="21" customHeight="1" x14ac:dyDescent="0.5">
      <c r="H6732" s="15"/>
      <c r="I6732" s="27"/>
      <c r="K6732" s="27"/>
    </row>
    <row r="6733" spans="8:11" ht="21" customHeight="1" x14ac:dyDescent="0.5">
      <c r="H6733" s="15"/>
      <c r="I6733" s="27"/>
      <c r="K6733" s="27"/>
    </row>
    <row r="6734" spans="8:11" ht="21" customHeight="1" x14ac:dyDescent="0.5">
      <c r="H6734" s="15"/>
      <c r="I6734" s="27"/>
      <c r="K6734" s="27"/>
    </row>
    <row r="6735" spans="8:11" ht="21" customHeight="1" x14ac:dyDescent="0.5">
      <c r="H6735" s="15"/>
      <c r="I6735" s="27"/>
      <c r="K6735" s="27"/>
    </row>
    <row r="6736" spans="8:11" ht="21" customHeight="1" x14ac:dyDescent="0.5">
      <c r="H6736" s="15"/>
      <c r="I6736" s="27"/>
      <c r="K6736" s="27"/>
    </row>
    <row r="6737" spans="8:11" ht="21" customHeight="1" x14ac:dyDescent="0.5">
      <c r="H6737" s="15"/>
      <c r="I6737" s="27"/>
      <c r="K6737" s="27"/>
    </row>
    <row r="6738" spans="8:11" ht="21" customHeight="1" x14ac:dyDescent="0.5">
      <c r="H6738" s="15"/>
      <c r="I6738" s="27"/>
      <c r="K6738" s="27"/>
    </row>
    <row r="6739" spans="8:11" ht="21" customHeight="1" x14ac:dyDescent="0.5">
      <c r="H6739" s="15"/>
      <c r="I6739" s="27"/>
      <c r="K6739" s="27"/>
    </row>
    <row r="6740" spans="8:11" ht="21" customHeight="1" x14ac:dyDescent="0.5">
      <c r="H6740" s="15"/>
      <c r="I6740" s="27"/>
      <c r="K6740" s="27"/>
    </row>
    <row r="6741" spans="8:11" ht="21" customHeight="1" x14ac:dyDescent="0.5">
      <c r="H6741" s="15"/>
      <c r="I6741" s="27"/>
      <c r="K6741" s="27"/>
    </row>
    <row r="6742" spans="8:11" ht="21" customHeight="1" x14ac:dyDescent="0.5">
      <c r="H6742" s="15"/>
      <c r="I6742" s="27"/>
      <c r="K6742" s="27"/>
    </row>
    <row r="6743" spans="8:11" ht="21" customHeight="1" x14ac:dyDescent="0.5">
      <c r="H6743" s="15"/>
      <c r="I6743" s="27"/>
      <c r="K6743" s="27"/>
    </row>
    <row r="6744" spans="8:11" ht="21" customHeight="1" x14ac:dyDescent="0.5">
      <c r="H6744" s="15"/>
      <c r="I6744" s="27"/>
      <c r="K6744" s="27"/>
    </row>
    <row r="6745" spans="8:11" ht="21" customHeight="1" x14ac:dyDescent="0.5">
      <c r="H6745" s="15"/>
      <c r="I6745" s="27"/>
      <c r="K6745" s="27"/>
    </row>
    <row r="6746" spans="8:11" ht="21" customHeight="1" x14ac:dyDescent="0.5">
      <c r="H6746" s="15"/>
      <c r="I6746" s="27"/>
      <c r="K6746" s="27"/>
    </row>
    <row r="6747" spans="8:11" ht="21" customHeight="1" x14ac:dyDescent="0.5">
      <c r="H6747" s="15"/>
      <c r="I6747" s="27"/>
      <c r="K6747" s="27"/>
    </row>
    <row r="6748" spans="8:11" ht="21" customHeight="1" x14ac:dyDescent="0.5">
      <c r="H6748" s="15"/>
      <c r="I6748" s="27"/>
      <c r="K6748" s="27"/>
    </row>
    <row r="6749" spans="8:11" ht="21" customHeight="1" x14ac:dyDescent="0.5">
      <c r="H6749" s="15"/>
      <c r="I6749" s="27"/>
      <c r="K6749" s="27"/>
    </row>
    <row r="6750" spans="8:11" ht="21" customHeight="1" x14ac:dyDescent="0.5">
      <c r="H6750" s="15"/>
      <c r="I6750" s="27"/>
      <c r="K6750" s="27"/>
    </row>
    <row r="6751" spans="8:11" ht="21" customHeight="1" x14ac:dyDescent="0.5">
      <c r="H6751" s="15"/>
      <c r="I6751" s="27"/>
      <c r="K6751" s="27"/>
    </row>
    <row r="6752" spans="8:11" ht="21" customHeight="1" x14ac:dyDescent="0.5">
      <c r="H6752" s="15"/>
      <c r="I6752" s="27"/>
      <c r="K6752" s="27"/>
    </row>
    <row r="6753" spans="8:11" ht="21" customHeight="1" x14ac:dyDescent="0.5">
      <c r="H6753" s="15"/>
      <c r="I6753" s="27"/>
      <c r="K6753" s="27"/>
    </row>
    <row r="6754" spans="8:11" ht="21" customHeight="1" x14ac:dyDescent="0.5">
      <c r="H6754" s="15"/>
      <c r="I6754" s="27"/>
      <c r="K6754" s="27"/>
    </row>
    <row r="6755" spans="8:11" ht="21" customHeight="1" x14ac:dyDescent="0.5">
      <c r="H6755" s="15"/>
      <c r="I6755" s="27"/>
      <c r="K6755" s="27"/>
    </row>
    <row r="6756" spans="8:11" ht="21" customHeight="1" x14ac:dyDescent="0.5">
      <c r="H6756" s="15"/>
      <c r="I6756" s="27"/>
      <c r="K6756" s="27"/>
    </row>
    <row r="6757" spans="8:11" ht="21" customHeight="1" x14ac:dyDescent="0.5">
      <c r="H6757" s="15"/>
      <c r="I6757" s="27"/>
      <c r="K6757" s="27"/>
    </row>
    <row r="6758" spans="8:11" ht="21" customHeight="1" x14ac:dyDescent="0.5">
      <c r="H6758" s="15"/>
      <c r="I6758" s="27"/>
      <c r="K6758" s="27"/>
    </row>
    <row r="6759" spans="8:11" ht="21" customHeight="1" x14ac:dyDescent="0.5">
      <c r="H6759" s="15"/>
      <c r="I6759" s="27"/>
      <c r="K6759" s="27"/>
    </row>
    <row r="6760" spans="8:11" ht="21" customHeight="1" x14ac:dyDescent="0.5">
      <c r="H6760" s="15"/>
      <c r="I6760" s="27"/>
      <c r="K6760" s="27"/>
    </row>
    <row r="6761" spans="8:11" ht="21" customHeight="1" x14ac:dyDescent="0.5">
      <c r="H6761" s="15"/>
      <c r="I6761" s="27"/>
      <c r="K6761" s="27"/>
    </row>
    <row r="6762" spans="8:11" ht="21" customHeight="1" x14ac:dyDescent="0.5">
      <c r="H6762" s="15"/>
      <c r="I6762" s="27"/>
      <c r="K6762" s="27"/>
    </row>
    <row r="6763" spans="8:11" ht="21" customHeight="1" x14ac:dyDescent="0.5">
      <c r="H6763" s="15"/>
      <c r="I6763" s="27"/>
      <c r="K6763" s="27"/>
    </row>
    <row r="6764" spans="8:11" ht="21" customHeight="1" x14ac:dyDescent="0.5">
      <c r="H6764" s="15"/>
      <c r="I6764" s="27"/>
      <c r="K6764" s="27"/>
    </row>
    <row r="6765" spans="8:11" ht="21" customHeight="1" x14ac:dyDescent="0.5">
      <c r="H6765" s="15"/>
      <c r="I6765" s="27"/>
      <c r="K6765" s="27"/>
    </row>
    <row r="6766" spans="8:11" ht="21" customHeight="1" x14ac:dyDescent="0.5">
      <c r="H6766" s="15"/>
      <c r="I6766" s="27"/>
      <c r="K6766" s="27"/>
    </row>
    <row r="6767" spans="8:11" ht="21" customHeight="1" x14ac:dyDescent="0.5">
      <c r="H6767" s="15"/>
      <c r="I6767" s="27"/>
      <c r="K6767" s="27"/>
    </row>
    <row r="6768" spans="8:11" ht="21" customHeight="1" x14ac:dyDescent="0.5">
      <c r="H6768" s="15"/>
      <c r="I6768" s="27"/>
      <c r="K6768" s="27"/>
    </row>
    <row r="6769" spans="8:11" ht="21" customHeight="1" x14ac:dyDescent="0.5">
      <c r="H6769" s="15"/>
      <c r="I6769" s="27"/>
      <c r="K6769" s="27"/>
    </row>
    <row r="6770" spans="8:11" ht="21" customHeight="1" x14ac:dyDescent="0.5">
      <c r="H6770" s="15"/>
      <c r="I6770" s="27"/>
      <c r="K6770" s="27"/>
    </row>
    <row r="6771" spans="8:11" ht="21" customHeight="1" x14ac:dyDescent="0.5">
      <c r="H6771" s="15"/>
      <c r="I6771" s="27"/>
      <c r="K6771" s="27"/>
    </row>
    <row r="6772" spans="8:11" ht="21" customHeight="1" x14ac:dyDescent="0.5">
      <c r="H6772" s="15"/>
      <c r="I6772" s="27"/>
      <c r="K6772" s="27"/>
    </row>
    <row r="6773" spans="8:11" ht="21" customHeight="1" x14ac:dyDescent="0.5">
      <c r="H6773" s="15"/>
      <c r="I6773" s="27"/>
      <c r="K6773" s="27"/>
    </row>
    <row r="6774" spans="8:11" ht="21" customHeight="1" x14ac:dyDescent="0.5">
      <c r="H6774" s="15"/>
      <c r="I6774" s="27"/>
      <c r="K6774" s="27"/>
    </row>
    <row r="6775" spans="8:11" ht="21" customHeight="1" x14ac:dyDescent="0.5">
      <c r="H6775" s="15"/>
      <c r="I6775" s="27"/>
      <c r="K6775" s="27"/>
    </row>
    <row r="6776" spans="8:11" ht="21" customHeight="1" x14ac:dyDescent="0.5">
      <c r="H6776" s="15"/>
      <c r="I6776" s="27"/>
      <c r="K6776" s="27"/>
    </row>
    <row r="6777" spans="8:11" ht="21" customHeight="1" x14ac:dyDescent="0.5">
      <c r="H6777" s="15"/>
      <c r="I6777" s="27"/>
      <c r="K6777" s="27"/>
    </row>
    <row r="6778" spans="8:11" ht="21" customHeight="1" x14ac:dyDescent="0.5">
      <c r="H6778" s="15"/>
      <c r="I6778" s="27"/>
      <c r="K6778" s="27"/>
    </row>
    <row r="6779" spans="8:11" ht="21" customHeight="1" x14ac:dyDescent="0.5">
      <c r="H6779" s="15"/>
      <c r="I6779" s="27"/>
      <c r="K6779" s="27"/>
    </row>
    <row r="6780" spans="8:11" ht="21" customHeight="1" x14ac:dyDescent="0.5">
      <c r="H6780" s="15"/>
      <c r="I6780" s="27"/>
      <c r="K6780" s="27"/>
    </row>
    <row r="6781" spans="8:11" ht="21" customHeight="1" x14ac:dyDescent="0.5">
      <c r="H6781" s="15"/>
      <c r="I6781" s="27"/>
      <c r="K6781" s="27"/>
    </row>
    <row r="6782" spans="8:11" ht="21" customHeight="1" x14ac:dyDescent="0.5">
      <c r="H6782" s="15"/>
      <c r="I6782" s="27"/>
      <c r="K6782" s="27"/>
    </row>
    <row r="6783" spans="8:11" ht="21" customHeight="1" x14ac:dyDescent="0.5">
      <c r="H6783" s="15"/>
      <c r="I6783" s="27"/>
      <c r="K6783" s="27"/>
    </row>
    <row r="6784" spans="8:11" ht="21" customHeight="1" x14ac:dyDescent="0.5">
      <c r="H6784" s="15"/>
      <c r="I6784" s="27"/>
      <c r="K6784" s="27"/>
    </row>
    <row r="6785" spans="8:11" ht="21" customHeight="1" x14ac:dyDescent="0.5">
      <c r="H6785" s="15"/>
      <c r="I6785" s="27"/>
      <c r="K6785" s="27"/>
    </row>
    <row r="6786" spans="8:11" ht="21" customHeight="1" x14ac:dyDescent="0.5">
      <c r="H6786" s="15"/>
      <c r="I6786" s="27"/>
      <c r="K6786" s="27"/>
    </row>
    <row r="6787" spans="8:11" ht="21" customHeight="1" x14ac:dyDescent="0.5">
      <c r="H6787" s="15"/>
      <c r="I6787" s="27"/>
      <c r="K6787" s="27"/>
    </row>
    <row r="6788" spans="8:11" ht="21" customHeight="1" x14ac:dyDescent="0.5">
      <c r="H6788" s="15"/>
      <c r="I6788" s="27"/>
      <c r="K6788" s="27"/>
    </row>
    <row r="6789" spans="8:11" ht="21" customHeight="1" x14ac:dyDescent="0.5">
      <c r="H6789" s="15"/>
      <c r="I6789" s="27"/>
      <c r="K6789" s="27"/>
    </row>
    <row r="6790" spans="8:11" ht="21" customHeight="1" x14ac:dyDescent="0.5">
      <c r="H6790" s="15"/>
      <c r="I6790" s="27"/>
      <c r="K6790" s="27"/>
    </row>
    <row r="6791" spans="8:11" ht="21" customHeight="1" x14ac:dyDescent="0.5">
      <c r="H6791" s="15"/>
      <c r="I6791" s="27"/>
      <c r="K6791" s="27"/>
    </row>
    <row r="6792" spans="8:11" ht="21" customHeight="1" x14ac:dyDescent="0.5">
      <c r="H6792" s="15"/>
      <c r="I6792" s="27"/>
      <c r="K6792" s="27"/>
    </row>
    <row r="6793" spans="8:11" ht="21" customHeight="1" x14ac:dyDescent="0.5">
      <c r="H6793" s="15"/>
      <c r="I6793" s="27"/>
      <c r="K6793" s="27"/>
    </row>
    <row r="6794" spans="8:11" ht="21" customHeight="1" x14ac:dyDescent="0.5">
      <c r="H6794" s="15"/>
      <c r="I6794" s="27"/>
      <c r="K6794" s="27"/>
    </row>
    <row r="6795" spans="8:11" ht="21" customHeight="1" x14ac:dyDescent="0.5">
      <c r="H6795" s="15"/>
      <c r="I6795" s="27"/>
      <c r="K6795" s="27"/>
    </row>
    <row r="6796" spans="8:11" ht="21" customHeight="1" x14ac:dyDescent="0.5">
      <c r="H6796" s="15"/>
      <c r="I6796" s="27"/>
      <c r="K6796" s="27"/>
    </row>
    <row r="6797" spans="8:11" ht="21" customHeight="1" x14ac:dyDescent="0.5">
      <c r="H6797" s="15"/>
      <c r="I6797" s="27"/>
      <c r="K6797" s="27"/>
    </row>
    <row r="6798" spans="8:11" ht="21" customHeight="1" x14ac:dyDescent="0.5">
      <c r="H6798" s="15"/>
      <c r="I6798" s="27"/>
      <c r="K6798" s="27"/>
    </row>
    <row r="6799" spans="8:11" ht="21" customHeight="1" x14ac:dyDescent="0.5">
      <c r="H6799" s="15"/>
      <c r="I6799" s="27"/>
      <c r="K6799" s="27"/>
    </row>
    <row r="6800" spans="8:11" ht="21" customHeight="1" x14ac:dyDescent="0.5">
      <c r="H6800" s="15"/>
      <c r="I6800" s="27"/>
      <c r="K6800" s="27"/>
    </row>
    <row r="6801" spans="8:11" ht="21" customHeight="1" x14ac:dyDescent="0.5">
      <c r="H6801" s="15"/>
      <c r="I6801" s="27"/>
      <c r="K6801" s="27"/>
    </row>
    <row r="6802" spans="8:11" ht="21" customHeight="1" x14ac:dyDescent="0.5">
      <c r="H6802" s="15"/>
      <c r="I6802" s="27"/>
      <c r="K6802" s="27"/>
    </row>
    <row r="6803" spans="8:11" ht="21" customHeight="1" x14ac:dyDescent="0.5">
      <c r="H6803" s="15"/>
      <c r="I6803" s="27"/>
      <c r="K6803" s="27"/>
    </row>
    <row r="6804" spans="8:11" ht="21" customHeight="1" x14ac:dyDescent="0.5">
      <c r="H6804" s="15"/>
      <c r="I6804" s="27"/>
      <c r="K6804" s="27"/>
    </row>
    <row r="6805" spans="8:11" ht="21" customHeight="1" x14ac:dyDescent="0.5">
      <c r="H6805" s="15"/>
      <c r="I6805" s="27"/>
      <c r="K6805" s="27"/>
    </row>
    <row r="6806" spans="8:11" ht="21" customHeight="1" x14ac:dyDescent="0.5">
      <c r="H6806" s="15"/>
      <c r="I6806" s="27"/>
      <c r="K6806" s="27"/>
    </row>
    <row r="6807" spans="8:11" ht="21" customHeight="1" x14ac:dyDescent="0.5">
      <c r="H6807" s="15"/>
      <c r="I6807" s="27"/>
      <c r="K6807" s="27"/>
    </row>
    <row r="6808" spans="8:11" ht="21" customHeight="1" x14ac:dyDescent="0.5">
      <c r="H6808" s="15"/>
      <c r="I6808" s="27"/>
      <c r="K6808" s="27"/>
    </row>
    <row r="6809" spans="8:11" ht="21" customHeight="1" x14ac:dyDescent="0.5">
      <c r="H6809" s="15"/>
      <c r="I6809" s="27"/>
      <c r="K6809" s="27"/>
    </row>
    <row r="6810" spans="8:11" ht="21" customHeight="1" x14ac:dyDescent="0.5">
      <c r="H6810" s="15"/>
      <c r="I6810" s="27"/>
      <c r="K6810" s="27"/>
    </row>
    <row r="6811" spans="8:11" ht="21" customHeight="1" x14ac:dyDescent="0.5">
      <c r="H6811" s="15"/>
      <c r="I6811" s="27"/>
      <c r="K6811" s="27"/>
    </row>
    <row r="6812" spans="8:11" ht="21" customHeight="1" x14ac:dyDescent="0.5">
      <c r="H6812" s="15"/>
      <c r="I6812" s="27"/>
      <c r="K6812" s="27"/>
    </row>
    <row r="6813" spans="8:11" ht="21" customHeight="1" x14ac:dyDescent="0.5">
      <c r="H6813" s="15"/>
      <c r="I6813" s="27"/>
      <c r="K6813" s="27"/>
    </row>
    <row r="6814" spans="8:11" ht="21" customHeight="1" x14ac:dyDescent="0.5">
      <c r="H6814" s="15"/>
      <c r="I6814" s="27"/>
      <c r="K6814" s="27"/>
    </row>
    <row r="6815" spans="8:11" ht="21" customHeight="1" x14ac:dyDescent="0.5">
      <c r="H6815" s="15"/>
      <c r="I6815" s="27"/>
      <c r="K6815" s="27"/>
    </row>
    <row r="6816" spans="8:11" ht="21" customHeight="1" x14ac:dyDescent="0.5">
      <c r="H6816" s="15"/>
      <c r="I6816" s="27"/>
      <c r="K6816" s="27"/>
    </row>
    <row r="6817" spans="8:11" ht="21" customHeight="1" x14ac:dyDescent="0.5">
      <c r="H6817" s="15"/>
      <c r="I6817" s="27"/>
      <c r="K6817" s="27"/>
    </row>
    <row r="6818" spans="8:11" ht="21" customHeight="1" x14ac:dyDescent="0.5">
      <c r="H6818" s="15"/>
      <c r="I6818" s="27"/>
      <c r="K6818" s="27"/>
    </row>
    <row r="6819" spans="8:11" ht="21" customHeight="1" x14ac:dyDescent="0.5">
      <c r="H6819" s="15"/>
      <c r="I6819" s="27"/>
      <c r="K6819" s="27"/>
    </row>
    <row r="6820" spans="8:11" ht="21" customHeight="1" x14ac:dyDescent="0.5">
      <c r="H6820" s="15"/>
      <c r="I6820" s="27"/>
      <c r="K6820" s="27"/>
    </row>
    <row r="6821" spans="8:11" ht="21" customHeight="1" x14ac:dyDescent="0.5">
      <c r="H6821" s="15"/>
      <c r="I6821" s="27"/>
      <c r="K6821" s="27"/>
    </row>
    <row r="6822" spans="8:11" ht="21" customHeight="1" x14ac:dyDescent="0.5">
      <c r="H6822" s="15"/>
      <c r="I6822" s="27"/>
      <c r="K6822" s="27"/>
    </row>
    <row r="6823" spans="8:11" ht="21" customHeight="1" x14ac:dyDescent="0.5">
      <c r="H6823" s="15"/>
      <c r="I6823" s="27"/>
      <c r="K6823" s="27"/>
    </row>
    <row r="6824" spans="8:11" ht="21" customHeight="1" x14ac:dyDescent="0.5">
      <c r="H6824" s="15"/>
      <c r="I6824" s="27"/>
      <c r="K6824" s="27"/>
    </row>
    <row r="6825" spans="8:11" ht="21" customHeight="1" x14ac:dyDescent="0.5">
      <c r="H6825" s="15"/>
      <c r="I6825" s="27"/>
      <c r="K6825" s="27"/>
    </row>
    <row r="6826" spans="8:11" ht="21" customHeight="1" x14ac:dyDescent="0.5">
      <c r="H6826" s="15"/>
      <c r="I6826" s="27"/>
      <c r="K6826" s="27"/>
    </row>
    <row r="6827" spans="8:11" ht="21" customHeight="1" x14ac:dyDescent="0.5">
      <c r="H6827" s="15"/>
      <c r="I6827" s="27"/>
      <c r="K6827" s="27"/>
    </row>
    <row r="6828" spans="8:11" ht="21" customHeight="1" x14ac:dyDescent="0.5">
      <c r="H6828" s="15"/>
      <c r="I6828" s="27"/>
      <c r="K6828" s="27"/>
    </row>
    <row r="6829" spans="8:11" ht="21" customHeight="1" x14ac:dyDescent="0.5">
      <c r="H6829" s="15"/>
      <c r="I6829" s="27"/>
      <c r="K6829" s="27"/>
    </row>
    <row r="6830" spans="8:11" ht="21" customHeight="1" x14ac:dyDescent="0.5">
      <c r="H6830" s="15"/>
      <c r="I6830" s="27"/>
      <c r="K6830" s="27"/>
    </row>
    <row r="6831" spans="8:11" ht="21" customHeight="1" x14ac:dyDescent="0.5">
      <c r="H6831" s="15"/>
      <c r="I6831" s="27"/>
      <c r="K6831" s="27"/>
    </row>
    <row r="6832" spans="8:11" ht="21" customHeight="1" x14ac:dyDescent="0.5">
      <c r="H6832" s="15"/>
      <c r="I6832" s="27"/>
      <c r="K6832" s="27"/>
    </row>
    <row r="6833" spans="8:11" ht="21" customHeight="1" x14ac:dyDescent="0.5">
      <c r="H6833" s="15"/>
      <c r="I6833" s="27"/>
      <c r="K6833" s="27"/>
    </row>
    <row r="6834" spans="8:11" ht="21" customHeight="1" x14ac:dyDescent="0.5">
      <c r="H6834" s="15"/>
      <c r="I6834" s="27"/>
      <c r="K6834" s="27"/>
    </row>
    <row r="6835" spans="8:11" ht="21" customHeight="1" x14ac:dyDescent="0.5">
      <c r="H6835" s="15"/>
      <c r="I6835" s="27"/>
      <c r="K6835" s="27"/>
    </row>
    <row r="6836" spans="8:11" ht="21" customHeight="1" x14ac:dyDescent="0.5">
      <c r="H6836" s="15"/>
      <c r="I6836" s="27"/>
      <c r="K6836" s="27"/>
    </row>
    <row r="6837" spans="8:11" ht="21" customHeight="1" x14ac:dyDescent="0.5">
      <c r="H6837" s="15"/>
      <c r="I6837" s="27"/>
      <c r="K6837" s="27"/>
    </row>
    <row r="6838" spans="8:11" ht="21" customHeight="1" x14ac:dyDescent="0.5">
      <c r="H6838" s="15"/>
      <c r="I6838" s="27"/>
      <c r="K6838" s="27"/>
    </row>
    <row r="6839" spans="8:11" ht="21" customHeight="1" x14ac:dyDescent="0.5">
      <c r="H6839" s="15"/>
      <c r="I6839" s="27"/>
      <c r="K6839" s="27"/>
    </row>
    <row r="6840" spans="8:11" ht="21" customHeight="1" x14ac:dyDescent="0.5">
      <c r="H6840" s="15"/>
      <c r="I6840" s="27"/>
      <c r="K6840" s="27"/>
    </row>
    <row r="6841" spans="8:11" ht="21" customHeight="1" x14ac:dyDescent="0.5">
      <c r="H6841" s="15"/>
      <c r="I6841" s="27"/>
      <c r="K6841" s="27"/>
    </row>
    <row r="6842" spans="8:11" ht="21" customHeight="1" x14ac:dyDescent="0.5">
      <c r="H6842" s="15"/>
      <c r="I6842" s="27"/>
      <c r="K6842" s="27"/>
    </row>
    <row r="6843" spans="8:11" ht="21" customHeight="1" x14ac:dyDescent="0.5">
      <c r="H6843" s="15"/>
      <c r="I6843" s="27"/>
      <c r="K6843" s="27"/>
    </row>
    <row r="6844" spans="8:11" ht="21" customHeight="1" x14ac:dyDescent="0.5">
      <c r="H6844" s="15"/>
      <c r="I6844" s="27"/>
      <c r="K6844" s="27"/>
    </row>
    <row r="6845" spans="8:11" ht="21" customHeight="1" x14ac:dyDescent="0.5">
      <c r="H6845" s="15"/>
      <c r="I6845" s="27"/>
      <c r="K6845" s="27"/>
    </row>
    <row r="6846" spans="8:11" ht="21" customHeight="1" x14ac:dyDescent="0.5">
      <c r="H6846" s="15"/>
      <c r="I6846" s="27"/>
      <c r="K6846" s="27"/>
    </row>
    <row r="6847" spans="8:11" ht="21" customHeight="1" x14ac:dyDescent="0.5">
      <c r="H6847" s="15"/>
      <c r="I6847" s="27"/>
      <c r="K6847" s="27"/>
    </row>
    <row r="6848" spans="8:11" ht="21" customHeight="1" x14ac:dyDescent="0.5">
      <c r="H6848" s="15"/>
      <c r="I6848" s="27"/>
      <c r="K6848" s="27"/>
    </row>
    <row r="6849" spans="8:11" ht="21" customHeight="1" x14ac:dyDescent="0.5">
      <c r="H6849" s="15"/>
      <c r="I6849" s="27"/>
      <c r="K6849" s="27"/>
    </row>
    <row r="6850" spans="8:11" ht="21" customHeight="1" x14ac:dyDescent="0.5">
      <c r="H6850" s="15"/>
      <c r="I6850" s="27"/>
      <c r="K6850" s="27"/>
    </row>
    <row r="6851" spans="8:11" ht="21" customHeight="1" x14ac:dyDescent="0.5">
      <c r="H6851" s="15"/>
      <c r="I6851" s="27"/>
      <c r="K6851" s="27"/>
    </row>
    <row r="6852" spans="8:11" ht="21" customHeight="1" x14ac:dyDescent="0.5">
      <c r="H6852" s="15"/>
      <c r="I6852" s="27"/>
      <c r="K6852" s="27"/>
    </row>
    <row r="6853" spans="8:11" ht="21" customHeight="1" x14ac:dyDescent="0.5">
      <c r="H6853" s="15"/>
      <c r="I6853" s="27"/>
      <c r="K6853" s="27"/>
    </row>
    <row r="6854" spans="8:11" ht="21" customHeight="1" x14ac:dyDescent="0.5">
      <c r="H6854" s="15"/>
      <c r="I6854" s="27"/>
      <c r="K6854" s="27"/>
    </row>
    <row r="6855" spans="8:11" ht="21" customHeight="1" x14ac:dyDescent="0.5">
      <c r="H6855" s="15"/>
      <c r="I6855" s="27"/>
      <c r="K6855" s="27"/>
    </row>
    <row r="6856" spans="8:11" ht="21" customHeight="1" x14ac:dyDescent="0.5">
      <c r="H6856" s="15"/>
      <c r="I6856" s="27"/>
      <c r="K6856" s="27"/>
    </row>
    <row r="6857" spans="8:11" ht="21" customHeight="1" x14ac:dyDescent="0.5">
      <c r="H6857" s="15"/>
      <c r="I6857" s="27"/>
      <c r="K6857" s="27"/>
    </row>
    <row r="6858" spans="8:11" ht="21" customHeight="1" x14ac:dyDescent="0.5">
      <c r="H6858" s="15"/>
      <c r="I6858" s="27"/>
      <c r="K6858" s="27"/>
    </row>
    <row r="6859" spans="8:11" ht="21" customHeight="1" x14ac:dyDescent="0.5">
      <c r="H6859" s="15"/>
      <c r="I6859" s="27"/>
      <c r="K6859" s="27"/>
    </row>
    <row r="6860" spans="8:11" ht="21" customHeight="1" x14ac:dyDescent="0.5">
      <c r="H6860" s="15"/>
      <c r="I6860" s="27"/>
      <c r="K6860" s="27"/>
    </row>
    <row r="6861" spans="8:11" ht="21" customHeight="1" x14ac:dyDescent="0.5">
      <c r="H6861" s="15"/>
      <c r="I6861" s="27"/>
      <c r="K6861" s="27"/>
    </row>
    <row r="6862" spans="8:11" ht="21" customHeight="1" x14ac:dyDescent="0.5">
      <c r="H6862" s="15"/>
      <c r="I6862" s="27"/>
      <c r="K6862" s="27"/>
    </row>
    <row r="6863" spans="8:11" ht="21" customHeight="1" x14ac:dyDescent="0.5">
      <c r="H6863" s="15"/>
      <c r="I6863" s="27"/>
      <c r="K6863" s="27"/>
    </row>
    <row r="6864" spans="8:11" ht="21" customHeight="1" x14ac:dyDescent="0.5">
      <c r="H6864" s="15"/>
      <c r="I6864" s="27"/>
      <c r="K6864" s="27"/>
    </row>
    <row r="6865" spans="8:11" ht="21" customHeight="1" x14ac:dyDescent="0.5">
      <c r="H6865" s="15"/>
      <c r="I6865" s="27"/>
      <c r="K6865" s="27"/>
    </row>
    <row r="6866" spans="8:11" ht="21" customHeight="1" x14ac:dyDescent="0.5">
      <c r="H6866" s="15"/>
      <c r="I6866" s="27"/>
      <c r="K6866" s="27"/>
    </row>
    <row r="6867" spans="8:11" ht="21" customHeight="1" x14ac:dyDescent="0.5">
      <c r="H6867" s="15"/>
      <c r="I6867" s="27"/>
      <c r="K6867" s="27"/>
    </row>
    <row r="6868" spans="8:11" ht="21" customHeight="1" x14ac:dyDescent="0.5">
      <c r="H6868" s="15"/>
      <c r="I6868" s="27"/>
      <c r="K6868" s="27"/>
    </row>
    <row r="6869" spans="8:11" ht="21" customHeight="1" x14ac:dyDescent="0.5">
      <c r="H6869" s="15"/>
      <c r="I6869" s="27"/>
      <c r="K6869" s="27"/>
    </row>
    <row r="6870" spans="8:11" ht="21" customHeight="1" x14ac:dyDescent="0.5">
      <c r="H6870" s="15"/>
      <c r="I6870" s="27"/>
      <c r="K6870" s="27"/>
    </row>
    <row r="6871" spans="8:11" ht="21" customHeight="1" x14ac:dyDescent="0.5">
      <c r="H6871" s="15"/>
      <c r="I6871" s="27"/>
      <c r="K6871" s="27"/>
    </row>
    <row r="6872" spans="8:11" ht="21" customHeight="1" x14ac:dyDescent="0.5">
      <c r="H6872" s="15"/>
      <c r="I6872" s="27"/>
      <c r="K6872" s="27"/>
    </row>
    <row r="6873" spans="8:11" ht="21" customHeight="1" x14ac:dyDescent="0.5">
      <c r="H6873" s="15"/>
      <c r="I6873" s="27"/>
      <c r="K6873" s="27"/>
    </row>
    <row r="6874" spans="8:11" ht="21" customHeight="1" x14ac:dyDescent="0.5">
      <c r="H6874" s="15"/>
      <c r="I6874" s="27"/>
      <c r="K6874" s="27"/>
    </row>
    <row r="6875" spans="8:11" ht="21" customHeight="1" x14ac:dyDescent="0.5">
      <c r="H6875" s="15"/>
      <c r="I6875" s="27"/>
      <c r="K6875" s="27"/>
    </row>
    <row r="6876" spans="8:11" ht="21" customHeight="1" x14ac:dyDescent="0.5">
      <c r="H6876" s="15"/>
      <c r="I6876" s="27"/>
      <c r="K6876" s="27"/>
    </row>
    <row r="6877" spans="8:11" ht="21" customHeight="1" x14ac:dyDescent="0.5">
      <c r="H6877" s="15"/>
      <c r="I6877" s="27"/>
      <c r="K6877" s="27"/>
    </row>
    <row r="6878" spans="8:11" ht="21" customHeight="1" x14ac:dyDescent="0.5">
      <c r="H6878" s="15"/>
      <c r="I6878" s="27"/>
      <c r="K6878" s="27"/>
    </row>
    <row r="6879" spans="8:11" ht="21" customHeight="1" x14ac:dyDescent="0.5">
      <c r="H6879" s="15"/>
      <c r="I6879" s="27"/>
      <c r="K6879" s="27"/>
    </row>
    <row r="6880" spans="8:11" ht="21" customHeight="1" x14ac:dyDescent="0.5">
      <c r="H6880" s="15"/>
      <c r="I6880" s="27"/>
      <c r="K6880" s="27"/>
    </row>
    <row r="6881" spans="8:11" ht="21" customHeight="1" x14ac:dyDescent="0.5">
      <c r="H6881" s="15"/>
      <c r="I6881" s="27"/>
      <c r="K6881" s="27"/>
    </row>
    <row r="6882" spans="8:11" ht="21" customHeight="1" x14ac:dyDescent="0.5">
      <c r="H6882" s="15"/>
      <c r="I6882" s="27"/>
      <c r="K6882" s="27"/>
    </row>
    <row r="6883" spans="8:11" ht="21" customHeight="1" x14ac:dyDescent="0.5">
      <c r="H6883" s="15"/>
      <c r="I6883" s="27"/>
      <c r="K6883" s="27"/>
    </row>
    <row r="6884" spans="8:11" ht="21" customHeight="1" x14ac:dyDescent="0.5">
      <c r="H6884" s="15"/>
      <c r="I6884" s="27"/>
      <c r="K6884" s="27"/>
    </row>
    <row r="6885" spans="8:11" ht="21" customHeight="1" x14ac:dyDescent="0.5">
      <c r="H6885" s="15"/>
      <c r="I6885" s="27"/>
      <c r="K6885" s="27"/>
    </row>
    <row r="6886" spans="8:11" ht="21" customHeight="1" x14ac:dyDescent="0.5">
      <c r="H6886" s="15"/>
      <c r="I6886" s="27"/>
      <c r="K6886" s="27"/>
    </row>
    <row r="6887" spans="8:11" ht="21" customHeight="1" x14ac:dyDescent="0.5">
      <c r="H6887" s="15"/>
      <c r="I6887" s="27"/>
      <c r="K6887" s="27"/>
    </row>
    <row r="6888" spans="8:11" ht="21" customHeight="1" x14ac:dyDescent="0.5">
      <c r="H6888" s="15"/>
      <c r="I6888" s="27"/>
      <c r="K6888" s="27"/>
    </row>
    <row r="6889" spans="8:11" ht="21" customHeight="1" x14ac:dyDescent="0.5">
      <c r="H6889" s="15"/>
      <c r="I6889" s="27"/>
      <c r="K6889" s="27"/>
    </row>
    <row r="6890" spans="8:11" ht="21" customHeight="1" x14ac:dyDescent="0.5">
      <c r="H6890" s="15"/>
      <c r="I6890" s="27"/>
      <c r="K6890" s="27"/>
    </row>
    <row r="6891" spans="8:11" ht="21" customHeight="1" x14ac:dyDescent="0.5">
      <c r="H6891" s="15"/>
      <c r="I6891" s="27"/>
      <c r="K6891" s="27"/>
    </row>
    <row r="6892" spans="8:11" ht="21" customHeight="1" x14ac:dyDescent="0.5">
      <c r="H6892" s="15"/>
      <c r="I6892" s="27"/>
      <c r="K6892" s="27"/>
    </row>
    <row r="6893" spans="8:11" ht="21" customHeight="1" x14ac:dyDescent="0.5">
      <c r="H6893" s="15"/>
      <c r="I6893" s="27"/>
      <c r="K6893" s="27"/>
    </row>
    <row r="6894" spans="8:11" ht="21" customHeight="1" x14ac:dyDescent="0.5">
      <c r="H6894" s="15"/>
      <c r="I6894" s="27"/>
      <c r="K6894" s="27"/>
    </row>
    <row r="6895" spans="8:11" ht="21" customHeight="1" x14ac:dyDescent="0.5">
      <c r="H6895" s="15"/>
      <c r="I6895" s="27"/>
      <c r="K6895" s="27"/>
    </row>
    <row r="6896" spans="8:11" ht="21" customHeight="1" x14ac:dyDescent="0.5">
      <c r="H6896" s="15"/>
      <c r="I6896" s="27"/>
      <c r="K6896" s="27"/>
    </row>
    <row r="6897" spans="8:11" ht="21" customHeight="1" x14ac:dyDescent="0.5">
      <c r="H6897" s="15"/>
      <c r="I6897" s="27"/>
      <c r="K6897" s="27"/>
    </row>
    <row r="6898" spans="8:11" ht="21" customHeight="1" x14ac:dyDescent="0.5">
      <c r="H6898" s="15"/>
      <c r="I6898" s="27"/>
      <c r="K6898" s="27"/>
    </row>
    <row r="6899" spans="8:11" ht="21" customHeight="1" x14ac:dyDescent="0.5">
      <c r="H6899" s="15"/>
      <c r="I6899" s="27"/>
      <c r="K6899" s="27"/>
    </row>
    <row r="6900" spans="8:11" ht="21" customHeight="1" x14ac:dyDescent="0.5">
      <c r="H6900" s="15"/>
      <c r="I6900" s="27"/>
      <c r="K6900" s="27"/>
    </row>
    <row r="6901" spans="8:11" ht="21" customHeight="1" x14ac:dyDescent="0.5">
      <c r="H6901" s="15"/>
      <c r="I6901" s="27"/>
      <c r="K6901" s="27"/>
    </row>
    <row r="6902" spans="8:11" ht="21" customHeight="1" x14ac:dyDescent="0.5">
      <c r="H6902" s="15"/>
      <c r="I6902" s="27"/>
      <c r="K6902" s="27"/>
    </row>
    <row r="6903" spans="8:11" ht="21" customHeight="1" x14ac:dyDescent="0.5">
      <c r="H6903" s="15"/>
      <c r="I6903" s="27"/>
      <c r="K6903" s="27"/>
    </row>
    <row r="6904" spans="8:11" ht="21" customHeight="1" x14ac:dyDescent="0.5">
      <c r="H6904" s="15"/>
      <c r="I6904" s="27"/>
      <c r="K6904" s="27"/>
    </row>
    <row r="6905" spans="8:11" ht="21" customHeight="1" x14ac:dyDescent="0.5">
      <c r="H6905" s="15"/>
      <c r="I6905" s="27"/>
      <c r="K6905" s="27"/>
    </row>
    <row r="6906" spans="8:11" ht="21" customHeight="1" x14ac:dyDescent="0.5">
      <c r="H6906" s="15"/>
      <c r="I6906" s="27"/>
      <c r="K6906" s="27"/>
    </row>
    <row r="6907" spans="8:11" ht="21" customHeight="1" x14ac:dyDescent="0.5">
      <c r="H6907" s="15"/>
      <c r="I6907" s="27"/>
      <c r="K6907" s="27"/>
    </row>
    <row r="6908" spans="8:11" ht="21" customHeight="1" x14ac:dyDescent="0.5">
      <c r="H6908" s="15"/>
      <c r="I6908" s="27"/>
      <c r="K6908" s="27"/>
    </row>
    <row r="6909" spans="8:11" ht="21" customHeight="1" x14ac:dyDescent="0.5">
      <c r="H6909" s="15"/>
      <c r="I6909" s="27"/>
      <c r="K6909" s="27"/>
    </row>
    <row r="6910" spans="8:11" ht="21" customHeight="1" x14ac:dyDescent="0.5">
      <c r="H6910" s="15"/>
      <c r="I6910" s="27"/>
      <c r="K6910" s="27"/>
    </row>
    <row r="6911" spans="8:11" ht="21" customHeight="1" x14ac:dyDescent="0.5">
      <c r="H6911" s="15"/>
      <c r="I6911" s="27"/>
      <c r="K6911" s="27"/>
    </row>
    <row r="6912" spans="8:11" ht="21" customHeight="1" x14ac:dyDescent="0.5">
      <c r="H6912" s="15"/>
      <c r="I6912" s="27"/>
      <c r="K6912" s="27"/>
    </row>
    <row r="6913" spans="8:11" ht="21" customHeight="1" x14ac:dyDescent="0.5">
      <c r="H6913" s="15"/>
      <c r="I6913" s="27"/>
      <c r="K6913" s="27"/>
    </row>
    <row r="6914" spans="8:11" ht="21" customHeight="1" x14ac:dyDescent="0.5">
      <c r="H6914" s="15"/>
      <c r="I6914" s="27"/>
      <c r="K6914" s="27"/>
    </row>
    <row r="6915" spans="8:11" ht="21" customHeight="1" x14ac:dyDescent="0.5">
      <c r="H6915" s="15"/>
      <c r="I6915" s="27"/>
      <c r="K6915" s="27"/>
    </row>
    <row r="6916" spans="8:11" ht="21" customHeight="1" x14ac:dyDescent="0.5">
      <c r="H6916" s="15"/>
      <c r="I6916" s="27"/>
      <c r="K6916" s="27"/>
    </row>
    <row r="6917" spans="8:11" ht="21" customHeight="1" x14ac:dyDescent="0.5">
      <c r="H6917" s="15"/>
      <c r="I6917" s="27"/>
      <c r="K6917" s="27"/>
    </row>
    <row r="6918" spans="8:11" ht="21" customHeight="1" x14ac:dyDescent="0.5">
      <c r="H6918" s="15"/>
      <c r="I6918" s="27"/>
      <c r="K6918" s="27"/>
    </row>
    <row r="6919" spans="8:11" ht="21" customHeight="1" x14ac:dyDescent="0.5">
      <c r="H6919" s="15"/>
      <c r="I6919" s="27"/>
      <c r="K6919" s="27"/>
    </row>
    <row r="6920" spans="8:11" ht="21" customHeight="1" x14ac:dyDescent="0.5">
      <c r="H6920" s="15"/>
      <c r="I6920" s="27"/>
      <c r="K6920" s="27"/>
    </row>
    <row r="6921" spans="8:11" ht="21" customHeight="1" x14ac:dyDescent="0.5">
      <c r="H6921" s="15"/>
      <c r="I6921" s="27"/>
      <c r="K6921" s="27"/>
    </row>
    <row r="6922" spans="8:11" ht="21" customHeight="1" x14ac:dyDescent="0.5">
      <c r="H6922" s="15"/>
      <c r="I6922" s="27"/>
      <c r="K6922" s="27"/>
    </row>
    <row r="6923" spans="8:11" ht="21" customHeight="1" x14ac:dyDescent="0.5">
      <c r="H6923" s="15"/>
      <c r="I6923" s="27"/>
      <c r="K6923" s="27"/>
    </row>
    <row r="6924" spans="8:11" ht="21" customHeight="1" x14ac:dyDescent="0.5">
      <c r="H6924" s="15"/>
      <c r="I6924" s="27"/>
      <c r="K6924" s="27"/>
    </row>
    <row r="6925" spans="8:11" ht="21" customHeight="1" x14ac:dyDescent="0.5">
      <c r="H6925" s="15"/>
      <c r="I6925" s="27"/>
      <c r="K6925" s="27"/>
    </row>
    <row r="6926" spans="8:11" ht="21" customHeight="1" x14ac:dyDescent="0.5">
      <c r="H6926" s="15"/>
      <c r="I6926" s="27"/>
      <c r="K6926" s="27"/>
    </row>
    <row r="6927" spans="8:11" ht="21" customHeight="1" x14ac:dyDescent="0.5">
      <c r="H6927" s="15"/>
      <c r="I6927" s="27"/>
      <c r="K6927" s="27"/>
    </row>
    <row r="6928" spans="8:11" ht="21" customHeight="1" x14ac:dyDescent="0.5">
      <c r="H6928" s="15"/>
      <c r="I6928" s="27"/>
      <c r="K6928" s="27"/>
    </row>
    <row r="6929" spans="8:11" ht="21" customHeight="1" x14ac:dyDescent="0.5">
      <c r="H6929" s="15"/>
      <c r="I6929" s="27"/>
      <c r="K6929" s="27"/>
    </row>
    <row r="6930" spans="8:11" ht="21" customHeight="1" x14ac:dyDescent="0.5">
      <c r="H6930" s="15"/>
      <c r="I6930" s="27"/>
      <c r="K6930" s="27"/>
    </row>
    <row r="6931" spans="8:11" ht="21" customHeight="1" x14ac:dyDescent="0.5">
      <c r="H6931" s="15"/>
      <c r="I6931" s="27"/>
      <c r="K6931" s="27"/>
    </row>
    <row r="6932" spans="8:11" ht="21" customHeight="1" x14ac:dyDescent="0.5">
      <c r="H6932" s="15"/>
      <c r="I6932" s="27"/>
      <c r="K6932" s="27"/>
    </row>
    <row r="6933" spans="8:11" ht="21" customHeight="1" x14ac:dyDescent="0.5">
      <c r="H6933" s="15"/>
      <c r="I6933" s="27"/>
      <c r="K6933" s="27"/>
    </row>
    <row r="6934" spans="8:11" ht="21" customHeight="1" x14ac:dyDescent="0.5">
      <c r="H6934" s="15"/>
      <c r="I6934" s="27"/>
      <c r="K6934" s="27"/>
    </row>
    <row r="6935" spans="8:11" ht="21" customHeight="1" x14ac:dyDescent="0.5">
      <c r="H6935" s="15"/>
      <c r="I6935" s="27"/>
      <c r="K6935" s="27"/>
    </row>
    <row r="6936" spans="8:11" ht="21" customHeight="1" x14ac:dyDescent="0.5">
      <c r="H6936" s="15"/>
      <c r="I6936" s="27"/>
      <c r="K6936" s="27"/>
    </row>
    <row r="6937" spans="8:11" ht="21" customHeight="1" x14ac:dyDescent="0.5">
      <c r="H6937" s="15"/>
      <c r="I6937" s="27"/>
      <c r="K6937" s="27"/>
    </row>
    <row r="6938" spans="8:11" ht="21" customHeight="1" x14ac:dyDescent="0.5">
      <c r="H6938" s="15"/>
      <c r="I6938" s="27"/>
      <c r="K6938" s="27"/>
    </row>
    <row r="6939" spans="8:11" ht="21" customHeight="1" x14ac:dyDescent="0.5">
      <c r="H6939" s="15"/>
      <c r="I6939" s="27"/>
      <c r="K6939" s="27"/>
    </row>
    <row r="6940" spans="8:11" ht="21" customHeight="1" x14ac:dyDescent="0.5">
      <c r="H6940" s="15"/>
      <c r="I6940" s="27"/>
      <c r="K6940" s="27"/>
    </row>
    <row r="6941" spans="8:11" ht="21" customHeight="1" x14ac:dyDescent="0.5">
      <c r="H6941" s="15"/>
      <c r="I6941" s="27"/>
      <c r="K6941" s="27"/>
    </row>
    <row r="6942" spans="8:11" ht="21" customHeight="1" x14ac:dyDescent="0.5">
      <c r="H6942" s="15"/>
      <c r="I6942" s="27"/>
      <c r="K6942" s="27"/>
    </row>
    <row r="6943" spans="8:11" ht="21" customHeight="1" x14ac:dyDescent="0.5">
      <c r="H6943" s="15"/>
      <c r="I6943" s="27"/>
      <c r="K6943" s="27"/>
    </row>
    <row r="6944" spans="8:11" ht="21" customHeight="1" x14ac:dyDescent="0.5">
      <c r="H6944" s="15"/>
      <c r="I6944" s="27"/>
      <c r="K6944" s="27"/>
    </row>
    <row r="6945" spans="8:11" ht="21" customHeight="1" x14ac:dyDescent="0.5">
      <c r="H6945" s="15"/>
      <c r="I6945" s="27"/>
      <c r="K6945" s="27"/>
    </row>
    <row r="6946" spans="8:11" ht="21" customHeight="1" x14ac:dyDescent="0.5">
      <c r="H6946" s="15"/>
      <c r="I6946" s="27"/>
      <c r="K6946" s="27"/>
    </row>
    <row r="6947" spans="8:11" ht="21" customHeight="1" x14ac:dyDescent="0.5">
      <c r="H6947" s="15"/>
      <c r="I6947" s="27"/>
      <c r="K6947" s="27"/>
    </row>
    <row r="6948" spans="8:11" ht="21" customHeight="1" x14ac:dyDescent="0.5">
      <c r="H6948" s="15"/>
      <c r="I6948" s="27"/>
      <c r="K6948" s="27"/>
    </row>
    <row r="6949" spans="8:11" ht="21" customHeight="1" x14ac:dyDescent="0.5">
      <c r="H6949" s="15"/>
      <c r="I6949" s="27"/>
      <c r="K6949" s="27"/>
    </row>
    <row r="6950" spans="8:11" ht="21" customHeight="1" x14ac:dyDescent="0.5">
      <c r="H6950" s="15"/>
      <c r="I6950" s="27"/>
      <c r="K6950" s="27"/>
    </row>
    <row r="6951" spans="8:11" ht="21" customHeight="1" x14ac:dyDescent="0.5">
      <c r="H6951" s="15"/>
      <c r="I6951" s="27"/>
      <c r="K6951" s="27"/>
    </row>
    <row r="6952" spans="8:11" ht="21" customHeight="1" x14ac:dyDescent="0.5">
      <c r="H6952" s="15"/>
      <c r="I6952" s="27"/>
      <c r="K6952" s="27"/>
    </row>
    <row r="6953" spans="8:11" ht="21" customHeight="1" x14ac:dyDescent="0.5">
      <c r="H6953" s="15"/>
      <c r="I6953" s="27"/>
      <c r="K6953" s="27"/>
    </row>
    <row r="6954" spans="8:11" ht="21" customHeight="1" x14ac:dyDescent="0.5">
      <c r="H6954" s="15"/>
      <c r="I6954" s="27"/>
      <c r="K6954" s="27"/>
    </row>
    <row r="6955" spans="8:11" ht="21" customHeight="1" x14ac:dyDescent="0.5">
      <c r="H6955" s="15"/>
      <c r="I6955" s="27"/>
      <c r="K6955" s="27"/>
    </row>
    <row r="6956" spans="8:11" ht="21" customHeight="1" x14ac:dyDescent="0.5">
      <c r="H6956" s="15"/>
      <c r="I6956" s="27"/>
      <c r="K6956" s="27"/>
    </row>
    <row r="6957" spans="8:11" ht="21" customHeight="1" x14ac:dyDescent="0.5">
      <c r="H6957" s="15"/>
      <c r="I6957" s="27"/>
      <c r="K6957" s="27"/>
    </row>
    <row r="6958" spans="8:11" ht="21" customHeight="1" x14ac:dyDescent="0.5">
      <c r="H6958" s="15"/>
      <c r="I6958" s="27"/>
      <c r="K6958" s="27"/>
    </row>
    <row r="6959" spans="8:11" ht="21" customHeight="1" x14ac:dyDescent="0.5">
      <c r="H6959" s="15"/>
      <c r="I6959" s="27"/>
      <c r="K6959" s="27"/>
    </row>
    <row r="6960" spans="8:11" ht="21" customHeight="1" x14ac:dyDescent="0.5">
      <c r="H6960" s="15"/>
      <c r="I6960" s="27"/>
      <c r="K6960" s="27"/>
    </row>
    <row r="6961" spans="8:11" ht="21" customHeight="1" x14ac:dyDescent="0.5">
      <c r="H6961" s="15"/>
      <c r="I6961" s="27"/>
      <c r="K6961" s="27"/>
    </row>
    <row r="6962" spans="8:11" ht="21" customHeight="1" x14ac:dyDescent="0.5">
      <c r="H6962" s="15"/>
      <c r="I6962" s="27"/>
      <c r="K6962" s="27"/>
    </row>
    <row r="6963" spans="8:11" ht="21" customHeight="1" x14ac:dyDescent="0.5">
      <c r="H6963" s="15"/>
      <c r="I6963" s="27"/>
      <c r="K6963" s="27"/>
    </row>
    <row r="6964" spans="8:11" ht="21" customHeight="1" x14ac:dyDescent="0.5">
      <c r="H6964" s="15"/>
      <c r="I6964" s="27"/>
      <c r="K6964" s="27"/>
    </row>
    <row r="6965" spans="8:11" ht="21" customHeight="1" x14ac:dyDescent="0.5">
      <c r="H6965" s="15"/>
      <c r="I6965" s="27"/>
      <c r="K6965" s="27"/>
    </row>
    <row r="6966" spans="8:11" ht="21" customHeight="1" x14ac:dyDescent="0.5">
      <c r="H6966" s="15"/>
      <c r="I6966" s="27"/>
      <c r="K6966" s="27"/>
    </row>
    <row r="6967" spans="8:11" ht="21" customHeight="1" x14ac:dyDescent="0.5">
      <c r="H6967" s="15"/>
      <c r="I6967" s="27"/>
      <c r="K6967" s="27"/>
    </row>
    <row r="6968" spans="8:11" ht="21" customHeight="1" x14ac:dyDescent="0.5">
      <c r="H6968" s="15"/>
      <c r="I6968" s="27"/>
      <c r="K6968" s="27"/>
    </row>
    <row r="6969" spans="8:11" ht="21" customHeight="1" x14ac:dyDescent="0.5">
      <c r="H6969" s="15"/>
      <c r="I6969" s="27"/>
      <c r="K6969" s="27"/>
    </row>
    <row r="6970" spans="8:11" ht="21" customHeight="1" x14ac:dyDescent="0.5">
      <c r="H6970" s="15"/>
      <c r="I6970" s="27"/>
      <c r="K6970" s="27"/>
    </row>
    <row r="6971" spans="8:11" ht="21" customHeight="1" x14ac:dyDescent="0.5">
      <c r="H6971" s="15"/>
      <c r="I6971" s="27"/>
      <c r="K6971" s="27"/>
    </row>
    <row r="6972" spans="8:11" ht="21" customHeight="1" x14ac:dyDescent="0.5">
      <c r="H6972" s="15"/>
      <c r="I6972" s="27"/>
      <c r="K6972" s="27"/>
    </row>
    <row r="6973" spans="8:11" ht="21" customHeight="1" x14ac:dyDescent="0.5">
      <c r="H6973" s="15"/>
      <c r="I6973" s="27"/>
      <c r="K6973" s="27"/>
    </row>
    <row r="6974" spans="8:11" ht="21" customHeight="1" x14ac:dyDescent="0.5">
      <c r="H6974" s="15"/>
      <c r="I6974" s="27"/>
      <c r="K6974" s="27"/>
    </row>
    <row r="6975" spans="8:11" ht="21" customHeight="1" x14ac:dyDescent="0.5">
      <c r="H6975" s="15"/>
      <c r="I6975" s="27"/>
      <c r="K6975" s="27"/>
    </row>
    <row r="6976" spans="8:11" ht="21" customHeight="1" x14ac:dyDescent="0.5">
      <c r="H6976" s="15"/>
      <c r="I6976" s="27"/>
      <c r="K6976" s="27"/>
    </row>
    <row r="6977" spans="8:11" ht="21" customHeight="1" x14ac:dyDescent="0.5">
      <c r="H6977" s="15"/>
      <c r="I6977" s="27"/>
      <c r="K6977" s="27"/>
    </row>
    <row r="6978" spans="8:11" ht="21" customHeight="1" x14ac:dyDescent="0.5">
      <c r="H6978" s="15"/>
      <c r="I6978" s="27"/>
      <c r="K6978" s="27"/>
    </row>
    <row r="6979" spans="8:11" ht="21" customHeight="1" x14ac:dyDescent="0.5">
      <c r="H6979" s="15"/>
      <c r="I6979" s="27"/>
      <c r="K6979" s="27"/>
    </row>
    <row r="6980" spans="8:11" ht="21" customHeight="1" x14ac:dyDescent="0.5">
      <c r="H6980" s="15"/>
      <c r="I6980" s="27"/>
      <c r="K6980" s="27"/>
    </row>
    <row r="6981" spans="8:11" ht="21" customHeight="1" x14ac:dyDescent="0.5">
      <c r="H6981" s="15"/>
      <c r="I6981" s="27"/>
      <c r="K6981" s="27"/>
    </row>
    <row r="6982" spans="8:11" ht="21" customHeight="1" x14ac:dyDescent="0.5">
      <c r="H6982" s="15"/>
      <c r="I6982" s="27"/>
      <c r="K6982" s="27"/>
    </row>
    <row r="6983" spans="8:11" ht="21" customHeight="1" x14ac:dyDescent="0.5">
      <c r="H6983" s="15"/>
      <c r="I6983" s="27"/>
      <c r="K6983" s="27"/>
    </row>
    <row r="6984" spans="8:11" ht="21" customHeight="1" x14ac:dyDescent="0.5">
      <c r="H6984" s="15"/>
      <c r="I6984" s="27"/>
      <c r="K6984" s="27"/>
    </row>
    <row r="6985" spans="8:11" ht="21" customHeight="1" x14ac:dyDescent="0.5">
      <c r="H6985" s="15"/>
      <c r="I6985" s="27"/>
      <c r="K6985" s="27"/>
    </row>
    <row r="6986" spans="8:11" ht="21" customHeight="1" x14ac:dyDescent="0.5">
      <c r="H6986" s="15"/>
      <c r="I6986" s="27"/>
      <c r="K6986" s="27"/>
    </row>
    <row r="6987" spans="8:11" ht="21" customHeight="1" x14ac:dyDescent="0.5">
      <c r="H6987" s="15"/>
      <c r="I6987" s="27"/>
      <c r="K6987" s="27"/>
    </row>
    <row r="6988" spans="8:11" ht="21" customHeight="1" x14ac:dyDescent="0.5">
      <c r="H6988" s="15"/>
      <c r="I6988" s="27"/>
      <c r="K6988" s="27"/>
    </row>
    <row r="6989" spans="8:11" ht="21" customHeight="1" x14ac:dyDescent="0.5">
      <c r="H6989" s="15"/>
      <c r="I6989" s="27"/>
      <c r="K6989" s="27"/>
    </row>
    <row r="6990" spans="8:11" ht="21" customHeight="1" x14ac:dyDescent="0.5">
      <c r="H6990" s="15"/>
      <c r="I6990" s="27"/>
      <c r="K6990" s="27"/>
    </row>
    <row r="6991" spans="8:11" ht="21" customHeight="1" x14ac:dyDescent="0.5">
      <c r="H6991" s="15"/>
      <c r="I6991" s="27"/>
      <c r="K6991" s="27"/>
    </row>
    <row r="6992" spans="8:11" ht="21" customHeight="1" x14ac:dyDescent="0.5">
      <c r="H6992" s="15"/>
      <c r="I6992" s="27"/>
      <c r="K6992" s="27"/>
    </row>
    <row r="6993" spans="8:11" ht="21" customHeight="1" x14ac:dyDescent="0.5">
      <c r="H6993" s="15"/>
      <c r="I6993" s="27"/>
      <c r="K6993" s="27"/>
    </row>
    <row r="6994" spans="8:11" ht="21" customHeight="1" x14ac:dyDescent="0.5">
      <c r="H6994" s="15"/>
      <c r="I6994" s="27"/>
      <c r="K6994" s="27"/>
    </row>
    <row r="6995" spans="8:11" ht="21" customHeight="1" x14ac:dyDescent="0.5">
      <c r="H6995" s="15"/>
      <c r="I6995" s="27"/>
      <c r="K6995" s="27"/>
    </row>
    <row r="6996" spans="8:11" ht="21" customHeight="1" x14ac:dyDescent="0.5">
      <c r="H6996" s="15"/>
      <c r="I6996" s="27"/>
      <c r="K6996" s="27"/>
    </row>
    <row r="6997" spans="8:11" ht="21" customHeight="1" x14ac:dyDescent="0.5">
      <c r="H6997" s="15"/>
      <c r="I6997" s="27"/>
      <c r="K6997" s="27"/>
    </row>
    <row r="6998" spans="8:11" ht="21" customHeight="1" x14ac:dyDescent="0.5">
      <c r="H6998" s="15"/>
      <c r="I6998" s="27"/>
      <c r="K6998" s="27"/>
    </row>
    <row r="6999" spans="8:11" ht="21" customHeight="1" x14ac:dyDescent="0.5">
      <c r="H6999" s="15"/>
      <c r="I6999" s="27"/>
      <c r="K6999" s="27"/>
    </row>
    <row r="7000" spans="8:11" ht="21" customHeight="1" x14ac:dyDescent="0.5">
      <c r="H7000" s="15"/>
      <c r="I7000" s="27"/>
      <c r="K7000" s="27"/>
    </row>
    <row r="7001" spans="8:11" ht="21" customHeight="1" x14ac:dyDescent="0.5">
      <c r="H7001" s="15"/>
      <c r="I7001" s="27"/>
      <c r="K7001" s="27"/>
    </row>
    <row r="7002" spans="8:11" ht="21" customHeight="1" x14ac:dyDescent="0.5">
      <c r="H7002" s="15"/>
      <c r="I7002" s="27"/>
      <c r="K7002" s="27"/>
    </row>
    <row r="7003" spans="8:11" ht="21" customHeight="1" x14ac:dyDescent="0.5">
      <c r="H7003" s="15"/>
      <c r="I7003" s="27"/>
      <c r="K7003" s="27"/>
    </row>
    <row r="7004" spans="8:11" ht="21" customHeight="1" x14ac:dyDescent="0.5">
      <c r="H7004" s="15"/>
      <c r="I7004" s="27"/>
      <c r="K7004" s="27"/>
    </row>
    <row r="7005" spans="8:11" ht="21" customHeight="1" x14ac:dyDescent="0.5">
      <c r="H7005" s="15"/>
      <c r="I7005" s="27"/>
      <c r="K7005" s="27"/>
    </row>
    <row r="7006" spans="8:11" ht="21" customHeight="1" x14ac:dyDescent="0.5">
      <c r="H7006" s="15"/>
      <c r="I7006" s="27"/>
      <c r="K7006" s="27"/>
    </row>
    <row r="7007" spans="8:11" ht="21" customHeight="1" x14ac:dyDescent="0.5">
      <c r="H7007" s="15"/>
      <c r="I7007" s="27"/>
      <c r="K7007" s="27"/>
    </row>
    <row r="7008" spans="8:11" ht="21" customHeight="1" x14ac:dyDescent="0.5">
      <c r="H7008" s="15"/>
      <c r="I7008" s="27"/>
      <c r="K7008" s="27"/>
    </row>
    <row r="7009" spans="8:11" ht="21" customHeight="1" x14ac:dyDescent="0.5">
      <c r="H7009" s="15"/>
      <c r="I7009" s="27"/>
      <c r="K7009" s="27"/>
    </row>
    <row r="7010" spans="8:11" ht="21" customHeight="1" x14ac:dyDescent="0.5">
      <c r="H7010" s="15"/>
      <c r="I7010" s="27"/>
      <c r="K7010" s="27"/>
    </row>
    <row r="7011" spans="8:11" ht="21" customHeight="1" x14ac:dyDescent="0.5">
      <c r="H7011" s="15"/>
      <c r="I7011" s="27"/>
      <c r="K7011" s="27"/>
    </row>
    <row r="7012" spans="8:11" ht="21" customHeight="1" x14ac:dyDescent="0.5">
      <c r="H7012" s="15"/>
      <c r="I7012" s="27"/>
      <c r="K7012" s="27"/>
    </row>
    <row r="7013" spans="8:11" ht="21" customHeight="1" x14ac:dyDescent="0.5">
      <c r="H7013" s="15"/>
      <c r="I7013" s="27"/>
      <c r="K7013" s="27"/>
    </row>
    <row r="7014" spans="8:11" ht="21" customHeight="1" x14ac:dyDescent="0.5">
      <c r="H7014" s="15"/>
      <c r="I7014" s="27"/>
      <c r="K7014" s="27"/>
    </row>
    <row r="7015" spans="8:11" ht="21" customHeight="1" x14ac:dyDescent="0.5">
      <c r="H7015" s="15"/>
      <c r="I7015" s="27"/>
      <c r="K7015" s="27"/>
    </row>
    <row r="7016" spans="8:11" ht="21" customHeight="1" x14ac:dyDescent="0.5">
      <c r="H7016" s="15"/>
      <c r="I7016" s="27"/>
      <c r="K7016" s="27"/>
    </row>
    <row r="7017" spans="8:11" ht="21" customHeight="1" x14ac:dyDescent="0.5">
      <c r="H7017" s="15"/>
      <c r="I7017" s="27"/>
      <c r="K7017" s="27"/>
    </row>
    <row r="7018" spans="8:11" ht="21" customHeight="1" x14ac:dyDescent="0.5">
      <c r="H7018" s="15"/>
      <c r="I7018" s="27"/>
      <c r="K7018" s="27"/>
    </row>
    <row r="7019" spans="8:11" ht="21" customHeight="1" x14ac:dyDescent="0.5">
      <c r="H7019" s="15"/>
      <c r="I7019" s="27"/>
      <c r="K7019" s="27"/>
    </row>
    <row r="7020" spans="8:11" ht="21" customHeight="1" x14ac:dyDescent="0.5">
      <c r="H7020" s="15"/>
      <c r="I7020" s="27"/>
      <c r="K7020" s="27"/>
    </row>
    <row r="7021" spans="8:11" ht="21" customHeight="1" x14ac:dyDescent="0.5">
      <c r="H7021" s="15"/>
      <c r="I7021" s="27"/>
      <c r="K7021" s="27"/>
    </row>
    <row r="7022" spans="8:11" ht="21" customHeight="1" x14ac:dyDescent="0.5">
      <c r="H7022" s="15"/>
      <c r="I7022" s="27"/>
      <c r="K7022" s="27"/>
    </row>
    <row r="7023" spans="8:11" ht="21" customHeight="1" x14ac:dyDescent="0.5">
      <c r="H7023" s="15"/>
      <c r="I7023" s="27"/>
      <c r="K7023" s="27"/>
    </row>
    <row r="7024" spans="8:11" ht="21" customHeight="1" x14ac:dyDescent="0.5">
      <c r="H7024" s="15"/>
      <c r="I7024" s="27"/>
      <c r="K7024" s="27"/>
    </row>
    <row r="7025" spans="8:11" ht="21" customHeight="1" x14ac:dyDescent="0.5">
      <c r="H7025" s="15"/>
      <c r="I7025" s="27"/>
      <c r="K7025" s="27"/>
    </row>
    <row r="7026" spans="8:11" ht="21" customHeight="1" x14ac:dyDescent="0.5">
      <c r="H7026" s="15"/>
      <c r="I7026" s="27"/>
      <c r="K7026" s="27"/>
    </row>
    <row r="7027" spans="8:11" ht="21" customHeight="1" x14ac:dyDescent="0.5">
      <c r="H7027" s="15"/>
      <c r="I7027" s="27"/>
      <c r="K7027" s="27"/>
    </row>
    <row r="7028" spans="8:11" ht="21" customHeight="1" x14ac:dyDescent="0.5">
      <c r="H7028" s="15"/>
      <c r="I7028" s="27"/>
      <c r="K7028" s="27"/>
    </row>
    <row r="7029" spans="8:11" ht="21" customHeight="1" x14ac:dyDescent="0.5">
      <c r="H7029" s="15"/>
      <c r="I7029" s="27"/>
      <c r="K7029" s="27"/>
    </row>
    <row r="7030" spans="8:11" ht="21" customHeight="1" x14ac:dyDescent="0.5">
      <c r="H7030" s="15"/>
      <c r="I7030" s="27"/>
      <c r="K7030" s="27"/>
    </row>
    <row r="7031" spans="8:11" ht="21" customHeight="1" x14ac:dyDescent="0.5">
      <c r="H7031" s="15"/>
      <c r="I7031" s="27"/>
      <c r="K7031" s="27"/>
    </row>
    <row r="7032" spans="8:11" ht="21" customHeight="1" x14ac:dyDescent="0.5">
      <c r="H7032" s="15"/>
      <c r="I7032" s="27"/>
      <c r="K7032" s="27"/>
    </row>
    <row r="7033" spans="8:11" ht="21" customHeight="1" x14ac:dyDescent="0.5">
      <c r="H7033" s="15"/>
      <c r="I7033" s="27"/>
      <c r="K7033" s="27"/>
    </row>
    <row r="7034" spans="8:11" ht="21" customHeight="1" x14ac:dyDescent="0.5">
      <c r="H7034" s="15"/>
      <c r="I7034" s="27"/>
      <c r="K7034" s="27"/>
    </row>
    <row r="7035" spans="8:11" ht="21" customHeight="1" x14ac:dyDescent="0.5">
      <c r="H7035" s="15"/>
      <c r="I7035" s="27"/>
      <c r="K7035" s="27"/>
    </row>
    <row r="7036" spans="8:11" ht="21" customHeight="1" x14ac:dyDescent="0.5">
      <c r="H7036" s="15"/>
      <c r="I7036" s="27"/>
      <c r="K7036" s="27"/>
    </row>
    <row r="7037" spans="8:11" ht="21" customHeight="1" x14ac:dyDescent="0.5">
      <c r="H7037" s="15"/>
      <c r="I7037" s="27"/>
      <c r="K7037" s="27"/>
    </row>
    <row r="7038" spans="8:11" ht="21" customHeight="1" x14ac:dyDescent="0.5">
      <c r="H7038" s="15"/>
      <c r="I7038" s="27"/>
      <c r="K7038" s="27"/>
    </row>
    <row r="7039" spans="8:11" ht="21" customHeight="1" x14ac:dyDescent="0.5">
      <c r="H7039" s="15"/>
      <c r="I7039" s="27"/>
      <c r="K7039" s="27"/>
    </row>
    <row r="7040" spans="8:11" ht="21" customHeight="1" x14ac:dyDescent="0.5">
      <c r="H7040" s="15"/>
      <c r="I7040" s="27"/>
      <c r="K7040" s="27"/>
    </row>
    <row r="7041" spans="8:11" ht="21" customHeight="1" x14ac:dyDescent="0.5">
      <c r="H7041" s="15"/>
      <c r="I7041" s="27"/>
      <c r="K7041" s="27"/>
    </row>
    <row r="7042" spans="8:11" ht="21" customHeight="1" x14ac:dyDescent="0.5">
      <c r="H7042" s="15"/>
      <c r="I7042" s="27"/>
      <c r="K7042" s="27"/>
    </row>
    <row r="7043" spans="8:11" ht="21" customHeight="1" x14ac:dyDescent="0.5">
      <c r="H7043" s="15"/>
      <c r="I7043" s="27"/>
      <c r="K7043" s="27"/>
    </row>
    <row r="7044" spans="8:11" ht="21" customHeight="1" x14ac:dyDescent="0.5">
      <c r="H7044" s="15"/>
      <c r="I7044" s="27"/>
      <c r="K7044" s="27"/>
    </row>
    <row r="7045" spans="8:11" ht="21" customHeight="1" x14ac:dyDescent="0.5">
      <c r="H7045" s="15"/>
      <c r="I7045" s="27"/>
      <c r="K7045" s="27"/>
    </row>
    <row r="7046" spans="8:11" ht="21" customHeight="1" x14ac:dyDescent="0.5">
      <c r="H7046" s="15"/>
      <c r="I7046" s="27"/>
      <c r="K7046" s="27"/>
    </row>
    <row r="7047" spans="8:11" ht="21" customHeight="1" x14ac:dyDescent="0.5">
      <c r="H7047" s="15"/>
      <c r="I7047" s="27"/>
      <c r="K7047" s="27"/>
    </row>
    <row r="7048" spans="8:11" ht="21" customHeight="1" x14ac:dyDescent="0.5">
      <c r="H7048" s="15"/>
      <c r="I7048" s="27"/>
      <c r="K7048" s="27"/>
    </row>
    <row r="7049" spans="8:11" ht="21" customHeight="1" x14ac:dyDescent="0.5">
      <c r="H7049" s="15"/>
      <c r="I7049" s="27"/>
      <c r="K7049" s="27"/>
    </row>
    <row r="7050" spans="8:11" ht="21" customHeight="1" x14ac:dyDescent="0.5">
      <c r="H7050" s="15"/>
      <c r="I7050" s="27"/>
      <c r="K7050" s="27"/>
    </row>
    <row r="7051" spans="8:11" ht="21" customHeight="1" x14ac:dyDescent="0.5">
      <c r="H7051" s="15"/>
      <c r="I7051" s="27"/>
      <c r="K7051" s="27"/>
    </row>
    <row r="7052" spans="8:11" ht="21" customHeight="1" x14ac:dyDescent="0.5">
      <c r="H7052" s="15"/>
      <c r="I7052" s="27"/>
      <c r="K7052" s="27"/>
    </row>
    <row r="7053" spans="8:11" ht="21" customHeight="1" x14ac:dyDescent="0.5">
      <c r="H7053" s="15"/>
      <c r="I7053" s="27"/>
      <c r="K7053" s="27"/>
    </row>
    <row r="7054" spans="8:11" ht="21" customHeight="1" x14ac:dyDescent="0.5">
      <c r="H7054" s="15"/>
      <c r="I7054" s="27"/>
      <c r="K7054" s="27"/>
    </row>
    <row r="7055" spans="8:11" ht="21" customHeight="1" x14ac:dyDescent="0.5">
      <c r="H7055" s="15"/>
      <c r="I7055" s="27"/>
      <c r="K7055" s="27"/>
    </row>
    <row r="7056" spans="8:11" ht="21" customHeight="1" x14ac:dyDescent="0.5">
      <c r="H7056" s="15"/>
      <c r="I7056" s="27"/>
      <c r="K7056" s="27"/>
    </row>
    <row r="7057" spans="8:11" ht="21" customHeight="1" x14ac:dyDescent="0.5">
      <c r="H7057" s="15"/>
      <c r="I7057" s="27"/>
      <c r="K7057" s="27"/>
    </row>
    <row r="7058" spans="8:11" ht="21" customHeight="1" x14ac:dyDescent="0.5">
      <c r="H7058" s="15"/>
      <c r="I7058" s="27"/>
      <c r="K7058" s="27"/>
    </row>
    <row r="7059" spans="8:11" ht="21" customHeight="1" x14ac:dyDescent="0.5">
      <c r="H7059" s="15"/>
      <c r="I7059" s="27"/>
      <c r="K7059" s="27"/>
    </row>
    <row r="7060" spans="8:11" ht="21" customHeight="1" x14ac:dyDescent="0.5">
      <c r="H7060" s="15"/>
      <c r="I7060" s="27"/>
      <c r="K7060" s="27"/>
    </row>
    <row r="7061" spans="8:11" ht="21" customHeight="1" x14ac:dyDescent="0.5">
      <c r="H7061" s="15"/>
      <c r="I7061" s="27"/>
      <c r="K7061" s="27"/>
    </row>
    <row r="7062" spans="8:11" ht="21" customHeight="1" x14ac:dyDescent="0.5">
      <c r="H7062" s="15"/>
      <c r="I7062" s="27"/>
      <c r="K7062" s="27"/>
    </row>
    <row r="7063" spans="8:11" ht="21" customHeight="1" x14ac:dyDescent="0.5">
      <c r="H7063" s="15"/>
      <c r="I7063" s="27"/>
      <c r="K7063" s="27"/>
    </row>
    <row r="7064" spans="8:11" ht="21" customHeight="1" x14ac:dyDescent="0.5">
      <c r="H7064" s="15"/>
      <c r="I7064" s="27"/>
      <c r="K7064" s="27"/>
    </row>
    <row r="7065" spans="8:11" ht="21" customHeight="1" x14ac:dyDescent="0.5">
      <c r="H7065" s="15"/>
      <c r="I7065" s="27"/>
      <c r="K7065" s="27"/>
    </row>
    <row r="7066" spans="8:11" ht="21" customHeight="1" x14ac:dyDescent="0.5">
      <c r="H7066" s="15"/>
      <c r="I7066" s="27"/>
      <c r="K7066" s="27"/>
    </row>
    <row r="7067" spans="8:11" ht="21" customHeight="1" x14ac:dyDescent="0.5">
      <c r="H7067" s="15"/>
      <c r="I7067" s="27"/>
      <c r="K7067" s="27"/>
    </row>
    <row r="7068" spans="8:11" ht="21" customHeight="1" x14ac:dyDescent="0.5">
      <c r="H7068" s="15"/>
      <c r="I7068" s="27"/>
      <c r="K7068" s="27"/>
    </row>
    <row r="7069" spans="8:11" ht="21" customHeight="1" x14ac:dyDescent="0.5">
      <c r="H7069" s="15"/>
      <c r="I7069" s="27"/>
      <c r="K7069" s="27"/>
    </row>
    <row r="7070" spans="8:11" ht="21" customHeight="1" x14ac:dyDescent="0.5">
      <c r="H7070" s="15"/>
      <c r="I7070" s="27"/>
      <c r="K7070" s="27"/>
    </row>
    <row r="7071" spans="8:11" ht="21" customHeight="1" x14ac:dyDescent="0.5">
      <c r="H7071" s="15"/>
      <c r="I7071" s="27"/>
      <c r="K7071" s="27"/>
    </row>
    <row r="7072" spans="8:11" ht="21" customHeight="1" x14ac:dyDescent="0.5">
      <c r="H7072" s="15"/>
      <c r="I7072" s="27"/>
      <c r="K7072" s="27"/>
    </row>
    <row r="7073" spans="8:11" ht="21" customHeight="1" x14ac:dyDescent="0.5">
      <c r="H7073" s="15"/>
      <c r="I7073" s="27"/>
      <c r="K7073" s="27"/>
    </row>
    <row r="7074" spans="8:11" ht="21" customHeight="1" x14ac:dyDescent="0.5">
      <c r="H7074" s="15"/>
      <c r="I7074" s="27"/>
      <c r="K7074" s="27"/>
    </row>
    <row r="7075" spans="8:11" ht="21" customHeight="1" x14ac:dyDescent="0.5">
      <c r="H7075" s="15"/>
      <c r="I7075" s="27"/>
      <c r="K7075" s="27"/>
    </row>
    <row r="7076" spans="8:11" ht="21" customHeight="1" x14ac:dyDescent="0.5">
      <c r="H7076" s="15"/>
      <c r="I7076" s="27"/>
      <c r="K7076" s="27"/>
    </row>
    <row r="7077" spans="8:11" ht="21" customHeight="1" x14ac:dyDescent="0.5">
      <c r="H7077" s="15"/>
      <c r="I7077" s="27"/>
      <c r="K7077" s="27"/>
    </row>
    <row r="7078" spans="8:11" ht="21" customHeight="1" x14ac:dyDescent="0.5">
      <c r="H7078" s="15"/>
      <c r="I7078" s="27"/>
      <c r="K7078" s="27"/>
    </row>
    <row r="7079" spans="8:11" ht="21" customHeight="1" x14ac:dyDescent="0.5">
      <c r="H7079" s="15"/>
      <c r="I7079" s="27"/>
      <c r="K7079" s="27"/>
    </row>
    <row r="7080" spans="8:11" ht="21" customHeight="1" x14ac:dyDescent="0.5">
      <c r="H7080" s="15"/>
      <c r="I7080" s="27"/>
      <c r="K7080" s="27"/>
    </row>
    <row r="7081" spans="8:11" ht="21" customHeight="1" x14ac:dyDescent="0.5">
      <c r="H7081" s="15"/>
      <c r="I7081" s="27"/>
      <c r="K7081" s="27"/>
    </row>
    <row r="7082" spans="8:11" ht="21" customHeight="1" x14ac:dyDescent="0.5">
      <c r="H7082" s="15"/>
      <c r="I7082" s="27"/>
      <c r="K7082" s="27"/>
    </row>
    <row r="7083" spans="8:11" ht="21" customHeight="1" x14ac:dyDescent="0.5">
      <c r="H7083" s="15"/>
      <c r="I7083" s="27"/>
      <c r="K7083" s="27"/>
    </row>
    <row r="7084" spans="8:11" ht="21" customHeight="1" x14ac:dyDescent="0.5">
      <c r="H7084" s="15"/>
      <c r="I7084" s="27"/>
      <c r="K7084" s="27"/>
    </row>
    <row r="7085" spans="8:11" ht="21" customHeight="1" x14ac:dyDescent="0.5">
      <c r="H7085" s="15"/>
      <c r="I7085" s="27"/>
      <c r="K7085" s="27"/>
    </row>
    <row r="7086" spans="8:11" ht="21" customHeight="1" x14ac:dyDescent="0.5">
      <c r="H7086" s="15"/>
      <c r="I7086" s="27"/>
      <c r="K7086" s="27"/>
    </row>
    <row r="7087" spans="8:11" ht="21" customHeight="1" x14ac:dyDescent="0.5">
      <c r="H7087" s="15"/>
      <c r="I7087" s="27"/>
      <c r="K7087" s="27"/>
    </row>
    <row r="7088" spans="8:11" ht="21" customHeight="1" x14ac:dyDescent="0.5">
      <c r="H7088" s="15"/>
      <c r="I7088" s="27"/>
      <c r="K7088" s="27"/>
    </row>
    <row r="7089" spans="8:11" ht="21" customHeight="1" x14ac:dyDescent="0.5">
      <c r="H7089" s="15"/>
      <c r="I7089" s="27"/>
      <c r="K7089" s="27"/>
    </row>
    <row r="7090" spans="8:11" ht="21" customHeight="1" x14ac:dyDescent="0.5">
      <c r="H7090" s="15"/>
      <c r="I7090" s="27"/>
      <c r="K7090" s="27"/>
    </row>
    <row r="7091" spans="8:11" ht="21" customHeight="1" x14ac:dyDescent="0.5">
      <c r="H7091" s="15"/>
      <c r="I7091" s="27"/>
      <c r="K7091" s="27"/>
    </row>
    <row r="7092" spans="8:11" ht="21" customHeight="1" x14ac:dyDescent="0.5">
      <c r="H7092" s="15"/>
      <c r="I7092" s="27"/>
      <c r="K7092" s="27"/>
    </row>
    <row r="7093" spans="8:11" ht="21" customHeight="1" x14ac:dyDescent="0.5">
      <c r="H7093" s="15"/>
      <c r="I7093" s="27"/>
      <c r="K7093" s="27"/>
    </row>
    <row r="7094" spans="8:11" ht="21" customHeight="1" x14ac:dyDescent="0.5">
      <c r="H7094" s="15"/>
      <c r="I7094" s="27"/>
      <c r="K7094" s="27"/>
    </row>
    <row r="7095" spans="8:11" ht="21" customHeight="1" x14ac:dyDescent="0.5">
      <c r="H7095" s="15"/>
      <c r="I7095" s="27"/>
      <c r="K7095" s="27"/>
    </row>
    <row r="7096" spans="8:11" ht="21" customHeight="1" x14ac:dyDescent="0.5">
      <c r="H7096" s="15"/>
      <c r="I7096" s="27"/>
      <c r="K7096" s="27"/>
    </row>
    <row r="7097" spans="8:11" ht="21" customHeight="1" x14ac:dyDescent="0.5">
      <c r="H7097" s="15"/>
      <c r="I7097" s="27"/>
      <c r="K7097" s="27"/>
    </row>
    <row r="7098" spans="8:11" ht="21" customHeight="1" x14ac:dyDescent="0.5">
      <c r="H7098" s="15"/>
      <c r="I7098" s="27"/>
      <c r="K7098" s="27"/>
    </row>
    <row r="7099" spans="8:11" ht="21" customHeight="1" x14ac:dyDescent="0.5">
      <c r="H7099" s="15"/>
      <c r="I7099" s="27"/>
      <c r="K7099" s="27"/>
    </row>
    <row r="7100" spans="8:11" ht="21" customHeight="1" x14ac:dyDescent="0.5">
      <c r="H7100" s="15"/>
      <c r="I7100" s="27"/>
      <c r="K7100" s="27"/>
    </row>
    <row r="7101" spans="8:11" ht="21" customHeight="1" x14ac:dyDescent="0.5">
      <c r="H7101" s="15"/>
      <c r="I7101" s="27"/>
      <c r="K7101" s="27"/>
    </row>
    <row r="7102" spans="8:11" ht="21" customHeight="1" x14ac:dyDescent="0.5">
      <c r="H7102" s="15"/>
      <c r="I7102" s="27"/>
      <c r="K7102" s="27"/>
    </row>
    <row r="7103" spans="8:11" ht="21" customHeight="1" x14ac:dyDescent="0.5">
      <c r="H7103" s="15"/>
      <c r="I7103" s="27"/>
      <c r="K7103" s="27"/>
    </row>
    <row r="7104" spans="8:11" ht="21" customHeight="1" x14ac:dyDescent="0.5">
      <c r="H7104" s="15"/>
      <c r="I7104" s="27"/>
      <c r="K7104" s="27"/>
    </row>
    <row r="7105" spans="8:11" ht="21" customHeight="1" x14ac:dyDescent="0.5">
      <c r="H7105" s="15"/>
      <c r="I7105" s="27"/>
      <c r="K7105" s="27"/>
    </row>
    <row r="7106" spans="8:11" ht="21" customHeight="1" x14ac:dyDescent="0.5">
      <c r="H7106" s="15"/>
      <c r="I7106" s="27"/>
      <c r="K7106" s="27"/>
    </row>
    <row r="7107" spans="8:11" ht="21" customHeight="1" x14ac:dyDescent="0.5">
      <c r="H7107" s="15"/>
      <c r="I7107" s="27"/>
      <c r="K7107" s="27"/>
    </row>
    <row r="7108" spans="8:11" ht="21" customHeight="1" x14ac:dyDescent="0.5">
      <c r="H7108" s="15"/>
      <c r="I7108" s="27"/>
      <c r="K7108" s="27"/>
    </row>
    <row r="7109" spans="8:11" ht="21" customHeight="1" x14ac:dyDescent="0.5">
      <c r="H7109" s="15"/>
      <c r="I7109" s="27"/>
      <c r="K7109" s="27"/>
    </row>
    <row r="7110" spans="8:11" ht="21" customHeight="1" x14ac:dyDescent="0.5">
      <c r="H7110" s="15"/>
      <c r="I7110" s="27"/>
      <c r="K7110" s="27"/>
    </row>
    <row r="7111" spans="8:11" ht="21" customHeight="1" x14ac:dyDescent="0.5">
      <c r="H7111" s="15"/>
      <c r="I7111" s="27"/>
      <c r="K7111" s="27"/>
    </row>
    <row r="7112" spans="8:11" ht="21" customHeight="1" x14ac:dyDescent="0.5">
      <c r="H7112" s="15"/>
      <c r="I7112" s="27"/>
      <c r="K7112" s="27"/>
    </row>
    <row r="7113" spans="8:11" ht="21" customHeight="1" x14ac:dyDescent="0.5">
      <c r="H7113" s="15"/>
      <c r="I7113" s="27"/>
      <c r="K7113" s="27"/>
    </row>
    <row r="7114" spans="8:11" ht="21" customHeight="1" x14ac:dyDescent="0.5">
      <c r="H7114" s="15"/>
      <c r="I7114" s="27"/>
      <c r="K7114" s="27"/>
    </row>
    <row r="7115" spans="8:11" ht="21" customHeight="1" x14ac:dyDescent="0.5">
      <c r="H7115" s="15"/>
      <c r="I7115" s="27"/>
      <c r="K7115" s="27"/>
    </row>
    <row r="7116" spans="8:11" ht="21" customHeight="1" x14ac:dyDescent="0.5">
      <c r="H7116" s="15"/>
      <c r="I7116" s="27"/>
      <c r="K7116" s="27"/>
    </row>
    <row r="7117" spans="8:11" ht="21" customHeight="1" x14ac:dyDescent="0.5">
      <c r="H7117" s="15"/>
      <c r="I7117" s="27"/>
      <c r="K7117" s="27"/>
    </row>
    <row r="7118" spans="8:11" ht="21" customHeight="1" x14ac:dyDescent="0.5">
      <c r="H7118" s="15"/>
      <c r="I7118" s="27"/>
      <c r="K7118" s="27"/>
    </row>
    <row r="7119" spans="8:11" ht="21" customHeight="1" x14ac:dyDescent="0.5">
      <c r="H7119" s="15"/>
      <c r="I7119" s="27"/>
      <c r="K7119" s="27"/>
    </row>
    <row r="7120" spans="8:11" ht="21" customHeight="1" x14ac:dyDescent="0.5">
      <c r="H7120" s="15"/>
      <c r="I7120" s="27"/>
      <c r="K7120" s="27"/>
    </row>
    <row r="7121" spans="8:11" ht="21" customHeight="1" x14ac:dyDescent="0.5">
      <c r="H7121" s="15"/>
      <c r="I7121" s="27"/>
      <c r="K7121" s="27"/>
    </row>
    <row r="7122" spans="8:11" ht="21" customHeight="1" x14ac:dyDescent="0.5">
      <c r="H7122" s="15"/>
      <c r="I7122" s="27"/>
      <c r="K7122" s="27"/>
    </row>
    <row r="7123" spans="8:11" ht="21" customHeight="1" x14ac:dyDescent="0.5">
      <c r="H7123" s="15"/>
      <c r="I7123" s="27"/>
      <c r="K7123" s="27"/>
    </row>
    <row r="7124" spans="8:11" ht="21" customHeight="1" x14ac:dyDescent="0.5">
      <c r="H7124" s="15"/>
      <c r="I7124" s="27"/>
      <c r="K7124" s="27"/>
    </row>
    <row r="7125" spans="8:11" ht="21" customHeight="1" x14ac:dyDescent="0.5">
      <c r="H7125" s="15"/>
      <c r="I7125" s="27"/>
      <c r="K7125" s="27"/>
    </row>
    <row r="7126" spans="8:11" ht="21" customHeight="1" x14ac:dyDescent="0.5">
      <c r="H7126" s="15"/>
      <c r="I7126" s="27"/>
      <c r="K7126" s="27"/>
    </row>
    <row r="7127" spans="8:11" ht="21" customHeight="1" x14ac:dyDescent="0.5">
      <c r="H7127" s="15"/>
      <c r="I7127" s="27"/>
      <c r="K7127" s="27"/>
    </row>
    <row r="7128" spans="8:11" ht="21" customHeight="1" x14ac:dyDescent="0.5">
      <c r="H7128" s="15"/>
      <c r="I7128" s="27"/>
      <c r="K7128" s="27"/>
    </row>
    <row r="7129" spans="8:11" ht="21" customHeight="1" x14ac:dyDescent="0.5">
      <c r="H7129" s="15"/>
      <c r="I7129" s="27"/>
      <c r="K7129" s="27"/>
    </row>
    <row r="7130" spans="8:11" ht="21" customHeight="1" x14ac:dyDescent="0.5">
      <c r="H7130" s="15"/>
      <c r="I7130" s="27"/>
      <c r="K7130" s="27"/>
    </row>
    <row r="7131" spans="8:11" ht="21" customHeight="1" x14ac:dyDescent="0.5">
      <c r="H7131" s="15"/>
      <c r="I7131" s="27"/>
      <c r="K7131" s="27"/>
    </row>
    <row r="7132" spans="8:11" ht="21" customHeight="1" x14ac:dyDescent="0.5">
      <c r="H7132" s="15"/>
      <c r="I7132" s="27"/>
      <c r="K7132" s="27"/>
    </row>
    <row r="7133" spans="8:11" ht="21" customHeight="1" x14ac:dyDescent="0.5">
      <c r="H7133" s="15"/>
      <c r="I7133" s="27"/>
      <c r="K7133" s="27"/>
    </row>
    <row r="7134" spans="8:11" ht="21" customHeight="1" x14ac:dyDescent="0.5">
      <c r="H7134" s="15"/>
      <c r="I7134" s="27"/>
      <c r="K7134" s="27"/>
    </row>
    <row r="7135" spans="8:11" ht="21" customHeight="1" x14ac:dyDescent="0.5">
      <c r="H7135" s="15"/>
      <c r="I7135" s="27"/>
      <c r="K7135" s="27"/>
    </row>
    <row r="7136" spans="8:11" ht="21" customHeight="1" x14ac:dyDescent="0.5">
      <c r="H7136" s="15"/>
      <c r="I7136" s="27"/>
      <c r="K7136" s="27"/>
    </row>
    <row r="7137" spans="8:11" ht="21" customHeight="1" x14ac:dyDescent="0.5">
      <c r="H7137" s="15"/>
      <c r="I7137" s="27"/>
      <c r="K7137" s="27"/>
    </row>
    <row r="7138" spans="8:11" ht="21" customHeight="1" x14ac:dyDescent="0.5">
      <c r="H7138" s="15"/>
      <c r="I7138" s="27"/>
      <c r="K7138" s="27"/>
    </row>
    <row r="7139" spans="8:11" ht="21" customHeight="1" x14ac:dyDescent="0.5">
      <c r="H7139" s="15"/>
      <c r="I7139" s="27"/>
      <c r="K7139" s="27"/>
    </row>
    <row r="7140" spans="8:11" ht="21" customHeight="1" x14ac:dyDescent="0.5">
      <c r="H7140" s="15"/>
      <c r="I7140" s="27"/>
      <c r="K7140" s="27"/>
    </row>
    <row r="7141" spans="8:11" ht="21" customHeight="1" x14ac:dyDescent="0.5">
      <c r="H7141" s="15"/>
      <c r="I7141" s="27"/>
      <c r="K7141" s="27"/>
    </row>
    <row r="7142" spans="8:11" ht="21" customHeight="1" x14ac:dyDescent="0.5">
      <c r="H7142" s="15"/>
      <c r="I7142" s="27"/>
      <c r="K7142" s="27"/>
    </row>
    <row r="7143" spans="8:11" ht="21" customHeight="1" x14ac:dyDescent="0.5">
      <c r="H7143" s="15"/>
      <c r="I7143" s="27"/>
      <c r="K7143" s="27"/>
    </row>
    <row r="7144" spans="8:11" ht="21" customHeight="1" x14ac:dyDescent="0.5">
      <c r="H7144" s="15"/>
      <c r="I7144" s="27"/>
      <c r="K7144" s="27"/>
    </row>
    <row r="7145" spans="8:11" ht="21" customHeight="1" x14ac:dyDescent="0.5">
      <c r="H7145" s="15"/>
      <c r="I7145" s="27"/>
      <c r="K7145" s="27"/>
    </row>
    <row r="7146" spans="8:11" ht="21" customHeight="1" x14ac:dyDescent="0.5">
      <c r="H7146" s="15"/>
      <c r="I7146" s="27"/>
      <c r="K7146" s="27"/>
    </row>
    <row r="7147" spans="8:11" ht="21" customHeight="1" x14ac:dyDescent="0.5">
      <c r="H7147" s="15"/>
      <c r="I7147" s="27"/>
      <c r="K7147" s="27"/>
    </row>
    <row r="7148" spans="8:11" ht="21" customHeight="1" x14ac:dyDescent="0.5">
      <c r="H7148" s="15"/>
      <c r="I7148" s="27"/>
      <c r="K7148" s="27"/>
    </row>
    <row r="7149" spans="8:11" ht="21" customHeight="1" x14ac:dyDescent="0.5">
      <c r="H7149" s="15"/>
      <c r="I7149" s="27"/>
      <c r="K7149" s="27"/>
    </row>
    <row r="7150" spans="8:11" ht="21" customHeight="1" x14ac:dyDescent="0.5">
      <c r="H7150" s="15"/>
      <c r="I7150" s="27"/>
      <c r="K7150" s="27"/>
    </row>
    <row r="7151" spans="8:11" ht="21" customHeight="1" x14ac:dyDescent="0.5">
      <c r="H7151" s="15"/>
      <c r="I7151" s="27"/>
      <c r="K7151" s="27"/>
    </row>
    <row r="7152" spans="8:11" ht="21" customHeight="1" x14ac:dyDescent="0.5">
      <c r="H7152" s="15"/>
      <c r="I7152" s="27"/>
      <c r="K7152" s="27"/>
    </row>
    <row r="7153" spans="8:11" ht="21" customHeight="1" x14ac:dyDescent="0.5">
      <c r="H7153" s="15"/>
      <c r="I7153" s="27"/>
      <c r="K7153" s="27"/>
    </row>
    <row r="7154" spans="8:11" ht="21" customHeight="1" x14ac:dyDescent="0.5">
      <c r="H7154" s="15"/>
      <c r="I7154" s="27"/>
      <c r="K7154" s="27"/>
    </row>
    <row r="7155" spans="8:11" ht="21" customHeight="1" x14ac:dyDescent="0.5">
      <c r="H7155" s="15"/>
      <c r="I7155" s="27"/>
      <c r="K7155" s="27"/>
    </row>
    <row r="7156" spans="8:11" ht="21" customHeight="1" x14ac:dyDescent="0.5">
      <c r="H7156" s="15"/>
      <c r="I7156" s="27"/>
      <c r="K7156" s="27"/>
    </row>
    <row r="7157" spans="8:11" ht="21" customHeight="1" x14ac:dyDescent="0.5">
      <c r="H7157" s="15"/>
      <c r="I7157" s="27"/>
      <c r="K7157" s="27"/>
    </row>
    <row r="7158" spans="8:11" ht="21" customHeight="1" x14ac:dyDescent="0.5">
      <c r="H7158" s="15"/>
      <c r="I7158" s="27"/>
      <c r="K7158" s="27"/>
    </row>
    <row r="7159" spans="8:11" ht="21" customHeight="1" x14ac:dyDescent="0.5">
      <c r="H7159" s="15"/>
      <c r="I7159" s="27"/>
      <c r="K7159" s="27"/>
    </row>
    <row r="7160" spans="8:11" ht="21" customHeight="1" x14ac:dyDescent="0.5">
      <c r="H7160" s="15"/>
      <c r="I7160" s="27"/>
      <c r="K7160" s="27"/>
    </row>
    <row r="7161" spans="8:11" ht="21" customHeight="1" x14ac:dyDescent="0.5">
      <c r="H7161" s="15"/>
      <c r="I7161" s="27"/>
      <c r="K7161" s="27"/>
    </row>
    <row r="7162" spans="8:11" ht="21" customHeight="1" x14ac:dyDescent="0.5">
      <c r="H7162" s="15"/>
      <c r="I7162" s="27"/>
      <c r="K7162" s="27"/>
    </row>
    <row r="7163" spans="8:11" ht="21" customHeight="1" x14ac:dyDescent="0.5">
      <c r="H7163" s="15"/>
      <c r="I7163" s="27"/>
      <c r="K7163" s="27"/>
    </row>
    <row r="7164" spans="8:11" ht="21" customHeight="1" x14ac:dyDescent="0.5">
      <c r="H7164" s="15"/>
      <c r="I7164" s="27"/>
      <c r="K7164" s="27"/>
    </row>
    <row r="7165" spans="8:11" ht="21" customHeight="1" x14ac:dyDescent="0.5">
      <c r="H7165" s="15"/>
      <c r="I7165" s="27"/>
      <c r="K7165" s="27"/>
    </row>
    <row r="7166" spans="8:11" ht="21" customHeight="1" x14ac:dyDescent="0.5">
      <c r="H7166" s="15"/>
      <c r="I7166" s="27"/>
      <c r="K7166" s="27"/>
    </row>
    <row r="7167" spans="8:11" ht="21" customHeight="1" x14ac:dyDescent="0.5">
      <c r="H7167" s="15"/>
      <c r="I7167" s="27"/>
      <c r="K7167" s="27"/>
    </row>
    <row r="7168" spans="8:11" ht="21" customHeight="1" x14ac:dyDescent="0.5">
      <c r="H7168" s="15"/>
      <c r="I7168" s="27"/>
      <c r="K7168" s="27"/>
    </row>
    <row r="7169" spans="8:11" ht="21" customHeight="1" x14ac:dyDescent="0.5">
      <c r="H7169" s="15"/>
      <c r="I7169" s="27"/>
      <c r="K7169" s="27"/>
    </row>
    <row r="7170" spans="8:11" ht="21" customHeight="1" x14ac:dyDescent="0.5">
      <c r="H7170" s="15"/>
      <c r="I7170" s="27"/>
      <c r="K7170" s="27"/>
    </row>
    <row r="7171" spans="8:11" ht="21" customHeight="1" x14ac:dyDescent="0.5">
      <c r="H7171" s="15"/>
      <c r="I7171" s="27"/>
      <c r="K7171" s="27"/>
    </row>
    <row r="7172" spans="8:11" ht="21" customHeight="1" x14ac:dyDescent="0.5">
      <c r="H7172" s="15"/>
      <c r="I7172" s="27"/>
      <c r="K7172" s="27"/>
    </row>
    <row r="7173" spans="8:11" ht="21" customHeight="1" x14ac:dyDescent="0.5">
      <c r="H7173" s="15"/>
      <c r="I7173" s="27"/>
      <c r="K7173" s="27"/>
    </row>
    <row r="7174" spans="8:11" ht="21" customHeight="1" x14ac:dyDescent="0.5">
      <c r="H7174" s="15"/>
      <c r="I7174" s="27"/>
      <c r="K7174" s="27"/>
    </row>
    <row r="7175" spans="8:11" ht="21" customHeight="1" x14ac:dyDescent="0.5">
      <c r="H7175" s="15"/>
      <c r="I7175" s="27"/>
      <c r="K7175" s="27"/>
    </row>
    <row r="7176" spans="8:11" ht="21" customHeight="1" x14ac:dyDescent="0.5">
      <c r="H7176" s="15"/>
      <c r="I7176" s="27"/>
      <c r="K7176" s="27"/>
    </row>
    <row r="7177" spans="8:11" ht="21" customHeight="1" x14ac:dyDescent="0.5">
      <c r="H7177" s="15"/>
      <c r="I7177" s="27"/>
      <c r="K7177" s="27"/>
    </row>
    <row r="7178" spans="8:11" ht="21" customHeight="1" x14ac:dyDescent="0.5">
      <c r="H7178" s="15"/>
      <c r="I7178" s="27"/>
      <c r="K7178" s="27"/>
    </row>
    <row r="7179" spans="8:11" ht="21" customHeight="1" x14ac:dyDescent="0.5">
      <c r="H7179" s="15"/>
      <c r="I7179" s="27"/>
      <c r="K7179" s="27"/>
    </row>
    <row r="7180" spans="8:11" ht="21" customHeight="1" x14ac:dyDescent="0.5">
      <c r="H7180" s="15"/>
      <c r="I7180" s="27"/>
      <c r="K7180" s="27"/>
    </row>
    <row r="7181" spans="8:11" ht="21" customHeight="1" x14ac:dyDescent="0.5">
      <c r="H7181" s="15"/>
      <c r="I7181" s="27"/>
      <c r="K7181" s="27"/>
    </row>
    <row r="7182" spans="8:11" ht="21" customHeight="1" x14ac:dyDescent="0.5">
      <c r="H7182" s="15"/>
      <c r="I7182" s="27"/>
      <c r="K7182" s="27"/>
    </row>
    <row r="7183" spans="8:11" ht="21" customHeight="1" x14ac:dyDescent="0.5">
      <c r="H7183" s="15"/>
      <c r="I7183" s="27"/>
      <c r="K7183" s="27"/>
    </row>
    <row r="7184" spans="8:11" ht="21" customHeight="1" x14ac:dyDescent="0.5">
      <c r="H7184" s="15"/>
      <c r="I7184" s="27"/>
      <c r="K7184" s="27"/>
    </row>
    <row r="7185" spans="8:11" ht="21" customHeight="1" x14ac:dyDescent="0.5">
      <c r="H7185" s="15"/>
      <c r="I7185" s="27"/>
      <c r="K7185" s="27"/>
    </row>
    <row r="7186" spans="8:11" ht="21" customHeight="1" x14ac:dyDescent="0.5">
      <c r="H7186" s="15"/>
      <c r="I7186" s="27"/>
      <c r="K7186" s="27"/>
    </row>
    <row r="7187" spans="8:11" ht="21" customHeight="1" x14ac:dyDescent="0.5">
      <c r="H7187" s="15"/>
      <c r="I7187" s="27"/>
      <c r="K7187" s="27"/>
    </row>
    <row r="7188" spans="8:11" ht="21" customHeight="1" x14ac:dyDescent="0.5">
      <c r="H7188" s="15"/>
      <c r="I7188" s="27"/>
      <c r="K7188" s="27"/>
    </row>
    <row r="7189" spans="8:11" ht="21" customHeight="1" x14ac:dyDescent="0.5">
      <c r="H7189" s="15"/>
      <c r="I7189" s="27"/>
      <c r="K7189" s="27"/>
    </row>
    <row r="7190" spans="8:11" ht="21" customHeight="1" x14ac:dyDescent="0.5">
      <c r="H7190" s="15"/>
      <c r="I7190" s="27"/>
      <c r="K7190" s="27"/>
    </row>
    <row r="7191" spans="8:11" ht="21" customHeight="1" x14ac:dyDescent="0.5">
      <c r="H7191" s="15"/>
      <c r="I7191" s="27"/>
      <c r="K7191" s="27"/>
    </row>
    <row r="7192" spans="8:11" ht="21" customHeight="1" x14ac:dyDescent="0.5">
      <c r="H7192" s="15"/>
      <c r="I7192" s="27"/>
      <c r="K7192" s="27"/>
    </row>
    <row r="7193" spans="8:11" ht="21" customHeight="1" x14ac:dyDescent="0.5">
      <c r="H7193" s="15"/>
      <c r="I7193" s="27"/>
      <c r="K7193" s="27"/>
    </row>
    <row r="7194" spans="8:11" ht="21" customHeight="1" x14ac:dyDescent="0.5">
      <c r="H7194" s="15"/>
      <c r="I7194" s="27"/>
      <c r="K7194" s="27"/>
    </row>
    <row r="7195" spans="8:11" ht="21" customHeight="1" x14ac:dyDescent="0.5">
      <c r="H7195" s="15"/>
      <c r="I7195" s="27"/>
      <c r="K7195" s="27"/>
    </row>
    <row r="7196" spans="8:11" ht="21" customHeight="1" x14ac:dyDescent="0.5">
      <c r="H7196" s="15"/>
      <c r="I7196" s="27"/>
      <c r="K7196" s="27"/>
    </row>
    <row r="7197" spans="8:11" ht="21" customHeight="1" x14ac:dyDescent="0.5">
      <c r="H7197" s="15"/>
      <c r="I7197" s="27"/>
      <c r="K7197" s="27"/>
    </row>
    <row r="7198" spans="8:11" ht="21" customHeight="1" x14ac:dyDescent="0.5">
      <c r="H7198" s="15"/>
      <c r="I7198" s="27"/>
      <c r="K7198" s="27"/>
    </row>
    <row r="7199" spans="8:11" ht="21" customHeight="1" x14ac:dyDescent="0.5">
      <c r="H7199" s="15"/>
      <c r="I7199" s="27"/>
      <c r="K7199" s="27"/>
    </row>
    <row r="7200" spans="8:11" ht="21" customHeight="1" x14ac:dyDescent="0.5">
      <c r="H7200" s="15"/>
      <c r="I7200" s="27"/>
      <c r="K7200" s="27"/>
    </row>
    <row r="7201" spans="8:11" ht="21" customHeight="1" x14ac:dyDescent="0.5">
      <c r="H7201" s="15"/>
      <c r="I7201" s="27"/>
      <c r="K7201" s="27"/>
    </row>
    <row r="7202" spans="8:11" ht="21" customHeight="1" x14ac:dyDescent="0.5">
      <c r="H7202" s="15"/>
      <c r="I7202" s="27"/>
      <c r="K7202" s="27"/>
    </row>
    <row r="7203" spans="8:11" ht="21" customHeight="1" x14ac:dyDescent="0.5">
      <c r="H7203" s="15"/>
      <c r="I7203" s="27"/>
      <c r="K7203" s="27"/>
    </row>
    <row r="7204" spans="8:11" ht="21" customHeight="1" x14ac:dyDescent="0.5">
      <c r="H7204" s="15"/>
      <c r="I7204" s="27"/>
      <c r="K7204" s="27"/>
    </row>
    <row r="7205" spans="8:11" ht="21" customHeight="1" x14ac:dyDescent="0.5">
      <c r="H7205" s="15"/>
      <c r="I7205" s="27"/>
      <c r="K7205" s="27"/>
    </row>
    <row r="7206" spans="8:11" ht="21" customHeight="1" x14ac:dyDescent="0.5">
      <c r="H7206" s="15"/>
      <c r="I7206" s="27"/>
      <c r="K7206" s="27"/>
    </row>
    <row r="7207" spans="8:11" ht="21" customHeight="1" x14ac:dyDescent="0.5">
      <c r="H7207" s="15"/>
      <c r="I7207" s="27"/>
      <c r="K7207" s="27"/>
    </row>
    <row r="7208" spans="8:11" ht="21" customHeight="1" x14ac:dyDescent="0.5">
      <c r="H7208" s="15"/>
      <c r="I7208" s="27"/>
      <c r="K7208" s="27"/>
    </row>
    <row r="7209" spans="8:11" ht="21" customHeight="1" x14ac:dyDescent="0.5">
      <c r="H7209" s="15"/>
      <c r="I7209" s="27"/>
      <c r="K7209" s="27"/>
    </row>
    <row r="7210" spans="8:11" ht="21" customHeight="1" x14ac:dyDescent="0.5">
      <c r="H7210" s="15"/>
      <c r="I7210" s="27"/>
      <c r="K7210" s="27"/>
    </row>
    <row r="7211" spans="8:11" ht="21" customHeight="1" x14ac:dyDescent="0.5">
      <c r="H7211" s="15"/>
      <c r="I7211" s="27"/>
      <c r="K7211" s="27"/>
    </row>
    <row r="7212" spans="8:11" ht="21" customHeight="1" x14ac:dyDescent="0.5">
      <c r="H7212" s="15"/>
      <c r="I7212" s="27"/>
      <c r="K7212" s="27"/>
    </row>
    <row r="7213" spans="8:11" ht="21" customHeight="1" x14ac:dyDescent="0.5">
      <c r="H7213" s="15"/>
      <c r="I7213" s="27"/>
      <c r="K7213" s="27"/>
    </row>
    <row r="7214" spans="8:11" ht="21" customHeight="1" x14ac:dyDescent="0.5">
      <c r="H7214" s="15"/>
      <c r="I7214" s="27"/>
      <c r="K7214" s="27"/>
    </row>
    <row r="7215" spans="8:11" ht="21" customHeight="1" x14ac:dyDescent="0.5">
      <c r="H7215" s="15"/>
      <c r="I7215" s="27"/>
      <c r="K7215" s="27"/>
    </row>
    <row r="7216" spans="8:11" ht="21" customHeight="1" x14ac:dyDescent="0.5">
      <c r="H7216" s="15"/>
      <c r="I7216" s="27"/>
      <c r="K7216" s="27"/>
    </row>
    <row r="7217" spans="8:11" ht="21" customHeight="1" x14ac:dyDescent="0.5">
      <c r="H7217" s="15"/>
      <c r="I7217" s="27"/>
      <c r="K7217" s="27"/>
    </row>
    <row r="7218" spans="8:11" ht="21" customHeight="1" x14ac:dyDescent="0.5">
      <c r="H7218" s="15"/>
      <c r="I7218" s="27"/>
      <c r="K7218" s="27"/>
    </row>
    <row r="7219" spans="8:11" ht="21" customHeight="1" x14ac:dyDescent="0.5">
      <c r="H7219" s="15"/>
      <c r="I7219" s="27"/>
      <c r="K7219" s="27"/>
    </row>
    <row r="7220" spans="8:11" ht="21" customHeight="1" x14ac:dyDescent="0.5">
      <c r="H7220" s="15"/>
      <c r="I7220" s="27"/>
      <c r="K7220" s="27"/>
    </row>
    <row r="7221" spans="8:11" ht="21" customHeight="1" x14ac:dyDescent="0.5">
      <c r="H7221" s="15"/>
      <c r="I7221" s="27"/>
      <c r="K7221" s="27"/>
    </row>
    <row r="7222" spans="8:11" ht="21" customHeight="1" x14ac:dyDescent="0.5">
      <c r="H7222" s="15"/>
      <c r="I7222" s="27"/>
      <c r="K7222" s="27"/>
    </row>
    <row r="7223" spans="8:11" ht="21" customHeight="1" x14ac:dyDescent="0.5">
      <c r="H7223" s="15"/>
      <c r="I7223" s="27"/>
      <c r="K7223" s="27"/>
    </row>
    <row r="7224" spans="8:11" ht="21" customHeight="1" x14ac:dyDescent="0.5">
      <c r="H7224" s="15"/>
      <c r="I7224" s="27"/>
      <c r="K7224" s="27"/>
    </row>
    <row r="7225" spans="8:11" ht="21" customHeight="1" x14ac:dyDescent="0.5">
      <c r="H7225" s="15"/>
      <c r="I7225" s="27"/>
      <c r="K7225" s="27"/>
    </row>
    <row r="7226" spans="8:11" ht="21" customHeight="1" x14ac:dyDescent="0.5">
      <c r="H7226" s="15"/>
      <c r="I7226" s="27"/>
      <c r="K7226" s="27"/>
    </row>
    <row r="7227" spans="8:11" ht="21" customHeight="1" x14ac:dyDescent="0.5">
      <c r="H7227" s="15"/>
      <c r="I7227" s="27"/>
      <c r="K7227" s="27"/>
    </row>
    <row r="7228" spans="8:11" ht="21" customHeight="1" x14ac:dyDescent="0.5">
      <c r="H7228" s="15"/>
      <c r="I7228" s="27"/>
      <c r="K7228" s="27"/>
    </row>
    <row r="7229" spans="8:11" ht="21" customHeight="1" x14ac:dyDescent="0.5">
      <c r="H7229" s="15"/>
      <c r="I7229" s="27"/>
      <c r="K7229" s="27"/>
    </row>
    <row r="7230" spans="8:11" ht="21" customHeight="1" x14ac:dyDescent="0.5">
      <c r="H7230" s="15"/>
      <c r="I7230" s="27"/>
      <c r="K7230" s="27"/>
    </row>
    <row r="7231" spans="8:11" ht="21" customHeight="1" x14ac:dyDescent="0.5">
      <c r="H7231" s="15"/>
      <c r="I7231" s="27"/>
      <c r="K7231" s="27"/>
    </row>
    <row r="7232" spans="8:11" ht="21" customHeight="1" x14ac:dyDescent="0.5">
      <c r="H7232" s="15"/>
      <c r="I7232" s="27"/>
      <c r="K7232" s="27"/>
    </row>
    <row r="7233" spans="8:11" ht="21" customHeight="1" x14ac:dyDescent="0.5">
      <c r="H7233" s="15"/>
      <c r="I7233" s="27"/>
      <c r="K7233" s="27"/>
    </row>
    <row r="7234" spans="8:11" ht="21" customHeight="1" x14ac:dyDescent="0.5">
      <c r="H7234" s="15"/>
      <c r="I7234" s="27"/>
      <c r="K7234" s="27"/>
    </row>
    <row r="7235" spans="8:11" ht="21" customHeight="1" x14ac:dyDescent="0.5">
      <c r="H7235" s="15"/>
      <c r="I7235" s="27"/>
      <c r="K7235" s="27"/>
    </row>
    <row r="7236" spans="8:11" ht="21" customHeight="1" x14ac:dyDescent="0.5">
      <c r="H7236" s="15"/>
      <c r="I7236" s="27"/>
      <c r="K7236" s="27"/>
    </row>
    <row r="7237" spans="8:11" ht="21" customHeight="1" x14ac:dyDescent="0.5">
      <c r="H7237" s="15"/>
      <c r="I7237" s="27"/>
      <c r="K7237" s="27"/>
    </row>
    <row r="7238" spans="8:11" ht="21" customHeight="1" x14ac:dyDescent="0.5">
      <c r="H7238" s="15"/>
      <c r="I7238" s="27"/>
      <c r="K7238" s="27"/>
    </row>
    <row r="7239" spans="8:11" ht="21" customHeight="1" x14ac:dyDescent="0.5">
      <c r="H7239" s="15"/>
      <c r="I7239" s="27"/>
      <c r="K7239" s="27"/>
    </row>
    <row r="7240" spans="8:11" ht="21" customHeight="1" x14ac:dyDescent="0.5">
      <c r="H7240" s="15"/>
      <c r="I7240" s="27"/>
      <c r="K7240" s="27"/>
    </row>
    <row r="7241" spans="8:11" ht="21" customHeight="1" x14ac:dyDescent="0.5">
      <c r="H7241" s="15"/>
      <c r="I7241" s="27"/>
      <c r="K7241" s="27"/>
    </row>
    <row r="7242" spans="8:11" ht="21" customHeight="1" x14ac:dyDescent="0.5">
      <c r="H7242" s="15"/>
      <c r="I7242" s="27"/>
      <c r="K7242" s="27"/>
    </row>
    <row r="7243" spans="8:11" ht="21" customHeight="1" x14ac:dyDescent="0.5">
      <c r="H7243" s="15"/>
      <c r="I7243" s="27"/>
      <c r="K7243" s="27"/>
    </row>
    <row r="7244" spans="8:11" ht="21" customHeight="1" x14ac:dyDescent="0.5">
      <c r="H7244" s="15"/>
      <c r="I7244" s="27"/>
      <c r="K7244" s="27"/>
    </row>
    <row r="7245" spans="8:11" ht="21" customHeight="1" x14ac:dyDescent="0.5">
      <c r="H7245" s="15"/>
      <c r="I7245" s="27"/>
      <c r="K7245" s="27"/>
    </row>
    <row r="7246" spans="8:11" ht="21" customHeight="1" x14ac:dyDescent="0.5">
      <c r="H7246" s="15"/>
      <c r="I7246" s="27"/>
      <c r="K7246" s="27"/>
    </row>
    <row r="7247" spans="8:11" ht="21" customHeight="1" x14ac:dyDescent="0.5">
      <c r="H7247" s="15"/>
      <c r="I7247" s="27"/>
      <c r="K7247" s="27"/>
    </row>
    <row r="7248" spans="8:11" ht="21" customHeight="1" x14ac:dyDescent="0.5">
      <c r="H7248" s="15"/>
      <c r="I7248" s="27"/>
      <c r="K7248" s="27"/>
    </row>
    <row r="7249" spans="8:11" ht="21" customHeight="1" x14ac:dyDescent="0.5">
      <c r="H7249" s="15"/>
      <c r="I7249" s="27"/>
      <c r="K7249" s="27"/>
    </row>
    <row r="7250" spans="8:11" ht="21" customHeight="1" x14ac:dyDescent="0.5">
      <c r="H7250" s="15"/>
      <c r="I7250" s="27"/>
      <c r="K7250" s="27"/>
    </row>
    <row r="7251" spans="8:11" ht="21" customHeight="1" x14ac:dyDescent="0.5">
      <c r="H7251" s="15"/>
      <c r="I7251" s="27"/>
      <c r="K7251" s="27"/>
    </row>
    <row r="7252" spans="8:11" ht="21" customHeight="1" x14ac:dyDescent="0.5">
      <c r="H7252" s="15"/>
      <c r="I7252" s="27"/>
      <c r="K7252" s="27"/>
    </row>
    <row r="7253" spans="8:11" ht="21" customHeight="1" x14ac:dyDescent="0.5">
      <c r="H7253" s="15"/>
      <c r="I7253" s="27"/>
      <c r="K7253" s="27"/>
    </row>
    <row r="7254" spans="8:11" ht="21" customHeight="1" x14ac:dyDescent="0.5">
      <c r="H7254" s="15"/>
      <c r="I7254" s="27"/>
      <c r="K7254" s="27"/>
    </row>
    <row r="7255" spans="8:11" ht="21" customHeight="1" x14ac:dyDescent="0.5">
      <c r="H7255" s="15"/>
      <c r="I7255" s="27"/>
      <c r="K7255" s="27"/>
    </row>
    <row r="7256" spans="8:11" ht="21" customHeight="1" x14ac:dyDescent="0.5">
      <c r="H7256" s="15"/>
      <c r="I7256" s="27"/>
      <c r="K7256" s="27"/>
    </row>
    <row r="7257" spans="8:11" ht="21" customHeight="1" x14ac:dyDescent="0.5">
      <c r="H7257" s="15"/>
      <c r="I7257" s="27"/>
      <c r="K7257" s="27"/>
    </row>
    <row r="7258" spans="8:11" ht="21" customHeight="1" x14ac:dyDescent="0.5">
      <c r="H7258" s="15"/>
      <c r="I7258" s="27"/>
      <c r="K7258" s="27"/>
    </row>
    <row r="7259" spans="8:11" ht="21" customHeight="1" x14ac:dyDescent="0.5">
      <c r="H7259" s="15"/>
      <c r="I7259" s="27"/>
      <c r="K7259" s="27"/>
    </row>
    <row r="7260" spans="8:11" ht="21" customHeight="1" x14ac:dyDescent="0.5">
      <c r="H7260" s="15"/>
      <c r="I7260" s="27"/>
      <c r="K7260" s="27"/>
    </row>
    <row r="7261" spans="8:11" ht="21" customHeight="1" x14ac:dyDescent="0.5">
      <c r="H7261" s="15"/>
      <c r="I7261" s="27"/>
      <c r="K7261" s="27"/>
    </row>
    <row r="7262" spans="8:11" ht="21" customHeight="1" x14ac:dyDescent="0.5">
      <c r="H7262" s="15"/>
      <c r="I7262" s="27"/>
      <c r="K7262" s="27"/>
    </row>
    <row r="7263" spans="8:11" ht="21" customHeight="1" x14ac:dyDescent="0.5">
      <c r="H7263" s="15"/>
      <c r="I7263" s="27"/>
      <c r="K7263" s="27"/>
    </row>
    <row r="7264" spans="8:11" ht="21" customHeight="1" x14ac:dyDescent="0.5">
      <c r="H7264" s="15"/>
      <c r="I7264" s="27"/>
      <c r="K7264" s="27"/>
    </row>
    <row r="7265" spans="8:11" ht="21" customHeight="1" x14ac:dyDescent="0.5">
      <c r="H7265" s="15"/>
      <c r="I7265" s="27"/>
      <c r="K7265" s="27"/>
    </row>
    <row r="7266" spans="8:11" ht="21" customHeight="1" x14ac:dyDescent="0.5">
      <c r="H7266" s="15"/>
      <c r="I7266" s="27"/>
      <c r="K7266" s="27"/>
    </row>
    <row r="7267" spans="8:11" ht="21" customHeight="1" x14ac:dyDescent="0.5">
      <c r="H7267" s="15"/>
      <c r="I7267" s="27"/>
      <c r="K7267" s="27"/>
    </row>
    <row r="7268" spans="8:11" ht="21" customHeight="1" x14ac:dyDescent="0.5">
      <c r="H7268" s="15"/>
      <c r="I7268" s="27"/>
      <c r="K7268" s="27"/>
    </row>
    <row r="7269" spans="8:11" ht="21" customHeight="1" x14ac:dyDescent="0.5">
      <c r="H7269" s="15"/>
      <c r="I7269" s="27"/>
      <c r="K7269" s="27"/>
    </row>
    <row r="7270" spans="8:11" ht="21" customHeight="1" x14ac:dyDescent="0.5">
      <c r="H7270" s="15"/>
      <c r="I7270" s="27"/>
      <c r="K7270" s="27"/>
    </row>
    <row r="7271" spans="8:11" ht="21" customHeight="1" x14ac:dyDescent="0.5">
      <c r="H7271" s="15"/>
      <c r="I7271" s="27"/>
      <c r="K7271" s="27"/>
    </row>
    <row r="7272" spans="8:11" ht="21" customHeight="1" x14ac:dyDescent="0.5">
      <c r="H7272" s="15"/>
      <c r="I7272" s="27"/>
      <c r="K7272" s="27"/>
    </row>
    <row r="7273" spans="8:11" ht="21" customHeight="1" x14ac:dyDescent="0.5">
      <c r="H7273" s="15"/>
      <c r="I7273" s="27"/>
      <c r="K7273" s="27"/>
    </row>
    <row r="7274" spans="8:11" ht="21" customHeight="1" x14ac:dyDescent="0.5">
      <c r="H7274" s="15"/>
      <c r="I7274" s="27"/>
      <c r="K7274" s="27"/>
    </row>
    <row r="7275" spans="8:11" ht="21" customHeight="1" x14ac:dyDescent="0.5">
      <c r="H7275" s="15"/>
      <c r="I7275" s="27"/>
      <c r="K7275" s="27"/>
    </row>
    <row r="7276" spans="8:11" ht="21" customHeight="1" x14ac:dyDescent="0.5">
      <c r="H7276" s="15"/>
      <c r="I7276" s="27"/>
      <c r="K7276" s="27"/>
    </row>
    <row r="7277" spans="8:11" ht="21" customHeight="1" x14ac:dyDescent="0.5">
      <c r="H7277" s="15"/>
      <c r="I7277" s="27"/>
      <c r="K7277" s="27"/>
    </row>
    <row r="7278" spans="8:11" ht="21" customHeight="1" x14ac:dyDescent="0.5">
      <c r="H7278" s="15"/>
      <c r="I7278" s="27"/>
      <c r="K7278" s="27"/>
    </row>
    <row r="7279" spans="8:11" ht="21" customHeight="1" x14ac:dyDescent="0.5">
      <c r="H7279" s="15"/>
      <c r="I7279" s="27"/>
      <c r="K7279" s="27"/>
    </row>
    <row r="7280" spans="8:11" ht="21" customHeight="1" x14ac:dyDescent="0.5">
      <c r="H7280" s="15"/>
      <c r="I7280" s="27"/>
      <c r="K7280" s="27"/>
    </row>
    <row r="7281" spans="8:11" ht="21" customHeight="1" x14ac:dyDescent="0.5">
      <c r="H7281" s="15"/>
      <c r="I7281" s="27"/>
      <c r="K7281" s="27"/>
    </row>
    <row r="7282" spans="8:11" ht="21" customHeight="1" x14ac:dyDescent="0.5">
      <c r="H7282" s="15"/>
      <c r="I7282" s="27"/>
      <c r="K7282" s="27"/>
    </row>
    <row r="7283" spans="8:11" ht="21" customHeight="1" x14ac:dyDescent="0.5">
      <c r="H7283" s="15"/>
      <c r="I7283" s="27"/>
      <c r="K7283" s="27"/>
    </row>
    <row r="7284" spans="8:11" ht="21" customHeight="1" x14ac:dyDescent="0.5">
      <c r="H7284" s="15"/>
      <c r="I7284" s="27"/>
      <c r="K7284" s="27"/>
    </row>
    <row r="7285" spans="8:11" ht="21" customHeight="1" x14ac:dyDescent="0.5">
      <c r="H7285" s="15"/>
      <c r="I7285" s="27"/>
      <c r="K7285" s="27"/>
    </row>
    <row r="7286" spans="8:11" ht="21" customHeight="1" x14ac:dyDescent="0.5">
      <c r="H7286" s="15"/>
      <c r="I7286" s="27"/>
      <c r="K7286" s="27"/>
    </row>
    <row r="7287" spans="8:11" ht="21" customHeight="1" x14ac:dyDescent="0.5">
      <c r="H7287" s="15"/>
      <c r="I7287" s="27"/>
      <c r="K7287" s="27"/>
    </row>
    <row r="7288" spans="8:11" ht="21" customHeight="1" x14ac:dyDescent="0.5">
      <c r="H7288" s="15"/>
      <c r="I7288" s="27"/>
      <c r="K7288" s="27"/>
    </row>
    <row r="7289" spans="8:11" ht="21" customHeight="1" x14ac:dyDescent="0.5">
      <c r="H7289" s="15"/>
      <c r="I7289" s="27"/>
      <c r="K7289" s="27"/>
    </row>
    <row r="7290" spans="8:11" ht="21" customHeight="1" x14ac:dyDescent="0.5">
      <c r="H7290" s="15"/>
      <c r="I7290" s="27"/>
      <c r="K7290" s="27"/>
    </row>
    <row r="7291" spans="8:11" ht="21" customHeight="1" x14ac:dyDescent="0.5">
      <c r="H7291" s="15"/>
      <c r="I7291" s="27"/>
      <c r="K7291" s="27"/>
    </row>
    <row r="7292" spans="8:11" ht="21" customHeight="1" x14ac:dyDescent="0.5">
      <c r="H7292" s="15"/>
      <c r="I7292" s="27"/>
      <c r="K7292" s="27"/>
    </row>
    <row r="7293" spans="8:11" ht="21" customHeight="1" x14ac:dyDescent="0.5">
      <c r="H7293" s="15"/>
      <c r="I7293" s="27"/>
      <c r="K7293" s="27"/>
    </row>
    <row r="7294" spans="8:11" ht="21" customHeight="1" x14ac:dyDescent="0.5">
      <c r="H7294" s="15"/>
      <c r="I7294" s="27"/>
      <c r="K7294" s="27"/>
    </row>
    <row r="7295" spans="8:11" ht="21" customHeight="1" x14ac:dyDescent="0.5">
      <c r="H7295" s="15"/>
      <c r="I7295" s="27"/>
      <c r="K7295" s="27"/>
    </row>
    <row r="7296" spans="8:11" ht="21" customHeight="1" x14ac:dyDescent="0.5">
      <c r="H7296" s="15"/>
      <c r="I7296" s="27"/>
      <c r="K7296" s="27"/>
    </row>
    <row r="7297" spans="8:11" ht="21" customHeight="1" x14ac:dyDescent="0.5">
      <c r="H7297" s="15"/>
      <c r="I7297" s="27"/>
      <c r="K7297" s="27"/>
    </row>
    <row r="7298" spans="8:11" ht="21" customHeight="1" x14ac:dyDescent="0.5">
      <c r="H7298" s="15"/>
      <c r="I7298" s="27"/>
      <c r="K7298" s="27"/>
    </row>
    <row r="7299" spans="8:11" ht="21" customHeight="1" x14ac:dyDescent="0.5">
      <c r="H7299" s="15"/>
      <c r="I7299" s="27"/>
      <c r="K7299" s="27"/>
    </row>
    <row r="7300" spans="8:11" ht="21" customHeight="1" x14ac:dyDescent="0.5">
      <c r="H7300" s="15"/>
      <c r="I7300" s="27"/>
      <c r="K7300" s="27"/>
    </row>
    <row r="7301" spans="8:11" ht="21" customHeight="1" x14ac:dyDescent="0.5">
      <c r="H7301" s="15"/>
      <c r="I7301" s="27"/>
      <c r="K7301" s="27"/>
    </row>
    <row r="7302" spans="8:11" ht="21" customHeight="1" x14ac:dyDescent="0.5">
      <c r="H7302" s="15"/>
      <c r="I7302" s="27"/>
      <c r="K7302" s="27"/>
    </row>
    <row r="7303" spans="8:11" ht="21" customHeight="1" x14ac:dyDescent="0.5">
      <c r="H7303" s="15"/>
      <c r="I7303" s="27"/>
      <c r="K7303" s="27"/>
    </row>
    <row r="7304" spans="8:11" ht="21" customHeight="1" x14ac:dyDescent="0.5">
      <c r="H7304" s="15"/>
      <c r="I7304" s="27"/>
      <c r="K7304" s="27"/>
    </row>
    <row r="7305" spans="8:11" ht="21" customHeight="1" x14ac:dyDescent="0.5">
      <c r="H7305" s="15"/>
      <c r="I7305" s="27"/>
      <c r="K7305" s="27"/>
    </row>
    <row r="7306" spans="8:11" ht="21" customHeight="1" x14ac:dyDescent="0.5">
      <c r="H7306" s="15"/>
      <c r="I7306" s="27"/>
      <c r="K7306" s="27"/>
    </row>
    <row r="7307" spans="8:11" ht="21" customHeight="1" x14ac:dyDescent="0.5">
      <c r="H7307" s="15"/>
      <c r="I7307" s="27"/>
      <c r="K7307" s="27"/>
    </row>
    <row r="7308" spans="8:11" ht="21" customHeight="1" x14ac:dyDescent="0.5">
      <c r="H7308" s="15"/>
      <c r="I7308" s="27"/>
      <c r="K7308" s="27"/>
    </row>
    <row r="7309" spans="8:11" ht="21" customHeight="1" x14ac:dyDescent="0.5">
      <c r="H7309" s="15"/>
      <c r="I7309" s="27"/>
      <c r="K7309" s="27"/>
    </row>
    <row r="7310" spans="8:11" ht="21" customHeight="1" x14ac:dyDescent="0.5">
      <c r="H7310" s="15"/>
      <c r="I7310" s="27"/>
      <c r="K7310" s="27"/>
    </row>
    <row r="7311" spans="8:11" ht="21" customHeight="1" x14ac:dyDescent="0.5">
      <c r="H7311" s="15"/>
      <c r="I7311" s="27"/>
      <c r="K7311" s="27"/>
    </row>
    <row r="7312" spans="8:11" ht="21" customHeight="1" x14ac:dyDescent="0.5">
      <c r="H7312" s="15"/>
      <c r="I7312" s="27"/>
      <c r="K7312" s="27"/>
    </row>
    <row r="7313" spans="8:11" ht="21" customHeight="1" x14ac:dyDescent="0.5">
      <c r="H7313" s="15"/>
      <c r="I7313" s="27"/>
      <c r="K7313" s="27"/>
    </row>
    <row r="7314" spans="8:11" ht="21" customHeight="1" x14ac:dyDescent="0.5">
      <c r="H7314" s="15"/>
      <c r="I7314" s="27"/>
      <c r="K7314" s="27"/>
    </row>
    <row r="7315" spans="8:11" ht="21" customHeight="1" x14ac:dyDescent="0.5">
      <c r="H7315" s="15"/>
      <c r="I7315" s="27"/>
      <c r="K7315" s="27"/>
    </row>
    <row r="7316" spans="8:11" ht="21" customHeight="1" x14ac:dyDescent="0.5">
      <c r="H7316" s="15"/>
      <c r="I7316" s="27"/>
      <c r="K7316" s="27"/>
    </row>
    <row r="7317" spans="8:11" ht="21" customHeight="1" x14ac:dyDescent="0.5">
      <c r="H7317" s="15"/>
      <c r="I7317" s="27"/>
      <c r="K7317" s="27"/>
    </row>
    <row r="7318" spans="8:11" ht="21" customHeight="1" x14ac:dyDescent="0.5">
      <c r="H7318" s="15"/>
      <c r="I7318" s="27"/>
      <c r="K7318" s="27"/>
    </row>
    <row r="7319" spans="8:11" ht="21" customHeight="1" x14ac:dyDescent="0.5">
      <c r="H7319" s="15"/>
      <c r="I7319" s="27"/>
      <c r="K7319" s="27"/>
    </row>
    <row r="7320" spans="8:11" ht="21" customHeight="1" x14ac:dyDescent="0.5">
      <c r="H7320" s="15"/>
      <c r="I7320" s="27"/>
      <c r="K7320" s="27"/>
    </row>
    <row r="7321" spans="8:11" ht="21" customHeight="1" x14ac:dyDescent="0.5">
      <c r="H7321" s="15"/>
      <c r="I7321" s="27"/>
      <c r="K7321" s="27"/>
    </row>
    <row r="7322" spans="8:11" ht="21" customHeight="1" x14ac:dyDescent="0.5">
      <c r="H7322" s="15"/>
      <c r="I7322" s="27"/>
      <c r="K7322" s="27"/>
    </row>
    <row r="7323" spans="8:11" ht="21" customHeight="1" x14ac:dyDescent="0.5">
      <c r="H7323" s="15"/>
      <c r="I7323" s="27"/>
      <c r="K7323" s="27"/>
    </row>
    <row r="7324" spans="8:11" ht="21" customHeight="1" x14ac:dyDescent="0.5">
      <c r="H7324" s="15"/>
      <c r="I7324" s="27"/>
      <c r="K7324" s="27"/>
    </row>
    <row r="7325" spans="8:11" ht="21" customHeight="1" x14ac:dyDescent="0.5">
      <c r="H7325" s="15"/>
      <c r="I7325" s="27"/>
      <c r="K7325" s="27"/>
    </row>
    <row r="7326" spans="8:11" ht="21" customHeight="1" x14ac:dyDescent="0.5">
      <c r="H7326" s="15"/>
      <c r="I7326" s="27"/>
      <c r="K7326" s="27"/>
    </row>
    <row r="7327" spans="8:11" ht="21" customHeight="1" x14ac:dyDescent="0.5">
      <c r="H7327" s="15"/>
      <c r="I7327" s="27"/>
      <c r="K7327" s="27"/>
    </row>
    <row r="7328" spans="8:11" ht="21" customHeight="1" x14ac:dyDescent="0.5">
      <c r="H7328" s="15"/>
      <c r="I7328" s="27"/>
      <c r="K7328" s="27"/>
    </row>
    <row r="7329" spans="8:11" ht="21" customHeight="1" x14ac:dyDescent="0.5">
      <c r="H7329" s="15"/>
      <c r="I7329" s="27"/>
      <c r="K7329" s="27"/>
    </row>
    <row r="7330" spans="8:11" ht="21" customHeight="1" x14ac:dyDescent="0.5">
      <c r="H7330" s="15"/>
      <c r="I7330" s="27"/>
      <c r="K7330" s="27"/>
    </row>
    <row r="7331" spans="8:11" ht="21" customHeight="1" x14ac:dyDescent="0.5">
      <c r="H7331" s="15"/>
      <c r="I7331" s="27"/>
      <c r="K7331" s="27"/>
    </row>
    <row r="7332" spans="8:11" ht="21" customHeight="1" x14ac:dyDescent="0.5">
      <c r="H7332" s="15"/>
      <c r="I7332" s="27"/>
      <c r="K7332" s="27"/>
    </row>
    <row r="7333" spans="8:11" ht="21" customHeight="1" x14ac:dyDescent="0.5">
      <c r="H7333" s="15"/>
      <c r="I7333" s="27"/>
      <c r="K7333" s="27"/>
    </row>
    <row r="7334" spans="8:11" ht="21" customHeight="1" x14ac:dyDescent="0.5">
      <c r="H7334" s="15"/>
      <c r="I7334" s="27"/>
      <c r="K7334" s="27"/>
    </row>
    <row r="7335" spans="8:11" ht="21" customHeight="1" x14ac:dyDescent="0.5">
      <c r="H7335" s="15"/>
      <c r="I7335" s="27"/>
      <c r="K7335" s="27"/>
    </row>
    <row r="7336" spans="8:11" ht="21" customHeight="1" x14ac:dyDescent="0.5">
      <c r="H7336" s="15"/>
      <c r="I7336" s="27"/>
      <c r="K7336" s="27"/>
    </row>
    <row r="7337" spans="8:11" ht="21" customHeight="1" x14ac:dyDescent="0.5">
      <c r="H7337" s="15"/>
      <c r="I7337" s="27"/>
      <c r="K7337" s="27"/>
    </row>
    <row r="7338" spans="8:11" ht="21" customHeight="1" x14ac:dyDescent="0.5">
      <c r="H7338" s="15"/>
      <c r="I7338" s="27"/>
      <c r="K7338" s="27"/>
    </row>
    <row r="7339" spans="8:11" ht="21" customHeight="1" x14ac:dyDescent="0.5">
      <c r="H7339" s="15"/>
      <c r="I7339" s="27"/>
      <c r="K7339" s="27"/>
    </row>
    <row r="7340" spans="8:11" ht="21" customHeight="1" x14ac:dyDescent="0.5">
      <c r="H7340" s="15"/>
      <c r="I7340" s="27"/>
      <c r="K7340" s="27"/>
    </row>
    <row r="7341" spans="8:11" ht="21" customHeight="1" x14ac:dyDescent="0.5">
      <c r="H7341" s="15"/>
      <c r="I7341" s="27"/>
      <c r="K7341" s="27"/>
    </row>
    <row r="7342" spans="8:11" ht="21" customHeight="1" x14ac:dyDescent="0.5">
      <c r="H7342" s="15"/>
      <c r="I7342" s="27"/>
      <c r="K7342" s="27"/>
    </row>
    <row r="7343" spans="8:11" ht="21" customHeight="1" x14ac:dyDescent="0.5">
      <c r="H7343" s="15"/>
      <c r="I7343" s="27"/>
      <c r="K7343" s="27"/>
    </row>
    <row r="7344" spans="8:11" ht="21" customHeight="1" x14ac:dyDescent="0.5">
      <c r="H7344" s="15"/>
      <c r="I7344" s="27"/>
      <c r="K7344" s="27"/>
    </row>
    <row r="7345" spans="8:11" ht="21" customHeight="1" x14ac:dyDescent="0.5">
      <c r="H7345" s="15"/>
      <c r="I7345" s="27"/>
      <c r="K7345" s="27"/>
    </row>
    <row r="7346" spans="8:11" ht="21" customHeight="1" x14ac:dyDescent="0.5">
      <c r="H7346" s="15"/>
      <c r="I7346" s="27"/>
      <c r="K7346" s="27"/>
    </row>
    <row r="7347" spans="8:11" ht="21" customHeight="1" x14ac:dyDescent="0.5">
      <c r="H7347" s="15"/>
      <c r="I7347" s="27"/>
      <c r="K7347" s="27"/>
    </row>
    <row r="7348" spans="8:11" ht="21" customHeight="1" x14ac:dyDescent="0.5">
      <c r="H7348" s="15"/>
      <c r="I7348" s="27"/>
      <c r="K7348" s="27"/>
    </row>
    <row r="7349" spans="8:11" ht="21" customHeight="1" x14ac:dyDescent="0.5">
      <c r="H7349" s="15"/>
      <c r="I7349" s="27"/>
      <c r="K7349" s="27"/>
    </row>
    <row r="7350" spans="8:11" ht="21" customHeight="1" x14ac:dyDescent="0.5">
      <c r="H7350" s="15"/>
      <c r="I7350" s="27"/>
      <c r="K7350" s="27"/>
    </row>
    <row r="7351" spans="8:11" ht="21" customHeight="1" x14ac:dyDescent="0.5">
      <c r="H7351" s="15"/>
      <c r="I7351" s="27"/>
      <c r="K7351" s="27"/>
    </row>
    <row r="7352" spans="8:11" ht="21" customHeight="1" x14ac:dyDescent="0.5">
      <c r="H7352" s="15"/>
      <c r="I7352" s="27"/>
      <c r="K7352" s="27"/>
    </row>
    <row r="7353" spans="8:11" ht="21" customHeight="1" x14ac:dyDescent="0.5">
      <c r="H7353" s="15"/>
      <c r="I7353" s="27"/>
      <c r="K7353" s="27"/>
    </row>
    <row r="7354" spans="8:11" ht="21" customHeight="1" x14ac:dyDescent="0.5">
      <c r="H7354" s="15"/>
      <c r="I7354" s="27"/>
      <c r="K7354" s="27"/>
    </row>
    <row r="7355" spans="8:11" ht="21" customHeight="1" x14ac:dyDescent="0.5">
      <c r="H7355" s="15"/>
      <c r="I7355" s="27"/>
      <c r="K7355" s="27"/>
    </row>
    <row r="7356" spans="8:11" ht="21" customHeight="1" x14ac:dyDescent="0.5">
      <c r="H7356" s="15"/>
      <c r="I7356" s="27"/>
      <c r="K7356" s="27"/>
    </row>
    <row r="7357" spans="8:11" ht="21" customHeight="1" x14ac:dyDescent="0.5">
      <c r="H7357" s="15"/>
      <c r="I7357" s="27"/>
      <c r="K7357" s="27"/>
    </row>
    <row r="7358" spans="8:11" ht="21" customHeight="1" x14ac:dyDescent="0.5">
      <c r="H7358" s="15"/>
      <c r="I7358" s="27"/>
      <c r="K7358" s="27"/>
    </row>
    <row r="7359" spans="8:11" ht="21" customHeight="1" x14ac:dyDescent="0.5">
      <c r="H7359" s="15"/>
      <c r="I7359" s="27"/>
      <c r="K7359" s="27"/>
    </row>
    <row r="7360" spans="8:11" ht="21" customHeight="1" x14ac:dyDescent="0.5">
      <c r="H7360" s="15"/>
      <c r="I7360" s="27"/>
      <c r="K7360" s="27"/>
    </row>
    <row r="7361" spans="8:11" ht="21" customHeight="1" x14ac:dyDescent="0.5">
      <c r="H7361" s="15"/>
      <c r="I7361" s="27"/>
      <c r="K7361" s="27"/>
    </row>
    <row r="7362" spans="8:11" ht="21" customHeight="1" x14ac:dyDescent="0.5">
      <c r="H7362" s="15"/>
      <c r="I7362" s="27"/>
      <c r="K7362" s="27"/>
    </row>
    <row r="7363" spans="8:11" ht="21" customHeight="1" x14ac:dyDescent="0.5">
      <c r="H7363" s="15"/>
      <c r="I7363" s="27"/>
      <c r="K7363" s="27"/>
    </row>
    <row r="7364" spans="8:11" ht="21" customHeight="1" x14ac:dyDescent="0.5">
      <c r="H7364" s="15"/>
      <c r="I7364" s="27"/>
      <c r="K7364" s="27"/>
    </row>
    <row r="7365" spans="8:11" ht="21" customHeight="1" x14ac:dyDescent="0.5">
      <c r="H7365" s="15"/>
      <c r="I7365" s="27"/>
      <c r="K7365" s="27"/>
    </row>
    <row r="7366" spans="8:11" ht="21" customHeight="1" x14ac:dyDescent="0.5">
      <c r="H7366" s="15"/>
      <c r="I7366" s="27"/>
      <c r="K7366" s="27"/>
    </row>
    <row r="7367" spans="8:11" ht="21" customHeight="1" x14ac:dyDescent="0.5">
      <c r="H7367" s="15"/>
      <c r="I7367" s="27"/>
      <c r="K7367" s="27"/>
    </row>
    <row r="7368" spans="8:11" ht="21" customHeight="1" x14ac:dyDescent="0.5">
      <c r="H7368" s="15"/>
      <c r="I7368" s="27"/>
      <c r="K7368" s="27"/>
    </row>
    <row r="7369" spans="8:11" ht="21" customHeight="1" x14ac:dyDescent="0.5">
      <c r="H7369" s="15"/>
      <c r="I7369" s="27"/>
      <c r="K7369" s="27"/>
    </row>
    <row r="7370" spans="8:11" ht="21" customHeight="1" x14ac:dyDescent="0.5">
      <c r="H7370" s="15"/>
      <c r="I7370" s="27"/>
      <c r="K7370" s="27"/>
    </row>
    <row r="7371" spans="8:11" ht="21" customHeight="1" x14ac:dyDescent="0.5">
      <c r="H7371" s="15"/>
      <c r="I7371" s="27"/>
      <c r="K7371" s="27"/>
    </row>
    <row r="7372" spans="8:11" ht="21" customHeight="1" x14ac:dyDescent="0.5">
      <c r="H7372" s="15"/>
      <c r="I7372" s="27"/>
      <c r="K7372" s="27"/>
    </row>
    <row r="7373" spans="8:11" ht="21" customHeight="1" x14ac:dyDescent="0.5">
      <c r="H7373" s="15"/>
      <c r="I7373" s="27"/>
      <c r="K7373" s="27"/>
    </row>
    <row r="7374" spans="8:11" ht="21" customHeight="1" x14ac:dyDescent="0.5">
      <c r="H7374" s="15"/>
      <c r="I7374" s="27"/>
      <c r="K7374" s="27"/>
    </row>
    <row r="7375" spans="8:11" ht="21" customHeight="1" x14ac:dyDescent="0.5">
      <c r="H7375" s="15"/>
      <c r="I7375" s="27"/>
      <c r="K7375" s="27"/>
    </row>
    <row r="7376" spans="8:11" ht="21" customHeight="1" x14ac:dyDescent="0.5">
      <c r="H7376" s="15"/>
      <c r="I7376" s="27"/>
      <c r="K7376" s="27"/>
    </row>
    <row r="7377" spans="8:11" ht="21" customHeight="1" x14ac:dyDescent="0.5">
      <c r="H7377" s="15"/>
      <c r="I7377" s="27"/>
      <c r="K7377" s="27"/>
    </row>
    <row r="7378" spans="8:11" ht="21" customHeight="1" x14ac:dyDescent="0.5">
      <c r="H7378" s="15"/>
      <c r="I7378" s="27"/>
      <c r="K7378" s="27"/>
    </row>
    <row r="7379" spans="8:11" ht="21" customHeight="1" x14ac:dyDescent="0.5">
      <c r="H7379" s="15"/>
      <c r="I7379" s="27"/>
      <c r="K7379" s="27"/>
    </row>
    <row r="7380" spans="8:11" ht="21" customHeight="1" x14ac:dyDescent="0.5">
      <c r="H7380" s="15"/>
      <c r="I7380" s="27"/>
      <c r="K7380" s="27"/>
    </row>
    <row r="7381" spans="8:11" ht="21" customHeight="1" x14ac:dyDescent="0.5">
      <c r="H7381" s="15"/>
      <c r="I7381" s="27"/>
      <c r="K7381" s="27"/>
    </row>
    <row r="7382" spans="8:11" ht="21" customHeight="1" x14ac:dyDescent="0.5">
      <c r="H7382" s="15"/>
      <c r="I7382" s="27"/>
      <c r="K7382" s="27"/>
    </row>
    <row r="7383" spans="8:11" ht="21" customHeight="1" x14ac:dyDescent="0.5">
      <c r="H7383" s="15"/>
      <c r="I7383" s="27"/>
      <c r="K7383" s="27"/>
    </row>
    <row r="7384" spans="8:11" ht="21" customHeight="1" x14ac:dyDescent="0.5">
      <c r="H7384" s="15"/>
      <c r="I7384" s="27"/>
      <c r="K7384" s="27"/>
    </row>
    <row r="7385" spans="8:11" ht="21" customHeight="1" x14ac:dyDescent="0.5">
      <c r="H7385" s="15"/>
      <c r="I7385" s="27"/>
      <c r="K7385" s="27"/>
    </row>
    <row r="7386" spans="8:11" ht="21" customHeight="1" x14ac:dyDescent="0.5">
      <c r="H7386" s="15"/>
      <c r="I7386" s="27"/>
      <c r="K7386" s="27"/>
    </row>
    <row r="7387" spans="8:11" ht="21" customHeight="1" x14ac:dyDescent="0.5">
      <c r="H7387" s="15"/>
      <c r="I7387" s="27"/>
      <c r="K7387" s="27"/>
    </row>
    <row r="7388" spans="8:11" ht="21" customHeight="1" x14ac:dyDescent="0.5">
      <c r="H7388" s="15"/>
      <c r="I7388" s="27"/>
      <c r="K7388" s="27"/>
    </row>
    <row r="7389" spans="8:11" ht="21" customHeight="1" x14ac:dyDescent="0.5">
      <c r="H7389" s="15"/>
      <c r="I7389" s="27"/>
      <c r="K7389" s="27"/>
    </row>
    <row r="7390" spans="8:11" ht="21" customHeight="1" x14ac:dyDescent="0.5">
      <c r="H7390" s="15"/>
      <c r="I7390" s="27"/>
      <c r="K7390" s="27"/>
    </row>
    <row r="7391" spans="8:11" ht="21" customHeight="1" x14ac:dyDescent="0.5">
      <c r="H7391" s="15"/>
      <c r="I7391" s="27"/>
      <c r="K7391" s="27"/>
    </row>
    <row r="7392" spans="8:11" ht="21" customHeight="1" x14ac:dyDescent="0.5">
      <c r="H7392" s="15"/>
      <c r="I7392" s="27"/>
      <c r="K7392" s="27"/>
    </row>
    <row r="7393" spans="8:11" ht="21" customHeight="1" x14ac:dyDescent="0.5">
      <c r="H7393" s="15"/>
      <c r="I7393" s="27"/>
      <c r="K7393" s="27"/>
    </row>
    <row r="7394" spans="8:11" ht="21" customHeight="1" x14ac:dyDescent="0.5">
      <c r="H7394" s="15"/>
      <c r="I7394" s="27"/>
      <c r="K7394" s="27"/>
    </row>
    <row r="7395" spans="8:11" ht="21" customHeight="1" x14ac:dyDescent="0.5">
      <c r="H7395" s="15"/>
      <c r="I7395" s="27"/>
      <c r="K7395" s="27"/>
    </row>
    <row r="7396" spans="8:11" ht="21" customHeight="1" x14ac:dyDescent="0.5">
      <c r="H7396" s="15"/>
      <c r="I7396" s="27"/>
      <c r="K7396" s="27"/>
    </row>
    <row r="7397" spans="8:11" ht="21" customHeight="1" x14ac:dyDescent="0.5">
      <c r="H7397" s="15"/>
      <c r="I7397" s="27"/>
      <c r="K7397" s="27"/>
    </row>
    <row r="7398" spans="8:11" ht="21" customHeight="1" x14ac:dyDescent="0.5">
      <c r="H7398" s="15"/>
      <c r="I7398" s="27"/>
      <c r="K7398" s="27"/>
    </row>
    <row r="7399" spans="8:11" ht="21" customHeight="1" x14ac:dyDescent="0.5">
      <c r="H7399" s="15"/>
      <c r="I7399" s="27"/>
      <c r="K7399" s="27"/>
    </row>
    <row r="7400" spans="8:11" ht="21" customHeight="1" x14ac:dyDescent="0.5">
      <c r="H7400" s="15"/>
      <c r="I7400" s="27"/>
      <c r="K7400" s="27"/>
    </row>
    <row r="7401" spans="8:11" ht="21" customHeight="1" x14ac:dyDescent="0.5">
      <c r="H7401" s="15"/>
      <c r="I7401" s="27"/>
      <c r="K7401" s="27"/>
    </row>
    <row r="7402" spans="8:11" ht="21" customHeight="1" x14ac:dyDescent="0.5">
      <c r="H7402" s="15"/>
      <c r="I7402" s="27"/>
      <c r="K7402" s="27"/>
    </row>
    <row r="7403" spans="8:11" ht="21" customHeight="1" x14ac:dyDescent="0.5">
      <c r="H7403" s="15"/>
      <c r="I7403" s="27"/>
      <c r="K7403" s="27"/>
    </row>
    <row r="7404" spans="8:11" ht="21" customHeight="1" x14ac:dyDescent="0.5">
      <c r="H7404" s="15"/>
      <c r="I7404" s="27"/>
      <c r="K7404" s="27"/>
    </row>
    <row r="7405" spans="8:11" ht="21" customHeight="1" x14ac:dyDescent="0.5">
      <c r="H7405" s="15"/>
      <c r="I7405" s="27"/>
      <c r="K7405" s="27"/>
    </row>
    <row r="7406" spans="8:11" ht="21" customHeight="1" x14ac:dyDescent="0.5">
      <c r="H7406" s="15"/>
      <c r="I7406" s="27"/>
      <c r="K7406" s="27"/>
    </row>
    <row r="7407" spans="8:11" ht="21" customHeight="1" x14ac:dyDescent="0.5">
      <c r="H7407" s="15"/>
      <c r="I7407" s="27"/>
      <c r="K7407" s="27"/>
    </row>
    <row r="7408" spans="8:11" ht="21" customHeight="1" x14ac:dyDescent="0.5">
      <c r="H7408" s="15"/>
      <c r="I7408" s="27"/>
      <c r="K7408" s="27"/>
    </row>
    <row r="7409" spans="8:11" ht="21" customHeight="1" x14ac:dyDescent="0.5">
      <c r="H7409" s="15"/>
      <c r="I7409" s="27"/>
      <c r="K7409" s="27"/>
    </row>
    <row r="7410" spans="8:11" ht="21" customHeight="1" x14ac:dyDescent="0.5">
      <c r="H7410" s="15"/>
      <c r="I7410" s="27"/>
      <c r="K7410" s="27"/>
    </row>
    <row r="7411" spans="8:11" ht="21" customHeight="1" x14ac:dyDescent="0.5">
      <c r="H7411" s="15"/>
      <c r="I7411" s="27"/>
      <c r="K7411" s="27"/>
    </row>
    <row r="7412" spans="8:11" ht="21" customHeight="1" x14ac:dyDescent="0.5">
      <c r="H7412" s="15"/>
      <c r="I7412" s="27"/>
      <c r="K7412" s="27"/>
    </row>
    <row r="7413" spans="8:11" ht="21" customHeight="1" x14ac:dyDescent="0.5">
      <c r="H7413" s="15"/>
      <c r="I7413" s="27"/>
      <c r="K7413" s="27"/>
    </row>
    <row r="7414" spans="8:11" ht="21" customHeight="1" x14ac:dyDescent="0.5">
      <c r="H7414" s="15"/>
      <c r="I7414" s="27"/>
      <c r="K7414" s="27"/>
    </row>
    <row r="7415" spans="8:11" ht="21" customHeight="1" x14ac:dyDescent="0.5">
      <c r="H7415" s="15"/>
      <c r="I7415" s="27"/>
      <c r="K7415" s="27"/>
    </row>
    <row r="7416" spans="8:11" ht="21" customHeight="1" x14ac:dyDescent="0.5">
      <c r="H7416" s="15"/>
      <c r="I7416" s="27"/>
      <c r="K7416" s="27"/>
    </row>
    <row r="7417" spans="8:11" ht="21" customHeight="1" x14ac:dyDescent="0.5">
      <c r="H7417" s="15"/>
      <c r="I7417" s="27"/>
      <c r="K7417" s="27"/>
    </row>
    <row r="7418" spans="8:11" ht="21" customHeight="1" x14ac:dyDescent="0.5">
      <c r="H7418" s="15"/>
      <c r="I7418" s="27"/>
      <c r="K7418" s="27"/>
    </row>
    <row r="7419" spans="8:11" ht="21" customHeight="1" x14ac:dyDescent="0.5">
      <c r="H7419" s="15"/>
      <c r="I7419" s="27"/>
      <c r="K7419" s="27"/>
    </row>
    <row r="7420" spans="8:11" ht="21" customHeight="1" x14ac:dyDescent="0.5">
      <c r="H7420" s="15"/>
      <c r="I7420" s="27"/>
      <c r="K7420" s="27"/>
    </row>
    <row r="7421" spans="8:11" ht="21" customHeight="1" x14ac:dyDescent="0.5">
      <c r="H7421" s="15"/>
      <c r="I7421" s="27"/>
      <c r="K7421" s="27"/>
    </row>
    <row r="7422" spans="8:11" ht="21" customHeight="1" x14ac:dyDescent="0.5">
      <c r="H7422" s="15"/>
      <c r="I7422" s="27"/>
      <c r="K7422" s="27"/>
    </row>
    <row r="7423" spans="8:11" ht="21" customHeight="1" x14ac:dyDescent="0.5">
      <c r="H7423" s="15"/>
      <c r="I7423" s="27"/>
      <c r="K7423" s="27"/>
    </row>
    <row r="7424" spans="8:11" ht="21" customHeight="1" x14ac:dyDescent="0.5">
      <c r="H7424" s="15"/>
      <c r="I7424" s="27"/>
      <c r="K7424" s="27"/>
    </row>
    <row r="7425" spans="8:11" ht="21" customHeight="1" x14ac:dyDescent="0.5">
      <c r="H7425" s="15"/>
      <c r="I7425" s="27"/>
      <c r="K7425" s="27"/>
    </row>
    <row r="7426" spans="8:11" ht="21" customHeight="1" x14ac:dyDescent="0.5">
      <c r="H7426" s="15"/>
      <c r="I7426" s="27"/>
      <c r="K7426" s="27"/>
    </row>
    <row r="7427" spans="8:11" ht="21" customHeight="1" x14ac:dyDescent="0.5">
      <c r="H7427" s="15"/>
      <c r="I7427" s="27"/>
      <c r="K7427" s="27"/>
    </row>
    <row r="7428" spans="8:11" ht="21" customHeight="1" x14ac:dyDescent="0.5">
      <c r="H7428" s="15"/>
      <c r="I7428" s="27"/>
      <c r="K7428" s="27"/>
    </row>
    <row r="7429" spans="8:11" ht="21" customHeight="1" x14ac:dyDescent="0.5">
      <c r="H7429" s="15"/>
      <c r="I7429" s="27"/>
      <c r="K7429" s="27"/>
    </row>
    <row r="7430" spans="8:11" ht="21" customHeight="1" x14ac:dyDescent="0.5">
      <c r="H7430" s="15"/>
      <c r="I7430" s="27"/>
      <c r="K7430" s="27"/>
    </row>
    <row r="7431" spans="8:11" ht="21" customHeight="1" x14ac:dyDescent="0.5">
      <c r="H7431" s="15"/>
      <c r="I7431" s="27"/>
      <c r="K7431" s="27"/>
    </row>
    <row r="7432" spans="8:11" ht="21" customHeight="1" x14ac:dyDescent="0.5">
      <c r="H7432" s="15"/>
      <c r="I7432" s="27"/>
      <c r="K7432" s="27"/>
    </row>
    <row r="7433" spans="8:11" ht="21" customHeight="1" x14ac:dyDescent="0.5">
      <c r="H7433" s="15"/>
      <c r="I7433" s="27"/>
      <c r="K7433" s="27"/>
    </row>
    <row r="7434" spans="8:11" ht="21" customHeight="1" x14ac:dyDescent="0.5">
      <c r="H7434" s="15"/>
      <c r="I7434" s="27"/>
      <c r="K7434" s="27"/>
    </row>
    <row r="7435" spans="8:11" ht="21" customHeight="1" x14ac:dyDescent="0.5">
      <c r="H7435" s="15"/>
      <c r="I7435" s="27"/>
      <c r="K7435" s="27"/>
    </row>
    <row r="7436" spans="8:11" ht="21" customHeight="1" x14ac:dyDescent="0.5">
      <c r="H7436" s="15"/>
      <c r="I7436" s="27"/>
      <c r="K7436" s="27"/>
    </row>
    <row r="7437" spans="8:11" ht="21" customHeight="1" x14ac:dyDescent="0.5">
      <c r="H7437" s="15"/>
      <c r="I7437" s="27"/>
      <c r="K7437" s="27"/>
    </row>
    <row r="7438" spans="8:11" ht="21" customHeight="1" x14ac:dyDescent="0.5">
      <c r="H7438" s="15"/>
      <c r="I7438" s="27"/>
      <c r="K7438" s="27"/>
    </row>
    <row r="7439" spans="8:11" ht="21" customHeight="1" x14ac:dyDescent="0.5">
      <c r="H7439" s="15"/>
      <c r="I7439" s="27"/>
      <c r="K7439" s="27"/>
    </row>
    <row r="7440" spans="8:11" ht="21" customHeight="1" x14ac:dyDescent="0.5">
      <c r="H7440" s="15"/>
      <c r="I7440" s="27"/>
      <c r="K7440" s="27"/>
    </row>
    <row r="7441" spans="8:11" ht="21" customHeight="1" x14ac:dyDescent="0.5">
      <c r="H7441" s="15"/>
      <c r="I7441" s="27"/>
      <c r="K7441" s="27"/>
    </row>
    <row r="7442" spans="8:11" ht="21" customHeight="1" x14ac:dyDescent="0.5">
      <c r="H7442" s="15"/>
      <c r="I7442" s="27"/>
      <c r="K7442" s="27"/>
    </row>
    <row r="7443" spans="8:11" ht="21" customHeight="1" x14ac:dyDescent="0.5">
      <c r="H7443" s="15"/>
      <c r="I7443" s="27"/>
      <c r="K7443" s="27"/>
    </row>
    <row r="7444" spans="8:11" ht="21" customHeight="1" x14ac:dyDescent="0.5">
      <c r="H7444" s="15"/>
      <c r="I7444" s="27"/>
      <c r="K7444" s="27"/>
    </row>
    <row r="7445" spans="8:11" ht="21" customHeight="1" x14ac:dyDescent="0.5">
      <c r="H7445" s="15"/>
      <c r="I7445" s="27"/>
      <c r="K7445" s="27"/>
    </row>
    <row r="7446" spans="8:11" ht="21" customHeight="1" x14ac:dyDescent="0.5">
      <c r="H7446" s="15"/>
      <c r="I7446" s="27"/>
      <c r="K7446" s="27"/>
    </row>
    <row r="7447" spans="8:11" ht="21" customHeight="1" x14ac:dyDescent="0.5">
      <c r="H7447" s="15"/>
      <c r="I7447" s="27"/>
      <c r="K7447" s="27"/>
    </row>
    <row r="7448" spans="8:11" ht="21" customHeight="1" x14ac:dyDescent="0.5">
      <c r="H7448" s="15"/>
      <c r="I7448" s="27"/>
      <c r="K7448" s="27"/>
    </row>
    <row r="7449" spans="8:11" ht="21" customHeight="1" x14ac:dyDescent="0.5">
      <c r="H7449" s="15"/>
      <c r="I7449" s="27"/>
      <c r="K7449" s="27"/>
    </row>
    <row r="7450" spans="8:11" ht="21" customHeight="1" x14ac:dyDescent="0.5">
      <c r="H7450" s="15"/>
      <c r="I7450" s="27"/>
      <c r="K7450" s="27"/>
    </row>
    <row r="7451" spans="8:11" ht="21" customHeight="1" x14ac:dyDescent="0.5">
      <c r="H7451" s="15"/>
      <c r="I7451" s="27"/>
      <c r="K7451" s="27"/>
    </row>
    <row r="7452" spans="8:11" ht="21" customHeight="1" x14ac:dyDescent="0.5">
      <c r="H7452" s="15"/>
      <c r="I7452" s="27"/>
      <c r="K7452" s="27"/>
    </row>
    <row r="7453" spans="8:11" ht="21" customHeight="1" x14ac:dyDescent="0.5">
      <c r="H7453" s="15"/>
      <c r="I7453" s="27"/>
      <c r="K7453" s="27"/>
    </row>
    <row r="7454" spans="8:11" ht="21" customHeight="1" x14ac:dyDescent="0.5">
      <c r="H7454" s="15"/>
      <c r="I7454" s="27"/>
      <c r="K7454" s="27"/>
    </row>
    <row r="7455" spans="8:11" ht="21" customHeight="1" x14ac:dyDescent="0.5">
      <c r="H7455" s="15"/>
      <c r="I7455" s="27"/>
      <c r="K7455" s="27"/>
    </row>
    <row r="7456" spans="8:11" ht="21" customHeight="1" x14ac:dyDescent="0.5">
      <c r="H7456" s="15"/>
      <c r="I7456" s="27"/>
      <c r="K7456" s="27"/>
    </row>
    <row r="7457" spans="8:11" ht="21" customHeight="1" x14ac:dyDescent="0.5">
      <c r="H7457" s="15"/>
      <c r="I7457" s="27"/>
      <c r="K7457" s="27"/>
    </row>
    <row r="7458" spans="8:11" ht="21" customHeight="1" x14ac:dyDescent="0.5">
      <c r="H7458" s="15"/>
      <c r="I7458" s="27"/>
      <c r="K7458" s="27"/>
    </row>
    <row r="7459" spans="8:11" ht="21" customHeight="1" x14ac:dyDescent="0.5">
      <c r="H7459" s="15"/>
      <c r="I7459" s="27"/>
      <c r="K7459" s="27"/>
    </row>
    <row r="7460" spans="8:11" ht="21" customHeight="1" x14ac:dyDescent="0.5">
      <c r="H7460" s="15"/>
      <c r="I7460" s="27"/>
      <c r="K7460" s="27"/>
    </row>
    <row r="7461" spans="8:11" ht="21" customHeight="1" x14ac:dyDescent="0.5">
      <c r="H7461" s="15"/>
      <c r="I7461" s="27"/>
      <c r="K7461" s="27"/>
    </row>
    <row r="7462" spans="8:11" ht="21" customHeight="1" x14ac:dyDescent="0.5">
      <c r="H7462" s="15"/>
      <c r="I7462" s="27"/>
      <c r="K7462" s="27"/>
    </row>
    <row r="7463" spans="8:11" ht="21" customHeight="1" x14ac:dyDescent="0.5">
      <c r="H7463" s="15"/>
      <c r="I7463" s="27"/>
      <c r="K7463" s="27"/>
    </row>
    <row r="7464" spans="8:11" ht="21" customHeight="1" x14ac:dyDescent="0.5">
      <c r="H7464" s="15"/>
      <c r="I7464" s="27"/>
      <c r="K7464" s="27"/>
    </row>
    <row r="7465" spans="8:11" ht="21" customHeight="1" x14ac:dyDescent="0.5">
      <c r="H7465" s="15"/>
      <c r="I7465" s="27"/>
      <c r="K7465" s="27"/>
    </row>
    <row r="7466" spans="8:11" ht="21" customHeight="1" x14ac:dyDescent="0.5">
      <c r="H7466" s="15"/>
      <c r="I7466" s="27"/>
      <c r="K7466" s="27"/>
    </row>
    <row r="7467" spans="8:11" ht="21" customHeight="1" x14ac:dyDescent="0.5">
      <c r="H7467" s="15"/>
      <c r="I7467" s="27"/>
      <c r="K7467" s="27"/>
    </row>
    <row r="7468" spans="8:11" ht="21" customHeight="1" x14ac:dyDescent="0.5">
      <c r="H7468" s="15"/>
      <c r="I7468" s="27"/>
      <c r="K7468" s="27"/>
    </row>
    <row r="7469" spans="8:11" ht="21" customHeight="1" x14ac:dyDescent="0.5">
      <c r="H7469" s="15"/>
      <c r="I7469" s="27"/>
      <c r="K7469" s="27"/>
    </row>
    <row r="7470" spans="8:11" ht="21" customHeight="1" x14ac:dyDescent="0.5">
      <c r="H7470" s="15"/>
      <c r="I7470" s="27"/>
      <c r="K7470" s="27"/>
    </row>
    <row r="7471" spans="8:11" ht="21" customHeight="1" x14ac:dyDescent="0.5">
      <c r="H7471" s="15"/>
      <c r="I7471" s="27"/>
      <c r="K7471" s="27"/>
    </row>
    <row r="7472" spans="8:11" ht="21" customHeight="1" x14ac:dyDescent="0.5">
      <c r="H7472" s="15"/>
      <c r="I7472" s="27"/>
      <c r="K7472" s="27"/>
    </row>
    <row r="7473" spans="8:11" ht="21" customHeight="1" x14ac:dyDescent="0.5">
      <c r="H7473" s="15"/>
      <c r="I7473" s="27"/>
      <c r="K7473" s="27"/>
    </row>
    <row r="7474" spans="8:11" ht="21" customHeight="1" x14ac:dyDescent="0.5">
      <c r="H7474" s="15"/>
      <c r="I7474" s="27"/>
      <c r="K7474" s="27"/>
    </row>
    <row r="7475" spans="8:11" ht="21" customHeight="1" x14ac:dyDescent="0.5">
      <c r="H7475" s="15"/>
      <c r="I7475" s="27"/>
      <c r="K7475" s="27"/>
    </row>
    <row r="7476" spans="8:11" ht="21" customHeight="1" x14ac:dyDescent="0.5">
      <c r="H7476" s="15"/>
      <c r="I7476" s="27"/>
      <c r="K7476" s="27"/>
    </row>
    <row r="7477" spans="8:11" ht="21" customHeight="1" x14ac:dyDescent="0.5">
      <c r="H7477" s="15"/>
      <c r="I7477" s="27"/>
      <c r="K7477" s="27"/>
    </row>
    <row r="7478" spans="8:11" ht="21" customHeight="1" x14ac:dyDescent="0.5">
      <c r="H7478" s="15"/>
      <c r="I7478" s="27"/>
      <c r="K7478" s="27"/>
    </row>
    <row r="7479" spans="8:11" ht="21" customHeight="1" x14ac:dyDescent="0.5">
      <c r="H7479" s="15"/>
      <c r="I7479" s="27"/>
      <c r="K7479" s="27"/>
    </row>
    <row r="7480" spans="8:11" ht="21" customHeight="1" x14ac:dyDescent="0.5">
      <c r="H7480" s="15"/>
      <c r="I7480" s="27"/>
      <c r="K7480" s="27"/>
    </row>
    <row r="7481" spans="8:11" ht="21" customHeight="1" x14ac:dyDescent="0.5">
      <c r="H7481" s="15"/>
      <c r="I7481" s="27"/>
      <c r="K7481" s="27"/>
    </row>
    <row r="7482" spans="8:11" ht="21" customHeight="1" x14ac:dyDescent="0.5">
      <c r="H7482" s="15"/>
      <c r="I7482" s="27"/>
      <c r="K7482" s="27"/>
    </row>
    <row r="7483" spans="8:11" ht="21" customHeight="1" x14ac:dyDescent="0.5">
      <c r="H7483" s="15"/>
      <c r="I7483" s="27"/>
      <c r="K7483" s="27"/>
    </row>
    <row r="7484" spans="8:11" ht="21" customHeight="1" x14ac:dyDescent="0.5">
      <c r="H7484" s="15"/>
      <c r="I7484" s="27"/>
      <c r="K7484" s="27"/>
    </row>
    <row r="7485" spans="8:11" ht="21" customHeight="1" x14ac:dyDescent="0.5">
      <c r="H7485" s="15"/>
      <c r="I7485" s="27"/>
      <c r="K7485" s="27"/>
    </row>
    <row r="7486" spans="8:11" ht="21" customHeight="1" x14ac:dyDescent="0.5">
      <c r="H7486" s="15"/>
      <c r="I7486" s="27"/>
      <c r="K7486" s="27"/>
    </row>
    <row r="7487" spans="8:11" ht="21" customHeight="1" x14ac:dyDescent="0.5">
      <c r="H7487" s="15"/>
      <c r="I7487" s="27"/>
      <c r="K7487" s="27"/>
    </row>
    <row r="7488" spans="8:11" ht="21" customHeight="1" x14ac:dyDescent="0.5">
      <c r="H7488" s="15"/>
      <c r="I7488" s="27"/>
      <c r="K7488" s="27"/>
    </row>
    <row r="7489" spans="8:11" ht="21" customHeight="1" x14ac:dyDescent="0.5">
      <c r="H7489" s="15"/>
      <c r="I7489" s="27"/>
      <c r="K7489" s="27"/>
    </row>
    <row r="7490" spans="8:11" ht="21" customHeight="1" x14ac:dyDescent="0.5">
      <c r="H7490" s="15"/>
      <c r="I7490" s="27"/>
      <c r="K7490" s="27"/>
    </row>
    <row r="7491" spans="8:11" ht="21" customHeight="1" x14ac:dyDescent="0.5">
      <c r="H7491" s="15"/>
      <c r="I7491" s="27"/>
      <c r="K7491" s="27"/>
    </row>
    <row r="7492" spans="8:11" ht="21" customHeight="1" x14ac:dyDescent="0.5">
      <c r="H7492" s="15"/>
      <c r="I7492" s="27"/>
      <c r="K7492" s="27"/>
    </row>
    <row r="7493" spans="8:11" ht="21" customHeight="1" x14ac:dyDescent="0.5">
      <c r="H7493" s="15"/>
      <c r="I7493" s="27"/>
      <c r="K7493" s="27"/>
    </row>
    <row r="7494" spans="8:11" ht="21" customHeight="1" x14ac:dyDescent="0.5">
      <c r="H7494" s="15"/>
      <c r="I7494" s="27"/>
      <c r="K7494" s="27"/>
    </row>
    <row r="7495" spans="8:11" ht="21" customHeight="1" x14ac:dyDescent="0.5">
      <c r="H7495" s="15"/>
      <c r="I7495" s="27"/>
      <c r="K7495" s="27"/>
    </row>
    <row r="7496" spans="8:11" ht="21" customHeight="1" x14ac:dyDescent="0.5">
      <c r="H7496" s="15"/>
      <c r="I7496" s="27"/>
      <c r="K7496" s="27"/>
    </row>
    <row r="7497" spans="8:11" ht="21" customHeight="1" x14ac:dyDescent="0.5">
      <c r="H7497" s="15"/>
      <c r="I7497" s="27"/>
      <c r="K7497" s="27"/>
    </row>
    <row r="7498" spans="8:11" ht="21" customHeight="1" x14ac:dyDescent="0.5">
      <c r="H7498" s="15"/>
      <c r="I7498" s="27"/>
      <c r="K7498" s="27"/>
    </row>
    <row r="7499" spans="8:11" ht="21" customHeight="1" x14ac:dyDescent="0.5">
      <c r="H7499" s="15"/>
      <c r="I7499" s="27"/>
      <c r="K7499" s="27"/>
    </row>
    <row r="7500" spans="8:11" ht="21" customHeight="1" x14ac:dyDescent="0.5">
      <c r="H7500" s="15"/>
      <c r="I7500" s="27"/>
      <c r="K7500" s="27"/>
    </row>
    <row r="7501" spans="8:11" ht="21" customHeight="1" x14ac:dyDescent="0.5">
      <c r="H7501" s="15"/>
      <c r="I7501" s="27"/>
      <c r="K7501" s="27"/>
    </row>
    <row r="7502" spans="8:11" ht="21" customHeight="1" x14ac:dyDescent="0.5">
      <c r="H7502" s="15"/>
      <c r="I7502" s="27"/>
      <c r="K7502" s="27"/>
    </row>
    <row r="7503" spans="8:11" ht="21" customHeight="1" x14ac:dyDescent="0.5">
      <c r="H7503" s="15"/>
      <c r="I7503" s="27"/>
      <c r="K7503" s="27"/>
    </row>
    <row r="7504" spans="8:11" ht="21" customHeight="1" x14ac:dyDescent="0.5">
      <c r="H7504" s="15"/>
      <c r="I7504" s="27"/>
      <c r="K7504" s="27"/>
    </row>
    <row r="7505" spans="8:11" ht="21" customHeight="1" x14ac:dyDescent="0.5">
      <c r="H7505" s="15"/>
      <c r="I7505" s="27"/>
      <c r="K7505" s="27"/>
    </row>
    <row r="7506" spans="8:11" ht="21" customHeight="1" x14ac:dyDescent="0.5">
      <c r="H7506" s="15"/>
      <c r="I7506" s="27"/>
      <c r="K7506" s="27"/>
    </row>
    <row r="7507" spans="8:11" ht="21" customHeight="1" x14ac:dyDescent="0.5">
      <c r="H7507" s="15"/>
      <c r="I7507" s="27"/>
      <c r="K7507" s="27"/>
    </row>
    <row r="7508" spans="8:11" ht="21" customHeight="1" x14ac:dyDescent="0.5">
      <c r="H7508" s="15"/>
      <c r="I7508" s="27"/>
      <c r="K7508" s="27"/>
    </row>
    <row r="7509" spans="8:11" ht="21" customHeight="1" x14ac:dyDescent="0.5">
      <c r="H7509" s="15"/>
      <c r="I7509" s="27"/>
      <c r="K7509" s="27"/>
    </row>
    <row r="7510" spans="8:11" ht="21" customHeight="1" x14ac:dyDescent="0.5">
      <c r="H7510" s="15"/>
      <c r="I7510" s="27"/>
      <c r="K7510" s="27"/>
    </row>
    <row r="7511" spans="8:11" ht="21" customHeight="1" x14ac:dyDescent="0.5">
      <c r="H7511" s="15"/>
      <c r="I7511" s="27"/>
      <c r="K7511" s="27"/>
    </row>
    <row r="7512" spans="8:11" ht="21" customHeight="1" x14ac:dyDescent="0.5">
      <c r="H7512" s="15"/>
      <c r="I7512" s="27"/>
      <c r="K7512" s="27"/>
    </row>
    <row r="7513" spans="8:11" ht="21" customHeight="1" x14ac:dyDescent="0.5">
      <c r="H7513" s="15"/>
      <c r="I7513" s="27"/>
      <c r="K7513" s="27"/>
    </row>
    <row r="7514" spans="8:11" ht="21" customHeight="1" x14ac:dyDescent="0.5">
      <c r="H7514" s="15"/>
      <c r="I7514" s="27"/>
      <c r="K7514" s="27"/>
    </row>
    <row r="7515" spans="8:11" ht="21" customHeight="1" x14ac:dyDescent="0.5">
      <c r="H7515" s="15"/>
      <c r="I7515" s="27"/>
      <c r="K7515" s="27"/>
    </row>
    <row r="7516" spans="8:11" ht="21" customHeight="1" x14ac:dyDescent="0.5">
      <c r="H7516" s="15"/>
      <c r="I7516" s="27"/>
      <c r="K7516" s="27"/>
    </row>
    <row r="7517" spans="8:11" ht="21" customHeight="1" x14ac:dyDescent="0.5">
      <c r="H7517" s="15"/>
      <c r="I7517" s="27"/>
      <c r="K7517" s="27"/>
    </row>
    <row r="7518" spans="8:11" ht="21" customHeight="1" x14ac:dyDescent="0.5">
      <c r="H7518" s="15"/>
      <c r="I7518" s="27"/>
      <c r="K7518" s="27"/>
    </row>
    <row r="7519" spans="8:11" ht="21" customHeight="1" x14ac:dyDescent="0.5">
      <c r="H7519" s="15"/>
      <c r="I7519" s="27"/>
      <c r="K7519" s="27"/>
    </row>
    <row r="7520" spans="8:11" ht="21" customHeight="1" x14ac:dyDescent="0.5">
      <c r="H7520" s="15"/>
      <c r="I7520" s="27"/>
      <c r="K7520" s="27"/>
    </row>
    <row r="7521" spans="8:11" ht="21" customHeight="1" x14ac:dyDescent="0.5">
      <c r="H7521" s="15"/>
      <c r="I7521" s="27"/>
      <c r="K7521" s="27"/>
    </row>
    <row r="7522" spans="8:11" ht="21" customHeight="1" x14ac:dyDescent="0.5">
      <c r="H7522" s="15"/>
      <c r="I7522" s="27"/>
      <c r="K7522" s="27"/>
    </row>
    <row r="7523" spans="8:11" ht="21" customHeight="1" x14ac:dyDescent="0.5">
      <c r="H7523" s="15"/>
      <c r="I7523" s="27"/>
      <c r="K7523" s="27"/>
    </row>
    <row r="7524" spans="8:11" ht="21" customHeight="1" x14ac:dyDescent="0.5">
      <c r="H7524" s="15"/>
      <c r="I7524" s="27"/>
      <c r="K7524" s="27"/>
    </row>
    <row r="7525" spans="8:11" ht="21" customHeight="1" x14ac:dyDescent="0.5">
      <c r="H7525" s="15"/>
      <c r="I7525" s="27"/>
      <c r="K7525" s="27"/>
    </row>
    <row r="7526" spans="8:11" ht="21" customHeight="1" x14ac:dyDescent="0.5">
      <c r="H7526" s="15"/>
      <c r="I7526" s="27"/>
      <c r="K7526" s="27"/>
    </row>
    <row r="7527" spans="8:11" ht="21" customHeight="1" x14ac:dyDescent="0.5">
      <c r="H7527" s="15"/>
      <c r="I7527" s="27"/>
      <c r="K7527" s="27"/>
    </row>
    <row r="7528" spans="8:11" ht="21" customHeight="1" x14ac:dyDescent="0.5">
      <c r="H7528" s="15"/>
      <c r="I7528" s="27"/>
      <c r="K7528" s="27"/>
    </row>
    <row r="7529" spans="8:11" ht="21" customHeight="1" x14ac:dyDescent="0.5">
      <c r="H7529" s="15"/>
      <c r="I7529" s="27"/>
      <c r="K7529" s="27"/>
    </row>
    <row r="7530" spans="8:11" ht="21" customHeight="1" x14ac:dyDescent="0.5">
      <c r="H7530" s="15"/>
      <c r="I7530" s="27"/>
      <c r="K7530" s="27"/>
    </row>
    <row r="7531" spans="8:11" ht="21" customHeight="1" x14ac:dyDescent="0.5">
      <c r="H7531" s="15"/>
      <c r="I7531" s="27"/>
      <c r="K7531" s="27"/>
    </row>
    <row r="7532" spans="8:11" ht="21" customHeight="1" x14ac:dyDescent="0.5">
      <c r="H7532" s="15"/>
      <c r="I7532" s="27"/>
      <c r="K7532" s="27"/>
    </row>
    <row r="7533" spans="8:11" ht="21" customHeight="1" x14ac:dyDescent="0.5">
      <c r="H7533" s="15"/>
      <c r="I7533" s="27"/>
      <c r="K7533" s="27"/>
    </row>
    <row r="7534" spans="8:11" ht="21" customHeight="1" x14ac:dyDescent="0.5">
      <c r="H7534" s="15"/>
      <c r="I7534" s="27"/>
      <c r="K7534" s="27"/>
    </row>
    <row r="7535" spans="8:11" ht="21" customHeight="1" x14ac:dyDescent="0.5">
      <c r="H7535" s="15"/>
      <c r="I7535" s="27"/>
      <c r="K7535" s="27"/>
    </row>
    <row r="7536" spans="8:11" ht="21" customHeight="1" x14ac:dyDescent="0.5">
      <c r="H7536" s="15"/>
      <c r="I7536" s="27"/>
      <c r="K7536" s="27"/>
    </row>
    <row r="7537" spans="8:11" ht="21" customHeight="1" x14ac:dyDescent="0.5">
      <c r="H7537" s="15"/>
      <c r="I7537" s="27"/>
      <c r="K7537" s="27"/>
    </row>
    <row r="7538" spans="8:11" ht="21" customHeight="1" x14ac:dyDescent="0.5">
      <c r="H7538" s="15"/>
      <c r="I7538" s="27"/>
      <c r="K7538" s="27"/>
    </row>
    <row r="7539" spans="8:11" ht="21" customHeight="1" x14ac:dyDescent="0.5">
      <c r="H7539" s="15"/>
      <c r="I7539" s="27"/>
      <c r="K7539" s="27"/>
    </row>
    <row r="7540" spans="8:11" ht="21" customHeight="1" x14ac:dyDescent="0.5">
      <c r="H7540" s="15"/>
      <c r="I7540" s="27"/>
      <c r="K7540" s="27"/>
    </row>
    <row r="7541" spans="8:11" ht="21" customHeight="1" x14ac:dyDescent="0.5">
      <c r="H7541" s="15"/>
      <c r="I7541" s="27"/>
      <c r="K7541" s="27"/>
    </row>
    <row r="7542" spans="8:11" ht="21" customHeight="1" x14ac:dyDescent="0.5">
      <c r="H7542" s="15"/>
      <c r="I7542" s="27"/>
      <c r="K7542" s="27"/>
    </row>
    <row r="7543" spans="8:11" ht="21" customHeight="1" x14ac:dyDescent="0.5">
      <c r="H7543" s="15"/>
      <c r="I7543" s="27"/>
      <c r="K7543" s="27"/>
    </row>
    <row r="7544" spans="8:11" ht="21" customHeight="1" x14ac:dyDescent="0.5">
      <c r="H7544" s="15"/>
      <c r="I7544" s="27"/>
      <c r="K7544" s="27"/>
    </row>
    <row r="7545" spans="8:11" ht="21" customHeight="1" x14ac:dyDescent="0.5">
      <c r="H7545" s="15"/>
      <c r="I7545" s="27"/>
      <c r="K7545" s="27"/>
    </row>
    <row r="7546" spans="8:11" ht="21" customHeight="1" x14ac:dyDescent="0.5">
      <c r="H7546" s="15"/>
      <c r="I7546" s="27"/>
      <c r="K7546" s="27"/>
    </row>
    <row r="7547" spans="8:11" ht="21" customHeight="1" x14ac:dyDescent="0.5">
      <c r="H7547" s="15"/>
      <c r="I7547" s="27"/>
      <c r="K7547" s="27"/>
    </row>
    <row r="7548" spans="8:11" ht="21" customHeight="1" x14ac:dyDescent="0.5">
      <c r="H7548" s="15"/>
      <c r="I7548" s="27"/>
      <c r="K7548" s="27"/>
    </row>
    <row r="7549" spans="8:11" ht="21" customHeight="1" x14ac:dyDescent="0.5">
      <c r="H7549" s="15"/>
      <c r="I7549" s="27"/>
      <c r="K7549" s="27"/>
    </row>
    <row r="7550" spans="8:11" ht="21" customHeight="1" x14ac:dyDescent="0.5">
      <c r="H7550" s="15"/>
      <c r="I7550" s="27"/>
      <c r="K7550" s="27"/>
    </row>
    <row r="7551" spans="8:11" ht="21" customHeight="1" x14ac:dyDescent="0.5">
      <c r="H7551" s="15"/>
      <c r="I7551" s="27"/>
      <c r="K7551" s="27"/>
    </row>
    <row r="7552" spans="8:11" ht="21" customHeight="1" x14ac:dyDescent="0.5">
      <c r="H7552" s="15"/>
      <c r="I7552" s="27"/>
      <c r="K7552" s="27"/>
    </row>
    <row r="7553" spans="8:11" ht="21" customHeight="1" x14ac:dyDescent="0.5">
      <c r="H7553" s="15"/>
      <c r="I7553" s="27"/>
      <c r="K7553" s="27"/>
    </row>
    <row r="7554" spans="8:11" ht="21" customHeight="1" x14ac:dyDescent="0.5">
      <c r="H7554" s="15"/>
      <c r="I7554" s="27"/>
      <c r="K7554" s="27"/>
    </row>
    <row r="7555" spans="8:11" ht="21" customHeight="1" x14ac:dyDescent="0.5">
      <c r="H7555" s="15"/>
      <c r="I7555" s="27"/>
      <c r="K7555" s="27"/>
    </row>
    <row r="7556" spans="8:11" ht="21" customHeight="1" x14ac:dyDescent="0.5">
      <c r="H7556" s="15"/>
      <c r="I7556" s="27"/>
      <c r="K7556" s="27"/>
    </row>
    <row r="7557" spans="8:11" ht="21" customHeight="1" x14ac:dyDescent="0.5">
      <c r="H7557" s="15"/>
      <c r="I7557" s="27"/>
      <c r="K7557" s="27"/>
    </row>
    <row r="7558" spans="8:11" ht="21" customHeight="1" x14ac:dyDescent="0.5">
      <c r="H7558" s="15"/>
      <c r="I7558" s="27"/>
      <c r="K7558" s="27"/>
    </row>
    <row r="7559" spans="8:11" ht="21" customHeight="1" x14ac:dyDescent="0.5">
      <c r="H7559" s="15"/>
      <c r="I7559" s="27"/>
      <c r="K7559" s="27"/>
    </row>
    <row r="7560" spans="8:11" ht="21" customHeight="1" x14ac:dyDescent="0.5">
      <c r="H7560" s="15"/>
      <c r="I7560" s="27"/>
      <c r="K7560" s="27"/>
    </row>
    <row r="7561" spans="8:11" ht="21" customHeight="1" x14ac:dyDescent="0.5">
      <c r="H7561" s="15"/>
      <c r="I7561" s="27"/>
      <c r="K7561" s="27"/>
    </row>
    <row r="7562" spans="8:11" ht="21" customHeight="1" x14ac:dyDescent="0.5">
      <c r="H7562" s="15"/>
      <c r="I7562" s="27"/>
      <c r="K7562" s="27"/>
    </row>
    <row r="7563" spans="8:11" ht="21" customHeight="1" x14ac:dyDescent="0.5">
      <c r="H7563" s="15"/>
      <c r="I7563" s="27"/>
      <c r="K7563" s="27"/>
    </row>
    <row r="7564" spans="8:11" ht="21" customHeight="1" x14ac:dyDescent="0.5">
      <c r="H7564" s="15"/>
      <c r="I7564" s="27"/>
      <c r="K7564" s="27"/>
    </row>
    <row r="7565" spans="8:11" ht="21" customHeight="1" x14ac:dyDescent="0.5">
      <c r="H7565" s="15"/>
      <c r="I7565" s="27"/>
      <c r="K7565" s="27"/>
    </row>
    <row r="7566" spans="8:11" ht="21" customHeight="1" x14ac:dyDescent="0.5">
      <c r="H7566" s="15"/>
      <c r="I7566" s="27"/>
      <c r="K7566" s="27"/>
    </row>
    <row r="7567" spans="8:11" ht="21" customHeight="1" x14ac:dyDescent="0.5">
      <c r="H7567" s="15"/>
      <c r="I7567" s="27"/>
      <c r="K7567" s="27"/>
    </row>
    <row r="7568" spans="8:11" ht="21" customHeight="1" x14ac:dyDescent="0.5">
      <c r="H7568" s="15"/>
      <c r="I7568" s="27"/>
      <c r="K7568" s="27"/>
    </row>
    <row r="7569" spans="8:11" ht="21" customHeight="1" x14ac:dyDescent="0.5">
      <c r="H7569" s="15"/>
      <c r="I7569" s="27"/>
      <c r="K7569" s="27"/>
    </row>
    <row r="7570" spans="8:11" ht="21" customHeight="1" x14ac:dyDescent="0.5">
      <c r="H7570" s="15"/>
      <c r="I7570" s="27"/>
      <c r="K7570" s="27"/>
    </row>
    <row r="7571" spans="8:11" ht="21" customHeight="1" x14ac:dyDescent="0.5">
      <c r="H7571" s="15"/>
      <c r="I7571" s="27"/>
      <c r="K7571" s="27"/>
    </row>
    <row r="7572" spans="8:11" ht="21" customHeight="1" x14ac:dyDescent="0.5">
      <c r="H7572" s="15"/>
      <c r="I7572" s="27"/>
      <c r="K7572" s="27"/>
    </row>
    <row r="7573" spans="8:11" ht="21" customHeight="1" x14ac:dyDescent="0.5">
      <c r="H7573" s="15"/>
      <c r="I7573" s="27"/>
      <c r="K7573" s="27"/>
    </row>
    <row r="7574" spans="8:11" ht="21" customHeight="1" x14ac:dyDescent="0.5">
      <c r="H7574" s="15"/>
      <c r="I7574" s="27"/>
      <c r="K7574" s="27"/>
    </row>
    <row r="7575" spans="8:11" ht="21" customHeight="1" x14ac:dyDescent="0.5">
      <c r="H7575" s="15"/>
      <c r="I7575" s="27"/>
      <c r="K7575" s="27"/>
    </row>
    <row r="7576" spans="8:11" ht="21" customHeight="1" x14ac:dyDescent="0.5">
      <c r="H7576" s="15"/>
      <c r="I7576" s="27"/>
      <c r="K7576" s="27"/>
    </row>
    <row r="7577" spans="8:11" ht="21" customHeight="1" x14ac:dyDescent="0.5">
      <c r="H7577" s="15"/>
      <c r="I7577" s="27"/>
      <c r="K7577" s="27"/>
    </row>
    <row r="7578" spans="8:11" ht="21" customHeight="1" x14ac:dyDescent="0.5">
      <c r="H7578" s="15"/>
      <c r="I7578" s="27"/>
      <c r="K7578" s="27"/>
    </row>
    <row r="7579" spans="8:11" ht="21" customHeight="1" x14ac:dyDescent="0.5">
      <c r="H7579" s="15"/>
      <c r="I7579" s="27"/>
      <c r="K7579" s="27"/>
    </row>
    <row r="7580" spans="8:11" ht="21" customHeight="1" x14ac:dyDescent="0.5">
      <c r="H7580" s="15"/>
      <c r="I7580" s="27"/>
      <c r="K7580" s="27"/>
    </row>
    <row r="7581" spans="8:11" ht="21" customHeight="1" x14ac:dyDescent="0.5">
      <c r="H7581" s="15"/>
      <c r="I7581" s="27"/>
      <c r="K7581" s="27"/>
    </row>
    <row r="7582" spans="8:11" ht="21" customHeight="1" x14ac:dyDescent="0.5">
      <c r="H7582" s="15"/>
      <c r="I7582" s="27"/>
      <c r="K7582" s="27"/>
    </row>
    <row r="7583" spans="8:11" ht="21" customHeight="1" x14ac:dyDescent="0.5">
      <c r="H7583" s="15"/>
      <c r="I7583" s="27"/>
      <c r="K7583" s="27"/>
    </row>
    <row r="7584" spans="8:11" ht="21" customHeight="1" x14ac:dyDescent="0.5">
      <c r="H7584" s="15"/>
      <c r="I7584" s="27"/>
      <c r="K7584" s="27"/>
    </row>
    <row r="7585" spans="8:11" ht="21" customHeight="1" x14ac:dyDescent="0.5">
      <c r="H7585" s="15"/>
      <c r="I7585" s="27"/>
      <c r="K7585" s="27"/>
    </row>
    <row r="7586" spans="8:11" ht="21" customHeight="1" x14ac:dyDescent="0.5">
      <c r="H7586" s="15"/>
      <c r="I7586" s="27"/>
      <c r="K7586" s="27"/>
    </row>
    <row r="7587" spans="8:11" ht="21" customHeight="1" x14ac:dyDescent="0.5">
      <c r="H7587" s="15"/>
      <c r="I7587" s="27"/>
      <c r="K7587" s="27"/>
    </row>
    <row r="7588" spans="8:11" ht="21" customHeight="1" x14ac:dyDescent="0.5">
      <c r="H7588" s="15"/>
      <c r="I7588" s="27"/>
      <c r="K7588" s="27"/>
    </row>
    <row r="7589" spans="8:11" ht="21" customHeight="1" x14ac:dyDescent="0.5">
      <c r="H7589" s="15"/>
      <c r="I7589" s="27"/>
      <c r="K7589" s="27"/>
    </row>
    <row r="7590" spans="8:11" ht="21" customHeight="1" x14ac:dyDescent="0.5">
      <c r="H7590" s="15"/>
      <c r="I7590" s="27"/>
      <c r="K7590" s="27"/>
    </row>
    <row r="7591" spans="8:11" ht="21" customHeight="1" x14ac:dyDescent="0.5">
      <c r="H7591" s="15"/>
      <c r="I7591" s="27"/>
      <c r="K7591" s="27"/>
    </row>
    <row r="7592" spans="8:11" ht="21" customHeight="1" x14ac:dyDescent="0.5">
      <c r="H7592" s="15"/>
      <c r="I7592" s="27"/>
      <c r="K7592" s="27"/>
    </row>
    <row r="7593" spans="8:11" ht="21" customHeight="1" x14ac:dyDescent="0.5">
      <c r="H7593" s="15"/>
      <c r="I7593" s="27"/>
      <c r="K7593" s="27"/>
    </row>
    <row r="7594" spans="8:11" ht="21" customHeight="1" x14ac:dyDescent="0.5">
      <c r="H7594" s="15"/>
      <c r="I7594" s="27"/>
      <c r="K7594" s="27"/>
    </row>
    <row r="7595" spans="8:11" ht="21" customHeight="1" x14ac:dyDescent="0.5">
      <c r="H7595" s="15"/>
      <c r="I7595" s="27"/>
      <c r="K7595" s="27"/>
    </row>
    <row r="7596" spans="8:11" ht="21" customHeight="1" x14ac:dyDescent="0.5">
      <c r="H7596" s="15"/>
      <c r="I7596" s="27"/>
      <c r="K7596" s="27"/>
    </row>
    <row r="7597" spans="8:11" ht="21" customHeight="1" x14ac:dyDescent="0.5">
      <c r="H7597" s="15"/>
      <c r="I7597" s="27"/>
      <c r="K7597" s="27"/>
    </row>
    <row r="7598" spans="8:11" ht="21" customHeight="1" x14ac:dyDescent="0.5">
      <c r="H7598" s="15"/>
      <c r="I7598" s="27"/>
      <c r="K7598" s="27"/>
    </row>
    <row r="7599" spans="8:11" ht="21" customHeight="1" x14ac:dyDescent="0.5">
      <c r="H7599" s="15"/>
      <c r="I7599" s="27"/>
      <c r="K7599" s="27"/>
    </row>
    <row r="7600" spans="8:11" ht="21" customHeight="1" x14ac:dyDescent="0.5">
      <c r="H7600" s="15"/>
      <c r="I7600" s="27"/>
      <c r="K7600" s="27"/>
    </row>
    <row r="7601" spans="8:11" ht="21" customHeight="1" x14ac:dyDescent="0.5">
      <c r="H7601" s="15"/>
      <c r="I7601" s="27"/>
      <c r="K7601" s="27"/>
    </row>
    <row r="7602" spans="8:11" ht="21" customHeight="1" x14ac:dyDescent="0.5">
      <c r="H7602" s="15"/>
      <c r="I7602" s="27"/>
      <c r="K7602" s="27"/>
    </row>
    <row r="7603" spans="8:11" ht="21" customHeight="1" x14ac:dyDescent="0.5">
      <c r="H7603" s="15"/>
      <c r="I7603" s="27"/>
      <c r="K7603" s="27"/>
    </row>
    <row r="7604" spans="8:11" ht="21" customHeight="1" x14ac:dyDescent="0.5">
      <c r="H7604" s="15"/>
      <c r="I7604" s="27"/>
      <c r="K7604" s="27"/>
    </row>
    <row r="7605" spans="8:11" ht="21" customHeight="1" x14ac:dyDescent="0.5">
      <c r="H7605" s="15"/>
      <c r="I7605" s="27"/>
      <c r="K7605" s="27"/>
    </row>
    <row r="7606" spans="8:11" ht="21" customHeight="1" x14ac:dyDescent="0.5">
      <c r="H7606" s="15"/>
      <c r="I7606" s="27"/>
      <c r="K7606" s="27"/>
    </row>
    <row r="7607" spans="8:11" ht="21" customHeight="1" x14ac:dyDescent="0.5">
      <c r="H7607" s="15"/>
      <c r="I7607" s="27"/>
      <c r="K7607" s="27"/>
    </row>
    <row r="7608" spans="8:11" ht="21" customHeight="1" x14ac:dyDescent="0.5">
      <c r="H7608" s="15"/>
      <c r="I7608" s="27"/>
      <c r="K7608" s="27"/>
    </row>
    <row r="7609" spans="8:11" ht="21" customHeight="1" x14ac:dyDescent="0.5">
      <c r="H7609" s="15"/>
      <c r="I7609" s="27"/>
      <c r="K7609" s="27"/>
    </row>
    <row r="7610" spans="8:11" ht="21" customHeight="1" x14ac:dyDescent="0.5">
      <c r="H7610" s="15"/>
      <c r="I7610" s="27"/>
      <c r="K7610" s="27"/>
    </row>
    <row r="7611" spans="8:11" ht="21" customHeight="1" x14ac:dyDescent="0.5">
      <c r="H7611" s="15"/>
      <c r="I7611" s="27"/>
      <c r="K7611" s="27"/>
    </row>
    <row r="7612" spans="8:11" ht="21" customHeight="1" x14ac:dyDescent="0.5">
      <c r="H7612" s="15"/>
      <c r="I7612" s="27"/>
      <c r="K7612" s="27"/>
    </row>
    <row r="7613" spans="8:11" ht="21" customHeight="1" x14ac:dyDescent="0.5">
      <c r="H7613" s="15"/>
      <c r="I7613" s="27"/>
      <c r="K7613" s="27"/>
    </row>
    <row r="7614" spans="8:11" ht="21" customHeight="1" x14ac:dyDescent="0.5">
      <c r="H7614" s="15"/>
      <c r="I7614" s="27"/>
      <c r="K7614" s="27"/>
    </row>
    <row r="7615" spans="8:11" ht="21" customHeight="1" x14ac:dyDescent="0.5">
      <c r="H7615" s="15"/>
      <c r="I7615" s="27"/>
      <c r="K7615" s="27"/>
    </row>
    <row r="7616" spans="8:11" ht="21" customHeight="1" x14ac:dyDescent="0.5">
      <c r="H7616" s="15"/>
      <c r="I7616" s="27"/>
      <c r="K7616" s="27"/>
    </row>
    <row r="7617" spans="8:11" ht="21" customHeight="1" x14ac:dyDescent="0.5">
      <c r="H7617" s="15"/>
      <c r="I7617" s="27"/>
      <c r="K7617" s="27"/>
    </row>
    <row r="7618" spans="8:11" ht="21" customHeight="1" x14ac:dyDescent="0.5">
      <c r="H7618" s="15"/>
      <c r="I7618" s="27"/>
      <c r="K7618" s="27"/>
    </row>
    <row r="7619" spans="8:11" ht="21" customHeight="1" x14ac:dyDescent="0.5">
      <c r="H7619" s="15"/>
      <c r="I7619" s="27"/>
      <c r="K7619" s="27"/>
    </row>
    <row r="7620" spans="8:11" ht="21" customHeight="1" x14ac:dyDescent="0.5">
      <c r="H7620" s="15"/>
      <c r="I7620" s="27"/>
      <c r="K7620" s="27"/>
    </row>
    <row r="7621" spans="8:11" ht="21" customHeight="1" x14ac:dyDescent="0.5">
      <c r="H7621" s="15"/>
      <c r="I7621" s="27"/>
      <c r="K7621" s="27"/>
    </row>
    <row r="7622" spans="8:11" ht="21" customHeight="1" x14ac:dyDescent="0.5">
      <c r="H7622" s="15"/>
      <c r="I7622" s="27"/>
      <c r="K7622" s="27"/>
    </row>
    <row r="7623" spans="8:11" ht="21" customHeight="1" x14ac:dyDescent="0.5">
      <c r="H7623" s="15"/>
      <c r="I7623" s="27"/>
      <c r="K7623" s="27"/>
    </row>
    <row r="7624" spans="8:11" ht="21" customHeight="1" x14ac:dyDescent="0.5">
      <c r="H7624" s="15"/>
      <c r="I7624" s="27"/>
      <c r="K7624" s="27"/>
    </row>
    <row r="7625" spans="8:11" ht="21" customHeight="1" x14ac:dyDescent="0.5">
      <c r="H7625" s="15"/>
      <c r="I7625" s="27"/>
      <c r="K7625" s="27"/>
    </row>
    <row r="7626" spans="8:11" ht="21" customHeight="1" x14ac:dyDescent="0.5">
      <c r="H7626" s="15"/>
      <c r="I7626" s="27"/>
      <c r="K7626" s="27"/>
    </row>
    <row r="7627" spans="8:11" ht="21" customHeight="1" x14ac:dyDescent="0.5">
      <c r="H7627" s="15"/>
      <c r="I7627" s="27"/>
      <c r="K7627" s="27"/>
    </row>
    <row r="7628" spans="8:11" ht="21" customHeight="1" x14ac:dyDescent="0.5">
      <c r="H7628" s="15"/>
      <c r="I7628" s="27"/>
      <c r="K7628" s="27"/>
    </row>
    <row r="7629" spans="8:11" ht="21" customHeight="1" x14ac:dyDescent="0.5">
      <c r="H7629" s="15"/>
      <c r="I7629" s="27"/>
      <c r="K7629" s="27"/>
    </row>
    <row r="7630" spans="8:11" ht="21" customHeight="1" x14ac:dyDescent="0.5">
      <c r="H7630" s="15"/>
      <c r="I7630" s="27"/>
      <c r="K7630" s="27"/>
    </row>
    <row r="7631" spans="8:11" ht="21" customHeight="1" x14ac:dyDescent="0.5">
      <c r="H7631" s="15"/>
      <c r="I7631" s="27"/>
      <c r="K7631" s="27"/>
    </row>
    <row r="7632" spans="8:11" ht="21" customHeight="1" x14ac:dyDescent="0.5">
      <c r="H7632" s="15"/>
      <c r="I7632" s="27"/>
      <c r="K7632" s="27"/>
    </row>
    <row r="7633" spans="8:11" ht="21" customHeight="1" x14ac:dyDescent="0.5">
      <c r="H7633" s="15"/>
      <c r="I7633" s="27"/>
      <c r="K7633" s="27"/>
    </row>
    <row r="7634" spans="8:11" ht="21" customHeight="1" x14ac:dyDescent="0.5">
      <c r="H7634" s="15"/>
      <c r="I7634" s="27"/>
      <c r="K7634" s="27"/>
    </row>
    <row r="7635" spans="8:11" ht="21" customHeight="1" x14ac:dyDescent="0.5">
      <c r="H7635" s="15"/>
      <c r="I7635" s="27"/>
      <c r="K7635" s="27"/>
    </row>
    <row r="7636" spans="8:11" ht="21" customHeight="1" x14ac:dyDescent="0.5">
      <c r="H7636" s="15"/>
      <c r="I7636" s="27"/>
      <c r="K7636" s="27"/>
    </row>
    <row r="7637" spans="8:11" ht="21" customHeight="1" x14ac:dyDescent="0.5">
      <c r="H7637" s="15"/>
      <c r="I7637" s="27"/>
      <c r="K7637" s="27"/>
    </row>
    <row r="7638" spans="8:11" ht="21" customHeight="1" x14ac:dyDescent="0.5">
      <c r="H7638" s="15"/>
      <c r="I7638" s="27"/>
      <c r="K7638" s="27"/>
    </row>
    <row r="7639" spans="8:11" ht="21" customHeight="1" x14ac:dyDescent="0.5">
      <c r="H7639" s="15"/>
      <c r="I7639" s="27"/>
      <c r="K7639" s="27"/>
    </row>
    <row r="7640" spans="8:11" ht="21" customHeight="1" x14ac:dyDescent="0.5">
      <c r="H7640" s="15"/>
      <c r="I7640" s="27"/>
      <c r="K7640" s="27"/>
    </row>
    <row r="7641" spans="8:11" ht="21" customHeight="1" x14ac:dyDescent="0.5">
      <c r="H7641" s="15"/>
      <c r="I7641" s="27"/>
      <c r="K7641" s="27"/>
    </row>
    <row r="7642" spans="8:11" ht="21" customHeight="1" x14ac:dyDescent="0.5">
      <c r="H7642" s="15"/>
      <c r="I7642" s="27"/>
      <c r="K7642" s="27"/>
    </row>
    <row r="7643" spans="8:11" ht="21" customHeight="1" x14ac:dyDescent="0.5">
      <c r="H7643" s="15"/>
      <c r="I7643" s="27"/>
      <c r="K7643" s="27"/>
    </row>
    <row r="7644" spans="8:11" ht="21" customHeight="1" x14ac:dyDescent="0.5">
      <c r="H7644" s="15"/>
      <c r="I7644" s="27"/>
      <c r="K7644" s="27"/>
    </row>
    <row r="7645" spans="8:11" ht="21" customHeight="1" x14ac:dyDescent="0.5">
      <c r="H7645" s="15"/>
      <c r="I7645" s="27"/>
      <c r="K7645" s="27"/>
    </row>
    <row r="7646" spans="8:11" ht="21" customHeight="1" x14ac:dyDescent="0.5">
      <c r="H7646" s="15"/>
      <c r="I7646" s="27"/>
      <c r="K7646" s="27"/>
    </row>
    <row r="7647" spans="8:11" ht="21" customHeight="1" x14ac:dyDescent="0.5">
      <c r="H7647" s="15"/>
      <c r="I7647" s="27"/>
      <c r="K7647" s="27"/>
    </row>
    <row r="7648" spans="8:11" ht="21" customHeight="1" x14ac:dyDescent="0.5">
      <c r="H7648" s="15"/>
      <c r="I7648" s="27"/>
      <c r="K7648" s="27"/>
    </row>
    <row r="7649" spans="8:11" ht="21" customHeight="1" x14ac:dyDescent="0.5">
      <c r="H7649" s="15"/>
      <c r="I7649" s="27"/>
      <c r="K7649" s="27"/>
    </row>
    <row r="7650" spans="8:11" ht="21" customHeight="1" x14ac:dyDescent="0.5">
      <c r="H7650" s="15"/>
      <c r="I7650" s="27"/>
      <c r="K7650" s="27"/>
    </row>
    <row r="7651" spans="8:11" ht="21" customHeight="1" x14ac:dyDescent="0.5">
      <c r="H7651" s="15"/>
      <c r="I7651" s="27"/>
      <c r="K7651" s="27"/>
    </row>
    <row r="7652" spans="8:11" ht="21" customHeight="1" x14ac:dyDescent="0.5">
      <c r="H7652" s="15"/>
      <c r="I7652" s="27"/>
      <c r="K7652" s="27"/>
    </row>
    <row r="7653" spans="8:11" ht="21" customHeight="1" x14ac:dyDescent="0.5">
      <c r="H7653" s="15"/>
      <c r="I7653" s="27"/>
      <c r="K7653" s="27"/>
    </row>
    <row r="7654" spans="8:11" ht="21" customHeight="1" x14ac:dyDescent="0.5">
      <c r="H7654" s="15"/>
      <c r="I7654" s="27"/>
      <c r="K7654" s="27"/>
    </row>
    <row r="7655" spans="8:11" ht="21" customHeight="1" x14ac:dyDescent="0.5">
      <c r="H7655" s="15"/>
      <c r="I7655" s="27"/>
      <c r="K7655" s="27"/>
    </row>
    <row r="7656" spans="8:11" ht="21" customHeight="1" x14ac:dyDescent="0.5">
      <c r="H7656" s="15"/>
      <c r="I7656" s="27"/>
      <c r="K7656" s="27"/>
    </row>
    <row r="7657" spans="8:11" ht="21" customHeight="1" x14ac:dyDescent="0.5">
      <c r="H7657" s="15"/>
      <c r="I7657" s="27"/>
      <c r="K7657" s="27"/>
    </row>
    <row r="7658" spans="8:11" ht="21" customHeight="1" x14ac:dyDescent="0.5">
      <c r="H7658" s="15"/>
      <c r="I7658" s="27"/>
      <c r="K7658" s="27"/>
    </row>
    <row r="7659" spans="8:11" ht="21" customHeight="1" x14ac:dyDescent="0.5">
      <c r="H7659" s="15"/>
      <c r="I7659" s="27"/>
      <c r="K7659" s="27"/>
    </row>
    <row r="7660" spans="8:11" ht="21" customHeight="1" x14ac:dyDescent="0.5">
      <c r="H7660" s="15"/>
      <c r="I7660" s="27"/>
      <c r="K7660" s="27"/>
    </row>
    <row r="7661" spans="8:11" ht="21" customHeight="1" x14ac:dyDescent="0.5">
      <c r="H7661" s="15"/>
      <c r="I7661" s="27"/>
      <c r="K7661" s="27"/>
    </row>
    <row r="7662" spans="8:11" ht="21" customHeight="1" x14ac:dyDescent="0.5">
      <c r="H7662" s="15"/>
      <c r="I7662" s="27"/>
      <c r="K7662" s="27"/>
    </row>
    <row r="7663" spans="8:11" ht="21" customHeight="1" x14ac:dyDescent="0.5">
      <c r="H7663" s="15"/>
      <c r="I7663" s="27"/>
      <c r="K7663" s="27"/>
    </row>
    <row r="7664" spans="8:11" ht="21" customHeight="1" x14ac:dyDescent="0.5">
      <c r="H7664" s="15"/>
      <c r="I7664" s="27"/>
      <c r="K7664" s="27"/>
    </row>
    <row r="7665" spans="8:11" ht="21" customHeight="1" x14ac:dyDescent="0.5">
      <c r="H7665" s="15"/>
      <c r="I7665" s="27"/>
      <c r="K7665" s="27"/>
    </row>
    <row r="7666" spans="8:11" ht="21" customHeight="1" x14ac:dyDescent="0.5">
      <c r="H7666" s="15"/>
      <c r="I7666" s="27"/>
      <c r="K7666" s="27"/>
    </row>
    <row r="7667" spans="8:11" ht="21" customHeight="1" x14ac:dyDescent="0.5">
      <c r="H7667" s="15"/>
      <c r="I7667" s="27"/>
      <c r="K7667" s="27"/>
    </row>
    <row r="7668" spans="8:11" ht="21" customHeight="1" x14ac:dyDescent="0.5">
      <c r="H7668" s="15"/>
      <c r="I7668" s="27"/>
      <c r="K7668" s="27"/>
    </row>
    <row r="7669" spans="8:11" ht="21" customHeight="1" x14ac:dyDescent="0.5">
      <c r="H7669" s="15"/>
      <c r="I7669" s="27"/>
      <c r="K7669" s="27"/>
    </row>
    <row r="7670" spans="8:11" ht="21" customHeight="1" x14ac:dyDescent="0.5">
      <c r="H7670" s="15"/>
      <c r="I7670" s="27"/>
      <c r="K7670" s="27"/>
    </row>
    <row r="7671" spans="8:11" ht="21" customHeight="1" x14ac:dyDescent="0.5">
      <c r="H7671" s="15"/>
      <c r="I7671" s="27"/>
      <c r="K7671" s="27"/>
    </row>
    <row r="7672" spans="8:11" ht="21" customHeight="1" x14ac:dyDescent="0.5">
      <c r="H7672" s="15"/>
      <c r="I7672" s="27"/>
      <c r="K7672" s="27"/>
    </row>
    <row r="7673" spans="8:11" ht="21" customHeight="1" x14ac:dyDescent="0.5">
      <c r="H7673" s="15"/>
      <c r="I7673" s="27"/>
      <c r="K7673" s="27"/>
    </row>
    <row r="7674" spans="8:11" ht="21" customHeight="1" x14ac:dyDescent="0.5">
      <c r="H7674" s="15"/>
      <c r="I7674" s="27"/>
      <c r="K7674" s="27"/>
    </row>
    <row r="7675" spans="8:11" ht="21" customHeight="1" x14ac:dyDescent="0.5">
      <c r="H7675" s="15"/>
      <c r="I7675" s="27"/>
      <c r="K7675" s="27"/>
    </row>
    <row r="7676" spans="8:11" ht="21" customHeight="1" x14ac:dyDescent="0.5">
      <c r="H7676" s="15"/>
      <c r="I7676" s="27"/>
      <c r="K7676" s="27"/>
    </row>
    <row r="7677" spans="8:11" ht="21" customHeight="1" x14ac:dyDescent="0.5">
      <c r="H7677" s="15"/>
      <c r="I7677" s="27"/>
      <c r="K7677" s="27"/>
    </row>
    <row r="7678" spans="8:11" ht="21" customHeight="1" x14ac:dyDescent="0.5">
      <c r="H7678" s="15"/>
      <c r="I7678" s="27"/>
      <c r="K7678" s="27"/>
    </row>
    <row r="7679" spans="8:11" ht="21" customHeight="1" x14ac:dyDescent="0.5">
      <c r="H7679" s="15"/>
      <c r="I7679" s="27"/>
      <c r="K7679" s="27"/>
    </row>
    <row r="7680" spans="8:11" ht="21" customHeight="1" x14ac:dyDescent="0.5">
      <c r="H7680" s="15"/>
      <c r="I7680" s="27"/>
      <c r="K7680" s="27"/>
    </row>
    <row r="7681" spans="8:11" ht="21" customHeight="1" x14ac:dyDescent="0.5">
      <c r="H7681" s="15"/>
      <c r="I7681" s="27"/>
      <c r="K7681" s="27"/>
    </row>
    <row r="7682" spans="8:11" ht="21" customHeight="1" x14ac:dyDescent="0.5">
      <c r="H7682" s="15"/>
      <c r="I7682" s="27"/>
      <c r="K7682" s="27"/>
    </row>
    <row r="7683" spans="8:11" ht="21" customHeight="1" x14ac:dyDescent="0.5">
      <c r="H7683" s="15"/>
      <c r="I7683" s="27"/>
      <c r="K7683" s="27"/>
    </row>
    <row r="7684" spans="8:11" ht="21" customHeight="1" x14ac:dyDescent="0.5">
      <c r="H7684" s="15"/>
      <c r="I7684" s="27"/>
      <c r="K7684" s="27"/>
    </row>
    <row r="7685" spans="8:11" ht="21" customHeight="1" x14ac:dyDescent="0.5">
      <c r="H7685" s="15"/>
      <c r="I7685" s="27"/>
      <c r="K7685" s="27"/>
    </row>
    <row r="7686" spans="8:11" ht="21" customHeight="1" x14ac:dyDescent="0.5">
      <c r="H7686" s="15"/>
      <c r="I7686" s="27"/>
      <c r="K7686" s="27"/>
    </row>
    <row r="7687" spans="8:11" ht="21" customHeight="1" x14ac:dyDescent="0.5">
      <c r="H7687" s="15"/>
      <c r="I7687" s="27"/>
      <c r="K7687" s="27"/>
    </row>
    <row r="7688" spans="8:11" ht="21" customHeight="1" x14ac:dyDescent="0.5">
      <c r="H7688" s="15"/>
      <c r="I7688" s="27"/>
      <c r="K7688" s="27"/>
    </row>
    <row r="7689" spans="8:11" ht="21" customHeight="1" x14ac:dyDescent="0.5">
      <c r="H7689" s="15"/>
      <c r="I7689" s="27"/>
      <c r="K7689" s="27"/>
    </row>
    <row r="7690" spans="8:11" ht="21" customHeight="1" x14ac:dyDescent="0.5">
      <c r="H7690" s="15"/>
      <c r="I7690" s="27"/>
      <c r="K7690" s="27"/>
    </row>
    <row r="7691" spans="8:11" ht="21" customHeight="1" x14ac:dyDescent="0.5">
      <c r="H7691" s="15"/>
      <c r="I7691" s="27"/>
      <c r="K7691" s="27"/>
    </row>
    <row r="7692" spans="8:11" ht="21" customHeight="1" x14ac:dyDescent="0.5">
      <c r="H7692" s="15"/>
      <c r="I7692" s="27"/>
      <c r="K7692" s="27"/>
    </row>
    <row r="7693" spans="8:11" ht="21" customHeight="1" x14ac:dyDescent="0.5">
      <c r="H7693" s="15"/>
      <c r="I7693" s="27"/>
      <c r="K7693" s="27"/>
    </row>
    <row r="7694" spans="8:11" ht="21" customHeight="1" x14ac:dyDescent="0.5">
      <c r="H7694" s="15"/>
      <c r="I7694" s="27"/>
      <c r="K7694" s="27"/>
    </row>
    <row r="7695" spans="8:11" ht="21" customHeight="1" x14ac:dyDescent="0.5">
      <c r="H7695" s="15"/>
      <c r="I7695" s="27"/>
      <c r="K7695" s="27"/>
    </row>
    <row r="7696" spans="8:11" ht="21" customHeight="1" x14ac:dyDescent="0.5">
      <c r="H7696" s="15"/>
      <c r="I7696" s="27"/>
      <c r="K7696" s="27"/>
    </row>
    <row r="7697" spans="8:11" ht="21" customHeight="1" x14ac:dyDescent="0.5">
      <c r="H7697" s="15"/>
      <c r="I7697" s="27"/>
      <c r="K7697" s="27"/>
    </row>
    <row r="7698" spans="8:11" ht="21" customHeight="1" x14ac:dyDescent="0.5">
      <c r="H7698" s="15"/>
      <c r="I7698" s="27"/>
      <c r="K7698" s="27"/>
    </row>
    <row r="7699" spans="8:11" ht="21" customHeight="1" x14ac:dyDescent="0.5">
      <c r="H7699" s="15"/>
      <c r="I7699" s="27"/>
      <c r="K7699" s="27"/>
    </row>
    <row r="7700" spans="8:11" ht="21" customHeight="1" x14ac:dyDescent="0.5">
      <c r="H7700" s="15"/>
      <c r="I7700" s="27"/>
      <c r="K7700" s="27"/>
    </row>
    <row r="7701" spans="8:11" ht="21" customHeight="1" x14ac:dyDescent="0.5">
      <c r="H7701" s="15"/>
      <c r="I7701" s="27"/>
      <c r="K7701" s="27"/>
    </row>
    <row r="7702" spans="8:11" ht="21" customHeight="1" x14ac:dyDescent="0.5">
      <c r="H7702" s="15"/>
      <c r="I7702" s="27"/>
      <c r="K7702" s="27"/>
    </row>
    <row r="7703" spans="8:11" ht="21" customHeight="1" x14ac:dyDescent="0.5">
      <c r="H7703" s="15"/>
      <c r="I7703" s="27"/>
      <c r="K7703" s="27"/>
    </row>
    <row r="7704" spans="8:11" ht="21" customHeight="1" x14ac:dyDescent="0.5">
      <c r="H7704" s="15"/>
      <c r="I7704" s="27"/>
      <c r="K7704" s="27"/>
    </row>
    <row r="7705" spans="8:11" ht="21" customHeight="1" x14ac:dyDescent="0.5">
      <c r="H7705" s="15"/>
      <c r="I7705" s="27"/>
      <c r="K7705" s="27"/>
    </row>
    <row r="7706" spans="8:11" ht="21" customHeight="1" x14ac:dyDescent="0.5">
      <c r="H7706" s="15"/>
      <c r="I7706" s="27"/>
      <c r="K7706" s="27"/>
    </row>
    <row r="7707" spans="8:11" ht="21" customHeight="1" x14ac:dyDescent="0.5">
      <c r="H7707" s="15"/>
      <c r="I7707" s="27"/>
      <c r="K7707" s="27"/>
    </row>
    <row r="7708" spans="8:11" ht="21" customHeight="1" x14ac:dyDescent="0.5">
      <c r="H7708" s="15"/>
      <c r="I7708" s="27"/>
      <c r="K7708" s="27"/>
    </row>
    <row r="7709" spans="8:11" ht="21" customHeight="1" x14ac:dyDescent="0.5">
      <c r="H7709" s="15"/>
      <c r="I7709" s="27"/>
      <c r="K7709" s="27"/>
    </row>
    <row r="7710" spans="8:11" ht="21" customHeight="1" x14ac:dyDescent="0.5">
      <c r="H7710" s="15"/>
      <c r="I7710" s="27"/>
      <c r="K7710" s="27"/>
    </row>
    <row r="7711" spans="8:11" ht="21" customHeight="1" x14ac:dyDescent="0.5">
      <c r="H7711" s="15"/>
      <c r="I7711" s="27"/>
      <c r="K7711" s="27"/>
    </row>
    <row r="7712" spans="8:11" ht="21" customHeight="1" x14ac:dyDescent="0.5">
      <c r="H7712" s="15"/>
      <c r="I7712" s="27"/>
      <c r="K7712" s="27"/>
    </row>
    <row r="7713" spans="8:11" ht="21" customHeight="1" x14ac:dyDescent="0.5">
      <c r="H7713" s="15"/>
      <c r="I7713" s="27"/>
      <c r="K7713" s="27"/>
    </row>
    <row r="7714" spans="8:11" ht="21" customHeight="1" x14ac:dyDescent="0.5">
      <c r="H7714" s="15"/>
      <c r="I7714" s="27"/>
      <c r="K7714" s="27"/>
    </row>
    <row r="7715" spans="8:11" ht="21" customHeight="1" x14ac:dyDescent="0.5">
      <c r="H7715" s="15"/>
      <c r="I7715" s="27"/>
      <c r="K7715" s="27"/>
    </row>
    <row r="7716" spans="8:11" ht="21" customHeight="1" x14ac:dyDescent="0.5">
      <c r="H7716" s="15"/>
      <c r="I7716" s="27"/>
      <c r="K7716" s="27"/>
    </row>
    <row r="7717" spans="8:11" ht="21" customHeight="1" x14ac:dyDescent="0.5">
      <c r="H7717" s="15"/>
      <c r="I7717" s="27"/>
      <c r="K7717" s="27"/>
    </row>
    <row r="7718" spans="8:11" ht="21" customHeight="1" x14ac:dyDescent="0.5">
      <c r="H7718" s="15"/>
      <c r="I7718" s="27"/>
      <c r="K7718" s="27"/>
    </row>
    <row r="7719" spans="8:11" ht="21" customHeight="1" x14ac:dyDescent="0.5">
      <c r="H7719" s="15"/>
      <c r="I7719" s="27"/>
      <c r="K7719" s="27"/>
    </row>
    <row r="7720" spans="8:11" ht="21" customHeight="1" x14ac:dyDescent="0.5">
      <c r="H7720" s="15"/>
      <c r="I7720" s="27"/>
      <c r="K7720" s="27"/>
    </row>
    <row r="7721" spans="8:11" ht="21" customHeight="1" x14ac:dyDescent="0.5">
      <c r="H7721" s="15"/>
      <c r="I7721" s="27"/>
      <c r="K7721" s="27"/>
    </row>
    <row r="7722" spans="8:11" ht="21" customHeight="1" x14ac:dyDescent="0.5">
      <c r="H7722" s="15"/>
      <c r="I7722" s="27"/>
      <c r="K7722" s="27"/>
    </row>
    <row r="7723" spans="8:11" ht="21" customHeight="1" x14ac:dyDescent="0.5">
      <c r="H7723" s="15"/>
      <c r="I7723" s="27"/>
      <c r="K7723" s="27"/>
    </row>
    <row r="7724" spans="8:11" ht="21" customHeight="1" x14ac:dyDescent="0.5">
      <c r="H7724" s="15"/>
      <c r="I7724" s="27"/>
      <c r="K7724" s="27"/>
    </row>
    <row r="7725" spans="8:11" ht="21" customHeight="1" x14ac:dyDescent="0.5">
      <c r="H7725" s="15"/>
      <c r="I7725" s="27"/>
      <c r="K7725" s="27"/>
    </row>
    <row r="7726" spans="8:11" ht="21" customHeight="1" x14ac:dyDescent="0.5">
      <c r="H7726" s="15"/>
      <c r="I7726" s="27"/>
      <c r="K7726" s="27"/>
    </row>
    <row r="7727" spans="8:11" ht="21" customHeight="1" x14ac:dyDescent="0.5">
      <c r="H7727" s="15"/>
      <c r="I7727" s="27"/>
      <c r="K7727" s="27"/>
    </row>
    <row r="7728" spans="8:11" ht="21" customHeight="1" x14ac:dyDescent="0.5">
      <c r="H7728" s="15"/>
      <c r="I7728" s="27"/>
      <c r="K7728" s="27"/>
    </row>
    <row r="7729" spans="8:11" ht="21" customHeight="1" x14ac:dyDescent="0.5">
      <c r="H7729" s="15"/>
      <c r="I7729" s="27"/>
      <c r="K7729" s="27"/>
    </row>
    <row r="7730" spans="8:11" ht="21" customHeight="1" x14ac:dyDescent="0.5">
      <c r="H7730" s="15"/>
      <c r="I7730" s="27"/>
      <c r="K7730" s="27"/>
    </row>
    <row r="7731" spans="8:11" ht="21" customHeight="1" x14ac:dyDescent="0.5">
      <c r="H7731" s="15"/>
      <c r="I7731" s="27"/>
      <c r="K7731" s="27"/>
    </row>
    <row r="7732" spans="8:11" ht="21" customHeight="1" x14ac:dyDescent="0.5">
      <c r="H7732" s="15"/>
      <c r="I7732" s="27"/>
      <c r="K7732" s="27"/>
    </row>
    <row r="7733" spans="8:11" ht="21" customHeight="1" x14ac:dyDescent="0.5">
      <c r="H7733" s="15"/>
      <c r="I7733" s="27"/>
      <c r="K7733" s="27"/>
    </row>
    <row r="7734" spans="8:11" ht="21" customHeight="1" x14ac:dyDescent="0.5">
      <c r="H7734" s="15"/>
      <c r="I7734" s="27"/>
      <c r="K7734" s="27"/>
    </row>
    <row r="7735" spans="8:11" ht="21" customHeight="1" x14ac:dyDescent="0.5">
      <c r="H7735" s="15"/>
      <c r="I7735" s="27"/>
      <c r="K7735" s="27"/>
    </row>
    <row r="7736" spans="8:11" ht="21" customHeight="1" x14ac:dyDescent="0.5">
      <c r="H7736" s="15"/>
      <c r="I7736" s="27"/>
      <c r="K7736" s="27"/>
    </row>
    <row r="7737" spans="8:11" ht="21" customHeight="1" x14ac:dyDescent="0.5">
      <c r="H7737" s="15"/>
      <c r="I7737" s="27"/>
      <c r="K7737" s="27"/>
    </row>
    <row r="7738" spans="8:11" ht="21" customHeight="1" x14ac:dyDescent="0.5">
      <c r="H7738" s="15"/>
      <c r="I7738" s="27"/>
      <c r="K7738" s="27"/>
    </row>
    <row r="7739" spans="8:11" ht="21" customHeight="1" x14ac:dyDescent="0.5">
      <c r="H7739" s="15"/>
      <c r="I7739" s="27"/>
      <c r="K7739" s="27"/>
    </row>
    <row r="7740" spans="8:11" ht="21" customHeight="1" x14ac:dyDescent="0.5">
      <c r="H7740" s="15"/>
      <c r="I7740" s="27"/>
      <c r="K7740" s="27"/>
    </row>
    <row r="7741" spans="8:11" ht="21" customHeight="1" x14ac:dyDescent="0.5">
      <c r="H7741" s="15"/>
      <c r="I7741" s="27"/>
      <c r="K7741" s="27"/>
    </row>
    <row r="7742" spans="8:11" ht="21" customHeight="1" x14ac:dyDescent="0.5">
      <c r="H7742" s="15"/>
      <c r="I7742" s="27"/>
      <c r="K7742" s="27"/>
    </row>
    <row r="7743" spans="8:11" ht="21" customHeight="1" x14ac:dyDescent="0.5">
      <c r="H7743" s="15"/>
      <c r="I7743" s="27"/>
      <c r="K7743" s="27"/>
    </row>
    <row r="7744" spans="8:11" ht="21" customHeight="1" x14ac:dyDescent="0.5">
      <c r="H7744" s="15"/>
      <c r="I7744" s="27"/>
      <c r="K7744" s="27"/>
    </row>
    <row r="7745" spans="8:11" ht="21" customHeight="1" x14ac:dyDescent="0.5">
      <c r="H7745" s="15"/>
      <c r="I7745" s="27"/>
      <c r="K7745" s="27"/>
    </row>
    <row r="7746" spans="8:11" ht="21" customHeight="1" x14ac:dyDescent="0.5">
      <c r="H7746" s="15"/>
      <c r="I7746" s="27"/>
      <c r="K7746" s="27"/>
    </row>
    <row r="7747" spans="8:11" ht="21" customHeight="1" x14ac:dyDescent="0.5">
      <c r="H7747" s="15"/>
      <c r="I7747" s="27"/>
      <c r="K7747" s="27"/>
    </row>
    <row r="7748" spans="8:11" ht="21" customHeight="1" x14ac:dyDescent="0.5">
      <c r="H7748" s="15"/>
      <c r="I7748" s="27"/>
      <c r="K7748" s="27"/>
    </row>
    <row r="7749" spans="8:11" ht="21" customHeight="1" x14ac:dyDescent="0.5">
      <c r="H7749" s="15"/>
      <c r="I7749" s="27"/>
      <c r="K7749" s="27"/>
    </row>
    <row r="7750" spans="8:11" ht="21" customHeight="1" x14ac:dyDescent="0.5">
      <c r="H7750" s="15"/>
      <c r="I7750" s="27"/>
      <c r="K7750" s="27"/>
    </row>
    <row r="7751" spans="8:11" ht="21" customHeight="1" x14ac:dyDescent="0.5">
      <c r="H7751" s="15"/>
      <c r="I7751" s="27"/>
      <c r="K7751" s="27"/>
    </row>
    <row r="7752" spans="8:11" ht="21" customHeight="1" x14ac:dyDescent="0.5">
      <c r="H7752" s="15"/>
      <c r="I7752" s="27"/>
      <c r="K7752" s="27"/>
    </row>
    <row r="7753" spans="8:11" ht="21" customHeight="1" x14ac:dyDescent="0.5">
      <c r="H7753" s="15"/>
      <c r="I7753" s="27"/>
      <c r="K7753" s="27"/>
    </row>
    <row r="7754" spans="8:11" ht="21" customHeight="1" x14ac:dyDescent="0.5">
      <c r="H7754" s="15"/>
      <c r="I7754" s="27"/>
      <c r="K7754" s="27"/>
    </row>
    <row r="7755" spans="8:11" ht="21" customHeight="1" x14ac:dyDescent="0.5">
      <c r="H7755" s="15"/>
      <c r="I7755" s="27"/>
      <c r="K7755" s="27"/>
    </row>
    <row r="7756" spans="8:11" ht="21" customHeight="1" x14ac:dyDescent="0.5">
      <c r="H7756" s="15"/>
      <c r="I7756" s="27"/>
      <c r="K7756" s="27"/>
    </row>
    <row r="7757" spans="8:11" ht="21" customHeight="1" x14ac:dyDescent="0.5">
      <c r="H7757" s="15"/>
      <c r="I7757" s="27"/>
      <c r="K7757" s="27"/>
    </row>
    <row r="7758" spans="8:11" ht="21" customHeight="1" x14ac:dyDescent="0.5">
      <c r="H7758" s="15"/>
      <c r="I7758" s="27"/>
      <c r="K7758" s="27"/>
    </row>
    <row r="7759" spans="8:11" ht="21" customHeight="1" x14ac:dyDescent="0.5">
      <c r="H7759" s="15"/>
      <c r="I7759" s="27"/>
      <c r="K7759" s="27"/>
    </row>
    <row r="7760" spans="8:11" ht="21" customHeight="1" x14ac:dyDescent="0.5">
      <c r="H7760" s="15"/>
      <c r="I7760" s="27"/>
      <c r="K7760" s="27"/>
    </row>
    <row r="7761" spans="8:11" ht="21" customHeight="1" x14ac:dyDescent="0.5">
      <c r="H7761" s="15"/>
      <c r="I7761" s="27"/>
      <c r="K7761" s="27"/>
    </row>
    <row r="7762" spans="8:11" ht="21" customHeight="1" x14ac:dyDescent="0.5">
      <c r="H7762" s="15"/>
      <c r="I7762" s="27"/>
      <c r="K7762" s="27"/>
    </row>
    <row r="7763" spans="8:11" ht="21" customHeight="1" x14ac:dyDescent="0.5">
      <c r="H7763" s="15"/>
      <c r="I7763" s="27"/>
      <c r="K7763" s="27"/>
    </row>
    <row r="7764" spans="8:11" ht="21" customHeight="1" x14ac:dyDescent="0.5">
      <c r="H7764" s="15"/>
      <c r="I7764" s="27"/>
      <c r="K7764" s="27"/>
    </row>
    <row r="7765" spans="8:11" ht="21" customHeight="1" x14ac:dyDescent="0.5">
      <c r="H7765" s="15"/>
      <c r="I7765" s="27"/>
      <c r="K7765" s="27"/>
    </row>
    <row r="7766" spans="8:11" ht="21" customHeight="1" x14ac:dyDescent="0.5">
      <c r="H7766" s="15"/>
      <c r="I7766" s="27"/>
      <c r="K7766" s="27"/>
    </row>
    <row r="7767" spans="8:11" ht="21" customHeight="1" x14ac:dyDescent="0.5">
      <c r="H7767" s="15"/>
      <c r="I7767" s="27"/>
      <c r="K7767" s="27"/>
    </row>
    <row r="7768" spans="8:11" ht="21" customHeight="1" x14ac:dyDescent="0.5">
      <c r="H7768" s="15"/>
      <c r="I7768" s="27"/>
      <c r="K7768" s="27"/>
    </row>
    <row r="7769" spans="8:11" ht="21" customHeight="1" x14ac:dyDescent="0.5">
      <c r="H7769" s="15"/>
      <c r="I7769" s="27"/>
      <c r="K7769" s="27"/>
    </row>
    <row r="7770" spans="8:11" ht="21" customHeight="1" x14ac:dyDescent="0.5">
      <c r="H7770" s="15"/>
      <c r="I7770" s="27"/>
      <c r="K7770" s="27"/>
    </row>
    <row r="7771" spans="8:11" ht="21" customHeight="1" x14ac:dyDescent="0.5">
      <c r="H7771" s="15"/>
      <c r="I7771" s="27"/>
      <c r="K7771" s="27"/>
    </row>
    <row r="7772" spans="8:11" ht="21" customHeight="1" x14ac:dyDescent="0.5">
      <c r="H7772" s="15"/>
      <c r="I7772" s="27"/>
      <c r="K7772" s="27"/>
    </row>
    <row r="7773" spans="8:11" ht="21" customHeight="1" x14ac:dyDescent="0.5">
      <c r="H7773" s="15"/>
      <c r="I7773" s="27"/>
      <c r="K7773" s="27"/>
    </row>
    <row r="7774" spans="8:11" ht="21" customHeight="1" x14ac:dyDescent="0.5">
      <c r="H7774" s="15"/>
      <c r="I7774" s="27"/>
      <c r="K7774" s="27"/>
    </row>
    <row r="7775" spans="8:11" ht="21" customHeight="1" x14ac:dyDescent="0.5">
      <c r="H7775" s="15"/>
      <c r="I7775" s="27"/>
      <c r="K7775" s="27"/>
    </row>
    <row r="7776" spans="8:11" ht="21" customHeight="1" x14ac:dyDescent="0.5">
      <c r="H7776" s="15"/>
      <c r="I7776" s="27"/>
      <c r="K7776" s="27"/>
    </row>
    <row r="7777" spans="8:11" ht="21" customHeight="1" x14ac:dyDescent="0.5">
      <c r="H7777" s="15"/>
      <c r="I7777" s="27"/>
      <c r="K7777" s="27"/>
    </row>
    <row r="7778" spans="8:11" ht="21" customHeight="1" x14ac:dyDescent="0.5">
      <c r="H7778" s="15"/>
      <c r="I7778" s="27"/>
      <c r="K7778" s="27"/>
    </row>
    <row r="7779" spans="8:11" ht="21" customHeight="1" x14ac:dyDescent="0.5">
      <c r="H7779" s="15"/>
      <c r="I7779" s="27"/>
      <c r="K7779" s="27"/>
    </row>
    <row r="7780" spans="8:11" ht="21" customHeight="1" x14ac:dyDescent="0.5">
      <c r="H7780" s="15"/>
      <c r="I7780" s="27"/>
      <c r="K7780" s="27"/>
    </row>
    <row r="7781" spans="8:11" ht="21" customHeight="1" x14ac:dyDescent="0.5">
      <c r="H7781" s="15"/>
      <c r="I7781" s="27"/>
      <c r="K7781" s="27"/>
    </row>
    <row r="7782" spans="8:11" ht="21" customHeight="1" x14ac:dyDescent="0.5">
      <c r="H7782" s="15"/>
      <c r="I7782" s="27"/>
      <c r="K7782" s="27"/>
    </row>
    <row r="7783" spans="8:11" ht="21" customHeight="1" x14ac:dyDescent="0.5">
      <c r="H7783" s="15"/>
      <c r="I7783" s="27"/>
      <c r="K7783" s="27"/>
    </row>
    <row r="7784" spans="8:11" ht="21" customHeight="1" x14ac:dyDescent="0.5">
      <c r="H7784" s="15"/>
      <c r="I7784" s="27"/>
      <c r="K7784" s="27"/>
    </row>
    <row r="7785" spans="8:11" ht="21" customHeight="1" x14ac:dyDescent="0.5">
      <c r="H7785" s="15"/>
      <c r="I7785" s="27"/>
      <c r="K7785" s="27"/>
    </row>
    <row r="7786" spans="8:11" ht="21" customHeight="1" x14ac:dyDescent="0.5">
      <c r="H7786" s="15"/>
      <c r="I7786" s="27"/>
      <c r="K7786" s="27"/>
    </row>
    <row r="7787" spans="8:11" ht="21" customHeight="1" x14ac:dyDescent="0.5">
      <c r="H7787" s="15"/>
      <c r="I7787" s="27"/>
      <c r="K7787" s="27"/>
    </row>
    <row r="7788" spans="8:11" ht="21" customHeight="1" x14ac:dyDescent="0.5">
      <c r="H7788" s="15"/>
      <c r="I7788" s="27"/>
      <c r="K7788" s="27"/>
    </row>
    <row r="7789" spans="8:11" ht="21" customHeight="1" x14ac:dyDescent="0.5">
      <c r="H7789" s="15"/>
      <c r="I7789" s="27"/>
      <c r="K7789" s="27"/>
    </row>
    <row r="7790" spans="8:11" ht="21" customHeight="1" x14ac:dyDescent="0.5">
      <c r="H7790" s="15"/>
      <c r="I7790" s="27"/>
      <c r="K7790" s="27"/>
    </row>
    <row r="7791" spans="8:11" ht="21" customHeight="1" x14ac:dyDescent="0.5">
      <c r="H7791" s="15"/>
      <c r="I7791" s="27"/>
      <c r="K7791" s="27"/>
    </row>
    <row r="7792" spans="8:11" ht="21" customHeight="1" x14ac:dyDescent="0.5">
      <c r="H7792" s="15"/>
      <c r="I7792" s="27"/>
      <c r="K7792" s="27"/>
    </row>
    <row r="7793" spans="8:11" ht="21" customHeight="1" x14ac:dyDescent="0.5">
      <c r="H7793" s="15"/>
      <c r="I7793" s="27"/>
      <c r="K7793" s="27"/>
    </row>
    <row r="7794" spans="8:11" ht="21" customHeight="1" x14ac:dyDescent="0.5">
      <c r="H7794" s="15"/>
      <c r="I7794" s="27"/>
      <c r="K7794" s="27"/>
    </row>
    <row r="7795" spans="8:11" ht="21" customHeight="1" x14ac:dyDescent="0.5">
      <c r="H7795" s="15"/>
      <c r="I7795" s="27"/>
      <c r="K7795" s="27"/>
    </row>
    <row r="7796" spans="8:11" ht="21" customHeight="1" x14ac:dyDescent="0.5">
      <c r="H7796" s="15"/>
      <c r="I7796" s="27"/>
      <c r="K7796" s="27"/>
    </row>
    <row r="7797" spans="8:11" ht="21" customHeight="1" x14ac:dyDescent="0.5">
      <c r="H7797" s="15"/>
      <c r="I7797" s="27"/>
      <c r="K7797" s="27"/>
    </row>
    <row r="7798" spans="8:11" ht="21" customHeight="1" x14ac:dyDescent="0.5">
      <c r="H7798" s="15"/>
      <c r="I7798" s="27"/>
      <c r="K7798" s="27"/>
    </row>
    <row r="7799" spans="8:11" ht="21" customHeight="1" x14ac:dyDescent="0.5">
      <c r="H7799" s="15"/>
      <c r="I7799" s="27"/>
      <c r="K7799" s="27"/>
    </row>
    <row r="7800" spans="8:11" ht="21" customHeight="1" x14ac:dyDescent="0.5">
      <c r="H7800" s="15"/>
      <c r="I7800" s="27"/>
      <c r="K7800" s="27"/>
    </row>
    <row r="7801" spans="8:11" ht="21" customHeight="1" x14ac:dyDescent="0.5">
      <c r="H7801" s="15"/>
      <c r="I7801" s="27"/>
      <c r="K7801" s="27"/>
    </row>
    <row r="7802" spans="8:11" ht="21" customHeight="1" x14ac:dyDescent="0.5">
      <c r="H7802" s="15"/>
      <c r="I7802" s="27"/>
      <c r="K7802" s="27"/>
    </row>
    <row r="7803" spans="8:11" ht="21" customHeight="1" x14ac:dyDescent="0.5">
      <c r="H7803" s="15"/>
      <c r="I7803" s="27"/>
      <c r="K7803" s="27"/>
    </row>
    <row r="7804" spans="8:11" ht="21" customHeight="1" x14ac:dyDescent="0.5">
      <c r="H7804" s="15"/>
      <c r="I7804" s="27"/>
      <c r="K7804" s="27"/>
    </row>
    <row r="7805" spans="8:11" ht="21" customHeight="1" x14ac:dyDescent="0.5">
      <c r="H7805" s="15"/>
      <c r="I7805" s="27"/>
      <c r="K7805" s="27"/>
    </row>
    <row r="7806" spans="8:11" ht="21" customHeight="1" x14ac:dyDescent="0.5">
      <c r="H7806" s="15"/>
      <c r="I7806" s="27"/>
      <c r="K7806" s="27"/>
    </row>
    <row r="7807" spans="8:11" ht="21" customHeight="1" x14ac:dyDescent="0.5">
      <c r="H7807" s="15"/>
      <c r="I7807" s="27"/>
      <c r="K7807" s="27"/>
    </row>
    <row r="7808" spans="8:11" ht="21" customHeight="1" x14ac:dyDescent="0.5">
      <c r="H7808" s="15"/>
      <c r="I7808" s="27"/>
      <c r="K7808" s="27"/>
    </row>
    <row r="7809" spans="8:11" ht="21" customHeight="1" x14ac:dyDescent="0.5">
      <c r="H7809" s="15"/>
      <c r="I7809" s="27"/>
      <c r="K7809" s="27"/>
    </row>
    <row r="7810" spans="8:11" ht="21" customHeight="1" x14ac:dyDescent="0.5">
      <c r="H7810" s="15"/>
      <c r="I7810" s="27"/>
      <c r="K7810" s="27"/>
    </row>
    <row r="7811" spans="8:11" ht="21" customHeight="1" x14ac:dyDescent="0.5">
      <c r="H7811" s="15"/>
      <c r="I7811" s="27"/>
      <c r="K7811" s="27"/>
    </row>
    <row r="7812" spans="8:11" ht="21" customHeight="1" x14ac:dyDescent="0.5">
      <c r="H7812" s="15"/>
      <c r="I7812" s="27"/>
      <c r="K7812" s="27"/>
    </row>
    <row r="7813" spans="8:11" ht="21" customHeight="1" x14ac:dyDescent="0.5">
      <c r="H7813" s="15"/>
      <c r="I7813" s="27"/>
      <c r="K7813" s="27"/>
    </row>
    <row r="7814" spans="8:11" ht="21" customHeight="1" x14ac:dyDescent="0.5">
      <c r="H7814" s="15"/>
      <c r="I7814" s="27"/>
      <c r="K7814" s="27"/>
    </row>
    <row r="7815" spans="8:11" ht="21" customHeight="1" x14ac:dyDescent="0.5">
      <c r="H7815" s="15"/>
      <c r="I7815" s="27"/>
      <c r="K7815" s="27"/>
    </row>
    <row r="7816" spans="8:11" ht="21" customHeight="1" x14ac:dyDescent="0.5">
      <c r="H7816" s="15"/>
      <c r="I7816" s="27"/>
      <c r="K7816" s="27"/>
    </row>
    <row r="7817" spans="8:11" ht="21" customHeight="1" x14ac:dyDescent="0.5">
      <c r="H7817" s="15"/>
      <c r="I7817" s="27"/>
      <c r="K7817" s="27"/>
    </row>
    <row r="7818" spans="8:11" ht="21" customHeight="1" x14ac:dyDescent="0.5">
      <c r="H7818" s="15"/>
      <c r="I7818" s="27"/>
      <c r="K7818" s="27"/>
    </row>
    <row r="7819" spans="8:11" ht="21" customHeight="1" x14ac:dyDescent="0.5">
      <c r="H7819" s="15"/>
      <c r="I7819" s="27"/>
      <c r="K7819" s="27"/>
    </row>
    <row r="7820" spans="8:11" ht="21" customHeight="1" x14ac:dyDescent="0.5">
      <c r="H7820" s="15"/>
      <c r="I7820" s="27"/>
      <c r="K7820" s="27"/>
    </row>
    <row r="7821" spans="8:11" ht="21" customHeight="1" x14ac:dyDescent="0.5">
      <c r="H7821" s="15"/>
      <c r="I7821" s="27"/>
      <c r="K7821" s="27"/>
    </row>
    <row r="7822" spans="8:11" ht="21" customHeight="1" x14ac:dyDescent="0.5">
      <c r="H7822" s="15"/>
      <c r="I7822" s="27"/>
      <c r="K7822" s="27"/>
    </row>
    <row r="7823" spans="8:11" ht="21" customHeight="1" x14ac:dyDescent="0.5">
      <c r="H7823" s="15"/>
      <c r="I7823" s="27"/>
      <c r="K7823" s="27"/>
    </row>
    <row r="7824" spans="8:11" ht="21" customHeight="1" x14ac:dyDescent="0.5">
      <c r="H7824" s="15"/>
      <c r="I7824" s="27"/>
      <c r="K7824" s="27"/>
    </row>
    <row r="7825" spans="8:11" ht="21" customHeight="1" x14ac:dyDescent="0.5">
      <c r="H7825" s="15"/>
      <c r="I7825" s="27"/>
      <c r="K7825" s="27"/>
    </row>
    <row r="7826" spans="8:11" ht="21" customHeight="1" x14ac:dyDescent="0.5">
      <c r="H7826" s="15"/>
      <c r="I7826" s="27"/>
      <c r="K7826" s="27"/>
    </row>
    <row r="7827" spans="8:11" ht="21" customHeight="1" x14ac:dyDescent="0.5">
      <c r="H7827" s="15"/>
      <c r="I7827" s="27"/>
      <c r="K7827" s="27"/>
    </row>
    <row r="7828" spans="8:11" ht="21" customHeight="1" x14ac:dyDescent="0.5">
      <c r="H7828" s="15"/>
      <c r="I7828" s="27"/>
      <c r="K7828" s="27"/>
    </row>
    <row r="7829" spans="8:11" ht="21" customHeight="1" x14ac:dyDescent="0.5">
      <c r="H7829" s="15"/>
      <c r="I7829" s="27"/>
      <c r="K7829" s="27"/>
    </row>
    <row r="7830" spans="8:11" ht="21" customHeight="1" x14ac:dyDescent="0.5">
      <c r="H7830" s="15"/>
      <c r="I7830" s="27"/>
      <c r="K7830" s="27"/>
    </row>
    <row r="7831" spans="8:11" ht="21" customHeight="1" x14ac:dyDescent="0.5">
      <c r="H7831" s="15"/>
      <c r="I7831" s="27"/>
      <c r="K7831" s="27"/>
    </row>
    <row r="7832" spans="8:11" ht="21" customHeight="1" x14ac:dyDescent="0.5">
      <c r="H7832" s="15"/>
      <c r="I7832" s="27"/>
      <c r="K7832" s="27"/>
    </row>
    <row r="7833" spans="8:11" ht="21" customHeight="1" x14ac:dyDescent="0.5">
      <c r="H7833" s="15"/>
      <c r="I7833" s="27"/>
      <c r="K7833" s="27"/>
    </row>
    <row r="7834" spans="8:11" ht="21" customHeight="1" x14ac:dyDescent="0.5">
      <c r="H7834" s="15"/>
      <c r="I7834" s="27"/>
      <c r="K7834" s="27"/>
    </row>
    <row r="7835" spans="8:11" ht="21" customHeight="1" x14ac:dyDescent="0.5">
      <c r="H7835" s="15"/>
      <c r="I7835" s="27"/>
      <c r="K7835" s="27"/>
    </row>
    <row r="7836" spans="8:11" ht="21" customHeight="1" x14ac:dyDescent="0.5">
      <c r="H7836" s="15"/>
      <c r="I7836" s="27"/>
      <c r="K7836" s="27"/>
    </row>
    <row r="7837" spans="8:11" ht="21" customHeight="1" x14ac:dyDescent="0.5">
      <c r="H7837" s="15"/>
      <c r="I7837" s="27"/>
      <c r="K7837" s="27"/>
    </row>
    <row r="7838" spans="8:11" ht="21" customHeight="1" x14ac:dyDescent="0.5">
      <c r="H7838" s="15"/>
      <c r="I7838" s="27"/>
      <c r="K7838" s="27"/>
    </row>
    <row r="7839" spans="8:11" ht="21" customHeight="1" x14ac:dyDescent="0.5">
      <c r="H7839" s="15"/>
      <c r="I7839" s="27"/>
      <c r="K7839" s="27"/>
    </row>
    <row r="7840" spans="8:11" ht="21" customHeight="1" x14ac:dyDescent="0.5">
      <c r="H7840" s="15"/>
      <c r="I7840" s="27"/>
      <c r="K7840" s="27"/>
    </row>
    <row r="7841" spans="8:11" ht="21" customHeight="1" x14ac:dyDescent="0.5">
      <c r="H7841" s="15"/>
      <c r="I7841" s="27"/>
      <c r="K7841" s="27"/>
    </row>
    <row r="7842" spans="8:11" ht="21" customHeight="1" x14ac:dyDescent="0.5">
      <c r="H7842" s="15"/>
      <c r="I7842" s="27"/>
      <c r="K7842" s="27"/>
    </row>
    <row r="7843" spans="8:11" ht="21" customHeight="1" x14ac:dyDescent="0.5">
      <c r="H7843" s="15"/>
      <c r="I7843" s="27"/>
      <c r="K7843" s="27"/>
    </row>
    <row r="7844" spans="8:11" ht="21" customHeight="1" x14ac:dyDescent="0.5">
      <c r="H7844" s="15"/>
      <c r="I7844" s="27"/>
      <c r="K7844" s="27"/>
    </row>
    <row r="7845" spans="8:11" ht="21" customHeight="1" x14ac:dyDescent="0.5">
      <c r="H7845" s="15"/>
      <c r="I7845" s="27"/>
      <c r="K7845" s="27"/>
    </row>
    <row r="7846" spans="8:11" ht="21" customHeight="1" x14ac:dyDescent="0.5">
      <c r="H7846" s="15"/>
      <c r="I7846" s="27"/>
      <c r="K7846" s="27"/>
    </row>
    <row r="7847" spans="8:11" ht="21" customHeight="1" x14ac:dyDescent="0.5">
      <c r="H7847" s="15"/>
      <c r="I7847" s="27"/>
      <c r="K7847" s="27"/>
    </row>
    <row r="7848" spans="8:11" ht="21" customHeight="1" x14ac:dyDescent="0.5">
      <c r="H7848" s="15"/>
      <c r="I7848" s="27"/>
      <c r="K7848" s="27"/>
    </row>
    <row r="7849" spans="8:11" ht="21" customHeight="1" x14ac:dyDescent="0.5">
      <c r="H7849" s="15"/>
      <c r="I7849" s="27"/>
      <c r="K7849" s="27"/>
    </row>
    <row r="7850" spans="8:11" ht="21" customHeight="1" x14ac:dyDescent="0.5">
      <c r="H7850" s="15"/>
      <c r="I7850" s="27"/>
      <c r="K7850" s="27"/>
    </row>
    <row r="7851" spans="8:11" ht="21" customHeight="1" x14ac:dyDescent="0.5">
      <c r="H7851" s="15"/>
      <c r="I7851" s="27"/>
      <c r="K7851" s="27"/>
    </row>
    <row r="7852" spans="8:11" ht="21" customHeight="1" x14ac:dyDescent="0.5">
      <c r="H7852" s="15"/>
      <c r="I7852" s="27"/>
      <c r="K7852" s="27"/>
    </row>
    <row r="7853" spans="8:11" ht="21" customHeight="1" x14ac:dyDescent="0.5">
      <c r="H7853" s="15"/>
      <c r="I7853" s="27"/>
      <c r="K7853" s="27"/>
    </row>
    <row r="7854" spans="8:11" ht="21" customHeight="1" x14ac:dyDescent="0.5">
      <c r="H7854" s="15"/>
      <c r="I7854" s="27"/>
      <c r="K7854" s="27"/>
    </row>
    <row r="7855" spans="8:11" ht="21" customHeight="1" x14ac:dyDescent="0.5">
      <c r="H7855" s="15"/>
      <c r="I7855" s="27"/>
      <c r="K7855" s="27"/>
    </row>
    <row r="7856" spans="8:11" ht="21" customHeight="1" x14ac:dyDescent="0.5">
      <c r="H7856" s="15"/>
      <c r="I7856" s="27"/>
      <c r="K7856" s="27"/>
    </row>
    <row r="7857" spans="8:11" ht="21" customHeight="1" x14ac:dyDescent="0.5">
      <c r="H7857" s="15"/>
      <c r="I7857" s="27"/>
      <c r="K7857" s="27"/>
    </row>
    <row r="7858" spans="8:11" ht="21" customHeight="1" x14ac:dyDescent="0.5">
      <c r="H7858" s="15"/>
      <c r="I7858" s="27"/>
      <c r="K7858" s="27"/>
    </row>
    <row r="7859" spans="8:11" ht="21" customHeight="1" x14ac:dyDescent="0.5">
      <c r="H7859" s="15"/>
      <c r="I7859" s="27"/>
      <c r="K7859" s="27"/>
    </row>
    <row r="7860" spans="8:11" ht="21" customHeight="1" x14ac:dyDescent="0.5">
      <c r="H7860" s="15"/>
      <c r="I7860" s="27"/>
      <c r="K7860" s="27"/>
    </row>
    <row r="7861" spans="8:11" ht="21" customHeight="1" x14ac:dyDescent="0.5">
      <c r="H7861" s="15"/>
      <c r="I7861" s="27"/>
      <c r="K7861" s="27"/>
    </row>
    <row r="7862" spans="8:11" ht="21" customHeight="1" x14ac:dyDescent="0.5">
      <c r="H7862" s="15"/>
      <c r="I7862" s="27"/>
      <c r="K7862" s="27"/>
    </row>
    <row r="7863" spans="8:11" ht="21" customHeight="1" x14ac:dyDescent="0.5">
      <c r="H7863" s="15"/>
      <c r="I7863" s="27"/>
      <c r="K7863" s="27"/>
    </row>
    <row r="7864" spans="8:11" ht="21" customHeight="1" x14ac:dyDescent="0.5">
      <c r="H7864" s="15"/>
      <c r="I7864" s="27"/>
      <c r="K7864" s="27"/>
    </row>
    <row r="7865" spans="8:11" ht="21" customHeight="1" x14ac:dyDescent="0.5">
      <c r="H7865" s="15"/>
      <c r="I7865" s="27"/>
      <c r="K7865" s="27"/>
    </row>
    <row r="7866" spans="8:11" ht="21" customHeight="1" x14ac:dyDescent="0.5">
      <c r="H7866" s="15"/>
      <c r="I7866" s="27"/>
      <c r="K7866" s="27"/>
    </row>
    <row r="7867" spans="8:11" ht="21" customHeight="1" x14ac:dyDescent="0.5">
      <c r="H7867" s="15"/>
      <c r="I7867" s="27"/>
      <c r="K7867" s="27"/>
    </row>
    <row r="7868" spans="8:11" ht="21" customHeight="1" x14ac:dyDescent="0.5">
      <c r="H7868" s="15"/>
      <c r="I7868" s="27"/>
      <c r="K7868" s="27"/>
    </row>
    <row r="7869" spans="8:11" ht="21" customHeight="1" x14ac:dyDescent="0.5">
      <c r="H7869" s="15"/>
      <c r="I7869" s="27"/>
      <c r="K7869" s="27"/>
    </row>
    <row r="7870" spans="8:11" ht="21" customHeight="1" x14ac:dyDescent="0.5">
      <c r="H7870" s="15"/>
      <c r="I7870" s="27"/>
      <c r="K7870" s="27"/>
    </row>
    <row r="7871" spans="8:11" ht="21" customHeight="1" x14ac:dyDescent="0.5">
      <c r="H7871" s="15"/>
      <c r="I7871" s="27"/>
      <c r="K7871" s="27"/>
    </row>
    <row r="7872" spans="8:11" ht="21" customHeight="1" x14ac:dyDescent="0.5">
      <c r="H7872" s="15"/>
      <c r="I7872" s="27"/>
      <c r="K7872" s="27"/>
    </row>
    <row r="7873" spans="8:11" ht="21" customHeight="1" x14ac:dyDescent="0.5">
      <c r="H7873" s="15"/>
      <c r="I7873" s="27"/>
      <c r="K7873" s="27"/>
    </row>
    <row r="7874" spans="8:11" ht="21" customHeight="1" x14ac:dyDescent="0.5">
      <c r="H7874" s="15"/>
      <c r="I7874" s="27"/>
      <c r="K7874" s="27"/>
    </row>
    <row r="7875" spans="8:11" ht="21" customHeight="1" x14ac:dyDescent="0.5">
      <c r="H7875" s="15"/>
      <c r="I7875" s="27"/>
      <c r="K7875" s="27"/>
    </row>
    <row r="7876" spans="8:11" ht="21" customHeight="1" x14ac:dyDescent="0.5">
      <c r="H7876" s="15"/>
      <c r="I7876" s="27"/>
      <c r="K7876" s="27"/>
    </row>
    <row r="7877" spans="8:11" ht="21" customHeight="1" x14ac:dyDescent="0.5">
      <c r="H7877" s="15"/>
      <c r="I7877" s="27"/>
      <c r="K7877" s="27"/>
    </row>
    <row r="7878" spans="8:11" ht="21" customHeight="1" x14ac:dyDescent="0.5">
      <c r="H7878" s="15"/>
      <c r="I7878" s="27"/>
      <c r="K7878" s="27"/>
    </row>
    <row r="7879" spans="8:11" ht="21" customHeight="1" x14ac:dyDescent="0.5">
      <c r="H7879" s="15"/>
      <c r="I7879" s="27"/>
      <c r="K7879" s="27"/>
    </row>
    <row r="7880" spans="8:11" ht="21" customHeight="1" x14ac:dyDescent="0.5">
      <c r="H7880" s="15"/>
      <c r="I7880" s="27"/>
      <c r="K7880" s="27"/>
    </row>
    <row r="7881" spans="8:11" ht="21" customHeight="1" x14ac:dyDescent="0.5">
      <c r="H7881" s="15"/>
      <c r="I7881" s="27"/>
      <c r="K7881" s="27"/>
    </row>
    <row r="7882" spans="8:11" ht="21" customHeight="1" x14ac:dyDescent="0.5">
      <c r="H7882" s="15"/>
      <c r="I7882" s="27"/>
      <c r="K7882" s="27"/>
    </row>
    <row r="7883" spans="8:11" ht="21" customHeight="1" x14ac:dyDescent="0.5">
      <c r="H7883" s="15"/>
      <c r="I7883" s="27"/>
      <c r="K7883" s="27"/>
    </row>
    <row r="7884" spans="8:11" ht="21" customHeight="1" x14ac:dyDescent="0.5">
      <c r="H7884" s="15"/>
      <c r="I7884" s="27"/>
      <c r="K7884" s="27"/>
    </row>
    <row r="7885" spans="8:11" ht="21" customHeight="1" x14ac:dyDescent="0.5">
      <c r="H7885" s="15"/>
      <c r="I7885" s="27"/>
      <c r="K7885" s="27"/>
    </row>
    <row r="7886" spans="8:11" ht="21" customHeight="1" x14ac:dyDescent="0.5">
      <c r="H7886" s="15"/>
      <c r="I7886" s="27"/>
      <c r="K7886" s="27"/>
    </row>
    <row r="7887" spans="8:11" ht="21" customHeight="1" x14ac:dyDescent="0.5">
      <c r="H7887" s="15"/>
      <c r="I7887" s="27"/>
      <c r="K7887" s="27"/>
    </row>
    <row r="7888" spans="8:11" ht="21" customHeight="1" x14ac:dyDescent="0.5">
      <c r="H7888" s="15"/>
      <c r="I7888" s="27"/>
      <c r="K7888" s="27"/>
    </row>
    <row r="7889" spans="8:11" ht="21" customHeight="1" x14ac:dyDescent="0.5">
      <c r="H7889" s="15"/>
      <c r="I7889" s="27"/>
      <c r="K7889" s="27"/>
    </row>
    <row r="7890" spans="8:11" ht="21" customHeight="1" x14ac:dyDescent="0.5">
      <c r="H7890" s="15"/>
      <c r="I7890" s="27"/>
      <c r="K7890" s="27"/>
    </row>
    <row r="7891" spans="8:11" ht="21" customHeight="1" x14ac:dyDescent="0.5">
      <c r="H7891" s="15"/>
      <c r="I7891" s="27"/>
      <c r="K7891" s="27"/>
    </row>
    <row r="7892" spans="8:11" ht="21" customHeight="1" x14ac:dyDescent="0.5">
      <c r="H7892" s="15"/>
      <c r="I7892" s="27"/>
      <c r="K7892" s="27"/>
    </row>
    <row r="7893" spans="8:11" ht="21" customHeight="1" x14ac:dyDescent="0.5">
      <c r="H7893" s="15"/>
      <c r="I7893" s="27"/>
      <c r="K7893" s="27"/>
    </row>
    <row r="7894" spans="8:11" ht="21" customHeight="1" x14ac:dyDescent="0.5">
      <c r="H7894" s="15"/>
      <c r="I7894" s="27"/>
      <c r="K7894" s="27"/>
    </row>
    <row r="7895" spans="8:11" ht="21" customHeight="1" x14ac:dyDescent="0.5">
      <c r="H7895" s="15"/>
      <c r="I7895" s="27"/>
      <c r="K7895" s="27"/>
    </row>
    <row r="7896" spans="8:11" ht="21" customHeight="1" x14ac:dyDescent="0.5">
      <c r="H7896" s="15"/>
      <c r="I7896" s="27"/>
      <c r="K7896" s="27"/>
    </row>
    <row r="7897" spans="8:11" ht="21" customHeight="1" x14ac:dyDescent="0.5">
      <c r="H7897" s="15"/>
      <c r="I7897" s="27"/>
      <c r="K7897" s="27"/>
    </row>
    <row r="7898" spans="8:11" ht="21" customHeight="1" x14ac:dyDescent="0.5">
      <c r="H7898" s="15"/>
      <c r="I7898" s="27"/>
      <c r="K7898" s="27"/>
    </row>
    <row r="7899" spans="8:11" ht="21" customHeight="1" x14ac:dyDescent="0.5">
      <c r="H7899" s="15"/>
      <c r="I7899" s="27"/>
      <c r="K7899" s="27"/>
    </row>
    <row r="7900" spans="8:11" ht="21" customHeight="1" x14ac:dyDescent="0.5">
      <c r="H7900" s="15"/>
      <c r="I7900" s="27"/>
      <c r="K7900" s="27"/>
    </row>
    <row r="7901" spans="8:11" ht="21" customHeight="1" x14ac:dyDescent="0.5">
      <c r="H7901" s="15"/>
      <c r="I7901" s="27"/>
      <c r="K7901" s="27"/>
    </row>
    <row r="7902" spans="8:11" ht="21" customHeight="1" x14ac:dyDescent="0.5">
      <c r="H7902" s="15"/>
      <c r="I7902" s="27"/>
      <c r="K7902" s="27"/>
    </row>
    <row r="7903" spans="8:11" ht="21" customHeight="1" x14ac:dyDescent="0.5">
      <c r="H7903" s="15"/>
      <c r="I7903" s="27"/>
      <c r="K7903" s="27"/>
    </row>
    <row r="7904" spans="8:11" ht="21" customHeight="1" x14ac:dyDescent="0.5">
      <c r="H7904" s="15"/>
      <c r="I7904" s="27"/>
      <c r="K7904" s="27"/>
    </row>
    <row r="7905" spans="8:11" ht="21" customHeight="1" x14ac:dyDescent="0.5">
      <c r="H7905" s="15"/>
      <c r="I7905" s="27"/>
      <c r="K7905" s="27"/>
    </row>
    <row r="7906" spans="8:11" ht="21" customHeight="1" x14ac:dyDescent="0.5">
      <c r="H7906" s="15"/>
      <c r="I7906" s="27"/>
      <c r="K7906" s="27"/>
    </row>
    <row r="7907" spans="8:11" ht="21" customHeight="1" x14ac:dyDescent="0.5">
      <c r="H7907" s="15"/>
      <c r="I7907" s="27"/>
      <c r="K7907" s="27"/>
    </row>
    <row r="7908" spans="8:11" ht="21" customHeight="1" x14ac:dyDescent="0.5">
      <c r="H7908" s="15"/>
      <c r="I7908" s="27"/>
      <c r="K7908" s="27"/>
    </row>
    <row r="7909" spans="8:11" ht="21" customHeight="1" x14ac:dyDescent="0.5">
      <c r="H7909" s="15"/>
      <c r="I7909" s="27"/>
      <c r="K7909" s="27"/>
    </row>
    <row r="7910" spans="8:11" ht="21" customHeight="1" x14ac:dyDescent="0.5">
      <c r="H7910" s="15"/>
      <c r="I7910" s="27"/>
      <c r="K7910" s="27"/>
    </row>
    <row r="7911" spans="8:11" ht="21" customHeight="1" x14ac:dyDescent="0.5">
      <c r="H7911" s="15"/>
      <c r="I7911" s="27"/>
      <c r="K7911" s="27"/>
    </row>
    <row r="7912" spans="8:11" ht="21" customHeight="1" x14ac:dyDescent="0.5">
      <c r="H7912" s="15"/>
      <c r="I7912" s="27"/>
      <c r="K7912" s="27"/>
    </row>
    <row r="7913" spans="8:11" ht="21" customHeight="1" x14ac:dyDescent="0.5">
      <c r="H7913" s="15"/>
      <c r="I7913" s="27"/>
      <c r="K7913" s="27"/>
    </row>
    <row r="7914" spans="8:11" ht="21" customHeight="1" x14ac:dyDescent="0.5">
      <c r="H7914" s="15"/>
      <c r="I7914" s="27"/>
      <c r="K7914" s="27"/>
    </row>
    <row r="7915" spans="8:11" ht="21" customHeight="1" x14ac:dyDescent="0.5">
      <c r="H7915" s="15"/>
      <c r="I7915" s="27"/>
      <c r="K7915" s="27"/>
    </row>
    <row r="7916" spans="8:11" ht="21" customHeight="1" x14ac:dyDescent="0.5">
      <c r="H7916" s="15"/>
      <c r="I7916" s="27"/>
      <c r="K7916" s="27"/>
    </row>
    <row r="7917" spans="8:11" ht="21" customHeight="1" x14ac:dyDescent="0.5">
      <c r="H7917" s="15"/>
      <c r="I7917" s="27"/>
      <c r="K7917" s="27"/>
    </row>
    <row r="7918" spans="8:11" ht="21" customHeight="1" x14ac:dyDescent="0.5">
      <c r="H7918" s="15"/>
      <c r="I7918" s="27"/>
      <c r="K7918" s="27"/>
    </row>
    <row r="7919" spans="8:11" ht="21" customHeight="1" x14ac:dyDescent="0.5">
      <c r="H7919" s="15"/>
      <c r="I7919" s="27"/>
      <c r="K7919" s="27"/>
    </row>
    <row r="7920" spans="8:11" ht="21" customHeight="1" x14ac:dyDescent="0.5">
      <c r="H7920" s="15"/>
      <c r="I7920" s="27"/>
      <c r="K7920" s="27"/>
    </row>
    <row r="7921" spans="8:11" ht="21" customHeight="1" x14ac:dyDescent="0.5">
      <c r="H7921" s="15"/>
      <c r="I7921" s="27"/>
      <c r="K7921" s="27"/>
    </row>
    <row r="7922" spans="8:11" ht="21" customHeight="1" x14ac:dyDescent="0.5">
      <c r="H7922" s="15"/>
      <c r="I7922" s="27"/>
      <c r="K7922" s="27"/>
    </row>
    <row r="7923" spans="8:11" ht="21" customHeight="1" x14ac:dyDescent="0.5">
      <c r="H7923" s="15"/>
      <c r="I7923" s="27"/>
      <c r="K7923" s="27"/>
    </row>
    <row r="7924" spans="8:11" ht="21" customHeight="1" x14ac:dyDescent="0.5">
      <c r="H7924" s="15"/>
      <c r="I7924" s="27"/>
      <c r="K7924" s="27"/>
    </row>
    <row r="7925" spans="8:11" ht="21" customHeight="1" x14ac:dyDescent="0.5">
      <c r="H7925" s="15"/>
      <c r="I7925" s="27"/>
      <c r="K7925" s="27"/>
    </row>
    <row r="7926" spans="8:11" ht="21" customHeight="1" x14ac:dyDescent="0.5">
      <c r="H7926" s="15"/>
      <c r="I7926" s="27"/>
      <c r="K7926" s="27"/>
    </row>
    <row r="7927" spans="8:11" ht="21" customHeight="1" x14ac:dyDescent="0.5">
      <c r="H7927" s="15"/>
      <c r="I7927" s="27"/>
      <c r="K7927" s="27"/>
    </row>
    <row r="7928" spans="8:11" ht="21" customHeight="1" x14ac:dyDescent="0.5">
      <c r="H7928" s="15"/>
      <c r="I7928" s="27"/>
      <c r="K7928" s="27"/>
    </row>
    <row r="7929" spans="8:11" ht="21" customHeight="1" x14ac:dyDescent="0.5">
      <c r="H7929" s="15"/>
      <c r="I7929" s="27"/>
      <c r="K7929" s="27"/>
    </row>
    <row r="7930" spans="8:11" ht="21" customHeight="1" x14ac:dyDescent="0.5">
      <c r="H7930" s="15"/>
      <c r="I7930" s="27"/>
      <c r="K7930" s="27"/>
    </row>
    <row r="7931" spans="8:11" ht="21" customHeight="1" x14ac:dyDescent="0.5">
      <c r="H7931" s="15"/>
      <c r="I7931" s="27"/>
      <c r="K7931" s="27"/>
    </row>
    <row r="7932" spans="8:11" ht="21" customHeight="1" x14ac:dyDescent="0.5">
      <c r="H7932" s="15"/>
      <c r="I7932" s="27"/>
      <c r="K7932" s="27"/>
    </row>
    <row r="7933" spans="8:11" ht="21" customHeight="1" x14ac:dyDescent="0.5">
      <c r="H7933" s="15"/>
      <c r="I7933" s="27"/>
      <c r="K7933" s="27"/>
    </row>
    <row r="7934" spans="8:11" ht="21" customHeight="1" x14ac:dyDescent="0.5">
      <c r="H7934" s="15"/>
      <c r="I7934" s="27"/>
      <c r="K7934" s="27"/>
    </row>
    <row r="7935" spans="8:11" ht="21" customHeight="1" x14ac:dyDescent="0.5">
      <c r="H7935" s="15"/>
      <c r="I7935" s="27"/>
      <c r="K7935" s="27"/>
    </row>
    <row r="7936" spans="8:11" ht="21" customHeight="1" x14ac:dyDescent="0.5">
      <c r="H7936" s="15"/>
      <c r="I7936" s="27"/>
      <c r="K7936" s="27"/>
    </row>
    <row r="7937" spans="8:11" ht="21" customHeight="1" x14ac:dyDescent="0.5">
      <c r="H7937" s="15"/>
      <c r="I7937" s="27"/>
      <c r="K7937" s="27"/>
    </row>
    <row r="7938" spans="8:11" ht="21" customHeight="1" x14ac:dyDescent="0.5">
      <c r="H7938" s="15"/>
      <c r="I7938" s="27"/>
      <c r="K7938" s="27"/>
    </row>
    <row r="7939" spans="8:11" ht="21" customHeight="1" x14ac:dyDescent="0.5">
      <c r="H7939" s="15"/>
      <c r="I7939" s="27"/>
      <c r="K7939" s="27"/>
    </row>
    <row r="7940" spans="8:11" ht="21" customHeight="1" x14ac:dyDescent="0.5">
      <c r="H7940" s="15"/>
      <c r="I7940" s="27"/>
      <c r="K7940" s="27"/>
    </row>
    <row r="7941" spans="8:11" ht="21" customHeight="1" x14ac:dyDescent="0.5">
      <c r="H7941" s="15"/>
      <c r="I7941" s="27"/>
      <c r="K7941" s="27"/>
    </row>
    <row r="7942" spans="8:11" ht="21" customHeight="1" x14ac:dyDescent="0.5">
      <c r="H7942" s="15"/>
      <c r="I7942" s="27"/>
      <c r="K7942" s="27"/>
    </row>
    <row r="7943" spans="8:11" ht="21" customHeight="1" x14ac:dyDescent="0.5">
      <c r="H7943" s="15"/>
      <c r="I7943" s="27"/>
      <c r="K7943" s="27"/>
    </row>
    <row r="7944" spans="8:11" ht="21" customHeight="1" x14ac:dyDescent="0.5">
      <c r="H7944" s="15"/>
      <c r="I7944" s="27"/>
      <c r="K7944" s="27"/>
    </row>
    <row r="7945" spans="8:11" ht="21" customHeight="1" x14ac:dyDescent="0.5">
      <c r="H7945" s="15"/>
      <c r="I7945" s="27"/>
      <c r="K7945" s="27"/>
    </row>
    <row r="7946" spans="8:11" ht="21" customHeight="1" x14ac:dyDescent="0.5">
      <c r="H7946" s="15"/>
      <c r="I7946" s="27"/>
      <c r="K7946" s="27"/>
    </row>
    <row r="7947" spans="8:11" ht="21" customHeight="1" x14ac:dyDescent="0.5">
      <c r="H7947" s="15"/>
      <c r="I7947" s="27"/>
      <c r="K7947" s="27"/>
    </row>
    <row r="7948" spans="8:11" ht="21" customHeight="1" x14ac:dyDescent="0.5">
      <c r="H7948" s="15"/>
      <c r="I7948" s="27"/>
      <c r="K7948" s="27"/>
    </row>
    <row r="7949" spans="8:11" ht="21" customHeight="1" x14ac:dyDescent="0.5">
      <c r="H7949" s="15"/>
      <c r="I7949" s="27"/>
      <c r="K7949" s="27"/>
    </row>
    <row r="7950" spans="8:11" ht="21" customHeight="1" x14ac:dyDescent="0.5">
      <c r="H7950" s="15"/>
      <c r="I7950" s="27"/>
      <c r="K7950" s="27"/>
    </row>
    <row r="7951" spans="8:11" ht="21" customHeight="1" x14ac:dyDescent="0.5">
      <c r="H7951" s="15"/>
      <c r="I7951" s="27"/>
      <c r="K7951" s="27"/>
    </row>
    <row r="7952" spans="8:11" ht="21" customHeight="1" x14ac:dyDescent="0.5">
      <c r="H7952" s="15"/>
      <c r="I7952" s="27"/>
      <c r="K7952" s="27"/>
    </row>
    <row r="7953" spans="8:11" ht="21" customHeight="1" x14ac:dyDescent="0.5">
      <c r="H7953" s="15"/>
      <c r="I7953" s="27"/>
      <c r="K7953" s="27"/>
    </row>
    <row r="7954" spans="8:11" ht="21" customHeight="1" x14ac:dyDescent="0.5">
      <c r="H7954" s="15"/>
      <c r="I7954" s="27"/>
      <c r="K7954" s="27"/>
    </row>
    <row r="7955" spans="8:11" ht="21" customHeight="1" x14ac:dyDescent="0.5">
      <c r="H7955" s="15"/>
      <c r="I7955" s="27"/>
      <c r="K7955" s="27"/>
    </row>
    <row r="7956" spans="8:11" ht="21" customHeight="1" x14ac:dyDescent="0.5">
      <c r="H7956" s="15"/>
      <c r="I7956" s="27"/>
      <c r="K7956" s="27"/>
    </row>
    <row r="7957" spans="8:11" ht="21" customHeight="1" x14ac:dyDescent="0.5">
      <c r="H7957" s="15"/>
      <c r="I7957" s="27"/>
      <c r="K7957" s="27"/>
    </row>
    <row r="7958" spans="8:11" ht="21" customHeight="1" x14ac:dyDescent="0.5">
      <c r="H7958" s="15"/>
      <c r="I7958" s="27"/>
      <c r="K7958" s="27"/>
    </row>
    <row r="7959" spans="8:11" ht="21" customHeight="1" x14ac:dyDescent="0.5">
      <c r="H7959" s="15"/>
      <c r="I7959" s="27"/>
      <c r="K7959" s="27"/>
    </row>
    <row r="7960" spans="8:11" ht="21" customHeight="1" x14ac:dyDescent="0.5">
      <c r="H7960" s="15"/>
      <c r="I7960" s="27"/>
      <c r="K7960" s="27"/>
    </row>
    <row r="7961" spans="8:11" ht="21" customHeight="1" x14ac:dyDescent="0.5">
      <c r="H7961" s="15"/>
      <c r="I7961" s="27"/>
      <c r="K7961" s="27"/>
    </row>
    <row r="7962" spans="8:11" ht="21" customHeight="1" x14ac:dyDescent="0.5">
      <c r="H7962" s="15"/>
      <c r="I7962" s="27"/>
      <c r="K7962" s="27"/>
    </row>
    <row r="7963" spans="8:11" ht="21" customHeight="1" x14ac:dyDescent="0.5">
      <c r="H7963" s="15"/>
      <c r="I7963" s="27"/>
      <c r="K7963" s="27"/>
    </row>
    <row r="7964" spans="8:11" ht="21" customHeight="1" x14ac:dyDescent="0.5">
      <c r="H7964" s="15"/>
      <c r="I7964" s="27"/>
      <c r="K7964" s="27"/>
    </row>
    <row r="7965" spans="8:11" ht="21" customHeight="1" x14ac:dyDescent="0.5">
      <c r="H7965" s="15"/>
      <c r="I7965" s="27"/>
      <c r="K7965" s="27"/>
    </row>
    <row r="7966" spans="8:11" ht="21" customHeight="1" x14ac:dyDescent="0.5">
      <c r="H7966" s="15"/>
      <c r="I7966" s="27"/>
      <c r="K7966" s="27"/>
    </row>
    <row r="7967" spans="8:11" ht="21" customHeight="1" x14ac:dyDescent="0.5">
      <c r="H7967" s="15"/>
      <c r="I7967" s="27"/>
      <c r="K7967" s="27"/>
    </row>
    <row r="7968" spans="8:11" ht="21" customHeight="1" x14ac:dyDescent="0.5">
      <c r="H7968" s="15"/>
      <c r="I7968" s="27"/>
      <c r="K7968" s="27"/>
    </row>
    <row r="7969" spans="8:11" ht="21" customHeight="1" x14ac:dyDescent="0.5">
      <c r="H7969" s="15"/>
      <c r="I7969" s="27"/>
      <c r="K7969" s="27"/>
    </row>
    <row r="7970" spans="8:11" ht="21" customHeight="1" x14ac:dyDescent="0.5">
      <c r="H7970" s="15"/>
      <c r="I7970" s="27"/>
      <c r="K7970" s="27"/>
    </row>
    <row r="7971" spans="8:11" ht="21" customHeight="1" x14ac:dyDescent="0.5">
      <c r="H7971" s="15"/>
      <c r="I7971" s="27"/>
      <c r="K7971" s="27"/>
    </row>
    <row r="7972" spans="8:11" ht="21" customHeight="1" x14ac:dyDescent="0.5">
      <c r="H7972" s="15"/>
      <c r="I7972" s="27"/>
      <c r="K7972" s="27"/>
    </row>
    <row r="7973" spans="8:11" ht="21" customHeight="1" x14ac:dyDescent="0.5">
      <c r="H7973" s="15"/>
      <c r="I7973" s="27"/>
      <c r="K7973" s="27"/>
    </row>
    <row r="7974" spans="8:11" ht="21" customHeight="1" x14ac:dyDescent="0.5">
      <c r="H7974" s="15"/>
      <c r="I7974" s="27"/>
      <c r="K7974" s="27"/>
    </row>
    <row r="7975" spans="8:11" ht="21" customHeight="1" x14ac:dyDescent="0.5">
      <c r="H7975" s="15"/>
      <c r="I7975" s="27"/>
      <c r="K7975" s="27"/>
    </row>
    <row r="7976" spans="8:11" ht="21" customHeight="1" x14ac:dyDescent="0.5">
      <c r="H7976" s="15"/>
      <c r="I7976" s="27"/>
      <c r="K7976" s="27"/>
    </row>
    <row r="7977" spans="8:11" ht="21" customHeight="1" x14ac:dyDescent="0.5">
      <c r="H7977" s="15"/>
      <c r="I7977" s="27"/>
      <c r="K7977" s="27"/>
    </row>
    <row r="7978" spans="8:11" ht="21" customHeight="1" x14ac:dyDescent="0.5">
      <c r="H7978" s="15"/>
      <c r="I7978" s="27"/>
      <c r="K7978" s="27"/>
    </row>
    <row r="7979" spans="8:11" ht="21" customHeight="1" x14ac:dyDescent="0.5">
      <c r="H7979" s="15"/>
      <c r="I7979" s="27"/>
      <c r="K7979" s="27"/>
    </row>
    <row r="7980" spans="8:11" ht="21" customHeight="1" x14ac:dyDescent="0.5">
      <c r="H7980" s="15"/>
      <c r="I7980" s="27"/>
      <c r="K7980" s="27"/>
    </row>
    <row r="7981" spans="8:11" ht="21" customHeight="1" x14ac:dyDescent="0.5">
      <c r="H7981" s="15"/>
      <c r="I7981" s="27"/>
      <c r="K7981" s="27"/>
    </row>
    <row r="7982" spans="8:11" ht="21" customHeight="1" x14ac:dyDescent="0.5">
      <c r="H7982" s="15"/>
      <c r="I7982" s="27"/>
      <c r="K7982" s="27"/>
    </row>
    <row r="7983" spans="8:11" ht="21" customHeight="1" x14ac:dyDescent="0.5">
      <c r="H7983" s="15"/>
      <c r="I7983" s="27"/>
      <c r="K7983" s="27"/>
    </row>
    <row r="7984" spans="8:11" ht="21" customHeight="1" x14ac:dyDescent="0.5">
      <c r="H7984" s="15"/>
      <c r="I7984" s="27"/>
      <c r="K7984" s="27"/>
    </row>
    <row r="7985" spans="8:11" ht="21" customHeight="1" x14ac:dyDescent="0.5">
      <c r="H7985" s="15"/>
      <c r="I7985" s="27"/>
      <c r="K7985" s="27"/>
    </row>
    <row r="7986" spans="8:11" ht="21" customHeight="1" x14ac:dyDescent="0.5">
      <c r="H7986" s="15"/>
      <c r="I7986" s="27"/>
      <c r="K7986" s="27"/>
    </row>
    <row r="7987" spans="8:11" ht="21" customHeight="1" x14ac:dyDescent="0.5">
      <c r="H7987" s="15"/>
      <c r="I7987" s="27"/>
      <c r="K7987" s="27"/>
    </row>
    <row r="7988" spans="8:11" ht="21" customHeight="1" x14ac:dyDescent="0.5">
      <c r="H7988" s="15"/>
      <c r="I7988" s="27"/>
      <c r="K7988" s="27"/>
    </row>
    <row r="7989" spans="8:11" ht="21" customHeight="1" x14ac:dyDescent="0.5">
      <c r="H7989" s="15"/>
      <c r="I7989" s="27"/>
      <c r="K7989" s="27"/>
    </row>
    <row r="7990" spans="8:11" ht="21" customHeight="1" x14ac:dyDescent="0.5">
      <c r="H7990" s="15"/>
      <c r="I7990" s="27"/>
      <c r="K7990" s="27"/>
    </row>
    <row r="7991" spans="8:11" ht="21" customHeight="1" x14ac:dyDescent="0.5">
      <c r="H7991" s="15"/>
      <c r="I7991" s="27"/>
      <c r="K7991" s="27"/>
    </row>
    <row r="7992" spans="8:11" ht="21" customHeight="1" x14ac:dyDescent="0.5">
      <c r="H7992" s="15"/>
      <c r="I7992" s="27"/>
      <c r="K7992" s="27"/>
    </row>
    <row r="7993" spans="8:11" ht="21" customHeight="1" x14ac:dyDescent="0.5">
      <c r="H7993" s="15"/>
      <c r="I7993" s="27"/>
      <c r="K7993" s="27"/>
    </row>
    <row r="7994" spans="8:11" ht="21" customHeight="1" x14ac:dyDescent="0.5">
      <c r="H7994" s="15"/>
      <c r="I7994" s="27"/>
      <c r="K7994" s="27"/>
    </row>
    <row r="7995" spans="8:11" ht="21" customHeight="1" x14ac:dyDescent="0.5">
      <c r="H7995" s="15"/>
      <c r="I7995" s="27"/>
      <c r="K7995" s="27"/>
    </row>
    <row r="7996" spans="8:11" ht="21" customHeight="1" x14ac:dyDescent="0.5">
      <c r="H7996" s="15"/>
      <c r="I7996" s="27"/>
      <c r="K7996" s="27"/>
    </row>
    <row r="7997" spans="8:11" ht="21" customHeight="1" x14ac:dyDescent="0.5">
      <c r="H7997" s="15"/>
      <c r="I7997" s="27"/>
      <c r="K7997" s="27"/>
    </row>
    <row r="7998" spans="8:11" ht="21" customHeight="1" x14ac:dyDescent="0.5">
      <c r="H7998" s="15"/>
      <c r="I7998" s="27"/>
      <c r="K7998" s="27"/>
    </row>
    <row r="7999" spans="8:11" ht="21" customHeight="1" x14ac:dyDescent="0.5">
      <c r="H7999" s="15"/>
      <c r="I7999" s="27"/>
      <c r="K7999" s="27"/>
    </row>
    <row r="8000" spans="8:11" ht="21" customHeight="1" x14ac:dyDescent="0.5">
      <c r="H8000" s="15"/>
      <c r="I8000" s="27"/>
      <c r="K8000" s="27"/>
    </row>
    <row r="8001" spans="8:11" ht="21" customHeight="1" x14ac:dyDescent="0.5">
      <c r="H8001" s="15"/>
      <c r="I8001" s="27"/>
      <c r="K8001" s="27"/>
    </row>
    <row r="8002" spans="8:11" ht="21" customHeight="1" x14ac:dyDescent="0.5">
      <c r="H8002" s="15"/>
      <c r="I8002" s="27"/>
      <c r="K8002" s="27"/>
    </row>
    <row r="8003" spans="8:11" ht="21" customHeight="1" x14ac:dyDescent="0.5">
      <c r="H8003" s="15"/>
      <c r="I8003" s="27"/>
      <c r="K8003" s="27"/>
    </row>
    <row r="8004" spans="8:11" ht="21" customHeight="1" x14ac:dyDescent="0.5">
      <c r="H8004" s="15"/>
      <c r="I8004" s="27"/>
      <c r="K8004" s="27"/>
    </row>
    <row r="8005" spans="8:11" ht="21" customHeight="1" x14ac:dyDescent="0.5">
      <c r="H8005" s="15"/>
      <c r="I8005" s="27"/>
      <c r="K8005" s="27"/>
    </row>
    <row r="8006" spans="8:11" ht="21" customHeight="1" x14ac:dyDescent="0.5">
      <c r="H8006" s="15"/>
      <c r="I8006" s="27"/>
      <c r="K8006" s="27"/>
    </row>
    <row r="8007" spans="8:11" ht="21" customHeight="1" x14ac:dyDescent="0.5">
      <c r="H8007" s="15"/>
      <c r="I8007" s="27"/>
      <c r="K8007" s="27"/>
    </row>
    <row r="8008" spans="8:11" ht="21" customHeight="1" x14ac:dyDescent="0.5">
      <c r="H8008" s="15"/>
      <c r="I8008" s="27"/>
      <c r="K8008" s="27"/>
    </row>
    <row r="8009" spans="8:11" ht="21" customHeight="1" x14ac:dyDescent="0.5">
      <c r="H8009" s="15"/>
      <c r="I8009" s="27"/>
      <c r="K8009" s="27"/>
    </row>
    <row r="8010" spans="8:11" ht="21" customHeight="1" x14ac:dyDescent="0.5">
      <c r="H8010" s="15"/>
      <c r="I8010" s="27"/>
      <c r="K8010" s="27"/>
    </row>
    <row r="8011" spans="8:11" ht="21" customHeight="1" x14ac:dyDescent="0.5">
      <c r="H8011" s="15"/>
      <c r="I8011" s="27"/>
      <c r="K8011" s="27"/>
    </row>
    <row r="8012" spans="8:11" ht="21" customHeight="1" x14ac:dyDescent="0.5">
      <c r="H8012" s="15"/>
      <c r="I8012" s="27"/>
      <c r="K8012" s="27"/>
    </row>
    <row r="8013" spans="8:11" ht="21" customHeight="1" x14ac:dyDescent="0.5">
      <c r="H8013" s="15"/>
      <c r="I8013" s="27"/>
      <c r="K8013" s="27"/>
    </row>
    <row r="8014" spans="8:11" ht="21" customHeight="1" x14ac:dyDescent="0.5">
      <c r="H8014" s="15"/>
      <c r="I8014" s="27"/>
      <c r="K8014" s="27"/>
    </row>
    <row r="8015" spans="8:11" ht="21" customHeight="1" x14ac:dyDescent="0.5">
      <c r="H8015" s="15"/>
      <c r="I8015" s="27"/>
      <c r="K8015" s="27"/>
    </row>
    <row r="8016" spans="8:11" ht="21" customHeight="1" x14ac:dyDescent="0.5">
      <c r="H8016" s="15"/>
      <c r="I8016" s="27"/>
      <c r="K8016" s="27"/>
    </row>
    <row r="8017" spans="8:11" ht="21" customHeight="1" x14ac:dyDescent="0.5">
      <c r="H8017" s="15"/>
      <c r="I8017" s="27"/>
      <c r="K8017" s="27"/>
    </row>
    <row r="8018" spans="8:11" ht="21" customHeight="1" x14ac:dyDescent="0.5">
      <c r="H8018" s="15"/>
      <c r="I8018" s="27"/>
      <c r="K8018" s="27"/>
    </row>
    <row r="8019" spans="8:11" ht="21" customHeight="1" x14ac:dyDescent="0.5">
      <c r="H8019" s="15"/>
      <c r="I8019" s="27"/>
      <c r="K8019" s="27"/>
    </row>
    <row r="8020" spans="8:11" ht="21" customHeight="1" x14ac:dyDescent="0.5">
      <c r="H8020" s="15"/>
      <c r="I8020" s="27"/>
      <c r="K8020" s="27"/>
    </row>
    <row r="8021" spans="8:11" ht="21" customHeight="1" x14ac:dyDescent="0.5">
      <c r="H8021" s="15"/>
      <c r="I8021" s="27"/>
      <c r="K8021" s="27"/>
    </row>
    <row r="8022" spans="8:11" ht="21" customHeight="1" x14ac:dyDescent="0.5">
      <c r="H8022" s="15"/>
      <c r="I8022" s="27"/>
      <c r="K8022" s="27"/>
    </row>
    <row r="8023" spans="8:11" ht="21" customHeight="1" x14ac:dyDescent="0.5">
      <c r="H8023" s="15"/>
      <c r="I8023" s="27"/>
      <c r="K8023" s="27"/>
    </row>
    <row r="8024" spans="8:11" ht="21" customHeight="1" x14ac:dyDescent="0.5">
      <c r="H8024" s="15"/>
      <c r="I8024" s="27"/>
      <c r="K8024" s="27"/>
    </row>
    <row r="8025" spans="8:11" ht="21" customHeight="1" x14ac:dyDescent="0.5">
      <c r="H8025" s="15"/>
      <c r="I8025" s="27"/>
      <c r="K8025" s="27"/>
    </row>
    <row r="8026" spans="8:11" ht="21" customHeight="1" x14ac:dyDescent="0.5">
      <c r="H8026" s="15"/>
      <c r="I8026" s="27"/>
      <c r="K8026" s="27"/>
    </row>
    <row r="8027" spans="8:11" ht="21" customHeight="1" x14ac:dyDescent="0.5">
      <c r="H8027" s="15"/>
      <c r="I8027" s="27"/>
      <c r="K8027" s="27"/>
    </row>
    <row r="8028" spans="8:11" ht="21" customHeight="1" x14ac:dyDescent="0.5">
      <c r="H8028" s="15"/>
      <c r="I8028" s="27"/>
      <c r="K8028" s="27"/>
    </row>
    <row r="8029" spans="8:11" ht="21" customHeight="1" x14ac:dyDescent="0.5">
      <c r="H8029" s="15"/>
      <c r="I8029" s="27"/>
      <c r="K8029" s="27"/>
    </row>
    <row r="8030" spans="8:11" ht="21" customHeight="1" x14ac:dyDescent="0.5">
      <c r="H8030" s="15"/>
      <c r="I8030" s="27"/>
      <c r="K8030" s="27"/>
    </row>
    <row r="8031" spans="8:11" ht="21" customHeight="1" x14ac:dyDescent="0.5">
      <c r="H8031" s="15"/>
      <c r="I8031" s="27"/>
      <c r="K8031" s="27"/>
    </row>
    <row r="8032" spans="8:11" ht="21" customHeight="1" x14ac:dyDescent="0.5">
      <c r="H8032" s="15"/>
      <c r="I8032" s="27"/>
      <c r="K8032" s="27"/>
    </row>
    <row r="8033" spans="8:11" ht="21" customHeight="1" x14ac:dyDescent="0.5">
      <c r="H8033" s="15"/>
      <c r="I8033" s="27"/>
      <c r="K8033" s="27"/>
    </row>
    <row r="8034" spans="8:11" ht="21" customHeight="1" x14ac:dyDescent="0.5">
      <c r="H8034" s="15"/>
      <c r="I8034" s="27"/>
      <c r="K8034" s="27"/>
    </row>
    <row r="8035" spans="8:11" ht="21" customHeight="1" x14ac:dyDescent="0.5">
      <c r="H8035" s="15"/>
      <c r="I8035" s="27"/>
      <c r="K8035" s="27"/>
    </row>
    <row r="8036" spans="8:11" ht="21" customHeight="1" x14ac:dyDescent="0.5">
      <c r="H8036" s="15"/>
      <c r="I8036" s="27"/>
      <c r="K8036" s="27"/>
    </row>
    <row r="8037" spans="8:11" ht="21" customHeight="1" x14ac:dyDescent="0.5">
      <c r="H8037" s="15"/>
      <c r="I8037" s="27"/>
      <c r="K8037" s="27"/>
    </row>
    <row r="8038" spans="8:11" ht="21" customHeight="1" x14ac:dyDescent="0.5">
      <c r="H8038" s="15"/>
      <c r="I8038" s="27"/>
      <c r="K8038" s="27"/>
    </row>
    <row r="8039" spans="8:11" ht="21" customHeight="1" x14ac:dyDescent="0.5">
      <c r="H8039" s="15"/>
      <c r="I8039" s="27"/>
      <c r="K8039" s="27"/>
    </row>
    <row r="8040" spans="8:11" ht="21" customHeight="1" x14ac:dyDescent="0.5">
      <c r="H8040" s="15"/>
      <c r="I8040" s="27"/>
      <c r="K8040" s="27"/>
    </row>
    <row r="8041" spans="8:11" ht="21" customHeight="1" x14ac:dyDescent="0.5">
      <c r="H8041" s="15"/>
      <c r="I8041" s="27"/>
      <c r="K8041" s="27"/>
    </row>
    <row r="8042" spans="8:11" ht="21" customHeight="1" x14ac:dyDescent="0.5">
      <c r="H8042" s="15"/>
      <c r="I8042" s="27"/>
      <c r="K8042" s="27"/>
    </row>
    <row r="8043" spans="8:11" ht="21" customHeight="1" x14ac:dyDescent="0.5">
      <c r="H8043" s="15"/>
      <c r="I8043" s="27"/>
      <c r="K8043" s="27"/>
    </row>
    <row r="8044" spans="8:11" ht="21" customHeight="1" x14ac:dyDescent="0.5">
      <c r="H8044" s="15"/>
      <c r="I8044" s="27"/>
      <c r="K8044" s="27"/>
    </row>
    <row r="8045" spans="8:11" ht="21" customHeight="1" x14ac:dyDescent="0.5">
      <c r="H8045" s="15"/>
      <c r="I8045" s="27"/>
      <c r="K8045" s="27"/>
    </row>
    <row r="8046" spans="8:11" ht="21" customHeight="1" x14ac:dyDescent="0.5">
      <c r="H8046" s="15"/>
      <c r="I8046" s="27"/>
      <c r="K8046" s="27"/>
    </row>
    <row r="8047" spans="8:11" ht="21" customHeight="1" x14ac:dyDescent="0.5">
      <c r="H8047" s="15"/>
      <c r="I8047" s="27"/>
      <c r="K8047" s="27"/>
    </row>
    <row r="8048" spans="8:11" ht="21" customHeight="1" x14ac:dyDescent="0.5">
      <c r="H8048" s="15"/>
      <c r="I8048" s="27"/>
      <c r="K8048" s="27"/>
    </row>
    <row r="8049" spans="8:11" ht="21" customHeight="1" x14ac:dyDescent="0.5">
      <c r="H8049" s="15"/>
      <c r="I8049" s="27"/>
      <c r="K8049" s="27"/>
    </row>
    <row r="8050" spans="8:11" ht="21" customHeight="1" x14ac:dyDescent="0.5">
      <c r="H8050" s="15"/>
      <c r="I8050" s="27"/>
      <c r="K8050" s="27"/>
    </row>
    <row r="8051" spans="8:11" ht="21" customHeight="1" x14ac:dyDescent="0.5">
      <c r="H8051" s="15"/>
      <c r="I8051" s="27"/>
      <c r="K8051" s="27"/>
    </row>
    <row r="8052" spans="8:11" ht="21" customHeight="1" x14ac:dyDescent="0.5">
      <c r="H8052" s="15"/>
      <c r="I8052" s="27"/>
      <c r="K8052" s="27"/>
    </row>
    <row r="8053" spans="8:11" ht="21" customHeight="1" x14ac:dyDescent="0.5">
      <c r="H8053" s="15"/>
      <c r="I8053" s="27"/>
      <c r="K8053" s="27"/>
    </row>
    <row r="8054" spans="8:11" ht="21" customHeight="1" x14ac:dyDescent="0.5">
      <c r="H8054" s="15"/>
      <c r="I8054" s="27"/>
      <c r="K8054" s="27"/>
    </row>
    <row r="8055" spans="8:11" ht="21" customHeight="1" x14ac:dyDescent="0.5">
      <c r="H8055" s="15"/>
      <c r="I8055" s="27"/>
      <c r="K8055" s="27"/>
    </row>
    <row r="8056" spans="8:11" ht="21" customHeight="1" x14ac:dyDescent="0.5">
      <c r="H8056" s="15"/>
      <c r="I8056" s="27"/>
      <c r="K8056" s="27"/>
    </row>
    <row r="8057" spans="8:11" ht="21" customHeight="1" x14ac:dyDescent="0.5">
      <c r="H8057" s="15"/>
      <c r="I8057" s="27"/>
      <c r="K8057" s="27"/>
    </row>
    <row r="8058" spans="8:11" ht="21" customHeight="1" x14ac:dyDescent="0.5">
      <c r="H8058" s="15"/>
      <c r="I8058" s="27"/>
      <c r="K8058" s="27"/>
    </row>
    <row r="8059" spans="8:11" ht="21" customHeight="1" x14ac:dyDescent="0.5">
      <c r="H8059" s="15"/>
      <c r="I8059" s="27"/>
      <c r="K8059" s="27"/>
    </row>
    <row r="8060" spans="8:11" ht="21" customHeight="1" x14ac:dyDescent="0.5">
      <c r="H8060" s="15"/>
      <c r="I8060" s="27"/>
      <c r="K8060" s="27"/>
    </row>
    <row r="8061" spans="8:11" ht="21" customHeight="1" x14ac:dyDescent="0.5">
      <c r="H8061" s="15"/>
      <c r="I8061" s="27"/>
      <c r="K8061" s="27"/>
    </row>
    <row r="8062" spans="8:11" ht="21" customHeight="1" x14ac:dyDescent="0.5">
      <c r="H8062" s="15"/>
      <c r="I8062" s="27"/>
      <c r="K8062" s="27"/>
    </row>
    <row r="8063" spans="8:11" ht="21" customHeight="1" x14ac:dyDescent="0.5">
      <c r="H8063" s="15"/>
      <c r="I8063" s="27"/>
      <c r="K8063" s="27"/>
    </row>
    <row r="8064" spans="8:11" ht="21" customHeight="1" x14ac:dyDescent="0.5">
      <c r="H8064" s="15"/>
      <c r="I8064" s="27"/>
      <c r="K8064" s="27"/>
    </row>
    <row r="8065" spans="8:11" ht="21" customHeight="1" x14ac:dyDescent="0.5">
      <c r="H8065" s="15"/>
      <c r="I8065" s="27"/>
      <c r="K8065" s="27"/>
    </row>
    <row r="8066" spans="8:11" ht="21" customHeight="1" x14ac:dyDescent="0.5">
      <c r="H8066" s="15"/>
      <c r="I8066" s="27"/>
      <c r="K8066" s="27"/>
    </row>
    <row r="8067" spans="8:11" ht="21" customHeight="1" x14ac:dyDescent="0.5">
      <c r="H8067" s="15"/>
      <c r="I8067" s="27"/>
      <c r="K8067" s="27"/>
    </row>
    <row r="8068" spans="8:11" ht="21" customHeight="1" x14ac:dyDescent="0.5">
      <c r="H8068" s="15"/>
      <c r="I8068" s="27"/>
      <c r="K8068" s="27"/>
    </row>
    <row r="8069" spans="8:11" ht="21" customHeight="1" x14ac:dyDescent="0.5">
      <c r="H8069" s="15"/>
      <c r="I8069" s="27"/>
      <c r="K8069" s="27"/>
    </row>
    <row r="8070" spans="8:11" ht="21" customHeight="1" x14ac:dyDescent="0.5">
      <c r="H8070" s="15"/>
      <c r="I8070" s="27"/>
      <c r="K8070" s="27"/>
    </row>
    <row r="8071" spans="8:11" ht="21" customHeight="1" x14ac:dyDescent="0.5">
      <c r="H8071" s="15"/>
      <c r="I8071" s="27"/>
      <c r="K8071" s="27"/>
    </row>
    <row r="8072" spans="8:11" ht="21" customHeight="1" x14ac:dyDescent="0.5">
      <c r="H8072" s="15"/>
      <c r="I8072" s="27"/>
      <c r="K8072" s="27"/>
    </row>
    <row r="8073" spans="8:11" ht="21" customHeight="1" x14ac:dyDescent="0.5">
      <c r="H8073" s="15"/>
      <c r="I8073" s="27"/>
      <c r="K8073" s="27"/>
    </row>
    <row r="8074" spans="8:11" ht="21" customHeight="1" x14ac:dyDescent="0.5">
      <c r="H8074" s="15"/>
      <c r="I8074" s="27"/>
      <c r="K8074" s="27"/>
    </row>
    <row r="8075" spans="8:11" ht="21" customHeight="1" x14ac:dyDescent="0.5">
      <c r="H8075" s="15"/>
      <c r="I8075" s="27"/>
      <c r="K8075" s="27"/>
    </row>
    <row r="8076" spans="8:11" ht="21" customHeight="1" x14ac:dyDescent="0.5">
      <c r="H8076" s="15"/>
      <c r="I8076" s="27"/>
      <c r="K8076" s="27"/>
    </row>
    <row r="8077" spans="8:11" ht="21" customHeight="1" x14ac:dyDescent="0.5">
      <c r="H8077" s="15"/>
      <c r="I8077" s="27"/>
      <c r="K8077" s="27"/>
    </row>
    <row r="8078" spans="8:11" ht="21" customHeight="1" x14ac:dyDescent="0.5">
      <c r="H8078" s="15"/>
      <c r="I8078" s="27"/>
      <c r="K8078" s="27"/>
    </row>
    <row r="8079" spans="8:11" ht="21" customHeight="1" x14ac:dyDescent="0.5">
      <c r="H8079" s="15"/>
      <c r="I8079" s="27"/>
      <c r="K8079" s="27"/>
    </row>
    <row r="8080" spans="8:11" ht="21" customHeight="1" x14ac:dyDescent="0.5">
      <c r="H8080" s="15"/>
      <c r="I8080" s="27"/>
      <c r="K8080" s="27"/>
    </row>
    <row r="8081" spans="8:11" ht="21" customHeight="1" x14ac:dyDescent="0.5">
      <c r="H8081" s="15"/>
      <c r="I8081" s="27"/>
      <c r="K8081" s="27"/>
    </row>
    <row r="8082" spans="8:11" ht="21" customHeight="1" x14ac:dyDescent="0.5">
      <c r="H8082" s="15"/>
      <c r="I8082" s="27"/>
      <c r="K8082" s="27"/>
    </row>
    <row r="8083" spans="8:11" ht="21" customHeight="1" x14ac:dyDescent="0.5">
      <c r="H8083" s="15"/>
      <c r="I8083" s="27"/>
      <c r="K8083" s="27"/>
    </row>
    <row r="8084" spans="8:11" ht="21" customHeight="1" x14ac:dyDescent="0.5">
      <c r="H8084" s="15"/>
      <c r="I8084" s="27"/>
      <c r="K8084" s="27"/>
    </row>
    <row r="8085" spans="8:11" ht="21" customHeight="1" x14ac:dyDescent="0.5">
      <c r="H8085" s="15"/>
      <c r="I8085" s="27"/>
      <c r="K8085" s="27"/>
    </row>
    <row r="8086" spans="8:11" ht="21" customHeight="1" x14ac:dyDescent="0.5">
      <c r="H8086" s="15"/>
      <c r="I8086" s="27"/>
      <c r="K8086" s="27"/>
    </row>
    <row r="8087" spans="8:11" ht="21" customHeight="1" x14ac:dyDescent="0.5">
      <c r="H8087" s="15"/>
      <c r="I8087" s="27"/>
      <c r="K8087" s="27"/>
    </row>
    <row r="8088" spans="8:11" ht="21" customHeight="1" x14ac:dyDescent="0.5">
      <c r="H8088" s="15"/>
      <c r="I8088" s="27"/>
      <c r="K8088" s="27"/>
    </row>
    <row r="8089" spans="8:11" ht="21" customHeight="1" x14ac:dyDescent="0.5">
      <c r="H8089" s="15"/>
      <c r="I8089" s="27"/>
      <c r="K8089" s="27"/>
    </row>
    <row r="8090" spans="8:11" ht="21" customHeight="1" x14ac:dyDescent="0.5">
      <c r="H8090" s="15"/>
      <c r="I8090" s="27"/>
      <c r="K8090" s="27"/>
    </row>
    <row r="8091" spans="8:11" ht="21" customHeight="1" x14ac:dyDescent="0.5">
      <c r="H8091" s="15"/>
      <c r="I8091" s="27"/>
      <c r="K8091" s="27"/>
    </row>
    <row r="8092" spans="8:11" ht="21" customHeight="1" x14ac:dyDescent="0.5">
      <c r="H8092" s="15"/>
      <c r="I8092" s="27"/>
      <c r="K8092" s="27"/>
    </row>
    <row r="8093" spans="8:11" ht="21" customHeight="1" x14ac:dyDescent="0.5">
      <c r="H8093" s="15"/>
      <c r="I8093" s="27"/>
      <c r="K8093" s="27"/>
    </row>
    <row r="8094" spans="8:11" ht="21" customHeight="1" x14ac:dyDescent="0.5">
      <c r="H8094" s="15"/>
      <c r="I8094" s="27"/>
      <c r="K8094" s="27"/>
    </row>
    <row r="8095" spans="8:11" ht="21" customHeight="1" x14ac:dyDescent="0.5">
      <c r="H8095" s="15"/>
      <c r="I8095" s="27"/>
      <c r="K8095" s="27"/>
    </row>
    <row r="8096" spans="8:11" ht="21" customHeight="1" x14ac:dyDescent="0.5">
      <c r="H8096" s="15"/>
      <c r="I8096" s="27"/>
      <c r="K8096" s="27"/>
    </row>
    <row r="8097" spans="8:11" ht="21" customHeight="1" x14ac:dyDescent="0.5">
      <c r="H8097" s="15"/>
      <c r="I8097" s="27"/>
      <c r="K8097" s="27"/>
    </row>
    <row r="8098" spans="8:11" ht="21" customHeight="1" x14ac:dyDescent="0.5">
      <c r="H8098" s="15"/>
      <c r="I8098" s="27"/>
      <c r="K8098" s="27"/>
    </row>
    <row r="8099" spans="8:11" ht="21" customHeight="1" x14ac:dyDescent="0.5">
      <c r="H8099" s="15"/>
      <c r="I8099" s="27"/>
      <c r="K8099" s="27"/>
    </row>
    <row r="8100" spans="8:11" ht="21" customHeight="1" x14ac:dyDescent="0.5">
      <c r="H8100" s="15"/>
      <c r="I8100" s="27"/>
      <c r="K8100" s="27"/>
    </row>
    <row r="8101" spans="8:11" ht="21" customHeight="1" x14ac:dyDescent="0.5">
      <c r="H8101" s="15"/>
      <c r="I8101" s="27"/>
      <c r="K8101" s="27"/>
    </row>
    <row r="8102" spans="8:11" ht="21" customHeight="1" x14ac:dyDescent="0.5">
      <c r="H8102" s="15"/>
      <c r="I8102" s="27"/>
      <c r="K8102" s="27"/>
    </row>
    <row r="8103" spans="8:11" ht="21" customHeight="1" x14ac:dyDescent="0.5">
      <c r="H8103" s="15"/>
      <c r="I8103" s="27"/>
      <c r="K8103" s="27"/>
    </row>
    <row r="8104" spans="8:11" ht="21" customHeight="1" x14ac:dyDescent="0.5">
      <c r="H8104" s="15"/>
      <c r="I8104" s="27"/>
      <c r="K8104" s="27"/>
    </row>
    <row r="8105" spans="8:11" ht="21" customHeight="1" x14ac:dyDescent="0.5">
      <c r="H8105" s="15"/>
      <c r="I8105" s="27"/>
      <c r="K8105" s="27"/>
    </row>
    <row r="8106" spans="8:11" ht="21" customHeight="1" x14ac:dyDescent="0.5">
      <c r="H8106" s="15"/>
      <c r="I8106" s="27"/>
      <c r="K8106" s="27"/>
    </row>
    <row r="8107" spans="8:11" ht="21" customHeight="1" x14ac:dyDescent="0.5">
      <c r="H8107" s="15"/>
      <c r="I8107" s="27"/>
      <c r="K8107" s="27"/>
    </row>
    <row r="8108" spans="8:11" ht="21" customHeight="1" x14ac:dyDescent="0.5">
      <c r="H8108" s="15"/>
      <c r="I8108" s="27"/>
      <c r="K8108" s="27"/>
    </row>
    <row r="8109" spans="8:11" ht="21" customHeight="1" x14ac:dyDescent="0.5">
      <c r="H8109" s="15"/>
      <c r="I8109" s="27"/>
      <c r="K8109" s="27"/>
    </row>
    <row r="8110" spans="8:11" ht="21" customHeight="1" x14ac:dyDescent="0.5">
      <c r="H8110" s="15"/>
      <c r="I8110" s="27"/>
      <c r="K8110" s="27"/>
    </row>
    <row r="8111" spans="8:11" ht="21" customHeight="1" x14ac:dyDescent="0.5">
      <c r="H8111" s="15"/>
      <c r="I8111" s="27"/>
      <c r="K8111" s="27"/>
    </row>
    <row r="8112" spans="8:11" ht="21" customHeight="1" x14ac:dyDescent="0.5">
      <c r="H8112" s="15"/>
      <c r="I8112" s="27"/>
      <c r="K8112" s="27"/>
    </row>
    <row r="8113" spans="8:11" ht="21" customHeight="1" x14ac:dyDescent="0.5">
      <c r="H8113" s="15"/>
      <c r="I8113" s="27"/>
      <c r="K8113" s="27"/>
    </row>
    <row r="8114" spans="8:11" ht="21" customHeight="1" x14ac:dyDescent="0.5">
      <c r="H8114" s="15"/>
      <c r="I8114" s="27"/>
      <c r="K8114" s="27"/>
    </row>
    <row r="8115" spans="8:11" ht="21" customHeight="1" x14ac:dyDescent="0.5">
      <c r="H8115" s="15"/>
      <c r="I8115" s="27"/>
      <c r="K8115" s="27"/>
    </row>
    <row r="8116" spans="8:11" ht="21" customHeight="1" x14ac:dyDescent="0.5">
      <c r="H8116" s="15"/>
      <c r="I8116" s="27"/>
      <c r="K8116" s="27"/>
    </row>
    <row r="8117" spans="8:11" ht="21" customHeight="1" x14ac:dyDescent="0.5">
      <c r="H8117" s="15"/>
      <c r="I8117" s="27"/>
      <c r="K8117" s="27"/>
    </row>
    <row r="8118" spans="8:11" ht="21" customHeight="1" x14ac:dyDescent="0.5">
      <c r="H8118" s="15"/>
      <c r="I8118" s="27"/>
      <c r="K8118" s="27"/>
    </row>
    <row r="8119" spans="8:11" ht="21" customHeight="1" x14ac:dyDescent="0.5">
      <c r="H8119" s="15"/>
      <c r="I8119" s="27"/>
      <c r="K8119" s="27"/>
    </row>
    <row r="8120" spans="8:11" ht="21" customHeight="1" x14ac:dyDescent="0.5">
      <c r="H8120" s="15"/>
      <c r="I8120" s="27"/>
      <c r="K8120" s="27"/>
    </row>
    <row r="8121" spans="8:11" ht="21" customHeight="1" x14ac:dyDescent="0.5">
      <c r="H8121" s="15"/>
      <c r="I8121" s="27"/>
      <c r="K8121" s="27"/>
    </row>
    <row r="8122" spans="8:11" ht="21" customHeight="1" x14ac:dyDescent="0.5">
      <c r="H8122" s="15"/>
      <c r="I8122" s="27"/>
      <c r="K8122" s="27"/>
    </row>
    <row r="8123" spans="8:11" ht="21" customHeight="1" x14ac:dyDescent="0.5">
      <c r="H8123" s="15"/>
      <c r="I8123" s="27"/>
      <c r="K8123" s="27"/>
    </row>
    <row r="8124" spans="8:11" ht="21" customHeight="1" x14ac:dyDescent="0.5">
      <c r="H8124" s="15"/>
      <c r="I8124" s="27"/>
      <c r="K8124" s="27"/>
    </row>
    <row r="8125" spans="8:11" ht="21" customHeight="1" x14ac:dyDescent="0.5">
      <c r="H8125" s="15"/>
      <c r="I8125" s="27"/>
      <c r="K8125" s="27"/>
    </row>
    <row r="8126" spans="8:11" ht="21" customHeight="1" x14ac:dyDescent="0.5">
      <c r="H8126" s="15"/>
      <c r="I8126" s="27"/>
      <c r="K8126" s="27"/>
    </row>
    <row r="8127" spans="8:11" ht="21" customHeight="1" x14ac:dyDescent="0.5">
      <c r="H8127" s="15"/>
      <c r="I8127" s="27"/>
      <c r="K8127" s="27"/>
    </row>
    <row r="8128" spans="8:11" ht="21" customHeight="1" x14ac:dyDescent="0.5">
      <c r="H8128" s="15"/>
      <c r="I8128" s="27"/>
      <c r="K8128" s="27"/>
    </row>
    <row r="8129" spans="8:11" ht="21" customHeight="1" x14ac:dyDescent="0.5">
      <c r="H8129" s="15"/>
      <c r="I8129" s="27"/>
      <c r="K8129" s="27"/>
    </row>
    <row r="8130" spans="8:11" ht="21" customHeight="1" x14ac:dyDescent="0.5">
      <c r="H8130" s="15"/>
      <c r="I8130" s="27"/>
      <c r="K8130" s="27"/>
    </row>
    <row r="8131" spans="8:11" ht="21" customHeight="1" x14ac:dyDescent="0.5">
      <c r="H8131" s="15"/>
      <c r="I8131" s="27"/>
      <c r="K8131" s="27"/>
    </row>
    <row r="8132" spans="8:11" ht="21" customHeight="1" x14ac:dyDescent="0.5">
      <c r="H8132" s="15"/>
      <c r="I8132" s="27"/>
      <c r="K8132" s="27"/>
    </row>
    <row r="8133" spans="8:11" ht="21" customHeight="1" x14ac:dyDescent="0.5">
      <c r="H8133" s="15"/>
      <c r="I8133" s="27"/>
      <c r="K8133" s="27"/>
    </row>
    <row r="8134" spans="8:11" ht="21" customHeight="1" x14ac:dyDescent="0.5">
      <c r="H8134" s="15"/>
      <c r="I8134" s="27"/>
      <c r="K8134" s="27"/>
    </row>
    <row r="8135" spans="8:11" ht="21" customHeight="1" x14ac:dyDescent="0.5">
      <c r="H8135" s="15"/>
      <c r="I8135" s="27"/>
      <c r="K8135" s="27"/>
    </row>
    <row r="8136" spans="8:11" ht="21" customHeight="1" x14ac:dyDescent="0.5">
      <c r="H8136" s="15"/>
      <c r="I8136" s="27"/>
      <c r="K8136" s="27"/>
    </row>
    <row r="8137" spans="8:11" ht="21" customHeight="1" x14ac:dyDescent="0.5">
      <c r="H8137" s="15"/>
      <c r="I8137" s="27"/>
      <c r="K8137" s="27"/>
    </row>
    <row r="8138" spans="8:11" ht="21" customHeight="1" x14ac:dyDescent="0.5">
      <c r="H8138" s="15"/>
      <c r="I8138" s="27"/>
      <c r="K8138" s="27"/>
    </row>
    <row r="8139" spans="8:11" ht="21" customHeight="1" x14ac:dyDescent="0.5">
      <c r="H8139" s="15"/>
      <c r="I8139" s="27"/>
      <c r="K8139" s="27"/>
    </row>
    <row r="8140" spans="8:11" ht="21" customHeight="1" x14ac:dyDescent="0.5">
      <c r="H8140" s="15"/>
      <c r="I8140" s="27"/>
      <c r="K8140" s="27"/>
    </row>
    <row r="8141" spans="8:11" ht="21" customHeight="1" x14ac:dyDescent="0.5">
      <c r="H8141" s="15"/>
      <c r="I8141" s="27"/>
      <c r="K8141" s="27"/>
    </row>
    <row r="8142" spans="8:11" ht="21" customHeight="1" x14ac:dyDescent="0.5">
      <c r="H8142" s="15"/>
      <c r="I8142" s="27"/>
      <c r="K8142" s="27"/>
    </row>
    <row r="8143" spans="8:11" ht="21" customHeight="1" x14ac:dyDescent="0.5">
      <c r="H8143" s="15"/>
      <c r="I8143" s="27"/>
      <c r="K8143" s="27"/>
    </row>
    <row r="8144" spans="8:11" ht="21" customHeight="1" x14ac:dyDescent="0.5">
      <c r="H8144" s="15"/>
      <c r="I8144" s="27"/>
      <c r="K8144" s="27"/>
    </row>
    <row r="8145" spans="8:11" ht="21" customHeight="1" x14ac:dyDescent="0.5">
      <c r="H8145" s="15"/>
      <c r="I8145" s="27"/>
      <c r="K8145" s="27"/>
    </row>
    <row r="8146" spans="8:11" ht="21" customHeight="1" x14ac:dyDescent="0.5">
      <c r="H8146" s="15"/>
      <c r="I8146" s="27"/>
      <c r="K8146" s="27"/>
    </row>
    <row r="8147" spans="8:11" ht="21" customHeight="1" x14ac:dyDescent="0.5">
      <c r="H8147" s="15"/>
      <c r="I8147" s="27"/>
      <c r="K8147" s="27"/>
    </row>
    <row r="8148" spans="8:11" ht="21" customHeight="1" x14ac:dyDescent="0.5">
      <c r="H8148" s="15"/>
      <c r="I8148" s="27"/>
      <c r="K8148" s="27"/>
    </row>
    <row r="8149" spans="8:11" ht="21" customHeight="1" x14ac:dyDescent="0.5">
      <c r="H8149" s="15"/>
      <c r="I8149" s="27"/>
      <c r="K8149" s="27"/>
    </row>
    <row r="8150" spans="8:11" ht="21" customHeight="1" x14ac:dyDescent="0.5">
      <c r="H8150" s="15"/>
      <c r="I8150" s="27"/>
      <c r="K8150" s="27"/>
    </row>
    <row r="8151" spans="8:11" ht="21" customHeight="1" x14ac:dyDescent="0.5">
      <c r="H8151" s="15"/>
      <c r="I8151" s="27"/>
      <c r="K8151" s="27"/>
    </row>
    <row r="8152" spans="8:11" ht="21" customHeight="1" x14ac:dyDescent="0.5">
      <c r="H8152" s="15"/>
      <c r="I8152" s="27"/>
      <c r="K8152" s="27"/>
    </row>
    <row r="8153" spans="8:11" ht="21" customHeight="1" x14ac:dyDescent="0.5">
      <c r="H8153" s="15"/>
      <c r="I8153" s="27"/>
      <c r="K8153" s="27"/>
    </row>
    <row r="8154" spans="8:11" ht="21" customHeight="1" x14ac:dyDescent="0.5">
      <c r="H8154" s="15"/>
      <c r="I8154" s="27"/>
      <c r="K8154" s="27"/>
    </row>
    <row r="8155" spans="8:11" ht="21" customHeight="1" x14ac:dyDescent="0.5">
      <c r="H8155" s="15"/>
      <c r="I8155" s="27"/>
      <c r="K8155" s="27"/>
    </row>
    <row r="8156" spans="8:11" ht="21" customHeight="1" x14ac:dyDescent="0.5">
      <c r="H8156" s="15"/>
      <c r="I8156" s="27"/>
      <c r="K8156" s="27"/>
    </row>
    <row r="8157" spans="8:11" ht="21" customHeight="1" x14ac:dyDescent="0.5">
      <c r="H8157" s="15"/>
      <c r="I8157" s="27"/>
      <c r="K8157" s="27"/>
    </row>
    <row r="8158" spans="8:11" ht="21" customHeight="1" x14ac:dyDescent="0.5">
      <c r="H8158" s="15"/>
      <c r="I8158" s="27"/>
      <c r="K8158" s="27"/>
    </row>
    <row r="8159" spans="8:11" ht="21" customHeight="1" x14ac:dyDescent="0.5">
      <c r="H8159" s="15"/>
      <c r="I8159" s="27"/>
      <c r="K8159" s="27"/>
    </row>
    <row r="8160" spans="8:11" ht="21" customHeight="1" x14ac:dyDescent="0.5">
      <c r="H8160" s="15"/>
      <c r="I8160" s="27"/>
      <c r="K8160" s="27"/>
    </row>
    <row r="8161" spans="8:11" ht="21" customHeight="1" x14ac:dyDescent="0.5">
      <c r="H8161" s="15"/>
      <c r="I8161" s="27"/>
      <c r="K8161" s="27"/>
    </row>
    <row r="8162" spans="8:11" ht="21" customHeight="1" x14ac:dyDescent="0.5">
      <c r="H8162" s="15"/>
      <c r="I8162" s="27"/>
      <c r="K8162" s="27"/>
    </row>
    <row r="8163" spans="8:11" ht="21" customHeight="1" x14ac:dyDescent="0.5">
      <c r="H8163" s="15"/>
      <c r="I8163" s="27"/>
      <c r="K8163" s="27"/>
    </row>
    <row r="8164" spans="8:11" ht="21" customHeight="1" x14ac:dyDescent="0.5">
      <c r="H8164" s="15"/>
      <c r="I8164" s="27"/>
      <c r="K8164" s="27"/>
    </row>
    <row r="8165" spans="8:11" ht="21" customHeight="1" x14ac:dyDescent="0.5">
      <c r="H8165" s="15"/>
      <c r="I8165" s="27"/>
      <c r="K8165" s="27"/>
    </row>
    <row r="8166" spans="8:11" ht="21" customHeight="1" x14ac:dyDescent="0.5">
      <c r="H8166" s="15"/>
      <c r="I8166" s="27"/>
      <c r="K8166" s="27"/>
    </row>
    <row r="8167" spans="8:11" ht="21" customHeight="1" x14ac:dyDescent="0.5">
      <c r="H8167" s="15"/>
      <c r="I8167" s="27"/>
      <c r="K8167" s="27"/>
    </row>
    <row r="8168" spans="8:11" ht="21" customHeight="1" x14ac:dyDescent="0.5">
      <c r="H8168" s="15"/>
      <c r="I8168" s="27"/>
      <c r="K8168" s="27"/>
    </row>
    <row r="8169" spans="8:11" ht="21" customHeight="1" x14ac:dyDescent="0.5">
      <c r="H8169" s="15"/>
      <c r="I8169" s="27"/>
      <c r="K8169" s="27"/>
    </row>
    <row r="8170" spans="8:11" ht="21" customHeight="1" x14ac:dyDescent="0.5">
      <c r="H8170" s="15"/>
      <c r="I8170" s="27"/>
      <c r="K8170" s="27"/>
    </row>
    <row r="8171" spans="8:11" ht="21" customHeight="1" x14ac:dyDescent="0.5">
      <c r="H8171" s="15"/>
      <c r="I8171" s="27"/>
      <c r="K8171" s="27"/>
    </row>
    <row r="8172" spans="8:11" ht="21" customHeight="1" x14ac:dyDescent="0.5">
      <c r="H8172" s="15"/>
      <c r="I8172" s="27"/>
      <c r="K8172" s="27"/>
    </row>
    <row r="8173" spans="8:11" ht="21" customHeight="1" x14ac:dyDescent="0.5">
      <c r="H8173" s="15"/>
      <c r="I8173" s="27"/>
      <c r="K8173" s="27"/>
    </row>
    <row r="8174" spans="8:11" ht="21" customHeight="1" x14ac:dyDescent="0.5">
      <c r="H8174" s="15"/>
      <c r="I8174" s="27"/>
      <c r="K8174" s="27"/>
    </row>
    <row r="8175" spans="8:11" ht="21" customHeight="1" x14ac:dyDescent="0.5">
      <c r="H8175" s="15"/>
      <c r="I8175" s="27"/>
      <c r="K8175" s="27"/>
    </row>
    <row r="8176" spans="8:11" ht="21" customHeight="1" x14ac:dyDescent="0.5">
      <c r="H8176" s="15"/>
      <c r="I8176" s="27"/>
      <c r="K8176" s="27"/>
    </row>
    <row r="8177" spans="8:11" ht="21" customHeight="1" x14ac:dyDescent="0.5">
      <c r="H8177" s="15"/>
      <c r="I8177" s="27"/>
      <c r="K8177" s="27"/>
    </row>
    <row r="8178" spans="8:11" ht="21" customHeight="1" x14ac:dyDescent="0.5">
      <c r="H8178" s="15"/>
      <c r="I8178" s="27"/>
      <c r="K8178" s="27"/>
    </row>
    <row r="8179" spans="8:11" ht="21" customHeight="1" x14ac:dyDescent="0.5">
      <c r="H8179" s="15"/>
      <c r="I8179" s="27"/>
      <c r="K8179" s="27"/>
    </row>
    <row r="8180" spans="8:11" ht="21" customHeight="1" x14ac:dyDescent="0.5">
      <c r="H8180" s="15"/>
      <c r="I8180" s="27"/>
      <c r="K8180" s="27"/>
    </row>
    <row r="8181" spans="8:11" ht="21" customHeight="1" x14ac:dyDescent="0.5">
      <c r="H8181" s="15"/>
      <c r="I8181" s="27"/>
      <c r="K8181" s="27"/>
    </row>
    <row r="8182" spans="8:11" ht="21" customHeight="1" x14ac:dyDescent="0.5">
      <c r="H8182" s="15"/>
      <c r="I8182" s="27"/>
      <c r="K8182" s="27"/>
    </row>
    <row r="8183" spans="8:11" ht="21" customHeight="1" x14ac:dyDescent="0.5">
      <c r="H8183" s="15"/>
      <c r="I8183" s="27"/>
      <c r="K8183" s="27"/>
    </row>
    <row r="8184" spans="8:11" ht="21" customHeight="1" x14ac:dyDescent="0.5">
      <c r="H8184" s="15"/>
      <c r="I8184" s="27"/>
      <c r="K8184" s="27"/>
    </row>
    <row r="8185" spans="8:11" ht="21" customHeight="1" x14ac:dyDescent="0.5">
      <c r="H8185" s="15"/>
      <c r="I8185" s="27"/>
      <c r="K8185" s="27"/>
    </row>
    <row r="8186" spans="8:11" ht="21" customHeight="1" x14ac:dyDescent="0.5">
      <c r="H8186" s="15"/>
      <c r="I8186" s="27"/>
      <c r="K8186" s="27"/>
    </row>
    <row r="8187" spans="8:11" ht="21" customHeight="1" x14ac:dyDescent="0.5">
      <c r="H8187" s="15"/>
      <c r="I8187" s="27"/>
      <c r="K8187" s="27"/>
    </row>
    <row r="8188" spans="8:11" ht="21" customHeight="1" x14ac:dyDescent="0.5">
      <c r="H8188" s="15"/>
      <c r="I8188" s="27"/>
      <c r="K8188" s="27"/>
    </row>
    <row r="8189" spans="8:11" ht="21" customHeight="1" x14ac:dyDescent="0.5">
      <c r="H8189" s="15"/>
      <c r="I8189" s="27"/>
      <c r="K8189" s="27"/>
    </row>
    <row r="8190" spans="8:11" ht="21" customHeight="1" x14ac:dyDescent="0.5">
      <c r="H8190" s="15"/>
      <c r="I8190" s="27"/>
      <c r="K8190" s="27"/>
    </row>
    <row r="8191" spans="8:11" ht="21" customHeight="1" x14ac:dyDescent="0.5">
      <c r="H8191" s="15"/>
      <c r="I8191" s="27"/>
      <c r="K8191" s="27"/>
    </row>
    <row r="8192" spans="8:11" ht="21" customHeight="1" x14ac:dyDescent="0.5">
      <c r="H8192" s="15"/>
      <c r="I8192" s="27"/>
      <c r="K8192" s="27"/>
    </row>
    <row r="8193" spans="8:11" ht="21" customHeight="1" x14ac:dyDescent="0.5">
      <c r="H8193" s="15"/>
      <c r="I8193" s="27"/>
      <c r="K8193" s="27"/>
    </row>
    <row r="8194" spans="8:11" ht="21" customHeight="1" x14ac:dyDescent="0.5">
      <c r="H8194" s="15"/>
      <c r="I8194" s="27"/>
      <c r="K8194" s="27"/>
    </row>
    <row r="8195" spans="8:11" ht="21" customHeight="1" x14ac:dyDescent="0.5">
      <c r="H8195" s="15"/>
      <c r="I8195" s="27"/>
      <c r="K8195" s="27"/>
    </row>
    <row r="8196" spans="8:11" ht="21" customHeight="1" x14ac:dyDescent="0.5">
      <c r="H8196" s="15"/>
      <c r="I8196" s="27"/>
      <c r="K8196" s="27"/>
    </row>
    <row r="8197" spans="8:11" ht="21" customHeight="1" x14ac:dyDescent="0.5">
      <c r="H8197" s="15"/>
      <c r="I8197" s="27"/>
      <c r="K8197" s="27"/>
    </row>
    <row r="8198" spans="8:11" ht="21" customHeight="1" x14ac:dyDescent="0.5">
      <c r="H8198" s="15"/>
      <c r="I8198" s="27"/>
      <c r="K8198" s="27"/>
    </row>
    <row r="8199" spans="8:11" ht="21" customHeight="1" x14ac:dyDescent="0.5">
      <c r="H8199" s="15"/>
      <c r="I8199" s="27"/>
      <c r="K8199" s="27"/>
    </row>
    <row r="8200" spans="8:11" ht="21" customHeight="1" x14ac:dyDescent="0.5">
      <c r="H8200" s="15"/>
      <c r="I8200" s="27"/>
      <c r="K8200" s="27"/>
    </row>
    <row r="8201" spans="8:11" ht="21" customHeight="1" x14ac:dyDescent="0.5">
      <c r="H8201" s="15"/>
      <c r="I8201" s="27"/>
      <c r="K8201" s="27"/>
    </row>
    <row r="8202" spans="8:11" ht="21" customHeight="1" x14ac:dyDescent="0.5">
      <c r="H8202" s="15"/>
      <c r="I8202" s="27"/>
      <c r="K8202" s="27"/>
    </row>
    <row r="8203" spans="8:11" ht="21" customHeight="1" x14ac:dyDescent="0.5">
      <c r="H8203" s="15"/>
      <c r="I8203" s="27"/>
      <c r="K8203" s="27"/>
    </row>
    <row r="8204" spans="8:11" ht="21" customHeight="1" x14ac:dyDescent="0.5">
      <c r="H8204" s="15"/>
      <c r="I8204" s="27"/>
      <c r="K8204" s="27"/>
    </row>
    <row r="8205" spans="8:11" ht="21" customHeight="1" x14ac:dyDescent="0.5">
      <c r="H8205" s="15"/>
      <c r="I8205" s="27"/>
      <c r="K8205" s="27"/>
    </row>
    <row r="8206" spans="8:11" ht="21" customHeight="1" x14ac:dyDescent="0.5">
      <c r="H8206" s="15"/>
      <c r="I8206" s="27"/>
      <c r="K8206" s="27"/>
    </row>
    <row r="8207" spans="8:11" ht="21" customHeight="1" x14ac:dyDescent="0.5">
      <c r="H8207" s="15"/>
      <c r="I8207" s="27"/>
      <c r="K8207" s="27"/>
    </row>
    <row r="8208" spans="8:11" ht="21" customHeight="1" x14ac:dyDescent="0.5">
      <c r="H8208" s="15"/>
      <c r="I8208" s="27"/>
      <c r="K8208" s="27"/>
    </row>
    <row r="8209" spans="8:11" ht="21" customHeight="1" x14ac:dyDescent="0.5">
      <c r="H8209" s="15"/>
      <c r="I8209" s="27"/>
      <c r="K8209" s="27"/>
    </row>
    <row r="8210" spans="8:11" ht="21" customHeight="1" x14ac:dyDescent="0.5">
      <c r="H8210" s="15"/>
      <c r="I8210" s="27"/>
      <c r="K8210" s="27"/>
    </row>
    <row r="8211" spans="8:11" ht="21" customHeight="1" x14ac:dyDescent="0.5">
      <c r="H8211" s="15"/>
      <c r="I8211" s="27"/>
      <c r="K8211" s="27"/>
    </row>
    <row r="8212" spans="8:11" ht="21" customHeight="1" x14ac:dyDescent="0.5">
      <c r="H8212" s="15"/>
      <c r="I8212" s="27"/>
      <c r="K8212" s="27"/>
    </row>
    <row r="8213" spans="8:11" ht="21" customHeight="1" x14ac:dyDescent="0.5">
      <c r="H8213" s="15"/>
      <c r="I8213" s="27"/>
      <c r="K8213" s="27"/>
    </row>
    <row r="8214" spans="8:11" ht="21" customHeight="1" x14ac:dyDescent="0.5">
      <c r="H8214" s="15"/>
      <c r="I8214" s="27"/>
      <c r="K8214" s="27"/>
    </row>
    <row r="8215" spans="8:11" ht="21" customHeight="1" x14ac:dyDescent="0.5">
      <c r="H8215" s="15"/>
      <c r="I8215" s="27"/>
      <c r="K8215" s="27"/>
    </row>
    <row r="8216" spans="8:11" ht="21" customHeight="1" x14ac:dyDescent="0.5">
      <c r="H8216" s="15"/>
      <c r="I8216" s="27"/>
      <c r="K8216" s="27"/>
    </row>
    <row r="8217" spans="8:11" ht="21" customHeight="1" x14ac:dyDescent="0.5">
      <c r="H8217" s="15"/>
      <c r="I8217" s="27"/>
      <c r="K8217" s="27"/>
    </row>
    <row r="8218" spans="8:11" ht="21" customHeight="1" x14ac:dyDescent="0.5">
      <c r="H8218" s="15"/>
      <c r="I8218" s="27"/>
      <c r="K8218" s="27"/>
    </row>
    <row r="8219" spans="8:11" ht="21" customHeight="1" x14ac:dyDescent="0.5">
      <c r="H8219" s="15"/>
      <c r="I8219" s="27"/>
      <c r="K8219" s="27"/>
    </row>
    <row r="8220" spans="8:11" ht="21" customHeight="1" x14ac:dyDescent="0.5">
      <c r="H8220" s="15"/>
      <c r="I8220" s="27"/>
      <c r="K8220" s="27"/>
    </row>
    <row r="8221" spans="8:11" ht="21" customHeight="1" x14ac:dyDescent="0.5">
      <c r="H8221" s="15"/>
      <c r="I8221" s="27"/>
      <c r="K8221" s="27"/>
    </row>
    <row r="8222" spans="8:11" ht="21" customHeight="1" x14ac:dyDescent="0.5">
      <c r="H8222" s="15"/>
      <c r="I8222" s="27"/>
      <c r="K8222" s="27"/>
    </row>
    <row r="8223" spans="8:11" ht="21" customHeight="1" x14ac:dyDescent="0.5">
      <c r="H8223" s="15"/>
      <c r="I8223" s="27"/>
      <c r="K8223" s="27"/>
    </row>
    <row r="8224" spans="8:11" ht="21" customHeight="1" x14ac:dyDescent="0.5">
      <c r="H8224" s="15"/>
      <c r="I8224" s="27"/>
      <c r="K8224" s="27"/>
    </row>
    <row r="8225" spans="8:11" ht="21" customHeight="1" x14ac:dyDescent="0.5">
      <c r="H8225" s="15"/>
      <c r="I8225" s="27"/>
      <c r="K8225" s="27"/>
    </row>
    <row r="8226" spans="8:11" ht="21" customHeight="1" x14ac:dyDescent="0.5">
      <c r="H8226" s="15"/>
      <c r="I8226" s="27"/>
      <c r="K8226" s="27"/>
    </row>
    <row r="8227" spans="8:11" ht="21" customHeight="1" x14ac:dyDescent="0.5">
      <c r="H8227" s="15"/>
      <c r="I8227" s="27"/>
      <c r="K8227" s="27"/>
    </row>
    <row r="8228" spans="8:11" ht="21" customHeight="1" x14ac:dyDescent="0.5">
      <c r="H8228" s="15"/>
      <c r="I8228" s="27"/>
      <c r="K8228" s="27"/>
    </row>
    <row r="8229" spans="8:11" ht="21" customHeight="1" x14ac:dyDescent="0.5">
      <c r="H8229" s="15"/>
      <c r="I8229" s="27"/>
      <c r="K8229" s="27"/>
    </row>
    <row r="8230" spans="8:11" ht="21" customHeight="1" x14ac:dyDescent="0.5">
      <c r="H8230" s="15"/>
      <c r="I8230" s="27"/>
      <c r="K8230" s="27"/>
    </row>
    <row r="8231" spans="8:11" ht="21" customHeight="1" x14ac:dyDescent="0.5">
      <c r="H8231" s="15"/>
      <c r="I8231" s="27"/>
      <c r="K8231" s="27"/>
    </row>
    <row r="8232" spans="8:11" ht="21" customHeight="1" x14ac:dyDescent="0.5">
      <c r="H8232" s="15"/>
      <c r="I8232" s="27"/>
      <c r="K8232" s="27"/>
    </row>
    <row r="8233" spans="8:11" ht="21" customHeight="1" x14ac:dyDescent="0.5">
      <c r="H8233" s="15"/>
      <c r="I8233" s="27"/>
      <c r="K8233" s="27"/>
    </row>
    <row r="8234" spans="8:11" ht="21" customHeight="1" x14ac:dyDescent="0.5">
      <c r="H8234" s="15"/>
      <c r="I8234" s="27"/>
      <c r="K8234" s="27"/>
    </row>
    <row r="8235" spans="8:11" ht="21" customHeight="1" x14ac:dyDescent="0.5">
      <c r="H8235" s="15"/>
      <c r="I8235" s="27"/>
      <c r="K8235" s="27"/>
    </row>
    <row r="8236" spans="8:11" ht="21" customHeight="1" x14ac:dyDescent="0.5">
      <c r="H8236" s="15"/>
      <c r="I8236" s="27"/>
      <c r="K8236" s="27"/>
    </row>
    <row r="8237" spans="8:11" ht="21" customHeight="1" x14ac:dyDescent="0.5">
      <c r="H8237" s="15"/>
      <c r="I8237" s="27"/>
      <c r="K8237" s="27"/>
    </row>
    <row r="8238" spans="8:11" ht="21" customHeight="1" x14ac:dyDescent="0.5">
      <c r="H8238" s="15"/>
      <c r="I8238" s="27"/>
      <c r="K8238" s="27"/>
    </row>
    <row r="8239" spans="8:11" ht="21" customHeight="1" x14ac:dyDescent="0.5">
      <c r="H8239" s="15"/>
      <c r="I8239" s="27"/>
      <c r="K8239" s="27"/>
    </row>
    <row r="8240" spans="8:11" ht="21" customHeight="1" x14ac:dyDescent="0.5">
      <c r="H8240" s="15"/>
      <c r="I8240" s="27"/>
      <c r="K8240" s="27"/>
    </row>
    <row r="8241" spans="8:11" ht="21" customHeight="1" x14ac:dyDescent="0.5">
      <c r="H8241" s="15"/>
      <c r="I8241" s="27"/>
      <c r="K8241" s="27"/>
    </row>
    <row r="8242" spans="8:11" ht="21" customHeight="1" x14ac:dyDescent="0.5">
      <c r="H8242" s="15"/>
      <c r="I8242" s="27"/>
      <c r="K8242" s="27"/>
    </row>
    <row r="8243" spans="8:11" ht="21" customHeight="1" x14ac:dyDescent="0.5">
      <c r="H8243" s="15"/>
      <c r="I8243" s="27"/>
      <c r="K8243" s="27"/>
    </row>
    <row r="8244" spans="8:11" ht="21" customHeight="1" x14ac:dyDescent="0.5">
      <c r="H8244" s="15"/>
      <c r="I8244" s="27"/>
      <c r="K8244" s="27"/>
    </row>
    <row r="8245" spans="8:11" ht="21" customHeight="1" x14ac:dyDescent="0.5">
      <c r="H8245" s="15"/>
      <c r="I8245" s="27"/>
      <c r="K8245" s="27"/>
    </row>
    <row r="8246" spans="8:11" ht="21" customHeight="1" x14ac:dyDescent="0.5">
      <c r="H8246" s="15"/>
      <c r="I8246" s="27"/>
      <c r="K8246" s="27"/>
    </row>
    <row r="8247" spans="8:11" ht="21" customHeight="1" x14ac:dyDescent="0.5">
      <c r="H8247" s="15"/>
      <c r="I8247" s="27"/>
      <c r="K8247" s="27"/>
    </row>
    <row r="8248" spans="8:11" ht="21" customHeight="1" x14ac:dyDescent="0.5">
      <c r="H8248" s="15"/>
      <c r="I8248" s="27"/>
      <c r="K8248" s="27"/>
    </row>
    <row r="8249" spans="8:11" ht="21" customHeight="1" x14ac:dyDescent="0.5">
      <c r="H8249" s="15"/>
      <c r="I8249" s="27"/>
      <c r="K8249" s="27"/>
    </row>
    <row r="8250" spans="8:11" ht="21" customHeight="1" x14ac:dyDescent="0.5">
      <c r="H8250" s="15"/>
      <c r="I8250" s="27"/>
      <c r="K8250" s="27"/>
    </row>
    <row r="8251" spans="8:11" ht="21" customHeight="1" x14ac:dyDescent="0.5">
      <c r="H8251" s="15"/>
      <c r="I8251" s="27"/>
      <c r="K8251" s="27"/>
    </row>
    <row r="8252" spans="8:11" ht="21" customHeight="1" x14ac:dyDescent="0.5">
      <c r="H8252" s="15"/>
      <c r="I8252" s="27"/>
      <c r="K8252" s="27"/>
    </row>
    <row r="8253" spans="8:11" ht="21" customHeight="1" x14ac:dyDescent="0.5">
      <c r="H8253" s="15"/>
      <c r="I8253" s="27"/>
      <c r="K8253" s="27"/>
    </row>
    <row r="8254" spans="8:11" ht="21" customHeight="1" x14ac:dyDescent="0.5">
      <c r="H8254" s="15"/>
      <c r="I8254" s="27"/>
      <c r="K8254" s="27"/>
    </row>
    <row r="8255" spans="8:11" ht="21" customHeight="1" x14ac:dyDescent="0.5">
      <c r="H8255" s="15"/>
      <c r="I8255" s="27"/>
      <c r="K8255" s="27"/>
    </row>
    <row r="8256" spans="8:11" ht="21" customHeight="1" x14ac:dyDescent="0.5">
      <c r="H8256" s="15"/>
      <c r="I8256" s="27"/>
      <c r="K8256" s="27"/>
    </row>
    <row r="8257" spans="8:11" ht="21" customHeight="1" x14ac:dyDescent="0.5">
      <c r="H8257" s="15"/>
      <c r="I8257" s="27"/>
      <c r="K8257" s="27"/>
    </row>
    <row r="8258" spans="8:11" ht="21" customHeight="1" x14ac:dyDescent="0.5">
      <c r="H8258" s="15"/>
      <c r="I8258" s="27"/>
      <c r="K8258" s="27"/>
    </row>
    <row r="8259" spans="8:11" ht="21" customHeight="1" x14ac:dyDescent="0.5">
      <c r="H8259" s="15"/>
      <c r="I8259" s="27"/>
      <c r="K8259" s="27"/>
    </row>
    <row r="8260" spans="8:11" ht="21" customHeight="1" x14ac:dyDescent="0.5">
      <c r="H8260" s="15"/>
      <c r="I8260" s="27"/>
      <c r="K8260" s="27"/>
    </row>
    <row r="8261" spans="8:11" ht="21" customHeight="1" x14ac:dyDescent="0.5">
      <c r="H8261" s="15"/>
      <c r="I8261" s="27"/>
      <c r="K8261" s="27"/>
    </row>
    <row r="8262" spans="8:11" ht="21" customHeight="1" x14ac:dyDescent="0.5">
      <c r="H8262" s="15"/>
      <c r="I8262" s="27"/>
      <c r="K8262" s="27"/>
    </row>
    <row r="8263" spans="8:11" ht="21" customHeight="1" x14ac:dyDescent="0.5">
      <c r="H8263" s="15"/>
      <c r="I8263" s="27"/>
      <c r="K8263" s="27"/>
    </row>
    <row r="8264" spans="8:11" ht="21" customHeight="1" x14ac:dyDescent="0.5">
      <c r="H8264" s="15"/>
      <c r="I8264" s="27"/>
      <c r="K8264" s="27"/>
    </row>
    <row r="8265" spans="8:11" ht="21" customHeight="1" x14ac:dyDescent="0.5">
      <c r="H8265" s="15"/>
      <c r="I8265" s="27"/>
      <c r="K8265" s="27"/>
    </row>
    <row r="8266" spans="8:11" ht="21" customHeight="1" x14ac:dyDescent="0.5">
      <c r="H8266" s="15"/>
      <c r="I8266" s="27"/>
      <c r="K8266" s="27"/>
    </row>
    <row r="8267" spans="8:11" ht="21" customHeight="1" x14ac:dyDescent="0.5">
      <c r="H8267" s="15"/>
      <c r="I8267" s="27"/>
      <c r="K8267" s="27"/>
    </row>
    <row r="8268" spans="8:11" ht="21" customHeight="1" x14ac:dyDescent="0.5">
      <c r="H8268" s="15"/>
      <c r="I8268" s="27"/>
      <c r="K8268" s="27"/>
    </row>
    <row r="8269" spans="8:11" ht="21" customHeight="1" x14ac:dyDescent="0.5">
      <c r="H8269" s="15"/>
      <c r="I8269" s="27"/>
      <c r="K8269" s="27"/>
    </row>
    <row r="8270" spans="8:11" ht="21" customHeight="1" x14ac:dyDescent="0.5">
      <c r="H8270" s="15"/>
      <c r="I8270" s="27"/>
      <c r="K8270" s="27"/>
    </row>
    <row r="8271" spans="8:11" ht="21" customHeight="1" x14ac:dyDescent="0.5">
      <c r="H8271" s="15"/>
      <c r="I8271" s="27"/>
      <c r="K8271" s="27"/>
    </row>
    <row r="8272" spans="8:11" ht="21" customHeight="1" x14ac:dyDescent="0.5">
      <c r="H8272" s="15"/>
      <c r="I8272" s="27"/>
      <c r="K8272" s="27"/>
    </row>
    <row r="8273" spans="8:11" ht="21" customHeight="1" x14ac:dyDescent="0.5">
      <c r="H8273" s="15"/>
      <c r="I8273" s="27"/>
      <c r="K8273" s="27"/>
    </row>
    <row r="8274" spans="8:11" ht="21" customHeight="1" x14ac:dyDescent="0.5">
      <c r="H8274" s="15"/>
      <c r="I8274" s="27"/>
      <c r="K8274" s="27"/>
    </row>
    <row r="8275" spans="8:11" ht="21" customHeight="1" x14ac:dyDescent="0.5">
      <c r="H8275" s="15"/>
      <c r="I8275" s="27"/>
      <c r="K8275" s="27"/>
    </row>
    <row r="8276" spans="8:11" ht="21" customHeight="1" x14ac:dyDescent="0.5">
      <c r="H8276" s="15"/>
      <c r="I8276" s="27"/>
      <c r="K8276" s="27"/>
    </row>
    <row r="8277" spans="8:11" ht="21" customHeight="1" x14ac:dyDescent="0.5">
      <c r="H8277" s="15"/>
      <c r="I8277" s="27"/>
      <c r="K8277" s="27"/>
    </row>
    <row r="8278" spans="8:11" ht="21" customHeight="1" x14ac:dyDescent="0.5">
      <c r="H8278" s="15"/>
      <c r="I8278" s="27"/>
      <c r="K8278" s="27"/>
    </row>
    <row r="8279" spans="8:11" ht="21" customHeight="1" x14ac:dyDescent="0.5">
      <c r="H8279" s="15"/>
      <c r="I8279" s="27"/>
      <c r="K8279" s="27"/>
    </row>
    <row r="8280" spans="8:11" ht="21" customHeight="1" x14ac:dyDescent="0.5">
      <c r="H8280" s="15"/>
      <c r="I8280" s="27"/>
      <c r="K8280" s="27"/>
    </row>
    <row r="8281" spans="8:11" ht="21" customHeight="1" x14ac:dyDescent="0.5">
      <c r="H8281" s="15"/>
      <c r="I8281" s="27"/>
      <c r="K8281" s="27"/>
    </row>
    <row r="8282" spans="8:11" ht="21" customHeight="1" x14ac:dyDescent="0.5">
      <c r="H8282" s="15"/>
      <c r="I8282" s="27"/>
      <c r="K8282" s="27"/>
    </row>
    <row r="8283" spans="8:11" ht="21" customHeight="1" x14ac:dyDescent="0.5">
      <c r="H8283" s="15"/>
      <c r="I8283" s="27"/>
      <c r="K8283" s="27"/>
    </row>
    <row r="8284" spans="8:11" ht="21" customHeight="1" x14ac:dyDescent="0.5">
      <c r="H8284" s="15"/>
      <c r="I8284" s="27"/>
      <c r="K8284" s="27"/>
    </row>
    <row r="8285" spans="8:11" ht="21" customHeight="1" x14ac:dyDescent="0.5">
      <c r="H8285" s="15"/>
      <c r="I8285" s="27"/>
      <c r="K8285" s="27"/>
    </row>
    <row r="8286" spans="8:11" ht="21" customHeight="1" x14ac:dyDescent="0.5">
      <c r="H8286" s="15"/>
      <c r="I8286" s="27"/>
      <c r="K8286" s="27"/>
    </row>
    <row r="8287" spans="8:11" ht="21" customHeight="1" x14ac:dyDescent="0.5">
      <c r="H8287" s="15"/>
      <c r="I8287" s="27"/>
      <c r="K8287" s="27"/>
    </row>
    <row r="8288" spans="8:11" ht="21" customHeight="1" x14ac:dyDescent="0.5">
      <c r="H8288" s="15"/>
      <c r="I8288" s="27"/>
      <c r="K8288" s="27"/>
    </row>
    <row r="8289" spans="8:11" ht="21" customHeight="1" x14ac:dyDescent="0.5">
      <c r="H8289" s="15"/>
      <c r="I8289" s="27"/>
      <c r="K8289" s="27"/>
    </row>
    <row r="8290" spans="8:11" ht="21" customHeight="1" x14ac:dyDescent="0.5">
      <c r="H8290" s="15"/>
      <c r="I8290" s="27"/>
      <c r="K8290" s="27"/>
    </row>
    <row r="8291" spans="8:11" ht="21" customHeight="1" x14ac:dyDescent="0.5">
      <c r="H8291" s="15"/>
      <c r="I8291" s="27"/>
      <c r="K8291" s="27"/>
    </row>
    <row r="8292" spans="8:11" ht="21" customHeight="1" x14ac:dyDescent="0.5">
      <c r="H8292" s="15"/>
      <c r="I8292" s="27"/>
      <c r="K8292" s="27"/>
    </row>
    <row r="8293" spans="8:11" ht="21" customHeight="1" x14ac:dyDescent="0.5">
      <c r="H8293" s="15"/>
      <c r="I8293" s="27"/>
      <c r="K8293" s="27"/>
    </row>
    <row r="8294" spans="8:11" ht="21" customHeight="1" x14ac:dyDescent="0.5">
      <c r="H8294" s="15"/>
      <c r="I8294" s="27"/>
      <c r="K8294" s="27"/>
    </row>
    <row r="8295" spans="8:11" ht="21" customHeight="1" x14ac:dyDescent="0.5">
      <c r="H8295" s="15"/>
      <c r="I8295" s="27"/>
      <c r="K8295" s="27"/>
    </row>
    <row r="8296" spans="8:11" ht="21" customHeight="1" x14ac:dyDescent="0.5">
      <c r="H8296" s="15"/>
      <c r="I8296" s="27"/>
      <c r="K8296" s="27"/>
    </row>
    <row r="8297" spans="8:11" ht="21" customHeight="1" x14ac:dyDescent="0.5">
      <c r="H8297" s="15"/>
      <c r="I8297" s="27"/>
      <c r="K8297" s="27"/>
    </row>
    <row r="8298" spans="8:11" ht="21" customHeight="1" x14ac:dyDescent="0.5">
      <c r="H8298" s="15"/>
      <c r="I8298" s="27"/>
      <c r="K8298" s="27"/>
    </row>
    <row r="8299" spans="8:11" ht="21" customHeight="1" x14ac:dyDescent="0.5">
      <c r="H8299" s="15"/>
      <c r="I8299" s="27"/>
      <c r="K8299" s="27"/>
    </row>
    <row r="8300" spans="8:11" ht="21" customHeight="1" x14ac:dyDescent="0.5">
      <c r="H8300" s="15"/>
      <c r="I8300" s="27"/>
      <c r="K8300" s="27"/>
    </row>
    <row r="8301" spans="8:11" ht="21" customHeight="1" x14ac:dyDescent="0.5">
      <c r="H8301" s="15"/>
      <c r="I8301" s="27"/>
      <c r="K8301" s="27"/>
    </row>
    <row r="8302" spans="8:11" ht="21" customHeight="1" x14ac:dyDescent="0.5">
      <c r="H8302" s="15"/>
      <c r="I8302" s="27"/>
      <c r="K8302" s="27"/>
    </row>
    <row r="8303" spans="8:11" ht="21" customHeight="1" x14ac:dyDescent="0.5">
      <c r="H8303" s="15"/>
      <c r="I8303" s="27"/>
      <c r="K8303" s="27"/>
    </row>
    <row r="8304" spans="8:11" ht="21" customHeight="1" x14ac:dyDescent="0.5">
      <c r="H8304" s="15"/>
      <c r="I8304" s="27"/>
      <c r="K8304" s="27"/>
    </row>
    <row r="8305" spans="8:11" ht="21" customHeight="1" x14ac:dyDescent="0.5">
      <c r="H8305" s="15"/>
      <c r="I8305" s="27"/>
      <c r="K8305" s="27"/>
    </row>
    <row r="8306" spans="8:11" ht="21" customHeight="1" x14ac:dyDescent="0.5">
      <c r="H8306" s="15"/>
      <c r="I8306" s="27"/>
      <c r="K8306" s="27"/>
    </row>
    <row r="8307" spans="8:11" ht="21" customHeight="1" x14ac:dyDescent="0.5">
      <c r="H8307" s="15"/>
      <c r="I8307" s="27"/>
      <c r="K8307" s="27"/>
    </row>
    <row r="8308" spans="8:11" ht="21" customHeight="1" x14ac:dyDescent="0.5">
      <c r="H8308" s="15"/>
      <c r="I8308" s="27"/>
      <c r="K8308" s="27"/>
    </row>
    <row r="8309" spans="8:11" ht="21" customHeight="1" x14ac:dyDescent="0.5">
      <c r="H8309" s="15"/>
      <c r="I8309" s="27"/>
      <c r="K8309" s="27"/>
    </row>
    <row r="8310" spans="8:11" ht="21" customHeight="1" x14ac:dyDescent="0.5">
      <c r="H8310" s="15"/>
      <c r="I8310" s="27"/>
      <c r="K8310" s="27"/>
    </row>
    <row r="8311" spans="8:11" ht="21" customHeight="1" x14ac:dyDescent="0.5">
      <c r="H8311" s="15"/>
      <c r="I8311" s="27"/>
      <c r="K8311" s="27"/>
    </row>
    <row r="8312" spans="8:11" ht="21" customHeight="1" x14ac:dyDescent="0.5">
      <c r="H8312" s="15"/>
      <c r="I8312" s="27"/>
      <c r="K8312" s="27"/>
    </row>
    <row r="8313" spans="8:11" ht="21" customHeight="1" x14ac:dyDescent="0.5">
      <c r="H8313" s="15"/>
      <c r="I8313" s="27"/>
      <c r="K8313" s="27"/>
    </row>
    <row r="8314" spans="8:11" ht="21" customHeight="1" x14ac:dyDescent="0.5">
      <c r="H8314" s="15"/>
      <c r="I8314" s="27"/>
      <c r="K8314" s="27"/>
    </row>
    <row r="8315" spans="8:11" ht="21" customHeight="1" x14ac:dyDescent="0.5">
      <c r="H8315" s="15"/>
      <c r="I8315" s="27"/>
      <c r="K8315" s="27"/>
    </row>
    <row r="8316" spans="8:11" ht="21" customHeight="1" x14ac:dyDescent="0.5">
      <c r="H8316" s="15"/>
      <c r="I8316" s="27"/>
      <c r="K8316" s="27"/>
    </row>
    <row r="8317" spans="8:11" ht="21" customHeight="1" x14ac:dyDescent="0.5">
      <c r="H8317" s="15"/>
      <c r="I8317" s="27"/>
      <c r="K8317" s="27"/>
    </row>
    <row r="8318" spans="8:11" ht="21" customHeight="1" x14ac:dyDescent="0.5">
      <c r="H8318" s="15"/>
      <c r="I8318" s="27"/>
      <c r="K8318" s="27"/>
    </row>
    <row r="8319" spans="8:11" ht="21" customHeight="1" x14ac:dyDescent="0.5">
      <c r="H8319" s="15"/>
      <c r="I8319" s="27"/>
      <c r="K8319" s="27"/>
    </row>
    <row r="8320" spans="8:11" ht="21" customHeight="1" x14ac:dyDescent="0.5">
      <c r="H8320" s="15"/>
      <c r="I8320" s="27"/>
      <c r="K8320" s="27"/>
    </row>
    <row r="8321" spans="8:11" ht="21" customHeight="1" x14ac:dyDescent="0.5">
      <c r="H8321" s="15"/>
      <c r="I8321" s="27"/>
      <c r="K8321" s="27"/>
    </row>
    <row r="8322" spans="8:11" ht="21" customHeight="1" x14ac:dyDescent="0.5">
      <c r="H8322" s="15"/>
      <c r="I8322" s="27"/>
      <c r="K8322" s="27"/>
    </row>
    <row r="8323" spans="8:11" ht="21" customHeight="1" x14ac:dyDescent="0.5">
      <c r="H8323" s="15"/>
      <c r="I8323" s="27"/>
      <c r="K8323" s="27"/>
    </row>
    <row r="8324" spans="8:11" ht="21" customHeight="1" x14ac:dyDescent="0.5">
      <c r="H8324" s="15"/>
      <c r="I8324" s="27"/>
      <c r="K8324" s="27"/>
    </row>
    <row r="8325" spans="8:11" ht="21" customHeight="1" x14ac:dyDescent="0.5">
      <c r="H8325" s="15"/>
      <c r="I8325" s="27"/>
      <c r="K8325" s="27"/>
    </row>
    <row r="8326" spans="8:11" ht="21" customHeight="1" x14ac:dyDescent="0.5">
      <c r="H8326" s="15"/>
      <c r="I8326" s="27"/>
      <c r="K8326" s="27"/>
    </row>
    <row r="8327" spans="8:11" ht="21" customHeight="1" x14ac:dyDescent="0.5">
      <c r="H8327" s="15"/>
      <c r="I8327" s="27"/>
      <c r="K8327" s="27"/>
    </row>
    <row r="8328" spans="8:11" ht="21" customHeight="1" x14ac:dyDescent="0.5">
      <c r="H8328" s="15"/>
      <c r="I8328" s="27"/>
      <c r="K8328" s="27"/>
    </row>
    <row r="8329" spans="8:11" ht="21" customHeight="1" x14ac:dyDescent="0.5">
      <c r="H8329" s="15"/>
      <c r="I8329" s="27"/>
      <c r="K8329" s="27"/>
    </row>
    <row r="8330" spans="8:11" ht="21" customHeight="1" x14ac:dyDescent="0.5">
      <c r="H8330" s="15"/>
      <c r="I8330" s="27"/>
      <c r="K8330" s="27"/>
    </row>
    <row r="8331" spans="8:11" ht="21" customHeight="1" x14ac:dyDescent="0.5">
      <c r="H8331" s="15"/>
      <c r="I8331" s="27"/>
      <c r="K8331" s="27"/>
    </row>
    <row r="8332" spans="8:11" ht="21" customHeight="1" x14ac:dyDescent="0.5">
      <c r="H8332" s="15"/>
      <c r="I8332" s="27"/>
      <c r="K8332" s="27"/>
    </row>
    <row r="8333" spans="8:11" ht="21" customHeight="1" x14ac:dyDescent="0.5">
      <c r="H8333" s="15"/>
      <c r="I8333" s="27"/>
      <c r="K8333" s="27"/>
    </row>
    <row r="8334" spans="8:11" ht="21" customHeight="1" x14ac:dyDescent="0.5">
      <c r="H8334" s="15"/>
      <c r="I8334" s="27"/>
      <c r="K8334" s="27"/>
    </row>
    <row r="8335" spans="8:11" ht="21" customHeight="1" x14ac:dyDescent="0.5">
      <c r="H8335" s="15"/>
      <c r="I8335" s="27"/>
      <c r="K8335" s="27"/>
    </row>
    <row r="8336" spans="8:11" ht="21" customHeight="1" x14ac:dyDescent="0.5">
      <c r="H8336" s="15"/>
      <c r="I8336" s="27"/>
      <c r="K8336" s="27"/>
    </row>
    <row r="8337" spans="8:11" ht="21" customHeight="1" x14ac:dyDescent="0.5">
      <c r="H8337" s="15"/>
      <c r="I8337" s="27"/>
      <c r="K8337" s="27"/>
    </row>
    <row r="8338" spans="8:11" ht="21" customHeight="1" x14ac:dyDescent="0.5">
      <c r="H8338" s="15"/>
      <c r="I8338" s="27"/>
      <c r="K8338" s="27"/>
    </row>
    <row r="8339" spans="8:11" ht="21" customHeight="1" x14ac:dyDescent="0.5">
      <c r="H8339" s="15"/>
      <c r="I8339" s="27"/>
      <c r="K8339" s="27"/>
    </row>
    <row r="8340" spans="8:11" ht="21" customHeight="1" x14ac:dyDescent="0.5">
      <c r="H8340" s="15"/>
      <c r="I8340" s="27"/>
      <c r="K8340" s="27"/>
    </row>
    <row r="8341" spans="8:11" ht="21" customHeight="1" x14ac:dyDescent="0.5">
      <c r="H8341" s="15"/>
      <c r="I8341" s="27"/>
      <c r="K8341" s="27"/>
    </row>
    <row r="8342" spans="8:11" ht="21" customHeight="1" x14ac:dyDescent="0.5">
      <c r="H8342" s="15"/>
      <c r="I8342" s="27"/>
      <c r="K8342" s="27"/>
    </row>
    <row r="8343" spans="8:11" ht="21" customHeight="1" x14ac:dyDescent="0.5">
      <c r="H8343" s="15"/>
      <c r="I8343" s="27"/>
      <c r="K8343" s="27"/>
    </row>
    <row r="8344" spans="8:11" ht="21" customHeight="1" x14ac:dyDescent="0.5">
      <c r="H8344" s="15"/>
      <c r="I8344" s="27"/>
      <c r="K8344" s="27"/>
    </row>
    <row r="8345" spans="8:11" ht="21" customHeight="1" x14ac:dyDescent="0.5">
      <c r="H8345" s="15"/>
      <c r="I8345" s="27"/>
      <c r="K8345" s="27"/>
    </row>
    <row r="8346" spans="8:11" ht="21" customHeight="1" x14ac:dyDescent="0.5">
      <c r="H8346" s="15"/>
      <c r="I8346" s="27"/>
      <c r="K8346" s="27"/>
    </row>
    <row r="8347" spans="8:11" ht="21" customHeight="1" x14ac:dyDescent="0.5">
      <c r="H8347" s="15"/>
      <c r="I8347" s="27"/>
      <c r="K8347" s="27"/>
    </row>
    <row r="8348" spans="8:11" ht="21" customHeight="1" x14ac:dyDescent="0.5">
      <c r="H8348" s="15"/>
      <c r="I8348" s="27"/>
      <c r="K8348" s="27"/>
    </row>
    <row r="8349" spans="8:11" ht="21" customHeight="1" x14ac:dyDescent="0.5">
      <c r="H8349" s="15"/>
      <c r="I8349" s="27"/>
      <c r="K8349" s="27"/>
    </row>
    <row r="8350" spans="8:11" ht="21" customHeight="1" x14ac:dyDescent="0.5">
      <c r="H8350" s="15"/>
      <c r="I8350" s="27"/>
      <c r="K8350" s="27"/>
    </row>
    <row r="8351" spans="8:11" ht="21" customHeight="1" x14ac:dyDescent="0.5">
      <c r="H8351" s="15"/>
      <c r="I8351" s="27"/>
      <c r="K8351" s="27"/>
    </row>
    <row r="8352" spans="8:11" ht="21" customHeight="1" x14ac:dyDescent="0.5">
      <c r="H8352" s="15"/>
      <c r="I8352" s="27"/>
      <c r="K8352" s="27"/>
    </row>
    <row r="8353" spans="8:11" ht="21" customHeight="1" x14ac:dyDescent="0.5">
      <c r="H8353" s="15"/>
      <c r="I8353" s="27"/>
      <c r="K8353" s="27"/>
    </row>
    <row r="8354" spans="8:11" ht="21" customHeight="1" x14ac:dyDescent="0.5">
      <c r="H8354" s="15"/>
      <c r="I8354" s="27"/>
      <c r="K8354" s="27"/>
    </row>
    <row r="8355" spans="8:11" ht="21" customHeight="1" x14ac:dyDescent="0.5">
      <c r="H8355" s="15"/>
      <c r="I8355" s="27"/>
      <c r="K8355" s="27"/>
    </row>
    <row r="8356" spans="8:11" ht="21" customHeight="1" x14ac:dyDescent="0.5">
      <c r="H8356" s="15"/>
      <c r="I8356" s="27"/>
      <c r="K8356" s="27"/>
    </row>
    <row r="8357" spans="8:11" ht="21" customHeight="1" x14ac:dyDescent="0.5">
      <c r="H8357" s="15"/>
      <c r="I8357" s="27"/>
      <c r="K8357" s="27"/>
    </row>
    <row r="8358" spans="8:11" ht="21" customHeight="1" x14ac:dyDescent="0.5">
      <c r="H8358" s="15"/>
      <c r="I8358" s="27"/>
      <c r="K8358" s="27"/>
    </row>
    <row r="8359" spans="8:11" ht="21" customHeight="1" x14ac:dyDescent="0.5">
      <c r="H8359" s="15"/>
      <c r="I8359" s="27"/>
      <c r="K8359" s="27"/>
    </row>
    <row r="8360" spans="8:11" ht="21" customHeight="1" x14ac:dyDescent="0.5">
      <c r="H8360" s="15"/>
      <c r="I8360" s="27"/>
      <c r="K8360" s="27"/>
    </row>
    <row r="8361" spans="8:11" ht="21" customHeight="1" x14ac:dyDescent="0.5">
      <c r="H8361" s="15"/>
      <c r="I8361" s="27"/>
      <c r="K8361" s="27"/>
    </row>
    <row r="8362" spans="8:11" ht="21" customHeight="1" x14ac:dyDescent="0.5">
      <c r="H8362" s="15"/>
      <c r="I8362" s="27"/>
      <c r="K8362" s="27"/>
    </row>
    <row r="8363" spans="8:11" ht="21" customHeight="1" x14ac:dyDescent="0.5">
      <c r="H8363" s="15"/>
      <c r="I8363" s="27"/>
      <c r="K8363" s="27"/>
    </row>
    <row r="8364" spans="8:11" ht="21" customHeight="1" x14ac:dyDescent="0.5">
      <c r="H8364" s="15"/>
      <c r="I8364" s="27"/>
      <c r="K8364" s="27"/>
    </row>
    <row r="8365" spans="8:11" ht="21" customHeight="1" x14ac:dyDescent="0.5">
      <c r="H8365" s="15"/>
      <c r="I8365" s="27"/>
      <c r="K8365" s="27"/>
    </row>
    <row r="8366" spans="8:11" ht="21" customHeight="1" x14ac:dyDescent="0.5">
      <c r="H8366" s="15"/>
      <c r="I8366" s="27"/>
      <c r="K8366" s="27"/>
    </row>
    <row r="8367" spans="8:11" ht="21" customHeight="1" x14ac:dyDescent="0.5">
      <c r="H8367" s="15"/>
      <c r="I8367" s="27"/>
      <c r="K8367" s="27"/>
    </row>
    <row r="8368" spans="8:11" ht="21" customHeight="1" x14ac:dyDescent="0.5">
      <c r="H8368" s="15"/>
      <c r="I8368" s="27"/>
      <c r="K8368" s="27"/>
    </row>
    <row r="8369" spans="8:11" ht="21" customHeight="1" x14ac:dyDescent="0.5">
      <c r="H8369" s="15"/>
      <c r="I8369" s="27"/>
      <c r="K8369" s="27"/>
    </row>
    <row r="8370" spans="8:11" ht="21" customHeight="1" x14ac:dyDescent="0.5">
      <c r="H8370" s="15"/>
      <c r="I8370" s="27"/>
      <c r="K8370" s="27"/>
    </row>
    <row r="8371" spans="8:11" ht="21" customHeight="1" x14ac:dyDescent="0.5">
      <c r="H8371" s="15"/>
      <c r="I8371" s="27"/>
      <c r="K8371" s="27"/>
    </row>
    <row r="8372" spans="8:11" ht="21" customHeight="1" x14ac:dyDescent="0.5">
      <c r="H8372" s="15"/>
      <c r="I8372" s="27"/>
      <c r="K8372" s="27"/>
    </row>
    <row r="8373" spans="8:11" ht="21" customHeight="1" x14ac:dyDescent="0.5">
      <c r="H8373" s="15"/>
      <c r="I8373" s="27"/>
      <c r="K8373" s="27"/>
    </row>
    <row r="8374" spans="8:11" ht="21" customHeight="1" x14ac:dyDescent="0.5">
      <c r="H8374" s="15"/>
      <c r="I8374" s="27"/>
      <c r="K8374" s="27"/>
    </row>
    <row r="8375" spans="8:11" ht="21" customHeight="1" x14ac:dyDescent="0.5">
      <c r="H8375" s="15"/>
      <c r="I8375" s="27"/>
      <c r="K8375" s="27"/>
    </row>
    <row r="8376" spans="8:11" ht="21" customHeight="1" x14ac:dyDescent="0.5">
      <c r="H8376" s="15"/>
      <c r="I8376" s="27"/>
      <c r="K8376" s="27"/>
    </row>
    <row r="8377" spans="8:11" ht="21" customHeight="1" x14ac:dyDescent="0.5">
      <c r="H8377" s="15"/>
      <c r="I8377" s="27"/>
      <c r="K8377" s="27"/>
    </row>
    <row r="8378" spans="8:11" ht="21" customHeight="1" x14ac:dyDescent="0.5">
      <c r="H8378" s="15"/>
      <c r="I8378" s="27"/>
      <c r="K8378" s="27"/>
    </row>
    <row r="8379" spans="8:11" ht="21" customHeight="1" x14ac:dyDescent="0.5">
      <c r="H8379" s="15"/>
      <c r="I8379" s="27"/>
      <c r="K8379" s="27"/>
    </row>
    <row r="8380" spans="8:11" ht="21" customHeight="1" x14ac:dyDescent="0.5">
      <c r="H8380" s="15"/>
      <c r="I8380" s="27"/>
      <c r="K8380" s="27"/>
    </row>
    <row r="8381" spans="8:11" ht="21" customHeight="1" x14ac:dyDescent="0.5">
      <c r="H8381" s="15"/>
      <c r="I8381" s="27"/>
      <c r="K8381" s="27"/>
    </row>
    <row r="8382" spans="8:11" ht="21" customHeight="1" x14ac:dyDescent="0.5">
      <c r="H8382" s="15"/>
      <c r="I8382" s="27"/>
      <c r="K8382" s="27"/>
    </row>
    <row r="8383" spans="8:11" ht="21" customHeight="1" x14ac:dyDescent="0.5">
      <c r="H8383" s="15"/>
      <c r="I8383" s="27"/>
      <c r="K8383" s="27"/>
    </row>
    <row r="8384" spans="8:11" ht="21" customHeight="1" x14ac:dyDescent="0.5">
      <c r="H8384" s="15"/>
      <c r="I8384" s="27"/>
      <c r="K8384" s="27"/>
    </row>
    <row r="8385" spans="8:11" ht="21" customHeight="1" x14ac:dyDescent="0.5">
      <c r="H8385" s="15"/>
      <c r="I8385" s="27"/>
      <c r="K8385" s="27"/>
    </row>
    <row r="8386" spans="8:11" ht="21" customHeight="1" x14ac:dyDescent="0.5">
      <c r="H8386" s="15"/>
      <c r="I8386" s="27"/>
      <c r="K8386" s="27"/>
    </row>
    <row r="8387" spans="8:11" ht="21" customHeight="1" x14ac:dyDescent="0.5">
      <c r="H8387" s="15"/>
      <c r="I8387" s="27"/>
      <c r="K8387" s="27"/>
    </row>
    <row r="8388" spans="8:11" ht="21" customHeight="1" x14ac:dyDescent="0.5">
      <c r="H8388" s="15"/>
      <c r="I8388" s="27"/>
      <c r="K8388" s="27"/>
    </row>
    <row r="8389" spans="8:11" ht="21" customHeight="1" x14ac:dyDescent="0.5">
      <c r="H8389" s="15"/>
      <c r="I8389" s="27"/>
      <c r="K8389" s="27"/>
    </row>
    <row r="8390" spans="8:11" ht="21" customHeight="1" x14ac:dyDescent="0.5">
      <c r="H8390" s="15"/>
      <c r="I8390" s="27"/>
      <c r="K8390" s="27"/>
    </row>
    <row r="8391" spans="8:11" ht="21" customHeight="1" x14ac:dyDescent="0.5">
      <c r="H8391" s="15"/>
      <c r="I8391" s="27"/>
      <c r="K8391" s="27"/>
    </row>
    <row r="8392" spans="8:11" ht="21" customHeight="1" x14ac:dyDescent="0.5">
      <c r="H8392" s="15"/>
      <c r="I8392" s="27"/>
      <c r="K8392" s="27"/>
    </row>
    <row r="8393" spans="8:11" ht="21" customHeight="1" x14ac:dyDescent="0.5">
      <c r="H8393" s="15"/>
      <c r="I8393" s="27"/>
      <c r="K8393" s="27"/>
    </row>
    <row r="8394" spans="8:11" ht="21" customHeight="1" x14ac:dyDescent="0.5">
      <c r="H8394" s="15"/>
      <c r="I8394" s="27"/>
      <c r="K8394" s="27"/>
    </row>
    <row r="8395" spans="8:11" ht="21" customHeight="1" x14ac:dyDescent="0.5">
      <c r="H8395" s="15"/>
      <c r="I8395" s="27"/>
      <c r="K8395" s="27"/>
    </row>
    <row r="8396" spans="8:11" ht="21" customHeight="1" x14ac:dyDescent="0.5">
      <c r="H8396" s="15"/>
      <c r="I8396" s="27"/>
      <c r="K8396" s="27"/>
    </row>
    <row r="8397" spans="8:11" ht="21" customHeight="1" x14ac:dyDescent="0.5">
      <c r="H8397" s="15"/>
      <c r="I8397" s="27"/>
      <c r="K8397" s="27"/>
    </row>
    <row r="8398" spans="8:11" ht="21" customHeight="1" x14ac:dyDescent="0.5">
      <c r="H8398" s="15"/>
      <c r="I8398" s="27"/>
      <c r="K8398" s="27"/>
    </row>
    <row r="8399" spans="8:11" ht="21" customHeight="1" x14ac:dyDescent="0.5">
      <c r="H8399" s="15"/>
      <c r="I8399" s="27"/>
      <c r="K8399" s="27"/>
    </row>
    <row r="8400" spans="8:11" ht="21" customHeight="1" x14ac:dyDescent="0.5">
      <c r="H8400" s="15"/>
      <c r="I8400" s="27"/>
      <c r="K8400" s="27"/>
    </row>
    <row r="8401" spans="8:11" ht="21" customHeight="1" x14ac:dyDescent="0.5">
      <c r="H8401" s="15"/>
      <c r="I8401" s="27"/>
      <c r="K8401" s="27"/>
    </row>
    <row r="8402" spans="8:11" ht="21" customHeight="1" x14ac:dyDescent="0.5">
      <c r="H8402" s="15"/>
      <c r="I8402" s="27"/>
      <c r="K8402" s="27"/>
    </row>
    <row r="8403" spans="8:11" ht="21" customHeight="1" x14ac:dyDescent="0.5">
      <c r="H8403" s="15"/>
      <c r="I8403" s="27"/>
      <c r="K8403" s="27"/>
    </row>
    <row r="8404" spans="8:11" ht="21" customHeight="1" x14ac:dyDescent="0.5">
      <c r="H8404" s="15"/>
      <c r="I8404" s="27"/>
      <c r="K8404" s="27"/>
    </row>
    <row r="8405" spans="8:11" ht="21" customHeight="1" x14ac:dyDescent="0.5">
      <c r="H8405" s="15"/>
      <c r="I8405" s="27"/>
      <c r="K8405" s="27"/>
    </row>
    <row r="8406" spans="8:11" ht="21" customHeight="1" x14ac:dyDescent="0.5">
      <c r="H8406" s="15"/>
      <c r="I8406" s="27"/>
      <c r="K8406" s="27"/>
    </row>
    <row r="8407" spans="8:11" ht="21" customHeight="1" x14ac:dyDescent="0.5">
      <c r="H8407" s="15"/>
      <c r="I8407" s="27"/>
      <c r="K8407" s="27"/>
    </row>
    <row r="8408" spans="8:11" ht="21" customHeight="1" x14ac:dyDescent="0.5">
      <c r="H8408" s="15"/>
      <c r="I8408" s="27"/>
      <c r="K8408" s="27"/>
    </row>
    <row r="8409" spans="8:11" ht="21" customHeight="1" x14ac:dyDescent="0.5">
      <c r="H8409" s="15"/>
      <c r="I8409" s="27"/>
      <c r="K8409" s="27"/>
    </row>
    <row r="8410" spans="8:11" ht="21" customHeight="1" x14ac:dyDescent="0.5">
      <c r="H8410" s="15"/>
      <c r="I8410" s="27"/>
      <c r="K8410" s="27"/>
    </row>
    <row r="8411" spans="8:11" ht="21" customHeight="1" x14ac:dyDescent="0.5">
      <c r="H8411" s="15"/>
      <c r="I8411" s="27"/>
      <c r="K8411" s="27"/>
    </row>
    <row r="8412" spans="8:11" ht="21" customHeight="1" x14ac:dyDescent="0.5">
      <c r="H8412" s="15"/>
      <c r="I8412" s="27"/>
      <c r="K8412" s="27"/>
    </row>
    <row r="8413" spans="8:11" ht="21" customHeight="1" x14ac:dyDescent="0.5">
      <c r="H8413" s="15"/>
      <c r="I8413" s="27"/>
      <c r="K8413" s="27"/>
    </row>
    <row r="8414" spans="8:11" ht="21" customHeight="1" x14ac:dyDescent="0.5">
      <c r="H8414" s="15"/>
      <c r="I8414" s="27"/>
      <c r="K8414" s="27"/>
    </row>
    <row r="8415" spans="8:11" ht="21" customHeight="1" x14ac:dyDescent="0.5">
      <c r="H8415" s="15"/>
      <c r="I8415" s="27"/>
      <c r="K8415" s="27"/>
    </row>
    <row r="8416" spans="8:11" ht="21" customHeight="1" x14ac:dyDescent="0.5">
      <c r="H8416" s="15"/>
      <c r="I8416" s="27"/>
      <c r="K8416" s="27"/>
    </row>
    <row r="8417" spans="8:11" ht="21" customHeight="1" x14ac:dyDescent="0.5">
      <c r="H8417" s="15"/>
      <c r="I8417" s="27"/>
      <c r="K8417" s="27"/>
    </row>
    <row r="8418" spans="8:11" ht="21" customHeight="1" x14ac:dyDescent="0.5">
      <c r="H8418" s="15"/>
      <c r="I8418" s="27"/>
      <c r="K8418" s="27"/>
    </row>
    <row r="8419" spans="8:11" ht="21" customHeight="1" x14ac:dyDescent="0.5">
      <c r="H8419" s="15"/>
      <c r="I8419" s="27"/>
      <c r="K8419" s="27"/>
    </row>
    <row r="8420" spans="8:11" ht="21" customHeight="1" x14ac:dyDescent="0.5">
      <c r="H8420" s="15"/>
      <c r="I8420" s="27"/>
      <c r="K8420" s="27"/>
    </row>
    <row r="8421" spans="8:11" ht="21" customHeight="1" x14ac:dyDescent="0.5">
      <c r="H8421" s="15"/>
      <c r="I8421" s="27"/>
      <c r="K8421" s="27"/>
    </row>
    <row r="8422" spans="8:11" ht="21" customHeight="1" x14ac:dyDescent="0.5">
      <c r="H8422" s="15"/>
      <c r="I8422" s="27"/>
      <c r="K8422" s="27"/>
    </row>
    <row r="8423" spans="8:11" ht="21" customHeight="1" x14ac:dyDescent="0.5">
      <c r="H8423" s="15"/>
      <c r="I8423" s="27"/>
      <c r="K8423" s="27"/>
    </row>
    <row r="8424" spans="8:11" ht="21" customHeight="1" x14ac:dyDescent="0.5">
      <c r="H8424" s="15"/>
      <c r="I8424" s="27"/>
      <c r="K8424" s="27"/>
    </row>
    <row r="8425" spans="8:11" ht="21" customHeight="1" x14ac:dyDescent="0.5">
      <c r="H8425" s="15"/>
      <c r="I8425" s="27"/>
      <c r="K8425" s="27"/>
    </row>
    <row r="8426" spans="8:11" ht="21" customHeight="1" x14ac:dyDescent="0.5">
      <c r="H8426" s="15"/>
      <c r="I8426" s="27"/>
      <c r="K8426" s="27"/>
    </row>
    <row r="8427" spans="8:11" ht="21" customHeight="1" x14ac:dyDescent="0.5">
      <c r="H8427" s="15"/>
      <c r="I8427" s="27"/>
      <c r="K8427" s="27"/>
    </row>
    <row r="8428" spans="8:11" ht="21" customHeight="1" x14ac:dyDescent="0.5">
      <c r="H8428" s="15"/>
      <c r="I8428" s="27"/>
      <c r="K8428" s="27"/>
    </row>
    <row r="8429" spans="8:11" ht="21" customHeight="1" x14ac:dyDescent="0.5">
      <c r="H8429" s="15"/>
      <c r="I8429" s="27"/>
      <c r="K8429" s="27"/>
    </row>
    <row r="8430" spans="8:11" ht="21" customHeight="1" x14ac:dyDescent="0.5">
      <c r="H8430" s="15"/>
      <c r="I8430" s="27"/>
      <c r="K8430" s="27"/>
    </row>
    <row r="8431" spans="8:11" ht="21" customHeight="1" x14ac:dyDescent="0.5">
      <c r="H8431" s="15"/>
      <c r="I8431" s="27"/>
      <c r="K8431" s="27"/>
    </row>
    <row r="8432" spans="8:11" ht="21" customHeight="1" x14ac:dyDescent="0.5">
      <c r="H8432" s="15"/>
      <c r="I8432" s="27"/>
      <c r="K8432" s="27"/>
    </row>
    <row r="8433" spans="8:11" ht="21" customHeight="1" x14ac:dyDescent="0.5">
      <c r="H8433" s="15"/>
      <c r="I8433" s="27"/>
      <c r="K8433" s="27"/>
    </row>
    <row r="8434" spans="8:11" ht="21" customHeight="1" x14ac:dyDescent="0.5">
      <c r="H8434" s="15"/>
      <c r="I8434" s="27"/>
      <c r="K8434" s="27"/>
    </row>
    <row r="8435" spans="8:11" ht="21" customHeight="1" x14ac:dyDescent="0.5">
      <c r="H8435" s="15"/>
      <c r="I8435" s="27"/>
      <c r="K8435" s="27"/>
    </row>
    <row r="8436" spans="8:11" ht="21" customHeight="1" x14ac:dyDescent="0.5">
      <c r="H8436" s="15"/>
      <c r="I8436" s="27"/>
      <c r="K8436" s="27"/>
    </row>
    <row r="8437" spans="8:11" ht="21" customHeight="1" x14ac:dyDescent="0.5">
      <c r="H8437" s="15"/>
      <c r="I8437" s="27"/>
      <c r="K8437" s="27"/>
    </row>
    <row r="8438" spans="8:11" ht="21" customHeight="1" x14ac:dyDescent="0.5">
      <c r="H8438" s="15"/>
      <c r="I8438" s="27"/>
      <c r="K8438" s="27"/>
    </row>
    <row r="8439" spans="8:11" ht="21" customHeight="1" x14ac:dyDescent="0.5">
      <c r="H8439" s="15"/>
      <c r="I8439" s="27"/>
      <c r="K8439" s="27"/>
    </row>
    <row r="8440" spans="8:11" ht="21" customHeight="1" x14ac:dyDescent="0.5">
      <c r="H8440" s="15"/>
      <c r="I8440" s="27"/>
      <c r="K8440" s="27"/>
    </row>
    <row r="8441" spans="8:11" ht="21" customHeight="1" x14ac:dyDescent="0.5">
      <c r="H8441" s="15"/>
      <c r="I8441" s="27"/>
      <c r="K8441" s="27"/>
    </row>
    <row r="8442" spans="8:11" ht="21" customHeight="1" x14ac:dyDescent="0.5">
      <c r="H8442" s="15"/>
      <c r="I8442" s="27"/>
      <c r="K8442" s="27"/>
    </row>
    <row r="8443" spans="8:11" ht="21" customHeight="1" x14ac:dyDescent="0.5">
      <c r="H8443" s="15"/>
      <c r="I8443" s="27"/>
      <c r="K8443" s="27"/>
    </row>
    <row r="8444" spans="8:11" ht="21" customHeight="1" x14ac:dyDescent="0.5">
      <c r="H8444" s="15"/>
      <c r="I8444" s="27"/>
      <c r="K8444" s="27"/>
    </row>
    <row r="8445" spans="8:11" ht="21" customHeight="1" x14ac:dyDescent="0.5">
      <c r="H8445" s="15"/>
      <c r="I8445" s="27"/>
      <c r="K8445" s="27"/>
    </row>
    <row r="8446" spans="8:11" ht="21" customHeight="1" x14ac:dyDescent="0.5">
      <c r="H8446" s="15"/>
      <c r="I8446" s="27"/>
      <c r="K8446" s="27"/>
    </row>
    <row r="8447" spans="8:11" ht="21" customHeight="1" x14ac:dyDescent="0.5">
      <c r="H8447" s="15"/>
      <c r="I8447" s="27"/>
      <c r="K8447" s="27"/>
    </row>
    <row r="8448" spans="8:11" ht="21" customHeight="1" x14ac:dyDescent="0.5">
      <c r="H8448" s="15"/>
      <c r="I8448" s="27"/>
      <c r="K8448" s="27"/>
    </row>
    <row r="8449" spans="8:11" ht="21" customHeight="1" x14ac:dyDescent="0.5">
      <c r="H8449" s="15"/>
      <c r="I8449" s="27"/>
      <c r="K8449" s="27"/>
    </row>
    <row r="8450" spans="8:11" ht="21" customHeight="1" x14ac:dyDescent="0.5">
      <c r="H8450" s="15"/>
      <c r="I8450" s="27"/>
      <c r="K8450" s="27"/>
    </row>
    <row r="8451" spans="8:11" ht="21" customHeight="1" x14ac:dyDescent="0.5">
      <c r="H8451" s="15"/>
      <c r="I8451" s="27"/>
      <c r="K8451" s="27"/>
    </row>
    <row r="8452" spans="8:11" ht="21" customHeight="1" x14ac:dyDescent="0.5">
      <c r="H8452" s="15"/>
      <c r="I8452" s="27"/>
      <c r="K8452" s="27"/>
    </row>
    <row r="8453" spans="8:11" ht="21" customHeight="1" x14ac:dyDescent="0.5">
      <c r="H8453" s="15"/>
      <c r="I8453" s="27"/>
      <c r="K8453" s="27"/>
    </row>
    <row r="8454" spans="8:11" ht="21" customHeight="1" x14ac:dyDescent="0.5">
      <c r="H8454" s="15"/>
      <c r="I8454" s="27"/>
      <c r="K8454" s="27"/>
    </row>
    <row r="8455" spans="8:11" ht="21" customHeight="1" x14ac:dyDescent="0.5">
      <c r="H8455" s="15"/>
      <c r="I8455" s="27"/>
      <c r="K8455" s="27"/>
    </row>
    <row r="8456" spans="8:11" ht="21" customHeight="1" x14ac:dyDescent="0.5">
      <c r="H8456" s="15"/>
      <c r="I8456" s="27"/>
      <c r="K8456" s="27"/>
    </row>
    <row r="8457" spans="8:11" ht="21" customHeight="1" x14ac:dyDescent="0.5">
      <c r="H8457" s="15"/>
      <c r="I8457" s="27"/>
      <c r="K8457" s="27"/>
    </row>
    <row r="8458" spans="8:11" ht="21" customHeight="1" x14ac:dyDescent="0.5">
      <c r="H8458" s="15"/>
      <c r="I8458" s="27"/>
      <c r="K8458" s="27"/>
    </row>
    <row r="8459" spans="8:11" ht="21" customHeight="1" x14ac:dyDescent="0.5">
      <c r="H8459" s="15"/>
      <c r="I8459" s="27"/>
      <c r="K8459" s="27"/>
    </row>
    <row r="8460" spans="8:11" ht="21" customHeight="1" x14ac:dyDescent="0.5">
      <c r="H8460" s="15"/>
      <c r="I8460" s="27"/>
      <c r="K8460" s="27"/>
    </row>
    <row r="8461" spans="8:11" ht="21" customHeight="1" x14ac:dyDescent="0.5">
      <c r="H8461" s="15"/>
      <c r="I8461" s="27"/>
      <c r="K8461" s="27"/>
    </row>
    <row r="8462" spans="8:11" ht="21" customHeight="1" x14ac:dyDescent="0.5">
      <c r="H8462" s="15"/>
      <c r="I8462" s="27"/>
      <c r="K8462" s="27"/>
    </row>
    <row r="8463" spans="8:11" ht="21" customHeight="1" x14ac:dyDescent="0.5">
      <c r="H8463" s="15"/>
      <c r="I8463" s="27"/>
      <c r="K8463" s="27"/>
    </row>
    <row r="8464" spans="8:11" ht="21" customHeight="1" x14ac:dyDescent="0.5">
      <c r="H8464" s="15"/>
      <c r="I8464" s="27"/>
      <c r="K8464" s="27"/>
    </row>
    <row r="8465" spans="8:11" ht="21" customHeight="1" x14ac:dyDescent="0.5">
      <c r="H8465" s="15"/>
      <c r="I8465" s="27"/>
      <c r="K8465" s="27"/>
    </row>
    <row r="8466" spans="8:11" ht="21" customHeight="1" x14ac:dyDescent="0.5">
      <c r="H8466" s="15"/>
      <c r="I8466" s="27"/>
      <c r="K8466" s="27"/>
    </row>
    <row r="8467" spans="8:11" ht="21" customHeight="1" x14ac:dyDescent="0.5">
      <c r="H8467" s="15"/>
      <c r="I8467" s="27"/>
      <c r="K8467" s="27"/>
    </row>
    <row r="8468" spans="8:11" ht="21" customHeight="1" x14ac:dyDescent="0.5">
      <c r="H8468" s="15"/>
      <c r="I8468" s="27"/>
      <c r="K8468" s="27"/>
    </row>
    <row r="8469" spans="8:11" ht="21" customHeight="1" x14ac:dyDescent="0.5">
      <c r="H8469" s="15"/>
      <c r="I8469" s="27"/>
      <c r="K8469" s="27"/>
    </row>
    <row r="8470" spans="8:11" ht="21" customHeight="1" x14ac:dyDescent="0.5">
      <c r="H8470" s="15"/>
      <c r="I8470" s="27"/>
      <c r="K8470" s="27"/>
    </row>
    <row r="8471" spans="8:11" ht="21" customHeight="1" x14ac:dyDescent="0.5">
      <c r="H8471" s="15"/>
      <c r="I8471" s="27"/>
      <c r="K8471" s="27"/>
    </row>
    <row r="8472" spans="8:11" ht="21" customHeight="1" x14ac:dyDescent="0.5">
      <c r="H8472" s="15"/>
      <c r="I8472" s="27"/>
      <c r="K8472" s="27"/>
    </row>
    <row r="8473" spans="8:11" ht="21" customHeight="1" x14ac:dyDescent="0.5">
      <c r="H8473" s="15"/>
      <c r="I8473" s="27"/>
      <c r="K8473" s="27"/>
    </row>
    <row r="8474" spans="8:11" ht="21" customHeight="1" x14ac:dyDescent="0.5">
      <c r="H8474" s="15"/>
      <c r="I8474" s="27"/>
      <c r="K8474" s="27"/>
    </row>
    <row r="8475" spans="8:11" ht="21" customHeight="1" x14ac:dyDescent="0.5">
      <c r="H8475" s="15"/>
      <c r="I8475" s="27"/>
      <c r="K8475" s="27"/>
    </row>
    <row r="8476" spans="8:11" ht="21" customHeight="1" x14ac:dyDescent="0.5">
      <c r="H8476" s="15"/>
      <c r="I8476" s="27"/>
      <c r="K8476" s="27"/>
    </row>
    <row r="8477" spans="8:11" ht="21" customHeight="1" x14ac:dyDescent="0.5">
      <c r="H8477" s="15"/>
      <c r="I8477" s="27"/>
      <c r="K8477" s="27"/>
    </row>
    <row r="8478" spans="8:11" ht="21" customHeight="1" x14ac:dyDescent="0.5">
      <c r="H8478" s="15"/>
      <c r="I8478" s="27"/>
      <c r="K8478" s="27"/>
    </row>
    <row r="8479" spans="8:11" ht="21" customHeight="1" x14ac:dyDescent="0.5">
      <c r="H8479" s="15"/>
      <c r="I8479" s="27"/>
      <c r="K8479" s="27"/>
    </row>
    <row r="8480" spans="8:11" ht="21" customHeight="1" x14ac:dyDescent="0.5">
      <c r="H8480" s="15"/>
      <c r="I8480" s="27"/>
      <c r="K8480" s="27"/>
    </row>
    <row r="8481" spans="8:11" ht="21" customHeight="1" x14ac:dyDescent="0.5">
      <c r="H8481" s="15"/>
      <c r="I8481" s="27"/>
      <c r="K8481" s="27"/>
    </row>
    <row r="8482" spans="8:11" ht="21" customHeight="1" x14ac:dyDescent="0.5">
      <c r="H8482" s="15"/>
      <c r="I8482" s="27"/>
      <c r="K8482" s="27"/>
    </row>
    <row r="8483" spans="8:11" ht="21" customHeight="1" x14ac:dyDescent="0.5">
      <c r="H8483" s="15"/>
      <c r="I8483" s="27"/>
      <c r="K8483" s="27"/>
    </row>
    <row r="8484" spans="8:11" ht="21" customHeight="1" x14ac:dyDescent="0.5">
      <c r="H8484" s="15"/>
      <c r="I8484" s="27"/>
      <c r="K8484" s="27"/>
    </row>
    <row r="8485" spans="8:11" ht="21" customHeight="1" x14ac:dyDescent="0.5">
      <c r="H8485" s="15"/>
      <c r="I8485" s="27"/>
      <c r="K8485" s="27"/>
    </row>
    <row r="8486" spans="8:11" ht="21" customHeight="1" x14ac:dyDescent="0.5">
      <c r="H8486" s="15"/>
      <c r="I8486" s="27"/>
      <c r="K8486" s="27"/>
    </row>
    <row r="8487" spans="8:11" ht="21" customHeight="1" x14ac:dyDescent="0.5">
      <c r="H8487" s="15"/>
      <c r="I8487" s="27"/>
      <c r="K8487" s="27"/>
    </row>
    <row r="8488" spans="8:11" ht="21" customHeight="1" x14ac:dyDescent="0.5">
      <c r="H8488" s="15"/>
      <c r="I8488" s="27"/>
      <c r="K8488" s="27"/>
    </row>
    <row r="8489" spans="8:11" ht="21" customHeight="1" x14ac:dyDescent="0.5">
      <c r="H8489" s="15"/>
      <c r="I8489" s="27"/>
      <c r="K8489" s="27"/>
    </row>
    <row r="8490" spans="8:11" ht="21" customHeight="1" x14ac:dyDescent="0.5">
      <c r="H8490" s="15"/>
      <c r="I8490" s="27"/>
      <c r="K8490" s="27"/>
    </row>
    <row r="8491" spans="8:11" ht="21" customHeight="1" x14ac:dyDescent="0.5">
      <c r="H8491" s="15"/>
      <c r="I8491" s="27"/>
      <c r="K8491" s="27"/>
    </row>
    <row r="8492" spans="8:11" ht="21" customHeight="1" x14ac:dyDescent="0.5">
      <c r="H8492" s="15"/>
      <c r="I8492" s="27"/>
      <c r="K8492" s="27"/>
    </row>
    <row r="8493" spans="8:11" ht="21" customHeight="1" x14ac:dyDescent="0.5">
      <c r="H8493" s="15"/>
      <c r="I8493" s="27"/>
      <c r="K8493" s="27"/>
    </row>
    <row r="8494" spans="8:11" ht="21" customHeight="1" x14ac:dyDescent="0.5">
      <c r="H8494" s="15"/>
      <c r="I8494" s="27"/>
      <c r="K8494" s="27"/>
    </row>
    <row r="8495" spans="8:11" ht="21" customHeight="1" x14ac:dyDescent="0.5">
      <c r="H8495" s="15"/>
      <c r="I8495" s="27"/>
      <c r="K8495" s="27"/>
    </row>
    <row r="8496" spans="8:11" ht="21" customHeight="1" x14ac:dyDescent="0.5">
      <c r="H8496" s="15"/>
      <c r="I8496" s="27"/>
      <c r="K8496" s="27"/>
    </row>
    <row r="8497" spans="8:11" ht="21" customHeight="1" x14ac:dyDescent="0.5">
      <c r="H8497" s="15"/>
      <c r="I8497" s="27"/>
      <c r="K8497" s="27"/>
    </row>
    <row r="8498" spans="8:11" ht="21" customHeight="1" x14ac:dyDescent="0.5">
      <c r="H8498" s="15"/>
      <c r="I8498" s="27"/>
      <c r="K8498" s="27"/>
    </row>
    <row r="8499" spans="8:11" ht="21" customHeight="1" x14ac:dyDescent="0.5">
      <c r="H8499" s="15"/>
      <c r="I8499" s="27"/>
      <c r="K8499" s="27"/>
    </row>
    <row r="8500" spans="8:11" ht="21" customHeight="1" x14ac:dyDescent="0.5">
      <c r="H8500" s="15"/>
      <c r="I8500" s="27"/>
      <c r="K8500" s="27"/>
    </row>
    <row r="8501" spans="8:11" ht="21" customHeight="1" x14ac:dyDescent="0.5">
      <c r="H8501" s="15"/>
      <c r="I8501" s="27"/>
      <c r="K8501" s="27"/>
    </row>
    <row r="8502" spans="8:11" ht="21" customHeight="1" x14ac:dyDescent="0.5">
      <c r="H8502" s="15"/>
      <c r="I8502" s="27"/>
      <c r="K8502" s="27"/>
    </row>
    <row r="8503" spans="8:11" ht="21" customHeight="1" x14ac:dyDescent="0.5">
      <c r="H8503" s="15"/>
      <c r="I8503" s="27"/>
      <c r="K8503" s="27"/>
    </row>
    <row r="8504" spans="8:11" ht="21" customHeight="1" x14ac:dyDescent="0.5">
      <c r="H8504" s="15"/>
      <c r="I8504" s="27"/>
      <c r="K8504" s="27"/>
    </row>
    <row r="8505" spans="8:11" ht="21" customHeight="1" x14ac:dyDescent="0.5">
      <c r="H8505" s="15"/>
      <c r="I8505" s="27"/>
      <c r="K8505" s="27"/>
    </row>
    <row r="8506" spans="8:11" ht="21" customHeight="1" x14ac:dyDescent="0.5">
      <c r="H8506" s="15"/>
      <c r="I8506" s="27"/>
      <c r="K8506" s="27"/>
    </row>
    <row r="8507" spans="8:11" ht="21" customHeight="1" x14ac:dyDescent="0.5">
      <c r="H8507" s="15"/>
      <c r="I8507" s="27"/>
      <c r="K8507" s="27"/>
    </row>
    <row r="8508" spans="8:11" ht="21" customHeight="1" x14ac:dyDescent="0.5">
      <c r="H8508" s="15"/>
      <c r="I8508" s="27"/>
      <c r="K8508" s="27"/>
    </row>
    <row r="8509" spans="8:11" ht="21" customHeight="1" x14ac:dyDescent="0.5">
      <c r="H8509" s="15"/>
      <c r="I8509" s="27"/>
      <c r="K8509" s="27"/>
    </row>
    <row r="8510" spans="8:11" ht="21" customHeight="1" x14ac:dyDescent="0.5">
      <c r="H8510" s="15"/>
      <c r="I8510" s="27"/>
      <c r="K8510" s="27"/>
    </row>
    <row r="8511" spans="8:11" ht="21" customHeight="1" x14ac:dyDescent="0.5">
      <c r="H8511" s="15"/>
      <c r="I8511" s="27"/>
      <c r="K8511" s="27"/>
    </row>
    <row r="8512" spans="8:11" ht="21" customHeight="1" x14ac:dyDescent="0.5">
      <c r="H8512" s="15"/>
      <c r="I8512" s="27"/>
      <c r="K8512" s="27"/>
    </row>
    <row r="8513" spans="8:11" ht="21" customHeight="1" x14ac:dyDescent="0.5">
      <c r="H8513" s="15"/>
      <c r="I8513" s="27"/>
      <c r="K8513" s="27"/>
    </row>
    <row r="8514" spans="8:11" ht="21" customHeight="1" x14ac:dyDescent="0.5">
      <c r="H8514" s="15"/>
      <c r="I8514" s="27"/>
      <c r="K8514" s="27"/>
    </row>
    <row r="8515" spans="8:11" ht="21" customHeight="1" x14ac:dyDescent="0.5">
      <c r="H8515" s="15"/>
      <c r="I8515" s="27"/>
      <c r="K8515" s="27"/>
    </row>
    <row r="8516" spans="8:11" ht="21" customHeight="1" x14ac:dyDescent="0.5">
      <c r="H8516" s="15"/>
      <c r="I8516" s="27"/>
      <c r="K8516" s="27"/>
    </row>
    <row r="8517" spans="8:11" ht="21" customHeight="1" x14ac:dyDescent="0.5">
      <c r="H8517" s="15"/>
      <c r="I8517" s="27"/>
      <c r="K8517" s="27"/>
    </row>
    <row r="8518" spans="8:11" ht="21" customHeight="1" x14ac:dyDescent="0.5">
      <c r="H8518" s="15"/>
      <c r="I8518" s="27"/>
      <c r="K8518" s="27"/>
    </row>
    <row r="8519" spans="8:11" ht="21" customHeight="1" x14ac:dyDescent="0.5">
      <c r="H8519" s="15"/>
      <c r="I8519" s="27"/>
      <c r="K8519" s="27"/>
    </row>
    <row r="8520" spans="8:11" ht="21" customHeight="1" x14ac:dyDescent="0.5">
      <c r="H8520" s="15"/>
      <c r="I8520" s="27"/>
      <c r="K8520" s="27"/>
    </row>
    <row r="8521" spans="8:11" ht="21" customHeight="1" x14ac:dyDescent="0.5">
      <c r="H8521" s="15"/>
      <c r="I8521" s="27"/>
      <c r="K8521" s="27"/>
    </row>
    <row r="8522" spans="8:11" ht="21" customHeight="1" x14ac:dyDescent="0.5">
      <c r="H8522" s="15"/>
      <c r="I8522" s="27"/>
      <c r="K8522" s="27"/>
    </row>
    <row r="8523" spans="8:11" ht="21" customHeight="1" x14ac:dyDescent="0.5">
      <c r="H8523" s="15"/>
      <c r="I8523" s="27"/>
      <c r="K8523" s="27"/>
    </row>
    <row r="8524" spans="8:11" ht="21" customHeight="1" x14ac:dyDescent="0.5">
      <c r="H8524" s="15"/>
      <c r="I8524" s="27"/>
      <c r="K8524" s="27"/>
    </row>
    <row r="8525" spans="8:11" ht="21" customHeight="1" x14ac:dyDescent="0.5">
      <c r="H8525" s="15"/>
      <c r="I8525" s="27"/>
      <c r="K8525" s="27"/>
    </row>
    <row r="8526" spans="8:11" ht="21" customHeight="1" x14ac:dyDescent="0.5">
      <c r="H8526" s="15"/>
      <c r="I8526" s="27"/>
      <c r="K8526" s="27"/>
    </row>
    <row r="8527" spans="8:11" ht="21" customHeight="1" x14ac:dyDescent="0.5">
      <c r="H8527" s="15"/>
      <c r="I8527" s="27"/>
      <c r="K8527" s="27"/>
    </row>
    <row r="8528" spans="8:11" ht="21" customHeight="1" x14ac:dyDescent="0.5">
      <c r="H8528" s="15"/>
      <c r="I8528" s="27"/>
      <c r="K8528" s="27"/>
    </row>
    <row r="8529" spans="8:11" ht="21" customHeight="1" x14ac:dyDescent="0.5">
      <c r="H8529" s="15"/>
      <c r="I8529" s="27"/>
      <c r="K8529" s="27"/>
    </row>
    <row r="8530" spans="8:11" ht="21" customHeight="1" x14ac:dyDescent="0.5">
      <c r="H8530" s="15"/>
      <c r="I8530" s="27"/>
      <c r="K8530" s="27"/>
    </row>
    <row r="8531" spans="8:11" ht="21" customHeight="1" x14ac:dyDescent="0.5">
      <c r="H8531" s="15"/>
      <c r="I8531" s="27"/>
      <c r="K8531" s="27"/>
    </row>
    <row r="8532" spans="8:11" ht="21" customHeight="1" x14ac:dyDescent="0.5">
      <c r="H8532" s="15"/>
      <c r="I8532" s="27"/>
      <c r="K8532" s="27"/>
    </row>
    <row r="8533" spans="8:11" ht="21" customHeight="1" x14ac:dyDescent="0.5">
      <c r="H8533" s="15"/>
      <c r="I8533" s="27"/>
      <c r="K8533" s="27"/>
    </row>
    <row r="8534" spans="8:11" ht="21" customHeight="1" x14ac:dyDescent="0.5">
      <c r="H8534" s="15"/>
      <c r="I8534" s="27"/>
      <c r="K8534" s="27"/>
    </row>
    <row r="8535" spans="8:11" ht="21" customHeight="1" x14ac:dyDescent="0.5">
      <c r="H8535" s="15"/>
      <c r="I8535" s="27"/>
      <c r="K8535" s="27"/>
    </row>
    <row r="8536" spans="8:11" ht="21" customHeight="1" x14ac:dyDescent="0.5">
      <c r="H8536" s="15"/>
      <c r="I8536" s="27"/>
      <c r="K8536" s="27"/>
    </row>
    <row r="8537" spans="8:11" ht="21" customHeight="1" x14ac:dyDescent="0.5">
      <c r="H8537" s="15"/>
      <c r="I8537" s="27"/>
      <c r="K8537" s="27"/>
    </row>
    <row r="8538" spans="8:11" ht="21" customHeight="1" x14ac:dyDescent="0.5">
      <c r="H8538" s="15"/>
      <c r="I8538" s="27"/>
      <c r="K8538" s="27"/>
    </row>
    <row r="8539" spans="8:11" ht="21" customHeight="1" x14ac:dyDescent="0.5">
      <c r="H8539" s="15"/>
      <c r="I8539" s="27"/>
      <c r="K8539" s="27"/>
    </row>
    <row r="8540" spans="8:11" ht="21" customHeight="1" x14ac:dyDescent="0.5">
      <c r="H8540" s="15"/>
      <c r="I8540" s="27"/>
      <c r="K8540" s="27"/>
    </row>
    <row r="8541" spans="8:11" ht="21" customHeight="1" x14ac:dyDescent="0.5">
      <c r="H8541" s="15"/>
      <c r="I8541" s="27"/>
      <c r="K8541" s="27"/>
    </row>
    <row r="8542" spans="8:11" ht="21" customHeight="1" x14ac:dyDescent="0.5">
      <c r="H8542" s="15"/>
      <c r="I8542" s="27"/>
      <c r="K8542" s="27"/>
    </row>
    <row r="8543" spans="8:11" ht="21" customHeight="1" x14ac:dyDescent="0.5">
      <c r="H8543" s="15"/>
      <c r="I8543" s="27"/>
      <c r="K8543" s="27"/>
    </row>
    <row r="8544" spans="8:11" ht="21" customHeight="1" x14ac:dyDescent="0.5">
      <c r="H8544" s="15"/>
      <c r="I8544" s="27"/>
      <c r="K8544" s="27"/>
    </row>
    <row r="8545" spans="8:11" ht="21" customHeight="1" x14ac:dyDescent="0.5">
      <c r="H8545" s="15"/>
      <c r="I8545" s="27"/>
      <c r="K8545" s="27"/>
    </row>
    <row r="8546" spans="8:11" ht="21" customHeight="1" x14ac:dyDescent="0.5">
      <c r="H8546" s="15"/>
      <c r="I8546" s="27"/>
      <c r="K8546" s="27"/>
    </row>
    <row r="8547" spans="8:11" ht="21" customHeight="1" x14ac:dyDescent="0.5">
      <c r="H8547" s="15"/>
      <c r="I8547" s="27"/>
      <c r="K8547" s="27"/>
    </row>
    <row r="8548" spans="8:11" ht="21" customHeight="1" x14ac:dyDescent="0.5">
      <c r="H8548" s="15"/>
      <c r="I8548" s="27"/>
      <c r="K8548" s="27"/>
    </row>
    <row r="8549" spans="8:11" ht="21" customHeight="1" x14ac:dyDescent="0.5">
      <c r="H8549" s="15"/>
      <c r="I8549" s="27"/>
      <c r="K8549" s="27"/>
    </row>
    <row r="8550" spans="8:11" ht="21" customHeight="1" x14ac:dyDescent="0.5">
      <c r="H8550" s="15"/>
      <c r="I8550" s="27"/>
      <c r="K8550" s="27"/>
    </row>
    <row r="8551" spans="8:11" ht="21" customHeight="1" x14ac:dyDescent="0.5">
      <c r="H8551" s="15"/>
      <c r="I8551" s="27"/>
      <c r="K8551" s="27"/>
    </row>
    <row r="8552" spans="8:11" ht="21" customHeight="1" x14ac:dyDescent="0.5">
      <c r="H8552" s="15"/>
      <c r="I8552" s="27"/>
      <c r="K8552" s="27"/>
    </row>
    <row r="8553" spans="8:11" ht="21" customHeight="1" x14ac:dyDescent="0.5">
      <c r="H8553" s="15"/>
      <c r="I8553" s="27"/>
      <c r="K8553" s="27"/>
    </row>
    <row r="8554" spans="8:11" ht="21" customHeight="1" x14ac:dyDescent="0.5">
      <c r="H8554" s="15"/>
      <c r="I8554" s="27"/>
      <c r="K8554" s="27"/>
    </row>
    <row r="8555" spans="8:11" ht="21" customHeight="1" x14ac:dyDescent="0.5">
      <c r="H8555" s="15"/>
      <c r="I8555" s="27"/>
      <c r="K8555" s="27"/>
    </row>
    <row r="8556" spans="8:11" ht="21" customHeight="1" x14ac:dyDescent="0.5">
      <c r="H8556" s="15"/>
      <c r="I8556" s="27"/>
      <c r="K8556" s="27"/>
    </row>
    <row r="8557" spans="8:11" ht="21" customHeight="1" x14ac:dyDescent="0.5">
      <c r="H8557" s="15"/>
      <c r="I8557" s="27"/>
      <c r="K8557" s="27"/>
    </row>
    <row r="8558" spans="8:11" ht="21" customHeight="1" x14ac:dyDescent="0.5">
      <c r="H8558" s="15"/>
      <c r="I8558" s="27"/>
      <c r="K8558" s="27"/>
    </row>
    <row r="8559" spans="8:11" ht="21" customHeight="1" x14ac:dyDescent="0.5">
      <c r="H8559" s="15"/>
      <c r="I8559" s="27"/>
      <c r="K8559" s="27"/>
    </row>
    <row r="8560" spans="8:11" ht="21" customHeight="1" x14ac:dyDescent="0.5">
      <c r="H8560" s="15"/>
      <c r="I8560" s="27"/>
      <c r="K8560" s="27"/>
    </row>
    <row r="8561" spans="8:11" ht="21" customHeight="1" x14ac:dyDescent="0.5">
      <c r="H8561" s="15"/>
      <c r="I8561" s="27"/>
      <c r="K8561" s="27"/>
    </row>
    <row r="8562" spans="8:11" ht="21" customHeight="1" x14ac:dyDescent="0.5">
      <c r="H8562" s="15"/>
      <c r="I8562" s="27"/>
      <c r="K8562" s="27"/>
    </row>
    <row r="8563" spans="8:11" ht="21" customHeight="1" x14ac:dyDescent="0.5">
      <c r="H8563" s="15"/>
      <c r="I8563" s="27"/>
      <c r="K8563" s="27"/>
    </row>
    <row r="8564" spans="8:11" ht="21" customHeight="1" x14ac:dyDescent="0.5">
      <c r="H8564" s="15"/>
      <c r="I8564" s="27"/>
      <c r="K8564" s="27"/>
    </row>
    <row r="8565" spans="8:11" ht="21" customHeight="1" x14ac:dyDescent="0.5">
      <c r="H8565" s="15"/>
      <c r="I8565" s="27"/>
      <c r="K8565" s="27"/>
    </row>
    <row r="8566" spans="8:11" ht="21" customHeight="1" x14ac:dyDescent="0.5">
      <c r="H8566" s="15"/>
      <c r="I8566" s="27"/>
      <c r="K8566" s="27"/>
    </row>
    <row r="8567" spans="8:11" ht="21" customHeight="1" x14ac:dyDescent="0.5">
      <c r="H8567" s="15"/>
      <c r="I8567" s="27"/>
      <c r="K8567" s="27"/>
    </row>
    <row r="8568" spans="8:11" ht="21" customHeight="1" x14ac:dyDescent="0.5">
      <c r="H8568" s="15"/>
      <c r="I8568" s="27"/>
      <c r="K8568" s="27"/>
    </row>
    <row r="8569" spans="8:11" ht="21" customHeight="1" x14ac:dyDescent="0.5">
      <c r="H8569" s="15"/>
      <c r="I8569" s="27"/>
      <c r="K8569" s="27"/>
    </row>
    <row r="8570" spans="8:11" ht="21" customHeight="1" x14ac:dyDescent="0.5">
      <c r="H8570" s="15"/>
      <c r="I8570" s="27"/>
      <c r="K8570" s="27"/>
    </row>
    <row r="8571" spans="8:11" ht="21" customHeight="1" x14ac:dyDescent="0.5">
      <c r="H8571" s="15"/>
      <c r="I8571" s="27"/>
      <c r="K8571" s="27"/>
    </row>
    <row r="8572" spans="8:11" ht="21" customHeight="1" x14ac:dyDescent="0.5">
      <c r="H8572" s="15"/>
      <c r="I8572" s="27"/>
      <c r="K8572" s="27"/>
    </row>
    <row r="8573" spans="8:11" ht="21" customHeight="1" x14ac:dyDescent="0.5">
      <c r="H8573" s="15"/>
      <c r="I8573" s="27"/>
      <c r="K8573" s="27"/>
    </row>
    <row r="8574" spans="8:11" ht="21" customHeight="1" x14ac:dyDescent="0.5">
      <c r="H8574" s="15"/>
      <c r="I8574" s="27"/>
      <c r="K8574" s="27"/>
    </row>
    <row r="8575" spans="8:11" ht="21" customHeight="1" x14ac:dyDescent="0.5">
      <c r="H8575" s="15"/>
      <c r="I8575" s="27"/>
      <c r="K8575" s="27"/>
    </row>
    <row r="8576" spans="8:11" ht="21" customHeight="1" x14ac:dyDescent="0.5">
      <c r="H8576" s="15"/>
      <c r="I8576" s="27"/>
      <c r="K8576" s="27"/>
    </row>
    <row r="8577" spans="8:11" ht="21" customHeight="1" x14ac:dyDescent="0.5">
      <c r="H8577" s="15"/>
      <c r="I8577" s="27"/>
      <c r="K8577" s="27"/>
    </row>
    <row r="8578" spans="8:11" ht="21" customHeight="1" x14ac:dyDescent="0.5">
      <c r="H8578" s="15"/>
      <c r="I8578" s="27"/>
      <c r="K8578" s="27"/>
    </row>
    <row r="8579" spans="8:11" ht="21" customHeight="1" x14ac:dyDescent="0.5">
      <c r="H8579" s="15"/>
      <c r="I8579" s="27"/>
      <c r="K8579" s="27"/>
    </row>
    <row r="8580" spans="8:11" ht="21" customHeight="1" x14ac:dyDescent="0.5">
      <c r="H8580" s="15"/>
      <c r="I8580" s="27"/>
      <c r="K8580" s="27"/>
    </row>
    <row r="8581" spans="8:11" ht="21" customHeight="1" x14ac:dyDescent="0.5">
      <c r="H8581" s="15"/>
      <c r="I8581" s="27"/>
      <c r="K8581" s="27"/>
    </row>
    <row r="8582" spans="8:11" ht="21" customHeight="1" x14ac:dyDescent="0.5">
      <c r="H8582" s="15"/>
      <c r="I8582" s="27"/>
      <c r="K8582" s="27"/>
    </row>
    <row r="8583" spans="8:11" ht="21" customHeight="1" x14ac:dyDescent="0.5">
      <c r="H8583" s="15"/>
      <c r="I8583" s="27"/>
      <c r="K8583" s="27"/>
    </row>
    <row r="8584" spans="8:11" ht="21" customHeight="1" x14ac:dyDescent="0.5">
      <c r="H8584" s="15"/>
      <c r="I8584" s="27"/>
      <c r="K8584" s="27"/>
    </row>
    <row r="8585" spans="8:11" ht="21" customHeight="1" x14ac:dyDescent="0.5">
      <c r="H8585" s="15"/>
      <c r="I8585" s="27"/>
      <c r="K8585" s="27"/>
    </row>
    <row r="8586" spans="8:11" ht="21" customHeight="1" x14ac:dyDescent="0.5">
      <c r="H8586" s="15"/>
      <c r="I8586" s="27"/>
      <c r="K8586" s="27"/>
    </row>
    <row r="8587" spans="8:11" ht="21" customHeight="1" x14ac:dyDescent="0.5">
      <c r="H8587" s="15"/>
      <c r="I8587" s="27"/>
      <c r="K8587" s="27"/>
    </row>
    <row r="8588" spans="8:11" ht="21" customHeight="1" x14ac:dyDescent="0.5">
      <c r="H8588" s="15"/>
      <c r="I8588" s="27"/>
      <c r="K8588" s="27"/>
    </row>
    <row r="8589" spans="8:11" ht="21" customHeight="1" x14ac:dyDescent="0.5">
      <c r="H8589" s="15"/>
      <c r="I8589" s="27"/>
      <c r="K8589" s="27"/>
    </row>
    <row r="8590" spans="8:11" ht="21" customHeight="1" x14ac:dyDescent="0.5">
      <c r="H8590" s="15"/>
      <c r="I8590" s="27"/>
      <c r="K8590" s="27"/>
    </row>
    <row r="8591" spans="8:11" ht="21" customHeight="1" x14ac:dyDescent="0.5">
      <c r="H8591" s="15"/>
      <c r="I8591" s="27"/>
      <c r="K8591" s="27"/>
    </row>
    <row r="8592" spans="8:11" ht="21" customHeight="1" x14ac:dyDescent="0.5">
      <c r="H8592" s="15"/>
      <c r="I8592" s="27"/>
      <c r="K8592" s="27"/>
    </row>
    <row r="8593" spans="8:11" ht="21" customHeight="1" x14ac:dyDescent="0.5">
      <c r="H8593" s="15"/>
      <c r="I8593" s="27"/>
      <c r="K8593" s="27"/>
    </row>
    <row r="8594" spans="8:11" ht="21" customHeight="1" x14ac:dyDescent="0.5">
      <c r="H8594" s="15"/>
      <c r="I8594" s="27"/>
      <c r="K8594" s="27"/>
    </row>
    <row r="8595" spans="8:11" ht="21" customHeight="1" x14ac:dyDescent="0.5">
      <c r="H8595" s="15"/>
      <c r="I8595" s="27"/>
      <c r="K8595" s="27"/>
    </row>
    <row r="8596" spans="8:11" ht="21" customHeight="1" x14ac:dyDescent="0.5">
      <c r="H8596" s="15"/>
      <c r="I8596" s="27"/>
      <c r="K8596" s="27"/>
    </row>
    <row r="8597" spans="8:11" ht="21" customHeight="1" x14ac:dyDescent="0.5">
      <c r="H8597" s="15"/>
      <c r="I8597" s="27"/>
      <c r="K8597" s="27"/>
    </row>
    <row r="8598" spans="8:11" ht="21" customHeight="1" x14ac:dyDescent="0.5">
      <c r="H8598" s="15"/>
      <c r="I8598" s="27"/>
      <c r="K8598" s="27"/>
    </row>
    <row r="8599" spans="8:11" ht="21" customHeight="1" x14ac:dyDescent="0.5">
      <c r="H8599" s="15"/>
      <c r="I8599" s="27"/>
      <c r="K8599" s="27"/>
    </row>
    <row r="8600" spans="8:11" ht="21" customHeight="1" x14ac:dyDescent="0.5">
      <c r="H8600" s="15"/>
      <c r="I8600" s="27"/>
      <c r="K8600" s="27"/>
    </row>
    <row r="8601" spans="8:11" ht="21" customHeight="1" x14ac:dyDescent="0.5">
      <c r="H8601" s="15"/>
      <c r="I8601" s="27"/>
      <c r="K8601" s="27"/>
    </row>
    <row r="8602" spans="8:11" ht="21" customHeight="1" x14ac:dyDescent="0.5">
      <c r="H8602" s="15"/>
      <c r="I8602" s="27"/>
      <c r="K8602" s="27"/>
    </row>
    <row r="8603" spans="8:11" ht="21" customHeight="1" x14ac:dyDescent="0.5">
      <c r="H8603" s="15"/>
      <c r="I8603" s="27"/>
      <c r="K8603" s="27"/>
    </row>
    <row r="8604" spans="8:11" ht="21" customHeight="1" x14ac:dyDescent="0.5">
      <c r="H8604" s="15"/>
      <c r="I8604" s="27"/>
      <c r="K8604" s="27"/>
    </row>
    <row r="8605" spans="8:11" ht="21" customHeight="1" x14ac:dyDescent="0.5">
      <c r="H8605" s="15"/>
      <c r="I8605" s="27"/>
      <c r="K8605" s="27"/>
    </row>
    <row r="8606" spans="8:11" ht="21" customHeight="1" x14ac:dyDescent="0.5">
      <c r="H8606" s="15"/>
      <c r="I8606" s="27"/>
      <c r="K8606" s="27"/>
    </row>
    <row r="8607" spans="8:11" ht="21" customHeight="1" x14ac:dyDescent="0.5">
      <c r="H8607" s="15"/>
      <c r="I8607" s="27"/>
      <c r="K8607" s="27"/>
    </row>
    <row r="8608" spans="8:11" ht="21" customHeight="1" x14ac:dyDescent="0.5">
      <c r="H8608" s="15"/>
      <c r="I8608" s="27"/>
      <c r="K8608" s="27"/>
    </row>
    <row r="8609" spans="8:11" ht="21" customHeight="1" x14ac:dyDescent="0.5">
      <c r="H8609" s="15"/>
      <c r="I8609" s="27"/>
      <c r="K8609" s="27"/>
    </row>
    <row r="8610" spans="8:11" ht="21" customHeight="1" x14ac:dyDescent="0.5">
      <c r="H8610" s="15"/>
      <c r="I8610" s="27"/>
      <c r="K8610" s="27"/>
    </row>
    <row r="8611" spans="8:11" ht="21" customHeight="1" x14ac:dyDescent="0.5">
      <c r="H8611" s="15"/>
      <c r="I8611" s="27"/>
      <c r="K8611" s="27"/>
    </row>
    <row r="8612" spans="8:11" ht="21" customHeight="1" x14ac:dyDescent="0.5">
      <c r="H8612" s="15"/>
      <c r="I8612" s="27"/>
      <c r="K8612" s="27"/>
    </row>
    <row r="8613" spans="8:11" ht="21" customHeight="1" x14ac:dyDescent="0.5">
      <c r="H8613" s="15"/>
      <c r="I8613" s="27"/>
      <c r="K8613" s="27"/>
    </row>
    <row r="8614" spans="8:11" ht="21" customHeight="1" x14ac:dyDescent="0.5">
      <c r="H8614" s="15"/>
      <c r="I8614" s="27"/>
      <c r="K8614" s="27"/>
    </row>
    <row r="8615" spans="8:11" ht="21" customHeight="1" x14ac:dyDescent="0.5">
      <c r="H8615" s="15"/>
      <c r="I8615" s="27"/>
      <c r="K8615" s="27"/>
    </row>
    <row r="8616" spans="8:11" ht="21" customHeight="1" x14ac:dyDescent="0.5">
      <c r="H8616" s="15"/>
      <c r="I8616" s="27"/>
      <c r="K8616" s="27"/>
    </row>
    <row r="8617" spans="8:11" ht="21" customHeight="1" x14ac:dyDescent="0.5">
      <c r="H8617" s="15"/>
      <c r="I8617" s="27"/>
      <c r="K8617" s="27"/>
    </row>
    <row r="8618" spans="8:11" ht="21" customHeight="1" x14ac:dyDescent="0.5">
      <c r="H8618" s="15"/>
      <c r="I8618" s="27"/>
      <c r="K8618" s="27"/>
    </row>
    <row r="8619" spans="8:11" ht="21" customHeight="1" x14ac:dyDescent="0.5">
      <c r="H8619" s="15"/>
      <c r="I8619" s="27"/>
      <c r="K8619" s="27"/>
    </row>
    <row r="8620" spans="8:11" ht="21" customHeight="1" x14ac:dyDescent="0.5">
      <c r="H8620" s="15"/>
      <c r="I8620" s="27"/>
      <c r="K8620" s="27"/>
    </row>
    <row r="8621" spans="8:11" ht="21" customHeight="1" x14ac:dyDescent="0.5">
      <c r="H8621" s="15"/>
      <c r="I8621" s="27"/>
      <c r="K8621" s="27"/>
    </row>
    <row r="8622" spans="8:11" ht="21" customHeight="1" x14ac:dyDescent="0.5">
      <c r="H8622" s="15"/>
      <c r="I8622" s="27"/>
      <c r="K8622" s="27"/>
    </row>
    <row r="8623" spans="8:11" ht="21" customHeight="1" x14ac:dyDescent="0.5">
      <c r="H8623" s="15"/>
      <c r="I8623" s="27"/>
      <c r="K8623" s="27"/>
    </row>
    <row r="8624" spans="8:11" ht="21" customHeight="1" x14ac:dyDescent="0.5">
      <c r="H8624" s="15"/>
      <c r="I8624" s="27"/>
      <c r="K8624" s="27"/>
    </row>
    <row r="8625" spans="8:11" ht="21" customHeight="1" x14ac:dyDescent="0.5">
      <c r="H8625" s="15"/>
      <c r="I8625" s="27"/>
      <c r="K8625" s="27"/>
    </row>
    <row r="8626" spans="8:11" ht="21" customHeight="1" x14ac:dyDescent="0.5">
      <c r="H8626" s="15"/>
      <c r="I8626" s="27"/>
      <c r="K8626" s="27"/>
    </row>
    <row r="8627" spans="8:11" ht="21" customHeight="1" x14ac:dyDescent="0.5">
      <c r="H8627" s="15"/>
      <c r="I8627" s="27"/>
      <c r="K8627" s="27"/>
    </row>
    <row r="8628" spans="8:11" ht="21" customHeight="1" x14ac:dyDescent="0.5">
      <c r="H8628" s="15"/>
      <c r="I8628" s="27"/>
      <c r="K8628" s="27"/>
    </row>
    <row r="8629" spans="8:11" ht="21" customHeight="1" x14ac:dyDescent="0.5">
      <c r="H8629" s="15"/>
      <c r="I8629" s="27"/>
      <c r="K8629" s="27"/>
    </row>
    <row r="8630" spans="8:11" ht="21" customHeight="1" x14ac:dyDescent="0.5">
      <c r="H8630" s="15"/>
      <c r="I8630" s="27"/>
      <c r="K8630" s="27"/>
    </row>
    <row r="8631" spans="8:11" ht="21" customHeight="1" x14ac:dyDescent="0.5">
      <c r="H8631" s="15"/>
      <c r="I8631" s="27"/>
      <c r="K8631" s="27"/>
    </row>
    <row r="8632" spans="8:11" ht="21" customHeight="1" x14ac:dyDescent="0.5">
      <c r="H8632" s="15"/>
      <c r="I8632" s="27"/>
      <c r="K8632" s="27"/>
    </row>
    <row r="8633" spans="8:11" ht="21" customHeight="1" x14ac:dyDescent="0.5">
      <c r="H8633" s="15"/>
      <c r="I8633" s="27"/>
      <c r="K8633" s="27"/>
    </row>
    <row r="8634" spans="8:11" ht="21" customHeight="1" x14ac:dyDescent="0.5">
      <c r="H8634" s="15"/>
      <c r="I8634" s="27"/>
      <c r="K8634" s="27"/>
    </row>
    <row r="8635" spans="8:11" ht="21" customHeight="1" x14ac:dyDescent="0.5">
      <c r="H8635" s="15"/>
      <c r="I8635" s="27"/>
      <c r="K8635" s="27"/>
    </row>
    <row r="8636" spans="8:11" ht="21" customHeight="1" x14ac:dyDescent="0.5">
      <c r="H8636" s="15"/>
      <c r="I8636" s="27"/>
      <c r="K8636" s="27"/>
    </row>
    <row r="8637" spans="8:11" ht="21" customHeight="1" x14ac:dyDescent="0.5">
      <c r="H8637" s="15"/>
      <c r="I8637" s="27"/>
      <c r="K8637" s="27"/>
    </row>
    <row r="8638" spans="8:11" ht="21" customHeight="1" x14ac:dyDescent="0.5">
      <c r="H8638" s="15"/>
      <c r="I8638" s="27"/>
      <c r="K8638" s="27"/>
    </row>
    <row r="8639" spans="8:11" ht="21" customHeight="1" x14ac:dyDescent="0.5">
      <c r="H8639" s="15"/>
      <c r="I8639" s="27"/>
      <c r="K8639" s="27"/>
    </row>
    <row r="8640" spans="8:11" ht="21" customHeight="1" x14ac:dyDescent="0.5">
      <c r="H8640" s="15"/>
      <c r="I8640" s="27"/>
      <c r="K8640" s="27"/>
    </row>
    <row r="8641" spans="8:11" ht="21" customHeight="1" x14ac:dyDescent="0.5">
      <c r="H8641" s="15"/>
      <c r="I8641" s="27"/>
      <c r="K8641" s="27"/>
    </row>
    <row r="8642" spans="8:11" ht="21" customHeight="1" x14ac:dyDescent="0.5">
      <c r="H8642" s="15"/>
      <c r="I8642" s="27"/>
      <c r="K8642" s="27"/>
    </row>
    <row r="8643" spans="8:11" ht="21" customHeight="1" x14ac:dyDescent="0.5">
      <c r="H8643" s="15"/>
      <c r="I8643" s="27"/>
      <c r="K8643" s="27"/>
    </row>
    <row r="8644" spans="8:11" ht="21" customHeight="1" x14ac:dyDescent="0.5">
      <c r="H8644" s="15"/>
      <c r="I8644" s="27"/>
      <c r="K8644" s="27"/>
    </row>
    <row r="8645" spans="8:11" ht="21" customHeight="1" x14ac:dyDescent="0.5">
      <c r="H8645" s="15"/>
      <c r="I8645" s="27"/>
      <c r="K8645" s="27"/>
    </row>
    <row r="8646" spans="8:11" ht="21" customHeight="1" x14ac:dyDescent="0.5">
      <c r="H8646" s="15"/>
      <c r="I8646" s="27"/>
      <c r="K8646" s="27"/>
    </row>
    <row r="8647" spans="8:11" ht="21" customHeight="1" x14ac:dyDescent="0.5">
      <c r="H8647" s="15"/>
      <c r="I8647" s="27"/>
      <c r="K8647" s="27"/>
    </row>
    <row r="8648" spans="8:11" ht="21" customHeight="1" x14ac:dyDescent="0.5">
      <c r="H8648" s="15"/>
      <c r="I8648" s="27"/>
      <c r="K8648" s="27"/>
    </row>
    <row r="8649" spans="8:11" ht="21" customHeight="1" x14ac:dyDescent="0.5">
      <c r="H8649" s="15"/>
      <c r="I8649" s="27"/>
      <c r="K8649" s="27"/>
    </row>
    <row r="8650" spans="8:11" ht="21" customHeight="1" x14ac:dyDescent="0.5">
      <c r="H8650" s="15"/>
      <c r="I8650" s="27"/>
      <c r="K8650" s="27"/>
    </row>
    <row r="8651" spans="8:11" ht="21" customHeight="1" x14ac:dyDescent="0.5">
      <c r="H8651" s="15"/>
      <c r="I8651" s="27"/>
      <c r="K8651" s="27"/>
    </row>
    <row r="8652" spans="8:11" ht="21" customHeight="1" x14ac:dyDescent="0.5">
      <c r="H8652" s="15"/>
      <c r="I8652" s="27"/>
      <c r="K8652" s="27"/>
    </row>
    <row r="8653" spans="8:11" ht="21" customHeight="1" x14ac:dyDescent="0.5">
      <c r="H8653" s="15"/>
      <c r="I8653" s="27"/>
      <c r="K8653" s="27"/>
    </row>
    <row r="8654" spans="8:11" ht="21" customHeight="1" x14ac:dyDescent="0.5">
      <c r="H8654" s="15"/>
      <c r="I8654" s="27"/>
      <c r="K8654" s="27"/>
    </row>
    <row r="8655" spans="8:11" ht="21" customHeight="1" x14ac:dyDescent="0.5">
      <c r="H8655" s="15"/>
      <c r="I8655" s="27"/>
      <c r="K8655" s="27"/>
    </row>
    <row r="8656" spans="8:11" ht="21" customHeight="1" x14ac:dyDescent="0.5">
      <c r="H8656" s="15"/>
      <c r="I8656" s="27"/>
      <c r="K8656" s="27"/>
    </row>
    <row r="8657" spans="8:11" ht="21" customHeight="1" x14ac:dyDescent="0.5">
      <c r="H8657" s="15"/>
      <c r="I8657" s="27"/>
      <c r="K8657" s="27"/>
    </row>
    <row r="8658" spans="8:11" ht="21" customHeight="1" x14ac:dyDescent="0.5">
      <c r="H8658" s="15"/>
      <c r="I8658" s="27"/>
      <c r="K8658" s="27"/>
    </row>
    <row r="8659" spans="8:11" ht="21" customHeight="1" x14ac:dyDescent="0.5">
      <c r="H8659" s="15"/>
      <c r="I8659" s="27"/>
      <c r="K8659" s="27"/>
    </row>
    <row r="8660" spans="8:11" ht="21" customHeight="1" x14ac:dyDescent="0.5">
      <c r="H8660" s="15"/>
      <c r="I8660" s="27"/>
      <c r="K8660" s="27"/>
    </row>
    <row r="8661" spans="8:11" ht="21" customHeight="1" x14ac:dyDescent="0.5">
      <c r="H8661" s="15"/>
      <c r="I8661" s="27"/>
      <c r="K8661" s="27"/>
    </row>
    <row r="8662" spans="8:11" ht="21" customHeight="1" x14ac:dyDescent="0.5">
      <c r="H8662" s="15"/>
      <c r="I8662" s="27"/>
      <c r="K8662" s="27"/>
    </row>
    <row r="8663" spans="8:11" ht="21" customHeight="1" x14ac:dyDescent="0.5">
      <c r="H8663" s="15"/>
      <c r="I8663" s="27"/>
      <c r="K8663" s="27"/>
    </row>
    <row r="8664" spans="8:11" ht="21" customHeight="1" x14ac:dyDescent="0.5">
      <c r="H8664" s="15"/>
      <c r="I8664" s="27"/>
      <c r="K8664" s="27"/>
    </row>
    <row r="8665" spans="8:11" ht="21" customHeight="1" x14ac:dyDescent="0.5">
      <c r="H8665" s="15"/>
      <c r="I8665" s="27"/>
      <c r="K8665" s="27"/>
    </row>
    <row r="8666" spans="8:11" ht="21" customHeight="1" x14ac:dyDescent="0.5">
      <c r="H8666" s="15"/>
      <c r="I8666" s="27"/>
      <c r="K8666" s="27"/>
    </row>
    <row r="8667" spans="8:11" ht="21" customHeight="1" x14ac:dyDescent="0.5">
      <c r="H8667" s="15"/>
      <c r="I8667" s="27"/>
      <c r="K8667" s="27"/>
    </row>
    <row r="8668" spans="8:11" ht="21" customHeight="1" x14ac:dyDescent="0.5">
      <c r="H8668" s="15"/>
      <c r="I8668" s="27"/>
      <c r="K8668" s="27"/>
    </row>
    <row r="8669" spans="8:11" ht="21" customHeight="1" x14ac:dyDescent="0.5">
      <c r="H8669" s="15"/>
      <c r="I8669" s="27"/>
      <c r="K8669" s="27"/>
    </row>
    <row r="8670" spans="8:11" ht="21" customHeight="1" x14ac:dyDescent="0.5">
      <c r="H8670" s="15"/>
      <c r="I8670" s="27"/>
      <c r="K8670" s="27"/>
    </row>
    <row r="8671" spans="8:11" ht="21" customHeight="1" x14ac:dyDescent="0.5">
      <c r="H8671" s="15"/>
      <c r="I8671" s="27"/>
      <c r="K8671" s="27"/>
    </row>
    <row r="8672" spans="8:11" ht="21" customHeight="1" x14ac:dyDescent="0.5">
      <c r="H8672" s="15"/>
      <c r="I8672" s="27"/>
      <c r="K8672" s="27"/>
    </row>
    <row r="8673" spans="8:11" ht="21" customHeight="1" x14ac:dyDescent="0.5">
      <c r="H8673" s="15"/>
      <c r="I8673" s="27"/>
      <c r="K8673" s="27"/>
    </row>
    <row r="8674" spans="8:11" ht="21" customHeight="1" x14ac:dyDescent="0.5">
      <c r="H8674" s="15"/>
      <c r="I8674" s="27"/>
      <c r="K8674" s="27"/>
    </row>
    <row r="8675" spans="8:11" ht="21" customHeight="1" x14ac:dyDescent="0.5">
      <c r="H8675" s="15"/>
      <c r="I8675" s="27"/>
      <c r="K8675" s="27"/>
    </row>
    <row r="8676" spans="8:11" ht="21" customHeight="1" x14ac:dyDescent="0.5">
      <c r="H8676" s="15"/>
      <c r="I8676" s="27"/>
      <c r="K8676" s="27"/>
    </row>
    <row r="8677" spans="8:11" ht="21" customHeight="1" x14ac:dyDescent="0.5">
      <c r="H8677" s="15"/>
      <c r="I8677" s="27"/>
      <c r="K8677" s="27"/>
    </row>
    <row r="8678" spans="8:11" ht="21" customHeight="1" x14ac:dyDescent="0.5">
      <c r="H8678" s="15"/>
      <c r="I8678" s="27"/>
      <c r="K8678" s="27"/>
    </row>
    <row r="8679" spans="8:11" ht="21" customHeight="1" x14ac:dyDescent="0.5">
      <c r="H8679" s="15"/>
      <c r="I8679" s="27"/>
      <c r="K8679" s="27"/>
    </row>
    <row r="8680" spans="8:11" ht="21" customHeight="1" x14ac:dyDescent="0.5">
      <c r="H8680" s="15"/>
      <c r="I8680" s="27"/>
      <c r="K8680" s="27"/>
    </row>
    <row r="8681" spans="8:11" ht="21" customHeight="1" x14ac:dyDescent="0.5">
      <c r="H8681" s="15"/>
      <c r="I8681" s="27"/>
      <c r="K8681" s="27"/>
    </row>
    <row r="8682" spans="8:11" ht="21" customHeight="1" x14ac:dyDescent="0.5">
      <c r="H8682" s="15"/>
      <c r="I8682" s="27"/>
      <c r="K8682" s="27"/>
    </row>
    <row r="8683" spans="8:11" ht="21" customHeight="1" x14ac:dyDescent="0.5">
      <c r="H8683" s="15"/>
      <c r="I8683" s="27"/>
      <c r="K8683" s="27"/>
    </row>
    <row r="8684" spans="8:11" ht="21" customHeight="1" x14ac:dyDescent="0.5">
      <c r="H8684" s="15"/>
      <c r="I8684" s="27"/>
      <c r="K8684" s="27"/>
    </row>
    <row r="8685" spans="8:11" ht="21" customHeight="1" x14ac:dyDescent="0.5">
      <c r="H8685" s="15"/>
      <c r="I8685" s="27"/>
      <c r="K8685" s="27"/>
    </row>
    <row r="8686" spans="8:11" ht="21" customHeight="1" x14ac:dyDescent="0.5">
      <c r="H8686" s="15"/>
      <c r="I8686" s="27"/>
      <c r="K8686" s="27"/>
    </row>
    <row r="8687" spans="8:11" ht="21" customHeight="1" x14ac:dyDescent="0.5">
      <c r="H8687" s="15"/>
      <c r="I8687" s="27"/>
      <c r="K8687" s="27"/>
    </row>
    <row r="8688" spans="8:11" ht="21" customHeight="1" x14ac:dyDescent="0.5">
      <c r="H8688" s="15"/>
      <c r="I8688" s="27"/>
      <c r="K8688" s="27"/>
    </row>
    <row r="8689" spans="8:11" ht="21" customHeight="1" x14ac:dyDescent="0.5">
      <c r="H8689" s="15"/>
      <c r="I8689" s="27"/>
      <c r="K8689" s="27"/>
    </row>
    <row r="8690" spans="8:11" ht="21" customHeight="1" x14ac:dyDescent="0.5">
      <c r="H8690" s="15"/>
      <c r="I8690" s="27"/>
      <c r="K8690" s="27"/>
    </row>
    <row r="8691" spans="8:11" ht="21" customHeight="1" x14ac:dyDescent="0.5">
      <c r="H8691" s="15"/>
      <c r="I8691" s="27"/>
      <c r="K8691" s="27"/>
    </row>
    <row r="8692" spans="8:11" ht="21" customHeight="1" x14ac:dyDescent="0.5">
      <c r="H8692" s="15"/>
      <c r="I8692" s="27"/>
      <c r="K8692" s="27"/>
    </row>
    <row r="8693" spans="8:11" ht="21" customHeight="1" x14ac:dyDescent="0.5">
      <c r="H8693" s="15"/>
      <c r="I8693" s="27"/>
      <c r="K8693" s="27"/>
    </row>
    <row r="8694" spans="8:11" ht="21" customHeight="1" x14ac:dyDescent="0.5">
      <c r="H8694" s="15"/>
      <c r="I8694" s="27"/>
      <c r="K8694" s="27"/>
    </row>
    <row r="8695" spans="8:11" ht="21" customHeight="1" x14ac:dyDescent="0.5">
      <c r="H8695" s="15"/>
      <c r="I8695" s="27"/>
      <c r="K8695" s="27"/>
    </row>
    <row r="8696" spans="8:11" ht="21" customHeight="1" x14ac:dyDescent="0.5">
      <c r="H8696" s="15"/>
      <c r="I8696" s="27"/>
      <c r="K8696" s="27"/>
    </row>
    <row r="8697" spans="8:11" ht="21" customHeight="1" x14ac:dyDescent="0.5">
      <c r="H8697" s="15"/>
      <c r="I8697" s="27"/>
      <c r="K8697" s="27"/>
    </row>
    <row r="8698" spans="8:11" ht="21" customHeight="1" x14ac:dyDescent="0.5">
      <c r="H8698" s="15"/>
      <c r="I8698" s="27"/>
      <c r="K8698" s="27"/>
    </row>
    <row r="8699" spans="8:11" ht="21" customHeight="1" x14ac:dyDescent="0.5">
      <c r="H8699" s="15"/>
      <c r="I8699" s="27"/>
      <c r="K8699" s="27"/>
    </row>
    <row r="8700" spans="8:11" ht="21" customHeight="1" x14ac:dyDescent="0.5">
      <c r="H8700" s="15"/>
      <c r="I8700" s="27"/>
      <c r="K8700" s="27"/>
    </row>
    <row r="8701" spans="8:11" ht="21" customHeight="1" x14ac:dyDescent="0.5">
      <c r="H8701" s="15"/>
      <c r="I8701" s="27"/>
      <c r="K8701" s="27"/>
    </row>
    <row r="8702" spans="8:11" ht="21" customHeight="1" x14ac:dyDescent="0.5">
      <c r="H8702" s="15"/>
      <c r="I8702" s="27"/>
      <c r="K8702" s="27"/>
    </row>
    <row r="8703" spans="8:11" ht="21" customHeight="1" x14ac:dyDescent="0.5">
      <c r="H8703" s="15"/>
      <c r="I8703" s="27"/>
      <c r="K8703" s="27"/>
    </row>
    <row r="8704" spans="8:11" ht="21" customHeight="1" x14ac:dyDescent="0.5">
      <c r="H8704" s="15"/>
      <c r="I8704" s="27"/>
      <c r="K8704" s="27"/>
    </row>
    <row r="8705" spans="8:11" ht="21" customHeight="1" x14ac:dyDescent="0.5">
      <c r="H8705" s="15"/>
      <c r="I8705" s="27"/>
      <c r="K8705" s="27"/>
    </row>
    <row r="8706" spans="8:11" ht="21" customHeight="1" x14ac:dyDescent="0.5">
      <c r="H8706" s="15"/>
      <c r="I8706" s="27"/>
      <c r="K8706" s="27"/>
    </row>
    <row r="8707" spans="8:11" ht="21" customHeight="1" x14ac:dyDescent="0.5">
      <c r="H8707" s="15"/>
      <c r="I8707" s="27"/>
      <c r="K8707" s="27"/>
    </row>
    <row r="8708" spans="8:11" ht="21" customHeight="1" x14ac:dyDescent="0.5">
      <c r="H8708" s="15"/>
      <c r="I8708" s="27"/>
      <c r="K8708" s="27"/>
    </row>
    <row r="8709" spans="8:11" ht="21" customHeight="1" x14ac:dyDescent="0.5">
      <c r="H8709" s="15"/>
      <c r="I8709" s="27"/>
      <c r="K8709" s="27"/>
    </row>
    <row r="8710" spans="8:11" ht="21" customHeight="1" x14ac:dyDescent="0.5">
      <c r="H8710" s="15"/>
      <c r="I8710" s="27"/>
      <c r="K8710" s="27"/>
    </row>
    <row r="8711" spans="8:11" ht="21" customHeight="1" x14ac:dyDescent="0.5">
      <c r="H8711" s="15"/>
      <c r="I8711" s="27"/>
      <c r="K8711" s="27"/>
    </row>
    <row r="8712" spans="8:11" ht="21" customHeight="1" x14ac:dyDescent="0.5">
      <c r="H8712" s="15"/>
      <c r="I8712" s="27"/>
      <c r="K8712" s="27"/>
    </row>
    <row r="8713" spans="8:11" ht="21" customHeight="1" x14ac:dyDescent="0.5">
      <c r="H8713" s="15"/>
      <c r="I8713" s="27"/>
      <c r="K8713" s="27"/>
    </row>
    <row r="8714" spans="8:11" ht="21" customHeight="1" x14ac:dyDescent="0.5">
      <c r="H8714" s="15"/>
      <c r="I8714" s="27"/>
      <c r="K8714" s="27"/>
    </row>
    <row r="8715" spans="8:11" ht="21" customHeight="1" x14ac:dyDescent="0.5">
      <c r="H8715" s="15"/>
      <c r="I8715" s="27"/>
      <c r="K8715" s="27"/>
    </row>
    <row r="8716" spans="8:11" ht="21" customHeight="1" x14ac:dyDescent="0.5">
      <c r="H8716" s="15"/>
      <c r="I8716" s="27"/>
      <c r="K8716" s="27"/>
    </row>
    <row r="8717" spans="8:11" ht="21" customHeight="1" x14ac:dyDescent="0.5">
      <c r="H8717" s="15"/>
      <c r="I8717" s="27"/>
      <c r="K8717" s="27"/>
    </row>
    <row r="8718" spans="8:11" ht="21" customHeight="1" x14ac:dyDescent="0.5">
      <c r="H8718" s="15"/>
      <c r="I8718" s="27"/>
      <c r="K8718" s="27"/>
    </row>
    <row r="8719" spans="8:11" ht="21" customHeight="1" x14ac:dyDescent="0.5">
      <c r="H8719" s="15"/>
      <c r="I8719" s="27"/>
      <c r="K8719" s="27"/>
    </row>
    <row r="8720" spans="8:11" ht="21" customHeight="1" x14ac:dyDescent="0.5">
      <c r="H8720" s="15"/>
      <c r="I8720" s="27"/>
      <c r="K8720" s="27"/>
    </row>
    <row r="8721" spans="8:11" ht="21" customHeight="1" x14ac:dyDescent="0.5">
      <c r="H8721" s="15"/>
      <c r="I8721" s="27"/>
      <c r="K8721" s="27"/>
    </row>
    <row r="8722" spans="8:11" ht="21" customHeight="1" x14ac:dyDescent="0.5">
      <c r="H8722" s="15"/>
      <c r="I8722" s="27"/>
      <c r="K8722" s="27"/>
    </row>
    <row r="8723" spans="8:11" ht="21" customHeight="1" x14ac:dyDescent="0.5">
      <c r="H8723" s="15"/>
      <c r="I8723" s="27"/>
      <c r="K8723" s="27"/>
    </row>
    <row r="8724" spans="8:11" ht="21" customHeight="1" x14ac:dyDescent="0.5">
      <c r="H8724" s="15"/>
      <c r="I8724" s="27"/>
      <c r="K8724" s="27"/>
    </row>
    <row r="8725" spans="8:11" ht="21" customHeight="1" x14ac:dyDescent="0.5">
      <c r="H8725" s="15"/>
      <c r="I8725" s="27"/>
      <c r="K8725" s="27"/>
    </row>
    <row r="8726" spans="8:11" ht="21" customHeight="1" x14ac:dyDescent="0.5">
      <c r="H8726" s="15"/>
      <c r="I8726" s="27"/>
      <c r="K8726" s="27"/>
    </row>
    <row r="8727" spans="8:11" ht="21" customHeight="1" x14ac:dyDescent="0.5">
      <c r="H8727" s="15"/>
      <c r="I8727" s="27"/>
      <c r="K8727" s="27"/>
    </row>
    <row r="8728" spans="8:11" ht="21" customHeight="1" x14ac:dyDescent="0.5">
      <c r="H8728" s="15"/>
      <c r="I8728" s="27"/>
      <c r="K8728" s="27"/>
    </row>
    <row r="8729" spans="8:11" ht="21" customHeight="1" x14ac:dyDescent="0.5">
      <c r="H8729" s="15"/>
      <c r="I8729" s="27"/>
      <c r="K8729" s="27"/>
    </row>
    <row r="8730" spans="8:11" ht="21" customHeight="1" x14ac:dyDescent="0.5">
      <c r="H8730" s="15"/>
      <c r="I8730" s="27"/>
      <c r="K8730" s="27"/>
    </row>
    <row r="8731" spans="8:11" ht="21" customHeight="1" x14ac:dyDescent="0.5">
      <c r="H8731" s="15"/>
      <c r="I8731" s="27"/>
      <c r="K8731" s="27"/>
    </row>
    <row r="8732" spans="8:11" ht="21" customHeight="1" x14ac:dyDescent="0.5">
      <c r="H8732" s="15"/>
      <c r="I8732" s="27"/>
      <c r="K8732" s="27"/>
    </row>
    <row r="8733" spans="8:11" ht="21" customHeight="1" x14ac:dyDescent="0.5">
      <c r="H8733" s="15"/>
      <c r="I8733" s="27"/>
      <c r="K8733" s="27"/>
    </row>
    <row r="8734" spans="8:11" ht="21" customHeight="1" x14ac:dyDescent="0.5">
      <c r="H8734" s="15"/>
      <c r="I8734" s="27"/>
      <c r="K8734" s="27"/>
    </row>
    <row r="8735" spans="8:11" ht="21" customHeight="1" x14ac:dyDescent="0.5">
      <c r="H8735" s="15"/>
      <c r="I8735" s="27"/>
      <c r="K8735" s="27"/>
    </row>
    <row r="8736" spans="8:11" ht="21" customHeight="1" x14ac:dyDescent="0.5">
      <c r="H8736" s="15"/>
      <c r="I8736" s="27"/>
      <c r="K8736" s="27"/>
    </row>
    <row r="8737" spans="8:11" ht="21" customHeight="1" x14ac:dyDescent="0.5">
      <c r="H8737" s="15"/>
      <c r="I8737" s="27"/>
      <c r="K8737" s="27"/>
    </row>
    <row r="8738" spans="8:11" ht="21" customHeight="1" x14ac:dyDescent="0.5">
      <c r="H8738" s="15"/>
      <c r="I8738" s="27"/>
      <c r="K8738" s="27"/>
    </row>
    <row r="8739" spans="8:11" ht="21" customHeight="1" x14ac:dyDescent="0.5">
      <c r="H8739" s="15"/>
      <c r="I8739" s="27"/>
      <c r="K8739" s="27"/>
    </row>
    <row r="8740" spans="8:11" ht="21" customHeight="1" x14ac:dyDescent="0.5">
      <c r="H8740" s="15"/>
      <c r="I8740" s="27"/>
      <c r="K8740" s="27"/>
    </row>
    <row r="8741" spans="8:11" ht="21" customHeight="1" x14ac:dyDescent="0.5">
      <c r="H8741" s="15"/>
      <c r="I8741" s="27"/>
      <c r="K8741" s="27"/>
    </row>
    <row r="8742" spans="8:11" ht="21" customHeight="1" x14ac:dyDescent="0.5">
      <c r="H8742" s="15"/>
      <c r="I8742" s="27"/>
      <c r="K8742" s="27"/>
    </row>
    <row r="8743" spans="8:11" ht="21" customHeight="1" x14ac:dyDescent="0.5">
      <c r="H8743" s="15"/>
      <c r="I8743" s="27"/>
      <c r="K8743" s="27"/>
    </row>
    <row r="8744" spans="8:11" ht="21" customHeight="1" x14ac:dyDescent="0.5">
      <c r="H8744" s="15"/>
      <c r="I8744" s="27"/>
      <c r="K8744" s="27"/>
    </row>
    <row r="8745" spans="8:11" ht="21" customHeight="1" x14ac:dyDescent="0.5">
      <c r="H8745" s="15"/>
      <c r="I8745" s="27"/>
      <c r="K8745" s="27"/>
    </row>
    <row r="8746" spans="8:11" ht="21" customHeight="1" x14ac:dyDescent="0.5">
      <c r="H8746" s="15"/>
      <c r="I8746" s="27"/>
      <c r="K8746" s="27"/>
    </row>
    <row r="8747" spans="8:11" ht="21" customHeight="1" x14ac:dyDescent="0.5">
      <c r="H8747" s="15"/>
      <c r="I8747" s="27"/>
      <c r="K8747" s="27"/>
    </row>
    <row r="8748" spans="8:11" ht="21" customHeight="1" x14ac:dyDescent="0.5">
      <c r="H8748" s="15"/>
      <c r="I8748" s="27"/>
      <c r="K8748" s="27"/>
    </row>
    <row r="8749" spans="8:11" ht="21" customHeight="1" x14ac:dyDescent="0.5">
      <c r="H8749" s="15"/>
      <c r="I8749" s="27"/>
      <c r="K8749" s="27"/>
    </row>
    <row r="8750" spans="8:11" ht="21" customHeight="1" x14ac:dyDescent="0.5">
      <c r="H8750" s="15"/>
      <c r="I8750" s="27"/>
      <c r="K8750" s="27"/>
    </row>
    <row r="8751" spans="8:11" ht="21" customHeight="1" x14ac:dyDescent="0.5">
      <c r="H8751" s="15"/>
      <c r="I8751" s="27"/>
      <c r="K8751" s="27"/>
    </row>
    <row r="8752" spans="8:11" ht="21" customHeight="1" x14ac:dyDescent="0.5">
      <c r="H8752" s="15"/>
      <c r="I8752" s="27"/>
      <c r="K8752" s="27"/>
    </row>
    <row r="8753" spans="8:11" ht="21" customHeight="1" x14ac:dyDescent="0.5">
      <c r="H8753" s="15"/>
      <c r="I8753" s="27"/>
      <c r="K8753" s="27"/>
    </row>
    <row r="8754" spans="8:11" ht="21" customHeight="1" x14ac:dyDescent="0.5">
      <c r="H8754" s="15"/>
      <c r="I8754" s="27"/>
      <c r="K8754" s="27"/>
    </row>
    <row r="8755" spans="8:11" ht="21" customHeight="1" x14ac:dyDescent="0.5">
      <c r="H8755" s="15"/>
      <c r="I8755" s="27"/>
      <c r="K8755" s="27"/>
    </row>
    <row r="8756" spans="8:11" ht="21" customHeight="1" x14ac:dyDescent="0.5">
      <c r="H8756" s="15"/>
      <c r="I8756" s="27"/>
      <c r="K8756" s="27"/>
    </row>
    <row r="8757" spans="8:11" ht="21" customHeight="1" x14ac:dyDescent="0.5">
      <c r="H8757" s="15"/>
      <c r="I8757" s="27"/>
      <c r="K8757" s="27"/>
    </row>
    <row r="8758" spans="8:11" ht="21" customHeight="1" x14ac:dyDescent="0.5">
      <c r="H8758" s="15"/>
      <c r="I8758" s="27"/>
      <c r="K8758" s="27"/>
    </row>
    <row r="8759" spans="8:11" ht="21" customHeight="1" x14ac:dyDescent="0.5">
      <c r="H8759" s="15"/>
      <c r="I8759" s="27"/>
      <c r="K8759" s="27"/>
    </row>
    <row r="8760" spans="8:11" ht="21" customHeight="1" x14ac:dyDescent="0.5">
      <c r="H8760" s="15"/>
      <c r="I8760" s="27"/>
      <c r="K8760" s="27"/>
    </row>
    <row r="8761" spans="8:11" ht="21" customHeight="1" x14ac:dyDescent="0.5">
      <c r="H8761" s="15"/>
      <c r="I8761" s="27"/>
      <c r="K8761" s="27"/>
    </row>
    <row r="8762" spans="8:11" ht="21" customHeight="1" x14ac:dyDescent="0.5">
      <c r="H8762" s="15"/>
      <c r="I8762" s="27"/>
      <c r="K8762" s="27"/>
    </row>
    <row r="8763" spans="8:11" ht="21" customHeight="1" x14ac:dyDescent="0.5">
      <c r="H8763" s="15"/>
      <c r="I8763" s="27"/>
      <c r="K8763" s="27"/>
    </row>
    <row r="8764" spans="8:11" ht="21" customHeight="1" x14ac:dyDescent="0.5">
      <c r="H8764" s="15"/>
      <c r="I8764" s="27"/>
      <c r="K8764" s="27"/>
    </row>
    <row r="8765" spans="8:11" ht="21" customHeight="1" x14ac:dyDescent="0.5">
      <c r="H8765" s="15"/>
      <c r="I8765" s="27"/>
      <c r="K8765" s="27"/>
    </row>
    <row r="8766" spans="8:11" ht="21" customHeight="1" x14ac:dyDescent="0.5">
      <c r="H8766" s="15"/>
      <c r="I8766" s="27"/>
      <c r="K8766" s="27"/>
    </row>
    <row r="8767" spans="8:11" ht="21" customHeight="1" x14ac:dyDescent="0.5">
      <c r="H8767" s="15"/>
      <c r="I8767" s="27"/>
      <c r="K8767" s="27"/>
    </row>
    <row r="8768" spans="8:11" ht="21" customHeight="1" x14ac:dyDescent="0.5">
      <c r="H8768" s="15"/>
      <c r="I8768" s="27"/>
      <c r="K8768" s="27"/>
    </row>
    <row r="8769" spans="8:11" ht="21" customHeight="1" x14ac:dyDescent="0.5">
      <c r="H8769" s="15"/>
      <c r="I8769" s="27"/>
      <c r="K8769" s="27"/>
    </row>
    <row r="8770" spans="8:11" ht="21" customHeight="1" x14ac:dyDescent="0.5">
      <c r="H8770" s="15"/>
      <c r="I8770" s="27"/>
      <c r="K8770" s="27"/>
    </row>
    <row r="8771" spans="8:11" ht="21" customHeight="1" x14ac:dyDescent="0.5">
      <c r="H8771" s="15"/>
      <c r="I8771" s="27"/>
      <c r="K8771" s="27"/>
    </row>
    <row r="8772" spans="8:11" ht="21" customHeight="1" x14ac:dyDescent="0.5">
      <c r="H8772" s="15"/>
      <c r="I8772" s="27"/>
      <c r="K8772" s="27"/>
    </row>
    <row r="8773" spans="8:11" ht="21" customHeight="1" x14ac:dyDescent="0.5">
      <c r="H8773" s="15"/>
      <c r="I8773" s="27"/>
      <c r="K8773" s="27"/>
    </row>
    <row r="8774" spans="8:11" ht="21" customHeight="1" x14ac:dyDescent="0.5">
      <c r="H8774" s="15"/>
      <c r="I8774" s="27"/>
      <c r="K8774" s="27"/>
    </row>
    <row r="8775" spans="8:11" ht="21" customHeight="1" x14ac:dyDescent="0.5">
      <c r="H8775" s="15"/>
      <c r="I8775" s="27"/>
      <c r="K8775" s="27"/>
    </row>
    <row r="8776" spans="8:11" ht="21" customHeight="1" x14ac:dyDescent="0.5">
      <c r="H8776" s="15"/>
      <c r="I8776" s="27"/>
      <c r="K8776" s="27"/>
    </row>
    <row r="8777" spans="8:11" ht="21" customHeight="1" x14ac:dyDescent="0.5">
      <c r="H8777" s="15"/>
      <c r="I8777" s="27"/>
      <c r="K8777" s="27"/>
    </row>
    <row r="8778" spans="8:11" ht="21" customHeight="1" x14ac:dyDescent="0.5">
      <c r="H8778" s="15"/>
      <c r="I8778" s="27"/>
      <c r="K8778" s="27"/>
    </row>
    <row r="8779" spans="8:11" ht="21" customHeight="1" x14ac:dyDescent="0.5">
      <c r="H8779" s="15"/>
      <c r="I8779" s="27"/>
      <c r="K8779" s="27"/>
    </row>
    <row r="8780" spans="8:11" ht="21" customHeight="1" x14ac:dyDescent="0.5">
      <c r="H8780" s="15"/>
      <c r="I8780" s="27"/>
      <c r="K8780" s="27"/>
    </row>
    <row r="8781" spans="8:11" ht="21" customHeight="1" x14ac:dyDescent="0.5">
      <c r="H8781" s="15"/>
      <c r="I8781" s="27"/>
      <c r="K8781" s="27"/>
    </row>
    <row r="8782" spans="8:11" ht="21" customHeight="1" x14ac:dyDescent="0.5">
      <c r="H8782" s="15"/>
      <c r="I8782" s="27"/>
      <c r="K8782" s="27"/>
    </row>
    <row r="8783" spans="8:11" ht="21" customHeight="1" x14ac:dyDescent="0.5">
      <c r="H8783" s="15"/>
      <c r="I8783" s="27"/>
      <c r="K8783" s="27"/>
    </row>
    <row r="8784" spans="8:11" ht="21" customHeight="1" x14ac:dyDescent="0.5">
      <c r="H8784" s="15"/>
      <c r="I8784" s="27"/>
      <c r="K8784" s="27"/>
    </row>
    <row r="8785" spans="8:11" ht="21" customHeight="1" x14ac:dyDescent="0.5">
      <c r="H8785" s="15"/>
      <c r="I8785" s="27"/>
      <c r="K8785" s="27"/>
    </row>
    <row r="8786" spans="8:11" ht="21" customHeight="1" x14ac:dyDescent="0.5">
      <c r="H8786" s="15"/>
      <c r="I8786" s="27"/>
      <c r="K8786" s="27"/>
    </row>
    <row r="8787" spans="8:11" ht="21" customHeight="1" x14ac:dyDescent="0.5">
      <c r="H8787" s="15"/>
      <c r="I8787" s="27"/>
      <c r="K8787" s="27"/>
    </row>
    <row r="8788" spans="8:11" ht="21" customHeight="1" x14ac:dyDescent="0.5">
      <c r="H8788" s="15"/>
      <c r="I8788" s="27"/>
      <c r="K8788" s="27"/>
    </row>
    <row r="8789" spans="8:11" ht="21" customHeight="1" x14ac:dyDescent="0.5">
      <c r="H8789" s="15"/>
      <c r="I8789" s="27"/>
      <c r="K8789" s="27"/>
    </row>
    <row r="8790" spans="8:11" ht="21" customHeight="1" x14ac:dyDescent="0.5">
      <c r="H8790" s="15"/>
      <c r="I8790" s="27"/>
      <c r="K8790" s="27"/>
    </row>
    <row r="8791" spans="8:11" ht="21" customHeight="1" x14ac:dyDescent="0.5">
      <c r="H8791" s="15"/>
      <c r="I8791" s="27"/>
      <c r="K8791" s="27"/>
    </row>
    <row r="8792" spans="8:11" ht="21" customHeight="1" x14ac:dyDescent="0.5">
      <c r="H8792" s="15"/>
      <c r="I8792" s="27"/>
      <c r="K8792" s="27"/>
    </row>
    <row r="8793" spans="8:11" ht="21" customHeight="1" x14ac:dyDescent="0.5">
      <c r="H8793" s="15"/>
      <c r="I8793" s="27"/>
      <c r="K8793" s="27"/>
    </row>
    <row r="8794" spans="8:11" ht="21" customHeight="1" x14ac:dyDescent="0.5">
      <c r="H8794" s="15"/>
      <c r="I8794" s="27"/>
      <c r="K8794" s="27"/>
    </row>
    <row r="8795" spans="8:11" ht="21" customHeight="1" x14ac:dyDescent="0.5">
      <c r="H8795" s="15"/>
      <c r="I8795" s="27"/>
      <c r="K8795" s="27"/>
    </row>
    <row r="8796" spans="8:11" ht="21" customHeight="1" x14ac:dyDescent="0.5">
      <c r="H8796" s="15"/>
      <c r="I8796" s="27"/>
      <c r="K8796" s="27"/>
    </row>
    <row r="8797" spans="8:11" ht="21" customHeight="1" x14ac:dyDescent="0.5">
      <c r="H8797" s="15"/>
      <c r="I8797" s="27"/>
      <c r="K8797" s="27"/>
    </row>
    <row r="8798" spans="8:11" ht="21" customHeight="1" x14ac:dyDescent="0.5">
      <c r="H8798" s="15"/>
      <c r="I8798" s="27"/>
      <c r="K8798" s="27"/>
    </row>
    <row r="8799" spans="8:11" ht="21" customHeight="1" x14ac:dyDescent="0.5">
      <c r="H8799" s="15"/>
      <c r="I8799" s="27"/>
      <c r="K8799" s="27"/>
    </row>
    <row r="8800" spans="8:11" ht="21" customHeight="1" x14ac:dyDescent="0.5">
      <c r="H8800" s="15"/>
      <c r="I8800" s="27"/>
      <c r="K8800" s="27"/>
    </row>
    <row r="8801" spans="8:11" ht="21" customHeight="1" x14ac:dyDescent="0.5">
      <c r="H8801" s="15"/>
      <c r="I8801" s="27"/>
      <c r="K8801" s="27"/>
    </row>
    <row r="8802" spans="8:11" ht="21" customHeight="1" x14ac:dyDescent="0.5">
      <c r="H8802" s="15"/>
      <c r="I8802" s="27"/>
      <c r="K8802" s="27"/>
    </row>
    <row r="8803" spans="8:11" ht="21" customHeight="1" x14ac:dyDescent="0.5">
      <c r="H8803" s="15"/>
      <c r="I8803" s="27"/>
      <c r="K8803" s="27"/>
    </row>
    <row r="8804" spans="8:11" ht="21" customHeight="1" x14ac:dyDescent="0.5">
      <c r="H8804" s="15"/>
      <c r="I8804" s="27"/>
      <c r="K8804" s="27"/>
    </row>
    <row r="8805" spans="8:11" ht="21" customHeight="1" x14ac:dyDescent="0.5">
      <c r="H8805" s="15"/>
      <c r="I8805" s="27"/>
      <c r="K8805" s="27"/>
    </row>
    <row r="8806" spans="8:11" ht="21" customHeight="1" x14ac:dyDescent="0.5">
      <c r="H8806" s="15"/>
      <c r="I8806" s="27"/>
      <c r="K8806" s="27"/>
    </row>
    <row r="8807" spans="8:11" ht="21" customHeight="1" x14ac:dyDescent="0.5">
      <c r="H8807" s="15"/>
      <c r="I8807" s="27"/>
      <c r="K8807" s="27"/>
    </row>
    <row r="8808" spans="8:11" ht="21" customHeight="1" x14ac:dyDescent="0.5">
      <c r="H8808" s="15"/>
      <c r="I8808" s="27"/>
      <c r="K8808" s="27"/>
    </row>
    <row r="8809" spans="8:11" ht="21" customHeight="1" x14ac:dyDescent="0.5">
      <c r="H8809" s="15"/>
      <c r="I8809" s="27"/>
      <c r="K8809" s="27"/>
    </row>
    <row r="8810" spans="8:11" ht="21" customHeight="1" x14ac:dyDescent="0.5">
      <c r="H8810" s="15"/>
      <c r="I8810" s="27"/>
      <c r="K8810" s="27"/>
    </row>
    <row r="8811" spans="8:11" ht="21" customHeight="1" x14ac:dyDescent="0.5">
      <c r="H8811" s="15"/>
      <c r="I8811" s="27"/>
      <c r="K8811" s="27"/>
    </row>
    <row r="8812" spans="8:11" ht="21" customHeight="1" x14ac:dyDescent="0.5">
      <c r="H8812" s="15"/>
      <c r="I8812" s="27"/>
      <c r="K8812" s="27"/>
    </row>
    <row r="8813" spans="8:11" ht="21" customHeight="1" x14ac:dyDescent="0.5">
      <c r="H8813" s="15"/>
      <c r="I8813" s="27"/>
      <c r="K8813" s="27"/>
    </row>
    <row r="8814" spans="8:11" ht="21" customHeight="1" x14ac:dyDescent="0.5">
      <c r="H8814" s="15"/>
      <c r="I8814" s="27"/>
      <c r="K8814" s="27"/>
    </row>
    <row r="8815" spans="8:11" ht="21" customHeight="1" x14ac:dyDescent="0.5">
      <c r="H8815" s="15"/>
      <c r="I8815" s="27"/>
      <c r="K8815" s="27"/>
    </row>
    <row r="8816" spans="8:11" ht="21" customHeight="1" x14ac:dyDescent="0.5">
      <c r="H8816" s="15"/>
      <c r="I8816" s="27"/>
      <c r="K8816" s="27"/>
    </row>
    <row r="8817" spans="8:11" ht="21" customHeight="1" x14ac:dyDescent="0.5">
      <c r="H8817" s="15"/>
      <c r="I8817" s="27"/>
      <c r="K8817" s="27"/>
    </row>
    <row r="8818" spans="8:11" ht="21" customHeight="1" x14ac:dyDescent="0.5">
      <c r="H8818" s="15"/>
      <c r="I8818" s="27"/>
      <c r="K8818" s="27"/>
    </row>
    <row r="8819" spans="8:11" ht="21" customHeight="1" x14ac:dyDescent="0.5">
      <c r="H8819" s="15"/>
      <c r="I8819" s="27"/>
      <c r="K8819" s="27"/>
    </row>
    <row r="8820" spans="8:11" ht="21" customHeight="1" x14ac:dyDescent="0.5">
      <c r="H8820" s="15"/>
      <c r="I8820" s="27"/>
      <c r="K8820" s="27"/>
    </row>
    <row r="8821" spans="8:11" ht="21" customHeight="1" x14ac:dyDescent="0.5">
      <c r="H8821" s="15"/>
      <c r="I8821" s="27"/>
      <c r="K8821" s="27"/>
    </row>
    <row r="8822" spans="8:11" ht="21" customHeight="1" x14ac:dyDescent="0.5">
      <c r="H8822" s="15"/>
      <c r="I8822" s="27"/>
      <c r="K8822" s="27"/>
    </row>
    <row r="8823" spans="8:11" ht="21" customHeight="1" x14ac:dyDescent="0.5">
      <c r="H8823" s="15"/>
      <c r="I8823" s="27"/>
      <c r="K8823" s="27"/>
    </row>
    <row r="8824" spans="8:11" ht="21" customHeight="1" x14ac:dyDescent="0.5">
      <c r="H8824" s="15"/>
      <c r="I8824" s="27"/>
      <c r="K8824" s="27"/>
    </row>
    <row r="8825" spans="8:11" ht="21" customHeight="1" x14ac:dyDescent="0.5">
      <c r="H8825" s="15"/>
      <c r="I8825" s="27"/>
      <c r="K8825" s="27"/>
    </row>
    <row r="8826" spans="8:11" ht="21" customHeight="1" x14ac:dyDescent="0.5">
      <c r="H8826" s="15"/>
      <c r="I8826" s="27"/>
      <c r="K8826" s="27"/>
    </row>
    <row r="8827" spans="8:11" ht="21" customHeight="1" x14ac:dyDescent="0.5">
      <c r="H8827" s="15"/>
      <c r="I8827" s="27"/>
      <c r="K8827" s="27"/>
    </row>
    <row r="8828" spans="8:11" ht="21" customHeight="1" x14ac:dyDescent="0.5">
      <c r="H8828" s="15"/>
      <c r="I8828" s="27"/>
      <c r="K8828" s="27"/>
    </row>
    <row r="8829" spans="8:11" ht="21" customHeight="1" x14ac:dyDescent="0.5">
      <c r="H8829" s="15"/>
      <c r="I8829" s="27"/>
      <c r="K8829" s="27"/>
    </row>
    <row r="8830" spans="8:11" ht="21" customHeight="1" x14ac:dyDescent="0.5">
      <c r="H8830" s="15"/>
      <c r="I8830" s="27"/>
      <c r="K8830" s="27"/>
    </row>
    <row r="8831" spans="8:11" ht="21" customHeight="1" x14ac:dyDescent="0.5">
      <c r="H8831" s="15"/>
      <c r="I8831" s="27"/>
      <c r="K8831" s="27"/>
    </row>
    <row r="8832" spans="8:11" ht="21" customHeight="1" x14ac:dyDescent="0.5">
      <c r="H8832" s="15"/>
      <c r="I8832" s="27"/>
      <c r="K8832" s="27"/>
    </row>
    <row r="8833" spans="8:11" ht="21" customHeight="1" x14ac:dyDescent="0.5">
      <c r="H8833" s="15"/>
      <c r="I8833" s="27"/>
      <c r="K8833" s="27"/>
    </row>
    <row r="8834" spans="8:11" ht="21" customHeight="1" x14ac:dyDescent="0.5">
      <c r="H8834" s="15"/>
      <c r="I8834" s="27"/>
      <c r="K8834" s="27"/>
    </row>
    <row r="8835" spans="8:11" ht="21" customHeight="1" x14ac:dyDescent="0.5">
      <c r="H8835" s="15"/>
      <c r="I8835" s="27"/>
      <c r="K8835" s="27"/>
    </row>
    <row r="8836" spans="8:11" ht="21" customHeight="1" x14ac:dyDescent="0.5">
      <c r="H8836" s="15"/>
      <c r="I8836" s="27"/>
      <c r="K8836" s="27"/>
    </row>
    <row r="8837" spans="8:11" ht="21" customHeight="1" x14ac:dyDescent="0.5">
      <c r="H8837" s="15"/>
      <c r="I8837" s="27"/>
      <c r="K8837" s="27"/>
    </row>
    <row r="8838" spans="8:11" ht="21" customHeight="1" x14ac:dyDescent="0.5">
      <c r="H8838" s="15"/>
      <c r="I8838" s="27"/>
      <c r="K8838" s="27"/>
    </row>
    <row r="8839" spans="8:11" ht="21" customHeight="1" x14ac:dyDescent="0.5">
      <c r="H8839" s="15"/>
      <c r="I8839" s="27"/>
      <c r="K8839" s="27"/>
    </row>
    <row r="8840" spans="8:11" ht="21" customHeight="1" x14ac:dyDescent="0.5">
      <c r="H8840" s="15"/>
      <c r="I8840" s="27"/>
      <c r="K8840" s="27"/>
    </row>
    <row r="8841" spans="8:11" ht="21" customHeight="1" x14ac:dyDescent="0.5">
      <c r="H8841" s="15"/>
      <c r="I8841" s="27"/>
      <c r="K8841" s="27"/>
    </row>
    <row r="8842" spans="8:11" ht="21" customHeight="1" x14ac:dyDescent="0.5">
      <c r="H8842" s="15"/>
      <c r="I8842" s="27"/>
      <c r="K8842" s="27"/>
    </row>
    <row r="8843" spans="8:11" ht="21" customHeight="1" x14ac:dyDescent="0.5">
      <c r="H8843" s="15"/>
      <c r="I8843" s="27"/>
      <c r="K8843" s="27"/>
    </row>
    <row r="8844" spans="8:11" ht="21" customHeight="1" x14ac:dyDescent="0.5">
      <c r="H8844" s="15"/>
      <c r="I8844" s="27"/>
      <c r="K8844" s="27"/>
    </row>
    <row r="8845" spans="8:11" ht="21" customHeight="1" x14ac:dyDescent="0.5">
      <c r="H8845" s="15"/>
      <c r="I8845" s="27"/>
      <c r="K8845" s="27"/>
    </row>
    <row r="8846" spans="8:11" ht="21" customHeight="1" x14ac:dyDescent="0.5">
      <c r="H8846" s="15"/>
      <c r="I8846" s="27"/>
      <c r="K8846" s="27"/>
    </row>
    <row r="8847" spans="8:11" ht="21" customHeight="1" x14ac:dyDescent="0.5">
      <c r="H8847" s="15"/>
      <c r="I8847" s="27"/>
      <c r="K8847" s="27"/>
    </row>
    <row r="8848" spans="8:11" ht="21" customHeight="1" x14ac:dyDescent="0.5">
      <c r="H8848" s="15"/>
      <c r="I8848" s="27"/>
      <c r="K8848" s="27"/>
    </row>
    <row r="8849" spans="8:11" ht="21" customHeight="1" x14ac:dyDescent="0.5">
      <c r="H8849" s="15"/>
      <c r="I8849" s="27"/>
      <c r="K8849" s="27"/>
    </row>
    <row r="8850" spans="8:11" ht="21" customHeight="1" x14ac:dyDescent="0.5">
      <c r="H8850" s="15"/>
      <c r="I8850" s="27"/>
      <c r="K8850" s="27"/>
    </row>
    <row r="8851" spans="8:11" ht="21" customHeight="1" x14ac:dyDescent="0.5">
      <c r="H8851" s="15"/>
      <c r="I8851" s="27"/>
      <c r="K8851" s="27"/>
    </row>
    <row r="8852" spans="8:11" ht="21" customHeight="1" x14ac:dyDescent="0.5">
      <c r="H8852" s="15"/>
      <c r="I8852" s="27"/>
      <c r="K8852" s="27"/>
    </row>
    <row r="8853" spans="8:11" ht="21" customHeight="1" x14ac:dyDescent="0.5">
      <c r="H8853" s="15"/>
      <c r="I8853" s="27"/>
      <c r="K8853" s="27"/>
    </row>
    <row r="8854" spans="8:11" ht="21" customHeight="1" x14ac:dyDescent="0.5">
      <c r="H8854" s="15"/>
      <c r="I8854" s="27"/>
      <c r="K8854" s="27"/>
    </row>
    <row r="8855" spans="8:11" ht="21" customHeight="1" x14ac:dyDescent="0.5">
      <c r="H8855" s="15"/>
      <c r="I8855" s="27"/>
      <c r="K8855" s="27"/>
    </row>
    <row r="8856" spans="8:11" ht="21" customHeight="1" x14ac:dyDescent="0.5">
      <c r="H8856" s="15"/>
      <c r="I8856" s="27"/>
      <c r="K8856" s="27"/>
    </row>
    <row r="8857" spans="8:11" ht="21" customHeight="1" x14ac:dyDescent="0.5">
      <c r="H8857" s="15"/>
      <c r="I8857" s="27"/>
      <c r="K8857" s="27"/>
    </row>
    <row r="8858" spans="8:11" ht="21" customHeight="1" x14ac:dyDescent="0.5">
      <c r="H8858" s="15"/>
      <c r="I8858" s="27"/>
      <c r="K8858" s="27"/>
    </row>
    <row r="8859" spans="8:11" ht="21" customHeight="1" x14ac:dyDescent="0.5">
      <c r="H8859" s="15"/>
      <c r="I8859" s="27"/>
      <c r="K8859" s="27"/>
    </row>
    <row r="8860" spans="8:11" ht="21" customHeight="1" x14ac:dyDescent="0.5">
      <c r="H8860" s="15"/>
      <c r="I8860" s="27"/>
      <c r="K8860" s="27"/>
    </row>
    <row r="8861" spans="8:11" ht="21" customHeight="1" x14ac:dyDescent="0.5">
      <c r="H8861" s="15"/>
      <c r="I8861" s="27"/>
      <c r="K8861" s="27"/>
    </row>
    <row r="8862" spans="8:11" ht="21" customHeight="1" x14ac:dyDescent="0.5">
      <c r="H8862" s="15"/>
      <c r="I8862" s="27"/>
      <c r="K8862" s="27"/>
    </row>
    <row r="8863" spans="8:11" ht="21" customHeight="1" x14ac:dyDescent="0.5">
      <c r="H8863" s="15"/>
      <c r="I8863" s="27"/>
      <c r="K8863" s="27"/>
    </row>
    <row r="8864" spans="8:11" ht="21" customHeight="1" x14ac:dyDescent="0.5">
      <c r="H8864" s="15"/>
      <c r="I8864" s="27"/>
      <c r="K8864" s="27"/>
    </row>
    <row r="8865" spans="8:11" ht="21" customHeight="1" x14ac:dyDescent="0.5">
      <c r="H8865" s="15"/>
      <c r="I8865" s="27"/>
      <c r="K8865" s="27"/>
    </row>
    <row r="8866" spans="8:11" ht="21" customHeight="1" x14ac:dyDescent="0.5">
      <c r="H8866" s="15"/>
      <c r="I8866" s="27"/>
      <c r="K8866" s="27"/>
    </row>
    <row r="8867" spans="8:11" ht="21" customHeight="1" x14ac:dyDescent="0.5">
      <c r="H8867" s="15"/>
      <c r="I8867" s="27"/>
      <c r="K8867" s="27"/>
    </row>
    <row r="8868" spans="8:11" ht="21" customHeight="1" x14ac:dyDescent="0.5">
      <c r="H8868" s="15"/>
      <c r="I8868" s="27"/>
      <c r="K8868" s="27"/>
    </row>
    <row r="8869" spans="8:11" ht="21" customHeight="1" x14ac:dyDescent="0.5">
      <c r="H8869" s="15"/>
      <c r="I8869" s="27"/>
      <c r="K8869" s="27"/>
    </row>
    <row r="8870" spans="8:11" ht="21" customHeight="1" x14ac:dyDescent="0.5">
      <c r="H8870" s="15"/>
      <c r="I8870" s="27"/>
      <c r="K8870" s="27"/>
    </row>
    <row r="8871" spans="8:11" ht="21" customHeight="1" x14ac:dyDescent="0.5">
      <c r="H8871" s="15"/>
      <c r="I8871" s="27"/>
      <c r="K8871" s="27"/>
    </row>
    <row r="8872" spans="8:11" ht="21" customHeight="1" x14ac:dyDescent="0.5">
      <c r="H8872" s="15"/>
      <c r="I8872" s="27"/>
      <c r="K8872" s="27"/>
    </row>
    <row r="8873" spans="8:11" ht="21" customHeight="1" x14ac:dyDescent="0.5">
      <c r="H8873" s="15"/>
      <c r="I8873" s="27"/>
      <c r="K8873" s="27"/>
    </row>
    <row r="8874" spans="8:11" ht="21" customHeight="1" x14ac:dyDescent="0.5">
      <c r="H8874" s="15"/>
      <c r="I8874" s="27"/>
      <c r="K8874" s="27"/>
    </row>
    <row r="8875" spans="8:11" ht="21" customHeight="1" x14ac:dyDescent="0.5">
      <c r="H8875" s="15"/>
      <c r="I8875" s="27"/>
      <c r="K8875" s="27"/>
    </row>
    <row r="8876" spans="8:11" ht="21" customHeight="1" x14ac:dyDescent="0.5">
      <c r="H8876" s="15"/>
      <c r="I8876" s="27"/>
      <c r="K8876" s="27"/>
    </row>
    <row r="8877" spans="8:11" ht="21" customHeight="1" x14ac:dyDescent="0.5">
      <c r="H8877" s="15"/>
      <c r="I8877" s="27"/>
      <c r="K8877" s="27"/>
    </row>
    <row r="8878" spans="8:11" ht="21" customHeight="1" x14ac:dyDescent="0.5">
      <c r="H8878" s="15"/>
      <c r="I8878" s="27"/>
      <c r="K8878" s="27"/>
    </row>
    <row r="8879" spans="8:11" ht="21" customHeight="1" x14ac:dyDescent="0.5">
      <c r="H8879" s="15"/>
      <c r="I8879" s="27"/>
      <c r="K8879" s="27"/>
    </row>
    <row r="8880" spans="8:11" ht="21" customHeight="1" x14ac:dyDescent="0.5">
      <c r="H8880" s="15"/>
      <c r="I8880" s="27"/>
      <c r="K8880" s="27"/>
    </row>
    <row r="8881" spans="8:11" ht="21" customHeight="1" x14ac:dyDescent="0.5">
      <c r="H8881" s="15"/>
      <c r="I8881" s="27"/>
      <c r="K8881" s="27"/>
    </row>
    <row r="8882" spans="8:11" ht="21" customHeight="1" x14ac:dyDescent="0.5">
      <c r="H8882" s="15"/>
      <c r="I8882" s="27"/>
      <c r="K8882" s="27"/>
    </row>
    <row r="8883" spans="8:11" ht="21" customHeight="1" x14ac:dyDescent="0.5">
      <c r="H8883" s="15"/>
      <c r="I8883" s="27"/>
      <c r="K8883" s="27"/>
    </row>
    <row r="8884" spans="8:11" ht="21" customHeight="1" x14ac:dyDescent="0.5">
      <c r="H8884" s="15"/>
      <c r="I8884" s="27"/>
      <c r="K8884" s="27"/>
    </row>
    <row r="8885" spans="8:11" ht="21" customHeight="1" x14ac:dyDescent="0.5">
      <c r="H8885" s="15"/>
      <c r="I8885" s="27"/>
      <c r="K8885" s="27"/>
    </row>
    <row r="8886" spans="8:11" ht="21" customHeight="1" x14ac:dyDescent="0.5">
      <c r="H8886" s="15"/>
      <c r="I8886" s="27"/>
      <c r="K8886" s="27"/>
    </row>
    <row r="8887" spans="8:11" ht="21" customHeight="1" x14ac:dyDescent="0.5">
      <c r="H8887" s="15"/>
      <c r="I8887" s="27"/>
      <c r="K8887" s="27"/>
    </row>
    <row r="8888" spans="8:11" ht="21" customHeight="1" x14ac:dyDescent="0.5">
      <c r="H8888" s="15"/>
      <c r="I8888" s="27"/>
      <c r="K8888" s="27"/>
    </row>
    <row r="8889" spans="8:11" ht="21" customHeight="1" x14ac:dyDescent="0.5">
      <c r="H8889" s="15"/>
      <c r="I8889" s="27"/>
      <c r="K8889" s="27"/>
    </row>
    <row r="8890" spans="8:11" ht="21" customHeight="1" x14ac:dyDescent="0.5">
      <c r="H8890" s="15"/>
      <c r="I8890" s="27"/>
      <c r="K8890" s="27"/>
    </row>
    <row r="8891" spans="8:11" ht="21" customHeight="1" x14ac:dyDescent="0.5">
      <c r="H8891" s="15"/>
      <c r="I8891" s="27"/>
      <c r="K8891" s="27"/>
    </row>
    <row r="8892" spans="8:11" ht="21" customHeight="1" x14ac:dyDescent="0.5">
      <c r="H8892" s="15"/>
      <c r="I8892" s="27"/>
      <c r="K8892" s="27"/>
    </row>
    <row r="8893" spans="8:11" ht="21" customHeight="1" x14ac:dyDescent="0.5">
      <c r="H8893" s="15"/>
      <c r="I8893" s="27"/>
      <c r="K8893" s="27"/>
    </row>
    <row r="8894" spans="8:11" ht="21" customHeight="1" x14ac:dyDescent="0.5">
      <c r="H8894" s="15"/>
      <c r="I8894" s="27"/>
      <c r="K8894" s="27"/>
    </row>
    <row r="8895" spans="8:11" ht="21" customHeight="1" x14ac:dyDescent="0.5">
      <c r="H8895" s="15"/>
      <c r="I8895" s="27"/>
      <c r="K8895" s="27"/>
    </row>
    <row r="8896" spans="8:11" ht="21" customHeight="1" x14ac:dyDescent="0.5">
      <c r="H8896" s="15"/>
      <c r="I8896" s="27"/>
      <c r="K8896" s="27"/>
    </row>
    <row r="8897" spans="8:11" ht="21" customHeight="1" x14ac:dyDescent="0.5">
      <c r="H8897" s="15"/>
      <c r="I8897" s="27"/>
      <c r="K8897" s="27"/>
    </row>
    <row r="8898" spans="8:11" ht="21" customHeight="1" x14ac:dyDescent="0.5">
      <c r="H8898" s="15"/>
      <c r="I8898" s="27"/>
      <c r="K8898" s="27"/>
    </row>
    <row r="8899" spans="8:11" ht="21" customHeight="1" x14ac:dyDescent="0.5">
      <c r="H8899" s="15"/>
      <c r="I8899" s="27"/>
      <c r="K8899" s="27"/>
    </row>
    <row r="8900" spans="8:11" ht="21" customHeight="1" x14ac:dyDescent="0.5">
      <c r="H8900" s="15"/>
      <c r="I8900" s="27"/>
      <c r="K8900" s="27"/>
    </row>
    <row r="8901" spans="8:11" ht="21" customHeight="1" x14ac:dyDescent="0.5">
      <c r="H8901" s="15"/>
      <c r="I8901" s="27"/>
      <c r="K8901" s="27"/>
    </row>
    <row r="8902" spans="8:11" ht="21" customHeight="1" x14ac:dyDescent="0.5">
      <c r="H8902" s="15"/>
      <c r="I8902" s="27"/>
      <c r="K8902" s="27"/>
    </row>
    <row r="8903" spans="8:11" ht="21" customHeight="1" x14ac:dyDescent="0.5">
      <c r="H8903" s="15"/>
      <c r="I8903" s="27"/>
      <c r="K8903" s="27"/>
    </row>
    <row r="8904" spans="8:11" ht="21" customHeight="1" x14ac:dyDescent="0.5">
      <c r="H8904" s="15"/>
      <c r="I8904" s="27"/>
      <c r="K8904" s="27"/>
    </row>
    <row r="8905" spans="8:11" ht="21" customHeight="1" x14ac:dyDescent="0.5">
      <c r="H8905" s="15"/>
      <c r="I8905" s="27"/>
      <c r="K8905" s="27"/>
    </row>
    <row r="8906" spans="8:11" ht="21" customHeight="1" x14ac:dyDescent="0.5">
      <c r="H8906" s="15"/>
      <c r="I8906" s="27"/>
      <c r="K8906" s="27"/>
    </row>
    <row r="8907" spans="8:11" ht="21" customHeight="1" x14ac:dyDescent="0.5">
      <c r="H8907" s="15"/>
      <c r="I8907" s="27"/>
      <c r="K8907" s="27"/>
    </row>
    <row r="8908" spans="8:11" ht="21" customHeight="1" x14ac:dyDescent="0.5">
      <c r="H8908" s="15"/>
      <c r="I8908" s="27"/>
      <c r="K8908" s="27"/>
    </row>
    <row r="8909" spans="8:11" ht="21" customHeight="1" x14ac:dyDescent="0.5">
      <c r="H8909" s="15"/>
      <c r="I8909" s="27"/>
      <c r="K8909" s="27"/>
    </row>
    <row r="8910" spans="8:11" ht="21" customHeight="1" x14ac:dyDescent="0.5">
      <c r="H8910" s="15"/>
      <c r="I8910" s="27"/>
      <c r="K8910" s="27"/>
    </row>
    <row r="8911" spans="8:11" ht="21" customHeight="1" x14ac:dyDescent="0.5">
      <c r="H8911" s="15"/>
      <c r="I8911" s="27"/>
      <c r="K8911" s="27"/>
    </row>
    <row r="8912" spans="8:11" ht="21" customHeight="1" x14ac:dyDescent="0.5">
      <c r="H8912" s="15"/>
      <c r="I8912" s="27"/>
      <c r="K8912" s="27"/>
    </row>
    <row r="8913" spans="8:11" ht="21" customHeight="1" x14ac:dyDescent="0.5">
      <c r="H8913" s="15"/>
      <c r="I8913" s="27"/>
      <c r="K8913" s="27"/>
    </row>
    <row r="8914" spans="8:11" ht="21" customHeight="1" x14ac:dyDescent="0.5">
      <c r="H8914" s="15"/>
      <c r="I8914" s="27"/>
      <c r="K8914" s="27"/>
    </row>
    <row r="8915" spans="8:11" ht="21" customHeight="1" x14ac:dyDescent="0.5">
      <c r="H8915" s="15"/>
      <c r="I8915" s="27"/>
      <c r="K8915" s="27"/>
    </row>
    <row r="8916" spans="8:11" ht="21" customHeight="1" x14ac:dyDescent="0.5">
      <c r="H8916" s="15"/>
      <c r="I8916" s="27"/>
      <c r="K8916" s="27"/>
    </row>
    <row r="8917" spans="8:11" ht="21" customHeight="1" x14ac:dyDescent="0.5">
      <c r="H8917" s="15"/>
      <c r="I8917" s="27"/>
      <c r="K8917" s="27"/>
    </row>
    <row r="8918" spans="8:11" ht="21" customHeight="1" x14ac:dyDescent="0.5">
      <c r="H8918" s="15"/>
      <c r="I8918" s="27"/>
      <c r="K8918" s="27"/>
    </row>
    <row r="8919" spans="8:11" ht="21" customHeight="1" x14ac:dyDescent="0.5">
      <c r="H8919" s="15"/>
      <c r="I8919" s="27"/>
      <c r="K8919" s="27"/>
    </row>
    <row r="8920" spans="8:11" ht="21" customHeight="1" x14ac:dyDescent="0.5">
      <c r="H8920" s="15"/>
      <c r="I8920" s="27"/>
      <c r="K8920" s="27"/>
    </row>
    <row r="8921" spans="8:11" ht="21" customHeight="1" x14ac:dyDescent="0.5">
      <c r="H8921" s="15"/>
      <c r="I8921" s="27"/>
      <c r="K8921" s="27"/>
    </row>
    <row r="8922" spans="8:11" ht="21" customHeight="1" x14ac:dyDescent="0.5">
      <c r="H8922" s="15"/>
      <c r="I8922" s="27"/>
      <c r="K8922" s="27"/>
    </row>
    <row r="8923" spans="8:11" ht="21" customHeight="1" x14ac:dyDescent="0.5">
      <c r="H8923" s="15"/>
      <c r="I8923" s="27"/>
      <c r="K8923" s="27"/>
    </row>
    <row r="8924" spans="8:11" ht="21" customHeight="1" x14ac:dyDescent="0.5">
      <c r="H8924" s="15"/>
      <c r="I8924" s="27"/>
      <c r="K8924" s="27"/>
    </row>
    <row r="8925" spans="8:11" ht="21" customHeight="1" x14ac:dyDescent="0.5">
      <c r="H8925" s="15"/>
      <c r="I8925" s="27"/>
      <c r="K8925" s="27"/>
    </row>
    <row r="8926" spans="8:11" ht="21" customHeight="1" x14ac:dyDescent="0.5">
      <c r="H8926" s="15"/>
      <c r="I8926" s="27"/>
      <c r="K8926" s="27"/>
    </row>
    <row r="8927" spans="8:11" ht="21" customHeight="1" x14ac:dyDescent="0.5">
      <c r="H8927" s="15"/>
      <c r="I8927" s="27"/>
      <c r="K8927" s="27"/>
    </row>
    <row r="8928" spans="8:11" ht="21" customHeight="1" x14ac:dyDescent="0.5">
      <c r="H8928" s="15"/>
      <c r="I8928" s="27"/>
      <c r="K8928" s="27"/>
    </row>
    <row r="8929" spans="8:11" ht="21" customHeight="1" x14ac:dyDescent="0.5">
      <c r="H8929" s="15"/>
      <c r="I8929" s="27"/>
      <c r="K8929" s="27"/>
    </row>
    <row r="8930" spans="8:11" ht="21" customHeight="1" x14ac:dyDescent="0.5">
      <c r="H8930" s="15"/>
      <c r="I8930" s="27"/>
      <c r="K8930" s="27"/>
    </row>
    <row r="8931" spans="8:11" ht="21" customHeight="1" x14ac:dyDescent="0.5">
      <c r="H8931" s="15"/>
      <c r="I8931" s="27"/>
      <c r="K8931" s="27"/>
    </row>
    <row r="8932" spans="8:11" ht="21" customHeight="1" x14ac:dyDescent="0.5">
      <c r="H8932" s="15"/>
      <c r="I8932" s="27"/>
      <c r="K8932" s="27"/>
    </row>
    <row r="8933" spans="8:11" ht="21" customHeight="1" x14ac:dyDescent="0.5">
      <c r="H8933" s="15"/>
      <c r="I8933" s="27"/>
      <c r="K8933" s="27"/>
    </row>
    <row r="8934" spans="8:11" ht="21" customHeight="1" x14ac:dyDescent="0.5">
      <c r="H8934" s="15"/>
      <c r="I8934" s="27"/>
      <c r="K8934" s="27"/>
    </row>
    <row r="8935" spans="8:11" ht="21" customHeight="1" x14ac:dyDescent="0.5">
      <c r="H8935" s="15"/>
      <c r="I8935" s="27"/>
      <c r="K8935" s="27"/>
    </row>
    <row r="8936" spans="8:11" ht="21" customHeight="1" x14ac:dyDescent="0.5">
      <c r="H8936" s="15"/>
      <c r="I8936" s="27"/>
      <c r="K8936" s="27"/>
    </row>
    <row r="8937" spans="8:11" ht="21" customHeight="1" x14ac:dyDescent="0.5">
      <c r="H8937" s="15"/>
      <c r="I8937" s="27"/>
      <c r="K8937" s="27"/>
    </row>
    <row r="8938" spans="8:11" ht="21" customHeight="1" x14ac:dyDescent="0.5">
      <c r="H8938" s="15"/>
      <c r="I8938" s="27"/>
      <c r="K8938" s="27"/>
    </row>
    <row r="8939" spans="8:11" ht="21" customHeight="1" x14ac:dyDescent="0.5">
      <c r="H8939" s="15"/>
      <c r="I8939" s="27"/>
      <c r="K8939" s="27"/>
    </row>
    <row r="8940" spans="8:11" ht="21" customHeight="1" x14ac:dyDescent="0.5">
      <c r="H8940" s="15"/>
      <c r="I8940" s="27"/>
      <c r="K8940" s="27"/>
    </row>
    <row r="8941" spans="8:11" ht="21" customHeight="1" x14ac:dyDescent="0.5">
      <c r="H8941" s="15"/>
      <c r="I8941" s="27"/>
      <c r="K8941" s="27"/>
    </row>
    <row r="8942" spans="8:11" ht="21" customHeight="1" x14ac:dyDescent="0.5">
      <c r="H8942" s="15"/>
      <c r="I8942" s="27"/>
      <c r="K8942" s="27"/>
    </row>
    <row r="8943" spans="8:11" ht="21" customHeight="1" x14ac:dyDescent="0.5">
      <c r="H8943" s="15"/>
      <c r="I8943" s="27"/>
      <c r="K8943" s="27"/>
    </row>
    <row r="8944" spans="8:11" ht="21" customHeight="1" x14ac:dyDescent="0.5">
      <c r="H8944" s="15"/>
      <c r="I8944" s="27"/>
      <c r="K8944" s="27"/>
    </row>
    <row r="8945" spans="8:11" ht="21" customHeight="1" x14ac:dyDescent="0.5">
      <c r="H8945" s="15"/>
      <c r="I8945" s="27"/>
      <c r="K8945" s="27"/>
    </row>
    <row r="8946" spans="8:11" ht="21" customHeight="1" x14ac:dyDescent="0.5">
      <c r="H8946" s="15"/>
      <c r="I8946" s="27"/>
      <c r="K8946" s="27"/>
    </row>
    <row r="8947" spans="8:11" ht="21" customHeight="1" x14ac:dyDescent="0.5">
      <c r="H8947" s="15"/>
      <c r="I8947" s="27"/>
      <c r="K8947" s="27"/>
    </row>
    <row r="8948" spans="8:11" ht="21" customHeight="1" x14ac:dyDescent="0.5">
      <c r="H8948" s="15"/>
      <c r="I8948" s="27"/>
      <c r="K8948" s="27"/>
    </row>
    <row r="8949" spans="8:11" ht="21" customHeight="1" x14ac:dyDescent="0.5">
      <c r="H8949" s="15"/>
      <c r="I8949" s="27"/>
      <c r="K8949" s="27"/>
    </row>
    <row r="8950" spans="8:11" ht="21" customHeight="1" x14ac:dyDescent="0.5">
      <c r="H8950" s="15"/>
      <c r="I8950" s="27"/>
      <c r="K8950" s="27"/>
    </row>
    <row r="8951" spans="8:11" ht="21" customHeight="1" x14ac:dyDescent="0.5">
      <c r="H8951" s="15"/>
      <c r="I8951" s="27"/>
      <c r="K8951" s="27"/>
    </row>
    <row r="8952" spans="8:11" ht="21" customHeight="1" x14ac:dyDescent="0.5">
      <c r="H8952" s="15"/>
      <c r="I8952" s="27"/>
      <c r="K8952" s="27"/>
    </row>
    <row r="8953" spans="8:11" ht="21" customHeight="1" x14ac:dyDescent="0.5">
      <c r="H8953" s="15"/>
      <c r="I8953" s="27"/>
      <c r="K8953" s="27"/>
    </row>
    <row r="8954" spans="8:11" ht="21" customHeight="1" x14ac:dyDescent="0.5">
      <c r="H8954" s="15"/>
      <c r="I8954" s="27"/>
      <c r="K8954" s="27"/>
    </row>
    <row r="8955" spans="8:11" ht="21" customHeight="1" x14ac:dyDescent="0.5">
      <c r="H8955" s="15"/>
      <c r="I8955" s="27"/>
      <c r="K8955" s="27"/>
    </row>
    <row r="8956" spans="8:11" ht="21" customHeight="1" x14ac:dyDescent="0.5">
      <c r="H8956" s="15"/>
      <c r="I8956" s="27"/>
      <c r="K8956" s="27"/>
    </row>
    <row r="8957" spans="8:11" ht="21" customHeight="1" x14ac:dyDescent="0.5">
      <c r="H8957" s="15"/>
      <c r="I8957" s="27"/>
      <c r="K8957" s="27"/>
    </row>
    <row r="8958" spans="8:11" ht="21" customHeight="1" x14ac:dyDescent="0.5">
      <c r="H8958" s="15"/>
      <c r="I8958" s="27"/>
      <c r="K8958" s="27"/>
    </row>
    <row r="8959" spans="8:11" ht="21" customHeight="1" x14ac:dyDescent="0.5">
      <c r="H8959" s="15"/>
      <c r="I8959" s="27"/>
      <c r="K8959" s="27"/>
    </row>
    <row r="8960" spans="8:11" ht="21" customHeight="1" x14ac:dyDescent="0.5">
      <c r="H8960" s="15"/>
      <c r="I8960" s="27"/>
      <c r="K8960" s="27"/>
    </row>
    <row r="8961" spans="8:11" ht="21" customHeight="1" x14ac:dyDescent="0.5">
      <c r="H8961" s="15"/>
      <c r="I8961" s="27"/>
      <c r="K8961" s="27"/>
    </row>
    <row r="8962" spans="8:11" ht="21" customHeight="1" x14ac:dyDescent="0.5">
      <c r="H8962" s="15"/>
      <c r="I8962" s="27"/>
      <c r="K8962" s="27"/>
    </row>
    <row r="8963" spans="8:11" ht="21" customHeight="1" x14ac:dyDescent="0.5">
      <c r="H8963" s="15"/>
      <c r="I8963" s="27"/>
      <c r="K8963" s="27"/>
    </row>
    <row r="8964" spans="8:11" ht="21" customHeight="1" x14ac:dyDescent="0.5">
      <c r="H8964" s="15"/>
      <c r="I8964" s="27"/>
      <c r="K8964" s="27"/>
    </row>
    <row r="8965" spans="8:11" ht="21" customHeight="1" x14ac:dyDescent="0.5">
      <c r="H8965" s="15"/>
      <c r="I8965" s="27"/>
      <c r="K8965" s="27"/>
    </row>
    <row r="8966" spans="8:11" ht="21" customHeight="1" x14ac:dyDescent="0.5">
      <c r="H8966" s="15"/>
      <c r="I8966" s="27"/>
      <c r="K8966" s="27"/>
    </row>
    <row r="8967" spans="8:11" ht="21" customHeight="1" x14ac:dyDescent="0.5">
      <c r="H8967" s="15"/>
      <c r="I8967" s="27"/>
      <c r="K8967" s="27"/>
    </row>
    <row r="8968" spans="8:11" ht="21" customHeight="1" x14ac:dyDescent="0.5">
      <c r="H8968" s="15"/>
      <c r="I8968" s="27"/>
      <c r="K8968" s="27"/>
    </row>
    <row r="8969" spans="8:11" ht="21" customHeight="1" x14ac:dyDescent="0.5">
      <c r="H8969" s="15"/>
      <c r="I8969" s="27"/>
      <c r="K8969" s="27"/>
    </row>
    <row r="8970" spans="8:11" ht="21" customHeight="1" x14ac:dyDescent="0.5">
      <c r="H8970" s="15"/>
      <c r="I8970" s="27"/>
      <c r="K8970" s="27"/>
    </row>
    <row r="8971" spans="8:11" ht="21" customHeight="1" x14ac:dyDescent="0.5">
      <c r="H8971" s="15"/>
      <c r="I8971" s="27"/>
      <c r="K8971" s="27"/>
    </row>
    <row r="8972" spans="8:11" ht="21" customHeight="1" x14ac:dyDescent="0.5">
      <c r="H8972" s="15"/>
      <c r="I8972" s="27"/>
      <c r="K8972" s="27"/>
    </row>
    <row r="8973" spans="8:11" ht="21" customHeight="1" x14ac:dyDescent="0.5">
      <c r="H8973" s="15"/>
      <c r="I8973" s="27"/>
      <c r="K8973" s="27"/>
    </row>
    <row r="8974" spans="8:11" ht="21" customHeight="1" x14ac:dyDescent="0.5">
      <c r="H8974" s="15"/>
      <c r="I8974" s="27"/>
      <c r="K8974" s="27"/>
    </row>
    <row r="8975" spans="8:11" ht="21" customHeight="1" x14ac:dyDescent="0.5">
      <c r="H8975" s="15"/>
      <c r="I8975" s="27"/>
      <c r="K8975" s="27"/>
    </row>
    <row r="8976" spans="8:11" ht="21" customHeight="1" x14ac:dyDescent="0.5">
      <c r="H8976" s="15"/>
      <c r="I8976" s="27"/>
      <c r="K8976" s="27"/>
    </row>
    <row r="8977" spans="8:11" ht="21" customHeight="1" x14ac:dyDescent="0.5">
      <c r="H8977" s="15"/>
      <c r="I8977" s="27"/>
      <c r="K8977" s="27"/>
    </row>
    <row r="8978" spans="8:11" ht="21" customHeight="1" x14ac:dyDescent="0.5">
      <c r="H8978" s="15"/>
      <c r="I8978" s="27"/>
      <c r="K8978" s="27"/>
    </row>
    <row r="8979" spans="8:11" ht="21" customHeight="1" x14ac:dyDescent="0.5">
      <c r="H8979" s="15"/>
      <c r="I8979" s="27"/>
      <c r="K8979" s="27"/>
    </row>
    <row r="8980" spans="8:11" ht="21" customHeight="1" x14ac:dyDescent="0.5">
      <c r="H8980" s="15"/>
      <c r="I8980" s="27"/>
      <c r="K8980" s="27"/>
    </row>
    <row r="8981" spans="8:11" ht="21" customHeight="1" x14ac:dyDescent="0.5">
      <c r="H8981" s="15"/>
      <c r="I8981" s="27"/>
      <c r="K8981" s="27"/>
    </row>
    <row r="8982" spans="8:11" ht="21" customHeight="1" x14ac:dyDescent="0.5">
      <c r="H8982" s="15"/>
      <c r="I8982" s="27"/>
      <c r="K8982" s="27"/>
    </row>
    <row r="8983" spans="8:11" ht="21" customHeight="1" x14ac:dyDescent="0.5">
      <c r="H8983" s="15"/>
      <c r="I8983" s="27"/>
      <c r="K8983" s="27"/>
    </row>
    <row r="8984" spans="8:11" ht="21" customHeight="1" x14ac:dyDescent="0.5">
      <c r="H8984" s="15"/>
      <c r="I8984" s="27"/>
      <c r="K8984" s="27"/>
    </row>
    <row r="8985" spans="8:11" ht="21" customHeight="1" x14ac:dyDescent="0.5">
      <c r="H8985" s="15"/>
      <c r="I8985" s="27"/>
      <c r="K8985" s="27"/>
    </row>
    <row r="8986" spans="8:11" ht="21" customHeight="1" x14ac:dyDescent="0.5">
      <c r="H8986" s="15"/>
      <c r="I8986" s="27"/>
      <c r="K8986" s="27"/>
    </row>
    <row r="8987" spans="8:11" ht="21" customHeight="1" x14ac:dyDescent="0.5">
      <c r="H8987" s="15"/>
      <c r="I8987" s="27"/>
      <c r="K8987" s="27"/>
    </row>
    <row r="8988" spans="8:11" ht="21" customHeight="1" x14ac:dyDescent="0.5">
      <c r="H8988" s="15"/>
      <c r="I8988" s="27"/>
      <c r="K8988" s="27"/>
    </row>
    <row r="8989" spans="8:11" ht="21" customHeight="1" x14ac:dyDescent="0.5">
      <c r="H8989" s="15"/>
      <c r="I8989" s="27"/>
      <c r="K8989" s="27"/>
    </row>
    <row r="8990" spans="8:11" ht="21" customHeight="1" x14ac:dyDescent="0.5">
      <c r="H8990" s="15"/>
      <c r="I8990" s="27"/>
      <c r="K8990" s="27"/>
    </row>
    <row r="8991" spans="8:11" ht="21" customHeight="1" x14ac:dyDescent="0.5">
      <c r="H8991" s="15"/>
      <c r="I8991" s="27"/>
      <c r="K8991" s="27"/>
    </row>
    <row r="8992" spans="8:11" ht="21" customHeight="1" x14ac:dyDescent="0.5">
      <c r="H8992" s="15"/>
      <c r="I8992" s="27"/>
      <c r="K8992" s="27"/>
    </row>
    <row r="8993" spans="8:11" ht="21" customHeight="1" x14ac:dyDescent="0.5">
      <c r="H8993" s="15"/>
      <c r="I8993" s="27"/>
      <c r="K8993" s="27"/>
    </row>
    <row r="8994" spans="8:11" ht="21" customHeight="1" x14ac:dyDescent="0.5">
      <c r="H8994" s="15"/>
      <c r="I8994" s="27"/>
      <c r="K8994" s="27"/>
    </row>
    <row r="8995" spans="8:11" ht="21" customHeight="1" x14ac:dyDescent="0.5">
      <c r="H8995" s="15"/>
      <c r="I8995" s="27"/>
      <c r="K8995" s="27"/>
    </row>
    <row r="8996" spans="8:11" ht="21" customHeight="1" x14ac:dyDescent="0.5">
      <c r="H8996" s="15"/>
      <c r="I8996" s="27"/>
      <c r="K8996" s="27"/>
    </row>
    <row r="8997" spans="8:11" ht="21" customHeight="1" x14ac:dyDescent="0.5">
      <c r="H8997" s="15"/>
      <c r="I8997" s="27"/>
      <c r="K8997" s="27"/>
    </row>
    <row r="8998" spans="8:11" ht="21" customHeight="1" x14ac:dyDescent="0.5">
      <c r="H8998" s="15"/>
      <c r="I8998" s="27"/>
      <c r="K8998" s="27"/>
    </row>
    <row r="8999" spans="8:11" ht="21" customHeight="1" x14ac:dyDescent="0.5">
      <c r="H8999" s="15"/>
      <c r="I8999" s="27"/>
      <c r="K8999" s="27"/>
    </row>
    <row r="9000" spans="8:11" ht="21" customHeight="1" x14ac:dyDescent="0.5">
      <c r="H9000" s="15"/>
      <c r="I9000" s="27"/>
      <c r="K9000" s="27"/>
    </row>
    <row r="9001" spans="8:11" ht="21" customHeight="1" x14ac:dyDescent="0.5">
      <c r="H9001" s="15"/>
      <c r="I9001" s="27"/>
      <c r="K9001" s="27"/>
    </row>
    <row r="9002" spans="8:11" ht="21" customHeight="1" x14ac:dyDescent="0.5">
      <c r="H9002" s="15"/>
      <c r="I9002" s="27"/>
      <c r="K9002" s="27"/>
    </row>
    <row r="9003" spans="8:11" ht="21" customHeight="1" x14ac:dyDescent="0.5">
      <c r="H9003" s="15"/>
      <c r="I9003" s="27"/>
      <c r="K9003" s="27"/>
    </row>
    <row r="9004" spans="8:11" ht="21" customHeight="1" x14ac:dyDescent="0.5">
      <c r="H9004" s="15"/>
      <c r="I9004" s="27"/>
      <c r="K9004" s="27"/>
    </row>
    <row r="9005" spans="8:11" ht="21" customHeight="1" x14ac:dyDescent="0.5">
      <c r="H9005" s="15"/>
      <c r="I9005" s="27"/>
      <c r="K9005" s="27"/>
    </row>
    <row r="9006" spans="8:11" ht="21" customHeight="1" x14ac:dyDescent="0.5">
      <c r="H9006" s="15"/>
      <c r="I9006" s="27"/>
      <c r="K9006" s="27"/>
    </row>
    <row r="9007" spans="8:11" ht="21" customHeight="1" x14ac:dyDescent="0.5">
      <c r="H9007" s="15"/>
      <c r="I9007" s="27"/>
      <c r="K9007" s="27"/>
    </row>
    <row r="9008" spans="8:11" ht="21" customHeight="1" x14ac:dyDescent="0.5">
      <c r="H9008" s="15"/>
      <c r="I9008" s="27"/>
      <c r="K9008" s="27"/>
    </row>
    <row r="9009" spans="8:11" ht="21" customHeight="1" x14ac:dyDescent="0.5">
      <c r="H9009" s="15"/>
      <c r="I9009" s="27"/>
      <c r="K9009" s="27"/>
    </row>
    <row r="9010" spans="8:11" ht="21" customHeight="1" x14ac:dyDescent="0.5">
      <c r="H9010" s="15"/>
      <c r="I9010" s="27"/>
      <c r="K9010" s="27"/>
    </row>
    <row r="9011" spans="8:11" ht="21" customHeight="1" x14ac:dyDescent="0.5">
      <c r="H9011" s="15"/>
      <c r="I9011" s="27"/>
      <c r="K9011" s="27"/>
    </row>
    <row r="9012" spans="8:11" ht="21" customHeight="1" x14ac:dyDescent="0.5">
      <c r="H9012" s="15"/>
      <c r="I9012" s="27"/>
      <c r="K9012" s="27"/>
    </row>
    <row r="9013" spans="8:11" ht="21" customHeight="1" x14ac:dyDescent="0.5">
      <c r="H9013" s="15"/>
      <c r="I9013" s="27"/>
      <c r="K9013" s="27"/>
    </row>
    <row r="9014" spans="8:11" ht="21" customHeight="1" x14ac:dyDescent="0.5">
      <c r="H9014" s="15"/>
      <c r="I9014" s="27"/>
      <c r="K9014" s="27"/>
    </row>
    <row r="9015" spans="8:11" ht="21" customHeight="1" x14ac:dyDescent="0.5">
      <c r="H9015" s="15"/>
      <c r="I9015" s="27"/>
      <c r="K9015" s="27"/>
    </row>
    <row r="9016" spans="8:11" ht="21" customHeight="1" x14ac:dyDescent="0.5">
      <c r="H9016" s="15"/>
      <c r="I9016" s="27"/>
      <c r="K9016" s="27"/>
    </row>
    <row r="9017" spans="8:11" ht="21" customHeight="1" x14ac:dyDescent="0.5">
      <c r="H9017" s="15"/>
      <c r="I9017" s="27"/>
      <c r="K9017" s="27"/>
    </row>
    <row r="9018" spans="8:11" ht="21" customHeight="1" x14ac:dyDescent="0.5">
      <c r="H9018" s="15"/>
      <c r="I9018" s="27"/>
      <c r="K9018" s="27"/>
    </row>
    <row r="9019" spans="8:11" ht="21" customHeight="1" x14ac:dyDescent="0.5">
      <c r="H9019" s="15"/>
      <c r="I9019" s="27"/>
      <c r="K9019" s="27"/>
    </row>
    <row r="9020" spans="8:11" ht="21" customHeight="1" x14ac:dyDescent="0.5">
      <c r="H9020" s="15"/>
      <c r="I9020" s="27"/>
      <c r="K9020" s="27"/>
    </row>
    <row r="9021" spans="8:11" ht="21" customHeight="1" x14ac:dyDescent="0.5">
      <c r="H9021" s="15"/>
      <c r="I9021" s="27"/>
      <c r="K9021" s="27"/>
    </row>
    <row r="9022" spans="8:11" ht="21" customHeight="1" x14ac:dyDescent="0.5">
      <c r="H9022" s="15"/>
      <c r="I9022" s="27"/>
      <c r="K9022" s="27"/>
    </row>
    <row r="9023" spans="8:11" ht="21" customHeight="1" x14ac:dyDescent="0.5">
      <c r="H9023" s="15"/>
      <c r="I9023" s="27"/>
      <c r="K9023" s="27"/>
    </row>
    <row r="9024" spans="8:11" ht="21" customHeight="1" x14ac:dyDescent="0.5">
      <c r="H9024" s="15"/>
      <c r="I9024" s="27"/>
      <c r="K9024" s="27"/>
    </row>
    <row r="9025" spans="8:11" ht="21" customHeight="1" x14ac:dyDescent="0.5">
      <c r="H9025" s="15"/>
      <c r="I9025" s="27"/>
      <c r="K9025" s="27"/>
    </row>
    <row r="9026" spans="8:11" ht="21" customHeight="1" x14ac:dyDescent="0.5">
      <c r="H9026" s="15"/>
      <c r="I9026" s="27"/>
      <c r="K9026" s="27"/>
    </row>
    <row r="9027" spans="8:11" ht="21" customHeight="1" x14ac:dyDescent="0.5">
      <c r="H9027" s="15"/>
      <c r="I9027" s="27"/>
      <c r="K9027" s="27"/>
    </row>
    <row r="9028" spans="8:11" ht="21" customHeight="1" x14ac:dyDescent="0.5">
      <c r="H9028" s="15"/>
      <c r="I9028" s="27"/>
      <c r="K9028" s="27"/>
    </row>
    <row r="9029" spans="8:11" ht="21" customHeight="1" x14ac:dyDescent="0.5">
      <c r="H9029" s="15"/>
      <c r="I9029" s="27"/>
      <c r="K9029" s="27"/>
    </row>
    <row r="9030" spans="8:11" ht="21" customHeight="1" x14ac:dyDescent="0.5">
      <c r="H9030" s="15"/>
      <c r="I9030" s="27"/>
      <c r="K9030" s="27"/>
    </row>
    <row r="9031" spans="8:11" ht="21" customHeight="1" x14ac:dyDescent="0.5">
      <c r="H9031" s="15"/>
      <c r="I9031" s="27"/>
      <c r="K9031" s="27"/>
    </row>
    <row r="9032" spans="8:11" ht="21" customHeight="1" x14ac:dyDescent="0.5">
      <c r="H9032" s="15"/>
      <c r="I9032" s="27"/>
      <c r="K9032" s="27"/>
    </row>
    <row r="9033" spans="8:11" ht="21" customHeight="1" x14ac:dyDescent="0.5">
      <c r="H9033" s="15"/>
      <c r="I9033" s="27"/>
      <c r="K9033" s="27"/>
    </row>
    <row r="9034" spans="8:11" ht="21" customHeight="1" x14ac:dyDescent="0.5">
      <c r="H9034" s="15"/>
      <c r="I9034" s="27"/>
      <c r="K9034" s="27"/>
    </row>
    <row r="9035" spans="8:11" ht="21" customHeight="1" x14ac:dyDescent="0.5">
      <c r="H9035" s="15"/>
      <c r="I9035" s="27"/>
      <c r="K9035" s="27"/>
    </row>
    <row r="9036" spans="8:11" ht="21" customHeight="1" x14ac:dyDescent="0.5">
      <c r="H9036" s="15"/>
      <c r="I9036" s="27"/>
      <c r="K9036" s="27"/>
    </row>
    <row r="9037" spans="8:11" ht="21" customHeight="1" x14ac:dyDescent="0.5">
      <c r="H9037" s="15"/>
      <c r="I9037" s="27"/>
      <c r="K9037" s="27"/>
    </row>
    <row r="9038" spans="8:11" ht="21" customHeight="1" x14ac:dyDescent="0.5">
      <c r="H9038" s="15"/>
      <c r="I9038" s="27"/>
      <c r="K9038" s="27"/>
    </row>
    <row r="9039" spans="8:11" ht="21" customHeight="1" x14ac:dyDescent="0.5">
      <c r="H9039" s="15"/>
      <c r="I9039" s="27"/>
      <c r="K9039" s="27"/>
    </row>
    <row r="9040" spans="8:11" ht="21" customHeight="1" x14ac:dyDescent="0.5">
      <c r="H9040" s="15"/>
      <c r="I9040" s="27"/>
      <c r="K9040" s="27"/>
    </row>
    <row r="9041" spans="8:11" ht="21" customHeight="1" x14ac:dyDescent="0.5">
      <c r="H9041" s="15"/>
      <c r="I9041" s="27"/>
      <c r="K9041" s="27"/>
    </row>
    <row r="9042" spans="8:11" ht="21" customHeight="1" x14ac:dyDescent="0.5">
      <c r="H9042" s="15"/>
      <c r="I9042" s="27"/>
      <c r="K9042" s="27"/>
    </row>
    <row r="9043" spans="8:11" ht="21" customHeight="1" x14ac:dyDescent="0.5">
      <c r="H9043" s="15"/>
      <c r="I9043" s="27"/>
      <c r="K9043" s="27"/>
    </row>
    <row r="9044" spans="8:11" ht="21" customHeight="1" x14ac:dyDescent="0.5">
      <c r="H9044" s="15"/>
      <c r="I9044" s="27"/>
      <c r="K9044" s="27"/>
    </row>
    <row r="9045" spans="8:11" ht="21" customHeight="1" x14ac:dyDescent="0.5">
      <c r="H9045" s="15"/>
      <c r="I9045" s="27"/>
      <c r="K9045" s="27"/>
    </row>
    <row r="9046" spans="8:11" ht="21" customHeight="1" x14ac:dyDescent="0.5">
      <c r="H9046" s="15"/>
      <c r="I9046" s="27"/>
      <c r="K9046" s="27"/>
    </row>
    <row r="9047" spans="8:11" ht="21" customHeight="1" x14ac:dyDescent="0.5">
      <c r="H9047" s="15"/>
      <c r="I9047" s="27"/>
      <c r="K9047" s="27"/>
    </row>
    <row r="9048" spans="8:11" ht="21" customHeight="1" x14ac:dyDescent="0.5">
      <c r="H9048" s="15"/>
      <c r="I9048" s="27"/>
      <c r="K9048" s="27"/>
    </row>
    <row r="9049" spans="8:11" ht="21" customHeight="1" x14ac:dyDescent="0.5">
      <c r="H9049" s="15"/>
      <c r="I9049" s="27"/>
      <c r="K9049" s="27"/>
    </row>
    <row r="9050" spans="8:11" ht="21" customHeight="1" x14ac:dyDescent="0.5">
      <c r="H9050" s="15"/>
      <c r="I9050" s="27"/>
      <c r="K9050" s="27"/>
    </row>
    <row r="9051" spans="8:11" ht="21" customHeight="1" x14ac:dyDescent="0.5">
      <c r="H9051" s="15"/>
      <c r="I9051" s="27"/>
      <c r="K9051" s="27"/>
    </row>
    <row r="9052" spans="8:11" ht="21" customHeight="1" x14ac:dyDescent="0.5">
      <c r="H9052" s="15"/>
      <c r="I9052" s="27"/>
      <c r="K9052" s="27"/>
    </row>
    <row r="9053" spans="8:11" ht="21" customHeight="1" x14ac:dyDescent="0.5">
      <c r="H9053" s="15"/>
      <c r="I9053" s="27"/>
      <c r="K9053" s="27"/>
    </row>
    <row r="9054" spans="8:11" ht="21" customHeight="1" x14ac:dyDescent="0.5">
      <c r="H9054" s="15"/>
      <c r="I9054" s="27"/>
      <c r="K9054" s="27"/>
    </row>
    <row r="9055" spans="8:11" ht="21" customHeight="1" x14ac:dyDescent="0.5">
      <c r="H9055" s="15"/>
      <c r="I9055" s="27"/>
      <c r="K9055" s="27"/>
    </row>
    <row r="9056" spans="8:11" ht="21" customHeight="1" x14ac:dyDescent="0.5">
      <c r="H9056" s="15"/>
      <c r="I9056" s="27"/>
      <c r="K9056" s="27"/>
    </row>
    <row r="9057" spans="8:11" ht="21" customHeight="1" x14ac:dyDescent="0.5">
      <c r="H9057" s="15"/>
      <c r="I9057" s="27"/>
      <c r="K9057" s="27"/>
    </row>
    <row r="9058" spans="8:11" ht="21" customHeight="1" x14ac:dyDescent="0.5">
      <c r="H9058" s="15"/>
      <c r="I9058" s="27"/>
      <c r="K9058" s="27"/>
    </row>
    <row r="9059" spans="8:11" ht="21" customHeight="1" x14ac:dyDescent="0.5">
      <c r="H9059" s="15"/>
      <c r="I9059" s="27"/>
      <c r="K9059" s="27"/>
    </row>
    <row r="9060" spans="8:11" ht="21" customHeight="1" x14ac:dyDescent="0.5">
      <c r="H9060" s="15"/>
      <c r="I9060" s="27"/>
      <c r="K9060" s="27"/>
    </row>
    <row r="9061" spans="8:11" ht="21" customHeight="1" x14ac:dyDescent="0.5">
      <c r="H9061" s="15"/>
      <c r="I9061" s="27"/>
      <c r="K9061" s="27"/>
    </row>
    <row r="9062" spans="8:11" ht="21" customHeight="1" x14ac:dyDescent="0.5">
      <c r="H9062" s="15"/>
      <c r="I9062" s="27"/>
      <c r="K9062" s="27"/>
    </row>
    <row r="9063" spans="8:11" ht="21" customHeight="1" x14ac:dyDescent="0.5">
      <c r="H9063" s="15"/>
      <c r="I9063" s="27"/>
      <c r="K9063" s="27"/>
    </row>
    <row r="9064" spans="8:11" ht="21" customHeight="1" x14ac:dyDescent="0.5">
      <c r="H9064" s="15"/>
      <c r="I9064" s="27"/>
      <c r="K9064" s="27"/>
    </row>
    <row r="9065" spans="8:11" ht="21" customHeight="1" x14ac:dyDescent="0.5">
      <c r="H9065" s="15"/>
      <c r="I9065" s="27"/>
      <c r="K9065" s="27"/>
    </row>
    <row r="9066" spans="8:11" ht="21" customHeight="1" x14ac:dyDescent="0.5">
      <c r="H9066" s="15"/>
      <c r="I9066" s="27"/>
      <c r="K9066" s="27"/>
    </row>
    <row r="9067" spans="8:11" ht="21" customHeight="1" x14ac:dyDescent="0.5">
      <c r="H9067" s="15"/>
      <c r="I9067" s="27"/>
      <c r="K9067" s="27"/>
    </row>
    <row r="9068" spans="8:11" ht="21" customHeight="1" x14ac:dyDescent="0.5">
      <c r="H9068" s="15"/>
      <c r="I9068" s="27"/>
      <c r="K9068" s="27"/>
    </row>
    <row r="9069" spans="8:11" ht="21" customHeight="1" x14ac:dyDescent="0.5">
      <c r="H9069" s="15"/>
      <c r="I9069" s="27"/>
      <c r="K9069" s="27"/>
    </row>
    <row r="9070" spans="8:11" ht="21" customHeight="1" x14ac:dyDescent="0.5">
      <c r="H9070" s="15"/>
      <c r="I9070" s="27"/>
      <c r="K9070" s="27"/>
    </row>
    <row r="9071" spans="8:11" ht="21" customHeight="1" x14ac:dyDescent="0.5">
      <c r="H9071" s="15"/>
      <c r="I9071" s="27"/>
      <c r="K9071" s="27"/>
    </row>
    <row r="9072" spans="8:11" ht="21" customHeight="1" x14ac:dyDescent="0.5">
      <c r="H9072" s="15"/>
      <c r="I9072" s="27"/>
      <c r="K9072" s="27"/>
    </row>
    <row r="9073" spans="8:11" ht="21" customHeight="1" x14ac:dyDescent="0.5">
      <c r="H9073" s="15"/>
      <c r="I9073" s="27"/>
      <c r="K9073" s="27"/>
    </row>
    <row r="9074" spans="8:11" ht="21" customHeight="1" x14ac:dyDescent="0.5">
      <c r="H9074" s="15"/>
      <c r="I9074" s="27"/>
      <c r="K9074" s="27"/>
    </row>
    <row r="9075" spans="8:11" ht="21" customHeight="1" x14ac:dyDescent="0.5">
      <c r="H9075" s="15"/>
      <c r="I9075" s="27"/>
      <c r="K9075" s="27"/>
    </row>
    <row r="9076" spans="8:11" ht="21" customHeight="1" x14ac:dyDescent="0.5">
      <c r="H9076" s="15"/>
      <c r="I9076" s="27"/>
      <c r="K9076" s="27"/>
    </row>
    <row r="9077" spans="8:11" ht="21" customHeight="1" x14ac:dyDescent="0.5">
      <c r="H9077" s="15"/>
      <c r="I9077" s="27"/>
      <c r="K9077" s="27"/>
    </row>
    <row r="9078" spans="8:11" ht="21" customHeight="1" x14ac:dyDescent="0.5">
      <c r="H9078" s="15"/>
      <c r="I9078" s="27"/>
      <c r="K9078" s="27"/>
    </row>
    <row r="9079" spans="8:11" ht="21" customHeight="1" x14ac:dyDescent="0.5">
      <c r="H9079" s="15"/>
      <c r="I9079" s="27"/>
      <c r="K9079" s="27"/>
    </row>
    <row r="9080" spans="8:11" ht="21" customHeight="1" x14ac:dyDescent="0.5">
      <c r="H9080" s="15"/>
      <c r="I9080" s="27"/>
      <c r="K9080" s="27"/>
    </row>
    <row r="9081" spans="8:11" ht="21" customHeight="1" x14ac:dyDescent="0.5">
      <c r="H9081" s="15"/>
      <c r="I9081" s="27"/>
      <c r="K9081" s="27"/>
    </row>
    <row r="9082" spans="8:11" ht="21" customHeight="1" x14ac:dyDescent="0.5">
      <c r="H9082" s="15"/>
      <c r="I9082" s="27"/>
      <c r="K9082" s="27"/>
    </row>
    <row r="9083" spans="8:11" ht="21" customHeight="1" x14ac:dyDescent="0.5">
      <c r="H9083" s="15"/>
      <c r="I9083" s="27"/>
      <c r="K9083" s="27"/>
    </row>
    <row r="9084" spans="8:11" ht="21" customHeight="1" x14ac:dyDescent="0.5">
      <c r="H9084" s="15"/>
      <c r="I9084" s="27"/>
      <c r="K9084" s="27"/>
    </row>
    <row r="9085" spans="8:11" ht="21" customHeight="1" x14ac:dyDescent="0.5">
      <c r="H9085" s="15"/>
      <c r="I9085" s="27"/>
      <c r="K9085" s="27"/>
    </row>
    <row r="9086" spans="8:11" ht="21" customHeight="1" x14ac:dyDescent="0.5">
      <c r="H9086" s="15"/>
      <c r="I9086" s="27"/>
      <c r="K9086" s="27"/>
    </row>
    <row r="9087" spans="8:11" ht="21" customHeight="1" x14ac:dyDescent="0.5">
      <c r="H9087" s="15"/>
      <c r="I9087" s="27"/>
      <c r="K9087" s="27"/>
    </row>
    <row r="9088" spans="8:11" ht="21" customHeight="1" x14ac:dyDescent="0.5">
      <c r="H9088" s="15"/>
      <c r="I9088" s="27"/>
      <c r="K9088" s="27"/>
    </row>
    <row r="9089" spans="8:11" ht="21" customHeight="1" x14ac:dyDescent="0.5">
      <c r="H9089" s="15"/>
      <c r="I9089" s="27"/>
      <c r="K9089" s="27"/>
    </row>
    <row r="9090" spans="8:11" ht="21" customHeight="1" x14ac:dyDescent="0.5">
      <c r="H9090" s="15"/>
      <c r="I9090" s="27"/>
      <c r="K9090" s="27"/>
    </row>
    <row r="9091" spans="8:11" ht="21" customHeight="1" x14ac:dyDescent="0.5">
      <c r="H9091" s="15"/>
      <c r="I9091" s="27"/>
      <c r="K9091" s="27"/>
    </row>
    <row r="9092" spans="8:11" ht="21" customHeight="1" x14ac:dyDescent="0.5">
      <c r="H9092" s="15"/>
      <c r="I9092" s="27"/>
      <c r="K9092" s="27"/>
    </row>
    <row r="9093" spans="8:11" ht="21" customHeight="1" x14ac:dyDescent="0.5">
      <c r="H9093" s="15"/>
      <c r="I9093" s="27"/>
      <c r="K9093" s="27"/>
    </row>
    <row r="9094" spans="8:11" ht="21" customHeight="1" x14ac:dyDescent="0.5">
      <c r="H9094" s="15"/>
      <c r="I9094" s="27"/>
      <c r="K9094" s="27"/>
    </row>
    <row r="9095" spans="8:11" ht="21" customHeight="1" x14ac:dyDescent="0.5">
      <c r="H9095" s="15"/>
      <c r="I9095" s="27"/>
      <c r="K9095" s="27"/>
    </row>
    <row r="9096" spans="8:11" ht="21" customHeight="1" x14ac:dyDescent="0.5">
      <c r="H9096" s="15"/>
      <c r="I9096" s="27"/>
      <c r="K9096" s="27"/>
    </row>
    <row r="9097" spans="8:11" ht="21" customHeight="1" x14ac:dyDescent="0.5">
      <c r="H9097" s="15"/>
      <c r="I9097" s="27"/>
      <c r="K9097" s="27"/>
    </row>
    <row r="9098" spans="8:11" ht="21" customHeight="1" x14ac:dyDescent="0.5">
      <c r="H9098" s="15"/>
      <c r="I9098" s="27"/>
      <c r="K9098" s="27"/>
    </row>
    <row r="9099" spans="8:11" ht="21" customHeight="1" x14ac:dyDescent="0.5">
      <c r="H9099" s="15"/>
      <c r="I9099" s="27"/>
      <c r="K9099" s="27"/>
    </row>
    <row r="9100" spans="8:11" ht="21" customHeight="1" x14ac:dyDescent="0.5">
      <c r="H9100" s="15"/>
      <c r="I9100" s="27"/>
      <c r="K9100" s="27"/>
    </row>
    <row r="9101" spans="8:11" ht="21" customHeight="1" x14ac:dyDescent="0.5">
      <c r="H9101" s="15"/>
      <c r="I9101" s="27"/>
      <c r="K9101" s="27"/>
    </row>
    <row r="9102" spans="8:11" ht="21" customHeight="1" x14ac:dyDescent="0.5">
      <c r="H9102" s="15"/>
      <c r="I9102" s="27"/>
      <c r="K9102" s="27"/>
    </row>
    <row r="9103" spans="8:11" ht="21" customHeight="1" x14ac:dyDescent="0.5">
      <c r="H9103" s="15"/>
      <c r="I9103" s="27"/>
      <c r="K9103" s="27"/>
    </row>
    <row r="9104" spans="8:11" ht="21" customHeight="1" x14ac:dyDescent="0.5">
      <c r="H9104" s="15"/>
      <c r="I9104" s="27"/>
      <c r="K9104" s="27"/>
    </row>
    <row r="9105" spans="8:11" ht="21" customHeight="1" x14ac:dyDescent="0.5">
      <c r="H9105" s="15"/>
      <c r="I9105" s="27"/>
      <c r="K9105" s="27"/>
    </row>
    <row r="9106" spans="8:11" ht="21" customHeight="1" x14ac:dyDescent="0.5">
      <c r="H9106" s="15"/>
      <c r="I9106" s="27"/>
      <c r="K9106" s="27"/>
    </row>
    <row r="9107" spans="8:11" ht="21" customHeight="1" x14ac:dyDescent="0.5">
      <c r="H9107" s="15"/>
      <c r="I9107" s="27"/>
      <c r="K9107" s="27"/>
    </row>
    <row r="9108" spans="8:11" ht="21" customHeight="1" x14ac:dyDescent="0.5">
      <c r="H9108" s="15"/>
      <c r="I9108" s="27"/>
      <c r="K9108" s="27"/>
    </row>
    <row r="9109" spans="8:11" ht="21" customHeight="1" x14ac:dyDescent="0.5">
      <c r="H9109" s="15"/>
      <c r="I9109" s="27"/>
      <c r="K9109" s="27"/>
    </row>
    <row r="9110" spans="8:11" ht="21" customHeight="1" x14ac:dyDescent="0.5">
      <c r="H9110" s="15"/>
      <c r="I9110" s="27"/>
      <c r="K9110" s="27"/>
    </row>
    <row r="9111" spans="8:11" ht="21" customHeight="1" x14ac:dyDescent="0.5">
      <c r="H9111" s="15"/>
      <c r="I9111" s="27"/>
      <c r="K9111" s="27"/>
    </row>
    <row r="9112" spans="8:11" ht="21" customHeight="1" x14ac:dyDescent="0.5">
      <c r="H9112" s="15"/>
      <c r="I9112" s="27"/>
      <c r="K9112" s="27"/>
    </row>
    <row r="9113" spans="8:11" ht="21" customHeight="1" x14ac:dyDescent="0.5">
      <c r="H9113" s="15"/>
      <c r="I9113" s="27"/>
      <c r="K9113" s="27"/>
    </row>
    <row r="9114" spans="8:11" ht="21" customHeight="1" x14ac:dyDescent="0.5">
      <c r="H9114" s="15"/>
      <c r="I9114" s="27"/>
      <c r="K9114" s="27"/>
    </row>
    <row r="9115" spans="8:11" ht="21" customHeight="1" x14ac:dyDescent="0.5">
      <c r="H9115" s="15"/>
      <c r="I9115" s="27"/>
      <c r="K9115" s="27"/>
    </row>
    <row r="9116" spans="8:11" ht="21" customHeight="1" x14ac:dyDescent="0.5">
      <c r="H9116" s="15"/>
      <c r="I9116" s="27"/>
      <c r="K9116" s="27"/>
    </row>
    <row r="9117" spans="8:11" ht="21" customHeight="1" x14ac:dyDescent="0.5">
      <c r="H9117" s="15"/>
      <c r="I9117" s="27"/>
      <c r="K9117" s="27"/>
    </row>
    <row r="9118" spans="8:11" ht="21" customHeight="1" x14ac:dyDescent="0.5">
      <c r="H9118" s="15"/>
      <c r="I9118" s="27"/>
      <c r="K9118" s="27"/>
    </row>
    <row r="9119" spans="8:11" ht="21" customHeight="1" x14ac:dyDescent="0.5">
      <c r="H9119" s="15"/>
      <c r="I9119" s="27"/>
      <c r="K9119" s="27"/>
    </row>
    <row r="9120" spans="8:11" ht="21" customHeight="1" x14ac:dyDescent="0.5">
      <c r="H9120" s="15"/>
      <c r="I9120" s="27"/>
      <c r="K9120" s="27"/>
    </row>
    <row r="9121" spans="8:11" ht="21" customHeight="1" x14ac:dyDescent="0.5">
      <c r="H9121" s="15"/>
      <c r="I9121" s="27"/>
      <c r="K9121" s="27"/>
    </row>
    <row r="9122" spans="8:11" ht="21" customHeight="1" x14ac:dyDescent="0.5">
      <c r="H9122" s="15"/>
      <c r="I9122" s="27"/>
      <c r="K9122" s="27"/>
    </row>
    <row r="9123" spans="8:11" ht="21" customHeight="1" x14ac:dyDescent="0.5">
      <c r="H9123" s="15"/>
      <c r="I9123" s="27"/>
      <c r="K9123" s="27"/>
    </row>
    <row r="9124" spans="8:11" ht="21" customHeight="1" x14ac:dyDescent="0.5">
      <c r="H9124" s="15"/>
      <c r="I9124" s="27"/>
      <c r="K9124" s="27"/>
    </row>
    <row r="9125" spans="8:11" ht="21" customHeight="1" x14ac:dyDescent="0.5">
      <c r="H9125" s="15"/>
      <c r="I9125" s="27"/>
      <c r="K9125" s="27"/>
    </row>
    <row r="9126" spans="8:11" ht="21" customHeight="1" x14ac:dyDescent="0.5">
      <c r="H9126" s="15"/>
      <c r="I9126" s="27"/>
      <c r="K9126" s="27"/>
    </row>
    <row r="9127" spans="8:11" ht="21" customHeight="1" x14ac:dyDescent="0.5">
      <c r="H9127" s="15"/>
      <c r="I9127" s="27"/>
      <c r="K9127" s="27"/>
    </row>
    <row r="9128" spans="8:11" ht="21" customHeight="1" x14ac:dyDescent="0.5">
      <c r="H9128" s="15"/>
      <c r="I9128" s="27"/>
      <c r="K9128" s="27"/>
    </row>
    <row r="9129" spans="8:11" ht="21" customHeight="1" x14ac:dyDescent="0.5">
      <c r="H9129" s="15"/>
      <c r="I9129" s="27"/>
      <c r="K9129" s="27"/>
    </row>
    <row r="9130" spans="8:11" ht="21" customHeight="1" x14ac:dyDescent="0.5">
      <c r="H9130" s="15"/>
      <c r="I9130" s="27"/>
      <c r="K9130" s="27"/>
    </row>
    <row r="9131" spans="8:11" ht="21" customHeight="1" x14ac:dyDescent="0.5">
      <c r="H9131" s="15"/>
      <c r="I9131" s="27"/>
      <c r="K9131" s="27"/>
    </row>
    <row r="9132" spans="8:11" ht="21" customHeight="1" x14ac:dyDescent="0.5">
      <c r="H9132" s="15"/>
      <c r="I9132" s="27"/>
      <c r="K9132" s="27"/>
    </row>
    <row r="9133" spans="8:11" ht="21" customHeight="1" x14ac:dyDescent="0.5">
      <c r="H9133" s="15"/>
      <c r="I9133" s="27"/>
      <c r="K9133" s="27"/>
    </row>
    <row r="9134" spans="8:11" ht="21" customHeight="1" x14ac:dyDescent="0.5">
      <c r="H9134" s="15"/>
      <c r="I9134" s="27"/>
      <c r="K9134" s="27"/>
    </row>
    <row r="9135" spans="8:11" ht="21" customHeight="1" x14ac:dyDescent="0.5">
      <c r="H9135" s="15"/>
      <c r="I9135" s="27"/>
      <c r="K9135" s="27"/>
    </row>
    <row r="9136" spans="8:11" ht="21" customHeight="1" x14ac:dyDescent="0.5">
      <c r="H9136" s="15"/>
      <c r="I9136" s="27"/>
      <c r="K9136" s="27"/>
    </row>
    <row r="9137" spans="8:11" ht="21" customHeight="1" x14ac:dyDescent="0.5">
      <c r="H9137" s="15"/>
      <c r="I9137" s="27"/>
      <c r="K9137" s="27"/>
    </row>
    <row r="9138" spans="8:11" ht="21" customHeight="1" x14ac:dyDescent="0.5">
      <c r="H9138" s="15"/>
      <c r="I9138" s="27"/>
      <c r="K9138" s="27"/>
    </row>
    <row r="9139" spans="8:11" ht="21" customHeight="1" x14ac:dyDescent="0.5">
      <c r="H9139" s="15"/>
      <c r="I9139" s="27"/>
      <c r="K9139" s="27"/>
    </row>
    <row r="9140" spans="8:11" ht="21" customHeight="1" x14ac:dyDescent="0.5">
      <c r="H9140" s="15"/>
      <c r="I9140" s="27"/>
      <c r="K9140" s="27"/>
    </row>
    <row r="9141" spans="8:11" ht="21" customHeight="1" x14ac:dyDescent="0.5">
      <c r="H9141" s="15"/>
      <c r="I9141" s="27"/>
      <c r="K9141" s="27"/>
    </row>
    <row r="9142" spans="8:11" ht="21" customHeight="1" x14ac:dyDescent="0.5">
      <c r="H9142" s="15"/>
      <c r="I9142" s="27"/>
      <c r="K9142" s="27"/>
    </row>
    <row r="9143" spans="8:11" ht="21" customHeight="1" x14ac:dyDescent="0.5">
      <c r="H9143" s="15"/>
      <c r="I9143" s="27"/>
      <c r="K9143" s="27"/>
    </row>
    <row r="9144" spans="8:11" ht="21" customHeight="1" x14ac:dyDescent="0.5">
      <c r="H9144" s="15"/>
      <c r="I9144" s="27"/>
      <c r="K9144" s="27"/>
    </row>
    <row r="9145" spans="8:11" ht="21" customHeight="1" x14ac:dyDescent="0.5">
      <c r="H9145" s="15"/>
      <c r="I9145" s="27"/>
      <c r="K9145" s="27"/>
    </row>
    <row r="9146" spans="8:11" ht="21" customHeight="1" x14ac:dyDescent="0.5">
      <c r="H9146" s="15"/>
      <c r="I9146" s="27"/>
      <c r="K9146" s="27"/>
    </row>
    <row r="9147" spans="8:11" ht="21" customHeight="1" x14ac:dyDescent="0.5">
      <c r="H9147" s="15"/>
      <c r="I9147" s="27"/>
      <c r="K9147" s="27"/>
    </row>
    <row r="9148" spans="8:11" ht="21" customHeight="1" x14ac:dyDescent="0.5">
      <c r="H9148" s="15"/>
      <c r="I9148" s="27"/>
      <c r="K9148" s="27"/>
    </row>
    <row r="9149" spans="8:11" ht="21" customHeight="1" x14ac:dyDescent="0.5">
      <c r="H9149" s="15"/>
      <c r="I9149" s="27"/>
      <c r="K9149" s="27"/>
    </row>
    <row r="9150" spans="8:11" ht="21" customHeight="1" x14ac:dyDescent="0.5">
      <c r="H9150" s="15"/>
      <c r="I9150" s="27"/>
      <c r="K9150" s="27"/>
    </row>
    <row r="9151" spans="8:11" ht="21" customHeight="1" x14ac:dyDescent="0.5">
      <c r="H9151" s="15"/>
      <c r="I9151" s="27"/>
      <c r="K9151" s="27"/>
    </row>
    <row r="9152" spans="8:11" ht="21" customHeight="1" x14ac:dyDescent="0.5">
      <c r="H9152" s="15"/>
      <c r="I9152" s="27"/>
      <c r="K9152" s="27"/>
    </row>
    <row r="9153" spans="8:11" ht="21" customHeight="1" x14ac:dyDescent="0.5">
      <c r="H9153" s="15"/>
      <c r="I9153" s="27"/>
      <c r="K9153" s="27"/>
    </row>
    <row r="9154" spans="8:11" ht="21" customHeight="1" x14ac:dyDescent="0.5">
      <c r="H9154" s="15"/>
      <c r="I9154" s="27"/>
      <c r="K9154" s="27"/>
    </row>
    <row r="9155" spans="8:11" ht="21" customHeight="1" x14ac:dyDescent="0.5">
      <c r="H9155" s="15"/>
      <c r="I9155" s="27"/>
      <c r="K9155" s="27"/>
    </row>
    <row r="9156" spans="8:11" ht="21" customHeight="1" x14ac:dyDescent="0.5">
      <c r="H9156" s="15"/>
      <c r="I9156" s="27"/>
      <c r="K9156" s="27"/>
    </row>
    <row r="9157" spans="8:11" ht="21" customHeight="1" x14ac:dyDescent="0.5">
      <c r="H9157" s="15"/>
      <c r="I9157" s="27"/>
      <c r="K9157" s="27"/>
    </row>
    <row r="9158" spans="8:11" ht="21" customHeight="1" x14ac:dyDescent="0.5">
      <c r="H9158" s="15"/>
      <c r="I9158" s="27"/>
      <c r="K9158" s="27"/>
    </row>
    <row r="9159" spans="8:11" ht="21" customHeight="1" x14ac:dyDescent="0.5">
      <c r="H9159" s="15"/>
      <c r="I9159" s="27"/>
      <c r="K9159" s="27"/>
    </row>
    <row r="9160" spans="8:11" ht="21" customHeight="1" x14ac:dyDescent="0.5">
      <c r="H9160" s="15"/>
      <c r="I9160" s="27"/>
      <c r="K9160" s="27"/>
    </row>
    <row r="9161" spans="8:11" ht="21" customHeight="1" x14ac:dyDescent="0.5">
      <c r="H9161" s="15"/>
      <c r="I9161" s="27"/>
      <c r="K9161" s="27"/>
    </row>
    <row r="9162" spans="8:11" ht="21" customHeight="1" x14ac:dyDescent="0.5">
      <c r="H9162" s="15"/>
      <c r="I9162" s="27"/>
      <c r="K9162" s="27"/>
    </row>
    <row r="9163" spans="8:11" ht="21" customHeight="1" x14ac:dyDescent="0.5">
      <c r="H9163" s="15"/>
      <c r="I9163" s="27"/>
      <c r="K9163" s="27"/>
    </row>
    <row r="9164" spans="8:11" ht="21" customHeight="1" x14ac:dyDescent="0.5">
      <c r="H9164" s="15"/>
      <c r="I9164" s="27"/>
      <c r="K9164" s="27"/>
    </row>
    <row r="9165" spans="8:11" ht="21" customHeight="1" x14ac:dyDescent="0.5">
      <c r="H9165" s="15"/>
      <c r="I9165" s="27"/>
      <c r="K9165" s="27"/>
    </row>
    <row r="9166" spans="8:11" ht="21" customHeight="1" x14ac:dyDescent="0.5">
      <c r="H9166" s="15"/>
      <c r="I9166" s="27"/>
      <c r="K9166" s="27"/>
    </row>
    <row r="9167" spans="8:11" ht="21" customHeight="1" x14ac:dyDescent="0.5">
      <c r="H9167" s="15"/>
      <c r="I9167" s="27"/>
      <c r="K9167" s="27"/>
    </row>
    <row r="9168" spans="8:11" ht="21" customHeight="1" x14ac:dyDescent="0.5">
      <c r="H9168" s="15"/>
      <c r="I9168" s="27"/>
      <c r="K9168" s="27"/>
    </row>
    <row r="9169" spans="8:11" ht="21" customHeight="1" x14ac:dyDescent="0.5">
      <c r="H9169" s="15"/>
      <c r="I9169" s="27"/>
      <c r="K9169" s="27"/>
    </row>
    <row r="9170" spans="8:11" ht="21" customHeight="1" x14ac:dyDescent="0.5">
      <c r="H9170" s="15"/>
      <c r="I9170" s="27"/>
      <c r="K9170" s="27"/>
    </row>
    <row r="9171" spans="8:11" ht="21" customHeight="1" x14ac:dyDescent="0.5">
      <c r="H9171" s="15"/>
      <c r="I9171" s="27"/>
      <c r="K9171" s="27"/>
    </row>
    <row r="9172" spans="8:11" ht="21" customHeight="1" x14ac:dyDescent="0.5">
      <c r="H9172" s="15"/>
      <c r="I9172" s="27"/>
      <c r="K9172" s="27"/>
    </row>
    <row r="9173" spans="8:11" ht="21" customHeight="1" x14ac:dyDescent="0.5">
      <c r="H9173" s="15"/>
      <c r="I9173" s="27"/>
      <c r="K9173" s="27"/>
    </row>
    <row r="9174" spans="8:11" ht="21" customHeight="1" x14ac:dyDescent="0.5">
      <c r="H9174" s="15"/>
      <c r="I9174" s="27"/>
      <c r="K9174" s="27"/>
    </row>
    <row r="9175" spans="8:11" ht="21" customHeight="1" x14ac:dyDescent="0.5">
      <c r="H9175" s="15"/>
      <c r="I9175" s="27"/>
      <c r="K9175" s="27"/>
    </row>
    <row r="9176" spans="8:11" ht="21" customHeight="1" x14ac:dyDescent="0.5">
      <c r="H9176" s="15"/>
      <c r="I9176" s="27"/>
      <c r="K9176" s="27"/>
    </row>
    <row r="9177" spans="8:11" ht="21" customHeight="1" x14ac:dyDescent="0.5">
      <c r="H9177" s="15"/>
      <c r="I9177" s="27"/>
      <c r="K9177" s="27"/>
    </row>
    <row r="9178" spans="8:11" ht="21" customHeight="1" x14ac:dyDescent="0.5">
      <c r="H9178" s="15"/>
      <c r="I9178" s="27"/>
      <c r="K9178" s="27"/>
    </row>
    <row r="9179" spans="8:11" ht="21" customHeight="1" x14ac:dyDescent="0.5">
      <c r="H9179" s="15"/>
      <c r="I9179" s="27"/>
      <c r="K9179" s="27"/>
    </row>
    <row r="9180" spans="8:11" ht="21" customHeight="1" x14ac:dyDescent="0.5">
      <c r="H9180" s="15"/>
      <c r="I9180" s="27"/>
      <c r="K9180" s="27"/>
    </row>
    <row r="9181" spans="8:11" ht="21" customHeight="1" x14ac:dyDescent="0.5">
      <c r="H9181" s="15"/>
      <c r="I9181" s="27"/>
      <c r="K9181" s="27"/>
    </row>
    <row r="9182" spans="8:11" ht="21" customHeight="1" x14ac:dyDescent="0.5">
      <c r="H9182" s="15"/>
      <c r="I9182" s="27"/>
      <c r="K9182" s="27"/>
    </row>
    <row r="9183" spans="8:11" ht="21" customHeight="1" x14ac:dyDescent="0.5">
      <c r="H9183" s="15"/>
      <c r="I9183" s="27"/>
      <c r="K9183" s="27"/>
    </row>
    <row r="9184" spans="8:11" ht="21" customHeight="1" x14ac:dyDescent="0.5">
      <c r="H9184" s="15"/>
      <c r="I9184" s="27"/>
      <c r="K9184" s="27"/>
    </row>
    <row r="9185" spans="8:11" ht="21" customHeight="1" x14ac:dyDescent="0.5">
      <c r="H9185" s="15"/>
      <c r="I9185" s="27"/>
      <c r="K9185" s="27"/>
    </row>
    <row r="9186" spans="8:11" ht="21" customHeight="1" x14ac:dyDescent="0.5">
      <c r="H9186" s="15"/>
      <c r="I9186" s="27"/>
      <c r="K9186" s="27"/>
    </row>
    <row r="9187" spans="8:11" ht="21" customHeight="1" x14ac:dyDescent="0.5">
      <c r="H9187" s="15"/>
      <c r="I9187" s="27"/>
      <c r="K9187" s="27"/>
    </row>
    <row r="9188" spans="8:11" ht="21" customHeight="1" x14ac:dyDescent="0.5">
      <c r="H9188" s="15"/>
      <c r="I9188" s="27"/>
      <c r="K9188" s="27"/>
    </row>
    <row r="9189" spans="8:11" ht="21" customHeight="1" x14ac:dyDescent="0.5">
      <c r="H9189" s="15"/>
      <c r="I9189" s="27"/>
      <c r="K9189" s="27"/>
    </row>
    <row r="9190" spans="8:11" ht="21" customHeight="1" x14ac:dyDescent="0.5">
      <c r="H9190" s="15"/>
      <c r="I9190" s="27"/>
      <c r="K9190" s="27"/>
    </row>
    <row r="9191" spans="8:11" ht="21" customHeight="1" x14ac:dyDescent="0.5">
      <c r="H9191" s="15"/>
      <c r="I9191" s="27"/>
      <c r="K9191" s="27"/>
    </row>
    <row r="9192" spans="8:11" ht="21" customHeight="1" x14ac:dyDescent="0.5">
      <c r="H9192" s="15"/>
      <c r="I9192" s="27"/>
      <c r="K9192" s="27"/>
    </row>
    <row r="9193" spans="8:11" ht="21" customHeight="1" x14ac:dyDescent="0.5">
      <c r="H9193" s="15"/>
      <c r="I9193" s="27"/>
      <c r="K9193" s="27"/>
    </row>
    <row r="9194" spans="8:11" ht="21" customHeight="1" x14ac:dyDescent="0.5">
      <c r="H9194" s="15"/>
      <c r="I9194" s="27"/>
      <c r="K9194" s="27"/>
    </row>
    <row r="9195" spans="8:11" ht="21" customHeight="1" x14ac:dyDescent="0.5">
      <c r="H9195" s="15"/>
      <c r="I9195" s="27"/>
      <c r="K9195" s="27"/>
    </row>
    <row r="9196" spans="8:11" ht="21" customHeight="1" x14ac:dyDescent="0.5">
      <c r="H9196" s="15"/>
      <c r="I9196" s="27"/>
      <c r="K9196" s="27"/>
    </row>
    <row r="9197" spans="8:11" ht="21" customHeight="1" x14ac:dyDescent="0.5">
      <c r="H9197" s="15"/>
      <c r="I9197" s="27"/>
      <c r="K9197" s="27"/>
    </row>
    <row r="9198" spans="8:11" ht="21" customHeight="1" x14ac:dyDescent="0.5">
      <c r="H9198" s="15"/>
      <c r="I9198" s="27"/>
      <c r="K9198" s="27"/>
    </row>
    <row r="9199" spans="8:11" ht="21" customHeight="1" x14ac:dyDescent="0.5">
      <c r="H9199" s="15"/>
      <c r="I9199" s="27"/>
      <c r="K9199" s="27"/>
    </row>
    <row r="9200" spans="8:11" ht="21" customHeight="1" x14ac:dyDescent="0.5">
      <c r="H9200" s="15"/>
      <c r="I9200" s="27"/>
      <c r="K9200" s="27"/>
    </row>
    <row r="9201" spans="8:11" ht="21" customHeight="1" x14ac:dyDescent="0.5">
      <c r="H9201" s="15"/>
      <c r="I9201" s="27"/>
      <c r="K9201" s="27"/>
    </row>
    <row r="9202" spans="8:11" ht="21" customHeight="1" x14ac:dyDescent="0.5">
      <c r="H9202" s="15"/>
      <c r="I9202" s="27"/>
      <c r="K9202" s="27"/>
    </row>
    <row r="9203" spans="8:11" ht="21" customHeight="1" x14ac:dyDescent="0.5">
      <c r="H9203" s="15"/>
      <c r="I9203" s="27"/>
      <c r="K9203" s="27"/>
    </row>
    <row r="9204" spans="8:11" ht="21" customHeight="1" x14ac:dyDescent="0.5">
      <c r="H9204" s="15"/>
      <c r="I9204" s="27"/>
      <c r="K9204" s="27"/>
    </row>
    <row r="9205" spans="8:11" ht="21" customHeight="1" x14ac:dyDescent="0.5">
      <c r="H9205" s="15"/>
      <c r="I9205" s="27"/>
      <c r="K9205" s="27"/>
    </row>
    <row r="9206" spans="8:11" ht="21" customHeight="1" x14ac:dyDescent="0.5">
      <c r="H9206" s="15"/>
      <c r="I9206" s="27"/>
      <c r="K9206" s="27"/>
    </row>
    <row r="9207" spans="8:11" ht="21" customHeight="1" x14ac:dyDescent="0.5">
      <c r="H9207" s="15"/>
      <c r="I9207" s="27"/>
      <c r="K9207" s="27"/>
    </row>
    <row r="9208" spans="8:11" ht="21" customHeight="1" x14ac:dyDescent="0.5">
      <c r="H9208" s="15"/>
      <c r="I9208" s="27"/>
      <c r="K9208" s="27"/>
    </row>
    <row r="9209" spans="8:11" ht="21" customHeight="1" x14ac:dyDescent="0.5">
      <c r="H9209" s="15"/>
      <c r="I9209" s="27"/>
      <c r="K9209" s="27"/>
    </row>
    <row r="9210" spans="8:11" ht="21" customHeight="1" x14ac:dyDescent="0.5">
      <c r="H9210" s="15"/>
      <c r="I9210" s="27"/>
      <c r="K9210" s="27"/>
    </row>
    <row r="9211" spans="8:11" ht="21" customHeight="1" x14ac:dyDescent="0.5">
      <c r="H9211" s="15"/>
      <c r="I9211" s="27"/>
      <c r="K9211" s="27"/>
    </row>
    <row r="9212" spans="8:11" ht="21" customHeight="1" x14ac:dyDescent="0.5">
      <c r="H9212" s="15"/>
      <c r="I9212" s="27"/>
      <c r="K9212" s="27"/>
    </row>
    <row r="9213" spans="8:11" ht="21" customHeight="1" x14ac:dyDescent="0.5">
      <c r="H9213" s="15"/>
      <c r="I9213" s="27"/>
      <c r="K9213" s="27"/>
    </row>
    <row r="9214" spans="8:11" ht="21" customHeight="1" x14ac:dyDescent="0.5">
      <c r="H9214" s="15"/>
      <c r="I9214" s="27"/>
      <c r="K9214" s="27"/>
    </row>
    <row r="9215" spans="8:11" ht="21" customHeight="1" x14ac:dyDescent="0.5">
      <c r="H9215" s="15"/>
      <c r="I9215" s="27"/>
      <c r="K9215" s="27"/>
    </row>
    <row r="9216" spans="8:11" ht="21" customHeight="1" x14ac:dyDescent="0.5">
      <c r="H9216" s="15"/>
      <c r="I9216" s="27"/>
      <c r="K9216" s="27"/>
    </row>
    <row r="9217" spans="8:11" ht="21" customHeight="1" x14ac:dyDescent="0.5">
      <c r="H9217" s="15"/>
      <c r="I9217" s="27"/>
      <c r="K9217" s="27"/>
    </row>
    <row r="9218" spans="8:11" ht="21" customHeight="1" x14ac:dyDescent="0.5">
      <c r="H9218" s="15"/>
      <c r="I9218" s="27"/>
      <c r="K9218" s="27"/>
    </row>
    <row r="9219" spans="8:11" ht="21" customHeight="1" x14ac:dyDescent="0.5">
      <c r="H9219" s="15"/>
      <c r="I9219" s="27"/>
      <c r="K9219" s="27"/>
    </row>
    <row r="9220" spans="8:11" ht="21" customHeight="1" x14ac:dyDescent="0.5">
      <c r="H9220" s="15"/>
      <c r="I9220" s="27"/>
      <c r="K9220" s="27"/>
    </row>
    <row r="9221" spans="8:11" ht="21" customHeight="1" x14ac:dyDescent="0.5">
      <c r="H9221" s="15"/>
      <c r="I9221" s="27"/>
      <c r="K9221" s="27"/>
    </row>
    <row r="9222" spans="8:11" ht="21" customHeight="1" x14ac:dyDescent="0.5">
      <c r="H9222" s="15"/>
      <c r="I9222" s="27"/>
      <c r="K9222" s="27"/>
    </row>
    <row r="9223" spans="8:11" ht="21" customHeight="1" x14ac:dyDescent="0.5">
      <c r="H9223" s="15"/>
      <c r="I9223" s="27"/>
      <c r="K9223" s="27"/>
    </row>
    <row r="9224" spans="8:11" ht="21" customHeight="1" x14ac:dyDescent="0.5">
      <c r="H9224" s="15"/>
      <c r="I9224" s="27"/>
      <c r="K9224" s="27"/>
    </row>
    <row r="9225" spans="8:11" ht="21" customHeight="1" x14ac:dyDescent="0.5">
      <c r="H9225" s="15"/>
      <c r="I9225" s="27"/>
      <c r="K9225" s="27"/>
    </row>
    <row r="9226" spans="8:11" ht="21" customHeight="1" x14ac:dyDescent="0.5">
      <c r="H9226" s="15"/>
      <c r="I9226" s="27"/>
      <c r="K9226" s="27"/>
    </row>
    <row r="9227" spans="8:11" ht="21" customHeight="1" x14ac:dyDescent="0.5">
      <c r="H9227" s="15"/>
      <c r="I9227" s="27"/>
      <c r="K9227" s="27"/>
    </row>
    <row r="9228" spans="8:11" ht="21" customHeight="1" x14ac:dyDescent="0.5">
      <c r="H9228" s="15"/>
      <c r="I9228" s="27"/>
      <c r="K9228" s="27"/>
    </row>
    <row r="9229" spans="8:11" ht="21" customHeight="1" x14ac:dyDescent="0.5">
      <c r="H9229" s="15"/>
      <c r="I9229" s="27"/>
      <c r="K9229" s="27"/>
    </row>
    <row r="9230" spans="8:11" ht="21" customHeight="1" x14ac:dyDescent="0.5">
      <c r="H9230" s="15"/>
      <c r="I9230" s="27"/>
      <c r="K9230" s="27"/>
    </row>
    <row r="9231" spans="8:11" ht="21" customHeight="1" x14ac:dyDescent="0.5">
      <c r="H9231" s="15"/>
      <c r="I9231" s="27"/>
      <c r="K9231" s="27"/>
    </row>
    <row r="9232" spans="8:11" ht="21" customHeight="1" x14ac:dyDescent="0.5">
      <c r="H9232" s="15"/>
      <c r="I9232" s="27"/>
      <c r="K9232" s="27"/>
    </row>
    <row r="9233" spans="8:11" ht="21" customHeight="1" x14ac:dyDescent="0.5">
      <c r="H9233" s="15"/>
      <c r="I9233" s="27"/>
      <c r="K9233" s="27"/>
    </row>
    <row r="9234" spans="8:11" ht="21" customHeight="1" x14ac:dyDescent="0.5">
      <c r="H9234" s="15"/>
      <c r="I9234" s="27"/>
      <c r="K9234" s="27"/>
    </row>
    <row r="9235" spans="8:11" ht="21" customHeight="1" x14ac:dyDescent="0.5">
      <c r="H9235" s="15"/>
      <c r="I9235" s="27"/>
      <c r="K9235" s="27"/>
    </row>
    <row r="9236" spans="8:11" ht="21" customHeight="1" x14ac:dyDescent="0.5">
      <c r="H9236" s="15"/>
      <c r="I9236" s="27"/>
      <c r="K9236" s="27"/>
    </row>
    <row r="9237" spans="8:11" ht="21" customHeight="1" x14ac:dyDescent="0.5">
      <c r="H9237" s="15"/>
      <c r="I9237" s="27"/>
      <c r="K9237" s="27"/>
    </row>
    <row r="9238" spans="8:11" ht="21" customHeight="1" x14ac:dyDescent="0.5">
      <c r="H9238" s="15"/>
      <c r="I9238" s="27"/>
      <c r="K9238" s="27"/>
    </row>
    <row r="9239" spans="8:11" ht="21" customHeight="1" x14ac:dyDescent="0.5">
      <c r="H9239" s="15"/>
      <c r="I9239" s="27"/>
      <c r="K9239" s="27"/>
    </row>
    <row r="9240" spans="8:11" ht="21" customHeight="1" x14ac:dyDescent="0.5">
      <c r="H9240" s="15"/>
      <c r="I9240" s="27"/>
      <c r="K9240" s="27"/>
    </row>
    <row r="9241" spans="8:11" ht="21" customHeight="1" x14ac:dyDescent="0.5">
      <c r="H9241" s="15"/>
      <c r="I9241" s="27"/>
      <c r="K9241" s="27"/>
    </row>
    <row r="9242" spans="8:11" ht="21" customHeight="1" x14ac:dyDescent="0.5">
      <c r="H9242" s="15"/>
      <c r="I9242" s="27"/>
      <c r="K9242" s="27"/>
    </row>
    <row r="9243" spans="8:11" ht="21" customHeight="1" x14ac:dyDescent="0.5">
      <c r="H9243" s="15"/>
      <c r="I9243" s="27"/>
      <c r="K9243" s="27"/>
    </row>
    <row r="9244" spans="8:11" ht="21" customHeight="1" x14ac:dyDescent="0.5">
      <c r="H9244" s="15"/>
      <c r="I9244" s="27"/>
      <c r="K9244" s="27"/>
    </row>
    <row r="9245" spans="8:11" ht="21" customHeight="1" x14ac:dyDescent="0.5">
      <c r="H9245" s="15"/>
      <c r="I9245" s="27"/>
      <c r="K9245" s="27"/>
    </row>
    <row r="9246" spans="8:11" ht="21" customHeight="1" x14ac:dyDescent="0.5">
      <c r="H9246" s="15"/>
      <c r="I9246" s="27"/>
      <c r="K9246" s="27"/>
    </row>
    <row r="9247" spans="8:11" ht="21" customHeight="1" x14ac:dyDescent="0.5">
      <c r="H9247" s="15"/>
      <c r="I9247" s="27"/>
      <c r="K9247" s="27"/>
    </row>
    <row r="9248" spans="8:11" ht="21" customHeight="1" x14ac:dyDescent="0.5">
      <c r="H9248" s="15"/>
      <c r="I9248" s="27"/>
      <c r="K9248" s="27"/>
    </row>
    <row r="9249" spans="8:11" ht="21" customHeight="1" x14ac:dyDescent="0.5">
      <c r="H9249" s="15"/>
      <c r="I9249" s="27"/>
      <c r="K9249" s="27"/>
    </row>
    <row r="9250" spans="8:11" ht="21" customHeight="1" x14ac:dyDescent="0.5">
      <c r="H9250" s="15"/>
      <c r="I9250" s="27"/>
      <c r="K9250" s="27"/>
    </row>
    <row r="9251" spans="8:11" ht="21" customHeight="1" x14ac:dyDescent="0.5">
      <c r="H9251" s="15"/>
      <c r="I9251" s="27"/>
      <c r="K9251" s="27"/>
    </row>
    <row r="9252" spans="8:11" ht="21" customHeight="1" x14ac:dyDescent="0.5">
      <c r="H9252" s="15"/>
      <c r="I9252" s="27"/>
      <c r="K9252" s="27"/>
    </row>
    <row r="9253" spans="8:11" ht="21" customHeight="1" x14ac:dyDescent="0.5">
      <c r="H9253" s="15"/>
      <c r="I9253" s="27"/>
      <c r="K9253" s="27"/>
    </row>
    <row r="9254" spans="8:11" ht="21" customHeight="1" x14ac:dyDescent="0.5">
      <c r="H9254" s="15"/>
      <c r="I9254" s="27"/>
      <c r="K9254" s="27"/>
    </row>
    <row r="9255" spans="8:11" ht="21" customHeight="1" x14ac:dyDescent="0.5">
      <c r="H9255" s="15"/>
      <c r="I9255" s="27"/>
      <c r="K9255" s="27"/>
    </row>
    <row r="9256" spans="8:11" ht="21" customHeight="1" x14ac:dyDescent="0.5">
      <c r="H9256" s="15"/>
      <c r="I9256" s="27"/>
      <c r="K9256" s="27"/>
    </row>
    <row r="9257" spans="8:11" ht="21" customHeight="1" x14ac:dyDescent="0.5">
      <c r="H9257" s="15"/>
      <c r="I9257" s="27"/>
      <c r="K9257" s="27"/>
    </row>
    <row r="9258" spans="8:11" ht="21" customHeight="1" x14ac:dyDescent="0.5">
      <c r="H9258" s="15"/>
      <c r="I9258" s="27"/>
      <c r="K9258" s="27"/>
    </row>
    <row r="9259" spans="8:11" ht="21" customHeight="1" x14ac:dyDescent="0.5">
      <c r="H9259" s="15"/>
      <c r="I9259" s="27"/>
      <c r="K9259" s="27"/>
    </row>
    <row r="9260" spans="8:11" ht="21" customHeight="1" x14ac:dyDescent="0.5">
      <c r="H9260" s="15"/>
      <c r="I9260" s="27"/>
      <c r="K9260" s="27"/>
    </row>
    <row r="9261" spans="8:11" ht="21" customHeight="1" x14ac:dyDescent="0.5">
      <c r="H9261" s="15"/>
      <c r="I9261" s="27"/>
      <c r="K9261" s="27"/>
    </row>
    <row r="9262" spans="8:11" ht="21" customHeight="1" x14ac:dyDescent="0.5">
      <c r="H9262" s="15"/>
      <c r="I9262" s="27"/>
      <c r="K9262" s="27"/>
    </row>
    <row r="9263" spans="8:11" ht="21" customHeight="1" x14ac:dyDescent="0.5">
      <c r="H9263" s="15"/>
      <c r="I9263" s="27"/>
      <c r="K9263" s="27"/>
    </row>
    <row r="9264" spans="8:11" ht="21" customHeight="1" x14ac:dyDescent="0.5">
      <c r="H9264" s="15"/>
      <c r="I9264" s="27"/>
      <c r="K9264" s="27"/>
    </row>
    <row r="9265" spans="8:11" ht="21" customHeight="1" x14ac:dyDescent="0.5">
      <c r="H9265" s="15"/>
      <c r="I9265" s="27"/>
      <c r="K9265" s="27"/>
    </row>
    <row r="9266" spans="8:11" ht="21" customHeight="1" x14ac:dyDescent="0.5">
      <c r="H9266" s="15"/>
      <c r="I9266" s="27"/>
      <c r="K9266" s="27"/>
    </row>
    <row r="9267" spans="8:11" ht="21" customHeight="1" x14ac:dyDescent="0.5">
      <c r="H9267" s="15"/>
      <c r="I9267" s="27"/>
      <c r="K9267" s="27"/>
    </row>
    <row r="9268" spans="8:11" ht="21" customHeight="1" x14ac:dyDescent="0.5">
      <c r="H9268" s="15"/>
      <c r="I9268" s="27"/>
      <c r="K9268" s="27"/>
    </row>
    <row r="9269" spans="8:11" ht="21" customHeight="1" x14ac:dyDescent="0.5">
      <c r="H9269" s="15"/>
      <c r="I9269" s="27"/>
      <c r="K9269" s="27"/>
    </row>
    <row r="9270" spans="8:11" ht="21" customHeight="1" x14ac:dyDescent="0.5">
      <c r="H9270" s="15"/>
      <c r="I9270" s="27"/>
      <c r="K9270" s="27"/>
    </row>
    <row r="9271" spans="8:11" ht="21" customHeight="1" x14ac:dyDescent="0.5">
      <c r="H9271" s="15"/>
      <c r="I9271" s="27"/>
      <c r="K9271" s="27"/>
    </row>
    <row r="9272" spans="8:11" ht="21" customHeight="1" x14ac:dyDescent="0.5">
      <c r="H9272" s="15"/>
      <c r="I9272" s="27"/>
      <c r="K9272" s="27"/>
    </row>
    <row r="9273" spans="8:11" ht="21" customHeight="1" x14ac:dyDescent="0.5">
      <c r="H9273" s="15"/>
      <c r="I9273" s="27"/>
      <c r="K9273" s="27"/>
    </row>
    <row r="9274" spans="8:11" ht="21" customHeight="1" x14ac:dyDescent="0.5">
      <c r="H9274" s="15"/>
      <c r="I9274" s="27"/>
      <c r="K9274" s="27"/>
    </row>
    <row r="9275" spans="8:11" ht="21" customHeight="1" x14ac:dyDescent="0.5">
      <c r="H9275" s="15"/>
      <c r="I9275" s="27"/>
      <c r="K9275" s="27"/>
    </row>
    <row r="9276" spans="8:11" ht="21" customHeight="1" x14ac:dyDescent="0.5">
      <c r="H9276" s="15"/>
      <c r="I9276" s="27"/>
      <c r="K9276" s="27"/>
    </row>
    <row r="9277" spans="8:11" ht="21" customHeight="1" x14ac:dyDescent="0.5">
      <c r="H9277" s="15"/>
      <c r="I9277" s="27"/>
      <c r="K9277" s="27"/>
    </row>
    <row r="9278" spans="8:11" ht="21" customHeight="1" x14ac:dyDescent="0.5">
      <c r="H9278" s="15"/>
      <c r="I9278" s="27"/>
      <c r="K9278" s="27"/>
    </row>
    <row r="9279" spans="8:11" ht="21" customHeight="1" x14ac:dyDescent="0.5">
      <c r="H9279" s="15"/>
      <c r="I9279" s="27"/>
      <c r="K9279" s="27"/>
    </row>
    <row r="9280" spans="8:11" ht="21" customHeight="1" x14ac:dyDescent="0.5">
      <c r="H9280" s="15"/>
      <c r="I9280" s="27"/>
      <c r="K9280" s="27"/>
    </row>
    <row r="9281" spans="8:11" ht="21" customHeight="1" x14ac:dyDescent="0.5">
      <c r="H9281" s="15"/>
      <c r="I9281" s="27"/>
      <c r="K9281" s="27"/>
    </row>
    <row r="9282" spans="8:11" ht="21" customHeight="1" x14ac:dyDescent="0.5">
      <c r="H9282" s="15"/>
      <c r="I9282" s="27"/>
      <c r="K9282" s="27"/>
    </row>
    <row r="9283" spans="8:11" ht="21" customHeight="1" x14ac:dyDescent="0.5">
      <c r="H9283" s="15"/>
      <c r="I9283" s="27"/>
      <c r="K9283" s="27"/>
    </row>
    <row r="9284" spans="8:11" ht="21" customHeight="1" x14ac:dyDescent="0.5">
      <c r="H9284" s="15"/>
      <c r="I9284" s="27"/>
      <c r="K9284" s="27"/>
    </row>
    <row r="9285" spans="8:11" ht="21" customHeight="1" x14ac:dyDescent="0.5">
      <c r="H9285" s="15"/>
      <c r="I9285" s="27"/>
      <c r="K9285" s="27"/>
    </row>
    <row r="9286" spans="8:11" ht="21" customHeight="1" x14ac:dyDescent="0.5">
      <c r="H9286" s="15"/>
      <c r="I9286" s="27"/>
      <c r="K9286" s="27"/>
    </row>
    <row r="9287" spans="8:11" ht="21" customHeight="1" x14ac:dyDescent="0.5">
      <c r="H9287" s="15"/>
      <c r="I9287" s="27"/>
      <c r="K9287" s="27"/>
    </row>
    <row r="9288" spans="8:11" ht="21" customHeight="1" x14ac:dyDescent="0.5">
      <c r="H9288" s="15"/>
      <c r="I9288" s="27"/>
      <c r="K9288" s="27"/>
    </row>
    <row r="9289" spans="8:11" ht="21" customHeight="1" x14ac:dyDescent="0.5">
      <c r="H9289" s="15"/>
      <c r="I9289" s="27"/>
      <c r="K9289" s="27"/>
    </row>
    <row r="9290" spans="8:11" ht="21" customHeight="1" x14ac:dyDescent="0.5">
      <c r="H9290" s="15"/>
      <c r="I9290" s="27"/>
      <c r="K9290" s="27"/>
    </row>
    <row r="9291" spans="8:11" ht="21" customHeight="1" x14ac:dyDescent="0.5">
      <c r="H9291" s="15"/>
      <c r="I9291" s="27"/>
      <c r="K9291" s="27"/>
    </row>
    <row r="9292" spans="8:11" ht="21" customHeight="1" x14ac:dyDescent="0.5">
      <c r="H9292" s="15"/>
      <c r="I9292" s="27"/>
      <c r="K9292" s="27"/>
    </row>
    <row r="9293" spans="8:11" ht="21" customHeight="1" x14ac:dyDescent="0.5">
      <c r="H9293" s="15"/>
      <c r="I9293" s="27"/>
      <c r="K9293" s="27"/>
    </row>
    <row r="9294" spans="8:11" ht="21" customHeight="1" x14ac:dyDescent="0.5">
      <c r="H9294" s="15"/>
      <c r="I9294" s="27"/>
      <c r="K9294" s="27"/>
    </row>
    <row r="9295" spans="8:11" ht="21" customHeight="1" x14ac:dyDescent="0.5">
      <c r="H9295" s="15"/>
      <c r="I9295" s="27"/>
      <c r="K9295" s="27"/>
    </row>
    <row r="9296" spans="8:11" ht="21" customHeight="1" x14ac:dyDescent="0.5">
      <c r="H9296" s="15"/>
      <c r="I9296" s="27"/>
      <c r="K9296" s="27"/>
    </row>
    <row r="9297" spans="8:11" ht="21" customHeight="1" x14ac:dyDescent="0.5">
      <c r="H9297" s="15"/>
      <c r="I9297" s="27"/>
      <c r="K9297" s="27"/>
    </row>
    <row r="9298" spans="8:11" ht="21" customHeight="1" x14ac:dyDescent="0.5">
      <c r="H9298" s="15"/>
      <c r="I9298" s="27"/>
      <c r="K9298" s="27"/>
    </row>
    <row r="9299" spans="8:11" ht="21" customHeight="1" x14ac:dyDescent="0.5">
      <c r="H9299" s="15"/>
      <c r="I9299" s="27"/>
      <c r="K9299" s="27"/>
    </row>
    <row r="9300" spans="8:11" ht="21" customHeight="1" x14ac:dyDescent="0.5">
      <c r="H9300" s="15"/>
      <c r="I9300" s="27"/>
      <c r="K9300" s="27"/>
    </row>
    <row r="9301" spans="8:11" ht="21" customHeight="1" x14ac:dyDescent="0.5">
      <c r="H9301" s="15"/>
      <c r="I9301" s="27"/>
      <c r="K9301" s="27"/>
    </row>
    <row r="9302" spans="8:11" ht="21" customHeight="1" x14ac:dyDescent="0.5">
      <c r="H9302" s="15"/>
      <c r="I9302" s="27"/>
      <c r="K9302" s="27"/>
    </row>
    <row r="9303" spans="8:11" ht="21" customHeight="1" x14ac:dyDescent="0.5">
      <c r="H9303" s="15"/>
      <c r="I9303" s="27"/>
      <c r="K9303" s="27"/>
    </row>
    <row r="9304" spans="8:11" ht="21" customHeight="1" x14ac:dyDescent="0.5">
      <c r="H9304" s="15"/>
      <c r="I9304" s="27"/>
      <c r="K9304" s="27"/>
    </row>
    <row r="9305" spans="8:11" ht="21" customHeight="1" x14ac:dyDescent="0.5">
      <c r="H9305" s="15"/>
      <c r="I9305" s="27"/>
      <c r="K9305" s="27"/>
    </row>
    <row r="9306" spans="8:11" ht="21" customHeight="1" x14ac:dyDescent="0.5">
      <c r="H9306" s="15"/>
      <c r="I9306" s="27"/>
      <c r="K9306" s="27"/>
    </row>
    <row r="9307" spans="8:11" ht="21" customHeight="1" x14ac:dyDescent="0.5">
      <c r="H9307" s="15"/>
      <c r="I9307" s="27"/>
      <c r="K9307" s="27"/>
    </row>
    <row r="9308" spans="8:11" ht="21" customHeight="1" x14ac:dyDescent="0.5">
      <c r="H9308" s="15"/>
      <c r="I9308" s="27"/>
      <c r="K9308" s="27"/>
    </row>
    <row r="9309" spans="8:11" ht="21" customHeight="1" x14ac:dyDescent="0.5">
      <c r="H9309" s="15"/>
      <c r="I9309" s="27"/>
      <c r="K9309" s="27"/>
    </row>
    <row r="9310" spans="8:11" ht="21" customHeight="1" x14ac:dyDescent="0.5">
      <c r="H9310" s="15"/>
      <c r="I9310" s="27"/>
      <c r="K9310" s="27"/>
    </row>
    <row r="9311" spans="8:11" ht="21" customHeight="1" x14ac:dyDescent="0.5">
      <c r="H9311" s="15"/>
      <c r="I9311" s="27"/>
      <c r="K9311" s="27"/>
    </row>
    <row r="9312" spans="8:11" ht="21" customHeight="1" x14ac:dyDescent="0.5">
      <c r="H9312" s="15"/>
      <c r="I9312" s="27"/>
      <c r="K9312" s="27"/>
    </row>
    <row r="9313" spans="8:11" ht="21" customHeight="1" x14ac:dyDescent="0.5">
      <c r="H9313" s="15"/>
      <c r="I9313" s="27"/>
      <c r="K9313" s="27"/>
    </row>
    <row r="9314" spans="8:11" ht="21" customHeight="1" x14ac:dyDescent="0.5">
      <c r="H9314" s="15"/>
      <c r="I9314" s="27"/>
      <c r="K9314" s="27"/>
    </row>
    <row r="9315" spans="8:11" ht="21" customHeight="1" x14ac:dyDescent="0.5">
      <c r="H9315" s="15"/>
      <c r="I9315" s="27"/>
      <c r="K9315" s="27"/>
    </row>
    <row r="9316" spans="8:11" ht="21" customHeight="1" x14ac:dyDescent="0.5">
      <c r="H9316" s="15"/>
      <c r="I9316" s="27"/>
      <c r="K9316" s="27"/>
    </row>
    <row r="9317" spans="8:11" ht="21" customHeight="1" x14ac:dyDescent="0.5">
      <c r="H9317" s="15"/>
      <c r="I9317" s="27"/>
      <c r="K9317" s="27"/>
    </row>
    <row r="9318" spans="8:11" ht="21" customHeight="1" x14ac:dyDescent="0.5">
      <c r="H9318" s="15"/>
      <c r="I9318" s="27"/>
      <c r="K9318" s="27"/>
    </row>
    <row r="9319" spans="8:11" ht="21" customHeight="1" x14ac:dyDescent="0.5">
      <c r="H9319" s="15"/>
      <c r="I9319" s="27"/>
      <c r="K9319" s="27"/>
    </row>
    <row r="9320" spans="8:11" ht="21" customHeight="1" x14ac:dyDescent="0.5">
      <c r="H9320" s="15"/>
      <c r="I9320" s="27"/>
      <c r="K9320" s="27"/>
    </row>
    <row r="9321" spans="8:11" ht="21" customHeight="1" x14ac:dyDescent="0.5">
      <c r="H9321" s="15"/>
      <c r="I9321" s="27"/>
      <c r="K9321" s="27"/>
    </row>
    <row r="9322" spans="8:11" ht="21" customHeight="1" x14ac:dyDescent="0.5">
      <c r="H9322" s="15"/>
      <c r="I9322" s="27"/>
      <c r="K9322" s="27"/>
    </row>
    <row r="9323" spans="8:11" ht="21" customHeight="1" x14ac:dyDescent="0.5">
      <c r="H9323" s="15"/>
      <c r="I9323" s="27"/>
      <c r="K9323" s="27"/>
    </row>
    <row r="9324" spans="8:11" ht="21" customHeight="1" x14ac:dyDescent="0.5">
      <c r="H9324" s="15"/>
      <c r="I9324" s="27"/>
      <c r="K9324" s="27"/>
    </row>
    <row r="9325" spans="8:11" ht="21" customHeight="1" x14ac:dyDescent="0.5">
      <c r="H9325" s="15"/>
      <c r="I9325" s="27"/>
      <c r="K9325" s="27"/>
    </row>
    <row r="9326" spans="8:11" ht="21" customHeight="1" x14ac:dyDescent="0.5">
      <c r="H9326" s="15"/>
      <c r="I9326" s="27"/>
      <c r="K9326" s="27"/>
    </row>
    <row r="9327" spans="8:11" ht="21" customHeight="1" x14ac:dyDescent="0.5">
      <c r="H9327" s="15"/>
      <c r="I9327" s="27"/>
      <c r="K9327" s="27"/>
    </row>
    <row r="9328" spans="8:11" ht="21" customHeight="1" x14ac:dyDescent="0.5">
      <c r="H9328" s="15"/>
      <c r="I9328" s="27"/>
      <c r="K9328" s="27"/>
    </row>
    <row r="9329" spans="8:11" ht="21" customHeight="1" x14ac:dyDescent="0.5">
      <c r="H9329" s="15"/>
      <c r="I9329" s="27"/>
      <c r="K9329" s="27"/>
    </row>
    <row r="9330" spans="8:11" ht="21" customHeight="1" x14ac:dyDescent="0.5">
      <c r="H9330" s="15"/>
      <c r="I9330" s="27"/>
      <c r="K9330" s="27"/>
    </row>
    <row r="9331" spans="8:11" ht="21" customHeight="1" x14ac:dyDescent="0.5">
      <c r="H9331" s="15"/>
      <c r="I9331" s="27"/>
      <c r="K9331" s="27"/>
    </row>
    <row r="9332" spans="8:11" ht="21" customHeight="1" x14ac:dyDescent="0.5">
      <c r="H9332" s="15"/>
      <c r="I9332" s="27"/>
      <c r="K9332" s="27"/>
    </row>
    <row r="9333" spans="8:11" ht="21" customHeight="1" x14ac:dyDescent="0.5">
      <c r="H9333" s="15"/>
      <c r="I9333" s="27"/>
      <c r="K9333" s="27"/>
    </row>
    <row r="9334" spans="8:11" ht="21" customHeight="1" x14ac:dyDescent="0.5">
      <c r="H9334" s="15"/>
      <c r="I9334" s="27"/>
      <c r="K9334" s="27"/>
    </row>
    <row r="9335" spans="8:11" ht="21" customHeight="1" x14ac:dyDescent="0.5">
      <c r="H9335" s="15"/>
      <c r="I9335" s="27"/>
      <c r="K9335" s="27"/>
    </row>
    <row r="9336" spans="8:11" ht="21" customHeight="1" x14ac:dyDescent="0.5">
      <c r="H9336" s="15"/>
      <c r="I9336" s="27"/>
      <c r="K9336" s="27"/>
    </row>
    <row r="9337" spans="8:11" ht="21" customHeight="1" x14ac:dyDescent="0.5">
      <c r="H9337" s="15"/>
      <c r="I9337" s="27"/>
      <c r="K9337" s="27"/>
    </row>
    <row r="9338" spans="8:11" ht="21" customHeight="1" x14ac:dyDescent="0.5">
      <c r="H9338" s="15"/>
      <c r="I9338" s="27"/>
      <c r="K9338" s="27"/>
    </row>
    <row r="9339" spans="8:11" ht="21" customHeight="1" x14ac:dyDescent="0.5">
      <c r="H9339" s="15"/>
      <c r="I9339" s="27"/>
      <c r="K9339" s="27"/>
    </row>
    <row r="9340" spans="8:11" ht="21" customHeight="1" x14ac:dyDescent="0.5">
      <c r="H9340" s="15"/>
      <c r="I9340" s="27"/>
      <c r="K9340" s="27"/>
    </row>
    <row r="9341" spans="8:11" ht="21" customHeight="1" x14ac:dyDescent="0.5">
      <c r="H9341" s="15"/>
      <c r="I9341" s="27"/>
      <c r="K9341" s="27"/>
    </row>
    <row r="9342" spans="8:11" ht="21" customHeight="1" x14ac:dyDescent="0.5">
      <c r="H9342" s="15"/>
      <c r="I9342" s="27"/>
      <c r="K9342" s="27"/>
    </row>
    <row r="9343" spans="8:11" ht="21" customHeight="1" x14ac:dyDescent="0.5">
      <c r="H9343" s="15"/>
      <c r="I9343" s="27"/>
      <c r="K9343" s="27"/>
    </row>
    <row r="9344" spans="8:11" ht="21" customHeight="1" x14ac:dyDescent="0.5">
      <c r="H9344" s="15"/>
      <c r="I9344" s="27"/>
      <c r="K9344" s="27"/>
    </row>
    <row r="9345" spans="8:11" ht="21" customHeight="1" x14ac:dyDescent="0.5">
      <c r="H9345" s="15"/>
      <c r="I9345" s="27"/>
      <c r="K9345" s="27"/>
    </row>
    <row r="9346" spans="8:11" ht="21" customHeight="1" x14ac:dyDescent="0.5">
      <c r="H9346" s="15"/>
      <c r="I9346" s="27"/>
      <c r="K9346" s="27"/>
    </row>
    <row r="9347" spans="8:11" ht="21" customHeight="1" x14ac:dyDescent="0.5">
      <c r="H9347" s="15"/>
      <c r="I9347" s="27"/>
      <c r="K9347" s="27"/>
    </row>
    <row r="9348" spans="8:11" ht="21" customHeight="1" x14ac:dyDescent="0.5">
      <c r="H9348" s="15"/>
      <c r="I9348" s="27"/>
      <c r="K9348" s="27"/>
    </row>
    <row r="9349" spans="8:11" ht="21" customHeight="1" x14ac:dyDescent="0.5">
      <c r="H9349" s="15"/>
      <c r="I9349" s="27"/>
      <c r="K9349" s="27"/>
    </row>
    <row r="9350" spans="8:11" ht="21" customHeight="1" x14ac:dyDescent="0.5">
      <c r="H9350" s="15"/>
      <c r="I9350" s="27"/>
      <c r="K9350" s="27"/>
    </row>
    <row r="9351" spans="8:11" ht="21" customHeight="1" x14ac:dyDescent="0.5">
      <c r="H9351" s="15"/>
      <c r="I9351" s="27"/>
      <c r="K9351" s="27"/>
    </row>
    <row r="9352" spans="8:11" ht="21" customHeight="1" x14ac:dyDescent="0.5">
      <c r="H9352" s="15"/>
      <c r="I9352" s="27"/>
      <c r="K9352" s="27"/>
    </row>
    <row r="9353" spans="8:11" ht="21" customHeight="1" x14ac:dyDescent="0.5">
      <c r="H9353" s="15"/>
      <c r="I9353" s="27"/>
      <c r="K9353" s="27"/>
    </row>
    <row r="9354" spans="8:11" ht="21" customHeight="1" x14ac:dyDescent="0.5">
      <c r="H9354" s="15"/>
      <c r="I9354" s="27"/>
      <c r="K9354" s="27"/>
    </row>
    <row r="9355" spans="8:11" ht="21" customHeight="1" x14ac:dyDescent="0.5">
      <c r="H9355" s="15"/>
      <c r="I9355" s="27"/>
      <c r="K9355" s="27"/>
    </row>
    <row r="9356" spans="8:11" ht="21" customHeight="1" x14ac:dyDescent="0.5">
      <c r="H9356" s="15"/>
      <c r="I9356" s="27"/>
      <c r="K9356" s="27"/>
    </row>
    <row r="9357" spans="8:11" ht="21" customHeight="1" x14ac:dyDescent="0.5">
      <c r="H9357" s="15"/>
      <c r="I9357" s="27"/>
      <c r="K9357" s="27"/>
    </row>
    <row r="9358" spans="8:11" ht="21" customHeight="1" x14ac:dyDescent="0.5">
      <c r="H9358" s="15"/>
      <c r="I9358" s="27"/>
      <c r="K9358" s="27"/>
    </row>
    <row r="9359" spans="8:11" ht="21" customHeight="1" x14ac:dyDescent="0.5">
      <c r="H9359" s="15"/>
      <c r="I9359" s="27"/>
      <c r="K9359" s="27"/>
    </row>
    <row r="9360" spans="8:11" ht="21" customHeight="1" x14ac:dyDescent="0.5">
      <c r="H9360" s="15"/>
      <c r="I9360" s="27"/>
      <c r="K9360" s="27"/>
    </row>
    <row r="9361" spans="8:11" ht="21" customHeight="1" x14ac:dyDescent="0.5">
      <c r="H9361" s="15"/>
      <c r="I9361" s="27"/>
      <c r="K9361" s="27"/>
    </row>
    <row r="9362" spans="8:11" ht="21" customHeight="1" x14ac:dyDescent="0.5">
      <c r="H9362" s="15"/>
      <c r="I9362" s="27"/>
      <c r="K9362" s="27"/>
    </row>
    <row r="9363" spans="8:11" ht="21" customHeight="1" x14ac:dyDescent="0.5">
      <c r="H9363" s="15"/>
      <c r="I9363" s="27"/>
      <c r="K9363" s="27"/>
    </row>
    <row r="9364" spans="8:11" ht="21" customHeight="1" x14ac:dyDescent="0.5">
      <c r="H9364" s="15"/>
      <c r="I9364" s="27"/>
      <c r="K9364" s="27"/>
    </row>
    <row r="9365" spans="8:11" ht="21" customHeight="1" x14ac:dyDescent="0.5">
      <c r="H9365" s="15"/>
      <c r="I9365" s="27"/>
      <c r="K9365" s="27"/>
    </row>
    <row r="9366" spans="8:11" ht="21" customHeight="1" x14ac:dyDescent="0.5">
      <c r="H9366" s="15"/>
      <c r="I9366" s="27"/>
      <c r="K9366" s="27"/>
    </row>
    <row r="9367" spans="8:11" ht="21" customHeight="1" x14ac:dyDescent="0.5">
      <c r="H9367" s="15"/>
      <c r="I9367" s="27"/>
      <c r="K9367" s="27"/>
    </row>
    <row r="9368" spans="8:11" ht="21" customHeight="1" x14ac:dyDescent="0.5">
      <c r="H9368" s="15"/>
      <c r="I9368" s="27"/>
      <c r="K9368" s="27"/>
    </row>
    <row r="9369" spans="8:11" ht="21" customHeight="1" x14ac:dyDescent="0.5">
      <c r="H9369" s="15"/>
      <c r="I9369" s="27"/>
      <c r="K9369" s="27"/>
    </row>
    <row r="9370" spans="8:11" ht="21" customHeight="1" x14ac:dyDescent="0.5">
      <c r="H9370" s="15"/>
      <c r="I9370" s="27"/>
      <c r="K9370" s="27"/>
    </row>
    <row r="9371" spans="8:11" ht="21" customHeight="1" x14ac:dyDescent="0.5">
      <c r="H9371" s="15"/>
      <c r="I9371" s="27"/>
      <c r="K9371" s="27"/>
    </row>
    <row r="9372" spans="8:11" ht="21" customHeight="1" x14ac:dyDescent="0.5">
      <c r="H9372" s="15"/>
      <c r="I9372" s="27"/>
      <c r="K9372" s="27"/>
    </row>
    <row r="9373" spans="8:11" ht="21" customHeight="1" x14ac:dyDescent="0.5">
      <c r="H9373" s="15"/>
      <c r="I9373" s="27"/>
      <c r="K9373" s="27"/>
    </row>
    <row r="9374" spans="8:11" ht="21" customHeight="1" x14ac:dyDescent="0.5">
      <c r="H9374" s="15"/>
      <c r="I9374" s="27"/>
      <c r="K9374" s="27"/>
    </row>
    <row r="9375" spans="8:11" ht="21" customHeight="1" x14ac:dyDescent="0.5">
      <c r="H9375" s="15"/>
      <c r="I9375" s="27"/>
      <c r="K9375" s="27"/>
    </row>
    <row r="9376" spans="8:11" ht="21" customHeight="1" x14ac:dyDescent="0.5">
      <c r="H9376" s="15"/>
      <c r="I9376" s="27"/>
      <c r="K9376" s="27"/>
    </row>
    <row r="9377" spans="8:11" ht="21" customHeight="1" x14ac:dyDescent="0.5">
      <c r="H9377" s="15"/>
      <c r="I9377" s="27"/>
      <c r="K9377" s="27"/>
    </row>
    <row r="9378" spans="8:11" ht="21" customHeight="1" x14ac:dyDescent="0.5">
      <c r="H9378" s="15"/>
      <c r="I9378" s="27"/>
      <c r="K9378" s="27"/>
    </row>
    <row r="9379" spans="8:11" ht="21" customHeight="1" x14ac:dyDescent="0.5">
      <c r="H9379" s="15"/>
      <c r="I9379" s="27"/>
      <c r="K9379" s="27"/>
    </row>
    <row r="9380" spans="8:11" ht="21" customHeight="1" x14ac:dyDescent="0.5">
      <c r="H9380" s="15"/>
      <c r="I9380" s="27"/>
      <c r="K9380" s="27"/>
    </row>
    <row r="9381" spans="8:11" ht="21" customHeight="1" x14ac:dyDescent="0.5">
      <c r="H9381" s="15"/>
      <c r="I9381" s="27"/>
      <c r="K9381" s="27"/>
    </row>
    <row r="9382" spans="8:11" ht="21" customHeight="1" x14ac:dyDescent="0.5">
      <c r="H9382" s="15"/>
      <c r="I9382" s="27"/>
      <c r="K9382" s="27"/>
    </row>
    <row r="9383" spans="8:11" ht="21" customHeight="1" x14ac:dyDescent="0.5">
      <c r="H9383" s="15"/>
      <c r="I9383" s="27"/>
      <c r="K9383" s="27"/>
    </row>
    <row r="9384" spans="8:11" ht="21" customHeight="1" x14ac:dyDescent="0.5">
      <c r="H9384" s="15"/>
      <c r="I9384" s="27"/>
      <c r="K9384" s="27"/>
    </row>
    <row r="9385" spans="8:11" ht="21" customHeight="1" x14ac:dyDescent="0.5">
      <c r="H9385" s="15"/>
      <c r="I9385" s="27"/>
      <c r="K9385" s="27"/>
    </row>
    <row r="9386" spans="8:11" ht="21" customHeight="1" x14ac:dyDescent="0.5">
      <c r="H9386" s="15"/>
      <c r="I9386" s="27"/>
      <c r="K9386" s="27"/>
    </row>
    <row r="9387" spans="8:11" ht="21" customHeight="1" x14ac:dyDescent="0.5">
      <c r="H9387" s="15"/>
      <c r="I9387" s="27"/>
      <c r="K9387" s="27"/>
    </row>
    <row r="9388" spans="8:11" ht="21" customHeight="1" x14ac:dyDescent="0.5">
      <c r="H9388" s="15"/>
      <c r="I9388" s="27"/>
      <c r="K9388" s="27"/>
    </row>
    <row r="9389" spans="8:11" ht="21" customHeight="1" x14ac:dyDescent="0.5">
      <c r="H9389" s="15"/>
      <c r="I9389" s="27"/>
      <c r="K9389" s="27"/>
    </row>
    <row r="9390" spans="8:11" ht="21" customHeight="1" x14ac:dyDescent="0.5">
      <c r="H9390" s="15"/>
      <c r="I9390" s="27"/>
      <c r="K9390" s="27"/>
    </row>
    <row r="9391" spans="8:11" ht="21" customHeight="1" x14ac:dyDescent="0.5">
      <c r="H9391" s="15"/>
      <c r="I9391" s="27"/>
      <c r="K9391" s="27"/>
    </row>
    <row r="9392" spans="8:11" ht="21" customHeight="1" x14ac:dyDescent="0.5">
      <c r="H9392" s="15"/>
      <c r="I9392" s="27"/>
      <c r="K9392" s="27"/>
    </row>
    <row r="9393" spans="8:11" ht="21" customHeight="1" x14ac:dyDescent="0.5">
      <c r="H9393" s="15"/>
      <c r="I9393" s="27"/>
      <c r="K9393" s="27"/>
    </row>
    <row r="9394" spans="8:11" ht="21" customHeight="1" x14ac:dyDescent="0.5">
      <c r="H9394" s="15"/>
      <c r="I9394" s="27"/>
      <c r="K9394" s="27"/>
    </row>
    <row r="9395" spans="8:11" ht="21" customHeight="1" x14ac:dyDescent="0.5">
      <c r="H9395" s="15"/>
      <c r="I9395" s="27"/>
      <c r="K9395" s="27"/>
    </row>
    <row r="9396" spans="8:11" ht="21" customHeight="1" x14ac:dyDescent="0.5">
      <c r="H9396" s="15"/>
      <c r="I9396" s="27"/>
      <c r="K9396" s="27"/>
    </row>
    <row r="9397" spans="8:11" ht="21" customHeight="1" x14ac:dyDescent="0.5">
      <c r="H9397" s="15"/>
      <c r="I9397" s="27"/>
      <c r="K9397" s="27"/>
    </row>
    <row r="9398" spans="8:11" ht="21" customHeight="1" x14ac:dyDescent="0.5">
      <c r="H9398" s="15"/>
      <c r="I9398" s="27"/>
      <c r="K9398" s="27"/>
    </row>
    <row r="9399" spans="8:11" ht="21" customHeight="1" x14ac:dyDescent="0.5">
      <c r="H9399" s="15"/>
      <c r="I9399" s="27"/>
      <c r="K9399" s="27"/>
    </row>
    <row r="9400" spans="8:11" ht="21" customHeight="1" x14ac:dyDescent="0.5">
      <c r="H9400" s="15"/>
      <c r="I9400" s="27"/>
      <c r="K9400" s="27"/>
    </row>
    <row r="9401" spans="8:11" ht="21" customHeight="1" x14ac:dyDescent="0.5">
      <c r="H9401" s="15"/>
      <c r="I9401" s="27"/>
      <c r="K9401" s="27"/>
    </row>
    <row r="9402" spans="8:11" ht="21" customHeight="1" x14ac:dyDescent="0.5">
      <c r="H9402" s="15"/>
      <c r="I9402" s="27"/>
      <c r="K9402" s="27"/>
    </row>
    <row r="9403" spans="8:11" ht="21" customHeight="1" x14ac:dyDescent="0.5">
      <c r="H9403" s="15"/>
      <c r="I9403" s="27"/>
      <c r="K9403" s="27"/>
    </row>
    <row r="9404" spans="8:11" ht="21" customHeight="1" x14ac:dyDescent="0.5">
      <c r="H9404" s="15"/>
      <c r="I9404" s="27"/>
      <c r="K9404" s="27"/>
    </row>
    <row r="9405" spans="8:11" ht="21" customHeight="1" x14ac:dyDescent="0.5">
      <c r="H9405" s="15"/>
      <c r="I9405" s="27"/>
      <c r="K9405" s="27"/>
    </row>
    <row r="9406" spans="8:11" ht="21" customHeight="1" x14ac:dyDescent="0.5">
      <c r="H9406" s="15"/>
      <c r="I9406" s="27"/>
      <c r="K9406" s="27"/>
    </row>
    <row r="9407" spans="8:11" ht="21" customHeight="1" x14ac:dyDescent="0.5">
      <c r="H9407" s="15"/>
      <c r="I9407" s="27"/>
      <c r="K9407" s="27"/>
    </row>
    <row r="9408" spans="8:11" ht="21" customHeight="1" x14ac:dyDescent="0.5">
      <c r="H9408" s="15"/>
      <c r="I9408" s="27"/>
      <c r="K9408" s="27"/>
    </row>
    <row r="9409" spans="8:11" ht="21" customHeight="1" x14ac:dyDescent="0.5">
      <c r="H9409" s="15"/>
      <c r="I9409" s="27"/>
      <c r="K9409" s="27"/>
    </row>
    <row r="9410" spans="8:11" ht="21" customHeight="1" x14ac:dyDescent="0.5">
      <c r="H9410" s="15"/>
      <c r="I9410" s="27"/>
      <c r="K9410" s="27"/>
    </row>
    <row r="9411" spans="8:11" ht="21" customHeight="1" x14ac:dyDescent="0.5">
      <c r="H9411" s="15"/>
      <c r="I9411" s="27"/>
      <c r="K9411" s="27"/>
    </row>
    <row r="9412" spans="8:11" ht="21" customHeight="1" x14ac:dyDescent="0.5">
      <c r="H9412" s="15"/>
      <c r="I9412" s="27"/>
      <c r="K9412" s="27"/>
    </row>
    <row r="9413" spans="8:11" ht="21" customHeight="1" x14ac:dyDescent="0.5">
      <c r="H9413" s="15"/>
      <c r="I9413" s="27"/>
      <c r="K9413" s="27"/>
    </row>
    <row r="9414" spans="8:11" ht="21" customHeight="1" x14ac:dyDescent="0.5">
      <c r="H9414" s="15"/>
      <c r="I9414" s="27"/>
      <c r="K9414" s="27"/>
    </row>
    <row r="9415" spans="8:11" ht="21" customHeight="1" x14ac:dyDescent="0.5">
      <c r="H9415" s="15"/>
      <c r="I9415" s="27"/>
      <c r="K9415" s="27"/>
    </row>
    <row r="9416" spans="8:11" ht="21" customHeight="1" x14ac:dyDescent="0.5">
      <c r="H9416" s="15"/>
      <c r="I9416" s="27"/>
      <c r="K9416" s="27"/>
    </row>
    <row r="9417" spans="8:11" ht="21" customHeight="1" x14ac:dyDescent="0.5">
      <c r="H9417" s="15"/>
      <c r="I9417" s="27"/>
      <c r="K9417" s="27"/>
    </row>
    <row r="9418" spans="8:11" ht="21" customHeight="1" x14ac:dyDescent="0.5">
      <c r="H9418" s="15"/>
      <c r="I9418" s="27"/>
      <c r="K9418" s="27"/>
    </row>
    <row r="9419" spans="8:11" ht="21" customHeight="1" x14ac:dyDescent="0.5">
      <c r="H9419" s="15"/>
      <c r="I9419" s="27"/>
      <c r="K9419" s="27"/>
    </row>
    <row r="9420" spans="8:11" ht="21" customHeight="1" x14ac:dyDescent="0.5">
      <c r="H9420" s="15"/>
      <c r="I9420" s="27"/>
      <c r="K9420" s="27"/>
    </row>
    <row r="9421" spans="8:11" ht="21" customHeight="1" x14ac:dyDescent="0.5">
      <c r="H9421" s="15"/>
      <c r="I9421" s="27"/>
      <c r="K9421" s="27"/>
    </row>
    <row r="9422" spans="8:11" ht="21" customHeight="1" x14ac:dyDescent="0.5">
      <c r="H9422" s="15"/>
      <c r="I9422" s="27"/>
      <c r="K9422" s="27"/>
    </row>
    <row r="9423" spans="8:11" ht="21" customHeight="1" x14ac:dyDescent="0.5">
      <c r="H9423" s="15"/>
      <c r="I9423" s="27"/>
      <c r="K9423" s="27"/>
    </row>
    <row r="9424" spans="8:11" ht="21" customHeight="1" x14ac:dyDescent="0.5">
      <c r="H9424" s="15"/>
      <c r="I9424" s="27"/>
      <c r="K9424" s="27"/>
    </row>
    <row r="9425" spans="8:11" ht="21" customHeight="1" x14ac:dyDescent="0.5">
      <c r="H9425" s="15"/>
      <c r="I9425" s="27"/>
      <c r="K9425" s="27"/>
    </row>
    <row r="9426" spans="8:11" ht="21" customHeight="1" x14ac:dyDescent="0.5">
      <c r="H9426" s="15"/>
      <c r="I9426" s="27"/>
      <c r="K9426" s="27"/>
    </row>
    <row r="9427" spans="8:11" ht="21" customHeight="1" x14ac:dyDescent="0.5">
      <c r="H9427" s="15"/>
      <c r="I9427" s="27"/>
      <c r="K9427" s="27"/>
    </row>
    <row r="9428" spans="8:11" ht="21" customHeight="1" x14ac:dyDescent="0.5">
      <c r="H9428" s="15"/>
      <c r="I9428" s="27"/>
      <c r="K9428" s="27"/>
    </row>
    <row r="9429" spans="8:11" ht="21" customHeight="1" x14ac:dyDescent="0.5">
      <c r="H9429" s="15"/>
      <c r="I9429" s="27"/>
      <c r="K9429" s="27"/>
    </row>
    <row r="9430" spans="8:11" ht="21" customHeight="1" x14ac:dyDescent="0.5">
      <c r="H9430" s="15"/>
      <c r="I9430" s="27"/>
      <c r="K9430" s="27"/>
    </row>
    <row r="9431" spans="8:11" ht="21" customHeight="1" x14ac:dyDescent="0.5">
      <c r="H9431" s="15"/>
      <c r="I9431" s="27"/>
      <c r="K9431" s="27"/>
    </row>
    <row r="9432" spans="8:11" ht="21" customHeight="1" x14ac:dyDescent="0.5">
      <c r="H9432" s="15"/>
      <c r="I9432" s="27"/>
      <c r="K9432" s="27"/>
    </row>
    <row r="9433" spans="8:11" ht="21" customHeight="1" x14ac:dyDescent="0.5">
      <c r="H9433" s="15"/>
      <c r="I9433" s="27"/>
      <c r="K9433" s="27"/>
    </row>
    <row r="9434" spans="8:11" ht="21" customHeight="1" x14ac:dyDescent="0.5">
      <c r="H9434" s="15"/>
      <c r="I9434" s="27"/>
      <c r="K9434" s="27"/>
    </row>
    <row r="9435" spans="8:11" ht="21" customHeight="1" x14ac:dyDescent="0.5">
      <c r="H9435" s="15"/>
      <c r="I9435" s="27"/>
      <c r="K9435" s="27"/>
    </row>
    <row r="9436" spans="8:11" ht="21" customHeight="1" x14ac:dyDescent="0.5">
      <c r="H9436" s="15"/>
      <c r="I9436" s="27"/>
      <c r="K9436" s="27"/>
    </row>
    <row r="9437" spans="8:11" ht="21" customHeight="1" x14ac:dyDescent="0.5">
      <c r="H9437" s="15"/>
      <c r="I9437" s="27"/>
      <c r="K9437" s="27"/>
    </row>
    <row r="9438" spans="8:11" ht="21" customHeight="1" x14ac:dyDescent="0.5">
      <c r="H9438" s="15"/>
      <c r="I9438" s="27"/>
      <c r="K9438" s="27"/>
    </row>
    <row r="9439" spans="8:11" ht="21" customHeight="1" x14ac:dyDescent="0.5">
      <c r="H9439" s="15"/>
      <c r="I9439" s="27"/>
      <c r="K9439" s="27"/>
    </row>
    <row r="9440" spans="8:11" ht="21" customHeight="1" x14ac:dyDescent="0.5">
      <c r="H9440" s="15"/>
      <c r="I9440" s="27"/>
      <c r="K9440" s="27"/>
    </row>
    <row r="9441" spans="8:11" ht="21" customHeight="1" x14ac:dyDescent="0.5">
      <c r="H9441" s="15"/>
      <c r="I9441" s="27"/>
      <c r="K9441" s="27"/>
    </row>
    <row r="9442" spans="8:11" ht="21" customHeight="1" x14ac:dyDescent="0.5">
      <c r="H9442" s="15"/>
      <c r="I9442" s="27"/>
      <c r="K9442" s="27"/>
    </row>
    <row r="9443" spans="8:11" ht="21" customHeight="1" x14ac:dyDescent="0.5">
      <c r="H9443" s="15"/>
      <c r="I9443" s="27"/>
      <c r="K9443" s="27"/>
    </row>
    <row r="9444" spans="8:11" ht="21" customHeight="1" x14ac:dyDescent="0.5">
      <c r="H9444" s="15"/>
      <c r="I9444" s="27"/>
      <c r="K9444" s="27"/>
    </row>
    <row r="9445" spans="8:11" ht="21" customHeight="1" x14ac:dyDescent="0.5">
      <c r="H9445" s="15"/>
      <c r="I9445" s="27"/>
      <c r="K9445" s="27"/>
    </row>
    <row r="9446" spans="8:11" ht="21" customHeight="1" x14ac:dyDescent="0.5">
      <c r="H9446" s="15"/>
      <c r="I9446" s="27"/>
      <c r="K9446" s="27"/>
    </row>
    <row r="9447" spans="8:11" ht="21" customHeight="1" x14ac:dyDescent="0.5">
      <c r="H9447" s="15"/>
      <c r="I9447" s="27"/>
      <c r="K9447" s="27"/>
    </row>
    <row r="9448" spans="8:11" ht="21" customHeight="1" x14ac:dyDescent="0.5">
      <c r="H9448" s="15"/>
      <c r="I9448" s="27"/>
      <c r="K9448" s="27"/>
    </row>
    <row r="9449" spans="8:11" ht="21" customHeight="1" x14ac:dyDescent="0.5">
      <c r="H9449" s="15"/>
      <c r="I9449" s="27"/>
      <c r="K9449" s="27"/>
    </row>
    <row r="9450" spans="8:11" ht="21" customHeight="1" x14ac:dyDescent="0.5">
      <c r="H9450" s="15"/>
      <c r="I9450" s="27"/>
      <c r="K9450" s="27"/>
    </row>
    <row r="9451" spans="8:11" ht="21" customHeight="1" x14ac:dyDescent="0.5">
      <c r="H9451" s="15"/>
      <c r="I9451" s="27"/>
      <c r="K9451" s="27"/>
    </row>
    <row r="9452" spans="8:11" ht="21" customHeight="1" x14ac:dyDescent="0.5">
      <c r="H9452" s="15"/>
      <c r="I9452" s="27"/>
      <c r="K9452" s="27"/>
    </row>
    <row r="9453" spans="8:11" ht="21" customHeight="1" x14ac:dyDescent="0.5">
      <c r="H9453" s="15"/>
      <c r="I9453" s="27"/>
      <c r="K9453" s="27"/>
    </row>
    <row r="9454" spans="8:11" ht="21" customHeight="1" x14ac:dyDescent="0.5">
      <c r="H9454" s="15"/>
      <c r="I9454" s="27"/>
      <c r="K9454" s="27"/>
    </row>
    <row r="9455" spans="8:11" ht="21" customHeight="1" x14ac:dyDescent="0.5">
      <c r="H9455" s="15"/>
      <c r="I9455" s="27"/>
      <c r="K9455" s="27"/>
    </row>
    <row r="9456" spans="8:11" ht="21" customHeight="1" x14ac:dyDescent="0.5">
      <c r="H9456" s="15"/>
      <c r="I9456" s="27"/>
      <c r="K9456" s="27"/>
    </row>
    <row r="9457" spans="8:11" ht="21" customHeight="1" x14ac:dyDescent="0.5">
      <c r="H9457" s="15"/>
      <c r="I9457" s="27"/>
      <c r="K9457" s="27"/>
    </row>
    <row r="9458" spans="8:11" ht="21" customHeight="1" x14ac:dyDescent="0.5">
      <c r="H9458" s="15"/>
      <c r="I9458" s="27"/>
      <c r="K9458" s="27"/>
    </row>
    <row r="9459" spans="8:11" ht="21" customHeight="1" x14ac:dyDescent="0.5">
      <c r="H9459" s="15"/>
      <c r="I9459" s="27"/>
      <c r="K9459" s="27"/>
    </row>
    <row r="9460" spans="8:11" ht="21" customHeight="1" x14ac:dyDescent="0.5">
      <c r="H9460" s="15"/>
      <c r="I9460" s="27"/>
      <c r="K9460" s="27"/>
    </row>
    <row r="9461" spans="8:11" ht="21" customHeight="1" x14ac:dyDescent="0.5">
      <c r="H9461" s="15"/>
      <c r="I9461" s="27"/>
      <c r="K9461" s="27"/>
    </row>
    <row r="9462" spans="8:11" ht="21" customHeight="1" x14ac:dyDescent="0.5">
      <c r="H9462" s="15"/>
      <c r="I9462" s="27"/>
      <c r="K9462" s="27"/>
    </row>
    <row r="9463" spans="8:11" ht="21" customHeight="1" x14ac:dyDescent="0.5">
      <c r="H9463" s="15"/>
      <c r="I9463" s="27"/>
      <c r="K9463" s="27"/>
    </row>
    <row r="9464" spans="8:11" ht="21" customHeight="1" x14ac:dyDescent="0.5">
      <c r="H9464" s="15"/>
      <c r="I9464" s="27"/>
      <c r="K9464" s="27"/>
    </row>
    <row r="9465" spans="8:11" ht="21" customHeight="1" x14ac:dyDescent="0.5">
      <c r="H9465" s="15"/>
      <c r="I9465" s="27"/>
      <c r="K9465" s="27"/>
    </row>
    <row r="9466" spans="8:11" ht="21" customHeight="1" x14ac:dyDescent="0.5">
      <c r="H9466" s="15"/>
      <c r="I9466" s="27"/>
      <c r="K9466" s="27"/>
    </row>
    <row r="9467" spans="8:11" ht="21" customHeight="1" x14ac:dyDescent="0.5">
      <c r="H9467" s="15"/>
      <c r="I9467" s="27"/>
      <c r="K9467" s="27"/>
    </row>
    <row r="9468" spans="8:11" ht="21" customHeight="1" x14ac:dyDescent="0.5">
      <c r="H9468" s="15"/>
      <c r="I9468" s="27"/>
      <c r="K9468" s="27"/>
    </row>
    <row r="9469" spans="8:11" ht="21" customHeight="1" x14ac:dyDescent="0.5">
      <c r="H9469" s="15"/>
      <c r="I9469" s="27"/>
      <c r="K9469" s="27"/>
    </row>
    <row r="9470" spans="8:11" ht="21" customHeight="1" x14ac:dyDescent="0.5">
      <c r="H9470" s="15"/>
      <c r="I9470" s="27"/>
      <c r="K9470" s="27"/>
    </row>
    <row r="9471" spans="8:11" ht="21" customHeight="1" x14ac:dyDescent="0.5">
      <c r="H9471" s="15"/>
      <c r="I9471" s="27"/>
      <c r="K9471" s="27"/>
    </row>
    <row r="9472" spans="8:11" ht="21" customHeight="1" x14ac:dyDescent="0.5">
      <c r="H9472" s="15"/>
      <c r="I9472" s="27"/>
      <c r="K9472" s="27"/>
    </row>
    <row r="9473" spans="8:11" ht="21" customHeight="1" x14ac:dyDescent="0.5">
      <c r="H9473" s="15"/>
      <c r="I9473" s="27"/>
      <c r="K9473" s="27"/>
    </row>
    <row r="9474" spans="8:11" ht="21" customHeight="1" x14ac:dyDescent="0.5">
      <c r="H9474" s="15"/>
      <c r="I9474" s="27"/>
      <c r="K9474" s="27"/>
    </row>
    <row r="9475" spans="8:11" ht="21" customHeight="1" x14ac:dyDescent="0.5">
      <c r="H9475" s="15"/>
      <c r="I9475" s="27"/>
      <c r="K9475" s="27"/>
    </row>
    <row r="9476" spans="8:11" ht="21" customHeight="1" x14ac:dyDescent="0.5">
      <c r="H9476" s="15"/>
      <c r="I9476" s="27"/>
      <c r="K9476" s="27"/>
    </row>
    <row r="9477" spans="8:11" ht="21" customHeight="1" x14ac:dyDescent="0.5">
      <c r="H9477" s="15"/>
      <c r="I9477" s="27"/>
      <c r="K9477" s="27"/>
    </row>
    <row r="9478" spans="8:11" ht="21" customHeight="1" x14ac:dyDescent="0.5">
      <c r="H9478" s="15"/>
      <c r="I9478" s="27"/>
      <c r="K9478" s="27"/>
    </row>
    <row r="9479" spans="8:11" ht="21" customHeight="1" x14ac:dyDescent="0.5">
      <c r="H9479" s="15"/>
      <c r="I9479" s="27"/>
      <c r="K9479" s="27"/>
    </row>
    <row r="9480" spans="8:11" ht="21" customHeight="1" x14ac:dyDescent="0.5">
      <c r="H9480" s="15"/>
      <c r="I9480" s="27"/>
      <c r="K9480" s="27"/>
    </row>
    <row r="9481" spans="8:11" ht="21" customHeight="1" x14ac:dyDescent="0.5">
      <c r="H9481" s="15"/>
      <c r="I9481" s="27"/>
      <c r="K9481" s="27"/>
    </row>
    <row r="9482" spans="8:11" ht="21" customHeight="1" x14ac:dyDescent="0.5">
      <c r="H9482" s="15"/>
      <c r="I9482" s="27"/>
      <c r="K9482" s="27"/>
    </row>
    <row r="9483" spans="8:11" ht="21" customHeight="1" x14ac:dyDescent="0.5">
      <c r="H9483" s="15"/>
      <c r="I9483" s="27"/>
      <c r="K9483" s="27"/>
    </row>
    <row r="9484" spans="8:11" ht="21" customHeight="1" x14ac:dyDescent="0.5">
      <c r="H9484" s="15"/>
      <c r="I9484" s="27"/>
      <c r="K9484" s="27"/>
    </row>
    <row r="9485" spans="8:11" ht="21" customHeight="1" x14ac:dyDescent="0.5">
      <c r="H9485" s="15"/>
      <c r="I9485" s="27"/>
      <c r="K9485" s="27"/>
    </row>
    <row r="9486" spans="8:11" ht="21" customHeight="1" x14ac:dyDescent="0.5">
      <c r="H9486" s="15"/>
      <c r="I9486" s="27"/>
      <c r="K9486" s="27"/>
    </row>
    <row r="9487" spans="8:11" ht="21" customHeight="1" x14ac:dyDescent="0.5">
      <c r="H9487" s="15"/>
      <c r="I9487" s="27"/>
      <c r="K9487" s="27"/>
    </row>
    <row r="9488" spans="8:11" ht="21" customHeight="1" x14ac:dyDescent="0.5">
      <c r="H9488" s="15"/>
      <c r="I9488" s="27"/>
      <c r="K9488" s="27"/>
    </row>
    <row r="9489" spans="8:11" ht="21" customHeight="1" x14ac:dyDescent="0.5">
      <c r="H9489" s="15"/>
      <c r="I9489" s="27"/>
      <c r="K9489" s="27"/>
    </row>
    <row r="9490" spans="8:11" ht="21" customHeight="1" x14ac:dyDescent="0.5">
      <c r="H9490" s="15"/>
      <c r="I9490" s="27"/>
      <c r="K9490" s="27"/>
    </row>
    <row r="9491" spans="8:11" ht="21" customHeight="1" x14ac:dyDescent="0.5">
      <c r="H9491" s="15"/>
      <c r="I9491" s="27"/>
      <c r="K9491" s="27"/>
    </row>
    <row r="9492" spans="8:11" ht="21" customHeight="1" x14ac:dyDescent="0.5">
      <c r="H9492" s="15"/>
      <c r="I9492" s="27"/>
      <c r="K9492" s="27"/>
    </row>
    <row r="9493" spans="8:11" ht="21" customHeight="1" x14ac:dyDescent="0.5">
      <c r="H9493" s="15"/>
      <c r="I9493" s="27"/>
      <c r="K9493" s="27"/>
    </row>
    <row r="9494" spans="8:11" ht="21" customHeight="1" x14ac:dyDescent="0.5">
      <c r="H9494" s="15"/>
      <c r="I9494" s="27"/>
      <c r="K9494" s="27"/>
    </row>
    <row r="9495" spans="8:11" ht="21" customHeight="1" x14ac:dyDescent="0.5">
      <c r="H9495" s="15"/>
      <c r="I9495" s="27"/>
      <c r="K9495" s="27"/>
    </row>
    <row r="9496" spans="8:11" ht="21" customHeight="1" x14ac:dyDescent="0.5">
      <c r="H9496" s="15"/>
      <c r="I9496" s="27"/>
      <c r="K9496" s="27"/>
    </row>
    <row r="9497" spans="8:11" ht="21" customHeight="1" x14ac:dyDescent="0.5">
      <c r="H9497" s="15"/>
      <c r="I9497" s="27"/>
      <c r="K9497" s="27"/>
    </row>
    <row r="9498" spans="8:11" ht="21" customHeight="1" x14ac:dyDescent="0.5">
      <c r="H9498" s="15"/>
      <c r="I9498" s="27"/>
      <c r="K9498" s="27"/>
    </row>
    <row r="9499" spans="8:11" ht="21" customHeight="1" x14ac:dyDescent="0.5">
      <c r="H9499" s="15"/>
      <c r="I9499" s="27"/>
      <c r="K9499" s="27"/>
    </row>
    <row r="9500" spans="8:11" ht="21" customHeight="1" x14ac:dyDescent="0.5">
      <c r="H9500" s="15"/>
      <c r="I9500" s="27"/>
      <c r="K9500" s="27"/>
    </row>
    <row r="9501" spans="8:11" ht="21" customHeight="1" x14ac:dyDescent="0.5">
      <c r="H9501" s="15"/>
      <c r="I9501" s="27"/>
      <c r="K9501" s="27"/>
    </row>
    <row r="9502" spans="8:11" ht="21" customHeight="1" x14ac:dyDescent="0.5">
      <c r="H9502" s="15"/>
      <c r="I9502" s="27"/>
      <c r="K9502" s="27"/>
    </row>
    <row r="9503" spans="8:11" ht="21" customHeight="1" x14ac:dyDescent="0.5">
      <c r="H9503" s="15"/>
      <c r="I9503" s="27"/>
      <c r="K9503" s="27"/>
    </row>
    <row r="9504" spans="8:11" ht="21" customHeight="1" x14ac:dyDescent="0.5">
      <c r="H9504" s="15"/>
      <c r="I9504" s="27"/>
      <c r="K9504" s="27"/>
    </row>
    <row r="9505" spans="8:11" ht="21" customHeight="1" x14ac:dyDescent="0.5">
      <c r="H9505" s="15"/>
      <c r="I9505" s="27"/>
      <c r="K9505" s="27"/>
    </row>
    <row r="9506" spans="8:11" ht="21" customHeight="1" x14ac:dyDescent="0.5">
      <c r="H9506" s="15"/>
      <c r="I9506" s="27"/>
      <c r="K9506" s="27"/>
    </row>
    <row r="9507" spans="8:11" ht="21" customHeight="1" x14ac:dyDescent="0.5">
      <c r="H9507" s="15"/>
      <c r="I9507" s="27"/>
      <c r="K9507" s="27"/>
    </row>
    <row r="9508" spans="8:11" ht="21" customHeight="1" x14ac:dyDescent="0.5">
      <c r="H9508" s="15"/>
      <c r="I9508" s="27"/>
      <c r="K9508" s="27"/>
    </row>
    <row r="9509" spans="8:11" ht="21" customHeight="1" x14ac:dyDescent="0.5">
      <c r="H9509" s="15"/>
      <c r="I9509" s="27"/>
      <c r="K9509" s="27"/>
    </row>
    <row r="9510" spans="8:11" ht="21" customHeight="1" x14ac:dyDescent="0.5">
      <c r="H9510" s="15"/>
      <c r="I9510" s="27"/>
      <c r="K9510" s="27"/>
    </row>
    <row r="9511" spans="8:11" ht="21" customHeight="1" x14ac:dyDescent="0.5">
      <c r="H9511" s="15"/>
      <c r="I9511" s="27"/>
      <c r="K9511" s="27"/>
    </row>
    <row r="9512" spans="8:11" ht="21" customHeight="1" x14ac:dyDescent="0.5">
      <c r="H9512" s="15"/>
      <c r="I9512" s="27"/>
      <c r="K9512" s="27"/>
    </row>
    <row r="9513" spans="8:11" ht="21" customHeight="1" x14ac:dyDescent="0.5">
      <c r="H9513" s="15"/>
      <c r="I9513" s="27"/>
      <c r="K9513" s="27"/>
    </row>
    <row r="9514" spans="8:11" ht="21" customHeight="1" x14ac:dyDescent="0.5">
      <c r="H9514" s="15"/>
      <c r="I9514" s="27"/>
      <c r="K9514" s="27"/>
    </row>
    <row r="9515" spans="8:11" ht="21" customHeight="1" x14ac:dyDescent="0.5">
      <c r="H9515" s="15"/>
      <c r="I9515" s="27"/>
      <c r="K9515" s="27"/>
    </row>
    <row r="9516" spans="8:11" ht="21" customHeight="1" x14ac:dyDescent="0.5">
      <c r="H9516" s="15"/>
      <c r="I9516" s="27"/>
      <c r="K9516" s="27"/>
    </row>
    <row r="9517" spans="8:11" ht="21" customHeight="1" x14ac:dyDescent="0.5">
      <c r="H9517" s="15"/>
      <c r="I9517" s="27"/>
      <c r="K9517" s="27"/>
    </row>
    <row r="9518" spans="8:11" ht="21" customHeight="1" x14ac:dyDescent="0.5">
      <c r="H9518" s="15"/>
      <c r="I9518" s="27"/>
      <c r="K9518" s="27"/>
    </row>
    <row r="9519" spans="8:11" ht="21" customHeight="1" x14ac:dyDescent="0.5">
      <c r="H9519" s="15"/>
      <c r="I9519" s="27"/>
      <c r="K9519" s="27"/>
    </row>
    <row r="9520" spans="8:11" ht="21" customHeight="1" x14ac:dyDescent="0.5">
      <c r="H9520" s="15"/>
      <c r="I9520" s="27"/>
      <c r="K9520" s="27"/>
    </row>
    <row r="9521" spans="8:11" ht="21" customHeight="1" x14ac:dyDescent="0.5">
      <c r="H9521" s="15"/>
      <c r="I9521" s="27"/>
      <c r="K9521" s="27"/>
    </row>
    <row r="9522" spans="8:11" ht="21" customHeight="1" x14ac:dyDescent="0.5">
      <c r="H9522" s="15"/>
      <c r="I9522" s="27"/>
      <c r="K9522" s="27"/>
    </row>
    <row r="9523" spans="8:11" ht="21" customHeight="1" x14ac:dyDescent="0.5">
      <c r="H9523" s="15"/>
      <c r="I9523" s="27"/>
      <c r="K9523" s="27"/>
    </row>
    <row r="9524" spans="8:11" ht="21" customHeight="1" x14ac:dyDescent="0.5">
      <c r="H9524" s="15"/>
      <c r="I9524" s="27"/>
      <c r="K9524" s="27"/>
    </row>
    <row r="9525" spans="8:11" ht="21" customHeight="1" x14ac:dyDescent="0.5">
      <c r="H9525" s="15"/>
      <c r="I9525" s="27"/>
      <c r="K9525" s="27"/>
    </row>
    <row r="9526" spans="8:11" ht="21" customHeight="1" x14ac:dyDescent="0.5">
      <c r="H9526" s="15"/>
      <c r="I9526" s="27"/>
      <c r="K9526" s="27"/>
    </row>
    <row r="9527" spans="8:11" ht="21" customHeight="1" x14ac:dyDescent="0.5">
      <c r="H9527" s="15"/>
      <c r="I9527" s="27"/>
      <c r="K9527" s="27"/>
    </row>
    <row r="9528" spans="8:11" ht="21" customHeight="1" x14ac:dyDescent="0.5">
      <c r="H9528" s="15"/>
      <c r="I9528" s="27"/>
      <c r="K9528" s="27"/>
    </row>
    <row r="9529" spans="8:11" ht="21" customHeight="1" x14ac:dyDescent="0.5">
      <c r="H9529" s="15"/>
      <c r="I9529" s="27"/>
      <c r="K9529" s="27"/>
    </row>
    <row r="9530" spans="8:11" ht="21" customHeight="1" x14ac:dyDescent="0.5">
      <c r="H9530" s="15"/>
      <c r="I9530" s="27"/>
      <c r="K9530" s="27"/>
    </row>
    <row r="9531" spans="8:11" ht="21" customHeight="1" x14ac:dyDescent="0.5">
      <c r="H9531" s="15"/>
      <c r="I9531" s="27"/>
      <c r="K9531" s="27"/>
    </row>
    <row r="9532" spans="8:11" ht="21" customHeight="1" x14ac:dyDescent="0.5">
      <c r="H9532" s="15"/>
      <c r="I9532" s="27"/>
      <c r="K9532" s="27"/>
    </row>
    <row r="9533" spans="8:11" ht="21" customHeight="1" x14ac:dyDescent="0.5">
      <c r="H9533" s="15"/>
      <c r="I9533" s="27"/>
      <c r="K9533" s="27"/>
    </row>
    <row r="9534" spans="8:11" ht="21" customHeight="1" x14ac:dyDescent="0.5">
      <c r="H9534" s="15"/>
      <c r="I9534" s="27"/>
      <c r="K9534" s="27"/>
    </row>
    <row r="9535" spans="8:11" ht="21" customHeight="1" x14ac:dyDescent="0.5">
      <c r="H9535" s="15"/>
      <c r="I9535" s="27"/>
      <c r="K9535" s="27"/>
    </row>
    <row r="9536" spans="8:11" ht="21" customHeight="1" x14ac:dyDescent="0.5">
      <c r="H9536" s="15"/>
      <c r="I9536" s="27"/>
      <c r="K9536" s="27"/>
    </row>
    <row r="9537" spans="8:11" ht="21" customHeight="1" x14ac:dyDescent="0.5">
      <c r="H9537" s="15"/>
      <c r="I9537" s="27"/>
      <c r="K9537" s="27"/>
    </row>
    <row r="9538" spans="8:11" ht="21" customHeight="1" x14ac:dyDescent="0.5">
      <c r="H9538" s="15"/>
      <c r="I9538" s="27"/>
      <c r="K9538" s="27"/>
    </row>
    <row r="9539" spans="8:11" ht="21" customHeight="1" x14ac:dyDescent="0.5">
      <c r="H9539" s="15"/>
      <c r="I9539" s="27"/>
      <c r="K9539" s="27"/>
    </row>
    <row r="9540" spans="8:11" ht="21" customHeight="1" x14ac:dyDescent="0.5">
      <c r="H9540" s="15"/>
      <c r="I9540" s="27"/>
      <c r="K9540" s="27"/>
    </row>
    <row r="9541" spans="8:11" ht="21" customHeight="1" x14ac:dyDescent="0.5">
      <c r="H9541" s="15"/>
      <c r="I9541" s="27"/>
      <c r="K9541" s="27"/>
    </row>
    <row r="9542" spans="8:11" ht="21" customHeight="1" x14ac:dyDescent="0.5">
      <c r="H9542" s="15"/>
      <c r="I9542" s="27"/>
      <c r="K9542" s="27"/>
    </row>
    <row r="9543" spans="8:11" ht="21" customHeight="1" x14ac:dyDescent="0.5">
      <c r="H9543" s="15"/>
      <c r="I9543" s="27"/>
      <c r="K9543" s="27"/>
    </row>
    <row r="9544" spans="8:11" ht="21" customHeight="1" x14ac:dyDescent="0.5">
      <c r="H9544" s="15"/>
      <c r="I9544" s="27"/>
      <c r="K9544" s="27"/>
    </row>
    <row r="9545" spans="8:11" ht="21" customHeight="1" x14ac:dyDescent="0.5">
      <c r="H9545" s="15"/>
      <c r="I9545" s="27"/>
      <c r="K9545" s="27"/>
    </row>
    <row r="9546" spans="8:11" ht="21" customHeight="1" x14ac:dyDescent="0.5">
      <c r="H9546" s="15"/>
      <c r="I9546" s="27"/>
      <c r="K9546" s="27"/>
    </row>
    <row r="9547" spans="8:11" ht="21" customHeight="1" x14ac:dyDescent="0.5">
      <c r="H9547" s="15"/>
      <c r="I9547" s="27"/>
      <c r="K9547" s="27"/>
    </row>
    <row r="9548" spans="8:11" ht="21" customHeight="1" x14ac:dyDescent="0.5">
      <c r="H9548" s="15"/>
      <c r="I9548" s="27"/>
      <c r="K9548" s="27"/>
    </row>
    <row r="9549" spans="8:11" ht="21" customHeight="1" x14ac:dyDescent="0.5">
      <c r="H9549" s="15"/>
      <c r="I9549" s="27"/>
      <c r="K9549" s="27"/>
    </row>
    <row r="9550" spans="8:11" ht="21" customHeight="1" x14ac:dyDescent="0.5">
      <c r="H9550" s="15"/>
      <c r="I9550" s="27"/>
      <c r="K9550" s="27"/>
    </row>
    <row r="9551" spans="8:11" ht="21" customHeight="1" x14ac:dyDescent="0.5">
      <c r="H9551" s="15"/>
      <c r="I9551" s="27"/>
      <c r="K9551" s="27"/>
    </row>
    <row r="9552" spans="8:11" ht="21" customHeight="1" x14ac:dyDescent="0.5">
      <c r="H9552" s="15"/>
      <c r="I9552" s="27"/>
      <c r="K9552" s="27"/>
    </row>
    <row r="9553" spans="8:11" ht="21" customHeight="1" x14ac:dyDescent="0.5">
      <c r="H9553" s="15"/>
      <c r="I9553" s="27"/>
      <c r="K9553" s="27"/>
    </row>
    <row r="9554" spans="8:11" ht="21" customHeight="1" x14ac:dyDescent="0.5">
      <c r="H9554" s="15"/>
      <c r="I9554" s="27"/>
      <c r="K9554" s="27"/>
    </row>
    <row r="9555" spans="8:11" ht="21" customHeight="1" x14ac:dyDescent="0.5">
      <c r="H9555" s="15"/>
      <c r="I9555" s="27"/>
      <c r="K9555" s="27"/>
    </row>
    <row r="9556" spans="8:11" ht="21" customHeight="1" x14ac:dyDescent="0.5">
      <c r="H9556" s="15"/>
      <c r="I9556" s="27"/>
      <c r="K9556" s="27"/>
    </row>
    <row r="9557" spans="8:11" ht="21" customHeight="1" x14ac:dyDescent="0.5">
      <c r="H9557" s="15"/>
      <c r="I9557" s="27"/>
      <c r="K9557" s="27"/>
    </row>
    <row r="9558" spans="8:11" ht="21" customHeight="1" x14ac:dyDescent="0.5">
      <c r="H9558" s="15"/>
      <c r="I9558" s="27"/>
      <c r="K9558" s="27"/>
    </row>
    <row r="9559" spans="8:11" ht="21" customHeight="1" x14ac:dyDescent="0.5">
      <c r="H9559" s="15"/>
      <c r="I9559" s="27"/>
      <c r="K9559" s="27"/>
    </row>
    <row r="9560" spans="8:11" ht="21" customHeight="1" x14ac:dyDescent="0.5">
      <c r="H9560" s="15"/>
      <c r="I9560" s="27"/>
      <c r="K9560" s="27"/>
    </row>
    <row r="9561" spans="8:11" ht="21" customHeight="1" x14ac:dyDescent="0.5">
      <c r="H9561" s="15"/>
      <c r="I9561" s="27"/>
      <c r="K9561" s="27"/>
    </row>
    <row r="9562" spans="8:11" ht="21" customHeight="1" x14ac:dyDescent="0.5">
      <c r="H9562" s="15"/>
      <c r="I9562" s="27"/>
      <c r="K9562" s="27"/>
    </row>
    <row r="9563" spans="8:11" ht="21" customHeight="1" x14ac:dyDescent="0.5">
      <c r="H9563" s="15"/>
      <c r="I9563" s="27"/>
      <c r="K9563" s="27"/>
    </row>
    <row r="9564" spans="8:11" ht="21" customHeight="1" x14ac:dyDescent="0.5">
      <c r="H9564" s="15"/>
      <c r="I9564" s="27"/>
      <c r="K9564" s="27"/>
    </row>
    <row r="9565" spans="8:11" ht="21" customHeight="1" x14ac:dyDescent="0.5">
      <c r="H9565" s="15"/>
      <c r="I9565" s="27"/>
      <c r="K9565" s="27"/>
    </row>
    <row r="9566" spans="8:11" ht="21" customHeight="1" x14ac:dyDescent="0.5">
      <c r="H9566" s="15"/>
      <c r="I9566" s="27"/>
      <c r="K9566" s="27"/>
    </row>
    <row r="9567" spans="8:11" ht="21" customHeight="1" x14ac:dyDescent="0.5">
      <c r="H9567" s="15"/>
      <c r="I9567" s="27"/>
      <c r="K9567" s="27"/>
    </row>
    <row r="9568" spans="8:11" ht="21" customHeight="1" x14ac:dyDescent="0.5">
      <c r="H9568" s="15"/>
      <c r="I9568" s="27"/>
      <c r="K9568" s="27"/>
    </row>
    <row r="9569" spans="8:11" ht="21" customHeight="1" x14ac:dyDescent="0.5">
      <c r="H9569" s="15"/>
      <c r="I9569" s="27"/>
      <c r="K9569" s="27"/>
    </row>
    <row r="9570" spans="8:11" ht="21" customHeight="1" x14ac:dyDescent="0.5">
      <c r="H9570" s="15"/>
      <c r="I9570" s="27"/>
      <c r="K9570" s="27"/>
    </row>
    <row r="9571" spans="8:11" ht="21" customHeight="1" x14ac:dyDescent="0.5">
      <c r="H9571" s="15"/>
      <c r="I9571" s="27"/>
      <c r="K9571" s="27"/>
    </row>
    <row r="9572" spans="8:11" ht="21" customHeight="1" x14ac:dyDescent="0.5">
      <c r="H9572" s="15"/>
      <c r="I9572" s="27"/>
      <c r="K9572" s="27"/>
    </row>
    <row r="9573" spans="8:11" ht="21" customHeight="1" x14ac:dyDescent="0.5">
      <c r="H9573" s="15"/>
      <c r="I9573" s="27"/>
      <c r="K9573" s="27"/>
    </row>
    <row r="9574" spans="8:11" ht="21" customHeight="1" x14ac:dyDescent="0.5">
      <c r="H9574" s="15"/>
      <c r="I9574" s="27"/>
      <c r="K9574" s="27"/>
    </row>
    <row r="9575" spans="8:11" ht="21" customHeight="1" x14ac:dyDescent="0.5">
      <c r="H9575" s="15"/>
      <c r="I9575" s="27"/>
      <c r="K9575" s="27"/>
    </row>
    <row r="9576" spans="8:11" ht="21" customHeight="1" x14ac:dyDescent="0.5">
      <c r="H9576" s="15"/>
      <c r="I9576" s="27"/>
      <c r="K9576" s="27"/>
    </row>
    <row r="9577" spans="8:11" ht="21" customHeight="1" x14ac:dyDescent="0.5">
      <c r="H9577" s="15"/>
      <c r="I9577" s="27"/>
      <c r="K9577" s="27"/>
    </row>
    <row r="9578" spans="8:11" ht="21" customHeight="1" x14ac:dyDescent="0.5">
      <c r="H9578" s="15"/>
      <c r="I9578" s="27"/>
      <c r="K9578" s="27"/>
    </row>
    <row r="9579" spans="8:11" ht="21" customHeight="1" x14ac:dyDescent="0.5">
      <c r="H9579" s="15"/>
      <c r="I9579" s="27"/>
      <c r="K9579" s="27"/>
    </row>
    <row r="9580" spans="8:11" ht="21" customHeight="1" x14ac:dyDescent="0.5">
      <c r="H9580" s="15"/>
      <c r="I9580" s="27"/>
      <c r="K9580" s="27"/>
    </row>
    <row r="9581" spans="8:11" ht="21" customHeight="1" x14ac:dyDescent="0.5">
      <c r="H9581" s="15"/>
      <c r="I9581" s="27"/>
      <c r="K9581" s="27"/>
    </row>
    <row r="9582" spans="8:11" ht="21" customHeight="1" x14ac:dyDescent="0.5">
      <c r="H9582" s="15"/>
      <c r="I9582" s="27"/>
      <c r="K9582" s="27"/>
    </row>
    <row r="9583" spans="8:11" ht="21" customHeight="1" x14ac:dyDescent="0.5">
      <c r="H9583" s="15"/>
      <c r="I9583" s="27"/>
      <c r="K9583" s="27"/>
    </row>
    <row r="9584" spans="8:11" ht="21" customHeight="1" x14ac:dyDescent="0.5">
      <c r="H9584" s="15"/>
      <c r="I9584" s="27"/>
      <c r="K9584" s="27"/>
    </row>
    <row r="9585" spans="8:11" ht="21" customHeight="1" x14ac:dyDescent="0.5">
      <c r="H9585" s="15"/>
      <c r="I9585" s="27"/>
      <c r="K9585" s="27"/>
    </row>
    <row r="9586" spans="8:11" ht="21" customHeight="1" x14ac:dyDescent="0.5">
      <c r="H9586" s="15"/>
      <c r="I9586" s="27"/>
      <c r="K9586" s="27"/>
    </row>
    <row r="9587" spans="8:11" ht="21" customHeight="1" x14ac:dyDescent="0.5">
      <c r="H9587" s="15"/>
      <c r="I9587" s="27"/>
      <c r="K9587" s="27"/>
    </row>
    <row r="9588" spans="8:11" ht="21" customHeight="1" x14ac:dyDescent="0.5">
      <c r="H9588" s="15"/>
      <c r="I9588" s="27"/>
      <c r="K9588" s="27"/>
    </row>
    <row r="9589" spans="8:11" ht="21" customHeight="1" x14ac:dyDescent="0.5">
      <c r="H9589" s="15"/>
      <c r="I9589" s="27"/>
      <c r="K9589" s="27"/>
    </row>
    <row r="9590" spans="8:11" ht="21" customHeight="1" x14ac:dyDescent="0.5">
      <c r="H9590" s="15"/>
      <c r="I9590" s="27"/>
      <c r="K9590" s="27"/>
    </row>
    <row r="9591" spans="8:11" ht="21" customHeight="1" x14ac:dyDescent="0.5">
      <c r="H9591" s="15"/>
      <c r="I9591" s="27"/>
      <c r="K9591" s="27"/>
    </row>
    <row r="9592" spans="8:11" ht="21" customHeight="1" x14ac:dyDescent="0.5">
      <c r="H9592" s="15"/>
      <c r="I9592" s="27"/>
      <c r="K9592" s="27"/>
    </row>
    <row r="9593" spans="8:11" ht="21" customHeight="1" x14ac:dyDescent="0.5">
      <c r="H9593" s="15"/>
      <c r="I9593" s="27"/>
      <c r="K9593" s="27"/>
    </row>
    <row r="9594" spans="8:11" ht="21" customHeight="1" x14ac:dyDescent="0.5">
      <c r="H9594" s="15"/>
      <c r="I9594" s="27"/>
      <c r="K9594" s="27"/>
    </row>
    <row r="9595" spans="8:11" ht="21" customHeight="1" x14ac:dyDescent="0.5">
      <c r="H9595" s="15"/>
      <c r="I9595" s="27"/>
      <c r="K9595" s="27"/>
    </row>
    <row r="9596" spans="8:11" ht="21" customHeight="1" x14ac:dyDescent="0.5">
      <c r="H9596" s="15"/>
      <c r="I9596" s="27"/>
      <c r="K9596" s="27"/>
    </row>
    <row r="9597" spans="8:11" ht="21" customHeight="1" x14ac:dyDescent="0.5">
      <c r="H9597" s="15"/>
      <c r="I9597" s="27"/>
      <c r="K9597" s="27"/>
    </row>
    <row r="9598" spans="8:11" ht="21" customHeight="1" x14ac:dyDescent="0.5">
      <c r="H9598" s="15"/>
      <c r="I9598" s="27"/>
      <c r="K9598" s="27"/>
    </row>
    <row r="9599" spans="8:11" ht="21" customHeight="1" x14ac:dyDescent="0.5">
      <c r="H9599" s="15"/>
      <c r="I9599" s="27"/>
      <c r="K9599" s="27"/>
    </row>
    <row r="9600" spans="8:11" ht="21" customHeight="1" x14ac:dyDescent="0.5">
      <c r="H9600" s="15"/>
      <c r="I9600" s="27"/>
      <c r="K9600" s="27"/>
    </row>
    <row r="9601" spans="8:11" ht="21" customHeight="1" x14ac:dyDescent="0.5">
      <c r="H9601" s="15"/>
      <c r="I9601" s="27"/>
      <c r="K9601" s="27"/>
    </row>
    <row r="9602" spans="8:11" ht="21" customHeight="1" x14ac:dyDescent="0.5">
      <c r="H9602" s="15"/>
      <c r="I9602" s="27"/>
      <c r="K9602" s="27"/>
    </row>
    <row r="9603" spans="8:11" ht="21" customHeight="1" x14ac:dyDescent="0.5">
      <c r="H9603" s="15"/>
      <c r="I9603" s="27"/>
      <c r="K9603" s="27"/>
    </row>
    <row r="9604" spans="8:11" ht="21" customHeight="1" x14ac:dyDescent="0.5">
      <c r="H9604" s="15"/>
      <c r="I9604" s="27"/>
      <c r="K9604" s="27"/>
    </row>
    <row r="9605" spans="8:11" ht="21" customHeight="1" x14ac:dyDescent="0.5">
      <c r="H9605" s="15"/>
      <c r="I9605" s="27"/>
      <c r="K9605" s="27"/>
    </row>
    <row r="9606" spans="8:11" ht="21" customHeight="1" x14ac:dyDescent="0.5">
      <c r="H9606" s="15"/>
      <c r="I9606" s="27"/>
      <c r="K9606" s="27"/>
    </row>
    <row r="9607" spans="8:11" ht="21" customHeight="1" x14ac:dyDescent="0.5">
      <c r="H9607" s="15"/>
      <c r="I9607" s="27"/>
      <c r="K9607" s="27"/>
    </row>
    <row r="9608" spans="8:11" ht="21" customHeight="1" x14ac:dyDescent="0.5">
      <c r="H9608" s="15"/>
      <c r="I9608" s="27"/>
      <c r="K9608" s="27"/>
    </row>
    <row r="9609" spans="8:11" ht="21" customHeight="1" x14ac:dyDescent="0.5">
      <c r="H9609" s="15"/>
      <c r="I9609" s="27"/>
      <c r="K9609" s="27"/>
    </row>
    <row r="9610" spans="8:11" ht="21" customHeight="1" x14ac:dyDescent="0.5">
      <c r="H9610" s="15"/>
      <c r="I9610" s="27"/>
      <c r="K9610" s="27"/>
    </row>
    <row r="9611" spans="8:11" ht="21" customHeight="1" x14ac:dyDescent="0.5">
      <c r="H9611" s="15"/>
      <c r="I9611" s="27"/>
      <c r="K9611" s="27"/>
    </row>
    <row r="9612" spans="8:11" ht="21" customHeight="1" x14ac:dyDescent="0.5">
      <c r="H9612" s="15"/>
      <c r="I9612" s="27"/>
      <c r="K9612" s="27"/>
    </row>
    <row r="9613" spans="8:11" ht="21" customHeight="1" x14ac:dyDescent="0.5">
      <c r="H9613" s="15"/>
      <c r="I9613" s="27"/>
      <c r="K9613" s="27"/>
    </row>
    <row r="9614" spans="8:11" ht="21" customHeight="1" x14ac:dyDescent="0.5">
      <c r="H9614" s="15"/>
      <c r="I9614" s="27"/>
      <c r="K9614" s="27"/>
    </row>
    <row r="9615" spans="8:11" ht="21" customHeight="1" x14ac:dyDescent="0.5">
      <c r="H9615" s="15"/>
      <c r="I9615" s="27"/>
      <c r="K9615" s="27"/>
    </row>
    <row r="9616" spans="8:11" ht="21" customHeight="1" x14ac:dyDescent="0.5">
      <c r="H9616" s="15"/>
      <c r="I9616" s="27"/>
      <c r="K9616" s="27"/>
    </row>
    <row r="9617" spans="8:11" ht="21" customHeight="1" x14ac:dyDescent="0.5">
      <c r="H9617" s="15"/>
      <c r="I9617" s="27"/>
      <c r="K9617" s="27"/>
    </row>
    <row r="9618" spans="8:11" ht="21" customHeight="1" x14ac:dyDescent="0.5">
      <c r="H9618" s="15"/>
      <c r="I9618" s="27"/>
      <c r="K9618" s="27"/>
    </row>
    <row r="9619" spans="8:11" ht="21" customHeight="1" x14ac:dyDescent="0.5">
      <c r="H9619" s="15"/>
      <c r="I9619" s="27"/>
      <c r="K9619" s="27"/>
    </row>
    <row r="9620" spans="8:11" ht="21" customHeight="1" x14ac:dyDescent="0.5">
      <c r="H9620" s="15"/>
      <c r="I9620" s="27"/>
      <c r="K9620" s="27"/>
    </row>
    <row r="9621" spans="8:11" ht="21" customHeight="1" x14ac:dyDescent="0.5">
      <c r="H9621" s="15"/>
      <c r="I9621" s="27"/>
      <c r="K9621" s="27"/>
    </row>
    <row r="9622" spans="8:11" ht="21" customHeight="1" x14ac:dyDescent="0.5">
      <c r="H9622" s="15"/>
      <c r="I9622" s="27"/>
      <c r="K9622" s="27"/>
    </row>
    <row r="9623" spans="8:11" ht="21" customHeight="1" x14ac:dyDescent="0.5">
      <c r="H9623" s="15"/>
      <c r="I9623" s="27"/>
      <c r="K9623" s="27"/>
    </row>
    <row r="9624" spans="8:11" ht="21" customHeight="1" x14ac:dyDescent="0.5">
      <c r="H9624" s="15"/>
      <c r="I9624" s="27"/>
      <c r="K9624" s="27"/>
    </row>
    <row r="9625" spans="8:11" ht="21" customHeight="1" x14ac:dyDescent="0.5">
      <c r="H9625" s="15"/>
      <c r="I9625" s="27"/>
      <c r="K9625" s="27"/>
    </row>
    <row r="9626" spans="8:11" ht="21" customHeight="1" x14ac:dyDescent="0.5">
      <c r="H9626" s="15"/>
      <c r="I9626" s="27"/>
      <c r="K9626" s="27"/>
    </row>
    <row r="9627" spans="8:11" ht="21" customHeight="1" x14ac:dyDescent="0.5">
      <c r="H9627" s="15"/>
      <c r="I9627" s="27"/>
      <c r="K9627" s="27"/>
    </row>
    <row r="9628" spans="8:11" ht="21" customHeight="1" x14ac:dyDescent="0.5">
      <c r="H9628" s="15"/>
      <c r="I9628" s="27"/>
      <c r="K9628" s="27"/>
    </row>
    <row r="9629" spans="8:11" ht="21" customHeight="1" x14ac:dyDescent="0.5">
      <c r="H9629" s="15"/>
      <c r="I9629" s="27"/>
      <c r="K9629" s="27"/>
    </row>
    <row r="9630" spans="8:11" ht="21" customHeight="1" x14ac:dyDescent="0.5">
      <c r="H9630" s="15"/>
      <c r="I9630" s="27"/>
      <c r="K9630" s="27"/>
    </row>
    <row r="9631" spans="8:11" ht="21" customHeight="1" x14ac:dyDescent="0.5">
      <c r="H9631" s="15"/>
      <c r="I9631" s="27"/>
      <c r="K9631" s="27"/>
    </row>
    <row r="9632" spans="8:11" ht="21" customHeight="1" x14ac:dyDescent="0.5">
      <c r="H9632" s="15"/>
      <c r="I9632" s="27"/>
      <c r="K9632" s="27"/>
    </row>
    <row r="9633" spans="8:11" ht="21" customHeight="1" x14ac:dyDescent="0.5">
      <c r="H9633" s="15"/>
      <c r="I9633" s="27"/>
      <c r="K9633" s="27"/>
    </row>
    <row r="9634" spans="8:11" ht="21" customHeight="1" x14ac:dyDescent="0.5">
      <c r="H9634" s="15"/>
      <c r="I9634" s="27"/>
      <c r="K9634" s="27"/>
    </row>
    <row r="9635" spans="8:11" ht="21" customHeight="1" x14ac:dyDescent="0.5">
      <c r="H9635" s="15"/>
      <c r="I9635" s="27"/>
      <c r="K9635" s="27"/>
    </row>
    <row r="9636" spans="8:11" ht="21" customHeight="1" x14ac:dyDescent="0.5">
      <c r="H9636" s="15"/>
      <c r="I9636" s="27"/>
      <c r="K9636" s="27"/>
    </row>
    <row r="9637" spans="8:11" ht="21" customHeight="1" x14ac:dyDescent="0.5">
      <c r="H9637" s="15"/>
      <c r="I9637" s="27"/>
      <c r="K9637" s="27"/>
    </row>
    <row r="9638" spans="8:11" ht="21" customHeight="1" x14ac:dyDescent="0.5">
      <c r="H9638" s="15"/>
      <c r="I9638" s="27"/>
      <c r="K9638" s="27"/>
    </row>
    <row r="9639" spans="8:11" ht="21" customHeight="1" x14ac:dyDescent="0.5">
      <c r="H9639" s="15"/>
      <c r="I9639" s="27"/>
      <c r="K9639" s="27"/>
    </row>
    <row r="9640" spans="8:11" ht="21" customHeight="1" x14ac:dyDescent="0.5">
      <c r="H9640" s="15"/>
      <c r="I9640" s="27"/>
      <c r="K9640" s="27"/>
    </row>
    <row r="9641" spans="8:11" ht="21" customHeight="1" x14ac:dyDescent="0.5">
      <c r="H9641" s="15"/>
      <c r="I9641" s="27"/>
      <c r="K9641" s="27"/>
    </row>
    <row r="9642" spans="8:11" ht="21" customHeight="1" x14ac:dyDescent="0.5">
      <c r="H9642" s="15"/>
      <c r="I9642" s="27"/>
      <c r="K9642" s="27"/>
    </row>
    <row r="9643" spans="8:11" ht="21" customHeight="1" x14ac:dyDescent="0.5">
      <c r="H9643" s="15"/>
      <c r="I9643" s="27"/>
      <c r="K9643" s="27"/>
    </row>
    <row r="9644" spans="8:11" ht="21" customHeight="1" x14ac:dyDescent="0.5">
      <c r="H9644" s="15"/>
      <c r="I9644" s="27"/>
      <c r="K9644" s="27"/>
    </row>
    <row r="9645" spans="8:11" ht="21" customHeight="1" x14ac:dyDescent="0.5">
      <c r="H9645" s="15"/>
      <c r="I9645" s="27"/>
      <c r="K9645" s="27"/>
    </row>
    <row r="9646" spans="8:11" ht="21" customHeight="1" x14ac:dyDescent="0.5">
      <c r="H9646" s="15"/>
      <c r="I9646" s="27"/>
      <c r="K9646" s="27"/>
    </row>
    <row r="9647" spans="8:11" ht="21" customHeight="1" x14ac:dyDescent="0.5">
      <c r="H9647" s="15"/>
      <c r="I9647" s="27"/>
      <c r="K9647" s="27"/>
    </row>
    <row r="9648" spans="8:11" ht="21" customHeight="1" x14ac:dyDescent="0.5">
      <c r="H9648" s="15"/>
      <c r="I9648" s="27"/>
      <c r="K9648" s="27"/>
    </row>
    <row r="9649" spans="8:11" ht="21" customHeight="1" x14ac:dyDescent="0.5">
      <c r="H9649" s="15"/>
      <c r="I9649" s="27"/>
      <c r="K9649" s="27"/>
    </row>
    <row r="9650" spans="8:11" ht="21" customHeight="1" x14ac:dyDescent="0.5">
      <c r="H9650" s="15"/>
      <c r="I9650" s="27"/>
      <c r="K9650" s="27"/>
    </row>
    <row r="9651" spans="8:11" ht="21" customHeight="1" x14ac:dyDescent="0.5">
      <c r="H9651" s="15"/>
      <c r="I9651" s="27"/>
      <c r="K9651" s="27"/>
    </row>
    <row r="9652" spans="8:11" ht="21" customHeight="1" x14ac:dyDescent="0.5">
      <c r="H9652" s="15"/>
      <c r="I9652" s="27"/>
      <c r="K9652" s="27"/>
    </row>
    <row r="9653" spans="8:11" ht="21" customHeight="1" x14ac:dyDescent="0.5">
      <c r="H9653" s="15"/>
      <c r="I9653" s="27"/>
      <c r="K9653" s="27"/>
    </row>
    <row r="9654" spans="8:11" ht="21" customHeight="1" x14ac:dyDescent="0.5">
      <c r="H9654" s="15"/>
      <c r="I9654" s="27"/>
      <c r="K9654" s="27"/>
    </row>
    <row r="9655" spans="8:11" ht="21" customHeight="1" x14ac:dyDescent="0.5">
      <c r="H9655" s="15"/>
      <c r="I9655" s="27"/>
      <c r="K9655" s="27"/>
    </row>
    <row r="9656" spans="8:11" ht="21" customHeight="1" x14ac:dyDescent="0.5">
      <c r="H9656" s="15"/>
      <c r="I9656" s="27"/>
      <c r="K9656" s="27"/>
    </row>
    <row r="9657" spans="8:11" ht="21" customHeight="1" x14ac:dyDescent="0.5">
      <c r="H9657" s="15"/>
      <c r="I9657" s="27"/>
      <c r="K9657" s="27"/>
    </row>
    <row r="9658" spans="8:11" ht="21" customHeight="1" x14ac:dyDescent="0.5">
      <c r="H9658" s="15"/>
      <c r="I9658" s="27"/>
      <c r="K9658" s="27"/>
    </row>
    <row r="9659" spans="8:11" ht="21" customHeight="1" x14ac:dyDescent="0.5">
      <c r="H9659" s="15"/>
      <c r="I9659" s="27"/>
      <c r="K9659" s="27"/>
    </row>
    <row r="9660" spans="8:11" ht="21" customHeight="1" x14ac:dyDescent="0.5">
      <c r="H9660" s="15"/>
      <c r="I9660" s="27"/>
      <c r="K9660" s="27"/>
    </row>
    <row r="9661" spans="8:11" ht="21" customHeight="1" x14ac:dyDescent="0.5">
      <c r="H9661" s="15"/>
      <c r="I9661" s="27"/>
      <c r="K9661" s="27"/>
    </row>
    <row r="9662" spans="8:11" ht="21" customHeight="1" x14ac:dyDescent="0.5">
      <c r="H9662" s="15"/>
      <c r="I9662" s="27"/>
      <c r="K9662" s="27"/>
    </row>
    <row r="9663" spans="8:11" ht="21" customHeight="1" x14ac:dyDescent="0.5">
      <c r="H9663" s="15"/>
      <c r="I9663" s="27"/>
      <c r="K9663" s="27"/>
    </row>
    <row r="9664" spans="8:11" ht="21" customHeight="1" x14ac:dyDescent="0.5">
      <c r="H9664" s="15"/>
      <c r="I9664" s="27"/>
      <c r="K9664" s="27"/>
    </row>
    <row r="9665" spans="8:11" ht="21" customHeight="1" x14ac:dyDescent="0.5">
      <c r="H9665" s="15"/>
      <c r="I9665" s="27"/>
      <c r="K9665" s="27"/>
    </row>
    <row r="9666" spans="8:11" ht="21" customHeight="1" x14ac:dyDescent="0.5">
      <c r="H9666" s="15"/>
      <c r="I9666" s="27"/>
      <c r="K9666" s="27"/>
    </row>
    <row r="9667" spans="8:11" ht="21" customHeight="1" x14ac:dyDescent="0.5">
      <c r="H9667" s="15"/>
      <c r="I9667" s="27"/>
      <c r="K9667" s="27"/>
    </row>
    <row r="9668" spans="8:11" ht="21" customHeight="1" x14ac:dyDescent="0.5">
      <c r="H9668" s="15"/>
      <c r="I9668" s="27"/>
      <c r="K9668" s="27"/>
    </row>
    <row r="9669" spans="8:11" ht="21" customHeight="1" x14ac:dyDescent="0.5">
      <c r="H9669" s="15"/>
      <c r="I9669" s="27"/>
      <c r="K9669" s="27"/>
    </row>
    <row r="9670" spans="8:11" ht="21" customHeight="1" x14ac:dyDescent="0.5">
      <c r="H9670" s="15"/>
      <c r="I9670" s="27"/>
      <c r="K9670" s="27"/>
    </row>
    <row r="9671" spans="8:11" ht="21" customHeight="1" x14ac:dyDescent="0.5">
      <c r="H9671" s="15"/>
      <c r="I9671" s="27"/>
      <c r="K9671" s="27"/>
    </row>
    <row r="9672" spans="8:11" ht="21" customHeight="1" x14ac:dyDescent="0.5">
      <c r="H9672" s="15"/>
      <c r="I9672" s="27"/>
      <c r="K9672" s="27"/>
    </row>
    <row r="9673" spans="8:11" ht="21" customHeight="1" x14ac:dyDescent="0.5">
      <c r="H9673" s="15"/>
      <c r="I9673" s="27"/>
      <c r="K9673" s="27"/>
    </row>
    <row r="9674" spans="8:11" ht="21" customHeight="1" x14ac:dyDescent="0.5">
      <c r="H9674" s="15"/>
      <c r="I9674" s="27"/>
      <c r="K9674" s="27"/>
    </row>
    <row r="9675" spans="8:11" ht="21" customHeight="1" x14ac:dyDescent="0.5">
      <c r="H9675" s="15"/>
      <c r="I9675" s="27"/>
      <c r="K9675" s="27"/>
    </row>
    <row r="9676" spans="8:11" ht="21" customHeight="1" x14ac:dyDescent="0.5">
      <c r="H9676" s="15"/>
      <c r="I9676" s="27"/>
      <c r="K9676" s="27"/>
    </row>
    <row r="9677" spans="8:11" ht="21" customHeight="1" x14ac:dyDescent="0.5">
      <c r="H9677" s="15"/>
      <c r="I9677" s="27"/>
      <c r="K9677" s="27"/>
    </row>
    <row r="9678" spans="8:11" ht="21" customHeight="1" x14ac:dyDescent="0.5">
      <c r="H9678" s="15"/>
      <c r="I9678" s="27"/>
      <c r="K9678" s="27"/>
    </row>
    <row r="9679" spans="8:11" ht="21" customHeight="1" x14ac:dyDescent="0.5">
      <c r="H9679" s="15"/>
      <c r="I9679" s="27"/>
      <c r="K9679" s="27"/>
    </row>
    <row r="9680" spans="8:11" ht="21" customHeight="1" x14ac:dyDescent="0.5">
      <c r="H9680" s="15"/>
      <c r="I9680" s="27"/>
      <c r="K9680" s="27"/>
    </row>
    <row r="9681" spans="8:11" ht="21" customHeight="1" x14ac:dyDescent="0.5">
      <c r="H9681" s="15"/>
      <c r="I9681" s="27"/>
      <c r="K9681" s="27"/>
    </row>
    <row r="9682" spans="8:11" ht="21" customHeight="1" x14ac:dyDescent="0.5">
      <c r="H9682" s="15"/>
      <c r="I9682" s="27"/>
      <c r="K9682" s="27"/>
    </row>
    <row r="9683" spans="8:11" ht="21" customHeight="1" x14ac:dyDescent="0.5">
      <c r="H9683" s="15"/>
      <c r="I9683" s="27"/>
      <c r="K9683" s="27"/>
    </row>
    <row r="9684" spans="8:11" ht="21" customHeight="1" x14ac:dyDescent="0.5">
      <c r="H9684" s="15"/>
      <c r="I9684" s="27"/>
      <c r="K9684" s="27"/>
    </row>
    <row r="9685" spans="8:11" ht="21" customHeight="1" x14ac:dyDescent="0.5">
      <c r="H9685" s="15"/>
      <c r="I9685" s="27"/>
      <c r="K9685" s="27"/>
    </row>
    <row r="9686" spans="8:11" ht="21" customHeight="1" x14ac:dyDescent="0.5">
      <c r="H9686" s="15"/>
      <c r="I9686" s="27"/>
      <c r="K9686" s="27"/>
    </row>
    <row r="9687" spans="8:11" ht="21" customHeight="1" x14ac:dyDescent="0.5">
      <c r="H9687" s="15"/>
      <c r="I9687" s="27"/>
      <c r="K9687" s="27"/>
    </row>
    <row r="9688" spans="8:11" ht="21" customHeight="1" x14ac:dyDescent="0.5">
      <c r="H9688" s="15"/>
      <c r="I9688" s="27"/>
      <c r="K9688" s="27"/>
    </row>
    <row r="9689" spans="8:11" ht="21" customHeight="1" x14ac:dyDescent="0.5">
      <c r="H9689" s="15"/>
      <c r="I9689" s="27"/>
      <c r="K9689" s="27"/>
    </row>
    <row r="9690" spans="8:11" ht="21" customHeight="1" x14ac:dyDescent="0.5">
      <c r="H9690" s="15"/>
      <c r="I9690" s="27"/>
      <c r="K9690" s="27"/>
    </row>
    <row r="9691" spans="8:11" ht="21" customHeight="1" x14ac:dyDescent="0.5">
      <c r="H9691" s="15"/>
      <c r="I9691" s="27"/>
      <c r="K9691" s="27"/>
    </row>
    <row r="9692" spans="8:11" ht="21" customHeight="1" x14ac:dyDescent="0.5">
      <c r="H9692" s="15"/>
      <c r="I9692" s="27"/>
      <c r="K9692" s="27"/>
    </row>
    <row r="9693" spans="8:11" ht="21" customHeight="1" x14ac:dyDescent="0.5">
      <c r="H9693" s="15"/>
      <c r="I9693" s="27"/>
      <c r="K9693" s="27"/>
    </row>
    <row r="9694" spans="8:11" ht="21" customHeight="1" x14ac:dyDescent="0.5">
      <c r="H9694" s="15"/>
      <c r="I9694" s="27"/>
      <c r="K9694" s="27"/>
    </row>
    <row r="9695" spans="8:11" ht="21" customHeight="1" x14ac:dyDescent="0.5">
      <c r="H9695" s="15"/>
      <c r="I9695" s="27"/>
      <c r="K9695" s="27"/>
    </row>
    <row r="9696" spans="8:11" ht="21" customHeight="1" x14ac:dyDescent="0.5">
      <c r="H9696" s="15"/>
      <c r="I9696" s="27"/>
      <c r="K9696" s="27"/>
    </row>
    <row r="9697" spans="8:11" ht="21" customHeight="1" x14ac:dyDescent="0.5">
      <c r="H9697" s="15"/>
      <c r="I9697" s="27"/>
      <c r="K9697" s="27"/>
    </row>
    <row r="9698" spans="8:11" ht="21" customHeight="1" x14ac:dyDescent="0.5">
      <c r="H9698" s="15"/>
      <c r="I9698" s="27"/>
      <c r="K9698" s="27"/>
    </row>
    <row r="9699" spans="8:11" ht="21" customHeight="1" x14ac:dyDescent="0.5">
      <c r="H9699" s="15"/>
      <c r="I9699" s="27"/>
      <c r="K9699" s="27"/>
    </row>
    <row r="9700" spans="8:11" ht="21" customHeight="1" x14ac:dyDescent="0.5">
      <c r="H9700" s="15"/>
      <c r="I9700" s="27"/>
      <c r="K9700" s="27"/>
    </row>
    <row r="9701" spans="8:11" ht="21" customHeight="1" x14ac:dyDescent="0.5">
      <c r="H9701" s="15"/>
      <c r="I9701" s="27"/>
      <c r="K9701" s="27"/>
    </row>
    <row r="9702" spans="8:11" ht="21" customHeight="1" x14ac:dyDescent="0.5">
      <c r="H9702" s="15"/>
      <c r="I9702" s="27"/>
      <c r="K9702" s="27"/>
    </row>
    <row r="9703" spans="8:11" ht="21" customHeight="1" x14ac:dyDescent="0.5">
      <c r="H9703" s="15"/>
      <c r="I9703" s="27"/>
      <c r="K9703" s="27"/>
    </row>
    <row r="9704" spans="8:11" ht="21" customHeight="1" x14ac:dyDescent="0.5">
      <c r="H9704" s="15"/>
      <c r="I9704" s="27"/>
      <c r="K9704" s="27"/>
    </row>
    <row r="9705" spans="8:11" ht="21" customHeight="1" x14ac:dyDescent="0.5">
      <c r="H9705" s="15"/>
      <c r="I9705" s="27"/>
      <c r="K9705" s="27"/>
    </row>
    <row r="9706" spans="8:11" ht="21" customHeight="1" x14ac:dyDescent="0.5">
      <c r="H9706" s="15"/>
      <c r="I9706" s="27"/>
      <c r="K9706" s="27"/>
    </row>
    <row r="9707" spans="8:11" ht="21" customHeight="1" x14ac:dyDescent="0.5">
      <c r="H9707" s="15"/>
      <c r="I9707" s="27"/>
      <c r="K9707" s="27"/>
    </row>
    <row r="9708" spans="8:11" ht="21" customHeight="1" x14ac:dyDescent="0.5">
      <c r="H9708" s="15"/>
      <c r="I9708" s="27"/>
      <c r="K9708" s="27"/>
    </row>
    <row r="9709" spans="8:11" ht="21" customHeight="1" x14ac:dyDescent="0.5">
      <c r="H9709" s="15"/>
      <c r="I9709" s="27"/>
      <c r="K9709" s="27"/>
    </row>
    <row r="9710" spans="8:11" ht="21" customHeight="1" x14ac:dyDescent="0.5">
      <c r="H9710" s="15"/>
      <c r="I9710" s="27"/>
      <c r="K9710" s="27"/>
    </row>
    <row r="9711" spans="8:11" ht="21" customHeight="1" x14ac:dyDescent="0.5">
      <c r="H9711" s="15"/>
      <c r="I9711" s="27"/>
      <c r="K9711" s="27"/>
    </row>
    <row r="9712" spans="8:11" ht="21" customHeight="1" x14ac:dyDescent="0.5">
      <c r="H9712" s="15"/>
      <c r="I9712" s="27"/>
      <c r="K9712" s="27"/>
    </row>
    <row r="9713" spans="8:11" ht="21" customHeight="1" x14ac:dyDescent="0.5">
      <c r="H9713" s="15"/>
      <c r="I9713" s="27"/>
      <c r="K9713" s="27"/>
    </row>
    <row r="9714" spans="8:11" ht="21" customHeight="1" x14ac:dyDescent="0.5">
      <c r="H9714" s="15"/>
      <c r="I9714" s="27"/>
      <c r="K9714" s="27"/>
    </row>
    <row r="9715" spans="8:11" ht="21" customHeight="1" x14ac:dyDescent="0.5">
      <c r="H9715" s="15"/>
      <c r="I9715" s="27"/>
      <c r="K9715" s="27"/>
    </row>
    <row r="9716" spans="8:11" ht="21" customHeight="1" x14ac:dyDescent="0.5">
      <c r="H9716" s="15"/>
      <c r="I9716" s="27"/>
      <c r="K9716" s="27"/>
    </row>
    <row r="9717" spans="8:11" ht="21" customHeight="1" x14ac:dyDescent="0.5">
      <c r="H9717" s="15"/>
      <c r="I9717" s="27"/>
      <c r="K9717" s="27"/>
    </row>
    <row r="9718" spans="8:11" ht="21" customHeight="1" x14ac:dyDescent="0.5">
      <c r="H9718" s="15"/>
      <c r="I9718" s="27"/>
      <c r="K9718" s="27"/>
    </row>
    <row r="9719" spans="8:11" ht="21" customHeight="1" x14ac:dyDescent="0.5">
      <c r="H9719" s="15"/>
      <c r="I9719" s="27"/>
      <c r="K9719" s="27"/>
    </row>
    <row r="9720" spans="8:11" ht="21" customHeight="1" x14ac:dyDescent="0.5">
      <c r="H9720" s="15"/>
      <c r="I9720" s="27"/>
      <c r="K9720" s="27"/>
    </row>
    <row r="9721" spans="8:11" ht="21" customHeight="1" x14ac:dyDescent="0.5">
      <c r="H9721" s="15"/>
      <c r="I9721" s="27"/>
      <c r="K9721" s="27"/>
    </row>
    <row r="9722" spans="8:11" ht="21" customHeight="1" x14ac:dyDescent="0.5">
      <c r="H9722" s="15"/>
      <c r="I9722" s="27"/>
      <c r="K9722" s="27"/>
    </row>
    <row r="9723" spans="8:11" ht="21" customHeight="1" x14ac:dyDescent="0.5">
      <c r="H9723" s="15"/>
      <c r="I9723" s="27"/>
      <c r="K9723" s="27"/>
    </row>
    <row r="9724" spans="8:11" ht="21" customHeight="1" x14ac:dyDescent="0.5">
      <c r="H9724" s="15"/>
      <c r="I9724" s="27"/>
      <c r="K9724" s="27"/>
    </row>
    <row r="9725" spans="8:11" ht="21" customHeight="1" x14ac:dyDescent="0.5">
      <c r="H9725" s="15"/>
      <c r="I9725" s="27"/>
      <c r="K9725" s="27"/>
    </row>
    <row r="9726" spans="8:11" ht="21" customHeight="1" x14ac:dyDescent="0.5">
      <c r="H9726" s="15"/>
      <c r="I9726" s="27"/>
      <c r="K9726" s="27"/>
    </row>
    <row r="9727" spans="8:11" ht="21" customHeight="1" x14ac:dyDescent="0.5">
      <c r="H9727" s="15"/>
      <c r="I9727" s="27"/>
      <c r="K9727" s="27"/>
    </row>
    <row r="9728" spans="8:11" ht="21" customHeight="1" x14ac:dyDescent="0.5">
      <c r="H9728" s="15"/>
      <c r="I9728" s="27"/>
      <c r="K9728" s="27"/>
    </row>
    <row r="9729" spans="8:11" ht="21" customHeight="1" x14ac:dyDescent="0.5">
      <c r="H9729" s="15"/>
      <c r="I9729" s="27"/>
      <c r="K9729" s="27"/>
    </row>
    <row r="9730" spans="8:11" ht="21" customHeight="1" x14ac:dyDescent="0.5">
      <c r="H9730" s="15"/>
      <c r="I9730" s="27"/>
      <c r="K9730" s="27"/>
    </row>
    <row r="9731" spans="8:11" ht="21" customHeight="1" x14ac:dyDescent="0.5">
      <c r="H9731" s="15"/>
      <c r="I9731" s="27"/>
      <c r="K9731" s="27"/>
    </row>
    <row r="9732" spans="8:11" ht="21" customHeight="1" x14ac:dyDescent="0.5">
      <c r="H9732" s="15"/>
      <c r="I9732" s="27"/>
      <c r="K9732" s="27"/>
    </row>
    <row r="9733" spans="8:11" ht="21" customHeight="1" x14ac:dyDescent="0.5">
      <c r="H9733" s="15"/>
      <c r="I9733" s="27"/>
      <c r="K9733" s="27"/>
    </row>
    <row r="9734" spans="8:11" ht="21" customHeight="1" x14ac:dyDescent="0.5">
      <c r="H9734" s="15"/>
      <c r="I9734" s="27"/>
      <c r="K9734" s="27"/>
    </row>
    <row r="9735" spans="8:11" ht="21" customHeight="1" x14ac:dyDescent="0.5">
      <c r="H9735" s="15"/>
      <c r="I9735" s="27"/>
      <c r="K9735" s="27"/>
    </row>
    <row r="9736" spans="8:11" ht="21" customHeight="1" x14ac:dyDescent="0.5">
      <c r="H9736" s="15"/>
      <c r="I9736" s="27"/>
      <c r="K9736" s="27"/>
    </row>
    <row r="9737" spans="8:11" ht="21" customHeight="1" x14ac:dyDescent="0.5">
      <c r="H9737" s="15"/>
      <c r="I9737" s="27"/>
      <c r="K9737" s="27"/>
    </row>
    <row r="9738" spans="8:11" ht="21" customHeight="1" x14ac:dyDescent="0.5">
      <c r="H9738" s="15"/>
      <c r="I9738" s="27"/>
      <c r="K9738" s="27"/>
    </row>
    <row r="9739" spans="8:11" ht="21" customHeight="1" x14ac:dyDescent="0.5">
      <c r="H9739" s="15"/>
      <c r="I9739" s="27"/>
      <c r="K9739" s="27"/>
    </row>
    <row r="9740" spans="8:11" ht="21" customHeight="1" x14ac:dyDescent="0.5">
      <c r="H9740" s="15"/>
      <c r="I9740" s="27"/>
      <c r="K9740" s="27"/>
    </row>
    <row r="9741" spans="8:11" ht="21" customHeight="1" x14ac:dyDescent="0.5">
      <c r="H9741" s="15"/>
      <c r="I9741" s="27"/>
      <c r="K9741" s="27"/>
    </row>
    <row r="9742" spans="8:11" ht="21" customHeight="1" x14ac:dyDescent="0.5">
      <c r="H9742" s="15"/>
      <c r="I9742" s="27"/>
      <c r="K9742" s="27"/>
    </row>
    <row r="9743" spans="8:11" ht="21" customHeight="1" x14ac:dyDescent="0.5">
      <c r="H9743" s="15"/>
      <c r="I9743" s="27"/>
      <c r="K9743" s="27"/>
    </row>
    <row r="9744" spans="8:11" ht="21" customHeight="1" x14ac:dyDescent="0.5">
      <c r="H9744" s="15"/>
      <c r="I9744" s="27"/>
      <c r="K9744" s="27"/>
    </row>
    <row r="9745" spans="8:11" ht="21" customHeight="1" x14ac:dyDescent="0.5">
      <c r="H9745" s="15"/>
      <c r="I9745" s="27"/>
      <c r="K9745" s="27"/>
    </row>
    <row r="9746" spans="8:11" ht="21" customHeight="1" x14ac:dyDescent="0.5">
      <c r="H9746" s="15"/>
      <c r="I9746" s="27"/>
      <c r="K9746" s="27"/>
    </row>
    <row r="9747" spans="8:11" ht="21" customHeight="1" x14ac:dyDescent="0.5">
      <c r="H9747" s="15"/>
      <c r="I9747" s="27"/>
      <c r="K9747" s="27"/>
    </row>
    <row r="9748" spans="8:11" ht="21" customHeight="1" x14ac:dyDescent="0.5">
      <c r="H9748" s="15"/>
      <c r="I9748" s="27"/>
      <c r="K9748" s="27"/>
    </row>
    <row r="9749" spans="8:11" ht="21" customHeight="1" x14ac:dyDescent="0.5">
      <c r="H9749" s="15"/>
      <c r="I9749" s="27"/>
      <c r="K9749" s="27"/>
    </row>
    <row r="9750" spans="8:11" ht="21" customHeight="1" x14ac:dyDescent="0.5">
      <c r="H9750" s="15"/>
      <c r="I9750" s="27"/>
      <c r="K9750" s="27"/>
    </row>
    <row r="9751" spans="8:11" ht="21" customHeight="1" x14ac:dyDescent="0.5">
      <c r="H9751" s="15"/>
      <c r="I9751" s="27"/>
      <c r="K9751" s="27"/>
    </row>
    <row r="9752" spans="8:11" ht="21" customHeight="1" x14ac:dyDescent="0.5">
      <c r="H9752" s="15"/>
      <c r="I9752" s="27"/>
      <c r="K9752" s="27"/>
    </row>
    <row r="9753" spans="8:11" ht="21" customHeight="1" x14ac:dyDescent="0.5">
      <c r="H9753" s="15"/>
      <c r="I9753" s="27"/>
      <c r="K9753" s="27"/>
    </row>
    <row r="9754" spans="8:11" ht="21" customHeight="1" x14ac:dyDescent="0.5">
      <c r="H9754" s="15"/>
      <c r="I9754" s="27"/>
      <c r="K9754" s="27"/>
    </row>
    <row r="9755" spans="8:11" ht="21" customHeight="1" x14ac:dyDescent="0.5">
      <c r="H9755" s="15"/>
      <c r="I9755" s="27"/>
      <c r="K9755" s="27"/>
    </row>
    <row r="9756" spans="8:11" ht="21" customHeight="1" x14ac:dyDescent="0.5">
      <c r="H9756" s="15"/>
      <c r="I9756" s="27"/>
      <c r="K9756" s="27"/>
    </row>
    <row r="9757" spans="8:11" ht="21" customHeight="1" x14ac:dyDescent="0.5">
      <c r="H9757" s="15"/>
      <c r="I9757" s="27"/>
      <c r="K9757" s="27"/>
    </row>
    <row r="9758" spans="8:11" ht="21" customHeight="1" x14ac:dyDescent="0.5">
      <c r="H9758" s="15"/>
      <c r="I9758" s="27"/>
      <c r="K9758" s="27"/>
    </row>
    <row r="9759" spans="8:11" ht="21" customHeight="1" x14ac:dyDescent="0.5">
      <c r="H9759" s="15"/>
      <c r="I9759" s="27"/>
      <c r="K9759" s="27"/>
    </row>
    <row r="9760" spans="8:11" ht="21" customHeight="1" x14ac:dyDescent="0.5">
      <c r="H9760" s="15"/>
      <c r="I9760" s="27"/>
      <c r="K9760" s="27"/>
    </row>
    <row r="9761" spans="8:11" ht="21" customHeight="1" x14ac:dyDescent="0.5">
      <c r="H9761" s="15"/>
      <c r="I9761" s="27"/>
      <c r="K9761" s="27"/>
    </row>
    <row r="9762" spans="8:11" ht="21" customHeight="1" x14ac:dyDescent="0.5">
      <c r="H9762" s="15"/>
      <c r="I9762" s="27"/>
      <c r="K9762" s="27"/>
    </row>
    <row r="9763" spans="8:11" ht="21" customHeight="1" x14ac:dyDescent="0.5">
      <c r="H9763" s="15"/>
      <c r="I9763" s="27"/>
      <c r="K9763" s="27"/>
    </row>
    <row r="9764" spans="8:11" ht="21" customHeight="1" x14ac:dyDescent="0.5">
      <c r="H9764" s="15"/>
      <c r="I9764" s="27"/>
      <c r="K9764" s="27"/>
    </row>
    <row r="9765" spans="8:11" ht="21" customHeight="1" x14ac:dyDescent="0.5">
      <c r="H9765" s="15"/>
      <c r="I9765" s="27"/>
      <c r="K9765" s="27"/>
    </row>
    <row r="9766" spans="8:11" ht="21" customHeight="1" x14ac:dyDescent="0.5">
      <c r="H9766" s="15"/>
      <c r="I9766" s="27"/>
      <c r="K9766" s="27"/>
    </row>
    <row r="9767" spans="8:11" ht="21" customHeight="1" x14ac:dyDescent="0.5">
      <c r="H9767" s="15"/>
      <c r="I9767" s="27"/>
      <c r="K9767" s="27"/>
    </row>
    <row r="9768" spans="8:11" ht="21" customHeight="1" x14ac:dyDescent="0.5">
      <c r="H9768" s="15"/>
      <c r="I9768" s="27"/>
      <c r="K9768" s="27"/>
    </row>
    <row r="9769" spans="8:11" ht="21" customHeight="1" x14ac:dyDescent="0.5">
      <c r="H9769" s="15"/>
      <c r="I9769" s="27"/>
      <c r="K9769" s="27"/>
    </row>
    <row r="9770" spans="8:11" ht="21" customHeight="1" x14ac:dyDescent="0.5">
      <c r="H9770" s="15"/>
      <c r="I9770" s="27"/>
      <c r="K9770" s="27"/>
    </row>
    <row r="9771" spans="8:11" ht="21" customHeight="1" x14ac:dyDescent="0.5">
      <c r="H9771" s="15"/>
      <c r="I9771" s="27"/>
      <c r="K9771" s="27"/>
    </row>
    <row r="9772" spans="8:11" ht="21" customHeight="1" x14ac:dyDescent="0.5">
      <c r="H9772" s="15"/>
      <c r="I9772" s="27"/>
      <c r="K9772" s="27"/>
    </row>
    <row r="9773" spans="8:11" ht="21" customHeight="1" x14ac:dyDescent="0.5">
      <c r="H9773" s="15"/>
      <c r="I9773" s="27"/>
      <c r="K9773" s="27"/>
    </row>
    <row r="9774" spans="8:11" ht="21" customHeight="1" x14ac:dyDescent="0.5">
      <c r="H9774" s="15"/>
      <c r="I9774" s="27"/>
      <c r="K9774" s="27"/>
    </row>
    <row r="9775" spans="8:11" ht="21" customHeight="1" x14ac:dyDescent="0.5">
      <c r="H9775" s="15"/>
      <c r="I9775" s="27"/>
      <c r="K9775" s="27"/>
    </row>
    <row r="9776" spans="8:11" ht="21" customHeight="1" x14ac:dyDescent="0.5">
      <c r="H9776" s="15"/>
      <c r="I9776" s="27"/>
      <c r="K9776" s="27"/>
    </row>
    <row r="9777" spans="8:11" ht="21" customHeight="1" x14ac:dyDescent="0.5">
      <c r="H9777" s="15"/>
      <c r="I9777" s="27"/>
      <c r="K9777" s="27"/>
    </row>
    <row r="9778" spans="8:11" ht="21" customHeight="1" x14ac:dyDescent="0.5">
      <c r="H9778" s="15"/>
      <c r="I9778" s="27"/>
      <c r="K9778" s="27"/>
    </row>
    <row r="9779" spans="8:11" ht="21" customHeight="1" x14ac:dyDescent="0.5">
      <c r="H9779" s="15"/>
      <c r="I9779" s="27"/>
      <c r="K9779" s="27"/>
    </row>
    <row r="9780" spans="8:11" ht="21" customHeight="1" x14ac:dyDescent="0.5">
      <c r="H9780" s="15"/>
      <c r="I9780" s="27"/>
      <c r="K9780" s="27"/>
    </row>
    <row r="9781" spans="8:11" ht="21" customHeight="1" x14ac:dyDescent="0.5">
      <c r="H9781" s="15"/>
      <c r="I9781" s="27"/>
      <c r="K9781" s="27"/>
    </row>
    <row r="9782" spans="8:11" ht="21" customHeight="1" x14ac:dyDescent="0.5">
      <c r="H9782" s="15"/>
      <c r="I9782" s="27"/>
      <c r="K9782" s="27"/>
    </row>
    <row r="9783" spans="8:11" ht="21" customHeight="1" x14ac:dyDescent="0.5">
      <c r="H9783" s="15"/>
      <c r="I9783" s="27"/>
      <c r="K9783" s="27"/>
    </row>
    <row r="9784" spans="8:11" ht="21" customHeight="1" x14ac:dyDescent="0.5">
      <c r="H9784" s="15"/>
      <c r="I9784" s="27"/>
      <c r="K9784" s="27"/>
    </row>
    <row r="9785" spans="8:11" ht="21" customHeight="1" x14ac:dyDescent="0.5">
      <c r="H9785" s="15"/>
      <c r="I9785" s="27"/>
      <c r="K9785" s="27"/>
    </row>
    <row r="9786" spans="8:11" ht="21" customHeight="1" x14ac:dyDescent="0.5">
      <c r="H9786" s="15"/>
      <c r="I9786" s="27"/>
      <c r="K9786" s="27"/>
    </row>
    <row r="9787" spans="8:11" ht="21" customHeight="1" x14ac:dyDescent="0.5">
      <c r="H9787" s="15"/>
      <c r="I9787" s="27"/>
      <c r="K9787" s="27"/>
    </row>
    <row r="9788" spans="8:11" ht="21" customHeight="1" x14ac:dyDescent="0.5">
      <c r="H9788" s="15"/>
      <c r="I9788" s="27"/>
      <c r="K9788" s="27"/>
    </row>
    <row r="9789" spans="8:11" ht="21" customHeight="1" x14ac:dyDescent="0.5">
      <c r="H9789" s="15"/>
      <c r="I9789" s="27"/>
      <c r="K9789" s="27"/>
    </row>
    <row r="9790" spans="8:11" ht="21" customHeight="1" x14ac:dyDescent="0.5">
      <c r="H9790" s="15"/>
      <c r="I9790" s="27"/>
      <c r="K9790" s="27"/>
    </row>
    <row r="9791" spans="8:11" ht="21" customHeight="1" x14ac:dyDescent="0.5">
      <c r="H9791" s="15"/>
      <c r="I9791" s="27"/>
      <c r="K9791" s="27"/>
    </row>
    <row r="9792" spans="8:11" ht="21" customHeight="1" x14ac:dyDescent="0.5">
      <c r="H9792" s="15"/>
      <c r="I9792" s="27"/>
      <c r="K9792" s="27"/>
    </row>
    <row r="9793" spans="8:11" ht="21" customHeight="1" x14ac:dyDescent="0.5">
      <c r="H9793" s="15"/>
      <c r="I9793" s="27"/>
      <c r="K9793" s="27"/>
    </row>
    <row r="9794" spans="8:11" ht="21" customHeight="1" x14ac:dyDescent="0.5">
      <c r="H9794" s="15"/>
      <c r="I9794" s="27"/>
      <c r="K9794" s="27"/>
    </row>
    <row r="9795" spans="8:11" ht="21" customHeight="1" x14ac:dyDescent="0.5">
      <c r="H9795" s="15"/>
      <c r="I9795" s="27"/>
      <c r="K9795" s="27"/>
    </row>
    <row r="9796" spans="8:11" ht="21" customHeight="1" x14ac:dyDescent="0.5">
      <c r="H9796" s="15"/>
      <c r="I9796" s="27"/>
      <c r="K9796" s="27"/>
    </row>
    <row r="9797" spans="8:11" ht="21" customHeight="1" x14ac:dyDescent="0.5">
      <c r="H9797" s="15"/>
      <c r="I9797" s="27"/>
      <c r="K9797" s="27"/>
    </row>
    <row r="9798" spans="8:11" ht="21" customHeight="1" x14ac:dyDescent="0.5">
      <c r="H9798" s="15"/>
      <c r="I9798" s="27"/>
      <c r="K9798" s="27"/>
    </row>
    <row r="9799" spans="8:11" ht="21" customHeight="1" x14ac:dyDescent="0.5">
      <c r="H9799" s="15"/>
      <c r="I9799" s="27"/>
      <c r="K9799" s="27"/>
    </row>
    <row r="9800" spans="8:11" ht="21" customHeight="1" x14ac:dyDescent="0.5">
      <c r="H9800" s="15"/>
      <c r="I9800" s="27"/>
      <c r="K9800" s="27"/>
    </row>
    <row r="9801" spans="8:11" ht="21" customHeight="1" x14ac:dyDescent="0.5">
      <c r="H9801" s="15"/>
      <c r="I9801" s="27"/>
      <c r="K9801" s="27"/>
    </row>
    <row r="9802" spans="8:11" ht="21" customHeight="1" x14ac:dyDescent="0.5">
      <c r="H9802" s="15"/>
      <c r="I9802" s="27"/>
      <c r="K9802" s="27"/>
    </row>
    <row r="9803" spans="8:11" ht="21" customHeight="1" x14ac:dyDescent="0.5">
      <c r="H9803" s="15"/>
      <c r="I9803" s="27"/>
      <c r="K9803" s="27"/>
    </row>
    <row r="9804" spans="8:11" ht="21" customHeight="1" x14ac:dyDescent="0.5">
      <c r="H9804" s="15"/>
      <c r="I9804" s="27"/>
      <c r="K9804" s="27"/>
    </row>
    <row r="9805" spans="8:11" ht="21" customHeight="1" x14ac:dyDescent="0.5">
      <c r="H9805" s="15"/>
      <c r="I9805" s="27"/>
      <c r="K9805" s="27"/>
    </row>
    <row r="9806" spans="8:11" ht="21" customHeight="1" x14ac:dyDescent="0.5">
      <c r="H9806" s="15"/>
      <c r="I9806" s="27"/>
      <c r="K9806" s="27"/>
    </row>
    <row r="9807" spans="8:11" ht="21" customHeight="1" x14ac:dyDescent="0.5">
      <c r="H9807" s="15"/>
      <c r="I9807" s="27"/>
      <c r="K9807" s="27"/>
    </row>
    <row r="9808" spans="8:11" ht="21" customHeight="1" x14ac:dyDescent="0.5">
      <c r="H9808" s="15"/>
      <c r="I9808" s="27"/>
      <c r="K9808" s="27"/>
    </row>
    <row r="9809" spans="8:11" ht="21" customHeight="1" x14ac:dyDescent="0.5">
      <c r="H9809" s="15"/>
      <c r="I9809" s="27"/>
      <c r="K9809" s="27"/>
    </row>
    <row r="9810" spans="8:11" ht="21" customHeight="1" x14ac:dyDescent="0.5">
      <c r="H9810" s="15"/>
      <c r="I9810" s="27"/>
      <c r="K9810" s="27"/>
    </row>
    <row r="9811" spans="8:11" ht="21" customHeight="1" x14ac:dyDescent="0.5">
      <c r="H9811" s="15"/>
      <c r="I9811" s="27"/>
      <c r="K9811" s="27"/>
    </row>
    <row r="9812" spans="8:11" ht="21" customHeight="1" x14ac:dyDescent="0.5">
      <c r="H9812" s="15"/>
      <c r="I9812" s="27"/>
      <c r="K9812" s="27"/>
    </row>
    <row r="9813" spans="8:11" ht="21" customHeight="1" x14ac:dyDescent="0.5">
      <c r="H9813" s="15"/>
      <c r="I9813" s="27"/>
      <c r="K9813" s="27"/>
    </row>
    <row r="9814" spans="8:11" ht="21" customHeight="1" x14ac:dyDescent="0.5">
      <c r="H9814" s="15"/>
      <c r="I9814" s="27"/>
      <c r="K9814" s="27"/>
    </row>
    <row r="9815" spans="8:11" ht="21" customHeight="1" x14ac:dyDescent="0.5">
      <c r="H9815" s="15"/>
      <c r="I9815" s="27"/>
      <c r="K9815" s="27"/>
    </row>
    <row r="9816" spans="8:11" ht="21" customHeight="1" x14ac:dyDescent="0.5">
      <c r="H9816" s="15"/>
      <c r="I9816" s="27"/>
      <c r="K9816" s="27"/>
    </row>
    <row r="9817" spans="8:11" ht="21" customHeight="1" x14ac:dyDescent="0.5">
      <c r="H9817" s="15"/>
      <c r="I9817" s="27"/>
      <c r="K9817" s="27"/>
    </row>
    <row r="9818" spans="8:11" ht="21" customHeight="1" x14ac:dyDescent="0.5">
      <c r="H9818" s="15"/>
      <c r="I9818" s="27"/>
      <c r="K9818" s="27"/>
    </row>
    <row r="9819" spans="8:11" ht="21" customHeight="1" x14ac:dyDescent="0.5">
      <c r="H9819" s="15"/>
      <c r="I9819" s="27"/>
      <c r="K9819" s="27"/>
    </row>
    <row r="9820" spans="8:11" ht="21" customHeight="1" x14ac:dyDescent="0.5">
      <c r="H9820" s="15"/>
      <c r="I9820" s="27"/>
      <c r="K9820" s="27"/>
    </row>
    <row r="9821" spans="8:11" ht="21" customHeight="1" x14ac:dyDescent="0.5">
      <c r="H9821" s="15"/>
      <c r="I9821" s="27"/>
      <c r="K9821" s="27"/>
    </row>
    <row r="9822" spans="8:11" ht="21" customHeight="1" x14ac:dyDescent="0.5">
      <c r="H9822" s="15"/>
      <c r="I9822" s="27"/>
      <c r="K9822" s="27"/>
    </row>
    <row r="9823" spans="8:11" ht="21" customHeight="1" x14ac:dyDescent="0.5">
      <c r="H9823" s="15"/>
      <c r="I9823" s="27"/>
      <c r="K9823" s="27"/>
    </row>
    <row r="9824" spans="8:11" ht="21" customHeight="1" x14ac:dyDescent="0.5">
      <c r="H9824" s="15"/>
      <c r="I9824" s="27"/>
      <c r="K9824" s="27"/>
    </row>
    <row r="9825" spans="8:11" ht="21" customHeight="1" x14ac:dyDescent="0.5">
      <c r="H9825" s="15"/>
      <c r="I9825" s="27"/>
      <c r="K9825" s="27"/>
    </row>
    <row r="9826" spans="8:11" ht="21" customHeight="1" x14ac:dyDescent="0.5">
      <c r="H9826" s="15"/>
      <c r="I9826" s="27"/>
      <c r="K9826" s="27"/>
    </row>
    <row r="9827" spans="8:11" ht="21" customHeight="1" x14ac:dyDescent="0.5">
      <c r="H9827" s="15"/>
      <c r="I9827" s="27"/>
      <c r="K9827" s="27"/>
    </row>
    <row r="9828" spans="8:11" ht="21" customHeight="1" x14ac:dyDescent="0.5">
      <c r="H9828" s="15"/>
      <c r="I9828" s="27"/>
      <c r="K9828" s="27"/>
    </row>
    <row r="9829" spans="8:11" ht="21" customHeight="1" x14ac:dyDescent="0.5">
      <c r="H9829" s="15"/>
      <c r="I9829" s="27"/>
      <c r="K9829" s="27"/>
    </row>
    <row r="9830" spans="8:11" ht="21" customHeight="1" x14ac:dyDescent="0.5">
      <c r="H9830" s="15"/>
      <c r="I9830" s="27"/>
      <c r="K9830" s="27"/>
    </row>
    <row r="9831" spans="8:11" ht="21" customHeight="1" x14ac:dyDescent="0.5">
      <c r="H9831" s="15"/>
      <c r="I9831" s="27"/>
      <c r="K9831" s="27"/>
    </row>
    <row r="9832" spans="8:11" ht="21" customHeight="1" x14ac:dyDescent="0.5">
      <c r="H9832" s="15"/>
      <c r="I9832" s="27"/>
      <c r="K9832" s="27"/>
    </row>
    <row r="9833" spans="8:11" ht="21" customHeight="1" x14ac:dyDescent="0.5">
      <c r="H9833" s="15"/>
      <c r="I9833" s="27"/>
      <c r="K9833" s="27"/>
    </row>
    <row r="9834" spans="8:11" ht="21" customHeight="1" x14ac:dyDescent="0.5">
      <c r="H9834" s="15"/>
      <c r="I9834" s="27"/>
      <c r="K9834" s="27"/>
    </row>
    <row r="9835" spans="8:11" ht="21" customHeight="1" x14ac:dyDescent="0.5">
      <c r="H9835" s="15"/>
      <c r="I9835" s="27"/>
      <c r="K9835" s="27"/>
    </row>
    <row r="9836" spans="8:11" ht="21" customHeight="1" x14ac:dyDescent="0.5">
      <c r="H9836" s="15"/>
      <c r="I9836" s="27"/>
      <c r="K9836" s="27"/>
    </row>
    <row r="9837" spans="8:11" ht="21" customHeight="1" x14ac:dyDescent="0.5">
      <c r="H9837" s="15"/>
      <c r="I9837" s="27"/>
      <c r="K9837" s="27"/>
    </row>
    <row r="9838" spans="8:11" ht="21" customHeight="1" x14ac:dyDescent="0.5">
      <c r="H9838" s="15"/>
      <c r="I9838" s="27"/>
      <c r="K9838" s="27"/>
    </row>
    <row r="9839" spans="8:11" ht="21" customHeight="1" x14ac:dyDescent="0.5">
      <c r="H9839" s="15"/>
      <c r="I9839" s="27"/>
      <c r="K9839" s="27"/>
    </row>
    <row r="9840" spans="8:11" ht="21" customHeight="1" x14ac:dyDescent="0.5">
      <c r="H9840" s="15"/>
      <c r="I9840" s="27"/>
      <c r="K9840" s="27"/>
    </row>
    <row r="9841" spans="8:11" ht="21" customHeight="1" x14ac:dyDescent="0.5">
      <c r="H9841" s="15"/>
      <c r="I9841" s="27"/>
      <c r="K9841" s="27"/>
    </row>
    <row r="9842" spans="8:11" ht="21" customHeight="1" x14ac:dyDescent="0.5">
      <c r="H9842" s="15"/>
      <c r="I9842" s="27"/>
      <c r="K9842" s="27"/>
    </row>
    <row r="9843" spans="8:11" ht="21" customHeight="1" x14ac:dyDescent="0.5">
      <c r="H9843" s="15"/>
      <c r="I9843" s="27"/>
      <c r="K9843" s="27"/>
    </row>
    <row r="9844" spans="8:11" ht="21" customHeight="1" x14ac:dyDescent="0.5">
      <c r="H9844" s="15"/>
      <c r="I9844" s="27"/>
      <c r="K9844" s="27"/>
    </row>
    <row r="9845" spans="8:11" ht="21" customHeight="1" x14ac:dyDescent="0.5">
      <c r="H9845" s="15"/>
      <c r="I9845" s="27"/>
      <c r="K9845" s="27"/>
    </row>
    <row r="9846" spans="8:11" ht="21" customHeight="1" x14ac:dyDescent="0.5">
      <c r="H9846" s="15"/>
      <c r="I9846" s="27"/>
      <c r="K9846" s="27"/>
    </row>
    <row r="9847" spans="8:11" ht="21" customHeight="1" x14ac:dyDescent="0.5">
      <c r="H9847" s="15"/>
      <c r="I9847" s="27"/>
      <c r="K9847" s="27"/>
    </row>
    <row r="9848" spans="8:11" ht="21" customHeight="1" x14ac:dyDescent="0.5">
      <c r="H9848" s="15"/>
      <c r="I9848" s="27"/>
      <c r="K9848" s="27"/>
    </row>
    <row r="9849" spans="8:11" ht="21" customHeight="1" x14ac:dyDescent="0.5">
      <c r="H9849" s="15"/>
      <c r="I9849" s="27"/>
      <c r="K9849" s="27"/>
    </row>
    <row r="9850" spans="8:11" ht="21" customHeight="1" x14ac:dyDescent="0.5">
      <c r="H9850" s="15"/>
      <c r="I9850" s="27"/>
      <c r="K9850" s="27"/>
    </row>
    <row r="9851" spans="8:11" ht="21" customHeight="1" x14ac:dyDescent="0.5">
      <c r="H9851" s="15"/>
      <c r="I9851" s="27"/>
      <c r="K9851" s="27"/>
    </row>
    <row r="9852" spans="8:11" ht="21" customHeight="1" x14ac:dyDescent="0.5">
      <c r="H9852" s="15"/>
      <c r="I9852" s="27"/>
      <c r="K9852" s="27"/>
    </row>
    <row r="9853" spans="8:11" ht="21" customHeight="1" x14ac:dyDescent="0.5">
      <c r="H9853" s="15"/>
      <c r="I9853" s="27"/>
      <c r="K9853" s="27"/>
    </row>
    <row r="9854" spans="8:11" ht="21" customHeight="1" x14ac:dyDescent="0.5">
      <c r="H9854" s="15"/>
      <c r="I9854" s="27"/>
      <c r="K9854" s="27"/>
    </row>
    <row r="9855" spans="8:11" ht="21" customHeight="1" x14ac:dyDescent="0.5">
      <c r="H9855" s="15"/>
      <c r="I9855" s="27"/>
      <c r="K9855" s="27"/>
    </row>
    <row r="9856" spans="8:11" ht="21" customHeight="1" x14ac:dyDescent="0.5">
      <c r="H9856" s="15"/>
      <c r="I9856" s="27"/>
      <c r="K9856" s="27"/>
    </row>
    <row r="9857" spans="8:11" ht="21" customHeight="1" x14ac:dyDescent="0.5">
      <c r="H9857" s="15"/>
      <c r="I9857" s="27"/>
      <c r="K9857" s="27"/>
    </row>
    <row r="9858" spans="8:11" ht="21" customHeight="1" x14ac:dyDescent="0.5">
      <c r="H9858" s="15"/>
      <c r="I9858" s="27"/>
      <c r="K9858" s="27"/>
    </row>
    <row r="9859" spans="8:11" ht="21" customHeight="1" x14ac:dyDescent="0.5">
      <c r="H9859" s="15"/>
      <c r="I9859" s="27"/>
      <c r="K9859" s="27"/>
    </row>
    <row r="9860" spans="8:11" ht="21" customHeight="1" x14ac:dyDescent="0.5">
      <c r="H9860" s="15"/>
      <c r="I9860" s="27"/>
      <c r="K9860" s="27"/>
    </row>
    <row r="9861" spans="8:11" ht="21" customHeight="1" x14ac:dyDescent="0.5">
      <c r="H9861" s="15"/>
      <c r="I9861" s="27"/>
      <c r="K9861" s="27"/>
    </row>
    <row r="9862" spans="8:11" ht="21" customHeight="1" x14ac:dyDescent="0.5">
      <c r="H9862" s="15"/>
      <c r="I9862" s="27"/>
      <c r="K9862" s="27"/>
    </row>
    <row r="9863" spans="8:11" ht="21" customHeight="1" x14ac:dyDescent="0.5">
      <c r="H9863" s="15"/>
      <c r="I9863" s="27"/>
      <c r="K9863" s="27"/>
    </row>
    <row r="9864" spans="8:11" ht="21" customHeight="1" x14ac:dyDescent="0.5">
      <c r="H9864" s="15"/>
      <c r="I9864" s="27"/>
      <c r="K9864" s="27"/>
    </row>
    <row r="9865" spans="8:11" ht="21" customHeight="1" x14ac:dyDescent="0.5">
      <c r="H9865" s="15"/>
      <c r="I9865" s="27"/>
      <c r="K9865" s="27"/>
    </row>
    <row r="9866" spans="8:11" ht="21" customHeight="1" x14ac:dyDescent="0.5">
      <c r="H9866" s="15"/>
      <c r="I9866" s="27"/>
      <c r="K9866" s="27"/>
    </row>
    <row r="9867" spans="8:11" ht="21" customHeight="1" x14ac:dyDescent="0.5">
      <c r="H9867" s="15"/>
      <c r="I9867" s="27"/>
      <c r="K9867" s="27"/>
    </row>
    <row r="9868" spans="8:11" ht="21" customHeight="1" x14ac:dyDescent="0.5">
      <c r="H9868" s="15"/>
      <c r="I9868" s="27"/>
      <c r="K9868" s="27"/>
    </row>
    <row r="9869" spans="8:11" ht="21" customHeight="1" x14ac:dyDescent="0.5">
      <c r="H9869" s="15"/>
      <c r="I9869" s="27"/>
      <c r="K9869" s="27"/>
    </row>
    <row r="9870" spans="8:11" ht="21" customHeight="1" x14ac:dyDescent="0.5">
      <c r="H9870" s="15"/>
      <c r="I9870" s="27"/>
      <c r="K9870" s="27"/>
    </row>
    <row r="9871" spans="8:11" ht="21" customHeight="1" x14ac:dyDescent="0.5">
      <c r="H9871" s="15"/>
      <c r="I9871" s="27"/>
      <c r="K9871" s="27"/>
    </row>
    <row r="9872" spans="8:11" ht="21" customHeight="1" x14ac:dyDescent="0.5">
      <c r="H9872" s="15"/>
      <c r="I9872" s="27"/>
      <c r="K9872" s="27"/>
    </row>
    <row r="9873" spans="8:11" ht="21" customHeight="1" x14ac:dyDescent="0.5">
      <c r="H9873" s="15"/>
      <c r="I9873" s="27"/>
      <c r="K9873" s="27"/>
    </row>
    <row r="9874" spans="8:11" ht="21" customHeight="1" x14ac:dyDescent="0.5">
      <c r="H9874" s="15"/>
      <c r="I9874" s="27"/>
      <c r="K9874" s="27"/>
    </row>
    <row r="9875" spans="8:11" ht="21" customHeight="1" x14ac:dyDescent="0.5">
      <c r="H9875" s="15"/>
      <c r="I9875" s="27"/>
      <c r="K9875" s="27"/>
    </row>
    <row r="9876" spans="8:11" ht="21" customHeight="1" x14ac:dyDescent="0.5">
      <c r="H9876" s="15"/>
      <c r="I9876" s="27"/>
      <c r="K9876" s="27"/>
    </row>
    <row r="9877" spans="8:11" ht="21" customHeight="1" x14ac:dyDescent="0.5">
      <c r="H9877" s="15"/>
      <c r="I9877" s="27"/>
      <c r="K9877" s="27"/>
    </row>
    <row r="9878" spans="8:11" ht="21" customHeight="1" x14ac:dyDescent="0.5">
      <c r="H9878" s="15"/>
      <c r="I9878" s="27"/>
      <c r="K9878" s="27"/>
    </row>
    <row r="9879" spans="8:11" ht="21" customHeight="1" x14ac:dyDescent="0.5">
      <c r="H9879" s="15"/>
      <c r="I9879" s="27"/>
      <c r="K9879" s="27"/>
    </row>
    <row r="9880" spans="8:11" ht="21" customHeight="1" x14ac:dyDescent="0.5">
      <c r="H9880" s="15"/>
      <c r="I9880" s="27"/>
      <c r="K9880" s="27"/>
    </row>
    <row r="9881" spans="8:11" ht="21" customHeight="1" x14ac:dyDescent="0.5">
      <c r="H9881" s="15"/>
      <c r="I9881" s="27"/>
      <c r="K9881" s="27"/>
    </row>
    <row r="9882" spans="8:11" ht="21" customHeight="1" x14ac:dyDescent="0.5">
      <c r="H9882" s="15"/>
      <c r="I9882" s="27"/>
      <c r="K9882" s="27"/>
    </row>
    <row r="9883" spans="8:11" ht="21" customHeight="1" x14ac:dyDescent="0.5">
      <c r="H9883" s="15"/>
      <c r="I9883" s="27"/>
      <c r="K9883" s="27"/>
    </row>
    <row r="9884" spans="8:11" ht="21" customHeight="1" x14ac:dyDescent="0.5">
      <c r="H9884" s="15"/>
      <c r="I9884" s="27"/>
      <c r="K9884" s="27"/>
    </row>
    <row r="9885" spans="8:11" ht="21" customHeight="1" x14ac:dyDescent="0.5">
      <c r="H9885" s="15"/>
      <c r="I9885" s="27"/>
      <c r="K9885" s="27"/>
    </row>
    <row r="9886" spans="8:11" ht="21" customHeight="1" x14ac:dyDescent="0.5">
      <c r="H9886" s="15"/>
      <c r="I9886" s="27"/>
      <c r="K9886" s="27"/>
    </row>
    <row r="9887" spans="8:11" ht="21" customHeight="1" x14ac:dyDescent="0.5">
      <c r="H9887" s="15"/>
      <c r="I9887" s="27"/>
      <c r="K9887" s="27"/>
    </row>
    <row r="9888" spans="8:11" ht="21" customHeight="1" x14ac:dyDescent="0.5">
      <c r="H9888" s="15"/>
      <c r="I9888" s="27"/>
      <c r="K9888" s="27"/>
    </row>
    <row r="9889" spans="8:11" ht="21" customHeight="1" x14ac:dyDescent="0.5">
      <c r="H9889" s="15"/>
      <c r="I9889" s="27"/>
      <c r="K9889" s="27"/>
    </row>
    <row r="9890" spans="8:11" ht="21" customHeight="1" x14ac:dyDescent="0.5">
      <c r="H9890" s="15"/>
      <c r="I9890" s="27"/>
      <c r="K9890" s="27"/>
    </row>
    <row r="9891" spans="8:11" ht="21" customHeight="1" x14ac:dyDescent="0.5">
      <c r="H9891" s="15"/>
      <c r="I9891" s="27"/>
      <c r="K9891" s="27"/>
    </row>
    <row r="9892" spans="8:11" ht="21" customHeight="1" x14ac:dyDescent="0.5">
      <c r="H9892" s="15"/>
      <c r="I9892" s="27"/>
      <c r="K9892" s="27"/>
    </row>
    <row r="9893" spans="8:11" ht="21" customHeight="1" x14ac:dyDescent="0.5">
      <c r="H9893" s="15"/>
      <c r="I9893" s="27"/>
      <c r="K9893" s="27"/>
    </row>
    <row r="9894" spans="8:11" ht="21" customHeight="1" x14ac:dyDescent="0.5">
      <c r="H9894" s="15"/>
      <c r="I9894" s="27"/>
      <c r="K9894" s="27"/>
    </row>
    <row r="9895" spans="8:11" ht="21" customHeight="1" x14ac:dyDescent="0.5">
      <c r="H9895" s="15"/>
      <c r="I9895" s="27"/>
      <c r="K9895" s="27"/>
    </row>
    <row r="9896" spans="8:11" ht="21" customHeight="1" x14ac:dyDescent="0.5">
      <c r="H9896" s="15"/>
      <c r="I9896" s="27"/>
      <c r="K9896" s="27"/>
    </row>
    <row r="9897" spans="8:11" ht="21" customHeight="1" x14ac:dyDescent="0.5">
      <c r="H9897" s="15"/>
      <c r="I9897" s="27"/>
      <c r="K9897" s="27"/>
    </row>
    <row r="9898" spans="8:11" ht="21" customHeight="1" x14ac:dyDescent="0.5">
      <c r="H9898" s="15"/>
      <c r="I9898" s="27"/>
      <c r="K9898" s="27"/>
    </row>
    <row r="9899" spans="8:11" ht="21" customHeight="1" x14ac:dyDescent="0.5">
      <c r="H9899" s="15"/>
      <c r="I9899" s="27"/>
      <c r="K9899" s="27"/>
    </row>
    <row r="9900" spans="8:11" ht="21" customHeight="1" x14ac:dyDescent="0.5">
      <c r="H9900" s="15"/>
      <c r="I9900" s="27"/>
      <c r="K9900" s="27"/>
    </row>
    <row r="9901" spans="8:11" ht="21" customHeight="1" x14ac:dyDescent="0.5">
      <c r="H9901" s="15"/>
      <c r="I9901" s="27"/>
      <c r="K9901" s="27"/>
    </row>
    <row r="9902" spans="8:11" ht="21" customHeight="1" x14ac:dyDescent="0.5">
      <c r="H9902" s="15"/>
      <c r="I9902" s="27"/>
      <c r="K9902" s="27"/>
    </row>
    <row r="9903" spans="8:11" ht="21" customHeight="1" x14ac:dyDescent="0.5">
      <c r="H9903" s="15"/>
      <c r="I9903" s="27"/>
      <c r="K9903" s="27"/>
    </row>
    <row r="9904" spans="8:11" ht="21" customHeight="1" x14ac:dyDescent="0.5">
      <c r="H9904" s="15"/>
      <c r="I9904" s="27"/>
      <c r="K9904" s="27"/>
    </row>
    <row r="9905" spans="8:11" ht="21" customHeight="1" x14ac:dyDescent="0.5">
      <c r="H9905" s="15"/>
      <c r="I9905" s="27"/>
      <c r="K9905" s="27"/>
    </row>
    <row r="9906" spans="8:11" ht="21" customHeight="1" x14ac:dyDescent="0.5">
      <c r="H9906" s="15"/>
      <c r="I9906" s="27"/>
      <c r="K9906" s="27"/>
    </row>
    <row r="9907" spans="8:11" ht="21" customHeight="1" x14ac:dyDescent="0.5">
      <c r="H9907" s="15"/>
      <c r="I9907" s="27"/>
      <c r="K9907" s="27"/>
    </row>
    <row r="9908" spans="8:11" ht="21" customHeight="1" x14ac:dyDescent="0.5">
      <c r="H9908" s="15"/>
      <c r="I9908" s="27"/>
      <c r="K9908" s="27"/>
    </row>
    <row r="9909" spans="8:11" ht="21" customHeight="1" x14ac:dyDescent="0.5">
      <c r="H9909" s="15"/>
      <c r="I9909" s="27"/>
      <c r="K9909" s="27"/>
    </row>
    <row r="9910" spans="8:11" ht="21" customHeight="1" x14ac:dyDescent="0.5">
      <c r="H9910" s="15"/>
      <c r="I9910" s="27"/>
      <c r="K9910" s="27"/>
    </row>
    <row r="9911" spans="8:11" ht="21" customHeight="1" x14ac:dyDescent="0.5">
      <c r="H9911" s="15"/>
      <c r="I9911" s="27"/>
      <c r="K9911" s="27"/>
    </row>
    <row r="9912" spans="8:11" ht="21" customHeight="1" x14ac:dyDescent="0.5">
      <c r="H9912" s="15"/>
      <c r="I9912" s="27"/>
      <c r="K9912" s="27"/>
    </row>
    <row r="9913" spans="8:11" ht="21" customHeight="1" x14ac:dyDescent="0.5">
      <c r="H9913" s="15"/>
      <c r="I9913" s="27"/>
      <c r="K9913" s="27"/>
    </row>
    <row r="9914" spans="8:11" ht="21" customHeight="1" x14ac:dyDescent="0.5">
      <c r="H9914" s="15"/>
      <c r="I9914" s="27"/>
      <c r="K9914" s="27"/>
    </row>
    <row r="9915" spans="8:11" ht="21" customHeight="1" x14ac:dyDescent="0.5">
      <c r="H9915" s="15"/>
      <c r="I9915" s="27"/>
      <c r="K9915" s="27"/>
    </row>
    <row r="9916" spans="8:11" ht="21" customHeight="1" x14ac:dyDescent="0.5">
      <c r="H9916" s="15"/>
      <c r="I9916" s="27"/>
      <c r="K9916" s="27"/>
    </row>
    <row r="9917" spans="8:11" ht="21" customHeight="1" x14ac:dyDescent="0.5">
      <c r="H9917" s="15"/>
      <c r="I9917" s="27"/>
      <c r="K9917" s="27"/>
    </row>
    <row r="9918" spans="8:11" ht="21" customHeight="1" x14ac:dyDescent="0.5">
      <c r="H9918" s="15"/>
      <c r="I9918" s="27"/>
      <c r="K9918" s="27"/>
    </row>
    <row r="9919" spans="8:11" ht="21" customHeight="1" x14ac:dyDescent="0.5">
      <c r="H9919" s="15"/>
      <c r="I9919" s="27"/>
      <c r="K9919" s="27"/>
    </row>
    <row r="9920" spans="8:11" ht="21" customHeight="1" x14ac:dyDescent="0.5">
      <c r="H9920" s="15"/>
      <c r="I9920" s="27"/>
      <c r="K9920" s="27"/>
    </row>
    <row r="9921" spans="8:11" ht="21" customHeight="1" x14ac:dyDescent="0.5">
      <c r="H9921" s="15"/>
      <c r="I9921" s="27"/>
      <c r="K9921" s="27"/>
    </row>
    <row r="9922" spans="8:11" ht="21" customHeight="1" x14ac:dyDescent="0.5">
      <c r="H9922" s="15"/>
      <c r="I9922" s="27"/>
      <c r="K9922" s="27"/>
    </row>
    <row r="9923" spans="8:11" ht="21" customHeight="1" x14ac:dyDescent="0.5">
      <c r="H9923" s="15"/>
      <c r="I9923" s="27"/>
      <c r="K9923" s="27"/>
    </row>
    <row r="9924" spans="8:11" ht="21" customHeight="1" x14ac:dyDescent="0.5">
      <c r="H9924" s="15"/>
      <c r="I9924" s="27"/>
      <c r="K9924" s="27"/>
    </row>
    <row r="9925" spans="8:11" ht="21" customHeight="1" x14ac:dyDescent="0.5">
      <c r="H9925" s="15"/>
      <c r="I9925" s="27"/>
      <c r="K9925" s="27"/>
    </row>
    <row r="9926" spans="8:11" ht="21" customHeight="1" x14ac:dyDescent="0.5">
      <c r="H9926" s="15"/>
      <c r="I9926" s="27"/>
      <c r="K9926" s="27"/>
    </row>
    <row r="9927" spans="8:11" ht="21" customHeight="1" x14ac:dyDescent="0.5">
      <c r="H9927" s="15"/>
      <c r="I9927" s="27"/>
      <c r="K9927" s="27"/>
    </row>
    <row r="9928" spans="8:11" ht="21" customHeight="1" x14ac:dyDescent="0.5">
      <c r="H9928" s="15"/>
      <c r="I9928" s="27"/>
      <c r="K9928" s="27"/>
    </row>
    <row r="9929" spans="8:11" ht="21" customHeight="1" x14ac:dyDescent="0.5">
      <c r="H9929" s="15"/>
      <c r="I9929" s="27"/>
      <c r="K9929" s="27"/>
    </row>
    <row r="9930" spans="8:11" ht="21" customHeight="1" x14ac:dyDescent="0.5">
      <c r="H9930" s="15"/>
      <c r="I9930" s="27"/>
      <c r="K9930" s="27"/>
    </row>
    <row r="9931" spans="8:11" ht="21" customHeight="1" x14ac:dyDescent="0.5">
      <c r="H9931" s="15"/>
      <c r="I9931" s="27"/>
      <c r="K9931" s="27"/>
    </row>
    <row r="9932" spans="8:11" ht="21" customHeight="1" x14ac:dyDescent="0.5">
      <c r="H9932" s="15"/>
      <c r="I9932" s="27"/>
      <c r="K9932" s="27"/>
    </row>
    <row r="9933" spans="8:11" ht="21" customHeight="1" x14ac:dyDescent="0.5">
      <c r="H9933" s="15"/>
      <c r="I9933" s="27"/>
      <c r="K9933" s="27"/>
    </row>
    <row r="9934" spans="8:11" ht="21" customHeight="1" x14ac:dyDescent="0.5">
      <c r="H9934" s="15"/>
      <c r="I9934" s="27"/>
      <c r="K9934" s="27"/>
    </row>
    <row r="9935" spans="8:11" ht="21" customHeight="1" x14ac:dyDescent="0.5">
      <c r="H9935" s="15"/>
      <c r="I9935" s="27"/>
      <c r="K9935" s="27"/>
    </row>
    <row r="9936" spans="8:11" ht="21" customHeight="1" x14ac:dyDescent="0.5">
      <c r="H9936" s="15"/>
      <c r="I9936" s="27"/>
      <c r="K9936" s="27"/>
    </row>
    <row r="9937" spans="8:11" ht="21" customHeight="1" x14ac:dyDescent="0.5">
      <c r="H9937" s="15"/>
      <c r="I9937" s="27"/>
      <c r="K9937" s="27"/>
    </row>
    <row r="9938" spans="8:11" ht="21" customHeight="1" x14ac:dyDescent="0.5">
      <c r="H9938" s="15"/>
      <c r="I9938" s="27"/>
      <c r="K9938" s="27"/>
    </row>
    <row r="9939" spans="8:11" ht="21" customHeight="1" x14ac:dyDescent="0.5">
      <c r="H9939" s="15"/>
      <c r="I9939" s="27"/>
      <c r="K9939" s="27"/>
    </row>
    <row r="9940" spans="8:11" ht="21" customHeight="1" x14ac:dyDescent="0.5">
      <c r="H9940" s="15"/>
      <c r="I9940" s="27"/>
      <c r="K9940" s="27"/>
    </row>
    <row r="9941" spans="8:11" ht="21" customHeight="1" x14ac:dyDescent="0.5">
      <c r="H9941" s="15"/>
      <c r="I9941" s="27"/>
      <c r="K9941" s="27"/>
    </row>
    <row r="9942" spans="8:11" ht="21" customHeight="1" x14ac:dyDescent="0.5">
      <c r="H9942" s="15"/>
      <c r="I9942" s="27"/>
      <c r="K9942" s="27"/>
    </row>
    <row r="9943" spans="8:11" ht="21" customHeight="1" x14ac:dyDescent="0.5">
      <c r="H9943" s="15"/>
      <c r="I9943" s="27"/>
      <c r="K9943" s="27"/>
    </row>
    <row r="9944" spans="8:11" ht="21" customHeight="1" x14ac:dyDescent="0.5">
      <c r="H9944" s="15"/>
      <c r="I9944" s="27"/>
      <c r="K9944" s="27"/>
    </row>
    <row r="9945" spans="8:11" ht="21" customHeight="1" x14ac:dyDescent="0.5">
      <c r="H9945" s="15"/>
      <c r="I9945" s="27"/>
      <c r="K9945" s="27"/>
    </row>
    <row r="9946" spans="8:11" ht="21" customHeight="1" x14ac:dyDescent="0.5">
      <c r="H9946" s="15"/>
      <c r="I9946" s="27"/>
      <c r="K9946" s="27"/>
    </row>
    <row r="9947" spans="8:11" ht="21" customHeight="1" x14ac:dyDescent="0.5">
      <c r="H9947" s="15"/>
      <c r="I9947" s="27"/>
      <c r="K9947" s="27"/>
    </row>
    <row r="9948" spans="8:11" ht="21" customHeight="1" x14ac:dyDescent="0.5">
      <c r="H9948" s="15"/>
      <c r="I9948" s="27"/>
      <c r="K9948" s="27"/>
    </row>
    <row r="9949" spans="8:11" ht="21" customHeight="1" x14ac:dyDescent="0.5">
      <c r="H9949" s="15"/>
      <c r="I9949" s="27"/>
      <c r="K9949" s="27"/>
    </row>
    <row r="9950" spans="8:11" ht="21" customHeight="1" x14ac:dyDescent="0.5">
      <c r="H9950" s="15"/>
      <c r="I9950" s="27"/>
      <c r="K9950" s="27"/>
    </row>
    <row r="9951" spans="8:11" ht="21" customHeight="1" x14ac:dyDescent="0.5">
      <c r="H9951" s="15"/>
      <c r="I9951" s="27"/>
      <c r="K9951" s="27"/>
    </row>
    <row r="9952" spans="8:11" ht="21" customHeight="1" x14ac:dyDescent="0.5">
      <c r="H9952" s="15"/>
      <c r="I9952" s="27"/>
      <c r="K9952" s="27"/>
    </row>
    <row r="9953" spans="8:11" ht="21" customHeight="1" x14ac:dyDescent="0.5">
      <c r="H9953" s="15"/>
      <c r="I9953" s="27"/>
      <c r="K9953" s="27"/>
    </row>
    <row r="9954" spans="8:11" ht="21" customHeight="1" x14ac:dyDescent="0.5">
      <c r="H9954" s="15"/>
      <c r="I9954" s="27"/>
      <c r="K9954" s="27"/>
    </row>
    <row r="9955" spans="8:11" ht="21" customHeight="1" x14ac:dyDescent="0.5">
      <c r="H9955" s="15"/>
      <c r="I9955" s="27"/>
      <c r="K9955" s="27"/>
    </row>
    <row r="9956" spans="8:11" ht="21" customHeight="1" x14ac:dyDescent="0.5">
      <c r="H9956" s="15"/>
      <c r="I9956" s="27"/>
      <c r="K9956" s="27"/>
    </row>
    <row r="9957" spans="8:11" ht="21" customHeight="1" x14ac:dyDescent="0.5">
      <c r="H9957" s="15"/>
      <c r="I9957" s="27"/>
      <c r="K9957" s="27"/>
    </row>
    <row r="9958" spans="8:11" ht="21" customHeight="1" x14ac:dyDescent="0.5">
      <c r="H9958" s="15"/>
      <c r="I9958" s="27"/>
      <c r="K9958" s="27"/>
    </row>
    <row r="9959" spans="8:11" ht="21" customHeight="1" x14ac:dyDescent="0.5">
      <c r="H9959" s="15"/>
      <c r="I9959" s="27"/>
      <c r="K9959" s="27"/>
    </row>
    <row r="9960" spans="8:11" ht="21" customHeight="1" x14ac:dyDescent="0.5">
      <c r="H9960" s="15"/>
      <c r="I9960" s="27"/>
      <c r="K9960" s="27"/>
    </row>
    <row r="9961" spans="8:11" ht="21" customHeight="1" x14ac:dyDescent="0.5">
      <c r="H9961" s="15"/>
      <c r="I9961" s="27"/>
      <c r="K9961" s="27"/>
    </row>
    <row r="9962" spans="8:11" ht="21" customHeight="1" x14ac:dyDescent="0.5">
      <c r="H9962" s="15"/>
      <c r="I9962" s="27"/>
      <c r="K9962" s="27"/>
    </row>
    <row r="9963" spans="8:11" ht="21" customHeight="1" x14ac:dyDescent="0.5">
      <c r="H9963" s="15"/>
      <c r="I9963" s="27"/>
      <c r="K9963" s="27"/>
    </row>
    <row r="9964" spans="8:11" ht="21" customHeight="1" x14ac:dyDescent="0.5">
      <c r="H9964" s="15"/>
      <c r="I9964" s="27"/>
      <c r="K9964" s="27"/>
    </row>
    <row r="9965" spans="8:11" ht="21" customHeight="1" x14ac:dyDescent="0.5">
      <c r="H9965" s="15"/>
      <c r="I9965" s="27"/>
      <c r="K9965" s="27"/>
    </row>
    <row r="9966" spans="8:11" ht="21" customHeight="1" x14ac:dyDescent="0.5">
      <c r="H9966" s="15"/>
      <c r="I9966" s="27"/>
      <c r="K9966" s="27"/>
    </row>
    <row r="9967" spans="8:11" ht="21" customHeight="1" x14ac:dyDescent="0.5">
      <c r="H9967" s="15"/>
      <c r="I9967" s="27"/>
      <c r="K9967" s="27"/>
    </row>
    <row r="9968" spans="8:11" ht="21" customHeight="1" x14ac:dyDescent="0.5">
      <c r="H9968" s="15"/>
      <c r="I9968" s="27"/>
      <c r="K9968" s="27"/>
    </row>
    <row r="9969" spans="8:11" ht="21" customHeight="1" x14ac:dyDescent="0.5">
      <c r="H9969" s="15"/>
      <c r="I9969" s="27"/>
      <c r="K9969" s="27"/>
    </row>
    <row r="9970" spans="8:11" ht="21" customHeight="1" x14ac:dyDescent="0.5">
      <c r="H9970" s="15"/>
      <c r="I9970" s="27"/>
      <c r="K9970" s="27"/>
    </row>
    <row r="9971" spans="8:11" ht="21" customHeight="1" x14ac:dyDescent="0.5">
      <c r="H9971" s="15"/>
      <c r="I9971" s="27"/>
      <c r="K9971" s="27"/>
    </row>
    <row r="9972" spans="8:11" ht="21" customHeight="1" x14ac:dyDescent="0.5">
      <c r="H9972" s="15"/>
      <c r="I9972" s="27"/>
      <c r="K9972" s="27"/>
    </row>
    <row r="9973" spans="8:11" ht="21" customHeight="1" x14ac:dyDescent="0.5">
      <c r="H9973" s="15"/>
      <c r="I9973" s="27"/>
      <c r="K9973" s="27"/>
    </row>
    <row r="9974" spans="8:11" ht="21" customHeight="1" x14ac:dyDescent="0.5">
      <c r="H9974" s="15"/>
      <c r="I9974" s="27"/>
      <c r="K9974" s="27"/>
    </row>
    <row r="9975" spans="8:11" ht="21" customHeight="1" x14ac:dyDescent="0.5">
      <c r="H9975" s="15"/>
      <c r="I9975" s="27"/>
      <c r="K9975" s="27"/>
    </row>
    <row r="9976" spans="8:11" ht="21" customHeight="1" x14ac:dyDescent="0.5">
      <c r="H9976" s="15"/>
      <c r="I9976" s="27"/>
      <c r="K9976" s="27"/>
    </row>
    <row r="9977" spans="8:11" ht="21" customHeight="1" x14ac:dyDescent="0.5">
      <c r="H9977" s="15"/>
      <c r="I9977" s="27"/>
      <c r="K9977" s="27"/>
    </row>
    <row r="9978" spans="8:11" ht="21" customHeight="1" x14ac:dyDescent="0.5">
      <c r="H9978" s="15"/>
      <c r="I9978" s="27"/>
      <c r="K9978" s="27"/>
    </row>
    <row r="9979" spans="8:11" ht="21" customHeight="1" x14ac:dyDescent="0.5">
      <c r="H9979" s="15"/>
      <c r="I9979" s="27"/>
      <c r="K9979" s="27"/>
    </row>
    <row r="9980" spans="8:11" ht="21" customHeight="1" x14ac:dyDescent="0.5">
      <c r="H9980" s="15"/>
      <c r="I9980" s="27"/>
      <c r="K9980" s="27"/>
    </row>
    <row r="9981" spans="8:11" ht="21" customHeight="1" x14ac:dyDescent="0.5">
      <c r="H9981" s="15"/>
      <c r="I9981" s="27"/>
      <c r="K9981" s="27"/>
    </row>
    <row r="9982" spans="8:11" ht="21" customHeight="1" x14ac:dyDescent="0.5">
      <c r="H9982" s="15"/>
      <c r="I9982" s="27"/>
      <c r="K9982" s="27"/>
    </row>
    <row r="9983" spans="8:11" ht="21" customHeight="1" x14ac:dyDescent="0.5">
      <c r="H9983" s="15"/>
      <c r="I9983" s="27"/>
      <c r="K9983" s="27"/>
    </row>
    <row r="9984" spans="8:11" ht="21" customHeight="1" x14ac:dyDescent="0.5">
      <c r="H9984" s="15"/>
      <c r="I9984" s="27"/>
      <c r="K9984" s="27"/>
    </row>
    <row r="9985" spans="8:11" ht="21" customHeight="1" x14ac:dyDescent="0.5">
      <c r="H9985" s="15"/>
      <c r="I9985" s="27"/>
      <c r="K9985" s="27"/>
    </row>
    <row r="9986" spans="8:11" ht="21" customHeight="1" x14ac:dyDescent="0.5">
      <c r="H9986" s="15"/>
      <c r="I9986" s="27"/>
      <c r="K9986" s="27"/>
    </row>
    <row r="9987" spans="8:11" ht="21" customHeight="1" x14ac:dyDescent="0.5">
      <c r="H9987" s="15"/>
      <c r="I9987" s="27"/>
      <c r="K9987" s="27"/>
    </row>
    <row r="9988" spans="8:11" ht="21" customHeight="1" x14ac:dyDescent="0.5">
      <c r="H9988" s="15"/>
      <c r="I9988" s="27"/>
      <c r="K9988" s="27"/>
    </row>
    <row r="9989" spans="8:11" ht="21" customHeight="1" x14ac:dyDescent="0.5">
      <c r="H9989" s="15"/>
      <c r="I9989" s="27"/>
      <c r="K9989" s="27"/>
    </row>
    <row r="9990" spans="8:11" ht="21" customHeight="1" x14ac:dyDescent="0.5">
      <c r="H9990" s="15"/>
      <c r="I9990" s="27"/>
      <c r="K9990" s="27"/>
    </row>
    <row r="9991" spans="8:11" ht="21" customHeight="1" x14ac:dyDescent="0.5">
      <c r="H9991" s="15"/>
      <c r="I9991" s="27"/>
      <c r="K9991" s="27"/>
    </row>
    <row r="9992" spans="8:11" ht="21" customHeight="1" x14ac:dyDescent="0.5">
      <c r="H9992" s="15"/>
      <c r="I9992" s="27"/>
      <c r="K9992" s="27"/>
    </row>
    <row r="9993" spans="8:11" ht="21" customHeight="1" x14ac:dyDescent="0.5">
      <c r="H9993" s="15"/>
      <c r="I9993" s="27"/>
      <c r="K9993" s="27"/>
    </row>
    <row r="9994" spans="8:11" ht="21" customHeight="1" x14ac:dyDescent="0.5">
      <c r="H9994" s="15"/>
      <c r="I9994" s="27"/>
      <c r="K9994" s="27"/>
    </row>
    <row r="9995" spans="8:11" ht="21" customHeight="1" x14ac:dyDescent="0.5">
      <c r="H9995" s="15"/>
      <c r="I9995" s="27"/>
      <c r="K9995" s="27"/>
    </row>
    <row r="9996" spans="8:11" ht="21" customHeight="1" x14ac:dyDescent="0.5">
      <c r="H9996" s="15"/>
      <c r="I9996" s="27"/>
      <c r="K9996" s="27"/>
    </row>
    <row r="9997" spans="8:11" ht="21" customHeight="1" x14ac:dyDescent="0.5">
      <c r="H9997" s="15"/>
      <c r="I9997" s="27"/>
      <c r="K9997" s="27"/>
    </row>
    <row r="9998" spans="8:11" ht="21" customHeight="1" x14ac:dyDescent="0.5">
      <c r="H9998" s="15"/>
      <c r="I9998" s="27"/>
      <c r="K9998" s="27"/>
    </row>
    <row r="9999" spans="8:11" ht="21" customHeight="1" x14ac:dyDescent="0.5">
      <c r="H9999" s="15"/>
      <c r="I9999" s="27"/>
      <c r="K9999" s="27"/>
    </row>
    <row r="10000" spans="8:11" ht="21" customHeight="1" x14ac:dyDescent="0.5">
      <c r="H10000" s="15"/>
      <c r="I10000" s="27"/>
      <c r="K10000" s="27"/>
    </row>
    <row r="10001" spans="8:11" ht="21" customHeight="1" x14ac:dyDescent="0.5">
      <c r="H10001" s="15"/>
      <c r="I10001" s="27"/>
      <c r="K10001" s="27"/>
    </row>
    <row r="10002" spans="8:11" ht="21" customHeight="1" x14ac:dyDescent="0.5">
      <c r="H10002" s="15"/>
      <c r="I10002" s="27"/>
      <c r="K10002" s="27"/>
    </row>
    <row r="10003" spans="8:11" ht="21" customHeight="1" x14ac:dyDescent="0.5">
      <c r="H10003" s="15"/>
      <c r="I10003" s="27"/>
      <c r="K10003" s="27"/>
    </row>
    <row r="10004" spans="8:11" ht="21" customHeight="1" x14ac:dyDescent="0.5">
      <c r="H10004" s="15"/>
      <c r="I10004" s="27"/>
      <c r="K10004" s="27"/>
    </row>
    <row r="10005" spans="8:11" ht="21" customHeight="1" x14ac:dyDescent="0.5">
      <c r="H10005" s="15"/>
      <c r="I10005" s="27"/>
      <c r="K10005" s="27"/>
    </row>
    <row r="10006" spans="8:11" ht="21" customHeight="1" x14ac:dyDescent="0.5">
      <c r="H10006" s="15"/>
      <c r="I10006" s="27"/>
      <c r="K10006" s="27"/>
    </row>
    <row r="10007" spans="8:11" ht="21" customHeight="1" x14ac:dyDescent="0.5">
      <c r="H10007" s="15"/>
      <c r="I10007" s="27"/>
      <c r="K10007" s="27"/>
    </row>
    <row r="10008" spans="8:11" ht="21" customHeight="1" x14ac:dyDescent="0.5">
      <c r="H10008" s="15"/>
      <c r="I10008" s="27"/>
      <c r="K10008" s="27"/>
    </row>
    <row r="10009" spans="8:11" ht="21" customHeight="1" x14ac:dyDescent="0.5">
      <c r="H10009" s="15"/>
      <c r="I10009" s="27"/>
      <c r="K10009" s="27"/>
    </row>
    <row r="10010" spans="8:11" ht="21" customHeight="1" x14ac:dyDescent="0.5">
      <c r="H10010" s="15"/>
      <c r="I10010" s="27"/>
      <c r="K10010" s="27"/>
    </row>
    <row r="10011" spans="8:11" ht="21" customHeight="1" x14ac:dyDescent="0.5">
      <c r="H10011" s="15"/>
      <c r="I10011" s="27"/>
      <c r="K10011" s="27"/>
    </row>
    <row r="10012" spans="8:11" ht="21" customHeight="1" x14ac:dyDescent="0.5">
      <c r="H10012" s="15"/>
      <c r="I10012" s="27"/>
      <c r="K10012" s="27"/>
    </row>
    <row r="10013" spans="8:11" ht="21" customHeight="1" x14ac:dyDescent="0.5">
      <c r="H10013" s="15"/>
      <c r="I10013" s="27"/>
      <c r="K10013" s="27"/>
    </row>
    <row r="10014" spans="8:11" ht="21" customHeight="1" x14ac:dyDescent="0.5">
      <c r="H10014" s="15"/>
      <c r="I10014" s="27"/>
      <c r="K10014" s="27"/>
    </row>
    <row r="10015" spans="8:11" ht="21" customHeight="1" x14ac:dyDescent="0.5">
      <c r="H10015" s="15"/>
      <c r="I10015" s="27"/>
      <c r="K10015" s="27"/>
    </row>
    <row r="10016" spans="8:11" ht="21" customHeight="1" x14ac:dyDescent="0.5">
      <c r="H10016" s="15"/>
      <c r="I10016" s="27"/>
      <c r="K10016" s="27"/>
    </row>
    <row r="10017" spans="8:11" ht="21" customHeight="1" x14ac:dyDescent="0.5">
      <c r="H10017" s="15"/>
      <c r="I10017" s="27"/>
      <c r="K10017" s="27"/>
    </row>
    <row r="10018" spans="8:11" ht="21" customHeight="1" x14ac:dyDescent="0.5">
      <c r="H10018" s="15"/>
      <c r="I10018" s="27"/>
      <c r="K10018" s="27"/>
    </row>
    <row r="10019" spans="8:11" ht="21" customHeight="1" x14ac:dyDescent="0.5">
      <c r="H10019" s="15"/>
      <c r="I10019" s="27"/>
      <c r="K10019" s="27"/>
    </row>
    <row r="10020" spans="8:11" ht="21" customHeight="1" x14ac:dyDescent="0.5">
      <c r="H10020" s="15"/>
      <c r="I10020" s="27"/>
      <c r="K10020" s="27"/>
    </row>
    <row r="10021" spans="8:11" ht="21" customHeight="1" x14ac:dyDescent="0.5">
      <c r="H10021" s="15"/>
      <c r="I10021" s="27"/>
      <c r="K10021" s="27"/>
    </row>
    <row r="10022" spans="8:11" ht="21" customHeight="1" x14ac:dyDescent="0.5">
      <c r="H10022" s="15"/>
      <c r="I10022" s="27"/>
      <c r="K10022" s="27"/>
    </row>
    <row r="10023" spans="8:11" ht="21" customHeight="1" x14ac:dyDescent="0.5">
      <c r="H10023" s="15"/>
      <c r="I10023" s="27"/>
      <c r="K10023" s="27"/>
    </row>
    <row r="10024" spans="8:11" ht="21" customHeight="1" x14ac:dyDescent="0.5">
      <c r="H10024" s="15"/>
      <c r="I10024" s="27"/>
      <c r="K10024" s="27"/>
    </row>
    <row r="10025" spans="8:11" ht="21" customHeight="1" x14ac:dyDescent="0.5">
      <c r="H10025" s="15"/>
      <c r="I10025" s="27"/>
      <c r="K10025" s="27"/>
    </row>
    <row r="10026" spans="8:11" ht="21" customHeight="1" x14ac:dyDescent="0.5">
      <c r="H10026" s="15"/>
      <c r="I10026" s="27"/>
      <c r="K10026" s="27"/>
    </row>
    <row r="10027" spans="8:11" ht="21" customHeight="1" x14ac:dyDescent="0.5">
      <c r="H10027" s="15"/>
      <c r="I10027" s="27"/>
      <c r="K10027" s="27"/>
    </row>
    <row r="10028" spans="8:11" ht="21" customHeight="1" x14ac:dyDescent="0.5">
      <c r="H10028" s="15"/>
      <c r="I10028" s="27"/>
      <c r="K10028" s="27"/>
    </row>
    <row r="10029" spans="8:11" ht="21" customHeight="1" x14ac:dyDescent="0.5">
      <c r="H10029" s="15"/>
      <c r="I10029" s="27"/>
      <c r="K10029" s="27"/>
    </row>
    <row r="10030" spans="8:11" ht="21" customHeight="1" x14ac:dyDescent="0.5">
      <c r="H10030" s="15"/>
      <c r="I10030" s="27"/>
      <c r="K10030" s="27"/>
    </row>
    <row r="10031" spans="8:11" ht="21" customHeight="1" x14ac:dyDescent="0.5">
      <c r="H10031" s="15"/>
      <c r="I10031" s="27"/>
      <c r="K10031" s="27"/>
    </row>
    <row r="10032" spans="8:11" ht="21" customHeight="1" x14ac:dyDescent="0.5">
      <c r="H10032" s="15"/>
      <c r="I10032" s="27"/>
      <c r="K10032" s="27"/>
    </row>
    <row r="10033" spans="8:11" ht="21" customHeight="1" x14ac:dyDescent="0.5">
      <c r="H10033" s="15"/>
      <c r="I10033" s="27"/>
      <c r="K10033" s="27"/>
    </row>
    <row r="10034" spans="8:11" ht="21" customHeight="1" x14ac:dyDescent="0.5">
      <c r="H10034" s="15"/>
      <c r="I10034" s="27"/>
      <c r="K10034" s="27"/>
    </row>
    <row r="10035" spans="8:11" ht="21" customHeight="1" x14ac:dyDescent="0.5">
      <c r="H10035" s="15"/>
      <c r="I10035" s="27"/>
      <c r="K10035" s="27"/>
    </row>
    <row r="10036" spans="8:11" ht="21" customHeight="1" x14ac:dyDescent="0.5">
      <c r="H10036" s="15"/>
      <c r="I10036" s="27"/>
      <c r="K10036" s="27"/>
    </row>
    <row r="10037" spans="8:11" ht="21" customHeight="1" x14ac:dyDescent="0.5">
      <c r="H10037" s="15"/>
      <c r="I10037" s="27"/>
      <c r="K10037" s="27"/>
    </row>
    <row r="10038" spans="8:11" ht="21" customHeight="1" x14ac:dyDescent="0.5">
      <c r="H10038" s="15"/>
      <c r="I10038" s="27"/>
      <c r="K10038" s="27"/>
    </row>
    <row r="10039" spans="8:11" ht="21" customHeight="1" x14ac:dyDescent="0.5">
      <c r="H10039" s="15"/>
      <c r="I10039" s="27"/>
      <c r="K10039" s="27"/>
    </row>
    <row r="10040" spans="8:11" ht="21" customHeight="1" x14ac:dyDescent="0.5">
      <c r="H10040" s="15"/>
      <c r="I10040" s="27"/>
      <c r="K10040" s="27"/>
    </row>
    <row r="10041" spans="8:11" ht="21" customHeight="1" x14ac:dyDescent="0.5">
      <c r="H10041" s="15"/>
      <c r="I10041" s="27"/>
      <c r="K10041" s="27"/>
    </row>
    <row r="10042" spans="8:11" ht="21" customHeight="1" x14ac:dyDescent="0.5">
      <c r="H10042" s="15"/>
      <c r="I10042" s="27"/>
      <c r="K10042" s="27"/>
    </row>
    <row r="10043" spans="8:11" ht="21" customHeight="1" x14ac:dyDescent="0.5">
      <c r="H10043" s="15"/>
      <c r="I10043" s="27"/>
      <c r="K10043" s="27"/>
    </row>
    <row r="10044" spans="8:11" ht="21" customHeight="1" x14ac:dyDescent="0.5">
      <c r="H10044" s="15"/>
      <c r="I10044" s="27"/>
      <c r="K10044" s="27"/>
    </row>
    <row r="10045" spans="8:11" ht="21" customHeight="1" x14ac:dyDescent="0.5">
      <c r="H10045" s="15"/>
      <c r="I10045" s="27"/>
      <c r="K10045" s="27"/>
    </row>
    <row r="10046" spans="8:11" ht="21" customHeight="1" x14ac:dyDescent="0.5">
      <c r="H10046" s="15"/>
      <c r="I10046" s="27"/>
      <c r="K10046" s="27"/>
    </row>
    <row r="10047" spans="8:11" ht="21" customHeight="1" x14ac:dyDescent="0.5">
      <c r="H10047" s="15"/>
      <c r="I10047" s="27"/>
      <c r="K10047" s="27"/>
    </row>
    <row r="10048" spans="8:11" ht="21" customHeight="1" x14ac:dyDescent="0.5">
      <c r="H10048" s="15"/>
      <c r="I10048" s="27"/>
      <c r="K10048" s="27"/>
    </row>
    <row r="10049" spans="8:11" ht="21" customHeight="1" x14ac:dyDescent="0.5">
      <c r="H10049" s="15"/>
      <c r="I10049" s="27"/>
      <c r="K10049" s="27"/>
    </row>
    <row r="10050" spans="8:11" ht="21" customHeight="1" x14ac:dyDescent="0.5">
      <c r="H10050" s="15"/>
      <c r="I10050" s="27"/>
      <c r="K10050" s="27"/>
    </row>
    <row r="10051" spans="8:11" ht="21" customHeight="1" x14ac:dyDescent="0.5">
      <c r="H10051" s="15"/>
      <c r="I10051" s="27"/>
      <c r="K10051" s="27"/>
    </row>
    <row r="10052" spans="8:11" ht="21" customHeight="1" x14ac:dyDescent="0.5">
      <c r="H10052" s="15"/>
      <c r="I10052" s="27"/>
      <c r="K10052" s="27"/>
    </row>
    <row r="10053" spans="8:11" ht="21" customHeight="1" x14ac:dyDescent="0.5">
      <c r="H10053" s="15"/>
      <c r="I10053" s="27"/>
      <c r="K10053" s="27"/>
    </row>
    <row r="10054" spans="8:11" ht="21" customHeight="1" x14ac:dyDescent="0.5">
      <c r="H10054" s="15"/>
      <c r="I10054" s="27"/>
      <c r="K10054" s="27"/>
    </row>
    <row r="10055" spans="8:11" ht="21" customHeight="1" x14ac:dyDescent="0.5">
      <c r="H10055" s="15"/>
      <c r="I10055" s="27"/>
      <c r="K10055" s="27"/>
    </row>
    <row r="10056" spans="8:11" ht="21" customHeight="1" x14ac:dyDescent="0.5">
      <c r="H10056" s="15"/>
      <c r="I10056" s="27"/>
      <c r="K10056" s="27"/>
    </row>
    <row r="10057" spans="8:11" ht="21" customHeight="1" x14ac:dyDescent="0.5">
      <c r="H10057" s="15"/>
      <c r="I10057" s="27"/>
      <c r="K10057" s="27"/>
    </row>
    <row r="10058" spans="8:11" ht="21" customHeight="1" x14ac:dyDescent="0.5">
      <c r="H10058" s="15"/>
      <c r="I10058" s="27"/>
      <c r="K10058" s="27"/>
    </row>
    <row r="10059" spans="8:11" ht="21" customHeight="1" x14ac:dyDescent="0.5">
      <c r="H10059" s="15"/>
      <c r="I10059" s="27"/>
      <c r="K10059" s="27"/>
    </row>
    <row r="10060" spans="8:11" ht="21" customHeight="1" x14ac:dyDescent="0.5">
      <c r="H10060" s="15"/>
      <c r="I10060" s="27"/>
      <c r="K10060" s="27"/>
    </row>
    <row r="10061" spans="8:11" ht="21" customHeight="1" x14ac:dyDescent="0.5">
      <c r="H10061" s="15"/>
      <c r="I10061" s="27"/>
      <c r="K10061" s="27"/>
    </row>
    <row r="10062" spans="8:11" ht="21" customHeight="1" x14ac:dyDescent="0.5">
      <c r="H10062" s="15"/>
      <c r="I10062" s="27"/>
      <c r="K10062" s="27"/>
    </row>
    <row r="10063" spans="8:11" ht="21" customHeight="1" x14ac:dyDescent="0.5">
      <c r="H10063" s="15"/>
      <c r="I10063" s="27"/>
      <c r="K10063" s="27"/>
    </row>
    <row r="10064" spans="8:11" ht="21" customHeight="1" x14ac:dyDescent="0.5">
      <c r="H10064" s="15"/>
      <c r="I10064" s="27"/>
      <c r="K10064" s="27"/>
    </row>
    <row r="10065" spans="8:11" ht="21" customHeight="1" x14ac:dyDescent="0.5">
      <c r="H10065" s="15"/>
      <c r="I10065" s="27"/>
      <c r="K10065" s="27"/>
    </row>
    <row r="10066" spans="8:11" ht="21" customHeight="1" x14ac:dyDescent="0.5">
      <c r="H10066" s="15"/>
      <c r="I10066" s="27"/>
      <c r="K10066" s="27"/>
    </row>
    <row r="10067" spans="8:11" ht="21" customHeight="1" x14ac:dyDescent="0.5">
      <c r="H10067" s="15"/>
      <c r="I10067" s="27"/>
      <c r="K10067" s="27"/>
    </row>
    <row r="10068" spans="8:11" ht="21" customHeight="1" x14ac:dyDescent="0.5">
      <c r="H10068" s="15"/>
      <c r="I10068" s="27"/>
      <c r="K10068" s="27"/>
    </row>
    <row r="10069" spans="8:11" ht="21" customHeight="1" x14ac:dyDescent="0.5">
      <c r="H10069" s="15"/>
      <c r="I10069" s="27"/>
      <c r="K10069" s="27"/>
    </row>
    <row r="10070" spans="8:11" ht="21" customHeight="1" x14ac:dyDescent="0.5">
      <c r="H10070" s="15"/>
      <c r="I10070" s="27"/>
      <c r="K10070" s="27"/>
    </row>
    <row r="10071" spans="8:11" ht="21" customHeight="1" x14ac:dyDescent="0.5">
      <c r="H10071" s="15"/>
      <c r="I10071" s="27"/>
      <c r="K10071" s="27"/>
    </row>
    <row r="10072" spans="8:11" ht="21" customHeight="1" x14ac:dyDescent="0.5">
      <c r="H10072" s="15"/>
      <c r="I10072" s="27"/>
      <c r="K10072" s="27"/>
    </row>
    <row r="10073" spans="8:11" ht="21" customHeight="1" x14ac:dyDescent="0.5">
      <c r="H10073" s="15"/>
      <c r="I10073" s="27"/>
      <c r="K10073" s="27"/>
    </row>
    <row r="10074" spans="8:11" ht="21" customHeight="1" x14ac:dyDescent="0.5">
      <c r="H10074" s="15"/>
      <c r="I10074" s="27"/>
      <c r="K10074" s="27"/>
    </row>
    <row r="10075" spans="8:11" ht="21" customHeight="1" x14ac:dyDescent="0.5">
      <c r="H10075" s="15"/>
      <c r="I10075" s="27"/>
      <c r="K10075" s="27"/>
    </row>
    <row r="10076" spans="8:11" ht="21" customHeight="1" x14ac:dyDescent="0.5">
      <c r="H10076" s="15"/>
      <c r="I10076" s="27"/>
      <c r="K10076" s="27"/>
    </row>
    <row r="10077" spans="8:11" ht="21" customHeight="1" x14ac:dyDescent="0.5">
      <c r="H10077" s="15"/>
      <c r="I10077" s="27"/>
      <c r="K10077" s="27"/>
    </row>
    <row r="10078" spans="8:11" ht="21" customHeight="1" x14ac:dyDescent="0.5">
      <c r="H10078" s="15"/>
      <c r="I10078" s="27"/>
      <c r="K10078" s="27"/>
    </row>
    <row r="10079" spans="8:11" ht="21" customHeight="1" x14ac:dyDescent="0.5">
      <c r="H10079" s="15"/>
      <c r="I10079" s="27"/>
      <c r="K10079" s="27"/>
    </row>
    <row r="10080" spans="8:11" ht="21" customHeight="1" x14ac:dyDescent="0.5">
      <c r="H10080" s="15"/>
      <c r="I10080" s="27"/>
      <c r="K10080" s="27"/>
    </row>
    <row r="10081" spans="8:11" ht="21" customHeight="1" x14ac:dyDescent="0.5">
      <c r="H10081" s="15"/>
      <c r="I10081" s="27"/>
      <c r="K10081" s="27"/>
    </row>
    <row r="10082" spans="8:11" ht="21" customHeight="1" x14ac:dyDescent="0.5">
      <c r="H10082" s="15"/>
      <c r="I10082" s="27"/>
      <c r="K10082" s="27"/>
    </row>
    <row r="10083" spans="8:11" ht="21" customHeight="1" x14ac:dyDescent="0.5">
      <c r="H10083" s="15"/>
      <c r="I10083" s="27"/>
      <c r="K10083" s="27"/>
    </row>
    <row r="10084" spans="8:11" ht="21" customHeight="1" x14ac:dyDescent="0.5">
      <c r="H10084" s="15"/>
      <c r="I10084" s="27"/>
      <c r="K10084" s="27"/>
    </row>
    <row r="10085" spans="8:11" ht="21" customHeight="1" x14ac:dyDescent="0.5">
      <c r="H10085" s="15"/>
      <c r="I10085" s="27"/>
      <c r="K10085" s="27"/>
    </row>
    <row r="10086" spans="8:11" ht="21" customHeight="1" x14ac:dyDescent="0.5">
      <c r="H10086" s="15"/>
      <c r="I10086" s="27"/>
      <c r="K10086" s="27"/>
    </row>
    <row r="10087" spans="8:11" ht="21" customHeight="1" x14ac:dyDescent="0.5">
      <c r="H10087" s="15"/>
      <c r="I10087" s="27"/>
      <c r="K10087" s="27"/>
    </row>
    <row r="10088" spans="8:11" ht="21" customHeight="1" x14ac:dyDescent="0.5">
      <c r="H10088" s="15"/>
      <c r="I10088" s="27"/>
      <c r="K10088" s="27"/>
    </row>
    <row r="10089" spans="8:11" ht="21" customHeight="1" x14ac:dyDescent="0.5">
      <c r="H10089" s="15"/>
      <c r="I10089" s="27"/>
      <c r="K10089" s="27"/>
    </row>
    <row r="10090" spans="8:11" ht="21" customHeight="1" x14ac:dyDescent="0.5">
      <c r="H10090" s="15"/>
      <c r="I10090" s="27"/>
      <c r="K10090" s="27"/>
    </row>
    <row r="10091" spans="8:11" ht="21" customHeight="1" x14ac:dyDescent="0.5">
      <c r="H10091" s="15"/>
      <c r="I10091" s="27"/>
      <c r="K10091" s="27"/>
    </row>
    <row r="10092" spans="8:11" ht="21" customHeight="1" x14ac:dyDescent="0.5">
      <c r="H10092" s="15"/>
      <c r="I10092" s="27"/>
      <c r="K10092" s="27"/>
    </row>
    <row r="10093" spans="8:11" ht="21" customHeight="1" x14ac:dyDescent="0.5">
      <c r="H10093" s="15"/>
      <c r="I10093" s="27"/>
      <c r="K10093" s="27"/>
    </row>
    <row r="10094" spans="8:11" ht="21" customHeight="1" x14ac:dyDescent="0.5">
      <c r="H10094" s="15"/>
      <c r="I10094" s="27"/>
      <c r="K10094" s="27"/>
    </row>
    <row r="10095" spans="8:11" ht="21" customHeight="1" x14ac:dyDescent="0.5">
      <c r="H10095" s="15"/>
      <c r="I10095" s="27"/>
      <c r="K10095" s="27"/>
    </row>
    <row r="10096" spans="8:11" ht="21" customHeight="1" x14ac:dyDescent="0.5">
      <c r="H10096" s="15"/>
      <c r="I10096" s="27"/>
      <c r="K10096" s="27"/>
    </row>
    <row r="10097" spans="8:11" ht="21" customHeight="1" x14ac:dyDescent="0.5">
      <c r="H10097" s="15"/>
      <c r="I10097" s="27"/>
      <c r="K10097" s="27"/>
    </row>
    <row r="10098" spans="8:11" ht="21" customHeight="1" x14ac:dyDescent="0.5">
      <c r="H10098" s="15"/>
      <c r="I10098" s="27"/>
      <c r="K10098" s="27"/>
    </row>
    <row r="10099" spans="8:11" ht="21" customHeight="1" x14ac:dyDescent="0.5">
      <c r="H10099" s="15"/>
      <c r="I10099" s="27"/>
      <c r="K10099" s="27"/>
    </row>
    <row r="10100" spans="8:11" ht="21" customHeight="1" x14ac:dyDescent="0.5">
      <c r="H10100" s="15"/>
      <c r="I10100" s="27"/>
      <c r="K10100" s="27"/>
    </row>
    <row r="10101" spans="8:11" ht="21" customHeight="1" x14ac:dyDescent="0.5">
      <c r="H10101" s="15"/>
      <c r="I10101" s="27"/>
      <c r="K10101" s="27"/>
    </row>
    <row r="10102" spans="8:11" ht="21" customHeight="1" x14ac:dyDescent="0.5">
      <c r="H10102" s="15"/>
      <c r="I10102" s="27"/>
      <c r="K10102" s="27"/>
    </row>
    <row r="10103" spans="8:11" ht="21" customHeight="1" x14ac:dyDescent="0.5">
      <c r="H10103" s="15"/>
      <c r="I10103" s="27"/>
      <c r="K10103" s="27"/>
    </row>
    <row r="10104" spans="8:11" ht="21" customHeight="1" x14ac:dyDescent="0.5">
      <c r="H10104" s="15"/>
      <c r="I10104" s="27"/>
      <c r="K10104" s="27"/>
    </row>
    <row r="10105" spans="8:11" ht="21" customHeight="1" x14ac:dyDescent="0.5">
      <c r="H10105" s="15"/>
      <c r="I10105" s="27"/>
      <c r="K10105" s="27"/>
    </row>
    <row r="10106" spans="8:11" ht="21" customHeight="1" x14ac:dyDescent="0.5">
      <c r="H10106" s="15"/>
      <c r="I10106" s="27"/>
      <c r="K10106" s="27"/>
    </row>
    <row r="10107" spans="8:11" ht="21" customHeight="1" x14ac:dyDescent="0.5">
      <c r="H10107" s="15"/>
      <c r="I10107" s="27"/>
      <c r="K10107" s="27"/>
    </row>
    <row r="10108" spans="8:11" ht="21" customHeight="1" x14ac:dyDescent="0.5">
      <c r="H10108" s="15"/>
      <c r="I10108" s="27"/>
      <c r="K10108" s="27"/>
    </row>
    <row r="10109" spans="8:11" ht="21" customHeight="1" x14ac:dyDescent="0.5">
      <c r="H10109" s="15"/>
      <c r="I10109" s="27"/>
      <c r="K10109" s="27"/>
    </row>
    <row r="10110" spans="8:11" ht="21" customHeight="1" x14ac:dyDescent="0.5">
      <c r="H10110" s="15"/>
      <c r="I10110" s="27"/>
      <c r="K10110" s="27"/>
    </row>
    <row r="10111" spans="8:11" ht="21" customHeight="1" x14ac:dyDescent="0.5">
      <c r="H10111" s="15"/>
      <c r="I10111" s="27"/>
      <c r="K10111" s="27"/>
    </row>
    <row r="10112" spans="8:11" ht="21" customHeight="1" x14ac:dyDescent="0.5">
      <c r="H10112" s="15"/>
      <c r="I10112" s="27"/>
      <c r="K10112" s="27"/>
    </row>
    <row r="10113" spans="8:11" ht="21" customHeight="1" x14ac:dyDescent="0.5">
      <c r="H10113" s="15"/>
      <c r="I10113" s="27"/>
      <c r="K10113" s="27"/>
    </row>
    <row r="10114" spans="8:11" ht="21" customHeight="1" x14ac:dyDescent="0.5">
      <c r="H10114" s="15"/>
      <c r="I10114" s="27"/>
      <c r="K10114" s="27"/>
    </row>
    <row r="10115" spans="8:11" ht="21" customHeight="1" x14ac:dyDescent="0.5">
      <c r="H10115" s="15"/>
      <c r="I10115" s="27"/>
      <c r="K10115" s="27"/>
    </row>
    <row r="10116" spans="8:11" ht="21" customHeight="1" x14ac:dyDescent="0.5">
      <c r="H10116" s="15"/>
      <c r="I10116" s="27"/>
      <c r="K10116" s="27"/>
    </row>
    <row r="10117" spans="8:11" ht="21" customHeight="1" x14ac:dyDescent="0.5">
      <c r="H10117" s="15"/>
      <c r="I10117" s="27"/>
      <c r="K10117" s="27"/>
    </row>
    <row r="10118" spans="8:11" ht="21" customHeight="1" x14ac:dyDescent="0.5">
      <c r="H10118" s="15"/>
      <c r="I10118" s="27"/>
      <c r="K10118" s="27"/>
    </row>
    <row r="10119" spans="8:11" ht="21" customHeight="1" x14ac:dyDescent="0.5">
      <c r="H10119" s="15"/>
      <c r="I10119" s="27"/>
      <c r="K10119" s="27"/>
    </row>
    <row r="10120" spans="8:11" ht="21" customHeight="1" x14ac:dyDescent="0.5">
      <c r="H10120" s="15"/>
      <c r="I10120" s="27"/>
      <c r="K10120" s="27"/>
    </row>
    <row r="10121" spans="8:11" ht="21" customHeight="1" x14ac:dyDescent="0.5">
      <c r="H10121" s="15"/>
      <c r="I10121" s="27"/>
      <c r="K10121" s="27"/>
    </row>
    <row r="10122" spans="8:11" ht="21" customHeight="1" x14ac:dyDescent="0.5">
      <c r="H10122" s="15"/>
      <c r="I10122" s="27"/>
      <c r="K10122" s="27"/>
    </row>
    <row r="10123" spans="8:11" ht="21" customHeight="1" x14ac:dyDescent="0.5">
      <c r="H10123" s="15"/>
      <c r="I10123" s="27"/>
      <c r="K10123" s="27"/>
    </row>
    <row r="10124" spans="8:11" ht="21" customHeight="1" x14ac:dyDescent="0.5">
      <c r="H10124" s="15"/>
      <c r="I10124" s="27"/>
      <c r="K10124" s="27"/>
    </row>
    <row r="10125" spans="8:11" ht="21" customHeight="1" x14ac:dyDescent="0.5">
      <c r="H10125" s="15"/>
      <c r="I10125" s="27"/>
      <c r="K10125" s="27"/>
    </row>
    <row r="10126" spans="8:11" ht="21" customHeight="1" x14ac:dyDescent="0.5">
      <c r="H10126" s="15"/>
      <c r="I10126" s="27"/>
      <c r="K10126" s="27"/>
    </row>
    <row r="10127" spans="8:11" ht="21" customHeight="1" x14ac:dyDescent="0.5">
      <c r="H10127" s="15"/>
      <c r="I10127" s="27"/>
      <c r="K10127" s="27"/>
    </row>
    <row r="10128" spans="8:11" ht="21" customHeight="1" x14ac:dyDescent="0.5">
      <c r="H10128" s="15"/>
      <c r="I10128" s="27"/>
      <c r="K10128" s="27"/>
    </row>
    <row r="10129" spans="8:11" ht="21" customHeight="1" x14ac:dyDescent="0.5">
      <c r="H10129" s="15"/>
      <c r="I10129" s="27"/>
      <c r="K10129" s="27"/>
    </row>
    <row r="10130" spans="8:11" ht="21" customHeight="1" x14ac:dyDescent="0.5">
      <c r="H10130" s="15"/>
      <c r="I10130" s="27"/>
      <c r="K10130" s="27"/>
    </row>
    <row r="10131" spans="8:11" ht="21" customHeight="1" x14ac:dyDescent="0.5">
      <c r="H10131" s="15"/>
      <c r="I10131" s="27"/>
      <c r="K10131" s="27"/>
    </row>
    <row r="10132" spans="8:11" ht="21" customHeight="1" x14ac:dyDescent="0.5">
      <c r="H10132" s="15"/>
      <c r="I10132" s="27"/>
      <c r="K10132" s="27"/>
    </row>
    <row r="10133" spans="8:11" ht="21" customHeight="1" x14ac:dyDescent="0.5">
      <c r="H10133" s="15"/>
      <c r="I10133" s="27"/>
      <c r="K10133" s="27"/>
    </row>
    <row r="10134" spans="8:11" ht="21" customHeight="1" x14ac:dyDescent="0.5">
      <c r="H10134" s="15"/>
      <c r="I10134" s="27"/>
      <c r="K10134" s="27"/>
    </row>
    <row r="10135" spans="8:11" ht="21" customHeight="1" x14ac:dyDescent="0.5">
      <c r="H10135" s="15"/>
      <c r="I10135" s="27"/>
      <c r="K10135" s="27"/>
    </row>
    <row r="10136" spans="8:11" ht="21" customHeight="1" x14ac:dyDescent="0.5">
      <c r="H10136" s="15"/>
      <c r="I10136" s="27"/>
      <c r="K10136" s="27"/>
    </row>
    <row r="10137" spans="8:11" ht="21" customHeight="1" x14ac:dyDescent="0.5">
      <c r="H10137" s="15"/>
      <c r="I10137" s="27"/>
      <c r="K10137" s="27"/>
    </row>
    <row r="10138" spans="8:11" ht="21" customHeight="1" x14ac:dyDescent="0.5">
      <c r="H10138" s="15"/>
      <c r="I10138" s="27"/>
      <c r="K10138" s="27"/>
    </row>
    <row r="10139" spans="8:11" ht="21" customHeight="1" x14ac:dyDescent="0.5">
      <c r="H10139" s="15"/>
      <c r="I10139" s="27"/>
      <c r="K10139" s="27"/>
    </row>
    <row r="10140" spans="8:11" ht="21" customHeight="1" x14ac:dyDescent="0.5">
      <c r="H10140" s="15"/>
      <c r="I10140" s="27"/>
      <c r="K10140" s="27"/>
    </row>
    <row r="10141" spans="8:11" ht="21" customHeight="1" x14ac:dyDescent="0.5">
      <c r="H10141" s="15"/>
      <c r="I10141" s="27"/>
      <c r="K10141" s="27"/>
    </row>
    <row r="10142" spans="8:11" ht="21" customHeight="1" x14ac:dyDescent="0.5">
      <c r="H10142" s="15"/>
      <c r="I10142" s="27"/>
      <c r="K10142" s="27"/>
    </row>
    <row r="10143" spans="8:11" ht="21" customHeight="1" x14ac:dyDescent="0.5">
      <c r="H10143" s="15"/>
      <c r="I10143" s="27"/>
      <c r="K10143" s="27"/>
    </row>
    <row r="10144" spans="8:11" ht="21" customHeight="1" x14ac:dyDescent="0.5">
      <c r="H10144" s="15"/>
      <c r="I10144" s="27"/>
      <c r="K10144" s="27"/>
    </row>
    <row r="10145" spans="8:11" ht="21" customHeight="1" x14ac:dyDescent="0.5">
      <c r="H10145" s="15"/>
      <c r="I10145" s="27"/>
      <c r="K10145" s="27"/>
    </row>
    <row r="10146" spans="8:11" ht="21" customHeight="1" x14ac:dyDescent="0.5">
      <c r="H10146" s="15"/>
      <c r="I10146" s="27"/>
      <c r="K10146" s="27"/>
    </row>
    <row r="10147" spans="8:11" ht="21" customHeight="1" x14ac:dyDescent="0.5">
      <c r="H10147" s="15"/>
      <c r="I10147" s="27"/>
      <c r="K10147" s="27"/>
    </row>
    <row r="10148" spans="8:11" ht="21" customHeight="1" x14ac:dyDescent="0.5">
      <c r="H10148" s="15"/>
      <c r="I10148" s="27"/>
      <c r="K10148" s="27"/>
    </row>
    <row r="10149" spans="8:11" ht="21" customHeight="1" x14ac:dyDescent="0.5">
      <c r="H10149" s="15"/>
      <c r="I10149" s="27"/>
      <c r="K10149" s="27"/>
    </row>
    <row r="10150" spans="8:11" ht="21" customHeight="1" x14ac:dyDescent="0.5">
      <c r="H10150" s="15"/>
      <c r="I10150" s="27"/>
      <c r="K10150" s="27"/>
    </row>
    <row r="10151" spans="8:11" ht="21" customHeight="1" x14ac:dyDescent="0.5">
      <c r="H10151" s="15"/>
      <c r="I10151" s="27"/>
      <c r="K10151" s="27"/>
    </row>
    <row r="10152" spans="8:11" ht="21" customHeight="1" x14ac:dyDescent="0.5">
      <c r="H10152" s="15"/>
      <c r="I10152" s="27"/>
      <c r="K10152" s="27"/>
    </row>
    <row r="10153" spans="8:11" ht="21" customHeight="1" x14ac:dyDescent="0.5">
      <c r="H10153" s="15"/>
      <c r="I10153" s="27"/>
      <c r="K10153" s="27"/>
    </row>
    <row r="10154" spans="8:11" ht="21" customHeight="1" x14ac:dyDescent="0.5">
      <c r="H10154" s="15"/>
      <c r="I10154" s="27"/>
      <c r="K10154" s="27"/>
    </row>
    <row r="10155" spans="8:11" ht="21" customHeight="1" x14ac:dyDescent="0.5">
      <c r="H10155" s="15"/>
      <c r="I10155" s="27"/>
      <c r="K10155" s="27"/>
    </row>
    <row r="10156" spans="8:11" ht="21" customHeight="1" x14ac:dyDescent="0.5">
      <c r="H10156" s="15"/>
      <c r="I10156" s="27"/>
      <c r="K10156" s="27"/>
    </row>
    <row r="10157" spans="8:11" ht="21" customHeight="1" x14ac:dyDescent="0.5">
      <c r="H10157" s="15"/>
      <c r="I10157" s="27"/>
      <c r="K10157" s="27"/>
    </row>
    <row r="10158" spans="8:11" ht="21" customHeight="1" x14ac:dyDescent="0.5">
      <c r="H10158" s="15"/>
      <c r="I10158" s="27"/>
      <c r="K10158" s="27"/>
    </row>
    <row r="10159" spans="8:11" ht="21" customHeight="1" x14ac:dyDescent="0.5">
      <c r="H10159" s="15"/>
      <c r="I10159" s="27"/>
      <c r="K10159" s="27"/>
    </row>
    <row r="10160" spans="8:11" ht="21" customHeight="1" x14ac:dyDescent="0.5">
      <c r="H10160" s="15"/>
      <c r="I10160" s="27"/>
      <c r="K10160" s="27"/>
    </row>
    <row r="10161" spans="8:11" ht="21" customHeight="1" x14ac:dyDescent="0.5">
      <c r="H10161" s="15"/>
      <c r="I10161" s="27"/>
      <c r="K10161" s="27"/>
    </row>
    <row r="10162" spans="8:11" ht="21" customHeight="1" x14ac:dyDescent="0.5">
      <c r="H10162" s="15"/>
      <c r="I10162" s="27"/>
      <c r="K10162" s="27"/>
    </row>
    <row r="10163" spans="8:11" ht="21" customHeight="1" x14ac:dyDescent="0.5">
      <c r="H10163" s="15"/>
      <c r="I10163" s="27"/>
      <c r="K10163" s="27"/>
    </row>
    <row r="10164" spans="8:11" ht="21" customHeight="1" x14ac:dyDescent="0.5">
      <c r="H10164" s="15"/>
      <c r="I10164" s="27"/>
      <c r="K10164" s="27"/>
    </row>
    <row r="10165" spans="8:11" ht="21" customHeight="1" x14ac:dyDescent="0.5">
      <c r="H10165" s="15"/>
      <c r="I10165" s="27"/>
      <c r="K10165" s="27"/>
    </row>
    <row r="10166" spans="8:11" ht="21" customHeight="1" x14ac:dyDescent="0.5">
      <c r="H10166" s="15"/>
      <c r="I10166" s="27"/>
      <c r="K10166" s="27"/>
    </row>
    <row r="10167" spans="8:11" ht="21" customHeight="1" x14ac:dyDescent="0.5">
      <c r="H10167" s="15"/>
      <c r="I10167" s="27"/>
      <c r="K10167" s="27"/>
    </row>
    <row r="10168" spans="8:11" ht="21" customHeight="1" x14ac:dyDescent="0.5">
      <c r="H10168" s="15"/>
      <c r="I10168" s="27"/>
      <c r="K10168" s="27"/>
    </row>
    <row r="10169" spans="8:11" ht="21" customHeight="1" x14ac:dyDescent="0.5">
      <c r="H10169" s="15"/>
      <c r="I10169" s="27"/>
      <c r="K10169" s="27"/>
    </row>
    <row r="10170" spans="8:11" ht="21" customHeight="1" x14ac:dyDescent="0.5">
      <c r="H10170" s="15"/>
      <c r="I10170" s="27"/>
      <c r="K10170" s="27"/>
    </row>
    <row r="10171" spans="8:11" ht="21" customHeight="1" x14ac:dyDescent="0.5">
      <c r="H10171" s="15"/>
      <c r="I10171" s="27"/>
      <c r="K10171" s="27"/>
    </row>
    <row r="10172" spans="8:11" ht="21" customHeight="1" x14ac:dyDescent="0.5">
      <c r="H10172" s="15"/>
      <c r="I10172" s="27"/>
      <c r="K10172" s="27"/>
    </row>
    <row r="10173" spans="8:11" ht="21" customHeight="1" x14ac:dyDescent="0.5">
      <c r="H10173" s="15"/>
      <c r="I10173" s="27"/>
      <c r="K10173" s="27"/>
    </row>
    <row r="10174" spans="8:11" ht="21" customHeight="1" x14ac:dyDescent="0.5">
      <c r="H10174" s="15"/>
      <c r="I10174" s="27"/>
      <c r="K10174" s="27"/>
    </row>
    <row r="10175" spans="8:11" ht="21" customHeight="1" x14ac:dyDescent="0.5">
      <c r="H10175" s="15"/>
      <c r="I10175" s="27"/>
      <c r="K10175" s="27"/>
    </row>
    <row r="10176" spans="8:11" ht="21" customHeight="1" x14ac:dyDescent="0.5">
      <c r="H10176" s="15"/>
      <c r="I10176" s="27"/>
      <c r="K10176" s="27"/>
    </row>
    <row r="10177" spans="8:11" ht="21" customHeight="1" x14ac:dyDescent="0.5">
      <c r="H10177" s="15"/>
      <c r="I10177" s="27"/>
      <c r="K10177" s="27"/>
    </row>
    <row r="10178" spans="8:11" ht="21" customHeight="1" x14ac:dyDescent="0.5">
      <c r="H10178" s="15"/>
      <c r="I10178" s="27"/>
      <c r="K10178" s="27"/>
    </row>
    <row r="10179" spans="8:11" ht="21" customHeight="1" x14ac:dyDescent="0.5">
      <c r="H10179" s="15"/>
      <c r="I10179" s="27"/>
      <c r="K10179" s="27"/>
    </row>
    <row r="10180" spans="8:11" ht="21" customHeight="1" x14ac:dyDescent="0.5">
      <c r="H10180" s="15"/>
      <c r="I10180" s="27"/>
      <c r="K10180" s="27"/>
    </row>
    <row r="10181" spans="8:11" ht="21" customHeight="1" x14ac:dyDescent="0.5">
      <c r="H10181" s="15"/>
      <c r="I10181" s="27"/>
      <c r="K10181" s="27"/>
    </row>
    <row r="10182" spans="8:11" ht="21" customHeight="1" x14ac:dyDescent="0.5">
      <c r="H10182" s="15"/>
      <c r="I10182" s="27"/>
      <c r="K10182" s="27"/>
    </row>
    <row r="10183" spans="8:11" ht="21" customHeight="1" x14ac:dyDescent="0.5">
      <c r="H10183" s="15"/>
      <c r="I10183" s="27"/>
      <c r="K10183" s="27"/>
    </row>
    <row r="10184" spans="8:11" ht="21" customHeight="1" x14ac:dyDescent="0.5">
      <c r="H10184" s="15"/>
      <c r="I10184" s="27"/>
      <c r="K10184" s="27"/>
    </row>
    <row r="10185" spans="8:11" ht="21" customHeight="1" x14ac:dyDescent="0.5">
      <c r="H10185" s="15"/>
      <c r="I10185" s="27"/>
      <c r="K10185" s="27"/>
    </row>
    <row r="10186" spans="8:11" ht="21" customHeight="1" x14ac:dyDescent="0.5">
      <c r="H10186" s="15"/>
      <c r="I10186" s="27"/>
      <c r="K10186" s="27"/>
    </row>
    <row r="10187" spans="8:11" ht="21" customHeight="1" x14ac:dyDescent="0.5">
      <c r="H10187" s="15"/>
      <c r="I10187" s="27"/>
      <c r="K10187" s="27"/>
    </row>
    <row r="10188" spans="8:11" ht="21" customHeight="1" x14ac:dyDescent="0.5">
      <c r="H10188" s="15"/>
      <c r="I10188" s="27"/>
      <c r="K10188" s="27"/>
    </row>
    <row r="10189" spans="8:11" ht="21" customHeight="1" x14ac:dyDescent="0.5">
      <c r="H10189" s="15"/>
      <c r="I10189" s="27"/>
      <c r="K10189" s="27"/>
    </row>
    <row r="10190" spans="8:11" ht="21" customHeight="1" x14ac:dyDescent="0.5">
      <c r="H10190" s="15"/>
      <c r="I10190" s="27"/>
      <c r="K10190" s="27"/>
    </row>
    <row r="10191" spans="8:11" ht="21" customHeight="1" x14ac:dyDescent="0.5">
      <c r="H10191" s="15"/>
      <c r="I10191" s="27"/>
      <c r="K10191" s="27"/>
    </row>
    <row r="10192" spans="8:11" ht="21" customHeight="1" x14ac:dyDescent="0.5">
      <c r="H10192" s="15"/>
      <c r="I10192" s="27"/>
      <c r="K10192" s="27"/>
    </row>
    <row r="10193" spans="8:11" ht="21" customHeight="1" x14ac:dyDescent="0.5">
      <c r="H10193" s="15"/>
      <c r="I10193" s="27"/>
      <c r="K10193" s="27"/>
    </row>
    <row r="10194" spans="8:11" ht="21" customHeight="1" x14ac:dyDescent="0.5">
      <c r="H10194" s="15"/>
      <c r="I10194" s="27"/>
      <c r="K10194" s="27"/>
    </row>
    <row r="10195" spans="8:11" ht="21" customHeight="1" x14ac:dyDescent="0.5">
      <c r="H10195" s="15"/>
      <c r="I10195" s="27"/>
      <c r="K10195" s="27"/>
    </row>
    <row r="10196" spans="8:11" ht="21" customHeight="1" x14ac:dyDescent="0.5">
      <c r="H10196" s="15"/>
      <c r="I10196" s="27"/>
      <c r="K10196" s="27"/>
    </row>
    <row r="10197" spans="8:11" ht="21" customHeight="1" x14ac:dyDescent="0.5">
      <c r="H10197" s="15"/>
      <c r="I10197" s="27"/>
      <c r="K10197" s="27"/>
    </row>
    <row r="10198" spans="8:11" ht="21" customHeight="1" x14ac:dyDescent="0.5">
      <c r="H10198" s="15"/>
      <c r="I10198" s="27"/>
      <c r="K10198" s="27"/>
    </row>
    <row r="10199" spans="8:11" ht="21" customHeight="1" x14ac:dyDescent="0.5">
      <c r="H10199" s="15"/>
      <c r="I10199" s="27"/>
      <c r="K10199" s="27"/>
    </row>
    <row r="10200" spans="8:11" ht="21" customHeight="1" x14ac:dyDescent="0.5">
      <c r="H10200" s="15"/>
      <c r="I10200" s="27"/>
      <c r="K10200" s="27"/>
    </row>
    <row r="10201" spans="8:11" ht="21" customHeight="1" x14ac:dyDescent="0.5">
      <c r="H10201" s="15"/>
      <c r="I10201" s="27"/>
      <c r="K10201" s="27"/>
    </row>
    <row r="10202" spans="8:11" ht="21" customHeight="1" x14ac:dyDescent="0.5">
      <c r="H10202" s="15"/>
      <c r="I10202" s="27"/>
      <c r="K10202" s="27"/>
    </row>
    <row r="10203" spans="8:11" ht="21" customHeight="1" x14ac:dyDescent="0.5">
      <c r="H10203" s="15"/>
      <c r="I10203" s="27"/>
      <c r="K10203" s="27"/>
    </row>
    <row r="10204" spans="8:11" ht="21" customHeight="1" x14ac:dyDescent="0.5">
      <c r="H10204" s="15"/>
      <c r="I10204" s="27"/>
      <c r="K10204" s="27"/>
    </row>
    <row r="10205" spans="8:11" ht="21" customHeight="1" x14ac:dyDescent="0.5">
      <c r="H10205" s="15"/>
      <c r="I10205" s="27"/>
      <c r="K10205" s="27"/>
    </row>
    <row r="10206" spans="8:11" ht="21" customHeight="1" x14ac:dyDescent="0.5">
      <c r="H10206" s="15"/>
      <c r="I10206" s="27"/>
      <c r="K10206" s="27"/>
    </row>
    <row r="10207" spans="8:11" ht="21" customHeight="1" x14ac:dyDescent="0.5">
      <c r="H10207" s="15"/>
      <c r="I10207" s="27"/>
      <c r="K10207" s="27"/>
    </row>
    <row r="10208" spans="8:11" ht="21" customHeight="1" x14ac:dyDescent="0.5">
      <c r="H10208" s="15"/>
      <c r="I10208" s="27"/>
      <c r="K10208" s="27"/>
    </row>
    <row r="10209" spans="8:11" ht="21" customHeight="1" x14ac:dyDescent="0.5">
      <c r="H10209" s="15"/>
      <c r="I10209" s="27"/>
      <c r="K10209" s="27"/>
    </row>
    <row r="10210" spans="8:11" ht="21" customHeight="1" x14ac:dyDescent="0.5">
      <c r="H10210" s="15"/>
      <c r="I10210" s="27"/>
      <c r="K10210" s="27"/>
    </row>
    <row r="10211" spans="8:11" ht="21" customHeight="1" x14ac:dyDescent="0.5">
      <c r="H10211" s="15"/>
      <c r="I10211" s="27"/>
      <c r="K10211" s="27"/>
    </row>
    <row r="10212" spans="8:11" ht="21" customHeight="1" x14ac:dyDescent="0.5">
      <c r="H10212" s="15"/>
      <c r="I10212" s="27"/>
      <c r="K10212" s="27"/>
    </row>
    <row r="10213" spans="8:11" ht="21" customHeight="1" x14ac:dyDescent="0.5">
      <c r="H10213" s="15"/>
      <c r="I10213" s="27"/>
      <c r="K10213" s="27"/>
    </row>
    <row r="10214" spans="8:11" ht="21" customHeight="1" x14ac:dyDescent="0.5">
      <c r="H10214" s="15"/>
      <c r="I10214" s="27"/>
      <c r="K10214" s="27"/>
    </row>
    <row r="10215" spans="8:11" ht="21" customHeight="1" x14ac:dyDescent="0.5">
      <c r="H10215" s="15"/>
      <c r="I10215" s="27"/>
      <c r="K10215" s="27"/>
    </row>
    <row r="10216" spans="8:11" ht="21" customHeight="1" x14ac:dyDescent="0.5">
      <c r="H10216" s="15"/>
      <c r="I10216" s="27"/>
      <c r="K10216" s="27"/>
    </row>
    <row r="10217" spans="8:11" ht="21" customHeight="1" x14ac:dyDescent="0.5">
      <c r="H10217" s="15"/>
      <c r="I10217" s="27"/>
      <c r="K10217" s="27"/>
    </row>
    <row r="10218" spans="8:11" ht="21" customHeight="1" x14ac:dyDescent="0.5">
      <c r="H10218" s="15"/>
      <c r="I10218" s="27"/>
      <c r="K10218" s="27"/>
    </row>
    <row r="10219" spans="8:11" ht="21" customHeight="1" x14ac:dyDescent="0.5">
      <c r="H10219" s="15"/>
      <c r="I10219" s="27"/>
      <c r="K10219" s="27"/>
    </row>
    <row r="10220" spans="8:11" ht="21" customHeight="1" x14ac:dyDescent="0.5">
      <c r="H10220" s="15"/>
      <c r="I10220" s="27"/>
      <c r="K10220" s="27"/>
    </row>
    <row r="10221" spans="8:11" ht="21" customHeight="1" x14ac:dyDescent="0.5">
      <c r="H10221" s="15"/>
      <c r="I10221" s="27"/>
      <c r="K10221" s="27"/>
    </row>
    <row r="10222" spans="8:11" ht="21" customHeight="1" x14ac:dyDescent="0.5">
      <c r="H10222" s="15"/>
      <c r="I10222" s="27"/>
      <c r="K10222" s="27"/>
    </row>
    <row r="10223" spans="8:11" ht="21" customHeight="1" x14ac:dyDescent="0.5">
      <c r="H10223" s="15"/>
      <c r="I10223" s="27"/>
      <c r="K10223" s="27"/>
    </row>
    <row r="10224" spans="8:11" ht="21" customHeight="1" x14ac:dyDescent="0.5">
      <c r="H10224" s="15"/>
      <c r="I10224" s="27"/>
      <c r="K10224" s="27"/>
    </row>
    <row r="10225" spans="8:11" ht="21" customHeight="1" x14ac:dyDescent="0.5">
      <c r="H10225" s="15"/>
      <c r="I10225" s="27"/>
      <c r="K10225" s="27"/>
    </row>
    <row r="10226" spans="8:11" ht="21" customHeight="1" x14ac:dyDescent="0.5">
      <c r="H10226" s="15"/>
      <c r="I10226" s="27"/>
      <c r="K10226" s="27"/>
    </row>
    <row r="10227" spans="8:11" ht="21" customHeight="1" x14ac:dyDescent="0.5">
      <c r="H10227" s="15"/>
      <c r="I10227" s="27"/>
      <c r="K10227" s="27"/>
    </row>
    <row r="10228" spans="8:11" ht="21" customHeight="1" x14ac:dyDescent="0.5">
      <c r="H10228" s="15"/>
      <c r="I10228" s="27"/>
      <c r="K10228" s="27"/>
    </row>
    <row r="10229" spans="8:11" ht="21" customHeight="1" x14ac:dyDescent="0.5">
      <c r="H10229" s="15"/>
      <c r="I10229" s="27"/>
      <c r="K10229" s="27"/>
    </row>
    <row r="10230" spans="8:11" ht="21" customHeight="1" x14ac:dyDescent="0.5">
      <c r="H10230" s="15"/>
      <c r="I10230" s="27"/>
      <c r="K10230" s="27"/>
    </row>
    <row r="10231" spans="8:11" ht="21" customHeight="1" x14ac:dyDescent="0.5">
      <c r="H10231" s="15"/>
      <c r="I10231" s="27"/>
      <c r="K10231" s="27"/>
    </row>
    <row r="10232" spans="8:11" ht="21" customHeight="1" x14ac:dyDescent="0.5">
      <c r="H10232" s="15"/>
      <c r="I10232" s="27"/>
      <c r="K10232" s="27"/>
    </row>
    <row r="10233" spans="8:11" ht="21" customHeight="1" x14ac:dyDescent="0.5">
      <c r="H10233" s="15"/>
      <c r="I10233" s="27"/>
      <c r="K10233" s="27"/>
    </row>
    <row r="10234" spans="8:11" ht="21" customHeight="1" x14ac:dyDescent="0.5">
      <c r="H10234" s="15"/>
      <c r="I10234" s="27"/>
      <c r="K10234" s="27"/>
    </row>
    <row r="10235" spans="8:11" ht="21" customHeight="1" x14ac:dyDescent="0.5">
      <c r="H10235" s="15"/>
      <c r="I10235" s="27"/>
      <c r="K10235" s="27"/>
    </row>
    <row r="10236" spans="8:11" ht="21" customHeight="1" x14ac:dyDescent="0.5">
      <c r="H10236" s="15"/>
      <c r="I10236" s="27"/>
      <c r="K10236" s="27"/>
    </row>
    <row r="10237" spans="8:11" ht="21" customHeight="1" x14ac:dyDescent="0.5">
      <c r="H10237" s="15"/>
      <c r="I10237" s="27"/>
      <c r="K10237" s="27"/>
    </row>
    <row r="10238" spans="8:11" ht="21" customHeight="1" x14ac:dyDescent="0.5">
      <c r="H10238" s="15"/>
      <c r="I10238" s="27"/>
      <c r="K10238" s="27"/>
    </row>
    <row r="10239" spans="8:11" ht="21" customHeight="1" x14ac:dyDescent="0.5">
      <c r="H10239" s="15"/>
      <c r="I10239" s="27"/>
      <c r="K10239" s="27"/>
    </row>
    <row r="10240" spans="8:11" ht="21" customHeight="1" x14ac:dyDescent="0.5">
      <c r="H10240" s="15"/>
      <c r="I10240" s="27"/>
      <c r="K10240" s="27"/>
    </row>
    <row r="10241" spans="8:11" ht="21" customHeight="1" x14ac:dyDescent="0.5">
      <c r="H10241" s="15"/>
      <c r="I10241" s="27"/>
      <c r="K10241" s="27"/>
    </row>
    <row r="10242" spans="8:11" ht="21" customHeight="1" x14ac:dyDescent="0.5">
      <c r="H10242" s="15"/>
      <c r="I10242" s="27"/>
      <c r="K10242" s="27"/>
    </row>
    <row r="10243" spans="8:11" ht="21" customHeight="1" x14ac:dyDescent="0.5">
      <c r="H10243" s="15"/>
      <c r="I10243" s="27"/>
      <c r="K10243" s="27"/>
    </row>
    <row r="10244" spans="8:11" ht="21" customHeight="1" x14ac:dyDescent="0.5">
      <c r="H10244" s="15"/>
      <c r="I10244" s="27"/>
      <c r="K10244" s="27"/>
    </row>
    <row r="10245" spans="8:11" ht="21" customHeight="1" x14ac:dyDescent="0.5">
      <c r="H10245" s="15"/>
      <c r="I10245" s="27"/>
      <c r="K10245" s="27"/>
    </row>
    <row r="10246" spans="8:11" ht="21" customHeight="1" x14ac:dyDescent="0.5">
      <c r="H10246" s="15"/>
      <c r="I10246" s="27"/>
      <c r="K10246" s="27"/>
    </row>
    <row r="10247" spans="8:11" ht="21" customHeight="1" x14ac:dyDescent="0.5">
      <c r="H10247" s="15"/>
      <c r="I10247" s="27"/>
      <c r="K10247" s="27"/>
    </row>
    <row r="10248" spans="8:11" ht="21" customHeight="1" x14ac:dyDescent="0.5">
      <c r="H10248" s="15"/>
      <c r="I10248" s="27"/>
      <c r="K10248" s="27"/>
    </row>
    <row r="10249" spans="8:11" ht="21" customHeight="1" x14ac:dyDescent="0.5">
      <c r="H10249" s="15"/>
      <c r="I10249" s="27"/>
      <c r="K10249" s="27"/>
    </row>
    <row r="10250" spans="8:11" ht="21" customHeight="1" x14ac:dyDescent="0.5">
      <c r="H10250" s="15"/>
      <c r="I10250" s="27"/>
      <c r="K10250" s="27"/>
    </row>
    <row r="10251" spans="8:11" ht="21" customHeight="1" x14ac:dyDescent="0.5">
      <c r="H10251" s="15"/>
      <c r="I10251" s="27"/>
      <c r="K10251" s="27"/>
    </row>
    <row r="10252" spans="8:11" ht="21" customHeight="1" x14ac:dyDescent="0.5">
      <c r="H10252" s="15"/>
      <c r="I10252" s="27"/>
      <c r="K10252" s="27"/>
    </row>
    <row r="10253" spans="8:11" ht="21" customHeight="1" x14ac:dyDescent="0.5">
      <c r="H10253" s="15"/>
      <c r="I10253" s="27"/>
      <c r="K10253" s="27"/>
    </row>
    <row r="10254" spans="8:11" ht="21" customHeight="1" x14ac:dyDescent="0.5">
      <c r="H10254" s="15"/>
      <c r="I10254" s="27"/>
      <c r="K10254" s="27"/>
    </row>
    <row r="10255" spans="8:11" ht="21" customHeight="1" x14ac:dyDescent="0.5">
      <c r="H10255" s="15"/>
      <c r="I10255" s="27"/>
      <c r="K10255" s="27"/>
    </row>
    <row r="10256" spans="8:11" ht="21" customHeight="1" x14ac:dyDescent="0.5">
      <c r="H10256" s="15"/>
      <c r="I10256" s="27"/>
      <c r="K10256" s="27"/>
    </row>
    <row r="10257" spans="8:11" ht="21" customHeight="1" x14ac:dyDescent="0.5">
      <c r="H10257" s="15"/>
      <c r="I10257" s="27"/>
      <c r="K10257" s="27"/>
    </row>
    <row r="10258" spans="8:11" ht="21" customHeight="1" x14ac:dyDescent="0.5">
      <c r="H10258" s="15"/>
      <c r="I10258" s="27"/>
      <c r="K10258" s="27"/>
    </row>
    <row r="10259" spans="8:11" ht="21" customHeight="1" x14ac:dyDescent="0.5">
      <c r="H10259" s="15"/>
      <c r="I10259" s="27"/>
      <c r="K10259" s="27"/>
    </row>
    <row r="10260" spans="8:11" ht="21" customHeight="1" x14ac:dyDescent="0.5">
      <c r="H10260" s="15"/>
      <c r="I10260" s="27"/>
      <c r="K10260" s="27"/>
    </row>
    <row r="10261" spans="8:11" ht="21" customHeight="1" x14ac:dyDescent="0.5">
      <c r="H10261" s="15"/>
      <c r="I10261" s="27"/>
      <c r="K10261" s="27"/>
    </row>
    <row r="10262" spans="8:11" ht="21" customHeight="1" x14ac:dyDescent="0.5">
      <c r="H10262" s="15"/>
      <c r="I10262" s="27"/>
      <c r="K10262" s="27"/>
    </row>
    <row r="10263" spans="8:11" ht="21" customHeight="1" x14ac:dyDescent="0.5">
      <c r="H10263" s="15"/>
      <c r="I10263" s="27"/>
      <c r="K10263" s="27"/>
    </row>
    <row r="10264" spans="8:11" ht="21" customHeight="1" x14ac:dyDescent="0.5">
      <c r="H10264" s="15"/>
      <c r="I10264" s="27"/>
      <c r="K10264" s="27"/>
    </row>
    <row r="10265" spans="8:11" ht="21" customHeight="1" x14ac:dyDescent="0.5">
      <c r="H10265" s="15"/>
      <c r="I10265" s="27"/>
      <c r="K10265" s="27"/>
    </row>
    <row r="10266" spans="8:11" ht="21" customHeight="1" x14ac:dyDescent="0.5">
      <c r="H10266" s="15"/>
      <c r="I10266" s="27"/>
      <c r="K10266" s="27"/>
    </row>
    <row r="10267" spans="8:11" ht="21" customHeight="1" x14ac:dyDescent="0.5">
      <c r="H10267" s="15"/>
      <c r="I10267" s="27"/>
      <c r="K10267" s="27"/>
    </row>
    <row r="10268" spans="8:11" ht="21" customHeight="1" x14ac:dyDescent="0.5">
      <c r="H10268" s="15"/>
      <c r="I10268" s="27"/>
      <c r="K10268" s="27"/>
    </row>
    <row r="10269" spans="8:11" ht="21" customHeight="1" x14ac:dyDescent="0.5">
      <c r="H10269" s="15"/>
      <c r="I10269" s="27"/>
      <c r="K10269" s="27"/>
    </row>
    <row r="10270" spans="8:11" ht="21" customHeight="1" x14ac:dyDescent="0.5">
      <c r="H10270" s="15"/>
      <c r="I10270" s="27"/>
      <c r="K10270" s="27"/>
    </row>
    <row r="10271" spans="8:11" ht="21" customHeight="1" x14ac:dyDescent="0.5">
      <c r="H10271" s="15"/>
      <c r="I10271" s="27"/>
      <c r="K10271" s="27"/>
    </row>
    <row r="10272" spans="8:11" ht="21" customHeight="1" x14ac:dyDescent="0.5">
      <c r="H10272" s="15"/>
      <c r="I10272" s="27"/>
      <c r="K10272" s="27"/>
    </row>
    <row r="10273" spans="8:11" ht="21" customHeight="1" x14ac:dyDescent="0.5">
      <c r="H10273" s="15"/>
      <c r="I10273" s="27"/>
      <c r="K10273" s="27"/>
    </row>
    <row r="10274" spans="8:11" ht="21" customHeight="1" x14ac:dyDescent="0.5">
      <c r="H10274" s="15"/>
      <c r="I10274" s="27"/>
      <c r="K10274" s="27"/>
    </row>
    <row r="10275" spans="8:11" ht="21" customHeight="1" x14ac:dyDescent="0.5">
      <c r="H10275" s="15"/>
      <c r="I10275" s="27"/>
      <c r="K10275" s="27"/>
    </row>
    <row r="10276" spans="8:11" ht="21" customHeight="1" x14ac:dyDescent="0.5">
      <c r="H10276" s="15"/>
      <c r="I10276" s="27"/>
      <c r="K10276" s="27"/>
    </row>
    <row r="10277" spans="8:11" ht="21" customHeight="1" x14ac:dyDescent="0.5">
      <c r="H10277" s="15"/>
      <c r="I10277" s="27"/>
      <c r="K10277" s="27"/>
    </row>
    <row r="10278" spans="8:11" ht="21" customHeight="1" x14ac:dyDescent="0.5">
      <c r="H10278" s="15"/>
      <c r="I10278" s="27"/>
      <c r="K10278" s="27"/>
    </row>
    <row r="10279" spans="8:11" ht="21" customHeight="1" x14ac:dyDescent="0.5">
      <c r="H10279" s="15"/>
      <c r="I10279" s="27"/>
      <c r="K10279" s="27"/>
    </row>
    <row r="10280" spans="8:11" ht="21" customHeight="1" x14ac:dyDescent="0.5">
      <c r="H10280" s="15"/>
      <c r="I10280" s="27"/>
      <c r="K10280" s="27"/>
    </row>
    <row r="10281" spans="8:11" ht="21" customHeight="1" x14ac:dyDescent="0.5">
      <c r="H10281" s="15"/>
      <c r="I10281" s="27"/>
      <c r="K10281" s="27"/>
    </row>
    <row r="10282" spans="8:11" ht="21" customHeight="1" x14ac:dyDescent="0.5">
      <c r="H10282" s="15"/>
      <c r="I10282" s="27"/>
      <c r="K10282" s="27"/>
    </row>
    <row r="10283" spans="8:11" ht="21" customHeight="1" x14ac:dyDescent="0.5">
      <c r="H10283" s="15"/>
      <c r="I10283" s="27"/>
      <c r="K10283" s="27"/>
    </row>
    <row r="10284" spans="8:11" ht="21" customHeight="1" x14ac:dyDescent="0.5">
      <c r="H10284" s="15"/>
      <c r="I10284" s="27"/>
      <c r="K10284" s="27"/>
    </row>
    <row r="10285" spans="8:11" ht="21" customHeight="1" x14ac:dyDescent="0.5">
      <c r="H10285" s="15"/>
      <c r="I10285" s="27"/>
      <c r="K10285" s="27"/>
    </row>
    <row r="10286" spans="8:11" ht="21" customHeight="1" x14ac:dyDescent="0.5">
      <c r="H10286" s="15"/>
      <c r="I10286" s="27"/>
      <c r="K10286" s="27"/>
    </row>
    <row r="10287" spans="8:11" ht="21" customHeight="1" x14ac:dyDescent="0.5">
      <c r="H10287" s="15"/>
      <c r="I10287" s="27"/>
      <c r="K10287" s="27"/>
    </row>
    <row r="10288" spans="8:11" ht="21" customHeight="1" x14ac:dyDescent="0.5">
      <c r="H10288" s="15"/>
      <c r="I10288" s="27"/>
      <c r="K10288" s="27"/>
    </row>
    <row r="10289" spans="8:11" ht="21" customHeight="1" x14ac:dyDescent="0.5">
      <c r="H10289" s="15"/>
      <c r="I10289" s="27"/>
      <c r="K10289" s="27"/>
    </row>
    <row r="10290" spans="8:11" ht="21" customHeight="1" x14ac:dyDescent="0.5">
      <c r="H10290" s="15"/>
      <c r="I10290" s="27"/>
      <c r="K10290" s="27"/>
    </row>
    <row r="10291" spans="8:11" ht="21" customHeight="1" x14ac:dyDescent="0.5">
      <c r="H10291" s="15"/>
      <c r="I10291" s="27"/>
      <c r="K10291" s="27"/>
    </row>
    <row r="10292" spans="8:11" ht="21" customHeight="1" x14ac:dyDescent="0.5">
      <c r="H10292" s="15"/>
      <c r="I10292" s="27"/>
      <c r="K10292" s="27"/>
    </row>
    <row r="10293" spans="8:11" ht="21" customHeight="1" x14ac:dyDescent="0.5">
      <c r="H10293" s="15"/>
      <c r="I10293" s="27"/>
      <c r="K10293" s="27"/>
    </row>
    <row r="10294" spans="8:11" ht="21" customHeight="1" x14ac:dyDescent="0.5">
      <c r="H10294" s="15"/>
      <c r="I10294" s="27"/>
      <c r="K10294" s="27"/>
    </row>
    <row r="10295" spans="8:11" ht="21" customHeight="1" x14ac:dyDescent="0.5">
      <c r="H10295" s="15"/>
      <c r="I10295" s="27"/>
      <c r="K10295" s="27"/>
    </row>
    <row r="10296" spans="8:11" ht="21" customHeight="1" x14ac:dyDescent="0.5">
      <c r="H10296" s="15"/>
      <c r="I10296" s="27"/>
      <c r="K10296" s="27"/>
    </row>
    <row r="10297" spans="8:11" ht="21" customHeight="1" x14ac:dyDescent="0.5">
      <c r="H10297" s="15"/>
      <c r="I10297" s="27"/>
      <c r="K10297" s="27"/>
    </row>
    <row r="10298" spans="8:11" ht="21" customHeight="1" x14ac:dyDescent="0.5">
      <c r="H10298" s="15"/>
      <c r="I10298" s="27"/>
      <c r="K10298" s="27"/>
    </row>
    <row r="10299" spans="8:11" ht="21" customHeight="1" x14ac:dyDescent="0.5">
      <c r="H10299" s="15"/>
      <c r="I10299" s="27"/>
      <c r="K10299" s="27"/>
    </row>
    <row r="10300" spans="8:11" ht="21" customHeight="1" x14ac:dyDescent="0.5">
      <c r="H10300" s="15"/>
      <c r="I10300" s="27"/>
      <c r="K10300" s="27"/>
    </row>
    <row r="10301" spans="8:11" ht="21" customHeight="1" x14ac:dyDescent="0.5">
      <c r="H10301" s="15"/>
      <c r="I10301" s="27"/>
      <c r="K10301" s="27"/>
    </row>
    <row r="10302" spans="8:11" ht="21" customHeight="1" x14ac:dyDescent="0.5">
      <c r="H10302" s="15"/>
      <c r="I10302" s="27"/>
      <c r="K10302" s="27"/>
    </row>
    <row r="10303" spans="8:11" ht="21" customHeight="1" x14ac:dyDescent="0.5">
      <c r="H10303" s="15"/>
      <c r="I10303" s="27"/>
      <c r="K10303" s="27"/>
    </row>
    <row r="10304" spans="8:11" ht="21" customHeight="1" x14ac:dyDescent="0.5">
      <c r="H10304" s="15"/>
      <c r="I10304" s="27"/>
      <c r="K10304" s="27"/>
    </row>
    <row r="10305" spans="8:11" ht="21" customHeight="1" x14ac:dyDescent="0.5">
      <c r="H10305" s="15"/>
      <c r="I10305" s="27"/>
      <c r="K10305" s="27"/>
    </row>
    <row r="10306" spans="8:11" ht="21" customHeight="1" x14ac:dyDescent="0.5">
      <c r="H10306" s="15"/>
      <c r="I10306" s="27"/>
      <c r="K10306" s="27"/>
    </row>
    <row r="10307" spans="8:11" ht="21" customHeight="1" x14ac:dyDescent="0.5">
      <c r="H10307" s="15"/>
      <c r="I10307" s="27"/>
      <c r="K10307" s="27"/>
    </row>
    <row r="10308" spans="8:11" ht="21" customHeight="1" x14ac:dyDescent="0.5">
      <c r="H10308" s="15"/>
      <c r="I10308" s="27"/>
      <c r="K10308" s="27"/>
    </row>
    <row r="10309" spans="8:11" ht="21" customHeight="1" x14ac:dyDescent="0.5">
      <c r="H10309" s="15"/>
      <c r="I10309" s="27"/>
      <c r="K10309" s="27"/>
    </row>
    <row r="10310" spans="8:11" ht="21" customHeight="1" x14ac:dyDescent="0.5">
      <c r="H10310" s="15"/>
      <c r="I10310" s="27"/>
      <c r="K10310" s="27"/>
    </row>
    <row r="10311" spans="8:11" ht="21" customHeight="1" x14ac:dyDescent="0.5">
      <c r="H10311" s="15"/>
      <c r="I10311" s="27"/>
      <c r="K10311" s="27"/>
    </row>
    <row r="10312" spans="8:11" ht="21" customHeight="1" x14ac:dyDescent="0.5">
      <c r="H10312" s="15"/>
      <c r="I10312" s="27"/>
      <c r="K10312" s="27"/>
    </row>
    <row r="10313" spans="8:11" ht="21" customHeight="1" x14ac:dyDescent="0.5">
      <c r="H10313" s="15"/>
      <c r="I10313" s="27"/>
      <c r="K10313" s="27"/>
    </row>
    <row r="10314" spans="8:11" ht="21" customHeight="1" x14ac:dyDescent="0.5">
      <c r="H10314" s="15"/>
      <c r="I10314" s="27"/>
      <c r="K10314" s="27"/>
    </row>
    <row r="10315" spans="8:11" ht="21" customHeight="1" x14ac:dyDescent="0.5">
      <c r="H10315" s="15"/>
      <c r="I10315" s="27"/>
      <c r="K10315" s="27"/>
    </row>
    <row r="10316" spans="8:11" ht="21" customHeight="1" x14ac:dyDescent="0.5">
      <c r="H10316" s="15"/>
      <c r="I10316" s="27"/>
      <c r="K10316" s="27"/>
    </row>
    <row r="10317" spans="8:11" ht="21" customHeight="1" x14ac:dyDescent="0.5">
      <c r="H10317" s="15"/>
      <c r="I10317" s="27"/>
      <c r="K10317" s="27"/>
    </row>
    <row r="10318" spans="8:11" ht="21" customHeight="1" x14ac:dyDescent="0.5">
      <c r="H10318" s="15"/>
      <c r="I10318" s="27"/>
      <c r="K10318" s="27"/>
    </row>
    <row r="10319" spans="8:11" ht="21" customHeight="1" x14ac:dyDescent="0.5">
      <c r="H10319" s="15"/>
      <c r="I10319" s="27"/>
      <c r="K10319" s="27"/>
    </row>
    <row r="10320" spans="8:11" ht="21" customHeight="1" x14ac:dyDescent="0.5">
      <c r="H10320" s="15"/>
      <c r="I10320" s="27"/>
      <c r="K10320" s="27"/>
    </row>
    <row r="10321" spans="8:11" ht="21" customHeight="1" x14ac:dyDescent="0.5">
      <c r="H10321" s="15"/>
      <c r="I10321" s="27"/>
      <c r="K10321" s="27"/>
    </row>
    <row r="10322" spans="8:11" ht="21" customHeight="1" x14ac:dyDescent="0.5">
      <c r="H10322" s="15"/>
      <c r="I10322" s="27"/>
      <c r="K10322" s="27"/>
    </row>
    <row r="10323" spans="8:11" ht="21" customHeight="1" x14ac:dyDescent="0.5">
      <c r="H10323" s="15"/>
      <c r="I10323" s="27"/>
      <c r="K10323" s="27"/>
    </row>
    <row r="10324" spans="8:11" ht="21" customHeight="1" x14ac:dyDescent="0.5">
      <c r="H10324" s="15"/>
      <c r="I10324" s="27"/>
      <c r="K10324" s="27"/>
    </row>
    <row r="10325" spans="8:11" ht="21" customHeight="1" x14ac:dyDescent="0.5">
      <c r="H10325" s="15"/>
      <c r="I10325" s="27"/>
      <c r="K10325" s="27"/>
    </row>
    <row r="10326" spans="8:11" ht="21" customHeight="1" x14ac:dyDescent="0.5">
      <c r="H10326" s="15"/>
      <c r="I10326" s="27"/>
      <c r="K10326" s="27"/>
    </row>
    <row r="10327" spans="8:11" ht="21" customHeight="1" x14ac:dyDescent="0.5">
      <c r="H10327" s="15"/>
      <c r="I10327" s="27"/>
      <c r="K10327" s="27"/>
    </row>
    <row r="10328" spans="8:11" ht="21" customHeight="1" x14ac:dyDescent="0.5">
      <c r="H10328" s="15"/>
      <c r="I10328" s="27"/>
      <c r="K10328" s="27"/>
    </row>
    <row r="10329" spans="8:11" ht="21" customHeight="1" x14ac:dyDescent="0.5">
      <c r="H10329" s="15"/>
      <c r="I10329" s="27"/>
      <c r="K10329" s="27"/>
    </row>
    <row r="10330" spans="8:11" ht="21" customHeight="1" x14ac:dyDescent="0.5">
      <c r="H10330" s="15"/>
      <c r="I10330" s="27"/>
      <c r="K10330" s="27"/>
    </row>
    <row r="10331" spans="8:11" ht="21" customHeight="1" x14ac:dyDescent="0.5">
      <c r="H10331" s="15"/>
      <c r="I10331" s="27"/>
      <c r="K10331" s="27"/>
    </row>
    <row r="10332" spans="8:11" ht="21" customHeight="1" x14ac:dyDescent="0.5">
      <c r="H10332" s="15"/>
      <c r="I10332" s="27"/>
      <c r="K10332" s="27"/>
    </row>
    <row r="10333" spans="8:11" ht="21" customHeight="1" x14ac:dyDescent="0.5">
      <c r="H10333" s="15"/>
      <c r="I10333" s="27"/>
      <c r="K10333" s="27"/>
    </row>
    <row r="10334" spans="8:11" ht="21" customHeight="1" x14ac:dyDescent="0.5">
      <c r="H10334" s="15"/>
      <c r="I10334" s="27"/>
      <c r="K10334" s="27"/>
    </row>
    <row r="10335" spans="8:11" ht="21" customHeight="1" x14ac:dyDescent="0.5">
      <c r="H10335" s="15"/>
      <c r="I10335" s="27"/>
      <c r="K10335" s="27"/>
    </row>
    <row r="10336" spans="8:11" ht="21" customHeight="1" x14ac:dyDescent="0.5">
      <c r="H10336" s="15"/>
      <c r="I10336" s="27"/>
      <c r="K10336" s="27"/>
    </row>
    <row r="10337" spans="8:11" ht="21" customHeight="1" x14ac:dyDescent="0.5">
      <c r="H10337" s="15"/>
      <c r="I10337" s="27"/>
      <c r="K10337" s="27"/>
    </row>
    <row r="10338" spans="8:11" ht="21" customHeight="1" x14ac:dyDescent="0.5">
      <c r="H10338" s="15"/>
      <c r="I10338" s="27"/>
      <c r="K10338" s="27"/>
    </row>
    <row r="10339" spans="8:11" ht="21" customHeight="1" x14ac:dyDescent="0.5">
      <c r="H10339" s="15"/>
      <c r="I10339" s="27"/>
      <c r="K10339" s="27"/>
    </row>
    <row r="10340" spans="8:11" ht="21" customHeight="1" x14ac:dyDescent="0.5">
      <c r="H10340" s="15"/>
      <c r="I10340" s="27"/>
      <c r="K10340" s="27"/>
    </row>
    <row r="10341" spans="8:11" ht="21" customHeight="1" x14ac:dyDescent="0.5">
      <c r="H10341" s="15"/>
      <c r="I10341" s="27"/>
      <c r="K10341" s="27"/>
    </row>
    <row r="10342" spans="8:11" ht="21" customHeight="1" x14ac:dyDescent="0.5">
      <c r="H10342" s="15"/>
      <c r="I10342" s="27"/>
      <c r="K10342" s="27"/>
    </row>
    <row r="10343" spans="8:11" ht="21" customHeight="1" x14ac:dyDescent="0.5">
      <c r="H10343" s="15"/>
      <c r="I10343" s="27"/>
      <c r="K10343" s="27"/>
    </row>
    <row r="10344" spans="8:11" ht="21" customHeight="1" x14ac:dyDescent="0.5">
      <c r="H10344" s="15"/>
      <c r="I10344" s="27"/>
      <c r="K10344" s="27"/>
    </row>
    <row r="10345" spans="8:11" ht="21" customHeight="1" x14ac:dyDescent="0.5">
      <c r="H10345" s="15"/>
      <c r="I10345" s="27"/>
      <c r="K10345" s="27"/>
    </row>
    <row r="10346" spans="8:11" ht="21" customHeight="1" x14ac:dyDescent="0.5">
      <c r="H10346" s="15"/>
      <c r="I10346" s="27"/>
      <c r="K10346" s="27"/>
    </row>
    <row r="10347" spans="8:11" ht="21" customHeight="1" x14ac:dyDescent="0.5">
      <c r="H10347" s="15"/>
      <c r="I10347" s="27"/>
      <c r="K10347" s="27"/>
    </row>
    <row r="10348" spans="8:11" ht="21" customHeight="1" x14ac:dyDescent="0.5">
      <c r="H10348" s="15"/>
      <c r="I10348" s="27"/>
      <c r="K10348" s="27"/>
    </row>
    <row r="10349" spans="8:11" ht="21" customHeight="1" x14ac:dyDescent="0.5">
      <c r="H10349" s="15"/>
      <c r="I10349" s="27"/>
      <c r="K10349" s="27"/>
    </row>
    <row r="10350" spans="8:11" ht="21" customHeight="1" x14ac:dyDescent="0.5">
      <c r="H10350" s="15"/>
      <c r="I10350" s="27"/>
      <c r="K10350" s="27"/>
    </row>
    <row r="10351" spans="8:11" ht="21" customHeight="1" x14ac:dyDescent="0.5">
      <c r="H10351" s="15"/>
      <c r="I10351" s="27"/>
      <c r="K10351" s="27"/>
    </row>
    <row r="10352" spans="8:11" ht="21" customHeight="1" x14ac:dyDescent="0.5">
      <c r="H10352" s="15"/>
      <c r="I10352" s="27"/>
      <c r="K10352" s="27"/>
    </row>
    <row r="10353" spans="8:11" ht="21" customHeight="1" x14ac:dyDescent="0.5">
      <c r="H10353" s="15"/>
      <c r="I10353" s="27"/>
      <c r="K10353" s="27"/>
    </row>
    <row r="10354" spans="8:11" ht="21" customHeight="1" x14ac:dyDescent="0.5">
      <c r="H10354" s="15"/>
      <c r="I10354" s="27"/>
      <c r="K10354" s="27"/>
    </row>
    <row r="10355" spans="8:11" ht="21" customHeight="1" x14ac:dyDescent="0.5">
      <c r="H10355" s="15"/>
      <c r="I10355" s="27"/>
      <c r="K10355" s="27"/>
    </row>
    <row r="10356" spans="8:11" ht="21" customHeight="1" x14ac:dyDescent="0.5">
      <c r="H10356" s="15"/>
      <c r="I10356" s="27"/>
      <c r="K10356" s="27"/>
    </row>
    <row r="10357" spans="8:11" ht="21" customHeight="1" x14ac:dyDescent="0.5">
      <c r="H10357" s="15"/>
      <c r="I10357" s="27"/>
      <c r="K10357" s="27"/>
    </row>
    <row r="10358" spans="8:11" ht="21" customHeight="1" x14ac:dyDescent="0.5">
      <c r="H10358" s="15"/>
      <c r="I10358" s="27"/>
      <c r="K10358" s="27"/>
    </row>
    <row r="10359" spans="8:11" ht="21" customHeight="1" x14ac:dyDescent="0.5">
      <c r="H10359" s="15"/>
      <c r="I10359" s="27"/>
      <c r="K10359" s="27"/>
    </row>
    <row r="10360" spans="8:11" ht="21" customHeight="1" x14ac:dyDescent="0.5">
      <c r="H10360" s="15"/>
      <c r="I10360" s="27"/>
      <c r="K10360" s="27"/>
    </row>
    <row r="10361" spans="8:11" ht="21" customHeight="1" x14ac:dyDescent="0.5">
      <c r="H10361" s="15"/>
      <c r="I10361" s="27"/>
      <c r="K10361" s="27"/>
    </row>
    <row r="10362" spans="8:11" ht="21" customHeight="1" x14ac:dyDescent="0.5">
      <c r="H10362" s="15"/>
      <c r="I10362" s="27"/>
      <c r="K10362" s="27"/>
    </row>
    <row r="10363" spans="8:11" ht="21" customHeight="1" x14ac:dyDescent="0.5">
      <c r="H10363" s="15"/>
      <c r="I10363" s="27"/>
      <c r="K10363" s="27"/>
    </row>
    <row r="10364" spans="8:11" ht="21" customHeight="1" x14ac:dyDescent="0.5">
      <c r="H10364" s="15"/>
      <c r="I10364" s="27"/>
      <c r="K10364" s="27"/>
    </row>
    <row r="10365" spans="8:11" ht="21" customHeight="1" x14ac:dyDescent="0.5">
      <c r="H10365" s="15"/>
      <c r="I10365" s="27"/>
      <c r="K10365" s="27"/>
    </row>
    <row r="10366" spans="8:11" ht="21" customHeight="1" x14ac:dyDescent="0.5">
      <c r="H10366" s="15"/>
      <c r="I10366" s="27"/>
      <c r="K10366" s="27"/>
    </row>
    <row r="10367" spans="8:11" ht="21" customHeight="1" x14ac:dyDescent="0.5">
      <c r="H10367" s="15"/>
      <c r="I10367" s="27"/>
      <c r="K10367" s="27"/>
    </row>
    <row r="10368" spans="8:11" ht="21" customHeight="1" x14ac:dyDescent="0.5">
      <c r="H10368" s="15"/>
      <c r="I10368" s="27"/>
      <c r="K10368" s="27"/>
    </row>
    <row r="10369" spans="8:11" ht="21" customHeight="1" x14ac:dyDescent="0.5">
      <c r="H10369" s="15"/>
      <c r="I10369" s="27"/>
      <c r="K10369" s="27"/>
    </row>
    <row r="10370" spans="8:11" ht="21" customHeight="1" x14ac:dyDescent="0.5">
      <c r="H10370" s="15"/>
      <c r="I10370" s="27"/>
      <c r="K10370" s="27"/>
    </row>
    <row r="10371" spans="8:11" ht="21" customHeight="1" x14ac:dyDescent="0.5">
      <c r="H10371" s="15"/>
      <c r="I10371" s="27"/>
      <c r="K10371" s="27"/>
    </row>
    <row r="10372" spans="8:11" ht="21" customHeight="1" x14ac:dyDescent="0.5">
      <c r="H10372" s="15"/>
      <c r="I10372" s="27"/>
      <c r="K10372" s="27"/>
    </row>
    <row r="10373" spans="8:11" ht="21" customHeight="1" x14ac:dyDescent="0.5">
      <c r="H10373" s="15"/>
      <c r="I10373" s="27"/>
      <c r="K10373" s="27"/>
    </row>
    <row r="10374" spans="8:11" ht="21" customHeight="1" x14ac:dyDescent="0.5">
      <c r="H10374" s="15"/>
      <c r="I10374" s="27"/>
      <c r="K10374" s="27"/>
    </row>
    <row r="10375" spans="8:11" ht="21" customHeight="1" x14ac:dyDescent="0.5">
      <c r="H10375" s="15"/>
      <c r="I10375" s="27"/>
      <c r="K10375" s="27"/>
    </row>
    <row r="10376" spans="8:11" ht="21" customHeight="1" x14ac:dyDescent="0.5">
      <c r="H10376" s="15"/>
      <c r="I10376" s="27"/>
      <c r="K10376" s="27"/>
    </row>
    <row r="10377" spans="8:11" ht="21" customHeight="1" x14ac:dyDescent="0.5">
      <c r="H10377" s="15"/>
      <c r="I10377" s="27"/>
      <c r="K10377" s="27"/>
    </row>
    <row r="10378" spans="8:11" ht="21" customHeight="1" x14ac:dyDescent="0.5">
      <c r="H10378" s="15"/>
      <c r="I10378" s="27"/>
      <c r="K10378" s="27"/>
    </row>
    <row r="10379" spans="8:11" ht="21" customHeight="1" x14ac:dyDescent="0.5">
      <c r="H10379" s="15"/>
      <c r="I10379" s="27"/>
      <c r="K10379" s="27"/>
    </row>
    <row r="10380" spans="8:11" ht="21" customHeight="1" x14ac:dyDescent="0.5">
      <c r="H10380" s="15"/>
      <c r="I10380" s="27"/>
      <c r="K10380" s="27"/>
    </row>
    <row r="10381" spans="8:11" ht="21" customHeight="1" x14ac:dyDescent="0.5">
      <c r="H10381" s="15"/>
      <c r="I10381" s="27"/>
      <c r="K10381" s="27"/>
    </row>
    <row r="10382" spans="8:11" ht="21" customHeight="1" x14ac:dyDescent="0.5">
      <c r="H10382" s="15"/>
      <c r="I10382" s="27"/>
      <c r="K10382" s="27"/>
    </row>
    <row r="10383" spans="8:11" ht="21" customHeight="1" x14ac:dyDescent="0.5">
      <c r="H10383" s="15"/>
      <c r="I10383" s="27"/>
      <c r="K10383" s="27"/>
    </row>
    <row r="10384" spans="8:11" ht="21" customHeight="1" x14ac:dyDescent="0.5">
      <c r="H10384" s="15"/>
      <c r="I10384" s="27"/>
      <c r="K10384" s="27"/>
    </row>
    <row r="10385" spans="8:11" ht="21" customHeight="1" x14ac:dyDescent="0.5">
      <c r="H10385" s="15"/>
      <c r="I10385" s="27"/>
      <c r="K10385" s="27"/>
    </row>
    <row r="10386" spans="8:11" ht="21" customHeight="1" x14ac:dyDescent="0.5">
      <c r="H10386" s="15"/>
      <c r="I10386" s="27"/>
      <c r="K10386" s="27"/>
    </row>
    <row r="10387" spans="8:11" ht="21" customHeight="1" x14ac:dyDescent="0.5">
      <c r="H10387" s="15"/>
      <c r="I10387" s="27"/>
      <c r="K10387" s="27"/>
    </row>
    <row r="10388" spans="8:11" ht="21" customHeight="1" x14ac:dyDescent="0.5">
      <c r="H10388" s="15"/>
      <c r="I10388" s="27"/>
      <c r="K10388" s="27"/>
    </row>
    <row r="10389" spans="8:11" ht="21" customHeight="1" x14ac:dyDescent="0.5">
      <c r="H10389" s="15"/>
      <c r="I10389" s="27"/>
      <c r="K10389" s="27"/>
    </row>
    <row r="10390" spans="8:11" ht="21" customHeight="1" x14ac:dyDescent="0.5">
      <c r="H10390" s="15"/>
      <c r="I10390" s="27"/>
      <c r="K10390" s="27"/>
    </row>
    <row r="10391" spans="8:11" ht="21" customHeight="1" x14ac:dyDescent="0.5">
      <c r="H10391" s="15"/>
      <c r="I10391" s="27"/>
      <c r="K10391" s="27"/>
    </row>
    <row r="10392" spans="8:11" ht="21" customHeight="1" x14ac:dyDescent="0.5">
      <c r="H10392" s="15"/>
      <c r="I10392" s="27"/>
      <c r="K10392" s="27"/>
    </row>
    <row r="10393" spans="8:11" ht="21" customHeight="1" x14ac:dyDescent="0.5">
      <c r="H10393" s="15"/>
      <c r="I10393" s="27"/>
      <c r="K10393" s="27"/>
    </row>
    <row r="10394" spans="8:11" ht="21" customHeight="1" x14ac:dyDescent="0.5">
      <c r="H10394" s="15"/>
      <c r="I10394" s="27"/>
      <c r="K10394" s="27"/>
    </row>
    <row r="10395" spans="8:11" ht="21" customHeight="1" x14ac:dyDescent="0.5">
      <c r="H10395" s="15"/>
      <c r="I10395" s="27"/>
      <c r="K10395" s="27"/>
    </row>
    <row r="10396" spans="8:11" ht="21" customHeight="1" x14ac:dyDescent="0.5">
      <c r="H10396" s="15"/>
      <c r="I10396" s="27"/>
      <c r="K10396" s="27"/>
    </row>
    <row r="10397" spans="8:11" ht="21" customHeight="1" x14ac:dyDescent="0.5">
      <c r="H10397" s="15"/>
      <c r="I10397" s="27"/>
      <c r="K10397" s="27"/>
    </row>
    <row r="10398" spans="8:11" ht="21" customHeight="1" x14ac:dyDescent="0.5">
      <c r="H10398" s="15"/>
      <c r="I10398" s="27"/>
      <c r="K10398" s="27"/>
    </row>
    <row r="10399" spans="8:11" ht="21" customHeight="1" x14ac:dyDescent="0.5">
      <c r="H10399" s="15"/>
      <c r="I10399" s="27"/>
      <c r="K10399" s="27"/>
    </row>
    <row r="10400" spans="8:11" ht="21" customHeight="1" x14ac:dyDescent="0.5">
      <c r="H10400" s="15"/>
      <c r="I10400" s="27"/>
      <c r="K10400" s="27"/>
    </row>
    <row r="10401" spans="8:11" ht="21" customHeight="1" x14ac:dyDescent="0.5">
      <c r="H10401" s="15"/>
      <c r="I10401" s="27"/>
      <c r="K10401" s="27"/>
    </row>
    <row r="10402" spans="8:11" ht="21" customHeight="1" x14ac:dyDescent="0.5">
      <c r="H10402" s="15"/>
      <c r="I10402" s="27"/>
      <c r="K10402" s="27"/>
    </row>
    <row r="10403" spans="8:11" ht="21" customHeight="1" x14ac:dyDescent="0.5">
      <c r="H10403" s="15"/>
      <c r="I10403" s="27"/>
      <c r="K10403" s="27"/>
    </row>
    <row r="10404" spans="8:11" ht="21" customHeight="1" x14ac:dyDescent="0.5">
      <c r="H10404" s="15"/>
      <c r="I10404" s="27"/>
      <c r="K10404" s="27"/>
    </row>
    <row r="10405" spans="8:11" ht="21" customHeight="1" x14ac:dyDescent="0.5">
      <c r="H10405" s="15"/>
      <c r="I10405" s="27"/>
      <c r="K10405" s="27"/>
    </row>
    <row r="10406" spans="8:11" ht="21" customHeight="1" x14ac:dyDescent="0.5">
      <c r="H10406" s="15"/>
      <c r="I10406" s="27"/>
      <c r="K10406" s="27"/>
    </row>
    <row r="10407" spans="8:11" ht="21" customHeight="1" x14ac:dyDescent="0.5">
      <c r="H10407" s="15"/>
      <c r="I10407" s="27"/>
      <c r="K10407" s="27"/>
    </row>
    <row r="10408" spans="8:11" ht="21" customHeight="1" x14ac:dyDescent="0.5">
      <c r="H10408" s="15"/>
      <c r="I10408" s="27"/>
      <c r="K10408" s="27"/>
    </row>
    <row r="10409" spans="8:11" ht="21" customHeight="1" x14ac:dyDescent="0.5">
      <c r="H10409" s="15"/>
      <c r="I10409" s="27"/>
      <c r="K10409" s="27"/>
    </row>
    <row r="10410" spans="8:11" ht="21" customHeight="1" x14ac:dyDescent="0.5">
      <c r="H10410" s="15"/>
      <c r="I10410" s="27"/>
      <c r="K10410" s="27"/>
    </row>
    <row r="10411" spans="8:11" ht="21" customHeight="1" x14ac:dyDescent="0.5">
      <c r="H10411" s="15"/>
      <c r="I10411" s="27"/>
      <c r="K10411" s="27"/>
    </row>
    <row r="10412" spans="8:11" ht="21" customHeight="1" x14ac:dyDescent="0.5">
      <c r="H10412" s="15"/>
      <c r="I10412" s="27"/>
      <c r="K10412" s="27"/>
    </row>
    <row r="10413" spans="8:11" ht="21" customHeight="1" x14ac:dyDescent="0.5">
      <c r="H10413" s="15"/>
      <c r="I10413" s="27"/>
      <c r="K10413" s="27"/>
    </row>
    <row r="10414" spans="8:11" ht="21" customHeight="1" x14ac:dyDescent="0.5">
      <c r="H10414" s="15"/>
      <c r="I10414" s="27"/>
      <c r="K10414" s="27"/>
    </row>
    <row r="10415" spans="8:11" ht="21" customHeight="1" x14ac:dyDescent="0.5">
      <c r="H10415" s="15"/>
      <c r="I10415" s="27"/>
      <c r="K10415" s="27"/>
    </row>
    <row r="10416" spans="8:11" ht="21" customHeight="1" x14ac:dyDescent="0.5">
      <c r="H10416" s="15"/>
      <c r="I10416" s="27"/>
      <c r="K10416" s="27"/>
    </row>
    <row r="10417" spans="8:11" ht="21" customHeight="1" x14ac:dyDescent="0.5">
      <c r="H10417" s="15"/>
      <c r="I10417" s="27"/>
      <c r="K10417" s="27"/>
    </row>
    <row r="10418" spans="8:11" ht="21" customHeight="1" x14ac:dyDescent="0.5">
      <c r="H10418" s="15"/>
      <c r="I10418" s="27"/>
      <c r="K10418" s="27"/>
    </row>
    <row r="10419" spans="8:11" ht="21" customHeight="1" x14ac:dyDescent="0.5">
      <c r="H10419" s="15"/>
      <c r="I10419" s="27"/>
      <c r="K10419" s="27"/>
    </row>
    <row r="10420" spans="8:11" ht="21" customHeight="1" x14ac:dyDescent="0.5">
      <c r="H10420" s="15"/>
      <c r="I10420" s="27"/>
      <c r="K10420" s="27"/>
    </row>
    <row r="10421" spans="8:11" ht="21" customHeight="1" x14ac:dyDescent="0.5">
      <c r="H10421" s="15"/>
      <c r="I10421" s="27"/>
      <c r="K10421" s="27"/>
    </row>
    <row r="10422" spans="8:11" ht="21" customHeight="1" x14ac:dyDescent="0.5">
      <c r="H10422" s="15"/>
      <c r="I10422" s="27"/>
      <c r="K10422" s="27"/>
    </row>
    <row r="10423" spans="8:11" ht="21" customHeight="1" x14ac:dyDescent="0.5">
      <c r="H10423" s="15"/>
      <c r="I10423" s="27"/>
      <c r="K10423" s="27"/>
    </row>
    <row r="10424" spans="8:11" ht="21" customHeight="1" x14ac:dyDescent="0.5">
      <c r="H10424" s="15"/>
      <c r="I10424" s="27"/>
      <c r="K10424" s="27"/>
    </row>
    <row r="10425" spans="8:11" ht="21" customHeight="1" x14ac:dyDescent="0.5">
      <c r="H10425" s="15"/>
      <c r="I10425" s="27"/>
      <c r="K10425" s="27"/>
    </row>
    <row r="10426" spans="8:11" ht="21" customHeight="1" x14ac:dyDescent="0.5">
      <c r="H10426" s="15"/>
      <c r="I10426" s="27"/>
      <c r="K10426" s="27"/>
    </row>
    <row r="10427" spans="8:11" ht="21" customHeight="1" x14ac:dyDescent="0.5">
      <c r="H10427" s="15"/>
      <c r="I10427" s="27"/>
      <c r="K10427" s="27"/>
    </row>
    <row r="10428" spans="8:11" ht="21" customHeight="1" x14ac:dyDescent="0.5">
      <c r="H10428" s="15"/>
      <c r="I10428" s="27"/>
      <c r="K10428" s="27"/>
    </row>
    <row r="10429" spans="8:11" ht="21" customHeight="1" x14ac:dyDescent="0.5">
      <c r="H10429" s="15"/>
      <c r="I10429" s="27"/>
      <c r="K10429" s="27"/>
    </row>
    <row r="10430" spans="8:11" ht="21" customHeight="1" x14ac:dyDescent="0.5">
      <c r="H10430" s="15"/>
      <c r="I10430" s="27"/>
      <c r="K10430" s="27"/>
    </row>
    <row r="10431" spans="8:11" ht="21" customHeight="1" x14ac:dyDescent="0.5">
      <c r="H10431" s="15"/>
      <c r="I10431" s="27"/>
      <c r="K10431" s="27"/>
    </row>
    <row r="10432" spans="8:11" ht="21" customHeight="1" x14ac:dyDescent="0.5">
      <c r="H10432" s="15"/>
      <c r="I10432" s="27"/>
      <c r="K10432" s="27"/>
    </row>
    <row r="10433" spans="8:11" ht="21" customHeight="1" x14ac:dyDescent="0.5">
      <c r="H10433" s="15"/>
      <c r="I10433" s="27"/>
      <c r="K10433" s="27"/>
    </row>
    <row r="10434" spans="8:11" ht="21" customHeight="1" x14ac:dyDescent="0.5">
      <c r="H10434" s="15"/>
      <c r="I10434" s="27"/>
      <c r="K10434" s="27"/>
    </row>
    <row r="10435" spans="8:11" ht="21" customHeight="1" x14ac:dyDescent="0.5">
      <c r="H10435" s="15"/>
      <c r="I10435" s="27"/>
      <c r="K10435" s="27"/>
    </row>
    <row r="10436" spans="8:11" ht="21" customHeight="1" x14ac:dyDescent="0.5">
      <c r="H10436" s="15"/>
      <c r="I10436" s="27"/>
      <c r="K10436" s="27"/>
    </row>
    <row r="10437" spans="8:11" ht="21" customHeight="1" x14ac:dyDescent="0.5">
      <c r="H10437" s="15"/>
      <c r="I10437" s="27"/>
      <c r="K10437" s="27"/>
    </row>
    <row r="10438" spans="8:11" ht="21" customHeight="1" x14ac:dyDescent="0.5">
      <c r="H10438" s="15"/>
      <c r="I10438" s="27"/>
      <c r="K10438" s="27"/>
    </row>
    <row r="10439" spans="8:11" ht="21" customHeight="1" x14ac:dyDescent="0.5">
      <c r="H10439" s="15"/>
      <c r="I10439" s="27"/>
      <c r="K10439" s="27"/>
    </row>
    <row r="10440" spans="8:11" ht="21" customHeight="1" x14ac:dyDescent="0.5">
      <c r="H10440" s="15"/>
      <c r="I10440" s="27"/>
      <c r="K10440" s="27"/>
    </row>
    <row r="10441" spans="8:11" ht="21" customHeight="1" x14ac:dyDescent="0.5">
      <c r="H10441" s="15"/>
      <c r="I10441" s="27"/>
      <c r="K10441" s="27"/>
    </row>
    <row r="10442" spans="8:11" ht="21" customHeight="1" x14ac:dyDescent="0.5">
      <c r="H10442" s="15"/>
      <c r="I10442" s="27"/>
      <c r="K10442" s="27"/>
    </row>
    <row r="10443" spans="8:11" ht="21" customHeight="1" x14ac:dyDescent="0.5">
      <c r="H10443" s="15"/>
      <c r="I10443" s="27"/>
      <c r="K10443" s="27"/>
    </row>
    <row r="10444" spans="8:11" ht="21" customHeight="1" x14ac:dyDescent="0.5">
      <c r="H10444" s="15"/>
      <c r="I10444" s="27"/>
      <c r="K10444" s="27"/>
    </row>
    <row r="10445" spans="8:11" ht="21" customHeight="1" x14ac:dyDescent="0.5">
      <c r="H10445" s="15"/>
      <c r="I10445" s="27"/>
      <c r="K10445" s="27"/>
    </row>
    <row r="10446" spans="8:11" ht="21" customHeight="1" x14ac:dyDescent="0.5">
      <c r="H10446" s="15"/>
      <c r="I10446" s="27"/>
      <c r="K10446" s="27"/>
    </row>
    <row r="10447" spans="8:11" ht="21" customHeight="1" x14ac:dyDescent="0.5">
      <c r="H10447" s="15"/>
      <c r="I10447" s="27"/>
      <c r="K10447" s="27"/>
    </row>
    <row r="10448" spans="8:11" ht="21" customHeight="1" x14ac:dyDescent="0.5">
      <c r="H10448" s="15"/>
      <c r="I10448" s="27"/>
      <c r="K10448" s="27"/>
    </row>
    <row r="10449" spans="8:11" ht="21" customHeight="1" x14ac:dyDescent="0.5">
      <c r="H10449" s="15"/>
      <c r="I10449" s="27"/>
      <c r="K10449" s="27"/>
    </row>
    <row r="10450" spans="8:11" ht="21" customHeight="1" x14ac:dyDescent="0.5">
      <c r="H10450" s="15"/>
      <c r="I10450" s="27"/>
      <c r="K10450" s="27"/>
    </row>
    <row r="10451" spans="8:11" ht="21" customHeight="1" x14ac:dyDescent="0.5">
      <c r="H10451" s="15"/>
      <c r="I10451" s="27"/>
      <c r="K10451" s="27"/>
    </row>
    <row r="10452" spans="8:11" ht="21" customHeight="1" x14ac:dyDescent="0.5">
      <c r="H10452" s="15"/>
      <c r="I10452" s="27"/>
      <c r="K10452" s="27"/>
    </row>
    <row r="10453" spans="8:11" ht="21" customHeight="1" x14ac:dyDescent="0.5">
      <c r="H10453" s="15"/>
      <c r="I10453" s="27"/>
      <c r="K10453" s="27"/>
    </row>
    <row r="10454" spans="8:11" ht="21" customHeight="1" x14ac:dyDescent="0.5">
      <c r="H10454" s="15"/>
      <c r="I10454" s="27"/>
      <c r="K10454" s="27"/>
    </row>
    <row r="10455" spans="8:11" ht="21" customHeight="1" x14ac:dyDescent="0.5">
      <c r="H10455" s="15"/>
      <c r="I10455" s="27"/>
      <c r="K10455" s="27"/>
    </row>
    <row r="10456" spans="8:11" ht="21" customHeight="1" x14ac:dyDescent="0.5">
      <c r="H10456" s="15"/>
      <c r="I10456" s="27"/>
      <c r="K10456" s="27"/>
    </row>
    <row r="10457" spans="8:11" ht="21" customHeight="1" x14ac:dyDescent="0.5">
      <c r="H10457" s="15"/>
      <c r="I10457" s="27"/>
      <c r="K10457" s="27"/>
    </row>
    <row r="10458" spans="8:11" ht="21" customHeight="1" x14ac:dyDescent="0.5">
      <c r="H10458" s="15"/>
      <c r="I10458" s="27"/>
      <c r="K10458" s="27"/>
    </row>
    <row r="10459" spans="8:11" ht="21" customHeight="1" x14ac:dyDescent="0.5">
      <c r="H10459" s="15"/>
      <c r="I10459" s="27"/>
      <c r="K10459" s="27"/>
    </row>
    <row r="10460" spans="8:11" ht="21" customHeight="1" x14ac:dyDescent="0.5">
      <c r="H10460" s="15"/>
      <c r="I10460" s="27"/>
      <c r="K10460" s="27"/>
    </row>
    <row r="10461" spans="8:11" ht="21" customHeight="1" x14ac:dyDescent="0.5">
      <c r="H10461" s="15"/>
      <c r="I10461" s="27"/>
      <c r="K10461" s="27"/>
    </row>
    <row r="10462" spans="8:11" ht="21" customHeight="1" x14ac:dyDescent="0.5">
      <c r="H10462" s="15"/>
      <c r="I10462" s="27"/>
      <c r="K10462" s="27"/>
    </row>
    <row r="10463" spans="8:11" ht="21" customHeight="1" x14ac:dyDescent="0.5">
      <c r="H10463" s="15"/>
      <c r="I10463" s="27"/>
      <c r="K10463" s="27"/>
    </row>
    <row r="10464" spans="8:11" ht="21" customHeight="1" x14ac:dyDescent="0.5">
      <c r="H10464" s="15"/>
      <c r="I10464" s="27"/>
      <c r="K10464" s="27"/>
    </row>
    <row r="10465" spans="8:11" ht="21" customHeight="1" x14ac:dyDescent="0.5">
      <c r="H10465" s="15"/>
      <c r="I10465" s="27"/>
      <c r="K10465" s="27"/>
    </row>
    <row r="10466" spans="8:11" ht="21" customHeight="1" x14ac:dyDescent="0.5">
      <c r="H10466" s="15"/>
      <c r="I10466" s="27"/>
      <c r="K10466" s="27"/>
    </row>
    <row r="10467" spans="8:11" ht="21" customHeight="1" x14ac:dyDescent="0.5">
      <c r="H10467" s="15"/>
      <c r="I10467" s="27"/>
      <c r="K10467" s="27"/>
    </row>
    <row r="10468" spans="8:11" ht="21" customHeight="1" x14ac:dyDescent="0.5">
      <c r="H10468" s="15"/>
      <c r="I10468" s="27"/>
      <c r="K10468" s="27"/>
    </row>
    <row r="10469" spans="8:11" ht="21" customHeight="1" x14ac:dyDescent="0.5">
      <c r="H10469" s="15"/>
      <c r="I10469" s="27"/>
      <c r="K10469" s="27"/>
    </row>
    <row r="10470" spans="8:11" ht="21" customHeight="1" x14ac:dyDescent="0.5">
      <c r="H10470" s="15"/>
      <c r="I10470" s="27"/>
      <c r="K10470" s="27"/>
    </row>
    <row r="10471" spans="8:11" ht="21" customHeight="1" x14ac:dyDescent="0.5">
      <c r="H10471" s="15"/>
      <c r="I10471" s="27"/>
      <c r="K10471" s="27"/>
    </row>
    <row r="10472" spans="8:11" ht="21" customHeight="1" x14ac:dyDescent="0.5">
      <c r="H10472" s="15"/>
      <c r="I10472" s="27"/>
      <c r="K10472" s="27"/>
    </row>
    <row r="10473" spans="8:11" ht="21" customHeight="1" x14ac:dyDescent="0.5">
      <c r="H10473" s="15"/>
      <c r="I10473" s="27"/>
      <c r="K10473" s="27"/>
    </row>
    <row r="10474" spans="8:11" ht="21" customHeight="1" x14ac:dyDescent="0.5">
      <c r="H10474" s="15"/>
      <c r="I10474" s="27"/>
      <c r="K10474" s="27"/>
    </row>
    <row r="10475" spans="8:11" ht="21" customHeight="1" x14ac:dyDescent="0.5">
      <c r="H10475" s="15"/>
      <c r="I10475" s="27"/>
      <c r="K10475" s="27"/>
    </row>
    <row r="10476" spans="8:11" ht="21" customHeight="1" x14ac:dyDescent="0.5">
      <c r="H10476" s="15"/>
      <c r="I10476" s="27"/>
      <c r="K10476" s="27"/>
    </row>
    <row r="10477" spans="8:11" ht="21" customHeight="1" x14ac:dyDescent="0.5">
      <c r="H10477" s="15"/>
      <c r="I10477" s="27"/>
      <c r="K10477" s="27"/>
    </row>
    <row r="10478" spans="8:11" ht="21" customHeight="1" x14ac:dyDescent="0.5">
      <c r="H10478" s="15"/>
      <c r="I10478" s="27"/>
      <c r="K10478" s="27"/>
    </row>
    <row r="10479" spans="8:11" ht="21" customHeight="1" x14ac:dyDescent="0.5">
      <c r="H10479" s="15"/>
      <c r="I10479" s="27"/>
      <c r="K10479" s="27"/>
    </row>
    <row r="10480" spans="8:11" ht="21" customHeight="1" x14ac:dyDescent="0.5">
      <c r="H10480" s="15"/>
      <c r="I10480" s="27"/>
      <c r="K10480" s="27"/>
    </row>
    <row r="10481" spans="8:11" ht="21" customHeight="1" x14ac:dyDescent="0.5">
      <c r="H10481" s="15"/>
      <c r="I10481" s="27"/>
      <c r="K10481" s="27"/>
    </row>
    <row r="10482" spans="8:11" ht="21" customHeight="1" x14ac:dyDescent="0.5">
      <c r="H10482" s="15"/>
      <c r="I10482" s="27"/>
      <c r="K10482" s="27"/>
    </row>
    <row r="10483" spans="8:11" ht="21" customHeight="1" x14ac:dyDescent="0.5">
      <c r="H10483" s="15"/>
      <c r="I10483" s="27"/>
      <c r="K10483" s="27"/>
    </row>
    <row r="10484" spans="8:11" ht="21" customHeight="1" x14ac:dyDescent="0.5">
      <c r="H10484" s="15"/>
      <c r="I10484" s="27"/>
      <c r="K10484" s="27"/>
    </row>
    <row r="10485" spans="8:11" ht="21" customHeight="1" x14ac:dyDescent="0.5">
      <c r="H10485" s="15"/>
      <c r="I10485" s="27"/>
      <c r="K10485" s="27"/>
    </row>
    <row r="10486" spans="8:11" ht="21" customHeight="1" x14ac:dyDescent="0.5">
      <c r="H10486" s="15"/>
      <c r="I10486" s="27"/>
      <c r="K10486" s="27"/>
    </row>
    <row r="10487" spans="8:11" ht="21" customHeight="1" x14ac:dyDescent="0.5">
      <c r="H10487" s="15"/>
      <c r="I10487" s="27"/>
      <c r="K10487" s="27"/>
    </row>
    <row r="10488" spans="8:11" ht="21" customHeight="1" x14ac:dyDescent="0.5">
      <c r="H10488" s="15"/>
      <c r="I10488" s="27"/>
      <c r="K10488" s="27"/>
    </row>
    <row r="10489" spans="8:11" ht="21" customHeight="1" x14ac:dyDescent="0.5">
      <c r="H10489" s="15"/>
      <c r="I10489" s="27"/>
      <c r="K10489" s="27"/>
    </row>
    <row r="10490" spans="8:11" ht="21" customHeight="1" x14ac:dyDescent="0.5">
      <c r="H10490" s="15"/>
      <c r="I10490" s="27"/>
      <c r="K10490" s="27"/>
    </row>
    <row r="10491" spans="8:11" ht="21" customHeight="1" x14ac:dyDescent="0.5">
      <c r="H10491" s="15"/>
      <c r="I10491" s="27"/>
      <c r="K10491" s="27"/>
    </row>
    <row r="10492" spans="8:11" ht="21" customHeight="1" x14ac:dyDescent="0.5">
      <c r="H10492" s="15"/>
      <c r="I10492" s="27"/>
      <c r="K10492" s="27"/>
    </row>
    <row r="10493" spans="8:11" ht="21" customHeight="1" x14ac:dyDescent="0.5">
      <c r="H10493" s="15"/>
      <c r="I10493" s="27"/>
      <c r="K10493" s="27"/>
    </row>
    <row r="10494" spans="8:11" ht="21" customHeight="1" x14ac:dyDescent="0.5">
      <c r="H10494" s="15"/>
      <c r="I10494" s="27"/>
      <c r="K10494" s="27"/>
    </row>
    <row r="10495" spans="8:11" ht="21" customHeight="1" x14ac:dyDescent="0.5">
      <c r="H10495" s="15"/>
      <c r="I10495" s="27"/>
      <c r="K10495" s="27"/>
    </row>
    <row r="10496" spans="8:11" ht="21" customHeight="1" x14ac:dyDescent="0.5">
      <c r="H10496" s="15"/>
      <c r="I10496" s="27"/>
      <c r="K10496" s="27"/>
    </row>
    <row r="10497" spans="8:11" ht="21" customHeight="1" x14ac:dyDescent="0.5">
      <c r="H10497" s="15"/>
      <c r="I10497" s="27"/>
      <c r="K10497" s="27"/>
    </row>
    <row r="10498" spans="8:11" ht="21" customHeight="1" x14ac:dyDescent="0.5">
      <c r="H10498" s="15"/>
      <c r="I10498" s="27"/>
      <c r="K10498" s="27"/>
    </row>
    <row r="10499" spans="8:11" ht="21" customHeight="1" x14ac:dyDescent="0.5">
      <c r="H10499" s="15"/>
      <c r="I10499" s="27"/>
      <c r="K10499" s="27"/>
    </row>
    <row r="10500" spans="8:11" ht="21" customHeight="1" x14ac:dyDescent="0.5">
      <c r="H10500" s="15"/>
      <c r="I10500" s="27"/>
      <c r="K10500" s="27"/>
    </row>
    <row r="10501" spans="8:11" ht="21" customHeight="1" x14ac:dyDescent="0.5">
      <c r="H10501" s="15"/>
      <c r="I10501" s="27"/>
      <c r="K10501" s="27"/>
    </row>
    <row r="10502" spans="8:11" ht="21" customHeight="1" x14ac:dyDescent="0.5">
      <c r="H10502" s="15"/>
      <c r="I10502" s="27"/>
      <c r="K10502" s="27"/>
    </row>
    <row r="10503" spans="8:11" ht="21" customHeight="1" x14ac:dyDescent="0.5">
      <c r="H10503" s="15"/>
      <c r="I10503" s="27"/>
      <c r="K10503" s="27"/>
    </row>
    <row r="10504" spans="8:11" ht="21" customHeight="1" x14ac:dyDescent="0.5">
      <c r="H10504" s="15"/>
      <c r="I10504" s="27"/>
      <c r="K10504" s="27"/>
    </row>
    <row r="10505" spans="8:11" ht="21" customHeight="1" x14ac:dyDescent="0.5">
      <c r="H10505" s="15"/>
      <c r="I10505" s="27"/>
      <c r="K10505" s="27"/>
    </row>
    <row r="10506" spans="8:11" ht="21" customHeight="1" x14ac:dyDescent="0.5">
      <c r="H10506" s="15"/>
      <c r="I10506" s="27"/>
      <c r="K10506" s="27"/>
    </row>
    <row r="10507" spans="8:11" ht="21" customHeight="1" x14ac:dyDescent="0.5">
      <c r="H10507" s="15"/>
      <c r="I10507" s="27"/>
      <c r="K10507" s="27"/>
    </row>
    <row r="10508" spans="8:11" ht="21" customHeight="1" x14ac:dyDescent="0.5">
      <c r="H10508" s="15"/>
      <c r="I10508" s="27"/>
      <c r="K10508" s="27"/>
    </row>
    <row r="10509" spans="8:11" ht="21" customHeight="1" x14ac:dyDescent="0.5">
      <c r="H10509" s="15"/>
      <c r="I10509" s="27"/>
      <c r="K10509" s="27"/>
    </row>
    <row r="10510" spans="8:11" ht="21" customHeight="1" x14ac:dyDescent="0.5">
      <c r="H10510" s="15"/>
      <c r="I10510" s="27"/>
      <c r="K10510" s="27"/>
    </row>
    <row r="10511" spans="8:11" ht="21" customHeight="1" x14ac:dyDescent="0.5">
      <c r="H10511" s="15"/>
      <c r="I10511" s="27"/>
      <c r="K10511" s="27"/>
    </row>
    <row r="10512" spans="8:11" ht="21" customHeight="1" x14ac:dyDescent="0.5">
      <c r="H10512" s="15"/>
      <c r="I10512" s="27"/>
      <c r="K10512" s="27"/>
    </row>
    <row r="10513" spans="8:11" ht="21" customHeight="1" x14ac:dyDescent="0.5">
      <c r="H10513" s="15"/>
      <c r="I10513" s="27"/>
      <c r="K10513" s="27"/>
    </row>
    <row r="10514" spans="8:11" ht="21" customHeight="1" x14ac:dyDescent="0.5">
      <c r="H10514" s="15"/>
      <c r="I10514" s="27"/>
      <c r="K10514" s="27"/>
    </row>
    <row r="10515" spans="8:11" ht="21" customHeight="1" x14ac:dyDescent="0.5">
      <c r="H10515" s="15"/>
      <c r="I10515" s="27"/>
      <c r="K10515" s="27"/>
    </row>
    <row r="10516" spans="8:11" ht="21" customHeight="1" x14ac:dyDescent="0.5">
      <c r="H10516" s="15"/>
      <c r="I10516" s="27"/>
      <c r="K10516" s="27"/>
    </row>
    <row r="10517" spans="8:11" ht="21" customHeight="1" x14ac:dyDescent="0.5">
      <c r="H10517" s="15"/>
      <c r="I10517" s="27"/>
      <c r="K10517" s="27"/>
    </row>
    <row r="10518" spans="8:11" ht="21" customHeight="1" x14ac:dyDescent="0.5">
      <c r="H10518" s="15"/>
      <c r="I10518" s="27"/>
      <c r="K10518" s="27"/>
    </row>
    <row r="10519" spans="8:11" ht="21" customHeight="1" x14ac:dyDescent="0.5">
      <c r="H10519" s="15"/>
      <c r="I10519" s="27"/>
      <c r="K10519" s="27"/>
    </row>
    <row r="10520" spans="8:11" ht="21" customHeight="1" x14ac:dyDescent="0.5">
      <c r="H10520" s="15"/>
      <c r="I10520" s="27"/>
      <c r="K10520" s="27"/>
    </row>
    <row r="10521" spans="8:11" ht="21" customHeight="1" x14ac:dyDescent="0.5">
      <c r="H10521" s="15"/>
      <c r="I10521" s="27"/>
      <c r="K10521" s="27"/>
    </row>
    <row r="10522" spans="8:11" ht="21" customHeight="1" x14ac:dyDescent="0.5">
      <c r="H10522" s="15"/>
      <c r="I10522" s="27"/>
      <c r="K10522" s="27"/>
    </row>
    <row r="10523" spans="8:11" ht="21" customHeight="1" x14ac:dyDescent="0.5">
      <c r="H10523" s="15"/>
      <c r="I10523" s="27"/>
      <c r="K10523" s="27"/>
    </row>
    <row r="10524" spans="8:11" ht="21" customHeight="1" x14ac:dyDescent="0.5">
      <c r="H10524" s="15"/>
      <c r="I10524" s="27"/>
      <c r="K10524" s="27"/>
    </row>
    <row r="10525" spans="8:11" ht="21" customHeight="1" x14ac:dyDescent="0.5">
      <c r="H10525" s="15"/>
      <c r="I10525" s="27"/>
      <c r="K10525" s="27"/>
    </row>
    <row r="10526" spans="8:11" ht="21" customHeight="1" x14ac:dyDescent="0.5">
      <c r="H10526" s="15"/>
      <c r="I10526" s="27"/>
      <c r="K10526" s="27"/>
    </row>
    <row r="10527" spans="8:11" ht="21" customHeight="1" x14ac:dyDescent="0.5">
      <c r="H10527" s="15"/>
      <c r="I10527" s="27"/>
      <c r="K10527" s="27"/>
    </row>
    <row r="10528" spans="8:11" ht="21" customHeight="1" x14ac:dyDescent="0.5">
      <c r="H10528" s="15"/>
      <c r="I10528" s="27"/>
      <c r="K10528" s="27"/>
    </row>
    <row r="10529" spans="8:11" ht="21" customHeight="1" x14ac:dyDescent="0.5">
      <c r="H10529" s="15"/>
      <c r="I10529" s="27"/>
      <c r="K10529" s="27"/>
    </row>
    <row r="10530" spans="8:11" ht="21" customHeight="1" x14ac:dyDescent="0.5">
      <c r="H10530" s="15"/>
      <c r="I10530" s="27"/>
      <c r="K10530" s="27"/>
    </row>
    <row r="10531" spans="8:11" ht="21" customHeight="1" x14ac:dyDescent="0.5">
      <c r="H10531" s="15"/>
      <c r="I10531" s="27"/>
      <c r="K10531" s="27"/>
    </row>
    <row r="10532" spans="8:11" ht="21" customHeight="1" x14ac:dyDescent="0.5">
      <c r="H10532" s="15"/>
      <c r="I10532" s="27"/>
      <c r="K10532" s="27"/>
    </row>
    <row r="10533" spans="8:11" ht="21" customHeight="1" x14ac:dyDescent="0.5">
      <c r="H10533" s="15"/>
      <c r="I10533" s="27"/>
      <c r="K10533" s="27"/>
    </row>
    <row r="10534" spans="8:11" ht="21" customHeight="1" x14ac:dyDescent="0.5">
      <c r="H10534" s="15"/>
      <c r="I10534" s="27"/>
      <c r="K10534" s="27"/>
    </row>
    <row r="10535" spans="8:11" ht="21" customHeight="1" x14ac:dyDescent="0.5">
      <c r="H10535" s="15"/>
      <c r="I10535" s="27"/>
      <c r="K10535" s="27"/>
    </row>
    <row r="10536" spans="8:11" ht="21" customHeight="1" x14ac:dyDescent="0.5">
      <c r="H10536" s="15"/>
      <c r="I10536" s="27"/>
      <c r="K10536" s="27"/>
    </row>
    <row r="10537" spans="8:11" ht="21" customHeight="1" x14ac:dyDescent="0.5">
      <c r="H10537" s="15"/>
      <c r="I10537" s="27"/>
      <c r="K10537" s="27"/>
    </row>
    <row r="10538" spans="8:11" ht="21" customHeight="1" x14ac:dyDescent="0.5">
      <c r="H10538" s="15"/>
      <c r="I10538" s="27"/>
      <c r="K10538" s="27"/>
    </row>
    <row r="10539" spans="8:11" ht="21" customHeight="1" x14ac:dyDescent="0.5">
      <c r="H10539" s="15"/>
      <c r="I10539" s="27"/>
      <c r="K10539" s="27"/>
    </row>
    <row r="10540" spans="8:11" ht="21" customHeight="1" x14ac:dyDescent="0.5">
      <c r="H10540" s="15"/>
      <c r="I10540" s="27"/>
      <c r="K10540" s="27"/>
    </row>
    <row r="10541" spans="8:11" ht="21" customHeight="1" x14ac:dyDescent="0.5">
      <c r="H10541" s="15"/>
      <c r="I10541" s="27"/>
      <c r="K10541" s="27"/>
    </row>
    <row r="10542" spans="8:11" ht="21" customHeight="1" x14ac:dyDescent="0.5">
      <c r="H10542" s="15"/>
      <c r="I10542" s="27"/>
      <c r="K10542" s="27"/>
    </row>
    <row r="10543" spans="8:11" ht="21" customHeight="1" x14ac:dyDescent="0.5">
      <c r="H10543" s="15"/>
      <c r="I10543" s="27"/>
      <c r="K10543" s="27"/>
    </row>
    <row r="10544" spans="8:11" ht="21" customHeight="1" x14ac:dyDescent="0.5">
      <c r="H10544" s="15"/>
      <c r="I10544" s="27"/>
      <c r="K10544" s="27"/>
    </row>
    <row r="10545" spans="8:11" ht="21" customHeight="1" x14ac:dyDescent="0.5">
      <c r="H10545" s="15"/>
      <c r="I10545" s="27"/>
      <c r="K10545" s="27"/>
    </row>
    <row r="10546" spans="8:11" ht="21" customHeight="1" x14ac:dyDescent="0.5">
      <c r="H10546" s="15"/>
      <c r="I10546" s="27"/>
      <c r="K10546" s="27"/>
    </row>
    <row r="10547" spans="8:11" ht="21" customHeight="1" x14ac:dyDescent="0.5">
      <c r="H10547" s="15"/>
      <c r="I10547" s="27"/>
      <c r="K10547" s="27"/>
    </row>
    <row r="10548" spans="8:11" ht="21" customHeight="1" x14ac:dyDescent="0.5">
      <c r="H10548" s="15"/>
      <c r="I10548" s="27"/>
      <c r="K10548" s="27"/>
    </row>
    <row r="10549" spans="8:11" ht="21" customHeight="1" x14ac:dyDescent="0.5">
      <c r="H10549" s="15"/>
      <c r="I10549" s="27"/>
      <c r="K10549" s="27"/>
    </row>
    <row r="10550" spans="8:11" ht="21" customHeight="1" x14ac:dyDescent="0.5">
      <c r="H10550" s="15"/>
      <c r="I10550" s="27"/>
      <c r="K10550" s="27"/>
    </row>
    <row r="10551" spans="8:11" ht="21" customHeight="1" x14ac:dyDescent="0.5">
      <c r="H10551" s="15"/>
      <c r="I10551" s="27"/>
      <c r="K10551" s="27"/>
    </row>
    <row r="10552" spans="8:11" ht="21" customHeight="1" x14ac:dyDescent="0.5">
      <c r="H10552" s="15"/>
      <c r="I10552" s="27"/>
      <c r="K10552" s="27"/>
    </row>
    <row r="10553" spans="8:11" ht="21" customHeight="1" x14ac:dyDescent="0.5">
      <c r="H10553" s="15"/>
      <c r="I10553" s="27"/>
      <c r="K10553" s="27"/>
    </row>
    <row r="10554" spans="8:11" ht="21" customHeight="1" x14ac:dyDescent="0.5">
      <c r="H10554" s="15"/>
      <c r="I10554" s="27"/>
      <c r="K10554" s="27"/>
    </row>
    <row r="10555" spans="8:11" ht="21" customHeight="1" x14ac:dyDescent="0.5">
      <c r="H10555" s="15"/>
      <c r="I10555" s="27"/>
      <c r="K10555" s="27"/>
    </row>
    <row r="10556" spans="8:11" ht="21" customHeight="1" x14ac:dyDescent="0.5">
      <c r="H10556" s="15"/>
      <c r="I10556" s="27"/>
      <c r="K10556" s="27"/>
    </row>
    <row r="10557" spans="8:11" ht="21" customHeight="1" x14ac:dyDescent="0.5">
      <c r="H10557" s="15"/>
      <c r="I10557" s="27"/>
      <c r="K10557" s="27"/>
    </row>
    <row r="10558" spans="8:11" ht="21" customHeight="1" x14ac:dyDescent="0.5">
      <c r="H10558" s="15"/>
      <c r="I10558" s="27"/>
      <c r="K10558" s="27"/>
    </row>
    <row r="10559" spans="8:11" ht="21" customHeight="1" x14ac:dyDescent="0.5">
      <c r="H10559" s="15"/>
      <c r="I10559" s="27"/>
      <c r="K10559" s="27"/>
    </row>
    <row r="10560" spans="8:11" ht="21" customHeight="1" x14ac:dyDescent="0.5">
      <c r="H10560" s="15"/>
      <c r="I10560" s="27"/>
      <c r="K10560" s="27"/>
    </row>
    <row r="10561" spans="8:11" ht="21" customHeight="1" x14ac:dyDescent="0.5">
      <c r="H10561" s="15"/>
      <c r="I10561" s="27"/>
      <c r="K10561" s="27"/>
    </row>
    <row r="10562" spans="8:11" ht="21" customHeight="1" x14ac:dyDescent="0.5">
      <c r="H10562" s="15"/>
      <c r="I10562" s="27"/>
      <c r="K10562" s="27"/>
    </row>
    <row r="10563" spans="8:11" ht="21" customHeight="1" x14ac:dyDescent="0.5">
      <c r="H10563" s="15"/>
      <c r="I10563" s="27"/>
      <c r="K10563" s="27"/>
    </row>
    <row r="10564" spans="8:11" ht="21" customHeight="1" x14ac:dyDescent="0.5">
      <c r="H10564" s="15"/>
      <c r="I10564" s="27"/>
      <c r="K10564" s="27"/>
    </row>
    <row r="10565" spans="8:11" ht="21" customHeight="1" x14ac:dyDescent="0.5">
      <c r="H10565" s="15"/>
      <c r="I10565" s="27"/>
      <c r="K10565" s="27"/>
    </row>
    <row r="10566" spans="8:11" ht="21" customHeight="1" x14ac:dyDescent="0.5">
      <c r="H10566" s="15"/>
      <c r="I10566" s="27"/>
      <c r="K10566" s="27"/>
    </row>
    <row r="10567" spans="8:11" ht="21" customHeight="1" x14ac:dyDescent="0.5">
      <c r="H10567" s="15"/>
      <c r="I10567" s="27"/>
      <c r="K10567" s="27"/>
    </row>
    <row r="10568" spans="8:11" ht="21" customHeight="1" x14ac:dyDescent="0.5">
      <c r="H10568" s="15"/>
      <c r="I10568" s="27"/>
      <c r="K10568" s="27"/>
    </row>
    <row r="10569" spans="8:11" ht="21" customHeight="1" x14ac:dyDescent="0.5">
      <c r="H10569" s="15"/>
      <c r="I10569" s="27"/>
      <c r="K10569" s="27"/>
    </row>
    <row r="10570" spans="8:11" ht="21" customHeight="1" x14ac:dyDescent="0.5">
      <c r="H10570" s="15"/>
      <c r="I10570" s="27"/>
      <c r="K10570" s="27"/>
    </row>
    <row r="10571" spans="8:11" ht="21" customHeight="1" x14ac:dyDescent="0.5">
      <c r="H10571" s="15"/>
      <c r="I10571" s="27"/>
      <c r="K10571" s="27"/>
    </row>
    <row r="10572" spans="8:11" ht="21" customHeight="1" x14ac:dyDescent="0.5">
      <c r="H10572" s="15"/>
      <c r="I10572" s="27"/>
      <c r="K10572" s="27"/>
    </row>
    <row r="10573" spans="8:11" ht="21" customHeight="1" x14ac:dyDescent="0.5">
      <c r="H10573" s="15"/>
      <c r="I10573" s="27"/>
      <c r="K10573" s="27"/>
    </row>
    <row r="10574" spans="8:11" ht="21" customHeight="1" x14ac:dyDescent="0.5">
      <c r="H10574" s="15"/>
      <c r="I10574" s="27"/>
      <c r="K10574" s="27"/>
    </row>
    <row r="10575" spans="8:11" ht="21" customHeight="1" x14ac:dyDescent="0.5">
      <c r="H10575" s="15"/>
      <c r="I10575" s="27"/>
      <c r="K10575" s="27"/>
    </row>
    <row r="10576" spans="8:11" ht="21" customHeight="1" x14ac:dyDescent="0.5">
      <c r="H10576" s="15"/>
      <c r="I10576" s="27"/>
      <c r="K10576" s="27"/>
    </row>
    <row r="10577" spans="8:11" ht="21" customHeight="1" x14ac:dyDescent="0.5">
      <c r="H10577" s="15"/>
      <c r="I10577" s="27"/>
      <c r="K10577" s="27"/>
    </row>
    <row r="10578" spans="8:11" ht="21" customHeight="1" x14ac:dyDescent="0.5">
      <c r="H10578" s="15"/>
      <c r="I10578" s="27"/>
      <c r="K10578" s="27"/>
    </row>
    <row r="10579" spans="8:11" ht="21" customHeight="1" x14ac:dyDescent="0.5">
      <c r="H10579" s="15"/>
      <c r="I10579" s="27"/>
      <c r="K10579" s="27"/>
    </row>
    <row r="10580" spans="8:11" ht="21" customHeight="1" x14ac:dyDescent="0.5">
      <c r="H10580" s="15"/>
      <c r="I10580" s="27"/>
      <c r="K10580" s="27"/>
    </row>
    <row r="10581" spans="8:11" ht="21" customHeight="1" x14ac:dyDescent="0.5">
      <c r="H10581" s="15"/>
      <c r="I10581" s="27"/>
      <c r="K10581" s="27"/>
    </row>
    <row r="10582" spans="8:11" ht="21" customHeight="1" x14ac:dyDescent="0.5">
      <c r="H10582" s="15"/>
      <c r="I10582" s="27"/>
      <c r="K10582" s="27"/>
    </row>
    <row r="10583" spans="8:11" ht="21" customHeight="1" x14ac:dyDescent="0.5">
      <c r="H10583" s="15"/>
      <c r="I10583" s="27"/>
      <c r="K10583" s="27"/>
    </row>
    <row r="10584" spans="8:11" ht="21" customHeight="1" x14ac:dyDescent="0.5">
      <c r="H10584" s="15"/>
      <c r="I10584" s="27"/>
      <c r="K10584" s="27"/>
    </row>
    <row r="10585" spans="8:11" ht="21" customHeight="1" x14ac:dyDescent="0.5">
      <c r="H10585" s="15"/>
      <c r="I10585" s="27"/>
      <c r="K10585" s="27"/>
    </row>
    <row r="10586" spans="8:11" ht="21" customHeight="1" x14ac:dyDescent="0.5">
      <c r="H10586" s="15"/>
      <c r="I10586" s="27"/>
      <c r="K10586" s="27"/>
    </row>
    <row r="10587" spans="8:11" ht="21" customHeight="1" x14ac:dyDescent="0.5">
      <c r="H10587" s="15"/>
      <c r="I10587" s="27"/>
      <c r="K10587" s="27"/>
    </row>
    <row r="10588" spans="8:11" ht="21" customHeight="1" x14ac:dyDescent="0.5">
      <c r="H10588" s="15"/>
      <c r="I10588" s="27"/>
      <c r="K10588" s="27"/>
    </row>
    <row r="10589" spans="8:11" ht="21" customHeight="1" x14ac:dyDescent="0.5">
      <c r="H10589" s="15"/>
      <c r="I10589" s="27"/>
      <c r="K10589" s="27"/>
    </row>
    <row r="10590" spans="8:11" ht="21" customHeight="1" x14ac:dyDescent="0.5">
      <c r="H10590" s="15"/>
      <c r="I10590" s="27"/>
      <c r="K10590" s="27"/>
    </row>
    <row r="10591" spans="8:11" ht="21" customHeight="1" x14ac:dyDescent="0.5">
      <c r="H10591" s="15"/>
      <c r="I10591" s="27"/>
      <c r="K10591" s="27"/>
    </row>
    <row r="10592" spans="8:11" ht="21" customHeight="1" x14ac:dyDescent="0.5">
      <c r="H10592" s="15"/>
      <c r="I10592" s="27"/>
      <c r="K10592" s="27"/>
    </row>
    <row r="10593" spans="8:11" ht="21" customHeight="1" x14ac:dyDescent="0.5">
      <c r="H10593" s="15"/>
      <c r="I10593" s="27"/>
      <c r="K10593" s="27"/>
    </row>
    <row r="10594" spans="8:11" ht="21" customHeight="1" x14ac:dyDescent="0.5">
      <c r="H10594" s="15"/>
      <c r="I10594" s="27"/>
      <c r="K10594" s="27"/>
    </row>
    <row r="10595" spans="8:11" ht="21" customHeight="1" x14ac:dyDescent="0.5">
      <c r="H10595" s="15"/>
      <c r="I10595" s="27"/>
      <c r="K10595" s="27"/>
    </row>
    <row r="10596" spans="8:11" ht="21" customHeight="1" x14ac:dyDescent="0.5">
      <c r="H10596" s="15"/>
      <c r="I10596" s="27"/>
      <c r="K10596" s="27"/>
    </row>
    <row r="10597" spans="8:11" ht="21" customHeight="1" x14ac:dyDescent="0.5">
      <c r="H10597" s="15"/>
      <c r="I10597" s="27"/>
      <c r="K10597" s="27"/>
    </row>
    <row r="10598" spans="8:11" ht="21" customHeight="1" x14ac:dyDescent="0.5">
      <c r="H10598" s="15"/>
      <c r="I10598" s="27"/>
      <c r="K10598" s="27"/>
    </row>
    <row r="10599" spans="8:11" ht="21" customHeight="1" x14ac:dyDescent="0.5">
      <c r="H10599" s="15"/>
      <c r="I10599" s="27"/>
      <c r="K10599" s="27"/>
    </row>
    <row r="10600" spans="8:11" ht="21" customHeight="1" x14ac:dyDescent="0.5">
      <c r="H10600" s="15"/>
      <c r="I10600" s="27"/>
      <c r="K10600" s="27"/>
    </row>
    <row r="10601" spans="8:11" ht="21" customHeight="1" x14ac:dyDescent="0.5">
      <c r="H10601" s="15"/>
      <c r="I10601" s="27"/>
      <c r="K10601" s="27"/>
    </row>
    <row r="10602" spans="8:11" ht="21" customHeight="1" x14ac:dyDescent="0.5">
      <c r="H10602" s="15"/>
      <c r="I10602" s="27"/>
      <c r="K10602" s="27"/>
    </row>
    <row r="10603" spans="8:11" ht="21" customHeight="1" x14ac:dyDescent="0.5">
      <c r="H10603" s="15"/>
      <c r="I10603" s="27"/>
      <c r="K10603" s="27"/>
    </row>
    <row r="10604" spans="8:11" ht="21" customHeight="1" x14ac:dyDescent="0.5">
      <c r="H10604" s="15"/>
      <c r="I10604" s="27"/>
      <c r="K10604" s="27"/>
    </row>
    <row r="10605" spans="8:11" ht="21" customHeight="1" x14ac:dyDescent="0.5">
      <c r="H10605" s="15"/>
      <c r="I10605" s="27"/>
      <c r="K10605" s="27"/>
    </row>
    <row r="10606" spans="8:11" ht="21" customHeight="1" x14ac:dyDescent="0.5">
      <c r="H10606" s="15"/>
      <c r="I10606" s="27"/>
      <c r="K10606" s="27"/>
    </row>
    <row r="10607" spans="8:11" ht="21" customHeight="1" x14ac:dyDescent="0.5">
      <c r="H10607" s="15"/>
      <c r="I10607" s="27"/>
      <c r="K10607" s="27"/>
    </row>
    <row r="10608" spans="8:11" ht="21" customHeight="1" x14ac:dyDescent="0.5">
      <c r="H10608" s="15"/>
      <c r="I10608" s="27"/>
      <c r="K10608" s="27"/>
    </row>
    <row r="10609" spans="8:11" ht="21" customHeight="1" x14ac:dyDescent="0.5">
      <c r="H10609" s="15"/>
      <c r="I10609" s="27"/>
      <c r="K10609" s="27"/>
    </row>
    <row r="10610" spans="8:11" ht="21" customHeight="1" x14ac:dyDescent="0.5">
      <c r="H10610" s="15"/>
      <c r="I10610" s="27"/>
      <c r="K10610" s="27"/>
    </row>
    <row r="10611" spans="8:11" ht="21" customHeight="1" x14ac:dyDescent="0.5">
      <c r="H10611" s="15"/>
      <c r="I10611" s="27"/>
      <c r="K10611" s="27"/>
    </row>
    <row r="10612" spans="8:11" ht="21" customHeight="1" x14ac:dyDescent="0.5">
      <c r="H10612" s="15"/>
      <c r="I10612" s="27"/>
      <c r="K10612" s="27"/>
    </row>
    <row r="10613" spans="8:11" ht="21" customHeight="1" x14ac:dyDescent="0.5">
      <c r="H10613" s="15"/>
      <c r="I10613" s="27"/>
      <c r="K10613" s="27"/>
    </row>
    <row r="10614" spans="8:11" ht="21" customHeight="1" x14ac:dyDescent="0.5">
      <c r="H10614" s="15"/>
      <c r="I10614" s="27"/>
      <c r="K10614" s="27"/>
    </row>
    <row r="10615" spans="8:11" ht="21" customHeight="1" x14ac:dyDescent="0.5">
      <c r="H10615" s="15"/>
      <c r="I10615" s="27"/>
      <c r="K10615" s="27"/>
    </row>
    <row r="10616" spans="8:11" ht="21" customHeight="1" x14ac:dyDescent="0.5">
      <c r="H10616" s="15"/>
      <c r="I10616" s="27"/>
      <c r="K10616" s="27"/>
    </row>
    <row r="10617" spans="8:11" ht="21" customHeight="1" x14ac:dyDescent="0.5">
      <c r="H10617" s="15"/>
      <c r="I10617" s="27"/>
      <c r="K10617" s="27"/>
    </row>
    <row r="10618" spans="8:11" ht="21" customHeight="1" x14ac:dyDescent="0.5">
      <c r="H10618" s="15"/>
      <c r="I10618" s="27"/>
      <c r="K10618" s="27"/>
    </row>
    <row r="10619" spans="8:11" ht="21" customHeight="1" x14ac:dyDescent="0.5">
      <c r="H10619" s="15"/>
      <c r="I10619" s="27"/>
      <c r="K10619" s="27"/>
    </row>
    <row r="10620" spans="8:11" ht="21" customHeight="1" x14ac:dyDescent="0.5">
      <c r="H10620" s="15"/>
      <c r="I10620" s="27"/>
      <c r="K10620" s="27"/>
    </row>
    <row r="10621" spans="8:11" ht="21" customHeight="1" x14ac:dyDescent="0.5">
      <c r="H10621" s="15"/>
      <c r="I10621" s="27"/>
      <c r="K10621" s="27"/>
    </row>
    <row r="10622" spans="8:11" ht="21" customHeight="1" x14ac:dyDescent="0.5">
      <c r="H10622" s="15"/>
      <c r="I10622" s="27"/>
      <c r="K10622" s="27"/>
    </row>
    <row r="10623" spans="8:11" ht="21" customHeight="1" x14ac:dyDescent="0.5">
      <c r="H10623" s="15"/>
      <c r="I10623" s="27"/>
      <c r="K10623" s="27"/>
    </row>
    <row r="10624" spans="8:11" ht="21" customHeight="1" x14ac:dyDescent="0.5">
      <c r="H10624" s="15"/>
      <c r="I10624" s="27"/>
      <c r="K10624" s="27"/>
    </row>
    <row r="10625" spans="8:11" ht="21" customHeight="1" x14ac:dyDescent="0.5">
      <c r="H10625" s="15"/>
      <c r="I10625" s="27"/>
      <c r="K10625" s="27"/>
    </row>
    <row r="10626" spans="8:11" ht="21" customHeight="1" x14ac:dyDescent="0.5">
      <c r="H10626" s="15"/>
      <c r="I10626" s="27"/>
      <c r="K10626" s="27"/>
    </row>
    <row r="10627" spans="8:11" ht="21" customHeight="1" x14ac:dyDescent="0.5">
      <c r="H10627" s="15"/>
      <c r="I10627" s="27"/>
      <c r="K10627" s="27"/>
    </row>
    <row r="10628" spans="8:11" ht="21" customHeight="1" x14ac:dyDescent="0.5">
      <c r="H10628" s="15"/>
      <c r="I10628" s="27"/>
      <c r="K10628" s="27"/>
    </row>
    <row r="10629" spans="8:11" ht="21" customHeight="1" x14ac:dyDescent="0.5">
      <c r="H10629" s="15"/>
      <c r="I10629" s="27"/>
      <c r="K10629" s="27"/>
    </row>
    <row r="10630" spans="8:11" ht="21" customHeight="1" x14ac:dyDescent="0.5">
      <c r="H10630" s="15"/>
      <c r="I10630" s="27"/>
      <c r="K10630" s="27"/>
    </row>
    <row r="10631" spans="8:11" ht="21" customHeight="1" x14ac:dyDescent="0.5">
      <c r="H10631" s="15"/>
      <c r="I10631" s="27"/>
      <c r="K10631" s="27"/>
    </row>
    <row r="10632" spans="8:11" ht="21" customHeight="1" x14ac:dyDescent="0.5">
      <c r="H10632" s="15"/>
      <c r="I10632" s="27"/>
      <c r="K10632" s="27"/>
    </row>
    <row r="10633" spans="8:11" ht="21" customHeight="1" x14ac:dyDescent="0.5">
      <c r="H10633" s="15"/>
      <c r="I10633" s="27"/>
      <c r="K10633" s="27"/>
    </row>
    <row r="10634" spans="8:11" ht="21" customHeight="1" x14ac:dyDescent="0.5">
      <c r="H10634" s="15"/>
      <c r="I10634" s="27"/>
      <c r="K10634" s="27"/>
    </row>
    <row r="10635" spans="8:11" ht="21" customHeight="1" x14ac:dyDescent="0.5">
      <c r="H10635" s="15"/>
      <c r="I10635" s="27"/>
      <c r="K10635" s="27"/>
    </row>
    <row r="10636" spans="8:11" ht="21" customHeight="1" x14ac:dyDescent="0.5">
      <c r="H10636" s="15"/>
      <c r="I10636" s="27"/>
      <c r="K10636" s="27"/>
    </row>
    <row r="10637" spans="8:11" ht="21" customHeight="1" x14ac:dyDescent="0.5">
      <c r="H10637" s="15"/>
      <c r="I10637" s="27"/>
      <c r="K10637" s="27"/>
    </row>
    <row r="10638" spans="8:11" ht="21" customHeight="1" x14ac:dyDescent="0.5">
      <c r="H10638" s="15"/>
      <c r="I10638" s="27"/>
      <c r="K10638" s="27"/>
    </row>
    <row r="10639" spans="8:11" ht="21" customHeight="1" x14ac:dyDescent="0.5">
      <c r="H10639" s="15"/>
      <c r="I10639" s="27"/>
      <c r="K10639" s="27"/>
    </row>
    <row r="10640" spans="8:11" ht="21" customHeight="1" x14ac:dyDescent="0.5">
      <c r="H10640" s="15"/>
      <c r="I10640" s="27"/>
      <c r="K10640" s="27"/>
    </row>
    <row r="10641" spans="8:11" ht="21" customHeight="1" x14ac:dyDescent="0.5">
      <c r="H10641" s="15"/>
      <c r="I10641" s="27"/>
      <c r="K10641" s="27"/>
    </row>
    <row r="10642" spans="8:11" ht="21" customHeight="1" x14ac:dyDescent="0.5">
      <c r="H10642" s="15"/>
      <c r="I10642" s="27"/>
      <c r="K10642" s="27"/>
    </row>
    <row r="10643" spans="8:11" ht="21" customHeight="1" x14ac:dyDescent="0.5">
      <c r="H10643" s="15"/>
      <c r="I10643" s="27"/>
      <c r="K10643" s="27"/>
    </row>
    <row r="10644" spans="8:11" ht="21" customHeight="1" x14ac:dyDescent="0.5">
      <c r="H10644" s="15"/>
      <c r="I10644" s="27"/>
      <c r="K10644" s="27"/>
    </row>
    <row r="10645" spans="8:11" ht="21" customHeight="1" x14ac:dyDescent="0.5">
      <c r="H10645" s="15"/>
      <c r="I10645" s="27"/>
      <c r="K10645" s="27"/>
    </row>
    <row r="10646" spans="8:11" ht="21" customHeight="1" x14ac:dyDescent="0.5">
      <c r="H10646" s="15"/>
      <c r="I10646" s="27"/>
      <c r="K10646" s="27"/>
    </row>
    <row r="10647" spans="8:11" ht="21" customHeight="1" x14ac:dyDescent="0.5">
      <c r="H10647" s="15"/>
      <c r="I10647" s="27"/>
      <c r="K10647" s="27"/>
    </row>
    <row r="10648" spans="8:11" ht="21" customHeight="1" x14ac:dyDescent="0.5">
      <c r="H10648" s="15"/>
      <c r="I10648" s="27"/>
      <c r="K10648" s="27"/>
    </row>
    <row r="10649" spans="8:11" ht="21" customHeight="1" x14ac:dyDescent="0.5">
      <c r="H10649" s="15"/>
      <c r="I10649" s="27"/>
      <c r="K10649" s="27"/>
    </row>
    <row r="10650" spans="8:11" ht="21" customHeight="1" x14ac:dyDescent="0.5">
      <c r="H10650" s="15"/>
      <c r="I10650" s="27"/>
      <c r="K10650" s="27"/>
    </row>
    <row r="10651" spans="8:11" ht="21" customHeight="1" x14ac:dyDescent="0.5">
      <c r="H10651" s="15"/>
      <c r="I10651" s="27"/>
      <c r="K10651" s="27"/>
    </row>
    <row r="10652" spans="8:11" ht="21" customHeight="1" x14ac:dyDescent="0.5">
      <c r="H10652" s="15"/>
      <c r="I10652" s="27"/>
      <c r="K10652" s="27"/>
    </row>
    <row r="10653" spans="8:11" ht="21" customHeight="1" x14ac:dyDescent="0.5">
      <c r="H10653" s="15"/>
      <c r="I10653" s="27"/>
      <c r="K10653" s="27"/>
    </row>
    <row r="10654" spans="8:11" ht="21" customHeight="1" x14ac:dyDescent="0.5">
      <c r="H10654" s="15"/>
      <c r="I10654" s="27"/>
      <c r="K10654" s="27"/>
    </row>
    <row r="10655" spans="8:11" ht="21" customHeight="1" x14ac:dyDescent="0.5">
      <c r="H10655" s="15"/>
      <c r="I10655" s="27"/>
      <c r="K10655" s="27"/>
    </row>
    <row r="10656" spans="8:11" ht="21" customHeight="1" x14ac:dyDescent="0.5">
      <c r="H10656" s="15"/>
      <c r="I10656" s="27"/>
      <c r="K10656" s="27"/>
    </row>
    <row r="10657" spans="8:11" ht="21" customHeight="1" x14ac:dyDescent="0.5">
      <c r="H10657" s="15"/>
      <c r="I10657" s="27"/>
      <c r="K10657" s="27"/>
    </row>
    <row r="10658" spans="8:11" ht="21" customHeight="1" x14ac:dyDescent="0.5">
      <c r="H10658" s="15"/>
      <c r="I10658" s="27"/>
      <c r="K10658" s="27"/>
    </row>
    <row r="10659" spans="8:11" ht="21" customHeight="1" x14ac:dyDescent="0.5">
      <c r="H10659" s="15"/>
      <c r="I10659" s="27"/>
      <c r="K10659" s="27"/>
    </row>
    <row r="10660" spans="8:11" ht="21" customHeight="1" x14ac:dyDescent="0.5">
      <c r="H10660" s="15"/>
      <c r="I10660" s="27"/>
      <c r="K10660" s="27"/>
    </row>
    <row r="10661" spans="8:11" ht="21" customHeight="1" x14ac:dyDescent="0.5">
      <c r="H10661" s="15"/>
      <c r="I10661" s="27"/>
      <c r="K10661" s="27"/>
    </row>
    <row r="10662" spans="8:11" ht="21" customHeight="1" x14ac:dyDescent="0.5">
      <c r="H10662" s="15"/>
      <c r="I10662" s="27"/>
      <c r="K10662" s="27"/>
    </row>
    <row r="10663" spans="8:11" ht="21" customHeight="1" x14ac:dyDescent="0.5">
      <c r="H10663" s="15"/>
      <c r="I10663" s="27"/>
      <c r="K10663" s="27"/>
    </row>
    <row r="10664" spans="8:11" ht="21" customHeight="1" x14ac:dyDescent="0.5">
      <c r="H10664" s="15"/>
      <c r="I10664" s="27"/>
      <c r="K10664" s="27"/>
    </row>
    <row r="10665" spans="8:11" ht="21" customHeight="1" x14ac:dyDescent="0.5">
      <c r="H10665" s="15"/>
      <c r="I10665" s="27"/>
      <c r="K10665" s="27"/>
    </row>
    <row r="10666" spans="8:11" ht="21" customHeight="1" x14ac:dyDescent="0.5">
      <c r="H10666" s="15"/>
      <c r="I10666" s="27"/>
      <c r="K10666" s="27"/>
    </row>
    <row r="10667" spans="8:11" ht="21" customHeight="1" x14ac:dyDescent="0.5">
      <c r="H10667" s="15"/>
      <c r="I10667" s="27"/>
      <c r="K10667" s="27"/>
    </row>
    <row r="10668" spans="8:11" ht="21" customHeight="1" x14ac:dyDescent="0.5">
      <c r="H10668" s="15"/>
      <c r="I10668" s="27"/>
      <c r="K10668" s="27"/>
    </row>
    <row r="10669" spans="8:11" ht="21" customHeight="1" x14ac:dyDescent="0.5">
      <c r="H10669" s="15"/>
      <c r="I10669" s="27"/>
      <c r="K10669" s="27"/>
    </row>
    <row r="10670" spans="8:11" ht="21" customHeight="1" x14ac:dyDescent="0.5">
      <c r="H10670" s="15"/>
      <c r="I10670" s="27"/>
      <c r="K10670" s="27"/>
    </row>
    <row r="10671" spans="8:11" ht="21" customHeight="1" x14ac:dyDescent="0.5">
      <c r="H10671" s="15"/>
      <c r="I10671" s="27"/>
      <c r="K10671" s="27"/>
    </row>
    <row r="10672" spans="8:11" ht="21" customHeight="1" x14ac:dyDescent="0.5">
      <c r="H10672" s="15"/>
      <c r="I10672" s="27"/>
      <c r="K10672" s="27"/>
    </row>
    <row r="10673" spans="8:11" ht="21" customHeight="1" x14ac:dyDescent="0.5">
      <c r="H10673" s="15"/>
      <c r="I10673" s="27"/>
      <c r="K10673" s="27"/>
    </row>
    <row r="10674" spans="8:11" ht="21" customHeight="1" x14ac:dyDescent="0.5">
      <c r="H10674" s="15"/>
      <c r="I10674" s="27"/>
      <c r="K10674" s="27"/>
    </row>
    <row r="10675" spans="8:11" ht="21" customHeight="1" x14ac:dyDescent="0.5">
      <c r="H10675" s="15"/>
      <c r="I10675" s="27"/>
      <c r="K10675" s="27"/>
    </row>
    <row r="10676" spans="8:11" ht="21" customHeight="1" x14ac:dyDescent="0.5">
      <c r="H10676" s="15"/>
      <c r="I10676" s="27"/>
      <c r="K10676" s="27"/>
    </row>
    <row r="10677" spans="8:11" ht="21" customHeight="1" x14ac:dyDescent="0.5">
      <c r="H10677" s="15"/>
      <c r="I10677" s="27"/>
      <c r="K10677" s="27"/>
    </row>
    <row r="10678" spans="8:11" ht="21" customHeight="1" x14ac:dyDescent="0.5">
      <c r="H10678" s="15"/>
      <c r="I10678" s="27"/>
      <c r="K10678" s="27"/>
    </row>
    <row r="10679" spans="8:11" ht="21" customHeight="1" x14ac:dyDescent="0.5">
      <c r="H10679" s="15"/>
      <c r="I10679" s="27"/>
      <c r="K10679" s="27"/>
    </row>
    <row r="10680" spans="8:11" ht="21" customHeight="1" x14ac:dyDescent="0.5">
      <c r="H10680" s="15"/>
      <c r="I10680" s="27"/>
      <c r="K10680" s="27"/>
    </row>
    <row r="10681" spans="8:11" ht="21" customHeight="1" x14ac:dyDescent="0.5">
      <c r="H10681" s="15"/>
      <c r="I10681" s="27"/>
      <c r="K10681" s="27"/>
    </row>
    <row r="10682" spans="8:11" ht="21" customHeight="1" x14ac:dyDescent="0.5">
      <c r="H10682" s="15"/>
      <c r="I10682" s="27"/>
      <c r="K10682" s="27"/>
    </row>
    <row r="10683" spans="8:11" ht="21" customHeight="1" x14ac:dyDescent="0.5">
      <c r="H10683" s="15"/>
      <c r="I10683" s="27"/>
      <c r="K10683" s="27"/>
    </row>
    <row r="10684" spans="8:11" ht="21" customHeight="1" x14ac:dyDescent="0.5">
      <c r="H10684" s="15"/>
      <c r="I10684" s="27"/>
      <c r="K10684" s="27"/>
    </row>
    <row r="10685" spans="8:11" ht="21" customHeight="1" x14ac:dyDescent="0.5">
      <c r="H10685" s="15"/>
      <c r="I10685" s="27"/>
      <c r="K10685" s="27"/>
    </row>
    <row r="10686" spans="8:11" ht="21" customHeight="1" x14ac:dyDescent="0.5">
      <c r="H10686" s="15"/>
      <c r="I10686" s="27"/>
      <c r="K10686" s="27"/>
    </row>
    <row r="10687" spans="8:11" ht="21" customHeight="1" x14ac:dyDescent="0.5">
      <c r="H10687" s="15"/>
      <c r="I10687" s="27"/>
      <c r="K10687" s="27"/>
    </row>
    <row r="10688" spans="8:11" ht="21" customHeight="1" x14ac:dyDescent="0.5">
      <c r="H10688" s="15"/>
      <c r="I10688" s="27"/>
      <c r="K10688" s="27"/>
    </row>
    <row r="10689" spans="8:11" ht="21" customHeight="1" x14ac:dyDescent="0.5">
      <c r="H10689" s="15"/>
      <c r="I10689" s="27"/>
      <c r="K10689" s="27"/>
    </row>
    <row r="10690" spans="8:11" ht="21" customHeight="1" x14ac:dyDescent="0.5">
      <c r="H10690" s="15"/>
      <c r="I10690" s="27"/>
      <c r="K10690" s="27"/>
    </row>
    <row r="10691" spans="8:11" ht="21" customHeight="1" x14ac:dyDescent="0.5">
      <c r="H10691" s="15"/>
      <c r="I10691" s="27"/>
      <c r="K10691" s="27"/>
    </row>
    <row r="10692" spans="8:11" ht="21" customHeight="1" x14ac:dyDescent="0.5">
      <c r="H10692" s="15"/>
      <c r="I10692" s="27"/>
      <c r="K10692" s="27"/>
    </row>
    <row r="10693" spans="8:11" ht="21" customHeight="1" x14ac:dyDescent="0.5">
      <c r="H10693" s="15"/>
      <c r="I10693" s="27"/>
      <c r="K10693" s="27"/>
    </row>
    <row r="10694" spans="8:11" ht="21" customHeight="1" x14ac:dyDescent="0.5">
      <c r="H10694" s="15"/>
      <c r="I10694" s="27"/>
      <c r="K10694" s="27"/>
    </row>
    <row r="10695" spans="8:11" ht="21" customHeight="1" x14ac:dyDescent="0.5">
      <c r="H10695" s="15"/>
      <c r="I10695" s="27"/>
      <c r="K10695" s="27"/>
    </row>
    <row r="10696" spans="8:11" ht="21" customHeight="1" x14ac:dyDescent="0.5">
      <c r="H10696" s="15"/>
      <c r="I10696" s="27"/>
      <c r="K10696" s="27"/>
    </row>
    <row r="10697" spans="8:11" ht="21" customHeight="1" x14ac:dyDescent="0.5">
      <c r="H10697" s="15"/>
      <c r="I10697" s="27"/>
      <c r="K10697" s="27"/>
    </row>
    <row r="10698" spans="8:11" ht="21" customHeight="1" x14ac:dyDescent="0.5">
      <c r="H10698" s="15"/>
      <c r="I10698" s="27"/>
      <c r="K10698" s="27"/>
    </row>
    <row r="10699" spans="8:11" ht="21" customHeight="1" x14ac:dyDescent="0.5">
      <c r="H10699" s="15"/>
      <c r="I10699" s="27"/>
      <c r="K10699" s="27"/>
    </row>
    <row r="10700" spans="8:11" ht="21" customHeight="1" x14ac:dyDescent="0.5">
      <c r="H10700" s="15"/>
      <c r="I10700" s="27"/>
      <c r="K10700" s="27"/>
    </row>
    <row r="10701" spans="8:11" ht="21" customHeight="1" x14ac:dyDescent="0.5">
      <c r="H10701" s="15"/>
      <c r="I10701" s="27"/>
      <c r="K10701" s="27"/>
    </row>
    <row r="10702" spans="8:11" ht="21" customHeight="1" x14ac:dyDescent="0.5">
      <c r="H10702" s="15"/>
      <c r="I10702" s="27"/>
      <c r="K10702" s="27"/>
    </row>
    <row r="10703" spans="8:11" ht="21" customHeight="1" x14ac:dyDescent="0.5">
      <c r="H10703" s="15"/>
      <c r="I10703" s="27"/>
      <c r="K10703" s="27"/>
    </row>
    <row r="10704" spans="8:11" ht="21" customHeight="1" x14ac:dyDescent="0.5">
      <c r="H10704" s="15"/>
      <c r="I10704" s="27"/>
      <c r="K10704" s="27"/>
    </row>
    <row r="10705" spans="8:11" ht="21" customHeight="1" x14ac:dyDescent="0.5">
      <c r="H10705" s="15"/>
      <c r="I10705" s="27"/>
      <c r="K10705" s="27"/>
    </row>
    <row r="10706" spans="8:11" ht="21" customHeight="1" x14ac:dyDescent="0.5">
      <c r="H10706" s="15"/>
      <c r="I10706" s="27"/>
      <c r="K10706" s="27"/>
    </row>
    <row r="10707" spans="8:11" ht="21" customHeight="1" x14ac:dyDescent="0.5">
      <c r="H10707" s="15"/>
      <c r="I10707" s="27"/>
      <c r="K10707" s="27"/>
    </row>
    <row r="10708" spans="8:11" ht="21" customHeight="1" x14ac:dyDescent="0.5">
      <c r="H10708" s="15"/>
      <c r="I10708" s="27"/>
      <c r="K10708" s="27"/>
    </row>
    <row r="10709" spans="8:11" ht="21" customHeight="1" x14ac:dyDescent="0.5">
      <c r="H10709" s="15"/>
      <c r="I10709" s="27"/>
      <c r="K10709" s="27"/>
    </row>
    <row r="10710" spans="8:11" ht="21" customHeight="1" x14ac:dyDescent="0.5">
      <c r="H10710" s="15"/>
      <c r="I10710" s="27"/>
      <c r="K10710" s="27"/>
    </row>
    <row r="10711" spans="8:11" ht="21" customHeight="1" x14ac:dyDescent="0.5">
      <c r="H10711" s="15"/>
      <c r="I10711" s="27"/>
      <c r="K10711" s="27"/>
    </row>
    <row r="10712" spans="8:11" ht="21" customHeight="1" x14ac:dyDescent="0.5">
      <c r="H10712" s="15"/>
      <c r="I10712" s="27"/>
      <c r="K10712" s="27"/>
    </row>
    <row r="10713" spans="8:11" ht="21" customHeight="1" x14ac:dyDescent="0.5">
      <c r="H10713" s="15"/>
      <c r="I10713" s="27"/>
      <c r="K10713" s="27"/>
    </row>
    <row r="10714" spans="8:11" ht="21" customHeight="1" x14ac:dyDescent="0.5">
      <c r="H10714" s="15"/>
      <c r="I10714" s="27"/>
      <c r="K10714" s="27"/>
    </row>
    <row r="10715" spans="8:11" ht="21" customHeight="1" x14ac:dyDescent="0.5">
      <c r="H10715" s="15"/>
      <c r="I10715" s="27"/>
      <c r="K10715" s="27"/>
    </row>
    <row r="10716" spans="8:11" ht="21" customHeight="1" x14ac:dyDescent="0.5">
      <c r="H10716" s="15"/>
      <c r="I10716" s="27"/>
      <c r="K10716" s="27"/>
    </row>
    <row r="10717" spans="8:11" ht="21" customHeight="1" x14ac:dyDescent="0.5">
      <c r="H10717" s="15"/>
      <c r="I10717" s="27"/>
      <c r="K10717" s="27"/>
    </row>
    <row r="10718" spans="8:11" ht="21" customHeight="1" x14ac:dyDescent="0.5">
      <c r="H10718" s="15"/>
      <c r="I10718" s="27"/>
      <c r="K10718" s="27"/>
    </row>
    <row r="10719" spans="8:11" ht="21" customHeight="1" x14ac:dyDescent="0.5">
      <c r="H10719" s="15"/>
      <c r="I10719" s="27"/>
      <c r="K10719" s="27"/>
    </row>
    <row r="10720" spans="8:11" ht="21" customHeight="1" x14ac:dyDescent="0.5">
      <c r="H10720" s="15"/>
      <c r="I10720" s="27"/>
      <c r="K10720" s="27"/>
    </row>
    <row r="10721" spans="8:11" ht="21" customHeight="1" x14ac:dyDescent="0.5">
      <c r="H10721" s="15"/>
      <c r="I10721" s="27"/>
      <c r="K10721" s="27"/>
    </row>
    <row r="10722" spans="8:11" ht="21" customHeight="1" x14ac:dyDescent="0.5">
      <c r="H10722" s="15"/>
      <c r="I10722" s="27"/>
      <c r="K10722" s="27"/>
    </row>
    <row r="10723" spans="8:11" ht="21" customHeight="1" x14ac:dyDescent="0.5">
      <c r="H10723" s="15"/>
      <c r="I10723" s="27"/>
      <c r="K10723" s="27"/>
    </row>
    <row r="10724" spans="8:11" ht="21" customHeight="1" x14ac:dyDescent="0.5">
      <c r="H10724" s="15"/>
      <c r="I10724" s="27"/>
      <c r="K10724" s="27"/>
    </row>
    <row r="10725" spans="8:11" ht="21" customHeight="1" x14ac:dyDescent="0.5">
      <c r="H10725" s="15"/>
      <c r="I10725" s="27"/>
      <c r="K10725" s="27"/>
    </row>
    <row r="10726" spans="8:11" ht="21" customHeight="1" x14ac:dyDescent="0.5">
      <c r="H10726" s="15"/>
      <c r="I10726" s="27"/>
      <c r="K10726" s="27"/>
    </row>
    <row r="10727" spans="8:11" ht="21" customHeight="1" x14ac:dyDescent="0.5">
      <c r="H10727" s="15"/>
      <c r="I10727" s="27"/>
      <c r="K10727" s="27"/>
    </row>
    <row r="10728" spans="8:11" ht="21" customHeight="1" x14ac:dyDescent="0.5">
      <c r="H10728" s="15"/>
      <c r="I10728" s="27"/>
      <c r="K10728" s="27"/>
    </row>
    <row r="10729" spans="8:11" ht="21" customHeight="1" x14ac:dyDescent="0.5">
      <c r="H10729" s="15"/>
      <c r="I10729" s="27"/>
      <c r="K10729" s="27"/>
    </row>
    <row r="10730" spans="8:11" ht="21" customHeight="1" x14ac:dyDescent="0.5">
      <c r="H10730" s="15"/>
      <c r="I10730" s="27"/>
      <c r="K10730" s="27"/>
    </row>
    <row r="10731" spans="8:11" ht="21" customHeight="1" x14ac:dyDescent="0.5">
      <c r="H10731" s="15"/>
      <c r="I10731" s="27"/>
      <c r="K10731" s="27"/>
    </row>
    <row r="10732" spans="8:11" ht="21" customHeight="1" x14ac:dyDescent="0.5">
      <c r="H10732" s="15"/>
      <c r="I10732" s="27"/>
      <c r="K10732" s="27"/>
    </row>
    <row r="10733" spans="8:11" ht="21" customHeight="1" x14ac:dyDescent="0.5">
      <c r="H10733" s="15"/>
      <c r="I10733" s="27"/>
      <c r="K10733" s="27"/>
    </row>
    <row r="10734" spans="8:11" ht="21" customHeight="1" x14ac:dyDescent="0.5">
      <c r="H10734" s="15"/>
      <c r="I10734" s="27"/>
      <c r="K10734" s="27"/>
    </row>
    <row r="10735" spans="8:11" ht="21" customHeight="1" x14ac:dyDescent="0.5">
      <c r="H10735" s="15"/>
      <c r="I10735" s="27"/>
      <c r="K10735" s="27"/>
    </row>
    <row r="10736" spans="8:11" ht="21" customHeight="1" x14ac:dyDescent="0.5">
      <c r="H10736" s="15"/>
      <c r="I10736" s="27"/>
      <c r="K10736" s="27"/>
    </row>
    <row r="10737" spans="8:11" ht="21" customHeight="1" x14ac:dyDescent="0.5">
      <c r="H10737" s="15"/>
      <c r="I10737" s="27"/>
      <c r="K10737" s="27"/>
    </row>
    <row r="10738" spans="8:11" ht="21" customHeight="1" x14ac:dyDescent="0.5">
      <c r="H10738" s="15"/>
      <c r="I10738" s="27"/>
      <c r="K10738" s="27"/>
    </row>
    <row r="10739" spans="8:11" ht="21" customHeight="1" x14ac:dyDescent="0.5">
      <c r="H10739" s="15"/>
      <c r="I10739" s="27"/>
      <c r="K10739" s="27"/>
    </row>
    <row r="10740" spans="8:11" ht="21" customHeight="1" x14ac:dyDescent="0.5">
      <c r="H10740" s="15"/>
      <c r="I10740" s="27"/>
      <c r="K10740" s="27"/>
    </row>
    <row r="10741" spans="8:11" ht="21" customHeight="1" x14ac:dyDescent="0.5">
      <c r="H10741" s="15"/>
      <c r="I10741" s="27"/>
      <c r="K10741" s="27"/>
    </row>
    <row r="10742" spans="8:11" ht="21" customHeight="1" x14ac:dyDescent="0.5">
      <c r="H10742" s="15"/>
      <c r="I10742" s="27"/>
      <c r="K10742" s="27"/>
    </row>
    <row r="10743" spans="8:11" ht="21" customHeight="1" x14ac:dyDescent="0.5">
      <c r="H10743" s="15"/>
      <c r="I10743" s="27"/>
      <c r="K10743" s="27"/>
    </row>
    <row r="10744" spans="8:11" ht="21" customHeight="1" x14ac:dyDescent="0.5">
      <c r="H10744" s="15"/>
      <c r="I10744" s="27"/>
      <c r="K10744" s="27"/>
    </row>
    <row r="10745" spans="8:11" ht="21" customHeight="1" x14ac:dyDescent="0.5">
      <c r="H10745" s="15"/>
      <c r="I10745" s="27"/>
      <c r="K10745" s="27"/>
    </row>
    <row r="10746" spans="8:11" ht="21" customHeight="1" x14ac:dyDescent="0.5">
      <c r="H10746" s="15"/>
      <c r="I10746" s="27"/>
      <c r="K10746" s="27"/>
    </row>
    <row r="10747" spans="8:11" ht="21" customHeight="1" x14ac:dyDescent="0.5">
      <c r="H10747" s="15"/>
      <c r="I10747" s="27"/>
      <c r="K10747" s="27"/>
    </row>
    <row r="10748" spans="8:11" ht="21" customHeight="1" x14ac:dyDescent="0.5">
      <c r="H10748" s="15"/>
      <c r="I10748" s="27"/>
      <c r="K10748" s="27"/>
    </row>
    <row r="10749" spans="8:11" ht="21" customHeight="1" x14ac:dyDescent="0.5">
      <c r="H10749" s="15"/>
      <c r="I10749" s="27"/>
      <c r="K10749" s="27"/>
    </row>
    <row r="10750" spans="8:11" ht="21" customHeight="1" x14ac:dyDescent="0.5">
      <c r="H10750" s="15"/>
      <c r="I10750" s="27"/>
      <c r="K10750" s="27"/>
    </row>
    <row r="10751" spans="8:11" ht="21" customHeight="1" x14ac:dyDescent="0.5">
      <c r="H10751" s="15"/>
      <c r="I10751" s="27"/>
      <c r="K10751" s="27"/>
    </row>
    <row r="10752" spans="8:11" ht="21" customHeight="1" x14ac:dyDescent="0.5">
      <c r="H10752" s="15"/>
      <c r="I10752" s="27"/>
      <c r="K10752" s="27"/>
    </row>
    <row r="10753" spans="8:11" ht="21" customHeight="1" x14ac:dyDescent="0.5">
      <c r="H10753" s="15"/>
      <c r="I10753" s="27"/>
      <c r="K10753" s="27"/>
    </row>
    <row r="10754" spans="8:11" ht="21" customHeight="1" x14ac:dyDescent="0.5">
      <c r="H10754" s="15"/>
      <c r="I10754" s="27"/>
      <c r="K10754" s="27"/>
    </row>
    <row r="10755" spans="8:11" ht="21" customHeight="1" x14ac:dyDescent="0.5">
      <c r="H10755" s="15"/>
      <c r="I10755" s="27"/>
      <c r="K10755" s="27"/>
    </row>
    <row r="10756" spans="8:11" ht="21" customHeight="1" x14ac:dyDescent="0.5">
      <c r="H10756" s="15"/>
      <c r="I10756" s="27"/>
      <c r="K10756" s="27"/>
    </row>
    <row r="10757" spans="8:11" ht="21" customHeight="1" x14ac:dyDescent="0.5">
      <c r="H10757" s="15"/>
      <c r="I10757" s="27"/>
      <c r="K10757" s="27"/>
    </row>
    <row r="10758" spans="8:11" ht="21" customHeight="1" x14ac:dyDescent="0.5">
      <c r="H10758" s="15"/>
      <c r="I10758" s="27"/>
      <c r="K10758" s="27"/>
    </row>
    <row r="10759" spans="8:11" ht="21" customHeight="1" x14ac:dyDescent="0.5">
      <c r="H10759" s="15"/>
      <c r="I10759" s="27"/>
      <c r="K10759" s="27"/>
    </row>
    <row r="10760" spans="8:11" ht="21" customHeight="1" x14ac:dyDescent="0.5">
      <c r="H10760" s="15"/>
      <c r="I10760" s="27"/>
      <c r="K10760" s="27"/>
    </row>
    <row r="10761" spans="8:11" ht="21" customHeight="1" x14ac:dyDescent="0.5">
      <c r="H10761" s="15"/>
      <c r="I10761" s="27"/>
      <c r="K10761" s="27"/>
    </row>
    <row r="10762" spans="8:11" ht="21" customHeight="1" x14ac:dyDescent="0.5">
      <c r="H10762" s="15"/>
      <c r="I10762" s="27"/>
      <c r="K10762" s="27"/>
    </row>
    <row r="10763" spans="8:11" ht="21" customHeight="1" x14ac:dyDescent="0.5">
      <c r="H10763" s="15"/>
      <c r="I10763" s="27"/>
      <c r="K10763" s="27"/>
    </row>
    <row r="10764" spans="8:11" ht="21" customHeight="1" x14ac:dyDescent="0.5">
      <c r="H10764" s="15"/>
      <c r="I10764" s="27"/>
      <c r="K10764" s="27"/>
    </row>
    <row r="10765" spans="8:11" ht="21" customHeight="1" x14ac:dyDescent="0.5">
      <c r="H10765" s="15"/>
      <c r="I10765" s="27"/>
      <c r="K10765" s="27"/>
    </row>
    <row r="10766" spans="8:11" ht="21" customHeight="1" x14ac:dyDescent="0.5">
      <c r="H10766" s="15"/>
      <c r="I10766" s="27"/>
      <c r="K10766" s="27"/>
    </row>
    <row r="10767" spans="8:11" ht="21" customHeight="1" x14ac:dyDescent="0.5">
      <c r="H10767" s="15"/>
      <c r="I10767" s="27"/>
      <c r="K10767" s="27"/>
    </row>
    <row r="10768" spans="8:11" ht="21" customHeight="1" x14ac:dyDescent="0.5">
      <c r="H10768" s="15"/>
      <c r="I10768" s="27"/>
      <c r="K10768" s="27"/>
    </row>
    <row r="10769" spans="8:11" ht="21" customHeight="1" x14ac:dyDescent="0.5">
      <c r="H10769" s="15"/>
      <c r="I10769" s="27"/>
      <c r="K10769" s="27"/>
    </row>
    <row r="10770" spans="8:11" ht="21" customHeight="1" x14ac:dyDescent="0.5">
      <c r="H10770" s="15"/>
      <c r="I10770" s="27"/>
      <c r="K10770" s="27"/>
    </row>
    <row r="10771" spans="8:11" ht="21" customHeight="1" x14ac:dyDescent="0.5">
      <c r="H10771" s="15"/>
      <c r="I10771" s="27"/>
      <c r="K10771" s="27"/>
    </row>
    <row r="10772" spans="8:11" ht="21" customHeight="1" x14ac:dyDescent="0.5">
      <c r="H10772" s="15"/>
      <c r="I10772" s="27"/>
      <c r="K10772" s="27"/>
    </row>
    <row r="10773" spans="8:11" ht="21" customHeight="1" x14ac:dyDescent="0.5">
      <c r="H10773" s="15"/>
      <c r="I10773" s="27"/>
      <c r="K10773" s="27"/>
    </row>
    <row r="10774" spans="8:11" ht="21" customHeight="1" x14ac:dyDescent="0.5">
      <c r="H10774" s="15"/>
      <c r="I10774" s="27"/>
      <c r="K10774" s="27"/>
    </row>
    <row r="10775" spans="8:11" ht="21" customHeight="1" x14ac:dyDescent="0.5">
      <c r="H10775" s="15"/>
      <c r="I10775" s="27"/>
      <c r="K10775" s="27"/>
    </row>
    <row r="10776" spans="8:11" ht="21" customHeight="1" x14ac:dyDescent="0.5">
      <c r="H10776" s="15"/>
      <c r="I10776" s="27"/>
      <c r="K10776" s="27"/>
    </row>
    <row r="10777" spans="8:11" ht="21" customHeight="1" x14ac:dyDescent="0.5">
      <c r="H10777" s="15"/>
      <c r="I10777" s="27"/>
      <c r="K10777" s="27"/>
    </row>
    <row r="10778" spans="8:11" ht="21" customHeight="1" x14ac:dyDescent="0.5">
      <c r="H10778" s="15"/>
      <c r="I10778" s="27"/>
      <c r="K10778" s="27"/>
    </row>
    <row r="10779" spans="8:11" ht="21" customHeight="1" x14ac:dyDescent="0.5">
      <c r="H10779" s="15"/>
      <c r="I10779" s="27"/>
      <c r="K10779" s="27"/>
    </row>
    <row r="10780" spans="8:11" ht="21" customHeight="1" x14ac:dyDescent="0.5">
      <c r="H10780" s="15"/>
      <c r="I10780" s="27"/>
      <c r="K10780" s="27"/>
    </row>
    <row r="10781" spans="8:11" ht="21" customHeight="1" x14ac:dyDescent="0.5">
      <c r="H10781" s="15"/>
      <c r="I10781" s="27"/>
      <c r="K10781" s="27"/>
    </row>
    <row r="10782" spans="8:11" ht="21" customHeight="1" x14ac:dyDescent="0.5">
      <c r="H10782" s="15"/>
      <c r="I10782" s="27"/>
      <c r="K10782" s="27"/>
    </row>
    <row r="10783" spans="8:11" ht="21" customHeight="1" x14ac:dyDescent="0.5">
      <c r="H10783" s="15"/>
      <c r="I10783" s="27"/>
      <c r="K10783" s="27"/>
    </row>
    <row r="10784" spans="8:11" ht="21" customHeight="1" x14ac:dyDescent="0.5">
      <c r="H10784" s="15"/>
      <c r="I10784" s="27"/>
      <c r="K10784" s="27"/>
    </row>
    <row r="10785" spans="8:11" ht="21" customHeight="1" x14ac:dyDescent="0.5">
      <c r="H10785" s="15"/>
      <c r="I10785" s="27"/>
      <c r="K10785" s="27"/>
    </row>
    <row r="10786" spans="8:11" ht="21" customHeight="1" x14ac:dyDescent="0.5">
      <c r="H10786" s="15"/>
      <c r="I10786" s="27"/>
      <c r="K10786" s="27"/>
    </row>
    <row r="10787" spans="8:11" ht="21" customHeight="1" x14ac:dyDescent="0.5">
      <c r="H10787" s="15"/>
      <c r="I10787" s="27"/>
      <c r="K10787" s="27"/>
    </row>
    <row r="10788" spans="8:11" ht="21" customHeight="1" x14ac:dyDescent="0.5">
      <c r="H10788" s="15"/>
      <c r="I10788" s="27"/>
      <c r="K10788" s="27"/>
    </row>
    <row r="10789" spans="8:11" ht="21" customHeight="1" x14ac:dyDescent="0.5">
      <c r="H10789" s="15"/>
      <c r="I10789" s="27"/>
      <c r="K10789" s="27"/>
    </row>
    <row r="10790" spans="8:11" ht="21" customHeight="1" x14ac:dyDescent="0.5">
      <c r="H10790" s="15"/>
      <c r="I10790" s="27"/>
      <c r="K10790" s="27"/>
    </row>
    <row r="10791" spans="8:11" ht="21" customHeight="1" x14ac:dyDescent="0.5">
      <c r="H10791" s="15"/>
      <c r="I10791" s="27"/>
      <c r="K10791" s="27"/>
    </row>
    <row r="10792" spans="8:11" ht="21" customHeight="1" x14ac:dyDescent="0.5">
      <c r="H10792" s="15"/>
      <c r="I10792" s="27"/>
      <c r="K10792" s="27"/>
    </row>
    <row r="10793" spans="8:11" ht="21" customHeight="1" x14ac:dyDescent="0.5">
      <c r="H10793" s="15"/>
      <c r="I10793" s="27"/>
      <c r="K10793" s="27"/>
    </row>
    <row r="10794" spans="8:11" ht="21" customHeight="1" x14ac:dyDescent="0.5">
      <c r="H10794" s="15"/>
      <c r="I10794" s="27"/>
      <c r="K10794" s="27"/>
    </row>
    <row r="10795" spans="8:11" ht="21" customHeight="1" x14ac:dyDescent="0.5">
      <c r="H10795" s="15"/>
      <c r="I10795" s="27"/>
      <c r="K10795" s="27"/>
    </row>
    <row r="10796" spans="8:11" ht="21" customHeight="1" x14ac:dyDescent="0.5">
      <c r="H10796" s="15"/>
      <c r="I10796" s="27"/>
      <c r="K10796" s="27"/>
    </row>
    <row r="10797" spans="8:11" ht="21" customHeight="1" x14ac:dyDescent="0.5">
      <c r="H10797" s="15"/>
      <c r="I10797" s="27"/>
      <c r="K10797" s="27"/>
    </row>
    <row r="10798" spans="8:11" ht="21" customHeight="1" x14ac:dyDescent="0.5">
      <c r="H10798" s="15"/>
      <c r="I10798" s="27"/>
      <c r="K10798" s="27"/>
    </row>
    <row r="10799" spans="8:11" ht="21" customHeight="1" x14ac:dyDescent="0.5">
      <c r="H10799" s="15"/>
      <c r="I10799" s="27"/>
      <c r="K10799" s="27"/>
    </row>
    <row r="10800" spans="8:11" ht="21" customHeight="1" x14ac:dyDescent="0.5">
      <c r="H10800" s="15"/>
      <c r="I10800" s="27"/>
      <c r="K10800" s="27"/>
    </row>
    <row r="10801" spans="8:11" ht="21" customHeight="1" x14ac:dyDescent="0.5">
      <c r="H10801" s="15"/>
      <c r="I10801" s="27"/>
      <c r="K10801" s="27"/>
    </row>
    <row r="10802" spans="8:11" ht="21" customHeight="1" x14ac:dyDescent="0.5">
      <c r="H10802" s="15"/>
      <c r="I10802" s="27"/>
      <c r="K10802" s="27"/>
    </row>
    <row r="10803" spans="8:11" ht="21" customHeight="1" x14ac:dyDescent="0.5">
      <c r="H10803" s="15"/>
      <c r="I10803" s="27"/>
      <c r="K10803" s="27"/>
    </row>
    <row r="10804" spans="8:11" ht="21" customHeight="1" x14ac:dyDescent="0.5">
      <c r="H10804" s="15"/>
      <c r="I10804" s="27"/>
      <c r="K10804" s="27"/>
    </row>
    <row r="10805" spans="8:11" ht="21" customHeight="1" x14ac:dyDescent="0.5">
      <c r="H10805" s="15"/>
      <c r="I10805" s="27"/>
      <c r="K10805" s="27"/>
    </row>
    <row r="10806" spans="8:11" ht="21" customHeight="1" x14ac:dyDescent="0.5">
      <c r="H10806" s="15"/>
      <c r="I10806" s="27"/>
      <c r="K10806" s="27"/>
    </row>
    <row r="10807" spans="8:11" ht="21" customHeight="1" x14ac:dyDescent="0.5">
      <c r="H10807" s="15"/>
      <c r="I10807" s="27"/>
      <c r="K10807" s="27"/>
    </row>
    <row r="10808" spans="8:11" ht="21" customHeight="1" x14ac:dyDescent="0.5">
      <c r="H10808" s="15"/>
      <c r="I10808" s="27"/>
      <c r="K10808" s="27"/>
    </row>
    <row r="10809" spans="8:11" ht="21" customHeight="1" x14ac:dyDescent="0.5">
      <c r="H10809" s="15"/>
      <c r="I10809" s="27"/>
      <c r="K10809" s="27"/>
    </row>
    <row r="10810" spans="8:11" ht="21" customHeight="1" x14ac:dyDescent="0.5">
      <c r="H10810" s="15"/>
      <c r="I10810" s="27"/>
      <c r="K10810" s="27"/>
    </row>
    <row r="10811" spans="8:11" ht="21" customHeight="1" x14ac:dyDescent="0.5">
      <c r="H10811" s="15"/>
      <c r="I10811" s="27"/>
      <c r="K10811" s="27"/>
    </row>
    <row r="10812" spans="8:11" ht="21" customHeight="1" x14ac:dyDescent="0.5">
      <c r="H10812" s="15"/>
      <c r="I10812" s="27"/>
      <c r="K10812" s="27"/>
    </row>
    <row r="10813" spans="8:11" ht="21" customHeight="1" x14ac:dyDescent="0.5">
      <c r="H10813" s="15"/>
      <c r="I10813" s="27"/>
      <c r="K10813" s="27"/>
    </row>
    <row r="10814" spans="8:11" ht="21" customHeight="1" x14ac:dyDescent="0.5">
      <c r="H10814" s="15"/>
      <c r="I10814" s="27"/>
      <c r="K10814" s="27"/>
    </row>
    <row r="10815" spans="8:11" ht="21" customHeight="1" x14ac:dyDescent="0.5">
      <c r="H10815" s="15"/>
      <c r="I10815" s="27"/>
      <c r="K10815" s="27"/>
    </row>
    <row r="10816" spans="8:11" ht="21" customHeight="1" x14ac:dyDescent="0.5">
      <c r="H10816" s="15"/>
      <c r="I10816" s="27"/>
      <c r="K10816" s="27"/>
    </row>
    <row r="10817" spans="8:11" ht="21" customHeight="1" x14ac:dyDescent="0.5">
      <c r="H10817" s="15"/>
      <c r="I10817" s="27"/>
      <c r="K10817" s="27"/>
    </row>
    <row r="10818" spans="8:11" ht="21" customHeight="1" x14ac:dyDescent="0.5">
      <c r="H10818" s="15"/>
      <c r="I10818" s="27"/>
      <c r="K10818" s="27"/>
    </row>
    <row r="10819" spans="8:11" ht="21" customHeight="1" x14ac:dyDescent="0.5">
      <c r="H10819" s="15"/>
      <c r="I10819" s="27"/>
      <c r="K10819" s="27"/>
    </row>
    <row r="10820" spans="8:11" ht="21" customHeight="1" x14ac:dyDescent="0.5">
      <c r="H10820" s="15"/>
      <c r="I10820" s="27"/>
      <c r="K10820" s="27"/>
    </row>
    <row r="10821" spans="8:11" ht="21" customHeight="1" x14ac:dyDescent="0.5">
      <c r="H10821" s="15"/>
      <c r="I10821" s="27"/>
      <c r="K10821" s="27"/>
    </row>
    <row r="10822" spans="8:11" ht="21" customHeight="1" x14ac:dyDescent="0.5">
      <c r="H10822" s="15"/>
      <c r="I10822" s="27"/>
      <c r="K10822" s="27"/>
    </row>
    <row r="10823" spans="8:11" ht="21" customHeight="1" x14ac:dyDescent="0.5">
      <c r="H10823" s="15"/>
      <c r="I10823" s="27"/>
      <c r="K10823" s="27"/>
    </row>
    <row r="10824" spans="8:11" ht="21" customHeight="1" x14ac:dyDescent="0.5">
      <c r="H10824" s="15"/>
      <c r="I10824" s="27"/>
      <c r="K10824" s="27"/>
    </row>
    <row r="10825" spans="8:11" ht="21" customHeight="1" x14ac:dyDescent="0.5">
      <c r="H10825" s="15"/>
      <c r="I10825" s="27"/>
      <c r="K10825" s="27"/>
    </row>
    <row r="10826" spans="8:11" ht="21" customHeight="1" x14ac:dyDescent="0.5">
      <c r="H10826" s="15"/>
      <c r="I10826" s="27"/>
      <c r="K10826" s="27"/>
    </row>
    <row r="10827" spans="8:11" ht="21" customHeight="1" x14ac:dyDescent="0.5">
      <c r="H10827" s="15"/>
      <c r="I10827" s="27"/>
      <c r="K10827" s="27"/>
    </row>
    <row r="10828" spans="8:11" ht="21" customHeight="1" x14ac:dyDescent="0.5">
      <c r="H10828" s="15"/>
      <c r="I10828" s="27"/>
      <c r="K10828" s="27"/>
    </row>
    <row r="10829" spans="8:11" ht="21" customHeight="1" x14ac:dyDescent="0.5">
      <c r="H10829" s="15"/>
      <c r="I10829" s="27"/>
      <c r="K10829" s="27"/>
    </row>
    <row r="10830" spans="8:11" ht="21" customHeight="1" x14ac:dyDescent="0.5">
      <c r="H10830" s="15"/>
      <c r="I10830" s="27"/>
      <c r="K10830" s="27"/>
    </row>
    <row r="10831" spans="8:11" ht="21" customHeight="1" x14ac:dyDescent="0.5">
      <c r="H10831" s="15"/>
      <c r="I10831" s="27"/>
      <c r="K10831" s="27"/>
    </row>
    <row r="10832" spans="8:11" ht="21" customHeight="1" x14ac:dyDescent="0.5">
      <c r="H10832" s="15"/>
      <c r="I10832" s="27"/>
      <c r="K10832" s="27"/>
    </row>
    <row r="10833" spans="8:11" ht="21" customHeight="1" x14ac:dyDescent="0.5">
      <c r="H10833" s="15"/>
      <c r="I10833" s="27"/>
      <c r="K10833" s="27"/>
    </row>
    <row r="10834" spans="8:11" ht="21" customHeight="1" x14ac:dyDescent="0.5">
      <c r="H10834" s="15"/>
      <c r="I10834" s="27"/>
      <c r="K10834" s="27"/>
    </row>
    <row r="10835" spans="8:11" ht="21" customHeight="1" x14ac:dyDescent="0.5">
      <c r="H10835" s="15"/>
      <c r="I10835" s="27"/>
      <c r="K10835" s="27"/>
    </row>
    <row r="10836" spans="8:11" ht="21" customHeight="1" x14ac:dyDescent="0.5">
      <c r="H10836" s="15"/>
      <c r="I10836" s="27"/>
      <c r="K10836" s="27"/>
    </row>
    <row r="10837" spans="8:11" ht="21" customHeight="1" x14ac:dyDescent="0.5">
      <c r="H10837" s="15"/>
      <c r="I10837" s="27"/>
      <c r="K10837" s="27"/>
    </row>
    <row r="10838" spans="8:11" ht="21" customHeight="1" x14ac:dyDescent="0.5">
      <c r="H10838" s="15"/>
      <c r="I10838" s="27"/>
      <c r="K10838" s="27"/>
    </row>
    <row r="10839" spans="8:11" ht="21" customHeight="1" x14ac:dyDescent="0.5">
      <c r="H10839" s="15"/>
      <c r="I10839" s="27"/>
      <c r="K10839" s="27"/>
    </row>
    <row r="10840" spans="8:11" ht="21" customHeight="1" x14ac:dyDescent="0.5">
      <c r="H10840" s="15"/>
      <c r="I10840" s="27"/>
      <c r="K10840" s="27"/>
    </row>
    <row r="10841" spans="8:11" ht="21" customHeight="1" x14ac:dyDescent="0.5">
      <c r="H10841" s="15"/>
      <c r="I10841" s="27"/>
      <c r="K10841" s="27"/>
    </row>
    <row r="10842" spans="8:11" ht="21" customHeight="1" x14ac:dyDescent="0.5">
      <c r="H10842" s="15"/>
      <c r="I10842" s="27"/>
      <c r="K10842" s="27"/>
    </row>
    <row r="10843" spans="8:11" ht="21" customHeight="1" x14ac:dyDescent="0.5">
      <c r="H10843" s="15"/>
      <c r="I10843" s="27"/>
      <c r="K10843" s="27"/>
    </row>
    <row r="10844" spans="8:11" ht="21" customHeight="1" x14ac:dyDescent="0.5">
      <c r="H10844" s="15"/>
      <c r="I10844" s="27"/>
      <c r="K10844" s="27"/>
    </row>
    <row r="10845" spans="8:11" ht="21" customHeight="1" x14ac:dyDescent="0.5">
      <c r="H10845" s="15"/>
      <c r="I10845" s="27"/>
      <c r="K10845" s="27"/>
    </row>
    <row r="10846" spans="8:11" ht="21" customHeight="1" x14ac:dyDescent="0.5">
      <c r="H10846" s="15"/>
      <c r="I10846" s="27"/>
      <c r="K10846" s="27"/>
    </row>
    <row r="10847" spans="8:11" ht="21" customHeight="1" x14ac:dyDescent="0.5">
      <c r="H10847" s="15"/>
      <c r="I10847" s="27"/>
      <c r="K10847" s="27"/>
    </row>
    <row r="10848" spans="8:11" ht="21" customHeight="1" x14ac:dyDescent="0.5">
      <c r="H10848" s="15"/>
      <c r="I10848" s="27"/>
      <c r="K10848" s="27"/>
    </row>
    <row r="10849" spans="8:11" ht="21" customHeight="1" x14ac:dyDescent="0.5">
      <c r="H10849" s="15"/>
      <c r="I10849" s="27"/>
      <c r="K10849" s="27"/>
    </row>
    <row r="10850" spans="8:11" ht="21" customHeight="1" x14ac:dyDescent="0.5">
      <c r="H10850" s="15"/>
      <c r="I10850" s="27"/>
      <c r="K10850" s="27"/>
    </row>
    <row r="10851" spans="8:11" ht="21" customHeight="1" x14ac:dyDescent="0.5">
      <c r="H10851" s="15"/>
      <c r="I10851" s="27"/>
      <c r="K10851" s="27"/>
    </row>
    <row r="10852" spans="8:11" ht="21" customHeight="1" x14ac:dyDescent="0.5">
      <c r="H10852" s="15"/>
      <c r="I10852" s="27"/>
      <c r="K10852" s="27"/>
    </row>
    <row r="10853" spans="8:11" ht="21" customHeight="1" x14ac:dyDescent="0.5">
      <c r="H10853" s="15"/>
      <c r="I10853" s="27"/>
      <c r="K10853" s="27"/>
    </row>
    <row r="10854" spans="8:11" ht="21" customHeight="1" x14ac:dyDescent="0.5">
      <c r="H10854" s="15"/>
      <c r="I10854" s="27"/>
      <c r="K10854" s="27"/>
    </row>
    <row r="10855" spans="8:11" ht="21" customHeight="1" x14ac:dyDescent="0.5">
      <c r="H10855" s="15"/>
      <c r="I10855" s="27"/>
      <c r="K10855" s="27"/>
    </row>
    <row r="10856" spans="8:11" ht="21" customHeight="1" x14ac:dyDescent="0.5">
      <c r="H10856" s="15"/>
      <c r="I10856" s="27"/>
      <c r="K10856" s="27"/>
    </row>
    <row r="10857" spans="8:11" ht="21" customHeight="1" x14ac:dyDescent="0.5">
      <c r="H10857" s="15"/>
      <c r="I10857" s="27"/>
      <c r="K10857" s="27"/>
    </row>
    <row r="10858" spans="8:11" ht="21" customHeight="1" x14ac:dyDescent="0.5">
      <c r="H10858" s="15"/>
      <c r="I10858" s="27"/>
      <c r="K10858" s="27"/>
    </row>
    <row r="10859" spans="8:11" ht="21" customHeight="1" x14ac:dyDescent="0.5">
      <c r="H10859" s="15"/>
      <c r="I10859" s="27"/>
      <c r="K10859" s="27"/>
    </row>
    <row r="10860" spans="8:11" ht="21" customHeight="1" x14ac:dyDescent="0.5">
      <c r="H10860" s="15"/>
      <c r="I10860" s="27"/>
      <c r="K10860" s="27"/>
    </row>
    <row r="10861" spans="8:11" ht="21" customHeight="1" x14ac:dyDescent="0.5">
      <c r="H10861" s="15"/>
      <c r="I10861" s="27"/>
      <c r="K10861" s="27"/>
    </row>
    <row r="10862" spans="8:11" ht="21" customHeight="1" x14ac:dyDescent="0.5">
      <c r="H10862" s="15"/>
      <c r="I10862" s="27"/>
      <c r="K10862" s="27"/>
    </row>
    <row r="10863" spans="8:11" ht="21" customHeight="1" x14ac:dyDescent="0.5">
      <c r="H10863" s="15"/>
      <c r="I10863" s="27"/>
      <c r="K10863" s="27"/>
    </row>
    <row r="10864" spans="8:11" ht="21" customHeight="1" x14ac:dyDescent="0.5">
      <c r="H10864" s="15"/>
      <c r="I10864" s="27"/>
      <c r="K10864" s="27"/>
    </row>
    <row r="10865" spans="8:11" ht="21" customHeight="1" x14ac:dyDescent="0.5">
      <c r="H10865" s="15"/>
      <c r="I10865" s="27"/>
      <c r="K10865" s="27"/>
    </row>
    <row r="10866" spans="8:11" ht="21" customHeight="1" x14ac:dyDescent="0.5">
      <c r="H10866" s="15"/>
      <c r="I10866" s="27"/>
      <c r="K10866" s="27"/>
    </row>
    <row r="10867" spans="8:11" ht="21" customHeight="1" x14ac:dyDescent="0.5">
      <c r="H10867" s="15"/>
      <c r="I10867" s="27"/>
      <c r="K10867" s="27"/>
    </row>
    <row r="10868" spans="8:11" ht="21" customHeight="1" x14ac:dyDescent="0.5">
      <c r="H10868" s="15"/>
      <c r="I10868" s="27"/>
      <c r="K10868" s="27"/>
    </row>
    <row r="10869" spans="8:11" ht="21" customHeight="1" x14ac:dyDescent="0.5">
      <c r="H10869" s="15"/>
      <c r="I10869" s="27"/>
      <c r="K10869" s="27"/>
    </row>
    <row r="10870" spans="8:11" ht="21" customHeight="1" x14ac:dyDescent="0.5">
      <c r="H10870" s="15"/>
      <c r="I10870" s="27"/>
      <c r="K10870" s="27"/>
    </row>
    <row r="10871" spans="8:11" ht="21" customHeight="1" x14ac:dyDescent="0.5">
      <c r="H10871" s="15"/>
      <c r="I10871" s="27"/>
      <c r="K10871" s="27"/>
    </row>
    <row r="10872" spans="8:11" ht="21" customHeight="1" x14ac:dyDescent="0.5">
      <c r="H10872" s="15"/>
      <c r="I10872" s="27"/>
      <c r="K10872" s="27"/>
    </row>
    <row r="10873" spans="8:11" ht="21" customHeight="1" x14ac:dyDescent="0.5">
      <c r="H10873" s="15"/>
      <c r="I10873" s="27"/>
      <c r="K10873" s="27"/>
    </row>
    <row r="10874" spans="8:11" ht="21" customHeight="1" x14ac:dyDescent="0.5">
      <c r="H10874" s="15"/>
      <c r="I10874" s="27"/>
      <c r="K10874" s="27"/>
    </row>
    <row r="10875" spans="8:11" ht="21" customHeight="1" x14ac:dyDescent="0.5">
      <c r="H10875" s="15"/>
      <c r="I10875" s="27"/>
      <c r="K10875" s="27"/>
    </row>
    <row r="10876" spans="8:11" ht="21" customHeight="1" x14ac:dyDescent="0.5">
      <c r="H10876" s="15"/>
      <c r="I10876" s="27"/>
      <c r="K10876" s="27"/>
    </row>
    <row r="10877" spans="8:11" ht="21" customHeight="1" x14ac:dyDescent="0.5">
      <c r="H10877" s="15"/>
      <c r="I10877" s="27"/>
      <c r="K10877" s="27"/>
    </row>
    <row r="10878" spans="8:11" ht="21" customHeight="1" x14ac:dyDescent="0.5">
      <c r="H10878" s="15"/>
      <c r="I10878" s="27"/>
      <c r="K10878" s="27"/>
    </row>
    <row r="10879" spans="8:11" ht="21" customHeight="1" x14ac:dyDescent="0.5">
      <c r="H10879" s="15"/>
      <c r="I10879" s="27"/>
      <c r="K10879" s="27"/>
    </row>
    <row r="10880" spans="8:11" ht="21" customHeight="1" x14ac:dyDescent="0.5">
      <c r="H10880" s="15"/>
      <c r="I10880" s="27"/>
      <c r="K10880" s="27"/>
    </row>
    <row r="10881" spans="8:11" ht="21" customHeight="1" x14ac:dyDescent="0.5">
      <c r="H10881" s="15"/>
      <c r="I10881" s="27"/>
      <c r="K10881" s="27"/>
    </row>
    <row r="10882" spans="8:11" ht="21" customHeight="1" x14ac:dyDescent="0.5">
      <c r="H10882" s="15"/>
      <c r="I10882" s="27"/>
      <c r="K10882" s="27"/>
    </row>
    <row r="10883" spans="8:11" ht="21" customHeight="1" x14ac:dyDescent="0.5">
      <c r="H10883" s="15"/>
      <c r="I10883" s="27"/>
      <c r="K10883" s="27"/>
    </row>
    <row r="10884" spans="8:11" ht="21" customHeight="1" x14ac:dyDescent="0.5">
      <c r="H10884" s="15"/>
      <c r="I10884" s="27"/>
      <c r="K10884" s="27"/>
    </row>
    <row r="10885" spans="8:11" ht="21" customHeight="1" x14ac:dyDescent="0.5">
      <c r="H10885" s="15"/>
      <c r="I10885" s="27"/>
      <c r="K10885" s="27"/>
    </row>
    <row r="10886" spans="8:11" ht="21" customHeight="1" x14ac:dyDescent="0.5">
      <c r="H10886" s="15"/>
      <c r="I10886" s="27"/>
      <c r="K10886" s="27"/>
    </row>
    <row r="10887" spans="8:11" ht="21" customHeight="1" x14ac:dyDescent="0.5">
      <c r="H10887" s="15"/>
      <c r="I10887" s="27"/>
      <c r="K10887" s="27"/>
    </row>
    <row r="10888" spans="8:11" ht="21" customHeight="1" x14ac:dyDescent="0.5">
      <c r="H10888" s="15"/>
      <c r="I10888" s="27"/>
      <c r="K10888" s="27"/>
    </row>
    <row r="10889" spans="8:11" ht="21" customHeight="1" x14ac:dyDescent="0.5">
      <c r="H10889" s="15"/>
      <c r="I10889" s="27"/>
      <c r="K10889" s="27"/>
    </row>
    <row r="10890" spans="8:11" ht="21" customHeight="1" x14ac:dyDescent="0.5">
      <c r="H10890" s="15"/>
      <c r="I10890" s="27"/>
      <c r="K10890" s="27"/>
    </row>
    <row r="10891" spans="8:11" ht="21" customHeight="1" x14ac:dyDescent="0.5">
      <c r="H10891" s="15"/>
      <c r="I10891" s="27"/>
      <c r="K10891" s="27"/>
    </row>
    <row r="10892" spans="8:11" ht="21" customHeight="1" x14ac:dyDescent="0.5">
      <c r="H10892" s="15"/>
      <c r="I10892" s="27"/>
      <c r="K10892" s="27"/>
    </row>
    <row r="10893" spans="8:11" ht="21" customHeight="1" x14ac:dyDescent="0.5">
      <c r="H10893" s="15"/>
      <c r="I10893" s="27"/>
      <c r="K10893" s="27"/>
    </row>
    <row r="10894" spans="8:11" ht="21" customHeight="1" x14ac:dyDescent="0.5">
      <c r="H10894" s="15"/>
      <c r="I10894" s="27"/>
      <c r="K10894" s="27"/>
    </row>
    <row r="10895" spans="8:11" ht="21" customHeight="1" x14ac:dyDescent="0.5">
      <c r="H10895" s="15"/>
      <c r="I10895" s="27"/>
      <c r="K10895" s="27"/>
    </row>
    <row r="10896" spans="8:11" ht="21" customHeight="1" x14ac:dyDescent="0.5">
      <c r="H10896" s="15"/>
      <c r="I10896" s="27"/>
      <c r="K10896" s="27"/>
    </row>
    <row r="10897" spans="8:11" ht="21" customHeight="1" x14ac:dyDescent="0.5">
      <c r="H10897" s="15"/>
      <c r="I10897" s="27"/>
      <c r="K10897" s="27"/>
    </row>
    <row r="10898" spans="8:11" ht="21" customHeight="1" x14ac:dyDescent="0.5">
      <c r="H10898" s="15"/>
      <c r="I10898" s="27"/>
      <c r="K10898" s="27"/>
    </row>
    <row r="10899" spans="8:11" ht="21" customHeight="1" x14ac:dyDescent="0.5">
      <c r="H10899" s="15"/>
      <c r="I10899" s="27"/>
      <c r="K10899" s="27"/>
    </row>
    <row r="10900" spans="8:11" ht="21" customHeight="1" x14ac:dyDescent="0.5">
      <c r="H10900" s="15"/>
      <c r="I10900" s="27"/>
      <c r="K10900" s="27"/>
    </row>
    <row r="10901" spans="8:11" ht="21" customHeight="1" x14ac:dyDescent="0.5">
      <c r="H10901" s="15"/>
      <c r="I10901" s="27"/>
      <c r="K10901" s="27"/>
    </row>
    <row r="10902" spans="8:11" ht="21" customHeight="1" x14ac:dyDescent="0.5">
      <c r="H10902" s="15"/>
      <c r="I10902" s="27"/>
      <c r="K10902" s="27"/>
    </row>
    <row r="10903" spans="8:11" ht="21" customHeight="1" x14ac:dyDescent="0.5">
      <c r="H10903" s="15"/>
      <c r="I10903" s="27"/>
      <c r="K10903" s="27"/>
    </row>
    <row r="10904" spans="8:11" ht="21" customHeight="1" x14ac:dyDescent="0.5">
      <c r="H10904" s="15"/>
      <c r="I10904" s="27"/>
      <c r="K10904" s="27"/>
    </row>
    <row r="10905" spans="8:11" ht="21" customHeight="1" x14ac:dyDescent="0.5">
      <c r="H10905" s="15"/>
      <c r="I10905" s="27"/>
      <c r="K10905" s="27"/>
    </row>
    <row r="10906" spans="8:11" ht="21" customHeight="1" x14ac:dyDescent="0.5">
      <c r="H10906" s="15"/>
      <c r="I10906" s="27"/>
      <c r="K10906" s="27"/>
    </row>
    <row r="10907" spans="8:11" ht="21" customHeight="1" x14ac:dyDescent="0.5">
      <c r="H10907" s="15"/>
      <c r="I10907" s="27"/>
      <c r="K10907" s="27"/>
    </row>
    <row r="10908" spans="8:11" ht="21" customHeight="1" x14ac:dyDescent="0.5">
      <c r="H10908" s="15"/>
      <c r="I10908" s="27"/>
      <c r="K10908" s="27"/>
    </row>
    <row r="10909" spans="8:11" ht="21" customHeight="1" x14ac:dyDescent="0.5">
      <c r="H10909" s="15"/>
      <c r="I10909" s="27"/>
      <c r="K10909" s="27"/>
    </row>
    <row r="10910" spans="8:11" ht="21" customHeight="1" x14ac:dyDescent="0.5">
      <c r="H10910" s="15"/>
      <c r="I10910" s="27"/>
      <c r="K10910" s="27"/>
    </row>
    <row r="10911" spans="8:11" ht="21" customHeight="1" x14ac:dyDescent="0.5">
      <c r="H10911" s="15"/>
      <c r="I10911" s="27"/>
      <c r="K10911" s="27"/>
    </row>
    <row r="10912" spans="8:11" ht="21" customHeight="1" x14ac:dyDescent="0.5">
      <c r="H10912" s="15"/>
      <c r="I10912" s="27"/>
      <c r="K10912" s="27"/>
    </row>
    <row r="10913" spans="8:11" ht="21" customHeight="1" x14ac:dyDescent="0.5">
      <c r="H10913" s="15"/>
      <c r="I10913" s="27"/>
      <c r="K10913" s="27"/>
    </row>
    <row r="10914" spans="8:11" ht="21" customHeight="1" x14ac:dyDescent="0.5">
      <c r="H10914" s="15"/>
      <c r="I10914" s="27"/>
      <c r="K10914" s="27"/>
    </row>
    <row r="10915" spans="8:11" ht="21" customHeight="1" x14ac:dyDescent="0.5">
      <c r="H10915" s="15"/>
      <c r="I10915" s="27"/>
      <c r="K10915" s="27"/>
    </row>
    <row r="10916" spans="8:11" ht="21" customHeight="1" x14ac:dyDescent="0.5">
      <c r="H10916" s="15"/>
      <c r="I10916" s="27"/>
      <c r="K10916" s="27"/>
    </row>
    <row r="10917" spans="8:11" ht="21" customHeight="1" x14ac:dyDescent="0.5">
      <c r="H10917" s="15"/>
      <c r="I10917" s="27"/>
      <c r="K10917" s="27"/>
    </row>
    <row r="10918" spans="8:11" ht="21" customHeight="1" x14ac:dyDescent="0.5">
      <c r="H10918" s="15"/>
      <c r="I10918" s="27"/>
      <c r="K10918" s="27"/>
    </row>
    <row r="10919" spans="8:11" ht="21" customHeight="1" x14ac:dyDescent="0.5">
      <c r="H10919" s="15"/>
      <c r="I10919" s="27"/>
      <c r="K10919" s="27"/>
    </row>
    <row r="10920" spans="8:11" ht="21" customHeight="1" x14ac:dyDescent="0.5">
      <c r="H10920" s="15"/>
      <c r="I10920" s="27"/>
      <c r="K10920" s="27"/>
    </row>
    <row r="10921" spans="8:11" ht="21" customHeight="1" x14ac:dyDescent="0.5">
      <c r="H10921" s="15"/>
      <c r="I10921" s="27"/>
      <c r="K10921" s="27"/>
    </row>
    <row r="10922" spans="8:11" ht="21" customHeight="1" x14ac:dyDescent="0.5">
      <c r="H10922" s="15"/>
      <c r="I10922" s="27"/>
      <c r="K10922" s="27"/>
    </row>
    <row r="10923" spans="8:11" ht="21" customHeight="1" x14ac:dyDescent="0.5">
      <c r="H10923" s="15"/>
      <c r="I10923" s="27"/>
      <c r="K10923" s="27"/>
    </row>
    <row r="10924" spans="8:11" ht="21" customHeight="1" x14ac:dyDescent="0.5">
      <c r="H10924" s="15"/>
      <c r="I10924" s="27"/>
      <c r="K10924" s="27"/>
    </row>
    <row r="10925" spans="8:11" ht="21" customHeight="1" x14ac:dyDescent="0.5">
      <c r="H10925" s="15"/>
      <c r="I10925" s="27"/>
      <c r="K10925" s="27"/>
    </row>
    <row r="10926" spans="8:11" ht="21" customHeight="1" x14ac:dyDescent="0.5">
      <c r="H10926" s="15"/>
      <c r="I10926" s="27"/>
      <c r="K10926" s="27"/>
    </row>
    <row r="10927" spans="8:11" ht="21" customHeight="1" x14ac:dyDescent="0.5">
      <c r="H10927" s="15"/>
      <c r="I10927" s="27"/>
      <c r="K10927" s="27"/>
    </row>
    <row r="10928" spans="8:11" ht="21" customHeight="1" x14ac:dyDescent="0.5">
      <c r="H10928" s="15"/>
      <c r="I10928" s="27"/>
      <c r="K10928" s="27"/>
    </row>
    <row r="10929" spans="8:11" ht="21" customHeight="1" x14ac:dyDescent="0.5">
      <c r="H10929" s="15"/>
      <c r="I10929" s="27"/>
      <c r="K10929" s="27"/>
    </row>
    <row r="10930" spans="8:11" ht="21" customHeight="1" x14ac:dyDescent="0.5">
      <c r="H10930" s="15"/>
      <c r="I10930" s="27"/>
      <c r="K10930" s="27"/>
    </row>
    <row r="10931" spans="8:11" ht="21" customHeight="1" x14ac:dyDescent="0.5">
      <c r="H10931" s="15"/>
      <c r="I10931" s="27"/>
      <c r="K10931" s="27"/>
    </row>
    <row r="10932" spans="8:11" ht="21" customHeight="1" x14ac:dyDescent="0.5">
      <c r="H10932" s="15"/>
      <c r="I10932" s="27"/>
      <c r="K10932" s="27"/>
    </row>
    <row r="10933" spans="8:11" ht="21" customHeight="1" x14ac:dyDescent="0.5">
      <c r="H10933" s="15"/>
      <c r="I10933" s="27"/>
      <c r="K10933" s="27"/>
    </row>
    <row r="10934" spans="8:11" ht="21" customHeight="1" x14ac:dyDescent="0.5">
      <c r="H10934" s="15"/>
      <c r="I10934" s="27"/>
      <c r="K10934" s="27"/>
    </row>
    <row r="10935" spans="8:11" ht="21" customHeight="1" x14ac:dyDescent="0.5">
      <c r="H10935" s="15"/>
      <c r="I10935" s="27"/>
      <c r="K10935" s="27"/>
    </row>
    <row r="10936" spans="8:11" ht="21" customHeight="1" x14ac:dyDescent="0.5">
      <c r="H10936" s="15"/>
      <c r="I10936" s="27"/>
      <c r="K10936" s="27"/>
    </row>
    <row r="10937" spans="8:11" ht="21" customHeight="1" x14ac:dyDescent="0.5">
      <c r="H10937" s="15"/>
      <c r="I10937" s="27"/>
      <c r="K10937" s="27"/>
    </row>
    <row r="10938" spans="8:11" ht="21" customHeight="1" x14ac:dyDescent="0.5">
      <c r="H10938" s="15"/>
      <c r="I10938" s="27"/>
      <c r="K10938" s="27"/>
    </row>
    <row r="10939" spans="8:11" ht="21" customHeight="1" x14ac:dyDescent="0.5">
      <c r="H10939" s="15"/>
      <c r="I10939" s="27"/>
      <c r="K10939" s="27"/>
    </row>
    <row r="10940" spans="8:11" ht="21" customHeight="1" x14ac:dyDescent="0.5">
      <c r="H10940" s="15"/>
      <c r="I10940" s="27"/>
      <c r="K10940" s="27"/>
    </row>
    <row r="10941" spans="8:11" ht="21" customHeight="1" x14ac:dyDescent="0.5">
      <c r="H10941" s="15"/>
      <c r="I10941" s="27"/>
      <c r="K10941" s="27"/>
    </row>
    <row r="10942" spans="8:11" ht="21" customHeight="1" x14ac:dyDescent="0.5">
      <c r="H10942" s="15"/>
      <c r="I10942" s="27"/>
      <c r="K10942" s="27"/>
    </row>
    <row r="10943" spans="8:11" ht="21" customHeight="1" x14ac:dyDescent="0.5">
      <c r="H10943" s="15"/>
      <c r="I10943" s="27"/>
      <c r="K10943" s="27"/>
    </row>
    <row r="10944" spans="8:11" ht="21" customHeight="1" x14ac:dyDescent="0.5">
      <c r="H10944" s="15"/>
      <c r="I10944" s="27"/>
      <c r="K10944" s="27"/>
    </row>
    <row r="10945" spans="8:11" ht="21" customHeight="1" x14ac:dyDescent="0.5">
      <c r="H10945" s="15"/>
      <c r="I10945" s="27"/>
      <c r="K10945" s="27"/>
    </row>
    <row r="10946" spans="8:11" ht="21" customHeight="1" x14ac:dyDescent="0.5">
      <c r="H10946" s="15"/>
      <c r="I10946" s="27"/>
      <c r="K10946" s="27"/>
    </row>
    <row r="10947" spans="8:11" ht="21" customHeight="1" x14ac:dyDescent="0.5">
      <c r="H10947" s="15"/>
      <c r="I10947" s="27"/>
      <c r="K10947" s="27"/>
    </row>
    <row r="10948" spans="8:11" ht="21" customHeight="1" x14ac:dyDescent="0.5">
      <c r="H10948" s="15"/>
      <c r="I10948" s="27"/>
      <c r="K10948" s="27"/>
    </row>
    <row r="10949" spans="8:11" ht="21" customHeight="1" x14ac:dyDescent="0.5">
      <c r="H10949" s="15"/>
      <c r="I10949" s="27"/>
      <c r="K10949" s="27"/>
    </row>
    <row r="10950" spans="8:11" ht="21" customHeight="1" x14ac:dyDescent="0.5">
      <c r="H10950" s="15"/>
      <c r="I10950" s="27"/>
      <c r="K10950" s="27"/>
    </row>
    <row r="10951" spans="8:11" ht="21" customHeight="1" x14ac:dyDescent="0.5">
      <c r="H10951" s="15"/>
      <c r="I10951" s="27"/>
      <c r="K10951" s="27"/>
    </row>
    <row r="10952" spans="8:11" ht="21" customHeight="1" x14ac:dyDescent="0.5">
      <c r="H10952" s="15"/>
      <c r="I10952" s="27"/>
      <c r="K10952" s="27"/>
    </row>
    <row r="10953" spans="8:11" ht="21" customHeight="1" x14ac:dyDescent="0.5">
      <c r="H10953" s="15"/>
      <c r="I10953" s="27"/>
      <c r="K10953" s="27"/>
    </row>
    <row r="10954" spans="8:11" ht="21" customHeight="1" x14ac:dyDescent="0.5">
      <c r="H10954" s="15"/>
      <c r="I10954" s="27"/>
      <c r="K10954" s="27"/>
    </row>
    <row r="10955" spans="8:11" ht="21" customHeight="1" x14ac:dyDescent="0.5">
      <c r="H10955" s="15"/>
      <c r="I10955" s="27"/>
      <c r="K10955" s="27"/>
    </row>
    <row r="10956" spans="8:11" ht="21" customHeight="1" x14ac:dyDescent="0.5">
      <c r="H10956" s="15"/>
      <c r="I10956" s="27"/>
      <c r="K10956" s="27"/>
    </row>
    <row r="10957" spans="8:11" ht="21" customHeight="1" x14ac:dyDescent="0.5">
      <c r="H10957" s="15"/>
      <c r="I10957" s="27"/>
      <c r="K10957" s="27"/>
    </row>
    <row r="10958" spans="8:11" ht="21" customHeight="1" x14ac:dyDescent="0.5">
      <c r="H10958" s="15"/>
      <c r="I10958" s="27"/>
      <c r="K10958" s="27"/>
    </row>
    <row r="10959" spans="8:11" ht="21" customHeight="1" x14ac:dyDescent="0.5">
      <c r="H10959" s="15"/>
      <c r="I10959" s="27"/>
      <c r="K10959" s="27"/>
    </row>
    <row r="10960" spans="8:11" ht="21" customHeight="1" x14ac:dyDescent="0.5">
      <c r="H10960" s="15"/>
      <c r="I10960" s="27"/>
      <c r="K10960" s="27"/>
    </row>
    <row r="10961" spans="8:11" ht="21" customHeight="1" x14ac:dyDescent="0.5">
      <c r="H10961" s="15"/>
      <c r="I10961" s="27"/>
      <c r="K10961" s="27"/>
    </row>
    <row r="10962" spans="8:11" ht="21" customHeight="1" x14ac:dyDescent="0.5">
      <c r="H10962" s="15"/>
      <c r="I10962" s="27"/>
      <c r="K10962" s="27"/>
    </row>
    <row r="10963" spans="8:11" ht="21" customHeight="1" x14ac:dyDescent="0.5">
      <c r="H10963" s="15"/>
      <c r="I10963" s="27"/>
      <c r="K10963" s="27"/>
    </row>
    <row r="10964" spans="8:11" ht="21" customHeight="1" x14ac:dyDescent="0.5">
      <c r="H10964" s="15"/>
      <c r="I10964" s="27"/>
      <c r="K10964" s="27"/>
    </row>
    <row r="10965" spans="8:11" ht="21" customHeight="1" x14ac:dyDescent="0.5">
      <c r="H10965" s="15"/>
      <c r="I10965" s="27"/>
      <c r="K10965" s="27"/>
    </row>
    <row r="10966" spans="8:11" ht="21" customHeight="1" x14ac:dyDescent="0.5">
      <c r="H10966" s="15"/>
      <c r="I10966" s="27"/>
      <c r="K10966" s="27"/>
    </row>
    <row r="10967" spans="8:11" ht="21" customHeight="1" x14ac:dyDescent="0.5">
      <c r="H10967" s="15"/>
      <c r="I10967" s="27"/>
      <c r="K10967" s="27"/>
    </row>
    <row r="10968" spans="8:11" ht="21" customHeight="1" x14ac:dyDescent="0.5">
      <c r="H10968" s="15"/>
      <c r="I10968" s="27"/>
      <c r="K10968" s="27"/>
    </row>
    <row r="10969" spans="8:11" ht="21" customHeight="1" x14ac:dyDescent="0.5">
      <c r="H10969" s="15"/>
      <c r="I10969" s="27"/>
      <c r="K10969" s="27"/>
    </row>
    <row r="10970" spans="8:11" ht="21" customHeight="1" x14ac:dyDescent="0.5">
      <c r="H10970" s="15"/>
      <c r="I10970" s="27"/>
      <c r="K10970" s="27"/>
    </row>
    <row r="10971" spans="8:11" ht="21" customHeight="1" x14ac:dyDescent="0.5">
      <c r="H10971" s="15"/>
      <c r="I10971" s="27"/>
      <c r="K10971" s="27"/>
    </row>
    <row r="10972" spans="8:11" ht="21" customHeight="1" x14ac:dyDescent="0.5">
      <c r="H10972" s="15"/>
      <c r="I10972" s="27"/>
      <c r="K10972" s="27"/>
    </row>
    <row r="10973" spans="8:11" ht="21" customHeight="1" x14ac:dyDescent="0.5">
      <c r="H10973" s="15"/>
      <c r="I10973" s="27"/>
      <c r="K10973" s="27"/>
    </row>
    <row r="10974" spans="8:11" ht="21" customHeight="1" x14ac:dyDescent="0.5">
      <c r="H10974" s="15"/>
      <c r="I10974" s="27"/>
      <c r="K10974" s="27"/>
    </row>
    <row r="10975" spans="8:11" ht="21" customHeight="1" x14ac:dyDescent="0.5">
      <c r="H10975" s="15"/>
      <c r="I10975" s="27"/>
      <c r="K10975" s="27"/>
    </row>
    <row r="10976" spans="8:11" ht="21" customHeight="1" x14ac:dyDescent="0.5">
      <c r="H10976" s="15"/>
      <c r="I10976" s="27"/>
      <c r="K10976" s="27"/>
    </row>
    <row r="10977" spans="8:11" ht="21" customHeight="1" x14ac:dyDescent="0.5">
      <c r="H10977" s="15"/>
      <c r="I10977" s="27"/>
      <c r="K10977" s="27"/>
    </row>
    <row r="10978" spans="8:11" ht="21" customHeight="1" x14ac:dyDescent="0.5">
      <c r="H10978" s="15"/>
      <c r="I10978" s="27"/>
      <c r="K10978" s="27"/>
    </row>
    <row r="10979" spans="8:11" ht="21" customHeight="1" x14ac:dyDescent="0.5">
      <c r="H10979" s="15"/>
      <c r="I10979" s="27"/>
      <c r="K10979" s="27"/>
    </row>
    <row r="10980" spans="8:11" ht="21" customHeight="1" x14ac:dyDescent="0.5">
      <c r="H10980" s="15"/>
      <c r="I10980" s="27"/>
      <c r="K10980" s="27"/>
    </row>
    <row r="10981" spans="8:11" ht="21" customHeight="1" x14ac:dyDescent="0.5">
      <c r="H10981" s="15"/>
      <c r="I10981" s="27"/>
      <c r="K10981" s="27"/>
    </row>
    <row r="10982" spans="8:11" ht="21" customHeight="1" x14ac:dyDescent="0.5">
      <c r="H10982" s="15"/>
      <c r="I10982" s="27"/>
      <c r="K10982" s="27"/>
    </row>
    <row r="10983" spans="8:11" ht="21" customHeight="1" x14ac:dyDescent="0.5">
      <c r="H10983" s="15"/>
      <c r="I10983" s="27"/>
      <c r="K10983" s="27"/>
    </row>
    <row r="10984" spans="8:11" ht="21" customHeight="1" x14ac:dyDescent="0.5">
      <c r="H10984" s="15"/>
      <c r="I10984" s="27"/>
      <c r="K10984" s="27"/>
    </row>
    <row r="10985" spans="8:11" ht="21" customHeight="1" x14ac:dyDescent="0.5">
      <c r="H10985" s="15"/>
      <c r="I10985" s="27"/>
      <c r="K10985" s="27"/>
    </row>
    <row r="10986" spans="8:11" ht="21" customHeight="1" x14ac:dyDescent="0.5">
      <c r="H10986" s="15"/>
      <c r="I10986" s="27"/>
      <c r="K10986" s="27"/>
    </row>
    <row r="10987" spans="8:11" ht="21" customHeight="1" x14ac:dyDescent="0.5">
      <c r="H10987" s="15"/>
      <c r="I10987" s="27"/>
      <c r="K10987" s="27"/>
    </row>
    <row r="10988" spans="8:11" ht="21" customHeight="1" x14ac:dyDescent="0.5">
      <c r="H10988" s="15"/>
      <c r="I10988" s="27"/>
      <c r="K10988" s="27"/>
    </row>
    <row r="10989" spans="8:11" ht="21" customHeight="1" x14ac:dyDescent="0.5">
      <c r="H10989" s="15"/>
      <c r="I10989" s="27"/>
      <c r="K10989" s="27"/>
    </row>
    <row r="10990" spans="8:11" ht="21" customHeight="1" x14ac:dyDescent="0.5">
      <c r="H10990" s="15"/>
      <c r="I10990" s="27"/>
      <c r="K10990" s="27"/>
    </row>
    <row r="10991" spans="8:11" ht="21" customHeight="1" x14ac:dyDescent="0.5">
      <c r="H10991" s="15"/>
      <c r="I10991" s="27"/>
      <c r="K10991" s="27"/>
    </row>
    <row r="10992" spans="8:11" ht="21" customHeight="1" x14ac:dyDescent="0.5">
      <c r="H10992" s="15"/>
      <c r="I10992" s="27"/>
      <c r="K10992" s="27"/>
    </row>
    <row r="10993" spans="8:11" ht="21" customHeight="1" x14ac:dyDescent="0.5">
      <c r="H10993" s="15"/>
      <c r="I10993" s="27"/>
      <c r="K10993" s="27"/>
    </row>
    <row r="10994" spans="8:11" ht="21" customHeight="1" x14ac:dyDescent="0.5">
      <c r="H10994" s="15"/>
      <c r="I10994" s="27"/>
      <c r="K10994" s="27"/>
    </row>
    <row r="10995" spans="8:11" ht="21" customHeight="1" x14ac:dyDescent="0.5">
      <c r="H10995" s="15"/>
      <c r="I10995" s="27"/>
      <c r="K10995" s="27"/>
    </row>
    <row r="10996" spans="8:11" ht="21" customHeight="1" x14ac:dyDescent="0.5">
      <c r="H10996" s="15"/>
      <c r="I10996" s="27"/>
      <c r="K10996" s="27"/>
    </row>
    <row r="10997" spans="8:11" ht="21" customHeight="1" x14ac:dyDescent="0.5">
      <c r="H10997" s="15"/>
      <c r="I10997" s="27"/>
      <c r="K10997" s="27"/>
    </row>
    <row r="10998" spans="8:11" ht="21" customHeight="1" x14ac:dyDescent="0.5">
      <c r="H10998" s="15"/>
      <c r="I10998" s="27"/>
      <c r="K10998" s="27"/>
    </row>
    <row r="10999" spans="8:11" ht="21" customHeight="1" x14ac:dyDescent="0.5">
      <c r="H10999" s="15"/>
      <c r="I10999" s="27"/>
      <c r="K10999" s="27"/>
    </row>
    <row r="11000" spans="8:11" ht="21" customHeight="1" x14ac:dyDescent="0.5">
      <c r="H11000" s="15"/>
      <c r="I11000" s="27"/>
      <c r="K11000" s="27"/>
    </row>
    <row r="11001" spans="8:11" ht="21" customHeight="1" x14ac:dyDescent="0.5">
      <c r="H11001" s="15"/>
      <c r="I11001" s="27"/>
      <c r="K11001" s="27"/>
    </row>
    <row r="11002" spans="8:11" ht="21" customHeight="1" x14ac:dyDescent="0.5">
      <c r="H11002" s="15"/>
      <c r="I11002" s="27"/>
      <c r="K11002" s="27"/>
    </row>
    <row r="11003" spans="8:11" ht="21" customHeight="1" x14ac:dyDescent="0.5">
      <c r="H11003" s="15"/>
      <c r="I11003" s="27"/>
      <c r="K11003" s="27"/>
    </row>
    <row r="11004" spans="8:11" ht="21" customHeight="1" x14ac:dyDescent="0.5">
      <c r="H11004" s="15"/>
      <c r="I11004" s="27"/>
      <c r="K11004" s="27"/>
    </row>
    <row r="11005" spans="8:11" ht="21" customHeight="1" x14ac:dyDescent="0.5">
      <c r="H11005" s="15"/>
      <c r="I11005" s="27"/>
      <c r="K11005" s="27"/>
    </row>
    <row r="11006" spans="8:11" ht="21" customHeight="1" x14ac:dyDescent="0.5">
      <c r="H11006" s="15"/>
      <c r="I11006" s="27"/>
      <c r="K11006" s="27"/>
    </row>
    <row r="11007" spans="8:11" ht="21" customHeight="1" x14ac:dyDescent="0.5">
      <c r="H11007" s="15"/>
      <c r="I11007" s="27"/>
      <c r="K11007" s="27"/>
    </row>
    <row r="11008" spans="8:11" ht="21" customHeight="1" x14ac:dyDescent="0.5">
      <c r="H11008" s="15"/>
      <c r="I11008" s="27"/>
      <c r="K11008" s="27"/>
    </row>
    <row r="11009" spans="8:11" ht="21" customHeight="1" x14ac:dyDescent="0.5">
      <c r="H11009" s="15"/>
      <c r="I11009" s="27"/>
      <c r="K11009" s="27"/>
    </row>
    <row r="11010" spans="8:11" ht="21" customHeight="1" x14ac:dyDescent="0.5">
      <c r="H11010" s="15"/>
      <c r="I11010" s="27"/>
      <c r="K11010" s="27"/>
    </row>
    <row r="11011" spans="8:11" ht="21" customHeight="1" x14ac:dyDescent="0.5">
      <c r="H11011" s="15"/>
      <c r="I11011" s="27"/>
      <c r="K11011" s="27"/>
    </row>
    <row r="11012" spans="8:11" ht="21" customHeight="1" x14ac:dyDescent="0.5">
      <c r="H11012" s="15"/>
      <c r="I11012" s="27"/>
      <c r="K11012" s="27"/>
    </row>
    <row r="11013" spans="8:11" ht="21" customHeight="1" x14ac:dyDescent="0.5">
      <c r="H11013" s="15"/>
      <c r="I11013" s="27"/>
      <c r="K11013" s="27"/>
    </row>
    <row r="11014" spans="8:11" ht="21" customHeight="1" x14ac:dyDescent="0.5">
      <c r="H11014" s="15"/>
      <c r="I11014" s="27"/>
      <c r="K11014" s="27"/>
    </row>
    <row r="11015" spans="8:11" ht="21" customHeight="1" x14ac:dyDescent="0.5">
      <c r="H11015" s="15"/>
      <c r="I11015" s="27"/>
      <c r="K11015" s="27"/>
    </row>
    <row r="11016" spans="8:11" ht="21" customHeight="1" x14ac:dyDescent="0.5">
      <c r="H11016" s="15"/>
      <c r="I11016" s="27"/>
      <c r="K11016" s="27"/>
    </row>
    <row r="11017" spans="8:11" ht="21" customHeight="1" x14ac:dyDescent="0.5">
      <c r="H11017" s="15"/>
      <c r="I11017" s="27"/>
      <c r="K11017" s="27"/>
    </row>
    <row r="11018" spans="8:11" ht="21" customHeight="1" x14ac:dyDescent="0.5">
      <c r="H11018" s="15"/>
      <c r="I11018" s="27"/>
      <c r="K11018" s="27"/>
    </row>
    <row r="11019" spans="8:11" ht="21" customHeight="1" x14ac:dyDescent="0.5">
      <c r="H11019" s="15"/>
      <c r="I11019" s="27"/>
      <c r="K11019" s="27"/>
    </row>
    <row r="11020" spans="8:11" ht="21" customHeight="1" x14ac:dyDescent="0.5">
      <c r="H11020" s="15"/>
      <c r="I11020" s="27"/>
      <c r="K11020" s="27"/>
    </row>
    <row r="11021" spans="8:11" ht="21" customHeight="1" x14ac:dyDescent="0.5">
      <c r="H11021" s="15"/>
      <c r="I11021" s="27"/>
      <c r="K11021" s="27"/>
    </row>
    <row r="11022" spans="8:11" ht="21" customHeight="1" x14ac:dyDescent="0.5">
      <c r="H11022" s="15"/>
      <c r="I11022" s="27"/>
      <c r="K11022" s="27"/>
    </row>
    <row r="11023" spans="8:11" ht="21" customHeight="1" x14ac:dyDescent="0.5">
      <c r="H11023" s="15"/>
      <c r="I11023" s="27"/>
      <c r="K11023" s="27"/>
    </row>
    <row r="11024" spans="8:11" ht="21" customHeight="1" x14ac:dyDescent="0.5">
      <c r="H11024" s="15"/>
      <c r="I11024" s="27"/>
      <c r="K11024" s="27"/>
    </row>
    <row r="11025" spans="8:11" ht="21" customHeight="1" x14ac:dyDescent="0.5">
      <c r="H11025" s="15"/>
      <c r="I11025" s="27"/>
      <c r="K11025" s="27"/>
    </row>
    <row r="11026" spans="8:11" ht="21" customHeight="1" x14ac:dyDescent="0.5">
      <c r="H11026" s="15"/>
      <c r="I11026" s="27"/>
      <c r="K11026" s="27"/>
    </row>
    <row r="11027" spans="8:11" ht="21" customHeight="1" x14ac:dyDescent="0.5">
      <c r="H11027" s="15"/>
      <c r="I11027" s="27"/>
      <c r="K11027" s="27"/>
    </row>
    <row r="11028" spans="8:11" ht="21" customHeight="1" x14ac:dyDescent="0.5">
      <c r="H11028" s="15"/>
      <c r="I11028" s="27"/>
      <c r="K11028" s="27"/>
    </row>
    <row r="11029" spans="8:11" ht="21" customHeight="1" x14ac:dyDescent="0.5">
      <c r="H11029" s="15"/>
      <c r="I11029" s="27"/>
      <c r="K11029" s="27"/>
    </row>
    <row r="11030" spans="8:11" ht="21" customHeight="1" x14ac:dyDescent="0.5">
      <c r="H11030" s="15"/>
      <c r="I11030" s="27"/>
      <c r="K11030" s="27"/>
    </row>
    <row r="11031" spans="8:11" ht="21" customHeight="1" x14ac:dyDescent="0.5">
      <c r="H11031" s="15"/>
      <c r="I11031" s="27"/>
      <c r="K11031" s="27"/>
    </row>
    <row r="11032" spans="8:11" ht="21" customHeight="1" x14ac:dyDescent="0.5">
      <c r="H11032" s="15"/>
      <c r="I11032" s="27"/>
      <c r="K11032" s="27"/>
    </row>
    <row r="11033" spans="8:11" ht="21" customHeight="1" x14ac:dyDescent="0.5">
      <c r="H11033" s="15"/>
      <c r="I11033" s="27"/>
      <c r="K11033" s="27"/>
    </row>
    <row r="11034" spans="8:11" ht="21" customHeight="1" x14ac:dyDescent="0.5">
      <c r="H11034" s="15"/>
      <c r="I11034" s="27"/>
      <c r="K11034" s="27"/>
    </row>
    <row r="11035" spans="8:11" ht="21" customHeight="1" x14ac:dyDescent="0.5">
      <c r="H11035" s="15"/>
      <c r="I11035" s="27"/>
      <c r="K11035" s="27"/>
    </row>
    <row r="11036" spans="8:11" ht="21" customHeight="1" x14ac:dyDescent="0.5">
      <c r="H11036" s="15"/>
      <c r="I11036" s="27"/>
      <c r="K11036" s="27"/>
    </row>
    <row r="11037" spans="8:11" ht="21" customHeight="1" x14ac:dyDescent="0.5">
      <c r="H11037" s="15"/>
      <c r="I11037" s="27"/>
      <c r="K11037" s="27"/>
    </row>
    <row r="11038" spans="8:11" ht="21" customHeight="1" x14ac:dyDescent="0.5">
      <c r="H11038" s="15"/>
      <c r="I11038" s="27"/>
      <c r="K11038" s="27"/>
    </row>
    <row r="11039" spans="8:11" ht="21" customHeight="1" x14ac:dyDescent="0.5">
      <c r="H11039" s="15"/>
      <c r="I11039" s="27"/>
      <c r="K11039" s="27"/>
    </row>
    <row r="11040" spans="8:11" ht="21" customHeight="1" x14ac:dyDescent="0.5">
      <c r="H11040" s="15"/>
      <c r="I11040" s="27"/>
      <c r="K11040" s="27"/>
    </row>
    <row r="11041" spans="8:11" ht="21" customHeight="1" x14ac:dyDescent="0.5">
      <c r="H11041" s="15"/>
      <c r="I11041" s="27"/>
      <c r="K11041" s="27"/>
    </row>
    <row r="11042" spans="8:11" ht="21" customHeight="1" x14ac:dyDescent="0.5">
      <c r="H11042" s="15"/>
      <c r="I11042" s="27"/>
      <c r="K11042" s="27"/>
    </row>
    <row r="11043" spans="8:11" ht="21" customHeight="1" x14ac:dyDescent="0.5">
      <c r="H11043" s="15"/>
      <c r="I11043" s="27"/>
      <c r="K11043" s="27"/>
    </row>
    <row r="11044" spans="8:11" ht="21" customHeight="1" x14ac:dyDescent="0.5">
      <c r="H11044" s="15"/>
      <c r="I11044" s="27"/>
      <c r="K11044" s="27"/>
    </row>
    <row r="11045" spans="8:11" ht="21" customHeight="1" x14ac:dyDescent="0.5">
      <c r="H11045" s="15"/>
      <c r="I11045" s="27"/>
      <c r="K11045" s="27"/>
    </row>
    <row r="11046" spans="8:11" ht="21" customHeight="1" x14ac:dyDescent="0.5">
      <c r="H11046" s="15"/>
      <c r="I11046" s="27"/>
      <c r="K11046" s="27"/>
    </row>
    <row r="11047" spans="8:11" ht="21" customHeight="1" x14ac:dyDescent="0.5">
      <c r="H11047" s="15"/>
      <c r="I11047" s="27"/>
      <c r="K11047" s="27"/>
    </row>
    <row r="11048" spans="8:11" ht="21" customHeight="1" x14ac:dyDescent="0.5">
      <c r="H11048" s="15"/>
      <c r="I11048" s="27"/>
      <c r="K11048" s="27"/>
    </row>
    <row r="11049" spans="8:11" ht="21" customHeight="1" x14ac:dyDescent="0.5">
      <c r="H11049" s="15"/>
      <c r="I11049" s="27"/>
      <c r="K11049" s="27"/>
    </row>
    <row r="11050" spans="8:11" ht="21" customHeight="1" x14ac:dyDescent="0.5">
      <c r="H11050" s="15"/>
      <c r="I11050" s="27"/>
      <c r="K11050" s="27"/>
    </row>
    <row r="11051" spans="8:11" ht="21" customHeight="1" x14ac:dyDescent="0.5">
      <c r="H11051" s="15"/>
      <c r="I11051" s="27"/>
      <c r="K11051" s="27"/>
    </row>
    <row r="11052" spans="8:11" ht="21" customHeight="1" x14ac:dyDescent="0.5">
      <c r="H11052" s="15"/>
      <c r="I11052" s="27"/>
      <c r="K11052" s="27"/>
    </row>
    <row r="11053" spans="8:11" ht="21" customHeight="1" x14ac:dyDescent="0.5">
      <c r="H11053" s="15"/>
      <c r="I11053" s="27"/>
      <c r="K11053" s="27"/>
    </row>
    <row r="11054" spans="8:11" ht="21" customHeight="1" x14ac:dyDescent="0.5">
      <c r="H11054" s="15"/>
      <c r="I11054" s="27"/>
      <c r="K11054" s="27"/>
    </row>
    <row r="11055" spans="8:11" ht="21" customHeight="1" x14ac:dyDescent="0.5">
      <c r="H11055" s="15"/>
      <c r="I11055" s="27"/>
      <c r="K11055" s="27"/>
    </row>
    <row r="11056" spans="8:11" ht="21" customHeight="1" x14ac:dyDescent="0.5">
      <c r="H11056" s="15"/>
      <c r="I11056" s="27"/>
      <c r="K11056" s="27"/>
    </row>
    <row r="11057" spans="8:11" ht="21" customHeight="1" x14ac:dyDescent="0.5">
      <c r="H11057" s="15"/>
      <c r="I11057" s="27"/>
      <c r="K11057" s="27"/>
    </row>
    <row r="11058" spans="8:11" ht="21" customHeight="1" x14ac:dyDescent="0.5">
      <c r="H11058" s="15"/>
      <c r="I11058" s="27"/>
      <c r="K11058" s="27"/>
    </row>
    <row r="11059" spans="8:11" ht="21" customHeight="1" x14ac:dyDescent="0.5">
      <c r="H11059" s="15"/>
      <c r="I11059" s="27"/>
      <c r="K11059" s="27"/>
    </row>
    <row r="11060" spans="8:11" ht="21" customHeight="1" x14ac:dyDescent="0.5">
      <c r="H11060" s="15"/>
      <c r="I11060" s="27"/>
      <c r="K11060" s="27"/>
    </row>
    <row r="11061" spans="8:11" ht="21" customHeight="1" x14ac:dyDescent="0.5">
      <c r="H11061" s="15"/>
      <c r="I11061" s="27"/>
      <c r="K11061" s="27"/>
    </row>
    <row r="11062" spans="8:11" ht="21" customHeight="1" x14ac:dyDescent="0.5">
      <c r="H11062" s="15"/>
      <c r="I11062" s="27"/>
      <c r="K11062" s="27"/>
    </row>
    <row r="11063" spans="8:11" ht="21" customHeight="1" x14ac:dyDescent="0.5">
      <c r="H11063" s="15"/>
      <c r="I11063" s="27"/>
      <c r="K11063" s="27"/>
    </row>
    <row r="11064" spans="8:11" ht="21" customHeight="1" x14ac:dyDescent="0.5">
      <c r="H11064" s="15"/>
      <c r="I11064" s="27"/>
      <c r="K11064" s="27"/>
    </row>
    <row r="11065" spans="8:11" ht="21" customHeight="1" x14ac:dyDescent="0.5">
      <c r="H11065" s="15"/>
      <c r="I11065" s="27"/>
      <c r="K11065" s="27"/>
    </row>
    <row r="11066" spans="8:11" ht="21" customHeight="1" x14ac:dyDescent="0.5">
      <c r="H11066" s="15"/>
      <c r="I11066" s="27"/>
      <c r="K11066" s="27"/>
    </row>
    <row r="11067" spans="8:11" ht="21" customHeight="1" x14ac:dyDescent="0.5">
      <c r="H11067" s="15"/>
      <c r="I11067" s="27"/>
      <c r="K11067" s="27"/>
    </row>
    <row r="11068" spans="8:11" ht="21" customHeight="1" x14ac:dyDescent="0.5">
      <c r="H11068" s="15"/>
      <c r="I11068" s="27"/>
      <c r="K11068" s="27"/>
    </row>
    <row r="11069" spans="8:11" ht="21" customHeight="1" x14ac:dyDescent="0.5">
      <c r="H11069" s="15"/>
      <c r="I11069" s="27"/>
      <c r="K11069" s="27"/>
    </row>
    <row r="11070" spans="8:11" ht="21" customHeight="1" x14ac:dyDescent="0.5">
      <c r="H11070" s="15"/>
      <c r="I11070" s="27"/>
      <c r="K11070" s="27"/>
    </row>
    <row r="11071" spans="8:11" ht="21" customHeight="1" x14ac:dyDescent="0.5">
      <c r="H11071" s="15"/>
      <c r="I11071" s="27"/>
      <c r="K11071" s="27"/>
    </row>
    <row r="11072" spans="8:11" ht="21" customHeight="1" x14ac:dyDescent="0.5">
      <c r="H11072" s="15"/>
      <c r="I11072" s="27"/>
      <c r="K11072" s="27"/>
    </row>
    <row r="11073" spans="8:11" ht="21" customHeight="1" x14ac:dyDescent="0.5">
      <c r="H11073" s="15"/>
      <c r="I11073" s="27"/>
      <c r="K11073" s="27"/>
    </row>
    <row r="11074" spans="8:11" ht="21" customHeight="1" x14ac:dyDescent="0.5">
      <c r="H11074" s="15"/>
      <c r="I11074" s="27"/>
      <c r="K11074" s="27"/>
    </row>
    <row r="11075" spans="8:11" ht="21" customHeight="1" x14ac:dyDescent="0.5">
      <c r="H11075" s="15"/>
      <c r="I11075" s="27"/>
      <c r="K11075" s="27"/>
    </row>
    <row r="11076" spans="8:11" ht="21" customHeight="1" x14ac:dyDescent="0.5">
      <c r="H11076" s="15"/>
      <c r="I11076" s="27"/>
      <c r="K11076" s="27"/>
    </row>
    <row r="11077" spans="8:11" ht="21" customHeight="1" x14ac:dyDescent="0.5">
      <c r="H11077" s="15"/>
      <c r="I11077" s="27"/>
      <c r="K11077" s="27"/>
    </row>
    <row r="11078" spans="8:11" ht="21" customHeight="1" x14ac:dyDescent="0.5">
      <c r="H11078" s="15"/>
      <c r="I11078" s="27"/>
      <c r="K11078" s="27"/>
    </row>
    <row r="11079" spans="8:11" ht="21" customHeight="1" x14ac:dyDescent="0.5">
      <c r="H11079" s="15"/>
      <c r="I11079" s="27"/>
      <c r="K11079" s="27"/>
    </row>
    <row r="11080" spans="8:11" ht="21" customHeight="1" x14ac:dyDescent="0.5">
      <c r="H11080" s="15"/>
      <c r="I11080" s="27"/>
      <c r="K11080" s="27"/>
    </row>
    <row r="11081" spans="8:11" ht="21" customHeight="1" x14ac:dyDescent="0.5">
      <c r="H11081" s="15"/>
      <c r="I11081" s="27"/>
      <c r="K11081" s="27"/>
    </row>
    <row r="11082" spans="8:11" ht="21" customHeight="1" x14ac:dyDescent="0.5">
      <c r="H11082" s="15"/>
      <c r="I11082" s="27"/>
      <c r="K11082" s="27"/>
    </row>
    <row r="11083" spans="8:11" ht="21" customHeight="1" x14ac:dyDescent="0.5">
      <c r="H11083" s="15"/>
      <c r="I11083" s="27"/>
      <c r="K11083" s="27"/>
    </row>
    <row r="11084" spans="8:11" ht="21" customHeight="1" x14ac:dyDescent="0.5">
      <c r="H11084" s="15"/>
      <c r="I11084" s="27"/>
      <c r="K11084" s="27"/>
    </row>
    <row r="11085" spans="8:11" ht="21" customHeight="1" x14ac:dyDescent="0.5">
      <c r="H11085" s="15"/>
      <c r="I11085" s="27"/>
      <c r="K11085" s="27"/>
    </row>
    <row r="11086" spans="8:11" ht="21" customHeight="1" x14ac:dyDescent="0.5">
      <c r="H11086" s="15"/>
      <c r="I11086" s="27"/>
      <c r="K11086" s="27"/>
    </row>
    <row r="11087" spans="8:11" ht="21" customHeight="1" x14ac:dyDescent="0.5">
      <c r="H11087" s="15"/>
      <c r="I11087" s="27"/>
      <c r="K11087" s="27"/>
    </row>
    <row r="11088" spans="8:11" ht="21" customHeight="1" x14ac:dyDescent="0.5">
      <c r="H11088" s="15"/>
      <c r="I11088" s="27"/>
      <c r="K11088" s="27"/>
    </row>
    <row r="11089" spans="8:11" ht="21" customHeight="1" x14ac:dyDescent="0.5">
      <c r="H11089" s="15"/>
      <c r="I11089" s="27"/>
      <c r="K11089" s="27"/>
    </row>
    <row r="11090" spans="8:11" ht="21" customHeight="1" x14ac:dyDescent="0.5">
      <c r="H11090" s="15"/>
      <c r="I11090" s="27"/>
      <c r="K11090" s="27"/>
    </row>
    <row r="11091" spans="8:11" ht="21" customHeight="1" x14ac:dyDescent="0.5">
      <c r="H11091" s="15"/>
      <c r="I11091" s="27"/>
      <c r="K11091" s="27"/>
    </row>
    <row r="11092" spans="8:11" ht="21" customHeight="1" x14ac:dyDescent="0.5">
      <c r="H11092" s="15"/>
      <c r="I11092" s="27"/>
      <c r="K11092" s="27"/>
    </row>
    <row r="11093" spans="8:11" ht="21" customHeight="1" x14ac:dyDescent="0.5">
      <c r="H11093" s="15"/>
      <c r="I11093" s="27"/>
      <c r="K11093" s="27"/>
    </row>
    <row r="11094" spans="8:11" ht="21" customHeight="1" x14ac:dyDescent="0.5">
      <c r="H11094" s="15"/>
      <c r="I11094" s="27"/>
      <c r="K11094" s="27"/>
    </row>
    <row r="11095" spans="8:11" ht="21" customHeight="1" x14ac:dyDescent="0.5">
      <c r="H11095" s="15"/>
      <c r="I11095" s="27"/>
      <c r="K11095" s="27"/>
    </row>
    <row r="11096" spans="8:11" ht="21" customHeight="1" x14ac:dyDescent="0.5">
      <c r="H11096" s="15"/>
      <c r="I11096" s="27"/>
      <c r="K11096" s="27"/>
    </row>
    <row r="11097" spans="8:11" ht="21" customHeight="1" x14ac:dyDescent="0.5">
      <c r="H11097" s="15"/>
      <c r="I11097" s="27"/>
      <c r="K11097" s="27"/>
    </row>
    <row r="11098" spans="8:11" ht="21" customHeight="1" x14ac:dyDescent="0.5">
      <c r="H11098" s="15"/>
      <c r="I11098" s="27"/>
      <c r="K11098" s="27"/>
    </row>
    <row r="11099" spans="8:11" ht="21" customHeight="1" x14ac:dyDescent="0.5">
      <c r="H11099" s="15"/>
      <c r="I11099" s="27"/>
      <c r="K11099" s="27"/>
    </row>
    <row r="11100" spans="8:11" ht="21" customHeight="1" x14ac:dyDescent="0.5">
      <c r="H11100" s="15"/>
      <c r="I11100" s="27"/>
      <c r="K11100" s="27"/>
    </row>
    <row r="11101" spans="8:11" ht="21" customHeight="1" x14ac:dyDescent="0.5">
      <c r="H11101" s="15"/>
      <c r="I11101" s="27"/>
      <c r="K11101" s="27"/>
    </row>
    <row r="11102" spans="8:11" ht="21" customHeight="1" x14ac:dyDescent="0.5">
      <c r="H11102" s="15"/>
      <c r="I11102" s="27"/>
      <c r="K11102" s="27"/>
    </row>
    <row r="11103" spans="8:11" ht="21" customHeight="1" x14ac:dyDescent="0.5">
      <c r="H11103" s="15"/>
      <c r="I11103" s="27"/>
      <c r="K11103" s="27"/>
    </row>
    <row r="11104" spans="8:11" ht="21" customHeight="1" x14ac:dyDescent="0.5">
      <c r="H11104" s="15"/>
      <c r="I11104" s="27"/>
      <c r="K11104" s="27"/>
    </row>
    <row r="11105" spans="8:11" ht="21" customHeight="1" x14ac:dyDescent="0.5">
      <c r="H11105" s="15"/>
      <c r="I11105" s="27"/>
      <c r="K11105" s="27"/>
    </row>
    <row r="11106" spans="8:11" ht="21" customHeight="1" x14ac:dyDescent="0.5">
      <c r="H11106" s="15"/>
      <c r="I11106" s="27"/>
      <c r="K11106" s="27"/>
    </row>
    <row r="11107" spans="8:11" ht="21" customHeight="1" x14ac:dyDescent="0.5">
      <c r="H11107" s="15"/>
      <c r="I11107" s="27"/>
      <c r="K11107" s="27"/>
    </row>
    <row r="11108" spans="8:11" ht="21" customHeight="1" x14ac:dyDescent="0.5">
      <c r="H11108" s="15"/>
      <c r="I11108" s="27"/>
      <c r="K11108" s="27"/>
    </row>
    <row r="11109" spans="8:11" ht="21" customHeight="1" x14ac:dyDescent="0.5">
      <c r="H11109" s="15"/>
      <c r="I11109" s="27"/>
      <c r="K11109" s="27"/>
    </row>
    <row r="11110" spans="8:11" ht="21" customHeight="1" x14ac:dyDescent="0.5">
      <c r="H11110" s="15"/>
      <c r="I11110" s="27"/>
      <c r="K11110" s="27"/>
    </row>
    <row r="11111" spans="8:11" ht="21" customHeight="1" x14ac:dyDescent="0.5">
      <c r="H11111" s="15"/>
      <c r="I11111" s="27"/>
      <c r="K11111" s="27"/>
    </row>
    <row r="11112" spans="8:11" ht="21" customHeight="1" x14ac:dyDescent="0.5">
      <c r="H11112" s="15"/>
      <c r="I11112" s="27"/>
      <c r="K11112" s="27"/>
    </row>
    <row r="11113" spans="8:11" ht="21" customHeight="1" x14ac:dyDescent="0.5">
      <c r="H11113" s="15"/>
      <c r="I11113" s="27"/>
      <c r="K11113" s="27"/>
    </row>
    <row r="11114" spans="8:11" ht="21" customHeight="1" x14ac:dyDescent="0.5">
      <c r="H11114" s="15"/>
      <c r="I11114" s="27"/>
      <c r="K11114" s="27"/>
    </row>
    <row r="11115" spans="8:11" ht="21" customHeight="1" x14ac:dyDescent="0.5">
      <c r="H11115" s="15"/>
      <c r="I11115" s="27"/>
      <c r="K11115" s="27"/>
    </row>
    <row r="11116" spans="8:11" ht="21" customHeight="1" x14ac:dyDescent="0.5">
      <c r="H11116" s="15"/>
      <c r="I11116" s="27"/>
      <c r="K11116" s="27"/>
    </row>
    <row r="11117" spans="8:11" ht="21" customHeight="1" x14ac:dyDescent="0.5">
      <c r="H11117" s="15"/>
      <c r="I11117" s="27"/>
      <c r="K11117" s="27"/>
    </row>
    <row r="11118" spans="8:11" ht="21" customHeight="1" x14ac:dyDescent="0.5">
      <c r="H11118" s="15"/>
      <c r="I11118" s="27"/>
      <c r="K11118" s="27"/>
    </row>
    <row r="11119" spans="8:11" ht="21" customHeight="1" x14ac:dyDescent="0.5">
      <c r="H11119" s="15"/>
      <c r="I11119" s="27"/>
      <c r="K11119" s="27"/>
    </row>
    <row r="11120" spans="8:11" ht="21" customHeight="1" x14ac:dyDescent="0.5">
      <c r="H11120" s="15"/>
      <c r="I11120" s="27"/>
      <c r="K11120" s="27"/>
    </row>
    <row r="11121" spans="8:11" ht="21" customHeight="1" x14ac:dyDescent="0.5">
      <c r="H11121" s="15"/>
      <c r="I11121" s="27"/>
      <c r="K11121" s="27"/>
    </row>
    <row r="11122" spans="8:11" ht="21" customHeight="1" x14ac:dyDescent="0.5">
      <c r="H11122" s="15"/>
      <c r="I11122" s="27"/>
      <c r="K11122" s="27"/>
    </row>
    <row r="11123" spans="8:11" ht="21" customHeight="1" x14ac:dyDescent="0.5">
      <c r="H11123" s="15"/>
      <c r="I11123" s="27"/>
      <c r="K11123" s="27"/>
    </row>
    <row r="11124" spans="8:11" ht="21" customHeight="1" x14ac:dyDescent="0.5">
      <c r="H11124" s="15"/>
      <c r="I11124" s="27"/>
      <c r="K11124" s="27"/>
    </row>
    <row r="11125" spans="8:11" ht="21" customHeight="1" x14ac:dyDescent="0.5">
      <c r="H11125" s="15"/>
      <c r="I11125" s="27"/>
      <c r="K11125" s="27"/>
    </row>
    <row r="11126" spans="8:11" ht="21" customHeight="1" x14ac:dyDescent="0.5">
      <c r="H11126" s="15"/>
      <c r="I11126" s="27"/>
      <c r="K11126" s="27"/>
    </row>
    <row r="11127" spans="8:11" ht="21" customHeight="1" x14ac:dyDescent="0.5">
      <c r="H11127" s="15"/>
      <c r="I11127" s="27"/>
      <c r="K11127" s="27"/>
    </row>
    <row r="11128" spans="8:11" ht="21" customHeight="1" x14ac:dyDescent="0.5">
      <c r="H11128" s="15"/>
      <c r="I11128" s="27"/>
      <c r="K11128" s="27"/>
    </row>
    <row r="11129" spans="8:11" ht="21" customHeight="1" x14ac:dyDescent="0.5">
      <c r="H11129" s="15"/>
      <c r="I11129" s="27"/>
      <c r="K11129" s="27"/>
    </row>
    <row r="11130" spans="8:11" ht="21" customHeight="1" x14ac:dyDescent="0.5">
      <c r="H11130" s="15"/>
      <c r="I11130" s="27"/>
      <c r="K11130" s="27"/>
    </row>
    <row r="11131" spans="8:11" ht="21" customHeight="1" x14ac:dyDescent="0.5">
      <c r="H11131" s="15"/>
      <c r="I11131" s="27"/>
      <c r="K11131" s="27"/>
    </row>
    <row r="11132" spans="8:11" ht="21" customHeight="1" x14ac:dyDescent="0.5">
      <c r="H11132" s="15"/>
      <c r="I11132" s="27"/>
      <c r="K11132" s="27"/>
    </row>
    <row r="11133" spans="8:11" ht="21" customHeight="1" x14ac:dyDescent="0.5">
      <c r="H11133" s="15"/>
      <c r="I11133" s="27"/>
      <c r="K11133" s="27"/>
    </row>
    <row r="11134" spans="8:11" ht="21" customHeight="1" x14ac:dyDescent="0.5">
      <c r="H11134" s="15"/>
      <c r="I11134" s="27"/>
      <c r="K11134" s="27"/>
    </row>
    <row r="11135" spans="8:11" ht="21" customHeight="1" x14ac:dyDescent="0.5">
      <c r="H11135" s="15"/>
      <c r="I11135" s="27"/>
      <c r="K11135" s="27"/>
    </row>
    <row r="11136" spans="8:11" ht="21" customHeight="1" x14ac:dyDescent="0.5">
      <c r="H11136" s="15"/>
      <c r="I11136" s="27"/>
      <c r="K11136" s="27"/>
    </row>
    <row r="11137" spans="8:11" ht="21" customHeight="1" x14ac:dyDescent="0.5">
      <c r="H11137" s="15"/>
      <c r="I11137" s="27"/>
      <c r="K11137" s="27"/>
    </row>
    <row r="11138" spans="8:11" ht="21" customHeight="1" x14ac:dyDescent="0.5">
      <c r="H11138" s="15"/>
      <c r="I11138" s="27"/>
      <c r="K11138" s="27"/>
    </row>
    <row r="11139" spans="8:11" ht="21" customHeight="1" x14ac:dyDescent="0.5">
      <c r="H11139" s="15"/>
      <c r="I11139" s="27"/>
      <c r="K11139" s="27"/>
    </row>
    <row r="11140" spans="8:11" ht="21" customHeight="1" x14ac:dyDescent="0.5">
      <c r="H11140" s="15"/>
      <c r="I11140" s="27"/>
      <c r="K11140" s="27"/>
    </row>
    <row r="11141" spans="8:11" ht="21" customHeight="1" x14ac:dyDescent="0.5">
      <c r="H11141" s="15"/>
      <c r="I11141" s="27"/>
      <c r="K11141" s="27"/>
    </row>
    <row r="11142" spans="8:11" ht="21" customHeight="1" x14ac:dyDescent="0.5">
      <c r="H11142" s="15"/>
      <c r="I11142" s="27"/>
      <c r="K11142" s="27"/>
    </row>
    <row r="11143" spans="8:11" ht="21" customHeight="1" x14ac:dyDescent="0.5">
      <c r="H11143" s="15"/>
      <c r="I11143" s="27"/>
      <c r="K11143" s="27"/>
    </row>
    <row r="11144" spans="8:11" ht="21" customHeight="1" x14ac:dyDescent="0.5">
      <c r="H11144" s="15"/>
      <c r="I11144" s="27"/>
      <c r="K11144" s="27"/>
    </row>
    <row r="11145" spans="8:11" ht="21" customHeight="1" x14ac:dyDescent="0.5">
      <c r="H11145" s="15"/>
      <c r="I11145" s="27"/>
      <c r="K11145" s="27"/>
    </row>
    <row r="11146" spans="8:11" ht="21" customHeight="1" x14ac:dyDescent="0.5">
      <c r="H11146" s="15"/>
      <c r="I11146" s="27"/>
      <c r="K11146" s="27"/>
    </row>
    <row r="11147" spans="8:11" ht="21" customHeight="1" x14ac:dyDescent="0.5">
      <c r="H11147" s="15"/>
      <c r="I11147" s="27"/>
      <c r="K11147" s="27"/>
    </row>
    <row r="11148" spans="8:11" ht="21" customHeight="1" x14ac:dyDescent="0.5">
      <c r="H11148" s="15"/>
      <c r="I11148" s="27"/>
      <c r="K11148" s="27"/>
    </row>
    <row r="11149" spans="8:11" ht="21" customHeight="1" x14ac:dyDescent="0.5">
      <c r="H11149" s="15"/>
      <c r="I11149" s="27"/>
      <c r="K11149" s="27"/>
    </row>
    <row r="11150" spans="8:11" ht="21" customHeight="1" x14ac:dyDescent="0.5">
      <c r="H11150" s="15"/>
      <c r="I11150" s="27"/>
      <c r="K11150" s="27"/>
    </row>
    <row r="11151" spans="8:11" ht="21" customHeight="1" x14ac:dyDescent="0.5">
      <c r="H11151" s="15"/>
      <c r="I11151" s="27"/>
      <c r="K11151" s="27"/>
    </row>
    <row r="11152" spans="8:11" ht="21" customHeight="1" x14ac:dyDescent="0.5">
      <c r="H11152" s="15"/>
      <c r="I11152" s="27"/>
      <c r="K11152" s="27"/>
    </row>
    <row r="11153" spans="8:11" ht="21" customHeight="1" x14ac:dyDescent="0.5">
      <c r="H11153" s="15"/>
      <c r="I11153" s="27"/>
      <c r="K11153" s="27"/>
    </row>
    <row r="11154" spans="8:11" ht="21" customHeight="1" x14ac:dyDescent="0.5">
      <c r="H11154" s="15"/>
      <c r="I11154" s="27"/>
      <c r="K11154" s="27"/>
    </row>
    <row r="11155" spans="8:11" ht="21" customHeight="1" x14ac:dyDescent="0.5">
      <c r="H11155" s="15"/>
      <c r="I11155" s="27"/>
      <c r="K11155" s="27"/>
    </row>
    <row r="11156" spans="8:11" ht="21" customHeight="1" x14ac:dyDescent="0.5">
      <c r="H11156" s="15"/>
      <c r="I11156" s="27"/>
      <c r="K11156" s="27"/>
    </row>
    <row r="11157" spans="8:11" ht="21" customHeight="1" x14ac:dyDescent="0.5">
      <c r="H11157" s="15"/>
      <c r="I11157" s="27"/>
      <c r="K11157" s="27"/>
    </row>
    <row r="11158" spans="8:11" ht="21" customHeight="1" x14ac:dyDescent="0.5">
      <c r="H11158" s="15"/>
      <c r="I11158" s="27"/>
      <c r="K11158" s="27"/>
    </row>
    <row r="11159" spans="8:11" ht="21" customHeight="1" x14ac:dyDescent="0.5">
      <c r="H11159" s="15"/>
      <c r="I11159" s="27"/>
      <c r="K11159" s="27"/>
    </row>
    <row r="11160" spans="8:11" ht="21" customHeight="1" x14ac:dyDescent="0.5">
      <c r="H11160" s="15"/>
      <c r="I11160" s="27"/>
      <c r="K11160" s="27"/>
    </row>
    <row r="11161" spans="8:11" ht="21" customHeight="1" x14ac:dyDescent="0.5">
      <c r="H11161" s="15"/>
      <c r="I11161" s="27"/>
      <c r="K11161" s="27"/>
    </row>
    <row r="11162" spans="8:11" ht="21" customHeight="1" x14ac:dyDescent="0.5">
      <c r="H11162" s="15"/>
      <c r="I11162" s="27"/>
      <c r="K11162" s="27"/>
    </row>
    <row r="11163" spans="8:11" ht="21" customHeight="1" x14ac:dyDescent="0.5">
      <c r="H11163" s="15"/>
      <c r="I11163" s="27"/>
      <c r="K11163" s="27"/>
    </row>
    <row r="11164" spans="8:11" ht="21" customHeight="1" x14ac:dyDescent="0.5">
      <c r="H11164" s="15"/>
      <c r="I11164" s="27"/>
      <c r="K11164" s="27"/>
    </row>
    <row r="11165" spans="8:11" ht="21" customHeight="1" x14ac:dyDescent="0.5">
      <c r="H11165" s="15"/>
      <c r="I11165" s="27"/>
      <c r="K11165" s="27"/>
    </row>
    <row r="11166" spans="8:11" ht="21" customHeight="1" x14ac:dyDescent="0.5">
      <c r="H11166" s="15"/>
      <c r="I11166" s="27"/>
      <c r="K11166" s="27"/>
    </row>
    <row r="11167" spans="8:11" ht="21" customHeight="1" x14ac:dyDescent="0.5">
      <c r="H11167" s="15"/>
      <c r="I11167" s="27"/>
      <c r="K11167" s="27"/>
    </row>
    <row r="11168" spans="8:11" ht="21" customHeight="1" x14ac:dyDescent="0.5">
      <c r="H11168" s="15"/>
      <c r="I11168" s="27"/>
      <c r="K11168" s="27"/>
    </row>
    <row r="11169" spans="8:11" ht="21" customHeight="1" x14ac:dyDescent="0.5">
      <c r="H11169" s="15"/>
      <c r="I11169" s="27"/>
      <c r="K11169" s="27"/>
    </row>
    <row r="11170" spans="8:11" ht="21" customHeight="1" x14ac:dyDescent="0.5">
      <c r="H11170" s="15"/>
      <c r="I11170" s="27"/>
      <c r="K11170" s="27"/>
    </row>
    <row r="11171" spans="8:11" ht="21" customHeight="1" x14ac:dyDescent="0.5">
      <c r="H11171" s="15"/>
      <c r="I11171" s="27"/>
      <c r="K11171" s="27"/>
    </row>
    <row r="11172" spans="8:11" ht="21" customHeight="1" x14ac:dyDescent="0.5">
      <c r="H11172" s="15"/>
      <c r="I11172" s="27"/>
      <c r="K11172" s="27"/>
    </row>
    <row r="11173" spans="8:11" ht="21" customHeight="1" x14ac:dyDescent="0.5">
      <c r="H11173" s="15"/>
      <c r="I11173" s="27"/>
      <c r="K11173" s="27"/>
    </row>
    <row r="11174" spans="8:11" ht="21" customHeight="1" x14ac:dyDescent="0.5">
      <c r="H11174" s="15"/>
      <c r="I11174" s="27"/>
      <c r="K11174" s="27"/>
    </row>
    <row r="11175" spans="8:11" ht="21" customHeight="1" x14ac:dyDescent="0.5">
      <c r="H11175" s="15"/>
      <c r="I11175" s="27"/>
      <c r="K11175" s="27"/>
    </row>
    <row r="11176" spans="8:11" ht="21" customHeight="1" x14ac:dyDescent="0.5">
      <c r="H11176" s="15"/>
      <c r="I11176" s="27"/>
      <c r="K11176" s="27"/>
    </row>
    <row r="11177" spans="8:11" ht="21" customHeight="1" x14ac:dyDescent="0.5">
      <c r="H11177" s="15"/>
      <c r="I11177" s="27"/>
      <c r="K11177" s="27"/>
    </row>
    <row r="11178" spans="8:11" ht="21" customHeight="1" x14ac:dyDescent="0.5">
      <c r="H11178" s="15"/>
      <c r="I11178" s="27"/>
      <c r="K11178" s="27"/>
    </row>
    <row r="11179" spans="8:11" ht="21" customHeight="1" x14ac:dyDescent="0.5">
      <c r="H11179" s="15"/>
      <c r="I11179" s="27"/>
      <c r="K11179" s="27"/>
    </row>
    <row r="11180" spans="8:11" ht="21" customHeight="1" x14ac:dyDescent="0.5">
      <c r="H11180" s="15"/>
      <c r="I11180" s="27"/>
      <c r="K11180" s="27"/>
    </row>
    <row r="11181" spans="8:11" ht="21" customHeight="1" x14ac:dyDescent="0.5">
      <c r="H11181" s="15"/>
      <c r="I11181" s="27"/>
      <c r="K11181" s="27"/>
    </row>
    <row r="11182" spans="8:11" ht="21" customHeight="1" x14ac:dyDescent="0.5">
      <c r="H11182" s="15"/>
      <c r="I11182" s="27"/>
      <c r="K11182" s="27"/>
    </row>
    <row r="11183" spans="8:11" ht="21" customHeight="1" x14ac:dyDescent="0.5">
      <c r="H11183" s="15"/>
      <c r="I11183" s="27"/>
      <c r="K11183" s="27"/>
    </row>
    <row r="11184" spans="8:11" ht="21" customHeight="1" x14ac:dyDescent="0.5">
      <c r="H11184" s="15"/>
      <c r="I11184" s="27"/>
      <c r="K11184" s="27"/>
    </row>
    <row r="11185" spans="8:11" ht="21" customHeight="1" x14ac:dyDescent="0.5">
      <c r="H11185" s="15"/>
      <c r="I11185" s="27"/>
      <c r="K11185" s="27"/>
    </row>
    <row r="11186" spans="8:11" ht="21" customHeight="1" x14ac:dyDescent="0.5">
      <c r="H11186" s="15"/>
      <c r="I11186" s="27"/>
      <c r="K11186" s="27"/>
    </row>
    <row r="11187" spans="8:11" ht="21" customHeight="1" x14ac:dyDescent="0.5">
      <c r="H11187" s="15"/>
      <c r="I11187" s="27"/>
      <c r="K11187" s="27"/>
    </row>
    <row r="11188" spans="8:11" ht="21" customHeight="1" x14ac:dyDescent="0.5">
      <c r="H11188" s="15"/>
      <c r="I11188" s="27"/>
      <c r="K11188" s="27"/>
    </row>
    <row r="11189" spans="8:11" ht="21" customHeight="1" x14ac:dyDescent="0.5">
      <c r="H11189" s="15"/>
      <c r="I11189" s="27"/>
      <c r="K11189" s="27"/>
    </row>
    <row r="11190" spans="8:11" ht="21" customHeight="1" x14ac:dyDescent="0.5">
      <c r="H11190" s="15"/>
      <c r="I11190" s="27"/>
      <c r="K11190" s="27"/>
    </row>
    <row r="11191" spans="8:11" ht="21" customHeight="1" x14ac:dyDescent="0.5">
      <c r="H11191" s="15"/>
      <c r="I11191" s="27"/>
      <c r="K11191" s="27"/>
    </row>
    <row r="11192" spans="8:11" ht="21" customHeight="1" x14ac:dyDescent="0.5">
      <c r="H11192" s="15"/>
      <c r="I11192" s="27"/>
      <c r="K11192" s="27"/>
    </row>
    <row r="11193" spans="8:11" ht="21" customHeight="1" x14ac:dyDescent="0.5">
      <c r="H11193" s="15"/>
      <c r="I11193" s="27"/>
      <c r="K11193" s="27"/>
    </row>
    <row r="11194" spans="8:11" ht="21" customHeight="1" x14ac:dyDescent="0.5">
      <c r="H11194" s="15"/>
      <c r="I11194" s="27"/>
      <c r="K11194" s="27"/>
    </row>
    <row r="11195" spans="8:11" ht="21" customHeight="1" x14ac:dyDescent="0.5">
      <c r="H11195" s="15"/>
      <c r="I11195" s="27"/>
      <c r="K11195" s="27"/>
    </row>
    <row r="11196" spans="8:11" ht="21" customHeight="1" x14ac:dyDescent="0.5">
      <c r="H11196" s="15"/>
      <c r="I11196" s="27"/>
      <c r="K11196" s="27"/>
    </row>
    <row r="11197" spans="8:11" ht="21" customHeight="1" x14ac:dyDescent="0.5">
      <c r="H11197" s="15"/>
      <c r="I11197" s="27"/>
      <c r="K11197" s="27"/>
    </row>
    <row r="11198" spans="8:11" ht="21" customHeight="1" x14ac:dyDescent="0.5">
      <c r="H11198" s="15"/>
      <c r="I11198" s="27"/>
      <c r="K11198" s="27"/>
    </row>
    <row r="11199" spans="8:11" ht="21" customHeight="1" x14ac:dyDescent="0.5">
      <c r="H11199" s="15"/>
      <c r="I11199" s="27"/>
      <c r="K11199" s="27"/>
    </row>
    <row r="11200" spans="8:11" ht="21" customHeight="1" x14ac:dyDescent="0.5">
      <c r="H11200" s="15"/>
      <c r="I11200" s="27"/>
      <c r="K11200" s="27"/>
    </row>
    <row r="11201" spans="8:11" ht="21" customHeight="1" x14ac:dyDescent="0.5">
      <c r="H11201" s="15"/>
      <c r="I11201" s="27"/>
      <c r="K11201" s="27"/>
    </row>
    <row r="11202" spans="8:11" ht="21" customHeight="1" x14ac:dyDescent="0.5">
      <c r="H11202" s="15"/>
      <c r="I11202" s="27"/>
      <c r="K11202" s="27"/>
    </row>
    <row r="11203" spans="8:11" ht="21" customHeight="1" x14ac:dyDescent="0.5">
      <c r="H11203" s="15"/>
      <c r="I11203" s="27"/>
      <c r="K11203" s="27"/>
    </row>
    <row r="11204" spans="8:11" ht="21" customHeight="1" x14ac:dyDescent="0.5">
      <c r="H11204" s="15"/>
      <c r="I11204" s="27"/>
      <c r="K11204" s="27"/>
    </row>
    <row r="11205" spans="8:11" ht="21" customHeight="1" x14ac:dyDescent="0.5">
      <c r="H11205" s="15"/>
      <c r="I11205" s="27"/>
      <c r="K11205" s="27"/>
    </row>
    <row r="11206" spans="8:11" ht="21" customHeight="1" x14ac:dyDescent="0.5">
      <c r="H11206" s="15"/>
      <c r="I11206" s="27"/>
      <c r="K11206" s="27"/>
    </row>
    <row r="11207" spans="8:11" ht="21" customHeight="1" x14ac:dyDescent="0.5">
      <c r="H11207" s="15"/>
      <c r="I11207" s="27"/>
      <c r="K11207" s="27"/>
    </row>
    <row r="11208" spans="8:11" ht="21" customHeight="1" x14ac:dyDescent="0.5">
      <c r="H11208" s="15"/>
      <c r="I11208" s="27"/>
      <c r="K11208" s="27"/>
    </row>
    <row r="11209" spans="8:11" ht="21" customHeight="1" x14ac:dyDescent="0.5">
      <c r="H11209" s="15"/>
      <c r="I11209" s="27"/>
      <c r="K11209" s="27"/>
    </row>
    <row r="11210" spans="8:11" ht="21" customHeight="1" x14ac:dyDescent="0.5">
      <c r="H11210" s="15"/>
      <c r="I11210" s="27"/>
      <c r="K11210" s="27"/>
    </row>
    <row r="11211" spans="8:11" ht="21" customHeight="1" x14ac:dyDescent="0.5">
      <c r="H11211" s="15"/>
      <c r="I11211" s="27"/>
      <c r="K11211" s="27"/>
    </row>
    <row r="11212" spans="8:11" ht="21" customHeight="1" x14ac:dyDescent="0.5">
      <c r="H11212" s="15"/>
      <c r="I11212" s="27"/>
      <c r="K11212" s="27"/>
    </row>
    <row r="11213" spans="8:11" ht="21" customHeight="1" x14ac:dyDescent="0.5">
      <c r="H11213" s="15"/>
      <c r="I11213" s="27"/>
      <c r="K11213" s="27"/>
    </row>
    <row r="11214" spans="8:11" ht="21" customHeight="1" x14ac:dyDescent="0.5">
      <c r="H11214" s="15"/>
      <c r="I11214" s="27"/>
      <c r="K11214" s="27"/>
    </row>
    <row r="11215" spans="8:11" ht="21" customHeight="1" x14ac:dyDescent="0.5">
      <c r="H11215" s="15"/>
      <c r="I11215" s="27"/>
      <c r="K11215" s="27"/>
    </row>
    <row r="11216" spans="8:11" ht="21" customHeight="1" x14ac:dyDescent="0.5">
      <c r="H11216" s="15"/>
      <c r="I11216" s="27"/>
      <c r="K11216" s="27"/>
    </row>
    <row r="11217" spans="8:11" ht="21" customHeight="1" x14ac:dyDescent="0.5">
      <c r="H11217" s="15"/>
      <c r="I11217" s="27"/>
      <c r="K11217" s="27"/>
    </row>
    <row r="11218" spans="8:11" ht="21" customHeight="1" x14ac:dyDescent="0.5">
      <c r="H11218" s="15"/>
      <c r="I11218" s="27"/>
      <c r="K11218" s="27"/>
    </row>
    <row r="11219" spans="8:11" ht="21" customHeight="1" x14ac:dyDescent="0.5">
      <c r="H11219" s="15"/>
      <c r="I11219" s="27"/>
      <c r="K11219" s="27"/>
    </row>
    <row r="11220" spans="8:11" ht="21" customHeight="1" x14ac:dyDescent="0.5">
      <c r="H11220" s="15"/>
      <c r="I11220" s="27"/>
      <c r="K11220" s="27"/>
    </row>
    <row r="11221" spans="8:11" ht="21" customHeight="1" x14ac:dyDescent="0.5">
      <c r="H11221" s="15"/>
      <c r="I11221" s="27"/>
      <c r="K11221" s="27"/>
    </row>
    <row r="11222" spans="8:11" ht="21" customHeight="1" x14ac:dyDescent="0.5">
      <c r="H11222" s="15"/>
      <c r="I11222" s="27"/>
      <c r="K11222" s="27"/>
    </row>
    <row r="11223" spans="8:11" ht="21" customHeight="1" x14ac:dyDescent="0.5">
      <c r="H11223" s="15"/>
      <c r="I11223" s="27"/>
      <c r="K11223" s="27"/>
    </row>
    <row r="11224" spans="8:11" ht="21" customHeight="1" x14ac:dyDescent="0.5">
      <c r="H11224" s="15"/>
      <c r="I11224" s="27"/>
      <c r="K11224" s="27"/>
    </row>
    <row r="11225" spans="8:11" ht="21" customHeight="1" x14ac:dyDescent="0.5">
      <c r="H11225" s="15"/>
      <c r="I11225" s="27"/>
      <c r="K11225" s="27"/>
    </row>
    <row r="11226" spans="8:11" ht="21" customHeight="1" x14ac:dyDescent="0.5">
      <c r="H11226" s="15"/>
      <c r="I11226" s="27"/>
      <c r="K11226" s="27"/>
    </row>
    <row r="11227" spans="8:11" ht="21" customHeight="1" x14ac:dyDescent="0.5">
      <c r="H11227" s="15"/>
      <c r="I11227" s="27"/>
      <c r="K11227" s="27"/>
    </row>
    <row r="11228" spans="8:11" ht="21" customHeight="1" x14ac:dyDescent="0.5">
      <c r="H11228" s="15"/>
      <c r="I11228" s="27"/>
      <c r="K11228" s="27"/>
    </row>
    <row r="11229" spans="8:11" ht="21" customHeight="1" x14ac:dyDescent="0.5">
      <c r="H11229" s="15"/>
      <c r="I11229" s="27"/>
      <c r="K11229" s="27"/>
    </row>
    <row r="11230" spans="8:11" ht="21" customHeight="1" x14ac:dyDescent="0.5">
      <c r="H11230" s="15"/>
      <c r="I11230" s="27"/>
      <c r="K11230" s="27"/>
    </row>
    <row r="11231" spans="8:11" ht="21" customHeight="1" x14ac:dyDescent="0.5">
      <c r="H11231" s="15"/>
      <c r="I11231" s="27"/>
      <c r="K11231" s="27"/>
    </row>
    <row r="11232" spans="8:11" ht="21" customHeight="1" x14ac:dyDescent="0.5">
      <c r="H11232" s="15"/>
      <c r="I11232" s="27"/>
      <c r="K11232" s="27"/>
    </row>
    <row r="11233" spans="8:11" ht="21" customHeight="1" x14ac:dyDescent="0.5">
      <c r="H11233" s="15"/>
      <c r="I11233" s="27"/>
      <c r="K11233" s="27"/>
    </row>
    <row r="11234" spans="8:11" ht="21" customHeight="1" x14ac:dyDescent="0.5">
      <c r="H11234" s="15"/>
      <c r="I11234" s="27"/>
      <c r="K11234" s="27"/>
    </row>
    <row r="11235" spans="8:11" ht="21" customHeight="1" x14ac:dyDescent="0.5">
      <c r="H11235" s="15"/>
      <c r="I11235" s="27"/>
      <c r="K11235" s="27"/>
    </row>
    <row r="11236" spans="8:11" ht="21" customHeight="1" x14ac:dyDescent="0.5">
      <c r="H11236" s="15"/>
      <c r="I11236" s="27"/>
      <c r="K11236" s="27"/>
    </row>
    <row r="11237" spans="8:11" ht="21" customHeight="1" x14ac:dyDescent="0.5">
      <c r="H11237" s="15"/>
      <c r="I11237" s="27"/>
      <c r="K11237" s="27"/>
    </row>
    <row r="11238" spans="8:11" ht="21" customHeight="1" x14ac:dyDescent="0.5">
      <c r="H11238" s="15"/>
      <c r="I11238" s="27"/>
      <c r="K11238" s="27"/>
    </row>
    <row r="11239" spans="8:11" ht="21" customHeight="1" x14ac:dyDescent="0.5">
      <c r="H11239" s="15"/>
      <c r="I11239" s="27"/>
      <c r="K11239" s="27"/>
    </row>
    <row r="11240" spans="8:11" ht="21" customHeight="1" x14ac:dyDescent="0.5">
      <c r="H11240" s="15"/>
      <c r="I11240" s="27"/>
      <c r="K11240" s="27"/>
    </row>
    <row r="11241" spans="8:11" ht="21" customHeight="1" x14ac:dyDescent="0.5">
      <c r="H11241" s="15"/>
      <c r="I11241" s="27"/>
      <c r="K11241" s="27"/>
    </row>
    <row r="11242" spans="8:11" ht="21" customHeight="1" x14ac:dyDescent="0.5">
      <c r="H11242" s="15"/>
      <c r="I11242" s="27"/>
      <c r="K11242" s="27"/>
    </row>
    <row r="11243" spans="8:11" ht="21" customHeight="1" x14ac:dyDescent="0.5">
      <c r="H11243" s="15"/>
      <c r="I11243" s="27"/>
      <c r="K11243" s="27"/>
    </row>
    <row r="11244" spans="8:11" ht="21" customHeight="1" x14ac:dyDescent="0.5">
      <c r="H11244" s="15"/>
      <c r="I11244" s="27"/>
      <c r="K11244" s="27"/>
    </row>
    <row r="11245" spans="8:11" ht="21" customHeight="1" x14ac:dyDescent="0.5">
      <c r="H11245" s="15"/>
      <c r="I11245" s="27"/>
      <c r="K11245" s="27"/>
    </row>
    <row r="11246" spans="8:11" ht="21" customHeight="1" x14ac:dyDescent="0.5">
      <c r="H11246" s="15"/>
      <c r="I11246" s="27"/>
      <c r="K11246" s="27"/>
    </row>
    <row r="11247" spans="8:11" ht="21" customHeight="1" x14ac:dyDescent="0.5">
      <c r="H11247" s="15"/>
      <c r="I11247" s="27"/>
      <c r="K11247" s="27"/>
    </row>
    <row r="11248" spans="8:11" ht="21" customHeight="1" x14ac:dyDescent="0.5">
      <c r="H11248" s="15"/>
      <c r="I11248" s="27"/>
      <c r="K11248" s="27"/>
    </row>
    <row r="11249" spans="8:11" ht="21" customHeight="1" x14ac:dyDescent="0.5">
      <c r="H11249" s="15"/>
      <c r="I11249" s="27"/>
      <c r="K11249" s="27"/>
    </row>
    <row r="11250" spans="8:11" ht="21" customHeight="1" x14ac:dyDescent="0.5">
      <c r="H11250" s="15"/>
      <c r="I11250" s="27"/>
      <c r="K11250" s="27"/>
    </row>
    <row r="11251" spans="8:11" ht="21" customHeight="1" x14ac:dyDescent="0.5">
      <c r="H11251" s="15"/>
      <c r="I11251" s="27"/>
      <c r="K11251" s="27"/>
    </row>
    <row r="11252" spans="8:11" ht="21" customHeight="1" x14ac:dyDescent="0.5">
      <c r="H11252" s="15"/>
      <c r="I11252" s="27"/>
      <c r="K11252" s="27"/>
    </row>
    <row r="11253" spans="8:11" ht="21" customHeight="1" x14ac:dyDescent="0.5">
      <c r="H11253" s="15"/>
      <c r="I11253" s="27"/>
      <c r="K11253" s="27"/>
    </row>
    <row r="11254" spans="8:11" ht="21" customHeight="1" x14ac:dyDescent="0.5">
      <c r="H11254" s="15"/>
      <c r="I11254" s="27"/>
      <c r="K11254" s="27"/>
    </row>
    <row r="11255" spans="8:11" ht="21" customHeight="1" x14ac:dyDescent="0.5">
      <c r="H11255" s="15"/>
      <c r="I11255" s="27"/>
      <c r="K11255" s="27"/>
    </row>
    <row r="11256" spans="8:11" ht="21" customHeight="1" x14ac:dyDescent="0.5">
      <c r="H11256" s="15"/>
      <c r="I11256" s="27"/>
      <c r="K11256" s="27"/>
    </row>
    <row r="11257" spans="8:11" ht="21" customHeight="1" x14ac:dyDescent="0.5">
      <c r="H11257" s="15"/>
      <c r="I11257" s="27"/>
      <c r="K11257" s="27"/>
    </row>
    <row r="11258" spans="8:11" ht="21" customHeight="1" x14ac:dyDescent="0.5">
      <c r="H11258" s="15"/>
      <c r="I11258" s="27"/>
      <c r="K11258" s="27"/>
    </row>
    <row r="11259" spans="8:11" ht="21" customHeight="1" x14ac:dyDescent="0.5">
      <c r="H11259" s="15"/>
      <c r="I11259" s="27"/>
      <c r="K11259" s="27"/>
    </row>
    <row r="11260" spans="8:11" ht="21" customHeight="1" x14ac:dyDescent="0.5">
      <c r="H11260" s="15"/>
      <c r="I11260" s="27"/>
      <c r="K11260" s="27"/>
    </row>
    <row r="11261" spans="8:11" ht="21" customHeight="1" x14ac:dyDescent="0.5">
      <c r="H11261" s="15"/>
      <c r="I11261" s="27"/>
      <c r="K11261" s="27"/>
    </row>
    <row r="11262" spans="8:11" ht="21" customHeight="1" x14ac:dyDescent="0.5">
      <c r="H11262" s="15"/>
      <c r="I11262" s="27"/>
      <c r="K11262" s="27"/>
    </row>
    <row r="11263" spans="8:11" ht="21" customHeight="1" x14ac:dyDescent="0.5">
      <c r="H11263" s="15"/>
      <c r="I11263" s="27"/>
      <c r="K11263" s="27"/>
    </row>
    <row r="11264" spans="8:11" ht="21" customHeight="1" x14ac:dyDescent="0.5">
      <c r="H11264" s="15"/>
      <c r="I11264" s="27"/>
      <c r="K11264" s="27"/>
    </row>
    <row r="11265" spans="8:11" ht="21" customHeight="1" x14ac:dyDescent="0.5">
      <c r="H11265" s="15"/>
      <c r="I11265" s="27"/>
      <c r="K11265" s="27"/>
    </row>
    <row r="11266" spans="8:11" ht="21" customHeight="1" x14ac:dyDescent="0.5">
      <c r="H11266" s="15"/>
      <c r="I11266" s="27"/>
      <c r="K11266" s="27"/>
    </row>
    <row r="11267" spans="8:11" ht="21" customHeight="1" x14ac:dyDescent="0.5">
      <c r="H11267" s="15"/>
      <c r="I11267" s="27"/>
      <c r="K11267" s="27"/>
    </row>
    <row r="11268" spans="8:11" ht="21" customHeight="1" x14ac:dyDescent="0.5">
      <c r="H11268" s="15"/>
      <c r="I11268" s="27"/>
      <c r="K11268" s="27"/>
    </row>
    <row r="11269" spans="8:11" ht="21" customHeight="1" x14ac:dyDescent="0.5">
      <c r="H11269" s="15"/>
      <c r="I11269" s="27"/>
      <c r="K11269" s="27"/>
    </row>
    <row r="11270" spans="8:11" ht="21" customHeight="1" x14ac:dyDescent="0.5">
      <c r="H11270" s="15"/>
      <c r="I11270" s="27"/>
      <c r="K11270" s="27"/>
    </row>
    <row r="11271" spans="8:11" ht="21" customHeight="1" x14ac:dyDescent="0.5">
      <c r="H11271" s="15"/>
      <c r="I11271" s="27"/>
      <c r="K11271" s="27"/>
    </row>
    <row r="11272" spans="8:11" ht="21" customHeight="1" x14ac:dyDescent="0.5">
      <c r="H11272" s="15"/>
      <c r="I11272" s="27"/>
      <c r="K11272" s="27"/>
    </row>
    <row r="11273" spans="8:11" ht="21" customHeight="1" x14ac:dyDescent="0.5">
      <c r="H11273" s="15"/>
      <c r="I11273" s="27"/>
      <c r="K11273" s="27"/>
    </row>
    <row r="11274" spans="8:11" ht="21" customHeight="1" x14ac:dyDescent="0.5">
      <c r="H11274" s="15"/>
      <c r="I11274" s="27"/>
      <c r="K11274" s="27"/>
    </row>
    <row r="11275" spans="8:11" ht="21" customHeight="1" x14ac:dyDescent="0.5">
      <c r="H11275" s="15"/>
      <c r="I11275" s="27"/>
      <c r="K11275" s="27"/>
    </row>
    <row r="11276" spans="8:11" ht="21" customHeight="1" x14ac:dyDescent="0.5">
      <c r="H11276" s="15"/>
      <c r="I11276" s="27"/>
      <c r="K11276" s="27"/>
    </row>
    <row r="11277" spans="8:11" ht="21" customHeight="1" x14ac:dyDescent="0.5">
      <c r="H11277" s="15"/>
      <c r="I11277" s="27"/>
      <c r="K11277" s="27"/>
    </row>
    <row r="11278" spans="8:11" ht="21" customHeight="1" x14ac:dyDescent="0.5">
      <c r="H11278" s="15"/>
      <c r="I11278" s="27"/>
      <c r="K11278" s="27"/>
    </row>
    <row r="11279" spans="8:11" ht="21" customHeight="1" x14ac:dyDescent="0.5">
      <c r="H11279" s="15"/>
      <c r="I11279" s="27"/>
      <c r="K11279" s="27"/>
    </row>
    <row r="11280" spans="8:11" ht="21" customHeight="1" x14ac:dyDescent="0.5">
      <c r="H11280" s="15"/>
      <c r="I11280" s="27"/>
      <c r="K11280" s="27"/>
    </row>
    <row r="11281" spans="8:11" ht="21" customHeight="1" x14ac:dyDescent="0.5">
      <c r="H11281" s="15"/>
      <c r="I11281" s="27"/>
      <c r="K11281" s="27"/>
    </row>
    <row r="11282" spans="8:11" ht="21" customHeight="1" x14ac:dyDescent="0.5">
      <c r="H11282" s="15"/>
      <c r="I11282" s="27"/>
      <c r="K11282" s="27"/>
    </row>
    <row r="11283" spans="8:11" ht="21" customHeight="1" x14ac:dyDescent="0.5">
      <c r="H11283" s="15"/>
      <c r="I11283" s="27"/>
      <c r="K11283" s="27"/>
    </row>
    <row r="11284" spans="8:11" ht="21" customHeight="1" x14ac:dyDescent="0.5">
      <c r="H11284" s="15"/>
      <c r="I11284" s="27"/>
      <c r="K11284" s="27"/>
    </row>
    <row r="11285" spans="8:11" ht="21" customHeight="1" x14ac:dyDescent="0.5">
      <c r="H11285" s="15"/>
      <c r="I11285" s="27"/>
      <c r="K11285" s="27"/>
    </row>
    <row r="11286" spans="8:11" ht="21" customHeight="1" x14ac:dyDescent="0.5">
      <c r="H11286" s="15"/>
      <c r="I11286" s="27"/>
      <c r="K11286" s="27"/>
    </row>
    <row r="11287" spans="8:11" ht="21" customHeight="1" x14ac:dyDescent="0.5">
      <c r="H11287" s="15"/>
      <c r="I11287" s="27"/>
      <c r="K11287" s="27"/>
    </row>
    <row r="11288" spans="8:11" ht="21" customHeight="1" x14ac:dyDescent="0.5">
      <c r="H11288" s="15"/>
      <c r="I11288" s="27"/>
      <c r="K11288" s="27"/>
    </row>
    <row r="11289" spans="8:11" ht="21" customHeight="1" x14ac:dyDescent="0.5">
      <c r="H11289" s="15"/>
      <c r="I11289" s="27"/>
      <c r="K11289" s="27"/>
    </row>
    <row r="11290" spans="8:11" ht="21" customHeight="1" x14ac:dyDescent="0.5">
      <c r="H11290" s="15"/>
      <c r="I11290" s="27"/>
      <c r="K11290" s="27"/>
    </row>
    <row r="11291" spans="8:11" ht="21" customHeight="1" x14ac:dyDescent="0.5">
      <c r="H11291" s="15"/>
      <c r="I11291" s="27"/>
      <c r="K11291" s="27"/>
    </row>
    <row r="11292" spans="8:11" ht="21" customHeight="1" x14ac:dyDescent="0.5">
      <c r="H11292" s="15"/>
      <c r="I11292" s="27"/>
      <c r="K11292" s="27"/>
    </row>
    <row r="11293" spans="8:11" ht="21" customHeight="1" x14ac:dyDescent="0.5">
      <c r="H11293" s="15"/>
      <c r="I11293" s="27"/>
      <c r="K11293" s="27"/>
    </row>
    <row r="11294" spans="8:11" ht="21" customHeight="1" x14ac:dyDescent="0.5">
      <c r="H11294" s="15"/>
      <c r="I11294" s="27"/>
      <c r="K11294" s="27"/>
    </row>
    <row r="11295" spans="8:11" ht="21" customHeight="1" x14ac:dyDescent="0.5">
      <c r="H11295" s="15"/>
      <c r="I11295" s="27"/>
      <c r="K11295" s="27"/>
    </row>
    <row r="11296" spans="8:11" ht="21" customHeight="1" x14ac:dyDescent="0.5">
      <c r="H11296" s="15"/>
      <c r="I11296" s="27"/>
      <c r="K11296" s="27"/>
    </row>
    <row r="11297" spans="8:11" ht="21" customHeight="1" x14ac:dyDescent="0.5">
      <c r="H11297" s="15"/>
      <c r="I11297" s="27"/>
      <c r="K11297" s="27"/>
    </row>
    <row r="11298" spans="8:11" ht="21" customHeight="1" x14ac:dyDescent="0.5">
      <c r="H11298" s="15"/>
      <c r="I11298" s="27"/>
      <c r="K11298" s="27"/>
    </row>
    <row r="11299" spans="8:11" ht="21" customHeight="1" x14ac:dyDescent="0.5">
      <c r="H11299" s="15"/>
      <c r="I11299" s="27"/>
      <c r="K11299" s="27"/>
    </row>
    <row r="11300" spans="8:11" ht="21" customHeight="1" x14ac:dyDescent="0.5">
      <c r="H11300" s="15"/>
      <c r="I11300" s="27"/>
      <c r="K11300" s="27"/>
    </row>
    <row r="11301" spans="8:11" ht="21" customHeight="1" x14ac:dyDescent="0.5">
      <c r="H11301" s="15"/>
      <c r="I11301" s="27"/>
      <c r="K11301" s="27"/>
    </row>
    <row r="11302" spans="8:11" ht="21" customHeight="1" x14ac:dyDescent="0.5">
      <c r="H11302" s="15"/>
      <c r="I11302" s="27"/>
      <c r="K11302" s="27"/>
    </row>
    <row r="11303" spans="8:11" ht="21" customHeight="1" x14ac:dyDescent="0.5">
      <c r="H11303" s="15"/>
      <c r="I11303" s="27"/>
      <c r="K11303" s="27"/>
    </row>
    <row r="11304" spans="8:11" ht="21" customHeight="1" x14ac:dyDescent="0.5">
      <c r="H11304" s="15"/>
      <c r="I11304" s="27"/>
      <c r="K11304" s="27"/>
    </row>
    <row r="11305" spans="8:11" ht="21" customHeight="1" x14ac:dyDescent="0.5">
      <c r="H11305" s="15"/>
      <c r="I11305" s="27"/>
      <c r="K11305" s="27"/>
    </row>
    <row r="11306" spans="8:11" ht="21" customHeight="1" x14ac:dyDescent="0.5">
      <c r="H11306" s="15"/>
      <c r="I11306" s="27"/>
      <c r="K11306" s="27"/>
    </row>
    <row r="11307" spans="8:11" ht="21" customHeight="1" x14ac:dyDescent="0.5">
      <c r="H11307" s="15"/>
      <c r="I11307" s="27"/>
      <c r="K11307" s="27"/>
    </row>
    <row r="11308" spans="8:11" ht="21" customHeight="1" x14ac:dyDescent="0.5">
      <c r="H11308" s="15"/>
      <c r="I11308" s="27"/>
      <c r="K11308" s="27"/>
    </row>
    <row r="11309" spans="8:11" ht="21" customHeight="1" x14ac:dyDescent="0.5">
      <c r="H11309" s="15"/>
      <c r="I11309" s="27"/>
      <c r="K11309" s="27"/>
    </row>
    <row r="11310" spans="8:11" ht="21" customHeight="1" x14ac:dyDescent="0.5">
      <c r="H11310" s="15"/>
      <c r="I11310" s="27"/>
      <c r="K11310" s="27"/>
    </row>
    <row r="11311" spans="8:11" ht="21" customHeight="1" x14ac:dyDescent="0.5">
      <c r="H11311" s="15"/>
      <c r="I11311" s="27"/>
      <c r="K11311" s="27"/>
    </row>
    <row r="11312" spans="8:11" ht="21" customHeight="1" x14ac:dyDescent="0.5">
      <c r="H11312" s="15"/>
      <c r="I11312" s="27"/>
      <c r="K11312" s="27"/>
    </row>
    <row r="11313" spans="8:11" ht="21" customHeight="1" x14ac:dyDescent="0.5">
      <c r="H11313" s="15"/>
      <c r="I11313" s="27"/>
      <c r="K11313" s="27"/>
    </row>
    <row r="11314" spans="8:11" ht="21" customHeight="1" x14ac:dyDescent="0.5">
      <c r="H11314" s="15"/>
      <c r="I11314" s="27"/>
      <c r="K11314" s="27"/>
    </row>
    <row r="11315" spans="8:11" ht="21" customHeight="1" x14ac:dyDescent="0.5">
      <c r="H11315" s="15"/>
      <c r="I11315" s="27"/>
      <c r="K11315" s="27"/>
    </row>
    <row r="11316" spans="8:11" ht="21" customHeight="1" x14ac:dyDescent="0.5">
      <c r="H11316" s="15"/>
      <c r="I11316" s="27"/>
      <c r="K11316" s="27"/>
    </row>
    <row r="11317" spans="8:11" ht="21" customHeight="1" x14ac:dyDescent="0.5">
      <c r="H11317" s="15"/>
      <c r="I11317" s="27"/>
      <c r="K11317" s="27"/>
    </row>
    <row r="11318" spans="8:11" ht="21" customHeight="1" x14ac:dyDescent="0.5">
      <c r="H11318" s="15"/>
      <c r="I11318" s="27"/>
      <c r="K11318" s="27"/>
    </row>
    <row r="11319" spans="8:11" ht="21" customHeight="1" x14ac:dyDescent="0.5">
      <c r="H11319" s="15"/>
      <c r="I11319" s="27"/>
      <c r="K11319" s="27"/>
    </row>
    <row r="11320" spans="8:11" ht="21" customHeight="1" x14ac:dyDescent="0.5">
      <c r="H11320" s="15"/>
      <c r="I11320" s="27"/>
      <c r="K11320" s="27"/>
    </row>
    <row r="11321" spans="8:11" ht="21" customHeight="1" x14ac:dyDescent="0.5">
      <c r="H11321" s="15"/>
      <c r="I11321" s="27"/>
      <c r="K11321" s="27"/>
    </row>
    <row r="11322" spans="8:11" ht="21" customHeight="1" x14ac:dyDescent="0.5">
      <c r="H11322" s="15"/>
      <c r="I11322" s="27"/>
      <c r="K11322" s="27"/>
    </row>
    <row r="11323" spans="8:11" ht="21" customHeight="1" x14ac:dyDescent="0.5">
      <c r="H11323" s="15"/>
      <c r="I11323" s="27"/>
      <c r="K11323" s="27"/>
    </row>
    <row r="11324" spans="8:11" ht="21" customHeight="1" x14ac:dyDescent="0.5">
      <c r="H11324" s="15"/>
      <c r="I11324" s="27"/>
      <c r="K11324" s="27"/>
    </row>
    <row r="11325" spans="8:11" ht="21" customHeight="1" x14ac:dyDescent="0.5">
      <c r="H11325" s="15"/>
      <c r="I11325" s="27"/>
      <c r="K11325" s="27"/>
    </row>
    <row r="11326" spans="8:11" ht="21" customHeight="1" x14ac:dyDescent="0.5">
      <c r="H11326" s="15"/>
      <c r="I11326" s="27"/>
      <c r="K11326" s="27"/>
    </row>
    <row r="11327" spans="8:11" ht="21" customHeight="1" x14ac:dyDescent="0.5">
      <c r="H11327" s="15"/>
      <c r="I11327" s="27"/>
      <c r="K11327" s="27"/>
    </row>
    <row r="11328" spans="8:11" ht="21" customHeight="1" x14ac:dyDescent="0.5">
      <c r="H11328" s="15"/>
      <c r="I11328" s="27"/>
      <c r="K11328" s="27"/>
    </row>
    <row r="11329" spans="8:11" ht="21" customHeight="1" x14ac:dyDescent="0.5">
      <c r="H11329" s="15"/>
      <c r="I11329" s="27"/>
      <c r="K11329" s="27"/>
    </row>
    <row r="11330" spans="8:11" ht="21" customHeight="1" x14ac:dyDescent="0.5">
      <c r="H11330" s="15"/>
      <c r="I11330" s="27"/>
      <c r="K11330" s="27"/>
    </row>
    <row r="11331" spans="8:11" ht="21" customHeight="1" x14ac:dyDescent="0.5">
      <c r="H11331" s="15"/>
      <c r="I11331" s="27"/>
      <c r="K11331" s="27"/>
    </row>
    <row r="11332" spans="8:11" ht="21" customHeight="1" x14ac:dyDescent="0.5">
      <c r="H11332" s="15"/>
      <c r="I11332" s="27"/>
      <c r="K11332" s="27"/>
    </row>
    <row r="11333" spans="8:11" ht="21" customHeight="1" x14ac:dyDescent="0.5">
      <c r="H11333" s="15"/>
      <c r="I11333" s="27"/>
      <c r="K11333" s="27"/>
    </row>
    <row r="11334" spans="8:11" ht="21" customHeight="1" x14ac:dyDescent="0.5">
      <c r="H11334" s="15"/>
      <c r="I11334" s="27"/>
      <c r="K11334" s="27"/>
    </row>
    <row r="11335" spans="8:11" ht="21" customHeight="1" x14ac:dyDescent="0.5">
      <c r="H11335" s="15"/>
      <c r="I11335" s="27"/>
      <c r="K11335" s="27"/>
    </row>
    <row r="11336" spans="8:11" ht="21" customHeight="1" x14ac:dyDescent="0.5">
      <c r="H11336" s="15"/>
      <c r="I11336" s="27"/>
      <c r="K11336" s="27"/>
    </row>
    <row r="11337" spans="8:11" ht="21" customHeight="1" x14ac:dyDescent="0.5">
      <c r="H11337" s="15"/>
      <c r="I11337" s="27"/>
      <c r="K11337" s="27"/>
    </row>
    <row r="11338" spans="8:11" ht="21" customHeight="1" x14ac:dyDescent="0.5">
      <c r="H11338" s="15"/>
      <c r="I11338" s="27"/>
      <c r="K11338" s="27"/>
    </row>
    <row r="11339" spans="8:11" ht="21" customHeight="1" x14ac:dyDescent="0.5">
      <c r="H11339" s="15"/>
      <c r="I11339" s="27"/>
      <c r="K11339" s="27"/>
    </row>
    <row r="11340" spans="8:11" ht="21" customHeight="1" x14ac:dyDescent="0.5">
      <c r="H11340" s="15"/>
      <c r="I11340" s="27"/>
      <c r="K11340" s="27"/>
    </row>
    <row r="11341" spans="8:11" ht="21" customHeight="1" x14ac:dyDescent="0.5">
      <c r="H11341" s="15"/>
      <c r="I11341" s="27"/>
      <c r="K11341" s="27"/>
    </row>
    <row r="11342" spans="8:11" ht="21" customHeight="1" x14ac:dyDescent="0.5">
      <c r="H11342" s="15"/>
      <c r="I11342" s="27"/>
      <c r="K11342" s="27"/>
    </row>
    <row r="11343" spans="8:11" ht="21" customHeight="1" x14ac:dyDescent="0.5">
      <c r="H11343" s="15"/>
      <c r="I11343" s="27"/>
      <c r="K11343" s="27"/>
    </row>
    <row r="11344" spans="8:11" ht="21" customHeight="1" x14ac:dyDescent="0.5">
      <c r="H11344" s="15"/>
      <c r="I11344" s="27"/>
      <c r="K11344" s="27"/>
    </row>
    <row r="11345" spans="8:11" ht="21" customHeight="1" x14ac:dyDescent="0.5">
      <c r="H11345" s="15"/>
      <c r="I11345" s="27"/>
      <c r="K11345" s="27"/>
    </row>
    <row r="11346" spans="8:11" ht="21" customHeight="1" x14ac:dyDescent="0.5">
      <c r="H11346" s="15"/>
      <c r="I11346" s="27"/>
      <c r="K11346" s="27"/>
    </row>
    <row r="11347" spans="8:11" ht="21" customHeight="1" x14ac:dyDescent="0.5">
      <c r="H11347" s="15"/>
      <c r="I11347" s="27"/>
      <c r="K11347" s="27"/>
    </row>
    <row r="11348" spans="8:11" ht="21" customHeight="1" x14ac:dyDescent="0.5">
      <c r="H11348" s="15"/>
      <c r="I11348" s="27"/>
      <c r="K11348" s="27"/>
    </row>
    <row r="11349" spans="8:11" ht="21" customHeight="1" x14ac:dyDescent="0.5">
      <c r="H11349" s="15"/>
      <c r="I11349" s="27"/>
      <c r="K11349" s="27"/>
    </row>
    <row r="11350" spans="8:11" ht="21" customHeight="1" x14ac:dyDescent="0.5">
      <c r="H11350" s="15"/>
      <c r="I11350" s="27"/>
      <c r="K11350" s="27"/>
    </row>
    <row r="11351" spans="8:11" ht="21" customHeight="1" x14ac:dyDescent="0.5">
      <c r="H11351" s="15"/>
      <c r="I11351" s="27"/>
      <c r="K11351" s="27"/>
    </row>
    <row r="11352" spans="8:11" ht="21" customHeight="1" x14ac:dyDescent="0.5">
      <c r="H11352" s="15"/>
      <c r="I11352" s="27"/>
      <c r="K11352" s="27"/>
    </row>
    <row r="11353" spans="8:11" ht="21" customHeight="1" x14ac:dyDescent="0.5">
      <c r="H11353" s="15"/>
      <c r="I11353" s="27"/>
      <c r="K11353" s="27"/>
    </row>
    <row r="11354" spans="8:11" ht="21" customHeight="1" x14ac:dyDescent="0.5">
      <c r="H11354" s="15"/>
      <c r="I11354" s="27"/>
      <c r="K11354" s="27"/>
    </row>
    <row r="11355" spans="8:11" ht="21" customHeight="1" x14ac:dyDescent="0.5">
      <c r="H11355" s="15"/>
      <c r="I11355" s="27"/>
      <c r="K11355" s="27"/>
    </row>
    <row r="11356" spans="8:11" ht="21" customHeight="1" x14ac:dyDescent="0.5">
      <c r="H11356" s="15"/>
      <c r="I11356" s="27"/>
      <c r="K11356" s="27"/>
    </row>
    <row r="11357" spans="8:11" ht="21" customHeight="1" x14ac:dyDescent="0.5">
      <c r="H11357" s="15"/>
      <c r="I11357" s="27"/>
      <c r="K11357" s="27"/>
    </row>
    <row r="11358" spans="8:11" ht="21" customHeight="1" x14ac:dyDescent="0.5">
      <c r="H11358" s="15"/>
      <c r="I11358" s="27"/>
      <c r="K11358" s="27"/>
    </row>
    <row r="11359" spans="8:11" ht="21" customHeight="1" x14ac:dyDescent="0.5">
      <c r="H11359" s="15"/>
      <c r="I11359" s="27"/>
      <c r="K11359" s="27"/>
    </row>
    <row r="11360" spans="8:11" ht="21" customHeight="1" x14ac:dyDescent="0.5">
      <c r="H11360" s="15"/>
      <c r="I11360" s="27"/>
      <c r="K11360" s="27"/>
    </row>
    <row r="11361" spans="8:11" ht="21" customHeight="1" x14ac:dyDescent="0.5">
      <c r="H11361" s="15"/>
      <c r="I11361" s="27"/>
      <c r="K11361" s="27"/>
    </row>
    <row r="11362" spans="8:11" ht="21" customHeight="1" x14ac:dyDescent="0.5">
      <c r="H11362" s="15"/>
      <c r="I11362" s="27"/>
      <c r="K11362" s="27"/>
    </row>
    <row r="11363" spans="8:11" ht="21" customHeight="1" x14ac:dyDescent="0.5">
      <c r="H11363" s="15"/>
      <c r="I11363" s="27"/>
      <c r="K11363" s="27"/>
    </row>
    <row r="11364" spans="8:11" ht="21" customHeight="1" x14ac:dyDescent="0.5">
      <c r="H11364" s="15"/>
      <c r="I11364" s="27"/>
      <c r="K11364" s="27"/>
    </row>
    <row r="11365" spans="8:11" ht="21" customHeight="1" x14ac:dyDescent="0.5">
      <c r="H11365" s="15"/>
      <c r="I11365" s="27"/>
      <c r="K11365" s="27"/>
    </row>
    <row r="11366" spans="8:11" ht="21" customHeight="1" x14ac:dyDescent="0.5">
      <c r="H11366" s="15"/>
      <c r="I11366" s="27"/>
      <c r="K11366" s="27"/>
    </row>
    <row r="11367" spans="8:11" ht="21" customHeight="1" x14ac:dyDescent="0.5">
      <c r="H11367" s="15"/>
      <c r="I11367" s="27"/>
      <c r="K11367" s="27"/>
    </row>
    <row r="11368" spans="8:11" ht="21" customHeight="1" x14ac:dyDescent="0.5">
      <c r="H11368" s="15"/>
      <c r="I11368" s="27"/>
      <c r="K11368" s="27"/>
    </row>
    <row r="11369" spans="8:11" ht="21" customHeight="1" x14ac:dyDescent="0.5">
      <c r="H11369" s="15"/>
      <c r="I11369" s="27"/>
      <c r="K11369" s="27"/>
    </row>
    <row r="11370" spans="8:11" ht="21" customHeight="1" x14ac:dyDescent="0.5">
      <c r="H11370" s="15"/>
      <c r="I11370" s="27"/>
      <c r="K11370" s="27"/>
    </row>
    <row r="11371" spans="8:11" ht="21" customHeight="1" x14ac:dyDescent="0.5">
      <c r="H11371" s="15"/>
      <c r="I11371" s="27"/>
      <c r="K11371" s="27"/>
    </row>
    <row r="11372" spans="8:11" ht="21" customHeight="1" x14ac:dyDescent="0.5">
      <c r="H11372" s="15"/>
      <c r="I11372" s="27"/>
      <c r="K11372" s="27"/>
    </row>
    <row r="11373" spans="8:11" ht="21" customHeight="1" x14ac:dyDescent="0.5">
      <c r="H11373" s="15"/>
      <c r="I11373" s="27"/>
      <c r="K11373" s="27"/>
    </row>
    <row r="11374" spans="8:11" ht="21" customHeight="1" x14ac:dyDescent="0.5">
      <c r="H11374" s="15"/>
      <c r="I11374" s="27"/>
      <c r="K11374" s="27"/>
    </row>
    <row r="11375" spans="8:11" ht="21" customHeight="1" x14ac:dyDescent="0.5">
      <c r="H11375" s="15"/>
      <c r="I11375" s="27"/>
      <c r="K11375" s="27"/>
    </row>
    <row r="11376" spans="8:11" ht="21" customHeight="1" x14ac:dyDescent="0.5">
      <c r="H11376" s="15"/>
      <c r="I11376" s="27"/>
      <c r="K11376" s="27"/>
    </row>
    <row r="11377" spans="8:11" ht="21" customHeight="1" x14ac:dyDescent="0.5">
      <c r="H11377" s="15"/>
      <c r="I11377" s="27"/>
      <c r="K11377" s="27"/>
    </row>
    <row r="11378" spans="8:11" ht="21" customHeight="1" x14ac:dyDescent="0.5">
      <c r="H11378" s="15"/>
      <c r="I11378" s="27"/>
      <c r="K11378" s="27"/>
    </row>
    <row r="11379" spans="8:11" ht="21" customHeight="1" x14ac:dyDescent="0.5">
      <c r="H11379" s="15"/>
      <c r="I11379" s="27"/>
      <c r="K11379" s="27"/>
    </row>
    <row r="11380" spans="8:11" ht="21" customHeight="1" x14ac:dyDescent="0.5">
      <c r="H11380" s="15"/>
      <c r="I11380" s="27"/>
      <c r="K11380" s="27"/>
    </row>
    <row r="11381" spans="8:11" ht="21" customHeight="1" x14ac:dyDescent="0.5">
      <c r="H11381" s="15"/>
      <c r="I11381" s="27"/>
      <c r="K11381" s="27"/>
    </row>
    <row r="11382" spans="8:11" ht="21" customHeight="1" x14ac:dyDescent="0.5">
      <c r="H11382" s="15"/>
      <c r="I11382" s="27"/>
      <c r="K11382" s="27"/>
    </row>
    <row r="11383" spans="8:11" ht="21" customHeight="1" x14ac:dyDescent="0.5">
      <c r="H11383" s="15"/>
      <c r="I11383" s="27"/>
      <c r="K11383" s="27"/>
    </row>
    <row r="11384" spans="8:11" ht="21" customHeight="1" x14ac:dyDescent="0.5">
      <c r="H11384" s="15"/>
      <c r="I11384" s="27"/>
      <c r="K11384" s="27"/>
    </row>
    <row r="11385" spans="8:11" ht="21" customHeight="1" x14ac:dyDescent="0.5">
      <c r="H11385" s="15"/>
      <c r="I11385" s="27"/>
      <c r="K11385" s="27"/>
    </row>
    <row r="11386" spans="8:11" ht="21" customHeight="1" x14ac:dyDescent="0.5">
      <c r="H11386" s="15"/>
      <c r="I11386" s="27"/>
      <c r="K11386" s="27"/>
    </row>
    <row r="11387" spans="8:11" ht="21" customHeight="1" x14ac:dyDescent="0.5">
      <c r="H11387" s="15"/>
      <c r="I11387" s="27"/>
      <c r="K11387" s="27"/>
    </row>
    <row r="11388" spans="8:11" ht="21" customHeight="1" x14ac:dyDescent="0.5">
      <c r="H11388" s="15"/>
      <c r="I11388" s="27"/>
      <c r="K11388" s="27"/>
    </row>
    <row r="11389" spans="8:11" ht="21" customHeight="1" x14ac:dyDescent="0.5">
      <c r="H11389" s="15"/>
      <c r="I11389" s="27"/>
      <c r="K11389" s="27"/>
    </row>
    <row r="11390" spans="8:11" ht="21" customHeight="1" x14ac:dyDescent="0.5">
      <c r="H11390" s="15"/>
      <c r="I11390" s="27"/>
      <c r="K11390" s="27"/>
    </row>
    <row r="11391" spans="8:11" ht="21" customHeight="1" x14ac:dyDescent="0.5">
      <c r="H11391" s="15"/>
      <c r="I11391" s="27"/>
      <c r="K11391" s="27"/>
    </row>
    <row r="11392" spans="8:11" ht="21" customHeight="1" x14ac:dyDescent="0.5">
      <c r="H11392" s="15"/>
      <c r="I11392" s="27"/>
      <c r="K11392" s="27"/>
    </row>
    <row r="11393" spans="8:11" ht="21" customHeight="1" x14ac:dyDescent="0.5">
      <c r="H11393" s="15"/>
      <c r="I11393" s="27"/>
      <c r="K11393" s="27"/>
    </row>
    <row r="11394" spans="8:11" ht="21" customHeight="1" x14ac:dyDescent="0.5">
      <c r="H11394" s="15"/>
      <c r="I11394" s="27"/>
      <c r="K11394" s="27"/>
    </row>
    <row r="11395" spans="8:11" ht="21" customHeight="1" x14ac:dyDescent="0.5">
      <c r="H11395" s="15"/>
      <c r="I11395" s="27"/>
      <c r="K11395" s="27"/>
    </row>
    <row r="11396" spans="8:11" ht="21" customHeight="1" x14ac:dyDescent="0.5">
      <c r="H11396" s="15"/>
      <c r="I11396" s="27"/>
      <c r="K11396" s="27"/>
    </row>
    <row r="11397" spans="8:11" ht="21" customHeight="1" x14ac:dyDescent="0.5">
      <c r="H11397" s="15"/>
      <c r="I11397" s="27"/>
      <c r="K11397" s="27"/>
    </row>
    <row r="11398" spans="8:11" ht="21" customHeight="1" x14ac:dyDescent="0.5">
      <c r="H11398" s="15"/>
      <c r="I11398" s="27"/>
      <c r="K11398" s="27"/>
    </row>
    <row r="11399" spans="8:11" ht="21" customHeight="1" x14ac:dyDescent="0.5">
      <c r="H11399" s="15"/>
      <c r="I11399" s="27"/>
      <c r="K11399" s="27"/>
    </row>
    <row r="11400" spans="8:11" ht="21" customHeight="1" x14ac:dyDescent="0.5">
      <c r="H11400" s="15"/>
      <c r="I11400" s="27"/>
      <c r="K11400" s="27"/>
    </row>
    <row r="11401" spans="8:11" ht="21" customHeight="1" x14ac:dyDescent="0.5">
      <c r="H11401" s="15"/>
      <c r="I11401" s="27"/>
      <c r="K11401" s="27"/>
    </row>
    <row r="11402" spans="8:11" ht="21" customHeight="1" x14ac:dyDescent="0.5">
      <c r="H11402" s="15"/>
      <c r="I11402" s="27"/>
      <c r="K11402" s="27"/>
    </row>
    <row r="11403" spans="8:11" ht="21" customHeight="1" x14ac:dyDescent="0.5">
      <c r="H11403" s="15"/>
      <c r="I11403" s="27"/>
      <c r="K11403" s="27"/>
    </row>
    <row r="11404" spans="8:11" ht="21" customHeight="1" x14ac:dyDescent="0.5">
      <c r="H11404" s="15"/>
      <c r="I11404" s="27"/>
      <c r="K11404" s="27"/>
    </row>
    <row r="11405" spans="8:11" ht="21" customHeight="1" x14ac:dyDescent="0.5">
      <c r="H11405" s="15"/>
      <c r="I11405" s="27"/>
      <c r="K11405" s="27"/>
    </row>
    <row r="11406" spans="8:11" ht="21" customHeight="1" x14ac:dyDescent="0.5">
      <c r="H11406" s="15"/>
      <c r="I11406" s="27"/>
      <c r="K11406" s="27"/>
    </row>
    <row r="11407" spans="8:11" ht="21" customHeight="1" x14ac:dyDescent="0.5">
      <c r="H11407" s="15"/>
      <c r="I11407" s="27"/>
      <c r="K11407" s="27"/>
    </row>
    <row r="11408" spans="8:11" ht="21" customHeight="1" x14ac:dyDescent="0.5">
      <c r="H11408" s="15"/>
      <c r="I11408" s="27"/>
      <c r="K11408" s="27"/>
    </row>
    <row r="11409" spans="8:11" ht="21" customHeight="1" x14ac:dyDescent="0.5">
      <c r="H11409" s="15"/>
      <c r="I11409" s="27"/>
      <c r="K11409" s="27"/>
    </row>
    <row r="11410" spans="8:11" ht="21" customHeight="1" x14ac:dyDescent="0.5">
      <c r="H11410" s="15"/>
      <c r="I11410" s="27"/>
      <c r="K11410" s="27"/>
    </row>
    <row r="11411" spans="8:11" ht="21" customHeight="1" x14ac:dyDescent="0.5">
      <c r="H11411" s="15"/>
      <c r="I11411" s="27"/>
      <c r="K11411" s="27"/>
    </row>
    <row r="11412" spans="8:11" ht="21" customHeight="1" x14ac:dyDescent="0.5">
      <c r="H11412" s="15"/>
      <c r="I11412" s="27"/>
      <c r="K11412" s="27"/>
    </row>
    <row r="11413" spans="8:11" ht="21" customHeight="1" x14ac:dyDescent="0.5">
      <c r="H11413" s="15"/>
      <c r="I11413" s="27"/>
      <c r="K11413" s="27"/>
    </row>
    <row r="11414" spans="8:11" ht="21" customHeight="1" x14ac:dyDescent="0.5">
      <c r="H11414" s="15"/>
      <c r="I11414" s="27"/>
      <c r="K11414" s="27"/>
    </row>
    <row r="11415" spans="8:11" ht="21" customHeight="1" x14ac:dyDescent="0.5">
      <c r="H11415" s="15"/>
      <c r="I11415" s="27"/>
      <c r="K11415" s="27"/>
    </row>
    <row r="11416" spans="8:11" ht="21" customHeight="1" x14ac:dyDescent="0.5">
      <c r="H11416" s="15"/>
      <c r="I11416" s="27"/>
      <c r="K11416" s="27"/>
    </row>
    <row r="11417" spans="8:11" ht="21" customHeight="1" x14ac:dyDescent="0.5">
      <c r="H11417" s="15"/>
      <c r="I11417" s="27"/>
      <c r="K11417" s="27"/>
    </row>
    <row r="11418" spans="8:11" ht="21" customHeight="1" x14ac:dyDescent="0.5">
      <c r="H11418" s="15"/>
      <c r="I11418" s="27"/>
      <c r="K11418" s="27"/>
    </row>
    <row r="11419" spans="8:11" ht="21" customHeight="1" x14ac:dyDescent="0.5">
      <c r="H11419" s="15"/>
      <c r="I11419" s="27"/>
      <c r="K11419" s="27"/>
    </row>
    <row r="11420" spans="8:11" ht="21" customHeight="1" x14ac:dyDescent="0.5">
      <c r="H11420" s="15"/>
      <c r="I11420" s="27"/>
      <c r="K11420" s="27"/>
    </row>
    <row r="11421" spans="8:11" ht="21" customHeight="1" x14ac:dyDescent="0.5">
      <c r="H11421" s="15"/>
      <c r="I11421" s="27"/>
      <c r="K11421" s="27"/>
    </row>
    <row r="11422" spans="8:11" ht="21" customHeight="1" x14ac:dyDescent="0.5">
      <c r="H11422" s="15"/>
      <c r="I11422" s="27"/>
      <c r="K11422" s="27"/>
    </row>
    <row r="11423" spans="8:11" ht="21" customHeight="1" x14ac:dyDescent="0.5">
      <c r="H11423" s="15"/>
      <c r="I11423" s="27"/>
      <c r="K11423" s="27"/>
    </row>
    <row r="11424" spans="8:11" ht="21" customHeight="1" x14ac:dyDescent="0.5">
      <c r="H11424" s="15"/>
      <c r="I11424" s="27"/>
      <c r="K11424" s="27"/>
    </row>
    <row r="11425" spans="8:11" ht="21" customHeight="1" x14ac:dyDescent="0.5">
      <c r="H11425" s="15"/>
      <c r="I11425" s="27"/>
      <c r="K11425" s="27"/>
    </row>
    <row r="11426" spans="8:11" ht="21" customHeight="1" x14ac:dyDescent="0.5">
      <c r="H11426" s="15"/>
      <c r="I11426" s="27"/>
      <c r="K11426" s="27"/>
    </row>
    <row r="11427" spans="8:11" ht="21" customHeight="1" x14ac:dyDescent="0.5">
      <c r="H11427" s="15"/>
      <c r="I11427" s="27"/>
      <c r="K11427" s="27"/>
    </row>
    <row r="11428" spans="8:11" ht="21" customHeight="1" x14ac:dyDescent="0.5">
      <c r="H11428" s="15"/>
      <c r="I11428" s="27"/>
      <c r="K11428" s="27"/>
    </row>
    <row r="11429" spans="8:11" ht="21" customHeight="1" x14ac:dyDescent="0.5">
      <c r="H11429" s="15"/>
      <c r="I11429" s="27"/>
      <c r="K11429" s="27"/>
    </row>
    <row r="11430" spans="8:11" ht="21" customHeight="1" x14ac:dyDescent="0.5">
      <c r="H11430" s="15"/>
      <c r="I11430" s="27"/>
      <c r="K11430" s="27"/>
    </row>
    <row r="11431" spans="8:11" ht="21" customHeight="1" x14ac:dyDescent="0.5">
      <c r="H11431" s="15"/>
      <c r="I11431" s="27"/>
      <c r="K11431" s="27"/>
    </row>
    <row r="11432" spans="8:11" ht="21" customHeight="1" x14ac:dyDescent="0.5">
      <c r="H11432" s="15"/>
      <c r="I11432" s="27"/>
      <c r="K11432" s="27"/>
    </row>
    <row r="11433" spans="8:11" ht="21" customHeight="1" x14ac:dyDescent="0.5">
      <c r="H11433" s="15"/>
      <c r="I11433" s="27"/>
      <c r="K11433" s="27"/>
    </row>
    <row r="11434" spans="8:11" ht="21" customHeight="1" x14ac:dyDescent="0.5">
      <c r="H11434" s="15"/>
      <c r="I11434" s="27"/>
      <c r="K11434" s="27"/>
    </row>
    <row r="11435" spans="8:11" ht="21" customHeight="1" x14ac:dyDescent="0.5">
      <c r="H11435" s="15"/>
      <c r="I11435" s="27"/>
      <c r="K11435" s="27"/>
    </row>
    <row r="11436" spans="8:11" ht="21" customHeight="1" x14ac:dyDescent="0.5">
      <c r="H11436" s="15"/>
      <c r="I11436" s="27"/>
      <c r="K11436" s="27"/>
    </row>
    <row r="11437" spans="8:11" ht="21" customHeight="1" x14ac:dyDescent="0.5">
      <c r="H11437" s="15"/>
      <c r="I11437" s="27"/>
      <c r="K11437" s="27"/>
    </row>
    <row r="11438" spans="8:11" ht="21" customHeight="1" x14ac:dyDescent="0.5">
      <c r="H11438" s="15"/>
      <c r="I11438" s="27"/>
      <c r="K11438" s="27"/>
    </row>
    <row r="11439" spans="8:11" ht="21" customHeight="1" x14ac:dyDescent="0.5">
      <c r="H11439" s="15"/>
      <c r="I11439" s="27"/>
      <c r="K11439" s="27"/>
    </row>
    <row r="11440" spans="8:11" ht="21" customHeight="1" x14ac:dyDescent="0.5">
      <c r="H11440" s="15"/>
      <c r="I11440" s="27"/>
      <c r="K11440" s="27"/>
    </row>
    <row r="11441" spans="8:11" ht="21" customHeight="1" x14ac:dyDescent="0.5">
      <c r="H11441" s="15"/>
      <c r="I11441" s="27"/>
      <c r="K11441" s="27"/>
    </row>
    <row r="11442" spans="8:11" ht="21" customHeight="1" x14ac:dyDescent="0.5">
      <c r="H11442" s="15"/>
      <c r="I11442" s="27"/>
      <c r="K11442" s="27"/>
    </row>
    <row r="11443" spans="8:11" ht="21" customHeight="1" x14ac:dyDescent="0.5">
      <c r="H11443" s="15"/>
      <c r="I11443" s="27"/>
      <c r="K11443" s="27"/>
    </row>
    <row r="11444" spans="8:11" ht="21" customHeight="1" x14ac:dyDescent="0.5">
      <c r="H11444" s="15"/>
      <c r="I11444" s="27"/>
      <c r="K11444" s="27"/>
    </row>
    <row r="11445" spans="8:11" ht="21" customHeight="1" x14ac:dyDescent="0.5">
      <c r="H11445" s="15"/>
      <c r="I11445" s="27"/>
      <c r="K11445" s="27"/>
    </row>
    <row r="11446" spans="8:11" ht="21" customHeight="1" x14ac:dyDescent="0.5">
      <c r="H11446" s="15"/>
      <c r="I11446" s="27"/>
      <c r="K11446" s="27"/>
    </row>
    <row r="11447" spans="8:11" ht="21" customHeight="1" x14ac:dyDescent="0.5">
      <c r="H11447" s="15"/>
      <c r="I11447" s="27"/>
      <c r="K11447" s="27"/>
    </row>
    <row r="11448" spans="8:11" ht="21" customHeight="1" x14ac:dyDescent="0.5">
      <c r="H11448" s="15"/>
      <c r="I11448" s="27"/>
      <c r="K11448" s="27"/>
    </row>
    <row r="11449" spans="8:11" ht="21" customHeight="1" x14ac:dyDescent="0.5">
      <c r="H11449" s="15"/>
      <c r="I11449" s="27"/>
      <c r="K11449" s="27"/>
    </row>
    <row r="11450" spans="8:11" ht="21" customHeight="1" x14ac:dyDescent="0.5">
      <c r="H11450" s="15"/>
      <c r="I11450" s="27"/>
      <c r="K11450" s="27"/>
    </row>
    <row r="11451" spans="8:11" ht="21" customHeight="1" x14ac:dyDescent="0.5">
      <c r="H11451" s="15"/>
      <c r="I11451" s="27"/>
      <c r="K11451" s="27"/>
    </row>
    <row r="11452" spans="8:11" ht="21" customHeight="1" x14ac:dyDescent="0.5">
      <c r="H11452" s="15"/>
      <c r="I11452" s="27"/>
      <c r="K11452" s="27"/>
    </row>
    <row r="11453" spans="8:11" ht="21" customHeight="1" x14ac:dyDescent="0.5">
      <c r="H11453" s="15"/>
      <c r="I11453" s="27"/>
      <c r="K11453" s="27"/>
    </row>
    <row r="11454" spans="8:11" ht="21" customHeight="1" x14ac:dyDescent="0.5">
      <c r="H11454" s="15"/>
      <c r="I11454" s="27"/>
      <c r="K11454" s="27"/>
    </row>
    <row r="11455" spans="8:11" ht="21" customHeight="1" x14ac:dyDescent="0.5">
      <c r="H11455" s="15"/>
      <c r="I11455" s="27"/>
      <c r="K11455" s="27"/>
    </row>
    <row r="11456" spans="8:11" ht="21" customHeight="1" x14ac:dyDescent="0.5">
      <c r="H11456" s="15"/>
      <c r="I11456" s="27"/>
      <c r="K11456" s="27"/>
    </row>
    <row r="11457" spans="8:11" ht="21" customHeight="1" x14ac:dyDescent="0.5">
      <c r="H11457" s="15"/>
      <c r="I11457" s="27"/>
      <c r="K11457" s="27"/>
    </row>
    <row r="11458" spans="8:11" ht="21" customHeight="1" x14ac:dyDescent="0.5">
      <c r="H11458" s="15"/>
      <c r="I11458" s="27"/>
      <c r="K11458" s="27"/>
    </row>
    <row r="11459" spans="8:11" ht="21" customHeight="1" x14ac:dyDescent="0.5">
      <c r="H11459" s="15"/>
      <c r="I11459" s="27"/>
      <c r="K11459" s="27"/>
    </row>
    <row r="11460" spans="8:11" ht="21" customHeight="1" x14ac:dyDescent="0.5">
      <c r="H11460" s="15"/>
      <c r="I11460" s="27"/>
      <c r="K11460" s="27"/>
    </row>
    <row r="11461" spans="8:11" ht="21" customHeight="1" x14ac:dyDescent="0.5">
      <c r="H11461" s="15"/>
      <c r="I11461" s="27"/>
      <c r="K11461" s="27"/>
    </row>
    <row r="11462" spans="8:11" ht="21" customHeight="1" x14ac:dyDescent="0.5">
      <c r="H11462" s="15"/>
      <c r="I11462" s="27"/>
      <c r="K11462" s="27"/>
    </row>
    <row r="11463" spans="8:11" ht="21" customHeight="1" x14ac:dyDescent="0.5">
      <c r="H11463" s="15"/>
      <c r="I11463" s="27"/>
      <c r="K11463" s="27"/>
    </row>
    <row r="11464" spans="8:11" ht="21" customHeight="1" x14ac:dyDescent="0.5">
      <c r="H11464" s="15"/>
      <c r="I11464" s="27"/>
      <c r="K11464" s="27"/>
    </row>
    <row r="11465" spans="8:11" ht="21" customHeight="1" x14ac:dyDescent="0.5">
      <c r="H11465" s="15"/>
      <c r="I11465" s="27"/>
      <c r="K11465" s="27"/>
    </row>
    <row r="11466" spans="8:11" ht="21" customHeight="1" x14ac:dyDescent="0.5">
      <c r="H11466" s="15"/>
      <c r="I11466" s="27"/>
      <c r="K11466" s="27"/>
    </row>
    <row r="11467" spans="8:11" ht="21" customHeight="1" x14ac:dyDescent="0.5">
      <c r="H11467" s="15"/>
      <c r="I11467" s="27"/>
      <c r="K11467" s="27"/>
    </row>
    <row r="11468" spans="8:11" ht="21" customHeight="1" x14ac:dyDescent="0.5">
      <c r="H11468" s="15"/>
      <c r="I11468" s="27"/>
      <c r="K11468" s="27"/>
    </row>
    <row r="11469" spans="8:11" ht="21" customHeight="1" x14ac:dyDescent="0.5">
      <c r="H11469" s="15"/>
      <c r="I11469" s="27"/>
      <c r="K11469" s="27"/>
    </row>
    <row r="11470" spans="8:11" ht="21" customHeight="1" x14ac:dyDescent="0.5">
      <c r="H11470" s="15"/>
      <c r="I11470" s="27"/>
      <c r="K11470" s="27"/>
    </row>
    <row r="11471" spans="8:11" ht="21" customHeight="1" x14ac:dyDescent="0.5">
      <c r="H11471" s="15"/>
      <c r="I11471" s="27"/>
      <c r="K11471" s="27"/>
    </row>
    <row r="11472" spans="8:11" ht="21" customHeight="1" x14ac:dyDescent="0.5">
      <c r="H11472" s="15"/>
      <c r="I11472" s="27"/>
      <c r="K11472" s="27"/>
    </row>
    <row r="11473" spans="8:11" ht="21" customHeight="1" x14ac:dyDescent="0.5">
      <c r="H11473" s="15"/>
      <c r="I11473" s="27"/>
      <c r="K11473" s="27"/>
    </row>
    <row r="11474" spans="8:11" ht="21" customHeight="1" x14ac:dyDescent="0.5">
      <c r="H11474" s="15"/>
      <c r="I11474" s="27"/>
      <c r="K11474" s="27"/>
    </row>
    <row r="11475" spans="8:11" ht="21" customHeight="1" x14ac:dyDescent="0.5">
      <c r="H11475" s="15"/>
      <c r="I11475" s="27"/>
      <c r="K11475" s="27"/>
    </row>
    <row r="11476" spans="8:11" ht="21" customHeight="1" x14ac:dyDescent="0.5">
      <c r="H11476" s="15"/>
      <c r="I11476" s="27"/>
      <c r="K11476" s="27"/>
    </row>
    <row r="11477" spans="8:11" ht="21" customHeight="1" x14ac:dyDescent="0.5">
      <c r="H11477" s="15"/>
      <c r="I11477" s="27"/>
      <c r="K11477" s="27"/>
    </row>
    <row r="11478" spans="8:11" ht="21" customHeight="1" x14ac:dyDescent="0.5">
      <c r="H11478" s="15"/>
      <c r="I11478" s="27"/>
      <c r="K11478" s="27"/>
    </row>
    <row r="11479" spans="8:11" ht="21" customHeight="1" x14ac:dyDescent="0.5">
      <c r="H11479" s="15"/>
      <c r="I11479" s="27"/>
      <c r="K11479" s="27"/>
    </row>
    <row r="11480" spans="8:11" ht="21" customHeight="1" x14ac:dyDescent="0.5">
      <c r="H11480" s="15"/>
      <c r="I11480" s="27"/>
      <c r="K11480" s="27"/>
    </row>
    <row r="11481" spans="8:11" ht="21" customHeight="1" x14ac:dyDescent="0.5">
      <c r="H11481" s="15"/>
      <c r="I11481" s="27"/>
      <c r="K11481" s="27"/>
    </row>
    <row r="11482" spans="8:11" ht="21" customHeight="1" x14ac:dyDescent="0.5">
      <c r="H11482" s="15"/>
      <c r="I11482" s="27"/>
      <c r="K11482" s="27"/>
    </row>
    <row r="11483" spans="8:11" ht="21" customHeight="1" x14ac:dyDescent="0.5">
      <c r="H11483" s="15"/>
      <c r="I11483" s="27"/>
      <c r="K11483" s="27"/>
    </row>
    <row r="11484" spans="8:11" ht="21" customHeight="1" x14ac:dyDescent="0.5">
      <c r="H11484" s="15"/>
      <c r="I11484" s="27"/>
      <c r="K11484" s="27"/>
    </row>
    <row r="11485" spans="8:11" ht="21" customHeight="1" x14ac:dyDescent="0.5">
      <c r="H11485" s="15"/>
      <c r="I11485" s="27"/>
      <c r="K11485" s="27"/>
    </row>
    <row r="11486" spans="8:11" ht="21" customHeight="1" x14ac:dyDescent="0.5">
      <c r="H11486" s="15"/>
      <c r="I11486" s="27"/>
      <c r="K11486" s="27"/>
    </row>
    <row r="11487" spans="8:11" ht="21" customHeight="1" x14ac:dyDescent="0.5">
      <c r="H11487" s="15"/>
      <c r="I11487" s="27"/>
      <c r="K11487" s="27"/>
    </row>
    <row r="11488" spans="8:11" ht="21" customHeight="1" x14ac:dyDescent="0.5">
      <c r="H11488" s="15"/>
      <c r="I11488" s="27"/>
      <c r="K11488" s="27"/>
    </row>
    <row r="11489" spans="8:11" ht="21" customHeight="1" x14ac:dyDescent="0.5">
      <c r="H11489" s="15"/>
      <c r="I11489" s="27"/>
      <c r="K11489" s="27"/>
    </row>
    <row r="11490" spans="8:11" ht="21" customHeight="1" x14ac:dyDescent="0.5">
      <c r="H11490" s="15"/>
      <c r="I11490" s="27"/>
      <c r="K11490" s="27"/>
    </row>
    <row r="11491" spans="8:11" ht="21" customHeight="1" x14ac:dyDescent="0.5">
      <c r="H11491" s="15"/>
      <c r="I11491" s="27"/>
      <c r="K11491" s="27"/>
    </row>
    <row r="11492" spans="8:11" ht="21" customHeight="1" x14ac:dyDescent="0.5">
      <c r="H11492" s="15"/>
      <c r="I11492" s="27"/>
      <c r="K11492" s="27"/>
    </row>
    <row r="11493" spans="8:11" ht="21" customHeight="1" x14ac:dyDescent="0.5">
      <c r="H11493" s="15"/>
      <c r="I11493" s="27"/>
      <c r="K11493" s="27"/>
    </row>
    <row r="11494" spans="8:11" ht="21" customHeight="1" x14ac:dyDescent="0.5">
      <c r="H11494" s="15"/>
      <c r="I11494" s="27"/>
      <c r="K11494" s="27"/>
    </row>
    <row r="11495" spans="8:11" ht="21" customHeight="1" x14ac:dyDescent="0.5">
      <c r="H11495" s="15"/>
      <c r="I11495" s="27"/>
      <c r="K11495" s="27"/>
    </row>
    <row r="11496" spans="8:11" ht="21" customHeight="1" x14ac:dyDescent="0.5">
      <c r="H11496" s="15"/>
      <c r="I11496" s="27"/>
      <c r="K11496" s="27"/>
    </row>
    <row r="11497" spans="8:11" ht="21" customHeight="1" x14ac:dyDescent="0.5">
      <c r="H11497" s="15"/>
      <c r="I11497" s="27"/>
      <c r="K11497" s="27"/>
    </row>
    <row r="11498" spans="8:11" ht="21" customHeight="1" x14ac:dyDescent="0.5">
      <c r="H11498" s="15"/>
      <c r="I11498" s="27"/>
      <c r="K11498" s="27"/>
    </row>
    <row r="11499" spans="8:11" ht="21" customHeight="1" x14ac:dyDescent="0.5">
      <c r="H11499" s="15"/>
      <c r="I11499" s="27"/>
      <c r="K11499" s="27"/>
    </row>
    <row r="11500" spans="8:11" ht="21" customHeight="1" x14ac:dyDescent="0.5">
      <c r="H11500" s="15"/>
      <c r="I11500" s="27"/>
      <c r="K11500" s="27"/>
    </row>
    <row r="11501" spans="8:11" ht="21" customHeight="1" x14ac:dyDescent="0.5">
      <c r="H11501" s="15"/>
      <c r="I11501" s="27"/>
      <c r="K11501" s="27"/>
    </row>
    <row r="11502" spans="8:11" ht="21" customHeight="1" x14ac:dyDescent="0.5">
      <c r="H11502" s="15"/>
      <c r="I11502" s="27"/>
      <c r="K11502" s="27"/>
    </row>
    <row r="11503" spans="8:11" ht="21" customHeight="1" x14ac:dyDescent="0.5">
      <c r="H11503" s="15"/>
      <c r="I11503" s="27"/>
      <c r="K11503" s="27"/>
    </row>
    <row r="11504" spans="8:11" ht="21" customHeight="1" x14ac:dyDescent="0.5">
      <c r="H11504" s="15"/>
      <c r="I11504" s="27"/>
      <c r="K11504" s="27"/>
    </row>
    <row r="11505" spans="8:11" ht="21" customHeight="1" x14ac:dyDescent="0.5">
      <c r="H11505" s="15"/>
      <c r="I11505" s="27"/>
      <c r="K11505" s="27"/>
    </row>
    <row r="11506" spans="8:11" ht="21" customHeight="1" x14ac:dyDescent="0.5">
      <c r="H11506" s="15"/>
      <c r="I11506" s="27"/>
      <c r="K11506" s="27"/>
    </row>
    <row r="11507" spans="8:11" ht="21" customHeight="1" x14ac:dyDescent="0.5">
      <c r="H11507" s="15"/>
      <c r="I11507" s="27"/>
      <c r="K11507" s="27"/>
    </row>
    <row r="11508" spans="8:11" ht="21" customHeight="1" x14ac:dyDescent="0.5">
      <c r="H11508" s="15"/>
      <c r="I11508" s="27"/>
      <c r="K11508" s="27"/>
    </row>
    <row r="11509" spans="8:11" ht="21" customHeight="1" x14ac:dyDescent="0.5">
      <c r="H11509" s="15"/>
      <c r="I11509" s="27"/>
      <c r="K11509" s="27"/>
    </row>
    <row r="11510" spans="8:11" ht="21" customHeight="1" x14ac:dyDescent="0.5">
      <c r="H11510" s="15"/>
      <c r="I11510" s="27"/>
      <c r="K11510" s="27"/>
    </row>
    <row r="11511" spans="8:11" ht="21" customHeight="1" x14ac:dyDescent="0.5">
      <c r="H11511" s="15"/>
      <c r="I11511" s="27"/>
      <c r="K11511" s="27"/>
    </row>
    <row r="11512" spans="8:11" ht="21" customHeight="1" x14ac:dyDescent="0.5">
      <c r="H11512" s="15"/>
      <c r="I11512" s="27"/>
      <c r="K11512" s="27"/>
    </row>
    <row r="11513" spans="8:11" ht="21" customHeight="1" x14ac:dyDescent="0.5">
      <c r="H11513" s="15"/>
      <c r="I11513" s="27"/>
      <c r="K11513" s="27"/>
    </row>
    <row r="11514" spans="8:11" ht="21" customHeight="1" x14ac:dyDescent="0.5">
      <c r="H11514" s="15"/>
      <c r="I11514" s="27"/>
      <c r="K11514" s="27"/>
    </row>
    <row r="11515" spans="8:11" ht="21" customHeight="1" x14ac:dyDescent="0.5">
      <c r="H11515" s="15"/>
      <c r="I11515" s="27"/>
      <c r="K11515" s="27"/>
    </row>
    <row r="11516" spans="8:11" ht="21" customHeight="1" x14ac:dyDescent="0.5">
      <c r="H11516" s="15"/>
      <c r="I11516" s="27"/>
      <c r="K11516" s="27"/>
    </row>
    <row r="11517" spans="8:11" ht="21" customHeight="1" x14ac:dyDescent="0.5">
      <c r="H11517" s="15"/>
      <c r="I11517" s="27"/>
      <c r="K11517" s="27"/>
    </row>
    <row r="11518" spans="8:11" ht="21" customHeight="1" x14ac:dyDescent="0.5">
      <c r="H11518" s="15"/>
      <c r="I11518" s="27"/>
      <c r="K11518" s="27"/>
    </row>
    <row r="11519" spans="8:11" ht="21" customHeight="1" x14ac:dyDescent="0.5">
      <c r="H11519" s="15"/>
      <c r="I11519" s="27"/>
      <c r="K11519" s="27"/>
    </row>
    <row r="11520" spans="8:11" ht="21" customHeight="1" x14ac:dyDescent="0.5">
      <c r="H11520" s="15"/>
      <c r="I11520" s="27"/>
      <c r="K11520" s="27"/>
    </row>
    <row r="11521" spans="8:11" ht="21" customHeight="1" x14ac:dyDescent="0.5">
      <c r="H11521" s="15"/>
      <c r="I11521" s="27"/>
      <c r="K11521" s="27"/>
    </row>
    <row r="11522" spans="8:11" ht="21" customHeight="1" x14ac:dyDescent="0.5">
      <c r="H11522" s="15"/>
      <c r="I11522" s="27"/>
      <c r="K11522" s="27"/>
    </row>
    <row r="11523" spans="8:11" ht="21" customHeight="1" x14ac:dyDescent="0.5">
      <c r="H11523" s="15"/>
      <c r="I11523" s="27"/>
      <c r="K11523" s="27"/>
    </row>
    <row r="11524" spans="8:11" ht="21" customHeight="1" x14ac:dyDescent="0.5">
      <c r="H11524" s="15"/>
      <c r="I11524" s="27"/>
      <c r="K11524" s="27"/>
    </row>
    <row r="11525" spans="8:11" ht="21" customHeight="1" x14ac:dyDescent="0.5">
      <c r="H11525" s="15"/>
      <c r="I11525" s="27"/>
      <c r="K11525" s="27"/>
    </row>
    <row r="11526" spans="8:11" ht="21" customHeight="1" x14ac:dyDescent="0.5">
      <c r="H11526" s="15"/>
      <c r="I11526" s="27"/>
      <c r="K11526" s="27"/>
    </row>
    <row r="11527" spans="8:11" ht="21" customHeight="1" x14ac:dyDescent="0.5">
      <c r="H11527" s="15"/>
      <c r="I11527" s="27"/>
      <c r="K11527" s="27"/>
    </row>
    <row r="11528" spans="8:11" ht="21" customHeight="1" x14ac:dyDescent="0.5">
      <c r="H11528" s="15"/>
      <c r="I11528" s="27"/>
      <c r="K11528" s="27"/>
    </row>
    <row r="11529" spans="8:11" ht="21" customHeight="1" x14ac:dyDescent="0.5">
      <c r="H11529" s="15"/>
      <c r="I11529" s="27"/>
      <c r="K11529" s="27"/>
    </row>
    <row r="11530" spans="8:11" ht="21" customHeight="1" x14ac:dyDescent="0.5">
      <c r="H11530" s="15"/>
      <c r="I11530" s="27"/>
      <c r="K11530" s="27"/>
    </row>
    <row r="11531" spans="8:11" ht="21" customHeight="1" x14ac:dyDescent="0.5">
      <c r="H11531" s="15"/>
      <c r="I11531" s="27"/>
      <c r="K11531" s="27"/>
    </row>
    <row r="11532" spans="8:11" ht="21" customHeight="1" x14ac:dyDescent="0.5">
      <c r="H11532" s="15"/>
      <c r="I11532" s="27"/>
      <c r="K11532" s="27"/>
    </row>
    <row r="11533" spans="8:11" ht="21" customHeight="1" x14ac:dyDescent="0.5">
      <c r="H11533" s="15"/>
      <c r="I11533" s="27"/>
      <c r="K11533" s="27"/>
    </row>
    <row r="11534" spans="8:11" ht="21" customHeight="1" x14ac:dyDescent="0.5">
      <c r="H11534" s="15"/>
      <c r="I11534" s="27"/>
      <c r="K11534" s="27"/>
    </row>
    <row r="11535" spans="8:11" ht="21" customHeight="1" x14ac:dyDescent="0.5">
      <c r="H11535" s="15"/>
      <c r="I11535" s="27"/>
      <c r="K11535" s="27"/>
    </row>
    <row r="11536" spans="8:11" ht="21" customHeight="1" x14ac:dyDescent="0.5">
      <c r="H11536" s="15"/>
      <c r="I11536" s="27"/>
      <c r="K11536" s="27"/>
    </row>
    <row r="11537" spans="8:11" ht="21" customHeight="1" x14ac:dyDescent="0.5">
      <c r="H11537" s="15"/>
      <c r="I11537" s="27"/>
      <c r="K11537" s="27"/>
    </row>
    <row r="11538" spans="8:11" ht="21" customHeight="1" x14ac:dyDescent="0.5">
      <c r="H11538" s="15"/>
      <c r="I11538" s="27"/>
      <c r="K11538" s="27"/>
    </row>
    <row r="11539" spans="8:11" ht="21" customHeight="1" x14ac:dyDescent="0.5">
      <c r="H11539" s="15"/>
      <c r="I11539" s="27"/>
      <c r="K11539" s="27"/>
    </row>
    <row r="11540" spans="8:11" ht="21" customHeight="1" x14ac:dyDescent="0.5">
      <c r="H11540" s="15"/>
      <c r="I11540" s="27"/>
      <c r="K11540" s="27"/>
    </row>
    <row r="11541" spans="8:11" ht="21" customHeight="1" x14ac:dyDescent="0.5">
      <c r="H11541" s="15"/>
      <c r="I11541" s="27"/>
      <c r="K11541" s="27"/>
    </row>
    <row r="11542" spans="8:11" ht="21" customHeight="1" x14ac:dyDescent="0.5">
      <c r="H11542" s="15"/>
      <c r="I11542" s="27"/>
      <c r="K11542" s="27"/>
    </row>
    <row r="11543" spans="8:11" ht="21" customHeight="1" x14ac:dyDescent="0.5">
      <c r="H11543" s="15"/>
      <c r="I11543" s="27"/>
      <c r="K11543" s="27"/>
    </row>
    <row r="11544" spans="8:11" ht="21" customHeight="1" x14ac:dyDescent="0.5">
      <c r="H11544" s="15"/>
      <c r="I11544" s="27"/>
      <c r="K11544" s="27"/>
    </row>
    <row r="11545" spans="8:11" ht="21" customHeight="1" x14ac:dyDescent="0.5">
      <c r="H11545" s="15"/>
      <c r="I11545" s="27"/>
      <c r="K11545" s="27"/>
    </row>
    <row r="11546" spans="8:11" ht="21" customHeight="1" x14ac:dyDescent="0.5">
      <c r="H11546" s="15"/>
      <c r="I11546" s="27"/>
      <c r="K11546" s="27"/>
    </row>
    <row r="11547" spans="8:11" ht="21" customHeight="1" x14ac:dyDescent="0.5">
      <c r="H11547" s="15"/>
      <c r="I11547" s="27"/>
      <c r="K11547" s="27"/>
    </row>
    <row r="11548" spans="8:11" ht="21" customHeight="1" x14ac:dyDescent="0.5">
      <c r="H11548" s="15"/>
      <c r="I11548" s="27"/>
      <c r="K11548" s="27"/>
    </row>
    <row r="11549" spans="8:11" ht="21" customHeight="1" x14ac:dyDescent="0.5">
      <c r="H11549" s="15"/>
      <c r="I11549" s="27"/>
      <c r="K11549" s="27"/>
    </row>
    <row r="11550" spans="8:11" ht="21" customHeight="1" x14ac:dyDescent="0.5">
      <c r="H11550" s="15"/>
      <c r="I11550" s="27"/>
      <c r="K11550" s="27"/>
    </row>
    <row r="11551" spans="8:11" ht="21" customHeight="1" x14ac:dyDescent="0.5">
      <c r="H11551" s="15"/>
      <c r="I11551" s="27"/>
      <c r="K11551" s="27"/>
    </row>
    <row r="11552" spans="8:11" ht="21" customHeight="1" x14ac:dyDescent="0.5">
      <c r="H11552" s="15"/>
      <c r="I11552" s="27"/>
      <c r="K11552" s="27"/>
    </row>
    <row r="11553" spans="8:11" ht="21" customHeight="1" x14ac:dyDescent="0.5">
      <c r="H11553" s="15"/>
      <c r="I11553" s="27"/>
      <c r="K11553" s="27"/>
    </row>
    <row r="11554" spans="8:11" ht="21" customHeight="1" x14ac:dyDescent="0.5">
      <c r="H11554" s="15"/>
      <c r="I11554" s="27"/>
      <c r="K11554" s="27"/>
    </row>
    <row r="11555" spans="8:11" ht="21" customHeight="1" x14ac:dyDescent="0.5">
      <c r="H11555" s="15"/>
      <c r="I11555" s="27"/>
      <c r="K11555" s="27"/>
    </row>
    <row r="11556" spans="8:11" ht="21" customHeight="1" x14ac:dyDescent="0.5">
      <c r="H11556" s="15"/>
      <c r="I11556" s="27"/>
      <c r="K11556" s="27"/>
    </row>
    <row r="11557" spans="8:11" ht="21" customHeight="1" x14ac:dyDescent="0.5">
      <c r="H11557" s="15"/>
      <c r="I11557" s="27"/>
      <c r="K11557" s="27"/>
    </row>
    <row r="11558" spans="8:11" ht="21" customHeight="1" x14ac:dyDescent="0.5">
      <c r="H11558" s="15"/>
      <c r="I11558" s="27"/>
      <c r="K11558" s="27"/>
    </row>
    <row r="11559" spans="8:11" ht="21" customHeight="1" x14ac:dyDescent="0.5">
      <c r="H11559" s="15"/>
      <c r="I11559" s="27"/>
      <c r="K11559" s="27"/>
    </row>
    <row r="11560" spans="8:11" ht="21" customHeight="1" x14ac:dyDescent="0.5">
      <c r="H11560" s="15"/>
      <c r="I11560" s="27"/>
      <c r="K11560" s="27"/>
    </row>
    <row r="11561" spans="8:11" ht="21" customHeight="1" x14ac:dyDescent="0.5">
      <c r="H11561" s="15"/>
      <c r="I11561" s="27"/>
      <c r="K11561" s="27"/>
    </row>
    <row r="11562" spans="8:11" ht="21" customHeight="1" x14ac:dyDescent="0.5">
      <c r="H11562" s="15"/>
      <c r="I11562" s="27"/>
      <c r="K11562" s="27"/>
    </row>
    <row r="11563" spans="8:11" ht="21" customHeight="1" x14ac:dyDescent="0.5">
      <c r="H11563" s="15"/>
      <c r="I11563" s="27"/>
      <c r="K11563" s="27"/>
    </row>
    <row r="11564" spans="8:11" ht="21" customHeight="1" x14ac:dyDescent="0.5">
      <c r="H11564" s="15"/>
      <c r="I11564" s="27"/>
      <c r="K11564" s="27"/>
    </row>
    <row r="11565" spans="8:11" ht="21" customHeight="1" x14ac:dyDescent="0.5">
      <c r="H11565" s="15"/>
      <c r="I11565" s="27"/>
      <c r="K11565" s="27"/>
    </row>
    <row r="11566" spans="8:11" ht="21" customHeight="1" x14ac:dyDescent="0.5">
      <c r="H11566" s="15"/>
      <c r="I11566" s="27"/>
      <c r="K11566" s="27"/>
    </row>
    <row r="11567" spans="8:11" ht="21" customHeight="1" x14ac:dyDescent="0.5">
      <c r="H11567" s="15"/>
      <c r="I11567" s="27"/>
      <c r="K11567" s="27"/>
    </row>
    <row r="11568" spans="8:11" ht="21" customHeight="1" x14ac:dyDescent="0.5">
      <c r="H11568" s="15"/>
      <c r="I11568" s="27"/>
      <c r="K11568" s="27"/>
    </row>
    <row r="11569" spans="8:11" ht="21" customHeight="1" x14ac:dyDescent="0.5">
      <c r="H11569" s="15"/>
      <c r="I11569" s="27"/>
      <c r="K11569" s="27"/>
    </row>
    <row r="11570" spans="8:11" ht="21" customHeight="1" x14ac:dyDescent="0.5">
      <c r="H11570" s="15"/>
      <c r="I11570" s="27"/>
      <c r="K11570" s="27"/>
    </row>
    <row r="11571" spans="8:11" ht="21" customHeight="1" x14ac:dyDescent="0.5">
      <c r="H11571" s="15"/>
      <c r="I11571" s="27"/>
      <c r="K11571" s="27"/>
    </row>
    <row r="11572" spans="8:11" ht="21" customHeight="1" x14ac:dyDescent="0.5">
      <c r="H11572" s="15"/>
      <c r="I11572" s="27"/>
      <c r="K11572" s="27"/>
    </row>
    <row r="11573" spans="8:11" ht="21" customHeight="1" x14ac:dyDescent="0.5">
      <c r="H11573" s="15"/>
      <c r="I11573" s="27"/>
      <c r="K11573" s="27"/>
    </row>
    <row r="11574" spans="8:11" ht="21" customHeight="1" x14ac:dyDescent="0.5">
      <c r="H11574" s="15"/>
      <c r="I11574" s="27"/>
      <c r="K11574" s="27"/>
    </row>
    <row r="11575" spans="8:11" ht="21" customHeight="1" x14ac:dyDescent="0.5">
      <c r="H11575" s="15"/>
      <c r="I11575" s="27"/>
      <c r="K11575" s="27"/>
    </row>
    <row r="11576" spans="8:11" ht="21" customHeight="1" x14ac:dyDescent="0.5">
      <c r="H11576" s="15"/>
      <c r="I11576" s="27"/>
      <c r="K11576" s="27"/>
    </row>
    <row r="11577" spans="8:11" ht="21" customHeight="1" x14ac:dyDescent="0.5">
      <c r="H11577" s="15"/>
      <c r="I11577" s="27"/>
      <c r="K11577" s="27"/>
    </row>
    <row r="11578" spans="8:11" ht="21" customHeight="1" x14ac:dyDescent="0.5">
      <c r="H11578" s="15"/>
      <c r="I11578" s="27"/>
      <c r="K11578" s="27"/>
    </row>
    <row r="11579" spans="8:11" ht="21" customHeight="1" x14ac:dyDescent="0.5">
      <c r="H11579" s="15"/>
      <c r="I11579" s="27"/>
      <c r="K11579" s="27"/>
    </row>
    <row r="11580" spans="8:11" ht="21" customHeight="1" x14ac:dyDescent="0.5">
      <c r="H11580" s="15"/>
      <c r="I11580" s="27"/>
      <c r="K11580" s="27"/>
    </row>
    <row r="11581" spans="8:11" ht="21" customHeight="1" x14ac:dyDescent="0.5">
      <c r="H11581" s="15"/>
      <c r="I11581" s="27"/>
      <c r="K11581" s="27"/>
    </row>
    <row r="11582" spans="8:11" ht="21" customHeight="1" x14ac:dyDescent="0.5">
      <c r="H11582" s="15"/>
      <c r="I11582" s="27"/>
      <c r="K11582" s="27"/>
    </row>
    <row r="11583" spans="8:11" ht="21" customHeight="1" x14ac:dyDescent="0.5">
      <c r="H11583" s="15"/>
      <c r="I11583" s="27"/>
      <c r="K11583" s="27"/>
    </row>
    <row r="11584" spans="8:11" ht="21" customHeight="1" x14ac:dyDescent="0.5">
      <c r="H11584" s="15"/>
      <c r="I11584" s="27"/>
      <c r="K11584" s="27"/>
    </row>
    <row r="11585" spans="8:11" ht="21" customHeight="1" x14ac:dyDescent="0.5">
      <c r="H11585" s="15"/>
      <c r="I11585" s="27"/>
      <c r="K11585" s="27"/>
    </row>
    <row r="11586" spans="8:11" ht="21" customHeight="1" x14ac:dyDescent="0.5">
      <c r="H11586" s="15"/>
      <c r="I11586" s="27"/>
      <c r="K11586" s="27"/>
    </row>
    <row r="11587" spans="8:11" ht="21" customHeight="1" x14ac:dyDescent="0.5">
      <c r="H11587" s="15"/>
      <c r="I11587" s="27"/>
      <c r="K11587" s="27"/>
    </row>
    <row r="11588" spans="8:11" ht="21" customHeight="1" x14ac:dyDescent="0.5">
      <c r="H11588" s="15"/>
      <c r="I11588" s="27"/>
      <c r="K11588" s="27"/>
    </row>
    <row r="11589" spans="8:11" ht="21" customHeight="1" x14ac:dyDescent="0.5">
      <c r="H11589" s="15"/>
      <c r="I11589" s="27"/>
      <c r="K11589" s="27"/>
    </row>
    <row r="11590" spans="8:11" ht="21" customHeight="1" x14ac:dyDescent="0.5">
      <c r="H11590" s="15"/>
      <c r="I11590" s="27"/>
      <c r="K11590" s="27"/>
    </row>
    <row r="11591" spans="8:11" ht="21" customHeight="1" x14ac:dyDescent="0.5">
      <c r="H11591" s="15"/>
      <c r="I11591" s="27"/>
      <c r="K11591" s="27"/>
    </row>
    <row r="11592" spans="8:11" ht="21" customHeight="1" x14ac:dyDescent="0.5">
      <c r="H11592" s="15"/>
      <c r="I11592" s="27"/>
      <c r="K11592" s="27"/>
    </row>
    <row r="11593" spans="8:11" ht="21" customHeight="1" x14ac:dyDescent="0.5">
      <c r="H11593" s="15"/>
      <c r="I11593" s="27"/>
      <c r="K11593" s="27"/>
    </row>
    <row r="11594" spans="8:11" ht="21" customHeight="1" x14ac:dyDescent="0.5">
      <c r="H11594" s="15"/>
      <c r="I11594" s="27"/>
      <c r="K11594" s="27"/>
    </row>
    <row r="11595" spans="8:11" ht="21" customHeight="1" x14ac:dyDescent="0.5">
      <c r="H11595" s="15"/>
      <c r="I11595" s="27"/>
      <c r="K11595" s="27"/>
    </row>
    <row r="11596" spans="8:11" ht="21" customHeight="1" x14ac:dyDescent="0.5">
      <c r="H11596" s="15"/>
      <c r="I11596" s="27"/>
      <c r="K11596" s="27"/>
    </row>
    <row r="11597" spans="8:11" ht="21" customHeight="1" x14ac:dyDescent="0.5">
      <c r="H11597" s="15"/>
      <c r="I11597" s="27"/>
      <c r="K11597" s="27"/>
    </row>
    <row r="11598" spans="8:11" ht="21" customHeight="1" x14ac:dyDescent="0.5">
      <c r="H11598" s="15"/>
      <c r="I11598" s="27"/>
      <c r="K11598" s="27"/>
    </row>
    <row r="11599" spans="8:11" ht="21" customHeight="1" x14ac:dyDescent="0.5">
      <c r="H11599" s="15"/>
      <c r="I11599" s="27"/>
      <c r="K11599" s="27"/>
    </row>
    <row r="11600" spans="8:11" ht="21" customHeight="1" x14ac:dyDescent="0.5">
      <c r="H11600" s="15"/>
      <c r="I11600" s="27"/>
      <c r="K11600" s="27"/>
    </row>
    <row r="11601" spans="8:11" ht="21" customHeight="1" x14ac:dyDescent="0.5">
      <c r="H11601" s="15"/>
      <c r="I11601" s="27"/>
      <c r="K11601" s="27"/>
    </row>
    <row r="11602" spans="8:11" ht="21" customHeight="1" x14ac:dyDescent="0.5">
      <c r="H11602" s="15"/>
      <c r="I11602" s="27"/>
      <c r="K11602" s="27"/>
    </row>
    <row r="11603" spans="8:11" ht="21" customHeight="1" x14ac:dyDescent="0.5">
      <c r="H11603" s="15"/>
      <c r="I11603" s="27"/>
      <c r="K11603" s="27"/>
    </row>
    <row r="11604" spans="8:11" ht="21" customHeight="1" x14ac:dyDescent="0.5">
      <c r="H11604" s="15"/>
      <c r="I11604" s="27"/>
      <c r="K11604" s="27"/>
    </row>
    <row r="11605" spans="8:11" ht="21" customHeight="1" x14ac:dyDescent="0.5">
      <c r="H11605" s="15"/>
      <c r="I11605" s="27"/>
      <c r="K11605" s="27"/>
    </row>
    <row r="11606" spans="8:11" ht="21" customHeight="1" x14ac:dyDescent="0.5">
      <c r="H11606" s="15"/>
      <c r="I11606" s="27"/>
      <c r="K11606" s="27"/>
    </row>
    <row r="11607" spans="8:11" ht="21" customHeight="1" x14ac:dyDescent="0.5">
      <c r="H11607" s="15"/>
      <c r="I11607" s="27"/>
      <c r="K11607" s="27"/>
    </row>
    <row r="11608" spans="8:11" ht="21" customHeight="1" x14ac:dyDescent="0.5">
      <c r="H11608" s="15"/>
      <c r="I11608" s="27"/>
      <c r="K11608" s="27"/>
    </row>
    <row r="11609" spans="8:11" ht="21" customHeight="1" x14ac:dyDescent="0.5">
      <c r="H11609" s="15"/>
      <c r="I11609" s="27"/>
      <c r="K11609" s="27"/>
    </row>
    <row r="11610" spans="8:11" ht="21" customHeight="1" x14ac:dyDescent="0.5">
      <c r="H11610" s="15"/>
      <c r="I11610" s="27"/>
      <c r="K11610" s="27"/>
    </row>
    <row r="11611" spans="8:11" ht="21" customHeight="1" x14ac:dyDescent="0.5">
      <c r="H11611" s="15"/>
      <c r="I11611" s="27"/>
      <c r="K11611" s="27"/>
    </row>
    <row r="11612" spans="8:11" ht="21" customHeight="1" x14ac:dyDescent="0.5">
      <c r="H11612" s="15"/>
      <c r="I11612" s="27"/>
      <c r="K11612" s="27"/>
    </row>
    <row r="11613" spans="8:11" ht="21" customHeight="1" x14ac:dyDescent="0.5">
      <c r="H11613" s="15"/>
      <c r="I11613" s="27"/>
      <c r="K11613" s="27"/>
    </row>
    <row r="11614" spans="8:11" ht="21" customHeight="1" x14ac:dyDescent="0.5">
      <c r="H11614" s="15"/>
      <c r="I11614" s="27"/>
      <c r="K11614" s="27"/>
    </row>
    <row r="11615" spans="8:11" ht="21" customHeight="1" x14ac:dyDescent="0.5">
      <c r="H11615" s="15"/>
      <c r="I11615" s="27"/>
      <c r="K11615" s="27"/>
    </row>
    <row r="11616" spans="8:11" ht="21" customHeight="1" x14ac:dyDescent="0.5">
      <c r="H11616" s="15"/>
      <c r="I11616" s="27"/>
      <c r="K11616" s="27"/>
    </row>
    <row r="11617" spans="8:11" ht="21" customHeight="1" x14ac:dyDescent="0.5">
      <c r="H11617" s="15"/>
      <c r="I11617" s="27"/>
      <c r="K11617" s="27"/>
    </row>
    <row r="11618" spans="8:11" ht="21" customHeight="1" x14ac:dyDescent="0.5">
      <c r="H11618" s="15"/>
      <c r="I11618" s="27"/>
      <c r="K11618" s="27"/>
    </row>
    <row r="11619" spans="8:11" ht="21" customHeight="1" x14ac:dyDescent="0.5">
      <c r="H11619" s="15"/>
      <c r="I11619" s="27"/>
      <c r="K11619" s="27"/>
    </row>
    <row r="11620" spans="8:11" ht="21" customHeight="1" x14ac:dyDescent="0.5">
      <c r="H11620" s="15"/>
      <c r="I11620" s="27"/>
      <c r="K11620" s="27"/>
    </row>
    <row r="11621" spans="8:11" ht="21" customHeight="1" x14ac:dyDescent="0.5">
      <c r="H11621" s="15"/>
      <c r="I11621" s="27"/>
      <c r="K11621" s="27"/>
    </row>
    <row r="11622" spans="8:11" ht="21" customHeight="1" x14ac:dyDescent="0.5">
      <c r="H11622" s="15"/>
      <c r="I11622" s="27"/>
      <c r="K11622" s="27"/>
    </row>
    <row r="11623" spans="8:11" ht="21" customHeight="1" x14ac:dyDescent="0.5">
      <c r="H11623" s="15"/>
      <c r="I11623" s="27"/>
      <c r="K11623" s="27"/>
    </row>
    <row r="11624" spans="8:11" ht="21" customHeight="1" x14ac:dyDescent="0.5">
      <c r="H11624" s="15"/>
      <c r="I11624" s="27"/>
      <c r="K11624" s="27"/>
    </row>
    <row r="11625" spans="8:11" ht="21" customHeight="1" x14ac:dyDescent="0.5">
      <c r="H11625" s="15"/>
      <c r="I11625" s="27"/>
      <c r="K11625" s="27"/>
    </row>
    <row r="11626" spans="8:11" ht="21" customHeight="1" x14ac:dyDescent="0.5">
      <c r="H11626" s="15"/>
      <c r="I11626" s="27"/>
      <c r="K11626" s="27"/>
    </row>
    <row r="11627" spans="8:11" ht="21" customHeight="1" x14ac:dyDescent="0.5">
      <c r="H11627" s="15"/>
      <c r="I11627" s="27"/>
      <c r="K11627" s="27"/>
    </row>
    <row r="11628" spans="8:11" ht="21" customHeight="1" x14ac:dyDescent="0.5">
      <c r="H11628" s="15"/>
      <c r="I11628" s="27"/>
      <c r="K11628" s="27"/>
    </row>
    <row r="11629" spans="8:11" ht="21" customHeight="1" x14ac:dyDescent="0.5">
      <c r="H11629" s="15"/>
      <c r="I11629" s="27"/>
      <c r="K11629" s="27"/>
    </row>
    <row r="11630" spans="8:11" ht="21" customHeight="1" x14ac:dyDescent="0.5">
      <c r="H11630" s="15"/>
      <c r="I11630" s="27"/>
      <c r="K11630" s="27"/>
    </row>
    <row r="11631" spans="8:11" ht="21" customHeight="1" x14ac:dyDescent="0.5">
      <c r="H11631" s="15"/>
      <c r="I11631" s="27"/>
      <c r="K11631" s="27"/>
    </row>
    <row r="11632" spans="8:11" ht="21" customHeight="1" x14ac:dyDescent="0.5">
      <c r="H11632" s="15"/>
      <c r="I11632" s="27"/>
      <c r="K11632" s="27"/>
    </row>
    <row r="11633" spans="8:11" ht="21" customHeight="1" x14ac:dyDescent="0.5">
      <c r="H11633" s="15"/>
      <c r="I11633" s="27"/>
      <c r="K11633" s="27"/>
    </row>
    <row r="11634" spans="8:11" ht="21" customHeight="1" x14ac:dyDescent="0.5">
      <c r="H11634" s="15"/>
      <c r="I11634" s="27"/>
      <c r="K11634" s="27"/>
    </row>
    <row r="11635" spans="8:11" ht="21" customHeight="1" x14ac:dyDescent="0.5">
      <c r="H11635" s="15"/>
      <c r="I11635" s="27"/>
      <c r="K11635" s="27"/>
    </row>
    <row r="11636" spans="8:11" ht="21" customHeight="1" x14ac:dyDescent="0.5">
      <c r="H11636" s="15"/>
      <c r="I11636" s="27"/>
      <c r="K11636" s="27"/>
    </row>
    <row r="11637" spans="8:11" ht="21" customHeight="1" x14ac:dyDescent="0.5">
      <c r="H11637" s="15"/>
      <c r="I11637" s="27"/>
      <c r="K11637" s="27"/>
    </row>
    <row r="11638" spans="8:11" ht="21" customHeight="1" x14ac:dyDescent="0.5">
      <c r="H11638" s="15"/>
      <c r="I11638" s="27"/>
      <c r="K11638" s="27"/>
    </row>
    <row r="11639" spans="8:11" ht="21" customHeight="1" x14ac:dyDescent="0.5">
      <c r="H11639" s="15"/>
      <c r="I11639" s="27"/>
      <c r="K11639" s="27"/>
    </row>
    <row r="11640" spans="8:11" ht="21" customHeight="1" x14ac:dyDescent="0.5">
      <c r="H11640" s="15"/>
      <c r="I11640" s="27"/>
      <c r="K11640" s="27"/>
    </row>
    <row r="11641" spans="8:11" ht="21" customHeight="1" x14ac:dyDescent="0.5">
      <c r="H11641" s="15"/>
      <c r="I11641" s="27"/>
      <c r="K11641" s="27"/>
    </row>
    <row r="11642" spans="8:11" ht="21" customHeight="1" x14ac:dyDescent="0.5">
      <c r="H11642" s="15"/>
      <c r="I11642" s="27"/>
      <c r="K11642" s="27"/>
    </row>
    <row r="11643" spans="8:11" ht="21" customHeight="1" x14ac:dyDescent="0.5">
      <c r="H11643" s="15"/>
      <c r="I11643" s="27"/>
      <c r="K11643" s="27"/>
    </row>
    <row r="11644" spans="8:11" ht="21" customHeight="1" x14ac:dyDescent="0.5">
      <c r="H11644" s="15"/>
      <c r="I11644" s="27"/>
      <c r="K11644" s="27"/>
    </row>
    <row r="11645" spans="8:11" ht="21" customHeight="1" x14ac:dyDescent="0.5">
      <c r="H11645" s="15"/>
      <c r="I11645" s="27"/>
      <c r="K11645" s="27"/>
    </row>
    <row r="11646" spans="8:11" ht="21" customHeight="1" x14ac:dyDescent="0.5">
      <c r="H11646" s="15"/>
      <c r="I11646" s="27"/>
      <c r="K11646" s="27"/>
    </row>
    <row r="11647" spans="8:11" ht="21" customHeight="1" x14ac:dyDescent="0.5">
      <c r="H11647" s="15"/>
      <c r="I11647" s="27"/>
      <c r="K11647" s="27"/>
    </row>
    <row r="11648" spans="8:11" ht="21" customHeight="1" x14ac:dyDescent="0.5">
      <c r="H11648" s="15"/>
      <c r="I11648" s="27"/>
      <c r="K11648" s="27"/>
    </row>
    <row r="11649" spans="8:11" ht="21" customHeight="1" x14ac:dyDescent="0.5">
      <c r="H11649" s="15"/>
      <c r="I11649" s="27"/>
      <c r="K11649" s="27"/>
    </row>
    <row r="11650" spans="8:11" ht="21" customHeight="1" x14ac:dyDescent="0.5">
      <c r="H11650" s="15"/>
      <c r="I11650" s="27"/>
      <c r="K11650" s="27"/>
    </row>
    <row r="11651" spans="8:11" ht="21" customHeight="1" x14ac:dyDescent="0.5">
      <c r="H11651" s="15"/>
      <c r="I11651" s="27"/>
      <c r="K11651" s="27"/>
    </row>
    <row r="11652" spans="8:11" ht="21" customHeight="1" x14ac:dyDescent="0.5">
      <c r="H11652" s="15"/>
      <c r="I11652" s="27"/>
      <c r="K11652" s="27"/>
    </row>
    <row r="11653" spans="8:11" ht="21" customHeight="1" x14ac:dyDescent="0.5">
      <c r="H11653" s="15"/>
      <c r="I11653" s="27"/>
      <c r="K11653" s="27"/>
    </row>
    <row r="11654" spans="8:11" ht="21" customHeight="1" x14ac:dyDescent="0.5">
      <c r="H11654" s="15"/>
      <c r="I11654" s="27"/>
      <c r="K11654" s="27"/>
    </row>
    <row r="11655" spans="8:11" ht="21" customHeight="1" x14ac:dyDescent="0.5">
      <c r="H11655" s="15"/>
      <c r="I11655" s="27"/>
      <c r="K11655" s="27"/>
    </row>
    <row r="11656" spans="8:11" ht="21" customHeight="1" x14ac:dyDescent="0.5">
      <c r="H11656" s="15"/>
      <c r="I11656" s="27"/>
      <c r="K11656" s="27"/>
    </row>
    <row r="11657" spans="8:11" ht="21" customHeight="1" x14ac:dyDescent="0.5">
      <c r="H11657" s="15"/>
      <c r="I11657" s="27"/>
      <c r="K11657" s="27"/>
    </row>
    <row r="11658" spans="8:11" ht="21" customHeight="1" x14ac:dyDescent="0.5">
      <c r="H11658" s="15"/>
      <c r="I11658" s="27"/>
      <c r="K11658" s="27"/>
    </row>
    <row r="11659" spans="8:11" ht="21" customHeight="1" x14ac:dyDescent="0.5">
      <c r="H11659" s="15"/>
      <c r="I11659" s="27"/>
      <c r="K11659" s="27"/>
    </row>
    <row r="11660" spans="8:11" ht="21" customHeight="1" x14ac:dyDescent="0.5">
      <c r="H11660" s="15"/>
      <c r="I11660" s="27"/>
      <c r="K11660" s="27"/>
    </row>
    <row r="11661" spans="8:11" ht="21" customHeight="1" x14ac:dyDescent="0.5">
      <c r="H11661" s="15"/>
      <c r="I11661" s="27"/>
      <c r="K11661" s="27"/>
    </row>
    <row r="11662" spans="8:11" ht="21" customHeight="1" x14ac:dyDescent="0.5">
      <c r="H11662" s="15"/>
      <c r="I11662" s="27"/>
      <c r="K11662" s="27"/>
    </row>
    <row r="11663" spans="8:11" ht="21" customHeight="1" x14ac:dyDescent="0.5">
      <c r="H11663" s="15"/>
      <c r="I11663" s="27"/>
      <c r="K11663" s="27"/>
    </row>
    <row r="11664" spans="8:11" ht="21" customHeight="1" x14ac:dyDescent="0.5">
      <c r="H11664" s="15"/>
      <c r="I11664" s="27"/>
      <c r="K11664" s="27"/>
    </row>
    <row r="11665" spans="8:11" ht="21" customHeight="1" x14ac:dyDescent="0.5">
      <c r="H11665" s="15"/>
      <c r="I11665" s="27"/>
      <c r="K11665" s="27"/>
    </row>
    <row r="11666" spans="8:11" ht="21" customHeight="1" x14ac:dyDescent="0.5">
      <c r="H11666" s="15"/>
      <c r="I11666" s="27"/>
      <c r="K11666" s="27"/>
    </row>
    <row r="11667" spans="8:11" ht="21" customHeight="1" x14ac:dyDescent="0.5">
      <c r="H11667" s="15"/>
      <c r="I11667" s="27"/>
      <c r="K11667" s="27"/>
    </row>
    <row r="11668" spans="8:11" ht="21" customHeight="1" x14ac:dyDescent="0.5">
      <c r="H11668" s="15"/>
      <c r="I11668" s="27"/>
      <c r="K11668" s="27"/>
    </row>
    <row r="11669" spans="8:11" ht="21" customHeight="1" x14ac:dyDescent="0.5">
      <c r="H11669" s="15"/>
      <c r="I11669" s="27"/>
      <c r="K11669" s="27"/>
    </row>
    <row r="11670" spans="8:11" ht="21" customHeight="1" x14ac:dyDescent="0.5">
      <c r="H11670" s="15"/>
      <c r="I11670" s="27"/>
      <c r="K11670" s="27"/>
    </row>
    <row r="11671" spans="8:11" ht="21" customHeight="1" x14ac:dyDescent="0.5">
      <c r="H11671" s="15"/>
      <c r="I11671" s="27"/>
      <c r="K11671" s="27"/>
    </row>
    <row r="11672" spans="8:11" ht="21" customHeight="1" x14ac:dyDescent="0.5">
      <c r="H11672" s="15"/>
      <c r="I11672" s="27"/>
      <c r="K11672" s="27"/>
    </row>
    <row r="11673" spans="8:11" ht="21" customHeight="1" x14ac:dyDescent="0.5">
      <c r="H11673" s="15"/>
      <c r="I11673" s="27"/>
      <c r="K11673" s="27"/>
    </row>
    <row r="11674" spans="8:11" ht="21" customHeight="1" x14ac:dyDescent="0.5">
      <c r="H11674" s="15"/>
      <c r="I11674" s="27"/>
      <c r="K11674" s="27"/>
    </row>
    <row r="11675" spans="8:11" ht="21" customHeight="1" x14ac:dyDescent="0.5">
      <c r="H11675" s="15"/>
      <c r="I11675" s="27"/>
      <c r="K11675" s="27"/>
    </row>
    <row r="11676" spans="8:11" ht="21" customHeight="1" x14ac:dyDescent="0.5">
      <c r="H11676" s="15"/>
      <c r="I11676" s="27"/>
      <c r="K11676" s="27"/>
    </row>
    <row r="11677" spans="8:11" ht="21" customHeight="1" x14ac:dyDescent="0.5">
      <c r="H11677" s="15"/>
      <c r="I11677" s="27"/>
      <c r="K11677" s="27"/>
    </row>
    <row r="11678" spans="8:11" ht="21" customHeight="1" x14ac:dyDescent="0.5">
      <c r="H11678" s="15"/>
      <c r="I11678" s="27"/>
      <c r="K11678" s="27"/>
    </row>
    <row r="11679" spans="8:11" ht="21" customHeight="1" x14ac:dyDescent="0.5">
      <c r="H11679" s="15"/>
      <c r="I11679" s="27"/>
      <c r="K11679" s="27"/>
    </row>
    <row r="11680" spans="8:11" ht="21" customHeight="1" x14ac:dyDescent="0.5">
      <c r="H11680" s="15"/>
      <c r="I11680" s="27"/>
      <c r="K11680" s="27"/>
    </row>
    <row r="11681" spans="8:11" ht="21" customHeight="1" x14ac:dyDescent="0.5">
      <c r="H11681" s="15"/>
      <c r="I11681" s="27"/>
      <c r="K11681" s="27"/>
    </row>
    <row r="11682" spans="8:11" ht="21" customHeight="1" x14ac:dyDescent="0.5">
      <c r="H11682" s="15"/>
      <c r="I11682" s="27"/>
      <c r="K11682" s="27"/>
    </row>
    <row r="11683" spans="8:11" ht="21" customHeight="1" x14ac:dyDescent="0.5">
      <c r="H11683" s="15"/>
      <c r="I11683" s="27"/>
      <c r="K11683" s="27"/>
    </row>
    <row r="11684" spans="8:11" ht="21" customHeight="1" x14ac:dyDescent="0.5">
      <c r="H11684" s="15"/>
      <c r="I11684" s="27"/>
      <c r="K11684" s="27"/>
    </row>
    <row r="11685" spans="8:11" ht="21" customHeight="1" x14ac:dyDescent="0.5">
      <c r="H11685" s="15"/>
      <c r="I11685" s="27"/>
      <c r="K11685" s="27"/>
    </row>
    <row r="11686" spans="8:11" ht="21" customHeight="1" x14ac:dyDescent="0.5">
      <c r="H11686" s="15"/>
      <c r="I11686" s="27"/>
      <c r="K11686" s="27"/>
    </row>
    <row r="11687" spans="8:11" ht="21" customHeight="1" x14ac:dyDescent="0.5">
      <c r="H11687" s="15"/>
      <c r="I11687" s="27"/>
      <c r="K11687" s="27"/>
    </row>
    <row r="11688" spans="8:11" ht="21" customHeight="1" x14ac:dyDescent="0.5">
      <c r="H11688" s="15"/>
      <c r="I11688" s="27"/>
      <c r="K11688" s="27"/>
    </row>
    <row r="11689" spans="8:11" ht="21" customHeight="1" x14ac:dyDescent="0.5">
      <c r="H11689" s="15"/>
      <c r="I11689" s="27"/>
      <c r="K11689" s="27"/>
    </row>
    <row r="11690" spans="8:11" ht="21" customHeight="1" x14ac:dyDescent="0.5">
      <c r="H11690" s="15"/>
      <c r="I11690" s="27"/>
      <c r="K11690" s="27"/>
    </row>
    <row r="11691" spans="8:11" ht="21" customHeight="1" x14ac:dyDescent="0.5">
      <c r="H11691" s="15"/>
      <c r="I11691" s="27"/>
      <c r="K11691" s="27"/>
    </row>
    <row r="11692" spans="8:11" ht="21" customHeight="1" x14ac:dyDescent="0.5">
      <c r="H11692" s="15"/>
      <c r="I11692" s="27"/>
      <c r="K11692" s="27"/>
    </row>
    <row r="11693" spans="8:11" ht="21" customHeight="1" x14ac:dyDescent="0.5">
      <c r="H11693" s="15"/>
      <c r="I11693" s="27"/>
      <c r="K11693" s="27"/>
    </row>
    <row r="11694" spans="8:11" ht="21" customHeight="1" x14ac:dyDescent="0.5">
      <c r="H11694" s="15"/>
      <c r="I11694" s="27"/>
      <c r="K11694" s="27"/>
    </row>
    <row r="11695" spans="8:11" ht="21" customHeight="1" x14ac:dyDescent="0.5">
      <c r="H11695" s="15"/>
      <c r="I11695" s="27"/>
      <c r="K11695" s="27"/>
    </row>
    <row r="11696" spans="8:11" ht="21" customHeight="1" x14ac:dyDescent="0.5">
      <c r="H11696" s="15"/>
      <c r="I11696" s="27"/>
      <c r="K11696" s="27"/>
    </row>
    <row r="11697" spans="8:11" ht="21" customHeight="1" x14ac:dyDescent="0.5">
      <c r="H11697" s="15"/>
      <c r="I11697" s="27"/>
      <c r="K11697" s="27"/>
    </row>
    <row r="11698" spans="8:11" ht="21" customHeight="1" x14ac:dyDescent="0.5">
      <c r="H11698" s="15"/>
      <c r="I11698" s="27"/>
      <c r="K11698" s="27"/>
    </row>
    <row r="11699" spans="8:11" ht="21" customHeight="1" x14ac:dyDescent="0.5">
      <c r="H11699" s="15"/>
      <c r="I11699" s="27"/>
      <c r="K11699" s="27"/>
    </row>
    <row r="11700" spans="8:11" ht="21" customHeight="1" x14ac:dyDescent="0.5">
      <c r="H11700" s="15"/>
      <c r="I11700" s="27"/>
      <c r="K11700" s="27"/>
    </row>
    <row r="11701" spans="8:11" ht="21" customHeight="1" x14ac:dyDescent="0.5">
      <c r="H11701" s="15"/>
      <c r="I11701" s="27"/>
      <c r="K11701" s="27"/>
    </row>
    <row r="11702" spans="8:11" ht="21" customHeight="1" x14ac:dyDescent="0.5">
      <c r="H11702" s="15"/>
      <c r="I11702" s="27"/>
      <c r="K11702" s="27"/>
    </row>
    <row r="11703" spans="8:11" ht="21" customHeight="1" x14ac:dyDescent="0.5">
      <c r="H11703" s="15"/>
      <c r="I11703" s="27"/>
      <c r="K11703" s="27"/>
    </row>
    <row r="11704" spans="8:11" ht="21" customHeight="1" x14ac:dyDescent="0.5">
      <c r="H11704" s="15"/>
      <c r="I11704" s="27"/>
      <c r="K11704" s="27"/>
    </row>
    <row r="11705" spans="8:11" ht="21" customHeight="1" x14ac:dyDescent="0.5">
      <c r="H11705" s="15"/>
      <c r="I11705" s="27"/>
      <c r="K11705" s="27"/>
    </row>
    <row r="11706" spans="8:11" ht="21" customHeight="1" x14ac:dyDescent="0.5">
      <c r="H11706" s="15"/>
      <c r="I11706" s="27"/>
      <c r="K11706" s="27"/>
    </row>
    <row r="11707" spans="8:11" ht="21" customHeight="1" x14ac:dyDescent="0.5">
      <c r="H11707" s="15"/>
      <c r="I11707" s="27"/>
      <c r="K11707" s="27"/>
    </row>
    <row r="11708" spans="8:11" ht="21" customHeight="1" x14ac:dyDescent="0.5">
      <c r="H11708" s="15"/>
      <c r="I11708" s="27"/>
      <c r="K11708" s="27"/>
    </row>
    <row r="11709" spans="8:11" ht="21" customHeight="1" x14ac:dyDescent="0.5">
      <c r="H11709" s="15"/>
      <c r="I11709" s="27"/>
      <c r="K11709" s="27"/>
    </row>
    <row r="11710" spans="8:11" ht="21" customHeight="1" x14ac:dyDescent="0.5">
      <c r="H11710" s="15"/>
      <c r="I11710" s="27"/>
      <c r="K11710" s="27"/>
    </row>
    <row r="11711" spans="8:11" ht="21" customHeight="1" x14ac:dyDescent="0.5">
      <c r="H11711" s="15"/>
      <c r="I11711" s="27"/>
      <c r="K11711" s="27"/>
    </row>
    <row r="11712" spans="8:11" ht="21" customHeight="1" x14ac:dyDescent="0.5">
      <c r="H11712" s="15"/>
      <c r="I11712" s="27"/>
      <c r="K11712" s="27"/>
    </row>
    <row r="11713" spans="8:11" ht="21" customHeight="1" x14ac:dyDescent="0.5">
      <c r="H11713" s="15"/>
      <c r="I11713" s="27"/>
      <c r="K11713" s="27"/>
    </row>
    <row r="11714" spans="8:11" ht="21" customHeight="1" x14ac:dyDescent="0.5">
      <c r="H11714" s="15"/>
      <c r="I11714" s="27"/>
      <c r="K11714" s="27"/>
    </row>
    <row r="11715" spans="8:11" ht="21" customHeight="1" x14ac:dyDescent="0.5">
      <c r="H11715" s="15"/>
      <c r="I11715" s="27"/>
      <c r="K11715" s="27"/>
    </row>
    <row r="11716" spans="8:11" ht="21" customHeight="1" x14ac:dyDescent="0.5">
      <c r="H11716" s="15"/>
      <c r="I11716" s="27"/>
      <c r="K11716" s="27"/>
    </row>
    <row r="11717" spans="8:11" ht="21" customHeight="1" x14ac:dyDescent="0.5">
      <c r="H11717" s="15"/>
      <c r="I11717" s="27"/>
      <c r="K11717" s="27"/>
    </row>
    <row r="11718" spans="8:11" ht="21" customHeight="1" x14ac:dyDescent="0.5">
      <c r="H11718" s="15"/>
      <c r="I11718" s="27"/>
      <c r="K11718" s="27"/>
    </row>
    <row r="11719" spans="8:11" ht="21" customHeight="1" x14ac:dyDescent="0.5">
      <c r="H11719" s="15"/>
      <c r="I11719" s="27"/>
      <c r="K11719" s="27"/>
    </row>
    <row r="11720" spans="8:11" ht="21" customHeight="1" x14ac:dyDescent="0.5">
      <c r="H11720" s="15"/>
      <c r="I11720" s="27"/>
      <c r="K11720" s="27"/>
    </row>
    <row r="11721" spans="8:11" ht="21" customHeight="1" x14ac:dyDescent="0.5">
      <c r="H11721" s="15"/>
      <c r="I11721" s="27"/>
      <c r="K11721" s="27"/>
    </row>
    <row r="11722" spans="8:11" ht="21" customHeight="1" x14ac:dyDescent="0.5">
      <c r="H11722" s="15"/>
      <c r="I11722" s="27"/>
      <c r="K11722" s="27"/>
    </row>
    <row r="11723" spans="8:11" ht="21" customHeight="1" x14ac:dyDescent="0.5">
      <c r="H11723" s="15"/>
      <c r="I11723" s="27"/>
      <c r="K11723" s="27"/>
    </row>
    <row r="11724" spans="8:11" ht="21" customHeight="1" x14ac:dyDescent="0.5">
      <c r="H11724" s="15"/>
      <c r="I11724" s="27"/>
      <c r="K11724" s="27"/>
    </row>
    <row r="11725" spans="8:11" ht="21" customHeight="1" x14ac:dyDescent="0.5">
      <c r="H11725" s="15"/>
      <c r="I11725" s="27"/>
      <c r="K11725" s="27"/>
    </row>
    <row r="11726" spans="8:11" ht="21" customHeight="1" x14ac:dyDescent="0.5">
      <c r="H11726" s="15"/>
      <c r="I11726" s="27"/>
      <c r="K11726" s="27"/>
    </row>
    <row r="11727" spans="8:11" ht="21" customHeight="1" x14ac:dyDescent="0.5">
      <c r="H11727" s="15"/>
      <c r="I11727" s="27"/>
      <c r="K11727" s="27"/>
    </row>
    <row r="11728" spans="8:11" ht="21" customHeight="1" x14ac:dyDescent="0.5">
      <c r="H11728" s="15"/>
      <c r="I11728" s="27"/>
      <c r="K11728" s="27"/>
    </row>
    <row r="11729" spans="8:11" ht="21" customHeight="1" x14ac:dyDescent="0.5">
      <c r="H11729" s="15"/>
      <c r="I11729" s="27"/>
      <c r="K11729" s="27"/>
    </row>
    <row r="11730" spans="8:11" ht="21" customHeight="1" x14ac:dyDescent="0.5">
      <c r="H11730" s="15"/>
      <c r="I11730" s="27"/>
      <c r="K11730" s="27"/>
    </row>
    <row r="11731" spans="8:11" ht="21" customHeight="1" x14ac:dyDescent="0.5">
      <c r="H11731" s="15"/>
      <c r="I11731" s="27"/>
      <c r="K11731" s="27"/>
    </row>
    <row r="11732" spans="8:11" ht="21" customHeight="1" x14ac:dyDescent="0.5">
      <c r="H11732" s="15"/>
      <c r="I11732" s="27"/>
      <c r="K11732" s="27"/>
    </row>
    <row r="11733" spans="8:11" ht="21" customHeight="1" x14ac:dyDescent="0.5">
      <c r="H11733" s="15"/>
      <c r="I11733" s="27"/>
      <c r="K11733" s="27"/>
    </row>
    <row r="11734" spans="8:11" ht="21" customHeight="1" x14ac:dyDescent="0.5">
      <c r="H11734" s="15"/>
      <c r="I11734" s="27"/>
      <c r="K11734" s="27"/>
    </row>
    <row r="11735" spans="8:11" ht="21" customHeight="1" x14ac:dyDescent="0.5">
      <c r="H11735" s="15"/>
      <c r="I11735" s="27"/>
      <c r="K11735" s="27"/>
    </row>
    <row r="11736" spans="8:11" ht="21" customHeight="1" x14ac:dyDescent="0.5">
      <c r="H11736" s="15"/>
      <c r="I11736" s="27"/>
      <c r="K11736" s="27"/>
    </row>
    <row r="11737" spans="8:11" ht="21" customHeight="1" x14ac:dyDescent="0.5">
      <c r="H11737" s="15"/>
      <c r="I11737" s="27"/>
      <c r="K11737" s="27"/>
    </row>
    <row r="11738" spans="8:11" ht="21" customHeight="1" x14ac:dyDescent="0.5">
      <c r="H11738" s="15"/>
      <c r="I11738" s="27"/>
      <c r="K11738" s="27"/>
    </row>
    <row r="11739" spans="8:11" ht="21" customHeight="1" x14ac:dyDescent="0.5">
      <c r="H11739" s="15"/>
      <c r="I11739" s="27"/>
      <c r="K11739" s="27"/>
    </row>
    <row r="11740" spans="8:11" ht="21" customHeight="1" x14ac:dyDescent="0.5">
      <c r="H11740" s="15"/>
      <c r="I11740" s="27"/>
      <c r="K11740" s="27"/>
    </row>
    <row r="11741" spans="8:11" ht="21" customHeight="1" x14ac:dyDescent="0.5">
      <c r="H11741" s="15"/>
      <c r="I11741" s="27"/>
      <c r="K11741" s="27"/>
    </row>
    <row r="11742" spans="8:11" ht="21" customHeight="1" x14ac:dyDescent="0.5">
      <c r="H11742" s="15"/>
      <c r="I11742" s="27"/>
      <c r="K11742" s="27"/>
    </row>
    <row r="11743" spans="8:11" ht="21" customHeight="1" x14ac:dyDescent="0.5">
      <c r="H11743" s="15"/>
      <c r="I11743" s="27"/>
      <c r="K11743" s="27"/>
    </row>
    <row r="11744" spans="8:11" ht="21" customHeight="1" x14ac:dyDescent="0.5">
      <c r="H11744" s="15"/>
      <c r="I11744" s="27"/>
      <c r="K11744" s="27"/>
    </row>
    <row r="11745" spans="8:11" ht="21" customHeight="1" x14ac:dyDescent="0.5">
      <c r="H11745" s="15"/>
      <c r="I11745" s="27"/>
      <c r="K11745" s="27"/>
    </row>
    <row r="11746" spans="8:11" ht="21" customHeight="1" x14ac:dyDescent="0.5">
      <c r="H11746" s="15"/>
      <c r="I11746" s="27"/>
      <c r="K11746" s="27"/>
    </row>
    <row r="11747" spans="8:11" ht="21" customHeight="1" x14ac:dyDescent="0.5">
      <c r="H11747" s="15"/>
      <c r="I11747" s="27"/>
      <c r="K11747" s="27"/>
    </row>
    <row r="11748" spans="8:11" ht="21" customHeight="1" x14ac:dyDescent="0.5">
      <c r="H11748" s="15"/>
      <c r="I11748" s="27"/>
      <c r="K11748" s="27"/>
    </row>
    <row r="11749" spans="8:11" ht="21" customHeight="1" x14ac:dyDescent="0.5">
      <c r="H11749" s="15"/>
      <c r="I11749" s="27"/>
      <c r="K11749" s="27"/>
    </row>
    <row r="11750" spans="8:11" ht="21" customHeight="1" x14ac:dyDescent="0.5">
      <c r="H11750" s="15"/>
      <c r="I11750" s="27"/>
      <c r="K11750" s="27"/>
    </row>
    <row r="11751" spans="8:11" ht="21" customHeight="1" x14ac:dyDescent="0.5">
      <c r="H11751" s="15"/>
      <c r="I11751" s="27"/>
      <c r="K11751" s="27"/>
    </row>
    <row r="11752" spans="8:11" ht="21" customHeight="1" x14ac:dyDescent="0.5">
      <c r="H11752" s="15"/>
      <c r="I11752" s="27"/>
      <c r="K11752" s="27"/>
    </row>
    <row r="11753" spans="8:11" ht="21" customHeight="1" x14ac:dyDescent="0.5">
      <c r="H11753" s="15"/>
      <c r="I11753" s="27"/>
      <c r="K11753" s="27"/>
    </row>
    <row r="11754" spans="8:11" ht="21" customHeight="1" x14ac:dyDescent="0.5">
      <c r="H11754" s="15"/>
      <c r="I11754" s="27"/>
      <c r="K11754" s="27"/>
    </row>
    <row r="11755" spans="8:11" ht="21" customHeight="1" x14ac:dyDescent="0.5">
      <c r="H11755" s="15"/>
      <c r="I11755" s="27"/>
      <c r="K11755" s="27"/>
    </row>
    <row r="11756" spans="8:11" ht="21" customHeight="1" x14ac:dyDescent="0.5">
      <c r="H11756" s="15"/>
      <c r="I11756" s="27"/>
      <c r="K11756" s="27"/>
    </row>
    <row r="11757" spans="8:11" ht="21" customHeight="1" x14ac:dyDescent="0.5">
      <c r="H11757" s="15"/>
      <c r="I11757" s="27"/>
      <c r="K11757" s="27"/>
    </row>
    <row r="11758" spans="8:11" ht="21" customHeight="1" x14ac:dyDescent="0.5">
      <c r="H11758" s="15"/>
      <c r="I11758" s="27"/>
      <c r="K11758" s="27"/>
    </row>
    <row r="11759" spans="8:11" ht="21" customHeight="1" x14ac:dyDescent="0.5">
      <c r="H11759" s="15"/>
      <c r="I11759" s="27"/>
      <c r="K11759" s="27"/>
    </row>
    <row r="11760" spans="8:11" ht="21" customHeight="1" x14ac:dyDescent="0.5">
      <c r="H11760" s="15"/>
      <c r="I11760" s="27"/>
      <c r="K11760" s="27"/>
    </row>
    <row r="11761" spans="8:11" ht="21" customHeight="1" x14ac:dyDescent="0.5">
      <c r="H11761" s="15"/>
      <c r="I11761" s="27"/>
      <c r="K11761" s="27"/>
    </row>
    <row r="11762" spans="8:11" ht="21" customHeight="1" x14ac:dyDescent="0.5">
      <c r="H11762" s="15"/>
      <c r="I11762" s="27"/>
      <c r="K11762" s="27"/>
    </row>
    <row r="11763" spans="8:11" ht="21" customHeight="1" x14ac:dyDescent="0.5">
      <c r="H11763" s="15"/>
      <c r="I11763" s="27"/>
      <c r="K11763" s="27"/>
    </row>
    <row r="11764" spans="8:11" ht="21" customHeight="1" x14ac:dyDescent="0.5">
      <c r="H11764" s="15"/>
      <c r="I11764" s="27"/>
      <c r="K11764" s="27"/>
    </row>
    <row r="11765" spans="8:11" ht="21" customHeight="1" x14ac:dyDescent="0.5">
      <c r="H11765" s="15"/>
      <c r="I11765" s="27"/>
      <c r="K11765" s="27"/>
    </row>
    <row r="11766" spans="8:11" ht="21" customHeight="1" x14ac:dyDescent="0.5">
      <c r="H11766" s="15"/>
      <c r="I11766" s="27"/>
      <c r="K11766" s="27"/>
    </row>
    <row r="11767" spans="8:11" ht="21" customHeight="1" x14ac:dyDescent="0.5">
      <c r="H11767" s="15"/>
      <c r="I11767" s="27"/>
      <c r="K11767" s="27"/>
    </row>
    <row r="11768" spans="8:11" ht="21" customHeight="1" x14ac:dyDescent="0.5">
      <c r="H11768" s="15"/>
      <c r="I11768" s="27"/>
      <c r="K11768" s="27"/>
    </row>
    <row r="11769" spans="8:11" ht="21" customHeight="1" x14ac:dyDescent="0.5">
      <c r="H11769" s="15"/>
      <c r="I11769" s="27"/>
      <c r="K11769" s="27"/>
    </row>
    <row r="11770" spans="8:11" ht="21" customHeight="1" x14ac:dyDescent="0.5">
      <c r="H11770" s="15"/>
      <c r="I11770" s="27"/>
      <c r="K11770" s="27"/>
    </row>
    <row r="11771" spans="8:11" ht="21" customHeight="1" x14ac:dyDescent="0.5">
      <c r="H11771" s="15"/>
      <c r="I11771" s="27"/>
      <c r="K11771" s="27"/>
    </row>
    <row r="11772" spans="8:11" ht="21" customHeight="1" x14ac:dyDescent="0.5">
      <c r="H11772" s="15"/>
      <c r="I11772" s="27"/>
      <c r="K11772" s="27"/>
    </row>
    <row r="11773" spans="8:11" ht="21" customHeight="1" x14ac:dyDescent="0.5">
      <c r="H11773" s="15"/>
      <c r="I11773" s="27"/>
      <c r="K11773" s="27"/>
    </row>
    <row r="11774" spans="8:11" ht="21" customHeight="1" x14ac:dyDescent="0.5">
      <c r="H11774" s="15"/>
      <c r="I11774" s="27"/>
      <c r="K11774" s="27"/>
    </row>
    <row r="11775" spans="8:11" ht="21" customHeight="1" x14ac:dyDescent="0.5">
      <c r="H11775" s="15"/>
      <c r="I11775" s="27"/>
      <c r="K11775" s="27"/>
    </row>
    <row r="11776" spans="8:11" ht="21" customHeight="1" x14ac:dyDescent="0.5">
      <c r="H11776" s="15"/>
      <c r="I11776" s="27"/>
      <c r="K11776" s="27"/>
    </row>
    <row r="11777" spans="8:11" ht="21" customHeight="1" x14ac:dyDescent="0.5">
      <c r="H11777" s="15"/>
      <c r="I11777" s="27"/>
      <c r="K11777" s="27"/>
    </row>
    <row r="11778" spans="8:11" ht="21" customHeight="1" x14ac:dyDescent="0.5">
      <c r="H11778" s="15"/>
      <c r="I11778" s="27"/>
      <c r="K11778" s="27"/>
    </row>
    <row r="11779" spans="8:11" ht="21" customHeight="1" x14ac:dyDescent="0.5">
      <c r="H11779" s="15"/>
      <c r="I11779" s="27"/>
      <c r="K11779" s="27"/>
    </row>
    <row r="11780" spans="8:11" ht="21" customHeight="1" x14ac:dyDescent="0.5">
      <c r="H11780" s="15"/>
      <c r="I11780" s="27"/>
      <c r="K11780" s="27"/>
    </row>
    <row r="11781" spans="8:11" ht="21" customHeight="1" x14ac:dyDescent="0.5">
      <c r="H11781" s="15"/>
      <c r="I11781" s="27"/>
      <c r="K11781" s="27"/>
    </row>
    <row r="11782" spans="8:11" ht="21" customHeight="1" x14ac:dyDescent="0.5">
      <c r="H11782" s="15"/>
      <c r="I11782" s="27"/>
      <c r="K11782" s="27"/>
    </row>
    <row r="11783" spans="8:11" ht="21" customHeight="1" x14ac:dyDescent="0.5">
      <c r="H11783" s="15"/>
      <c r="I11783" s="27"/>
      <c r="K11783" s="27"/>
    </row>
    <row r="11784" spans="8:11" ht="21" customHeight="1" x14ac:dyDescent="0.5">
      <c r="H11784" s="15"/>
      <c r="I11784" s="27"/>
      <c r="K11784" s="27"/>
    </row>
    <row r="11785" spans="8:11" ht="21" customHeight="1" x14ac:dyDescent="0.5">
      <c r="H11785" s="15"/>
      <c r="I11785" s="27"/>
      <c r="K11785" s="27"/>
    </row>
    <row r="11786" spans="8:11" ht="21" customHeight="1" x14ac:dyDescent="0.5">
      <c r="H11786" s="15"/>
      <c r="I11786" s="27"/>
      <c r="K11786" s="27"/>
    </row>
    <row r="11787" spans="8:11" ht="21" customHeight="1" x14ac:dyDescent="0.5">
      <c r="H11787" s="15"/>
      <c r="I11787" s="27"/>
      <c r="K11787" s="27"/>
    </row>
    <row r="11788" spans="8:11" ht="21" customHeight="1" x14ac:dyDescent="0.5">
      <c r="H11788" s="15"/>
      <c r="I11788" s="27"/>
      <c r="K11788" s="27"/>
    </row>
    <row r="11789" spans="8:11" ht="21" customHeight="1" x14ac:dyDescent="0.5">
      <c r="H11789" s="15"/>
      <c r="I11789" s="27"/>
      <c r="K11789" s="27"/>
    </row>
    <row r="11790" spans="8:11" ht="21" customHeight="1" x14ac:dyDescent="0.5">
      <c r="H11790" s="15"/>
      <c r="I11790" s="27"/>
      <c r="K11790" s="27"/>
    </row>
    <row r="11791" spans="8:11" ht="21" customHeight="1" x14ac:dyDescent="0.5">
      <c r="H11791" s="15"/>
      <c r="I11791" s="27"/>
      <c r="K11791" s="27"/>
    </row>
    <row r="11792" spans="8:11" ht="21" customHeight="1" x14ac:dyDescent="0.5">
      <c r="H11792" s="15"/>
      <c r="I11792" s="27"/>
      <c r="K11792" s="27"/>
    </row>
    <row r="11793" spans="8:11" ht="21" customHeight="1" x14ac:dyDescent="0.5">
      <c r="H11793" s="15"/>
      <c r="I11793" s="27"/>
      <c r="K11793" s="27"/>
    </row>
    <row r="11794" spans="8:11" ht="21" customHeight="1" x14ac:dyDescent="0.5">
      <c r="H11794" s="15"/>
      <c r="I11794" s="27"/>
      <c r="K11794" s="27"/>
    </row>
    <row r="11795" spans="8:11" ht="21" customHeight="1" x14ac:dyDescent="0.5">
      <c r="H11795" s="15"/>
      <c r="I11795" s="27"/>
      <c r="K11795" s="27"/>
    </row>
    <row r="11796" spans="8:11" ht="21" customHeight="1" x14ac:dyDescent="0.5">
      <c r="H11796" s="15"/>
      <c r="I11796" s="27"/>
      <c r="K11796" s="27"/>
    </row>
    <row r="11797" spans="8:11" ht="21" customHeight="1" x14ac:dyDescent="0.5">
      <c r="H11797" s="15"/>
      <c r="I11797" s="27"/>
      <c r="K11797" s="27"/>
    </row>
    <row r="11798" spans="8:11" ht="21" customHeight="1" x14ac:dyDescent="0.5">
      <c r="H11798" s="15"/>
      <c r="I11798" s="27"/>
      <c r="K11798" s="27"/>
    </row>
    <row r="11799" spans="8:11" ht="21" customHeight="1" x14ac:dyDescent="0.5">
      <c r="H11799" s="15"/>
      <c r="I11799" s="27"/>
      <c r="K11799" s="27"/>
    </row>
    <row r="11800" spans="8:11" ht="21" customHeight="1" x14ac:dyDescent="0.5">
      <c r="H11800" s="15"/>
      <c r="I11800" s="27"/>
      <c r="K11800" s="27"/>
    </row>
    <row r="11801" spans="8:11" ht="21" customHeight="1" x14ac:dyDescent="0.5">
      <c r="H11801" s="15"/>
      <c r="I11801" s="27"/>
      <c r="K11801" s="27"/>
    </row>
    <row r="11802" spans="8:11" ht="21" customHeight="1" x14ac:dyDescent="0.5">
      <c r="H11802" s="15"/>
      <c r="I11802" s="27"/>
      <c r="K11802" s="27"/>
    </row>
    <row r="11803" spans="8:11" ht="21" customHeight="1" x14ac:dyDescent="0.5">
      <c r="H11803" s="15"/>
      <c r="I11803" s="27"/>
      <c r="K11803" s="27"/>
    </row>
    <row r="11804" spans="8:11" ht="21" customHeight="1" x14ac:dyDescent="0.5">
      <c r="H11804" s="15"/>
      <c r="I11804" s="27"/>
      <c r="K11804" s="27"/>
    </row>
    <row r="11805" spans="8:11" ht="21" customHeight="1" x14ac:dyDescent="0.5">
      <c r="H11805" s="15"/>
      <c r="I11805" s="27"/>
      <c r="K11805" s="27"/>
    </row>
    <row r="11806" spans="8:11" ht="21" customHeight="1" x14ac:dyDescent="0.5">
      <c r="H11806" s="15"/>
      <c r="I11806" s="27"/>
      <c r="K11806" s="27"/>
    </row>
    <row r="11807" spans="8:11" ht="21" customHeight="1" x14ac:dyDescent="0.5">
      <c r="H11807" s="15"/>
      <c r="I11807" s="27"/>
      <c r="K11807" s="27"/>
    </row>
    <row r="11808" spans="8:11" ht="21" customHeight="1" x14ac:dyDescent="0.5">
      <c r="H11808" s="15"/>
      <c r="I11808" s="27"/>
      <c r="K11808" s="27"/>
    </row>
    <row r="11809" spans="8:11" ht="21" customHeight="1" x14ac:dyDescent="0.5">
      <c r="H11809" s="15"/>
      <c r="I11809" s="27"/>
      <c r="K11809" s="27"/>
    </row>
    <row r="11810" spans="8:11" ht="21" customHeight="1" x14ac:dyDescent="0.5">
      <c r="H11810" s="15"/>
      <c r="I11810" s="27"/>
      <c r="K11810" s="27"/>
    </row>
    <row r="11811" spans="8:11" ht="21" customHeight="1" x14ac:dyDescent="0.5">
      <c r="H11811" s="15"/>
      <c r="I11811" s="27"/>
      <c r="K11811" s="27"/>
    </row>
    <row r="11812" spans="8:11" ht="21" customHeight="1" x14ac:dyDescent="0.5">
      <c r="H11812" s="15"/>
      <c r="I11812" s="27"/>
      <c r="K11812" s="27"/>
    </row>
    <row r="11813" spans="8:11" ht="21" customHeight="1" x14ac:dyDescent="0.5">
      <c r="H11813" s="15"/>
      <c r="I11813" s="27"/>
      <c r="K11813" s="27"/>
    </row>
    <row r="11814" spans="8:11" ht="21" customHeight="1" x14ac:dyDescent="0.5">
      <c r="H11814" s="15"/>
      <c r="I11814" s="27"/>
      <c r="K11814" s="27"/>
    </row>
    <row r="11815" spans="8:11" ht="21" customHeight="1" x14ac:dyDescent="0.5">
      <c r="H11815" s="15"/>
      <c r="I11815" s="27"/>
      <c r="K11815" s="27"/>
    </row>
    <row r="11816" spans="8:11" ht="21" customHeight="1" x14ac:dyDescent="0.5">
      <c r="H11816" s="15"/>
      <c r="I11816" s="27"/>
      <c r="K11816" s="27"/>
    </row>
    <row r="11817" spans="8:11" ht="21" customHeight="1" x14ac:dyDescent="0.5">
      <c r="H11817" s="15"/>
      <c r="I11817" s="27"/>
      <c r="K11817" s="27"/>
    </row>
    <row r="11818" spans="8:11" ht="21" customHeight="1" x14ac:dyDescent="0.5">
      <c r="H11818" s="15"/>
      <c r="I11818" s="27"/>
      <c r="K11818" s="27"/>
    </row>
    <row r="11819" spans="8:11" ht="21" customHeight="1" x14ac:dyDescent="0.5">
      <c r="H11819" s="15"/>
      <c r="I11819" s="27"/>
      <c r="K11819" s="27"/>
    </row>
    <row r="11820" spans="8:11" ht="21" customHeight="1" x14ac:dyDescent="0.5">
      <c r="H11820" s="15"/>
      <c r="I11820" s="27"/>
      <c r="K11820" s="27"/>
    </row>
    <row r="11821" spans="8:11" ht="21" customHeight="1" x14ac:dyDescent="0.5">
      <c r="H11821" s="15"/>
      <c r="I11821" s="27"/>
      <c r="K11821" s="27"/>
    </row>
    <row r="11822" spans="8:11" ht="21" customHeight="1" x14ac:dyDescent="0.5">
      <c r="H11822" s="15"/>
      <c r="I11822" s="27"/>
      <c r="K11822" s="27"/>
    </row>
    <row r="11823" spans="8:11" ht="21" customHeight="1" x14ac:dyDescent="0.5">
      <c r="H11823" s="15"/>
      <c r="I11823" s="27"/>
      <c r="K11823" s="27"/>
    </row>
    <row r="11824" spans="8:11" ht="21" customHeight="1" x14ac:dyDescent="0.5">
      <c r="H11824" s="15"/>
      <c r="I11824" s="27"/>
      <c r="K11824" s="27"/>
    </row>
    <row r="11825" spans="8:11" ht="21" customHeight="1" x14ac:dyDescent="0.5">
      <c r="H11825" s="15"/>
      <c r="I11825" s="27"/>
      <c r="K11825" s="27"/>
    </row>
    <row r="11826" spans="8:11" ht="21" customHeight="1" x14ac:dyDescent="0.5">
      <c r="H11826" s="15"/>
      <c r="I11826" s="27"/>
      <c r="K11826" s="27"/>
    </row>
    <row r="11827" spans="8:11" ht="21" customHeight="1" x14ac:dyDescent="0.5">
      <c r="H11827" s="15"/>
      <c r="I11827" s="27"/>
      <c r="K11827" s="27"/>
    </row>
    <row r="11828" spans="8:11" ht="21" customHeight="1" x14ac:dyDescent="0.5">
      <c r="H11828" s="15"/>
      <c r="I11828" s="27"/>
      <c r="K11828" s="27"/>
    </row>
    <row r="11829" spans="8:11" ht="21" customHeight="1" x14ac:dyDescent="0.5">
      <c r="H11829" s="15"/>
      <c r="I11829" s="27"/>
      <c r="K11829" s="27"/>
    </row>
    <row r="11830" spans="8:11" ht="21" customHeight="1" x14ac:dyDescent="0.5">
      <c r="H11830" s="15"/>
      <c r="I11830" s="27"/>
      <c r="K11830" s="27"/>
    </row>
    <row r="11831" spans="8:11" ht="21" customHeight="1" x14ac:dyDescent="0.5">
      <c r="H11831" s="15"/>
      <c r="I11831" s="27"/>
      <c r="K11831" s="27"/>
    </row>
    <row r="11832" spans="8:11" ht="21" customHeight="1" x14ac:dyDescent="0.5">
      <c r="H11832" s="15"/>
      <c r="I11832" s="27"/>
      <c r="K11832" s="27"/>
    </row>
    <row r="11833" spans="8:11" ht="21" customHeight="1" x14ac:dyDescent="0.5">
      <c r="H11833" s="15"/>
      <c r="I11833" s="27"/>
      <c r="K11833" s="27"/>
    </row>
    <row r="11834" spans="8:11" ht="21" customHeight="1" x14ac:dyDescent="0.5">
      <c r="H11834" s="15"/>
      <c r="I11834" s="27"/>
      <c r="K11834" s="27"/>
    </row>
    <row r="11835" spans="8:11" ht="21" customHeight="1" x14ac:dyDescent="0.5">
      <c r="H11835" s="15"/>
      <c r="I11835" s="27"/>
      <c r="K11835" s="27"/>
    </row>
    <row r="11836" spans="8:11" ht="21" customHeight="1" x14ac:dyDescent="0.5">
      <c r="H11836" s="15"/>
      <c r="I11836" s="27"/>
      <c r="K11836" s="27"/>
    </row>
    <row r="11837" spans="8:11" ht="21" customHeight="1" x14ac:dyDescent="0.5">
      <c r="H11837" s="15"/>
      <c r="I11837" s="27"/>
      <c r="K11837" s="27"/>
    </row>
    <row r="11838" spans="8:11" ht="21" customHeight="1" x14ac:dyDescent="0.5">
      <c r="H11838" s="15"/>
      <c r="I11838" s="27"/>
      <c r="K11838" s="27"/>
    </row>
    <row r="11839" spans="8:11" ht="21" customHeight="1" x14ac:dyDescent="0.5">
      <c r="H11839" s="15"/>
      <c r="I11839" s="27"/>
      <c r="K11839" s="27"/>
    </row>
    <row r="11840" spans="8:11" ht="21" customHeight="1" x14ac:dyDescent="0.5">
      <c r="H11840" s="15"/>
      <c r="I11840" s="27"/>
      <c r="K11840" s="27"/>
    </row>
    <row r="11841" spans="8:11" ht="21" customHeight="1" x14ac:dyDescent="0.5">
      <c r="H11841" s="15"/>
      <c r="I11841" s="27"/>
      <c r="K11841" s="27"/>
    </row>
    <row r="11842" spans="8:11" ht="21" customHeight="1" x14ac:dyDescent="0.5">
      <c r="H11842" s="15"/>
      <c r="I11842" s="27"/>
      <c r="K11842" s="27"/>
    </row>
    <row r="11843" spans="8:11" ht="21" customHeight="1" x14ac:dyDescent="0.5">
      <c r="H11843" s="15"/>
      <c r="I11843" s="27"/>
      <c r="K11843" s="27"/>
    </row>
    <row r="11844" spans="8:11" ht="21" customHeight="1" x14ac:dyDescent="0.5">
      <c r="H11844" s="15"/>
      <c r="I11844" s="27"/>
      <c r="K11844" s="27"/>
    </row>
    <row r="11845" spans="8:11" ht="21" customHeight="1" x14ac:dyDescent="0.5">
      <c r="H11845" s="15"/>
      <c r="I11845" s="27"/>
      <c r="K11845" s="27"/>
    </row>
    <row r="11846" spans="8:11" ht="21" customHeight="1" x14ac:dyDescent="0.5">
      <c r="H11846" s="15"/>
      <c r="I11846" s="27"/>
      <c r="K11846" s="27"/>
    </row>
    <row r="11847" spans="8:11" ht="21" customHeight="1" x14ac:dyDescent="0.5">
      <c r="H11847" s="15"/>
      <c r="I11847" s="27"/>
      <c r="K11847" s="27"/>
    </row>
    <row r="11848" spans="8:11" ht="21" customHeight="1" x14ac:dyDescent="0.5">
      <c r="H11848" s="15"/>
      <c r="I11848" s="27"/>
      <c r="K11848" s="27"/>
    </row>
    <row r="11849" spans="8:11" ht="21" customHeight="1" x14ac:dyDescent="0.5">
      <c r="H11849" s="15"/>
      <c r="I11849" s="27"/>
      <c r="K11849" s="27"/>
    </row>
    <row r="11850" spans="8:11" ht="21" customHeight="1" x14ac:dyDescent="0.5">
      <c r="H11850" s="15"/>
      <c r="I11850" s="27"/>
      <c r="K11850" s="27"/>
    </row>
    <row r="11851" spans="8:11" ht="21" customHeight="1" x14ac:dyDescent="0.5">
      <c r="H11851" s="15"/>
      <c r="I11851" s="27"/>
      <c r="K11851" s="27"/>
    </row>
    <row r="11852" spans="8:11" ht="21" customHeight="1" x14ac:dyDescent="0.5">
      <c r="H11852" s="15"/>
      <c r="I11852" s="27"/>
      <c r="K11852" s="27"/>
    </row>
    <row r="11853" spans="8:11" ht="21" customHeight="1" x14ac:dyDescent="0.5">
      <c r="H11853" s="15"/>
      <c r="I11853" s="27"/>
      <c r="K11853" s="27"/>
    </row>
    <row r="11854" spans="8:11" ht="21" customHeight="1" x14ac:dyDescent="0.5">
      <c r="H11854" s="15"/>
      <c r="I11854" s="27"/>
      <c r="K11854" s="27"/>
    </row>
    <row r="11855" spans="8:11" ht="21" customHeight="1" x14ac:dyDescent="0.5">
      <c r="H11855" s="15"/>
      <c r="I11855" s="27"/>
      <c r="K11855" s="27"/>
    </row>
    <row r="11856" spans="8:11" ht="21" customHeight="1" x14ac:dyDescent="0.5">
      <c r="H11856" s="15"/>
      <c r="I11856" s="27"/>
      <c r="K11856" s="27"/>
    </row>
    <row r="11857" spans="8:11" ht="21" customHeight="1" x14ac:dyDescent="0.5">
      <c r="H11857" s="15"/>
      <c r="I11857" s="27"/>
      <c r="K11857" s="27"/>
    </row>
    <row r="11858" spans="8:11" ht="21" customHeight="1" x14ac:dyDescent="0.5">
      <c r="H11858" s="15"/>
      <c r="I11858" s="27"/>
      <c r="K11858" s="27"/>
    </row>
    <row r="11859" spans="8:11" ht="21" customHeight="1" x14ac:dyDescent="0.5">
      <c r="H11859" s="15"/>
      <c r="I11859" s="27"/>
      <c r="K11859" s="27"/>
    </row>
    <row r="11860" spans="8:11" ht="21" customHeight="1" x14ac:dyDescent="0.5">
      <c r="H11860" s="15"/>
      <c r="I11860" s="27"/>
      <c r="K11860" s="27"/>
    </row>
    <row r="11861" spans="8:11" ht="21" customHeight="1" x14ac:dyDescent="0.5">
      <c r="H11861" s="15"/>
      <c r="I11861" s="27"/>
      <c r="K11861" s="27"/>
    </row>
    <row r="11862" spans="8:11" ht="21" customHeight="1" x14ac:dyDescent="0.5">
      <c r="H11862" s="15"/>
      <c r="I11862" s="27"/>
      <c r="K11862" s="27"/>
    </row>
    <row r="11863" spans="8:11" ht="21" customHeight="1" x14ac:dyDescent="0.5">
      <c r="H11863" s="15"/>
      <c r="I11863" s="27"/>
      <c r="K11863" s="27"/>
    </row>
    <row r="11864" spans="8:11" ht="21" customHeight="1" x14ac:dyDescent="0.5">
      <c r="H11864" s="15"/>
      <c r="I11864" s="27"/>
      <c r="K11864" s="27"/>
    </row>
    <row r="11865" spans="8:11" ht="21" customHeight="1" x14ac:dyDescent="0.5">
      <c r="H11865" s="15"/>
      <c r="I11865" s="27"/>
      <c r="K11865" s="27"/>
    </row>
    <row r="11866" spans="8:11" ht="21" customHeight="1" x14ac:dyDescent="0.5">
      <c r="H11866" s="15"/>
      <c r="I11866" s="27"/>
      <c r="K11866" s="27"/>
    </row>
    <row r="11867" spans="8:11" ht="21" customHeight="1" x14ac:dyDescent="0.5">
      <c r="H11867" s="15"/>
      <c r="I11867" s="27"/>
      <c r="K11867" s="27"/>
    </row>
    <row r="11868" spans="8:11" ht="21" customHeight="1" x14ac:dyDescent="0.5">
      <c r="H11868" s="15"/>
      <c r="I11868" s="27"/>
      <c r="K11868" s="27"/>
    </row>
    <row r="11869" spans="8:11" ht="21" customHeight="1" x14ac:dyDescent="0.5">
      <c r="H11869" s="15"/>
      <c r="I11869" s="27"/>
      <c r="K11869" s="27"/>
    </row>
    <row r="11870" spans="8:11" ht="21" customHeight="1" x14ac:dyDescent="0.5">
      <c r="H11870" s="15"/>
      <c r="I11870" s="27"/>
      <c r="K11870" s="27"/>
    </row>
    <row r="11871" spans="8:11" ht="21" customHeight="1" x14ac:dyDescent="0.5">
      <c r="H11871" s="15"/>
      <c r="I11871" s="27"/>
      <c r="K11871" s="27"/>
    </row>
    <row r="11872" spans="8:11" ht="21" customHeight="1" x14ac:dyDescent="0.5">
      <c r="H11872" s="15"/>
      <c r="I11872" s="27"/>
      <c r="K11872" s="27"/>
    </row>
    <row r="11873" spans="8:11" ht="21" customHeight="1" x14ac:dyDescent="0.5">
      <c r="H11873" s="15"/>
      <c r="I11873" s="27"/>
      <c r="K11873" s="27"/>
    </row>
    <row r="11874" spans="8:11" ht="21" customHeight="1" x14ac:dyDescent="0.5">
      <c r="H11874" s="15"/>
      <c r="I11874" s="27"/>
      <c r="K11874" s="27"/>
    </row>
    <row r="11875" spans="8:11" ht="21" customHeight="1" x14ac:dyDescent="0.5">
      <c r="H11875" s="15"/>
      <c r="I11875" s="27"/>
      <c r="K11875" s="27"/>
    </row>
    <row r="11876" spans="8:11" ht="21" customHeight="1" x14ac:dyDescent="0.5">
      <c r="H11876" s="15"/>
      <c r="I11876" s="27"/>
      <c r="K11876" s="27"/>
    </row>
    <row r="11877" spans="8:11" ht="21" customHeight="1" x14ac:dyDescent="0.5">
      <c r="H11877" s="15"/>
      <c r="I11877" s="27"/>
      <c r="K11877" s="27"/>
    </row>
    <row r="11878" spans="8:11" ht="21" customHeight="1" x14ac:dyDescent="0.5">
      <c r="H11878" s="15"/>
      <c r="I11878" s="27"/>
      <c r="K11878" s="27"/>
    </row>
    <row r="11879" spans="8:11" ht="21" customHeight="1" x14ac:dyDescent="0.5">
      <c r="H11879" s="15"/>
      <c r="I11879" s="27"/>
      <c r="K11879" s="27"/>
    </row>
    <row r="11880" spans="8:11" ht="21" customHeight="1" x14ac:dyDescent="0.5">
      <c r="H11880" s="15"/>
      <c r="I11880" s="27"/>
      <c r="K11880" s="27"/>
    </row>
    <row r="11881" spans="8:11" ht="21" customHeight="1" x14ac:dyDescent="0.5">
      <c r="H11881" s="15"/>
      <c r="I11881" s="27"/>
      <c r="K11881" s="27"/>
    </row>
    <row r="11882" spans="8:11" ht="21" customHeight="1" x14ac:dyDescent="0.5">
      <c r="H11882" s="15"/>
      <c r="I11882" s="27"/>
      <c r="K11882" s="27"/>
    </row>
    <row r="11883" spans="8:11" ht="21" customHeight="1" x14ac:dyDescent="0.5">
      <c r="H11883" s="15"/>
      <c r="I11883" s="27"/>
      <c r="K11883" s="27"/>
    </row>
    <row r="11884" spans="8:11" ht="21" customHeight="1" x14ac:dyDescent="0.5">
      <c r="H11884" s="15"/>
      <c r="I11884" s="27"/>
      <c r="K11884" s="27"/>
    </row>
    <row r="11885" spans="8:11" ht="21" customHeight="1" x14ac:dyDescent="0.5">
      <c r="H11885" s="15"/>
      <c r="I11885" s="27"/>
      <c r="K11885" s="27"/>
    </row>
    <row r="11886" spans="8:11" ht="21" customHeight="1" x14ac:dyDescent="0.5">
      <c r="H11886" s="15"/>
      <c r="I11886" s="27"/>
      <c r="K11886" s="27"/>
    </row>
    <row r="11887" spans="8:11" ht="21" customHeight="1" x14ac:dyDescent="0.5">
      <c r="H11887" s="15"/>
      <c r="I11887" s="27"/>
      <c r="K11887" s="27"/>
    </row>
    <row r="11888" spans="8:11" ht="21" customHeight="1" x14ac:dyDescent="0.5">
      <c r="H11888" s="15"/>
      <c r="I11888" s="27"/>
      <c r="K11888" s="27"/>
    </row>
    <row r="11889" spans="8:11" ht="21" customHeight="1" x14ac:dyDescent="0.5">
      <c r="H11889" s="15"/>
      <c r="I11889" s="27"/>
      <c r="K11889" s="27"/>
    </row>
    <row r="11890" spans="8:11" ht="21" customHeight="1" x14ac:dyDescent="0.5">
      <c r="H11890" s="15"/>
      <c r="I11890" s="27"/>
      <c r="K11890" s="27"/>
    </row>
    <row r="11891" spans="8:11" ht="21" customHeight="1" x14ac:dyDescent="0.5">
      <c r="H11891" s="15"/>
      <c r="I11891" s="27"/>
      <c r="K11891" s="27"/>
    </row>
    <row r="11892" spans="8:11" ht="21" customHeight="1" x14ac:dyDescent="0.5">
      <c r="H11892" s="15"/>
      <c r="I11892" s="27"/>
      <c r="K11892" s="27"/>
    </row>
    <row r="11893" spans="8:11" ht="21" customHeight="1" x14ac:dyDescent="0.5">
      <c r="H11893" s="15"/>
      <c r="I11893" s="27"/>
      <c r="K11893" s="27"/>
    </row>
    <row r="11894" spans="8:11" ht="21" customHeight="1" x14ac:dyDescent="0.5">
      <c r="H11894" s="15"/>
      <c r="I11894" s="27"/>
      <c r="K11894" s="27"/>
    </row>
    <row r="11895" spans="8:11" ht="21" customHeight="1" x14ac:dyDescent="0.5">
      <c r="H11895" s="15"/>
      <c r="I11895" s="27"/>
      <c r="K11895" s="27"/>
    </row>
    <row r="11896" spans="8:11" ht="21" customHeight="1" x14ac:dyDescent="0.5">
      <c r="H11896" s="15"/>
      <c r="I11896" s="27"/>
      <c r="K11896" s="27"/>
    </row>
    <row r="11897" spans="8:11" ht="21" customHeight="1" x14ac:dyDescent="0.5">
      <c r="H11897" s="15"/>
      <c r="I11897" s="27"/>
      <c r="K11897" s="27"/>
    </row>
    <row r="11898" spans="8:11" ht="21" customHeight="1" x14ac:dyDescent="0.5">
      <c r="H11898" s="15"/>
      <c r="I11898" s="27"/>
      <c r="K11898" s="27"/>
    </row>
    <row r="11899" spans="8:11" ht="21" customHeight="1" x14ac:dyDescent="0.5">
      <c r="H11899" s="15"/>
      <c r="I11899" s="27"/>
      <c r="K11899" s="27"/>
    </row>
    <row r="11900" spans="8:11" ht="21" customHeight="1" x14ac:dyDescent="0.5">
      <c r="H11900" s="15"/>
      <c r="I11900" s="27"/>
      <c r="K11900" s="27"/>
    </row>
    <row r="11901" spans="8:11" ht="21" customHeight="1" x14ac:dyDescent="0.5">
      <c r="H11901" s="15"/>
      <c r="I11901" s="27"/>
      <c r="K11901" s="27"/>
    </row>
    <row r="11902" spans="8:11" ht="21" customHeight="1" x14ac:dyDescent="0.5">
      <c r="H11902" s="15"/>
      <c r="I11902" s="27"/>
      <c r="K11902" s="27"/>
    </row>
    <row r="11903" spans="8:11" ht="21" customHeight="1" x14ac:dyDescent="0.5">
      <c r="H11903" s="15"/>
      <c r="I11903" s="27"/>
      <c r="K11903" s="27"/>
    </row>
    <row r="11904" spans="8:11" ht="21" customHeight="1" x14ac:dyDescent="0.5">
      <c r="H11904" s="15"/>
      <c r="I11904" s="27"/>
      <c r="K11904" s="27"/>
    </row>
    <row r="11905" spans="8:11" ht="21" customHeight="1" x14ac:dyDescent="0.5">
      <c r="H11905" s="15"/>
      <c r="I11905" s="27"/>
      <c r="K11905" s="27"/>
    </row>
    <row r="11906" spans="8:11" ht="21" customHeight="1" x14ac:dyDescent="0.5">
      <c r="H11906" s="15"/>
      <c r="I11906" s="27"/>
      <c r="K11906" s="27"/>
    </row>
    <row r="11907" spans="8:11" ht="21" customHeight="1" x14ac:dyDescent="0.5">
      <c r="H11907" s="15"/>
      <c r="I11907" s="27"/>
      <c r="K11907" s="27"/>
    </row>
    <row r="11908" spans="8:11" ht="21" customHeight="1" x14ac:dyDescent="0.5">
      <c r="H11908" s="15"/>
      <c r="I11908" s="27"/>
      <c r="K11908" s="27"/>
    </row>
    <row r="11909" spans="8:11" ht="21" customHeight="1" x14ac:dyDescent="0.5">
      <c r="H11909" s="15"/>
      <c r="I11909" s="27"/>
      <c r="K11909" s="27"/>
    </row>
    <row r="11910" spans="8:11" ht="21" customHeight="1" x14ac:dyDescent="0.5">
      <c r="H11910" s="15"/>
      <c r="I11910" s="27"/>
      <c r="K11910" s="27"/>
    </row>
    <row r="11911" spans="8:11" ht="21" customHeight="1" x14ac:dyDescent="0.5">
      <c r="H11911" s="15"/>
      <c r="I11911" s="27"/>
      <c r="K11911" s="27"/>
    </row>
    <row r="11912" spans="8:11" ht="21" customHeight="1" x14ac:dyDescent="0.5">
      <c r="H11912" s="15"/>
      <c r="I11912" s="27"/>
      <c r="K11912" s="27"/>
    </row>
    <row r="11913" spans="8:11" ht="21" customHeight="1" x14ac:dyDescent="0.5">
      <c r="H11913" s="15"/>
      <c r="I11913" s="27"/>
      <c r="K11913" s="27"/>
    </row>
    <row r="11914" spans="8:11" ht="21" customHeight="1" x14ac:dyDescent="0.5">
      <c r="H11914" s="15"/>
      <c r="I11914" s="27"/>
      <c r="K11914" s="27"/>
    </row>
    <row r="11915" spans="8:11" ht="21" customHeight="1" x14ac:dyDescent="0.5">
      <c r="H11915" s="15"/>
      <c r="I11915" s="27"/>
      <c r="K11915" s="27"/>
    </row>
    <row r="11916" spans="8:11" ht="21" customHeight="1" x14ac:dyDescent="0.5">
      <c r="H11916" s="15"/>
      <c r="I11916" s="27"/>
      <c r="K11916" s="27"/>
    </row>
    <row r="11917" spans="8:11" ht="21" customHeight="1" x14ac:dyDescent="0.5">
      <c r="H11917" s="15"/>
      <c r="I11917" s="27"/>
      <c r="K11917" s="27"/>
    </row>
    <row r="11918" spans="8:11" ht="21" customHeight="1" x14ac:dyDescent="0.5">
      <c r="H11918" s="15"/>
      <c r="I11918" s="27"/>
      <c r="K11918" s="27"/>
    </row>
    <row r="11919" spans="8:11" ht="21" customHeight="1" x14ac:dyDescent="0.5">
      <c r="H11919" s="15"/>
      <c r="I11919" s="27"/>
      <c r="K11919" s="27"/>
    </row>
    <row r="11920" spans="8:11" ht="21" customHeight="1" x14ac:dyDescent="0.5">
      <c r="H11920" s="15"/>
      <c r="I11920" s="27"/>
      <c r="K11920" s="27"/>
    </row>
    <row r="11921" spans="8:11" ht="21" customHeight="1" x14ac:dyDescent="0.5">
      <c r="H11921" s="15"/>
      <c r="I11921" s="27"/>
      <c r="K11921" s="27"/>
    </row>
    <row r="11922" spans="8:11" ht="21" customHeight="1" x14ac:dyDescent="0.5">
      <c r="H11922" s="15"/>
      <c r="I11922" s="27"/>
      <c r="K11922" s="27"/>
    </row>
    <row r="11923" spans="8:11" ht="21" customHeight="1" x14ac:dyDescent="0.5">
      <c r="H11923" s="15"/>
      <c r="I11923" s="27"/>
      <c r="K11923" s="27"/>
    </row>
    <row r="11924" spans="8:11" ht="21" customHeight="1" x14ac:dyDescent="0.5">
      <c r="H11924" s="15"/>
      <c r="I11924" s="27"/>
      <c r="K11924" s="27"/>
    </row>
    <row r="11925" spans="8:11" ht="21" customHeight="1" x14ac:dyDescent="0.5">
      <c r="H11925" s="15"/>
      <c r="I11925" s="27"/>
      <c r="K11925" s="27"/>
    </row>
    <row r="11926" spans="8:11" ht="21" customHeight="1" x14ac:dyDescent="0.5">
      <c r="H11926" s="15"/>
      <c r="I11926" s="27"/>
      <c r="K11926" s="27"/>
    </row>
    <row r="11927" spans="8:11" ht="21" customHeight="1" x14ac:dyDescent="0.5">
      <c r="H11927" s="15"/>
      <c r="I11927" s="27"/>
      <c r="K11927" s="27"/>
    </row>
    <row r="11928" spans="8:11" ht="21" customHeight="1" x14ac:dyDescent="0.5">
      <c r="H11928" s="15"/>
      <c r="I11928" s="27"/>
      <c r="K11928" s="27"/>
    </row>
    <row r="11929" spans="8:11" ht="21" customHeight="1" x14ac:dyDescent="0.5">
      <c r="H11929" s="15"/>
      <c r="I11929" s="27"/>
      <c r="K11929" s="27"/>
    </row>
    <row r="11930" spans="8:11" ht="21" customHeight="1" x14ac:dyDescent="0.5">
      <c r="H11930" s="15"/>
      <c r="I11930" s="27"/>
      <c r="K11930" s="27"/>
    </row>
    <row r="11931" spans="8:11" ht="21" customHeight="1" x14ac:dyDescent="0.5">
      <c r="H11931" s="15"/>
      <c r="I11931" s="27"/>
      <c r="K11931" s="27"/>
    </row>
    <row r="11932" spans="8:11" ht="21" customHeight="1" x14ac:dyDescent="0.5">
      <c r="H11932" s="15"/>
      <c r="I11932" s="27"/>
      <c r="K11932" s="27"/>
    </row>
    <row r="11933" spans="8:11" ht="21" customHeight="1" x14ac:dyDescent="0.5">
      <c r="H11933" s="15"/>
      <c r="I11933" s="27"/>
      <c r="K11933" s="27"/>
    </row>
    <row r="11934" spans="8:11" ht="21" customHeight="1" x14ac:dyDescent="0.5">
      <c r="H11934" s="15"/>
      <c r="I11934" s="27"/>
      <c r="K11934" s="27"/>
    </row>
    <row r="11935" spans="8:11" ht="21" customHeight="1" x14ac:dyDescent="0.5">
      <c r="H11935" s="15"/>
      <c r="I11935" s="27"/>
      <c r="K11935" s="27"/>
    </row>
    <row r="11936" spans="8:11" ht="21" customHeight="1" x14ac:dyDescent="0.5">
      <c r="H11936" s="15"/>
      <c r="I11936" s="27"/>
      <c r="K11936" s="27"/>
    </row>
    <row r="11937" spans="8:11" ht="21" customHeight="1" x14ac:dyDescent="0.5">
      <c r="H11937" s="15"/>
      <c r="I11937" s="27"/>
      <c r="K11937" s="27"/>
    </row>
    <row r="11938" spans="8:11" ht="21" customHeight="1" x14ac:dyDescent="0.5">
      <c r="H11938" s="15"/>
      <c r="I11938" s="27"/>
      <c r="K11938" s="27"/>
    </row>
    <row r="11939" spans="8:11" ht="21" customHeight="1" x14ac:dyDescent="0.5">
      <c r="H11939" s="15"/>
      <c r="I11939" s="27"/>
      <c r="K11939" s="27"/>
    </row>
    <row r="11940" spans="8:11" ht="21" customHeight="1" x14ac:dyDescent="0.5">
      <c r="H11940" s="15"/>
      <c r="I11940" s="27"/>
      <c r="K11940" s="27"/>
    </row>
    <row r="11941" spans="8:11" ht="21" customHeight="1" x14ac:dyDescent="0.5">
      <c r="H11941" s="15"/>
      <c r="I11941" s="27"/>
      <c r="K11941" s="27"/>
    </row>
    <row r="11942" spans="8:11" ht="21" customHeight="1" x14ac:dyDescent="0.5">
      <c r="H11942" s="15"/>
      <c r="I11942" s="27"/>
      <c r="K11942" s="27"/>
    </row>
    <row r="11943" spans="8:11" ht="21" customHeight="1" x14ac:dyDescent="0.5">
      <c r="H11943" s="15"/>
      <c r="I11943" s="27"/>
      <c r="K11943" s="27"/>
    </row>
    <row r="11944" spans="8:11" ht="21" customHeight="1" x14ac:dyDescent="0.5">
      <c r="H11944" s="15"/>
      <c r="I11944" s="27"/>
      <c r="K11944" s="27"/>
    </row>
    <row r="11945" spans="8:11" ht="21" customHeight="1" x14ac:dyDescent="0.5">
      <c r="H11945" s="15"/>
      <c r="I11945" s="27"/>
      <c r="K11945" s="27"/>
    </row>
    <row r="11946" spans="8:11" ht="21" customHeight="1" x14ac:dyDescent="0.5">
      <c r="H11946" s="15"/>
      <c r="I11946" s="27"/>
      <c r="K11946" s="27"/>
    </row>
    <row r="11947" spans="8:11" ht="21" customHeight="1" x14ac:dyDescent="0.5">
      <c r="H11947" s="15"/>
      <c r="I11947" s="27"/>
      <c r="K11947" s="27"/>
    </row>
    <row r="11948" spans="8:11" ht="21" customHeight="1" x14ac:dyDescent="0.5">
      <c r="H11948" s="15"/>
      <c r="I11948" s="27"/>
      <c r="K11948" s="27"/>
    </row>
    <row r="11949" spans="8:11" ht="21" customHeight="1" x14ac:dyDescent="0.5">
      <c r="H11949" s="15"/>
      <c r="I11949" s="27"/>
      <c r="K11949" s="27"/>
    </row>
    <row r="11950" spans="8:11" ht="21" customHeight="1" x14ac:dyDescent="0.5">
      <c r="H11950" s="15"/>
      <c r="I11950" s="27"/>
      <c r="K11950" s="27"/>
    </row>
    <row r="11951" spans="8:11" ht="21" customHeight="1" x14ac:dyDescent="0.5">
      <c r="H11951" s="15"/>
      <c r="I11951" s="27"/>
      <c r="K11951" s="27"/>
    </row>
    <row r="11952" spans="8:11" ht="21" customHeight="1" x14ac:dyDescent="0.5">
      <c r="H11952" s="15"/>
      <c r="I11952" s="27"/>
      <c r="K11952" s="27"/>
    </row>
    <row r="11953" spans="8:11" ht="21" customHeight="1" x14ac:dyDescent="0.5">
      <c r="H11953" s="15"/>
      <c r="I11953" s="27"/>
      <c r="K11953" s="27"/>
    </row>
    <row r="11954" spans="8:11" ht="21" customHeight="1" x14ac:dyDescent="0.5">
      <c r="H11954" s="15"/>
      <c r="I11954" s="27"/>
      <c r="K11954" s="27"/>
    </row>
    <row r="11955" spans="8:11" ht="21" customHeight="1" x14ac:dyDescent="0.5">
      <c r="H11955" s="15"/>
      <c r="I11955" s="27"/>
      <c r="K11955" s="27"/>
    </row>
    <row r="11956" spans="8:11" ht="21" customHeight="1" x14ac:dyDescent="0.5">
      <c r="H11956" s="15"/>
      <c r="I11956" s="27"/>
      <c r="K11956" s="27"/>
    </row>
    <row r="11957" spans="8:11" ht="21" customHeight="1" x14ac:dyDescent="0.5">
      <c r="H11957" s="15"/>
      <c r="I11957" s="27"/>
      <c r="K11957" s="27"/>
    </row>
    <row r="11958" spans="8:11" ht="21" customHeight="1" x14ac:dyDescent="0.5">
      <c r="H11958" s="15"/>
      <c r="I11958" s="27"/>
      <c r="K11958" s="27"/>
    </row>
    <row r="11959" spans="8:11" ht="21" customHeight="1" x14ac:dyDescent="0.5">
      <c r="H11959" s="15"/>
      <c r="I11959" s="27"/>
      <c r="K11959" s="27"/>
    </row>
    <row r="11960" spans="8:11" ht="21" customHeight="1" x14ac:dyDescent="0.5">
      <c r="H11960" s="15"/>
      <c r="I11960" s="27"/>
      <c r="K11960" s="27"/>
    </row>
    <row r="11961" spans="8:11" ht="21" customHeight="1" x14ac:dyDescent="0.5">
      <c r="H11961" s="15"/>
      <c r="I11961" s="27"/>
      <c r="K11961" s="27"/>
    </row>
    <row r="11962" spans="8:11" ht="21" customHeight="1" x14ac:dyDescent="0.5">
      <c r="H11962" s="15"/>
      <c r="I11962" s="27"/>
      <c r="K11962" s="27"/>
    </row>
    <row r="11963" spans="8:11" ht="21" customHeight="1" x14ac:dyDescent="0.5">
      <c r="H11963" s="15"/>
      <c r="I11963" s="27"/>
      <c r="K11963" s="27"/>
    </row>
    <row r="11964" spans="8:11" ht="21" customHeight="1" x14ac:dyDescent="0.5">
      <c r="H11964" s="15"/>
      <c r="I11964" s="27"/>
      <c r="K11964" s="27"/>
    </row>
    <row r="11965" spans="8:11" ht="21" customHeight="1" x14ac:dyDescent="0.5">
      <c r="H11965" s="15"/>
      <c r="I11965" s="27"/>
      <c r="K11965" s="27"/>
    </row>
    <row r="11966" spans="8:11" ht="21" customHeight="1" x14ac:dyDescent="0.5">
      <c r="H11966" s="15"/>
      <c r="I11966" s="27"/>
      <c r="K11966" s="27"/>
    </row>
    <row r="11967" spans="8:11" ht="21" customHeight="1" x14ac:dyDescent="0.5">
      <c r="H11967" s="15"/>
      <c r="I11967" s="27"/>
      <c r="K11967" s="27"/>
    </row>
    <row r="11968" spans="8:11" ht="21" customHeight="1" x14ac:dyDescent="0.5">
      <c r="H11968" s="15"/>
      <c r="I11968" s="27"/>
      <c r="K11968" s="27"/>
    </row>
    <row r="11969" spans="8:11" ht="21" customHeight="1" x14ac:dyDescent="0.5">
      <c r="H11969" s="15"/>
      <c r="I11969" s="27"/>
      <c r="K11969" s="27"/>
    </row>
    <row r="11970" spans="8:11" ht="21" customHeight="1" x14ac:dyDescent="0.5">
      <c r="H11970" s="15"/>
      <c r="I11970" s="27"/>
      <c r="K11970" s="27"/>
    </row>
    <row r="11971" spans="8:11" ht="21" customHeight="1" x14ac:dyDescent="0.5">
      <c r="H11971" s="15"/>
      <c r="I11971" s="27"/>
      <c r="K11971" s="27"/>
    </row>
    <row r="11972" spans="8:11" ht="21" customHeight="1" x14ac:dyDescent="0.5">
      <c r="H11972" s="15"/>
      <c r="I11972" s="27"/>
      <c r="K11972" s="27"/>
    </row>
    <row r="11973" spans="8:11" ht="21" customHeight="1" x14ac:dyDescent="0.5">
      <c r="H11973" s="15"/>
      <c r="I11973" s="27"/>
      <c r="K11973" s="27"/>
    </row>
    <row r="11974" spans="8:11" ht="21" customHeight="1" x14ac:dyDescent="0.5">
      <c r="H11974" s="15"/>
      <c r="I11974" s="27"/>
      <c r="K11974" s="27"/>
    </row>
    <row r="11975" spans="8:11" ht="21" customHeight="1" x14ac:dyDescent="0.5">
      <c r="H11975" s="15"/>
      <c r="I11975" s="27"/>
      <c r="K11975" s="27"/>
    </row>
    <row r="11976" spans="8:11" ht="21" customHeight="1" x14ac:dyDescent="0.5">
      <c r="H11976" s="15"/>
      <c r="I11976" s="27"/>
      <c r="K11976" s="27"/>
    </row>
    <row r="11977" spans="8:11" ht="21" customHeight="1" x14ac:dyDescent="0.5">
      <c r="H11977" s="15"/>
      <c r="I11977" s="27"/>
      <c r="K11977" s="27"/>
    </row>
    <row r="11978" spans="8:11" ht="21" customHeight="1" x14ac:dyDescent="0.5">
      <c r="H11978" s="15"/>
      <c r="I11978" s="27"/>
      <c r="K11978" s="27"/>
    </row>
    <row r="11979" spans="8:11" ht="21" customHeight="1" x14ac:dyDescent="0.5">
      <c r="H11979" s="15"/>
      <c r="I11979" s="27"/>
      <c r="K11979" s="27"/>
    </row>
    <row r="11980" spans="8:11" ht="21" customHeight="1" x14ac:dyDescent="0.5">
      <c r="H11980" s="15"/>
      <c r="I11980" s="27"/>
      <c r="K11980" s="27"/>
    </row>
    <row r="11981" spans="8:11" ht="21" customHeight="1" x14ac:dyDescent="0.5">
      <c r="H11981" s="15"/>
      <c r="I11981" s="27"/>
      <c r="K11981" s="27"/>
    </row>
    <row r="11982" spans="8:11" ht="21" customHeight="1" x14ac:dyDescent="0.5">
      <c r="H11982" s="15"/>
      <c r="I11982" s="27"/>
      <c r="K11982" s="27"/>
    </row>
    <row r="11983" spans="8:11" ht="21" customHeight="1" x14ac:dyDescent="0.5">
      <c r="H11983" s="15"/>
      <c r="I11983" s="27"/>
      <c r="K11983" s="27"/>
    </row>
    <row r="11984" spans="8:11" ht="21" customHeight="1" x14ac:dyDescent="0.5">
      <c r="H11984" s="15"/>
      <c r="I11984" s="27"/>
      <c r="K11984" s="27"/>
    </row>
    <row r="11985" spans="8:11" ht="21" customHeight="1" x14ac:dyDescent="0.5">
      <c r="H11985" s="15"/>
      <c r="I11985" s="27"/>
      <c r="K11985" s="27"/>
    </row>
    <row r="11986" spans="8:11" ht="21" customHeight="1" x14ac:dyDescent="0.5">
      <c r="H11986" s="15"/>
      <c r="I11986" s="27"/>
      <c r="K11986" s="27"/>
    </row>
    <row r="11987" spans="8:11" ht="21" customHeight="1" x14ac:dyDescent="0.5">
      <c r="H11987" s="15"/>
      <c r="I11987" s="27"/>
      <c r="K11987" s="27"/>
    </row>
    <row r="11988" spans="8:11" ht="21" customHeight="1" x14ac:dyDescent="0.5">
      <c r="H11988" s="15"/>
      <c r="I11988" s="27"/>
      <c r="K11988" s="27"/>
    </row>
    <row r="11989" spans="8:11" ht="21" customHeight="1" x14ac:dyDescent="0.5">
      <c r="H11989" s="15"/>
      <c r="I11989" s="27"/>
      <c r="K11989" s="27"/>
    </row>
    <row r="11990" spans="8:11" ht="21" customHeight="1" x14ac:dyDescent="0.5">
      <c r="H11990" s="15"/>
      <c r="I11990" s="27"/>
      <c r="K11990" s="27"/>
    </row>
    <row r="11991" spans="8:11" ht="21" customHeight="1" x14ac:dyDescent="0.5">
      <c r="H11991" s="15"/>
      <c r="I11991" s="27"/>
      <c r="K11991" s="27"/>
    </row>
    <row r="11992" spans="8:11" ht="21" customHeight="1" x14ac:dyDescent="0.5">
      <c r="H11992" s="15"/>
      <c r="I11992" s="27"/>
      <c r="K11992" s="27"/>
    </row>
    <row r="11993" spans="8:11" ht="21" customHeight="1" x14ac:dyDescent="0.5">
      <c r="H11993" s="15"/>
      <c r="I11993" s="27"/>
      <c r="K11993" s="27"/>
    </row>
    <row r="11994" spans="8:11" ht="21" customHeight="1" x14ac:dyDescent="0.5">
      <c r="H11994" s="15"/>
      <c r="I11994" s="27"/>
      <c r="K11994" s="27"/>
    </row>
    <row r="11995" spans="8:11" ht="21" customHeight="1" x14ac:dyDescent="0.5">
      <c r="H11995" s="15"/>
      <c r="I11995" s="27"/>
      <c r="K11995" s="27"/>
    </row>
    <row r="11996" spans="8:11" ht="21" customHeight="1" x14ac:dyDescent="0.5">
      <c r="H11996" s="15"/>
      <c r="I11996" s="27"/>
      <c r="K11996" s="27"/>
    </row>
    <row r="11997" spans="8:11" ht="21" customHeight="1" x14ac:dyDescent="0.5">
      <c r="H11997" s="15"/>
      <c r="I11997" s="27"/>
      <c r="K11997" s="27"/>
    </row>
    <row r="11998" spans="8:11" ht="21" customHeight="1" x14ac:dyDescent="0.5">
      <c r="H11998" s="15"/>
      <c r="I11998" s="27"/>
      <c r="K11998" s="27"/>
    </row>
    <row r="11999" spans="8:11" ht="21" customHeight="1" x14ac:dyDescent="0.5">
      <c r="H11999" s="15"/>
      <c r="I11999" s="27"/>
      <c r="K11999" s="27"/>
    </row>
    <row r="12000" spans="8:11" ht="21" customHeight="1" x14ac:dyDescent="0.5">
      <c r="H12000" s="15"/>
      <c r="I12000" s="27"/>
      <c r="K12000" s="27"/>
    </row>
    <row r="12001" spans="8:11" ht="21" customHeight="1" x14ac:dyDescent="0.5">
      <c r="H12001" s="15"/>
      <c r="I12001" s="27"/>
      <c r="K12001" s="27"/>
    </row>
    <row r="12002" spans="8:11" ht="21" customHeight="1" x14ac:dyDescent="0.5">
      <c r="H12002" s="15"/>
      <c r="I12002" s="27"/>
      <c r="K12002" s="27"/>
    </row>
    <row r="12003" spans="8:11" ht="21" customHeight="1" x14ac:dyDescent="0.5">
      <c r="H12003" s="15"/>
      <c r="I12003" s="27"/>
      <c r="K12003" s="27"/>
    </row>
    <row r="12004" spans="8:11" ht="21" customHeight="1" x14ac:dyDescent="0.5">
      <c r="H12004" s="15"/>
      <c r="I12004" s="27"/>
      <c r="K12004" s="27"/>
    </row>
    <row r="12005" spans="8:11" ht="21" customHeight="1" x14ac:dyDescent="0.5">
      <c r="H12005" s="15"/>
      <c r="I12005" s="27"/>
      <c r="K12005" s="27"/>
    </row>
    <row r="12006" spans="8:11" ht="21" customHeight="1" x14ac:dyDescent="0.5">
      <c r="H12006" s="15"/>
      <c r="I12006" s="27"/>
      <c r="K12006" s="27"/>
    </row>
    <row r="12007" spans="8:11" ht="21" customHeight="1" x14ac:dyDescent="0.5">
      <c r="H12007" s="15"/>
      <c r="I12007" s="27"/>
      <c r="K12007" s="27"/>
    </row>
    <row r="12008" spans="8:11" ht="21" customHeight="1" x14ac:dyDescent="0.5">
      <c r="H12008" s="15"/>
      <c r="I12008" s="27"/>
      <c r="K12008" s="27"/>
    </row>
    <row r="12009" spans="8:11" ht="21" customHeight="1" x14ac:dyDescent="0.5">
      <c r="H12009" s="15"/>
      <c r="I12009" s="27"/>
      <c r="K12009" s="27"/>
    </row>
    <row r="12010" spans="8:11" ht="21" customHeight="1" x14ac:dyDescent="0.5">
      <c r="H12010" s="15"/>
      <c r="I12010" s="27"/>
      <c r="K12010" s="27"/>
    </row>
    <row r="12011" spans="8:11" ht="21" customHeight="1" x14ac:dyDescent="0.5">
      <c r="H12011" s="15"/>
      <c r="I12011" s="27"/>
      <c r="K12011" s="27"/>
    </row>
    <row r="12012" spans="8:11" ht="21" customHeight="1" x14ac:dyDescent="0.5">
      <c r="H12012" s="15"/>
      <c r="I12012" s="27"/>
      <c r="K12012" s="27"/>
    </row>
    <row r="12013" spans="8:11" ht="21" customHeight="1" x14ac:dyDescent="0.5">
      <c r="H12013" s="15"/>
      <c r="I12013" s="27"/>
      <c r="K12013" s="27"/>
    </row>
    <row r="12014" spans="8:11" ht="21" customHeight="1" x14ac:dyDescent="0.5">
      <c r="H12014" s="15"/>
      <c r="I12014" s="27"/>
      <c r="K12014" s="27"/>
    </row>
    <row r="12015" spans="8:11" ht="21" customHeight="1" x14ac:dyDescent="0.5">
      <c r="H12015" s="15"/>
      <c r="I12015" s="27"/>
      <c r="K12015" s="27"/>
    </row>
    <row r="12016" spans="8:11" ht="21" customHeight="1" x14ac:dyDescent="0.5">
      <c r="H12016" s="15"/>
      <c r="I12016" s="27"/>
      <c r="K12016" s="27"/>
    </row>
    <row r="12017" spans="8:11" ht="21" customHeight="1" x14ac:dyDescent="0.5">
      <c r="H12017" s="15"/>
      <c r="I12017" s="27"/>
      <c r="K12017" s="27"/>
    </row>
    <row r="12018" spans="8:11" ht="21" customHeight="1" x14ac:dyDescent="0.5">
      <c r="H12018" s="15"/>
      <c r="I12018" s="27"/>
      <c r="K12018" s="27"/>
    </row>
    <row r="12019" spans="8:11" ht="21" customHeight="1" x14ac:dyDescent="0.5">
      <c r="H12019" s="15"/>
      <c r="I12019" s="27"/>
      <c r="K12019" s="27"/>
    </row>
    <row r="12020" spans="8:11" ht="21" customHeight="1" x14ac:dyDescent="0.5">
      <c r="H12020" s="15"/>
      <c r="I12020" s="27"/>
      <c r="K12020" s="27"/>
    </row>
    <row r="12021" spans="8:11" ht="21" customHeight="1" x14ac:dyDescent="0.5">
      <c r="H12021" s="15"/>
      <c r="I12021" s="27"/>
      <c r="K12021" s="27"/>
    </row>
    <row r="12022" spans="8:11" ht="21" customHeight="1" x14ac:dyDescent="0.5">
      <c r="H12022" s="15"/>
      <c r="I12022" s="27"/>
      <c r="K12022" s="27"/>
    </row>
    <row r="12023" spans="8:11" ht="21" customHeight="1" x14ac:dyDescent="0.5">
      <c r="H12023" s="15"/>
      <c r="I12023" s="27"/>
      <c r="K12023" s="27"/>
    </row>
    <row r="12024" spans="8:11" ht="21" customHeight="1" x14ac:dyDescent="0.5">
      <c r="H12024" s="15"/>
      <c r="I12024" s="27"/>
      <c r="K12024" s="27"/>
    </row>
    <row r="12025" spans="8:11" ht="21" customHeight="1" x14ac:dyDescent="0.5">
      <c r="H12025" s="15"/>
      <c r="I12025" s="27"/>
      <c r="K12025" s="27"/>
    </row>
    <row r="12026" spans="8:11" ht="21" customHeight="1" x14ac:dyDescent="0.5">
      <c r="H12026" s="15"/>
      <c r="I12026" s="27"/>
      <c r="K12026" s="27"/>
    </row>
    <row r="12027" spans="8:11" ht="21" customHeight="1" x14ac:dyDescent="0.5">
      <c r="H12027" s="15"/>
      <c r="I12027" s="27"/>
      <c r="K12027" s="27"/>
    </row>
    <row r="12028" spans="8:11" ht="21" customHeight="1" x14ac:dyDescent="0.5">
      <c r="H12028" s="15"/>
      <c r="I12028" s="27"/>
      <c r="K12028" s="27"/>
    </row>
    <row r="12029" spans="8:11" ht="21" customHeight="1" x14ac:dyDescent="0.5">
      <c r="H12029" s="15"/>
      <c r="I12029" s="27"/>
      <c r="K12029" s="27"/>
    </row>
    <row r="12030" spans="8:11" ht="21" customHeight="1" x14ac:dyDescent="0.5">
      <c r="H12030" s="15"/>
      <c r="I12030" s="27"/>
      <c r="K12030" s="27"/>
    </row>
    <row r="12031" spans="8:11" ht="21" customHeight="1" x14ac:dyDescent="0.5">
      <c r="H12031" s="15"/>
      <c r="I12031" s="27"/>
      <c r="K12031" s="27"/>
    </row>
    <row r="12032" spans="8:11" ht="21" customHeight="1" x14ac:dyDescent="0.5">
      <c r="H12032" s="15"/>
      <c r="I12032" s="27"/>
      <c r="K12032" s="27"/>
    </row>
    <row r="12033" spans="8:11" ht="21" customHeight="1" x14ac:dyDescent="0.5">
      <c r="H12033" s="15"/>
      <c r="I12033" s="27"/>
      <c r="K12033" s="27"/>
    </row>
    <row r="12034" spans="8:11" ht="21" customHeight="1" x14ac:dyDescent="0.5">
      <c r="H12034" s="15"/>
      <c r="I12034" s="27"/>
      <c r="K12034" s="27"/>
    </row>
    <row r="12035" spans="8:11" ht="21" customHeight="1" x14ac:dyDescent="0.5">
      <c r="H12035" s="15"/>
      <c r="I12035" s="27"/>
      <c r="K12035" s="27"/>
    </row>
    <row r="12036" spans="8:11" ht="21" customHeight="1" x14ac:dyDescent="0.5">
      <c r="H12036" s="15"/>
      <c r="I12036" s="27"/>
      <c r="K12036" s="27"/>
    </row>
    <row r="12037" spans="8:11" ht="21" customHeight="1" x14ac:dyDescent="0.5">
      <c r="H12037" s="15"/>
      <c r="I12037" s="27"/>
      <c r="K12037" s="27"/>
    </row>
    <row r="12038" spans="8:11" ht="21" customHeight="1" x14ac:dyDescent="0.5">
      <c r="H12038" s="15"/>
      <c r="I12038" s="27"/>
      <c r="K12038" s="27"/>
    </row>
    <row r="12039" spans="8:11" ht="21" customHeight="1" x14ac:dyDescent="0.5">
      <c r="H12039" s="15"/>
      <c r="I12039" s="27"/>
      <c r="K12039" s="27"/>
    </row>
    <row r="12040" spans="8:11" ht="21" customHeight="1" x14ac:dyDescent="0.5">
      <c r="H12040" s="15"/>
      <c r="I12040" s="27"/>
      <c r="K12040" s="27"/>
    </row>
    <row r="12041" spans="8:11" ht="21" customHeight="1" x14ac:dyDescent="0.5">
      <c r="H12041" s="15"/>
      <c r="I12041" s="27"/>
      <c r="K12041" s="27"/>
    </row>
    <row r="12042" spans="8:11" ht="21" customHeight="1" x14ac:dyDescent="0.5">
      <c r="H12042" s="15"/>
      <c r="I12042" s="27"/>
      <c r="K12042" s="27"/>
    </row>
    <row r="12043" spans="8:11" ht="21" customHeight="1" x14ac:dyDescent="0.5">
      <c r="H12043" s="15"/>
      <c r="I12043" s="27"/>
      <c r="K12043" s="27"/>
    </row>
    <row r="12044" spans="8:11" ht="21" customHeight="1" x14ac:dyDescent="0.5">
      <c r="H12044" s="15"/>
      <c r="I12044" s="27"/>
      <c r="K12044" s="27"/>
    </row>
    <row r="12045" spans="8:11" ht="21" customHeight="1" x14ac:dyDescent="0.5">
      <c r="H12045" s="15"/>
      <c r="I12045" s="27"/>
      <c r="K12045" s="27"/>
    </row>
    <row r="12046" spans="8:11" ht="21" customHeight="1" x14ac:dyDescent="0.5">
      <c r="H12046" s="15"/>
      <c r="I12046" s="27"/>
      <c r="K12046" s="27"/>
    </row>
    <row r="12047" spans="8:11" ht="21" customHeight="1" x14ac:dyDescent="0.5">
      <c r="H12047" s="15"/>
      <c r="I12047" s="27"/>
      <c r="K12047" s="27"/>
    </row>
    <row r="12048" spans="8:11" ht="21" customHeight="1" x14ac:dyDescent="0.5">
      <c r="H12048" s="15"/>
      <c r="I12048" s="27"/>
      <c r="K12048" s="27"/>
    </row>
    <row r="12049" spans="8:11" ht="21" customHeight="1" x14ac:dyDescent="0.5">
      <c r="H12049" s="15"/>
      <c r="I12049" s="27"/>
      <c r="K12049" s="27"/>
    </row>
    <row r="12050" spans="8:11" ht="21" customHeight="1" x14ac:dyDescent="0.5">
      <c r="H12050" s="15"/>
      <c r="I12050" s="27"/>
      <c r="K12050" s="27"/>
    </row>
    <row r="12051" spans="8:11" ht="21" customHeight="1" x14ac:dyDescent="0.5">
      <c r="H12051" s="15"/>
      <c r="I12051" s="27"/>
      <c r="K12051" s="27"/>
    </row>
    <row r="12052" spans="8:11" ht="21" customHeight="1" x14ac:dyDescent="0.5">
      <c r="H12052" s="15"/>
      <c r="I12052" s="27"/>
      <c r="K12052" s="27"/>
    </row>
    <row r="12053" spans="8:11" ht="21" customHeight="1" x14ac:dyDescent="0.5">
      <c r="H12053" s="15"/>
      <c r="I12053" s="27"/>
      <c r="K12053" s="27"/>
    </row>
    <row r="12054" spans="8:11" ht="21" customHeight="1" x14ac:dyDescent="0.5">
      <c r="H12054" s="15"/>
      <c r="I12054" s="27"/>
      <c r="K12054" s="27"/>
    </row>
    <row r="12055" spans="8:11" ht="21" customHeight="1" x14ac:dyDescent="0.5">
      <c r="H12055" s="15"/>
      <c r="I12055" s="27"/>
      <c r="K12055" s="27"/>
    </row>
    <row r="12056" spans="8:11" ht="21" customHeight="1" x14ac:dyDescent="0.5">
      <c r="H12056" s="15"/>
      <c r="I12056" s="27"/>
      <c r="K12056" s="27"/>
    </row>
    <row r="12057" spans="8:11" ht="21" customHeight="1" x14ac:dyDescent="0.5">
      <c r="H12057" s="15"/>
      <c r="I12057" s="27"/>
      <c r="K12057" s="27"/>
    </row>
    <row r="12058" spans="8:11" ht="21" customHeight="1" x14ac:dyDescent="0.5">
      <c r="H12058" s="15"/>
      <c r="I12058" s="27"/>
      <c r="K12058" s="27"/>
    </row>
    <row r="12059" spans="8:11" ht="21" customHeight="1" x14ac:dyDescent="0.5">
      <c r="H12059" s="15"/>
      <c r="I12059" s="27"/>
      <c r="K12059" s="27"/>
    </row>
    <row r="12060" spans="8:11" ht="21" customHeight="1" x14ac:dyDescent="0.5">
      <c r="H12060" s="15"/>
      <c r="I12060" s="27"/>
      <c r="K12060" s="27"/>
    </row>
    <row r="12061" spans="8:11" ht="21" customHeight="1" x14ac:dyDescent="0.5">
      <c r="H12061" s="15"/>
      <c r="I12061" s="27"/>
      <c r="K12061" s="27"/>
    </row>
    <row r="12062" spans="8:11" ht="21" customHeight="1" x14ac:dyDescent="0.5">
      <c r="H12062" s="15"/>
      <c r="I12062" s="27"/>
      <c r="K12062" s="27"/>
    </row>
    <row r="12063" spans="8:11" ht="21" customHeight="1" x14ac:dyDescent="0.5">
      <c r="H12063" s="15"/>
      <c r="I12063" s="27"/>
      <c r="K12063" s="27"/>
    </row>
    <row r="12064" spans="8:11" ht="21" customHeight="1" x14ac:dyDescent="0.5">
      <c r="H12064" s="15"/>
      <c r="I12064" s="27"/>
      <c r="K12064" s="27"/>
    </row>
    <row r="12065" spans="8:11" ht="21" customHeight="1" x14ac:dyDescent="0.5">
      <c r="H12065" s="15"/>
      <c r="I12065" s="27"/>
      <c r="K12065" s="27"/>
    </row>
    <row r="12066" spans="8:11" ht="21" customHeight="1" x14ac:dyDescent="0.5">
      <c r="H12066" s="15"/>
      <c r="I12066" s="27"/>
      <c r="K12066" s="27"/>
    </row>
    <row r="12067" spans="8:11" ht="21" customHeight="1" x14ac:dyDescent="0.5">
      <c r="H12067" s="15"/>
      <c r="I12067" s="27"/>
      <c r="K12067" s="27"/>
    </row>
    <row r="12068" spans="8:11" ht="21" customHeight="1" x14ac:dyDescent="0.5">
      <c r="H12068" s="15"/>
      <c r="I12068" s="27"/>
      <c r="K12068" s="27"/>
    </row>
    <row r="12069" spans="8:11" ht="21" customHeight="1" x14ac:dyDescent="0.5">
      <c r="H12069" s="15"/>
      <c r="I12069" s="27"/>
      <c r="K12069" s="27"/>
    </row>
    <row r="12070" spans="8:11" ht="21" customHeight="1" x14ac:dyDescent="0.5">
      <c r="H12070" s="15"/>
      <c r="I12070" s="27"/>
      <c r="K12070" s="27"/>
    </row>
    <row r="12071" spans="8:11" ht="21" customHeight="1" x14ac:dyDescent="0.5">
      <c r="H12071" s="15"/>
      <c r="I12071" s="27"/>
      <c r="K12071" s="27"/>
    </row>
    <row r="12072" spans="8:11" ht="21" customHeight="1" x14ac:dyDescent="0.5">
      <c r="H12072" s="15"/>
      <c r="I12072" s="27"/>
      <c r="K12072" s="27"/>
    </row>
    <row r="12073" spans="8:11" ht="21" customHeight="1" x14ac:dyDescent="0.5">
      <c r="H12073" s="15"/>
      <c r="I12073" s="27"/>
      <c r="K12073" s="27"/>
    </row>
    <row r="12074" spans="8:11" ht="21" customHeight="1" x14ac:dyDescent="0.5">
      <c r="H12074" s="15"/>
      <c r="I12074" s="27"/>
      <c r="K12074" s="27"/>
    </row>
    <row r="12075" spans="8:11" ht="21" customHeight="1" x14ac:dyDescent="0.5">
      <c r="H12075" s="15"/>
      <c r="I12075" s="27"/>
      <c r="K12075" s="27"/>
    </row>
    <row r="12076" spans="8:11" ht="21" customHeight="1" x14ac:dyDescent="0.5">
      <c r="H12076" s="15"/>
      <c r="I12076" s="27"/>
      <c r="K12076" s="27"/>
    </row>
    <row r="12077" spans="8:11" ht="21" customHeight="1" x14ac:dyDescent="0.5">
      <c r="H12077" s="15"/>
      <c r="I12077" s="27"/>
      <c r="K12077" s="27"/>
    </row>
    <row r="12078" spans="8:11" ht="21" customHeight="1" x14ac:dyDescent="0.5">
      <c r="H12078" s="15"/>
      <c r="I12078" s="27"/>
      <c r="K12078" s="27"/>
    </row>
    <row r="12079" spans="8:11" ht="21" customHeight="1" x14ac:dyDescent="0.5">
      <c r="H12079" s="15"/>
      <c r="I12079" s="27"/>
      <c r="K12079" s="27"/>
    </row>
    <row r="12080" spans="8:11" ht="21" customHeight="1" x14ac:dyDescent="0.5">
      <c r="H12080" s="15"/>
      <c r="I12080" s="27"/>
      <c r="K12080" s="27"/>
    </row>
    <row r="12081" spans="8:11" ht="21" customHeight="1" x14ac:dyDescent="0.5">
      <c r="H12081" s="15"/>
      <c r="I12081" s="27"/>
      <c r="K12081" s="27"/>
    </row>
    <row r="12082" spans="8:11" ht="21" customHeight="1" x14ac:dyDescent="0.5">
      <c r="H12082" s="15"/>
      <c r="I12082" s="27"/>
      <c r="K12082" s="27"/>
    </row>
    <row r="12083" spans="8:11" ht="21" customHeight="1" x14ac:dyDescent="0.5">
      <c r="H12083" s="15"/>
      <c r="I12083" s="27"/>
      <c r="K12083" s="27"/>
    </row>
    <row r="12084" spans="8:11" ht="21" customHeight="1" x14ac:dyDescent="0.5">
      <c r="H12084" s="15"/>
      <c r="I12084" s="27"/>
      <c r="K12084" s="27"/>
    </row>
    <row r="12085" spans="8:11" ht="21" customHeight="1" x14ac:dyDescent="0.5">
      <c r="H12085" s="15"/>
      <c r="I12085" s="27"/>
      <c r="K12085" s="27"/>
    </row>
    <row r="12086" spans="8:11" ht="21" customHeight="1" x14ac:dyDescent="0.5">
      <c r="H12086" s="15"/>
      <c r="I12086" s="27"/>
      <c r="K12086" s="27"/>
    </row>
    <row r="12087" spans="8:11" ht="21" customHeight="1" x14ac:dyDescent="0.5">
      <c r="H12087" s="15"/>
      <c r="I12087" s="27"/>
      <c r="K12087" s="27"/>
    </row>
    <row r="12088" spans="8:11" ht="21" customHeight="1" x14ac:dyDescent="0.5">
      <c r="H12088" s="15"/>
      <c r="I12088" s="27"/>
      <c r="K12088" s="27"/>
    </row>
    <row r="12089" spans="8:11" ht="21" customHeight="1" x14ac:dyDescent="0.5">
      <c r="H12089" s="15"/>
      <c r="I12089" s="27"/>
      <c r="K12089" s="27"/>
    </row>
    <row r="12090" spans="8:11" ht="21" customHeight="1" x14ac:dyDescent="0.5">
      <c r="H12090" s="15"/>
      <c r="I12090" s="27"/>
      <c r="K12090" s="27"/>
    </row>
    <row r="12091" spans="8:11" ht="21" customHeight="1" x14ac:dyDescent="0.5">
      <c r="H12091" s="15"/>
      <c r="I12091" s="27"/>
      <c r="K12091" s="27"/>
    </row>
    <row r="12092" spans="8:11" ht="21" customHeight="1" x14ac:dyDescent="0.5">
      <c r="H12092" s="15"/>
      <c r="I12092" s="27"/>
      <c r="K12092" s="27"/>
    </row>
    <row r="12093" spans="8:11" ht="21" customHeight="1" x14ac:dyDescent="0.5">
      <c r="H12093" s="15"/>
      <c r="I12093" s="27"/>
      <c r="K12093" s="27"/>
    </row>
    <row r="12094" spans="8:11" ht="21" customHeight="1" x14ac:dyDescent="0.5">
      <c r="H12094" s="15"/>
      <c r="I12094" s="27"/>
      <c r="K12094" s="27"/>
    </row>
    <row r="12095" spans="8:11" ht="21" customHeight="1" x14ac:dyDescent="0.5">
      <c r="H12095" s="15"/>
      <c r="I12095" s="27"/>
      <c r="K12095" s="27"/>
    </row>
    <row r="12096" spans="8:11" ht="21" customHeight="1" x14ac:dyDescent="0.5">
      <c r="H12096" s="15"/>
      <c r="I12096" s="27"/>
      <c r="K12096" s="27"/>
    </row>
    <row r="12097" spans="8:11" ht="21" customHeight="1" x14ac:dyDescent="0.5">
      <c r="H12097" s="15"/>
      <c r="I12097" s="27"/>
      <c r="K12097" s="27"/>
    </row>
    <row r="12098" spans="8:11" ht="21" customHeight="1" x14ac:dyDescent="0.5">
      <c r="H12098" s="15"/>
      <c r="I12098" s="27"/>
      <c r="K12098" s="27"/>
    </row>
    <row r="12099" spans="8:11" ht="21" customHeight="1" x14ac:dyDescent="0.5">
      <c r="H12099" s="15"/>
      <c r="I12099" s="27"/>
      <c r="K12099" s="27"/>
    </row>
    <row r="12100" spans="8:11" ht="21" customHeight="1" x14ac:dyDescent="0.5">
      <c r="H12100" s="15"/>
      <c r="I12100" s="27"/>
      <c r="K12100" s="27"/>
    </row>
    <row r="12101" spans="8:11" ht="21" customHeight="1" x14ac:dyDescent="0.5">
      <c r="H12101" s="15"/>
      <c r="I12101" s="27"/>
      <c r="K12101" s="27"/>
    </row>
    <row r="12102" spans="8:11" ht="21" customHeight="1" x14ac:dyDescent="0.5">
      <c r="H12102" s="15"/>
      <c r="I12102" s="27"/>
      <c r="K12102" s="27"/>
    </row>
    <row r="12103" spans="8:11" ht="21" customHeight="1" x14ac:dyDescent="0.5">
      <c r="H12103" s="15"/>
      <c r="I12103" s="27"/>
      <c r="K12103" s="27"/>
    </row>
    <row r="12104" spans="8:11" ht="21" customHeight="1" x14ac:dyDescent="0.5">
      <c r="H12104" s="15"/>
      <c r="I12104" s="27"/>
      <c r="K12104" s="27"/>
    </row>
    <row r="12105" spans="8:11" ht="21" customHeight="1" x14ac:dyDescent="0.5">
      <c r="H12105" s="15"/>
      <c r="I12105" s="27"/>
      <c r="K12105" s="27"/>
    </row>
    <row r="12106" spans="8:11" ht="21" customHeight="1" x14ac:dyDescent="0.5">
      <c r="H12106" s="15"/>
      <c r="I12106" s="27"/>
      <c r="K12106" s="27"/>
    </row>
    <row r="12107" spans="8:11" ht="21" customHeight="1" x14ac:dyDescent="0.5">
      <c r="H12107" s="15"/>
      <c r="I12107" s="27"/>
      <c r="K12107" s="27"/>
    </row>
    <row r="12108" spans="8:11" ht="21" customHeight="1" x14ac:dyDescent="0.5">
      <c r="H12108" s="15"/>
      <c r="I12108" s="27"/>
      <c r="K12108" s="27"/>
    </row>
    <row r="12109" spans="8:11" ht="21" customHeight="1" x14ac:dyDescent="0.5">
      <c r="H12109" s="15"/>
      <c r="I12109" s="27"/>
      <c r="K12109" s="27"/>
    </row>
    <row r="12110" spans="8:11" ht="21" customHeight="1" x14ac:dyDescent="0.5">
      <c r="H12110" s="15"/>
      <c r="I12110" s="27"/>
      <c r="K12110" s="27"/>
    </row>
    <row r="12111" spans="8:11" ht="21" customHeight="1" x14ac:dyDescent="0.5">
      <c r="H12111" s="15"/>
      <c r="I12111" s="27"/>
      <c r="K12111" s="27"/>
    </row>
    <row r="12112" spans="8:11" ht="21" customHeight="1" x14ac:dyDescent="0.5">
      <c r="H12112" s="15"/>
      <c r="I12112" s="27"/>
      <c r="K12112" s="27"/>
    </row>
    <row r="12113" spans="8:11" ht="21" customHeight="1" x14ac:dyDescent="0.5">
      <c r="H12113" s="15"/>
      <c r="I12113" s="27"/>
      <c r="K12113" s="27"/>
    </row>
    <row r="12114" spans="8:11" ht="21" customHeight="1" x14ac:dyDescent="0.5">
      <c r="H12114" s="15"/>
      <c r="I12114" s="27"/>
      <c r="K12114" s="27"/>
    </row>
    <row r="12115" spans="8:11" ht="21" customHeight="1" x14ac:dyDescent="0.5">
      <c r="H12115" s="15"/>
      <c r="I12115" s="27"/>
      <c r="K12115" s="27"/>
    </row>
    <row r="12116" spans="8:11" ht="21" customHeight="1" x14ac:dyDescent="0.5">
      <c r="H12116" s="15"/>
      <c r="I12116" s="27"/>
      <c r="K12116" s="27"/>
    </row>
    <row r="12117" spans="8:11" ht="21" customHeight="1" x14ac:dyDescent="0.5">
      <c r="H12117" s="15"/>
      <c r="I12117" s="27"/>
      <c r="K12117" s="27"/>
    </row>
    <row r="12118" spans="8:11" ht="21" customHeight="1" x14ac:dyDescent="0.5">
      <c r="H12118" s="15"/>
      <c r="I12118" s="27"/>
      <c r="K12118" s="27"/>
    </row>
    <row r="12119" spans="8:11" ht="21" customHeight="1" x14ac:dyDescent="0.5">
      <c r="H12119" s="15"/>
      <c r="I12119" s="27"/>
      <c r="K12119" s="27"/>
    </row>
    <row r="12120" spans="8:11" ht="21" customHeight="1" x14ac:dyDescent="0.5">
      <c r="H12120" s="15"/>
      <c r="I12120" s="27"/>
      <c r="K12120" s="27"/>
    </row>
    <row r="12121" spans="8:11" ht="21" customHeight="1" x14ac:dyDescent="0.5">
      <c r="H12121" s="15"/>
      <c r="I12121" s="27"/>
      <c r="K12121" s="27"/>
    </row>
    <row r="12122" spans="8:11" ht="21" customHeight="1" x14ac:dyDescent="0.5">
      <c r="H12122" s="15"/>
      <c r="I12122" s="27"/>
      <c r="K12122" s="27"/>
    </row>
    <row r="12123" spans="8:11" ht="21" customHeight="1" x14ac:dyDescent="0.5">
      <c r="H12123" s="15"/>
      <c r="I12123" s="27"/>
      <c r="K12123" s="27"/>
    </row>
    <row r="12124" spans="8:11" ht="21" customHeight="1" x14ac:dyDescent="0.5">
      <c r="H12124" s="15"/>
      <c r="I12124" s="27"/>
      <c r="K12124" s="27"/>
    </row>
    <row r="12125" spans="8:11" ht="21" customHeight="1" x14ac:dyDescent="0.5">
      <c r="H12125" s="15"/>
      <c r="I12125" s="27"/>
      <c r="K12125" s="27"/>
    </row>
    <row r="12126" spans="8:11" ht="21" customHeight="1" x14ac:dyDescent="0.5">
      <c r="H12126" s="15"/>
      <c r="I12126" s="27"/>
      <c r="K12126" s="27"/>
    </row>
    <row r="12127" spans="8:11" ht="21" customHeight="1" x14ac:dyDescent="0.5">
      <c r="H12127" s="15"/>
      <c r="I12127" s="27"/>
      <c r="K12127" s="27"/>
    </row>
    <row r="12128" spans="8:11" ht="21" customHeight="1" x14ac:dyDescent="0.5">
      <c r="H12128" s="15"/>
      <c r="I12128" s="27"/>
      <c r="K12128" s="27"/>
    </row>
    <row r="12129" spans="8:11" ht="21" customHeight="1" x14ac:dyDescent="0.5">
      <c r="H12129" s="15"/>
      <c r="I12129" s="27"/>
      <c r="K12129" s="27"/>
    </row>
    <row r="12130" spans="8:11" ht="21" customHeight="1" x14ac:dyDescent="0.5">
      <c r="H12130" s="15"/>
      <c r="I12130" s="27"/>
      <c r="K12130" s="27"/>
    </row>
    <row r="12131" spans="8:11" ht="21" customHeight="1" x14ac:dyDescent="0.5">
      <c r="H12131" s="15"/>
      <c r="I12131" s="27"/>
      <c r="K12131" s="27"/>
    </row>
    <row r="12132" spans="8:11" ht="21" customHeight="1" x14ac:dyDescent="0.5">
      <c r="H12132" s="15"/>
      <c r="I12132" s="27"/>
      <c r="K12132" s="27"/>
    </row>
    <row r="12133" spans="8:11" ht="21" customHeight="1" x14ac:dyDescent="0.5">
      <c r="H12133" s="15"/>
      <c r="I12133" s="27"/>
      <c r="K12133" s="27"/>
    </row>
    <row r="12134" spans="8:11" ht="21" customHeight="1" x14ac:dyDescent="0.5">
      <c r="H12134" s="15"/>
      <c r="I12134" s="27"/>
      <c r="K12134" s="27"/>
    </row>
    <row r="12135" spans="8:11" ht="21" customHeight="1" x14ac:dyDescent="0.5">
      <c r="H12135" s="15"/>
      <c r="I12135" s="27"/>
      <c r="K12135" s="27"/>
    </row>
    <row r="12136" spans="8:11" ht="21" customHeight="1" x14ac:dyDescent="0.5">
      <c r="H12136" s="15"/>
      <c r="I12136" s="27"/>
      <c r="K12136" s="27"/>
    </row>
    <row r="12137" spans="8:11" ht="21" customHeight="1" x14ac:dyDescent="0.5">
      <c r="H12137" s="15"/>
      <c r="I12137" s="27"/>
      <c r="K12137" s="27"/>
    </row>
    <row r="12138" spans="8:11" ht="21" customHeight="1" x14ac:dyDescent="0.5">
      <c r="H12138" s="15"/>
      <c r="I12138" s="27"/>
      <c r="K12138" s="27"/>
    </row>
    <row r="12139" spans="8:11" ht="21" customHeight="1" x14ac:dyDescent="0.5">
      <c r="H12139" s="15"/>
      <c r="I12139" s="27"/>
      <c r="K12139" s="27"/>
    </row>
    <row r="12140" spans="8:11" ht="21" customHeight="1" x14ac:dyDescent="0.5">
      <c r="H12140" s="15"/>
      <c r="I12140" s="27"/>
      <c r="K12140" s="27"/>
    </row>
    <row r="12141" spans="8:11" ht="21" customHeight="1" x14ac:dyDescent="0.5">
      <c r="H12141" s="15"/>
      <c r="I12141" s="27"/>
      <c r="K12141" s="27"/>
    </row>
    <row r="12142" spans="8:11" ht="21" customHeight="1" x14ac:dyDescent="0.5">
      <c r="H12142" s="15"/>
      <c r="I12142" s="27"/>
      <c r="K12142" s="27"/>
    </row>
    <row r="12143" spans="8:11" ht="21" customHeight="1" x14ac:dyDescent="0.5">
      <c r="H12143" s="15"/>
      <c r="I12143" s="27"/>
      <c r="K12143" s="27"/>
    </row>
    <row r="12144" spans="8:11" ht="21" customHeight="1" x14ac:dyDescent="0.5">
      <c r="H12144" s="15"/>
      <c r="I12144" s="27"/>
      <c r="K12144" s="27"/>
    </row>
    <row r="12145" spans="8:11" ht="21" customHeight="1" x14ac:dyDescent="0.5">
      <c r="H12145" s="15"/>
      <c r="I12145" s="27"/>
      <c r="K12145" s="27"/>
    </row>
    <row r="12146" spans="8:11" ht="21" customHeight="1" x14ac:dyDescent="0.5">
      <c r="H12146" s="15"/>
      <c r="I12146" s="27"/>
      <c r="K12146" s="27"/>
    </row>
    <row r="12147" spans="8:11" ht="21" customHeight="1" x14ac:dyDescent="0.5">
      <c r="H12147" s="15"/>
      <c r="I12147" s="27"/>
      <c r="K12147" s="27"/>
    </row>
    <row r="12148" spans="8:11" ht="21" customHeight="1" x14ac:dyDescent="0.5">
      <c r="H12148" s="15"/>
      <c r="I12148" s="27"/>
      <c r="K12148" s="27"/>
    </row>
    <row r="12149" spans="8:11" ht="21" customHeight="1" x14ac:dyDescent="0.5">
      <c r="H12149" s="15"/>
      <c r="I12149" s="27"/>
      <c r="K12149" s="27"/>
    </row>
    <row r="12150" spans="8:11" ht="21" customHeight="1" x14ac:dyDescent="0.5">
      <c r="H12150" s="15"/>
      <c r="I12150" s="27"/>
      <c r="K12150" s="27"/>
    </row>
    <row r="12151" spans="8:11" ht="21" customHeight="1" x14ac:dyDescent="0.5">
      <c r="H12151" s="15"/>
      <c r="I12151" s="27"/>
      <c r="K12151" s="27"/>
    </row>
    <row r="12152" spans="8:11" ht="21" customHeight="1" x14ac:dyDescent="0.5">
      <c r="H12152" s="15"/>
      <c r="I12152" s="27"/>
      <c r="K12152" s="27"/>
    </row>
    <row r="12153" spans="8:11" ht="21" customHeight="1" x14ac:dyDescent="0.5">
      <c r="H12153" s="15"/>
      <c r="I12153" s="27"/>
      <c r="K12153" s="27"/>
    </row>
    <row r="12154" spans="8:11" ht="21" customHeight="1" x14ac:dyDescent="0.5">
      <c r="H12154" s="15"/>
      <c r="I12154" s="27"/>
      <c r="K12154" s="27"/>
    </row>
    <row r="12155" spans="8:11" ht="21" customHeight="1" x14ac:dyDescent="0.5">
      <c r="H12155" s="15"/>
      <c r="I12155" s="27"/>
      <c r="K12155" s="27"/>
    </row>
    <row r="12156" spans="8:11" ht="21" customHeight="1" x14ac:dyDescent="0.5">
      <c r="H12156" s="15"/>
      <c r="I12156" s="27"/>
      <c r="K12156" s="27"/>
    </row>
    <row r="12157" spans="8:11" ht="21" customHeight="1" x14ac:dyDescent="0.5">
      <c r="H12157" s="15"/>
      <c r="I12157" s="27"/>
      <c r="K12157" s="27"/>
    </row>
    <row r="12158" spans="8:11" ht="21" customHeight="1" x14ac:dyDescent="0.5">
      <c r="H12158" s="15"/>
      <c r="I12158" s="27"/>
      <c r="K12158" s="27"/>
    </row>
    <row r="12159" spans="8:11" ht="21" customHeight="1" x14ac:dyDescent="0.5">
      <c r="H12159" s="15"/>
      <c r="I12159" s="27"/>
      <c r="K12159" s="27"/>
    </row>
    <row r="12160" spans="8:11" ht="21" customHeight="1" x14ac:dyDescent="0.5">
      <c r="H12160" s="15"/>
      <c r="I12160" s="27"/>
      <c r="K12160" s="27"/>
    </row>
    <row r="12161" spans="8:11" ht="21" customHeight="1" x14ac:dyDescent="0.5">
      <c r="H12161" s="15"/>
      <c r="I12161" s="27"/>
      <c r="K12161" s="27"/>
    </row>
    <row r="12162" spans="8:11" ht="21" customHeight="1" x14ac:dyDescent="0.5">
      <c r="H12162" s="15"/>
      <c r="I12162" s="27"/>
      <c r="K12162" s="27"/>
    </row>
    <row r="12163" spans="8:11" ht="21" customHeight="1" x14ac:dyDescent="0.5">
      <c r="H12163" s="15"/>
      <c r="I12163" s="27"/>
      <c r="K12163" s="27"/>
    </row>
    <row r="12164" spans="8:11" ht="21" customHeight="1" x14ac:dyDescent="0.5">
      <c r="H12164" s="15"/>
      <c r="I12164" s="27"/>
      <c r="K12164" s="27"/>
    </row>
    <row r="12165" spans="8:11" ht="21" customHeight="1" x14ac:dyDescent="0.5">
      <c r="H12165" s="15"/>
      <c r="I12165" s="27"/>
      <c r="K12165" s="27"/>
    </row>
    <row r="12166" spans="8:11" ht="21" customHeight="1" x14ac:dyDescent="0.5">
      <c r="H12166" s="15"/>
      <c r="I12166" s="27"/>
      <c r="K12166" s="27"/>
    </row>
    <row r="12167" spans="8:11" ht="21" customHeight="1" x14ac:dyDescent="0.5">
      <c r="H12167" s="15"/>
      <c r="I12167" s="27"/>
      <c r="K12167" s="27"/>
    </row>
    <row r="12168" spans="8:11" ht="21" customHeight="1" x14ac:dyDescent="0.5">
      <c r="H12168" s="15"/>
      <c r="I12168" s="27"/>
      <c r="K12168" s="27"/>
    </row>
    <row r="12169" spans="8:11" ht="21" customHeight="1" x14ac:dyDescent="0.5">
      <c r="H12169" s="15"/>
      <c r="I12169" s="27"/>
      <c r="K12169" s="27"/>
    </row>
    <row r="12170" spans="8:11" ht="21" customHeight="1" x14ac:dyDescent="0.5">
      <c r="H12170" s="15"/>
      <c r="I12170" s="27"/>
      <c r="K12170" s="27"/>
    </row>
    <row r="12171" spans="8:11" ht="21" customHeight="1" x14ac:dyDescent="0.5">
      <c r="H12171" s="15"/>
      <c r="I12171" s="27"/>
      <c r="K12171" s="27"/>
    </row>
    <row r="12172" spans="8:11" ht="21" customHeight="1" x14ac:dyDescent="0.5">
      <c r="H12172" s="15"/>
      <c r="I12172" s="27"/>
      <c r="K12172" s="27"/>
    </row>
    <row r="12173" spans="8:11" ht="21" customHeight="1" x14ac:dyDescent="0.5">
      <c r="H12173" s="15"/>
      <c r="I12173" s="27"/>
      <c r="K12173" s="27"/>
    </row>
    <row r="12174" spans="8:11" ht="21" customHeight="1" x14ac:dyDescent="0.5">
      <c r="H12174" s="15"/>
      <c r="I12174" s="27"/>
      <c r="K12174" s="27"/>
    </row>
    <row r="12175" spans="8:11" ht="21" customHeight="1" x14ac:dyDescent="0.5">
      <c r="H12175" s="15"/>
      <c r="I12175" s="27"/>
      <c r="K12175" s="27"/>
    </row>
    <row r="12176" spans="8:11" ht="21" customHeight="1" x14ac:dyDescent="0.5">
      <c r="H12176" s="15"/>
      <c r="I12176" s="27"/>
      <c r="K12176" s="27"/>
    </row>
    <row r="12177" spans="8:11" ht="21" customHeight="1" x14ac:dyDescent="0.5">
      <c r="H12177" s="15"/>
      <c r="I12177" s="27"/>
      <c r="K12177" s="27"/>
    </row>
    <row r="12178" spans="8:11" ht="21" customHeight="1" x14ac:dyDescent="0.5">
      <c r="H12178" s="15"/>
      <c r="I12178" s="27"/>
      <c r="K12178" s="27"/>
    </row>
    <row r="12179" spans="8:11" ht="21" customHeight="1" x14ac:dyDescent="0.5">
      <c r="H12179" s="15"/>
      <c r="I12179" s="27"/>
      <c r="K12179" s="27"/>
    </row>
    <row r="12180" spans="8:11" ht="21" customHeight="1" x14ac:dyDescent="0.5">
      <c r="H12180" s="15"/>
      <c r="I12180" s="27"/>
      <c r="K12180" s="27"/>
    </row>
    <row r="12181" spans="8:11" ht="21" customHeight="1" x14ac:dyDescent="0.5">
      <c r="H12181" s="15"/>
      <c r="I12181" s="27"/>
      <c r="K12181" s="27"/>
    </row>
    <row r="12182" spans="8:11" ht="21" customHeight="1" x14ac:dyDescent="0.5">
      <c r="H12182" s="15"/>
      <c r="I12182" s="27"/>
      <c r="K12182" s="27"/>
    </row>
    <row r="12183" spans="8:11" ht="21" customHeight="1" x14ac:dyDescent="0.5">
      <c r="H12183" s="15"/>
      <c r="I12183" s="27"/>
      <c r="K12183" s="27"/>
    </row>
    <row r="12184" spans="8:11" ht="21" customHeight="1" x14ac:dyDescent="0.5">
      <c r="H12184" s="15"/>
      <c r="I12184" s="27"/>
      <c r="K12184" s="27"/>
    </row>
    <row r="12185" spans="8:11" ht="21" customHeight="1" x14ac:dyDescent="0.5">
      <c r="H12185" s="15"/>
      <c r="I12185" s="27"/>
      <c r="K12185" s="27"/>
    </row>
    <row r="12186" spans="8:11" ht="21" customHeight="1" x14ac:dyDescent="0.5">
      <c r="H12186" s="15"/>
      <c r="I12186" s="27"/>
      <c r="K12186" s="27"/>
    </row>
    <row r="12187" spans="8:11" ht="21" customHeight="1" x14ac:dyDescent="0.5">
      <c r="H12187" s="15"/>
      <c r="I12187" s="27"/>
      <c r="K12187" s="27"/>
    </row>
    <row r="12188" spans="8:11" ht="21" customHeight="1" x14ac:dyDescent="0.5">
      <c r="H12188" s="15"/>
      <c r="I12188" s="27"/>
      <c r="K12188" s="27"/>
    </row>
    <row r="12189" spans="8:11" ht="21" customHeight="1" x14ac:dyDescent="0.5">
      <c r="H12189" s="15"/>
      <c r="I12189" s="27"/>
      <c r="K12189" s="27"/>
    </row>
    <row r="12190" spans="8:11" ht="21" customHeight="1" x14ac:dyDescent="0.5">
      <c r="H12190" s="15"/>
      <c r="I12190" s="27"/>
      <c r="K12190" s="27"/>
    </row>
    <row r="12191" spans="8:11" ht="21" customHeight="1" x14ac:dyDescent="0.5">
      <c r="H12191" s="15"/>
      <c r="I12191" s="27"/>
      <c r="K12191" s="27"/>
    </row>
    <row r="12192" spans="8:11" ht="21" customHeight="1" x14ac:dyDescent="0.5">
      <c r="H12192" s="15"/>
      <c r="I12192" s="27"/>
      <c r="K12192" s="27"/>
    </row>
    <row r="12193" spans="8:11" ht="21" customHeight="1" x14ac:dyDescent="0.5">
      <c r="H12193" s="15"/>
      <c r="I12193" s="27"/>
      <c r="K12193" s="27"/>
    </row>
    <row r="12194" spans="8:11" ht="21" customHeight="1" x14ac:dyDescent="0.5">
      <c r="H12194" s="15"/>
      <c r="I12194" s="27"/>
      <c r="K12194" s="27"/>
    </row>
    <row r="12195" spans="8:11" ht="21" customHeight="1" x14ac:dyDescent="0.5">
      <c r="H12195" s="15"/>
      <c r="I12195" s="27"/>
      <c r="K12195" s="27"/>
    </row>
    <row r="12196" spans="8:11" ht="21" customHeight="1" x14ac:dyDescent="0.5">
      <c r="H12196" s="15"/>
      <c r="I12196" s="27"/>
      <c r="K12196" s="27"/>
    </row>
    <row r="12197" spans="8:11" ht="21" customHeight="1" x14ac:dyDescent="0.5">
      <c r="H12197" s="15"/>
      <c r="I12197" s="27"/>
      <c r="K12197" s="27"/>
    </row>
    <row r="12198" spans="8:11" ht="21" customHeight="1" x14ac:dyDescent="0.5">
      <c r="H12198" s="15"/>
      <c r="I12198" s="27"/>
      <c r="K12198" s="27"/>
    </row>
    <row r="12199" spans="8:11" ht="21" customHeight="1" x14ac:dyDescent="0.5">
      <c r="H12199" s="15"/>
      <c r="I12199" s="27"/>
      <c r="K12199" s="27"/>
    </row>
    <row r="12200" spans="8:11" ht="21" customHeight="1" x14ac:dyDescent="0.5">
      <c r="H12200" s="15"/>
      <c r="I12200" s="27"/>
      <c r="K12200" s="27"/>
    </row>
    <row r="12201" spans="8:11" ht="21" customHeight="1" x14ac:dyDescent="0.5">
      <c r="H12201" s="15"/>
      <c r="I12201" s="27"/>
      <c r="K12201" s="27"/>
    </row>
    <row r="12202" spans="8:11" ht="21" customHeight="1" x14ac:dyDescent="0.5">
      <c r="H12202" s="15"/>
      <c r="I12202" s="27"/>
      <c r="K12202" s="27"/>
    </row>
    <row r="12203" spans="8:11" ht="21" customHeight="1" x14ac:dyDescent="0.5">
      <c r="H12203" s="15"/>
      <c r="I12203" s="27"/>
      <c r="K12203" s="27"/>
    </row>
    <row r="12204" spans="8:11" ht="21" customHeight="1" x14ac:dyDescent="0.5">
      <c r="H12204" s="15"/>
      <c r="I12204" s="27"/>
      <c r="K12204" s="27"/>
    </row>
    <row r="12205" spans="8:11" ht="21" customHeight="1" x14ac:dyDescent="0.5">
      <c r="H12205" s="15"/>
      <c r="I12205" s="27"/>
      <c r="K12205" s="27"/>
    </row>
    <row r="12206" spans="8:11" ht="21" customHeight="1" x14ac:dyDescent="0.5">
      <c r="H12206" s="15"/>
      <c r="I12206" s="27"/>
      <c r="K12206" s="27"/>
    </row>
    <row r="12207" spans="8:11" ht="21" customHeight="1" x14ac:dyDescent="0.5">
      <c r="H12207" s="15"/>
      <c r="I12207" s="27"/>
      <c r="K12207" s="27"/>
    </row>
    <row r="12208" spans="8:11" ht="21" customHeight="1" x14ac:dyDescent="0.5">
      <c r="H12208" s="15"/>
      <c r="I12208" s="27"/>
      <c r="K12208" s="27"/>
    </row>
    <row r="12209" spans="8:11" ht="21" customHeight="1" x14ac:dyDescent="0.5">
      <c r="H12209" s="15"/>
      <c r="I12209" s="27"/>
      <c r="K12209" s="27"/>
    </row>
    <row r="12210" spans="8:11" ht="21" customHeight="1" x14ac:dyDescent="0.5">
      <c r="H12210" s="15"/>
      <c r="I12210" s="27"/>
      <c r="K12210" s="27"/>
    </row>
    <row r="12211" spans="8:11" ht="21" customHeight="1" x14ac:dyDescent="0.5">
      <c r="H12211" s="15"/>
      <c r="I12211" s="27"/>
      <c r="K12211" s="27"/>
    </row>
    <row r="12212" spans="8:11" ht="21" customHeight="1" x14ac:dyDescent="0.5">
      <c r="H12212" s="15"/>
      <c r="I12212" s="27"/>
      <c r="K12212" s="27"/>
    </row>
    <row r="12213" spans="8:11" ht="21" customHeight="1" x14ac:dyDescent="0.5">
      <c r="H12213" s="15"/>
      <c r="I12213" s="27"/>
      <c r="K12213" s="27"/>
    </row>
    <row r="12214" spans="8:11" ht="21" customHeight="1" x14ac:dyDescent="0.5">
      <c r="H12214" s="15"/>
      <c r="I12214" s="27"/>
      <c r="K12214" s="27"/>
    </row>
    <row r="12215" spans="8:11" ht="21" customHeight="1" x14ac:dyDescent="0.5">
      <c r="H12215" s="15"/>
      <c r="I12215" s="27"/>
      <c r="K12215" s="27"/>
    </row>
    <row r="12216" spans="8:11" ht="21" customHeight="1" x14ac:dyDescent="0.5">
      <c r="H12216" s="15"/>
      <c r="I12216" s="27"/>
      <c r="K12216" s="27"/>
    </row>
    <row r="12217" spans="8:11" ht="21" customHeight="1" x14ac:dyDescent="0.5">
      <c r="H12217" s="15"/>
      <c r="I12217" s="27"/>
      <c r="K12217" s="27"/>
    </row>
    <row r="12218" spans="8:11" ht="21" customHeight="1" x14ac:dyDescent="0.5">
      <c r="H12218" s="15"/>
      <c r="I12218" s="27"/>
      <c r="K12218" s="27"/>
    </row>
    <row r="12219" spans="8:11" ht="21" customHeight="1" x14ac:dyDescent="0.5">
      <c r="H12219" s="15"/>
      <c r="I12219" s="27"/>
      <c r="K12219" s="27"/>
    </row>
    <row r="12220" spans="8:11" ht="21" customHeight="1" x14ac:dyDescent="0.5">
      <c r="H12220" s="15"/>
      <c r="I12220" s="27"/>
      <c r="K12220" s="27"/>
    </row>
    <row r="12221" spans="8:11" ht="21" customHeight="1" x14ac:dyDescent="0.5">
      <c r="H12221" s="15"/>
      <c r="I12221" s="27"/>
      <c r="K12221" s="27"/>
    </row>
    <row r="12222" spans="8:11" ht="21" customHeight="1" x14ac:dyDescent="0.5">
      <c r="H12222" s="15"/>
      <c r="I12222" s="27"/>
      <c r="K12222" s="27"/>
    </row>
    <row r="12223" spans="8:11" ht="21" customHeight="1" x14ac:dyDescent="0.5">
      <c r="H12223" s="15"/>
      <c r="I12223" s="27"/>
      <c r="K12223" s="27"/>
    </row>
    <row r="12224" spans="8:11" ht="21" customHeight="1" x14ac:dyDescent="0.5">
      <c r="H12224" s="15"/>
      <c r="I12224" s="27"/>
      <c r="K12224" s="27"/>
    </row>
    <row r="12225" spans="8:11" ht="21" customHeight="1" x14ac:dyDescent="0.5">
      <c r="H12225" s="15"/>
      <c r="I12225" s="27"/>
      <c r="K12225" s="27"/>
    </row>
    <row r="12226" spans="8:11" ht="21" customHeight="1" x14ac:dyDescent="0.5">
      <c r="H12226" s="15"/>
      <c r="I12226" s="27"/>
      <c r="K12226" s="27"/>
    </row>
    <row r="12227" spans="8:11" ht="21" customHeight="1" x14ac:dyDescent="0.5">
      <c r="H12227" s="15"/>
      <c r="I12227" s="27"/>
      <c r="K12227" s="27"/>
    </row>
    <row r="12228" spans="8:11" ht="21" customHeight="1" x14ac:dyDescent="0.5">
      <c r="H12228" s="15"/>
      <c r="I12228" s="27"/>
      <c r="K12228" s="27"/>
    </row>
    <row r="12229" spans="8:11" ht="21" customHeight="1" x14ac:dyDescent="0.5">
      <c r="H12229" s="15"/>
      <c r="I12229" s="27"/>
      <c r="K12229" s="27"/>
    </row>
    <row r="12230" spans="8:11" ht="21" customHeight="1" x14ac:dyDescent="0.5">
      <c r="H12230" s="15"/>
      <c r="I12230" s="27"/>
      <c r="K12230" s="27"/>
    </row>
    <row r="12231" spans="8:11" ht="21" customHeight="1" x14ac:dyDescent="0.5">
      <c r="H12231" s="15"/>
      <c r="I12231" s="27"/>
      <c r="K12231" s="27"/>
    </row>
    <row r="12232" spans="8:11" ht="21" customHeight="1" x14ac:dyDescent="0.5">
      <c r="H12232" s="15"/>
      <c r="I12232" s="27"/>
      <c r="K12232" s="27"/>
    </row>
    <row r="12233" spans="8:11" ht="21" customHeight="1" x14ac:dyDescent="0.5">
      <c r="H12233" s="15"/>
      <c r="I12233" s="27"/>
      <c r="K12233" s="27"/>
    </row>
    <row r="12234" spans="8:11" ht="21" customHeight="1" x14ac:dyDescent="0.5">
      <c r="H12234" s="15"/>
      <c r="I12234" s="27"/>
      <c r="K12234" s="27"/>
    </row>
    <row r="12235" spans="8:11" ht="21" customHeight="1" x14ac:dyDescent="0.5">
      <c r="H12235" s="15"/>
      <c r="I12235" s="27"/>
      <c r="K12235" s="27"/>
    </row>
    <row r="12236" spans="8:11" ht="21" customHeight="1" x14ac:dyDescent="0.5">
      <c r="H12236" s="15"/>
      <c r="I12236" s="27"/>
      <c r="K12236" s="27"/>
    </row>
    <row r="12237" spans="8:11" ht="21" customHeight="1" x14ac:dyDescent="0.5">
      <c r="H12237" s="15"/>
      <c r="I12237" s="27"/>
      <c r="K12237" s="27"/>
    </row>
    <row r="12238" spans="8:11" ht="21" customHeight="1" x14ac:dyDescent="0.5">
      <c r="H12238" s="15"/>
      <c r="I12238" s="27"/>
      <c r="K12238" s="27"/>
    </row>
    <row r="12239" spans="8:11" ht="21" customHeight="1" x14ac:dyDescent="0.5">
      <c r="H12239" s="15"/>
      <c r="I12239" s="27"/>
      <c r="K12239" s="27"/>
    </row>
    <row r="12240" spans="8:11" ht="21" customHeight="1" x14ac:dyDescent="0.5">
      <c r="H12240" s="15"/>
      <c r="I12240" s="27"/>
      <c r="K12240" s="27"/>
    </row>
    <row r="12241" spans="8:11" ht="21" customHeight="1" x14ac:dyDescent="0.5">
      <c r="H12241" s="15"/>
      <c r="I12241" s="27"/>
      <c r="K12241" s="27"/>
    </row>
    <row r="12242" spans="8:11" ht="21" customHeight="1" x14ac:dyDescent="0.5">
      <c r="H12242" s="15"/>
      <c r="I12242" s="27"/>
      <c r="K12242" s="27"/>
    </row>
    <row r="12243" spans="8:11" ht="21" customHeight="1" x14ac:dyDescent="0.5">
      <c r="H12243" s="15"/>
      <c r="I12243" s="27"/>
      <c r="K12243" s="27"/>
    </row>
    <row r="12244" spans="8:11" ht="21" customHeight="1" x14ac:dyDescent="0.5">
      <c r="H12244" s="15"/>
      <c r="I12244" s="27"/>
      <c r="K12244" s="27"/>
    </row>
    <row r="12245" spans="8:11" ht="21" customHeight="1" x14ac:dyDescent="0.5">
      <c r="H12245" s="15"/>
      <c r="I12245" s="27"/>
      <c r="K12245" s="27"/>
    </row>
    <row r="12246" spans="8:11" ht="21" customHeight="1" x14ac:dyDescent="0.5">
      <c r="H12246" s="15"/>
      <c r="I12246" s="27"/>
      <c r="K12246" s="27"/>
    </row>
    <row r="12247" spans="8:11" ht="21" customHeight="1" x14ac:dyDescent="0.5">
      <c r="H12247" s="15"/>
      <c r="I12247" s="27"/>
      <c r="K12247" s="27"/>
    </row>
    <row r="12248" spans="8:11" ht="21" customHeight="1" x14ac:dyDescent="0.5">
      <c r="H12248" s="15"/>
      <c r="I12248" s="27"/>
      <c r="K12248" s="27"/>
    </row>
    <row r="12249" spans="8:11" ht="21" customHeight="1" x14ac:dyDescent="0.5">
      <c r="H12249" s="15"/>
      <c r="I12249" s="27"/>
      <c r="K12249" s="27"/>
    </row>
    <row r="12250" spans="8:11" ht="21" customHeight="1" x14ac:dyDescent="0.5">
      <c r="H12250" s="15"/>
      <c r="I12250" s="27"/>
      <c r="K12250" s="27"/>
    </row>
    <row r="12251" spans="8:11" ht="21" customHeight="1" x14ac:dyDescent="0.5">
      <c r="H12251" s="15"/>
      <c r="I12251" s="27"/>
      <c r="K12251" s="27"/>
    </row>
    <row r="12252" spans="8:11" ht="21" customHeight="1" x14ac:dyDescent="0.5">
      <c r="H12252" s="15"/>
      <c r="I12252" s="27"/>
      <c r="K12252" s="27"/>
    </row>
    <row r="12253" spans="8:11" ht="21" customHeight="1" x14ac:dyDescent="0.5">
      <c r="H12253" s="15"/>
      <c r="I12253" s="27"/>
      <c r="K12253" s="27"/>
    </row>
    <row r="12254" spans="8:11" ht="21" customHeight="1" x14ac:dyDescent="0.5">
      <c r="H12254" s="15"/>
      <c r="I12254" s="27"/>
      <c r="K12254" s="27"/>
    </row>
    <row r="12255" spans="8:11" ht="21" customHeight="1" x14ac:dyDescent="0.5">
      <c r="H12255" s="15"/>
      <c r="I12255" s="27"/>
      <c r="K12255" s="27"/>
    </row>
    <row r="12256" spans="8:11" ht="21" customHeight="1" x14ac:dyDescent="0.5">
      <c r="H12256" s="15"/>
      <c r="I12256" s="27"/>
      <c r="K12256" s="27"/>
    </row>
    <row r="12257" spans="8:11" ht="21" customHeight="1" x14ac:dyDescent="0.5">
      <c r="H12257" s="15"/>
      <c r="I12257" s="27"/>
      <c r="K12257" s="27"/>
    </row>
    <row r="12258" spans="8:11" ht="21" customHeight="1" x14ac:dyDescent="0.5">
      <c r="H12258" s="15"/>
      <c r="I12258" s="27"/>
      <c r="K12258" s="27"/>
    </row>
    <row r="12259" spans="8:11" ht="21" customHeight="1" x14ac:dyDescent="0.5">
      <c r="H12259" s="15"/>
      <c r="I12259" s="27"/>
      <c r="K12259" s="27"/>
    </row>
    <row r="12260" spans="8:11" ht="21" customHeight="1" x14ac:dyDescent="0.5">
      <c r="H12260" s="15"/>
      <c r="I12260" s="27"/>
      <c r="K12260" s="27"/>
    </row>
    <row r="12261" spans="8:11" ht="21" customHeight="1" x14ac:dyDescent="0.5">
      <c r="H12261" s="15"/>
      <c r="I12261" s="27"/>
      <c r="K12261" s="27"/>
    </row>
    <row r="12262" spans="8:11" ht="21" customHeight="1" x14ac:dyDescent="0.5">
      <c r="H12262" s="15"/>
      <c r="I12262" s="27"/>
      <c r="K12262" s="27"/>
    </row>
    <row r="12263" spans="8:11" ht="21" customHeight="1" x14ac:dyDescent="0.5">
      <c r="H12263" s="15"/>
      <c r="I12263" s="27"/>
      <c r="K12263" s="27"/>
    </row>
    <row r="12264" spans="8:11" ht="21" customHeight="1" x14ac:dyDescent="0.5">
      <c r="H12264" s="15"/>
      <c r="I12264" s="27"/>
      <c r="K12264" s="27"/>
    </row>
    <row r="12265" spans="8:11" ht="21" customHeight="1" x14ac:dyDescent="0.5">
      <c r="H12265" s="15"/>
      <c r="I12265" s="27"/>
      <c r="K12265" s="27"/>
    </row>
    <row r="12266" spans="8:11" ht="21" customHeight="1" x14ac:dyDescent="0.5">
      <c r="H12266" s="15"/>
      <c r="I12266" s="27"/>
      <c r="K12266" s="27"/>
    </row>
    <row r="12267" spans="8:11" ht="21" customHeight="1" x14ac:dyDescent="0.5">
      <c r="H12267" s="15"/>
      <c r="I12267" s="27"/>
      <c r="K12267" s="27"/>
    </row>
    <row r="12268" spans="8:11" ht="21" customHeight="1" x14ac:dyDescent="0.5">
      <c r="H12268" s="15"/>
      <c r="I12268" s="27"/>
      <c r="K12268" s="27"/>
    </row>
    <row r="12269" spans="8:11" ht="21" customHeight="1" x14ac:dyDescent="0.5">
      <c r="H12269" s="15"/>
      <c r="I12269" s="27"/>
      <c r="K12269" s="27"/>
    </row>
    <row r="12270" spans="8:11" ht="21" customHeight="1" x14ac:dyDescent="0.5">
      <c r="H12270" s="15"/>
      <c r="I12270" s="27"/>
      <c r="K12270" s="27"/>
    </row>
    <row r="12271" spans="8:11" ht="21" customHeight="1" x14ac:dyDescent="0.5">
      <c r="H12271" s="15"/>
      <c r="I12271" s="27"/>
      <c r="K12271" s="27"/>
    </row>
    <row r="12272" spans="8:11" ht="21" customHeight="1" x14ac:dyDescent="0.5">
      <c r="H12272" s="15"/>
      <c r="I12272" s="27"/>
      <c r="K12272" s="27"/>
    </row>
    <row r="12273" spans="8:11" ht="21" customHeight="1" x14ac:dyDescent="0.5">
      <c r="H12273" s="15"/>
      <c r="I12273" s="27"/>
      <c r="K12273" s="27"/>
    </row>
    <row r="12274" spans="8:11" ht="21" customHeight="1" x14ac:dyDescent="0.5">
      <c r="H12274" s="15"/>
      <c r="I12274" s="27"/>
      <c r="K12274" s="27"/>
    </row>
    <row r="12275" spans="8:11" ht="21" customHeight="1" x14ac:dyDescent="0.5">
      <c r="H12275" s="15"/>
      <c r="I12275" s="27"/>
      <c r="K12275" s="27"/>
    </row>
    <row r="12276" spans="8:11" ht="21" customHeight="1" x14ac:dyDescent="0.5">
      <c r="H12276" s="15"/>
      <c r="I12276" s="27"/>
      <c r="K12276" s="27"/>
    </row>
    <row r="12277" spans="8:11" ht="21" customHeight="1" x14ac:dyDescent="0.5">
      <c r="H12277" s="15"/>
      <c r="I12277" s="27"/>
      <c r="K12277" s="27"/>
    </row>
    <row r="12278" spans="8:11" ht="21" customHeight="1" x14ac:dyDescent="0.5">
      <c r="H12278" s="15"/>
      <c r="I12278" s="27"/>
      <c r="K12278" s="27"/>
    </row>
    <row r="12279" spans="8:11" ht="21" customHeight="1" x14ac:dyDescent="0.5">
      <c r="H12279" s="15"/>
      <c r="I12279" s="27"/>
      <c r="K12279" s="27"/>
    </row>
    <row r="12280" spans="8:11" ht="21" customHeight="1" x14ac:dyDescent="0.5">
      <c r="H12280" s="15"/>
      <c r="I12280" s="27"/>
      <c r="K12280" s="27"/>
    </row>
    <row r="12281" spans="8:11" ht="21" customHeight="1" x14ac:dyDescent="0.5">
      <c r="H12281" s="15"/>
      <c r="I12281" s="27"/>
      <c r="K12281" s="27"/>
    </row>
    <row r="12282" spans="8:11" ht="21" customHeight="1" x14ac:dyDescent="0.5">
      <c r="H12282" s="15"/>
      <c r="I12282" s="27"/>
      <c r="K12282" s="27"/>
    </row>
    <row r="12283" spans="8:11" ht="21" customHeight="1" x14ac:dyDescent="0.5">
      <c r="H12283" s="15"/>
      <c r="I12283" s="27"/>
      <c r="K12283" s="27"/>
    </row>
    <row r="12284" spans="8:11" ht="21" customHeight="1" x14ac:dyDescent="0.5">
      <c r="H12284" s="15"/>
      <c r="I12284" s="27"/>
      <c r="K12284" s="27"/>
    </row>
    <row r="12285" spans="8:11" ht="21" customHeight="1" x14ac:dyDescent="0.5">
      <c r="H12285" s="15"/>
      <c r="I12285" s="27"/>
      <c r="K12285" s="27"/>
    </row>
    <row r="12286" spans="8:11" ht="21" customHeight="1" x14ac:dyDescent="0.5">
      <c r="H12286" s="15"/>
      <c r="I12286" s="27"/>
      <c r="K12286" s="27"/>
    </row>
    <row r="12287" spans="8:11" ht="21" customHeight="1" x14ac:dyDescent="0.5">
      <c r="H12287" s="15"/>
      <c r="I12287" s="27"/>
      <c r="K12287" s="27"/>
    </row>
    <row r="12288" spans="8:11" ht="21" customHeight="1" x14ac:dyDescent="0.5">
      <c r="H12288" s="15"/>
      <c r="I12288" s="27"/>
      <c r="K12288" s="27"/>
    </row>
    <row r="12289" spans="8:11" ht="21" customHeight="1" x14ac:dyDescent="0.5">
      <c r="H12289" s="15"/>
      <c r="I12289" s="27"/>
      <c r="K12289" s="27"/>
    </row>
    <row r="12290" spans="8:11" ht="21" customHeight="1" x14ac:dyDescent="0.5">
      <c r="H12290" s="15"/>
      <c r="I12290" s="27"/>
      <c r="K12290" s="27"/>
    </row>
    <row r="12291" spans="8:11" ht="21" customHeight="1" x14ac:dyDescent="0.5">
      <c r="H12291" s="15"/>
      <c r="I12291" s="27"/>
      <c r="K12291" s="27"/>
    </row>
    <row r="12292" spans="8:11" ht="21" customHeight="1" x14ac:dyDescent="0.5">
      <c r="H12292" s="15"/>
      <c r="I12292" s="27"/>
      <c r="K12292" s="27"/>
    </row>
    <row r="12293" spans="8:11" ht="21" customHeight="1" x14ac:dyDescent="0.5">
      <c r="H12293" s="15"/>
      <c r="I12293" s="27"/>
      <c r="K12293" s="27"/>
    </row>
    <row r="12294" spans="8:11" ht="21" customHeight="1" x14ac:dyDescent="0.5">
      <c r="H12294" s="15"/>
      <c r="I12294" s="27"/>
      <c r="K12294" s="27"/>
    </row>
    <row r="12295" spans="8:11" ht="21" customHeight="1" x14ac:dyDescent="0.5">
      <c r="H12295" s="15"/>
      <c r="I12295" s="27"/>
      <c r="K12295" s="27"/>
    </row>
    <row r="12296" spans="8:11" ht="21" customHeight="1" x14ac:dyDescent="0.5">
      <c r="H12296" s="15"/>
      <c r="I12296" s="27"/>
      <c r="K12296" s="27"/>
    </row>
    <row r="12297" spans="8:11" ht="21" customHeight="1" x14ac:dyDescent="0.5">
      <c r="H12297" s="15"/>
      <c r="I12297" s="27"/>
      <c r="K12297" s="27"/>
    </row>
    <row r="12298" spans="8:11" ht="21" customHeight="1" x14ac:dyDescent="0.5">
      <c r="H12298" s="15"/>
      <c r="I12298" s="27"/>
      <c r="K12298" s="27"/>
    </row>
    <row r="12299" spans="8:11" ht="21" customHeight="1" x14ac:dyDescent="0.5">
      <c r="H12299" s="15"/>
      <c r="I12299" s="27"/>
      <c r="K12299" s="27"/>
    </row>
    <row r="12300" spans="8:11" ht="21" customHeight="1" x14ac:dyDescent="0.5">
      <c r="H12300" s="15"/>
      <c r="I12300" s="27"/>
      <c r="K12300" s="27"/>
    </row>
    <row r="12301" spans="8:11" ht="21" customHeight="1" x14ac:dyDescent="0.5">
      <c r="H12301" s="15"/>
      <c r="I12301" s="27"/>
      <c r="K12301" s="27"/>
    </row>
    <row r="12302" spans="8:11" ht="21" customHeight="1" x14ac:dyDescent="0.5">
      <c r="H12302" s="15"/>
      <c r="I12302" s="27"/>
      <c r="K12302" s="27"/>
    </row>
    <row r="12303" spans="8:11" ht="21" customHeight="1" x14ac:dyDescent="0.5">
      <c r="H12303" s="15"/>
      <c r="I12303" s="27"/>
      <c r="K12303" s="27"/>
    </row>
    <row r="12304" spans="8:11" ht="21" customHeight="1" x14ac:dyDescent="0.5">
      <c r="H12304" s="15"/>
      <c r="I12304" s="27"/>
      <c r="K12304" s="27"/>
    </row>
    <row r="12305" spans="8:11" ht="21" customHeight="1" x14ac:dyDescent="0.5">
      <c r="H12305" s="15"/>
      <c r="I12305" s="27"/>
      <c r="K12305" s="27"/>
    </row>
    <row r="12306" spans="8:11" ht="21" customHeight="1" x14ac:dyDescent="0.5">
      <c r="H12306" s="15"/>
      <c r="I12306" s="27"/>
      <c r="K12306" s="27"/>
    </row>
    <row r="12307" spans="8:11" ht="21" customHeight="1" x14ac:dyDescent="0.5">
      <c r="H12307" s="15"/>
      <c r="I12307" s="27"/>
      <c r="K12307" s="27"/>
    </row>
    <row r="12308" spans="8:11" ht="21" customHeight="1" x14ac:dyDescent="0.5">
      <c r="H12308" s="15"/>
      <c r="I12308" s="27"/>
      <c r="K12308" s="27"/>
    </row>
    <row r="12309" spans="8:11" ht="21" customHeight="1" x14ac:dyDescent="0.5">
      <c r="H12309" s="15"/>
      <c r="I12309" s="27"/>
      <c r="K12309" s="27"/>
    </row>
    <row r="12310" spans="8:11" ht="21" customHeight="1" x14ac:dyDescent="0.5">
      <c r="H12310" s="15"/>
      <c r="I12310" s="27"/>
      <c r="K12310" s="27"/>
    </row>
    <row r="12311" spans="8:11" ht="21" customHeight="1" x14ac:dyDescent="0.5">
      <c r="H12311" s="15"/>
      <c r="I12311" s="27"/>
      <c r="K12311" s="27"/>
    </row>
    <row r="12312" spans="8:11" ht="21" customHeight="1" x14ac:dyDescent="0.5">
      <c r="H12312" s="15"/>
      <c r="I12312" s="27"/>
      <c r="K12312" s="27"/>
    </row>
    <row r="12313" spans="8:11" ht="21" customHeight="1" x14ac:dyDescent="0.5">
      <c r="H12313" s="15"/>
      <c r="I12313" s="27"/>
      <c r="K12313" s="27"/>
    </row>
    <row r="12314" spans="8:11" ht="21" customHeight="1" x14ac:dyDescent="0.5">
      <c r="H12314" s="15"/>
      <c r="I12314" s="27"/>
      <c r="K12314" s="27"/>
    </row>
    <row r="12315" spans="8:11" ht="21" customHeight="1" x14ac:dyDescent="0.5">
      <c r="H12315" s="15"/>
      <c r="I12315" s="27"/>
      <c r="K12315" s="27"/>
    </row>
    <row r="12316" spans="8:11" ht="21" customHeight="1" x14ac:dyDescent="0.5">
      <c r="H12316" s="15"/>
      <c r="I12316" s="27"/>
      <c r="K12316" s="27"/>
    </row>
    <row r="12317" spans="8:11" ht="21" customHeight="1" x14ac:dyDescent="0.5">
      <c r="H12317" s="15"/>
      <c r="I12317" s="27"/>
      <c r="K12317" s="27"/>
    </row>
    <row r="12318" spans="8:11" ht="21" customHeight="1" x14ac:dyDescent="0.5">
      <c r="H12318" s="15"/>
      <c r="I12318" s="27"/>
      <c r="K12318" s="27"/>
    </row>
    <row r="12319" spans="8:11" ht="21" customHeight="1" x14ac:dyDescent="0.5">
      <c r="H12319" s="15"/>
      <c r="I12319" s="27"/>
      <c r="K12319" s="27"/>
    </row>
    <row r="12320" spans="8:11" ht="21" customHeight="1" x14ac:dyDescent="0.5">
      <c r="H12320" s="15"/>
      <c r="I12320" s="27"/>
      <c r="K12320" s="27"/>
    </row>
    <row r="12321" spans="8:11" ht="21" customHeight="1" x14ac:dyDescent="0.5">
      <c r="H12321" s="15"/>
      <c r="I12321" s="27"/>
      <c r="K12321" s="27"/>
    </row>
    <row r="12322" spans="8:11" ht="21" customHeight="1" x14ac:dyDescent="0.5">
      <c r="H12322" s="15"/>
      <c r="I12322" s="27"/>
      <c r="K12322" s="27"/>
    </row>
    <row r="12323" spans="8:11" ht="21" customHeight="1" x14ac:dyDescent="0.5">
      <c r="H12323" s="15"/>
      <c r="I12323" s="27"/>
      <c r="K12323" s="27"/>
    </row>
    <row r="12324" spans="8:11" ht="21" customHeight="1" x14ac:dyDescent="0.5">
      <c r="H12324" s="15"/>
      <c r="I12324" s="27"/>
      <c r="K12324" s="27"/>
    </row>
    <row r="12325" spans="8:11" ht="21" customHeight="1" x14ac:dyDescent="0.5">
      <c r="H12325" s="15"/>
      <c r="I12325" s="27"/>
      <c r="K12325" s="27"/>
    </row>
    <row r="12326" spans="8:11" ht="21" customHeight="1" x14ac:dyDescent="0.5">
      <c r="H12326" s="15"/>
      <c r="I12326" s="27"/>
      <c r="K12326" s="27"/>
    </row>
    <row r="12327" spans="8:11" ht="21" customHeight="1" x14ac:dyDescent="0.5">
      <c r="H12327" s="15"/>
      <c r="I12327" s="27"/>
      <c r="K12327" s="27"/>
    </row>
    <row r="12328" spans="8:11" ht="21" customHeight="1" x14ac:dyDescent="0.5">
      <c r="H12328" s="15"/>
      <c r="I12328" s="27"/>
      <c r="K12328" s="27"/>
    </row>
    <row r="12329" spans="8:11" ht="21" customHeight="1" x14ac:dyDescent="0.5">
      <c r="H12329" s="15"/>
      <c r="I12329" s="27"/>
      <c r="K12329" s="27"/>
    </row>
    <row r="12330" spans="8:11" ht="21" customHeight="1" x14ac:dyDescent="0.5">
      <c r="H12330" s="15"/>
      <c r="I12330" s="27"/>
      <c r="K12330" s="27"/>
    </row>
    <row r="12331" spans="8:11" ht="21" customHeight="1" x14ac:dyDescent="0.5">
      <c r="H12331" s="15"/>
      <c r="I12331" s="27"/>
      <c r="K12331" s="27"/>
    </row>
    <row r="12332" spans="8:11" ht="21" customHeight="1" x14ac:dyDescent="0.5">
      <c r="H12332" s="15"/>
      <c r="I12332" s="27"/>
      <c r="K12332" s="27"/>
    </row>
    <row r="12333" spans="8:11" ht="21" customHeight="1" x14ac:dyDescent="0.5">
      <c r="H12333" s="15"/>
      <c r="I12333" s="27"/>
      <c r="K12333" s="27"/>
    </row>
    <row r="12334" spans="8:11" ht="21" customHeight="1" x14ac:dyDescent="0.5">
      <c r="H12334" s="15"/>
      <c r="I12334" s="27"/>
      <c r="K12334" s="27"/>
    </row>
    <row r="12335" spans="8:11" ht="21" customHeight="1" x14ac:dyDescent="0.5">
      <c r="H12335" s="15"/>
      <c r="I12335" s="27"/>
      <c r="K12335" s="27"/>
    </row>
    <row r="12336" spans="8:11" ht="21" customHeight="1" x14ac:dyDescent="0.5">
      <c r="H12336" s="15"/>
      <c r="I12336" s="27"/>
      <c r="K12336" s="27"/>
    </row>
    <row r="12337" spans="8:11" ht="21" customHeight="1" x14ac:dyDescent="0.5">
      <c r="H12337" s="15"/>
      <c r="I12337" s="27"/>
      <c r="K12337" s="27"/>
    </row>
    <row r="12338" spans="8:11" ht="21" customHeight="1" x14ac:dyDescent="0.5">
      <c r="H12338" s="15"/>
      <c r="I12338" s="27"/>
      <c r="K12338" s="27"/>
    </row>
    <row r="12339" spans="8:11" ht="21" customHeight="1" x14ac:dyDescent="0.5">
      <c r="H12339" s="15"/>
      <c r="I12339" s="27"/>
      <c r="K12339" s="27"/>
    </row>
    <row r="12340" spans="8:11" ht="21" customHeight="1" x14ac:dyDescent="0.5">
      <c r="H12340" s="15"/>
      <c r="I12340" s="27"/>
      <c r="K12340" s="27"/>
    </row>
    <row r="12341" spans="8:11" ht="21" customHeight="1" x14ac:dyDescent="0.5">
      <c r="H12341" s="15"/>
      <c r="I12341" s="27"/>
      <c r="K12341" s="27"/>
    </row>
    <row r="12342" spans="8:11" ht="21" customHeight="1" x14ac:dyDescent="0.5">
      <c r="H12342" s="15"/>
      <c r="I12342" s="27"/>
      <c r="K12342" s="27"/>
    </row>
    <row r="12343" spans="8:11" ht="21" customHeight="1" x14ac:dyDescent="0.5">
      <c r="H12343" s="15"/>
      <c r="I12343" s="27"/>
      <c r="K12343" s="27"/>
    </row>
    <row r="12344" spans="8:11" ht="21" customHeight="1" x14ac:dyDescent="0.5">
      <c r="H12344" s="15"/>
      <c r="I12344" s="27"/>
      <c r="K12344" s="27"/>
    </row>
    <row r="12345" spans="8:11" ht="21" customHeight="1" x14ac:dyDescent="0.5">
      <c r="H12345" s="15"/>
      <c r="I12345" s="27"/>
      <c r="K12345" s="27"/>
    </row>
    <row r="12346" spans="8:11" ht="21" customHeight="1" x14ac:dyDescent="0.5">
      <c r="H12346" s="15"/>
      <c r="I12346" s="27"/>
      <c r="K12346" s="27"/>
    </row>
    <row r="12347" spans="8:11" ht="21" customHeight="1" x14ac:dyDescent="0.5">
      <c r="H12347" s="15"/>
      <c r="I12347" s="27"/>
      <c r="K12347" s="27"/>
    </row>
    <row r="12348" spans="8:11" ht="21" customHeight="1" x14ac:dyDescent="0.5">
      <c r="H12348" s="15"/>
      <c r="I12348" s="27"/>
      <c r="K12348" s="27"/>
    </row>
    <row r="12349" spans="8:11" ht="21" customHeight="1" x14ac:dyDescent="0.5">
      <c r="H12349" s="15"/>
      <c r="I12349" s="27"/>
      <c r="K12349" s="27"/>
    </row>
    <row r="12350" spans="8:11" ht="21" customHeight="1" x14ac:dyDescent="0.5">
      <c r="H12350" s="15"/>
      <c r="I12350" s="27"/>
      <c r="K12350" s="27"/>
    </row>
    <row r="12351" spans="8:11" ht="21" customHeight="1" x14ac:dyDescent="0.5">
      <c r="H12351" s="15"/>
      <c r="I12351" s="27"/>
      <c r="K12351" s="27"/>
    </row>
    <row r="12352" spans="8:11" ht="21" customHeight="1" x14ac:dyDescent="0.5">
      <c r="H12352" s="15"/>
      <c r="I12352" s="27"/>
      <c r="K12352" s="27"/>
    </row>
    <row r="12353" spans="8:11" ht="21" customHeight="1" x14ac:dyDescent="0.5">
      <c r="H12353" s="15"/>
      <c r="I12353" s="27"/>
      <c r="K12353" s="27"/>
    </row>
    <row r="12354" spans="8:11" ht="21" customHeight="1" x14ac:dyDescent="0.5">
      <c r="H12354" s="15"/>
      <c r="I12354" s="27"/>
      <c r="K12354" s="27"/>
    </row>
    <row r="12355" spans="8:11" ht="21" customHeight="1" x14ac:dyDescent="0.5">
      <c r="H12355" s="15"/>
      <c r="I12355" s="27"/>
      <c r="K12355" s="27"/>
    </row>
    <row r="12356" spans="8:11" ht="21" customHeight="1" x14ac:dyDescent="0.5">
      <c r="H12356" s="15"/>
      <c r="I12356" s="27"/>
      <c r="K12356" s="27"/>
    </row>
    <row r="12357" spans="8:11" ht="21" customHeight="1" x14ac:dyDescent="0.5">
      <c r="H12357" s="15"/>
      <c r="I12357" s="27"/>
      <c r="K12357" s="27"/>
    </row>
    <row r="12358" spans="8:11" ht="21" customHeight="1" x14ac:dyDescent="0.5">
      <c r="H12358" s="15"/>
      <c r="I12358" s="27"/>
      <c r="K12358" s="27"/>
    </row>
    <row r="12359" spans="8:11" ht="21" customHeight="1" x14ac:dyDescent="0.5">
      <c r="H12359" s="15"/>
      <c r="I12359" s="27"/>
      <c r="K12359" s="27"/>
    </row>
    <row r="12360" spans="8:11" ht="21" customHeight="1" x14ac:dyDescent="0.5">
      <c r="H12360" s="15"/>
      <c r="I12360" s="27"/>
      <c r="K12360" s="27"/>
    </row>
    <row r="12361" spans="8:11" ht="21" customHeight="1" x14ac:dyDescent="0.5">
      <c r="H12361" s="15"/>
      <c r="I12361" s="27"/>
      <c r="K12361" s="27"/>
    </row>
    <row r="12362" spans="8:11" ht="21" customHeight="1" x14ac:dyDescent="0.5">
      <c r="H12362" s="15"/>
      <c r="I12362" s="27"/>
      <c r="K12362" s="27"/>
    </row>
    <row r="12363" spans="8:11" ht="21" customHeight="1" x14ac:dyDescent="0.5">
      <c r="H12363" s="15"/>
      <c r="I12363" s="27"/>
      <c r="K12363" s="27"/>
    </row>
    <row r="12364" spans="8:11" ht="21" customHeight="1" x14ac:dyDescent="0.5">
      <c r="H12364" s="15"/>
      <c r="I12364" s="27"/>
      <c r="K12364" s="27"/>
    </row>
    <row r="12365" spans="8:11" ht="21" customHeight="1" x14ac:dyDescent="0.5">
      <c r="H12365" s="15"/>
      <c r="I12365" s="27"/>
      <c r="K12365" s="27"/>
    </row>
    <row r="12366" spans="8:11" ht="21" customHeight="1" x14ac:dyDescent="0.5">
      <c r="H12366" s="15"/>
      <c r="I12366" s="27"/>
      <c r="K12366" s="27"/>
    </row>
    <row r="12367" spans="8:11" ht="21" customHeight="1" x14ac:dyDescent="0.5">
      <c r="H12367" s="15"/>
      <c r="I12367" s="27"/>
      <c r="K12367" s="27"/>
    </row>
    <row r="12368" spans="8:11" ht="21" customHeight="1" x14ac:dyDescent="0.5">
      <c r="H12368" s="15"/>
      <c r="I12368" s="27"/>
      <c r="K12368" s="27"/>
    </row>
    <row r="12369" spans="8:11" ht="21" customHeight="1" x14ac:dyDescent="0.5">
      <c r="H12369" s="15"/>
      <c r="I12369" s="27"/>
      <c r="K12369" s="27"/>
    </row>
    <row r="12370" spans="8:11" ht="21" customHeight="1" x14ac:dyDescent="0.5">
      <c r="H12370" s="15"/>
      <c r="I12370" s="27"/>
      <c r="K12370" s="27"/>
    </row>
    <row r="12371" spans="8:11" ht="21" customHeight="1" x14ac:dyDescent="0.5">
      <c r="H12371" s="15"/>
      <c r="I12371" s="27"/>
      <c r="K12371" s="27"/>
    </row>
    <row r="12372" spans="8:11" ht="21" customHeight="1" x14ac:dyDescent="0.5">
      <c r="H12372" s="15"/>
      <c r="I12372" s="27"/>
      <c r="K12372" s="27"/>
    </row>
    <row r="12373" spans="8:11" ht="21" customHeight="1" x14ac:dyDescent="0.5">
      <c r="H12373" s="15"/>
      <c r="I12373" s="27"/>
      <c r="K12373" s="27"/>
    </row>
    <row r="12374" spans="8:11" ht="21" customHeight="1" x14ac:dyDescent="0.5">
      <c r="H12374" s="15"/>
      <c r="I12374" s="27"/>
      <c r="K12374" s="27"/>
    </row>
    <row r="12375" spans="8:11" ht="21" customHeight="1" x14ac:dyDescent="0.5">
      <c r="H12375" s="15"/>
      <c r="I12375" s="27"/>
      <c r="K12375" s="27"/>
    </row>
    <row r="12376" spans="8:11" ht="21" customHeight="1" x14ac:dyDescent="0.5">
      <c r="H12376" s="15"/>
      <c r="I12376" s="27"/>
      <c r="K12376" s="27"/>
    </row>
    <row r="12377" spans="8:11" ht="21" customHeight="1" x14ac:dyDescent="0.5">
      <c r="H12377" s="15"/>
      <c r="I12377" s="27"/>
      <c r="K12377" s="27"/>
    </row>
    <row r="12378" spans="8:11" ht="21" customHeight="1" x14ac:dyDescent="0.5">
      <c r="H12378" s="15"/>
      <c r="I12378" s="27"/>
      <c r="K12378" s="27"/>
    </row>
    <row r="12379" spans="8:11" ht="21" customHeight="1" x14ac:dyDescent="0.5">
      <c r="H12379" s="15"/>
      <c r="I12379" s="27"/>
      <c r="K12379" s="27"/>
    </row>
    <row r="12380" spans="8:11" ht="21" customHeight="1" x14ac:dyDescent="0.5">
      <c r="H12380" s="15"/>
      <c r="I12380" s="27"/>
      <c r="K12380" s="27"/>
    </row>
    <row r="12381" spans="8:11" ht="21" customHeight="1" x14ac:dyDescent="0.5">
      <c r="H12381" s="15"/>
      <c r="I12381" s="27"/>
      <c r="K12381" s="27"/>
    </row>
    <row r="12382" spans="8:11" ht="21" customHeight="1" x14ac:dyDescent="0.5">
      <c r="H12382" s="15"/>
      <c r="I12382" s="27"/>
      <c r="K12382" s="27"/>
    </row>
    <row r="12383" spans="8:11" ht="21" customHeight="1" x14ac:dyDescent="0.5">
      <c r="H12383" s="15"/>
      <c r="I12383" s="27"/>
      <c r="K12383" s="27"/>
    </row>
    <row r="12384" spans="8:11" ht="21" customHeight="1" x14ac:dyDescent="0.5">
      <c r="H12384" s="15"/>
      <c r="I12384" s="27"/>
      <c r="K12384" s="27"/>
    </row>
    <row r="12385" spans="8:11" ht="21" customHeight="1" x14ac:dyDescent="0.5">
      <c r="H12385" s="15"/>
      <c r="I12385" s="27"/>
      <c r="K12385" s="27"/>
    </row>
    <row r="12386" spans="8:11" ht="21" customHeight="1" x14ac:dyDescent="0.5">
      <c r="H12386" s="15"/>
      <c r="I12386" s="27"/>
      <c r="K12386" s="27"/>
    </row>
    <row r="12387" spans="8:11" ht="21" customHeight="1" x14ac:dyDescent="0.5">
      <c r="H12387" s="15"/>
      <c r="I12387" s="27"/>
      <c r="K12387" s="27"/>
    </row>
    <row r="12388" spans="8:11" ht="21" customHeight="1" x14ac:dyDescent="0.5">
      <c r="H12388" s="15"/>
      <c r="I12388" s="27"/>
      <c r="K12388" s="27"/>
    </row>
    <row r="12389" spans="8:11" ht="21" customHeight="1" x14ac:dyDescent="0.5">
      <c r="H12389" s="15"/>
      <c r="I12389" s="27"/>
      <c r="K12389" s="27"/>
    </row>
    <row r="12390" spans="8:11" ht="21" customHeight="1" x14ac:dyDescent="0.5">
      <c r="H12390" s="15"/>
      <c r="I12390" s="27"/>
      <c r="K12390" s="27"/>
    </row>
    <row r="12391" spans="8:11" ht="21" customHeight="1" x14ac:dyDescent="0.5">
      <c r="H12391" s="15"/>
      <c r="I12391" s="27"/>
      <c r="K12391" s="27"/>
    </row>
    <row r="12392" spans="8:11" ht="21" customHeight="1" x14ac:dyDescent="0.5">
      <c r="H12392" s="15"/>
      <c r="I12392" s="27"/>
      <c r="K12392" s="27"/>
    </row>
    <row r="12393" spans="8:11" ht="21" customHeight="1" x14ac:dyDescent="0.5">
      <c r="H12393" s="15"/>
      <c r="I12393" s="27"/>
      <c r="K12393" s="27"/>
    </row>
    <row r="12394" spans="8:11" ht="21" customHeight="1" x14ac:dyDescent="0.5">
      <c r="H12394" s="15"/>
      <c r="I12394" s="27"/>
      <c r="K12394" s="27"/>
    </row>
    <row r="12395" spans="8:11" ht="21" customHeight="1" x14ac:dyDescent="0.5">
      <c r="H12395" s="15"/>
      <c r="I12395" s="27"/>
      <c r="K12395" s="27"/>
    </row>
    <row r="12396" spans="8:11" ht="21" customHeight="1" x14ac:dyDescent="0.5">
      <c r="H12396" s="15"/>
      <c r="I12396" s="27"/>
      <c r="K12396" s="27"/>
    </row>
    <row r="12397" spans="8:11" ht="21" customHeight="1" x14ac:dyDescent="0.5">
      <c r="H12397" s="15"/>
      <c r="I12397" s="27"/>
      <c r="K12397" s="27"/>
    </row>
    <row r="12398" spans="8:11" ht="21" customHeight="1" x14ac:dyDescent="0.5">
      <c r="H12398" s="15"/>
      <c r="I12398" s="27"/>
      <c r="K12398" s="27"/>
    </row>
    <row r="12399" spans="8:11" ht="21" customHeight="1" x14ac:dyDescent="0.5">
      <c r="H12399" s="15"/>
      <c r="I12399" s="27"/>
      <c r="K12399" s="27"/>
    </row>
    <row r="12400" spans="8:11" ht="21" customHeight="1" x14ac:dyDescent="0.5">
      <c r="H12400" s="15"/>
      <c r="I12400" s="27"/>
      <c r="K12400" s="27"/>
    </row>
    <row r="12401" spans="8:11" ht="21" customHeight="1" x14ac:dyDescent="0.5">
      <c r="H12401" s="15"/>
      <c r="I12401" s="27"/>
      <c r="K12401" s="27"/>
    </row>
    <row r="12402" spans="8:11" ht="21" customHeight="1" x14ac:dyDescent="0.5">
      <c r="H12402" s="15"/>
      <c r="I12402" s="27"/>
      <c r="K12402" s="27"/>
    </row>
    <row r="12403" spans="8:11" ht="21" customHeight="1" x14ac:dyDescent="0.5">
      <c r="H12403" s="15"/>
      <c r="I12403" s="27"/>
      <c r="K12403" s="27"/>
    </row>
    <row r="12404" spans="8:11" ht="21" customHeight="1" x14ac:dyDescent="0.5">
      <c r="H12404" s="15"/>
      <c r="I12404" s="27"/>
      <c r="K12404" s="27"/>
    </row>
    <row r="12405" spans="8:11" ht="21" customHeight="1" x14ac:dyDescent="0.5">
      <c r="H12405" s="15"/>
      <c r="I12405" s="27"/>
      <c r="K12405" s="27"/>
    </row>
    <row r="12406" spans="8:11" ht="21" customHeight="1" x14ac:dyDescent="0.5">
      <c r="H12406" s="15"/>
      <c r="I12406" s="27"/>
      <c r="K12406" s="27"/>
    </row>
    <row r="12407" spans="8:11" ht="21" customHeight="1" x14ac:dyDescent="0.5">
      <c r="H12407" s="15"/>
      <c r="I12407" s="27"/>
      <c r="K12407" s="27"/>
    </row>
    <row r="12408" spans="8:11" ht="21" customHeight="1" x14ac:dyDescent="0.5">
      <c r="H12408" s="15"/>
      <c r="I12408" s="27"/>
      <c r="K12408" s="27"/>
    </row>
    <row r="12409" spans="8:11" ht="21" customHeight="1" x14ac:dyDescent="0.5">
      <c r="H12409" s="15"/>
      <c r="I12409" s="27"/>
      <c r="K12409" s="27"/>
    </row>
    <row r="12410" spans="8:11" ht="21" customHeight="1" x14ac:dyDescent="0.5">
      <c r="H12410" s="15"/>
      <c r="I12410" s="27"/>
      <c r="K12410" s="27"/>
    </row>
    <row r="12411" spans="8:11" ht="21" customHeight="1" x14ac:dyDescent="0.5">
      <c r="H12411" s="15"/>
      <c r="I12411" s="27"/>
      <c r="K12411" s="27"/>
    </row>
    <row r="12412" spans="8:11" ht="21" customHeight="1" x14ac:dyDescent="0.5">
      <c r="H12412" s="15"/>
      <c r="I12412" s="27"/>
      <c r="K12412" s="27"/>
    </row>
    <row r="12413" spans="8:11" ht="21" customHeight="1" x14ac:dyDescent="0.5">
      <c r="H12413" s="15"/>
      <c r="I12413" s="27"/>
      <c r="K12413" s="27"/>
    </row>
    <row r="12414" spans="8:11" ht="21" customHeight="1" x14ac:dyDescent="0.5">
      <c r="H12414" s="15"/>
      <c r="I12414" s="27"/>
      <c r="K12414" s="27"/>
    </row>
    <row r="12415" spans="8:11" ht="21" customHeight="1" x14ac:dyDescent="0.5">
      <c r="H12415" s="15"/>
      <c r="I12415" s="27"/>
      <c r="K12415" s="27"/>
    </row>
    <row r="12416" spans="8:11" ht="21" customHeight="1" x14ac:dyDescent="0.5">
      <c r="H12416" s="15"/>
      <c r="I12416" s="27"/>
      <c r="K12416" s="27"/>
    </row>
    <row r="12417" spans="8:11" ht="21" customHeight="1" x14ac:dyDescent="0.5">
      <c r="H12417" s="15"/>
      <c r="I12417" s="27"/>
      <c r="K12417" s="27"/>
    </row>
    <row r="12418" spans="8:11" ht="21" customHeight="1" x14ac:dyDescent="0.5">
      <c r="H12418" s="15"/>
      <c r="I12418" s="27"/>
      <c r="K12418" s="27"/>
    </row>
    <row r="12419" spans="8:11" ht="21" customHeight="1" x14ac:dyDescent="0.5">
      <c r="H12419" s="15"/>
      <c r="I12419" s="27"/>
      <c r="K12419" s="27"/>
    </row>
    <row r="12420" spans="8:11" ht="21" customHeight="1" x14ac:dyDescent="0.5">
      <c r="H12420" s="15"/>
      <c r="I12420" s="27"/>
      <c r="K12420" s="27"/>
    </row>
    <row r="12421" spans="8:11" ht="21" customHeight="1" x14ac:dyDescent="0.5">
      <c r="H12421" s="15"/>
      <c r="I12421" s="27"/>
      <c r="K12421" s="27"/>
    </row>
    <row r="12422" spans="8:11" ht="21" customHeight="1" x14ac:dyDescent="0.5">
      <c r="H12422" s="15"/>
      <c r="I12422" s="27"/>
      <c r="K12422" s="27"/>
    </row>
    <row r="12423" spans="8:11" ht="21" customHeight="1" x14ac:dyDescent="0.5">
      <c r="H12423" s="15"/>
      <c r="I12423" s="27"/>
      <c r="K12423" s="27"/>
    </row>
    <row r="12424" spans="8:11" ht="21" customHeight="1" x14ac:dyDescent="0.5">
      <c r="H12424" s="15"/>
      <c r="I12424" s="27"/>
      <c r="K12424" s="27"/>
    </row>
    <row r="12425" spans="8:11" ht="21" customHeight="1" x14ac:dyDescent="0.5">
      <c r="H12425" s="15"/>
      <c r="I12425" s="27"/>
      <c r="K12425" s="27"/>
    </row>
    <row r="12426" spans="8:11" ht="21" customHeight="1" x14ac:dyDescent="0.5">
      <c r="H12426" s="15"/>
      <c r="I12426" s="27"/>
      <c r="K12426" s="27"/>
    </row>
    <row r="12427" spans="8:11" ht="21" customHeight="1" x14ac:dyDescent="0.5">
      <c r="H12427" s="15"/>
      <c r="I12427" s="27"/>
      <c r="K12427" s="27"/>
    </row>
    <row r="12428" spans="8:11" ht="21" customHeight="1" x14ac:dyDescent="0.5">
      <c r="H12428" s="15"/>
      <c r="I12428" s="27"/>
      <c r="K12428" s="27"/>
    </row>
    <row r="12429" spans="8:11" ht="21" customHeight="1" x14ac:dyDescent="0.5">
      <c r="H12429" s="15"/>
      <c r="I12429" s="27"/>
      <c r="K12429" s="27"/>
    </row>
    <row r="12430" spans="8:11" ht="21" customHeight="1" x14ac:dyDescent="0.5">
      <c r="H12430" s="15"/>
      <c r="I12430" s="27"/>
      <c r="K12430" s="27"/>
    </row>
    <row r="12431" spans="8:11" ht="21" customHeight="1" x14ac:dyDescent="0.5">
      <c r="H12431" s="15"/>
      <c r="I12431" s="27"/>
      <c r="K12431" s="27"/>
    </row>
    <row r="12432" spans="8:11" ht="21" customHeight="1" x14ac:dyDescent="0.5">
      <c r="H12432" s="15"/>
      <c r="I12432" s="27"/>
      <c r="K12432" s="27"/>
    </row>
    <row r="12433" spans="8:11" ht="21" customHeight="1" x14ac:dyDescent="0.5">
      <c r="H12433" s="15"/>
      <c r="I12433" s="27"/>
      <c r="K12433" s="27"/>
    </row>
    <row r="12434" spans="8:11" ht="21" customHeight="1" x14ac:dyDescent="0.5">
      <c r="H12434" s="15"/>
      <c r="I12434" s="27"/>
      <c r="K12434" s="27"/>
    </row>
    <row r="12435" spans="8:11" ht="21" customHeight="1" x14ac:dyDescent="0.5">
      <c r="H12435" s="15"/>
      <c r="I12435" s="27"/>
      <c r="K12435" s="27"/>
    </row>
    <row r="12436" spans="8:11" ht="21" customHeight="1" x14ac:dyDescent="0.5">
      <c r="H12436" s="15"/>
      <c r="I12436" s="27"/>
      <c r="K12436" s="27"/>
    </row>
    <row r="12437" spans="8:11" ht="21" customHeight="1" x14ac:dyDescent="0.5">
      <c r="H12437" s="15"/>
      <c r="I12437" s="27"/>
      <c r="K12437" s="27"/>
    </row>
    <row r="12438" spans="8:11" ht="21" customHeight="1" x14ac:dyDescent="0.5">
      <c r="H12438" s="15"/>
      <c r="I12438" s="27"/>
      <c r="K12438" s="27"/>
    </row>
    <row r="12439" spans="8:11" ht="21" customHeight="1" x14ac:dyDescent="0.5">
      <c r="H12439" s="15"/>
      <c r="I12439" s="27"/>
      <c r="K12439" s="27"/>
    </row>
    <row r="12440" spans="8:11" ht="21" customHeight="1" x14ac:dyDescent="0.5">
      <c r="H12440" s="15"/>
      <c r="I12440" s="27"/>
      <c r="K12440" s="27"/>
    </row>
    <row r="12441" spans="8:11" ht="21" customHeight="1" x14ac:dyDescent="0.5">
      <c r="H12441" s="15"/>
      <c r="I12441" s="27"/>
      <c r="K12441" s="27"/>
    </row>
    <row r="12442" spans="8:11" ht="21" customHeight="1" x14ac:dyDescent="0.5">
      <c r="H12442" s="15"/>
      <c r="I12442" s="27"/>
      <c r="K12442" s="27"/>
    </row>
    <row r="12443" spans="8:11" ht="21" customHeight="1" x14ac:dyDescent="0.5">
      <c r="H12443" s="15"/>
      <c r="I12443" s="27"/>
      <c r="K12443" s="27"/>
    </row>
    <row r="12444" spans="8:11" ht="21" customHeight="1" x14ac:dyDescent="0.5">
      <c r="H12444" s="15"/>
      <c r="I12444" s="27"/>
      <c r="K12444" s="27"/>
    </row>
    <row r="12445" spans="8:11" ht="21" customHeight="1" x14ac:dyDescent="0.5">
      <c r="H12445" s="15"/>
      <c r="I12445" s="27"/>
      <c r="K12445" s="27"/>
    </row>
    <row r="12446" spans="8:11" ht="21" customHeight="1" x14ac:dyDescent="0.5">
      <c r="H12446" s="15"/>
      <c r="I12446" s="27"/>
      <c r="K12446" s="27"/>
    </row>
    <row r="12447" spans="8:11" ht="21" customHeight="1" x14ac:dyDescent="0.5">
      <c r="H12447" s="15"/>
      <c r="I12447" s="27"/>
      <c r="K12447" s="27"/>
    </row>
    <row r="12448" spans="8:11" ht="21" customHeight="1" x14ac:dyDescent="0.5">
      <c r="H12448" s="15"/>
      <c r="I12448" s="27"/>
      <c r="K12448" s="27"/>
    </row>
    <row r="12449" spans="8:11" ht="21" customHeight="1" x14ac:dyDescent="0.5">
      <c r="H12449" s="15"/>
      <c r="I12449" s="27"/>
      <c r="K12449" s="27"/>
    </row>
    <row r="12450" spans="8:11" ht="21" customHeight="1" x14ac:dyDescent="0.5">
      <c r="H12450" s="15"/>
      <c r="I12450" s="27"/>
      <c r="K12450" s="27"/>
    </row>
    <row r="12451" spans="8:11" ht="21" customHeight="1" x14ac:dyDescent="0.5">
      <c r="H12451" s="15"/>
      <c r="I12451" s="27"/>
      <c r="K12451" s="27"/>
    </row>
    <row r="12452" spans="8:11" ht="21" customHeight="1" x14ac:dyDescent="0.5">
      <c r="H12452" s="15"/>
      <c r="I12452" s="27"/>
      <c r="K12452" s="27"/>
    </row>
    <row r="12453" spans="8:11" ht="21" customHeight="1" x14ac:dyDescent="0.5">
      <c r="H12453" s="15"/>
      <c r="I12453" s="27"/>
      <c r="K12453" s="27"/>
    </row>
    <row r="12454" spans="8:11" ht="21" customHeight="1" x14ac:dyDescent="0.5">
      <c r="H12454" s="15"/>
      <c r="I12454" s="27"/>
      <c r="K12454" s="27"/>
    </row>
    <row r="12455" spans="8:11" ht="21" customHeight="1" x14ac:dyDescent="0.5">
      <c r="H12455" s="15"/>
      <c r="I12455" s="27"/>
      <c r="K12455" s="27"/>
    </row>
    <row r="12456" spans="8:11" ht="21" customHeight="1" x14ac:dyDescent="0.5">
      <c r="H12456" s="15"/>
      <c r="I12456" s="27"/>
      <c r="K12456" s="27"/>
    </row>
    <row r="12457" spans="8:11" ht="21" customHeight="1" x14ac:dyDescent="0.5">
      <c r="H12457" s="15"/>
      <c r="I12457" s="27"/>
      <c r="K12457" s="27"/>
    </row>
    <row r="12458" spans="8:11" ht="21" customHeight="1" x14ac:dyDescent="0.5">
      <c r="H12458" s="15"/>
      <c r="I12458" s="27"/>
      <c r="K12458" s="27"/>
    </row>
    <row r="12459" spans="8:11" ht="21" customHeight="1" x14ac:dyDescent="0.5">
      <c r="H12459" s="15"/>
      <c r="I12459" s="27"/>
      <c r="K12459" s="27"/>
    </row>
    <row r="12460" spans="8:11" ht="21" customHeight="1" x14ac:dyDescent="0.5">
      <c r="H12460" s="15"/>
      <c r="I12460" s="27"/>
      <c r="K12460" s="27"/>
    </row>
    <row r="12461" spans="8:11" ht="21" customHeight="1" x14ac:dyDescent="0.5">
      <c r="H12461" s="15"/>
      <c r="I12461" s="27"/>
      <c r="K12461" s="27"/>
    </row>
    <row r="12462" spans="8:11" ht="21" customHeight="1" x14ac:dyDescent="0.5">
      <c r="H12462" s="15"/>
      <c r="I12462" s="27"/>
      <c r="K12462" s="27"/>
    </row>
    <row r="12463" spans="8:11" ht="21" customHeight="1" x14ac:dyDescent="0.5">
      <c r="H12463" s="15"/>
      <c r="I12463" s="27"/>
      <c r="K12463" s="27"/>
    </row>
    <row r="12464" spans="8:11" ht="21" customHeight="1" x14ac:dyDescent="0.5">
      <c r="H12464" s="15"/>
      <c r="I12464" s="27"/>
      <c r="K12464" s="27"/>
    </row>
    <row r="12465" spans="8:11" ht="21" customHeight="1" x14ac:dyDescent="0.5">
      <c r="H12465" s="15"/>
      <c r="I12465" s="27"/>
      <c r="K12465" s="27"/>
    </row>
    <row r="12466" spans="8:11" ht="21" customHeight="1" x14ac:dyDescent="0.5">
      <c r="H12466" s="15"/>
      <c r="I12466" s="27"/>
      <c r="K12466" s="27"/>
    </row>
    <row r="12467" spans="8:11" ht="21" customHeight="1" x14ac:dyDescent="0.5">
      <c r="H12467" s="15"/>
      <c r="I12467" s="27"/>
      <c r="K12467" s="27"/>
    </row>
    <row r="12468" spans="8:11" ht="21" customHeight="1" x14ac:dyDescent="0.5">
      <c r="H12468" s="15"/>
      <c r="I12468" s="27"/>
      <c r="K12468" s="27"/>
    </row>
    <row r="12469" spans="8:11" ht="21" customHeight="1" x14ac:dyDescent="0.5">
      <c r="H12469" s="15"/>
      <c r="I12469" s="27"/>
      <c r="K12469" s="27"/>
    </row>
    <row r="12470" spans="8:11" ht="21" customHeight="1" x14ac:dyDescent="0.5">
      <c r="H12470" s="15"/>
      <c r="I12470" s="27"/>
      <c r="K12470" s="27"/>
    </row>
    <row r="12471" spans="8:11" ht="21" customHeight="1" x14ac:dyDescent="0.5">
      <c r="H12471" s="15"/>
      <c r="I12471" s="27"/>
      <c r="K12471" s="27"/>
    </row>
    <row r="12472" spans="8:11" ht="21" customHeight="1" x14ac:dyDescent="0.5">
      <c r="H12472" s="15"/>
      <c r="I12472" s="27"/>
      <c r="K12472" s="27"/>
    </row>
    <row r="12473" spans="8:11" ht="21" customHeight="1" x14ac:dyDescent="0.5">
      <c r="H12473" s="15"/>
      <c r="I12473" s="27"/>
      <c r="K12473" s="27"/>
    </row>
    <row r="12474" spans="8:11" ht="21" customHeight="1" x14ac:dyDescent="0.5">
      <c r="H12474" s="15"/>
      <c r="I12474" s="27"/>
      <c r="K12474" s="27"/>
    </row>
    <row r="12475" spans="8:11" ht="21" customHeight="1" x14ac:dyDescent="0.5">
      <c r="H12475" s="15"/>
      <c r="I12475" s="27"/>
      <c r="K12475" s="27"/>
    </row>
    <row r="12476" spans="8:11" ht="21" customHeight="1" x14ac:dyDescent="0.5">
      <c r="H12476" s="15"/>
      <c r="I12476" s="27"/>
      <c r="K12476" s="27"/>
    </row>
    <row r="12477" spans="8:11" ht="21" customHeight="1" x14ac:dyDescent="0.5">
      <c r="H12477" s="15"/>
      <c r="I12477" s="27"/>
      <c r="K12477" s="27"/>
    </row>
    <row r="12478" spans="8:11" ht="21" customHeight="1" x14ac:dyDescent="0.5">
      <c r="H12478" s="15"/>
      <c r="I12478" s="27"/>
      <c r="K12478" s="27"/>
    </row>
    <row r="12479" spans="8:11" ht="21" customHeight="1" x14ac:dyDescent="0.5">
      <c r="H12479" s="15"/>
      <c r="I12479" s="27"/>
      <c r="K12479" s="27"/>
    </row>
    <row r="12480" spans="8:11" ht="21" customHeight="1" x14ac:dyDescent="0.5">
      <c r="H12480" s="15"/>
      <c r="I12480" s="27"/>
      <c r="K12480" s="27"/>
    </row>
    <row r="12481" spans="8:11" ht="21" customHeight="1" x14ac:dyDescent="0.5">
      <c r="H12481" s="15"/>
      <c r="I12481" s="27"/>
      <c r="K12481" s="27"/>
    </row>
    <row r="12482" spans="8:11" ht="21" customHeight="1" x14ac:dyDescent="0.5">
      <c r="H12482" s="15"/>
      <c r="I12482" s="27"/>
      <c r="K12482" s="27"/>
    </row>
    <row r="12483" spans="8:11" ht="21" customHeight="1" x14ac:dyDescent="0.5">
      <c r="H12483" s="15"/>
      <c r="I12483" s="27"/>
      <c r="K12483" s="27"/>
    </row>
    <row r="12484" spans="8:11" ht="21" customHeight="1" x14ac:dyDescent="0.5">
      <c r="H12484" s="15"/>
      <c r="I12484" s="27"/>
      <c r="K12484" s="27"/>
    </row>
    <row r="12485" spans="8:11" ht="21" customHeight="1" x14ac:dyDescent="0.5">
      <c r="H12485" s="15"/>
      <c r="I12485" s="27"/>
      <c r="K12485" s="27"/>
    </row>
    <row r="12486" spans="8:11" ht="21" customHeight="1" x14ac:dyDescent="0.5">
      <c r="H12486" s="15"/>
      <c r="I12486" s="27"/>
      <c r="K12486" s="27"/>
    </row>
    <row r="12487" spans="8:11" ht="21" customHeight="1" x14ac:dyDescent="0.5">
      <c r="H12487" s="15"/>
      <c r="I12487" s="27"/>
      <c r="K12487" s="27"/>
    </row>
    <row r="12488" spans="8:11" ht="21" customHeight="1" x14ac:dyDescent="0.5">
      <c r="H12488" s="15"/>
      <c r="I12488" s="27"/>
      <c r="K12488" s="27"/>
    </row>
    <row r="12489" spans="8:11" ht="21" customHeight="1" x14ac:dyDescent="0.5">
      <c r="H12489" s="15"/>
      <c r="I12489" s="27"/>
      <c r="K12489" s="27"/>
    </row>
    <row r="12490" spans="8:11" ht="21" customHeight="1" x14ac:dyDescent="0.5">
      <c r="H12490" s="15"/>
      <c r="I12490" s="27"/>
      <c r="K12490" s="27"/>
    </row>
    <row r="12491" spans="8:11" ht="21" customHeight="1" x14ac:dyDescent="0.5">
      <c r="H12491" s="15"/>
      <c r="I12491" s="27"/>
      <c r="K12491" s="27"/>
    </row>
    <row r="12492" spans="8:11" ht="21" customHeight="1" x14ac:dyDescent="0.5">
      <c r="H12492" s="15"/>
      <c r="I12492" s="27"/>
      <c r="K12492" s="27"/>
    </row>
    <row r="12493" spans="8:11" ht="21" customHeight="1" x14ac:dyDescent="0.5">
      <c r="H12493" s="15"/>
      <c r="I12493" s="27"/>
      <c r="K12493" s="27"/>
    </row>
    <row r="12494" spans="8:11" ht="21" customHeight="1" x14ac:dyDescent="0.5">
      <c r="H12494" s="15"/>
      <c r="I12494" s="27"/>
      <c r="K12494" s="27"/>
    </row>
    <row r="12495" spans="8:11" ht="21" customHeight="1" x14ac:dyDescent="0.5">
      <c r="H12495" s="15"/>
      <c r="I12495" s="27"/>
      <c r="K12495" s="27"/>
    </row>
    <row r="12496" spans="8:11" ht="21" customHeight="1" x14ac:dyDescent="0.5">
      <c r="H12496" s="15"/>
      <c r="I12496" s="27"/>
      <c r="K12496" s="27"/>
    </row>
    <row r="12497" spans="8:11" ht="21" customHeight="1" x14ac:dyDescent="0.5">
      <c r="H12497" s="15"/>
      <c r="I12497" s="27"/>
      <c r="K12497" s="27"/>
    </row>
    <row r="12498" spans="8:11" ht="21" customHeight="1" x14ac:dyDescent="0.5">
      <c r="H12498" s="15"/>
      <c r="I12498" s="27"/>
      <c r="K12498" s="27"/>
    </row>
    <row r="12499" spans="8:11" ht="21" customHeight="1" x14ac:dyDescent="0.5">
      <c r="H12499" s="15"/>
      <c r="I12499" s="27"/>
      <c r="K12499" s="27"/>
    </row>
    <row r="12500" spans="8:11" ht="21" customHeight="1" x14ac:dyDescent="0.5">
      <c r="H12500" s="15"/>
      <c r="I12500" s="27"/>
      <c r="K12500" s="27"/>
    </row>
    <row r="12501" spans="8:11" ht="21" customHeight="1" x14ac:dyDescent="0.5">
      <c r="H12501" s="15"/>
      <c r="I12501" s="27"/>
      <c r="K12501" s="27"/>
    </row>
    <row r="12502" spans="8:11" ht="21" customHeight="1" x14ac:dyDescent="0.5">
      <c r="H12502" s="15"/>
      <c r="I12502" s="27"/>
      <c r="K12502" s="27"/>
    </row>
    <row r="12503" spans="8:11" ht="21" customHeight="1" x14ac:dyDescent="0.5">
      <c r="H12503" s="15"/>
      <c r="I12503" s="27"/>
      <c r="K12503" s="27"/>
    </row>
    <row r="12504" spans="8:11" ht="21" customHeight="1" x14ac:dyDescent="0.5">
      <c r="H12504" s="15"/>
      <c r="I12504" s="27"/>
      <c r="K12504" s="27"/>
    </row>
    <row r="12505" spans="8:11" ht="21" customHeight="1" x14ac:dyDescent="0.5">
      <c r="H12505" s="15"/>
      <c r="I12505" s="27"/>
      <c r="K12505" s="27"/>
    </row>
    <row r="12506" spans="8:11" ht="21" customHeight="1" x14ac:dyDescent="0.5">
      <c r="H12506" s="15"/>
      <c r="I12506" s="27"/>
      <c r="K12506" s="27"/>
    </row>
    <row r="12507" spans="8:11" ht="21" customHeight="1" x14ac:dyDescent="0.5">
      <c r="H12507" s="15"/>
      <c r="I12507" s="27"/>
      <c r="K12507" s="27"/>
    </row>
    <row r="12508" spans="8:11" ht="21" customHeight="1" x14ac:dyDescent="0.5">
      <c r="H12508" s="15"/>
      <c r="I12508" s="27"/>
      <c r="K12508" s="27"/>
    </row>
    <row r="12509" spans="8:11" ht="21" customHeight="1" x14ac:dyDescent="0.5">
      <c r="H12509" s="15"/>
      <c r="I12509" s="27"/>
      <c r="K12509" s="27"/>
    </row>
    <row r="12510" spans="8:11" ht="21" customHeight="1" x14ac:dyDescent="0.5">
      <c r="H12510" s="15"/>
      <c r="I12510" s="27"/>
      <c r="K12510" s="27"/>
    </row>
    <row r="12511" spans="8:11" ht="21" customHeight="1" x14ac:dyDescent="0.5">
      <c r="H12511" s="15"/>
      <c r="I12511" s="27"/>
      <c r="K12511" s="27"/>
    </row>
    <row r="12512" spans="8:11" ht="21" customHeight="1" x14ac:dyDescent="0.5">
      <c r="H12512" s="15"/>
      <c r="I12512" s="27"/>
      <c r="K12512" s="27"/>
    </row>
    <row r="12513" spans="8:11" ht="21" customHeight="1" x14ac:dyDescent="0.5">
      <c r="H12513" s="15"/>
      <c r="I12513" s="27"/>
      <c r="K12513" s="27"/>
    </row>
    <row r="12514" spans="8:11" ht="21" customHeight="1" x14ac:dyDescent="0.5">
      <c r="H12514" s="15"/>
      <c r="I12514" s="27"/>
      <c r="K12514" s="27"/>
    </row>
    <row r="12515" spans="8:11" ht="21" customHeight="1" x14ac:dyDescent="0.5">
      <c r="H12515" s="15"/>
      <c r="I12515" s="27"/>
      <c r="K12515" s="27"/>
    </row>
    <row r="12516" spans="8:11" ht="21" customHeight="1" x14ac:dyDescent="0.5">
      <c r="H12516" s="15"/>
      <c r="I12516" s="27"/>
      <c r="K12516" s="27"/>
    </row>
    <row r="12517" spans="8:11" ht="21" customHeight="1" x14ac:dyDescent="0.5">
      <c r="H12517" s="15"/>
      <c r="I12517" s="27"/>
      <c r="K12517" s="27"/>
    </row>
    <row r="12518" spans="8:11" ht="21" customHeight="1" x14ac:dyDescent="0.5">
      <c r="H12518" s="15"/>
      <c r="I12518" s="27"/>
      <c r="K12518" s="27"/>
    </row>
    <row r="12519" spans="8:11" ht="21" customHeight="1" x14ac:dyDescent="0.5">
      <c r="H12519" s="15"/>
      <c r="I12519" s="27"/>
      <c r="K12519" s="27"/>
    </row>
    <row r="12520" spans="8:11" ht="21" customHeight="1" x14ac:dyDescent="0.5">
      <c r="H12520" s="15"/>
      <c r="I12520" s="27"/>
      <c r="K12520" s="27"/>
    </row>
    <row r="12521" spans="8:11" ht="21" customHeight="1" x14ac:dyDescent="0.5">
      <c r="H12521" s="15"/>
      <c r="I12521" s="27"/>
      <c r="K12521" s="27"/>
    </row>
    <row r="12522" spans="8:11" ht="21" customHeight="1" x14ac:dyDescent="0.5">
      <c r="H12522" s="15"/>
      <c r="I12522" s="27"/>
      <c r="K12522" s="27"/>
    </row>
    <row r="12523" spans="8:11" ht="21" customHeight="1" x14ac:dyDescent="0.5">
      <c r="H12523" s="15"/>
      <c r="I12523" s="27"/>
      <c r="K12523" s="27"/>
    </row>
    <row r="12524" spans="8:11" ht="21" customHeight="1" x14ac:dyDescent="0.5">
      <c r="H12524" s="15"/>
      <c r="I12524" s="27"/>
      <c r="K12524" s="27"/>
    </row>
    <row r="12525" spans="8:11" ht="21" customHeight="1" x14ac:dyDescent="0.5">
      <c r="H12525" s="15"/>
      <c r="I12525" s="27"/>
      <c r="K12525" s="27"/>
    </row>
    <row r="12526" spans="8:11" ht="21" customHeight="1" x14ac:dyDescent="0.5">
      <c r="H12526" s="15"/>
      <c r="I12526" s="27"/>
      <c r="K12526" s="27"/>
    </row>
    <row r="12527" spans="8:11" ht="21" customHeight="1" x14ac:dyDescent="0.5">
      <c r="H12527" s="15"/>
      <c r="I12527" s="27"/>
      <c r="K12527" s="27"/>
    </row>
    <row r="12528" spans="8:11" ht="21" customHeight="1" x14ac:dyDescent="0.5">
      <c r="H12528" s="15"/>
      <c r="I12528" s="27"/>
      <c r="K12528" s="27"/>
    </row>
    <row r="12529" spans="8:11" ht="21" customHeight="1" x14ac:dyDescent="0.5">
      <c r="H12529" s="15"/>
      <c r="I12529" s="27"/>
      <c r="K12529" s="27"/>
    </row>
    <row r="12530" spans="8:11" ht="21" customHeight="1" x14ac:dyDescent="0.5">
      <c r="H12530" s="15"/>
      <c r="I12530" s="27"/>
      <c r="K12530" s="27"/>
    </row>
    <row r="12531" spans="8:11" ht="21" customHeight="1" x14ac:dyDescent="0.5">
      <c r="H12531" s="15"/>
      <c r="I12531" s="27"/>
      <c r="K12531" s="27"/>
    </row>
    <row r="12532" spans="8:11" ht="21" customHeight="1" x14ac:dyDescent="0.5">
      <c r="H12532" s="15"/>
      <c r="I12532" s="27"/>
      <c r="K12532" s="27"/>
    </row>
    <row r="12533" spans="8:11" ht="21" customHeight="1" x14ac:dyDescent="0.5">
      <c r="H12533" s="15"/>
      <c r="I12533" s="27"/>
      <c r="K12533" s="27"/>
    </row>
    <row r="12534" spans="8:11" ht="21" customHeight="1" x14ac:dyDescent="0.5">
      <c r="H12534" s="15"/>
      <c r="I12534" s="27"/>
      <c r="K12534" s="27"/>
    </row>
    <row r="12535" spans="8:11" ht="21" customHeight="1" x14ac:dyDescent="0.5">
      <c r="H12535" s="15"/>
      <c r="I12535" s="27"/>
      <c r="K12535" s="27"/>
    </row>
    <row r="12536" spans="8:11" ht="21" customHeight="1" x14ac:dyDescent="0.5">
      <c r="H12536" s="15"/>
      <c r="I12536" s="27"/>
      <c r="K12536" s="27"/>
    </row>
    <row r="12537" spans="8:11" ht="21" customHeight="1" x14ac:dyDescent="0.5">
      <c r="H12537" s="15"/>
      <c r="I12537" s="27"/>
      <c r="K12537" s="27"/>
    </row>
    <row r="12538" spans="8:11" ht="21" customHeight="1" x14ac:dyDescent="0.5">
      <c r="H12538" s="15"/>
      <c r="I12538" s="27"/>
      <c r="K12538" s="27"/>
    </row>
    <row r="12539" spans="8:11" ht="21" customHeight="1" x14ac:dyDescent="0.5">
      <c r="H12539" s="15"/>
      <c r="I12539" s="27"/>
      <c r="K12539" s="27"/>
    </row>
    <row r="12540" spans="8:11" ht="21" customHeight="1" x14ac:dyDescent="0.5">
      <c r="H12540" s="15"/>
      <c r="I12540" s="27"/>
      <c r="K12540" s="27"/>
    </row>
    <row r="12541" spans="8:11" ht="21" customHeight="1" x14ac:dyDescent="0.5">
      <c r="H12541" s="15"/>
      <c r="I12541" s="27"/>
      <c r="K12541" s="27"/>
    </row>
    <row r="12542" spans="8:11" ht="21" customHeight="1" x14ac:dyDescent="0.5">
      <c r="H12542" s="15"/>
      <c r="I12542" s="27"/>
      <c r="K12542" s="27"/>
    </row>
    <row r="12543" spans="8:11" ht="21" customHeight="1" x14ac:dyDescent="0.5">
      <c r="H12543" s="15"/>
      <c r="I12543" s="27"/>
      <c r="K12543" s="27"/>
    </row>
    <row r="12544" spans="8:11" ht="21" customHeight="1" x14ac:dyDescent="0.5">
      <c r="H12544" s="15"/>
      <c r="I12544" s="27"/>
      <c r="K12544" s="27"/>
    </row>
    <row r="12545" spans="8:11" ht="21" customHeight="1" x14ac:dyDescent="0.5">
      <c r="H12545" s="15"/>
      <c r="I12545" s="27"/>
      <c r="K12545" s="27"/>
    </row>
    <row r="12546" spans="8:11" ht="21" customHeight="1" x14ac:dyDescent="0.5">
      <c r="H12546" s="15"/>
      <c r="I12546" s="27"/>
      <c r="K12546" s="27"/>
    </row>
    <row r="12547" spans="8:11" ht="21" customHeight="1" x14ac:dyDescent="0.5">
      <c r="H12547" s="15"/>
      <c r="I12547" s="27"/>
      <c r="K12547" s="27"/>
    </row>
    <row r="12548" spans="8:11" ht="21" customHeight="1" x14ac:dyDescent="0.5">
      <c r="H12548" s="15"/>
      <c r="I12548" s="27"/>
      <c r="K12548" s="27"/>
    </row>
    <row r="12549" spans="8:11" ht="21" customHeight="1" x14ac:dyDescent="0.5">
      <c r="H12549" s="15"/>
      <c r="I12549" s="27"/>
      <c r="K12549" s="27"/>
    </row>
    <row r="12550" spans="8:11" ht="21" customHeight="1" x14ac:dyDescent="0.5">
      <c r="H12550" s="15"/>
      <c r="I12550" s="27"/>
      <c r="K12550" s="27"/>
    </row>
    <row r="12551" spans="8:11" ht="21" customHeight="1" x14ac:dyDescent="0.5">
      <c r="H12551" s="15"/>
      <c r="I12551" s="27"/>
      <c r="K12551" s="27"/>
    </row>
    <row r="12552" spans="8:11" ht="21" customHeight="1" x14ac:dyDescent="0.5">
      <c r="H12552" s="15"/>
      <c r="I12552" s="27"/>
      <c r="K12552" s="27"/>
    </row>
    <row r="12553" spans="8:11" ht="21" customHeight="1" x14ac:dyDescent="0.5">
      <c r="H12553" s="15"/>
      <c r="I12553" s="27"/>
      <c r="K12553" s="27"/>
    </row>
    <row r="12554" spans="8:11" ht="21" customHeight="1" x14ac:dyDescent="0.5">
      <c r="H12554" s="15"/>
      <c r="I12554" s="27"/>
      <c r="K12554" s="27"/>
    </row>
    <row r="12555" spans="8:11" ht="21" customHeight="1" x14ac:dyDescent="0.5">
      <c r="H12555" s="15"/>
      <c r="I12555" s="27"/>
      <c r="K12555" s="27"/>
    </row>
    <row r="12556" spans="8:11" ht="21" customHeight="1" x14ac:dyDescent="0.5">
      <c r="H12556" s="15"/>
      <c r="I12556" s="27"/>
      <c r="K12556" s="27"/>
    </row>
    <row r="12557" spans="8:11" ht="21" customHeight="1" x14ac:dyDescent="0.5">
      <c r="H12557" s="15"/>
      <c r="I12557" s="27"/>
      <c r="K12557" s="27"/>
    </row>
    <row r="12558" spans="8:11" ht="21" customHeight="1" x14ac:dyDescent="0.5">
      <c r="H12558" s="15"/>
      <c r="I12558" s="27"/>
      <c r="K12558" s="27"/>
    </row>
    <row r="12559" spans="8:11" ht="21" customHeight="1" x14ac:dyDescent="0.5">
      <c r="H12559" s="15"/>
      <c r="I12559" s="27"/>
      <c r="K12559" s="27"/>
    </row>
    <row r="12560" spans="8:11" ht="21" customHeight="1" x14ac:dyDescent="0.5">
      <c r="H12560" s="15"/>
      <c r="I12560" s="27"/>
      <c r="K12560" s="27"/>
    </row>
    <row r="12561" spans="8:11" ht="21" customHeight="1" x14ac:dyDescent="0.5">
      <c r="H12561" s="15"/>
      <c r="I12561" s="27"/>
      <c r="K12561" s="27"/>
    </row>
    <row r="12562" spans="8:11" ht="21" customHeight="1" x14ac:dyDescent="0.5">
      <c r="H12562" s="15"/>
      <c r="I12562" s="27"/>
      <c r="K12562" s="27"/>
    </row>
    <row r="12563" spans="8:11" ht="21" customHeight="1" x14ac:dyDescent="0.5">
      <c r="H12563" s="15"/>
      <c r="I12563" s="27"/>
      <c r="K12563" s="27"/>
    </row>
    <row r="12564" spans="8:11" ht="21" customHeight="1" x14ac:dyDescent="0.5">
      <c r="H12564" s="15"/>
      <c r="I12564" s="27"/>
      <c r="K12564" s="27"/>
    </row>
    <row r="12565" spans="8:11" ht="21" customHeight="1" x14ac:dyDescent="0.5">
      <c r="H12565" s="15"/>
      <c r="I12565" s="27"/>
      <c r="K12565" s="27"/>
    </row>
    <row r="12566" spans="8:11" ht="21" customHeight="1" x14ac:dyDescent="0.5">
      <c r="H12566" s="15"/>
      <c r="I12566" s="27"/>
      <c r="K12566" s="27"/>
    </row>
    <row r="12567" spans="8:11" ht="21" customHeight="1" x14ac:dyDescent="0.5">
      <c r="H12567" s="15"/>
      <c r="I12567" s="27"/>
      <c r="K12567" s="27"/>
    </row>
    <row r="12568" spans="8:11" ht="21" customHeight="1" x14ac:dyDescent="0.5">
      <c r="H12568" s="15"/>
      <c r="I12568" s="27"/>
      <c r="K12568" s="27"/>
    </row>
    <row r="12569" spans="8:11" ht="21" customHeight="1" x14ac:dyDescent="0.5">
      <c r="H12569" s="15"/>
      <c r="I12569" s="27"/>
      <c r="K12569" s="27"/>
    </row>
    <row r="12570" spans="8:11" ht="21" customHeight="1" x14ac:dyDescent="0.5">
      <c r="H12570" s="15"/>
      <c r="I12570" s="27"/>
      <c r="K12570" s="27"/>
    </row>
    <row r="12571" spans="8:11" ht="21" customHeight="1" x14ac:dyDescent="0.5">
      <c r="H12571" s="15"/>
      <c r="I12571" s="27"/>
      <c r="K12571" s="27"/>
    </row>
    <row r="12572" spans="8:11" ht="21" customHeight="1" x14ac:dyDescent="0.5">
      <c r="H12572" s="15"/>
      <c r="I12572" s="27"/>
      <c r="K12572" s="27"/>
    </row>
    <row r="12573" spans="8:11" ht="21" customHeight="1" x14ac:dyDescent="0.5">
      <c r="H12573" s="15"/>
      <c r="I12573" s="27"/>
      <c r="K12573" s="27"/>
    </row>
    <row r="12574" spans="8:11" ht="21" customHeight="1" x14ac:dyDescent="0.5">
      <c r="H12574" s="15"/>
      <c r="I12574" s="27"/>
      <c r="K12574" s="27"/>
    </row>
    <row r="12575" spans="8:11" ht="21" customHeight="1" x14ac:dyDescent="0.5">
      <c r="H12575" s="15"/>
      <c r="I12575" s="27"/>
      <c r="K12575" s="27"/>
    </row>
    <row r="12576" spans="8:11" ht="21" customHeight="1" x14ac:dyDescent="0.5">
      <c r="H12576" s="15"/>
      <c r="I12576" s="27"/>
      <c r="K12576" s="27"/>
    </row>
    <row r="12577" spans="8:11" ht="21" customHeight="1" x14ac:dyDescent="0.5">
      <c r="H12577" s="15"/>
      <c r="I12577" s="27"/>
      <c r="K12577" s="27"/>
    </row>
    <row r="12578" spans="8:11" ht="21" customHeight="1" x14ac:dyDescent="0.5">
      <c r="H12578" s="15"/>
      <c r="I12578" s="27"/>
      <c r="K12578" s="27"/>
    </row>
    <row r="12579" spans="8:11" ht="21" customHeight="1" x14ac:dyDescent="0.5">
      <c r="H12579" s="15"/>
      <c r="I12579" s="27"/>
      <c r="K12579" s="27"/>
    </row>
    <row r="12580" spans="8:11" ht="21" customHeight="1" x14ac:dyDescent="0.5">
      <c r="H12580" s="15"/>
      <c r="I12580" s="27"/>
      <c r="K12580" s="27"/>
    </row>
    <row r="12581" spans="8:11" ht="21" customHeight="1" x14ac:dyDescent="0.5">
      <c r="H12581" s="15"/>
      <c r="I12581" s="27"/>
      <c r="K12581" s="27"/>
    </row>
    <row r="12582" spans="8:11" ht="21" customHeight="1" x14ac:dyDescent="0.5">
      <c r="H12582" s="15"/>
      <c r="I12582" s="27"/>
      <c r="K12582" s="27"/>
    </row>
    <row r="12583" spans="8:11" ht="21" customHeight="1" x14ac:dyDescent="0.5">
      <c r="H12583" s="15"/>
      <c r="I12583" s="27"/>
      <c r="K12583" s="27"/>
    </row>
    <row r="12584" spans="8:11" ht="21" customHeight="1" x14ac:dyDescent="0.5">
      <c r="H12584" s="15"/>
      <c r="I12584" s="27"/>
      <c r="K12584" s="27"/>
    </row>
    <row r="12585" spans="8:11" ht="21" customHeight="1" x14ac:dyDescent="0.5">
      <c r="H12585" s="15"/>
      <c r="I12585" s="27"/>
      <c r="K12585" s="27"/>
    </row>
    <row r="12586" spans="8:11" ht="21" customHeight="1" x14ac:dyDescent="0.5">
      <c r="H12586" s="15"/>
      <c r="I12586" s="27"/>
      <c r="K12586" s="27"/>
    </row>
    <row r="12587" spans="8:11" ht="21" customHeight="1" x14ac:dyDescent="0.5">
      <c r="H12587" s="15"/>
      <c r="I12587" s="27"/>
      <c r="K12587" s="27"/>
    </row>
    <row r="12588" spans="8:11" ht="21" customHeight="1" x14ac:dyDescent="0.5">
      <c r="H12588" s="15"/>
      <c r="I12588" s="27"/>
      <c r="K12588" s="27"/>
    </row>
    <row r="12589" spans="8:11" ht="21" customHeight="1" x14ac:dyDescent="0.5">
      <c r="H12589" s="15"/>
      <c r="I12589" s="27"/>
      <c r="K12589" s="27"/>
    </row>
    <row r="12590" spans="8:11" ht="21" customHeight="1" x14ac:dyDescent="0.5">
      <c r="H12590" s="15"/>
      <c r="I12590" s="27"/>
      <c r="K12590" s="27"/>
    </row>
    <row r="12591" spans="8:11" ht="21" customHeight="1" x14ac:dyDescent="0.5">
      <c r="H12591" s="15"/>
      <c r="I12591" s="27"/>
      <c r="K12591" s="27"/>
    </row>
    <row r="12592" spans="8:11" ht="21" customHeight="1" x14ac:dyDescent="0.5">
      <c r="H12592" s="15"/>
      <c r="I12592" s="27"/>
      <c r="K12592" s="27"/>
    </row>
    <row r="12593" spans="8:11" ht="21" customHeight="1" x14ac:dyDescent="0.5">
      <c r="H12593" s="15"/>
      <c r="I12593" s="27"/>
      <c r="K12593" s="27"/>
    </row>
    <row r="12594" spans="8:11" ht="21" customHeight="1" x14ac:dyDescent="0.5">
      <c r="H12594" s="15"/>
      <c r="I12594" s="27"/>
      <c r="K12594" s="27"/>
    </row>
    <row r="12595" spans="8:11" ht="21" customHeight="1" x14ac:dyDescent="0.5">
      <c r="H12595" s="15"/>
      <c r="I12595" s="27"/>
      <c r="K12595" s="27"/>
    </row>
    <row r="12596" spans="8:11" ht="21" customHeight="1" x14ac:dyDescent="0.5">
      <c r="H12596" s="15"/>
      <c r="I12596" s="27"/>
      <c r="K12596" s="27"/>
    </row>
    <row r="12597" spans="8:11" ht="21" customHeight="1" x14ac:dyDescent="0.5">
      <c r="H12597" s="15"/>
      <c r="I12597" s="27"/>
      <c r="K12597" s="27"/>
    </row>
    <row r="12598" spans="8:11" ht="21" customHeight="1" x14ac:dyDescent="0.5">
      <c r="H12598" s="15"/>
      <c r="I12598" s="27"/>
      <c r="K12598" s="27"/>
    </row>
    <row r="12599" spans="8:11" ht="21" customHeight="1" x14ac:dyDescent="0.5">
      <c r="H12599" s="15"/>
      <c r="I12599" s="27"/>
      <c r="K12599" s="27"/>
    </row>
    <row r="12600" spans="8:11" ht="21" customHeight="1" x14ac:dyDescent="0.5">
      <c r="H12600" s="15"/>
      <c r="I12600" s="27"/>
      <c r="K12600" s="27"/>
    </row>
    <row r="12601" spans="8:11" ht="21" customHeight="1" x14ac:dyDescent="0.5">
      <c r="H12601" s="15"/>
      <c r="I12601" s="27"/>
      <c r="K12601" s="27"/>
    </row>
    <row r="12602" spans="8:11" ht="21" customHeight="1" x14ac:dyDescent="0.5">
      <c r="H12602" s="15"/>
      <c r="I12602" s="27"/>
      <c r="K12602" s="27"/>
    </row>
    <row r="12603" spans="8:11" ht="21" customHeight="1" x14ac:dyDescent="0.5">
      <c r="H12603" s="15"/>
      <c r="I12603" s="27"/>
      <c r="K12603" s="27"/>
    </row>
    <row r="12604" spans="8:11" ht="21" customHeight="1" x14ac:dyDescent="0.5">
      <c r="H12604" s="15"/>
      <c r="I12604" s="27"/>
      <c r="K12604" s="27"/>
    </row>
    <row r="12605" spans="8:11" ht="21" customHeight="1" x14ac:dyDescent="0.5">
      <c r="H12605" s="15"/>
      <c r="I12605" s="27"/>
      <c r="K12605" s="27"/>
    </row>
    <row r="12606" spans="8:11" ht="21" customHeight="1" x14ac:dyDescent="0.5">
      <c r="H12606" s="15"/>
      <c r="I12606" s="27"/>
      <c r="K12606" s="27"/>
    </row>
    <row r="12607" spans="8:11" ht="21" customHeight="1" x14ac:dyDescent="0.5">
      <c r="H12607" s="15"/>
      <c r="I12607" s="27"/>
      <c r="K12607" s="27"/>
    </row>
    <row r="12608" spans="8:11" ht="21" customHeight="1" x14ac:dyDescent="0.5">
      <c r="H12608" s="15"/>
      <c r="I12608" s="27"/>
      <c r="K12608" s="27"/>
    </row>
    <row r="12609" spans="8:11" ht="21" customHeight="1" x14ac:dyDescent="0.5">
      <c r="H12609" s="15"/>
      <c r="I12609" s="27"/>
      <c r="K12609" s="27"/>
    </row>
    <row r="12610" spans="8:11" ht="21" customHeight="1" x14ac:dyDescent="0.5">
      <c r="H12610" s="15"/>
      <c r="I12610" s="27"/>
      <c r="K12610" s="27"/>
    </row>
    <row r="12611" spans="8:11" ht="21" customHeight="1" x14ac:dyDescent="0.5">
      <c r="H12611" s="15"/>
      <c r="I12611" s="27"/>
      <c r="K12611" s="27"/>
    </row>
    <row r="12612" spans="8:11" ht="21" customHeight="1" x14ac:dyDescent="0.5">
      <c r="H12612" s="15"/>
      <c r="I12612" s="27"/>
      <c r="K12612" s="27"/>
    </row>
    <row r="12613" spans="8:11" ht="21" customHeight="1" x14ac:dyDescent="0.5">
      <c r="H12613" s="15"/>
      <c r="I12613" s="27"/>
      <c r="K12613" s="27"/>
    </row>
    <row r="12614" spans="8:11" ht="21" customHeight="1" x14ac:dyDescent="0.5">
      <c r="H12614" s="15"/>
      <c r="I12614" s="27"/>
      <c r="K12614" s="27"/>
    </row>
    <row r="12615" spans="8:11" ht="21" customHeight="1" x14ac:dyDescent="0.5">
      <c r="H12615" s="15"/>
      <c r="I12615" s="27"/>
      <c r="K12615" s="27"/>
    </row>
    <row r="12616" spans="8:11" ht="21" customHeight="1" x14ac:dyDescent="0.5">
      <c r="H12616" s="15"/>
      <c r="I12616" s="27"/>
      <c r="K12616" s="27"/>
    </row>
    <row r="12617" spans="8:11" ht="21" customHeight="1" x14ac:dyDescent="0.5">
      <c r="H12617" s="15"/>
      <c r="I12617" s="27"/>
      <c r="K12617" s="27"/>
    </row>
    <row r="12618" spans="8:11" ht="21" customHeight="1" x14ac:dyDescent="0.5">
      <c r="H12618" s="15"/>
      <c r="I12618" s="27"/>
      <c r="K12618" s="27"/>
    </row>
    <row r="12619" spans="8:11" ht="21" customHeight="1" x14ac:dyDescent="0.5">
      <c r="H12619" s="15"/>
      <c r="I12619" s="27"/>
      <c r="K12619" s="27"/>
    </row>
    <row r="12620" spans="8:11" ht="21" customHeight="1" x14ac:dyDescent="0.5">
      <c r="H12620" s="15"/>
      <c r="I12620" s="27"/>
      <c r="K12620" s="27"/>
    </row>
    <row r="12621" spans="8:11" ht="21" customHeight="1" x14ac:dyDescent="0.5">
      <c r="H12621" s="15"/>
      <c r="I12621" s="27"/>
      <c r="K12621" s="27"/>
    </row>
    <row r="12622" spans="8:11" ht="21" customHeight="1" x14ac:dyDescent="0.5">
      <c r="H12622" s="15"/>
      <c r="I12622" s="27"/>
      <c r="K12622" s="27"/>
    </row>
    <row r="12623" spans="8:11" ht="21" customHeight="1" x14ac:dyDescent="0.5">
      <c r="H12623" s="15"/>
      <c r="I12623" s="27"/>
      <c r="K12623" s="27"/>
    </row>
    <row r="12624" spans="8:11" ht="21" customHeight="1" x14ac:dyDescent="0.5">
      <c r="H12624" s="15"/>
      <c r="I12624" s="27"/>
      <c r="K12624" s="27"/>
    </row>
    <row r="12625" spans="8:11" ht="21" customHeight="1" x14ac:dyDescent="0.5">
      <c r="H12625" s="15"/>
      <c r="I12625" s="27"/>
      <c r="K12625" s="27"/>
    </row>
    <row r="12626" spans="8:11" ht="21" customHeight="1" x14ac:dyDescent="0.5">
      <c r="H12626" s="15"/>
      <c r="I12626" s="27"/>
      <c r="K12626" s="27"/>
    </row>
    <row r="12627" spans="8:11" ht="21" customHeight="1" x14ac:dyDescent="0.5">
      <c r="H12627" s="15"/>
      <c r="I12627" s="27"/>
      <c r="K12627" s="27"/>
    </row>
    <row r="12628" spans="8:11" ht="21" customHeight="1" x14ac:dyDescent="0.5">
      <c r="H12628" s="15"/>
      <c r="I12628" s="27"/>
      <c r="K12628" s="27"/>
    </row>
    <row r="12629" spans="8:11" ht="21" customHeight="1" x14ac:dyDescent="0.5">
      <c r="H12629" s="15"/>
      <c r="I12629" s="27"/>
      <c r="K12629" s="27"/>
    </row>
    <row r="12630" spans="8:11" ht="21" customHeight="1" x14ac:dyDescent="0.5">
      <c r="H12630" s="15"/>
      <c r="I12630" s="27"/>
      <c r="K12630" s="27"/>
    </row>
    <row r="12631" spans="8:11" ht="21" customHeight="1" x14ac:dyDescent="0.5">
      <c r="H12631" s="15"/>
      <c r="I12631" s="27"/>
      <c r="K12631" s="27"/>
    </row>
    <row r="12632" spans="8:11" ht="21" customHeight="1" x14ac:dyDescent="0.5">
      <c r="H12632" s="15"/>
      <c r="I12632" s="27"/>
      <c r="K12632" s="27"/>
    </row>
    <row r="12633" spans="8:11" ht="21" customHeight="1" x14ac:dyDescent="0.5">
      <c r="H12633" s="15"/>
      <c r="I12633" s="27"/>
      <c r="K12633" s="27"/>
    </row>
    <row r="12634" spans="8:11" ht="21" customHeight="1" x14ac:dyDescent="0.5">
      <c r="H12634" s="15"/>
      <c r="I12634" s="27"/>
      <c r="K12634" s="27"/>
    </row>
    <row r="12635" spans="8:11" ht="21" customHeight="1" x14ac:dyDescent="0.5">
      <c r="H12635" s="15"/>
      <c r="I12635" s="27"/>
      <c r="K12635" s="27"/>
    </row>
    <row r="12636" spans="8:11" ht="21" customHeight="1" x14ac:dyDescent="0.5">
      <c r="H12636" s="15"/>
      <c r="I12636" s="27"/>
      <c r="K12636" s="27"/>
    </row>
    <row r="12637" spans="8:11" ht="21" customHeight="1" x14ac:dyDescent="0.5">
      <c r="H12637" s="15"/>
      <c r="I12637" s="27"/>
      <c r="K12637" s="27"/>
    </row>
    <row r="12638" spans="8:11" ht="21" customHeight="1" x14ac:dyDescent="0.5">
      <c r="H12638" s="15"/>
      <c r="I12638" s="27"/>
      <c r="K12638" s="27"/>
    </row>
    <row r="12639" spans="8:11" ht="21" customHeight="1" x14ac:dyDescent="0.5">
      <c r="H12639" s="15"/>
      <c r="I12639" s="27"/>
      <c r="K12639" s="27"/>
    </row>
    <row r="12640" spans="8:11" ht="21" customHeight="1" x14ac:dyDescent="0.5">
      <c r="H12640" s="15"/>
      <c r="I12640" s="27"/>
      <c r="K12640" s="27"/>
    </row>
    <row r="12641" spans="8:11" ht="21" customHeight="1" x14ac:dyDescent="0.5">
      <c r="H12641" s="15"/>
      <c r="I12641" s="27"/>
      <c r="K12641" s="27"/>
    </row>
    <row r="12642" spans="8:11" ht="21" customHeight="1" x14ac:dyDescent="0.5">
      <c r="H12642" s="15"/>
      <c r="I12642" s="27"/>
      <c r="K12642" s="27"/>
    </row>
    <row r="12643" spans="8:11" ht="21" customHeight="1" x14ac:dyDescent="0.5">
      <c r="H12643" s="15"/>
      <c r="I12643" s="27"/>
      <c r="K12643" s="27"/>
    </row>
    <row r="12644" spans="8:11" ht="21" customHeight="1" x14ac:dyDescent="0.5">
      <c r="H12644" s="15"/>
      <c r="I12644" s="27"/>
      <c r="K12644" s="27"/>
    </row>
    <row r="12645" spans="8:11" ht="21" customHeight="1" x14ac:dyDescent="0.5">
      <c r="H12645" s="15"/>
      <c r="I12645" s="27"/>
      <c r="K12645" s="27"/>
    </row>
    <row r="12646" spans="8:11" ht="21" customHeight="1" x14ac:dyDescent="0.5">
      <c r="H12646" s="15"/>
      <c r="I12646" s="27"/>
      <c r="K12646" s="27"/>
    </row>
    <row r="12647" spans="8:11" ht="21" customHeight="1" x14ac:dyDescent="0.5">
      <c r="H12647" s="15"/>
      <c r="I12647" s="27"/>
      <c r="K12647" s="27"/>
    </row>
    <row r="12648" spans="8:11" ht="21" customHeight="1" x14ac:dyDescent="0.5">
      <c r="H12648" s="15"/>
      <c r="I12648" s="27"/>
      <c r="K12648" s="27"/>
    </row>
    <row r="12649" spans="8:11" ht="21" customHeight="1" x14ac:dyDescent="0.5">
      <c r="H12649" s="15"/>
      <c r="I12649" s="27"/>
      <c r="K12649" s="27"/>
    </row>
    <row r="12650" spans="8:11" ht="21" customHeight="1" x14ac:dyDescent="0.5">
      <c r="H12650" s="15"/>
      <c r="I12650" s="27"/>
      <c r="K12650" s="27"/>
    </row>
    <row r="12651" spans="8:11" ht="21" customHeight="1" x14ac:dyDescent="0.5">
      <c r="H12651" s="15"/>
      <c r="I12651" s="27"/>
      <c r="K12651" s="27"/>
    </row>
    <row r="12652" spans="8:11" ht="21" customHeight="1" x14ac:dyDescent="0.5">
      <c r="H12652" s="15"/>
      <c r="I12652" s="27"/>
      <c r="K12652" s="27"/>
    </row>
    <row r="12653" spans="8:11" ht="21" customHeight="1" x14ac:dyDescent="0.5">
      <c r="H12653" s="15"/>
      <c r="I12653" s="27"/>
      <c r="K12653" s="27"/>
    </row>
    <row r="12654" spans="8:11" ht="21" customHeight="1" x14ac:dyDescent="0.5">
      <c r="H12654" s="15"/>
      <c r="I12654" s="27"/>
      <c r="K12654" s="27"/>
    </row>
    <row r="12655" spans="8:11" ht="21" customHeight="1" x14ac:dyDescent="0.5">
      <c r="H12655" s="15"/>
      <c r="I12655" s="27"/>
      <c r="K12655" s="27"/>
    </row>
    <row r="12656" spans="8:11" ht="21" customHeight="1" x14ac:dyDescent="0.5">
      <c r="H12656" s="15"/>
      <c r="I12656" s="27"/>
      <c r="K12656" s="27"/>
    </row>
    <row r="12657" spans="8:11" ht="21" customHeight="1" x14ac:dyDescent="0.5">
      <c r="H12657" s="15"/>
      <c r="I12657" s="27"/>
      <c r="K12657" s="27"/>
    </row>
    <row r="12658" spans="8:11" ht="21" customHeight="1" x14ac:dyDescent="0.5">
      <c r="H12658" s="15"/>
      <c r="I12658" s="27"/>
      <c r="K12658" s="27"/>
    </row>
    <row r="12659" spans="8:11" ht="21" customHeight="1" x14ac:dyDescent="0.5">
      <c r="H12659" s="15"/>
      <c r="I12659" s="27"/>
      <c r="K12659" s="27"/>
    </row>
    <row r="12660" spans="8:11" ht="21" customHeight="1" x14ac:dyDescent="0.5">
      <c r="H12660" s="15"/>
      <c r="I12660" s="27"/>
      <c r="K12660" s="27"/>
    </row>
    <row r="12661" spans="8:11" ht="21" customHeight="1" x14ac:dyDescent="0.5">
      <c r="H12661" s="15"/>
      <c r="I12661" s="27"/>
      <c r="K12661" s="27"/>
    </row>
    <row r="12662" spans="8:11" ht="21" customHeight="1" x14ac:dyDescent="0.5">
      <c r="H12662" s="15"/>
      <c r="I12662" s="27"/>
      <c r="K12662" s="27"/>
    </row>
    <row r="12663" spans="8:11" ht="21" customHeight="1" x14ac:dyDescent="0.5">
      <c r="H12663" s="15"/>
      <c r="I12663" s="27"/>
      <c r="K12663" s="27"/>
    </row>
    <row r="12664" spans="8:11" ht="21" customHeight="1" x14ac:dyDescent="0.5">
      <c r="H12664" s="15"/>
      <c r="I12664" s="27"/>
      <c r="K12664" s="27"/>
    </row>
    <row r="12665" spans="8:11" ht="21" customHeight="1" x14ac:dyDescent="0.5">
      <c r="H12665" s="15"/>
      <c r="I12665" s="27"/>
      <c r="K12665" s="27"/>
    </row>
    <row r="12666" spans="8:11" ht="21" customHeight="1" x14ac:dyDescent="0.5">
      <c r="H12666" s="15"/>
      <c r="I12666" s="27"/>
      <c r="K12666" s="27"/>
    </row>
    <row r="12667" spans="8:11" ht="21" customHeight="1" x14ac:dyDescent="0.5">
      <c r="H12667" s="15"/>
      <c r="I12667" s="27"/>
      <c r="K12667" s="27"/>
    </row>
    <row r="12668" spans="8:11" ht="21" customHeight="1" x14ac:dyDescent="0.5">
      <c r="H12668" s="15"/>
      <c r="I12668" s="27"/>
      <c r="K12668" s="27"/>
    </row>
    <row r="12669" spans="8:11" ht="21" customHeight="1" x14ac:dyDescent="0.5">
      <c r="H12669" s="15"/>
      <c r="I12669" s="27"/>
      <c r="K12669" s="27"/>
    </row>
    <row r="12670" spans="8:11" ht="21" customHeight="1" x14ac:dyDescent="0.5">
      <c r="H12670" s="15"/>
      <c r="I12670" s="27"/>
      <c r="K12670" s="27"/>
    </row>
    <row r="12671" spans="8:11" ht="21" customHeight="1" x14ac:dyDescent="0.5">
      <c r="H12671" s="15"/>
      <c r="I12671" s="27"/>
      <c r="K12671" s="27"/>
    </row>
    <row r="12672" spans="8:11" ht="21" customHeight="1" x14ac:dyDescent="0.5">
      <c r="H12672" s="15"/>
      <c r="I12672" s="27"/>
      <c r="K12672" s="27"/>
    </row>
    <row r="12673" spans="8:11" ht="21" customHeight="1" x14ac:dyDescent="0.5">
      <c r="H12673" s="15"/>
      <c r="I12673" s="27"/>
      <c r="K12673" s="27"/>
    </row>
    <row r="12674" spans="8:11" ht="21" customHeight="1" x14ac:dyDescent="0.5">
      <c r="H12674" s="15"/>
      <c r="I12674" s="27"/>
      <c r="K12674" s="27"/>
    </row>
    <row r="12675" spans="8:11" ht="21" customHeight="1" x14ac:dyDescent="0.5">
      <c r="H12675" s="15"/>
      <c r="I12675" s="27"/>
      <c r="K12675" s="27"/>
    </row>
    <row r="12676" spans="8:11" ht="21" customHeight="1" x14ac:dyDescent="0.5">
      <c r="H12676" s="15"/>
      <c r="I12676" s="27"/>
      <c r="K12676" s="27"/>
    </row>
    <row r="12677" spans="8:11" ht="21" customHeight="1" x14ac:dyDescent="0.5">
      <c r="H12677" s="15"/>
      <c r="I12677" s="27"/>
      <c r="K12677" s="27"/>
    </row>
    <row r="12678" spans="8:11" ht="21" customHeight="1" x14ac:dyDescent="0.5">
      <c r="H12678" s="15"/>
      <c r="I12678" s="27"/>
      <c r="K12678" s="27"/>
    </row>
    <row r="12679" spans="8:11" ht="21" customHeight="1" x14ac:dyDescent="0.5">
      <c r="H12679" s="15"/>
      <c r="I12679" s="27"/>
      <c r="K12679" s="27"/>
    </row>
    <row r="12680" spans="8:11" ht="21" customHeight="1" x14ac:dyDescent="0.5">
      <c r="H12680" s="15"/>
      <c r="I12680" s="27"/>
      <c r="K12680" s="27"/>
    </row>
    <row r="12681" spans="8:11" ht="21" customHeight="1" x14ac:dyDescent="0.5">
      <c r="H12681" s="15"/>
      <c r="I12681" s="27"/>
      <c r="K12681" s="27"/>
    </row>
    <row r="12682" spans="8:11" ht="21" customHeight="1" x14ac:dyDescent="0.5">
      <c r="H12682" s="15"/>
      <c r="I12682" s="27"/>
      <c r="K12682" s="27"/>
    </row>
    <row r="12683" spans="8:11" ht="21" customHeight="1" x14ac:dyDescent="0.5">
      <c r="H12683" s="15"/>
      <c r="I12683" s="27"/>
      <c r="K12683" s="27"/>
    </row>
    <row r="12684" spans="8:11" ht="21" customHeight="1" x14ac:dyDescent="0.5">
      <c r="H12684" s="15"/>
      <c r="I12684" s="27"/>
      <c r="K12684" s="27"/>
    </row>
    <row r="12685" spans="8:11" ht="21" customHeight="1" x14ac:dyDescent="0.5">
      <c r="H12685" s="15"/>
      <c r="I12685" s="27"/>
      <c r="K12685" s="27"/>
    </row>
    <row r="12686" spans="8:11" ht="21" customHeight="1" x14ac:dyDescent="0.5">
      <c r="H12686" s="15"/>
      <c r="I12686" s="27"/>
      <c r="K12686" s="27"/>
    </row>
    <row r="12687" spans="8:11" ht="21" customHeight="1" x14ac:dyDescent="0.5">
      <c r="H12687" s="15"/>
      <c r="I12687" s="27"/>
      <c r="K12687" s="27"/>
    </row>
    <row r="12688" spans="8:11" ht="21" customHeight="1" x14ac:dyDescent="0.5">
      <c r="H12688" s="15"/>
      <c r="I12688" s="27"/>
      <c r="K12688" s="27"/>
    </row>
    <row r="12689" spans="8:11" ht="21" customHeight="1" x14ac:dyDescent="0.5">
      <c r="H12689" s="15"/>
      <c r="I12689" s="27"/>
      <c r="K12689" s="27"/>
    </row>
    <row r="12690" spans="8:11" ht="21" customHeight="1" x14ac:dyDescent="0.5">
      <c r="H12690" s="15"/>
      <c r="I12690" s="27"/>
      <c r="K12690" s="27"/>
    </row>
    <row r="12691" spans="8:11" ht="21" customHeight="1" x14ac:dyDescent="0.5">
      <c r="H12691" s="15"/>
      <c r="I12691" s="27"/>
      <c r="K12691" s="27"/>
    </row>
    <row r="12692" spans="8:11" ht="21" customHeight="1" x14ac:dyDescent="0.5">
      <c r="H12692" s="15"/>
      <c r="I12692" s="27"/>
      <c r="K12692" s="27"/>
    </row>
    <row r="12693" spans="8:11" ht="21" customHeight="1" x14ac:dyDescent="0.5">
      <c r="H12693" s="15"/>
      <c r="I12693" s="27"/>
      <c r="K12693" s="27"/>
    </row>
    <row r="12694" spans="8:11" ht="21" customHeight="1" x14ac:dyDescent="0.5">
      <c r="H12694" s="15"/>
      <c r="I12694" s="27"/>
      <c r="K12694" s="27"/>
    </row>
    <row r="12695" spans="8:11" ht="21" customHeight="1" x14ac:dyDescent="0.5">
      <c r="H12695" s="15"/>
      <c r="I12695" s="27"/>
      <c r="K12695" s="27"/>
    </row>
    <row r="12696" spans="8:11" ht="21" customHeight="1" x14ac:dyDescent="0.5">
      <c r="H12696" s="15"/>
      <c r="I12696" s="27"/>
      <c r="K12696" s="27"/>
    </row>
    <row r="12697" spans="8:11" ht="21" customHeight="1" x14ac:dyDescent="0.5">
      <c r="H12697" s="15"/>
      <c r="I12697" s="27"/>
      <c r="K12697" s="27"/>
    </row>
    <row r="12698" spans="8:11" ht="21" customHeight="1" x14ac:dyDescent="0.5">
      <c r="H12698" s="15"/>
      <c r="I12698" s="27"/>
      <c r="K12698" s="27"/>
    </row>
    <row r="12699" spans="8:11" ht="21" customHeight="1" x14ac:dyDescent="0.5">
      <c r="H12699" s="15"/>
      <c r="I12699" s="27"/>
      <c r="K12699" s="27"/>
    </row>
    <row r="12700" spans="8:11" ht="21" customHeight="1" x14ac:dyDescent="0.5">
      <c r="H12700" s="15"/>
      <c r="I12700" s="27"/>
      <c r="K12700" s="27"/>
    </row>
    <row r="12701" spans="8:11" ht="21" customHeight="1" x14ac:dyDescent="0.5">
      <c r="H12701" s="15"/>
      <c r="I12701" s="27"/>
      <c r="K12701" s="27"/>
    </row>
    <row r="12702" spans="8:11" ht="21" customHeight="1" x14ac:dyDescent="0.5">
      <c r="H12702" s="15"/>
      <c r="I12702" s="27"/>
      <c r="K12702" s="27"/>
    </row>
    <row r="12703" spans="8:11" ht="21" customHeight="1" x14ac:dyDescent="0.5">
      <c r="H12703" s="15"/>
      <c r="I12703" s="27"/>
      <c r="K12703" s="27"/>
    </row>
    <row r="12704" spans="8:11" ht="21" customHeight="1" x14ac:dyDescent="0.5">
      <c r="H12704" s="15"/>
      <c r="I12704" s="27"/>
      <c r="K12704" s="27"/>
    </row>
    <row r="12705" spans="8:11" ht="21" customHeight="1" x14ac:dyDescent="0.5">
      <c r="H12705" s="15"/>
      <c r="I12705" s="27"/>
      <c r="K12705" s="27"/>
    </row>
    <row r="12706" spans="8:11" ht="21" customHeight="1" x14ac:dyDescent="0.5">
      <c r="H12706" s="15"/>
      <c r="I12706" s="27"/>
      <c r="K12706" s="27"/>
    </row>
    <row r="12707" spans="8:11" ht="21" customHeight="1" x14ac:dyDescent="0.5">
      <c r="H12707" s="15"/>
      <c r="I12707" s="27"/>
      <c r="K12707" s="27"/>
    </row>
    <row r="12708" spans="8:11" ht="21" customHeight="1" x14ac:dyDescent="0.5">
      <c r="H12708" s="15"/>
      <c r="I12708" s="27"/>
      <c r="K12708" s="27"/>
    </row>
    <row r="12709" spans="8:11" ht="21" customHeight="1" x14ac:dyDescent="0.5">
      <c r="H12709" s="15"/>
      <c r="I12709" s="27"/>
      <c r="K12709" s="27"/>
    </row>
    <row r="12710" spans="8:11" ht="21" customHeight="1" x14ac:dyDescent="0.5">
      <c r="H12710" s="15"/>
      <c r="I12710" s="27"/>
      <c r="K12710" s="27"/>
    </row>
    <row r="12711" spans="8:11" ht="21" customHeight="1" x14ac:dyDescent="0.5">
      <c r="H12711" s="15"/>
      <c r="I12711" s="27"/>
      <c r="K12711" s="27"/>
    </row>
    <row r="12712" spans="8:11" ht="21" customHeight="1" x14ac:dyDescent="0.5">
      <c r="H12712" s="15"/>
      <c r="I12712" s="27"/>
      <c r="K12712" s="27"/>
    </row>
    <row r="12713" spans="8:11" ht="21" customHeight="1" x14ac:dyDescent="0.5">
      <c r="H12713" s="15"/>
      <c r="I12713" s="27"/>
      <c r="K12713" s="27"/>
    </row>
    <row r="12714" spans="8:11" ht="21" customHeight="1" x14ac:dyDescent="0.5">
      <c r="H12714" s="15"/>
      <c r="I12714" s="27"/>
      <c r="K12714" s="27"/>
    </row>
    <row r="12715" spans="8:11" ht="21" customHeight="1" x14ac:dyDescent="0.5">
      <c r="H12715" s="15"/>
      <c r="I12715" s="27"/>
      <c r="K12715" s="27"/>
    </row>
    <row r="12716" spans="8:11" ht="21" customHeight="1" x14ac:dyDescent="0.5">
      <c r="H12716" s="15"/>
      <c r="I12716" s="27"/>
      <c r="K12716" s="27"/>
    </row>
    <row r="12717" spans="8:11" ht="21" customHeight="1" x14ac:dyDescent="0.5">
      <c r="H12717" s="15"/>
      <c r="I12717" s="27"/>
      <c r="K12717" s="27"/>
    </row>
    <row r="12718" spans="8:11" ht="21" customHeight="1" x14ac:dyDescent="0.5">
      <c r="H12718" s="15"/>
      <c r="I12718" s="27"/>
      <c r="K12718" s="27"/>
    </row>
    <row r="12719" spans="8:11" ht="21" customHeight="1" x14ac:dyDescent="0.5">
      <c r="H12719" s="15"/>
      <c r="I12719" s="27"/>
      <c r="K12719" s="27"/>
    </row>
    <row r="12720" spans="8:11" ht="21" customHeight="1" x14ac:dyDescent="0.5">
      <c r="H12720" s="15"/>
      <c r="I12720" s="27"/>
      <c r="K12720" s="27"/>
    </row>
    <row r="12721" spans="8:11" ht="21" customHeight="1" x14ac:dyDescent="0.5">
      <c r="H12721" s="15"/>
      <c r="I12721" s="27"/>
      <c r="K12721" s="27"/>
    </row>
    <row r="12722" spans="8:11" ht="21" customHeight="1" x14ac:dyDescent="0.5">
      <c r="H12722" s="15"/>
      <c r="I12722" s="27"/>
      <c r="K12722" s="27"/>
    </row>
    <row r="12723" spans="8:11" ht="21" customHeight="1" x14ac:dyDescent="0.5">
      <c r="H12723" s="15"/>
      <c r="I12723" s="27"/>
      <c r="K12723" s="27"/>
    </row>
    <row r="12724" spans="8:11" ht="21" customHeight="1" x14ac:dyDescent="0.5">
      <c r="H12724" s="15"/>
      <c r="I12724" s="27"/>
      <c r="K12724" s="27"/>
    </row>
    <row r="12725" spans="8:11" ht="21" customHeight="1" x14ac:dyDescent="0.5">
      <c r="H12725" s="15"/>
      <c r="I12725" s="27"/>
      <c r="K12725" s="27"/>
    </row>
    <row r="12726" spans="8:11" ht="21" customHeight="1" x14ac:dyDescent="0.5">
      <c r="H12726" s="15"/>
      <c r="I12726" s="27"/>
      <c r="K12726" s="27"/>
    </row>
    <row r="12727" spans="8:11" ht="21" customHeight="1" x14ac:dyDescent="0.5">
      <c r="H12727" s="15"/>
      <c r="I12727" s="27"/>
      <c r="K12727" s="27"/>
    </row>
    <row r="12728" spans="8:11" ht="21" customHeight="1" x14ac:dyDescent="0.5">
      <c r="H12728" s="15"/>
      <c r="I12728" s="27"/>
      <c r="K12728" s="27"/>
    </row>
    <row r="12729" spans="8:11" ht="21" customHeight="1" x14ac:dyDescent="0.5">
      <c r="H12729" s="15"/>
      <c r="I12729" s="27"/>
      <c r="K12729" s="27"/>
    </row>
    <row r="12730" spans="8:11" ht="21" customHeight="1" x14ac:dyDescent="0.5">
      <c r="H12730" s="15"/>
      <c r="I12730" s="27"/>
      <c r="K12730" s="27"/>
    </row>
    <row r="12731" spans="8:11" ht="21" customHeight="1" x14ac:dyDescent="0.5">
      <c r="H12731" s="15"/>
      <c r="I12731" s="27"/>
      <c r="K12731" s="27"/>
    </row>
    <row r="12732" spans="8:11" ht="21" customHeight="1" x14ac:dyDescent="0.5">
      <c r="H12732" s="15"/>
      <c r="I12732" s="27"/>
      <c r="K12732" s="27"/>
    </row>
    <row r="12733" spans="8:11" ht="21" customHeight="1" x14ac:dyDescent="0.5">
      <c r="H12733" s="15"/>
      <c r="I12733" s="27"/>
      <c r="K12733" s="27"/>
    </row>
    <row r="12734" spans="8:11" ht="21" customHeight="1" x14ac:dyDescent="0.5">
      <c r="H12734" s="15"/>
      <c r="I12734" s="27"/>
      <c r="K12734" s="27"/>
    </row>
    <row r="12735" spans="8:11" ht="21" customHeight="1" x14ac:dyDescent="0.5">
      <c r="H12735" s="15"/>
      <c r="I12735" s="27"/>
      <c r="K12735" s="27"/>
    </row>
    <row r="12736" spans="8:11" ht="21" customHeight="1" x14ac:dyDescent="0.5">
      <c r="H12736" s="15"/>
      <c r="I12736" s="27"/>
      <c r="K12736" s="27"/>
    </row>
    <row r="12737" spans="8:11" ht="21" customHeight="1" x14ac:dyDescent="0.5">
      <c r="H12737" s="15"/>
      <c r="I12737" s="27"/>
      <c r="K12737" s="27"/>
    </row>
    <row r="12738" spans="8:11" ht="21" customHeight="1" x14ac:dyDescent="0.5">
      <c r="H12738" s="15"/>
      <c r="I12738" s="27"/>
      <c r="K12738" s="27"/>
    </row>
    <row r="12739" spans="8:11" ht="21" customHeight="1" x14ac:dyDescent="0.5">
      <c r="H12739" s="15"/>
      <c r="I12739" s="27"/>
      <c r="K12739" s="27"/>
    </row>
    <row r="12740" spans="8:11" ht="21" customHeight="1" x14ac:dyDescent="0.5">
      <c r="H12740" s="15"/>
      <c r="I12740" s="27"/>
      <c r="K12740" s="27"/>
    </row>
    <row r="12741" spans="8:11" ht="21" customHeight="1" x14ac:dyDescent="0.5">
      <c r="H12741" s="15"/>
      <c r="I12741" s="27"/>
      <c r="K12741" s="27"/>
    </row>
    <row r="12742" spans="8:11" ht="21" customHeight="1" x14ac:dyDescent="0.5">
      <c r="H12742" s="15"/>
      <c r="I12742" s="27"/>
      <c r="K12742" s="27"/>
    </row>
    <row r="12743" spans="8:11" ht="21" customHeight="1" x14ac:dyDescent="0.5">
      <c r="H12743" s="15"/>
      <c r="I12743" s="27"/>
      <c r="K12743" s="27"/>
    </row>
    <row r="12744" spans="8:11" ht="21" customHeight="1" x14ac:dyDescent="0.5">
      <c r="H12744" s="15"/>
      <c r="I12744" s="27"/>
      <c r="K12744" s="27"/>
    </row>
    <row r="12745" spans="8:11" ht="21" customHeight="1" x14ac:dyDescent="0.5">
      <c r="H12745" s="15"/>
      <c r="I12745" s="27"/>
      <c r="K12745" s="27"/>
    </row>
    <row r="12746" spans="8:11" ht="21" customHeight="1" x14ac:dyDescent="0.5">
      <c r="H12746" s="15"/>
      <c r="I12746" s="27"/>
      <c r="K12746" s="27"/>
    </row>
    <row r="12747" spans="8:11" ht="21" customHeight="1" x14ac:dyDescent="0.5">
      <c r="H12747" s="15"/>
      <c r="I12747" s="27"/>
      <c r="K12747" s="27"/>
    </row>
    <row r="12748" spans="8:11" ht="21" customHeight="1" x14ac:dyDescent="0.5">
      <c r="H12748" s="15"/>
      <c r="I12748" s="27"/>
      <c r="K12748" s="27"/>
    </row>
    <row r="12749" spans="8:11" ht="21" customHeight="1" x14ac:dyDescent="0.5">
      <c r="H12749" s="15"/>
      <c r="I12749" s="27"/>
      <c r="K12749" s="27"/>
    </row>
    <row r="12750" spans="8:11" ht="21" customHeight="1" x14ac:dyDescent="0.5">
      <c r="H12750" s="15"/>
      <c r="I12750" s="27"/>
      <c r="K12750" s="27"/>
    </row>
    <row r="12751" spans="8:11" ht="21" customHeight="1" x14ac:dyDescent="0.5">
      <c r="H12751" s="15"/>
      <c r="I12751" s="27"/>
      <c r="K12751" s="27"/>
    </row>
    <row r="12752" spans="8:11" ht="21" customHeight="1" x14ac:dyDescent="0.5">
      <c r="H12752" s="15"/>
      <c r="I12752" s="27"/>
      <c r="K12752" s="27"/>
    </row>
    <row r="12753" spans="8:11" ht="21" customHeight="1" x14ac:dyDescent="0.5">
      <c r="H12753" s="15"/>
      <c r="I12753" s="27"/>
      <c r="K12753" s="27"/>
    </row>
    <row r="12754" spans="8:11" ht="21" customHeight="1" x14ac:dyDescent="0.5">
      <c r="H12754" s="15"/>
      <c r="I12754" s="27"/>
      <c r="K12754" s="27"/>
    </row>
    <row r="12755" spans="8:11" ht="21" customHeight="1" x14ac:dyDescent="0.5">
      <c r="H12755" s="15"/>
      <c r="I12755" s="27"/>
      <c r="K12755" s="27"/>
    </row>
    <row r="12756" spans="8:11" ht="21" customHeight="1" x14ac:dyDescent="0.5">
      <c r="H12756" s="15"/>
      <c r="I12756" s="27"/>
      <c r="K12756" s="27"/>
    </row>
    <row r="12757" spans="8:11" ht="21" customHeight="1" x14ac:dyDescent="0.5">
      <c r="H12757" s="15"/>
      <c r="I12757" s="27"/>
      <c r="K12757" s="27"/>
    </row>
    <row r="12758" spans="8:11" ht="21" customHeight="1" x14ac:dyDescent="0.5">
      <c r="H12758" s="15"/>
      <c r="I12758" s="27"/>
      <c r="K12758" s="27"/>
    </row>
    <row r="12759" spans="8:11" ht="21" customHeight="1" x14ac:dyDescent="0.5">
      <c r="H12759" s="15"/>
      <c r="I12759" s="27"/>
      <c r="K12759" s="27"/>
    </row>
    <row r="12760" spans="8:11" ht="21" customHeight="1" x14ac:dyDescent="0.5">
      <c r="H12760" s="15"/>
      <c r="I12760" s="27"/>
      <c r="K12760" s="27"/>
    </row>
    <row r="12761" spans="8:11" ht="21" customHeight="1" x14ac:dyDescent="0.5">
      <c r="H12761" s="15"/>
      <c r="I12761" s="27"/>
      <c r="K12761" s="27"/>
    </row>
    <row r="12762" spans="8:11" ht="21" customHeight="1" x14ac:dyDescent="0.5">
      <c r="H12762" s="15"/>
      <c r="I12762" s="27"/>
      <c r="K12762" s="27"/>
    </row>
    <row r="12763" spans="8:11" ht="21" customHeight="1" x14ac:dyDescent="0.5">
      <c r="H12763" s="15"/>
      <c r="I12763" s="27"/>
      <c r="K12763" s="27"/>
    </row>
    <row r="12764" spans="8:11" ht="21" customHeight="1" x14ac:dyDescent="0.5">
      <c r="H12764" s="15"/>
      <c r="I12764" s="27"/>
      <c r="K12764" s="27"/>
    </row>
    <row r="12765" spans="8:11" ht="21" customHeight="1" x14ac:dyDescent="0.5">
      <c r="H12765" s="15"/>
      <c r="I12765" s="27"/>
      <c r="K12765" s="27"/>
    </row>
    <row r="12766" spans="8:11" ht="21" customHeight="1" x14ac:dyDescent="0.5">
      <c r="H12766" s="15"/>
      <c r="I12766" s="27"/>
      <c r="K12766" s="27"/>
    </row>
    <row r="12767" spans="8:11" ht="21" customHeight="1" x14ac:dyDescent="0.5">
      <c r="H12767" s="15"/>
      <c r="I12767" s="27"/>
      <c r="K12767" s="27"/>
    </row>
    <row r="12768" spans="8:11" ht="21" customHeight="1" x14ac:dyDescent="0.5">
      <c r="H12768" s="15"/>
      <c r="I12768" s="27"/>
      <c r="K12768" s="27"/>
    </row>
    <row r="12769" spans="8:11" ht="21" customHeight="1" x14ac:dyDescent="0.5">
      <c r="H12769" s="15"/>
      <c r="I12769" s="27"/>
      <c r="K12769" s="27"/>
    </row>
    <row r="12770" spans="8:11" ht="21" customHeight="1" x14ac:dyDescent="0.5">
      <c r="H12770" s="15"/>
      <c r="I12770" s="27"/>
      <c r="K12770" s="27"/>
    </row>
    <row r="12771" spans="8:11" ht="21" customHeight="1" x14ac:dyDescent="0.5">
      <c r="H12771" s="15"/>
      <c r="I12771" s="27"/>
      <c r="K12771" s="27"/>
    </row>
    <row r="12772" spans="8:11" ht="21" customHeight="1" x14ac:dyDescent="0.5">
      <c r="H12772" s="15"/>
      <c r="I12772" s="27"/>
      <c r="K12772" s="27"/>
    </row>
    <row r="12773" spans="8:11" ht="21" customHeight="1" x14ac:dyDescent="0.5">
      <c r="H12773" s="15"/>
      <c r="I12773" s="27"/>
      <c r="K12773" s="27"/>
    </row>
    <row r="12774" spans="8:11" ht="21" customHeight="1" x14ac:dyDescent="0.5">
      <c r="H12774" s="15"/>
      <c r="I12774" s="27"/>
      <c r="K12774" s="27"/>
    </row>
    <row r="12775" spans="8:11" ht="21" customHeight="1" x14ac:dyDescent="0.5">
      <c r="H12775" s="15"/>
      <c r="I12775" s="27"/>
      <c r="K12775" s="27"/>
    </row>
    <row r="12776" spans="8:11" ht="21" customHeight="1" x14ac:dyDescent="0.5">
      <c r="H12776" s="15"/>
      <c r="I12776" s="27"/>
      <c r="K12776" s="27"/>
    </row>
    <row r="12777" spans="8:11" ht="21" customHeight="1" x14ac:dyDescent="0.5">
      <c r="H12777" s="15"/>
      <c r="I12777" s="27"/>
      <c r="K12777" s="27"/>
    </row>
    <row r="12778" spans="8:11" ht="21" customHeight="1" x14ac:dyDescent="0.5">
      <c r="H12778" s="15"/>
      <c r="I12778" s="27"/>
      <c r="K12778" s="27"/>
    </row>
    <row r="12779" spans="8:11" ht="21" customHeight="1" x14ac:dyDescent="0.5">
      <c r="H12779" s="15"/>
      <c r="I12779" s="27"/>
      <c r="K12779" s="27"/>
    </row>
    <row r="12780" spans="8:11" ht="21" customHeight="1" x14ac:dyDescent="0.5">
      <c r="H12780" s="15"/>
      <c r="I12780" s="27"/>
      <c r="K12780" s="27"/>
    </row>
    <row r="12781" spans="8:11" ht="21" customHeight="1" x14ac:dyDescent="0.5">
      <c r="H12781" s="15"/>
      <c r="I12781" s="27"/>
      <c r="K12781" s="27"/>
    </row>
    <row r="12782" spans="8:11" ht="21" customHeight="1" x14ac:dyDescent="0.5">
      <c r="H12782" s="15"/>
      <c r="I12782" s="27"/>
      <c r="K12782" s="27"/>
    </row>
    <row r="12783" spans="8:11" ht="21" customHeight="1" x14ac:dyDescent="0.5">
      <c r="H12783" s="15"/>
      <c r="I12783" s="27"/>
      <c r="K12783" s="27"/>
    </row>
    <row r="12784" spans="8:11" ht="21" customHeight="1" x14ac:dyDescent="0.5">
      <c r="H12784" s="15"/>
      <c r="I12784" s="27"/>
      <c r="K12784" s="27"/>
    </row>
    <row r="12785" spans="8:11" ht="21" customHeight="1" x14ac:dyDescent="0.5">
      <c r="H12785" s="15"/>
      <c r="I12785" s="27"/>
      <c r="K12785" s="27"/>
    </row>
    <row r="12786" spans="8:11" ht="21" customHeight="1" x14ac:dyDescent="0.5">
      <c r="H12786" s="15"/>
      <c r="I12786" s="27"/>
      <c r="K12786" s="27"/>
    </row>
    <row r="12787" spans="8:11" ht="21" customHeight="1" x14ac:dyDescent="0.5">
      <c r="H12787" s="15"/>
      <c r="I12787" s="27"/>
      <c r="K12787" s="27"/>
    </row>
    <row r="12788" spans="8:11" ht="21" customHeight="1" x14ac:dyDescent="0.5">
      <c r="H12788" s="15"/>
      <c r="I12788" s="27"/>
      <c r="K12788" s="27"/>
    </row>
    <row r="12789" spans="8:11" ht="21" customHeight="1" x14ac:dyDescent="0.5">
      <c r="H12789" s="15"/>
      <c r="I12789" s="27"/>
      <c r="K12789" s="27"/>
    </row>
    <row r="12790" spans="8:11" ht="21" customHeight="1" x14ac:dyDescent="0.5">
      <c r="H12790" s="15"/>
      <c r="I12790" s="27"/>
      <c r="K12790" s="27"/>
    </row>
    <row r="12791" spans="8:11" ht="21" customHeight="1" x14ac:dyDescent="0.5">
      <c r="H12791" s="15"/>
      <c r="I12791" s="27"/>
      <c r="K12791" s="27"/>
    </row>
    <row r="12792" spans="8:11" ht="21" customHeight="1" x14ac:dyDescent="0.5">
      <c r="H12792" s="15"/>
      <c r="I12792" s="27"/>
      <c r="K12792" s="27"/>
    </row>
    <row r="12793" spans="8:11" ht="21" customHeight="1" x14ac:dyDescent="0.5">
      <c r="H12793" s="15"/>
      <c r="I12793" s="27"/>
      <c r="K12793" s="27"/>
    </row>
    <row r="12794" spans="8:11" ht="21" customHeight="1" x14ac:dyDescent="0.5">
      <c r="H12794" s="15"/>
      <c r="I12794" s="27"/>
      <c r="K12794" s="27"/>
    </row>
    <row r="12795" spans="8:11" ht="21" customHeight="1" x14ac:dyDescent="0.5">
      <c r="H12795" s="15"/>
      <c r="I12795" s="27"/>
      <c r="K12795" s="27"/>
    </row>
    <row r="12796" spans="8:11" ht="21" customHeight="1" x14ac:dyDescent="0.5">
      <c r="H12796" s="15"/>
      <c r="I12796" s="27"/>
      <c r="K12796" s="27"/>
    </row>
    <row r="12797" spans="8:11" ht="21" customHeight="1" x14ac:dyDescent="0.5">
      <c r="H12797" s="15"/>
      <c r="I12797" s="27"/>
      <c r="K12797" s="27"/>
    </row>
    <row r="12798" spans="8:11" ht="21" customHeight="1" x14ac:dyDescent="0.5">
      <c r="H12798" s="15"/>
      <c r="I12798" s="27"/>
      <c r="K12798" s="27"/>
    </row>
    <row r="12799" spans="8:11" ht="21" customHeight="1" x14ac:dyDescent="0.5">
      <c r="H12799" s="15"/>
      <c r="I12799" s="27"/>
      <c r="K12799" s="27"/>
    </row>
    <row r="12800" spans="8:11" ht="21" customHeight="1" x14ac:dyDescent="0.5">
      <c r="H12800" s="15"/>
      <c r="I12800" s="27"/>
      <c r="K12800" s="27"/>
    </row>
    <row r="12801" spans="8:11" ht="21" customHeight="1" x14ac:dyDescent="0.5">
      <c r="H12801" s="15"/>
      <c r="I12801" s="27"/>
      <c r="K12801" s="27"/>
    </row>
    <row r="12802" spans="8:11" ht="21" customHeight="1" x14ac:dyDescent="0.5">
      <c r="H12802" s="15"/>
      <c r="I12802" s="27"/>
      <c r="K12802" s="27"/>
    </row>
    <row r="12803" spans="8:11" ht="21" customHeight="1" x14ac:dyDescent="0.5">
      <c r="H12803" s="15"/>
      <c r="I12803" s="27"/>
      <c r="K12803" s="27"/>
    </row>
    <row r="12804" spans="8:11" ht="21" customHeight="1" x14ac:dyDescent="0.5">
      <c r="H12804" s="15"/>
      <c r="I12804" s="27"/>
      <c r="K12804" s="27"/>
    </row>
    <row r="12805" spans="8:11" ht="21" customHeight="1" x14ac:dyDescent="0.5">
      <c r="H12805" s="15"/>
      <c r="I12805" s="27"/>
      <c r="K12805" s="27"/>
    </row>
    <row r="12806" spans="8:11" ht="21" customHeight="1" x14ac:dyDescent="0.5">
      <c r="H12806" s="15"/>
      <c r="I12806" s="27"/>
      <c r="K12806" s="27"/>
    </row>
    <row r="12807" spans="8:11" ht="21" customHeight="1" x14ac:dyDescent="0.5">
      <c r="H12807" s="15"/>
      <c r="I12807" s="27"/>
      <c r="K12807" s="27"/>
    </row>
    <row r="12808" spans="8:11" ht="21" customHeight="1" x14ac:dyDescent="0.5">
      <c r="H12808" s="15"/>
      <c r="I12808" s="27"/>
      <c r="K12808" s="27"/>
    </row>
    <row r="12809" spans="8:11" ht="21" customHeight="1" x14ac:dyDescent="0.5">
      <c r="H12809" s="15"/>
      <c r="I12809" s="27"/>
      <c r="K12809" s="27"/>
    </row>
    <row r="12810" spans="8:11" ht="21" customHeight="1" x14ac:dyDescent="0.5">
      <c r="H12810" s="15"/>
      <c r="I12810" s="27"/>
      <c r="K12810" s="27"/>
    </row>
    <row r="12811" spans="8:11" ht="21" customHeight="1" x14ac:dyDescent="0.5">
      <c r="H12811" s="15"/>
      <c r="I12811" s="27"/>
      <c r="K12811" s="27"/>
    </row>
    <row r="12812" spans="8:11" ht="21" customHeight="1" x14ac:dyDescent="0.5">
      <c r="H12812" s="15"/>
      <c r="I12812" s="27"/>
      <c r="K12812" s="27"/>
    </row>
    <row r="12813" spans="8:11" ht="21" customHeight="1" x14ac:dyDescent="0.5">
      <c r="H12813" s="15"/>
      <c r="I12813" s="27"/>
      <c r="K12813" s="27"/>
    </row>
    <row r="12814" spans="8:11" ht="21" customHeight="1" x14ac:dyDescent="0.5">
      <c r="H12814" s="15"/>
      <c r="I12814" s="27"/>
      <c r="K12814" s="27"/>
    </row>
    <row r="12815" spans="8:11" ht="21" customHeight="1" x14ac:dyDescent="0.5">
      <c r="H12815" s="15"/>
      <c r="I12815" s="27"/>
      <c r="K12815" s="27"/>
    </row>
    <row r="12816" spans="8:11" ht="21" customHeight="1" x14ac:dyDescent="0.5">
      <c r="H12816" s="15"/>
      <c r="I12816" s="27"/>
      <c r="K12816" s="27"/>
    </row>
    <row r="12817" spans="8:11" ht="21" customHeight="1" x14ac:dyDescent="0.5">
      <c r="H12817" s="15"/>
      <c r="I12817" s="27"/>
      <c r="K12817" s="27"/>
    </row>
    <row r="12818" spans="8:11" ht="21" customHeight="1" x14ac:dyDescent="0.5">
      <c r="H12818" s="15"/>
      <c r="I12818" s="27"/>
      <c r="K12818" s="27"/>
    </row>
    <row r="12819" spans="8:11" ht="21" customHeight="1" x14ac:dyDescent="0.5">
      <c r="H12819" s="15"/>
      <c r="I12819" s="27"/>
      <c r="K12819" s="27"/>
    </row>
    <row r="12820" spans="8:11" ht="21" customHeight="1" x14ac:dyDescent="0.5">
      <c r="H12820" s="15"/>
      <c r="I12820" s="27"/>
      <c r="K12820" s="27"/>
    </row>
    <row r="12821" spans="8:11" ht="21" customHeight="1" x14ac:dyDescent="0.5">
      <c r="H12821" s="15"/>
      <c r="I12821" s="27"/>
      <c r="K12821" s="27"/>
    </row>
    <row r="12822" spans="8:11" ht="21" customHeight="1" x14ac:dyDescent="0.5">
      <c r="H12822" s="15"/>
      <c r="I12822" s="27"/>
      <c r="K12822" s="27"/>
    </row>
    <row r="12823" spans="8:11" ht="21" customHeight="1" x14ac:dyDescent="0.5">
      <c r="H12823" s="15"/>
      <c r="I12823" s="27"/>
      <c r="K12823" s="27"/>
    </row>
    <row r="12824" spans="8:11" ht="21" customHeight="1" x14ac:dyDescent="0.5">
      <c r="H12824" s="15"/>
      <c r="I12824" s="27"/>
      <c r="K12824" s="27"/>
    </row>
    <row r="12825" spans="8:11" ht="21" customHeight="1" x14ac:dyDescent="0.5">
      <c r="H12825" s="15"/>
      <c r="I12825" s="27"/>
      <c r="K12825" s="27"/>
    </row>
    <row r="12826" spans="8:11" ht="21" customHeight="1" x14ac:dyDescent="0.5">
      <c r="H12826" s="15"/>
      <c r="I12826" s="27"/>
      <c r="K12826" s="27"/>
    </row>
    <row r="12827" spans="8:11" ht="21" customHeight="1" x14ac:dyDescent="0.5">
      <c r="H12827" s="15"/>
      <c r="I12827" s="27"/>
      <c r="K12827" s="27"/>
    </row>
    <row r="12828" spans="8:11" ht="21" customHeight="1" x14ac:dyDescent="0.5">
      <c r="H12828" s="15"/>
      <c r="I12828" s="27"/>
      <c r="K12828" s="27"/>
    </row>
    <row r="12829" spans="8:11" ht="21" customHeight="1" x14ac:dyDescent="0.5">
      <c r="H12829" s="15"/>
      <c r="I12829" s="27"/>
      <c r="K12829" s="27"/>
    </row>
    <row r="12830" spans="8:11" ht="21" customHeight="1" x14ac:dyDescent="0.5">
      <c r="H12830" s="15"/>
      <c r="I12830" s="27"/>
      <c r="K12830" s="27"/>
    </row>
    <row r="12831" spans="8:11" ht="21" customHeight="1" x14ac:dyDescent="0.5">
      <c r="H12831" s="15"/>
      <c r="I12831" s="27"/>
      <c r="K12831" s="27"/>
    </row>
    <row r="12832" spans="8:11" ht="21" customHeight="1" x14ac:dyDescent="0.5">
      <c r="H12832" s="15"/>
      <c r="I12832" s="27"/>
      <c r="K12832" s="27"/>
    </row>
    <row r="12833" spans="8:11" ht="21" customHeight="1" x14ac:dyDescent="0.5">
      <c r="H12833" s="15"/>
      <c r="I12833" s="27"/>
      <c r="K12833" s="27"/>
    </row>
    <row r="12834" spans="8:11" ht="21" customHeight="1" x14ac:dyDescent="0.5">
      <c r="H12834" s="15"/>
      <c r="I12834" s="27"/>
      <c r="K12834" s="27"/>
    </row>
    <row r="12835" spans="8:11" ht="21" customHeight="1" x14ac:dyDescent="0.5">
      <c r="H12835" s="15"/>
      <c r="I12835" s="27"/>
      <c r="K12835" s="27"/>
    </row>
    <row r="12836" spans="8:11" ht="21" customHeight="1" x14ac:dyDescent="0.5">
      <c r="H12836" s="15"/>
      <c r="I12836" s="27"/>
      <c r="K12836" s="27"/>
    </row>
    <row r="12837" spans="8:11" ht="21" customHeight="1" x14ac:dyDescent="0.5">
      <c r="H12837" s="15"/>
      <c r="I12837" s="27"/>
      <c r="K12837" s="27"/>
    </row>
    <row r="12838" spans="8:11" ht="21" customHeight="1" x14ac:dyDescent="0.5">
      <c r="H12838" s="15"/>
      <c r="I12838" s="27"/>
      <c r="K12838" s="27"/>
    </row>
    <row r="12839" spans="8:11" ht="21" customHeight="1" x14ac:dyDescent="0.5">
      <c r="H12839" s="15"/>
      <c r="I12839" s="27"/>
      <c r="K12839" s="27"/>
    </row>
    <row r="12840" spans="8:11" ht="21" customHeight="1" x14ac:dyDescent="0.5">
      <c r="H12840" s="15"/>
      <c r="I12840" s="27"/>
      <c r="K12840" s="27"/>
    </row>
    <row r="12841" spans="8:11" ht="21" customHeight="1" x14ac:dyDescent="0.5">
      <c r="H12841" s="15"/>
      <c r="I12841" s="27"/>
      <c r="K12841" s="27"/>
    </row>
    <row r="12842" spans="8:11" ht="21" customHeight="1" x14ac:dyDescent="0.5">
      <c r="H12842" s="15"/>
      <c r="I12842" s="27"/>
      <c r="K12842" s="27"/>
    </row>
    <row r="12843" spans="8:11" ht="21" customHeight="1" x14ac:dyDescent="0.5">
      <c r="H12843" s="15"/>
      <c r="I12843" s="27"/>
      <c r="K12843" s="27"/>
    </row>
    <row r="12844" spans="8:11" ht="21" customHeight="1" x14ac:dyDescent="0.5">
      <c r="H12844" s="15"/>
      <c r="I12844" s="27"/>
      <c r="K12844" s="27"/>
    </row>
    <row r="12845" spans="8:11" ht="21" customHeight="1" x14ac:dyDescent="0.5">
      <c r="H12845" s="15"/>
      <c r="I12845" s="27"/>
      <c r="K12845" s="27"/>
    </row>
    <row r="12846" spans="8:11" ht="21" customHeight="1" x14ac:dyDescent="0.5">
      <c r="H12846" s="15"/>
      <c r="I12846" s="27"/>
      <c r="K12846" s="27"/>
    </row>
    <row r="12847" spans="8:11" ht="21" customHeight="1" x14ac:dyDescent="0.5">
      <c r="H12847" s="15"/>
      <c r="I12847" s="27"/>
      <c r="K12847" s="27"/>
    </row>
    <row r="12848" spans="8:11" ht="21" customHeight="1" x14ac:dyDescent="0.5">
      <c r="H12848" s="15"/>
      <c r="I12848" s="27"/>
      <c r="K12848" s="27"/>
    </row>
    <row r="12849" spans="8:11" ht="21" customHeight="1" x14ac:dyDescent="0.5">
      <c r="H12849" s="15"/>
      <c r="I12849" s="27"/>
      <c r="K12849" s="27"/>
    </row>
    <row r="12850" spans="8:11" ht="21" customHeight="1" x14ac:dyDescent="0.5">
      <c r="H12850" s="15"/>
      <c r="I12850" s="27"/>
      <c r="K12850" s="27"/>
    </row>
    <row r="12851" spans="8:11" ht="21" customHeight="1" x14ac:dyDescent="0.5">
      <c r="H12851" s="15"/>
      <c r="I12851" s="27"/>
      <c r="K12851" s="27"/>
    </row>
    <row r="12852" spans="8:11" ht="21" customHeight="1" x14ac:dyDescent="0.5">
      <c r="H12852" s="15"/>
      <c r="I12852" s="27"/>
      <c r="K12852" s="27"/>
    </row>
    <row r="12853" spans="8:11" ht="21" customHeight="1" x14ac:dyDescent="0.5">
      <c r="H12853" s="15"/>
      <c r="I12853" s="27"/>
      <c r="K12853" s="27"/>
    </row>
    <row r="12854" spans="8:11" ht="21" customHeight="1" x14ac:dyDescent="0.5">
      <c r="H12854" s="15"/>
      <c r="I12854" s="27"/>
      <c r="K12854" s="27"/>
    </row>
    <row r="12855" spans="8:11" ht="21" customHeight="1" x14ac:dyDescent="0.5">
      <c r="H12855" s="15"/>
      <c r="I12855" s="27"/>
      <c r="K12855" s="27"/>
    </row>
    <row r="12856" spans="8:11" ht="21" customHeight="1" x14ac:dyDescent="0.5">
      <c r="H12856" s="15"/>
      <c r="I12856" s="27"/>
      <c r="K12856" s="27"/>
    </row>
    <row r="12857" spans="8:11" ht="21" customHeight="1" x14ac:dyDescent="0.5">
      <c r="H12857" s="15"/>
      <c r="I12857" s="27"/>
      <c r="K12857" s="27"/>
    </row>
    <row r="12858" spans="8:11" ht="21" customHeight="1" x14ac:dyDescent="0.5">
      <c r="H12858" s="15"/>
      <c r="I12858" s="27"/>
      <c r="K12858" s="27"/>
    </row>
    <row r="12859" spans="8:11" ht="21" customHeight="1" x14ac:dyDescent="0.5">
      <c r="H12859" s="15"/>
      <c r="I12859" s="27"/>
      <c r="K12859" s="27"/>
    </row>
    <row r="12860" spans="8:11" ht="21" customHeight="1" x14ac:dyDescent="0.5">
      <c r="H12860" s="15"/>
      <c r="I12860" s="27"/>
      <c r="K12860" s="27"/>
    </row>
    <row r="12861" spans="8:11" ht="21" customHeight="1" x14ac:dyDescent="0.5">
      <c r="H12861" s="15"/>
      <c r="I12861" s="27"/>
      <c r="K12861" s="27"/>
    </row>
    <row r="12862" spans="8:11" ht="21" customHeight="1" x14ac:dyDescent="0.5">
      <c r="H12862" s="15"/>
      <c r="I12862" s="27"/>
      <c r="K12862" s="27"/>
    </row>
    <row r="12863" spans="8:11" ht="21" customHeight="1" x14ac:dyDescent="0.5">
      <c r="H12863" s="15"/>
      <c r="I12863" s="27"/>
      <c r="K12863" s="27"/>
    </row>
    <row r="12864" spans="8:11" ht="21" customHeight="1" x14ac:dyDescent="0.5">
      <c r="H12864" s="15"/>
      <c r="I12864" s="27"/>
      <c r="K12864" s="27"/>
    </row>
    <row r="12865" spans="8:11" ht="21" customHeight="1" x14ac:dyDescent="0.5">
      <c r="H12865" s="15"/>
      <c r="I12865" s="27"/>
      <c r="K12865" s="27"/>
    </row>
    <row r="12866" spans="8:11" ht="21" customHeight="1" x14ac:dyDescent="0.5">
      <c r="H12866" s="15"/>
      <c r="I12866" s="27"/>
      <c r="K12866" s="27"/>
    </row>
    <row r="12867" spans="8:11" ht="21" customHeight="1" x14ac:dyDescent="0.5">
      <c r="H12867" s="15"/>
      <c r="I12867" s="27"/>
      <c r="K12867" s="27"/>
    </row>
    <row r="12868" spans="8:11" ht="21" customHeight="1" x14ac:dyDescent="0.5">
      <c r="H12868" s="15"/>
      <c r="I12868" s="27"/>
      <c r="K12868" s="27"/>
    </row>
    <row r="12869" spans="8:11" ht="21" customHeight="1" x14ac:dyDescent="0.5">
      <c r="H12869" s="15"/>
      <c r="I12869" s="27"/>
      <c r="K12869" s="27"/>
    </row>
    <row r="12870" spans="8:11" ht="21" customHeight="1" x14ac:dyDescent="0.5">
      <c r="H12870" s="15"/>
      <c r="I12870" s="27"/>
      <c r="K12870" s="27"/>
    </row>
    <row r="12871" spans="8:11" ht="21" customHeight="1" x14ac:dyDescent="0.5">
      <c r="H12871" s="15"/>
      <c r="I12871" s="27"/>
      <c r="K12871" s="27"/>
    </row>
    <row r="12872" spans="8:11" ht="21" customHeight="1" x14ac:dyDescent="0.5">
      <c r="H12872" s="15"/>
      <c r="I12872" s="27"/>
      <c r="K12872" s="27"/>
    </row>
    <row r="12873" spans="8:11" ht="21" customHeight="1" x14ac:dyDescent="0.5">
      <c r="H12873" s="15"/>
      <c r="I12873" s="27"/>
      <c r="K12873" s="27"/>
    </row>
    <row r="12874" spans="8:11" ht="21" customHeight="1" x14ac:dyDescent="0.5">
      <c r="H12874" s="15"/>
      <c r="I12874" s="27"/>
      <c r="K12874" s="27"/>
    </row>
    <row r="12875" spans="8:11" ht="21" customHeight="1" x14ac:dyDescent="0.5">
      <c r="H12875" s="15"/>
      <c r="I12875" s="27"/>
      <c r="K12875" s="27"/>
    </row>
    <row r="12876" spans="8:11" ht="21" customHeight="1" x14ac:dyDescent="0.5">
      <c r="H12876" s="15"/>
      <c r="I12876" s="27"/>
      <c r="K12876" s="27"/>
    </row>
    <row r="12877" spans="8:11" ht="21" customHeight="1" x14ac:dyDescent="0.5">
      <c r="H12877" s="15"/>
      <c r="I12877" s="27"/>
      <c r="K12877" s="27"/>
    </row>
    <row r="12878" spans="8:11" ht="21" customHeight="1" x14ac:dyDescent="0.5">
      <c r="H12878" s="15"/>
      <c r="I12878" s="27"/>
      <c r="K12878" s="27"/>
    </row>
    <row r="12879" spans="8:11" ht="21" customHeight="1" x14ac:dyDescent="0.5">
      <c r="H12879" s="15"/>
      <c r="I12879" s="27"/>
      <c r="K12879" s="27"/>
    </row>
    <row r="12880" spans="8:11" ht="21" customHeight="1" x14ac:dyDescent="0.5">
      <c r="H12880" s="15"/>
      <c r="I12880" s="27"/>
      <c r="K12880" s="27"/>
    </row>
    <row r="12881" spans="8:11" ht="21" customHeight="1" x14ac:dyDescent="0.5">
      <c r="H12881" s="15"/>
      <c r="I12881" s="27"/>
      <c r="K12881" s="27"/>
    </row>
    <row r="12882" spans="8:11" ht="21" customHeight="1" x14ac:dyDescent="0.5">
      <c r="H12882" s="15"/>
      <c r="I12882" s="27"/>
      <c r="K12882" s="27"/>
    </row>
    <row r="12883" spans="8:11" ht="21" customHeight="1" x14ac:dyDescent="0.5">
      <c r="H12883" s="15"/>
      <c r="I12883" s="27"/>
      <c r="K12883" s="27"/>
    </row>
    <row r="12884" spans="8:11" ht="21" customHeight="1" x14ac:dyDescent="0.5">
      <c r="H12884" s="15"/>
      <c r="I12884" s="27"/>
      <c r="K12884" s="27"/>
    </row>
    <row r="12885" spans="8:11" ht="21" customHeight="1" x14ac:dyDescent="0.5">
      <c r="H12885" s="15"/>
      <c r="I12885" s="27"/>
      <c r="K12885" s="27"/>
    </row>
    <row r="12886" spans="8:11" ht="21" customHeight="1" x14ac:dyDescent="0.5">
      <c r="H12886" s="15"/>
      <c r="I12886" s="27"/>
      <c r="K12886" s="27"/>
    </row>
    <row r="12887" spans="8:11" ht="21" customHeight="1" x14ac:dyDescent="0.5">
      <c r="H12887" s="15"/>
      <c r="I12887" s="27"/>
      <c r="K12887" s="27"/>
    </row>
    <row r="12888" spans="8:11" ht="21" customHeight="1" x14ac:dyDescent="0.5">
      <c r="H12888" s="15"/>
      <c r="I12888" s="27"/>
      <c r="K12888" s="27"/>
    </row>
    <row r="12889" spans="8:11" ht="21" customHeight="1" x14ac:dyDescent="0.5">
      <c r="H12889" s="15"/>
      <c r="I12889" s="27"/>
      <c r="K12889" s="27"/>
    </row>
    <row r="12890" spans="8:11" ht="21" customHeight="1" x14ac:dyDescent="0.5">
      <c r="H12890" s="15"/>
      <c r="I12890" s="27"/>
      <c r="K12890" s="27"/>
    </row>
    <row r="12891" spans="8:11" ht="21" customHeight="1" x14ac:dyDescent="0.5">
      <c r="H12891" s="15"/>
      <c r="I12891" s="27"/>
      <c r="K12891" s="27"/>
    </row>
    <row r="12892" spans="8:11" ht="21" customHeight="1" x14ac:dyDescent="0.5">
      <c r="H12892" s="15"/>
      <c r="I12892" s="27"/>
      <c r="K12892" s="27"/>
    </row>
    <row r="12893" spans="8:11" ht="21" customHeight="1" x14ac:dyDescent="0.5">
      <c r="H12893" s="15"/>
      <c r="I12893" s="27"/>
      <c r="K12893" s="27"/>
    </row>
    <row r="12894" spans="8:11" ht="21" customHeight="1" x14ac:dyDescent="0.5">
      <c r="H12894" s="15"/>
      <c r="I12894" s="27"/>
      <c r="K12894" s="27"/>
    </row>
    <row r="12895" spans="8:11" ht="21" customHeight="1" x14ac:dyDescent="0.5">
      <c r="H12895" s="15"/>
      <c r="I12895" s="27"/>
      <c r="K12895" s="27"/>
    </row>
    <row r="12896" spans="8:11" ht="21" customHeight="1" x14ac:dyDescent="0.5">
      <c r="H12896" s="15"/>
      <c r="I12896" s="27"/>
      <c r="K12896" s="27"/>
    </row>
    <row r="12897" spans="8:11" ht="21" customHeight="1" x14ac:dyDescent="0.5">
      <c r="H12897" s="15"/>
      <c r="I12897" s="27"/>
      <c r="K12897" s="27"/>
    </row>
    <row r="12898" spans="8:11" ht="21" customHeight="1" x14ac:dyDescent="0.5">
      <c r="H12898" s="15"/>
      <c r="I12898" s="27"/>
      <c r="K12898" s="27"/>
    </row>
    <row r="12899" spans="8:11" ht="21" customHeight="1" x14ac:dyDescent="0.5">
      <c r="H12899" s="15"/>
      <c r="I12899" s="27"/>
      <c r="K12899" s="27"/>
    </row>
    <row r="12900" spans="8:11" ht="21" customHeight="1" x14ac:dyDescent="0.5">
      <c r="H12900" s="15"/>
      <c r="I12900" s="27"/>
      <c r="K12900" s="27"/>
    </row>
    <row r="12901" spans="8:11" ht="21" customHeight="1" x14ac:dyDescent="0.5">
      <c r="H12901" s="15"/>
      <c r="I12901" s="27"/>
      <c r="K12901" s="27"/>
    </row>
    <row r="12902" spans="8:11" ht="21" customHeight="1" x14ac:dyDescent="0.5">
      <c r="H12902" s="15"/>
      <c r="I12902" s="27"/>
      <c r="K12902" s="27"/>
    </row>
    <row r="12903" spans="8:11" ht="21" customHeight="1" x14ac:dyDescent="0.5">
      <c r="H12903" s="15"/>
      <c r="I12903" s="27"/>
      <c r="K12903" s="27"/>
    </row>
    <row r="12904" spans="8:11" ht="21" customHeight="1" x14ac:dyDescent="0.5">
      <c r="H12904" s="15"/>
      <c r="I12904" s="27"/>
      <c r="K12904" s="27"/>
    </row>
    <row r="12905" spans="8:11" ht="21" customHeight="1" x14ac:dyDescent="0.5">
      <c r="H12905" s="15"/>
      <c r="I12905" s="27"/>
      <c r="K12905" s="27"/>
    </row>
    <row r="12906" spans="8:11" ht="21" customHeight="1" x14ac:dyDescent="0.5">
      <c r="H12906" s="15"/>
      <c r="I12906" s="27"/>
      <c r="K12906" s="27"/>
    </row>
    <row r="12907" spans="8:11" ht="21" customHeight="1" x14ac:dyDescent="0.5">
      <c r="H12907" s="15"/>
      <c r="I12907" s="27"/>
      <c r="K12907" s="27"/>
    </row>
    <row r="12908" spans="8:11" ht="21" customHeight="1" x14ac:dyDescent="0.5">
      <c r="H12908" s="15"/>
      <c r="I12908" s="27"/>
      <c r="K12908" s="27"/>
    </row>
    <row r="12909" spans="8:11" ht="21" customHeight="1" x14ac:dyDescent="0.5">
      <c r="H12909" s="15"/>
      <c r="I12909" s="27"/>
      <c r="K12909" s="27"/>
    </row>
    <row r="12910" spans="8:11" ht="21" customHeight="1" x14ac:dyDescent="0.5">
      <c r="H12910" s="15"/>
      <c r="I12910" s="27"/>
      <c r="K12910" s="27"/>
    </row>
    <row r="12911" spans="8:11" ht="21" customHeight="1" x14ac:dyDescent="0.5">
      <c r="H12911" s="15"/>
      <c r="I12911" s="27"/>
      <c r="K12911" s="27"/>
    </row>
    <row r="12912" spans="8:11" ht="21" customHeight="1" x14ac:dyDescent="0.5">
      <c r="H12912" s="15"/>
      <c r="I12912" s="27"/>
      <c r="K12912" s="27"/>
    </row>
    <row r="12913" spans="8:11" ht="21" customHeight="1" x14ac:dyDescent="0.5">
      <c r="H12913" s="15"/>
      <c r="I12913" s="27"/>
      <c r="K12913" s="27"/>
    </row>
    <row r="12914" spans="8:11" ht="21" customHeight="1" x14ac:dyDescent="0.5">
      <c r="H12914" s="15"/>
      <c r="I12914" s="27"/>
      <c r="K12914" s="27"/>
    </row>
    <row r="12915" spans="8:11" ht="21" customHeight="1" x14ac:dyDescent="0.5">
      <c r="H12915" s="15"/>
      <c r="I12915" s="27"/>
      <c r="K12915" s="27"/>
    </row>
    <row r="12916" spans="8:11" ht="21" customHeight="1" x14ac:dyDescent="0.5">
      <c r="H12916" s="15"/>
      <c r="I12916" s="27"/>
      <c r="K12916" s="27"/>
    </row>
    <row r="12917" spans="8:11" ht="21" customHeight="1" x14ac:dyDescent="0.5">
      <c r="H12917" s="15"/>
      <c r="I12917" s="27"/>
      <c r="K12917" s="27"/>
    </row>
    <row r="12918" spans="8:11" ht="21" customHeight="1" x14ac:dyDescent="0.5">
      <c r="H12918" s="15"/>
      <c r="I12918" s="27"/>
      <c r="K12918" s="27"/>
    </row>
    <row r="12919" spans="8:11" ht="21" customHeight="1" x14ac:dyDescent="0.5">
      <c r="H12919" s="15"/>
      <c r="I12919" s="27"/>
      <c r="K12919" s="27"/>
    </row>
    <row r="12920" spans="8:11" ht="21" customHeight="1" x14ac:dyDescent="0.5">
      <c r="H12920" s="15"/>
      <c r="I12920" s="27"/>
      <c r="K12920" s="27"/>
    </row>
    <row r="12921" spans="8:11" ht="21" customHeight="1" x14ac:dyDescent="0.5">
      <c r="H12921" s="15"/>
      <c r="I12921" s="27"/>
      <c r="K12921" s="27"/>
    </row>
    <row r="12922" spans="8:11" ht="21" customHeight="1" x14ac:dyDescent="0.5">
      <c r="H12922" s="15"/>
      <c r="I12922" s="27"/>
      <c r="K12922" s="27"/>
    </row>
    <row r="12923" spans="8:11" ht="21" customHeight="1" x14ac:dyDescent="0.5">
      <c r="H12923" s="15"/>
      <c r="I12923" s="27"/>
      <c r="K12923" s="27"/>
    </row>
    <row r="12924" spans="8:11" ht="21" customHeight="1" x14ac:dyDescent="0.5">
      <c r="H12924" s="15"/>
      <c r="I12924" s="27"/>
      <c r="K12924" s="27"/>
    </row>
    <row r="12925" spans="8:11" ht="21" customHeight="1" x14ac:dyDescent="0.5">
      <c r="H12925" s="15"/>
      <c r="I12925" s="27"/>
      <c r="K12925" s="27"/>
    </row>
    <row r="12926" spans="8:11" ht="21" customHeight="1" x14ac:dyDescent="0.5">
      <c r="H12926" s="15"/>
      <c r="I12926" s="27"/>
      <c r="K12926" s="27"/>
    </row>
    <row r="12927" spans="8:11" ht="21" customHeight="1" x14ac:dyDescent="0.5">
      <c r="H12927" s="15"/>
      <c r="I12927" s="27"/>
      <c r="K12927" s="27"/>
    </row>
    <row r="12928" spans="8:11" ht="21" customHeight="1" x14ac:dyDescent="0.5">
      <c r="H12928" s="15"/>
      <c r="I12928" s="27"/>
      <c r="K12928" s="27"/>
    </row>
    <row r="12929" spans="8:11" ht="21" customHeight="1" x14ac:dyDescent="0.5">
      <c r="H12929" s="15"/>
      <c r="I12929" s="27"/>
      <c r="K12929" s="27"/>
    </row>
    <row r="12930" spans="8:11" ht="21" customHeight="1" x14ac:dyDescent="0.5">
      <c r="H12930" s="15"/>
      <c r="I12930" s="27"/>
      <c r="K12930" s="27"/>
    </row>
    <row r="12931" spans="8:11" ht="21" customHeight="1" x14ac:dyDescent="0.5">
      <c r="H12931" s="15"/>
      <c r="I12931" s="27"/>
      <c r="K12931" s="27"/>
    </row>
    <row r="12932" spans="8:11" ht="21" customHeight="1" x14ac:dyDescent="0.5">
      <c r="H12932" s="15"/>
      <c r="I12932" s="27"/>
      <c r="K12932" s="27"/>
    </row>
    <row r="12933" spans="8:11" ht="21" customHeight="1" x14ac:dyDescent="0.5">
      <c r="H12933" s="15"/>
      <c r="I12933" s="27"/>
      <c r="K12933" s="27"/>
    </row>
    <row r="12934" spans="8:11" ht="21" customHeight="1" x14ac:dyDescent="0.5">
      <c r="H12934" s="15"/>
      <c r="I12934" s="27"/>
      <c r="K12934" s="27"/>
    </row>
    <row r="12935" spans="8:11" ht="21" customHeight="1" x14ac:dyDescent="0.5">
      <c r="H12935" s="15"/>
      <c r="I12935" s="27"/>
      <c r="K12935" s="27"/>
    </row>
    <row r="12936" spans="8:11" ht="21" customHeight="1" x14ac:dyDescent="0.5">
      <c r="H12936" s="15"/>
      <c r="I12936" s="27"/>
      <c r="K12936" s="27"/>
    </row>
    <row r="12937" spans="8:11" ht="21" customHeight="1" x14ac:dyDescent="0.5">
      <c r="H12937" s="15"/>
      <c r="I12937" s="27"/>
      <c r="K12937" s="27"/>
    </row>
    <row r="12938" spans="8:11" ht="21" customHeight="1" x14ac:dyDescent="0.5">
      <c r="H12938" s="15"/>
      <c r="I12938" s="27"/>
      <c r="K12938" s="27"/>
    </row>
    <row r="12939" spans="8:11" ht="21" customHeight="1" x14ac:dyDescent="0.5">
      <c r="H12939" s="15"/>
      <c r="I12939" s="27"/>
      <c r="K12939" s="27"/>
    </row>
    <row r="12940" spans="8:11" ht="21" customHeight="1" x14ac:dyDescent="0.5">
      <c r="H12940" s="15"/>
      <c r="I12940" s="27"/>
      <c r="K12940" s="27"/>
    </row>
    <row r="12941" spans="8:11" ht="21" customHeight="1" x14ac:dyDescent="0.5">
      <c r="H12941" s="15"/>
      <c r="I12941" s="27"/>
      <c r="K12941" s="27"/>
    </row>
    <row r="12942" spans="8:11" ht="21" customHeight="1" x14ac:dyDescent="0.5">
      <c r="H12942" s="15"/>
      <c r="I12942" s="27"/>
      <c r="K12942" s="27"/>
    </row>
    <row r="12943" spans="8:11" ht="21" customHeight="1" x14ac:dyDescent="0.5">
      <c r="H12943" s="15"/>
      <c r="I12943" s="27"/>
      <c r="K12943" s="27"/>
    </row>
    <row r="12944" spans="8:11" ht="21" customHeight="1" x14ac:dyDescent="0.5">
      <c r="H12944" s="15"/>
      <c r="I12944" s="27"/>
      <c r="K12944" s="27"/>
    </row>
    <row r="12945" spans="8:11" ht="21" customHeight="1" x14ac:dyDescent="0.5">
      <c r="H12945" s="15"/>
      <c r="I12945" s="27"/>
      <c r="K12945" s="27"/>
    </row>
    <row r="12946" spans="8:11" ht="21" customHeight="1" x14ac:dyDescent="0.5">
      <c r="H12946" s="15"/>
      <c r="I12946" s="27"/>
      <c r="K12946" s="27"/>
    </row>
    <row r="12947" spans="8:11" ht="21" customHeight="1" x14ac:dyDescent="0.5">
      <c r="H12947" s="15"/>
      <c r="I12947" s="27"/>
      <c r="K12947" s="27"/>
    </row>
    <row r="12948" spans="8:11" ht="21" customHeight="1" x14ac:dyDescent="0.5">
      <c r="H12948" s="15"/>
      <c r="I12948" s="27"/>
      <c r="K12948" s="27"/>
    </row>
    <row r="12949" spans="8:11" ht="21" customHeight="1" x14ac:dyDescent="0.5">
      <c r="H12949" s="15"/>
      <c r="I12949" s="27"/>
      <c r="K12949" s="27"/>
    </row>
    <row r="12950" spans="8:11" ht="21" customHeight="1" x14ac:dyDescent="0.5">
      <c r="H12950" s="15"/>
      <c r="I12950" s="27"/>
      <c r="K12950" s="27"/>
    </row>
    <row r="12951" spans="8:11" ht="21" customHeight="1" x14ac:dyDescent="0.5">
      <c r="H12951" s="15"/>
      <c r="I12951" s="27"/>
      <c r="K12951" s="27"/>
    </row>
    <row r="12952" spans="8:11" ht="21" customHeight="1" x14ac:dyDescent="0.5">
      <c r="H12952" s="15"/>
      <c r="I12952" s="27"/>
      <c r="K12952" s="27"/>
    </row>
    <row r="12953" spans="8:11" ht="21" customHeight="1" x14ac:dyDescent="0.5">
      <c r="H12953" s="15"/>
      <c r="I12953" s="27"/>
      <c r="K12953" s="27"/>
    </row>
    <row r="12954" spans="8:11" ht="21" customHeight="1" x14ac:dyDescent="0.5">
      <c r="H12954" s="15"/>
      <c r="I12954" s="27"/>
      <c r="K12954" s="27"/>
    </row>
    <row r="12955" spans="8:11" ht="21" customHeight="1" x14ac:dyDescent="0.5">
      <c r="H12955" s="15"/>
      <c r="I12955" s="27"/>
      <c r="K12955" s="27"/>
    </row>
    <row r="12956" spans="8:11" ht="21" customHeight="1" x14ac:dyDescent="0.5">
      <c r="H12956" s="15"/>
      <c r="I12956" s="27"/>
      <c r="K12956" s="27"/>
    </row>
    <row r="12957" spans="8:11" ht="21" customHeight="1" x14ac:dyDescent="0.5">
      <c r="H12957" s="15"/>
      <c r="I12957" s="27"/>
      <c r="K12957" s="27"/>
    </row>
    <row r="12958" spans="8:11" ht="21" customHeight="1" x14ac:dyDescent="0.5">
      <c r="H12958" s="15"/>
      <c r="I12958" s="27"/>
      <c r="K12958" s="27"/>
    </row>
    <row r="12959" spans="8:11" ht="21" customHeight="1" x14ac:dyDescent="0.5">
      <c r="H12959" s="15"/>
      <c r="I12959" s="27"/>
      <c r="K12959" s="27"/>
    </row>
    <row r="12960" spans="8:11" ht="21" customHeight="1" x14ac:dyDescent="0.5">
      <c r="H12960" s="15"/>
      <c r="I12960" s="27"/>
      <c r="K12960" s="27"/>
    </row>
    <row r="12961" spans="8:11" ht="21" customHeight="1" x14ac:dyDescent="0.5">
      <c r="H12961" s="15"/>
      <c r="I12961" s="27"/>
      <c r="K12961" s="27"/>
    </row>
    <row r="12962" spans="8:11" ht="21" customHeight="1" x14ac:dyDescent="0.5">
      <c r="H12962" s="15"/>
      <c r="I12962" s="27"/>
      <c r="K12962" s="27"/>
    </row>
    <row r="12963" spans="8:11" ht="21" customHeight="1" x14ac:dyDescent="0.5">
      <c r="H12963" s="15"/>
      <c r="I12963" s="27"/>
      <c r="K12963" s="27"/>
    </row>
    <row r="12964" spans="8:11" ht="21" customHeight="1" x14ac:dyDescent="0.5">
      <c r="H12964" s="15"/>
      <c r="I12964" s="27"/>
      <c r="K12964" s="27"/>
    </row>
    <row r="12965" spans="8:11" ht="21" customHeight="1" x14ac:dyDescent="0.5">
      <c r="H12965" s="15"/>
      <c r="I12965" s="27"/>
      <c r="K12965" s="27"/>
    </row>
    <row r="12966" spans="8:11" ht="21" customHeight="1" x14ac:dyDescent="0.5">
      <c r="H12966" s="15"/>
      <c r="I12966" s="27"/>
      <c r="K12966" s="27"/>
    </row>
    <row r="12967" spans="8:11" ht="21" customHeight="1" x14ac:dyDescent="0.5">
      <c r="H12967" s="15"/>
      <c r="I12967" s="27"/>
      <c r="K12967" s="27"/>
    </row>
    <row r="12968" spans="8:11" ht="21" customHeight="1" x14ac:dyDescent="0.5">
      <c r="H12968" s="15"/>
      <c r="I12968" s="27"/>
      <c r="K12968" s="27"/>
    </row>
    <row r="12969" spans="8:11" ht="21" customHeight="1" x14ac:dyDescent="0.5">
      <c r="H12969" s="15"/>
      <c r="I12969" s="27"/>
      <c r="K12969" s="27"/>
    </row>
    <row r="12970" spans="8:11" ht="21" customHeight="1" x14ac:dyDescent="0.5">
      <c r="H12970" s="15"/>
      <c r="I12970" s="27"/>
      <c r="K12970" s="27"/>
    </row>
    <row r="12971" spans="8:11" ht="21" customHeight="1" x14ac:dyDescent="0.5">
      <c r="H12971" s="15"/>
      <c r="I12971" s="27"/>
      <c r="K12971" s="27"/>
    </row>
    <row r="12972" spans="8:11" ht="21" customHeight="1" x14ac:dyDescent="0.5">
      <c r="H12972" s="15"/>
      <c r="I12972" s="27"/>
      <c r="K12972" s="27"/>
    </row>
    <row r="12973" spans="8:11" ht="21" customHeight="1" x14ac:dyDescent="0.5">
      <c r="H12973" s="15"/>
      <c r="I12973" s="27"/>
      <c r="K12973" s="27"/>
    </row>
    <row r="12974" spans="8:11" ht="21" customHeight="1" x14ac:dyDescent="0.5">
      <c r="H12974" s="15"/>
      <c r="I12974" s="27"/>
      <c r="K12974" s="27"/>
    </row>
    <row r="12975" spans="8:11" ht="21" customHeight="1" x14ac:dyDescent="0.5">
      <c r="H12975" s="15"/>
      <c r="I12975" s="27"/>
      <c r="K12975" s="27"/>
    </row>
    <row r="12976" spans="8:11" ht="21" customHeight="1" x14ac:dyDescent="0.5">
      <c r="H12976" s="15"/>
      <c r="I12976" s="27"/>
      <c r="K12976" s="27"/>
    </row>
    <row r="12977" spans="8:11" ht="21" customHeight="1" x14ac:dyDescent="0.5">
      <c r="H12977" s="15"/>
      <c r="I12977" s="27"/>
      <c r="K12977" s="27"/>
    </row>
    <row r="12978" spans="8:11" ht="21" customHeight="1" x14ac:dyDescent="0.5">
      <c r="H12978" s="15"/>
      <c r="I12978" s="27"/>
      <c r="K12978" s="27"/>
    </row>
    <row r="12979" spans="8:11" ht="21" customHeight="1" x14ac:dyDescent="0.5">
      <c r="H12979" s="15"/>
      <c r="I12979" s="27"/>
      <c r="K12979" s="27"/>
    </row>
    <row r="12980" spans="8:11" ht="21" customHeight="1" x14ac:dyDescent="0.5">
      <c r="H12980" s="15"/>
      <c r="I12980" s="27"/>
      <c r="K12980" s="27"/>
    </row>
    <row r="12981" spans="8:11" ht="21" customHeight="1" x14ac:dyDescent="0.5">
      <c r="H12981" s="15"/>
      <c r="I12981" s="27"/>
      <c r="K12981" s="27"/>
    </row>
    <row r="12982" spans="8:11" ht="21" customHeight="1" x14ac:dyDescent="0.5">
      <c r="H12982" s="15"/>
      <c r="I12982" s="27"/>
      <c r="K12982" s="27"/>
    </row>
    <row r="12983" spans="8:11" ht="21" customHeight="1" x14ac:dyDescent="0.5">
      <c r="H12983" s="15"/>
      <c r="I12983" s="27"/>
      <c r="K12983" s="27"/>
    </row>
    <row r="12984" spans="8:11" ht="21" customHeight="1" x14ac:dyDescent="0.5">
      <c r="H12984" s="15"/>
      <c r="I12984" s="27"/>
      <c r="K12984" s="27"/>
    </row>
    <row r="12985" spans="8:11" ht="21" customHeight="1" x14ac:dyDescent="0.5">
      <c r="H12985" s="15"/>
      <c r="I12985" s="27"/>
      <c r="K12985" s="27"/>
    </row>
    <row r="12986" spans="8:11" ht="21" customHeight="1" x14ac:dyDescent="0.5">
      <c r="H12986" s="15"/>
      <c r="I12986" s="27"/>
      <c r="K12986" s="27"/>
    </row>
    <row r="12987" spans="8:11" ht="21" customHeight="1" x14ac:dyDescent="0.5">
      <c r="H12987" s="15"/>
      <c r="I12987" s="27"/>
      <c r="K12987" s="27"/>
    </row>
    <row r="12988" spans="8:11" ht="21" customHeight="1" x14ac:dyDescent="0.5">
      <c r="H12988" s="15"/>
      <c r="I12988" s="27"/>
      <c r="K12988" s="27"/>
    </row>
    <row r="12989" spans="8:11" ht="21" customHeight="1" x14ac:dyDescent="0.5">
      <c r="H12989" s="15"/>
      <c r="I12989" s="27"/>
      <c r="K12989" s="27"/>
    </row>
    <row r="12990" spans="8:11" ht="21" customHeight="1" x14ac:dyDescent="0.5">
      <c r="H12990" s="15"/>
      <c r="I12990" s="27"/>
      <c r="K12990" s="27"/>
    </row>
    <row r="12991" spans="8:11" ht="21" customHeight="1" x14ac:dyDescent="0.5">
      <c r="H12991" s="15"/>
      <c r="I12991" s="27"/>
      <c r="K12991" s="27"/>
    </row>
    <row r="12992" spans="8:11" ht="21" customHeight="1" x14ac:dyDescent="0.5">
      <c r="H12992" s="15"/>
      <c r="I12992" s="27"/>
      <c r="K12992" s="27"/>
    </row>
    <row r="12993" spans="8:11" ht="21" customHeight="1" x14ac:dyDescent="0.5">
      <c r="H12993" s="15"/>
      <c r="I12993" s="27"/>
      <c r="K12993" s="27"/>
    </row>
    <row r="12994" spans="8:11" ht="21" customHeight="1" x14ac:dyDescent="0.5">
      <c r="H12994" s="15"/>
      <c r="I12994" s="27"/>
      <c r="K12994" s="27"/>
    </row>
    <row r="12995" spans="8:11" ht="21" customHeight="1" x14ac:dyDescent="0.5">
      <c r="H12995" s="15"/>
      <c r="I12995" s="27"/>
      <c r="K12995" s="27"/>
    </row>
    <row r="12996" spans="8:11" ht="21" customHeight="1" x14ac:dyDescent="0.5">
      <c r="H12996" s="15"/>
      <c r="I12996" s="27"/>
      <c r="K12996" s="27"/>
    </row>
    <row r="12997" spans="8:11" ht="21" customHeight="1" x14ac:dyDescent="0.5">
      <c r="H12997" s="15"/>
      <c r="I12997" s="27"/>
      <c r="K12997" s="27"/>
    </row>
    <row r="12998" spans="8:11" ht="21" customHeight="1" x14ac:dyDescent="0.5">
      <c r="H12998" s="15"/>
      <c r="I12998" s="27"/>
      <c r="K12998" s="27"/>
    </row>
    <row r="12999" spans="8:11" ht="21" customHeight="1" x14ac:dyDescent="0.5">
      <c r="H12999" s="15"/>
      <c r="I12999" s="27"/>
      <c r="K12999" s="27"/>
    </row>
    <row r="13000" spans="8:11" ht="21" customHeight="1" x14ac:dyDescent="0.5">
      <c r="H13000" s="15"/>
      <c r="I13000" s="27"/>
      <c r="K13000" s="27"/>
    </row>
    <row r="13001" spans="8:11" ht="21" customHeight="1" x14ac:dyDescent="0.5">
      <c r="H13001" s="15"/>
      <c r="I13001" s="27"/>
      <c r="K13001" s="27"/>
    </row>
    <row r="13002" spans="8:11" ht="21" customHeight="1" x14ac:dyDescent="0.5">
      <c r="H13002" s="15"/>
      <c r="I13002" s="27"/>
      <c r="K13002" s="27"/>
    </row>
    <row r="13003" spans="8:11" ht="21" customHeight="1" x14ac:dyDescent="0.5">
      <c r="H13003" s="15"/>
      <c r="I13003" s="27"/>
      <c r="K13003" s="27"/>
    </row>
    <row r="13004" spans="8:11" ht="21" customHeight="1" x14ac:dyDescent="0.5">
      <c r="H13004" s="15"/>
      <c r="I13004" s="27"/>
      <c r="K13004" s="27"/>
    </row>
    <row r="13005" spans="8:11" ht="21" customHeight="1" x14ac:dyDescent="0.5">
      <c r="H13005" s="15"/>
      <c r="I13005" s="27"/>
      <c r="K13005" s="27"/>
    </row>
    <row r="13006" spans="8:11" ht="21" customHeight="1" x14ac:dyDescent="0.5">
      <c r="H13006" s="15"/>
      <c r="I13006" s="27"/>
      <c r="K13006" s="27"/>
    </row>
    <row r="13007" spans="8:11" ht="21" customHeight="1" x14ac:dyDescent="0.5">
      <c r="H13007" s="15"/>
      <c r="I13007" s="27"/>
      <c r="K13007" s="27"/>
    </row>
    <row r="13008" spans="8:11" ht="21" customHeight="1" x14ac:dyDescent="0.5">
      <c r="H13008" s="15"/>
      <c r="I13008" s="27"/>
      <c r="K13008" s="27"/>
    </row>
    <row r="13009" spans="8:11" ht="21" customHeight="1" x14ac:dyDescent="0.5">
      <c r="H13009" s="15"/>
      <c r="I13009" s="27"/>
      <c r="K13009" s="27"/>
    </row>
    <row r="13010" spans="8:11" ht="21" customHeight="1" x14ac:dyDescent="0.5">
      <c r="H13010" s="15"/>
      <c r="I13010" s="27"/>
      <c r="K13010" s="27"/>
    </row>
    <row r="13011" spans="8:11" ht="21" customHeight="1" x14ac:dyDescent="0.5">
      <c r="H13011" s="15"/>
      <c r="I13011" s="27"/>
      <c r="K13011" s="27"/>
    </row>
    <row r="13012" spans="8:11" ht="21" customHeight="1" x14ac:dyDescent="0.5">
      <c r="H13012" s="15"/>
      <c r="I13012" s="27"/>
      <c r="K13012" s="27"/>
    </row>
    <row r="13013" spans="8:11" ht="21" customHeight="1" x14ac:dyDescent="0.5">
      <c r="H13013" s="15"/>
      <c r="I13013" s="27"/>
      <c r="K13013" s="27"/>
    </row>
    <row r="13014" spans="8:11" ht="21" customHeight="1" x14ac:dyDescent="0.5">
      <c r="H13014" s="15"/>
      <c r="I13014" s="27"/>
      <c r="K13014" s="27"/>
    </row>
    <row r="13015" spans="8:11" ht="21" customHeight="1" x14ac:dyDescent="0.5">
      <c r="H13015" s="15"/>
      <c r="I13015" s="27"/>
      <c r="K13015" s="27"/>
    </row>
    <row r="13016" spans="8:11" ht="21" customHeight="1" x14ac:dyDescent="0.5">
      <c r="H13016" s="15"/>
      <c r="I13016" s="27"/>
      <c r="K13016" s="27"/>
    </row>
    <row r="13017" spans="8:11" ht="21" customHeight="1" x14ac:dyDescent="0.5">
      <c r="H13017" s="15"/>
      <c r="I13017" s="27"/>
      <c r="K13017" s="27"/>
    </row>
    <row r="13018" spans="8:11" ht="21" customHeight="1" x14ac:dyDescent="0.5">
      <c r="H13018" s="15"/>
      <c r="I13018" s="27"/>
      <c r="K13018" s="27"/>
    </row>
    <row r="13019" spans="8:11" ht="21" customHeight="1" x14ac:dyDescent="0.5">
      <c r="H13019" s="15"/>
      <c r="I13019" s="27"/>
      <c r="K13019" s="27"/>
    </row>
    <row r="13020" spans="8:11" ht="21" customHeight="1" x14ac:dyDescent="0.5">
      <c r="H13020" s="15"/>
      <c r="I13020" s="27"/>
      <c r="K13020" s="27"/>
    </row>
    <row r="13021" spans="8:11" ht="21" customHeight="1" x14ac:dyDescent="0.5">
      <c r="H13021" s="15"/>
      <c r="I13021" s="27"/>
      <c r="K13021" s="27"/>
    </row>
    <row r="13022" spans="8:11" ht="21" customHeight="1" x14ac:dyDescent="0.5">
      <c r="H13022" s="15"/>
      <c r="I13022" s="27"/>
      <c r="K13022" s="27"/>
    </row>
    <row r="13023" spans="8:11" ht="21" customHeight="1" x14ac:dyDescent="0.5">
      <c r="H13023" s="15"/>
      <c r="I13023" s="27"/>
      <c r="K13023" s="27"/>
    </row>
    <row r="13024" spans="8:11" ht="21" customHeight="1" x14ac:dyDescent="0.5">
      <c r="H13024" s="15"/>
      <c r="I13024" s="27"/>
      <c r="K13024" s="27"/>
    </row>
    <row r="13025" spans="8:11" ht="21" customHeight="1" x14ac:dyDescent="0.5">
      <c r="H13025" s="15"/>
      <c r="I13025" s="27"/>
      <c r="K13025" s="27"/>
    </row>
    <row r="13026" spans="8:11" ht="21" customHeight="1" x14ac:dyDescent="0.5">
      <c r="H13026" s="15"/>
      <c r="I13026" s="27"/>
      <c r="K13026" s="27"/>
    </row>
    <row r="13027" spans="8:11" ht="21" customHeight="1" x14ac:dyDescent="0.5">
      <c r="H13027" s="15"/>
      <c r="I13027" s="27"/>
      <c r="K13027" s="27"/>
    </row>
    <row r="13028" spans="8:11" ht="21" customHeight="1" x14ac:dyDescent="0.5">
      <c r="H13028" s="15"/>
      <c r="I13028" s="27"/>
      <c r="K13028" s="27"/>
    </row>
    <row r="13029" spans="8:11" ht="21" customHeight="1" x14ac:dyDescent="0.5">
      <c r="H13029" s="15"/>
      <c r="I13029" s="27"/>
      <c r="K13029" s="27"/>
    </row>
    <row r="13030" spans="8:11" ht="21" customHeight="1" x14ac:dyDescent="0.5">
      <c r="H13030" s="15"/>
      <c r="I13030" s="27"/>
      <c r="K13030" s="27"/>
    </row>
    <row r="13031" spans="8:11" ht="21" customHeight="1" x14ac:dyDescent="0.5">
      <c r="H13031" s="15"/>
      <c r="I13031" s="27"/>
      <c r="K13031" s="27"/>
    </row>
    <row r="13032" spans="8:11" ht="21" customHeight="1" x14ac:dyDescent="0.5">
      <c r="H13032" s="15"/>
      <c r="I13032" s="27"/>
      <c r="K13032" s="27"/>
    </row>
    <row r="13033" spans="8:11" ht="21" customHeight="1" x14ac:dyDescent="0.5">
      <c r="H13033" s="15"/>
      <c r="I13033" s="27"/>
      <c r="K13033" s="27"/>
    </row>
    <row r="13034" spans="8:11" ht="21" customHeight="1" x14ac:dyDescent="0.5">
      <c r="H13034" s="15"/>
      <c r="I13034" s="27"/>
      <c r="K13034" s="27"/>
    </row>
    <row r="13035" spans="8:11" ht="21" customHeight="1" x14ac:dyDescent="0.5">
      <c r="H13035" s="15"/>
      <c r="I13035" s="27"/>
      <c r="K13035" s="27"/>
    </row>
    <row r="13036" spans="8:11" ht="21" customHeight="1" x14ac:dyDescent="0.5">
      <c r="H13036" s="15"/>
      <c r="I13036" s="27"/>
      <c r="K13036" s="27"/>
    </row>
    <row r="13037" spans="8:11" ht="21" customHeight="1" x14ac:dyDescent="0.5">
      <c r="H13037" s="15"/>
      <c r="I13037" s="27"/>
      <c r="K13037" s="27"/>
    </row>
    <row r="13038" spans="8:11" ht="21" customHeight="1" x14ac:dyDescent="0.5">
      <c r="H13038" s="15"/>
      <c r="I13038" s="27"/>
      <c r="K13038" s="27"/>
    </row>
    <row r="13039" spans="8:11" ht="21" customHeight="1" x14ac:dyDescent="0.5">
      <c r="H13039" s="15"/>
      <c r="I13039" s="27"/>
      <c r="K13039" s="27"/>
    </row>
    <row r="13040" spans="8:11" ht="21" customHeight="1" x14ac:dyDescent="0.5">
      <c r="H13040" s="15"/>
      <c r="I13040" s="27"/>
      <c r="K13040" s="27"/>
    </row>
    <row r="13041" spans="8:11" ht="21" customHeight="1" x14ac:dyDescent="0.5">
      <c r="H13041" s="15"/>
      <c r="I13041" s="27"/>
      <c r="K13041" s="27"/>
    </row>
    <row r="13042" spans="8:11" ht="21" customHeight="1" x14ac:dyDescent="0.5">
      <c r="H13042" s="15"/>
      <c r="I13042" s="27"/>
      <c r="K13042" s="27"/>
    </row>
    <row r="13043" spans="8:11" ht="21" customHeight="1" x14ac:dyDescent="0.5">
      <c r="H13043" s="15"/>
      <c r="I13043" s="27"/>
      <c r="K13043" s="27"/>
    </row>
    <row r="13044" spans="8:11" ht="21" customHeight="1" x14ac:dyDescent="0.5">
      <c r="H13044" s="15"/>
      <c r="I13044" s="27"/>
      <c r="K13044" s="27"/>
    </row>
    <row r="13045" spans="8:11" ht="21" customHeight="1" x14ac:dyDescent="0.5">
      <c r="H13045" s="15"/>
      <c r="I13045" s="27"/>
      <c r="K13045" s="27"/>
    </row>
    <row r="13046" spans="8:11" ht="21" customHeight="1" x14ac:dyDescent="0.5">
      <c r="H13046" s="15"/>
      <c r="I13046" s="27"/>
      <c r="K13046" s="27"/>
    </row>
    <row r="13047" spans="8:11" ht="21" customHeight="1" x14ac:dyDescent="0.5">
      <c r="H13047" s="15"/>
      <c r="I13047" s="27"/>
      <c r="K13047" s="27"/>
    </row>
    <row r="13048" spans="8:11" ht="21" customHeight="1" x14ac:dyDescent="0.5">
      <c r="H13048" s="15"/>
      <c r="I13048" s="27"/>
      <c r="K13048" s="27"/>
    </row>
    <row r="13049" spans="8:11" ht="21" customHeight="1" x14ac:dyDescent="0.5">
      <c r="H13049" s="15"/>
      <c r="I13049" s="27"/>
      <c r="K13049" s="27"/>
    </row>
    <row r="13050" spans="8:11" ht="21" customHeight="1" x14ac:dyDescent="0.5">
      <c r="H13050" s="15"/>
      <c r="I13050" s="27"/>
      <c r="K13050" s="27"/>
    </row>
    <row r="13051" spans="8:11" ht="21" customHeight="1" x14ac:dyDescent="0.5">
      <c r="H13051" s="15"/>
      <c r="I13051" s="27"/>
      <c r="K13051" s="27"/>
    </row>
    <row r="13052" spans="8:11" ht="21" customHeight="1" x14ac:dyDescent="0.5">
      <c r="H13052" s="15"/>
      <c r="I13052" s="27"/>
      <c r="K13052" s="27"/>
    </row>
    <row r="13053" spans="8:11" ht="21" customHeight="1" x14ac:dyDescent="0.5">
      <c r="H13053" s="15"/>
      <c r="I13053" s="27"/>
      <c r="K13053" s="27"/>
    </row>
    <row r="13054" spans="8:11" ht="21" customHeight="1" x14ac:dyDescent="0.5">
      <c r="H13054" s="15"/>
      <c r="I13054" s="27"/>
      <c r="K13054" s="27"/>
    </row>
    <row r="13055" spans="8:11" ht="21" customHeight="1" x14ac:dyDescent="0.5">
      <c r="H13055" s="15"/>
      <c r="I13055" s="27"/>
      <c r="K13055" s="27"/>
    </row>
    <row r="13056" spans="8:11" ht="21" customHeight="1" x14ac:dyDescent="0.5">
      <c r="H13056" s="15"/>
      <c r="I13056" s="27"/>
      <c r="K13056" s="27"/>
    </row>
    <row r="13057" spans="8:11" ht="21" customHeight="1" x14ac:dyDescent="0.5">
      <c r="H13057" s="15"/>
      <c r="I13057" s="27"/>
      <c r="K13057" s="27"/>
    </row>
    <row r="13058" spans="8:11" ht="21" customHeight="1" x14ac:dyDescent="0.5">
      <c r="H13058" s="15"/>
      <c r="I13058" s="27"/>
      <c r="K13058" s="27"/>
    </row>
    <row r="13059" spans="8:11" ht="21" customHeight="1" x14ac:dyDescent="0.5">
      <c r="H13059" s="15"/>
      <c r="I13059" s="27"/>
      <c r="K13059" s="27"/>
    </row>
    <row r="13060" spans="8:11" ht="21" customHeight="1" x14ac:dyDescent="0.5">
      <c r="H13060" s="15"/>
      <c r="I13060" s="27"/>
      <c r="K13060" s="27"/>
    </row>
    <row r="13061" spans="8:11" ht="21" customHeight="1" x14ac:dyDescent="0.5">
      <c r="H13061" s="15"/>
      <c r="I13061" s="27"/>
      <c r="K13061" s="27"/>
    </row>
    <row r="13062" spans="8:11" ht="21" customHeight="1" x14ac:dyDescent="0.5">
      <c r="H13062" s="15"/>
      <c r="I13062" s="27"/>
      <c r="K13062" s="27"/>
    </row>
    <row r="13063" spans="8:11" ht="21" customHeight="1" x14ac:dyDescent="0.5">
      <c r="H13063" s="15"/>
      <c r="I13063" s="27"/>
      <c r="K13063" s="27"/>
    </row>
    <row r="13064" spans="8:11" ht="21" customHeight="1" x14ac:dyDescent="0.5">
      <c r="H13064" s="15"/>
      <c r="I13064" s="27"/>
      <c r="K13064" s="27"/>
    </row>
    <row r="13065" spans="8:11" ht="21" customHeight="1" x14ac:dyDescent="0.5">
      <c r="H13065" s="15"/>
      <c r="I13065" s="27"/>
      <c r="K13065" s="27"/>
    </row>
    <row r="13066" spans="8:11" ht="21" customHeight="1" x14ac:dyDescent="0.5">
      <c r="H13066" s="15"/>
      <c r="I13066" s="27"/>
      <c r="K13066" s="27"/>
    </row>
    <row r="13067" spans="8:11" ht="21" customHeight="1" x14ac:dyDescent="0.5">
      <c r="H13067" s="15"/>
      <c r="I13067" s="27"/>
      <c r="K13067" s="27"/>
    </row>
    <row r="13068" spans="8:11" ht="21" customHeight="1" x14ac:dyDescent="0.5">
      <c r="H13068" s="15"/>
      <c r="I13068" s="27"/>
      <c r="K13068" s="27"/>
    </row>
    <row r="13069" spans="8:11" ht="21" customHeight="1" x14ac:dyDescent="0.5">
      <c r="H13069" s="15"/>
      <c r="I13069" s="27"/>
      <c r="K13069" s="27"/>
    </row>
    <row r="13070" spans="8:11" ht="21" customHeight="1" x14ac:dyDescent="0.5">
      <c r="H13070" s="15"/>
      <c r="I13070" s="27"/>
      <c r="K13070" s="27"/>
    </row>
    <row r="13071" spans="8:11" ht="21" customHeight="1" x14ac:dyDescent="0.5">
      <c r="H13071" s="15"/>
      <c r="I13071" s="27"/>
      <c r="K13071" s="27"/>
    </row>
    <row r="13072" spans="8:11" ht="21" customHeight="1" x14ac:dyDescent="0.5">
      <c r="H13072" s="15"/>
      <c r="I13072" s="27"/>
      <c r="K13072" s="27"/>
    </row>
    <row r="13073" spans="8:11" ht="21" customHeight="1" x14ac:dyDescent="0.5">
      <c r="H13073" s="15"/>
      <c r="I13073" s="27"/>
      <c r="K13073" s="27"/>
    </row>
    <row r="13074" spans="8:11" ht="21" customHeight="1" x14ac:dyDescent="0.5">
      <c r="H13074" s="15"/>
      <c r="I13074" s="27"/>
      <c r="K13074" s="27"/>
    </row>
    <row r="13075" spans="8:11" ht="21" customHeight="1" x14ac:dyDescent="0.5">
      <c r="H13075" s="15"/>
      <c r="I13075" s="27"/>
      <c r="K13075" s="27"/>
    </row>
    <row r="13076" spans="8:11" ht="21" customHeight="1" x14ac:dyDescent="0.5">
      <c r="H13076" s="15"/>
      <c r="I13076" s="27"/>
      <c r="K13076" s="27"/>
    </row>
    <row r="13077" spans="8:11" ht="21" customHeight="1" x14ac:dyDescent="0.5">
      <c r="H13077" s="15"/>
      <c r="I13077" s="27"/>
      <c r="K13077" s="27"/>
    </row>
    <row r="13078" spans="8:11" ht="21" customHeight="1" x14ac:dyDescent="0.5">
      <c r="H13078" s="15"/>
      <c r="I13078" s="27"/>
      <c r="K13078" s="27"/>
    </row>
    <row r="13079" spans="8:11" ht="21" customHeight="1" x14ac:dyDescent="0.5">
      <c r="H13079" s="15"/>
      <c r="I13079" s="27"/>
      <c r="K13079" s="27"/>
    </row>
    <row r="13080" spans="8:11" ht="21" customHeight="1" x14ac:dyDescent="0.5">
      <c r="H13080" s="15"/>
      <c r="I13080" s="27"/>
      <c r="K13080" s="27"/>
    </row>
    <row r="13081" spans="8:11" ht="21" customHeight="1" x14ac:dyDescent="0.5">
      <c r="H13081" s="15"/>
      <c r="I13081" s="27"/>
      <c r="K13081" s="27"/>
    </row>
    <row r="13082" spans="8:11" ht="21" customHeight="1" x14ac:dyDescent="0.5">
      <c r="H13082" s="15"/>
      <c r="I13082" s="27"/>
      <c r="K13082" s="27"/>
    </row>
    <row r="13083" spans="8:11" ht="21" customHeight="1" x14ac:dyDescent="0.5">
      <c r="H13083" s="15"/>
      <c r="I13083" s="27"/>
      <c r="K13083" s="27"/>
    </row>
    <row r="13084" spans="8:11" ht="21" customHeight="1" x14ac:dyDescent="0.5">
      <c r="H13084" s="15"/>
      <c r="I13084" s="27"/>
      <c r="K13084" s="27"/>
    </row>
    <row r="13085" spans="8:11" ht="21" customHeight="1" x14ac:dyDescent="0.5">
      <c r="H13085" s="15"/>
      <c r="I13085" s="27"/>
      <c r="K13085" s="27"/>
    </row>
    <row r="13086" spans="8:11" ht="21" customHeight="1" x14ac:dyDescent="0.5">
      <c r="H13086" s="15"/>
      <c r="I13086" s="27"/>
      <c r="K13086" s="27"/>
    </row>
    <row r="13087" spans="8:11" ht="21" customHeight="1" x14ac:dyDescent="0.5">
      <c r="H13087" s="15"/>
      <c r="I13087" s="27"/>
      <c r="K13087" s="27"/>
    </row>
    <row r="13088" spans="8:11" ht="21" customHeight="1" x14ac:dyDescent="0.5">
      <c r="H13088" s="15"/>
      <c r="I13088" s="27"/>
      <c r="K13088" s="27"/>
    </row>
    <row r="13089" spans="8:11" ht="21" customHeight="1" x14ac:dyDescent="0.5">
      <c r="H13089" s="15"/>
      <c r="I13089" s="27"/>
      <c r="K13089" s="27"/>
    </row>
    <row r="13090" spans="8:11" ht="21" customHeight="1" x14ac:dyDescent="0.5">
      <c r="H13090" s="15"/>
      <c r="I13090" s="27"/>
      <c r="K13090" s="27"/>
    </row>
    <row r="13091" spans="8:11" ht="21" customHeight="1" x14ac:dyDescent="0.5">
      <c r="H13091" s="15"/>
      <c r="I13091" s="27"/>
      <c r="K13091" s="27"/>
    </row>
    <row r="13092" spans="8:11" ht="21" customHeight="1" x14ac:dyDescent="0.5">
      <c r="H13092" s="15"/>
      <c r="I13092" s="27"/>
      <c r="K13092" s="27"/>
    </row>
    <row r="13093" spans="8:11" ht="21" customHeight="1" x14ac:dyDescent="0.5">
      <c r="H13093" s="15"/>
      <c r="I13093" s="27"/>
      <c r="K13093" s="27"/>
    </row>
    <row r="13094" spans="8:11" ht="21" customHeight="1" x14ac:dyDescent="0.5">
      <c r="H13094" s="15"/>
      <c r="I13094" s="27"/>
      <c r="K13094" s="27"/>
    </row>
    <row r="13095" spans="8:11" ht="21" customHeight="1" x14ac:dyDescent="0.5">
      <c r="H13095" s="15"/>
      <c r="I13095" s="27"/>
      <c r="K13095" s="27"/>
    </row>
    <row r="13096" spans="8:11" ht="21" customHeight="1" x14ac:dyDescent="0.5">
      <c r="H13096" s="15"/>
      <c r="I13096" s="27"/>
      <c r="K13096" s="27"/>
    </row>
    <row r="13097" spans="8:11" ht="21" customHeight="1" x14ac:dyDescent="0.5">
      <c r="H13097" s="15"/>
      <c r="I13097" s="27"/>
      <c r="K13097" s="27"/>
    </row>
    <row r="13098" spans="8:11" ht="21" customHeight="1" x14ac:dyDescent="0.5">
      <c r="H13098" s="15"/>
      <c r="I13098" s="27"/>
      <c r="K13098" s="27"/>
    </row>
    <row r="13099" spans="8:11" ht="21" customHeight="1" x14ac:dyDescent="0.5">
      <c r="H13099" s="15"/>
      <c r="I13099" s="27"/>
      <c r="K13099" s="27"/>
    </row>
    <row r="13100" spans="8:11" ht="21" customHeight="1" x14ac:dyDescent="0.5">
      <c r="H13100" s="15"/>
      <c r="I13100" s="27"/>
      <c r="K13100" s="27"/>
    </row>
    <row r="13101" spans="8:11" ht="21" customHeight="1" x14ac:dyDescent="0.5">
      <c r="H13101" s="15"/>
      <c r="I13101" s="27"/>
      <c r="K13101" s="27"/>
    </row>
    <row r="13102" spans="8:11" ht="21" customHeight="1" x14ac:dyDescent="0.5">
      <c r="H13102" s="15"/>
      <c r="I13102" s="27"/>
      <c r="K13102" s="27"/>
    </row>
    <row r="13103" spans="8:11" ht="21" customHeight="1" x14ac:dyDescent="0.5">
      <c r="H13103" s="15"/>
      <c r="I13103" s="27"/>
      <c r="K13103" s="27"/>
    </row>
    <row r="13104" spans="8:11" ht="21" customHeight="1" x14ac:dyDescent="0.5">
      <c r="H13104" s="15"/>
      <c r="I13104" s="27"/>
      <c r="K13104" s="27"/>
    </row>
    <row r="13105" spans="8:11" ht="21" customHeight="1" x14ac:dyDescent="0.5">
      <c r="H13105" s="15"/>
      <c r="I13105" s="27"/>
      <c r="K13105" s="27"/>
    </row>
    <row r="13106" spans="8:11" ht="21" customHeight="1" x14ac:dyDescent="0.5">
      <c r="H13106" s="15"/>
      <c r="I13106" s="27"/>
      <c r="K13106" s="27"/>
    </row>
    <row r="13107" spans="8:11" ht="21" customHeight="1" x14ac:dyDescent="0.5">
      <c r="H13107" s="15"/>
      <c r="I13107" s="27"/>
      <c r="K13107" s="27"/>
    </row>
    <row r="13108" spans="8:11" ht="21" customHeight="1" x14ac:dyDescent="0.5">
      <c r="H13108" s="15"/>
      <c r="I13108" s="27"/>
      <c r="K13108" s="27"/>
    </row>
    <row r="13109" spans="8:11" ht="21" customHeight="1" x14ac:dyDescent="0.5">
      <c r="H13109" s="15"/>
      <c r="I13109" s="27"/>
      <c r="K13109" s="27"/>
    </row>
    <row r="13110" spans="8:11" ht="21" customHeight="1" x14ac:dyDescent="0.5">
      <c r="H13110" s="15"/>
      <c r="I13110" s="27"/>
      <c r="K13110" s="27"/>
    </row>
    <row r="13111" spans="8:11" ht="21" customHeight="1" x14ac:dyDescent="0.5">
      <c r="H13111" s="15"/>
      <c r="I13111" s="27"/>
      <c r="K13111" s="27"/>
    </row>
    <row r="13112" spans="8:11" ht="21" customHeight="1" x14ac:dyDescent="0.5">
      <c r="H13112" s="15"/>
      <c r="I13112" s="27"/>
      <c r="K13112" s="27"/>
    </row>
    <row r="13113" spans="8:11" ht="21" customHeight="1" x14ac:dyDescent="0.5">
      <c r="H13113" s="15"/>
      <c r="I13113" s="27"/>
      <c r="K13113" s="27"/>
    </row>
    <row r="13114" spans="8:11" ht="21" customHeight="1" x14ac:dyDescent="0.5">
      <c r="H13114" s="15"/>
      <c r="I13114" s="27"/>
      <c r="K13114" s="27"/>
    </row>
    <row r="13115" spans="8:11" ht="21" customHeight="1" x14ac:dyDescent="0.5">
      <c r="H13115" s="15"/>
      <c r="I13115" s="27"/>
      <c r="K13115" s="27"/>
    </row>
    <row r="13116" spans="8:11" ht="21" customHeight="1" x14ac:dyDescent="0.5">
      <c r="H13116" s="15"/>
      <c r="I13116" s="27"/>
      <c r="K13116" s="27"/>
    </row>
    <row r="13117" spans="8:11" ht="21" customHeight="1" x14ac:dyDescent="0.5">
      <c r="H13117" s="15"/>
      <c r="I13117" s="27"/>
      <c r="K13117" s="27"/>
    </row>
    <row r="13118" spans="8:11" ht="21" customHeight="1" x14ac:dyDescent="0.5">
      <c r="H13118" s="15"/>
      <c r="I13118" s="27"/>
      <c r="K13118" s="27"/>
    </row>
    <row r="13119" spans="8:11" ht="21" customHeight="1" x14ac:dyDescent="0.5">
      <c r="H13119" s="15"/>
      <c r="I13119" s="27"/>
      <c r="K13119" s="27"/>
    </row>
    <row r="13120" spans="8:11" ht="21" customHeight="1" x14ac:dyDescent="0.5">
      <c r="H13120" s="15"/>
      <c r="I13120" s="27"/>
      <c r="K13120" s="27"/>
    </row>
    <row r="13121" spans="8:11" ht="21" customHeight="1" x14ac:dyDescent="0.5">
      <c r="H13121" s="15"/>
      <c r="I13121" s="27"/>
      <c r="K13121" s="27"/>
    </row>
    <row r="13122" spans="8:11" ht="21" customHeight="1" x14ac:dyDescent="0.5">
      <c r="H13122" s="15"/>
      <c r="I13122" s="27"/>
      <c r="K13122" s="27"/>
    </row>
    <row r="13123" spans="8:11" ht="21" customHeight="1" x14ac:dyDescent="0.5">
      <c r="H13123" s="15"/>
      <c r="I13123" s="27"/>
      <c r="K13123" s="27"/>
    </row>
    <row r="13124" spans="8:11" ht="21" customHeight="1" x14ac:dyDescent="0.5">
      <c r="H13124" s="15"/>
      <c r="I13124" s="27"/>
      <c r="K13124" s="27"/>
    </row>
    <row r="13125" spans="8:11" ht="21" customHeight="1" x14ac:dyDescent="0.5">
      <c r="H13125" s="15"/>
      <c r="I13125" s="27"/>
      <c r="K13125" s="27"/>
    </row>
    <row r="13126" spans="8:11" ht="21" customHeight="1" x14ac:dyDescent="0.5">
      <c r="H13126" s="15"/>
      <c r="I13126" s="27"/>
      <c r="K13126" s="27"/>
    </row>
    <row r="13127" spans="8:11" ht="21" customHeight="1" x14ac:dyDescent="0.5">
      <c r="H13127" s="15"/>
      <c r="I13127" s="27"/>
      <c r="K13127" s="27"/>
    </row>
    <row r="13128" spans="8:11" ht="21" customHeight="1" x14ac:dyDescent="0.5">
      <c r="H13128" s="15"/>
      <c r="I13128" s="27"/>
      <c r="K13128" s="27"/>
    </row>
    <row r="13129" spans="8:11" ht="21" customHeight="1" x14ac:dyDescent="0.5">
      <c r="H13129" s="15"/>
      <c r="I13129" s="27"/>
      <c r="K13129" s="27"/>
    </row>
    <row r="13130" spans="8:11" ht="21" customHeight="1" x14ac:dyDescent="0.5">
      <c r="H13130" s="15"/>
      <c r="I13130" s="27"/>
      <c r="K13130" s="27"/>
    </row>
    <row r="13131" spans="8:11" ht="21" customHeight="1" x14ac:dyDescent="0.5">
      <c r="H13131" s="15"/>
      <c r="I13131" s="27"/>
      <c r="K13131" s="27"/>
    </row>
    <row r="13132" spans="8:11" ht="21" customHeight="1" x14ac:dyDescent="0.5">
      <c r="H13132" s="15"/>
      <c r="I13132" s="27"/>
      <c r="K13132" s="27"/>
    </row>
    <row r="13133" spans="8:11" ht="21" customHeight="1" x14ac:dyDescent="0.5">
      <c r="H13133" s="15"/>
      <c r="I13133" s="27"/>
      <c r="K13133" s="27"/>
    </row>
    <row r="13134" spans="8:11" ht="21" customHeight="1" x14ac:dyDescent="0.5">
      <c r="H13134" s="15"/>
      <c r="I13134" s="27"/>
      <c r="K13134" s="27"/>
    </row>
    <row r="13135" spans="8:11" ht="21" customHeight="1" x14ac:dyDescent="0.5">
      <c r="H13135" s="15"/>
      <c r="I13135" s="27"/>
      <c r="K13135" s="27"/>
    </row>
    <row r="13136" spans="8:11" ht="21" customHeight="1" x14ac:dyDescent="0.5">
      <c r="H13136" s="15"/>
      <c r="I13136" s="27"/>
      <c r="K13136" s="27"/>
    </row>
    <row r="13137" spans="8:11" ht="21" customHeight="1" x14ac:dyDescent="0.5">
      <c r="H13137" s="15"/>
      <c r="I13137" s="27"/>
      <c r="K13137" s="27"/>
    </row>
    <row r="13138" spans="8:11" ht="21" customHeight="1" x14ac:dyDescent="0.5">
      <c r="H13138" s="15"/>
      <c r="I13138" s="27"/>
      <c r="K13138" s="27"/>
    </row>
    <row r="13139" spans="8:11" ht="21" customHeight="1" x14ac:dyDescent="0.5">
      <c r="H13139" s="15"/>
      <c r="I13139" s="27"/>
      <c r="K13139" s="27"/>
    </row>
    <row r="13140" spans="8:11" ht="21" customHeight="1" x14ac:dyDescent="0.5">
      <c r="H13140" s="15"/>
      <c r="I13140" s="27"/>
      <c r="K13140" s="27"/>
    </row>
    <row r="13141" spans="8:11" ht="21" customHeight="1" x14ac:dyDescent="0.5">
      <c r="H13141" s="15"/>
      <c r="I13141" s="27"/>
      <c r="K13141" s="27"/>
    </row>
    <row r="13142" spans="8:11" ht="21" customHeight="1" x14ac:dyDescent="0.5">
      <c r="H13142" s="15"/>
      <c r="I13142" s="27"/>
      <c r="K13142" s="27"/>
    </row>
    <row r="13143" spans="8:11" ht="21" customHeight="1" x14ac:dyDescent="0.5">
      <c r="H13143" s="15"/>
      <c r="I13143" s="27"/>
      <c r="K13143" s="27"/>
    </row>
    <row r="13144" spans="8:11" ht="21" customHeight="1" x14ac:dyDescent="0.5">
      <c r="H13144" s="15"/>
      <c r="I13144" s="27"/>
      <c r="K13144" s="27"/>
    </row>
    <row r="13145" spans="8:11" ht="21" customHeight="1" x14ac:dyDescent="0.5">
      <c r="H13145" s="15"/>
      <c r="I13145" s="27"/>
      <c r="K13145" s="27"/>
    </row>
    <row r="13146" spans="8:11" ht="21" customHeight="1" x14ac:dyDescent="0.5">
      <c r="H13146" s="15"/>
      <c r="I13146" s="27"/>
      <c r="K13146" s="27"/>
    </row>
    <row r="13147" spans="8:11" ht="21" customHeight="1" x14ac:dyDescent="0.5">
      <c r="H13147" s="15"/>
      <c r="I13147" s="27"/>
      <c r="K13147" s="27"/>
    </row>
    <row r="13148" spans="8:11" ht="21" customHeight="1" x14ac:dyDescent="0.5">
      <c r="H13148" s="15"/>
      <c r="I13148" s="27"/>
      <c r="K13148" s="27"/>
    </row>
    <row r="13149" spans="8:11" ht="21" customHeight="1" x14ac:dyDescent="0.5">
      <c r="H13149" s="15"/>
      <c r="I13149" s="27"/>
      <c r="K13149" s="27"/>
    </row>
    <row r="13150" spans="8:11" ht="21" customHeight="1" x14ac:dyDescent="0.5">
      <c r="H13150" s="15"/>
      <c r="I13150" s="27"/>
      <c r="K13150" s="27"/>
    </row>
    <row r="13151" spans="8:11" ht="21" customHeight="1" x14ac:dyDescent="0.5">
      <c r="H13151" s="15"/>
      <c r="I13151" s="27"/>
      <c r="K13151" s="27"/>
    </row>
    <row r="13152" spans="8:11" ht="21" customHeight="1" x14ac:dyDescent="0.5">
      <c r="H13152" s="15"/>
      <c r="I13152" s="27"/>
      <c r="K13152" s="27"/>
    </row>
    <row r="13153" spans="8:11" ht="21" customHeight="1" x14ac:dyDescent="0.5">
      <c r="H13153" s="15"/>
      <c r="I13153" s="27"/>
      <c r="K13153" s="27"/>
    </row>
    <row r="13154" spans="8:11" ht="21" customHeight="1" x14ac:dyDescent="0.5">
      <c r="H13154" s="15"/>
      <c r="I13154" s="27"/>
      <c r="K13154" s="27"/>
    </row>
    <row r="13155" spans="8:11" ht="21" customHeight="1" x14ac:dyDescent="0.5">
      <c r="H13155" s="15"/>
      <c r="I13155" s="27"/>
      <c r="K13155" s="27"/>
    </row>
    <row r="13156" spans="8:11" ht="21" customHeight="1" x14ac:dyDescent="0.5">
      <c r="H13156" s="15"/>
      <c r="I13156" s="27"/>
      <c r="K13156" s="27"/>
    </row>
    <row r="13157" spans="8:11" ht="21" customHeight="1" x14ac:dyDescent="0.5">
      <c r="H13157" s="15"/>
      <c r="I13157" s="27"/>
      <c r="K13157" s="27"/>
    </row>
    <row r="13158" spans="8:11" ht="21" customHeight="1" x14ac:dyDescent="0.5">
      <c r="H13158" s="15"/>
      <c r="I13158" s="27"/>
      <c r="K13158" s="27"/>
    </row>
    <row r="13159" spans="8:11" ht="21" customHeight="1" x14ac:dyDescent="0.5">
      <c r="H13159" s="15"/>
      <c r="I13159" s="27"/>
      <c r="K13159" s="27"/>
    </row>
    <row r="13160" spans="8:11" ht="21" customHeight="1" x14ac:dyDescent="0.5">
      <c r="H13160" s="15"/>
      <c r="I13160" s="27"/>
      <c r="K13160" s="27"/>
    </row>
    <row r="13161" spans="8:11" ht="21" customHeight="1" x14ac:dyDescent="0.5">
      <c r="H13161" s="15"/>
      <c r="I13161" s="27"/>
      <c r="K13161" s="27"/>
    </row>
    <row r="13162" spans="8:11" ht="21" customHeight="1" x14ac:dyDescent="0.5">
      <c r="H13162" s="15"/>
      <c r="I13162" s="27"/>
      <c r="K13162" s="27"/>
    </row>
    <row r="13163" spans="8:11" ht="21" customHeight="1" x14ac:dyDescent="0.5">
      <c r="H13163" s="15"/>
      <c r="I13163" s="27"/>
      <c r="K13163" s="27"/>
    </row>
    <row r="13164" spans="8:11" ht="21" customHeight="1" x14ac:dyDescent="0.5">
      <c r="H13164" s="15"/>
      <c r="I13164" s="27"/>
      <c r="K13164" s="27"/>
    </row>
    <row r="13165" spans="8:11" ht="21" customHeight="1" x14ac:dyDescent="0.5">
      <c r="H13165" s="15"/>
      <c r="I13165" s="27"/>
      <c r="K13165" s="27"/>
    </row>
    <row r="13166" spans="8:11" ht="21" customHeight="1" x14ac:dyDescent="0.5">
      <c r="H13166" s="15"/>
      <c r="I13166" s="27"/>
      <c r="K13166" s="27"/>
    </row>
    <row r="13167" spans="8:11" ht="21" customHeight="1" x14ac:dyDescent="0.5">
      <c r="H13167" s="15"/>
      <c r="I13167" s="27"/>
      <c r="K13167" s="27"/>
    </row>
    <row r="13168" spans="8:11" ht="21" customHeight="1" x14ac:dyDescent="0.5">
      <c r="H13168" s="15"/>
      <c r="I13168" s="27"/>
      <c r="K13168" s="27"/>
    </row>
    <row r="13169" spans="8:11" ht="21" customHeight="1" x14ac:dyDescent="0.5">
      <c r="H13169" s="15"/>
      <c r="I13169" s="27"/>
      <c r="K13169" s="27"/>
    </row>
    <row r="13170" spans="8:11" ht="21" customHeight="1" x14ac:dyDescent="0.5">
      <c r="H13170" s="15"/>
      <c r="I13170" s="27"/>
      <c r="K13170" s="27"/>
    </row>
    <row r="13171" spans="8:11" ht="21" customHeight="1" x14ac:dyDescent="0.5">
      <c r="H13171" s="15"/>
      <c r="I13171" s="27"/>
      <c r="K13171" s="27"/>
    </row>
    <row r="13172" spans="8:11" ht="21" customHeight="1" x14ac:dyDescent="0.5">
      <c r="H13172" s="15"/>
      <c r="I13172" s="27"/>
      <c r="K13172" s="27"/>
    </row>
    <row r="13173" spans="8:11" ht="21" customHeight="1" x14ac:dyDescent="0.5">
      <c r="H13173" s="15"/>
      <c r="I13173" s="27"/>
      <c r="K13173" s="27"/>
    </row>
    <row r="13174" spans="8:11" ht="21" customHeight="1" x14ac:dyDescent="0.5">
      <c r="H13174" s="15"/>
      <c r="I13174" s="27"/>
      <c r="K13174" s="27"/>
    </row>
    <row r="13175" spans="8:11" ht="21" customHeight="1" x14ac:dyDescent="0.5">
      <c r="H13175" s="15"/>
      <c r="I13175" s="27"/>
      <c r="K13175" s="27"/>
    </row>
    <row r="13176" spans="8:11" ht="21" customHeight="1" x14ac:dyDescent="0.5">
      <c r="H13176" s="15"/>
      <c r="I13176" s="27"/>
      <c r="K13176" s="27"/>
    </row>
    <row r="13177" spans="8:11" ht="21" customHeight="1" x14ac:dyDescent="0.5">
      <c r="H13177" s="15"/>
      <c r="I13177" s="27"/>
      <c r="K13177" s="27"/>
    </row>
    <row r="13178" spans="8:11" ht="21" customHeight="1" x14ac:dyDescent="0.5">
      <c r="H13178" s="15"/>
      <c r="I13178" s="27"/>
      <c r="K13178" s="27"/>
    </row>
    <row r="13179" spans="8:11" ht="21" customHeight="1" x14ac:dyDescent="0.5">
      <c r="H13179" s="15"/>
      <c r="I13179" s="27"/>
      <c r="K13179" s="27"/>
    </row>
    <row r="13180" spans="8:11" ht="21" customHeight="1" x14ac:dyDescent="0.5">
      <c r="H13180" s="15"/>
      <c r="I13180" s="27"/>
      <c r="K13180" s="27"/>
    </row>
    <row r="13181" spans="8:11" ht="21" customHeight="1" x14ac:dyDescent="0.5">
      <c r="H13181" s="15"/>
      <c r="I13181" s="27"/>
      <c r="K13181" s="27"/>
    </row>
    <row r="13182" spans="8:11" ht="21" customHeight="1" x14ac:dyDescent="0.5">
      <c r="H13182" s="15"/>
      <c r="I13182" s="27"/>
      <c r="K13182" s="27"/>
    </row>
    <row r="13183" spans="8:11" ht="21" customHeight="1" x14ac:dyDescent="0.5">
      <c r="H13183" s="15"/>
      <c r="I13183" s="27"/>
      <c r="K13183" s="27"/>
    </row>
    <row r="13184" spans="8:11" ht="21" customHeight="1" x14ac:dyDescent="0.5">
      <c r="H13184" s="15"/>
      <c r="I13184" s="27"/>
      <c r="K13184" s="27"/>
    </row>
    <row r="13185" spans="8:11" ht="21" customHeight="1" x14ac:dyDescent="0.5">
      <c r="H13185" s="15"/>
      <c r="I13185" s="27"/>
      <c r="K13185" s="27"/>
    </row>
    <row r="13186" spans="8:11" ht="21" customHeight="1" x14ac:dyDescent="0.5">
      <c r="H13186" s="15"/>
      <c r="I13186" s="27"/>
      <c r="K13186" s="27"/>
    </row>
    <row r="13187" spans="8:11" ht="21" customHeight="1" x14ac:dyDescent="0.5">
      <c r="H13187" s="15"/>
      <c r="I13187" s="27"/>
      <c r="K13187" s="27"/>
    </row>
    <row r="13188" spans="8:11" ht="21" customHeight="1" x14ac:dyDescent="0.5">
      <c r="H13188" s="15"/>
      <c r="I13188" s="27"/>
      <c r="K13188" s="27"/>
    </row>
    <row r="13189" spans="8:11" ht="21" customHeight="1" x14ac:dyDescent="0.5">
      <c r="H13189" s="15"/>
      <c r="I13189" s="27"/>
      <c r="K13189" s="27"/>
    </row>
    <row r="13190" spans="8:11" ht="21" customHeight="1" x14ac:dyDescent="0.5">
      <c r="H13190" s="15"/>
      <c r="I13190" s="27"/>
      <c r="K13190" s="27"/>
    </row>
    <row r="13191" spans="8:11" ht="21" customHeight="1" x14ac:dyDescent="0.5">
      <c r="H13191" s="15"/>
      <c r="I13191" s="27"/>
      <c r="K13191" s="27"/>
    </row>
    <row r="13192" spans="8:11" ht="21" customHeight="1" x14ac:dyDescent="0.5">
      <c r="H13192" s="15"/>
      <c r="I13192" s="27"/>
      <c r="K13192" s="27"/>
    </row>
    <row r="13193" spans="8:11" ht="21" customHeight="1" x14ac:dyDescent="0.5">
      <c r="H13193" s="15"/>
      <c r="I13193" s="27"/>
      <c r="K13193" s="27"/>
    </row>
    <row r="13194" spans="8:11" ht="21" customHeight="1" x14ac:dyDescent="0.5">
      <c r="H13194" s="15"/>
      <c r="I13194" s="27"/>
      <c r="K13194" s="27"/>
    </row>
    <row r="13195" spans="8:11" ht="21" customHeight="1" x14ac:dyDescent="0.5">
      <c r="H13195" s="15"/>
      <c r="I13195" s="27"/>
      <c r="K13195" s="27"/>
    </row>
    <row r="13196" spans="8:11" ht="21" customHeight="1" x14ac:dyDescent="0.5">
      <c r="H13196" s="15"/>
      <c r="I13196" s="27"/>
      <c r="K13196" s="27"/>
    </row>
    <row r="13197" spans="8:11" ht="21" customHeight="1" x14ac:dyDescent="0.5">
      <c r="H13197" s="15"/>
      <c r="I13197" s="27"/>
      <c r="K13197" s="27"/>
    </row>
    <row r="13198" spans="8:11" ht="21" customHeight="1" x14ac:dyDescent="0.5">
      <c r="H13198" s="15"/>
      <c r="I13198" s="27"/>
      <c r="K13198" s="27"/>
    </row>
    <row r="13199" spans="8:11" ht="21" customHeight="1" x14ac:dyDescent="0.5">
      <c r="H13199" s="15"/>
      <c r="I13199" s="27"/>
      <c r="K13199" s="27"/>
    </row>
    <row r="13200" spans="8:11" ht="21" customHeight="1" x14ac:dyDescent="0.5">
      <c r="H13200" s="15"/>
      <c r="I13200" s="27"/>
      <c r="K13200" s="27"/>
    </row>
    <row r="13201" spans="8:11" ht="21" customHeight="1" x14ac:dyDescent="0.5">
      <c r="H13201" s="15"/>
      <c r="I13201" s="27"/>
      <c r="K13201" s="27"/>
    </row>
    <row r="13202" spans="8:11" ht="21" customHeight="1" x14ac:dyDescent="0.5">
      <c r="H13202" s="15"/>
      <c r="I13202" s="27"/>
      <c r="K13202" s="27"/>
    </row>
    <row r="13203" spans="8:11" ht="21" customHeight="1" x14ac:dyDescent="0.5">
      <c r="H13203" s="15"/>
      <c r="I13203" s="27"/>
      <c r="K13203" s="27"/>
    </row>
    <row r="13204" spans="8:11" ht="21" customHeight="1" x14ac:dyDescent="0.5">
      <c r="H13204" s="15"/>
      <c r="I13204" s="27"/>
      <c r="K13204" s="27"/>
    </row>
    <row r="13205" spans="8:11" ht="21" customHeight="1" x14ac:dyDescent="0.5">
      <c r="H13205" s="15"/>
      <c r="I13205" s="27"/>
      <c r="K13205" s="27"/>
    </row>
    <row r="13206" spans="8:11" ht="21" customHeight="1" x14ac:dyDescent="0.5">
      <c r="H13206" s="15"/>
      <c r="I13206" s="27"/>
      <c r="K13206" s="27"/>
    </row>
    <row r="13207" spans="8:11" ht="21" customHeight="1" x14ac:dyDescent="0.5">
      <c r="H13207" s="15"/>
      <c r="I13207" s="27"/>
      <c r="K13207" s="27"/>
    </row>
    <row r="13208" spans="8:11" ht="21" customHeight="1" x14ac:dyDescent="0.5">
      <c r="H13208" s="15"/>
      <c r="I13208" s="27"/>
      <c r="K13208" s="27"/>
    </row>
    <row r="13209" spans="8:11" ht="21" customHeight="1" x14ac:dyDescent="0.5">
      <c r="H13209" s="15"/>
      <c r="I13209" s="27"/>
      <c r="K13209" s="27"/>
    </row>
    <row r="13210" spans="8:11" ht="21" customHeight="1" x14ac:dyDescent="0.5">
      <c r="H13210" s="15"/>
      <c r="I13210" s="27"/>
      <c r="K13210" s="27"/>
    </row>
    <row r="13211" spans="8:11" ht="21" customHeight="1" x14ac:dyDescent="0.5">
      <c r="H13211" s="15"/>
      <c r="I13211" s="27"/>
      <c r="K13211" s="27"/>
    </row>
    <row r="13212" spans="8:11" ht="21" customHeight="1" x14ac:dyDescent="0.5">
      <c r="H13212" s="15"/>
      <c r="I13212" s="27"/>
      <c r="K13212" s="27"/>
    </row>
    <row r="13213" spans="8:11" ht="21" customHeight="1" x14ac:dyDescent="0.5">
      <c r="H13213" s="15"/>
      <c r="I13213" s="27"/>
      <c r="K13213" s="27"/>
    </row>
    <row r="13214" spans="8:11" ht="21" customHeight="1" x14ac:dyDescent="0.5">
      <c r="H13214" s="15"/>
      <c r="I13214" s="27"/>
      <c r="K13214" s="27"/>
    </row>
    <row r="13215" spans="8:11" ht="21" customHeight="1" x14ac:dyDescent="0.5">
      <c r="H13215" s="15"/>
      <c r="I13215" s="27"/>
      <c r="K13215" s="27"/>
    </row>
    <row r="13216" spans="8:11" ht="21" customHeight="1" x14ac:dyDescent="0.5">
      <c r="H13216" s="15"/>
      <c r="I13216" s="27"/>
      <c r="K13216" s="27"/>
    </row>
    <row r="13217" spans="8:11" ht="21" customHeight="1" x14ac:dyDescent="0.5">
      <c r="H13217" s="15"/>
      <c r="I13217" s="27"/>
      <c r="K13217" s="27"/>
    </row>
    <row r="13218" spans="8:11" ht="21" customHeight="1" x14ac:dyDescent="0.5">
      <c r="H13218" s="15"/>
      <c r="I13218" s="27"/>
      <c r="K13218" s="27"/>
    </row>
    <row r="13219" spans="8:11" ht="21" customHeight="1" x14ac:dyDescent="0.5">
      <c r="H13219" s="15"/>
      <c r="I13219" s="27"/>
      <c r="K13219" s="27"/>
    </row>
    <row r="13220" spans="8:11" ht="21" customHeight="1" x14ac:dyDescent="0.5">
      <c r="H13220" s="15"/>
      <c r="I13220" s="27"/>
      <c r="K13220" s="27"/>
    </row>
    <row r="13221" spans="8:11" ht="21" customHeight="1" x14ac:dyDescent="0.5">
      <c r="H13221" s="15"/>
      <c r="I13221" s="27"/>
      <c r="K13221" s="27"/>
    </row>
    <row r="13222" spans="8:11" ht="21" customHeight="1" x14ac:dyDescent="0.5">
      <c r="H13222" s="15"/>
      <c r="I13222" s="27"/>
      <c r="K13222" s="27"/>
    </row>
    <row r="13223" spans="8:11" ht="21" customHeight="1" x14ac:dyDescent="0.5">
      <c r="H13223" s="15"/>
      <c r="I13223" s="27"/>
      <c r="K13223" s="27"/>
    </row>
    <row r="13224" spans="8:11" ht="21" customHeight="1" x14ac:dyDescent="0.5">
      <c r="H13224" s="15"/>
      <c r="I13224" s="27"/>
      <c r="K13224" s="27"/>
    </row>
    <row r="13225" spans="8:11" ht="21" customHeight="1" x14ac:dyDescent="0.5">
      <c r="H13225" s="15"/>
      <c r="I13225" s="27"/>
      <c r="K13225" s="27"/>
    </row>
    <row r="13226" spans="8:11" ht="21" customHeight="1" x14ac:dyDescent="0.5">
      <c r="H13226" s="15"/>
      <c r="I13226" s="27"/>
      <c r="K13226" s="27"/>
    </row>
    <row r="13227" spans="8:11" ht="21" customHeight="1" x14ac:dyDescent="0.5">
      <c r="H13227" s="15"/>
      <c r="I13227" s="27"/>
      <c r="K13227" s="27"/>
    </row>
    <row r="13228" spans="8:11" ht="21" customHeight="1" x14ac:dyDescent="0.5">
      <c r="H13228" s="15"/>
      <c r="I13228" s="27"/>
      <c r="K13228" s="27"/>
    </row>
    <row r="13229" spans="8:11" ht="21" customHeight="1" x14ac:dyDescent="0.5">
      <c r="H13229" s="15"/>
      <c r="I13229" s="27"/>
      <c r="K13229" s="27"/>
    </row>
    <row r="13230" spans="8:11" ht="21" customHeight="1" x14ac:dyDescent="0.5">
      <c r="H13230" s="15"/>
      <c r="I13230" s="27"/>
      <c r="K13230" s="27"/>
    </row>
    <row r="13231" spans="8:11" ht="21" customHeight="1" x14ac:dyDescent="0.5">
      <c r="H13231" s="15"/>
      <c r="I13231" s="27"/>
      <c r="K13231" s="27"/>
    </row>
    <row r="13232" spans="8:11" ht="21" customHeight="1" x14ac:dyDescent="0.5">
      <c r="H13232" s="15"/>
      <c r="I13232" s="27"/>
      <c r="K13232" s="27"/>
    </row>
    <row r="13233" spans="8:11" ht="21" customHeight="1" x14ac:dyDescent="0.5">
      <c r="H13233" s="15"/>
      <c r="I13233" s="27"/>
      <c r="K13233" s="27"/>
    </row>
    <row r="13234" spans="8:11" ht="21" customHeight="1" x14ac:dyDescent="0.5">
      <c r="H13234" s="15"/>
      <c r="I13234" s="27"/>
      <c r="K13234" s="27"/>
    </row>
    <row r="13235" spans="8:11" ht="21" customHeight="1" x14ac:dyDescent="0.5">
      <c r="H13235" s="15"/>
      <c r="I13235" s="27"/>
      <c r="K13235" s="27"/>
    </row>
    <row r="13236" spans="8:11" ht="21" customHeight="1" x14ac:dyDescent="0.5">
      <c r="H13236" s="15"/>
      <c r="I13236" s="27"/>
      <c r="K13236" s="27"/>
    </row>
    <row r="13237" spans="8:11" ht="21" customHeight="1" x14ac:dyDescent="0.5">
      <c r="H13237" s="15"/>
      <c r="I13237" s="27"/>
      <c r="K13237" s="27"/>
    </row>
    <row r="13238" spans="8:11" ht="21" customHeight="1" x14ac:dyDescent="0.5">
      <c r="H13238" s="15"/>
      <c r="I13238" s="27"/>
      <c r="K13238" s="27"/>
    </row>
    <row r="13239" spans="8:11" ht="21" customHeight="1" x14ac:dyDescent="0.5">
      <c r="H13239" s="15"/>
      <c r="I13239" s="27"/>
      <c r="K13239" s="27"/>
    </row>
    <row r="13240" spans="8:11" ht="21" customHeight="1" x14ac:dyDescent="0.5">
      <c r="H13240" s="15"/>
      <c r="I13240" s="27"/>
      <c r="K13240" s="27"/>
    </row>
    <row r="13241" spans="8:11" ht="21" customHeight="1" x14ac:dyDescent="0.5">
      <c r="H13241" s="15"/>
      <c r="I13241" s="27"/>
      <c r="K13241" s="27"/>
    </row>
    <row r="13242" spans="8:11" ht="21" customHeight="1" x14ac:dyDescent="0.5">
      <c r="H13242" s="15"/>
      <c r="I13242" s="27"/>
      <c r="K13242" s="27"/>
    </row>
    <row r="13243" spans="8:11" ht="21" customHeight="1" x14ac:dyDescent="0.5">
      <c r="H13243" s="15"/>
      <c r="I13243" s="27"/>
      <c r="K13243" s="27"/>
    </row>
    <row r="13244" spans="8:11" ht="21" customHeight="1" x14ac:dyDescent="0.5">
      <c r="H13244" s="15"/>
      <c r="I13244" s="27"/>
      <c r="K13244" s="27"/>
    </row>
    <row r="13245" spans="8:11" ht="21" customHeight="1" x14ac:dyDescent="0.5">
      <c r="H13245" s="15"/>
      <c r="I13245" s="27"/>
      <c r="K13245" s="27"/>
    </row>
    <row r="13246" spans="8:11" ht="21" customHeight="1" x14ac:dyDescent="0.5">
      <c r="H13246" s="15"/>
      <c r="I13246" s="27"/>
      <c r="K13246" s="27"/>
    </row>
    <row r="13247" spans="8:11" ht="21" customHeight="1" x14ac:dyDescent="0.5">
      <c r="H13247" s="15"/>
      <c r="I13247" s="27"/>
      <c r="K13247" s="27"/>
    </row>
    <row r="13248" spans="8:11" ht="21" customHeight="1" x14ac:dyDescent="0.5">
      <c r="H13248" s="15"/>
      <c r="I13248" s="27"/>
      <c r="K13248" s="27"/>
    </row>
    <row r="13249" spans="8:11" ht="21" customHeight="1" x14ac:dyDescent="0.5">
      <c r="H13249" s="15"/>
      <c r="I13249" s="27"/>
      <c r="K13249" s="27"/>
    </row>
    <row r="13250" spans="8:11" ht="21" customHeight="1" x14ac:dyDescent="0.5">
      <c r="H13250" s="15"/>
      <c r="I13250" s="27"/>
      <c r="K13250" s="27"/>
    </row>
    <row r="13251" spans="8:11" ht="21" customHeight="1" x14ac:dyDescent="0.5">
      <c r="H13251" s="15"/>
      <c r="I13251" s="27"/>
      <c r="K13251" s="27"/>
    </row>
    <row r="13252" spans="8:11" ht="21" customHeight="1" x14ac:dyDescent="0.5">
      <c r="H13252" s="15"/>
      <c r="I13252" s="27"/>
      <c r="K13252" s="27"/>
    </row>
    <row r="13253" spans="8:11" ht="21" customHeight="1" x14ac:dyDescent="0.5">
      <c r="H13253" s="15"/>
      <c r="I13253" s="27"/>
      <c r="K13253" s="27"/>
    </row>
    <row r="13254" spans="8:11" ht="21" customHeight="1" x14ac:dyDescent="0.5">
      <c r="H13254" s="15"/>
      <c r="I13254" s="27"/>
      <c r="K13254" s="27"/>
    </row>
    <row r="13255" spans="8:11" ht="21" customHeight="1" x14ac:dyDescent="0.5">
      <c r="H13255" s="15"/>
      <c r="I13255" s="27"/>
      <c r="K13255" s="27"/>
    </row>
    <row r="13256" spans="8:11" ht="21" customHeight="1" x14ac:dyDescent="0.5">
      <c r="H13256" s="15"/>
      <c r="I13256" s="27"/>
      <c r="K13256" s="27"/>
    </row>
    <row r="13257" spans="8:11" ht="21" customHeight="1" x14ac:dyDescent="0.5">
      <c r="H13257" s="15"/>
      <c r="I13257" s="27"/>
      <c r="K13257" s="27"/>
    </row>
    <row r="13258" spans="8:11" ht="21" customHeight="1" x14ac:dyDescent="0.5">
      <c r="H13258" s="15"/>
      <c r="I13258" s="27"/>
      <c r="K13258" s="27"/>
    </row>
    <row r="13259" spans="8:11" ht="21" customHeight="1" x14ac:dyDescent="0.5">
      <c r="H13259" s="15"/>
      <c r="I13259" s="27"/>
      <c r="K13259" s="27"/>
    </row>
    <row r="13260" spans="8:11" ht="21" customHeight="1" x14ac:dyDescent="0.5">
      <c r="H13260" s="15"/>
      <c r="I13260" s="27"/>
      <c r="K13260" s="27"/>
    </row>
    <row r="13261" spans="8:11" ht="21" customHeight="1" x14ac:dyDescent="0.5">
      <c r="H13261" s="15"/>
      <c r="I13261" s="27"/>
      <c r="K13261" s="27"/>
    </row>
    <row r="13262" spans="8:11" ht="21" customHeight="1" x14ac:dyDescent="0.5">
      <c r="H13262" s="15"/>
      <c r="I13262" s="27"/>
      <c r="K13262" s="27"/>
    </row>
    <row r="13263" spans="8:11" ht="21" customHeight="1" x14ac:dyDescent="0.5">
      <c r="H13263" s="15"/>
      <c r="I13263" s="27"/>
      <c r="K13263" s="27"/>
    </row>
    <row r="13264" spans="8:11" ht="21" customHeight="1" x14ac:dyDescent="0.5">
      <c r="H13264" s="15"/>
      <c r="I13264" s="27"/>
      <c r="K13264" s="27"/>
    </row>
    <row r="13265" spans="8:11" ht="21" customHeight="1" x14ac:dyDescent="0.5">
      <c r="H13265" s="15"/>
      <c r="I13265" s="27"/>
      <c r="K13265" s="27"/>
    </row>
    <row r="13266" spans="8:11" ht="21" customHeight="1" x14ac:dyDescent="0.5">
      <c r="H13266" s="15"/>
      <c r="I13266" s="27"/>
      <c r="K13266" s="27"/>
    </row>
    <row r="13267" spans="8:11" ht="21" customHeight="1" x14ac:dyDescent="0.5">
      <c r="H13267" s="15"/>
      <c r="I13267" s="27"/>
      <c r="K13267" s="27"/>
    </row>
    <row r="13268" spans="8:11" ht="21" customHeight="1" x14ac:dyDescent="0.5">
      <c r="H13268" s="15"/>
      <c r="I13268" s="27"/>
      <c r="K13268" s="27"/>
    </row>
    <row r="13269" spans="8:11" ht="21" customHeight="1" x14ac:dyDescent="0.5">
      <c r="H13269" s="15"/>
      <c r="I13269" s="27"/>
      <c r="K13269" s="27"/>
    </row>
    <row r="13270" spans="8:11" ht="21" customHeight="1" x14ac:dyDescent="0.5">
      <c r="H13270" s="15"/>
      <c r="I13270" s="27"/>
      <c r="K13270" s="27"/>
    </row>
    <row r="13271" spans="8:11" ht="21" customHeight="1" x14ac:dyDescent="0.5">
      <c r="H13271" s="15"/>
      <c r="I13271" s="27"/>
      <c r="K13271" s="27"/>
    </row>
    <row r="13272" spans="8:11" ht="21" customHeight="1" x14ac:dyDescent="0.5">
      <c r="H13272" s="15"/>
      <c r="I13272" s="27"/>
      <c r="K13272" s="27"/>
    </row>
    <row r="13273" spans="8:11" ht="21" customHeight="1" x14ac:dyDescent="0.5">
      <c r="H13273" s="15"/>
      <c r="I13273" s="27"/>
      <c r="K13273" s="27"/>
    </row>
    <row r="13274" spans="8:11" ht="21" customHeight="1" x14ac:dyDescent="0.5">
      <c r="H13274" s="15"/>
      <c r="I13274" s="27"/>
      <c r="K13274" s="27"/>
    </row>
    <row r="13275" spans="8:11" ht="21" customHeight="1" x14ac:dyDescent="0.5">
      <c r="H13275" s="15"/>
      <c r="I13275" s="27"/>
      <c r="K13275" s="27"/>
    </row>
    <row r="13276" spans="8:11" ht="21" customHeight="1" x14ac:dyDescent="0.5">
      <c r="H13276" s="15"/>
      <c r="I13276" s="27"/>
      <c r="K13276" s="27"/>
    </row>
    <row r="13277" spans="8:11" ht="21" customHeight="1" x14ac:dyDescent="0.5">
      <c r="H13277" s="15"/>
      <c r="I13277" s="27"/>
      <c r="K13277" s="27"/>
    </row>
    <row r="13278" spans="8:11" ht="21" customHeight="1" x14ac:dyDescent="0.5">
      <c r="H13278" s="15"/>
      <c r="I13278" s="27"/>
      <c r="K13278" s="27"/>
    </row>
    <row r="13279" spans="8:11" ht="21" customHeight="1" x14ac:dyDescent="0.5">
      <c r="H13279" s="15"/>
      <c r="I13279" s="27"/>
      <c r="K13279" s="27"/>
    </row>
    <row r="13280" spans="8:11" ht="21" customHeight="1" x14ac:dyDescent="0.5">
      <c r="H13280" s="15"/>
      <c r="I13280" s="27"/>
      <c r="K13280" s="27"/>
    </row>
    <row r="13281" spans="8:11" ht="21" customHeight="1" x14ac:dyDescent="0.5">
      <c r="H13281" s="15"/>
      <c r="I13281" s="27"/>
      <c r="K13281" s="27"/>
    </row>
    <row r="13282" spans="8:11" ht="21" customHeight="1" x14ac:dyDescent="0.5">
      <c r="H13282" s="15"/>
      <c r="I13282" s="27"/>
      <c r="K13282" s="27"/>
    </row>
    <row r="13283" spans="8:11" ht="21" customHeight="1" x14ac:dyDescent="0.5">
      <c r="H13283" s="15"/>
      <c r="I13283" s="27"/>
      <c r="K13283" s="27"/>
    </row>
    <row r="13284" spans="8:11" ht="21" customHeight="1" x14ac:dyDescent="0.5">
      <c r="H13284" s="15"/>
      <c r="I13284" s="27"/>
      <c r="K13284" s="27"/>
    </row>
    <row r="13285" spans="8:11" ht="21" customHeight="1" x14ac:dyDescent="0.5">
      <c r="H13285" s="15"/>
      <c r="I13285" s="27"/>
      <c r="K13285" s="27"/>
    </row>
    <row r="13286" spans="8:11" ht="21" customHeight="1" x14ac:dyDescent="0.5">
      <c r="H13286" s="15"/>
      <c r="I13286" s="27"/>
      <c r="K13286" s="27"/>
    </row>
    <row r="13287" spans="8:11" ht="21" customHeight="1" x14ac:dyDescent="0.5">
      <c r="H13287" s="15"/>
      <c r="I13287" s="27"/>
      <c r="K13287" s="27"/>
    </row>
    <row r="13288" spans="8:11" ht="21" customHeight="1" x14ac:dyDescent="0.5">
      <c r="H13288" s="15"/>
      <c r="I13288" s="27"/>
      <c r="K13288" s="27"/>
    </row>
    <row r="13289" spans="8:11" ht="21" customHeight="1" x14ac:dyDescent="0.5">
      <c r="H13289" s="15"/>
      <c r="I13289" s="27"/>
      <c r="K13289" s="27"/>
    </row>
    <row r="13290" spans="8:11" ht="21" customHeight="1" x14ac:dyDescent="0.5">
      <c r="H13290" s="15"/>
      <c r="I13290" s="27"/>
      <c r="K13290" s="27"/>
    </row>
    <row r="13291" spans="8:11" ht="21" customHeight="1" x14ac:dyDescent="0.5">
      <c r="H13291" s="15"/>
      <c r="I13291" s="27"/>
      <c r="K13291" s="27"/>
    </row>
    <row r="13292" spans="8:11" ht="21" customHeight="1" x14ac:dyDescent="0.5">
      <c r="H13292" s="15"/>
      <c r="I13292" s="27"/>
      <c r="K13292" s="27"/>
    </row>
    <row r="13293" spans="8:11" ht="21" customHeight="1" x14ac:dyDescent="0.5">
      <c r="H13293" s="15"/>
      <c r="I13293" s="27"/>
      <c r="K13293" s="27"/>
    </row>
    <row r="13294" spans="8:11" ht="21" customHeight="1" x14ac:dyDescent="0.5">
      <c r="H13294" s="15"/>
      <c r="I13294" s="27"/>
      <c r="K13294" s="27"/>
    </row>
    <row r="13295" spans="8:11" ht="21" customHeight="1" x14ac:dyDescent="0.5">
      <c r="H13295" s="15"/>
      <c r="I13295" s="27"/>
      <c r="K13295" s="27"/>
    </row>
    <row r="13296" spans="8:11" ht="21" customHeight="1" x14ac:dyDescent="0.5">
      <c r="H13296" s="15"/>
      <c r="I13296" s="27"/>
      <c r="K13296" s="27"/>
    </row>
    <row r="13297" spans="8:11" ht="21" customHeight="1" x14ac:dyDescent="0.5">
      <c r="H13297" s="15"/>
      <c r="I13297" s="27"/>
      <c r="K13297" s="27"/>
    </row>
    <row r="13298" spans="8:11" ht="21" customHeight="1" x14ac:dyDescent="0.5">
      <c r="H13298" s="15"/>
      <c r="I13298" s="27"/>
      <c r="K13298" s="27"/>
    </row>
    <row r="13299" spans="8:11" ht="21" customHeight="1" x14ac:dyDescent="0.5">
      <c r="H13299" s="15"/>
      <c r="I13299" s="27"/>
      <c r="K13299" s="27"/>
    </row>
    <row r="13300" spans="8:11" ht="21" customHeight="1" x14ac:dyDescent="0.5">
      <c r="H13300" s="15"/>
      <c r="I13300" s="27"/>
      <c r="K13300" s="27"/>
    </row>
    <row r="13301" spans="8:11" ht="21" customHeight="1" x14ac:dyDescent="0.5">
      <c r="H13301" s="15"/>
      <c r="I13301" s="27"/>
      <c r="K13301" s="27"/>
    </row>
    <row r="13302" spans="8:11" ht="21" customHeight="1" x14ac:dyDescent="0.5">
      <c r="H13302" s="15"/>
      <c r="I13302" s="27"/>
      <c r="K13302" s="27"/>
    </row>
    <row r="13303" spans="8:11" ht="21" customHeight="1" x14ac:dyDescent="0.5">
      <c r="H13303" s="15"/>
      <c r="I13303" s="27"/>
      <c r="K13303" s="27"/>
    </row>
    <row r="13304" spans="8:11" ht="21" customHeight="1" x14ac:dyDescent="0.5">
      <c r="H13304" s="15"/>
      <c r="I13304" s="27"/>
      <c r="K13304" s="27"/>
    </row>
    <row r="13305" spans="8:11" ht="21" customHeight="1" x14ac:dyDescent="0.5">
      <c r="H13305" s="15"/>
      <c r="I13305" s="27"/>
      <c r="K13305" s="27"/>
    </row>
    <row r="13306" spans="8:11" ht="21" customHeight="1" x14ac:dyDescent="0.5">
      <c r="H13306" s="15"/>
      <c r="I13306" s="27"/>
      <c r="K13306" s="27"/>
    </row>
    <row r="13307" spans="8:11" ht="21" customHeight="1" x14ac:dyDescent="0.5">
      <c r="H13307" s="15"/>
      <c r="I13307" s="27"/>
      <c r="K13307" s="27"/>
    </row>
    <row r="13308" spans="8:11" ht="21" customHeight="1" x14ac:dyDescent="0.5">
      <c r="H13308" s="15"/>
      <c r="I13308" s="27"/>
      <c r="K13308" s="27"/>
    </row>
    <row r="13309" spans="8:11" ht="21" customHeight="1" x14ac:dyDescent="0.5">
      <c r="H13309" s="15"/>
      <c r="I13309" s="27"/>
      <c r="K13309" s="27"/>
    </row>
    <row r="13310" spans="8:11" ht="21" customHeight="1" x14ac:dyDescent="0.5">
      <c r="H13310" s="15"/>
      <c r="I13310" s="27"/>
      <c r="K13310" s="27"/>
    </row>
    <row r="13311" spans="8:11" ht="21" customHeight="1" x14ac:dyDescent="0.5">
      <c r="H13311" s="15"/>
      <c r="I13311" s="27"/>
      <c r="K13311" s="27"/>
    </row>
    <row r="13312" spans="8:11" ht="21" customHeight="1" x14ac:dyDescent="0.5">
      <c r="H13312" s="15"/>
      <c r="I13312" s="27"/>
      <c r="K13312" s="27"/>
    </row>
    <row r="13313" spans="8:11" ht="21" customHeight="1" x14ac:dyDescent="0.5">
      <c r="H13313" s="15"/>
      <c r="I13313" s="27"/>
      <c r="K13313" s="27"/>
    </row>
    <row r="13314" spans="8:11" ht="21" customHeight="1" x14ac:dyDescent="0.5">
      <c r="H13314" s="15"/>
      <c r="I13314" s="27"/>
      <c r="K13314" s="27"/>
    </row>
    <row r="13315" spans="8:11" ht="21" customHeight="1" x14ac:dyDescent="0.5">
      <c r="H13315" s="15"/>
      <c r="I13315" s="27"/>
      <c r="K13315" s="27"/>
    </row>
    <row r="13316" spans="8:11" ht="21" customHeight="1" x14ac:dyDescent="0.5">
      <c r="H13316" s="15"/>
      <c r="I13316" s="27"/>
      <c r="K13316" s="27"/>
    </row>
    <row r="13317" spans="8:11" ht="21" customHeight="1" x14ac:dyDescent="0.5">
      <c r="H13317" s="15"/>
      <c r="I13317" s="27"/>
      <c r="K13317" s="27"/>
    </row>
    <row r="13318" spans="8:11" ht="21" customHeight="1" x14ac:dyDescent="0.5">
      <c r="H13318" s="15"/>
      <c r="I13318" s="27"/>
      <c r="K13318" s="27"/>
    </row>
    <row r="13319" spans="8:11" ht="21" customHeight="1" x14ac:dyDescent="0.5">
      <c r="H13319" s="15"/>
      <c r="I13319" s="27"/>
      <c r="K13319" s="27"/>
    </row>
    <row r="13320" spans="8:11" ht="21" customHeight="1" x14ac:dyDescent="0.5">
      <c r="H13320" s="15"/>
      <c r="I13320" s="27"/>
      <c r="K13320" s="27"/>
    </row>
    <row r="13321" spans="8:11" ht="21" customHeight="1" x14ac:dyDescent="0.5">
      <c r="H13321" s="15"/>
      <c r="I13321" s="27"/>
      <c r="K13321" s="27"/>
    </row>
    <row r="13322" spans="8:11" ht="21" customHeight="1" x14ac:dyDescent="0.5">
      <c r="H13322" s="15"/>
      <c r="I13322" s="27"/>
      <c r="K13322" s="27"/>
    </row>
    <row r="13323" spans="8:11" ht="21" customHeight="1" x14ac:dyDescent="0.5">
      <c r="H13323" s="15"/>
      <c r="I13323" s="27"/>
      <c r="K13323" s="27"/>
    </row>
    <row r="13324" spans="8:11" ht="21" customHeight="1" x14ac:dyDescent="0.5">
      <c r="H13324" s="15"/>
      <c r="I13324" s="27"/>
      <c r="K13324" s="27"/>
    </row>
    <row r="13325" spans="8:11" ht="21" customHeight="1" x14ac:dyDescent="0.5">
      <c r="H13325" s="15"/>
      <c r="I13325" s="27"/>
      <c r="K13325" s="27"/>
    </row>
    <row r="13326" spans="8:11" ht="21" customHeight="1" x14ac:dyDescent="0.5">
      <c r="H13326" s="15"/>
      <c r="I13326" s="27"/>
      <c r="K13326" s="27"/>
    </row>
    <row r="13327" spans="8:11" ht="21" customHeight="1" x14ac:dyDescent="0.5">
      <c r="H13327" s="15"/>
      <c r="I13327" s="27"/>
      <c r="K13327" s="27"/>
    </row>
    <row r="13328" spans="8:11" ht="21" customHeight="1" x14ac:dyDescent="0.5">
      <c r="H13328" s="15"/>
      <c r="I13328" s="27"/>
      <c r="K13328" s="27"/>
    </row>
    <row r="13329" spans="8:11" ht="21" customHeight="1" x14ac:dyDescent="0.5">
      <c r="H13329" s="15"/>
      <c r="I13329" s="27"/>
      <c r="K13329" s="27"/>
    </row>
    <row r="13330" spans="8:11" ht="21" customHeight="1" x14ac:dyDescent="0.5">
      <c r="H13330" s="15"/>
      <c r="I13330" s="27"/>
      <c r="K13330" s="27"/>
    </row>
    <row r="13331" spans="8:11" ht="21" customHeight="1" x14ac:dyDescent="0.5">
      <c r="H13331" s="15"/>
      <c r="I13331" s="27"/>
      <c r="K13331" s="27"/>
    </row>
    <row r="13332" spans="8:11" ht="21" customHeight="1" x14ac:dyDescent="0.5">
      <c r="H13332" s="15"/>
      <c r="I13332" s="27"/>
      <c r="K13332" s="27"/>
    </row>
    <row r="13333" spans="8:11" ht="21" customHeight="1" x14ac:dyDescent="0.5">
      <c r="H13333" s="15"/>
      <c r="I13333" s="27"/>
      <c r="K13333" s="27"/>
    </row>
    <row r="13334" spans="8:11" ht="21" customHeight="1" x14ac:dyDescent="0.5">
      <c r="H13334" s="15"/>
      <c r="I13334" s="27"/>
      <c r="K13334" s="27"/>
    </row>
    <row r="13335" spans="8:11" ht="21" customHeight="1" x14ac:dyDescent="0.5">
      <c r="H13335" s="15"/>
      <c r="I13335" s="27"/>
      <c r="K13335" s="27"/>
    </row>
    <row r="13336" spans="8:11" ht="21" customHeight="1" x14ac:dyDescent="0.5">
      <c r="H13336" s="15"/>
      <c r="I13336" s="27"/>
      <c r="K13336" s="27"/>
    </row>
    <row r="13337" spans="8:11" ht="21" customHeight="1" x14ac:dyDescent="0.5">
      <c r="H13337" s="15"/>
      <c r="I13337" s="27"/>
      <c r="K13337" s="27"/>
    </row>
    <row r="13338" spans="8:11" ht="21" customHeight="1" x14ac:dyDescent="0.5">
      <c r="H13338" s="15"/>
      <c r="I13338" s="27"/>
      <c r="K13338" s="27"/>
    </row>
    <row r="13339" spans="8:11" ht="21" customHeight="1" x14ac:dyDescent="0.5">
      <c r="H13339" s="15"/>
      <c r="I13339" s="27"/>
      <c r="K13339" s="27"/>
    </row>
    <row r="13340" spans="8:11" ht="21" customHeight="1" x14ac:dyDescent="0.5">
      <c r="H13340" s="15"/>
      <c r="I13340" s="27"/>
      <c r="K13340" s="27"/>
    </row>
    <row r="13341" spans="8:11" ht="21" customHeight="1" x14ac:dyDescent="0.5">
      <c r="H13341" s="15"/>
      <c r="I13341" s="27"/>
      <c r="K13341" s="27"/>
    </row>
    <row r="13342" spans="8:11" ht="21" customHeight="1" x14ac:dyDescent="0.5">
      <c r="H13342" s="15"/>
      <c r="I13342" s="27"/>
      <c r="K13342" s="27"/>
    </row>
    <row r="13343" spans="8:11" ht="21" customHeight="1" x14ac:dyDescent="0.5">
      <c r="H13343" s="15"/>
      <c r="I13343" s="27"/>
      <c r="K13343" s="27"/>
    </row>
    <row r="13344" spans="8:11" ht="21" customHeight="1" x14ac:dyDescent="0.5">
      <c r="H13344" s="15"/>
      <c r="I13344" s="27"/>
      <c r="K13344" s="27"/>
    </row>
    <row r="13345" spans="8:11" ht="21" customHeight="1" x14ac:dyDescent="0.5">
      <c r="H13345" s="15"/>
      <c r="I13345" s="27"/>
      <c r="K13345" s="27"/>
    </row>
    <row r="13346" spans="8:11" ht="21" customHeight="1" x14ac:dyDescent="0.5">
      <c r="H13346" s="15"/>
      <c r="I13346" s="27"/>
      <c r="K13346" s="27"/>
    </row>
    <row r="13347" spans="8:11" ht="21" customHeight="1" x14ac:dyDescent="0.5">
      <c r="H13347" s="15"/>
      <c r="I13347" s="27"/>
      <c r="K13347" s="27"/>
    </row>
    <row r="13348" spans="8:11" ht="21" customHeight="1" x14ac:dyDescent="0.5">
      <c r="H13348" s="15"/>
      <c r="I13348" s="27"/>
      <c r="K13348" s="27"/>
    </row>
    <row r="13349" spans="8:11" ht="21" customHeight="1" x14ac:dyDescent="0.5">
      <c r="H13349" s="15"/>
      <c r="I13349" s="27"/>
      <c r="K13349" s="27"/>
    </row>
    <row r="13350" spans="8:11" ht="21" customHeight="1" x14ac:dyDescent="0.5">
      <c r="H13350" s="15"/>
      <c r="I13350" s="27"/>
      <c r="K13350" s="27"/>
    </row>
    <row r="13351" spans="8:11" ht="21" customHeight="1" x14ac:dyDescent="0.5">
      <c r="H13351" s="15"/>
      <c r="I13351" s="27"/>
      <c r="K13351" s="27"/>
    </row>
    <row r="13352" spans="8:11" ht="21" customHeight="1" x14ac:dyDescent="0.5">
      <c r="H13352" s="15"/>
      <c r="I13352" s="27"/>
      <c r="K13352" s="27"/>
    </row>
    <row r="13353" spans="8:11" ht="21" customHeight="1" x14ac:dyDescent="0.5">
      <c r="H13353" s="15"/>
      <c r="I13353" s="27"/>
      <c r="K13353" s="27"/>
    </row>
    <row r="13354" spans="8:11" ht="21" customHeight="1" x14ac:dyDescent="0.5">
      <c r="H13354" s="15"/>
      <c r="I13354" s="27"/>
      <c r="K13354" s="27"/>
    </row>
    <row r="13355" spans="8:11" ht="21" customHeight="1" x14ac:dyDescent="0.5">
      <c r="H13355" s="15"/>
      <c r="I13355" s="27"/>
      <c r="K13355" s="27"/>
    </row>
    <row r="13356" spans="8:11" ht="21" customHeight="1" x14ac:dyDescent="0.5">
      <c r="H13356" s="15"/>
      <c r="I13356" s="27"/>
      <c r="K13356" s="27"/>
    </row>
    <row r="13357" spans="8:11" ht="21" customHeight="1" x14ac:dyDescent="0.5">
      <c r="H13357" s="15"/>
      <c r="I13357" s="27"/>
      <c r="K13357" s="27"/>
    </row>
    <row r="13358" spans="8:11" ht="21" customHeight="1" x14ac:dyDescent="0.5">
      <c r="H13358" s="15"/>
      <c r="I13358" s="27"/>
      <c r="K13358" s="27"/>
    </row>
    <row r="13359" spans="8:11" ht="21" customHeight="1" x14ac:dyDescent="0.5">
      <c r="H13359" s="15"/>
      <c r="I13359" s="27"/>
      <c r="K13359" s="27"/>
    </row>
    <row r="13360" spans="8:11" ht="21" customHeight="1" x14ac:dyDescent="0.5">
      <c r="H13360" s="15"/>
      <c r="I13360" s="27"/>
      <c r="K13360" s="27"/>
    </row>
    <row r="13361" spans="8:11" ht="21" customHeight="1" x14ac:dyDescent="0.5">
      <c r="H13361" s="15"/>
      <c r="I13361" s="27"/>
      <c r="K13361" s="27"/>
    </row>
    <row r="13362" spans="8:11" ht="21" customHeight="1" x14ac:dyDescent="0.5">
      <c r="H13362" s="15"/>
      <c r="I13362" s="27"/>
      <c r="K13362" s="27"/>
    </row>
    <row r="13363" spans="8:11" ht="21" customHeight="1" x14ac:dyDescent="0.5">
      <c r="H13363" s="15"/>
      <c r="I13363" s="27"/>
      <c r="K13363" s="27"/>
    </row>
    <row r="13364" spans="8:11" ht="21" customHeight="1" x14ac:dyDescent="0.5">
      <c r="H13364" s="15"/>
      <c r="I13364" s="27"/>
      <c r="K13364" s="27"/>
    </row>
    <row r="13365" spans="8:11" ht="21" customHeight="1" x14ac:dyDescent="0.5">
      <c r="H13365" s="15"/>
      <c r="I13365" s="27"/>
      <c r="K13365" s="27"/>
    </row>
    <row r="13366" spans="8:11" ht="21" customHeight="1" x14ac:dyDescent="0.5">
      <c r="H13366" s="15"/>
      <c r="I13366" s="27"/>
      <c r="K13366" s="27"/>
    </row>
    <row r="13367" spans="8:11" ht="21" customHeight="1" x14ac:dyDescent="0.5">
      <c r="H13367" s="15"/>
      <c r="I13367" s="27"/>
      <c r="K13367" s="27"/>
    </row>
    <row r="13368" spans="8:11" ht="21" customHeight="1" x14ac:dyDescent="0.5">
      <c r="H13368" s="15"/>
      <c r="I13368" s="27"/>
      <c r="K13368" s="27"/>
    </row>
    <row r="13369" spans="8:11" ht="21" customHeight="1" x14ac:dyDescent="0.5">
      <c r="H13369" s="15"/>
      <c r="I13369" s="27"/>
      <c r="K13369" s="27"/>
    </row>
    <row r="13370" spans="8:11" ht="21" customHeight="1" x14ac:dyDescent="0.5">
      <c r="H13370" s="15"/>
      <c r="I13370" s="27"/>
      <c r="K13370" s="27"/>
    </row>
    <row r="13371" spans="8:11" ht="21" customHeight="1" x14ac:dyDescent="0.5">
      <c r="H13371" s="15"/>
      <c r="I13371" s="27"/>
      <c r="K13371" s="27"/>
    </row>
    <row r="13372" spans="8:11" ht="21" customHeight="1" x14ac:dyDescent="0.5">
      <c r="H13372" s="15"/>
      <c r="I13372" s="27"/>
      <c r="K13372" s="27"/>
    </row>
    <row r="13373" spans="8:11" ht="21" customHeight="1" x14ac:dyDescent="0.5">
      <c r="H13373" s="15"/>
      <c r="I13373" s="27"/>
      <c r="K13373" s="27"/>
    </row>
    <row r="13374" spans="8:11" ht="21" customHeight="1" x14ac:dyDescent="0.5">
      <c r="H13374" s="15"/>
      <c r="I13374" s="27"/>
      <c r="K13374" s="27"/>
    </row>
    <row r="13375" spans="8:11" ht="21" customHeight="1" x14ac:dyDescent="0.5">
      <c r="H13375" s="15"/>
      <c r="I13375" s="27"/>
      <c r="K13375" s="27"/>
    </row>
    <row r="13376" spans="8:11" ht="21" customHeight="1" x14ac:dyDescent="0.5">
      <c r="H13376" s="15"/>
      <c r="I13376" s="27"/>
      <c r="K13376" s="27"/>
    </row>
    <row r="13377" spans="8:11" ht="21" customHeight="1" x14ac:dyDescent="0.5">
      <c r="H13377" s="15"/>
      <c r="I13377" s="27"/>
      <c r="K13377" s="27"/>
    </row>
    <row r="13378" spans="8:11" ht="21" customHeight="1" x14ac:dyDescent="0.5">
      <c r="H13378" s="15"/>
      <c r="I13378" s="27"/>
      <c r="K13378" s="27"/>
    </row>
    <row r="13379" spans="8:11" ht="21" customHeight="1" x14ac:dyDescent="0.5">
      <c r="H13379" s="15"/>
      <c r="I13379" s="27"/>
      <c r="K13379" s="27"/>
    </row>
    <row r="13380" spans="8:11" ht="21" customHeight="1" x14ac:dyDescent="0.5">
      <c r="H13380" s="15"/>
      <c r="I13380" s="27"/>
      <c r="K13380" s="27"/>
    </row>
    <row r="13381" spans="8:11" ht="21" customHeight="1" x14ac:dyDescent="0.5">
      <c r="H13381" s="15"/>
      <c r="I13381" s="27"/>
      <c r="K13381" s="27"/>
    </row>
    <row r="13382" spans="8:11" ht="21" customHeight="1" x14ac:dyDescent="0.5">
      <c r="H13382" s="15"/>
      <c r="I13382" s="27"/>
      <c r="K13382" s="27"/>
    </row>
    <row r="13383" spans="8:11" ht="21" customHeight="1" x14ac:dyDescent="0.5">
      <c r="H13383" s="15"/>
      <c r="I13383" s="27"/>
      <c r="K13383" s="27"/>
    </row>
    <row r="13384" spans="8:11" ht="21" customHeight="1" x14ac:dyDescent="0.5">
      <c r="H13384" s="15"/>
      <c r="I13384" s="27"/>
      <c r="K13384" s="27"/>
    </row>
    <row r="13385" spans="8:11" ht="21" customHeight="1" x14ac:dyDescent="0.5">
      <c r="H13385" s="15"/>
      <c r="I13385" s="27"/>
      <c r="K13385" s="27"/>
    </row>
    <row r="13386" spans="8:11" ht="21" customHeight="1" x14ac:dyDescent="0.5">
      <c r="H13386" s="15"/>
      <c r="I13386" s="27"/>
      <c r="K13386" s="27"/>
    </row>
    <row r="13387" spans="8:11" ht="21" customHeight="1" x14ac:dyDescent="0.5">
      <c r="H13387" s="15"/>
      <c r="I13387" s="27"/>
      <c r="K13387" s="27"/>
    </row>
    <row r="13388" spans="8:11" ht="21" customHeight="1" x14ac:dyDescent="0.5">
      <c r="H13388" s="15"/>
      <c r="I13388" s="27"/>
      <c r="K13388" s="27"/>
    </row>
    <row r="13389" spans="8:11" ht="21" customHeight="1" x14ac:dyDescent="0.5">
      <c r="H13389" s="15"/>
      <c r="I13389" s="27"/>
      <c r="K13389" s="27"/>
    </row>
    <row r="13390" spans="8:11" ht="21" customHeight="1" x14ac:dyDescent="0.5">
      <c r="H13390" s="15"/>
      <c r="I13390" s="27"/>
      <c r="K13390" s="27"/>
    </row>
    <row r="13391" spans="8:11" ht="21" customHeight="1" x14ac:dyDescent="0.5">
      <c r="H13391" s="15"/>
      <c r="I13391" s="27"/>
      <c r="K13391" s="27"/>
    </row>
    <row r="13392" spans="8:11" ht="21" customHeight="1" x14ac:dyDescent="0.5">
      <c r="H13392" s="15"/>
      <c r="I13392" s="27"/>
      <c r="K13392" s="27"/>
    </row>
    <row r="13393" spans="8:11" ht="21" customHeight="1" x14ac:dyDescent="0.5">
      <c r="H13393" s="15"/>
      <c r="I13393" s="27"/>
      <c r="K13393" s="27"/>
    </row>
    <row r="13394" spans="8:11" ht="21" customHeight="1" x14ac:dyDescent="0.5">
      <c r="H13394" s="15"/>
      <c r="I13394" s="27"/>
      <c r="K13394" s="27"/>
    </row>
    <row r="13395" spans="8:11" ht="21" customHeight="1" x14ac:dyDescent="0.5">
      <c r="H13395" s="15"/>
      <c r="I13395" s="27"/>
      <c r="K13395" s="27"/>
    </row>
    <row r="13396" spans="8:11" ht="21" customHeight="1" x14ac:dyDescent="0.5">
      <c r="H13396" s="15"/>
      <c r="I13396" s="27"/>
      <c r="K13396" s="27"/>
    </row>
    <row r="13397" spans="8:11" ht="21" customHeight="1" x14ac:dyDescent="0.5">
      <c r="H13397" s="15"/>
      <c r="I13397" s="27"/>
      <c r="K13397" s="27"/>
    </row>
    <row r="13398" spans="8:11" ht="21" customHeight="1" x14ac:dyDescent="0.5">
      <c r="H13398" s="15"/>
      <c r="I13398" s="27"/>
      <c r="K13398" s="27"/>
    </row>
    <row r="13399" spans="8:11" ht="21" customHeight="1" x14ac:dyDescent="0.5">
      <c r="H13399" s="15"/>
      <c r="I13399" s="27"/>
      <c r="K13399" s="27"/>
    </row>
    <row r="13400" spans="8:11" ht="21" customHeight="1" x14ac:dyDescent="0.5">
      <c r="H13400" s="15"/>
      <c r="I13400" s="27"/>
      <c r="K13400" s="27"/>
    </row>
    <row r="13401" spans="8:11" ht="21" customHeight="1" x14ac:dyDescent="0.5">
      <c r="H13401" s="15"/>
      <c r="I13401" s="27"/>
      <c r="K13401" s="27"/>
    </row>
    <row r="13402" spans="8:11" ht="21" customHeight="1" x14ac:dyDescent="0.5">
      <c r="H13402" s="15"/>
      <c r="I13402" s="27"/>
      <c r="K13402" s="27"/>
    </row>
    <row r="13403" spans="8:11" ht="21" customHeight="1" x14ac:dyDescent="0.5">
      <c r="H13403" s="15"/>
      <c r="I13403" s="27"/>
      <c r="K13403" s="27"/>
    </row>
    <row r="13404" spans="8:11" ht="21" customHeight="1" x14ac:dyDescent="0.5">
      <c r="H13404" s="15"/>
      <c r="I13404" s="27"/>
      <c r="K13404" s="27"/>
    </row>
    <row r="13405" spans="8:11" ht="21" customHeight="1" x14ac:dyDescent="0.5">
      <c r="H13405" s="15"/>
      <c r="I13405" s="27"/>
      <c r="K13405" s="27"/>
    </row>
    <row r="13406" spans="8:11" ht="21" customHeight="1" x14ac:dyDescent="0.5">
      <c r="H13406" s="15"/>
      <c r="I13406" s="27"/>
      <c r="K13406" s="27"/>
    </row>
    <row r="13407" spans="8:11" ht="21" customHeight="1" x14ac:dyDescent="0.5">
      <c r="H13407" s="15"/>
      <c r="I13407" s="27"/>
      <c r="K13407" s="27"/>
    </row>
    <row r="13408" spans="8:11" ht="21" customHeight="1" x14ac:dyDescent="0.5">
      <c r="H13408" s="15"/>
      <c r="I13408" s="27"/>
      <c r="K13408" s="27"/>
    </row>
    <row r="13409" spans="8:11" ht="21" customHeight="1" x14ac:dyDescent="0.5">
      <c r="H13409" s="15"/>
      <c r="I13409" s="27"/>
      <c r="K13409" s="27"/>
    </row>
    <row r="13410" spans="8:11" ht="21" customHeight="1" x14ac:dyDescent="0.5">
      <c r="H13410" s="15"/>
      <c r="I13410" s="27"/>
      <c r="K13410" s="27"/>
    </row>
    <row r="13411" spans="8:11" ht="21" customHeight="1" x14ac:dyDescent="0.5">
      <c r="H13411" s="15"/>
      <c r="I13411" s="27"/>
      <c r="K13411" s="27"/>
    </row>
    <row r="13412" spans="8:11" ht="21" customHeight="1" x14ac:dyDescent="0.5">
      <c r="H13412" s="15"/>
      <c r="I13412" s="27"/>
      <c r="K13412" s="27"/>
    </row>
    <row r="13413" spans="8:11" ht="21" customHeight="1" x14ac:dyDescent="0.5">
      <c r="H13413" s="15"/>
      <c r="I13413" s="27"/>
      <c r="K13413" s="27"/>
    </row>
    <row r="13414" spans="8:11" ht="21" customHeight="1" x14ac:dyDescent="0.5">
      <c r="H13414" s="15"/>
      <c r="I13414" s="27"/>
      <c r="K13414" s="27"/>
    </row>
    <row r="13415" spans="8:11" ht="21" customHeight="1" x14ac:dyDescent="0.5">
      <c r="H13415" s="15"/>
      <c r="I13415" s="27"/>
      <c r="K13415" s="27"/>
    </row>
    <row r="13416" spans="8:11" ht="21" customHeight="1" x14ac:dyDescent="0.5">
      <c r="H13416" s="15"/>
      <c r="I13416" s="27"/>
      <c r="K13416" s="27"/>
    </row>
    <row r="13417" spans="8:11" ht="21" customHeight="1" x14ac:dyDescent="0.5">
      <c r="H13417" s="15"/>
      <c r="I13417" s="27"/>
      <c r="K13417" s="27"/>
    </row>
    <row r="13418" spans="8:11" ht="21" customHeight="1" x14ac:dyDescent="0.5">
      <c r="H13418" s="15"/>
      <c r="I13418" s="27"/>
      <c r="K13418" s="27"/>
    </row>
    <row r="13419" spans="8:11" ht="21" customHeight="1" x14ac:dyDescent="0.5">
      <c r="H13419" s="15"/>
      <c r="I13419" s="27"/>
      <c r="K13419" s="27"/>
    </row>
    <row r="13420" spans="8:11" ht="21" customHeight="1" x14ac:dyDescent="0.5">
      <c r="H13420" s="15"/>
      <c r="I13420" s="27"/>
      <c r="K13420" s="27"/>
    </row>
    <row r="13421" spans="8:11" ht="21" customHeight="1" x14ac:dyDescent="0.5">
      <c r="H13421" s="15"/>
      <c r="I13421" s="27"/>
      <c r="K13421" s="27"/>
    </row>
    <row r="13422" spans="8:11" ht="21" customHeight="1" x14ac:dyDescent="0.5">
      <c r="H13422" s="15"/>
      <c r="I13422" s="27"/>
      <c r="K13422" s="27"/>
    </row>
    <row r="13423" spans="8:11" ht="21" customHeight="1" x14ac:dyDescent="0.5">
      <c r="H13423" s="15"/>
      <c r="I13423" s="27"/>
      <c r="K13423" s="27"/>
    </row>
    <row r="13424" spans="8:11" ht="21" customHeight="1" x14ac:dyDescent="0.5">
      <c r="H13424" s="15"/>
      <c r="I13424" s="27"/>
      <c r="K13424" s="27"/>
    </row>
    <row r="13425" spans="8:11" ht="21" customHeight="1" x14ac:dyDescent="0.5">
      <c r="H13425" s="15"/>
      <c r="I13425" s="27"/>
      <c r="K13425" s="27"/>
    </row>
    <row r="13426" spans="8:11" ht="21" customHeight="1" x14ac:dyDescent="0.5">
      <c r="H13426" s="15"/>
      <c r="I13426" s="27"/>
      <c r="K13426" s="27"/>
    </row>
    <row r="13427" spans="8:11" ht="21" customHeight="1" x14ac:dyDescent="0.5">
      <c r="H13427" s="15"/>
      <c r="I13427" s="27"/>
      <c r="K13427" s="27"/>
    </row>
    <row r="13428" spans="8:11" ht="21" customHeight="1" x14ac:dyDescent="0.5">
      <c r="H13428" s="15"/>
      <c r="I13428" s="27"/>
      <c r="K13428" s="27"/>
    </row>
    <row r="13429" spans="8:11" ht="21" customHeight="1" x14ac:dyDescent="0.5">
      <c r="H13429" s="15"/>
      <c r="I13429" s="27"/>
      <c r="K13429" s="27"/>
    </row>
    <row r="13430" spans="8:11" ht="21" customHeight="1" x14ac:dyDescent="0.5">
      <c r="H13430" s="15"/>
      <c r="I13430" s="27"/>
      <c r="K13430" s="27"/>
    </row>
    <row r="13431" spans="8:11" ht="21" customHeight="1" x14ac:dyDescent="0.5">
      <c r="H13431" s="15"/>
      <c r="I13431" s="27"/>
      <c r="K13431" s="27"/>
    </row>
    <row r="13432" spans="8:11" ht="21" customHeight="1" x14ac:dyDescent="0.5">
      <c r="H13432" s="15"/>
      <c r="I13432" s="27"/>
      <c r="K13432" s="27"/>
    </row>
    <row r="13433" spans="8:11" ht="21" customHeight="1" x14ac:dyDescent="0.5">
      <c r="H13433" s="15"/>
      <c r="I13433" s="27"/>
      <c r="K13433" s="27"/>
    </row>
    <row r="13434" spans="8:11" ht="21" customHeight="1" x14ac:dyDescent="0.5">
      <c r="H13434" s="15"/>
      <c r="I13434" s="27"/>
      <c r="K13434" s="27"/>
    </row>
    <row r="13435" spans="8:11" ht="21" customHeight="1" x14ac:dyDescent="0.5">
      <c r="H13435" s="15"/>
      <c r="I13435" s="27"/>
      <c r="K13435" s="27"/>
    </row>
    <row r="13436" spans="8:11" ht="21" customHeight="1" x14ac:dyDescent="0.5">
      <c r="H13436" s="15"/>
      <c r="I13436" s="27"/>
      <c r="K13436" s="27"/>
    </row>
    <row r="13437" spans="8:11" ht="21" customHeight="1" x14ac:dyDescent="0.5">
      <c r="H13437" s="15"/>
      <c r="I13437" s="27"/>
      <c r="K13437" s="27"/>
    </row>
    <row r="13438" spans="8:11" ht="21" customHeight="1" x14ac:dyDescent="0.5">
      <c r="H13438" s="15"/>
      <c r="I13438" s="27"/>
      <c r="K13438" s="27"/>
    </row>
    <row r="13439" spans="8:11" ht="21" customHeight="1" x14ac:dyDescent="0.5">
      <c r="H13439" s="15"/>
      <c r="I13439" s="27"/>
      <c r="K13439" s="27"/>
    </row>
    <row r="13440" spans="8:11" ht="21" customHeight="1" x14ac:dyDescent="0.5">
      <c r="H13440" s="15"/>
      <c r="I13440" s="27"/>
      <c r="K13440" s="27"/>
    </row>
    <row r="13441" spans="8:11" ht="21" customHeight="1" x14ac:dyDescent="0.5">
      <c r="H13441" s="15"/>
      <c r="I13441" s="27"/>
      <c r="K13441" s="27"/>
    </row>
    <row r="13442" spans="8:11" ht="21" customHeight="1" x14ac:dyDescent="0.5">
      <c r="H13442" s="15"/>
      <c r="I13442" s="27"/>
      <c r="K13442" s="27"/>
    </row>
    <row r="13443" spans="8:11" ht="21" customHeight="1" x14ac:dyDescent="0.5">
      <c r="H13443" s="15"/>
      <c r="I13443" s="27"/>
      <c r="K13443" s="27"/>
    </row>
    <row r="13444" spans="8:11" ht="21" customHeight="1" x14ac:dyDescent="0.5">
      <c r="H13444" s="15"/>
      <c r="I13444" s="27"/>
      <c r="K13444" s="27"/>
    </row>
    <row r="13445" spans="8:11" ht="21" customHeight="1" x14ac:dyDescent="0.5">
      <c r="H13445" s="15"/>
      <c r="I13445" s="27"/>
      <c r="K13445" s="27"/>
    </row>
    <row r="13446" spans="8:11" ht="21" customHeight="1" x14ac:dyDescent="0.5">
      <c r="H13446" s="15"/>
      <c r="I13446" s="27"/>
      <c r="K13446" s="27"/>
    </row>
    <row r="13447" spans="8:11" ht="21" customHeight="1" x14ac:dyDescent="0.5">
      <c r="H13447" s="15"/>
      <c r="I13447" s="27"/>
      <c r="K13447" s="27"/>
    </row>
    <row r="13448" spans="8:11" ht="21" customHeight="1" x14ac:dyDescent="0.5">
      <c r="H13448" s="15"/>
      <c r="I13448" s="27"/>
      <c r="K13448" s="27"/>
    </row>
    <row r="13449" spans="8:11" ht="21" customHeight="1" x14ac:dyDescent="0.5">
      <c r="H13449" s="15"/>
      <c r="I13449" s="27"/>
      <c r="K13449" s="27"/>
    </row>
    <row r="13450" spans="8:11" ht="21" customHeight="1" x14ac:dyDescent="0.5">
      <c r="H13450" s="15"/>
      <c r="I13450" s="27"/>
      <c r="K13450" s="27"/>
    </row>
    <row r="13451" spans="8:11" ht="21" customHeight="1" x14ac:dyDescent="0.5">
      <c r="H13451" s="15"/>
      <c r="I13451" s="27"/>
      <c r="K13451" s="27"/>
    </row>
    <row r="13452" spans="8:11" ht="21" customHeight="1" x14ac:dyDescent="0.5">
      <c r="H13452" s="15"/>
      <c r="I13452" s="27"/>
      <c r="K13452" s="27"/>
    </row>
    <row r="13453" spans="8:11" ht="21" customHeight="1" x14ac:dyDescent="0.5">
      <c r="H13453" s="15"/>
      <c r="I13453" s="27"/>
      <c r="K13453" s="27"/>
    </row>
    <row r="13454" spans="8:11" ht="21" customHeight="1" x14ac:dyDescent="0.5">
      <c r="H13454" s="15"/>
      <c r="I13454" s="27"/>
      <c r="K13454" s="27"/>
    </row>
    <row r="13455" spans="8:11" ht="21" customHeight="1" x14ac:dyDescent="0.5">
      <c r="H13455" s="15"/>
      <c r="I13455" s="27"/>
      <c r="K13455" s="27"/>
    </row>
    <row r="13456" spans="8:11" ht="21" customHeight="1" x14ac:dyDescent="0.5">
      <c r="H13456" s="15"/>
      <c r="I13456" s="27"/>
      <c r="K13456" s="27"/>
    </row>
    <row r="13457" spans="8:11" ht="21" customHeight="1" x14ac:dyDescent="0.5">
      <c r="H13457" s="15"/>
      <c r="I13457" s="27"/>
      <c r="K13457" s="27"/>
    </row>
    <row r="13458" spans="8:11" ht="21" customHeight="1" x14ac:dyDescent="0.5">
      <c r="H13458" s="15"/>
      <c r="I13458" s="27"/>
      <c r="K13458" s="27"/>
    </row>
    <row r="13459" spans="8:11" ht="21" customHeight="1" x14ac:dyDescent="0.5">
      <c r="H13459" s="15"/>
      <c r="I13459" s="27"/>
      <c r="K13459" s="27"/>
    </row>
    <row r="13460" spans="8:11" ht="21" customHeight="1" x14ac:dyDescent="0.5">
      <c r="H13460" s="15"/>
      <c r="I13460" s="27"/>
      <c r="K13460" s="27"/>
    </row>
    <row r="13461" spans="8:11" ht="21" customHeight="1" x14ac:dyDescent="0.5">
      <c r="H13461" s="15"/>
      <c r="I13461" s="27"/>
      <c r="K13461" s="27"/>
    </row>
    <row r="13462" spans="8:11" ht="21" customHeight="1" x14ac:dyDescent="0.5">
      <c r="H13462" s="15"/>
      <c r="I13462" s="27"/>
      <c r="K13462" s="27"/>
    </row>
    <row r="13463" spans="8:11" ht="21" customHeight="1" x14ac:dyDescent="0.5">
      <c r="H13463" s="15"/>
      <c r="I13463" s="27"/>
      <c r="K13463" s="27"/>
    </row>
    <row r="13464" spans="8:11" ht="21" customHeight="1" x14ac:dyDescent="0.5">
      <c r="H13464" s="15"/>
      <c r="I13464" s="27"/>
      <c r="K13464" s="27"/>
    </row>
    <row r="13465" spans="8:11" ht="21" customHeight="1" x14ac:dyDescent="0.5">
      <c r="H13465" s="15"/>
      <c r="I13465" s="27"/>
      <c r="K13465" s="27"/>
    </row>
    <row r="13466" spans="8:11" ht="21" customHeight="1" x14ac:dyDescent="0.5">
      <c r="H13466" s="15"/>
      <c r="I13466" s="27"/>
      <c r="K13466" s="27"/>
    </row>
    <row r="13467" spans="8:11" ht="21" customHeight="1" x14ac:dyDescent="0.5">
      <c r="H13467" s="15"/>
      <c r="I13467" s="27"/>
      <c r="K13467" s="27"/>
    </row>
    <row r="13468" spans="8:11" ht="21" customHeight="1" x14ac:dyDescent="0.5">
      <c r="H13468" s="15"/>
      <c r="I13468" s="27"/>
      <c r="K13468" s="27"/>
    </row>
    <row r="13469" spans="8:11" ht="21" customHeight="1" x14ac:dyDescent="0.5">
      <c r="H13469" s="15"/>
      <c r="I13469" s="27"/>
      <c r="K13469" s="27"/>
    </row>
    <row r="13470" spans="8:11" ht="21" customHeight="1" x14ac:dyDescent="0.5">
      <c r="H13470" s="15"/>
      <c r="I13470" s="27"/>
      <c r="K13470" s="27"/>
    </row>
    <row r="13471" spans="8:11" ht="21" customHeight="1" x14ac:dyDescent="0.5">
      <c r="H13471" s="15"/>
      <c r="I13471" s="27"/>
      <c r="K13471" s="27"/>
    </row>
    <row r="13472" spans="8:11" ht="21" customHeight="1" x14ac:dyDescent="0.5">
      <c r="H13472" s="15"/>
      <c r="I13472" s="27"/>
      <c r="K13472" s="27"/>
    </row>
    <row r="13473" spans="8:11" ht="21" customHeight="1" x14ac:dyDescent="0.5">
      <c r="H13473" s="15"/>
      <c r="I13473" s="27"/>
      <c r="K13473" s="27"/>
    </row>
    <row r="13474" spans="8:11" ht="21" customHeight="1" x14ac:dyDescent="0.5">
      <c r="H13474" s="15"/>
      <c r="I13474" s="27"/>
      <c r="K13474" s="27"/>
    </row>
    <row r="13475" spans="8:11" ht="21" customHeight="1" x14ac:dyDescent="0.5">
      <c r="H13475" s="15"/>
      <c r="I13475" s="27"/>
      <c r="K13475" s="27"/>
    </row>
    <row r="13476" spans="8:11" ht="21" customHeight="1" x14ac:dyDescent="0.5">
      <c r="H13476" s="15"/>
      <c r="I13476" s="27"/>
      <c r="K13476" s="27"/>
    </row>
    <row r="13477" spans="8:11" ht="21" customHeight="1" x14ac:dyDescent="0.5">
      <c r="H13477" s="15"/>
      <c r="I13477" s="27"/>
      <c r="K13477" s="27"/>
    </row>
    <row r="13478" spans="8:11" ht="21" customHeight="1" x14ac:dyDescent="0.5">
      <c r="H13478" s="15"/>
      <c r="I13478" s="27"/>
      <c r="K13478" s="27"/>
    </row>
    <row r="13479" spans="8:11" ht="21" customHeight="1" x14ac:dyDescent="0.5">
      <c r="H13479" s="15"/>
      <c r="I13479" s="27"/>
      <c r="K13479" s="27"/>
    </row>
    <row r="13480" spans="8:11" ht="21" customHeight="1" x14ac:dyDescent="0.5">
      <c r="H13480" s="15"/>
      <c r="I13480" s="27"/>
      <c r="K13480" s="27"/>
    </row>
    <row r="13481" spans="8:11" ht="21" customHeight="1" x14ac:dyDescent="0.5">
      <c r="H13481" s="15"/>
      <c r="I13481" s="27"/>
      <c r="K13481" s="27"/>
    </row>
    <row r="13482" spans="8:11" ht="21" customHeight="1" x14ac:dyDescent="0.5">
      <c r="H13482" s="15"/>
      <c r="I13482" s="27"/>
      <c r="K13482" s="27"/>
    </row>
    <row r="13483" spans="8:11" ht="21" customHeight="1" x14ac:dyDescent="0.5">
      <c r="H13483" s="15"/>
      <c r="I13483" s="27"/>
      <c r="K13483" s="27"/>
    </row>
    <row r="13484" spans="8:11" ht="21" customHeight="1" x14ac:dyDescent="0.5">
      <c r="H13484" s="15"/>
      <c r="I13484" s="27"/>
      <c r="K13484" s="27"/>
    </row>
    <row r="13485" spans="8:11" ht="21" customHeight="1" x14ac:dyDescent="0.5">
      <c r="H13485" s="15"/>
      <c r="I13485" s="27"/>
      <c r="K13485" s="27"/>
    </row>
    <row r="13486" spans="8:11" ht="21" customHeight="1" x14ac:dyDescent="0.5">
      <c r="H13486" s="15"/>
      <c r="I13486" s="27"/>
      <c r="K13486" s="27"/>
    </row>
    <row r="13487" spans="8:11" ht="21" customHeight="1" x14ac:dyDescent="0.5">
      <c r="H13487" s="15"/>
      <c r="I13487" s="27"/>
      <c r="K13487" s="27"/>
    </row>
    <row r="13488" spans="8:11" ht="21" customHeight="1" x14ac:dyDescent="0.5">
      <c r="H13488" s="15"/>
      <c r="I13488" s="27"/>
      <c r="K13488" s="27"/>
    </row>
    <row r="13489" spans="8:11" ht="21" customHeight="1" x14ac:dyDescent="0.5">
      <c r="H13489" s="15"/>
      <c r="I13489" s="27"/>
      <c r="K13489" s="27"/>
    </row>
    <row r="13490" spans="8:11" ht="21" customHeight="1" x14ac:dyDescent="0.5">
      <c r="H13490" s="15"/>
      <c r="I13490" s="27"/>
      <c r="K13490" s="27"/>
    </row>
    <row r="13491" spans="8:11" ht="21" customHeight="1" x14ac:dyDescent="0.5">
      <c r="H13491" s="15"/>
      <c r="I13491" s="27"/>
      <c r="K13491" s="27"/>
    </row>
    <row r="13492" spans="8:11" ht="21" customHeight="1" x14ac:dyDescent="0.5">
      <c r="H13492" s="15"/>
      <c r="I13492" s="27"/>
      <c r="K13492" s="27"/>
    </row>
    <row r="13493" spans="8:11" ht="21" customHeight="1" x14ac:dyDescent="0.5">
      <c r="H13493" s="15"/>
      <c r="I13493" s="27"/>
      <c r="K13493" s="27"/>
    </row>
    <row r="13494" spans="8:11" ht="21" customHeight="1" x14ac:dyDescent="0.5">
      <c r="H13494" s="15"/>
      <c r="I13494" s="27"/>
      <c r="K13494" s="27"/>
    </row>
    <row r="13495" spans="8:11" ht="21" customHeight="1" x14ac:dyDescent="0.5">
      <c r="H13495" s="15"/>
      <c r="I13495" s="27"/>
      <c r="K13495" s="27"/>
    </row>
    <row r="13496" spans="8:11" ht="21" customHeight="1" x14ac:dyDescent="0.5">
      <c r="H13496" s="15"/>
      <c r="I13496" s="27"/>
      <c r="K13496" s="27"/>
    </row>
    <row r="13497" spans="8:11" ht="21" customHeight="1" x14ac:dyDescent="0.5">
      <c r="H13497" s="15"/>
      <c r="I13497" s="27"/>
      <c r="K13497" s="27"/>
    </row>
    <row r="13498" spans="8:11" ht="21" customHeight="1" x14ac:dyDescent="0.5">
      <c r="H13498" s="15"/>
      <c r="I13498" s="27"/>
      <c r="K13498" s="27"/>
    </row>
    <row r="13499" spans="8:11" ht="21" customHeight="1" x14ac:dyDescent="0.5">
      <c r="H13499" s="15"/>
      <c r="I13499" s="27"/>
      <c r="K13499" s="27"/>
    </row>
    <row r="13500" spans="8:11" ht="21" customHeight="1" x14ac:dyDescent="0.5">
      <c r="H13500" s="15"/>
      <c r="I13500" s="27"/>
      <c r="K13500" s="27"/>
    </row>
    <row r="13501" spans="8:11" ht="21" customHeight="1" x14ac:dyDescent="0.5">
      <c r="H13501" s="15"/>
      <c r="I13501" s="27"/>
      <c r="K13501" s="27"/>
    </row>
    <row r="13502" spans="8:11" ht="21" customHeight="1" x14ac:dyDescent="0.5">
      <c r="H13502" s="15"/>
      <c r="I13502" s="27"/>
      <c r="K13502" s="27"/>
    </row>
    <row r="13503" spans="8:11" ht="21" customHeight="1" x14ac:dyDescent="0.5">
      <c r="H13503" s="15"/>
      <c r="I13503" s="27"/>
      <c r="K13503" s="27"/>
    </row>
    <row r="13504" spans="8:11" ht="21" customHeight="1" x14ac:dyDescent="0.5">
      <c r="H13504" s="15"/>
      <c r="I13504" s="27"/>
      <c r="K13504" s="27"/>
    </row>
    <row r="13505" spans="8:11" ht="21" customHeight="1" x14ac:dyDescent="0.5">
      <c r="H13505" s="15"/>
      <c r="I13505" s="27"/>
      <c r="K13505" s="27"/>
    </row>
    <row r="13506" spans="8:11" ht="21" customHeight="1" x14ac:dyDescent="0.5">
      <c r="H13506" s="15"/>
      <c r="I13506" s="27"/>
      <c r="K13506" s="27"/>
    </row>
    <row r="13507" spans="8:11" ht="21" customHeight="1" x14ac:dyDescent="0.5">
      <c r="H13507" s="15"/>
      <c r="I13507" s="27"/>
      <c r="K13507" s="27"/>
    </row>
    <row r="13508" spans="8:11" ht="21" customHeight="1" x14ac:dyDescent="0.5">
      <c r="H13508" s="15"/>
      <c r="I13508" s="27"/>
      <c r="K13508" s="27"/>
    </row>
    <row r="13509" spans="8:11" ht="21" customHeight="1" x14ac:dyDescent="0.5">
      <c r="H13509" s="15"/>
      <c r="I13509" s="27"/>
      <c r="K13509" s="27"/>
    </row>
    <row r="13510" spans="8:11" ht="21" customHeight="1" x14ac:dyDescent="0.5">
      <c r="H13510" s="15"/>
      <c r="I13510" s="27"/>
      <c r="K13510" s="27"/>
    </row>
    <row r="13511" spans="8:11" ht="21" customHeight="1" x14ac:dyDescent="0.5">
      <c r="H13511" s="15"/>
      <c r="I13511" s="27"/>
      <c r="K13511" s="27"/>
    </row>
    <row r="13512" spans="8:11" ht="21" customHeight="1" x14ac:dyDescent="0.5">
      <c r="H13512" s="15"/>
      <c r="I13512" s="27"/>
      <c r="K13512" s="27"/>
    </row>
    <row r="13513" spans="8:11" ht="21" customHeight="1" x14ac:dyDescent="0.5">
      <c r="H13513" s="15"/>
      <c r="I13513" s="27"/>
      <c r="K13513" s="27"/>
    </row>
    <row r="13514" spans="8:11" ht="21" customHeight="1" x14ac:dyDescent="0.5">
      <c r="H13514" s="15"/>
      <c r="I13514" s="27"/>
      <c r="K13514" s="27"/>
    </row>
    <row r="13515" spans="8:11" ht="21" customHeight="1" x14ac:dyDescent="0.5">
      <c r="H13515" s="15"/>
      <c r="I13515" s="27"/>
      <c r="K13515" s="27"/>
    </row>
    <row r="13516" spans="8:11" ht="21" customHeight="1" x14ac:dyDescent="0.5">
      <c r="H13516" s="15"/>
      <c r="I13516" s="27"/>
      <c r="K13516" s="27"/>
    </row>
    <row r="13517" spans="8:11" ht="21" customHeight="1" x14ac:dyDescent="0.5">
      <c r="H13517" s="15"/>
      <c r="I13517" s="27"/>
      <c r="K13517" s="27"/>
    </row>
    <row r="13518" spans="8:11" ht="21" customHeight="1" x14ac:dyDescent="0.5">
      <c r="H13518" s="15"/>
      <c r="I13518" s="27"/>
      <c r="K13518" s="27"/>
    </row>
    <row r="13519" spans="8:11" ht="21" customHeight="1" x14ac:dyDescent="0.5">
      <c r="H13519" s="15"/>
      <c r="I13519" s="27"/>
      <c r="K13519" s="27"/>
    </row>
    <row r="13520" spans="8:11" ht="21" customHeight="1" x14ac:dyDescent="0.5">
      <c r="H13520" s="15"/>
      <c r="I13520" s="27"/>
      <c r="K13520" s="27"/>
    </row>
    <row r="13521" spans="8:11" ht="21" customHeight="1" x14ac:dyDescent="0.5">
      <c r="H13521" s="15"/>
      <c r="I13521" s="27"/>
      <c r="K13521" s="27"/>
    </row>
    <row r="13522" spans="8:11" ht="21" customHeight="1" x14ac:dyDescent="0.5">
      <c r="H13522" s="15"/>
      <c r="I13522" s="27"/>
      <c r="K13522" s="27"/>
    </row>
    <row r="13523" spans="8:11" ht="21" customHeight="1" x14ac:dyDescent="0.5">
      <c r="H13523" s="15"/>
      <c r="I13523" s="27"/>
      <c r="K13523" s="27"/>
    </row>
    <row r="13524" spans="8:11" ht="21" customHeight="1" x14ac:dyDescent="0.5">
      <c r="H13524" s="15"/>
      <c r="I13524" s="27"/>
      <c r="K13524" s="27"/>
    </row>
    <row r="13525" spans="8:11" ht="21" customHeight="1" x14ac:dyDescent="0.5">
      <c r="H13525" s="15"/>
      <c r="I13525" s="27"/>
      <c r="K13525" s="27"/>
    </row>
    <row r="13526" spans="8:11" ht="21" customHeight="1" x14ac:dyDescent="0.5">
      <c r="H13526" s="15"/>
      <c r="I13526" s="27"/>
      <c r="K13526" s="27"/>
    </row>
    <row r="13527" spans="8:11" ht="21" customHeight="1" x14ac:dyDescent="0.5">
      <c r="H13527" s="15"/>
      <c r="I13527" s="27"/>
      <c r="K13527" s="27"/>
    </row>
    <row r="13528" spans="8:11" ht="21" customHeight="1" x14ac:dyDescent="0.5">
      <c r="H13528" s="15"/>
      <c r="I13528" s="27"/>
      <c r="K13528" s="27"/>
    </row>
    <row r="13529" spans="8:11" ht="21" customHeight="1" x14ac:dyDescent="0.5">
      <c r="H13529" s="15"/>
      <c r="I13529" s="27"/>
      <c r="K13529" s="27"/>
    </row>
    <row r="13530" spans="8:11" ht="21" customHeight="1" x14ac:dyDescent="0.5">
      <c r="H13530" s="15"/>
      <c r="I13530" s="27"/>
      <c r="K13530" s="27"/>
    </row>
    <row r="13531" spans="8:11" ht="21" customHeight="1" x14ac:dyDescent="0.5">
      <c r="H13531" s="15"/>
      <c r="I13531" s="27"/>
      <c r="K13531" s="27"/>
    </row>
    <row r="13532" spans="8:11" ht="21" customHeight="1" x14ac:dyDescent="0.5">
      <c r="H13532" s="15"/>
      <c r="I13532" s="27"/>
      <c r="K13532" s="27"/>
    </row>
    <row r="13533" spans="8:11" ht="21" customHeight="1" x14ac:dyDescent="0.5">
      <c r="H13533" s="15"/>
      <c r="I13533" s="27"/>
      <c r="K13533" s="27"/>
    </row>
    <row r="13534" spans="8:11" ht="21" customHeight="1" x14ac:dyDescent="0.5">
      <c r="H13534" s="15"/>
      <c r="I13534" s="27"/>
      <c r="K13534" s="27"/>
    </row>
    <row r="13535" spans="8:11" ht="21" customHeight="1" x14ac:dyDescent="0.5">
      <c r="H13535" s="15"/>
      <c r="I13535" s="27"/>
      <c r="K13535" s="27"/>
    </row>
    <row r="13536" spans="8:11" ht="21" customHeight="1" x14ac:dyDescent="0.5">
      <c r="H13536" s="15"/>
      <c r="I13536" s="27"/>
      <c r="K13536" s="27"/>
    </row>
    <row r="13537" spans="8:11" ht="21" customHeight="1" x14ac:dyDescent="0.5">
      <c r="H13537" s="15"/>
      <c r="I13537" s="27"/>
      <c r="K13537" s="27"/>
    </row>
    <row r="13538" spans="8:11" ht="21" customHeight="1" x14ac:dyDescent="0.5">
      <c r="H13538" s="15"/>
      <c r="I13538" s="27"/>
      <c r="K13538" s="27"/>
    </row>
    <row r="13539" spans="8:11" ht="21" customHeight="1" x14ac:dyDescent="0.5">
      <c r="H13539" s="15"/>
      <c r="I13539" s="27"/>
      <c r="K13539" s="27"/>
    </row>
    <row r="13540" spans="8:11" ht="21" customHeight="1" x14ac:dyDescent="0.5">
      <c r="H13540" s="15"/>
      <c r="I13540" s="27"/>
      <c r="K13540" s="27"/>
    </row>
    <row r="13541" spans="8:11" ht="21" customHeight="1" x14ac:dyDescent="0.5">
      <c r="H13541" s="15"/>
      <c r="I13541" s="27"/>
      <c r="K13541" s="27"/>
    </row>
    <row r="13542" spans="8:11" ht="21" customHeight="1" x14ac:dyDescent="0.5">
      <c r="H13542" s="15"/>
      <c r="I13542" s="27"/>
      <c r="K13542" s="27"/>
    </row>
    <row r="13543" spans="8:11" ht="21" customHeight="1" x14ac:dyDescent="0.5">
      <c r="H13543" s="15"/>
      <c r="I13543" s="27"/>
      <c r="K13543" s="27"/>
    </row>
    <row r="13544" spans="8:11" ht="21" customHeight="1" x14ac:dyDescent="0.5">
      <c r="H13544" s="15"/>
      <c r="I13544" s="27"/>
      <c r="K13544" s="27"/>
    </row>
    <row r="13545" spans="8:11" ht="21" customHeight="1" x14ac:dyDescent="0.5">
      <c r="H13545" s="15"/>
      <c r="I13545" s="27"/>
      <c r="K13545" s="27"/>
    </row>
    <row r="13546" spans="8:11" ht="21" customHeight="1" x14ac:dyDescent="0.5">
      <c r="H13546" s="15"/>
      <c r="I13546" s="27"/>
      <c r="K13546" s="27"/>
    </row>
    <row r="13547" spans="8:11" ht="21" customHeight="1" x14ac:dyDescent="0.5">
      <c r="H13547" s="15"/>
      <c r="I13547" s="27"/>
      <c r="K13547" s="27"/>
    </row>
    <row r="13548" spans="8:11" ht="21" customHeight="1" x14ac:dyDescent="0.5">
      <c r="H13548" s="15"/>
      <c r="I13548" s="27"/>
      <c r="K13548" s="27"/>
    </row>
    <row r="13549" spans="8:11" ht="21" customHeight="1" x14ac:dyDescent="0.5">
      <c r="H13549" s="15"/>
      <c r="I13549" s="27"/>
      <c r="K13549" s="27"/>
    </row>
    <row r="13550" spans="8:11" ht="21" customHeight="1" x14ac:dyDescent="0.5">
      <c r="H13550" s="15"/>
      <c r="I13550" s="27"/>
      <c r="K13550" s="27"/>
    </row>
    <row r="13551" spans="8:11" ht="21" customHeight="1" x14ac:dyDescent="0.5">
      <c r="H13551" s="15"/>
      <c r="I13551" s="27"/>
      <c r="K13551" s="27"/>
    </row>
    <row r="13552" spans="8:11" ht="21" customHeight="1" x14ac:dyDescent="0.5">
      <c r="H13552" s="15"/>
      <c r="I13552" s="27"/>
      <c r="K13552" s="27"/>
    </row>
    <row r="13553" spans="8:11" ht="21" customHeight="1" x14ac:dyDescent="0.5">
      <c r="H13553" s="15"/>
      <c r="I13553" s="27"/>
      <c r="K13553" s="27"/>
    </row>
    <row r="13554" spans="8:11" ht="21" customHeight="1" x14ac:dyDescent="0.5">
      <c r="H13554" s="15"/>
      <c r="I13554" s="27"/>
      <c r="K13554" s="27"/>
    </row>
    <row r="13555" spans="8:11" ht="21" customHeight="1" x14ac:dyDescent="0.5">
      <c r="H13555" s="15"/>
      <c r="I13555" s="27"/>
      <c r="K13555" s="27"/>
    </row>
    <row r="13556" spans="8:11" ht="21" customHeight="1" x14ac:dyDescent="0.5">
      <c r="H13556" s="15"/>
      <c r="I13556" s="27"/>
      <c r="K13556" s="27"/>
    </row>
    <row r="13557" spans="8:11" ht="21" customHeight="1" x14ac:dyDescent="0.5">
      <c r="H13557" s="15"/>
      <c r="I13557" s="27"/>
      <c r="K13557" s="27"/>
    </row>
    <row r="13558" spans="8:11" ht="21" customHeight="1" x14ac:dyDescent="0.5">
      <c r="H13558" s="15"/>
      <c r="I13558" s="27"/>
      <c r="K13558" s="27"/>
    </row>
    <row r="13559" spans="8:11" ht="21" customHeight="1" x14ac:dyDescent="0.5">
      <c r="H13559" s="15"/>
      <c r="I13559" s="27"/>
      <c r="K13559" s="27"/>
    </row>
    <row r="13560" spans="8:11" ht="21" customHeight="1" x14ac:dyDescent="0.5">
      <c r="H13560" s="15"/>
      <c r="I13560" s="27"/>
      <c r="K13560" s="27"/>
    </row>
    <row r="13561" spans="8:11" ht="21" customHeight="1" x14ac:dyDescent="0.5">
      <c r="H13561" s="15"/>
      <c r="I13561" s="27"/>
      <c r="K13561" s="27"/>
    </row>
    <row r="13562" spans="8:11" ht="21" customHeight="1" x14ac:dyDescent="0.5">
      <c r="H13562" s="15"/>
      <c r="I13562" s="27"/>
      <c r="K13562" s="27"/>
    </row>
    <row r="13563" spans="8:11" ht="21" customHeight="1" x14ac:dyDescent="0.5">
      <c r="H13563" s="15"/>
      <c r="I13563" s="27"/>
      <c r="K13563" s="27"/>
    </row>
    <row r="13564" spans="8:11" ht="21" customHeight="1" x14ac:dyDescent="0.5">
      <c r="H13564" s="15"/>
      <c r="I13564" s="27"/>
      <c r="K13564" s="27"/>
    </row>
    <row r="13565" spans="8:11" ht="21" customHeight="1" x14ac:dyDescent="0.5">
      <c r="H13565" s="15"/>
      <c r="I13565" s="27"/>
      <c r="K13565" s="27"/>
    </row>
    <row r="13566" spans="8:11" ht="21" customHeight="1" x14ac:dyDescent="0.5">
      <c r="H13566" s="15"/>
      <c r="I13566" s="27"/>
      <c r="K13566" s="27"/>
    </row>
    <row r="13567" spans="8:11" ht="21" customHeight="1" x14ac:dyDescent="0.5">
      <c r="H13567" s="15"/>
      <c r="I13567" s="27"/>
      <c r="K13567" s="27"/>
    </row>
    <row r="13568" spans="8:11" ht="21" customHeight="1" x14ac:dyDescent="0.5">
      <c r="H13568" s="15"/>
      <c r="I13568" s="27"/>
      <c r="K13568" s="27"/>
    </row>
    <row r="13569" spans="8:11" ht="21" customHeight="1" x14ac:dyDescent="0.5">
      <c r="H13569" s="15"/>
      <c r="I13569" s="27"/>
      <c r="K13569" s="27"/>
    </row>
    <row r="13570" spans="8:11" ht="21" customHeight="1" x14ac:dyDescent="0.5">
      <c r="H13570" s="15"/>
      <c r="I13570" s="27"/>
      <c r="K13570" s="27"/>
    </row>
    <row r="13571" spans="8:11" ht="21" customHeight="1" x14ac:dyDescent="0.5">
      <c r="H13571" s="15"/>
      <c r="I13571" s="27"/>
      <c r="K13571" s="27"/>
    </row>
    <row r="13572" spans="8:11" ht="21" customHeight="1" x14ac:dyDescent="0.5">
      <c r="H13572" s="15"/>
      <c r="I13572" s="27"/>
      <c r="K13572" s="27"/>
    </row>
    <row r="13573" spans="8:11" ht="21" customHeight="1" x14ac:dyDescent="0.5">
      <c r="H13573" s="15"/>
      <c r="I13573" s="27"/>
      <c r="K13573" s="27"/>
    </row>
    <row r="13574" spans="8:11" ht="21" customHeight="1" x14ac:dyDescent="0.5">
      <c r="H13574" s="15"/>
      <c r="I13574" s="27"/>
      <c r="K13574" s="27"/>
    </row>
    <row r="13575" spans="8:11" ht="21" customHeight="1" x14ac:dyDescent="0.5">
      <c r="H13575" s="15"/>
      <c r="I13575" s="27"/>
      <c r="K13575" s="27"/>
    </row>
    <row r="13576" spans="8:11" ht="21" customHeight="1" x14ac:dyDescent="0.5">
      <c r="H13576" s="15"/>
      <c r="I13576" s="27"/>
      <c r="K13576" s="27"/>
    </row>
    <row r="13577" spans="8:11" ht="21" customHeight="1" x14ac:dyDescent="0.5">
      <c r="H13577" s="15"/>
      <c r="I13577" s="27"/>
      <c r="K13577" s="27"/>
    </row>
    <row r="13578" spans="8:11" ht="21" customHeight="1" x14ac:dyDescent="0.5">
      <c r="H13578" s="15"/>
      <c r="I13578" s="27"/>
      <c r="K13578" s="27"/>
    </row>
    <row r="13579" spans="8:11" ht="21" customHeight="1" x14ac:dyDescent="0.5">
      <c r="H13579" s="15"/>
      <c r="I13579" s="27"/>
      <c r="K13579" s="27"/>
    </row>
    <row r="13580" spans="8:11" ht="21" customHeight="1" x14ac:dyDescent="0.5">
      <c r="H13580" s="15"/>
      <c r="I13580" s="27"/>
      <c r="K13580" s="27"/>
    </row>
    <row r="13581" spans="8:11" ht="21" customHeight="1" x14ac:dyDescent="0.5">
      <c r="H13581" s="15"/>
      <c r="I13581" s="27"/>
      <c r="K13581" s="27"/>
    </row>
    <row r="13582" spans="8:11" ht="21" customHeight="1" x14ac:dyDescent="0.5">
      <c r="H13582" s="15"/>
      <c r="I13582" s="27"/>
      <c r="K13582" s="27"/>
    </row>
    <row r="13583" spans="8:11" ht="21" customHeight="1" x14ac:dyDescent="0.5">
      <c r="H13583" s="15"/>
      <c r="I13583" s="27"/>
      <c r="K13583" s="27"/>
    </row>
    <row r="13584" spans="8:11" ht="21" customHeight="1" x14ac:dyDescent="0.5">
      <c r="H13584" s="15"/>
      <c r="I13584" s="27"/>
      <c r="K13584" s="27"/>
    </row>
    <row r="13585" spans="8:11" ht="21" customHeight="1" x14ac:dyDescent="0.5">
      <c r="H13585" s="15"/>
      <c r="I13585" s="27"/>
      <c r="K13585" s="27"/>
    </row>
    <row r="13586" spans="8:11" ht="21" customHeight="1" x14ac:dyDescent="0.5">
      <c r="H13586" s="15"/>
      <c r="I13586" s="27"/>
      <c r="K13586" s="27"/>
    </row>
    <row r="13587" spans="8:11" ht="21" customHeight="1" x14ac:dyDescent="0.5">
      <c r="H13587" s="15"/>
      <c r="I13587" s="27"/>
      <c r="K13587" s="27"/>
    </row>
    <row r="13588" spans="8:11" ht="21" customHeight="1" x14ac:dyDescent="0.5">
      <c r="H13588" s="15"/>
      <c r="I13588" s="27"/>
      <c r="K13588" s="27"/>
    </row>
    <row r="13589" spans="8:11" ht="21" customHeight="1" x14ac:dyDescent="0.5">
      <c r="H13589" s="15"/>
      <c r="I13589" s="27"/>
      <c r="K13589" s="27"/>
    </row>
    <row r="13590" spans="8:11" ht="21" customHeight="1" x14ac:dyDescent="0.5">
      <c r="H13590" s="15"/>
      <c r="I13590" s="27"/>
      <c r="K13590" s="27"/>
    </row>
    <row r="13591" spans="8:11" ht="21" customHeight="1" x14ac:dyDescent="0.5">
      <c r="H13591" s="15"/>
      <c r="I13591" s="27"/>
      <c r="K13591" s="27"/>
    </row>
    <row r="13592" spans="8:11" ht="21" customHeight="1" x14ac:dyDescent="0.5">
      <c r="H13592" s="15"/>
      <c r="I13592" s="27"/>
      <c r="K13592" s="27"/>
    </row>
    <row r="13593" spans="8:11" ht="21" customHeight="1" x14ac:dyDescent="0.5">
      <c r="H13593" s="15"/>
      <c r="I13593" s="27"/>
      <c r="K13593" s="27"/>
    </row>
    <row r="13594" spans="8:11" ht="21" customHeight="1" x14ac:dyDescent="0.5">
      <c r="H13594" s="15"/>
      <c r="I13594" s="27"/>
      <c r="K13594" s="27"/>
    </row>
    <row r="13595" spans="8:11" ht="21" customHeight="1" x14ac:dyDescent="0.5">
      <c r="H13595" s="15"/>
      <c r="I13595" s="27"/>
      <c r="K13595" s="27"/>
    </row>
    <row r="13596" spans="8:11" ht="21" customHeight="1" x14ac:dyDescent="0.5">
      <c r="H13596" s="15"/>
      <c r="I13596" s="27"/>
      <c r="K13596" s="27"/>
    </row>
    <row r="13597" spans="8:11" ht="21" customHeight="1" x14ac:dyDescent="0.5">
      <c r="H13597" s="15"/>
      <c r="I13597" s="27"/>
      <c r="K13597" s="27"/>
    </row>
    <row r="13598" spans="8:11" ht="21" customHeight="1" x14ac:dyDescent="0.5">
      <c r="H13598" s="15"/>
      <c r="I13598" s="27"/>
      <c r="K13598" s="27"/>
    </row>
    <row r="13599" spans="8:11" ht="21" customHeight="1" x14ac:dyDescent="0.5">
      <c r="H13599" s="15"/>
      <c r="I13599" s="27"/>
      <c r="K13599" s="27"/>
    </row>
    <row r="13600" spans="8:11" ht="21" customHeight="1" x14ac:dyDescent="0.5">
      <c r="H13600" s="15"/>
      <c r="I13600" s="27"/>
      <c r="K13600" s="27"/>
    </row>
    <row r="13601" spans="8:11" ht="21" customHeight="1" x14ac:dyDescent="0.5">
      <c r="H13601" s="15"/>
      <c r="I13601" s="27"/>
      <c r="K13601" s="27"/>
    </row>
    <row r="13602" spans="8:11" ht="21" customHeight="1" x14ac:dyDescent="0.5">
      <c r="H13602" s="15"/>
      <c r="I13602" s="27"/>
      <c r="K13602" s="27"/>
    </row>
    <row r="13603" spans="8:11" ht="21" customHeight="1" x14ac:dyDescent="0.5">
      <c r="H13603" s="15"/>
      <c r="I13603" s="27"/>
      <c r="K13603" s="27"/>
    </row>
    <row r="13604" spans="8:11" ht="21" customHeight="1" x14ac:dyDescent="0.5">
      <c r="H13604" s="15"/>
      <c r="I13604" s="27"/>
      <c r="K13604" s="27"/>
    </row>
    <row r="13605" spans="8:11" ht="21" customHeight="1" x14ac:dyDescent="0.5">
      <c r="H13605" s="15"/>
      <c r="I13605" s="27"/>
      <c r="K13605" s="27"/>
    </row>
    <row r="13606" spans="8:11" ht="21" customHeight="1" x14ac:dyDescent="0.5">
      <c r="H13606" s="15"/>
      <c r="I13606" s="27"/>
      <c r="K13606" s="27"/>
    </row>
    <row r="13607" spans="8:11" ht="21" customHeight="1" x14ac:dyDescent="0.5">
      <c r="H13607" s="15"/>
      <c r="I13607" s="27"/>
      <c r="K13607" s="27"/>
    </row>
    <row r="13608" spans="8:11" ht="21" customHeight="1" x14ac:dyDescent="0.5">
      <c r="H13608" s="15"/>
      <c r="I13608" s="27"/>
      <c r="K13608" s="27"/>
    </row>
    <row r="13609" spans="8:11" ht="21" customHeight="1" x14ac:dyDescent="0.5">
      <c r="H13609" s="15"/>
      <c r="I13609" s="27"/>
      <c r="K13609" s="27"/>
    </row>
    <row r="13610" spans="8:11" ht="21" customHeight="1" x14ac:dyDescent="0.5">
      <c r="H13610" s="15"/>
      <c r="I13610" s="27"/>
      <c r="K13610" s="27"/>
    </row>
    <row r="13611" spans="8:11" ht="21" customHeight="1" x14ac:dyDescent="0.5">
      <c r="H13611" s="15"/>
      <c r="I13611" s="27"/>
      <c r="K13611" s="27"/>
    </row>
    <row r="13612" spans="8:11" ht="21" customHeight="1" x14ac:dyDescent="0.5">
      <c r="H13612" s="15"/>
      <c r="I13612" s="27"/>
      <c r="K13612" s="27"/>
    </row>
    <row r="13613" spans="8:11" ht="21" customHeight="1" x14ac:dyDescent="0.5">
      <c r="H13613" s="15"/>
      <c r="I13613" s="27"/>
      <c r="K13613" s="27"/>
    </row>
    <row r="13614" spans="8:11" ht="21" customHeight="1" x14ac:dyDescent="0.5">
      <c r="H13614" s="15"/>
      <c r="I13614" s="27"/>
      <c r="K13614" s="27"/>
    </row>
    <row r="13615" spans="8:11" ht="21" customHeight="1" x14ac:dyDescent="0.5">
      <c r="H13615" s="15"/>
      <c r="I13615" s="27"/>
      <c r="K13615" s="27"/>
    </row>
    <row r="13616" spans="8:11" ht="21" customHeight="1" x14ac:dyDescent="0.5">
      <c r="H13616" s="15"/>
      <c r="I13616" s="27"/>
      <c r="K13616" s="27"/>
    </row>
    <row r="13617" spans="8:11" ht="21" customHeight="1" x14ac:dyDescent="0.5">
      <c r="H13617" s="15"/>
      <c r="I13617" s="27"/>
      <c r="K13617" s="27"/>
    </row>
    <row r="13618" spans="8:11" ht="21" customHeight="1" x14ac:dyDescent="0.5">
      <c r="H13618" s="15"/>
      <c r="I13618" s="27"/>
      <c r="K13618" s="27"/>
    </row>
    <row r="13619" spans="8:11" ht="21" customHeight="1" x14ac:dyDescent="0.5">
      <c r="H13619" s="15"/>
      <c r="I13619" s="27"/>
      <c r="K13619" s="27"/>
    </row>
    <row r="13620" spans="8:11" ht="21" customHeight="1" x14ac:dyDescent="0.5">
      <c r="H13620" s="15"/>
      <c r="I13620" s="27"/>
      <c r="K13620" s="27"/>
    </row>
    <row r="13621" spans="8:11" ht="21" customHeight="1" x14ac:dyDescent="0.5">
      <c r="H13621" s="15"/>
      <c r="I13621" s="27"/>
      <c r="K13621" s="27"/>
    </row>
    <row r="13622" spans="8:11" ht="21" customHeight="1" x14ac:dyDescent="0.5">
      <c r="H13622" s="15"/>
      <c r="I13622" s="27"/>
      <c r="K13622" s="27"/>
    </row>
    <row r="13623" spans="8:11" ht="21" customHeight="1" x14ac:dyDescent="0.5">
      <c r="H13623" s="15"/>
      <c r="I13623" s="27"/>
      <c r="K13623" s="27"/>
    </row>
    <row r="13624" spans="8:11" ht="21" customHeight="1" x14ac:dyDescent="0.5">
      <c r="H13624" s="15"/>
      <c r="I13624" s="27"/>
      <c r="K13624" s="27"/>
    </row>
    <row r="13625" spans="8:11" ht="21" customHeight="1" x14ac:dyDescent="0.5">
      <c r="H13625" s="15"/>
      <c r="I13625" s="27"/>
      <c r="K13625" s="27"/>
    </row>
    <row r="13626" spans="8:11" ht="21" customHeight="1" x14ac:dyDescent="0.5">
      <c r="H13626" s="15"/>
      <c r="I13626" s="27"/>
      <c r="K13626" s="27"/>
    </row>
    <row r="13627" spans="8:11" ht="21" customHeight="1" x14ac:dyDescent="0.5">
      <c r="H13627" s="15"/>
      <c r="I13627" s="27"/>
      <c r="K13627" s="27"/>
    </row>
    <row r="13628" spans="8:11" ht="21" customHeight="1" x14ac:dyDescent="0.5">
      <c r="H13628" s="15"/>
      <c r="I13628" s="27"/>
      <c r="K13628" s="27"/>
    </row>
    <row r="13629" spans="8:11" ht="21" customHeight="1" x14ac:dyDescent="0.5">
      <c r="H13629" s="15"/>
      <c r="I13629" s="27"/>
      <c r="K13629" s="27"/>
    </row>
    <row r="13630" spans="8:11" ht="21" customHeight="1" x14ac:dyDescent="0.5">
      <c r="H13630" s="15"/>
      <c r="I13630" s="27"/>
      <c r="K13630" s="27"/>
    </row>
    <row r="13631" spans="8:11" ht="21" customHeight="1" x14ac:dyDescent="0.5">
      <c r="H13631" s="15"/>
      <c r="I13631" s="27"/>
      <c r="K13631" s="27"/>
    </row>
    <row r="13632" spans="8:11" ht="21" customHeight="1" x14ac:dyDescent="0.5">
      <c r="H13632" s="15"/>
      <c r="I13632" s="27"/>
      <c r="K13632" s="27"/>
    </row>
    <row r="13633" spans="8:11" ht="21" customHeight="1" x14ac:dyDescent="0.5">
      <c r="H13633" s="15"/>
      <c r="I13633" s="27"/>
      <c r="K13633" s="27"/>
    </row>
    <row r="13634" spans="8:11" ht="21" customHeight="1" x14ac:dyDescent="0.5">
      <c r="H13634" s="15"/>
      <c r="I13634" s="27"/>
      <c r="K13634" s="27"/>
    </row>
    <row r="13635" spans="8:11" ht="21" customHeight="1" x14ac:dyDescent="0.5">
      <c r="H13635" s="15"/>
      <c r="I13635" s="27"/>
      <c r="K13635" s="27"/>
    </row>
    <row r="13636" spans="8:11" ht="21" customHeight="1" x14ac:dyDescent="0.5">
      <c r="H13636" s="15"/>
      <c r="I13636" s="27"/>
      <c r="K13636" s="27"/>
    </row>
    <row r="13637" spans="8:11" ht="21" customHeight="1" x14ac:dyDescent="0.5">
      <c r="H13637" s="15"/>
      <c r="I13637" s="27"/>
      <c r="K13637" s="27"/>
    </row>
    <row r="13638" spans="8:11" ht="21" customHeight="1" x14ac:dyDescent="0.5">
      <c r="H13638" s="15"/>
      <c r="I13638" s="27"/>
      <c r="K13638" s="27"/>
    </row>
    <row r="13639" spans="8:11" ht="21" customHeight="1" x14ac:dyDescent="0.5">
      <c r="H13639" s="15"/>
      <c r="I13639" s="27"/>
      <c r="K13639" s="27"/>
    </row>
    <row r="13640" spans="8:11" ht="21" customHeight="1" x14ac:dyDescent="0.5">
      <c r="H13640" s="15"/>
      <c r="I13640" s="27"/>
      <c r="K13640" s="27"/>
    </row>
    <row r="13641" spans="8:11" ht="21" customHeight="1" x14ac:dyDescent="0.5">
      <c r="H13641" s="15"/>
      <c r="I13641" s="27"/>
      <c r="K13641" s="27"/>
    </row>
    <row r="13642" spans="8:11" ht="21" customHeight="1" x14ac:dyDescent="0.5">
      <c r="H13642" s="15"/>
      <c r="I13642" s="27"/>
      <c r="K13642" s="27"/>
    </row>
    <row r="13643" spans="8:11" ht="21" customHeight="1" x14ac:dyDescent="0.5">
      <c r="H13643" s="15"/>
      <c r="I13643" s="27"/>
      <c r="K13643" s="27"/>
    </row>
    <row r="13644" spans="8:11" ht="21" customHeight="1" x14ac:dyDescent="0.5">
      <c r="H13644" s="15"/>
      <c r="I13644" s="27"/>
      <c r="K13644" s="27"/>
    </row>
    <row r="13645" spans="8:11" ht="21" customHeight="1" x14ac:dyDescent="0.5">
      <c r="H13645" s="15"/>
      <c r="I13645" s="27"/>
      <c r="K13645" s="27"/>
    </row>
    <row r="13646" spans="8:11" ht="21" customHeight="1" x14ac:dyDescent="0.5">
      <c r="H13646" s="15"/>
      <c r="I13646" s="27"/>
      <c r="K13646" s="27"/>
    </row>
    <row r="13647" spans="8:11" ht="21" customHeight="1" x14ac:dyDescent="0.5">
      <c r="H13647" s="15"/>
      <c r="I13647" s="27"/>
      <c r="K13647" s="27"/>
    </row>
    <row r="13648" spans="8:11" ht="21" customHeight="1" x14ac:dyDescent="0.5">
      <c r="H13648" s="15"/>
      <c r="I13648" s="27"/>
      <c r="K13648" s="27"/>
    </row>
    <row r="13649" spans="8:11" ht="21" customHeight="1" x14ac:dyDescent="0.5">
      <c r="H13649" s="15"/>
      <c r="I13649" s="27"/>
      <c r="K13649" s="27"/>
    </row>
    <row r="13650" spans="8:11" ht="21" customHeight="1" x14ac:dyDescent="0.5">
      <c r="H13650" s="15"/>
      <c r="I13650" s="27"/>
      <c r="K13650" s="27"/>
    </row>
    <row r="13651" spans="8:11" ht="21" customHeight="1" x14ac:dyDescent="0.5">
      <c r="H13651" s="15"/>
      <c r="I13651" s="27"/>
      <c r="K13651" s="27"/>
    </row>
    <row r="13652" spans="8:11" ht="21" customHeight="1" x14ac:dyDescent="0.5">
      <c r="H13652" s="15"/>
      <c r="I13652" s="27"/>
      <c r="K13652" s="27"/>
    </row>
    <row r="13653" spans="8:11" ht="21" customHeight="1" x14ac:dyDescent="0.5">
      <c r="H13653" s="15"/>
      <c r="I13653" s="27"/>
      <c r="K13653" s="27"/>
    </row>
    <row r="13654" spans="8:11" ht="21" customHeight="1" x14ac:dyDescent="0.5">
      <c r="H13654" s="15"/>
      <c r="I13654" s="27"/>
      <c r="K13654" s="27"/>
    </row>
    <row r="13655" spans="8:11" ht="21" customHeight="1" x14ac:dyDescent="0.5">
      <c r="H13655" s="15"/>
      <c r="I13655" s="27"/>
      <c r="K13655" s="27"/>
    </row>
    <row r="13656" spans="8:11" ht="21" customHeight="1" x14ac:dyDescent="0.5">
      <c r="H13656" s="15"/>
      <c r="I13656" s="27"/>
      <c r="K13656" s="27"/>
    </row>
    <row r="13657" spans="8:11" ht="21" customHeight="1" x14ac:dyDescent="0.5">
      <c r="H13657" s="15"/>
      <c r="I13657" s="27"/>
      <c r="K13657" s="27"/>
    </row>
    <row r="13658" spans="8:11" ht="21" customHeight="1" x14ac:dyDescent="0.5">
      <c r="H13658" s="15"/>
      <c r="I13658" s="27"/>
      <c r="K13658" s="27"/>
    </row>
    <row r="13659" spans="8:11" ht="21" customHeight="1" x14ac:dyDescent="0.5">
      <c r="H13659" s="15"/>
      <c r="I13659" s="27"/>
      <c r="K13659" s="27"/>
    </row>
    <row r="13660" spans="8:11" ht="21" customHeight="1" x14ac:dyDescent="0.5">
      <c r="H13660" s="15"/>
      <c r="I13660" s="27"/>
      <c r="K13660" s="27"/>
    </row>
    <row r="13661" spans="8:11" ht="21" customHeight="1" x14ac:dyDescent="0.5">
      <c r="H13661" s="15"/>
      <c r="I13661" s="27"/>
      <c r="K13661" s="27"/>
    </row>
    <row r="13662" spans="8:11" ht="21" customHeight="1" x14ac:dyDescent="0.5">
      <c r="H13662" s="15"/>
      <c r="I13662" s="27"/>
      <c r="K13662" s="27"/>
    </row>
    <row r="13663" spans="8:11" ht="21" customHeight="1" x14ac:dyDescent="0.5">
      <c r="H13663" s="15"/>
      <c r="I13663" s="27"/>
      <c r="K13663" s="27"/>
    </row>
    <row r="13664" spans="8:11" ht="21" customHeight="1" x14ac:dyDescent="0.5">
      <c r="H13664" s="15"/>
      <c r="I13664" s="27"/>
      <c r="K13664" s="27"/>
    </row>
    <row r="13665" spans="8:11" ht="21" customHeight="1" x14ac:dyDescent="0.5">
      <c r="H13665" s="15"/>
      <c r="I13665" s="27"/>
      <c r="K13665" s="27"/>
    </row>
    <row r="13666" spans="8:11" ht="21" customHeight="1" x14ac:dyDescent="0.5">
      <c r="H13666" s="15"/>
      <c r="I13666" s="27"/>
      <c r="K13666" s="27"/>
    </row>
    <row r="13667" spans="8:11" ht="21" customHeight="1" x14ac:dyDescent="0.5">
      <c r="H13667" s="15"/>
      <c r="I13667" s="27"/>
      <c r="K13667" s="27"/>
    </row>
    <row r="13668" spans="8:11" ht="21" customHeight="1" x14ac:dyDescent="0.5">
      <c r="H13668" s="15"/>
      <c r="I13668" s="27"/>
      <c r="K13668" s="27"/>
    </row>
    <row r="13669" spans="8:11" ht="21" customHeight="1" x14ac:dyDescent="0.5">
      <c r="H13669" s="15"/>
      <c r="I13669" s="27"/>
      <c r="K13669" s="27"/>
    </row>
    <row r="13670" spans="8:11" ht="21" customHeight="1" x14ac:dyDescent="0.5">
      <c r="H13670" s="15"/>
      <c r="I13670" s="27"/>
      <c r="K13670" s="27"/>
    </row>
    <row r="13671" spans="8:11" ht="21" customHeight="1" x14ac:dyDescent="0.5">
      <c r="H13671" s="15"/>
      <c r="I13671" s="27"/>
      <c r="K13671" s="27"/>
    </row>
    <row r="13672" spans="8:11" ht="21" customHeight="1" x14ac:dyDescent="0.5">
      <c r="H13672" s="15"/>
      <c r="I13672" s="27"/>
      <c r="K13672" s="27"/>
    </row>
    <row r="13673" spans="8:11" ht="21" customHeight="1" x14ac:dyDescent="0.5">
      <c r="H13673" s="15"/>
      <c r="I13673" s="27"/>
      <c r="K13673" s="27"/>
    </row>
    <row r="13674" spans="8:11" ht="21" customHeight="1" x14ac:dyDescent="0.5">
      <c r="H13674" s="15"/>
      <c r="I13674" s="27"/>
      <c r="K13674" s="27"/>
    </row>
    <row r="13675" spans="8:11" ht="21" customHeight="1" x14ac:dyDescent="0.5">
      <c r="H13675" s="15"/>
      <c r="I13675" s="27"/>
      <c r="K13675" s="27"/>
    </row>
    <row r="13676" spans="8:11" ht="21" customHeight="1" x14ac:dyDescent="0.5">
      <c r="H13676" s="15"/>
      <c r="I13676" s="27"/>
      <c r="K13676" s="27"/>
    </row>
    <row r="13677" spans="8:11" ht="21" customHeight="1" x14ac:dyDescent="0.5">
      <c r="H13677" s="15"/>
      <c r="I13677" s="27"/>
      <c r="K13677" s="27"/>
    </row>
    <row r="13678" spans="8:11" ht="21" customHeight="1" x14ac:dyDescent="0.5">
      <c r="H13678" s="15"/>
      <c r="I13678" s="27"/>
      <c r="K13678" s="27"/>
    </row>
    <row r="13679" spans="8:11" ht="21" customHeight="1" x14ac:dyDescent="0.5">
      <c r="H13679" s="15"/>
      <c r="I13679" s="27"/>
      <c r="K13679" s="27"/>
    </row>
    <row r="13680" spans="8:11" ht="21" customHeight="1" x14ac:dyDescent="0.5">
      <c r="H13680" s="15"/>
      <c r="I13680" s="27"/>
      <c r="K13680" s="27"/>
    </row>
    <row r="13681" spans="8:11" ht="21" customHeight="1" x14ac:dyDescent="0.5">
      <c r="H13681" s="15"/>
      <c r="I13681" s="27"/>
      <c r="K13681" s="27"/>
    </row>
    <row r="13682" spans="8:11" ht="21" customHeight="1" x14ac:dyDescent="0.5">
      <c r="H13682" s="15"/>
      <c r="I13682" s="27"/>
      <c r="K13682" s="27"/>
    </row>
    <row r="13683" spans="8:11" ht="21" customHeight="1" x14ac:dyDescent="0.5">
      <c r="H13683" s="15"/>
      <c r="I13683" s="27"/>
      <c r="K13683" s="27"/>
    </row>
    <row r="13684" spans="8:11" ht="21" customHeight="1" x14ac:dyDescent="0.5">
      <c r="H13684" s="15"/>
      <c r="I13684" s="27"/>
      <c r="K13684" s="27"/>
    </row>
    <row r="13685" spans="8:11" ht="21" customHeight="1" x14ac:dyDescent="0.5">
      <c r="H13685" s="15"/>
      <c r="I13685" s="27"/>
      <c r="K13685" s="27"/>
    </row>
    <row r="13686" spans="8:11" ht="21" customHeight="1" x14ac:dyDescent="0.5">
      <c r="H13686" s="15"/>
      <c r="I13686" s="27"/>
      <c r="K13686" s="27"/>
    </row>
    <row r="13687" spans="8:11" ht="21" customHeight="1" x14ac:dyDescent="0.5">
      <c r="H13687" s="15"/>
      <c r="I13687" s="27"/>
      <c r="K13687" s="27"/>
    </row>
    <row r="13688" spans="8:11" ht="21" customHeight="1" x14ac:dyDescent="0.5">
      <c r="H13688" s="15"/>
      <c r="I13688" s="27"/>
      <c r="K13688" s="27"/>
    </row>
    <row r="13689" spans="8:11" ht="21" customHeight="1" x14ac:dyDescent="0.5">
      <c r="H13689" s="15"/>
      <c r="I13689" s="27"/>
      <c r="K13689" s="27"/>
    </row>
    <row r="13690" spans="8:11" ht="21" customHeight="1" x14ac:dyDescent="0.5">
      <c r="H13690" s="15"/>
      <c r="I13690" s="27"/>
      <c r="K13690" s="27"/>
    </row>
    <row r="13691" spans="8:11" ht="21" customHeight="1" x14ac:dyDescent="0.5">
      <c r="H13691" s="15"/>
      <c r="I13691" s="27"/>
      <c r="K13691" s="27"/>
    </row>
    <row r="13692" spans="8:11" ht="21" customHeight="1" x14ac:dyDescent="0.5">
      <c r="H13692" s="15"/>
      <c r="I13692" s="27"/>
      <c r="K13692" s="27"/>
    </row>
    <row r="13693" spans="8:11" ht="21" customHeight="1" x14ac:dyDescent="0.5">
      <c r="H13693" s="15"/>
      <c r="I13693" s="27"/>
      <c r="K13693" s="27"/>
    </row>
    <row r="13694" spans="8:11" ht="21" customHeight="1" x14ac:dyDescent="0.5">
      <c r="H13694" s="15"/>
      <c r="I13694" s="27"/>
      <c r="K13694" s="27"/>
    </row>
    <row r="13695" spans="8:11" ht="21" customHeight="1" x14ac:dyDescent="0.5">
      <c r="H13695" s="15"/>
      <c r="I13695" s="27"/>
      <c r="K13695" s="27"/>
    </row>
    <row r="13696" spans="8:11" ht="21" customHeight="1" x14ac:dyDescent="0.5">
      <c r="H13696" s="15"/>
      <c r="I13696" s="27"/>
      <c r="K13696" s="27"/>
    </row>
    <row r="13697" spans="8:11" ht="21" customHeight="1" x14ac:dyDescent="0.5">
      <c r="H13697" s="15"/>
      <c r="I13697" s="27"/>
      <c r="K13697" s="27"/>
    </row>
    <row r="13698" spans="8:11" ht="21" customHeight="1" x14ac:dyDescent="0.5">
      <c r="H13698" s="15"/>
      <c r="I13698" s="27"/>
      <c r="K13698" s="27"/>
    </row>
    <row r="13699" spans="8:11" ht="21" customHeight="1" x14ac:dyDescent="0.5">
      <c r="H13699" s="15"/>
      <c r="I13699" s="27"/>
      <c r="K13699" s="27"/>
    </row>
    <row r="13700" spans="8:11" ht="21" customHeight="1" x14ac:dyDescent="0.5">
      <c r="H13700" s="15"/>
      <c r="I13700" s="27"/>
      <c r="K13700" s="27"/>
    </row>
    <row r="13701" spans="8:11" ht="21" customHeight="1" x14ac:dyDescent="0.5">
      <c r="H13701" s="15"/>
      <c r="I13701" s="27"/>
      <c r="K13701" s="27"/>
    </row>
    <row r="13702" spans="8:11" ht="21" customHeight="1" x14ac:dyDescent="0.5">
      <c r="H13702" s="15"/>
      <c r="I13702" s="27"/>
      <c r="K13702" s="27"/>
    </row>
    <row r="13703" spans="8:11" ht="21" customHeight="1" x14ac:dyDescent="0.5">
      <c r="H13703" s="15"/>
      <c r="I13703" s="27"/>
      <c r="K13703" s="27"/>
    </row>
    <row r="13704" spans="8:11" ht="21" customHeight="1" x14ac:dyDescent="0.5">
      <c r="H13704" s="15"/>
      <c r="I13704" s="27"/>
      <c r="K13704" s="27"/>
    </row>
    <row r="13705" spans="8:11" ht="21" customHeight="1" x14ac:dyDescent="0.5">
      <c r="H13705" s="15"/>
      <c r="I13705" s="27"/>
      <c r="K13705" s="27"/>
    </row>
    <row r="13706" spans="8:11" ht="21" customHeight="1" x14ac:dyDescent="0.5">
      <c r="H13706" s="15"/>
      <c r="I13706" s="27"/>
      <c r="K13706" s="27"/>
    </row>
    <row r="13707" spans="8:11" ht="21" customHeight="1" x14ac:dyDescent="0.5">
      <c r="H13707" s="15"/>
      <c r="I13707" s="27"/>
      <c r="K13707" s="27"/>
    </row>
    <row r="13708" spans="8:11" ht="21" customHeight="1" x14ac:dyDescent="0.5">
      <c r="H13708" s="15"/>
      <c r="I13708" s="27"/>
      <c r="K13708" s="27"/>
    </row>
    <row r="13709" spans="8:11" ht="21" customHeight="1" x14ac:dyDescent="0.5">
      <c r="H13709" s="15"/>
      <c r="I13709" s="27"/>
      <c r="K13709" s="27"/>
    </row>
    <row r="13710" spans="8:11" ht="21" customHeight="1" x14ac:dyDescent="0.5">
      <c r="H13710" s="15"/>
      <c r="I13710" s="27"/>
      <c r="K13710" s="27"/>
    </row>
    <row r="13711" spans="8:11" ht="21" customHeight="1" x14ac:dyDescent="0.5">
      <c r="H13711" s="15"/>
      <c r="I13711" s="27"/>
      <c r="K13711" s="27"/>
    </row>
    <row r="13712" spans="8:11" ht="21" customHeight="1" x14ac:dyDescent="0.5">
      <c r="H13712" s="15"/>
      <c r="I13712" s="27"/>
      <c r="K13712" s="27"/>
    </row>
    <row r="13713" spans="8:11" ht="21" customHeight="1" x14ac:dyDescent="0.5">
      <c r="H13713" s="15"/>
      <c r="I13713" s="27"/>
      <c r="K13713" s="27"/>
    </row>
    <row r="13714" spans="8:11" ht="21" customHeight="1" x14ac:dyDescent="0.5">
      <c r="H13714" s="15"/>
      <c r="I13714" s="27"/>
      <c r="K13714" s="27"/>
    </row>
    <row r="13715" spans="8:11" ht="21" customHeight="1" x14ac:dyDescent="0.5">
      <c r="H13715" s="15"/>
      <c r="I13715" s="27"/>
      <c r="K13715" s="27"/>
    </row>
    <row r="13716" spans="8:11" ht="21" customHeight="1" x14ac:dyDescent="0.5">
      <c r="H13716" s="15"/>
      <c r="I13716" s="27"/>
      <c r="K13716" s="27"/>
    </row>
    <row r="13717" spans="8:11" ht="21" customHeight="1" x14ac:dyDescent="0.5">
      <c r="H13717" s="15"/>
      <c r="I13717" s="27"/>
      <c r="K13717" s="27"/>
    </row>
    <row r="13718" spans="8:11" ht="21" customHeight="1" x14ac:dyDescent="0.5">
      <c r="H13718" s="15"/>
      <c r="I13718" s="27"/>
      <c r="K13718" s="27"/>
    </row>
    <row r="13719" spans="8:11" ht="21" customHeight="1" x14ac:dyDescent="0.5">
      <c r="H13719" s="15"/>
      <c r="I13719" s="27"/>
      <c r="K13719" s="27"/>
    </row>
    <row r="13720" spans="8:11" ht="21" customHeight="1" x14ac:dyDescent="0.5">
      <c r="H13720" s="15"/>
      <c r="I13720" s="27"/>
      <c r="K13720" s="27"/>
    </row>
    <row r="13721" spans="8:11" ht="21" customHeight="1" x14ac:dyDescent="0.5">
      <c r="H13721" s="15"/>
      <c r="I13721" s="27"/>
      <c r="K13721" s="27"/>
    </row>
    <row r="13722" spans="8:11" ht="21" customHeight="1" x14ac:dyDescent="0.5">
      <c r="H13722" s="15"/>
      <c r="I13722" s="27"/>
      <c r="K13722" s="27"/>
    </row>
    <row r="13723" spans="8:11" ht="21" customHeight="1" x14ac:dyDescent="0.5">
      <c r="H13723" s="15"/>
      <c r="I13723" s="27"/>
      <c r="K13723" s="27"/>
    </row>
    <row r="13724" spans="8:11" ht="21" customHeight="1" x14ac:dyDescent="0.5">
      <c r="H13724" s="15"/>
      <c r="I13724" s="27"/>
      <c r="K13724" s="27"/>
    </row>
    <row r="13725" spans="8:11" ht="21" customHeight="1" x14ac:dyDescent="0.5">
      <c r="H13725" s="15"/>
      <c r="I13725" s="27"/>
      <c r="K13725" s="27"/>
    </row>
    <row r="13726" spans="8:11" ht="21" customHeight="1" x14ac:dyDescent="0.5">
      <c r="H13726" s="15"/>
      <c r="I13726" s="27"/>
      <c r="K13726" s="27"/>
    </row>
    <row r="13727" spans="8:11" ht="21" customHeight="1" x14ac:dyDescent="0.5">
      <c r="H13727" s="15"/>
      <c r="I13727" s="27"/>
      <c r="K13727" s="27"/>
    </row>
    <row r="13728" spans="8:11" ht="21" customHeight="1" x14ac:dyDescent="0.5">
      <c r="H13728" s="15"/>
      <c r="I13728" s="27"/>
      <c r="K13728" s="27"/>
    </row>
    <row r="13729" spans="8:11" ht="21" customHeight="1" x14ac:dyDescent="0.5">
      <c r="H13729" s="15"/>
      <c r="I13729" s="27"/>
      <c r="K13729" s="27"/>
    </row>
    <row r="13730" spans="8:11" ht="21" customHeight="1" x14ac:dyDescent="0.5">
      <c r="H13730" s="15"/>
      <c r="I13730" s="27"/>
      <c r="K13730" s="27"/>
    </row>
    <row r="13731" spans="8:11" ht="21" customHeight="1" x14ac:dyDescent="0.5">
      <c r="H13731" s="15"/>
      <c r="I13731" s="27"/>
      <c r="K13731" s="27"/>
    </row>
    <row r="13732" spans="8:11" ht="21" customHeight="1" x14ac:dyDescent="0.5">
      <c r="H13732" s="15"/>
      <c r="I13732" s="27"/>
      <c r="K13732" s="27"/>
    </row>
    <row r="13733" spans="8:11" ht="21" customHeight="1" x14ac:dyDescent="0.5">
      <c r="H13733" s="15"/>
      <c r="I13733" s="27"/>
      <c r="K13733" s="27"/>
    </row>
    <row r="13734" spans="8:11" ht="21" customHeight="1" x14ac:dyDescent="0.5">
      <c r="H13734" s="15"/>
      <c r="I13734" s="27"/>
      <c r="K13734" s="27"/>
    </row>
    <row r="13735" spans="8:11" ht="21" customHeight="1" x14ac:dyDescent="0.5">
      <c r="H13735" s="15"/>
      <c r="I13735" s="27"/>
      <c r="K13735" s="27"/>
    </row>
    <row r="13736" spans="8:11" ht="21" customHeight="1" x14ac:dyDescent="0.5">
      <c r="H13736" s="15"/>
      <c r="I13736" s="27"/>
      <c r="K13736" s="27"/>
    </row>
    <row r="13737" spans="8:11" ht="21" customHeight="1" x14ac:dyDescent="0.5">
      <c r="H13737" s="15"/>
      <c r="I13737" s="27"/>
      <c r="K13737" s="27"/>
    </row>
    <row r="13738" spans="8:11" ht="21" customHeight="1" x14ac:dyDescent="0.5">
      <c r="H13738" s="15"/>
      <c r="I13738" s="27"/>
      <c r="K13738" s="27"/>
    </row>
    <row r="13739" spans="8:11" ht="21" customHeight="1" x14ac:dyDescent="0.5">
      <c r="H13739" s="15"/>
      <c r="I13739" s="27"/>
      <c r="K13739" s="27"/>
    </row>
    <row r="13740" spans="8:11" ht="21" customHeight="1" x14ac:dyDescent="0.5">
      <c r="H13740" s="15"/>
      <c r="I13740" s="27"/>
      <c r="K13740" s="27"/>
    </row>
    <row r="13741" spans="8:11" ht="21" customHeight="1" x14ac:dyDescent="0.5">
      <c r="H13741" s="15"/>
      <c r="I13741" s="27"/>
      <c r="K13741" s="27"/>
    </row>
    <row r="13742" spans="8:11" ht="21" customHeight="1" x14ac:dyDescent="0.5">
      <c r="H13742" s="15"/>
      <c r="I13742" s="27"/>
      <c r="K13742" s="27"/>
    </row>
    <row r="13743" spans="8:11" ht="21" customHeight="1" x14ac:dyDescent="0.5">
      <c r="H13743" s="15"/>
      <c r="I13743" s="27"/>
      <c r="K13743" s="27"/>
    </row>
    <row r="13744" spans="8:11" ht="21" customHeight="1" x14ac:dyDescent="0.5">
      <c r="H13744" s="15"/>
      <c r="I13744" s="27"/>
      <c r="K13744" s="27"/>
    </row>
    <row r="13745" spans="8:11" ht="21" customHeight="1" x14ac:dyDescent="0.5">
      <c r="H13745" s="15"/>
      <c r="I13745" s="27"/>
      <c r="K13745" s="27"/>
    </row>
    <row r="13746" spans="8:11" ht="21" customHeight="1" x14ac:dyDescent="0.5">
      <c r="H13746" s="15"/>
      <c r="I13746" s="27"/>
      <c r="K13746" s="27"/>
    </row>
    <row r="13747" spans="8:11" ht="21" customHeight="1" x14ac:dyDescent="0.5">
      <c r="H13747" s="15"/>
      <c r="I13747" s="27"/>
      <c r="K13747" s="27"/>
    </row>
    <row r="13748" spans="8:11" ht="21" customHeight="1" x14ac:dyDescent="0.5">
      <c r="H13748" s="15"/>
      <c r="I13748" s="27"/>
      <c r="K13748" s="27"/>
    </row>
    <row r="13749" spans="8:11" ht="21" customHeight="1" x14ac:dyDescent="0.5">
      <c r="H13749" s="15"/>
      <c r="I13749" s="27"/>
      <c r="K13749" s="27"/>
    </row>
    <row r="13750" spans="8:11" ht="21" customHeight="1" x14ac:dyDescent="0.5">
      <c r="H13750" s="15"/>
      <c r="I13750" s="27"/>
      <c r="K13750" s="27"/>
    </row>
    <row r="13751" spans="8:11" ht="21" customHeight="1" x14ac:dyDescent="0.5">
      <c r="H13751" s="15"/>
      <c r="I13751" s="27"/>
      <c r="K13751" s="27"/>
    </row>
    <row r="13752" spans="8:11" ht="21" customHeight="1" x14ac:dyDescent="0.5">
      <c r="H13752" s="15"/>
      <c r="I13752" s="27"/>
      <c r="K13752" s="27"/>
    </row>
    <row r="13753" spans="8:11" ht="21" customHeight="1" x14ac:dyDescent="0.5">
      <c r="H13753" s="15"/>
      <c r="I13753" s="27"/>
      <c r="K13753" s="27"/>
    </row>
    <row r="13754" spans="8:11" ht="21" customHeight="1" x14ac:dyDescent="0.5">
      <c r="H13754" s="15"/>
      <c r="I13754" s="27"/>
      <c r="K13754" s="27"/>
    </row>
    <row r="13755" spans="8:11" ht="21" customHeight="1" x14ac:dyDescent="0.5">
      <c r="H13755" s="15"/>
      <c r="I13755" s="27"/>
      <c r="K13755" s="27"/>
    </row>
    <row r="13756" spans="8:11" ht="21" customHeight="1" x14ac:dyDescent="0.5">
      <c r="H13756" s="15"/>
      <c r="I13756" s="27"/>
      <c r="K13756" s="27"/>
    </row>
    <row r="13757" spans="8:11" ht="21" customHeight="1" x14ac:dyDescent="0.5">
      <c r="H13757" s="15"/>
      <c r="I13757" s="27"/>
      <c r="K13757" s="27"/>
    </row>
    <row r="13758" spans="8:11" ht="21" customHeight="1" x14ac:dyDescent="0.5">
      <c r="H13758" s="15"/>
      <c r="I13758" s="27"/>
      <c r="K13758" s="27"/>
    </row>
    <row r="13759" spans="8:11" ht="21" customHeight="1" x14ac:dyDescent="0.5">
      <c r="H13759" s="15"/>
      <c r="I13759" s="27"/>
      <c r="K13759" s="27"/>
    </row>
    <row r="13760" spans="8:11" ht="21" customHeight="1" x14ac:dyDescent="0.5">
      <c r="H13760" s="15"/>
      <c r="I13760" s="27"/>
      <c r="K13760" s="27"/>
    </row>
    <row r="13761" spans="8:11" ht="21" customHeight="1" x14ac:dyDescent="0.5">
      <c r="H13761" s="15"/>
      <c r="I13761" s="27"/>
      <c r="K13761" s="27"/>
    </row>
    <row r="13762" spans="8:11" ht="21" customHeight="1" x14ac:dyDescent="0.5">
      <c r="H13762" s="15"/>
      <c r="I13762" s="27"/>
      <c r="K13762" s="27"/>
    </row>
    <row r="13763" spans="8:11" ht="21" customHeight="1" x14ac:dyDescent="0.5">
      <c r="H13763" s="15"/>
      <c r="I13763" s="27"/>
      <c r="K13763" s="27"/>
    </row>
    <row r="13764" spans="8:11" ht="21" customHeight="1" x14ac:dyDescent="0.5">
      <c r="H13764" s="15"/>
      <c r="I13764" s="27"/>
      <c r="K13764" s="27"/>
    </row>
    <row r="13765" spans="8:11" ht="21" customHeight="1" x14ac:dyDescent="0.5">
      <c r="H13765" s="15"/>
      <c r="I13765" s="27"/>
      <c r="K13765" s="27"/>
    </row>
    <row r="13766" spans="8:11" ht="21" customHeight="1" x14ac:dyDescent="0.5">
      <c r="H13766" s="15"/>
      <c r="I13766" s="27"/>
      <c r="K13766" s="27"/>
    </row>
    <row r="13767" spans="8:11" ht="21" customHeight="1" x14ac:dyDescent="0.5">
      <c r="H13767" s="15"/>
      <c r="I13767" s="27"/>
      <c r="K13767" s="27"/>
    </row>
    <row r="13768" spans="8:11" ht="21" customHeight="1" x14ac:dyDescent="0.5">
      <c r="H13768" s="15"/>
      <c r="I13768" s="27"/>
      <c r="K13768" s="27"/>
    </row>
    <row r="13769" spans="8:11" ht="21" customHeight="1" x14ac:dyDescent="0.5">
      <c r="H13769" s="15"/>
      <c r="I13769" s="27"/>
      <c r="K13769" s="27"/>
    </row>
    <row r="13770" spans="8:11" ht="21" customHeight="1" x14ac:dyDescent="0.5">
      <c r="H13770" s="15"/>
      <c r="I13770" s="27"/>
      <c r="K13770" s="27"/>
    </row>
    <row r="13771" spans="8:11" ht="21" customHeight="1" x14ac:dyDescent="0.5">
      <c r="H13771" s="15"/>
      <c r="I13771" s="27"/>
      <c r="K13771" s="27"/>
    </row>
    <row r="13772" spans="8:11" ht="21" customHeight="1" x14ac:dyDescent="0.5">
      <c r="H13772" s="15"/>
      <c r="I13772" s="27"/>
      <c r="K13772" s="27"/>
    </row>
    <row r="13773" spans="8:11" ht="21" customHeight="1" x14ac:dyDescent="0.5">
      <c r="H13773" s="15"/>
      <c r="I13773" s="27"/>
      <c r="K13773" s="27"/>
    </row>
    <row r="13774" spans="8:11" ht="21" customHeight="1" x14ac:dyDescent="0.5">
      <c r="H13774" s="15"/>
      <c r="I13774" s="27"/>
      <c r="K13774" s="27"/>
    </row>
    <row r="13775" spans="8:11" ht="21" customHeight="1" x14ac:dyDescent="0.5">
      <c r="H13775" s="15"/>
      <c r="I13775" s="27"/>
      <c r="K13775" s="27"/>
    </row>
    <row r="13776" spans="8:11" ht="21" customHeight="1" x14ac:dyDescent="0.5">
      <c r="H13776" s="15"/>
      <c r="I13776" s="27"/>
      <c r="K13776" s="27"/>
    </row>
    <row r="13777" spans="8:11" ht="21" customHeight="1" x14ac:dyDescent="0.5">
      <c r="H13777" s="15"/>
      <c r="I13777" s="27"/>
      <c r="K13777" s="27"/>
    </row>
    <row r="13778" spans="8:11" ht="21" customHeight="1" x14ac:dyDescent="0.5">
      <c r="H13778" s="15"/>
      <c r="I13778" s="27"/>
      <c r="K13778" s="27"/>
    </row>
    <row r="13779" spans="8:11" ht="21" customHeight="1" x14ac:dyDescent="0.5">
      <c r="H13779" s="15"/>
      <c r="I13779" s="27"/>
      <c r="K13779" s="27"/>
    </row>
    <row r="13780" spans="8:11" ht="21" customHeight="1" x14ac:dyDescent="0.5">
      <c r="H13780" s="15"/>
      <c r="I13780" s="27"/>
      <c r="K13780" s="27"/>
    </row>
    <row r="13781" spans="8:11" ht="21" customHeight="1" x14ac:dyDescent="0.5">
      <c r="H13781" s="15"/>
      <c r="I13781" s="27"/>
      <c r="K13781" s="27"/>
    </row>
    <row r="13782" spans="8:11" ht="21" customHeight="1" x14ac:dyDescent="0.5">
      <c r="H13782" s="15"/>
      <c r="I13782" s="27"/>
      <c r="K13782" s="27"/>
    </row>
    <row r="13783" spans="8:11" ht="21" customHeight="1" x14ac:dyDescent="0.5">
      <c r="H13783" s="15"/>
      <c r="I13783" s="27"/>
      <c r="K13783" s="27"/>
    </row>
    <row r="13784" spans="8:11" ht="21" customHeight="1" x14ac:dyDescent="0.5">
      <c r="H13784" s="15"/>
      <c r="I13784" s="27"/>
      <c r="K13784" s="27"/>
    </row>
    <row r="13785" spans="8:11" ht="21" customHeight="1" x14ac:dyDescent="0.5">
      <c r="H13785" s="15"/>
      <c r="I13785" s="27"/>
      <c r="K13785" s="27"/>
    </row>
    <row r="13786" spans="8:11" ht="21" customHeight="1" x14ac:dyDescent="0.5">
      <c r="H13786" s="15"/>
      <c r="I13786" s="27"/>
      <c r="K13786" s="27"/>
    </row>
    <row r="13787" spans="8:11" ht="21" customHeight="1" x14ac:dyDescent="0.5">
      <c r="H13787" s="15"/>
      <c r="I13787" s="27"/>
      <c r="K13787" s="27"/>
    </row>
    <row r="13788" spans="8:11" ht="21" customHeight="1" x14ac:dyDescent="0.5">
      <c r="H13788" s="15"/>
      <c r="I13788" s="27"/>
      <c r="K13788" s="27"/>
    </row>
    <row r="13789" spans="8:11" ht="21" customHeight="1" x14ac:dyDescent="0.5">
      <c r="H13789" s="15"/>
      <c r="I13789" s="27"/>
      <c r="K13789" s="27"/>
    </row>
    <row r="13790" spans="8:11" ht="21" customHeight="1" x14ac:dyDescent="0.5">
      <c r="H13790" s="15"/>
      <c r="I13790" s="27"/>
      <c r="K13790" s="27"/>
    </row>
    <row r="13791" spans="8:11" ht="21" customHeight="1" x14ac:dyDescent="0.5">
      <c r="H13791" s="15"/>
      <c r="I13791" s="27"/>
      <c r="K13791" s="27"/>
    </row>
    <row r="13792" spans="8:11" ht="21" customHeight="1" x14ac:dyDescent="0.5">
      <c r="H13792" s="15"/>
      <c r="I13792" s="27"/>
      <c r="K13792" s="27"/>
    </row>
    <row r="13793" spans="8:11" ht="21" customHeight="1" x14ac:dyDescent="0.5">
      <c r="H13793" s="15"/>
      <c r="I13793" s="27"/>
      <c r="K13793" s="27"/>
    </row>
    <row r="13794" spans="8:11" ht="21" customHeight="1" x14ac:dyDescent="0.5">
      <c r="H13794" s="15"/>
      <c r="I13794" s="27"/>
      <c r="K13794" s="27"/>
    </row>
    <row r="13795" spans="8:11" ht="21" customHeight="1" x14ac:dyDescent="0.5">
      <c r="H13795" s="15"/>
      <c r="I13795" s="27"/>
      <c r="K13795" s="27"/>
    </row>
    <row r="13796" spans="8:11" ht="21" customHeight="1" x14ac:dyDescent="0.5">
      <c r="H13796" s="15"/>
      <c r="I13796" s="27"/>
      <c r="K13796" s="27"/>
    </row>
    <row r="13797" spans="8:11" ht="21" customHeight="1" x14ac:dyDescent="0.5">
      <c r="H13797" s="15"/>
      <c r="I13797" s="27"/>
      <c r="K13797" s="27"/>
    </row>
    <row r="13798" spans="8:11" ht="21" customHeight="1" x14ac:dyDescent="0.5">
      <c r="H13798" s="15"/>
      <c r="I13798" s="27"/>
      <c r="K13798" s="27"/>
    </row>
    <row r="13799" spans="8:11" ht="21" customHeight="1" x14ac:dyDescent="0.5">
      <c r="H13799" s="15"/>
      <c r="I13799" s="27"/>
      <c r="K13799" s="27"/>
    </row>
    <row r="13800" spans="8:11" ht="21" customHeight="1" x14ac:dyDescent="0.5">
      <c r="H13800" s="15"/>
      <c r="I13800" s="27"/>
      <c r="K13800" s="27"/>
    </row>
    <row r="13801" spans="8:11" ht="21" customHeight="1" x14ac:dyDescent="0.5">
      <c r="H13801" s="15"/>
      <c r="I13801" s="27"/>
      <c r="K13801" s="27"/>
    </row>
    <row r="13802" spans="8:11" ht="21" customHeight="1" x14ac:dyDescent="0.5">
      <c r="H13802" s="15"/>
      <c r="I13802" s="27"/>
      <c r="K13802" s="27"/>
    </row>
    <row r="13803" spans="8:11" ht="21" customHeight="1" x14ac:dyDescent="0.5">
      <c r="H13803" s="15"/>
      <c r="I13803" s="27"/>
      <c r="K13803" s="27"/>
    </row>
    <row r="13804" spans="8:11" ht="21" customHeight="1" x14ac:dyDescent="0.5">
      <c r="H13804" s="15"/>
      <c r="I13804" s="27"/>
      <c r="K13804" s="27"/>
    </row>
    <row r="13805" spans="8:11" ht="21" customHeight="1" x14ac:dyDescent="0.5">
      <c r="H13805" s="15"/>
      <c r="I13805" s="27"/>
      <c r="K13805" s="27"/>
    </row>
    <row r="13806" spans="8:11" ht="21" customHeight="1" x14ac:dyDescent="0.5">
      <c r="H13806" s="15"/>
      <c r="I13806" s="27"/>
      <c r="K13806" s="27"/>
    </row>
    <row r="13807" spans="8:11" ht="21" customHeight="1" x14ac:dyDescent="0.5">
      <c r="H13807" s="15"/>
      <c r="I13807" s="27"/>
      <c r="K13807" s="27"/>
    </row>
    <row r="13808" spans="8:11" ht="21" customHeight="1" x14ac:dyDescent="0.5">
      <c r="H13808" s="15"/>
      <c r="I13808" s="27"/>
      <c r="K13808" s="27"/>
    </row>
    <row r="13809" spans="8:11" ht="21" customHeight="1" x14ac:dyDescent="0.5">
      <c r="H13809" s="15"/>
      <c r="I13809" s="27"/>
      <c r="K13809" s="27"/>
    </row>
    <row r="13810" spans="8:11" ht="21" customHeight="1" x14ac:dyDescent="0.5">
      <c r="H13810" s="15"/>
      <c r="I13810" s="27"/>
      <c r="K13810" s="27"/>
    </row>
    <row r="13811" spans="8:11" ht="21" customHeight="1" x14ac:dyDescent="0.5">
      <c r="H13811" s="15"/>
      <c r="I13811" s="27"/>
      <c r="K13811" s="27"/>
    </row>
    <row r="13812" spans="8:11" ht="21" customHeight="1" x14ac:dyDescent="0.5">
      <c r="H13812" s="15"/>
      <c r="I13812" s="27"/>
      <c r="K13812" s="27"/>
    </row>
    <row r="13813" spans="8:11" ht="21" customHeight="1" x14ac:dyDescent="0.5">
      <c r="H13813" s="15"/>
      <c r="I13813" s="27"/>
      <c r="K13813" s="27"/>
    </row>
    <row r="13814" spans="8:11" ht="21" customHeight="1" x14ac:dyDescent="0.5">
      <c r="H13814" s="15"/>
      <c r="I13814" s="27"/>
      <c r="K13814" s="27"/>
    </row>
    <row r="13815" spans="8:11" ht="21" customHeight="1" x14ac:dyDescent="0.5">
      <c r="H13815" s="15"/>
      <c r="I13815" s="27"/>
      <c r="K13815" s="27"/>
    </row>
    <row r="13816" spans="8:11" ht="21" customHeight="1" x14ac:dyDescent="0.5">
      <c r="H13816" s="15"/>
      <c r="I13816" s="27"/>
      <c r="K13816" s="27"/>
    </row>
    <row r="13817" spans="8:11" ht="21" customHeight="1" x14ac:dyDescent="0.5">
      <c r="H13817" s="15"/>
      <c r="I13817" s="27"/>
      <c r="K13817" s="27"/>
    </row>
    <row r="13818" spans="8:11" ht="21" customHeight="1" x14ac:dyDescent="0.5">
      <c r="H13818" s="15"/>
      <c r="I13818" s="27"/>
      <c r="K13818" s="27"/>
    </row>
    <row r="13819" spans="8:11" ht="21" customHeight="1" x14ac:dyDescent="0.5">
      <c r="H13819" s="15"/>
      <c r="I13819" s="27"/>
      <c r="K13819" s="27"/>
    </row>
    <row r="13820" spans="8:11" ht="21" customHeight="1" x14ac:dyDescent="0.5">
      <c r="H13820" s="15"/>
      <c r="I13820" s="27"/>
      <c r="K13820" s="27"/>
    </row>
    <row r="13821" spans="8:11" ht="21" customHeight="1" x14ac:dyDescent="0.5">
      <c r="H13821" s="15"/>
      <c r="I13821" s="27"/>
      <c r="K13821" s="27"/>
    </row>
    <row r="13822" spans="8:11" ht="21" customHeight="1" x14ac:dyDescent="0.5">
      <c r="H13822" s="15"/>
      <c r="I13822" s="27"/>
      <c r="K13822" s="27"/>
    </row>
    <row r="13823" spans="8:11" ht="21" customHeight="1" x14ac:dyDescent="0.5">
      <c r="H13823" s="15"/>
      <c r="I13823" s="27"/>
      <c r="K13823" s="27"/>
    </row>
    <row r="13824" spans="8:11" ht="21" customHeight="1" x14ac:dyDescent="0.5">
      <c r="H13824" s="15"/>
      <c r="I13824" s="27"/>
      <c r="K13824" s="27"/>
    </row>
    <row r="13825" spans="8:11" ht="21" customHeight="1" x14ac:dyDescent="0.5">
      <c r="H13825" s="15"/>
      <c r="I13825" s="27"/>
      <c r="K13825" s="27"/>
    </row>
    <row r="13826" spans="8:11" ht="21" customHeight="1" x14ac:dyDescent="0.5">
      <c r="H13826" s="15"/>
      <c r="I13826" s="27"/>
      <c r="K13826" s="27"/>
    </row>
    <row r="13827" spans="8:11" ht="21" customHeight="1" x14ac:dyDescent="0.5">
      <c r="H13827" s="15"/>
      <c r="I13827" s="27"/>
      <c r="K13827" s="27"/>
    </row>
    <row r="13828" spans="8:11" ht="21" customHeight="1" x14ac:dyDescent="0.5">
      <c r="H13828" s="15"/>
      <c r="I13828" s="27"/>
      <c r="K13828" s="27"/>
    </row>
    <row r="13829" spans="8:11" ht="21" customHeight="1" x14ac:dyDescent="0.5">
      <c r="H13829" s="15"/>
      <c r="I13829" s="27"/>
      <c r="K13829" s="27"/>
    </row>
    <row r="13830" spans="8:11" ht="21" customHeight="1" x14ac:dyDescent="0.5">
      <c r="H13830" s="15"/>
      <c r="I13830" s="27"/>
      <c r="K13830" s="27"/>
    </row>
    <row r="13831" spans="8:11" ht="21" customHeight="1" x14ac:dyDescent="0.5">
      <c r="H13831" s="15"/>
      <c r="I13831" s="27"/>
      <c r="K13831" s="27"/>
    </row>
    <row r="13832" spans="8:11" ht="21" customHeight="1" x14ac:dyDescent="0.5">
      <c r="H13832" s="15"/>
      <c r="I13832" s="27"/>
      <c r="K13832" s="27"/>
    </row>
    <row r="13833" spans="8:11" ht="21" customHeight="1" x14ac:dyDescent="0.5">
      <c r="H13833" s="15"/>
      <c r="I13833" s="27"/>
      <c r="K13833" s="27"/>
    </row>
    <row r="13834" spans="8:11" ht="21" customHeight="1" x14ac:dyDescent="0.5">
      <c r="H13834" s="15"/>
      <c r="I13834" s="27"/>
      <c r="K13834" s="27"/>
    </row>
    <row r="13835" spans="8:11" ht="21" customHeight="1" x14ac:dyDescent="0.5">
      <c r="H13835" s="15"/>
      <c r="I13835" s="27"/>
      <c r="K13835" s="27"/>
    </row>
    <row r="13836" spans="8:11" ht="21" customHeight="1" x14ac:dyDescent="0.5">
      <c r="H13836" s="15"/>
      <c r="I13836" s="27"/>
      <c r="K13836" s="27"/>
    </row>
    <row r="13837" spans="8:11" ht="21" customHeight="1" x14ac:dyDescent="0.5">
      <c r="H13837" s="15"/>
      <c r="I13837" s="27"/>
      <c r="K13837" s="27"/>
    </row>
    <row r="13838" spans="8:11" ht="21" customHeight="1" x14ac:dyDescent="0.5">
      <c r="H13838" s="15"/>
      <c r="I13838" s="27"/>
      <c r="K13838" s="27"/>
    </row>
    <row r="13839" spans="8:11" ht="21" customHeight="1" x14ac:dyDescent="0.5">
      <c r="H13839" s="15"/>
      <c r="I13839" s="27"/>
      <c r="K13839" s="27"/>
    </row>
    <row r="13840" spans="8:11" ht="21" customHeight="1" x14ac:dyDescent="0.5">
      <c r="H13840" s="15"/>
      <c r="I13840" s="27"/>
      <c r="K13840" s="27"/>
    </row>
    <row r="13841" spans="8:11" ht="21" customHeight="1" x14ac:dyDescent="0.5">
      <c r="H13841" s="15"/>
      <c r="I13841" s="27"/>
      <c r="K13841" s="27"/>
    </row>
    <row r="13842" spans="8:11" ht="21" customHeight="1" x14ac:dyDescent="0.5">
      <c r="H13842" s="15"/>
      <c r="I13842" s="27"/>
      <c r="K13842" s="27"/>
    </row>
    <row r="13843" spans="8:11" ht="21" customHeight="1" x14ac:dyDescent="0.5">
      <c r="H13843" s="15"/>
      <c r="I13843" s="27"/>
      <c r="K13843" s="27"/>
    </row>
    <row r="13844" spans="8:11" ht="21" customHeight="1" x14ac:dyDescent="0.5">
      <c r="H13844" s="15"/>
      <c r="I13844" s="27"/>
      <c r="K13844" s="27"/>
    </row>
    <row r="13845" spans="8:11" ht="21" customHeight="1" x14ac:dyDescent="0.5">
      <c r="H13845" s="15"/>
      <c r="I13845" s="27"/>
      <c r="K13845" s="27"/>
    </row>
    <row r="13846" spans="8:11" ht="21" customHeight="1" x14ac:dyDescent="0.5">
      <c r="H13846" s="15"/>
      <c r="I13846" s="27"/>
      <c r="K13846" s="27"/>
    </row>
    <row r="13847" spans="8:11" ht="21" customHeight="1" x14ac:dyDescent="0.5">
      <c r="H13847" s="15"/>
      <c r="I13847" s="27"/>
      <c r="K13847" s="27"/>
    </row>
    <row r="13848" spans="8:11" ht="21" customHeight="1" x14ac:dyDescent="0.5">
      <c r="H13848" s="15"/>
      <c r="I13848" s="27"/>
      <c r="K13848" s="27"/>
    </row>
    <row r="13849" spans="8:11" ht="21" customHeight="1" x14ac:dyDescent="0.5">
      <c r="H13849" s="15"/>
      <c r="I13849" s="27"/>
      <c r="K13849" s="27"/>
    </row>
    <row r="13850" spans="8:11" ht="21" customHeight="1" x14ac:dyDescent="0.5">
      <c r="H13850" s="15"/>
      <c r="I13850" s="27"/>
      <c r="K13850" s="27"/>
    </row>
    <row r="13851" spans="8:11" ht="21" customHeight="1" x14ac:dyDescent="0.5">
      <c r="H13851" s="15"/>
      <c r="I13851" s="27"/>
      <c r="K13851" s="27"/>
    </row>
    <row r="13852" spans="8:11" ht="21" customHeight="1" x14ac:dyDescent="0.5">
      <c r="H13852" s="15"/>
      <c r="I13852" s="27"/>
      <c r="K13852" s="27"/>
    </row>
    <row r="13853" spans="8:11" ht="21" customHeight="1" x14ac:dyDescent="0.5">
      <c r="H13853" s="15"/>
      <c r="I13853" s="27"/>
      <c r="K13853" s="27"/>
    </row>
    <row r="13854" spans="8:11" ht="21" customHeight="1" x14ac:dyDescent="0.5">
      <c r="H13854" s="15"/>
      <c r="I13854" s="27"/>
      <c r="K13854" s="27"/>
    </row>
    <row r="13855" spans="8:11" ht="21" customHeight="1" x14ac:dyDescent="0.5">
      <c r="H13855" s="15"/>
      <c r="I13855" s="27"/>
      <c r="K13855" s="27"/>
    </row>
    <row r="13856" spans="8:11" ht="21" customHeight="1" x14ac:dyDescent="0.5">
      <c r="H13856" s="15"/>
      <c r="I13856" s="27"/>
      <c r="K13856" s="27"/>
    </row>
    <row r="13857" spans="8:11" ht="21" customHeight="1" x14ac:dyDescent="0.5">
      <c r="H13857" s="15"/>
      <c r="I13857" s="27"/>
      <c r="K13857" s="27"/>
    </row>
    <row r="13858" spans="8:11" ht="21" customHeight="1" x14ac:dyDescent="0.5">
      <c r="H13858" s="15"/>
      <c r="I13858" s="27"/>
      <c r="K13858" s="27"/>
    </row>
    <row r="13859" spans="8:11" ht="21" customHeight="1" x14ac:dyDescent="0.5">
      <c r="H13859" s="15"/>
      <c r="I13859" s="27"/>
      <c r="K13859" s="27"/>
    </row>
    <row r="13860" spans="8:11" ht="21" customHeight="1" x14ac:dyDescent="0.5">
      <c r="H13860" s="15"/>
      <c r="I13860" s="27"/>
      <c r="K13860" s="27"/>
    </row>
    <row r="13861" spans="8:11" ht="21" customHeight="1" x14ac:dyDescent="0.5">
      <c r="H13861" s="15"/>
      <c r="I13861" s="27"/>
      <c r="K13861" s="27"/>
    </row>
    <row r="13862" spans="8:11" ht="21" customHeight="1" x14ac:dyDescent="0.5">
      <c r="H13862" s="15"/>
      <c r="I13862" s="27"/>
      <c r="K13862" s="27"/>
    </row>
    <row r="13863" spans="8:11" ht="21" customHeight="1" x14ac:dyDescent="0.5">
      <c r="H13863" s="15"/>
      <c r="I13863" s="27"/>
      <c r="K13863" s="27"/>
    </row>
    <row r="13864" spans="8:11" ht="21" customHeight="1" x14ac:dyDescent="0.5">
      <c r="H13864" s="15"/>
      <c r="I13864" s="27"/>
      <c r="K13864" s="27"/>
    </row>
    <row r="13865" spans="8:11" ht="21" customHeight="1" x14ac:dyDescent="0.5">
      <c r="H13865" s="15"/>
      <c r="I13865" s="27"/>
      <c r="K13865" s="27"/>
    </row>
    <row r="13866" spans="8:11" ht="21" customHeight="1" x14ac:dyDescent="0.5">
      <c r="H13866" s="15"/>
      <c r="I13866" s="27"/>
      <c r="K13866" s="27"/>
    </row>
    <row r="13867" spans="8:11" ht="21" customHeight="1" x14ac:dyDescent="0.5">
      <c r="H13867" s="15"/>
      <c r="I13867" s="27"/>
      <c r="K13867" s="27"/>
    </row>
    <row r="13868" spans="8:11" ht="21" customHeight="1" x14ac:dyDescent="0.5">
      <c r="H13868" s="15"/>
      <c r="I13868" s="27"/>
      <c r="K13868" s="27"/>
    </row>
    <row r="13869" spans="8:11" ht="21" customHeight="1" x14ac:dyDescent="0.5">
      <c r="H13869" s="15"/>
      <c r="I13869" s="27"/>
      <c r="K13869" s="27"/>
    </row>
    <row r="13870" spans="8:11" ht="21" customHeight="1" x14ac:dyDescent="0.5">
      <c r="H13870" s="15"/>
      <c r="I13870" s="27"/>
      <c r="K13870" s="27"/>
    </row>
    <row r="13871" spans="8:11" ht="21" customHeight="1" x14ac:dyDescent="0.5">
      <c r="H13871" s="15"/>
      <c r="I13871" s="27"/>
      <c r="K13871" s="27"/>
    </row>
    <row r="13872" spans="8:11" ht="21" customHeight="1" x14ac:dyDescent="0.5">
      <c r="H13872" s="15"/>
      <c r="I13872" s="27"/>
      <c r="K13872" s="27"/>
    </row>
    <row r="13873" spans="8:11" ht="21" customHeight="1" x14ac:dyDescent="0.5">
      <c r="H13873" s="15"/>
      <c r="I13873" s="27"/>
      <c r="K13873" s="27"/>
    </row>
    <row r="13874" spans="8:11" ht="21" customHeight="1" x14ac:dyDescent="0.5">
      <c r="H13874" s="15"/>
      <c r="I13874" s="27"/>
      <c r="K13874" s="27"/>
    </row>
    <row r="13875" spans="8:11" ht="21" customHeight="1" x14ac:dyDescent="0.5">
      <c r="H13875" s="15"/>
      <c r="I13875" s="27"/>
      <c r="K13875" s="27"/>
    </row>
    <row r="13876" spans="8:11" ht="21" customHeight="1" x14ac:dyDescent="0.5">
      <c r="H13876" s="15"/>
      <c r="I13876" s="27"/>
      <c r="K13876" s="27"/>
    </row>
    <row r="13877" spans="8:11" ht="21" customHeight="1" x14ac:dyDescent="0.5">
      <c r="H13877" s="15"/>
      <c r="I13877" s="27"/>
      <c r="K13877" s="27"/>
    </row>
    <row r="13878" spans="8:11" ht="21" customHeight="1" x14ac:dyDescent="0.5">
      <c r="H13878" s="15"/>
      <c r="I13878" s="27"/>
      <c r="K13878" s="27"/>
    </row>
    <row r="13879" spans="8:11" ht="21" customHeight="1" x14ac:dyDescent="0.5">
      <c r="H13879" s="15"/>
      <c r="I13879" s="27"/>
      <c r="K13879" s="27"/>
    </row>
    <row r="13880" spans="8:11" ht="21" customHeight="1" x14ac:dyDescent="0.5">
      <c r="H13880" s="15"/>
      <c r="I13880" s="27"/>
      <c r="K13880" s="27"/>
    </row>
    <row r="13881" spans="8:11" ht="21" customHeight="1" x14ac:dyDescent="0.5">
      <c r="H13881" s="15"/>
      <c r="I13881" s="27"/>
      <c r="K13881" s="27"/>
    </row>
    <row r="13882" spans="8:11" ht="21" customHeight="1" x14ac:dyDescent="0.5">
      <c r="H13882" s="15"/>
      <c r="I13882" s="27"/>
      <c r="K13882" s="27"/>
    </row>
    <row r="13883" spans="8:11" ht="21" customHeight="1" x14ac:dyDescent="0.5">
      <c r="H13883" s="15"/>
      <c r="I13883" s="27"/>
      <c r="K13883" s="27"/>
    </row>
    <row r="13884" spans="8:11" ht="21" customHeight="1" x14ac:dyDescent="0.5">
      <c r="H13884" s="15"/>
      <c r="I13884" s="27"/>
      <c r="K13884" s="27"/>
    </row>
    <row r="13885" spans="8:11" ht="21" customHeight="1" x14ac:dyDescent="0.5">
      <c r="H13885" s="15"/>
      <c r="I13885" s="27"/>
      <c r="K13885" s="27"/>
    </row>
    <row r="13886" spans="8:11" ht="21" customHeight="1" x14ac:dyDescent="0.5">
      <c r="H13886" s="15"/>
      <c r="I13886" s="27"/>
      <c r="K13886" s="27"/>
    </row>
    <row r="13887" spans="8:11" ht="21" customHeight="1" x14ac:dyDescent="0.5">
      <c r="H13887" s="15"/>
      <c r="I13887" s="27"/>
      <c r="K13887" s="27"/>
    </row>
    <row r="13888" spans="8:11" ht="21" customHeight="1" x14ac:dyDescent="0.5">
      <c r="H13888" s="15"/>
      <c r="I13888" s="27"/>
      <c r="K13888" s="27"/>
    </row>
    <row r="13889" spans="8:11" ht="21" customHeight="1" x14ac:dyDescent="0.5">
      <c r="H13889" s="15"/>
      <c r="I13889" s="27"/>
      <c r="K13889" s="27"/>
    </row>
    <row r="13890" spans="8:11" ht="21" customHeight="1" x14ac:dyDescent="0.5">
      <c r="H13890" s="15"/>
      <c r="I13890" s="27"/>
      <c r="K13890" s="27"/>
    </row>
    <row r="13891" spans="8:11" ht="21" customHeight="1" x14ac:dyDescent="0.5">
      <c r="H13891" s="15"/>
      <c r="I13891" s="27"/>
      <c r="K13891" s="27"/>
    </row>
    <row r="13892" spans="8:11" ht="21" customHeight="1" x14ac:dyDescent="0.5">
      <c r="H13892" s="15"/>
      <c r="I13892" s="27"/>
      <c r="K13892" s="27"/>
    </row>
    <row r="13893" spans="8:11" ht="21" customHeight="1" x14ac:dyDescent="0.5">
      <c r="H13893" s="15"/>
      <c r="I13893" s="27"/>
      <c r="K13893" s="27"/>
    </row>
    <row r="13894" spans="8:11" ht="21" customHeight="1" x14ac:dyDescent="0.5">
      <c r="H13894" s="15"/>
      <c r="I13894" s="27"/>
      <c r="K13894" s="27"/>
    </row>
    <row r="13895" spans="8:11" ht="21" customHeight="1" x14ac:dyDescent="0.5">
      <c r="H13895" s="15"/>
      <c r="I13895" s="27"/>
      <c r="K13895" s="27"/>
    </row>
    <row r="13896" spans="8:11" ht="21" customHeight="1" x14ac:dyDescent="0.5">
      <c r="H13896" s="15"/>
      <c r="I13896" s="27"/>
      <c r="K13896" s="27"/>
    </row>
    <row r="13897" spans="8:11" ht="21" customHeight="1" x14ac:dyDescent="0.5">
      <c r="H13897" s="15"/>
      <c r="I13897" s="27"/>
      <c r="K13897" s="27"/>
    </row>
    <row r="13898" spans="8:11" ht="21" customHeight="1" x14ac:dyDescent="0.5">
      <c r="H13898" s="15"/>
      <c r="I13898" s="27"/>
      <c r="K13898" s="27"/>
    </row>
    <row r="13899" spans="8:11" ht="21" customHeight="1" x14ac:dyDescent="0.5">
      <c r="H13899" s="15"/>
      <c r="I13899" s="27"/>
      <c r="K13899" s="27"/>
    </row>
    <row r="13900" spans="8:11" ht="21" customHeight="1" x14ac:dyDescent="0.5">
      <c r="H13900" s="15"/>
      <c r="I13900" s="27"/>
      <c r="K13900" s="27"/>
    </row>
    <row r="13901" spans="8:11" ht="21" customHeight="1" x14ac:dyDescent="0.5">
      <c r="H13901" s="15"/>
      <c r="I13901" s="27"/>
      <c r="K13901" s="27"/>
    </row>
    <row r="13902" spans="8:11" ht="21" customHeight="1" x14ac:dyDescent="0.5">
      <c r="H13902" s="15"/>
      <c r="I13902" s="27"/>
      <c r="K13902" s="27"/>
    </row>
    <row r="13903" spans="8:11" ht="21" customHeight="1" x14ac:dyDescent="0.5">
      <c r="H13903" s="15"/>
      <c r="I13903" s="27"/>
      <c r="K13903" s="27"/>
    </row>
    <row r="13904" spans="8:11" ht="21" customHeight="1" x14ac:dyDescent="0.5">
      <c r="H13904" s="15"/>
      <c r="I13904" s="27"/>
      <c r="K13904" s="27"/>
    </row>
    <row r="13905" spans="8:11" ht="21" customHeight="1" x14ac:dyDescent="0.5">
      <c r="H13905" s="15"/>
      <c r="I13905" s="27"/>
      <c r="K13905" s="27"/>
    </row>
    <row r="13906" spans="8:11" ht="21" customHeight="1" x14ac:dyDescent="0.5">
      <c r="H13906" s="15"/>
      <c r="I13906" s="27"/>
      <c r="K13906" s="27"/>
    </row>
    <row r="13907" spans="8:11" ht="21" customHeight="1" x14ac:dyDescent="0.5">
      <c r="H13907" s="15"/>
      <c r="I13907" s="27"/>
      <c r="K13907" s="27"/>
    </row>
    <row r="13908" spans="8:11" ht="21" customHeight="1" x14ac:dyDescent="0.5">
      <c r="H13908" s="15"/>
      <c r="I13908" s="27"/>
      <c r="K13908" s="27"/>
    </row>
    <row r="13909" spans="8:11" ht="21" customHeight="1" x14ac:dyDescent="0.5">
      <c r="H13909" s="15"/>
      <c r="I13909" s="27"/>
      <c r="K13909" s="27"/>
    </row>
    <row r="13910" spans="8:11" ht="21" customHeight="1" x14ac:dyDescent="0.5">
      <c r="H13910" s="15"/>
      <c r="I13910" s="27"/>
      <c r="K13910" s="27"/>
    </row>
    <row r="13911" spans="8:11" ht="21" customHeight="1" x14ac:dyDescent="0.5">
      <c r="H13911" s="15"/>
      <c r="I13911" s="27"/>
      <c r="K13911" s="27"/>
    </row>
    <row r="13912" spans="8:11" ht="21" customHeight="1" x14ac:dyDescent="0.5">
      <c r="H13912" s="15"/>
      <c r="I13912" s="27"/>
      <c r="K13912" s="27"/>
    </row>
    <row r="13913" spans="8:11" ht="21" customHeight="1" x14ac:dyDescent="0.5">
      <c r="H13913" s="15"/>
      <c r="I13913" s="27"/>
      <c r="K13913" s="27"/>
    </row>
    <row r="13914" spans="8:11" ht="21" customHeight="1" x14ac:dyDescent="0.5">
      <c r="H13914" s="15"/>
      <c r="I13914" s="27"/>
      <c r="K13914" s="27"/>
    </row>
    <row r="13915" spans="8:11" ht="21" customHeight="1" x14ac:dyDescent="0.5">
      <c r="H13915" s="15"/>
      <c r="I13915" s="27"/>
      <c r="K13915" s="27"/>
    </row>
    <row r="13916" spans="8:11" ht="21" customHeight="1" x14ac:dyDescent="0.5">
      <c r="H13916" s="15"/>
      <c r="I13916" s="27"/>
      <c r="K13916" s="27"/>
    </row>
    <row r="13917" spans="8:11" ht="21" customHeight="1" x14ac:dyDescent="0.5">
      <c r="H13917" s="15"/>
      <c r="I13917" s="27"/>
      <c r="K13917" s="27"/>
    </row>
    <row r="13918" spans="8:11" ht="21" customHeight="1" x14ac:dyDescent="0.5">
      <c r="H13918" s="15"/>
      <c r="I13918" s="27"/>
      <c r="K13918" s="27"/>
    </row>
    <row r="13919" spans="8:11" ht="21" customHeight="1" x14ac:dyDescent="0.5">
      <c r="H13919" s="15"/>
      <c r="I13919" s="27"/>
      <c r="K13919" s="27"/>
    </row>
    <row r="13920" spans="8:11" ht="21" customHeight="1" x14ac:dyDescent="0.5">
      <c r="H13920" s="15"/>
      <c r="I13920" s="27"/>
      <c r="K13920" s="27"/>
    </row>
    <row r="13921" spans="8:11" ht="21" customHeight="1" x14ac:dyDescent="0.5">
      <c r="H13921" s="15"/>
      <c r="I13921" s="27"/>
      <c r="K13921" s="27"/>
    </row>
    <row r="13922" spans="8:11" ht="21" customHeight="1" x14ac:dyDescent="0.5">
      <c r="H13922" s="15"/>
      <c r="I13922" s="27"/>
      <c r="K13922" s="27"/>
    </row>
    <row r="13923" spans="8:11" ht="21" customHeight="1" x14ac:dyDescent="0.5">
      <c r="H13923" s="15"/>
      <c r="I13923" s="27"/>
      <c r="K13923" s="27"/>
    </row>
    <row r="13924" spans="8:11" ht="21" customHeight="1" x14ac:dyDescent="0.5">
      <c r="H13924" s="15"/>
      <c r="I13924" s="27"/>
      <c r="K13924" s="27"/>
    </row>
    <row r="13925" spans="8:11" ht="21" customHeight="1" x14ac:dyDescent="0.5">
      <c r="H13925" s="15"/>
      <c r="I13925" s="27"/>
      <c r="K13925" s="27"/>
    </row>
    <row r="13926" spans="8:11" ht="21" customHeight="1" x14ac:dyDescent="0.5">
      <c r="H13926" s="15"/>
      <c r="I13926" s="27"/>
      <c r="K13926" s="27"/>
    </row>
    <row r="13927" spans="8:11" ht="21" customHeight="1" x14ac:dyDescent="0.5">
      <c r="H13927" s="15"/>
      <c r="I13927" s="27"/>
      <c r="K13927" s="27"/>
    </row>
    <row r="13928" spans="8:11" ht="21" customHeight="1" x14ac:dyDescent="0.5">
      <c r="H13928" s="15"/>
      <c r="I13928" s="27"/>
      <c r="K13928" s="27"/>
    </row>
    <row r="13929" spans="8:11" ht="21" customHeight="1" x14ac:dyDescent="0.5">
      <c r="H13929" s="15"/>
      <c r="I13929" s="27"/>
      <c r="K13929" s="27"/>
    </row>
    <row r="13930" spans="8:11" ht="21" customHeight="1" x14ac:dyDescent="0.5">
      <c r="H13930" s="15"/>
      <c r="I13930" s="27"/>
      <c r="K13930" s="27"/>
    </row>
    <row r="13931" spans="8:11" ht="21" customHeight="1" x14ac:dyDescent="0.5">
      <c r="H13931" s="15"/>
      <c r="I13931" s="27"/>
      <c r="K13931" s="27"/>
    </row>
    <row r="13932" spans="8:11" ht="21" customHeight="1" x14ac:dyDescent="0.5">
      <c r="H13932" s="15"/>
      <c r="I13932" s="27"/>
      <c r="K13932" s="27"/>
    </row>
    <row r="13933" spans="8:11" ht="21" customHeight="1" x14ac:dyDescent="0.5">
      <c r="H13933" s="15"/>
      <c r="I13933" s="27"/>
      <c r="K13933" s="27"/>
    </row>
    <row r="13934" spans="8:11" ht="21" customHeight="1" x14ac:dyDescent="0.5">
      <c r="H13934" s="15"/>
      <c r="I13934" s="27"/>
      <c r="K13934" s="27"/>
    </row>
    <row r="13935" spans="8:11" ht="21" customHeight="1" x14ac:dyDescent="0.5">
      <c r="H13935" s="15"/>
      <c r="I13935" s="27"/>
      <c r="K13935" s="27"/>
    </row>
    <row r="13936" spans="8:11" ht="21" customHeight="1" x14ac:dyDescent="0.5">
      <c r="H13936" s="15"/>
      <c r="I13936" s="27"/>
      <c r="K13936" s="27"/>
    </row>
    <row r="13937" spans="8:11" ht="21" customHeight="1" x14ac:dyDescent="0.5">
      <c r="H13937" s="15"/>
      <c r="I13937" s="27"/>
      <c r="K13937" s="27"/>
    </row>
    <row r="13938" spans="8:11" ht="21" customHeight="1" x14ac:dyDescent="0.5">
      <c r="H13938" s="15"/>
      <c r="I13938" s="27"/>
      <c r="K13938" s="27"/>
    </row>
    <row r="13939" spans="8:11" ht="21" customHeight="1" x14ac:dyDescent="0.5">
      <c r="H13939" s="15"/>
      <c r="I13939" s="27"/>
      <c r="K13939" s="27"/>
    </row>
    <row r="13940" spans="8:11" ht="21" customHeight="1" x14ac:dyDescent="0.5">
      <c r="H13940" s="15"/>
      <c r="I13940" s="27"/>
      <c r="K13940" s="27"/>
    </row>
    <row r="13941" spans="8:11" ht="21" customHeight="1" x14ac:dyDescent="0.5">
      <c r="H13941" s="15"/>
      <c r="I13941" s="27"/>
      <c r="K13941" s="27"/>
    </row>
    <row r="13942" spans="8:11" ht="21" customHeight="1" x14ac:dyDescent="0.5">
      <c r="H13942" s="15"/>
      <c r="I13942" s="27"/>
      <c r="K13942" s="27"/>
    </row>
    <row r="13943" spans="8:11" ht="21" customHeight="1" x14ac:dyDescent="0.5">
      <c r="H13943" s="15"/>
      <c r="I13943" s="27"/>
      <c r="K13943" s="27"/>
    </row>
    <row r="13944" spans="8:11" ht="21" customHeight="1" x14ac:dyDescent="0.5">
      <c r="H13944" s="15"/>
      <c r="I13944" s="27"/>
      <c r="K13944" s="27"/>
    </row>
    <row r="13945" spans="8:11" ht="21" customHeight="1" x14ac:dyDescent="0.5">
      <c r="H13945" s="15"/>
      <c r="I13945" s="27"/>
      <c r="K13945" s="27"/>
    </row>
    <row r="13946" spans="8:11" ht="21" customHeight="1" x14ac:dyDescent="0.5">
      <c r="H13946" s="15"/>
      <c r="I13946" s="27"/>
      <c r="K13946" s="27"/>
    </row>
    <row r="13947" spans="8:11" ht="21" customHeight="1" x14ac:dyDescent="0.5">
      <c r="H13947" s="15"/>
      <c r="I13947" s="27"/>
      <c r="K13947" s="27"/>
    </row>
    <row r="13948" spans="8:11" ht="21" customHeight="1" x14ac:dyDescent="0.5">
      <c r="H13948" s="15"/>
      <c r="I13948" s="27"/>
      <c r="K13948" s="27"/>
    </row>
    <row r="13949" spans="8:11" ht="21" customHeight="1" x14ac:dyDescent="0.5">
      <c r="H13949" s="15"/>
      <c r="I13949" s="27"/>
      <c r="K13949" s="27"/>
    </row>
    <row r="13950" spans="8:11" ht="21" customHeight="1" x14ac:dyDescent="0.5">
      <c r="H13950" s="15"/>
      <c r="I13950" s="27"/>
      <c r="K13950" s="27"/>
    </row>
    <row r="13951" spans="8:11" ht="21" customHeight="1" x14ac:dyDescent="0.5">
      <c r="H13951" s="15"/>
      <c r="I13951" s="27"/>
      <c r="K13951" s="27"/>
    </row>
    <row r="13952" spans="8:11" ht="21" customHeight="1" x14ac:dyDescent="0.5">
      <c r="H13952" s="15"/>
      <c r="I13952" s="27"/>
      <c r="K13952" s="27"/>
    </row>
    <row r="13953" spans="8:11" ht="21" customHeight="1" x14ac:dyDescent="0.5">
      <c r="H13953" s="15"/>
      <c r="I13953" s="27"/>
      <c r="K13953" s="27"/>
    </row>
    <row r="13954" spans="8:11" ht="21" customHeight="1" x14ac:dyDescent="0.5">
      <c r="H13954" s="15"/>
      <c r="I13954" s="27"/>
      <c r="K13954" s="27"/>
    </row>
    <row r="13955" spans="8:11" ht="21" customHeight="1" x14ac:dyDescent="0.5">
      <c r="H13955" s="15"/>
      <c r="I13955" s="27"/>
      <c r="K13955" s="27"/>
    </row>
    <row r="13956" spans="8:11" ht="21" customHeight="1" x14ac:dyDescent="0.5">
      <c r="H13956" s="15"/>
      <c r="I13956" s="27"/>
      <c r="K13956" s="27"/>
    </row>
    <row r="13957" spans="8:11" ht="21" customHeight="1" x14ac:dyDescent="0.5">
      <c r="H13957" s="15"/>
      <c r="I13957" s="27"/>
      <c r="K13957" s="27"/>
    </row>
    <row r="13958" spans="8:11" ht="21" customHeight="1" x14ac:dyDescent="0.5">
      <c r="H13958" s="15"/>
      <c r="I13958" s="27"/>
      <c r="K13958" s="27"/>
    </row>
    <row r="13959" spans="8:11" ht="21" customHeight="1" x14ac:dyDescent="0.5">
      <c r="H13959" s="15"/>
      <c r="I13959" s="27"/>
      <c r="K13959" s="27"/>
    </row>
    <row r="13960" spans="8:11" ht="21" customHeight="1" x14ac:dyDescent="0.5">
      <c r="H13960" s="15"/>
      <c r="I13960" s="27"/>
      <c r="K13960" s="27"/>
    </row>
    <row r="13961" spans="8:11" ht="21" customHeight="1" x14ac:dyDescent="0.5">
      <c r="H13961" s="15"/>
      <c r="I13961" s="27"/>
      <c r="K13961" s="27"/>
    </row>
    <row r="13962" spans="8:11" ht="21" customHeight="1" x14ac:dyDescent="0.5">
      <c r="H13962" s="15"/>
      <c r="I13962" s="27"/>
      <c r="K13962" s="27"/>
    </row>
    <row r="13963" spans="8:11" ht="21" customHeight="1" x14ac:dyDescent="0.5">
      <c r="H13963" s="15"/>
      <c r="I13963" s="27"/>
      <c r="K13963" s="27"/>
    </row>
    <row r="13964" spans="8:11" ht="21" customHeight="1" x14ac:dyDescent="0.5">
      <c r="H13964" s="15"/>
      <c r="I13964" s="27"/>
      <c r="K13964" s="27"/>
    </row>
    <row r="13965" spans="8:11" ht="21" customHeight="1" x14ac:dyDescent="0.5">
      <c r="H13965" s="15"/>
      <c r="I13965" s="27"/>
      <c r="K13965" s="27"/>
    </row>
    <row r="13966" spans="8:11" ht="21" customHeight="1" x14ac:dyDescent="0.5">
      <c r="H13966" s="15"/>
      <c r="I13966" s="27"/>
      <c r="K13966" s="27"/>
    </row>
    <row r="13967" spans="8:11" ht="21" customHeight="1" x14ac:dyDescent="0.5">
      <c r="H13967" s="15"/>
      <c r="I13967" s="27"/>
      <c r="K13967" s="27"/>
    </row>
    <row r="13968" spans="8:11" ht="21" customHeight="1" x14ac:dyDescent="0.5">
      <c r="H13968" s="15"/>
      <c r="I13968" s="27"/>
      <c r="K13968" s="27"/>
    </row>
    <row r="13969" spans="8:11" ht="21" customHeight="1" x14ac:dyDescent="0.5">
      <c r="H13969" s="15"/>
      <c r="I13969" s="27"/>
      <c r="K13969" s="27"/>
    </row>
    <row r="13970" spans="8:11" ht="21" customHeight="1" x14ac:dyDescent="0.5">
      <c r="H13970" s="15"/>
      <c r="I13970" s="27"/>
      <c r="K13970" s="27"/>
    </row>
    <row r="13971" spans="8:11" ht="21" customHeight="1" x14ac:dyDescent="0.5">
      <c r="H13971" s="15"/>
      <c r="I13971" s="27"/>
      <c r="K13971" s="27"/>
    </row>
    <row r="13972" spans="8:11" ht="21" customHeight="1" x14ac:dyDescent="0.5">
      <c r="H13972" s="15"/>
      <c r="I13972" s="27"/>
      <c r="K13972" s="27"/>
    </row>
    <row r="13973" spans="8:11" ht="21" customHeight="1" x14ac:dyDescent="0.5">
      <c r="H13973" s="15"/>
      <c r="I13973" s="27"/>
      <c r="K13973" s="27"/>
    </row>
    <row r="13974" spans="8:11" ht="21" customHeight="1" x14ac:dyDescent="0.5">
      <c r="H13974" s="15"/>
      <c r="I13974" s="27"/>
      <c r="K13974" s="27"/>
    </row>
    <row r="13975" spans="8:11" ht="21" customHeight="1" x14ac:dyDescent="0.5">
      <c r="H13975" s="15"/>
      <c r="I13975" s="27"/>
      <c r="K13975" s="27"/>
    </row>
    <row r="13976" spans="8:11" ht="21" customHeight="1" x14ac:dyDescent="0.5">
      <c r="H13976" s="15"/>
      <c r="I13976" s="27"/>
      <c r="K13976" s="27"/>
    </row>
    <row r="13977" spans="8:11" ht="21" customHeight="1" x14ac:dyDescent="0.5">
      <c r="H13977" s="15"/>
      <c r="I13977" s="27"/>
      <c r="K13977" s="27"/>
    </row>
    <row r="13978" spans="8:11" ht="21" customHeight="1" x14ac:dyDescent="0.5">
      <c r="H13978" s="15"/>
      <c r="I13978" s="27"/>
      <c r="K13978" s="27"/>
    </row>
    <row r="13979" spans="8:11" ht="21" customHeight="1" x14ac:dyDescent="0.5">
      <c r="H13979" s="15"/>
      <c r="I13979" s="27"/>
      <c r="K13979" s="27"/>
    </row>
    <row r="13980" spans="8:11" ht="21" customHeight="1" x14ac:dyDescent="0.5">
      <c r="H13980" s="15"/>
      <c r="I13980" s="27"/>
      <c r="K13980" s="27"/>
    </row>
    <row r="13981" spans="8:11" ht="21" customHeight="1" x14ac:dyDescent="0.5">
      <c r="H13981" s="15"/>
      <c r="I13981" s="27"/>
      <c r="K13981" s="27"/>
    </row>
    <row r="13982" spans="8:11" ht="21" customHeight="1" x14ac:dyDescent="0.5">
      <c r="H13982" s="15"/>
      <c r="I13982" s="27"/>
      <c r="K13982" s="27"/>
    </row>
    <row r="13983" spans="8:11" ht="21" customHeight="1" x14ac:dyDescent="0.5">
      <c r="H13983" s="15"/>
      <c r="I13983" s="27"/>
      <c r="K13983" s="27"/>
    </row>
    <row r="13984" spans="8:11" ht="21" customHeight="1" x14ac:dyDescent="0.5">
      <c r="H13984" s="15"/>
      <c r="I13984" s="27"/>
      <c r="K13984" s="27"/>
    </row>
    <row r="13985" spans="8:11" ht="21" customHeight="1" x14ac:dyDescent="0.5">
      <c r="H13985" s="15"/>
      <c r="I13985" s="27"/>
      <c r="K13985" s="27"/>
    </row>
    <row r="13986" spans="8:11" ht="21" customHeight="1" x14ac:dyDescent="0.5">
      <c r="H13986" s="15"/>
      <c r="I13986" s="27"/>
      <c r="K13986" s="27"/>
    </row>
    <row r="13987" spans="8:11" ht="21" customHeight="1" x14ac:dyDescent="0.5">
      <c r="H13987" s="15"/>
      <c r="I13987" s="27"/>
      <c r="K13987" s="27"/>
    </row>
    <row r="13988" spans="8:11" ht="21" customHeight="1" x14ac:dyDescent="0.5">
      <c r="H13988" s="15"/>
      <c r="I13988" s="27"/>
      <c r="K13988" s="27"/>
    </row>
    <row r="13989" spans="8:11" ht="21" customHeight="1" x14ac:dyDescent="0.5">
      <c r="H13989" s="15"/>
      <c r="I13989" s="27"/>
      <c r="K13989" s="27"/>
    </row>
    <row r="13990" spans="8:11" ht="21" customHeight="1" x14ac:dyDescent="0.5">
      <c r="H13990" s="15"/>
      <c r="I13990" s="27"/>
      <c r="K13990" s="27"/>
    </row>
    <row r="13991" spans="8:11" ht="21" customHeight="1" x14ac:dyDescent="0.5">
      <c r="H13991" s="15"/>
      <c r="I13991" s="27"/>
      <c r="K13991" s="27"/>
    </row>
    <row r="13992" spans="8:11" ht="21" customHeight="1" x14ac:dyDescent="0.5">
      <c r="H13992" s="15"/>
      <c r="I13992" s="27"/>
      <c r="K13992" s="27"/>
    </row>
    <row r="13993" spans="8:11" ht="21" customHeight="1" x14ac:dyDescent="0.5">
      <c r="H13993" s="15"/>
      <c r="I13993" s="27"/>
      <c r="K13993" s="27"/>
    </row>
    <row r="13994" spans="8:11" ht="21" customHeight="1" x14ac:dyDescent="0.5">
      <c r="H13994" s="15"/>
      <c r="I13994" s="27"/>
      <c r="K13994" s="27"/>
    </row>
    <row r="13995" spans="8:11" ht="21" customHeight="1" x14ac:dyDescent="0.5">
      <c r="H13995" s="15"/>
      <c r="I13995" s="27"/>
      <c r="K13995" s="27"/>
    </row>
    <row r="13996" spans="8:11" ht="21" customHeight="1" x14ac:dyDescent="0.5">
      <c r="H13996" s="15"/>
      <c r="I13996" s="27"/>
      <c r="K13996" s="27"/>
    </row>
    <row r="13997" spans="8:11" ht="21" customHeight="1" x14ac:dyDescent="0.5">
      <c r="H13997" s="15"/>
      <c r="I13997" s="27"/>
      <c r="K13997" s="27"/>
    </row>
    <row r="13998" spans="8:11" ht="21" customHeight="1" x14ac:dyDescent="0.5">
      <c r="H13998" s="15"/>
      <c r="I13998" s="27"/>
      <c r="K13998" s="27"/>
    </row>
    <row r="13999" spans="8:11" ht="21" customHeight="1" x14ac:dyDescent="0.5">
      <c r="H13999" s="15"/>
      <c r="I13999" s="27"/>
      <c r="K13999" s="27"/>
    </row>
    <row r="14000" spans="8:11" ht="21" customHeight="1" x14ac:dyDescent="0.5">
      <c r="H14000" s="15"/>
      <c r="I14000" s="27"/>
      <c r="K14000" s="27"/>
    </row>
    <row r="14001" spans="8:11" ht="21" customHeight="1" x14ac:dyDescent="0.5">
      <c r="H14001" s="15"/>
      <c r="I14001" s="27"/>
      <c r="K14001" s="27"/>
    </row>
    <row r="14002" spans="8:11" ht="21" customHeight="1" x14ac:dyDescent="0.5">
      <c r="H14002" s="15"/>
      <c r="I14002" s="27"/>
      <c r="K14002" s="27"/>
    </row>
    <row r="14003" spans="8:11" ht="21" customHeight="1" x14ac:dyDescent="0.5">
      <c r="H14003" s="15"/>
      <c r="I14003" s="27"/>
      <c r="K14003" s="27"/>
    </row>
    <row r="14004" spans="8:11" ht="21" customHeight="1" x14ac:dyDescent="0.5">
      <c r="H14004" s="15"/>
      <c r="I14004" s="27"/>
      <c r="K14004" s="27"/>
    </row>
    <row r="14005" spans="8:11" ht="21" customHeight="1" x14ac:dyDescent="0.5">
      <c r="H14005" s="15"/>
      <c r="I14005" s="27"/>
      <c r="K14005" s="27"/>
    </row>
    <row r="14006" spans="8:11" ht="21" customHeight="1" x14ac:dyDescent="0.5">
      <c r="H14006" s="15"/>
      <c r="I14006" s="27"/>
      <c r="K14006" s="27"/>
    </row>
    <row r="14007" spans="8:11" ht="21" customHeight="1" x14ac:dyDescent="0.5">
      <c r="H14007" s="15"/>
      <c r="I14007" s="27"/>
      <c r="K14007" s="27"/>
    </row>
    <row r="14008" spans="8:11" ht="21" customHeight="1" x14ac:dyDescent="0.5">
      <c r="H14008" s="15"/>
      <c r="I14008" s="27"/>
      <c r="K14008" s="27"/>
    </row>
    <row r="14009" spans="8:11" ht="21" customHeight="1" x14ac:dyDescent="0.5">
      <c r="H14009" s="15"/>
      <c r="I14009" s="27"/>
      <c r="K14009" s="27"/>
    </row>
    <row r="14010" spans="8:11" ht="21" customHeight="1" x14ac:dyDescent="0.5">
      <c r="H14010" s="15"/>
      <c r="I14010" s="27"/>
      <c r="K14010" s="27"/>
    </row>
    <row r="14011" spans="8:11" ht="21" customHeight="1" x14ac:dyDescent="0.5">
      <c r="H14011" s="15"/>
      <c r="I14011" s="27"/>
      <c r="K14011" s="27"/>
    </row>
    <row r="14012" spans="8:11" ht="21" customHeight="1" x14ac:dyDescent="0.5">
      <c r="H14012" s="15"/>
      <c r="I14012" s="27"/>
      <c r="K14012" s="27"/>
    </row>
    <row r="14013" spans="8:11" ht="21" customHeight="1" x14ac:dyDescent="0.5">
      <c r="H14013" s="15"/>
      <c r="I14013" s="27"/>
      <c r="K14013" s="27"/>
    </row>
    <row r="14014" spans="8:11" ht="21" customHeight="1" x14ac:dyDescent="0.5">
      <c r="H14014" s="15"/>
      <c r="I14014" s="27"/>
      <c r="K14014" s="27"/>
    </row>
    <row r="14015" spans="8:11" ht="21" customHeight="1" x14ac:dyDescent="0.5">
      <c r="H14015" s="15"/>
      <c r="I14015" s="27"/>
      <c r="K14015" s="27"/>
    </row>
    <row r="14016" spans="8:11" ht="21" customHeight="1" x14ac:dyDescent="0.5">
      <c r="H14016" s="15"/>
      <c r="I14016" s="27"/>
      <c r="K14016" s="27"/>
    </row>
    <row r="14017" spans="8:11" ht="21" customHeight="1" x14ac:dyDescent="0.5">
      <c r="H14017" s="15"/>
      <c r="I14017" s="27"/>
      <c r="K14017" s="27"/>
    </row>
    <row r="14018" spans="8:11" ht="21" customHeight="1" x14ac:dyDescent="0.5">
      <c r="H14018" s="15"/>
      <c r="I14018" s="27"/>
      <c r="K14018" s="27"/>
    </row>
    <row r="14019" spans="8:11" ht="21" customHeight="1" x14ac:dyDescent="0.5">
      <c r="H14019" s="15"/>
      <c r="I14019" s="27"/>
      <c r="K14019" s="27"/>
    </row>
    <row r="14020" spans="8:11" ht="21" customHeight="1" x14ac:dyDescent="0.5">
      <c r="H14020" s="15"/>
      <c r="I14020" s="27"/>
      <c r="K14020" s="27"/>
    </row>
    <row r="14021" spans="8:11" ht="21" customHeight="1" x14ac:dyDescent="0.5">
      <c r="H14021" s="15"/>
      <c r="I14021" s="27"/>
      <c r="K14021" s="27"/>
    </row>
    <row r="14022" spans="8:11" ht="21" customHeight="1" x14ac:dyDescent="0.5">
      <c r="H14022" s="15"/>
      <c r="I14022" s="27"/>
      <c r="K14022" s="27"/>
    </row>
    <row r="14023" spans="8:11" ht="21" customHeight="1" x14ac:dyDescent="0.5">
      <c r="H14023" s="15"/>
      <c r="I14023" s="27"/>
      <c r="K14023" s="27"/>
    </row>
    <row r="14024" spans="8:11" ht="21" customHeight="1" x14ac:dyDescent="0.5">
      <c r="H14024" s="15"/>
      <c r="I14024" s="27"/>
      <c r="K14024" s="27"/>
    </row>
    <row r="14025" spans="8:11" ht="21" customHeight="1" x14ac:dyDescent="0.5">
      <c r="H14025" s="15"/>
      <c r="I14025" s="27"/>
      <c r="K14025" s="27"/>
    </row>
    <row r="14026" spans="8:11" ht="21" customHeight="1" x14ac:dyDescent="0.5">
      <c r="H14026" s="15"/>
      <c r="I14026" s="27"/>
      <c r="K14026" s="27"/>
    </row>
    <row r="14027" spans="8:11" ht="21" customHeight="1" x14ac:dyDescent="0.5">
      <c r="H14027" s="15"/>
      <c r="I14027" s="27"/>
      <c r="K14027" s="27"/>
    </row>
    <row r="14028" spans="8:11" ht="21" customHeight="1" x14ac:dyDescent="0.5">
      <c r="H14028" s="15"/>
      <c r="I14028" s="27"/>
      <c r="K14028" s="27"/>
    </row>
    <row r="14029" spans="8:11" ht="21" customHeight="1" x14ac:dyDescent="0.5">
      <c r="H14029" s="15"/>
      <c r="I14029" s="27"/>
      <c r="K14029" s="27"/>
    </row>
    <row r="14030" spans="8:11" ht="21" customHeight="1" x14ac:dyDescent="0.5">
      <c r="H14030" s="15"/>
      <c r="I14030" s="27"/>
      <c r="K14030" s="27"/>
    </row>
    <row r="14031" spans="8:11" ht="21" customHeight="1" x14ac:dyDescent="0.5">
      <c r="H14031" s="15"/>
      <c r="I14031" s="27"/>
      <c r="K14031" s="27"/>
    </row>
    <row r="14032" spans="8:11" ht="21" customHeight="1" x14ac:dyDescent="0.5">
      <c r="H14032" s="15"/>
      <c r="I14032" s="27"/>
      <c r="K14032" s="27"/>
    </row>
    <row r="14033" spans="8:11" ht="21" customHeight="1" x14ac:dyDescent="0.5">
      <c r="H14033" s="15"/>
      <c r="I14033" s="27"/>
      <c r="K14033" s="27"/>
    </row>
    <row r="14034" spans="8:11" ht="21" customHeight="1" x14ac:dyDescent="0.5">
      <c r="H14034" s="15"/>
      <c r="I14034" s="27"/>
      <c r="K14034" s="27"/>
    </row>
    <row r="14035" spans="8:11" ht="21" customHeight="1" x14ac:dyDescent="0.5">
      <c r="H14035" s="15"/>
      <c r="I14035" s="27"/>
      <c r="K14035" s="27"/>
    </row>
    <row r="14036" spans="8:11" ht="21" customHeight="1" x14ac:dyDescent="0.5">
      <c r="H14036" s="15"/>
      <c r="I14036" s="27"/>
      <c r="K14036" s="27"/>
    </row>
    <row r="14037" spans="8:11" ht="21" customHeight="1" x14ac:dyDescent="0.5">
      <c r="H14037" s="15"/>
      <c r="I14037" s="27"/>
      <c r="K14037" s="27"/>
    </row>
    <row r="14038" spans="8:11" ht="21" customHeight="1" x14ac:dyDescent="0.5">
      <c r="H14038" s="15"/>
      <c r="I14038" s="27"/>
      <c r="K14038" s="27"/>
    </row>
    <row r="14039" spans="8:11" ht="21" customHeight="1" x14ac:dyDescent="0.5">
      <c r="H14039" s="15"/>
      <c r="I14039" s="27"/>
      <c r="K14039" s="27"/>
    </row>
    <row r="14040" spans="8:11" ht="21" customHeight="1" x14ac:dyDescent="0.5">
      <c r="H14040" s="15"/>
      <c r="I14040" s="27"/>
      <c r="K14040" s="27"/>
    </row>
    <row r="14041" spans="8:11" ht="21" customHeight="1" x14ac:dyDescent="0.5">
      <c r="H14041" s="15"/>
      <c r="I14041" s="27"/>
      <c r="K14041" s="27"/>
    </row>
    <row r="14042" spans="8:11" ht="21" customHeight="1" x14ac:dyDescent="0.5">
      <c r="H14042" s="15"/>
      <c r="I14042" s="27"/>
      <c r="K14042" s="27"/>
    </row>
    <row r="14043" spans="8:11" ht="21" customHeight="1" x14ac:dyDescent="0.5">
      <c r="H14043" s="15"/>
      <c r="I14043" s="27"/>
      <c r="K14043" s="27"/>
    </row>
    <row r="14044" spans="8:11" ht="21" customHeight="1" x14ac:dyDescent="0.5">
      <c r="H14044" s="15"/>
      <c r="I14044" s="27"/>
      <c r="K14044" s="27"/>
    </row>
    <row r="14045" spans="8:11" ht="21" customHeight="1" x14ac:dyDescent="0.5">
      <c r="H14045" s="15"/>
      <c r="I14045" s="27"/>
      <c r="K14045" s="27"/>
    </row>
    <row r="14046" spans="8:11" ht="21" customHeight="1" x14ac:dyDescent="0.5">
      <c r="H14046" s="15"/>
      <c r="I14046" s="27"/>
      <c r="K14046" s="27"/>
    </row>
    <row r="14047" spans="8:11" ht="21" customHeight="1" x14ac:dyDescent="0.5">
      <c r="H14047" s="15"/>
      <c r="I14047" s="27"/>
      <c r="K14047" s="27"/>
    </row>
    <row r="14048" spans="8:11" ht="21" customHeight="1" x14ac:dyDescent="0.5">
      <c r="H14048" s="15"/>
      <c r="I14048" s="27"/>
      <c r="K14048" s="27"/>
    </row>
    <row r="14049" spans="8:11" ht="21" customHeight="1" x14ac:dyDescent="0.5">
      <c r="H14049" s="15"/>
      <c r="I14049" s="27"/>
      <c r="K14049" s="27"/>
    </row>
    <row r="14050" spans="8:11" ht="21" customHeight="1" x14ac:dyDescent="0.5">
      <c r="H14050" s="15"/>
      <c r="I14050" s="27"/>
      <c r="K14050" s="27"/>
    </row>
    <row r="14051" spans="8:11" ht="21" customHeight="1" x14ac:dyDescent="0.5">
      <c r="H14051" s="15"/>
      <c r="I14051" s="27"/>
      <c r="K14051" s="27"/>
    </row>
    <row r="14052" spans="8:11" ht="21" customHeight="1" x14ac:dyDescent="0.5">
      <c r="H14052" s="15"/>
      <c r="I14052" s="27"/>
      <c r="K14052" s="27"/>
    </row>
    <row r="14053" spans="8:11" ht="21" customHeight="1" x14ac:dyDescent="0.5">
      <c r="H14053" s="15"/>
      <c r="I14053" s="27"/>
      <c r="K14053" s="27"/>
    </row>
    <row r="14054" spans="8:11" ht="21" customHeight="1" x14ac:dyDescent="0.5">
      <c r="H14054" s="15"/>
      <c r="I14054" s="27"/>
      <c r="K14054" s="27"/>
    </row>
    <row r="14055" spans="8:11" ht="21" customHeight="1" x14ac:dyDescent="0.5">
      <c r="H14055" s="15"/>
      <c r="I14055" s="27"/>
      <c r="K14055" s="27"/>
    </row>
    <row r="14056" spans="8:11" ht="21" customHeight="1" x14ac:dyDescent="0.5">
      <c r="H14056" s="15"/>
      <c r="I14056" s="27"/>
      <c r="K14056" s="27"/>
    </row>
    <row r="14057" spans="8:11" ht="21" customHeight="1" x14ac:dyDescent="0.5">
      <c r="H14057" s="15"/>
      <c r="I14057" s="27"/>
      <c r="K14057" s="27"/>
    </row>
    <row r="14058" spans="8:11" ht="21" customHeight="1" x14ac:dyDescent="0.5">
      <c r="H14058" s="15"/>
      <c r="I14058" s="27"/>
      <c r="K14058" s="27"/>
    </row>
    <row r="14059" spans="8:11" ht="21" customHeight="1" x14ac:dyDescent="0.5">
      <c r="H14059" s="15"/>
      <c r="I14059" s="27"/>
      <c r="K14059" s="27"/>
    </row>
    <row r="14060" spans="8:11" ht="21" customHeight="1" x14ac:dyDescent="0.5">
      <c r="H14060" s="15"/>
      <c r="I14060" s="27"/>
      <c r="K14060" s="27"/>
    </row>
    <row r="14061" spans="8:11" ht="21" customHeight="1" x14ac:dyDescent="0.5">
      <c r="H14061" s="15"/>
      <c r="I14061" s="27"/>
      <c r="K14061" s="27"/>
    </row>
    <row r="14062" spans="8:11" ht="21" customHeight="1" x14ac:dyDescent="0.5">
      <c r="H14062" s="15"/>
      <c r="I14062" s="27"/>
      <c r="K14062" s="27"/>
    </row>
    <row r="14063" spans="8:11" ht="21" customHeight="1" x14ac:dyDescent="0.5">
      <c r="H14063" s="15"/>
      <c r="I14063" s="27"/>
      <c r="K14063" s="27"/>
    </row>
    <row r="14064" spans="8:11" ht="21" customHeight="1" x14ac:dyDescent="0.5">
      <c r="H14064" s="15"/>
      <c r="I14064" s="27"/>
      <c r="K14064" s="27"/>
    </row>
    <row r="14065" spans="8:11" ht="21" customHeight="1" x14ac:dyDescent="0.5">
      <c r="H14065" s="15"/>
      <c r="I14065" s="27"/>
      <c r="K14065" s="27"/>
    </row>
    <row r="14066" spans="8:11" ht="21" customHeight="1" x14ac:dyDescent="0.5">
      <c r="H14066" s="15"/>
      <c r="I14066" s="27"/>
      <c r="K14066" s="27"/>
    </row>
    <row r="14067" spans="8:11" ht="21" customHeight="1" x14ac:dyDescent="0.5">
      <c r="H14067" s="15"/>
      <c r="I14067" s="27"/>
      <c r="K14067" s="27"/>
    </row>
    <row r="14068" spans="8:11" ht="21" customHeight="1" x14ac:dyDescent="0.5">
      <c r="H14068" s="15"/>
      <c r="I14068" s="27"/>
      <c r="K14068" s="27"/>
    </row>
    <row r="14069" spans="8:11" ht="21" customHeight="1" x14ac:dyDescent="0.5">
      <c r="H14069" s="15"/>
      <c r="I14069" s="27"/>
      <c r="K14069" s="27"/>
    </row>
    <row r="14070" spans="8:11" ht="21" customHeight="1" x14ac:dyDescent="0.5">
      <c r="H14070" s="15"/>
      <c r="I14070" s="27"/>
      <c r="K14070" s="27"/>
    </row>
    <row r="14071" spans="8:11" ht="21" customHeight="1" x14ac:dyDescent="0.5">
      <c r="H14071" s="15"/>
      <c r="I14071" s="27"/>
      <c r="K14071" s="27"/>
    </row>
    <row r="14072" spans="8:11" ht="21" customHeight="1" x14ac:dyDescent="0.5">
      <c r="H14072" s="15"/>
      <c r="I14072" s="27"/>
      <c r="K14072" s="27"/>
    </row>
    <row r="14073" spans="8:11" ht="21" customHeight="1" x14ac:dyDescent="0.5">
      <c r="H14073" s="15"/>
      <c r="I14073" s="27"/>
      <c r="K14073" s="27"/>
    </row>
    <row r="14074" spans="8:11" ht="21" customHeight="1" x14ac:dyDescent="0.5">
      <c r="H14074" s="15"/>
      <c r="I14074" s="27"/>
      <c r="K14074" s="27"/>
    </row>
    <row r="14075" spans="8:11" ht="21" customHeight="1" x14ac:dyDescent="0.5">
      <c r="H14075" s="15"/>
      <c r="I14075" s="27"/>
      <c r="K14075" s="27"/>
    </row>
    <row r="14076" spans="8:11" ht="21" customHeight="1" x14ac:dyDescent="0.5">
      <c r="H14076" s="15"/>
      <c r="I14076" s="27"/>
      <c r="K14076" s="27"/>
    </row>
    <row r="14077" spans="8:11" ht="21" customHeight="1" x14ac:dyDescent="0.5">
      <c r="H14077" s="15"/>
      <c r="I14077" s="27"/>
      <c r="K14077" s="27"/>
    </row>
    <row r="14078" spans="8:11" ht="21" customHeight="1" x14ac:dyDescent="0.5">
      <c r="H14078" s="15"/>
      <c r="I14078" s="27"/>
      <c r="K14078" s="27"/>
    </row>
    <row r="14079" spans="8:11" ht="21" customHeight="1" x14ac:dyDescent="0.5">
      <c r="H14079" s="15"/>
      <c r="I14079" s="27"/>
      <c r="K14079" s="27"/>
    </row>
    <row r="14080" spans="8:11" ht="21" customHeight="1" x14ac:dyDescent="0.5">
      <c r="H14080" s="15"/>
      <c r="I14080" s="27"/>
      <c r="K14080" s="27"/>
    </row>
    <row r="14081" spans="8:11" ht="21" customHeight="1" x14ac:dyDescent="0.5">
      <c r="H14081" s="15"/>
      <c r="I14081" s="27"/>
      <c r="K14081" s="27"/>
    </row>
    <row r="14082" spans="8:11" ht="21" customHeight="1" x14ac:dyDescent="0.5">
      <c r="H14082" s="15"/>
      <c r="I14082" s="27"/>
      <c r="K14082" s="27"/>
    </row>
    <row r="14083" spans="8:11" ht="21" customHeight="1" x14ac:dyDescent="0.5">
      <c r="H14083" s="15"/>
      <c r="I14083" s="27"/>
      <c r="K14083" s="27"/>
    </row>
    <row r="14084" spans="8:11" ht="21" customHeight="1" x14ac:dyDescent="0.5">
      <c r="H14084" s="15"/>
      <c r="I14084" s="27"/>
      <c r="K14084" s="27"/>
    </row>
    <row r="14085" spans="8:11" ht="21" customHeight="1" x14ac:dyDescent="0.5">
      <c r="H14085" s="15"/>
      <c r="I14085" s="27"/>
      <c r="K14085" s="27"/>
    </row>
    <row r="14086" spans="8:11" ht="21" customHeight="1" x14ac:dyDescent="0.5">
      <c r="H14086" s="15"/>
      <c r="I14086" s="27"/>
      <c r="K14086" s="27"/>
    </row>
    <row r="14087" spans="8:11" ht="21" customHeight="1" x14ac:dyDescent="0.5">
      <c r="H14087" s="15"/>
      <c r="I14087" s="27"/>
      <c r="K14087" s="27"/>
    </row>
    <row r="14088" spans="8:11" ht="21" customHeight="1" x14ac:dyDescent="0.5">
      <c r="H14088" s="15"/>
      <c r="I14088" s="27"/>
      <c r="K14088" s="27"/>
    </row>
    <row r="14089" spans="8:11" ht="21" customHeight="1" x14ac:dyDescent="0.5">
      <c r="H14089" s="15"/>
      <c r="I14089" s="27"/>
      <c r="K14089" s="27"/>
    </row>
    <row r="14090" spans="8:11" ht="21" customHeight="1" x14ac:dyDescent="0.5">
      <c r="H14090" s="15"/>
      <c r="I14090" s="27"/>
      <c r="K14090" s="27"/>
    </row>
    <row r="14091" spans="8:11" ht="21" customHeight="1" x14ac:dyDescent="0.5">
      <c r="H14091" s="15"/>
      <c r="I14091" s="27"/>
      <c r="K14091" s="27"/>
    </row>
    <row r="14092" spans="8:11" ht="21" customHeight="1" x14ac:dyDescent="0.5">
      <c r="H14092" s="15"/>
      <c r="I14092" s="27"/>
      <c r="K14092" s="27"/>
    </row>
    <row r="14093" spans="8:11" ht="21" customHeight="1" x14ac:dyDescent="0.5">
      <c r="H14093" s="15"/>
      <c r="I14093" s="27"/>
      <c r="K14093" s="27"/>
    </row>
    <row r="14094" spans="8:11" ht="21" customHeight="1" x14ac:dyDescent="0.5">
      <c r="H14094" s="15"/>
      <c r="I14094" s="27"/>
      <c r="K14094" s="27"/>
    </row>
    <row r="14095" spans="8:11" ht="21" customHeight="1" x14ac:dyDescent="0.5">
      <c r="H14095" s="15"/>
      <c r="I14095" s="27"/>
      <c r="K14095" s="27"/>
    </row>
    <row r="14096" spans="8:11" ht="21" customHeight="1" x14ac:dyDescent="0.5">
      <c r="H14096" s="15"/>
      <c r="I14096" s="27"/>
      <c r="K14096" s="27"/>
    </row>
    <row r="14097" spans="8:11" ht="21" customHeight="1" x14ac:dyDescent="0.5">
      <c r="H14097" s="15"/>
      <c r="I14097" s="27"/>
      <c r="K14097" s="27"/>
    </row>
    <row r="14098" spans="8:11" ht="21" customHeight="1" x14ac:dyDescent="0.5">
      <c r="H14098" s="15"/>
      <c r="I14098" s="27"/>
      <c r="K14098" s="27"/>
    </row>
    <row r="14099" spans="8:11" ht="21" customHeight="1" x14ac:dyDescent="0.5">
      <c r="H14099" s="15"/>
      <c r="I14099" s="27"/>
      <c r="K14099" s="27"/>
    </row>
    <row r="14100" spans="8:11" ht="21" customHeight="1" x14ac:dyDescent="0.5">
      <c r="H14100" s="15"/>
      <c r="I14100" s="27"/>
      <c r="K14100" s="27"/>
    </row>
    <row r="14101" spans="8:11" ht="21" customHeight="1" x14ac:dyDescent="0.5">
      <c r="H14101" s="15"/>
      <c r="I14101" s="27"/>
      <c r="K14101" s="27"/>
    </row>
    <row r="14102" spans="8:11" ht="21" customHeight="1" x14ac:dyDescent="0.5">
      <c r="H14102" s="15"/>
      <c r="I14102" s="27"/>
      <c r="K14102" s="27"/>
    </row>
    <row r="14103" spans="8:11" ht="21" customHeight="1" x14ac:dyDescent="0.5">
      <c r="H14103" s="15"/>
      <c r="I14103" s="27"/>
      <c r="K14103" s="27"/>
    </row>
    <row r="14104" spans="8:11" ht="21" customHeight="1" x14ac:dyDescent="0.5">
      <c r="H14104" s="15"/>
      <c r="I14104" s="27"/>
      <c r="K14104" s="27"/>
    </row>
    <row r="14105" spans="8:11" ht="21" customHeight="1" x14ac:dyDescent="0.5">
      <c r="H14105" s="15"/>
      <c r="I14105" s="27"/>
      <c r="K14105" s="27"/>
    </row>
    <row r="14106" spans="8:11" ht="21" customHeight="1" x14ac:dyDescent="0.5">
      <c r="H14106" s="15"/>
      <c r="I14106" s="27"/>
      <c r="K14106" s="27"/>
    </row>
    <row r="14107" spans="8:11" ht="21" customHeight="1" x14ac:dyDescent="0.5">
      <c r="H14107" s="15"/>
      <c r="I14107" s="27"/>
      <c r="K14107" s="27"/>
    </row>
    <row r="14108" spans="8:11" ht="21" customHeight="1" x14ac:dyDescent="0.5">
      <c r="H14108" s="15"/>
      <c r="I14108" s="27"/>
      <c r="K14108" s="27"/>
    </row>
    <row r="14109" spans="8:11" ht="21" customHeight="1" x14ac:dyDescent="0.5">
      <c r="H14109" s="15"/>
      <c r="I14109" s="27"/>
      <c r="K14109" s="27"/>
    </row>
    <row r="14110" spans="8:11" ht="21" customHeight="1" x14ac:dyDescent="0.5">
      <c r="H14110" s="15"/>
      <c r="I14110" s="27"/>
      <c r="K14110" s="27"/>
    </row>
    <row r="14111" spans="8:11" ht="21" customHeight="1" x14ac:dyDescent="0.5">
      <c r="H14111" s="15"/>
      <c r="I14111" s="27"/>
      <c r="K14111" s="27"/>
    </row>
    <row r="14112" spans="8:11" ht="21" customHeight="1" x14ac:dyDescent="0.5">
      <c r="H14112" s="15"/>
      <c r="I14112" s="27"/>
      <c r="K14112" s="27"/>
    </row>
    <row r="14113" spans="8:11" ht="21" customHeight="1" x14ac:dyDescent="0.5">
      <c r="H14113" s="15"/>
      <c r="I14113" s="27"/>
      <c r="K14113" s="27"/>
    </row>
    <row r="14114" spans="8:11" ht="21" customHeight="1" x14ac:dyDescent="0.5">
      <c r="H14114" s="15"/>
      <c r="I14114" s="27"/>
      <c r="K14114" s="27"/>
    </row>
    <row r="14115" spans="8:11" ht="21" customHeight="1" x14ac:dyDescent="0.5">
      <c r="H14115" s="15"/>
      <c r="I14115" s="27"/>
      <c r="K14115" s="27"/>
    </row>
    <row r="14116" spans="8:11" ht="21" customHeight="1" x14ac:dyDescent="0.5">
      <c r="H14116" s="15"/>
      <c r="I14116" s="27"/>
      <c r="K14116" s="27"/>
    </row>
    <row r="14117" spans="8:11" ht="21" customHeight="1" x14ac:dyDescent="0.5">
      <c r="H14117" s="15"/>
      <c r="I14117" s="27"/>
      <c r="K14117" s="27"/>
    </row>
    <row r="14118" spans="8:11" ht="21" customHeight="1" x14ac:dyDescent="0.5">
      <c r="H14118" s="15"/>
      <c r="I14118" s="27"/>
      <c r="K14118" s="27"/>
    </row>
    <row r="14119" spans="8:11" ht="21" customHeight="1" x14ac:dyDescent="0.5">
      <c r="H14119" s="15"/>
      <c r="I14119" s="27"/>
      <c r="K14119" s="27"/>
    </row>
    <row r="14120" spans="8:11" ht="21" customHeight="1" x14ac:dyDescent="0.5">
      <c r="H14120" s="15"/>
      <c r="I14120" s="27"/>
      <c r="K14120" s="27"/>
    </row>
    <row r="14121" spans="8:11" ht="21" customHeight="1" x14ac:dyDescent="0.5">
      <c r="H14121" s="15"/>
      <c r="I14121" s="27"/>
      <c r="K14121" s="27"/>
    </row>
    <row r="14122" spans="8:11" ht="21" customHeight="1" x14ac:dyDescent="0.5">
      <c r="H14122" s="15"/>
      <c r="I14122" s="27"/>
      <c r="K14122" s="27"/>
    </row>
    <row r="14123" spans="8:11" ht="21" customHeight="1" x14ac:dyDescent="0.5">
      <c r="H14123" s="15"/>
      <c r="I14123" s="27"/>
      <c r="K14123" s="27"/>
    </row>
    <row r="14124" spans="8:11" ht="21" customHeight="1" x14ac:dyDescent="0.5">
      <c r="H14124" s="15"/>
      <c r="I14124" s="27"/>
      <c r="K14124" s="27"/>
    </row>
    <row r="14125" spans="8:11" ht="21" customHeight="1" x14ac:dyDescent="0.5">
      <c r="H14125" s="15"/>
      <c r="I14125" s="27"/>
      <c r="K14125" s="27"/>
    </row>
    <row r="14126" spans="8:11" ht="21" customHeight="1" x14ac:dyDescent="0.5">
      <c r="H14126" s="15"/>
      <c r="I14126" s="27"/>
      <c r="K14126" s="27"/>
    </row>
    <row r="14127" spans="8:11" ht="21" customHeight="1" x14ac:dyDescent="0.5">
      <c r="H14127" s="15"/>
      <c r="I14127" s="27"/>
      <c r="K14127" s="27"/>
    </row>
    <row r="14128" spans="8:11" ht="21" customHeight="1" x14ac:dyDescent="0.5">
      <c r="H14128" s="15"/>
      <c r="I14128" s="27"/>
      <c r="K14128" s="27"/>
    </row>
    <row r="14129" spans="8:11" ht="21" customHeight="1" x14ac:dyDescent="0.5">
      <c r="H14129" s="15"/>
      <c r="I14129" s="27"/>
      <c r="K14129" s="27"/>
    </row>
    <row r="14130" spans="8:11" ht="21" customHeight="1" x14ac:dyDescent="0.5">
      <c r="H14130" s="15"/>
      <c r="I14130" s="27"/>
      <c r="K14130" s="27"/>
    </row>
    <row r="14131" spans="8:11" ht="21" customHeight="1" x14ac:dyDescent="0.5">
      <c r="H14131" s="15"/>
      <c r="I14131" s="27"/>
      <c r="K14131" s="27"/>
    </row>
    <row r="14132" spans="8:11" ht="21" customHeight="1" x14ac:dyDescent="0.5">
      <c r="H14132" s="15"/>
      <c r="I14132" s="27"/>
      <c r="K14132" s="27"/>
    </row>
    <row r="14133" spans="8:11" ht="21" customHeight="1" x14ac:dyDescent="0.5">
      <c r="H14133" s="15"/>
      <c r="I14133" s="27"/>
      <c r="K14133" s="27"/>
    </row>
    <row r="14134" spans="8:11" ht="21" customHeight="1" x14ac:dyDescent="0.5">
      <c r="H14134" s="15"/>
      <c r="I14134" s="27"/>
      <c r="K14134" s="27"/>
    </row>
    <row r="14135" spans="8:11" ht="21" customHeight="1" x14ac:dyDescent="0.5">
      <c r="H14135" s="15"/>
      <c r="I14135" s="27"/>
      <c r="K14135" s="27"/>
    </row>
    <row r="14136" spans="8:11" ht="21" customHeight="1" x14ac:dyDescent="0.5">
      <c r="H14136" s="15"/>
      <c r="I14136" s="27"/>
      <c r="K14136" s="27"/>
    </row>
    <row r="14137" spans="8:11" ht="21" customHeight="1" x14ac:dyDescent="0.5">
      <c r="H14137" s="15"/>
      <c r="I14137" s="27"/>
      <c r="K14137" s="27"/>
    </row>
    <row r="14138" spans="8:11" ht="21" customHeight="1" x14ac:dyDescent="0.5">
      <c r="H14138" s="15"/>
      <c r="I14138" s="27"/>
      <c r="K14138" s="27"/>
    </row>
    <row r="14139" spans="8:11" ht="21" customHeight="1" x14ac:dyDescent="0.5">
      <c r="H14139" s="15"/>
      <c r="I14139" s="27"/>
      <c r="K14139" s="27"/>
    </row>
    <row r="14140" spans="8:11" ht="21" customHeight="1" x14ac:dyDescent="0.5">
      <c r="H14140" s="15"/>
      <c r="I14140" s="27"/>
      <c r="K14140" s="27"/>
    </row>
    <row r="14141" spans="8:11" ht="21" customHeight="1" x14ac:dyDescent="0.5">
      <c r="H14141" s="15"/>
      <c r="I14141" s="27"/>
      <c r="K14141" s="27"/>
    </row>
    <row r="14142" spans="8:11" ht="21" customHeight="1" x14ac:dyDescent="0.5">
      <c r="H14142" s="15"/>
      <c r="I14142" s="27"/>
      <c r="K14142" s="27"/>
    </row>
    <row r="14143" spans="8:11" ht="21" customHeight="1" x14ac:dyDescent="0.5">
      <c r="H14143" s="15"/>
      <c r="I14143" s="27"/>
      <c r="K14143" s="27"/>
    </row>
    <row r="14144" spans="8:11" ht="21" customHeight="1" x14ac:dyDescent="0.5">
      <c r="H14144" s="15"/>
      <c r="I14144" s="27"/>
      <c r="K14144" s="27"/>
    </row>
    <row r="14145" spans="8:11" ht="21" customHeight="1" x14ac:dyDescent="0.5">
      <c r="H14145" s="15"/>
      <c r="I14145" s="27"/>
      <c r="K14145" s="27"/>
    </row>
    <row r="14146" spans="8:11" ht="21" customHeight="1" x14ac:dyDescent="0.5">
      <c r="H14146" s="15"/>
      <c r="I14146" s="27"/>
      <c r="K14146" s="27"/>
    </row>
    <row r="14147" spans="8:11" ht="21" customHeight="1" x14ac:dyDescent="0.5">
      <c r="H14147" s="15"/>
      <c r="I14147" s="27"/>
      <c r="K14147" s="27"/>
    </row>
    <row r="14148" spans="8:11" ht="21" customHeight="1" x14ac:dyDescent="0.5">
      <c r="H14148" s="15"/>
      <c r="I14148" s="27"/>
      <c r="K14148" s="27"/>
    </row>
    <row r="14149" spans="8:11" ht="21" customHeight="1" x14ac:dyDescent="0.5">
      <c r="H14149" s="15"/>
      <c r="I14149" s="27"/>
      <c r="K14149" s="27"/>
    </row>
    <row r="14150" spans="8:11" ht="21" customHeight="1" x14ac:dyDescent="0.5">
      <c r="H14150" s="15"/>
      <c r="I14150" s="27"/>
      <c r="K14150" s="27"/>
    </row>
    <row r="14151" spans="8:11" ht="21" customHeight="1" x14ac:dyDescent="0.5">
      <c r="H14151" s="15"/>
      <c r="I14151" s="27"/>
      <c r="K14151" s="27"/>
    </row>
    <row r="14152" spans="8:11" ht="21" customHeight="1" x14ac:dyDescent="0.5">
      <c r="H14152" s="15"/>
      <c r="I14152" s="27"/>
      <c r="K14152" s="27"/>
    </row>
    <row r="14153" spans="8:11" ht="21" customHeight="1" x14ac:dyDescent="0.5">
      <c r="H14153" s="15"/>
      <c r="I14153" s="27"/>
      <c r="K14153" s="27"/>
    </row>
    <row r="14154" spans="8:11" ht="21" customHeight="1" x14ac:dyDescent="0.5">
      <c r="H14154" s="15"/>
      <c r="I14154" s="27"/>
      <c r="K14154" s="27"/>
    </row>
    <row r="14155" spans="8:11" ht="21" customHeight="1" x14ac:dyDescent="0.5">
      <c r="H14155" s="15"/>
      <c r="I14155" s="27"/>
      <c r="K14155" s="27"/>
    </row>
    <row r="14156" spans="8:11" ht="21" customHeight="1" x14ac:dyDescent="0.5">
      <c r="H14156" s="15"/>
      <c r="I14156" s="27"/>
      <c r="K14156" s="27"/>
    </row>
    <row r="14157" spans="8:11" ht="21" customHeight="1" x14ac:dyDescent="0.5">
      <c r="H14157" s="15"/>
      <c r="I14157" s="27"/>
      <c r="K14157" s="27"/>
    </row>
    <row r="14158" spans="8:11" ht="21" customHeight="1" x14ac:dyDescent="0.5">
      <c r="H14158" s="15"/>
      <c r="I14158" s="27"/>
      <c r="K14158" s="27"/>
    </row>
    <row r="14159" spans="8:11" ht="21" customHeight="1" x14ac:dyDescent="0.5">
      <c r="H14159" s="15"/>
      <c r="I14159" s="27"/>
      <c r="K14159" s="27"/>
    </row>
    <row r="14160" spans="8:11" ht="21" customHeight="1" x14ac:dyDescent="0.5">
      <c r="H14160" s="15"/>
      <c r="I14160" s="27"/>
      <c r="K14160" s="27"/>
    </row>
    <row r="14161" spans="8:11" ht="21" customHeight="1" x14ac:dyDescent="0.5">
      <c r="H14161" s="15"/>
      <c r="I14161" s="27"/>
      <c r="K14161" s="27"/>
    </row>
    <row r="14162" spans="8:11" ht="21" customHeight="1" x14ac:dyDescent="0.5">
      <c r="H14162" s="15"/>
      <c r="I14162" s="27"/>
      <c r="K14162" s="27"/>
    </row>
    <row r="14163" spans="8:11" ht="21" customHeight="1" x14ac:dyDescent="0.5">
      <c r="H14163" s="15"/>
      <c r="I14163" s="27"/>
      <c r="K14163" s="27"/>
    </row>
    <row r="14164" spans="8:11" ht="21" customHeight="1" x14ac:dyDescent="0.5">
      <c r="H14164" s="15"/>
      <c r="I14164" s="27"/>
      <c r="K14164" s="27"/>
    </row>
    <row r="14165" spans="8:11" ht="21" customHeight="1" x14ac:dyDescent="0.5">
      <c r="H14165" s="15"/>
      <c r="I14165" s="27"/>
      <c r="K14165" s="27"/>
    </row>
    <row r="14166" spans="8:11" ht="21" customHeight="1" x14ac:dyDescent="0.5">
      <c r="H14166" s="15"/>
      <c r="I14166" s="27"/>
      <c r="K14166" s="27"/>
    </row>
    <row r="14167" spans="8:11" ht="21" customHeight="1" x14ac:dyDescent="0.5">
      <c r="H14167" s="15"/>
      <c r="I14167" s="27"/>
      <c r="K14167" s="27"/>
    </row>
    <row r="14168" spans="8:11" ht="21" customHeight="1" x14ac:dyDescent="0.5">
      <c r="H14168" s="15"/>
      <c r="I14168" s="27"/>
      <c r="K14168" s="27"/>
    </row>
    <row r="14169" spans="8:11" ht="21" customHeight="1" x14ac:dyDescent="0.5">
      <c r="H14169" s="15"/>
      <c r="I14169" s="27"/>
      <c r="K14169" s="27"/>
    </row>
    <row r="14170" spans="8:11" ht="21" customHeight="1" x14ac:dyDescent="0.5">
      <c r="H14170" s="15"/>
      <c r="I14170" s="27"/>
      <c r="K14170" s="27"/>
    </row>
    <row r="14171" spans="8:11" ht="21" customHeight="1" x14ac:dyDescent="0.5">
      <c r="H14171" s="15"/>
      <c r="I14171" s="27"/>
      <c r="K14171" s="27"/>
    </row>
    <row r="14172" spans="8:11" ht="21" customHeight="1" x14ac:dyDescent="0.5">
      <c r="H14172" s="15"/>
      <c r="I14172" s="27"/>
      <c r="K14172" s="27"/>
    </row>
    <row r="14173" spans="8:11" ht="21" customHeight="1" x14ac:dyDescent="0.5">
      <c r="H14173" s="15"/>
      <c r="I14173" s="27"/>
      <c r="K14173" s="27"/>
    </row>
    <row r="14174" spans="8:11" ht="21" customHeight="1" x14ac:dyDescent="0.5">
      <c r="H14174" s="15"/>
      <c r="I14174" s="27"/>
      <c r="K14174" s="27"/>
    </row>
    <row r="14175" spans="8:11" ht="21" customHeight="1" x14ac:dyDescent="0.5">
      <c r="H14175" s="15"/>
      <c r="I14175" s="27"/>
      <c r="K14175" s="27"/>
    </row>
    <row r="14176" spans="8:11" ht="21" customHeight="1" x14ac:dyDescent="0.5">
      <c r="H14176" s="15"/>
      <c r="I14176" s="27"/>
      <c r="K14176" s="27"/>
    </row>
    <row r="14177" spans="8:11" ht="21" customHeight="1" x14ac:dyDescent="0.5">
      <c r="H14177" s="15"/>
      <c r="I14177" s="27"/>
      <c r="K14177" s="27"/>
    </row>
    <row r="14178" spans="8:11" ht="21" customHeight="1" x14ac:dyDescent="0.5">
      <c r="H14178" s="15"/>
      <c r="I14178" s="27"/>
      <c r="K14178" s="27"/>
    </row>
    <row r="14179" spans="8:11" ht="21" customHeight="1" x14ac:dyDescent="0.5">
      <c r="H14179" s="15"/>
      <c r="I14179" s="27"/>
      <c r="K14179" s="27"/>
    </row>
    <row r="14180" spans="8:11" ht="21" customHeight="1" x14ac:dyDescent="0.5">
      <c r="H14180" s="15"/>
      <c r="I14180" s="27"/>
      <c r="K14180" s="27"/>
    </row>
    <row r="14181" spans="8:11" ht="21" customHeight="1" x14ac:dyDescent="0.5">
      <c r="H14181" s="15"/>
      <c r="I14181" s="27"/>
      <c r="K14181" s="27"/>
    </row>
    <row r="14182" spans="8:11" ht="21" customHeight="1" x14ac:dyDescent="0.5">
      <c r="H14182" s="15"/>
      <c r="I14182" s="27"/>
      <c r="K14182" s="27"/>
    </row>
    <row r="14183" spans="8:11" ht="21" customHeight="1" x14ac:dyDescent="0.5">
      <c r="H14183" s="15"/>
      <c r="I14183" s="27"/>
      <c r="K14183" s="27"/>
    </row>
    <row r="14184" spans="8:11" ht="21" customHeight="1" x14ac:dyDescent="0.5">
      <c r="H14184" s="15"/>
      <c r="I14184" s="27"/>
      <c r="K14184" s="27"/>
    </row>
    <row r="14185" spans="8:11" ht="21" customHeight="1" x14ac:dyDescent="0.5">
      <c r="H14185" s="15"/>
      <c r="I14185" s="27"/>
      <c r="K14185" s="27"/>
    </row>
    <row r="14186" spans="8:11" ht="21" customHeight="1" x14ac:dyDescent="0.5">
      <c r="H14186" s="15"/>
      <c r="I14186" s="27"/>
      <c r="K14186" s="27"/>
    </row>
    <row r="14187" spans="8:11" ht="21" customHeight="1" x14ac:dyDescent="0.5">
      <c r="H14187" s="15"/>
      <c r="I14187" s="27"/>
      <c r="K14187" s="27"/>
    </row>
    <row r="14188" spans="8:11" ht="21" customHeight="1" x14ac:dyDescent="0.5">
      <c r="H14188" s="15"/>
      <c r="I14188" s="27"/>
      <c r="K14188" s="27"/>
    </row>
    <row r="14189" spans="8:11" ht="21" customHeight="1" x14ac:dyDescent="0.5">
      <c r="H14189" s="15"/>
      <c r="I14189" s="27"/>
      <c r="K14189" s="27"/>
    </row>
    <row r="14190" spans="8:11" ht="21" customHeight="1" x14ac:dyDescent="0.5">
      <c r="H14190" s="15"/>
      <c r="I14190" s="27"/>
      <c r="K14190" s="27"/>
    </row>
    <row r="14191" spans="8:11" ht="21" customHeight="1" x14ac:dyDescent="0.5">
      <c r="H14191" s="15"/>
      <c r="I14191" s="27"/>
      <c r="K14191" s="27"/>
    </row>
    <row r="14192" spans="8:11" ht="21" customHeight="1" x14ac:dyDescent="0.5">
      <c r="H14192" s="15"/>
      <c r="I14192" s="27"/>
      <c r="K14192" s="27"/>
    </row>
    <row r="14193" spans="8:11" ht="21" customHeight="1" x14ac:dyDescent="0.5">
      <c r="H14193" s="15"/>
      <c r="I14193" s="27"/>
      <c r="K14193" s="27"/>
    </row>
    <row r="14194" spans="8:11" ht="21" customHeight="1" x14ac:dyDescent="0.5">
      <c r="H14194" s="15"/>
      <c r="I14194" s="27"/>
      <c r="K14194" s="27"/>
    </row>
    <row r="14195" spans="8:11" ht="21" customHeight="1" x14ac:dyDescent="0.5">
      <c r="H14195" s="15"/>
      <c r="I14195" s="27"/>
      <c r="K14195" s="27"/>
    </row>
    <row r="14196" spans="8:11" ht="21" customHeight="1" x14ac:dyDescent="0.5">
      <c r="H14196" s="15"/>
      <c r="I14196" s="27"/>
      <c r="K14196" s="27"/>
    </row>
    <row r="14197" spans="8:11" ht="21" customHeight="1" x14ac:dyDescent="0.5">
      <c r="H14197" s="15"/>
      <c r="I14197" s="27"/>
      <c r="K14197" s="27"/>
    </row>
    <row r="14198" spans="8:11" ht="21" customHeight="1" x14ac:dyDescent="0.5">
      <c r="H14198" s="15"/>
      <c r="I14198" s="27"/>
      <c r="K14198" s="27"/>
    </row>
    <row r="14199" spans="8:11" ht="21" customHeight="1" x14ac:dyDescent="0.5">
      <c r="H14199" s="15"/>
      <c r="I14199" s="27"/>
      <c r="K14199" s="27"/>
    </row>
    <row r="14200" spans="8:11" ht="21" customHeight="1" x14ac:dyDescent="0.5">
      <c r="H14200" s="15"/>
      <c r="I14200" s="27"/>
      <c r="K14200" s="27"/>
    </row>
    <row r="14201" spans="8:11" ht="21" customHeight="1" x14ac:dyDescent="0.5">
      <c r="H14201" s="15"/>
      <c r="I14201" s="27"/>
      <c r="K14201" s="27"/>
    </row>
    <row r="14202" spans="8:11" ht="21" customHeight="1" x14ac:dyDescent="0.5">
      <c r="H14202" s="15"/>
      <c r="I14202" s="27"/>
      <c r="K14202" s="27"/>
    </row>
    <row r="14203" spans="8:11" ht="21" customHeight="1" x14ac:dyDescent="0.5">
      <c r="H14203" s="15"/>
      <c r="I14203" s="27"/>
      <c r="K14203" s="27"/>
    </row>
    <row r="14204" spans="8:11" ht="21" customHeight="1" x14ac:dyDescent="0.5">
      <c r="H14204" s="15"/>
      <c r="I14204" s="27"/>
      <c r="K14204" s="27"/>
    </row>
    <row r="14205" spans="8:11" ht="21" customHeight="1" x14ac:dyDescent="0.5">
      <c r="H14205" s="15"/>
      <c r="I14205" s="27"/>
      <c r="K14205" s="27"/>
    </row>
    <row r="14206" spans="8:11" ht="21" customHeight="1" x14ac:dyDescent="0.5">
      <c r="H14206" s="15"/>
      <c r="I14206" s="27"/>
      <c r="K14206" s="27"/>
    </row>
    <row r="14207" spans="8:11" ht="21" customHeight="1" x14ac:dyDescent="0.5">
      <c r="H14207" s="15"/>
      <c r="I14207" s="27"/>
      <c r="K14207" s="27"/>
    </row>
    <row r="14208" spans="8:11" ht="21" customHeight="1" x14ac:dyDescent="0.5">
      <c r="H14208" s="15"/>
      <c r="I14208" s="27"/>
      <c r="K14208" s="27"/>
    </row>
    <row r="14209" spans="8:11" ht="21" customHeight="1" x14ac:dyDescent="0.5">
      <c r="H14209" s="15"/>
      <c r="I14209" s="27"/>
      <c r="K14209" s="27"/>
    </row>
    <row r="14210" spans="8:11" ht="21" customHeight="1" x14ac:dyDescent="0.5">
      <c r="H14210" s="15"/>
      <c r="I14210" s="27"/>
      <c r="K14210" s="27"/>
    </row>
    <row r="14211" spans="8:11" ht="21" customHeight="1" x14ac:dyDescent="0.5">
      <c r="H14211" s="15"/>
      <c r="I14211" s="27"/>
      <c r="K14211" s="27"/>
    </row>
    <row r="14212" spans="8:11" ht="21" customHeight="1" x14ac:dyDescent="0.5">
      <c r="H14212" s="15"/>
      <c r="I14212" s="27"/>
      <c r="K14212" s="27"/>
    </row>
    <row r="14213" spans="8:11" ht="21" customHeight="1" x14ac:dyDescent="0.5">
      <c r="H14213" s="15"/>
      <c r="I14213" s="27"/>
      <c r="K14213" s="27"/>
    </row>
    <row r="14214" spans="8:11" ht="21" customHeight="1" x14ac:dyDescent="0.5">
      <c r="H14214" s="15"/>
      <c r="I14214" s="27"/>
      <c r="K14214" s="27"/>
    </row>
    <row r="14215" spans="8:11" ht="21" customHeight="1" x14ac:dyDescent="0.5">
      <c r="H14215" s="15"/>
      <c r="I14215" s="27"/>
      <c r="K14215" s="27"/>
    </row>
    <row r="14216" spans="8:11" ht="21" customHeight="1" x14ac:dyDescent="0.5">
      <c r="H14216" s="15"/>
      <c r="I14216" s="27"/>
      <c r="K14216" s="27"/>
    </row>
    <row r="14217" spans="8:11" ht="21" customHeight="1" x14ac:dyDescent="0.5">
      <c r="H14217" s="15"/>
      <c r="I14217" s="27"/>
      <c r="K14217" s="27"/>
    </row>
    <row r="14218" spans="8:11" ht="21" customHeight="1" x14ac:dyDescent="0.5">
      <c r="H14218" s="15"/>
      <c r="I14218" s="27"/>
      <c r="K14218" s="27"/>
    </row>
    <row r="14219" spans="8:11" ht="21" customHeight="1" x14ac:dyDescent="0.5">
      <c r="H14219" s="15"/>
      <c r="I14219" s="27"/>
      <c r="K14219" s="27"/>
    </row>
    <row r="14220" spans="8:11" ht="21" customHeight="1" x14ac:dyDescent="0.5">
      <c r="H14220" s="15"/>
      <c r="I14220" s="27"/>
      <c r="K14220" s="27"/>
    </row>
    <row r="14221" spans="8:11" ht="21" customHeight="1" x14ac:dyDescent="0.5">
      <c r="H14221" s="15"/>
      <c r="I14221" s="27"/>
      <c r="K14221" s="27"/>
    </row>
    <row r="14222" spans="8:11" ht="21" customHeight="1" x14ac:dyDescent="0.5">
      <c r="H14222" s="15"/>
      <c r="I14222" s="27"/>
      <c r="K14222" s="27"/>
    </row>
    <row r="14223" spans="8:11" ht="21" customHeight="1" x14ac:dyDescent="0.5">
      <c r="H14223" s="15"/>
      <c r="I14223" s="27"/>
      <c r="K14223" s="27"/>
    </row>
    <row r="14224" spans="8:11" ht="21" customHeight="1" x14ac:dyDescent="0.5">
      <c r="H14224" s="15"/>
      <c r="I14224" s="27"/>
      <c r="K14224" s="27"/>
    </row>
    <row r="14225" spans="8:11" ht="21" customHeight="1" x14ac:dyDescent="0.5">
      <c r="H14225" s="15"/>
      <c r="I14225" s="27"/>
      <c r="K14225" s="27"/>
    </row>
    <row r="14226" spans="8:11" ht="21" customHeight="1" x14ac:dyDescent="0.5">
      <c r="H14226" s="15"/>
      <c r="I14226" s="27"/>
      <c r="K14226" s="27"/>
    </row>
    <row r="14227" spans="8:11" ht="21" customHeight="1" x14ac:dyDescent="0.5">
      <c r="H14227" s="15"/>
      <c r="I14227" s="27"/>
      <c r="K14227" s="27"/>
    </row>
    <row r="14228" spans="8:11" ht="21" customHeight="1" x14ac:dyDescent="0.5">
      <c r="H14228" s="15"/>
      <c r="I14228" s="27"/>
      <c r="K14228" s="27"/>
    </row>
    <row r="14229" spans="8:11" ht="21" customHeight="1" x14ac:dyDescent="0.5">
      <c r="H14229" s="15"/>
      <c r="I14229" s="27"/>
      <c r="K14229" s="27"/>
    </row>
    <row r="14230" spans="8:11" ht="21" customHeight="1" x14ac:dyDescent="0.5">
      <c r="H14230" s="15"/>
      <c r="I14230" s="27"/>
      <c r="K14230" s="27"/>
    </row>
    <row r="14231" spans="8:11" ht="21" customHeight="1" x14ac:dyDescent="0.5">
      <c r="H14231" s="15"/>
      <c r="I14231" s="27"/>
      <c r="K14231" s="27"/>
    </row>
    <row r="14232" spans="8:11" ht="21" customHeight="1" x14ac:dyDescent="0.5">
      <c r="H14232" s="15"/>
      <c r="I14232" s="27"/>
      <c r="K14232" s="27"/>
    </row>
    <row r="14233" spans="8:11" ht="21" customHeight="1" x14ac:dyDescent="0.5">
      <c r="H14233" s="15"/>
      <c r="I14233" s="27"/>
      <c r="K14233" s="27"/>
    </row>
    <row r="14234" spans="8:11" ht="21" customHeight="1" x14ac:dyDescent="0.5">
      <c r="H14234" s="15"/>
      <c r="I14234" s="27"/>
      <c r="K14234" s="27"/>
    </row>
    <row r="14235" spans="8:11" ht="21" customHeight="1" x14ac:dyDescent="0.5">
      <c r="H14235" s="15"/>
      <c r="I14235" s="27"/>
      <c r="K14235" s="27"/>
    </row>
    <row r="14236" spans="8:11" ht="21" customHeight="1" x14ac:dyDescent="0.5">
      <c r="H14236" s="15"/>
      <c r="I14236" s="27"/>
      <c r="K14236" s="27"/>
    </row>
    <row r="14237" spans="8:11" ht="21" customHeight="1" x14ac:dyDescent="0.5">
      <c r="H14237" s="15"/>
      <c r="I14237" s="27"/>
      <c r="K14237" s="27"/>
    </row>
    <row r="14238" spans="8:11" ht="21" customHeight="1" x14ac:dyDescent="0.5">
      <c r="H14238" s="15"/>
      <c r="I14238" s="27"/>
      <c r="K14238" s="27"/>
    </row>
    <row r="14239" spans="8:11" ht="21" customHeight="1" x14ac:dyDescent="0.5">
      <c r="H14239" s="15"/>
      <c r="I14239" s="27"/>
      <c r="K14239" s="27"/>
    </row>
    <row r="14240" spans="8:11" ht="21" customHeight="1" x14ac:dyDescent="0.5">
      <c r="H14240" s="15"/>
      <c r="I14240" s="27"/>
      <c r="K14240" s="27"/>
    </row>
    <row r="14241" spans="8:11" ht="21" customHeight="1" x14ac:dyDescent="0.5">
      <c r="H14241" s="15"/>
      <c r="I14241" s="27"/>
      <c r="K14241" s="27"/>
    </row>
    <row r="14242" spans="8:11" ht="21" customHeight="1" x14ac:dyDescent="0.5">
      <c r="H14242" s="15"/>
      <c r="I14242" s="27"/>
      <c r="K14242" s="27"/>
    </row>
    <row r="14243" spans="8:11" ht="21" customHeight="1" x14ac:dyDescent="0.5">
      <c r="H14243" s="15"/>
      <c r="I14243" s="27"/>
      <c r="K14243" s="27"/>
    </row>
    <row r="14244" spans="8:11" ht="21" customHeight="1" x14ac:dyDescent="0.5">
      <c r="H14244" s="15"/>
      <c r="I14244" s="27"/>
      <c r="K14244" s="27"/>
    </row>
    <row r="14245" spans="8:11" ht="21" customHeight="1" x14ac:dyDescent="0.5">
      <c r="H14245" s="15"/>
      <c r="I14245" s="27"/>
      <c r="K14245" s="27"/>
    </row>
    <row r="14246" spans="8:11" ht="21" customHeight="1" x14ac:dyDescent="0.5">
      <c r="H14246" s="15"/>
      <c r="I14246" s="27"/>
      <c r="K14246" s="27"/>
    </row>
    <row r="14247" spans="8:11" ht="21" customHeight="1" x14ac:dyDescent="0.5">
      <c r="H14247" s="15"/>
      <c r="I14247" s="27"/>
      <c r="K14247" s="27"/>
    </row>
    <row r="14248" spans="8:11" ht="21" customHeight="1" x14ac:dyDescent="0.5">
      <c r="H14248" s="15"/>
      <c r="I14248" s="27"/>
      <c r="K14248" s="27"/>
    </row>
    <row r="14249" spans="8:11" ht="21" customHeight="1" x14ac:dyDescent="0.5">
      <c r="H14249" s="15"/>
      <c r="I14249" s="27"/>
      <c r="K14249" s="27"/>
    </row>
    <row r="14250" spans="8:11" ht="21" customHeight="1" x14ac:dyDescent="0.5">
      <c r="H14250" s="15"/>
      <c r="I14250" s="27"/>
      <c r="K14250" s="27"/>
    </row>
    <row r="14251" spans="8:11" ht="21" customHeight="1" x14ac:dyDescent="0.5">
      <c r="H14251" s="15"/>
      <c r="I14251" s="27"/>
      <c r="K14251" s="27"/>
    </row>
    <row r="14252" spans="8:11" ht="21" customHeight="1" x14ac:dyDescent="0.5">
      <c r="H14252" s="15"/>
      <c r="I14252" s="27"/>
      <c r="K14252" s="27"/>
    </row>
    <row r="14253" spans="8:11" ht="21" customHeight="1" x14ac:dyDescent="0.5">
      <c r="H14253" s="15"/>
      <c r="I14253" s="27"/>
      <c r="K14253" s="27"/>
    </row>
    <row r="14254" spans="8:11" ht="21" customHeight="1" x14ac:dyDescent="0.5">
      <c r="H14254" s="15"/>
      <c r="I14254" s="27"/>
      <c r="K14254" s="27"/>
    </row>
    <row r="14255" spans="8:11" ht="21" customHeight="1" x14ac:dyDescent="0.5">
      <c r="H14255" s="15"/>
      <c r="I14255" s="27"/>
      <c r="K14255" s="27"/>
    </row>
    <row r="14256" spans="8:11" ht="21" customHeight="1" x14ac:dyDescent="0.5">
      <c r="H14256" s="15"/>
      <c r="I14256" s="27"/>
      <c r="K14256" s="27"/>
    </row>
    <row r="14257" spans="8:11" ht="21" customHeight="1" x14ac:dyDescent="0.5">
      <c r="H14257" s="15"/>
      <c r="I14257" s="27"/>
      <c r="K14257" s="27"/>
    </row>
    <row r="14258" spans="8:11" ht="21" customHeight="1" x14ac:dyDescent="0.5">
      <c r="H14258" s="15"/>
      <c r="I14258" s="27"/>
      <c r="K14258" s="27"/>
    </row>
    <row r="14259" spans="8:11" ht="21" customHeight="1" x14ac:dyDescent="0.5">
      <c r="H14259" s="15"/>
      <c r="I14259" s="27"/>
      <c r="K14259" s="27"/>
    </row>
    <row r="14260" spans="8:11" ht="21" customHeight="1" x14ac:dyDescent="0.5">
      <c r="H14260" s="15"/>
      <c r="I14260" s="27"/>
      <c r="K14260" s="27"/>
    </row>
    <row r="14261" spans="8:11" ht="21" customHeight="1" x14ac:dyDescent="0.5">
      <c r="H14261" s="15"/>
      <c r="I14261" s="27"/>
      <c r="K14261" s="27"/>
    </row>
    <row r="14262" spans="8:11" ht="21" customHeight="1" x14ac:dyDescent="0.5">
      <c r="H14262" s="15"/>
      <c r="I14262" s="27"/>
      <c r="K14262" s="27"/>
    </row>
    <row r="14263" spans="8:11" ht="21" customHeight="1" x14ac:dyDescent="0.5">
      <c r="H14263" s="15"/>
      <c r="I14263" s="27"/>
      <c r="K14263" s="27"/>
    </row>
    <row r="14264" spans="8:11" ht="21" customHeight="1" x14ac:dyDescent="0.5">
      <c r="H14264" s="15"/>
      <c r="I14264" s="27"/>
      <c r="K14264" s="27"/>
    </row>
    <row r="14265" spans="8:11" ht="21" customHeight="1" x14ac:dyDescent="0.5">
      <c r="H14265" s="15"/>
      <c r="I14265" s="27"/>
      <c r="K14265" s="27"/>
    </row>
    <row r="14266" spans="8:11" ht="21" customHeight="1" x14ac:dyDescent="0.5">
      <c r="H14266" s="15"/>
      <c r="I14266" s="27"/>
      <c r="K14266" s="27"/>
    </row>
    <row r="14267" spans="8:11" ht="21" customHeight="1" x14ac:dyDescent="0.5">
      <c r="H14267" s="15"/>
      <c r="I14267" s="27"/>
      <c r="K14267" s="27"/>
    </row>
    <row r="14268" spans="8:11" ht="21" customHeight="1" x14ac:dyDescent="0.5">
      <c r="H14268" s="15"/>
      <c r="I14268" s="27"/>
      <c r="K14268" s="27"/>
    </row>
    <row r="14269" spans="8:11" ht="21" customHeight="1" x14ac:dyDescent="0.5">
      <c r="H14269" s="15"/>
      <c r="I14269" s="27"/>
      <c r="K14269" s="27"/>
    </row>
    <row r="14270" spans="8:11" ht="21" customHeight="1" x14ac:dyDescent="0.5">
      <c r="H14270" s="15"/>
      <c r="I14270" s="27"/>
      <c r="K14270" s="27"/>
    </row>
    <row r="14271" spans="8:11" ht="21" customHeight="1" x14ac:dyDescent="0.5">
      <c r="H14271" s="15"/>
      <c r="I14271" s="27"/>
      <c r="K14271" s="27"/>
    </row>
    <row r="14272" spans="8:11" ht="21" customHeight="1" x14ac:dyDescent="0.5">
      <c r="H14272" s="15"/>
      <c r="I14272" s="27"/>
      <c r="K14272" s="27"/>
    </row>
    <row r="14273" spans="8:11" ht="21" customHeight="1" x14ac:dyDescent="0.5">
      <c r="H14273" s="15"/>
      <c r="I14273" s="27"/>
      <c r="K14273" s="27"/>
    </row>
    <row r="14274" spans="8:11" ht="21" customHeight="1" x14ac:dyDescent="0.5">
      <c r="H14274" s="15"/>
      <c r="I14274" s="27"/>
      <c r="K14274" s="27"/>
    </row>
    <row r="14275" spans="8:11" ht="21" customHeight="1" x14ac:dyDescent="0.5">
      <c r="H14275" s="15"/>
      <c r="I14275" s="27"/>
      <c r="K14275" s="27"/>
    </row>
    <row r="14276" spans="8:11" ht="21" customHeight="1" x14ac:dyDescent="0.5">
      <c r="H14276" s="15"/>
      <c r="I14276" s="27"/>
      <c r="K14276" s="27"/>
    </row>
    <row r="14277" spans="8:11" ht="21" customHeight="1" x14ac:dyDescent="0.5">
      <c r="H14277" s="15"/>
      <c r="I14277" s="27"/>
      <c r="K14277" s="27"/>
    </row>
    <row r="14278" spans="8:11" ht="21" customHeight="1" x14ac:dyDescent="0.5">
      <c r="H14278" s="15"/>
      <c r="I14278" s="27"/>
      <c r="K14278" s="27"/>
    </row>
    <row r="14279" spans="8:11" ht="21" customHeight="1" x14ac:dyDescent="0.5">
      <c r="H14279" s="15"/>
      <c r="I14279" s="27"/>
      <c r="K14279" s="27"/>
    </row>
    <row r="14280" spans="8:11" ht="21" customHeight="1" x14ac:dyDescent="0.5">
      <c r="H14280" s="15"/>
      <c r="I14280" s="27"/>
      <c r="K14280" s="27"/>
    </row>
    <row r="14281" spans="8:11" ht="21" customHeight="1" x14ac:dyDescent="0.5">
      <c r="H14281" s="15"/>
      <c r="I14281" s="27"/>
      <c r="K14281" s="27"/>
    </row>
    <row r="14282" spans="8:11" ht="21" customHeight="1" x14ac:dyDescent="0.5">
      <c r="H14282" s="15"/>
      <c r="I14282" s="27"/>
      <c r="K14282" s="27"/>
    </row>
    <row r="14283" spans="8:11" ht="21" customHeight="1" x14ac:dyDescent="0.5">
      <c r="H14283" s="15"/>
      <c r="I14283" s="27"/>
      <c r="K14283" s="27"/>
    </row>
    <row r="14284" spans="8:11" ht="21" customHeight="1" x14ac:dyDescent="0.5">
      <c r="H14284" s="15"/>
      <c r="I14284" s="27"/>
      <c r="K14284" s="27"/>
    </row>
    <row r="14285" spans="8:11" ht="21" customHeight="1" x14ac:dyDescent="0.5">
      <c r="H14285" s="15"/>
      <c r="I14285" s="27"/>
      <c r="K14285" s="27"/>
    </row>
    <row r="14286" spans="8:11" ht="21" customHeight="1" x14ac:dyDescent="0.5">
      <c r="H14286" s="15"/>
      <c r="I14286" s="27"/>
      <c r="K14286" s="27"/>
    </row>
    <row r="14287" spans="8:11" ht="21" customHeight="1" x14ac:dyDescent="0.5">
      <c r="H14287" s="15"/>
      <c r="I14287" s="27"/>
      <c r="K14287" s="27"/>
    </row>
    <row r="14288" spans="8:11" ht="21" customHeight="1" x14ac:dyDescent="0.5">
      <c r="H14288" s="15"/>
      <c r="I14288" s="27"/>
      <c r="K14288" s="27"/>
    </row>
    <row r="14289" spans="8:11" ht="21" customHeight="1" x14ac:dyDescent="0.5">
      <c r="H14289" s="15"/>
      <c r="I14289" s="27"/>
      <c r="K14289" s="27"/>
    </row>
    <row r="14290" spans="8:11" ht="21" customHeight="1" x14ac:dyDescent="0.5">
      <c r="H14290" s="15"/>
      <c r="I14290" s="27"/>
      <c r="K14290" s="27"/>
    </row>
    <row r="14291" spans="8:11" ht="21" customHeight="1" x14ac:dyDescent="0.5">
      <c r="H14291" s="15"/>
      <c r="I14291" s="27"/>
      <c r="K14291" s="27"/>
    </row>
    <row r="14292" spans="8:11" ht="21" customHeight="1" x14ac:dyDescent="0.5">
      <c r="H14292" s="15"/>
      <c r="I14292" s="27"/>
      <c r="K14292" s="27"/>
    </row>
    <row r="14293" spans="8:11" ht="21" customHeight="1" x14ac:dyDescent="0.5">
      <c r="H14293" s="15"/>
      <c r="I14293" s="27"/>
      <c r="K14293" s="27"/>
    </row>
    <row r="14294" spans="8:11" ht="21" customHeight="1" x14ac:dyDescent="0.5">
      <c r="H14294" s="15"/>
      <c r="I14294" s="27"/>
      <c r="K14294" s="27"/>
    </row>
    <row r="14295" spans="8:11" ht="21" customHeight="1" x14ac:dyDescent="0.5">
      <c r="H14295" s="15"/>
      <c r="I14295" s="27"/>
      <c r="K14295" s="27"/>
    </row>
    <row r="14296" spans="8:11" ht="21" customHeight="1" x14ac:dyDescent="0.5">
      <c r="H14296" s="15"/>
      <c r="I14296" s="27"/>
      <c r="K14296" s="27"/>
    </row>
    <row r="14297" spans="8:11" ht="21" customHeight="1" x14ac:dyDescent="0.5">
      <c r="H14297" s="15"/>
      <c r="I14297" s="27"/>
      <c r="K14297" s="27"/>
    </row>
    <row r="14298" spans="8:11" ht="21" customHeight="1" x14ac:dyDescent="0.5">
      <c r="H14298" s="15"/>
      <c r="I14298" s="27"/>
      <c r="K14298" s="27"/>
    </row>
    <row r="14299" spans="8:11" ht="21" customHeight="1" x14ac:dyDescent="0.5">
      <c r="H14299" s="15"/>
      <c r="I14299" s="27"/>
      <c r="K14299" s="27"/>
    </row>
    <row r="14300" spans="8:11" ht="21" customHeight="1" x14ac:dyDescent="0.5">
      <c r="H14300" s="15"/>
      <c r="I14300" s="27"/>
      <c r="K14300" s="27"/>
    </row>
    <row r="14301" spans="8:11" ht="21" customHeight="1" x14ac:dyDescent="0.5">
      <c r="H14301" s="15"/>
      <c r="I14301" s="27"/>
      <c r="K14301" s="27"/>
    </row>
    <row r="14302" spans="8:11" ht="21" customHeight="1" x14ac:dyDescent="0.5">
      <c r="H14302" s="15"/>
      <c r="I14302" s="27"/>
      <c r="K14302" s="27"/>
    </row>
    <row r="14303" spans="8:11" ht="21" customHeight="1" x14ac:dyDescent="0.5">
      <c r="H14303" s="15"/>
      <c r="I14303" s="27"/>
      <c r="K14303" s="27"/>
    </row>
    <row r="14304" spans="8:11" ht="21" customHeight="1" x14ac:dyDescent="0.5">
      <c r="H14304" s="15"/>
      <c r="I14304" s="27"/>
      <c r="K14304" s="27"/>
    </row>
    <row r="14305" spans="8:11" ht="21" customHeight="1" x14ac:dyDescent="0.5">
      <c r="H14305" s="15"/>
      <c r="I14305" s="27"/>
      <c r="K14305" s="27"/>
    </row>
    <row r="14306" spans="8:11" ht="21" customHeight="1" x14ac:dyDescent="0.5">
      <c r="H14306" s="15"/>
      <c r="I14306" s="27"/>
      <c r="K14306" s="27"/>
    </row>
    <row r="14307" spans="8:11" ht="21" customHeight="1" x14ac:dyDescent="0.5">
      <c r="H14307" s="15"/>
      <c r="I14307" s="27"/>
      <c r="K14307" s="27"/>
    </row>
    <row r="14308" spans="8:11" ht="21" customHeight="1" x14ac:dyDescent="0.5">
      <c r="H14308" s="15"/>
      <c r="I14308" s="27"/>
      <c r="K14308" s="27"/>
    </row>
    <row r="14309" spans="8:11" ht="21" customHeight="1" x14ac:dyDescent="0.5">
      <c r="H14309" s="15"/>
      <c r="I14309" s="27"/>
      <c r="K14309" s="27"/>
    </row>
    <row r="14310" spans="8:11" ht="21" customHeight="1" x14ac:dyDescent="0.5">
      <c r="H14310" s="15"/>
      <c r="I14310" s="27"/>
      <c r="K14310" s="27"/>
    </row>
    <row r="14311" spans="8:11" ht="21" customHeight="1" x14ac:dyDescent="0.5">
      <c r="H14311" s="15"/>
      <c r="I14311" s="27"/>
      <c r="K14311" s="27"/>
    </row>
    <row r="14312" spans="8:11" ht="21" customHeight="1" x14ac:dyDescent="0.5">
      <c r="H14312" s="15"/>
      <c r="I14312" s="27"/>
      <c r="K14312" s="27"/>
    </row>
    <row r="14313" spans="8:11" ht="21" customHeight="1" x14ac:dyDescent="0.5">
      <c r="H14313" s="15"/>
      <c r="I14313" s="27"/>
      <c r="K14313" s="27"/>
    </row>
    <row r="14314" spans="8:11" ht="21" customHeight="1" x14ac:dyDescent="0.5">
      <c r="H14314" s="15"/>
      <c r="I14314" s="27"/>
      <c r="K14314" s="27"/>
    </row>
    <row r="14315" spans="8:11" ht="21" customHeight="1" x14ac:dyDescent="0.5">
      <c r="H14315" s="15"/>
      <c r="I14315" s="27"/>
      <c r="K14315" s="27"/>
    </row>
    <row r="14316" spans="8:11" ht="21" customHeight="1" x14ac:dyDescent="0.5">
      <c r="H14316" s="15"/>
      <c r="I14316" s="27"/>
      <c r="K14316" s="27"/>
    </row>
    <row r="14317" spans="8:11" ht="21" customHeight="1" x14ac:dyDescent="0.5">
      <c r="H14317" s="15"/>
      <c r="I14317" s="27"/>
      <c r="K14317" s="27"/>
    </row>
    <row r="14318" spans="8:11" ht="21" customHeight="1" x14ac:dyDescent="0.5">
      <c r="H14318" s="15"/>
      <c r="I14318" s="27"/>
      <c r="K14318" s="27"/>
    </row>
    <row r="14319" spans="8:11" ht="21" customHeight="1" x14ac:dyDescent="0.5">
      <c r="H14319" s="15"/>
      <c r="I14319" s="27"/>
      <c r="K14319" s="27"/>
    </row>
    <row r="14320" spans="8:11" ht="21" customHeight="1" x14ac:dyDescent="0.5">
      <c r="H14320" s="15"/>
      <c r="I14320" s="27"/>
      <c r="K14320" s="27"/>
    </row>
    <row r="14321" spans="8:11" ht="21" customHeight="1" x14ac:dyDescent="0.5">
      <c r="H14321" s="15"/>
      <c r="I14321" s="27"/>
      <c r="K14321" s="27"/>
    </row>
    <row r="14322" spans="8:11" ht="21" customHeight="1" x14ac:dyDescent="0.5">
      <c r="H14322" s="15"/>
      <c r="I14322" s="27"/>
      <c r="K14322" s="27"/>
    </row>
    <row r="14323" spans="8:11" ht="21" customHeight="1" x14ac:dyDescent="0.5">
      <c r="H14323" s="15"/>
      <c r="I14323" s="27"/>
      <c r="K14323" s="27"/>
    </row>
    <row r="14324" spans="8:11" ht="21" customHeight="1" x14ac:dyDescent="0.5">
      <c r="H14324" s="15"/>
      <c r="I14324" s="27"/>
      <c r="K14324" s="27"/>
    </row>
    <row r="14325" spans="8:11" ht="21" customHeight="1" x14ac:dyDescent="0.5">
      <c r="H14325" s="15"/>
      <c r="I14325" s="27"/>
      <c r="K14325" s="27"/>
    </row>
    <row r="14326" spans="8:11" ht="21" customHeight="1" x14ac:dyDescent="0.5">
      <c r="H14326" s="15"/>
      <c r="I14326" s="27"/>
      <c r="K14326" s="27"/>
    </row>
    <row r="14327" spans="8:11" ht="21" customHeight="1" x14ac:dyDescent="0.5">
      <c r="H14327" s="15"/>
      <c r="I14327" s="27"/>
      <c r="K14327" s="27"/>
    </row>
    <row r="14328" spans="8:11" ht="21" customHeight="1" x14ac:dyDescent="0.5">
      <c r="H14328" s="15"/>
      <c r="I14328" s="27"/>
      <c r="K14328" s="27"/>
    </row>
    <row r="14329" spans="8:11" ht="21" customHeight="1" x14ac:dyDescent="0.5">
      <c r="H14329" s="15"/>
      <c r="I14329" s="27"/>
      <c r="K14329" s="27"/>
    </row>
    <row r="14330" spans="8:11" ht="21" customHeight="1" x14ac:dyDescent="0.5">
      <c r="H14330" s="15"/>
      <c r="I14330" s="27"/>
      <c r="K14330" s="27"/>
    </row>
    <row r="14331" spans="8:11" ht="21" customHeight="1" x14ac:dyDescent="0.5">
      <c r="H14331" s="15"/>
      <c r="I14331" s="27"/>
      <c r="K14331" s="27"/>
    </row>
    <row r="14332" spans="8:11" ht="21" customHeight="1" x14ac:dyDescent="0.5">
      <c r="H14332" s="15"/>
      <c r="I14332" s="27"/>
      <c r="K14332" s="27"/>
    </row>
    <row r="14333" spans="8:11" ht="21" customHeight="1" x14ac:dyDescent="0.5">
      <c r="H14333" s="15"/>
      <c r="I14333" s="27"/>
      <c r="K14333" s="27"/>
    </row>
    <row r="14334" spans="8:11" ht="21" customHeight="1" x14ac:dyDescent="0.5">
      <c r="H14334" s="15"/>
      <c r="I14334" s="27"/>
      <c r="K14334" s="27"/>
    </row>
    <row r="14335" spans="8:11" ht="21" customHeight="1" x14ac:dyDescent="0.5">
      <c r="H14335" s="15"/>
      <c r="I14335" s="27"/>
      <c r="K14335" s="27"/>
    </row>
    <row r="14336" spans="8:11" ht="21" customHeight="1" x14ac:dyDescent="0.5">
      <c r="H14336" s="15"/>
      <c r="I14336" s="27"/>
      <c r="K14336" s="27"/>
    </row>
    <row r="14337" spans="8:11" ht="21" customHeight="1" x14ac:dyDescent="0.5">
      <c r="H14337" s="15"/>
      <c r="I14337" s="27"/>
      <c r="K14337" s="27"/>
    </row>
    <row r="14338" spans="8:11" ht="21" customHeight="1" x14ac:dyDescent="0.5">
      <c r="H14338" s="15"/>
      <c r="I14338" s="27"/>
      <c r="K14338" s="27"/>
    </row>
    <row r="14339" spans="8:11" ht="21" customHeight="1" x14ac:dyDescent="0.5">
      <c r="H14339" s="15"/>
      <c r="I14339" s="27"/>
      <c r="K14339" s="27"/>
    </row>
    <row r="14340" spans="8:11" ht="21" customHeight="1" x14ac:dyDescent="0.5">
      <c r="H14340" s="15"/>
      <c r="I14340" s="27"/>
      <c r="K14340" s="27"/>
    </row>
    <row r="14341" spans="8:11" ht="21" customHeight="1" x14ac:dyDescent="0.5">
      <c r="H14341" s="15"/>
      <c r="I14341" s="27"/>
      <c r="K14341" s="27"/>
    </row>
    <row r="14342" spans="8:11" ht="21" customHeight="1" x14ac:dyDescent="0.5">
      <c r="H14342" s="15"/>
      <c r="I14342" s="27"/>
      <c r="K14342" s="27"/>
    </row>
    <row r="14343" spans="8:11" ht="21" customHeight="1" x14ac:dyDescent="0.5">
      <c r="H14343" s="15"/>
      <c r="I14343" s="27"/>
      <c r="K14343" s="27"/>
    </row>
    <row r="14344" spans="8:11" ht="21" customHeight="1" x14ac:dyDescent="0.5">
      <c r="H14344" s="15"/>
      <c r="I14344" s="27"/>
      <c r="K14344" s="27"/>
    </row>
    <row r="14345" spans="8:11" ht="21" customHeight="1" x14ac:dyDescent="0.5">
      <c r="H14345" s="15"/>
      <c r="I14345" s="27"/>
      <c r="K14345" s="27"/>
    </row>
    <row r="14346" spans="8:11" ht="21" customHeight="1" x14ac:dyDescent="0.5">
      <c r="H14346" s="15"/>
      <c r="I14346" s="27"/>
      <c r="K14346" s="27"/>
    </row>
    <row r="14347" spans="8:11" ht="21" customHeight="1" x14ac:dyDescent="0.5">
      <c r="H14347" s="15"/>
      <c r="I14347" s="27"/>
      <c r="K14347" s="27"/>
    </row>
    <row r="14348" spans="8:11" ht="21" customHeight="1" x14ac:dyDescent="0.5">
      <c r="H14348" s="15"/>
      <c r="I14348" s="27"/>
      <c r="K14348" s="27"/>
    </row>
    <row r="14349" spans="8:11" ht="21" customHeight="1" x14ac:dyDescent="0.5">
      <c r="H14349" s="15"/>
      <c r="I14349" s="27"/>
      <c r="K14349" s="27"/>
    </row>
    <row r="14350" spans="8:11" ht="21" customHeight="1" x14ac:dyDescent="0.5">
      <c r="H14350" s="15"/>
      <c r="I14350" s="27"/>
      <c r="K14350" s="27"/>
    </row>
    <row r="14351" spans="8:11" ht="21" customHeight="1" x14ac:dyDescent="0.5">
      <c r="H14351" s="15"/>
      <c r="I14351" s="27"/>
      <c r="K14351" s="27"/>
    </row>
    <row r="14352" spans="8:11" ht="21" customHeight="1" x14ac:dyDescent="0.5">
      <c r="H14352" s="15"/>
      <c r="I14352" s="27"/>
      <c r="K14352" s="27"/>
    </row>
    <row r="14353" spans="8:11" ht="21" customHeight="1" x14ac:dyDescent="0.5">
      <c r="H14353" s="15"/>
      <c r="I14353" s="27"/>
      <c r="K14353" s="27"/>
    </row>
    <row r="14354" spans="8:11" ht="21" customHeight="1" x14ac:dyDescent="0.5">
      <c r="H14354" s="15"/>
      <c r="I14354" s="27"/>
      <c r="K14354" s="27"/>
    </row>
    <row r="14355" spans="8:11" ht="21" customHeight="1" x14ac:dyDescent="0.5">
      <c r="H14355" s="15"/>
      <c r="I14355" s="27"/>
      <c r="K14355" s="27"/>
    </row>
    <row r="14356" spans="8:11" ht="21" customHeight="1" x14ac:dyDescent="0.5">
      <c r="H14356" s="15"/>
      <c r="I14356" s="27"/>
      <c r="K14356" s="27"/>
    </row>
    <row r="14357" spans="8:11" ht="21" customHeight="1" x14ac:dyDescent="0.5">
      <c r="H14357" s="15"/>
      <c r="I14357" s="27"/>
      <c r="K14357" s="27"/>
    </row>
    <row r="14358" spans="8:11" ht="21" customHeight="1" x14ac:dyDescent="0.5">
      <c r="H14358" s="15"/>
      <c r="I14358" s="27"/>
      <c r="K14358" s="27"/>
    </row>
    <row r="14359" spans="8:11" ht="21" customHeight="1" x14ac:dyDescent="0.5">
      <c r="H14359" s="15"/>
      <c r="I14359" s="27"/>
      <c r="K14359" s="27"/>
    </row>
    <row r="14360" spans="8:11" ht="21" customHeight="1" x14ac:dyDescent="0.5">
      <c r="H14360" s="15"/>
      <c r="I14360" s="27"/>
      <c r="K14360" s="27"/>
    </row>
    <row r="14361" spans="8:11" ht="21" customHeight="1" x14ac:dyDescent="0.5">
      <c r="H14361" s="15"/>
      <c r="I14361" s="27"/>
      <c r="K14361" s="27"/>
    </row>
    <row r="14362" spans="8:11" ht="21" customHeight="1" x14ac:dyDescent="0.5">
      <c r="H14362" s="15"/>
      <c r="I14362" s="27"/>
      <c r="K14362" s="27"/>
    </row>
    <row r="14363" spans="8:11" ht="21" customHeight="1" x14ac:dyDescent="0.5">
      <c r="H14363" s="15"/>
      <c r="I14363" s="27"/>
      <c r="K14363" s="27"/>
    </row>
    <row r="14364" spans="8:11" ht="21" customHeight="1" x14ac:dyDescent="0.5">
      <c r="H14364" s="15"/>
      <c r="I14364" s="27"/>
      <c r="K14364" s="27"/>
    </row>
    <row r="14365" spans="8:11" ht="21" customHeight="1" x14ac:dyDescent="0.5">
      <c r="H14365" s="15"/>
      <c r="I14365" s="27"/>
      <c r="K14365" s="27"/>
    </row>
    <row r="14366" spans="8:11" ht="21" customHeight="1" x14ac:dyDescent="0.5">
      <c r="H14366" s="15"/>
      <c r="I14366" s="27"/>
      <c r="K14366" s="27"/>
    </row>
    <row r="14367" spans="8:11" ht="21" customHeight="1" x14ac:dyDescent="0.5">
      <c r="H14367" s="15"/>
      <c r="I14367" s="27"/>
      <c r="K14367" s="27"/>
    </row>
    <row r="14368" spans="8:11" ht="21" customHeight="1" x14ac:dyDescent="0.5">
      <c r="H14368" s="15"/>
      <c r="I14368" s="27"/>
      <c r="K14368" s="27"/>
    </row>
    <row r="14369" spans="8:11" ht="21" customHeight="1" x14ac:dyDescent="0.5">
      <c r="H14369" s="15"/>
      <c r="I14369" s="27"/>
      <c r="K14369" s="27"/>
    </row>
    <row r="14370" spans="8:11" ht="21" customHeight="1" x14ac:dyDescent="0.5">
      <c r="H14370" s="15"/>
      <c r="I14370" s="27"/>
      <c r="K14370" s="27"/>
    </row>
    <row r="14371" spans="8:11" ht="21" customHeight="1" x14ac:dyDescent="0.5">
      <c r="H14371" s="15"/>
      <c r="I14371" s="27"/>
      <c r="K14371" s="27"/>
    </row>
    <row r="14372" spans="8:11" ht="21" customHeight="1" x14ac:dyDescent="0.5">
      <c r="H14372" s="15"/>
      <c r="I14372" s="27"/>
      <c r="K14372" s="27"/>
    </row>
    <row r="14373" spans="8:11" ht="21" customHeight="1" x14ac:dyDescent="0.5">
      <c r="H14373" s="15"/>
      <c r="I14373" s="27"/>
      <c r="K14373" s="27"/>
    </row>
    <row r="14374" spans="8:11" ht="21" customHeight="1" x14ac:dyDescent="0.5">
      <c r="H14374" s="15"/>
      <c r="I14374" s="27"/>
      <c r="K14374" s="27"/>
    </row>
    <row r="14375" spans="8:11" ht="21" customHeight="1" x14ac:dyDescent="0.5">
      <c r="H14375" s="15"/>
      <c r="I14375" s="27"/>
      <c r="K14375" s="27"/>
    </row>
    <row r="14376" spans="8:11" ht="21" customHeight="1" x14ac:dyDescent="0.5">
      <c r="H14376" s="15"/>
      <c r="I14376" s="27"/>
      <c r="K14376" s="27"/>
    </row>
    <row r="14377" spans="8:11" ht="21" customHeight="1" x14ac:dyDescent="0.5">
      <c r="H14377" s="15"/>
      <c r="I14377" s="27"/>
      <c r="K14377" s="27"/>
    </row>
    <row r="14378" spans="8:11" ht="21" customHeight="1" x14ac:dyDescent="0.5">
      <c r="H14378" s="15"/>
      <c r="I14378" s="27"/>
      <c r="K14378" s="27"/>
    </row>
    <row r="14379" spans="8:11" ht="21" customHeight="1" x14ac:dyDescent="0.5">
      <c r="H14379" s="15"/>
      <c r="I14379" s="27"/>
      <c r="K14379" s="27"/>
    </row>
    <row r="14380" spans="8:11" ht="21" customHeight="1" x14ac:dyDescent="0.5">
      <c r="H14380" s="15"/>
      <c r="I14380" s="27"/>
      <c r="K14380" s="27"/>
    </row>
    <row r="14381" spans="8:11" ht="21" customHeight="1" x14ac:dyDescent="0.5">
      <c r="H14381" s="15"/>
      <c r="I14381" s="27"/>
      <c r="K14381" s="27"/>
    </row>
    <row r="14382" spans="8:11" ht="21" customHeight="1" x14ac:dyDescent="0.5">
      <c r="H14382" s="15"/>
      <c r="I14382" s="27"/>
      <c r="K14382" s="27"/>
    </row>
    <row r="14383" spans="8:11" ht="21" customHeight="1" x14ac:dyDescent="0.5">
      <c r="H14383" s="15"/>
      <c r="I14383" s="27"/>
      <c r="K14383" s="27"/>
    </row>
    <row r="14384" spans="8:11" ht="21" customHeight="1" x14ac:dyDescent="0.5">
      <c r="H14384" s="15"/>
      <c r="I14384" s="27"/>
      <c r="K14384" s="27"/>
    </row>
    <row r="14385" spans="8:11" ht="21" customHeight="1" x14ac:dyDescent="0.5">
      <c r="H14385" s="15"/>
      <c r="I14385" s="27"/>
      <c r="K14385" s="27"/>
    </row>
    <row r="14386" spans="8:11" ht="21" customHeight="1" x14ac:dyDescent="0.5">
      <c r="H14386" s="15"/>
      <c r="I14386" s="27"/>
      <c r="K14386" s="27"/>
    </row>
    <row r="14387" spans="8:11" ht="21" customHeight="1" x14ac:dyDescent="0.5">
      <c r="H14387" s="15"/>
      <c r="I14387" s="27"/>
      <c r="K14387" s="27"/>
    </row>
    <row r="14388" spans="8:11" ht="21" customHeight="1" x14ac:dyDescent="0.5">
      <c r="H14388" s="15"/>
      <c r="I14388" s="27"/>
      <c r="K14388" s="27"/>
    </row>
    <row r="14389" spans="8:11" ht="21" customHeight="1" x14ac:dyDescent="0.5">
      <c r="H14389" s="15"/>
      <c r="I14389" s="27"/>
      <c r="K14389" s="27"/>
    </row>
    <row r="14390" spans="8:11" ht="21" customHeight="1" x14ac:dyDescent="0.5">
      <c r="H14390" s="15"/>
      <c r="I14390" s="27"/>
      <c r="K14390" s="27"/>
    </row>
    <row r="14391" spans="8:11" ht="21" customHeight="1" x14ac:dyDescent="0.5">
      <c r="H14391" s="15"/>
      <c r="I14391" s="27"/>
      <c r="K14391" s="27"/>
    </row>
    <row r="14392" spans="8:11" ht="21" customHeight="1" x14ac:dyDescent="0.5">
      <c r="H14392" s="15"/>
      <c r="I14392" s="27"/>
      <c r="K14392" s="27"/>
    </row>
    <row r="14393" spans="8:11" ht="21" customHeight="1" x14ac:dyDescent="0.5">
      <c r="H14393" s="15"/>
      <c r="I14393" s="27"/>
      <c r="K14393" s="27"/>
    </row>
    <row r="14394" spans="8:11" ht="21" customHeight="1" x14ac:dyDescent="0.5">
      <c r="H14394" s="15"/>
      <c r="I14394" s="27"/>
      <c r="K14394" s="27"/>
    </row>
    <row r="14395" spans="8:11" ht="21" customHeight="1" x14ac:dyDescent="0.5">
      <c r="H14395" s="15"/>
      <c r="I14395" s="27"/>
      <c r="K14395" s="27"/>
    </row>
    <row r="14396" spans="8:11" ht="21" customHeight="1" x14ac:dyDescent="0.5">
      <c r="H14396" s="15"/>
      <c r="I14396" s="27"/>
      <c r="K14396" s="27"/>
    </row>
    <row r="14397" spans="8:11" ht="21" customHeight="1" x14ac:dyDescent="0.5">
      <c r="H14397" s="15"/>
      <c r="I14397" s="27"/>
      <c r="K14397" s="27"/>
    </row>
    <row r="14398" spans="8:11" ht="21" customHeight="1" x14ac:dyDescent="0.5">
      <c r="H14398" s="15"/>
      <c r="I14398" s="27"/>
      <c r="K14398" s="27"/>
    </row>
    <row r="14399" spans="8:11" ht="21" customHeight="1" x14ac:dyDescent="0.5">
      <c r="H14399" s="15"/>
      <c r="I14399" s="27"/>
      <c r="K14399" s="27"/>
    </row>
    <row r="14400" spans="8:11" ht="21" customHeight="1" x14ac:dyDescent="0.5">
      <c r="H14400" s="15"/>
      <c r="I14400" s="27"/>
      <c r="K14400" s="27"/>
    </row>
    <row r="14401" spans="8:11" ht="21" customHeight="1" x14ac:dyDescent="0.5">
      <c r="H14401" s="15"/>
      <c r="I14401" s="27"/>
      <c r="K14401" s="27"/>
    </row>
    <row r="14402" spans="8:11" ht="21" customHeight="1" x14ac:dyDescent="0.5">
      <c r="H14402" s="15"/>
      <c r="I14402" s="27"/>
      <c r="K14402" s="27"/>
    </row>
    <row r="14403" spans="8:11" ht="21" customHeight="1" x14ac:dyDescent="0.5">
      <c r="H14403" s="15"/>
      <c r="I14403" s="27"/>
      <c r="K14403" s="27"/>
    </row>
    <row r="14404" spans="8:11" ht="21" customHeight="1" x14ac:dyDescent="0.5">
      <c r="H14404" s="15"/>
      <c r="I14404" s="27"/>
      <c r="K14404" s="27"/>
    </row>
    <row r="14405" spans="8:11" ht="21" customHeight="1" x14ac:dyDescent="0.5">
      <c r="H14405" s="15"/>
      <c r="I14405" s="27"/>
      <c r="K14405" s="27"/>
    </row>
    <row r="14406" spans="8:11" ht="21" customHeight="1" x14ac:dyDescent="0.5">
      <c r="H14406" s="15"/>
      <c r="I14406" s="27"/>
      <c r="K14406" s="27"/>
    </row>
    <row r="14407" spans="8:11" ht="21" customHeight="1" x14ac:dyDescent="0.5">
      <c r="H14407" s="15"/>
      <c r="I14407" s="27"/>
      <c r="K14407" s="27"/>
    </row>
    <row r="14408" spans="8:11" ht="21" customHeight="1" x14ac:dyDescent="0.5">
      <c r="H14408" s="15"/>
      <c r="I14408" s="27"/>
      <c r="K14408" s="27"/>
    </row>
    <row r="14409" spans="8:11" ht="21" customHeight="1" x14ac:dyDescent="0.5">
      <c r="H14409" s="15"/>
      <c r="I14409" s="27"/>
      <c r="K14409" s="27"/>
    </row>
    <row r="14410" spans="8:11" ht="21" customHeight="1" x14ac:dyDescent="0.5">
      <c r="H14410" s="15"/>
      <c r="I14410" s="27"/>
      <c r="K14410" s="27"/>
    </row>
    <row r="14411" spans="8:11" ht="21" customHeight="1" x14ac:dyDescent="0.5">
      <c r="H14411" s="15"/>
      <c r="I14411" s="27"/>
      <c r="K14411" s="27"/>
    </row>
    <row r="14412" spans="8:11" ht="21" customHeight="1" x14ac:dyDescent="0.5">
      <c r="H14412" s="15"/>
      <c r="I14412" s="27"/>
      <c r="K14412" s="27"/>
    </row>
    <row r="14413" spans="8:11" ht="21" customHeight="1" x14ac:dyDescent="0.5">
      <c r="H14413" s="15"/>
      <c r="I14413" s="27"/>
      <c r="K14413" s="27"/>
    </row>
    <row r="14414" spans="8:11" ht="21" customHeight="1" x14ac:dyDescent="0.5">
      <c r="H14414" s="15"/>
      <c r="I14414" s="27"/>
      <c r="K14414" s="27"/>
    </row>
    <row r="14415" spans="8:11" ht="21" customHeight="1" x14ac:dyDescent="0.5">
      <c r="H14415" s="15"/>
      <c r="I14415" s="27"/>
      <c r="K14415" s="27"/>
    </row>
    <row r="14416" spans="8:11" ht="21" customHeight="1" x14ac:dyDescent="0.5">
      <c r="H14416" s="15"/>
      <c r="I14416" s="27"/>
      <c r="K14416" s="27"/>
    </row>
    <row r="14417" spans="8:11" ht="21" customHeight="1" x14ac:dyDescent="0.5">
      <c r="H14417" s="15"/>
      <c r="I14417" s="27"/>
      <c r="K14417" s="27"/>
    </row>
    <row r="14418" spans="8:11" ht="21" customHeight="1" x14ac:dyDescent="0.5">
      <c r="H14418" s="15"/>
      <c r="I14418" s="27"/>
      <c r="K14418" s="27"/>
    </row>
    <row r="14419" spans="8:11" ht="21" customHeight="1" x14ac:dyDescent="0.5">
      <c r="H14419" s="15"/>
      <c r="I14419" s="27"/>
      <c r="K14419" s="27"/>
    </row>
    <row r="14420" spans="8:11" ht="21" customHeight="1" x14ac:dyDescent="0.5">
      <c r="H14420" s="15"/>
      <c r="I14420" s="27"/>
      <c r="K14420" s="27"/>
    </row>
    <row r="14421" spans="8:11" ht="21" customHeight="1" x14ac:dyDescent="0.5">
      <c r="H14421" s="15"/>
      <c r="I14421" s="27"/>
      <c r="K14421" s="27"/>
    </row>
    <row r="14422" spans="8:11" ht="21" customHeight="1" x14ac:dyDescent="0.5">
      <c r="H14422" s="15"/>
      <c r="I14422" s="27"/>
      <c r="K14422" s="27"/>
    </row>
    <row r="14423" spans="8:11" ht="21" customHeight="1" x14ac:dyDescent="0.5">
      <c r="H14423" s="15"/>
      <c r="I14423" s="27"/>
      <c r="K14423" s="27"/>
    </row>
    <row r="14424" spans="8:11" ht="21" customHeight="1" x14ac:dyDescent="0.5">
      <c r="H14424" s="15"/>
      <c r="I14424" s="27"/>
      <c r="K14424" s="27"/>
    </row>
    <row r="14425" spans="8:11" ht="21" customHeight="1" x14ac:dyDescent="0.5">
      <c r="H14425" s="15"/>
      <c r="I14425" s="27"/>
      <c r="K14425" s="27"/>
    </row>
    <row r="14426" spans="8:11" ht="21" customHeight="1" x14ac:dyDescent="0.5">
      <c r="H14426" s="15"/>
      <c r="I14426" s="27"/>
      <c r="K14426" s="27"/>
    </row>
    <row r="14427" spans="8:11" ht="21" customHeight="1" x14ac:dyDescent="0.5">
      <c r="H14427" s="15"/>
      <c r="I14427" s="27"/>
      <c r="K14427" s="27"/>
    </row>
    <row r="14428" spans="8:11" ht="21" customHeight="1" x14ac:dyDescent="0.5">
      <c r="H14428" s="15"/>
      <c r="I14428" s="27"/>
      <c r="K14428" s="27"/>
    </row>
    <row r="14429" spans="8:11" ht="21" customHeight="1" x14ac:dyDescent="0.5">
      <c r="H14429" s="15"/>
      <c r="I14429" s="27"/>
      <c r="K14429" s="27"/>
    </row>
    <row r="14430" spans="8:11" ht="21" customHeight="1" x14ac:dyDescent="0.5">
      <c r="H14430" s="15"/>
      <c r="I14430" s="27"/>
      <c r="K14430" s="27"/>
    </row>
    <row r="14431" spans="8:11" ht="21" customHeight="1" x14ac:dyDescent="0.5">
      <c r="H14431" s="15"/>
      <c r="I14431" s="27"/>
      <c r="K14431" s="27"/>
    </row>
    <row r="14432" spans="8:11" ht="21" customHeight="1" x14ac:dyDescent="0.5">
      <c r="H14432" s="15"/>
      <c r="I14432" s="27"/>
      <c r="K14432" s="27"/>
    </row>
    <row r="14433" spans="8:11" ht="21" customHeight="1" x14ac:dyDescent="0.5">
      <c r="H14433" s="15"/>
      <c r="I14433" s="27"/>
      <c r="K14433" s="27"/>
    </row>
    <row r="14434" spans="8:11" ht="21" customHeight="1" x14ac:dyDescent="0.5">
      <c r="H14434" s="15"/>
      <c r="I14434" s="27"/>
      <c r="K14434" s="27"/>
    </row>
    <row r="14435" spans="8:11" ht="21" customHeight="1" x14ac:dyDescent="0.5">
      <c r="H14435" s="15"/>
      <c r="I14435" s="27"/>
      <c r="K14435" s="27"/>
    </row>
    <row r="14436" spans="8:11" ht="21" customHeight="1" x14ac:dyDescent="0.5">
      <c r="H14436" s="15"/>
      <c r="I14436" s="27"/>
      <c r="K14436" s="27"/>
    </row>
    <row r="14437" spans="8:11" ht="21" customHeight="1" x14ac:dyDescent="0.5">
      <c r="H14437" s="15"/>
      <c r="I14437" s="27"/>
      <c r="K14437" s="27"/>
    </row>
    <row r="14438" spans="8:11" ht="21" customHeight="1" x14ac:dyDescent="0.5">
      <c r="H14438" s="15"/>
      <c r="I14438" s="27"/>
      <c r="K14438" s="27"/>
    </row>
    <row r="14439" spans="8:11" ht="21" customHeight="1" x14ac:dyDescent="0.5">
      <c r="H14439" s="15"/>
      <c r="I14439" s="27"/>
      <c r="K14439" s="27"/>
    </row>
    <row r="14440" spans="8:11" ht="21" customHeight="1" x14ac:dyDescent="0.5">
      <c r="H14440" s="15"/>
      <c r="I14440" s="27"/>
      <c r="K14440" s="27"/>
    </row>
    <row r="14441" spans="8:11" ht="21" customHeight="1" x14ac:dyDescent="0.5">
      <c r="H14441" s="15"/>
      <c r="I14441" s="27"/>
      <c r="K14441" s="27"/>
    </row>
    <row r="14442" spans="8:11" ht="21" customHeight="1" x14ac:dyDescent="0.5">
      <c r="H14442" s="15"/>
      <c r="I14442" s="27"/>
      <c r="K14442" s="27"/>
    </row>
    <row r="14443" spans="8:11" ht="21" customHeight="1" x14ac:dyDescent="0.5">
      <c r="H14443" s="15"/>
      <c r="I14443" s="27"/>
      <c r="K14443" s="27"/>
    </row>
    <row r="14444" spans="8:11" ht="21" customHeight="1" x14ac:dyDescent="0.5">
      <c r="H14444" s="15"/>
      <c r="I14444" s="27"/>
      <c r="K14444" s="27"/>
    </row>
    <row r="14445" spans="8:11" ht="21" customHeight="1" x14ac:dyDescent="0.5">
      <c r="H14445" s="15"/>
      <c r="I14445" s="27"/>
      <c r="K14445" s="27"/>
    </row>
    <row r="14446" spans="8:11" ht="21" customHeight="1" x14ac:dyDescent="0.5">
      <c r="H14446" s="15"/>
      <c r="I14446" s="27"/>
      <c r="K14446" s="27"/>
    </row>
    <row r="14447" spans="8:11" ht="21" customHeight="1" x14ac:dyDescent="0.5">
      <c r="H14447" s="15"/>
      <c r="I14447" s="27"/>
      <c r="K14447" s="27"/>
    </row>
    <row r="14448" spans="8:11" ht="21" customHeight="1" x14ac:dyDescent="0.5">
      <c r="H14448" s="15"/>
      <c r="I14448" s="27"/>
      <c r="K14448" s="27"/>
    </row>
    <row r="14449" spans="8:11" ht="21" customHeight="1" x14ac:dyDescent="0.5">
      <c r="H14449" s="15"/>
      <c r="I14449" s="27"/>
      <c r="K14449" s="27"/>
    </row>
    <row r="14450" spans="8:11" ht="21" customHeight="1" x14ac:dyDescent="0.5">
      <c r="H14450" s="15"/>
      <c r="I14450" s="27"/>
      <c r="K14450" s="27"/>
    </row>
    <row r="14451" spans="8:11" ht="21" customHeight="1" x14ac:dyDescent="0.5">
      <c r="H14451" s="15"/>
      <c r="I14451" s="27"/>
      <c r="K14451" s="27"/>
    </row>
    <row r="14452" spans="8:11" ht="21" customHeight="1" x14ac:dyDescent="0.5">
      <c r="H14452" s="15"/>
      <c r="I14452" s="27"/>
      <c r="K14452" s="27"/>
    </row>
    <row r="14453" spans="8:11" ht="21" customHeight="1" x14ac:dyDescent="0.5">
      <c r="H14453" s="15"/>
      <c r="I14453" s="27"/>
      <c r="K14453" s="27"/>
    </row>
    <row r="14454" spans="8:11" ht="21" customHeight="1" x14ac:dyDescent="0.5">
      <c r="H14454" s="15"/>
      <c r="I14454" s="27"/>
      <c r="K14454" s="27"/>
    </row>
    <row r="14455" spans="8:11" ht="21" customHeight="1" x14ac:dyDescent="0.5">
      <c r="H14455" s="15"/>
      <c r="I14455" s="27"/>
      <c r="K14455" s="27"/>
    </row>
    <row r="14456" spans="8:11" ht="21" customHeight="1" x14ac:dyDescent="0.5">
      <c r="H14456" s="15"/>
      <c r="I14456" s="27"/>
      <c r="K14456" s="27"/>
    </row>
    <row r="14457" spans="8:11" ht="21" customHeight="1" x14ac:dyDescent="0.5">
      <c r="H14457" s="15"/>
      <c r="I14457" s="27"/>
      <c r="K14457" s="27"/>
    </row>
    <row r="14458" spans="8:11" ht="21" customHeight="1" x14ac:dyDescent="0.5">
      <c r="H14458" s="15"/>
      <c r="I14458" s="27"/>
      <c r="K14458" s="27"/>
    </row>
    <row r="14459" spans="8:11" ht="21" customHeight="1" x14ac:dyDescent="0.5">
      <c r="H14459" s="15"/>
      <c r="I14459" s="27"/>
      <c r="K14459" s="27"/>
    </row>
    <row r="14460" spans="8:11" ht="21" customHeight="1" x14ac:dyDescent="0.5">
      <c r="H14460" s="15"/>
      <c r="I14460" s="27"/>
      <c r="K14460" s="27"/>
    </row>
    <row r="14461" spans="8:11" ht="21" customHeight="1" x14ac:dyDescent="0.5">
      <c r="H14461" s="15"/>
      <c r="I14461" s="27"/>
      <c r="K14461" s="27"/>
    </row>
    <row r="14462" spans="8:11" ht="21" customHeight="1" x14ac:dyDescent="0.5">
      <c r="H14462" s="15"/>
      <c r="I14462" s="27"/>
      <c r="K14462" s="27"/>
    </row>
    <row r="14463" spans="8:11" ht="21" customHeight="1" x14ac:dyDescent="0.5">
      <c r="H14463" s="15"/>
      <c r="I14463" s="27"/>
      <c r="K14463" s="27"/>
    </row>
    <row r="14464" spans="8:11" ht="21" customHeight="1" x14ac:dyDescent="0.5">
      <c r="H14464" s="15"/>
      <c r="I14464" s="27"/>
      <c r="K14464" s="27"/>
    </row>
    <row r="14465" spans="8:11" ht="21" customHeight="1" x14ac:dyDescent="0.5">
      <c r="H14465" s="15"/>
      <c r="I14465" s="27"/>
      <c r="K14465" s="27"/>
    </row>
    <row r="14466" spans="8:11" ht="21" customHeight="1" x14ac:dyDescent="0.5">
      <c r="H14466" s="15"/>
      <c r="I14466" s="27"/>
      <c r="K14466" s="27"/>
    </row>
    <row r="14467" spans="8:11" ht="21" customHeight="1" x14ac:dyDescent="0.5">
      <c r="H14467" s="15"/>
      <c r="I14467" s="27"/>
      <c r="K14467" s="27"/>
    </row>
    <row r="14468" spans="8:11" ht="21" customHeight="1" x14ac:dyDescent="0.5">
      <c r="H14468" s="15"/>
      <c r="I14468" s="27"/>
      <c r="K14468" s="27"/>
    </row>
    <row r="14469" spans="8:11" ht="21" customHeight="1" x14ac:dyDescent="0.5">
      <c r="H14469" s="15"/>
      <c r="I14469" s="27"/>
      <c r="K14469" s="27"/>
    </row>
    <row r="14470" spans="8:11" ht="21" customHeight="1" x14ac:dyDescent="0.5">
      <c r="H14470" s="15"/>
      <c r="I14470" s="27"/>
      <c r="K14470" s="27"/>
    </row>
    <row r="14471" spans="8:11" ht="21" customHeight="1" x14ac:dyDescent="0.5">
      <c r="H14471" s="15"/>
      <c r="I14471" s="27"/>
      <c r="K14471" s="27"/>
    </row>
    <row r="14472" spans="8:11" ht="21" customHeight="1" x14ac:dyDescent="0.5">
      <c r="H14472" s="15"/>
      <c r="I14472" s="27"/>
      <c r="K14472" s="27"/>
    </row>
    <row r="14473" spans="8:11" ht="21" customHeight="1" x14ac:dyDescent="0.5">
      <c r="H14473" s="15"/>
      <c r="I14473" s="27"/>
      <c r="K14473" s="27"/>
    </row>
    <row r="14474" spans="8:11" ht="21" customHeight="1" x14ac:dyDescent="0.5">
      <c r="H14474" s="15"/>
      <c r="I14474" s="27"/>
      <c r="K14474" s="27"/>
    </row>
    <row r="14475" spans="8:11" ht="21" customHeight="1" x14ac:dyDescent="0.5">
      <c r="H14475" s="15"/>
      <c r="I14475" s="27"/>
      <c r="K14475" s="27"/>
    </row>
    <row r="14476" spans="8:11" ht="21" customHeight="1" x14ac:dyDescent="0.5">
      <c r="H14476" s="15"/>
      <c r="I14476" s="27"/>
      <c r="K14476" s="27"/>
    </row>
    <row r="14477" spans="8:11" ht="21" customHeight="1" x14ac:dyDescent="0.5">
      <c r="H14477" s="15"/>
      <c r="I14477" s="27"/>
      <c r="K14477" s="27"/>
    </row>
    <row r="14478" spans="8:11" ht="21" customHeight="1" x14ac:dyDescent="0.5">
      <c r="H14478" s="15"/>
      <c r="I14478" s="27"/>
      <c r="K14478" s="27"/>
    </row>
    <row r="14479" spans="8:11" ht="21" customHeight="1" x14ac:dyDescent="0.5">
      <c r="H14479" s="15"/>
      <c r="I14479" s="27"/>
      <c r="K14479" s="27"/>
    </row>
    <row r="14480" spans="8:11" ht="21" customHeight="1" x14ac:dyDescent="0.5">
      <c r="H14480" s="15"/>
      <c r="I14480" s="27"/>
      <c r="K14480" s="27"/>
    </row>
    <row r="14481" spans="8:11" ht="21" customHeight="1" x14ac:dyDescent="0.5">
      <c r="H14481" s="15"/>
      <c r="I14481" s="27"/>
      <c r="K14481" s="27"/>
    </row>
    <row r="14482" spans="8:11" ht="21" customHeight="1" x14ac:dyDescent="0.5">
      <c r="H14482" s="15"/>
      <c r="I14482" s="27"/>
      <c r="K14482" s="27"/>
    </row>
    <row r="14483" spans="8:11" ht="21" customHeight="1" x14ac:dyDescent="0.5">
      <c r="H14483" s="15"/>
      <c r="I14483" s="27"/>
      <c r="K14483" s="27"/>
    </row>
    <row r="14484" spans="8:11" ht="21" customHeight="1" x14ac:dyDescent="0.5">
      <c r="H14484" s="15"/>
      <c r="I14484" s="27"/>
      <c r="K14484" s="27"/>
    </row>
    <row r="14485" spans="8:11" ht="21" customHeight="1" x14ac:dyDescent="0.5">
      <c r="H14485" s="15"/>
      <c r="I14485" s="27"/>
      <c r="K14485" s="27"/>
    </row>
    <row r="14486" spans="8:11" ht="21" customHeight="1" x14ac:dyDescent="0.5">
      <c r="H14486" s="15"/>
      <c r="I14486" s="27"/>
      <c r="K14486" s="27"/>
    </row>
    <row r="14487" spans="8:11" ht="21" customHeight="1" x14ac:dyDescent="0.5">
      <c r="H14487" s="15"/>
      <c r="I14487" s="27"/>
      <c r="K14487" s="27"/>
    </row>
    <row r="14488" spans="8:11" ht="21" customHeight="1" x14ac:dyDescent="0.5">
      <c r="H14488" s="15"/>
      <c r="I14488" s="27"/>
      <c r="K14488" s="27"/>
    </row>
    <row r="14489" spans="8:11" ht="21" customHeight="1" x14ac:dyDescent="0.5">
      <c r="H14489" s="15"/>
      <c r="I14489" s="27"/>
      <c r="K14489" s="27"/>
    </row>
    <row r="14490" spans="8:11" ht="21" customHeight="1" x14ac:dyDescent="0.5">
      <c r="H14490" s="15"/>
      <c r="I14490" s="27"/>
      <c r="K14490" s="27"/>
    </row>
    <row r="14491" spans="8:11" ht="21" customHeight="1" x14ac:dyDescent="0.5">
      <c r="H14491" s="15"/>
      <c r="I14491" s="27"/>
      <c r="K14491" s="27"/>
    </row>
    <row r="14492" spans="8:11" ht="21" customHeight="1" x14ac:dyDescent="0.5">
      <c r="H14492" s="15"/>
      <c r="I14492" s="27"/>
      <c r="K14492" s="27"/>
    </row>
    <row r="14493" spans="8:11" ht="21" customHeight="1" x14ac:dyDescent="0.5">
      <c r="H14493" s="15"/>
      <c r="I14493" s="27"/>
      <c r="K14493" s="27"/>
    </row>
    <row r="14494" spans="8:11" ht="21" customHeight="1" x14ac:dyDescent="0.5">
      <c r="H14494" s="15"/>
      <c r="I14494" s="27"/>
      <c r="K14494" s="27"/>
    </row>
    <row r="14495" spans="8:11" ht="21" customHeight="1" x14ac:dyDescent="0.5">
      <c r="H14495" s="15"/>
      <c r="I14495" s="27"/>
      <c r="K14495" s="27"/>
    </row>
    <row r="14496" spans="8:11" ht="21" customHeight="1" x14ac:dyDescent="0.5">
      <c r="H14496" s="15"/>
      <c r="I14496" s="27"/>
      <c r="K14496" s="27"/>
    </row>
    <row r="14497" spans="8:11" ht="21" customHeight="1" x14ac:dyDescent="0.5">
      <c r="H14497" s="15"/>
      <c r="I14497" s="27"/>
      <c r="K14497" s="27"/>
    </row>
    <row r="14498" spans="8:11" ht="21" customHeight="1" x14ac:dyDescent="0.5">
      <c r="H14498" s="15"/>
      <c r="I14498" s="27"/>
      <c r="K14498" s="27"/>
    </row>
    <row r="14499" spans="8:11" ht="21" customHeight="1" x14ac:dyDescent="0.5">
      <c r="H14499" s="15"/>
      <c r="I14499" s="27"/>
      <c r="K14499" s="27"/>
    </row>
    <row r="14500" spans="8:11" ht="21" customHeight="1" x14ac:dyDescent="0.5">
      <c r="H14500" s="15"/>
      <c r="I14500" s="27"/>
      <c r="K14500" s="27"/>
    </row>
    <row r="14501" spans="8:11" ht="21" customHeight="1" x14ac:dyDescent="0.5">
      <c r="H14501" s="15"/>
      <c r="I14501" s="27"/>
      <c r="K14501" s="27"/>
    </row>
    <row r="14502" spans="8:11" ht="21" customHeight="1" x14ac:dyDescent="0.5">
      <c r="H14502" s="15"/>
      <c r="I14502" s="27"/>
      <c r="K14502" s="27"/>
    </row>
    <row r="14503" spans="8:11" ht="21" customHeight="1" x14ac:dyDescent="0.5">
      <c r="H14503" s="15"/>
      <c r="I14503" s="27"/>
      <c r="K14503" s="27"/>
    </row>
    <row r="14504" spans="8:11" ht="21" customHeight="1" x14ac:dyDescent="0.5">
      <c r="H14504" s="15"/>
      <c r="I14504" s="27"/>
      <c r="K14504" s="27"/>
    </row>
    <row r="14505" spans="8:11" ht="21" customHeight="1" x14ac:dyDescent="0.5">
      <c r="H14505" s="15"/>
      <c r="I14505" s="27"/>
      <c r="K14505" s="27"/>
    </row>
    <row r="14506" spans="8:11" ht="21" customHeight="1" x14ac:dyDescent="0.5">
      <c r="H14506" s="15"/>
      <c r="I14506" s="27"/>
      <c r="K14506" s="27"/>
    </row>
    <row r="14507" spans="8:11" ht="21" customHeight="1" x14ac:dyDescent="0.5">
      <c r="H14507" s="15"/>
      <c r="I14507" s="27"/>
      <c r="K14507" s="27"/>
    </row>
    <row r="14508" spans="8:11" ht="21" customHeight="1" x14ac:dyDescent="0.5">
      <c r="H14508" s="15"/>
      <c r="I14508" s="27"/>
      <c r="K14508" s="27"/>
    </row>
    <row r="14509" spans="8:11" ht="21" customHeight="1" x14ac:dyDescent="0.5">
      <c r="H14509" s="15"/>
      <c r="I14509" s="27"/>
      <c r="K14509" s="27"/>
    </row>
    <row r="14510" spans="8:11" ht="21" customHeight="1" x14ac:dyDescent="0.5">
      <c r="H14510" s="15"/>
      <c r="I14510" s="27"/>
      <c r="K14510" s="27"/>
    </row>
    <row r="14511" spans="8:11" ht="21" customHeight="1" x14ac:dyDescent="0.5">
      <c r="H14511" s="15"/>
      <c r="I14511" s="27"/>
      <c r="K14511" s="27"/>
    </row>
    <row r="14512" spans="8:11" ht="21" customHeight="1" x14ac:dyDescent="0.5">
      <c r="H14512" s="15"/>
      <c r="I14512" s="27"/>
      <c r="K14512" s="27"/>
    </row>
    <row r="14513" spans="8:11" ht="21" customHeight="1" x14ac:dyDescent="0.5">
      <c r="H14513" s="15"/>
      <c r="I14513" s="27"/>
      <c r="K14513" s="27"/>
    </row>
    <row r="14514" spans="8:11" ht="21" customHeight="1" x14ac:dyDescent="0.5">
      <c r="H14514" s="15"/>
      <c r="I14514" s="27"/>
      <c r="K14514" s="27"/>
    </row>
    <row r="14515" spans="8:11" ht="21" customHeight="1" x14ac:dyDescent="0.5">
      <c r="H14515" s="15"/>
      <c r="I14515" s="27"/>
      <c r="K14515" s="27"/>
    </row>
    <row r="14516" spans="8:11" ht="21" customHeight="1" x14ac:dyDescent="0.5">
      <c r="H14516" s="15"/>
      <c r="I14516" s="27"/>
      <c r="K14516" s="27"/>
    </row>
    <row r="14517" spans="8:11" ht="21" customHeight="1" x14ac:dyDescent="0.5">
      <c r="H14517" s="15"/>
      <c r="I14517" s="27"/>
      <c r="K14517" s="27"/>
    </row>
    <row r="14518" spans="8:11" ht="21" customHeight="1" x14ac:dyDescent="0.5">
      <c r="H14518" s="15"/>
      <c r="I14518" s="27"/>
      <c r="K14518" s="27"/>
    </row>
    <row r="14519" spans="8:11" ht="21" customHeight="1" x14ac:dyDescent="0.5">
      <c r="H14519" s="15"/>
      <c r="I14519" s="27"/>
      <c r="K14519" s="27"/>
    </row>
    <row r="14520" spans="8:11" ht="21" customHeight="1" x14ac:dyDescent="0.5">
      <c r="H14520" s="15"/>
      <c r="I14520" s="27"/>
      <c r="K14520" s="27"/>
    </row>
    <row r="14521" spans="8:11" ht="21" customHeight="1" x14ac:dyDescent="0.5">
      <c r="H14521" s="15"/>
      <c r="I14521" s="27"/>
      <c r="K14521" s="27"/>
    </row>
    <row r="14522" spans="8:11" ht="21" customHeight="1" x14ac:dyDescent="0.5">
      <c r="H14522" s="15"/>
      <c r="I14522" s="27"/>
      <c r="K14522" s="27"/>
    </row>
    <row r="14523" spans="8:11" ht="21" customHeight="1" x14ac:dyDescent="0.5">
      <c r="H14523" s="15"/>
      <c r="I14523" s="27"/>
      <c r="K14523" s="27"/>
    </row>
    <row r="14524" spans="8:11" ht="21" customHeight="1" x14ac:dyDescent="0.5">
      <c r="H14524" s="15"/>
      <c r="I14524" s="27"/>
      <c r="K14524" s="27"/>
    </row>
    <row r="14525" spans="8:11" ht="21" customHeight="1" x14ac:dyDescent="0.5">
      <c r="H14525" s="15"/>
      <c r="I14525" s="27"/>
      <c r="K14525" s="27"/>
    </row>
    <row r="14526" spans="8:11" ht="21" customHeight="1" x14ac:dyDescent="0.5">
      <c r="H14526" s="15"/>
      <c r="I14526" s="27"/>
      <c r="K14526" s="27"/>
    </row>
    <row r="14527" spans="8:11" ht="21" customHeight="1" x14ac:dyDescent="0.5">
      <c r="H14527" s="15"/>
      <c r="I14527" s="27"/>
      <c r="K14527" s="27"/>
    </row>
    <row r="14528" spans="8:11" ht="21" customHeight="1" x14ac:dyDescent="0.5">
      <c r="H14528" s="15"/>
      <c r="I14528" s="27"/>
      <c r="K14528" s="27"/>
    </row>
    <row r="14529" spans="8:11" ht="21" customHeight="1" x14ac:dyDescent="0.5">
      <c r="H14529" s="15"/>
      <c r="I14529" s="27"/>
      <c r="K14529" s="27"/>
    </row>
    <row r="14530" spans="8:11" ht="21" customHeight="1" x14ac:dyDescent="0.5">
      <c r="H14530" s="15"/>
      <c r="I14530" s="27"/>
      <c r="K14530" s="27"/>
    </row>
    <row r="14531" spans="8:11" ht="21" customHeight="1" x14ac:dyDescent="0.5">
      <c r="H14531" s="15"/>
      <c r="I14531" s="27"/>
      <c r="K14531" s="27"/>
    </row>
    <row r="14532" spans="8:11" ht="21" customHeight="1" x14ac:dyDescent="0.5">
      <c r="H14532" s="15"/>
      <c r="I14532" s="27"/>
      <c r="K14532" s="27"/>
    </row>
    <row r="14533" spans="8:11" ht="21" customHeight="1" x14ac:dyDescent="0.5">
      <c r="H14533" s="15"/>
      <c r="I14533" s="27"/>
      <c r="K14533" s="27"/>
    </row>
    <row r="14534" spans="8:11" ht="21" customHeight="1" x14ac:dyDescent="0.5">
      <c r="H14534" s="15"/>
      <c r="I14534" s="27"/>
      <c r="K14534" s="27"/>
    </row>
    <row r="14535" spans="8:11" ht="21" customHeight="1" x14ac:dyDescent="0.5">
      <c r="H14535" s="15"/>
      <c r="I14535" s="27"/>
      <c r="K14535" s="27"/>
    </row>
    <row r="14536" spans="8:11" ht="21" customHeight="1" x14ac:dyDescent="0.5">
      <c r="H14536" s="15"/>
      <c r="I14536" s="27"/>
      <c r="K14536" s="27"/>
    </row>
    <row r="14537" spans="8:11" ht="21" customHeight="1" x14ac:dyDescent="0.5">
      <c r="H14537" s="15"/>
      <c r="I14537" s="27"/>
      <c r="K14537" s="27"/>
    </row>
    <row r="14538" spans="8:11" ht="21" customHeight="1" x14ac:dyDescent="0.5">
      <c r="H14538" s="15"/>
      <c r="I14538" s="27"/>
      <c r="K14538" s="27"/>
    </row>
    <row r="14539" spans="8:11" ht="21" customHeight="1" x14ac:dyDescent="0.5">
      <c r="H14539" s="15"/>
      <c r="I14539" s="27"/>
      <c r="K14539" s="27"/>
    </row>
    <row r="14540" spans="8:11" ht="21" customHeight="1" x14ac:dyDescent="0.5">
      <c r="H14540" s="15"/>
      <c r="I14540" s="27"/>
      <c r="K14540" s="27"/>
    </row>
    <row r="14541" spans="8:11" ht="21" customHeight="1" x14ac:dyDescent="0.5">
      <c r="H14541" s="15"/>
      <c r="I14541" s="27"/>
      <c r="K14541" s="27"/>
    </row>
    <row r="14542" spans="8:11" ht="21" customHeight="1" x14ac:dyDescent="0.5">
      <c r="H14542" s="15"/>
      <c r="I14542" s="27"/>
      <c r="K14542" s="27"/>
    </row>
    <row r="14543" spans="8:11" ht="21" customHeight="1" x14ac:dyDescent="0.5">
      <c r="H14543" s="15"/>
      <c r="I14543" s="27"/>
      <c r="K14543" s="27"/>
    </row>
    <row r="14544" spans="8:11" ht="21" customHeight="1" x14ac:dyDescent="0.5">
      <c r="H14544" s="15"/>
      <c r="I14544" s="27"/>
      <c r="K14544" s="27"/>
    </row>
    <row r="14545" spans="8:11" ht="21" customHeight="1" x14ac:dyDescent="0.5">
      <c r="H14545" s="15"/>
      <c r="I14545" s="27"/>
      <c r="K14545" s="27"/>
    </row>
    <row r="14546" spans="8:11" ht="21" customHeight="1" x14ac:dyDescent="0.5">
      <c r="H14546" s="15"/>
      <c r="I14546" s="27"/>
      <c r="K14546" s="27"/>
    </row>
    <row r="14547" spans="8:11" ht="21" customHeight="1" x14ac:dyDescent="0.5">
      <c r="H14547" s="15"/>
      <c r="I14547" s="27"/>
      <c r="K14547" s="27"/>
    </row>
    <row r="14548" spans="8:11" ht="21" customHeight="1" x14ac:dyDescent="0.5">
      <c r="H14548" s="15"/>
      <c r="I14548" s="27"/>
      <c r="K14548" s="27"/>
    </row>
    <row r="14549" spans="8:11" ht="21" customHeight="1" x14ac:dyDescent="0.5">
      <c r="H14549" s="15"/>
      <c r="I14549" s="27"/>
      <c r="K14549" s="27"/>
    </row>
    <row r="14550" spans="8:11" ht="21" customHeight="1" x14ac:dyDescent="0.5">
      <c r="H14550" s="15"/>
      <c r="I14550" s="27"/>
      <c r="K14550" s="27"/>
    </row>
    <row r="14551" spans="8:11" ht="21" customHeight="1" x14ac:dyDescent="0.5">
      <c r="H14551" s="15"/>
      <c r="I14551" s="27"/>
      <c r="K14551" s="27"/>
    </row>
    <row r="14552" spans="8:11" ht="21" customHeight="1" x14ac:dyDescent="0.5">
      <c r="H14552" s="15"/>
      <c r="I14552" s="27"/>
      <c r="K14552" s="27"/>
    </row>
    <row r="14553" spans="8:11" ht="21" customHeight="1" x14ac:dyDescent="0.5">
      <c r="H14553" s="15"/>
      <c r="I14553" s="27"/>
      <c r="K14553" s="27"/>
    </row>
    <row r="14554" spans="8:11" ht="21" customHeight="1" x14ac:dyDescent="0.5">
      <c r="H14554" s="15"/>
      <c r="I14554" s="27"/>
      <c r="K14554" s="27"/>
    </row>
    <row r="14555" spans="8:11" ht="21" customHeight="1" x14ac:dyDescent="0.5">
      <c r="H14555" s="15"/>
      <c r="I14555" s="27"/>
      <c r="K14555" s="27"/>
    </row>
    <row r="14556" spans="8:11" ht="21" customHeight="1" x14ac:dyDescent="0.5">
      <c r="H14556" s="15"/>
      <c r="I14556" s="27"/>
      <c r="K14556" s="27"/>
    </row>
    <row r="14557" spans="8:11" ht="21" customHeight="1" x14ac:dyDescent="0.5">
      <c r="H14557" s="15"/>
      <c r="I14557" s="27"/>
      <c r="K14557" s="27"/>
    </row>
    <row r="14558" spans="8:11" ht="21" customHeight="1" x14ac:dyDescent="0.5">
      <c r="H14558" s="15"/>
      <c r="I14558" s="27"/>
      <c r="K14558" s="27"/>
    </row>
    <row r="14559" spans="8:11" ht="21" customHeight="1" x14ac:dyDescent="0.5">
      <c r="H14559" s="15"/>
      <c r="I14559" s="27"/>
      <c r="K14559" s="27"/>
    </row>
    <row r="14560" spans="8:11" ht="21" customHeight="1" x14ac:dyDescent="0.5">
      <c r="H14560" s="15"/>
      <c r="I14560" s="27"/>
      <c r="K14560" s="27"/>
    </row>
    <row r="14561" spans="8:11" ht="21" customHeight="1" x14ac:dyDescent="0.5">
      <c r="H14561" s="15"/>
      <c r="I14561" s="27"/>
      <c r="K14561" s="27"/>
    </row>
    <row r="14562" spans="8:11" ht="21" customHeight="1" x14ac:dyDescent="0.5">
      <c r="H14562" s="15"/>
      <c r="I14562" s="27"/>
      <c r="K14562" s="27"/>
    </row>
    <row r="14563" spans="8:11" ht="21" customHeight="1" x14ac:dyDescent="0.5">
      <c r="H14563" s="15"/>
      <c r="I14563" s="27"/>
      <c r="K14563" s="27"/>
    </row>
    <row r="14564" spans="8:11" ht="21" customHeight="1" x14ac:dyDescent="0.5">
      <c r="H14564" s="15"/>
      <c r="I14564" s="27"/>
      <c r="K14564" s="27"/>
    </row>
    <row r="14565" spans="8:11" ht="21" customHeight="1" x14ac:dyDescent="0.5">
      <c r="H14565" s="15"/>
      <c r="I14565" s="27"/>
      <c r="K14565" s="27"/>
    </row>
    <row r="14566" spans="8:11" ht="21" customHeight="1" x14ac:dyDescent="0.5">
      <c r="H14566" s="15"/>
      <c r="I14566" s="27"/>
      <c r="K14566" s="27"/>
    </row>
    <row r="14567" spans="8:11" ht="21" customHeight="1" x14ac:dyDescent="0.5">
      <c r="H14567" s="15"/>
      <c r="I14567" s="27"/>
      <c r="K14567" s="27"/>
    </row>
    <row r="14568" spans="8:11" ht="21" customHeight="1" x14ac:dyDescent="0.5">
      <c r="H14568" s="15"/>
      <c r="I14568" s="27"/>
      <c r="K14568" s="27"/>
    </row>
    <row r="14569" spans="8:11" ht="21" customHeight="1" x14ac:dyDescent="0.5">
      <c r="H14569" s="15"/>
      <c r="I14569" s="27"/>
      <c r="K14569" s="27"/>
    </row>
    <row r="14570" spans="8:11" ht="21" customHeight="1" x14ac:dyDescent="0.5">
      <c r="H14570" s="15"/>
      <c r="I14570" s="27"/>
      <c r="K14570" s="27"/>
    </row>
    <row r="14571" spans="8:11" ht="21" customHeight="1" x14ac:dyDescent="0.5">
      <c r="H14571" s="15"/>
      <c r="I14571" s="27"/>
      <c r="K14571" s="27"/>
    </row>
    <row r="14572" spans="8:11" ht="21" customHeight="1" x14ac:dyDescent="0.5">
      <c r="H14572" s="15"/>
      <c r="I14572" s="27"/>
      <c r="K14572" s="27"/>
    </row>
    <row r="14573" spans="8:11" ht="21" customHeight="1" x14ac:dyDescent="0.5">
      <c r="H14573" s="15"/>
      <c r="I14573" s="27"/>
      <c r="K14573" s="27"/>
    </row>
    <row r="14574" spans="8:11" ht="21" customHeight="1" x14ac:dyDescent="0.5">
      <c r="H14574" s="15"/>
      <c r="I14574" s="27"/>
      <c r="K14574" s="27"/>
    </row>
    <row r="14575" spans="8:11" ht="21" customHeight="1" x14ac:dyDescent="0.5">
      <c r="H14575" s="15"/>
      <c r="I14575" s="27"/>
      <c r="K14575" s="27"/>
    </row>
    <row r="14576" spans="8:11" ht="21" customHeight="1" x14ac:dyDescent="0.5">
      <c r="H14576" s="15"/>
      <c r="I14576" s="27"/>
      <c r="K14576" s="27"/>
    </row>
    <row r="14577" spans="8:11" ht="21" customHeight="1" x14ac:dyDescent="0.5">
      <c r="H14577" s="15"/>
      <c r="I14577" s="27"/>
      <c r="K14577" s="27"/>
    </row>
    <row r="14578" spans="8:11" ht="21" customHeight="1" x14ac:dyDescent="0.5">
      <c r="H14578" s="15"/>
      <c r="I14578" s="27"/>
      <c r="K14578" s="27"/>
    </row>
    <row r="14579" spans="8:11" ht="21" customHeight="1" x14ac:dyDescent="0.5">
      <c r="H14579" s="15"/>
      <c r="I14579" s="27"/>
      <c r="K14579" s="27"/>
    </row>
    <row r="14580" spans="8:11" ht="21" customHeight="1" x14ac:dyDescent="0.5">
      <c r="H14580" s="15"/>
      <c r="I14580" s="27"/>
      <c r="K14580" s="27"/>
    </row>
    <row r="14581" spans="8:11" ht="21" customHeight="1" x14ac:dyDescent="0.5">
      <c r="H14581" s="15"/>
      <c r="I14581" s="27"/>
      <c r="K14581" s="27"/>
    </row>
    <row r="14582" spans="8:11" ht="21" customHeight="1" x14ac:dyDescent="0.5">
      <c r="H14582" s="15"/>
      <c r="I14582" s="27"/>
      <c r="K14582" s="27"/>
    </row>
    <row r="14583" spans="8:11" ht="21" customHeight="1" x14ac:dyDescent="0.5">
      <c r="H14583" s="15"/>
      <c r="I14583" s="27"/>
      <c r="K14583" s="27"/>
    </row>
    <row r="14584" spans="8:11" ht="21" customHeight="1" x14ac:dyDescent="0.5">
      <c r="H14584" s="15"/>
      <c r="I14584" s="27"/>
      <c r="K14584" s="27"/>
    </row>
    <row r="14585" spans="8:11" ht="21" customHeight="1" x14ac:dyDescent="0.5">
      <c r="H14585" s="15"/>
      <c r="I14585" s="27"/>
      <c r="K14585" s="27"/>
    </row>
    <row r="14586" spans="8:11" ht="21" customHeight="1" x14ac:dyDescent="0.5">
      <c r="H14586" s="15"/>
      <c r="I14586" s="27"/>
      <c r="K14586" s="27"/>
    </row>
    <row r="14587" spans="8:11" ht="21" customHeight="1" x14ac:dyDescent="0.5">
      <c r="H14587" s="15"/>
      <c r="I14587" s="27"/>
      <c r="K14587" s="27"/>
    </row>
    <row r="14588" spans="8:11" ht="21" customHeight="1" x14ac:dyDescent="0.5">
      <c r="H14588" s="15"/>
      <c r="I14588" s="27"/>
      <c r="K14588" s="27"/>
    </row>
    <row r="14589" spans="8:11" ht="21" customHeight="1" x14ac:dyDescent="0.5">
      <c r="H14589" s="15"/>
      <c r="I14589" s="27"/>
      <c r="K14589" s="27"/>
    </row>
    <row r="14590" spans="8:11" ht="21" customHeight="1" x14ac:dyDescent="0.5">
      <c r="H14590" s="15"/>
      <c r="I14590" s="27"/>
      <c r="K14590" s="27"/>
    </row>
    <row r="14591" spans="8:11" ht="21" customHeight="1" x14ac:dyDescent="0.5">
      <c r="H14591" s="15"/>
      <c r="I14591" s="27"/>
      <c r="K14591" s="27"/>
    </row>
    <row r="14592" spans="8:11" ht="21" customHeight="1" x14ac:dyDescent="0.5">
      <c r="H14592" s="15"/>
      <c r="I14592" s="27"/>
      <c r="K14592" s="27"/>
    </row>
    <row r="14593" spans="8:11" ht="21" customHeight="1" x14ac:dyDescent="0.5">
      <c r="H14593" s="15"/>
      <c r="I14593" s="27"/>
      <c r="K14593" s="27"/>
    </row>
    <row r="14594" spans="8:11" ht="21" customHeight="1" x14ac:dyDescent="0.5">
      <c r="H14594" s="15"/>
      <c r="I14594" s="27"/>
      <c r="K14594" s="27"/>
    </row>
    <row r="14595" spans="8:11" ht="21" customHeight="1" x14ac:dyDescent="0.5">
      <c r="H14595" s="15"/>
      <c r="I14595" s="27"/>
      <c r="K14595" s="27"/>
    </row>
    <row r="14596" spans="8:11" ht="21" customHeight="1" x14ac:dyDescent="0.5">
      <c r="H14596" s="15"/>
      <c r="I14596" s="27"/>
      <c r="K14596" s="27"/>
    </row>
    <row r="14597" spans="8:11" ht="21" customHeight="1" x14ac:dyDescent="0.5">
      <c r="H14597" s="15"/>
      <c r="I14597" s="27"/>
      <c r="K14597" s="27"/>
    </row>
    <row r="14598" spans="8:11" ht="21" customHeight="1" x14ac:dyDescent="0.5">
      <c r="H14598" s="15"/>
      <c r="I14598" s="27"/>
      <c r="K14598" s="27"/>
    </row>
    <row r="14599" spans="8:11" ht="21" customHeight="1" x14ac:dyDescent="0.5">
      <c r="H14599" s="15"/>
      <c r="I14599" s="27"/>
      <c r="K14599" s="27"/>
    </row>
    <row r="14600" spans="8:11" ht="21" customHeight="1" x14ac:dyDescent="0.5">
      <c r="H14600" s="15"/>
      <c r="I14600" s="27"/>
      <c r="K14600" s="27"/>
    </row>
    <row r="14601" spans="8:11" ht="21" customHeight="1" x14ac:dyDescent="0.5">
      <c r="H14601" s="15"/>
      <c r="I14601" s="27"/>
      <c r="K14601" s="27"/>
    </row>
    <row r="14602" spans="8:11" ht="21" customHeight="1" x14ac:dyDescent="0.5">
      <c r="H14602" s="15"/>
      <c r="I14602" s="27"/>
      <c r="K14602" s="27"/>
    </row>
    <row r="14603" spans="8:11" ht="21" customHeight="1" x14ac:dyDescent="0.5">
      <c r="H14603" s="15"/>
      <c r="I14603" s="27"/>
      <c r="K14603" s="27"/>
    </row>
    <row r="14604" spans="8:11" ht="21" customHeight="1" x14ac:dyDescent="0.5">
      <c r="H14604" s="15"/>
      <c r="I14604" s="27"/>
      <c r="K14604" s="27"/>
    </row>
    <row r="14605" spans="8:11" ht="21" customHeight="1" x14ac:dyDescent="0.5">
      <c r="H14605" s="15"/>
      <c r="I14605" s="27"/>
      <c r="K14605" s="27"/>
    </row>
    <row r="14606" spans="8:11" ht="21" customHeight="1" x14ac:dyDescent="0.5">
      <c r="H14606" s="15"/>
      <c r="I14606" s="27"/>
      <c r="K14606" s="27"/>
    </row>
    <row r="14607" spans="8:11" ht="21" customHeight="1" x14ac:dyDescent="0.5">
      <c r="H14607" s="15"/>
      <c r="I14607" s="27"/>
      <c r="K14607" s="27"/>
    </row>
    <row r="14608" spans="8:11" ht="21" customHeight="1" x14ac:dyDescent="0.5">
      <c r="H14608" s="15"/>
      <c r="I14608" s="27"/>
      <c r="K14608" s="27"/>
    </row>
    <row r="14609" spans="8:11" ht="21" customHeight="1" x14ac:dyDescent="0.5">
      <c r="H14609" s="15"/>
      <c r="I14609" s="27"/>
      <c r="K14609" s="27"/>
    </row>
    <row r="14610" spans="8:11" ht="21" customHeight="1" x14ac:dyDescent="0.5">
      <c r="H14610" s="15"/>
      <c r="I14610" s="27"/>
      <c r="K14610" s="27"/>
    </row>
    <row r="14611" spans="8:11" ht="21" customHeight="1" x14ac:dyDescent="0.5">
      <c r="H14611" s="15"/>
      <c r="I14611" s="27"/>
      <c r="K14611" s="27"/>
    </row>
    <row r="14612" spans="8:11" ht="21" customHeight="1" x14ac:dyDescent="0.5">
      <c r="H14612" s="15"/>
      <c r="I14612" s="27"/>
      <c r="K14612" s="27"/>
    </row>
    <row r="14613" spans="8:11" ht="21" customHeight="1" x14ac:dyDescent="0.5">
      <c r="H14613" s="15"/>
      <c r="I14613" s="27"/>
      <c r="K14613" s="27"/>
    </row>
    <row r="14614" spans="8:11" ht="21" customHeight="1" x14ac:dyDescent="0.5">
      <c r="H14614" s="15"/>
      <c r="I14614" s="27"/>
      <c r="K14614" s="27"/>
    </row>
    <row r="14615" spans="8:11" ht="21" customHeight="1" x14ac:dyDescent="0.5">
      <c r="H14615" s="15"/>
      <c r="I14615" s="27"/>
      <c r="K14615" s="27"/>
    </row>
    <row r="14616" spans="8:11" ht="21" customHeight="1" x14ac:dyDescent="0.5">
      <c r="H14616" s="15"/>
      <c r="I14616" s="27"/>
      <c r="K14616" s="27"/>
    </row>
    <row r="14617" spans="8:11" ht="21" customHeight="1" x14ac:dyDescent="0.5">
      <c r="H14617" s="15"/>
      <c r="I14617" s="27"/>
      <c r="K14617" s="27"/>
    </row>
    <row r="14618" spans="8:11" ht="21" customHeight="1" x14ac:dyDescent="0.5">
      <c r="H14618" s="15"/>
      <c r="I14618" s="27"/>
      <c r="K14618" s="27"/>
    </row>
    <row r="14619" spans="8:11" ht="21" customHeight="1" x14ac:dyDescent="0.5">
      <c r="H14619" s="15"/>
      <c r="I14619" s="27"/>
      <c r="K14619" s="27"/>
    </row>
    <row r="14620" spans="8:11" ht="21" customHeight="1" x14ac:dyDescent="0.5">
      <c r="H14620" s="15"/>
      <c r="I14620" s="27"/>
      <c r="K14620" s="27"/>
    </row>
    <row r="14621" spans="8:11" ht="21" customHeight="1" x14ac:dyDescent="0.5">
      <c r="H14621" s="15"/>
      <c r="I14621" s="27"/>
      <c r="K14621" s="27"/>
    </row>
    <row r="14622" spans="8:11" ht="21" customHeight="1" x14ac:dyDescent="0.5">
      <c r="H14622" s="15"/>
      <c r="I14622" s="27"/>
      <c r="K14622" s="27"/>
    </row>
    <row r="14623" spans="8:11" ht="21" customHeight="1" x14ac:dyDescent="0.5">
      <c r="H14623" s="15"/>
      <c r="I14623" s="27"/>
      <c r="K14623" s="27"/>
    </row>
    <row r="14624" spans="8:11" ht="21" customHeight="1" x14ac:dyDescent="0.5">
      <c r="H14624" s="15"/>
      <c r="I14624" s="27"/>
      <c r="K14624" s="27"/>
    </row>
    <row r="14625" spans="8:11" ht="21" customHeight="1" x14ac:dyDescent="0.5">
      <c r="H14625" s="15"/>
      <c r="I14625" s="27"/>
      <c r="K14625" s="27"/>
    </row>
    <row r="14626" spans="8:11" ht="21" customHeight="1" x14ac:dyDescent="0.5">
      <c r="H14626" s="15"/>
      <c r="I14626" s="27"/>
      <c r="K14626" s="27"/>
    </row>
    <row r="14627" spans="8:11" ht="21" customHeight="1" x14ac:dyDescent="0.5">
      <c r="H14627" s="15"/>
      <c r="I14627" s="27"/>
      <c r="K14627" s="27"/>
    </row>
    <row r="14628" spans="8:11" ht="21" customHeight="1" x14ac:dyDescent="0.5">
      <c r="H14628" s="15"/>
      <c r="I14628" s="27"/>
      <c r="K14628" s="27"/>
    </row>
    <row r="14629" spans="8:11" ht="21" customHeight="1" x14ac:dyDescent="0.5">
      <c r="H14629" s="15"/>
      <c r="I14629" s="27"/>
      <c r="K14629" s="27"/>
    </row>
    <row r="14630" spans="8:11" ht="21" customHeight="1" x14ac:dyDescent="0.5">
      <c r="H14630" s="15"/>
      <c r="I14630" s="27"/>
      <c r="K14630" s="27"/>
    </row>
    <row r="14631" spans="8:11" ht="21" customHeight="1" x14ac:dyDescent="0.5">
      <c r="H14631" s="15"/>
      <c r="I14631" s="27"/>
      <c r="K14631" s="27"/>
    </row>
    <row r="14632" spans="8:11" ht="21" customHeight="1" x14ac:dyDescent="0.5">
      <c r="H14632" s="15"/>
      <c r="I14632" s="27"/>
      <c r="K14632" s="27"/>
    </row>
    <row r="14633" spans="8:11" ht="21" customHeight="1" x14ac:dyDescent="0.5">
      <c r="H14633" s="15"/>
      <c r="I14633" s="27"/>
      <c r="K14633" s="27"/>
    </row>
    <row r="14634" spans="8:11" ht="21" customHeight="1" x14ac:dyDescent="0.5">
      <c r="H14634" s="15"/>
      <c r="I14634" s="27"/>
      <c r="K14634" s="27"/>
    </row>
    <row r="14635" spans="8:11" ht="21" customHeight="1" x14ac:dyDescent="0.5">
      <c r="H14635" s="15"/>
      <c r="I14635" s="27"/>
      <c r="K14635" s="27"/>
    </row>
    <row r="14636" spans="8:11" ht="21" customHeight="1" x14ac:dyDescent="0.5">
      <c r="H14636" s="15"/>
      <c r="I14636" s="27"/>
      <c r="K14636" s="27"/>
    </row>
    <row r="14637" spans="8:11" ht="21" customHeight="1" x14ac:dyDescent="0.5">
      <c r="H14637" s="15"/>
      <c r="I14637" s="27"/>
      <c r="K14637" s="27"/>
    </row>
    <row r="14638" spans="8:11" ht="21" customHeight="1" x14ac:dyDescent="0.5">
      <c r="H14638" s="15"/>
      <c r="I14638" s="27"/>
      <c r="K14638" s="27"/>
    </row>
    <row r="14639" spans="8:11" ht="21" customHeight="1" x14ac:dyDescent="0.5">
      <c r="H14639" s="15"/>
      <c r="I14639" s="27"/>
      <c r="K14639" s="27"/>
    </row>
    <row r="14640" spans="8:11" ht="21" customHeight="1" x14ac:dyDescent="0.5">
      <c r="H14640" s="15"/>
      <c r="I14640" s="27"/>
      <c r="K14640" s="27"/>
    </row>
    <row r="14641" spans="8:11" ht="21" customHeight="1" x14ac:dyDescent="0.5">
      <c r="H14641" s="15"/>
      <c r="I14641" s="27"/>
      <c r="K14641" s="27"/>
    </row>
    <row r="14642" spans="8:11" ht="21" customHeight="1" x14ac:dyDescent="0.5">
      <c r="H14642" s="15"/>
      <c r="I14642" s="27"/>
      <c r="K14642" s="27"/>
    </row>
    <row r="14643" spans="8:11" ht="21" customHeight="1" x14ac:dyDescent="0.5">
      <c r="H14643" s="15"/>
      <c r="I14643" s="27"/>
      <c r="K14643" s="27"/>
    </row>
    <row r="14644" spans="8:11" ht="21" customHeight="1" x14ac:dyDescent="0.5">
      <c r="H14644" s="15"/>
      <c r="I14644" s="27"/>
      <c r="K14644" s="27"/>
    </row>
    <row r="14645" spans="8:11" ht="21" customHeight="1" x14ac:dyDescent="0.5">
      <c r="H14645" s="15"/>
      <c r="I14645" s="27"/>
      <c r="K14645" s="27"/>
    </row>
    <row r="14646" spans="8:11" ht="21" customHeight="1" x14ac:dyDescent="0.5">
      <c r="H14646" s="15"/>
      <c r="I14646" s="27"/>
      <c r="K14646" s="27"/>
    </row>
    <row r="14647" spans="8:11" ht="21" customHeight="1" x14ac:dyDescent="0.5">
      <c r="H14647" s="15"/>
      <c r="I14647" s="27"/>
      <c r="K14647" s="27"/>
    </row>
    <row r="14648" spans="8:11" ht="21" customHeight="1" x14ac:dyDescent="0.5">
      <c r="H14648" s="15"/>
      <c r="I14648" s="27"/>
      <c r="K14648" s="27"/>
    </row>
    <row r="14649" spans="8:11" ht="21" customHeight="1" x14ac:dyDescent="0.5">
      <c r="H14649" s="15"/>
      <c r="I14649" s="27"/>
      <c r="K14649" s="27"/>
    </row>
    <row r="14650" spans="8:11" ht="21" customHeight="1" x14ac:dyDescent="0.5">
      <c r="H14650" s="15"/>
      <c r="I14650" s="27"/>
      <c r="K14650" s="27"/>
    </row>
    <row r="14651" spans="8:11" ht="21" customHeight="1" x14ac:dyDescent="0.5">
      <c r="H14651" s="15"/>
      <c r="I14651" s="27"/>
      <c r="K14651" s="27"/>
    </row>
    <row r="14652" spans="8:11" ht="21" customHeight="1" x14ac:dyDescent="0.5">
      <c r="H14652" s="15"/>
      <c r="I14652" s="27"/>
      <c r="K14652" s="27"/>
    </row>
    <row r="14653" spans="8:11" ht="21" customHeight="1" x14ac:dyDescent="0.5">
      <c r="H14653" s="15"/>
      <c r="I14653" s="27"/>
      <c r="K14653" s="27"/>
    </row>
    <row r="14654" spans="8:11" ht="21" customHeight="1" x14ac:dyDescent="0.5">
      <c r="H14654" s="15"/>
      <c r="I14654" s="27"/>
      <c r="K14654" s="27"/>
    </row>
    <row r="14655" spans="8:11" ht="21" customHeight="1" x14ac:dyDescent="0.5">
      <c r="H14655" s="15"/>
      <c r="I14655" s="27"/>
      <c r="K14655" s="27"/>
    </row>
    <row r="14656" spans="8:11" ht="21" customHeight="1" x14ac:dyDescent="0.5">
      <c r="H14656" s="15"/>
      <c r="I14656" s="27"/>
      <c r="K14656" s="27"/>
    </row>
    <row r="14657" spans="8:11" ht="21" customHeight="1" x14ac:dyDescent="0.5">
      <c r="H14657" s="15"/>
      <c r="I14657" s="27"/>
      <c r="K14657" s="27"/>
    </row>
    <row r="14658" spans="8:11" ht="21" customHeight="1" x14ac:dyDescent="0.5">
      <c r="H14658" s="15"/>
      <c r="I14658" s="27"/>
      <c r="K14658" s="27"/>
    </row>
    <row r="14659" spans="8:11" ht="21" customHeight="1" x14ac:dyDescent="0.5">
      <c r="H14659" s="15"/>
      <c r="I14659" s="27"/>
      <c r="K14659" s="27"/>
    </row>
    <row r="14660" spans="8:11" ht="21" customHeight="1" x14ac:dyDescent="0.5">
      <c r="H14660" s="15"/>
      <c r="I14660" s="27"/>
      <c r="K14660" s="27"/>
    </row>
    <row r="14661" spans="8:11" ht="21" customHeight="1" x14ac:dyDescent="0.5">
      <c r="H14661" s="15"/>
      <c r="I14661" s="27"/>
      <c r="K14661" s="27"/>
    </row>
    <row r="14662" spans="8:11" ht="21" customHeight="1" x14ac:dyDescent="0.5">
      <c r="H14662" s="15"/>
      <c r="I14662" s="27"/>
      <c r="K14662" s="27"/>
    </row>
    <row r="14663" spans="8:11" ht="21" customHeight="1" x14ac:dyDescent="0.5">
      <c r="H14663" s="15"/>
      <c r="I14663" s="27"/>
      <c r="K14663" s="27"/>
    </row>
    <row r="14664" spans="8:11" ht="21" customHeight="1" x14ac:dyDescent="0.5">
      <c r="H14664" s="15"/>
      <c r="I14664" s="27"/>
      <c r="K14664" s="27"/>
    </row>
    <row r="14665" spans="8:11" ht="21" customHeight="1" x14ac:dyDescent="0.5">
      <c r="H14665" s="15"/>
      <c r="I14665" s="27"/>
      <c r="K14665" s="27"/>
    </row>
    <row r="14666" spans="8:11" ht="21" customHeight="1" x14ac:dyDescent="0.5">
      <c r="H14666" s="15"/>
      <c r="I14666" s="27"/>
      <c r="K14666" s="27"/>
    </row>
    <row r="14667" spans="8:11" ht="21" customHeight="1" x14ac:dyDescent="0.5">
      <c r="H14667" s="15"/>
      <c r="I14667" s="27"/>
      <c r="K14667" s="27"/>
    </row>
    <row r="14668" spans="8:11" ht="21" customHeight="1" x14ac:dyDescent="0.5">
      <c r="H14668" s="15"/>
      <c r="I14668" s="27"/>
      <c r="K14668" s="27"/>
    </row>
    <row r="14669" spans="8:11" ht="21" customHeight="1" x14ac:dyDescent="0.5">
      <c r="H14669" s="15"/>
      <c r="I14669" s="27"/>
      <c r="K14669" s="27"/>
    </row>
    <row r="14670" spans="8:11" ht="21" customHeight="1" x14ac:dyDescent="0.5">
      <c r="H14670" s="15"/>
      <c r="I14670" s="27"/>
      <c r="K14670" s="27"/>
    </row>
    <row r="14671" spans="8:11" ht="21" customHeight="1" x14ac:dyDescent="0.5">
      <c r="H14671" s="15"/>
      <c r="I14671" s="27"/>
      <c r="K14671" s="27"/>
    </row>
    <row r="14672" spans="8:11" ht="21" customHeight="1" x14ac:dyDescent="0.5">
      <c r="H14672" s="15"/>
      <c r="I14672" s="27"/>
      <c r="K14672" s="27"/>
    </row>
    <row r="14673" spans="8:11" ht="21" customHeight="1" x14ac:dyDescent="0.5">
      <c r="H14673" s="15"/>
      <c r="I14673" s="27"/>
      <c r="K14673" s="27"/>
    </row>
    <row r="14674" spans="8:11" ht="21" customHeight="1" x14ac:dyDescent="0.5">
      <c r="H14674" s="15"/>
      <c r="I14674" s="27"/>
      <c r="K14674" s="27"/>
    </row>
    <row r="14675" spans="8:11" ht="21" customHeight="1" x14ac:dyDescent="0.5">
      <c r="H14675" s="15"/>
      <c r="I14675" s="27"/>
      <c r="K14675" s="27"/>
    </row>
    <row r="14676" spans="8:11" ht="21" customHeight="1" x14ac:dyDescent="0.5">
      <c r="H14676" s="15"/>
      <c r="I14676" s="27"/>
      <c r="K14676" s="27"/>
    </row>
    <row r="14677" spans="8:11" ht="21" customHeight="1" x14ac:dyDescent="0.5">
      <c r="H14677" s="15"/>
      <c r="I14677" s="27"/>
      <c r="K14677" s="27"/>
    </row>
    <row r="14678" spans="8:11" ht="21" customHeight="1" x14ac:dyDescent="0.5">
      <c r="H14678" s="15"/>
      <c r="I14678" s="27"/>
      <c r="K14678" s="27"/>
    </row>
    <row r="14679" spans="8:11" ht="21" customHeight="1" x14ac:dyDescent="0.5">
      <c r="H14679" s="15"/>
      <c r="I14679" s="27"/>
      <c r="K14679" s="27"/>
    </row>
    <row r="14680" spans="8:11" ht="21" customHeight="1" x14ac:dyDescent="0.5">
      <c r="H14680" s="15"/>
      <c r="I14680" s="27"/>
      <c r="K14680" s="27"/>
    </row>
    <row r="14681" spans="8:11" ht="21" customHeight="1" x14ac:dyDescent="0.5">
      <c r="H14681" s="15"/>
      <c r="I14681" s="27"/>
      <c r="K14681" s="27"/>
    </row>
    <row r="14682" spans="8:11" ht="21" customHeight="1" x14ac:dyDescent="0.5">
      <c r="H14682" s="15"/>
      <c r="I14682" s="27"/>
      <c r="K14682" s="27"/>
    </row>
    <row r="14683" spans="8:11" ht="21" customHeight="1" x14ac:dyDescent="0.5">
      <c r="H14683" s="15"/>
      <c r="I14683" s="27"/>
      <c r="K14683" s="27"/>
    </row>
    <row r="14684" spans="8:11" ht="21" customHeight="1" x14ac:dyDescent="0.5">
      <c r="H14684" s="15"/>
      <c r="I14684" s="27"/>
      <c r="K14684" s="27"/>
    </row>
    <row r="14685" spans="8:11" ht="21" customHeight="1" x14ac:dyDescent="0.5">
      <c r="H14685" s="15"/>
      <c r="I14685" s="27"/>
      <c r="K14685" s="27"/>
    </row>
    <row r="14686" spans="8:11" ht="21" customHeight="1" x14ac:dyDescent="0.5">
      <c r="H14686" s="15"/>
      <c r="I14686" s="27"/>
      <c r="K14686" s="27"/>
    </row>
    <row r="14687" spans="8:11" ht="21" customHeight="1" x14ac:dyDescent="0.5">
      <c r="H14687" s="15"/>
      <c r="I14687" s="27"/>
      <c r="K14687" s="27"/>
    </row>
    <row r="14688" spans="8:11" ht="21" customHeight="1" x14ac:dyDescent="0.5">
      <c r="H14688" s="15"/>
      <c r="I14688" s="27"/>
      <c r="K14688" s="27"/>
    </row>
    <row r="14689" spans="8:11" ht="21" customHeight="1" x14ac:dyDescent="0.5">
      <c r="H14689" s="15"/>
      <c r="I14689" s="27"/>
      <c r="K14689" s="27"/>
    </row>
    <row r="14690" spans="8:11" ht="21" customHeight="1" x14ac:dyDescent="0.5">
      <c r="H14690" s="15"/>
      <c r="I14690" s="27"/>
      <c r="K14690" s="27"/>
    </row>
    <row r="14691" spans="8:11" ht="21" customHeight="1" x14ac:dyDescent="0.5">
      <c r="H14691" s="15"/>
      <c r="I14691" s="27"/>
      <c r="K14691" s="27"/>
    </row>
    <row r="14692" spans="8:11" ht="21" customHeight="1" x14ac:dyDescent="0.5">
      <c r="H14692" s="15"/>
      <c r="I14692" s="27"/>
      <c r="K14692" s="27"/>
    </row>
    <row r="14693" spans="8:11" ht="21" customHeight="1" x14ac:dyDescent="0.5">
      <c r="H14693" s="15"/>
      <c r="I14693" s="27"/>
      <c r="K14693" s="27"/>
    </row>
    <row r="14694" spans="8:11" ht="21" customHeight="1" x14ac:dyDescent="0.5">
      <c r="H14694" s="15"/>
      <c r="I14694" s="27"/>
      <c r="K14694" s="27"/>
    </row>
    <row r="14695" spans="8:11" ht="21" customHeight="1" x14ac:dyDescent="0.5">
      <c r="H14695" s="15"/>
      <c r="I14695" s="27"/>
      <c r="K14695" s="27"/>
    </row>
    <row r="14696" spans="8:11" ht="21" customHeight="1" x14ac:dyDescent="0.5">
      <c r="H14696" s="15"/>
      <c r="I14696" s="27"/>
      <c r="K14696" s="27"/>
    </row>
    <row r="14697" spans="8:11" ht="21" customHeight="1" x14ac:dyDescent="0.5">
      <c r="H14697" s="15"/>
      <c r="I14697" s="27"/>
      <c r="K14697" s="27"/>
    </row>
    <row r="14698" spans="8:11" ht="21" customHeight="1" x14ac:dyDescent="0.5">
      <c r="H14698" s="15"/>
      <c r="I14698" s="27"/>
      <c r="K14698" s="27"/>
    </row>
    <row r="14699" spans="8:11" ht="21" customHeight="1" x14ac:dyDescent="0.5">
      <c r="H14699" s="15"/>
      <c r="I14699" s="27"/>
      <c r="K14699" s="27"/>
    </row>
    <row r="14700" spans="8:11" ht="21" customHeight="1" x14ac:dyDescent="0.5">
      <c r="H14700" s="15"/>
      <c r="I14700" s="27"/>
      <c r="K14700" s="27"/>
    </row>
    <row r="14701" spans="8:11" ht="21" customHeight="1" x14ac:dyDescent="0.5">
      <c r="H14701" s="15"/>
      <c r="I14701" s="27"/>
      <c r="K14701" s="27"/>
    </row>
    <row r="14702" spans="8:11" ht="21" customHeight="1" x14ac:dyDescent="0.5">
      <c r="H14702" s="15"/>
      <c r="I14702" s="27"/>
      <c r="K14702" s="27"/>
    </row>
    <row r="14703" spans="8:11" ht="21" customHeight="1" x14ac:dyDescent="0.5">
      <c r="H14703" s="15"/>
      <c r="I14703" s="27"/>
      <c r="K14703" s="27"/>
    </row>
    <row r="14704" spans="8:11" ht="21" customHeight="1" x14ac:dyDescent="0.5">
      <c r="H14704" s="15"/>
      <c r="I14704" s="27"/>
      <c r="K14704" s="27"/>
    </row>
    <row r="14705" spans="8:11" ht="21" customHeight="1" x14ac:dyDescent="0.5">
      <c r="H14705" s="15"/>
      <c r="I14705" s="27"/>
      <c r="K14705" s="27"/>
    </row>
    <row r="14706" spans="8:11" ht="21" customHeight="1" x14ac:dyDescent="0.5">
      <c r="H14706" s="15"/>
      <c r="I14706" s="27"/>
      <c r="K14706" s="27"/>
    </row>
    <row r="14707" spans="8:11" ht="21" customHeight="1" x14ac:dyDescent="0.5">
      <c r="H14707" s="15"/>
      <c r="I14707" s="27"/>
      <c r="K14707" s="27"/>
    </row>
    <row r="14708" spans="8:11" ht="21" customHeight="1" x14ac:dyDescent="0.5">
      <c r="H14708" s="15"/>
      <c r="I14708" s="27"/>
      <c r="K14708" s="27"/>
    </row>
    <row r="14709" spans="8:11" ht="21" customHeight="1" x14ac:dyDescent="0.5">
      <c r="H14709" s="15"/>
      <c r="I14709" s="27"/>
      <c r="K14709" s="27"/>
    </row>
    <row r="14710" spans="8:11" ht="21" customHeight="1" x14ac:dyDescent="0.5">
      <c r="H14710" s="15"/>
      <c r="I14710" s="27"/>
      <c r="K14710" s="27"/>
    </row>
    <row r="14711" spans="8:11" ht="21" customHeight="1" x14ac:dyDescent="0.5">
      <c r="H14711" s="15"/>
      <c r="I14711" s="27"/>
      <c r="K14711" s="27"/>
    </row>
    <row r="14712" spans="8:11" ht="21" customHeight="1" x14ac:dyDescent="0.5">
      <c r="H14712" s="15"/>
      <c r="I14712" s="27"/>
      <c r="K14712" s="27"/>
    </row>
    <row r="14713" spans="8:11" ht="21" customHeight="1" x14ac:dyDescent="0.5">
      <c r="H14713" s="15"/>
      <c r="I14713" s="27"/>
      <c r="K14713" s="27"/>
    </row>
    <row r="14714" spans="8:11" ht="21" customHeight="1" x14ac:dyDescent="0.5">
      <c r="H14714" s="15"/>
      <c r="I14714" s="27"/>
      <c r="K14714" s="27"/>
    </row>
    <row r="14715" spans="8:11" ht="21" customHeight="1" x14ac:dyDescent="0.5">
      <c r="H14715" s="15"/>
      <c r="I14715" s="27"/>
      <c r="K14715" s="27"/>
    </row>
    <row r="14716" spans="8:11" ht="21" customHeight="1" x14ac:dyDescent="0.5">
      <c r="H14716" s="15"/>
      <c r="I14716" s="27"/>
      <c r="K14716" s="27"/>
    </row>
    <row r="14717" spans="8:11" ht="21" customHeight="1" x14ac:dyDescent="0.5">
      <c r="H14717" s="15"/>
      <c r="I14717" s="27"/>
      <c r="K14717" s="27"/>
    </row>
    <row r="14718" spans="8:11" ht="21" customHeight="1" x14ac:dyDescent="0.5">
      <c r="H14718" s="15"/>
      <c r="I14718" s="27"/>
      <c r="K14718" s="27"/>
    </row>
    <row r="14719" spans="8:11" ht="21" customHeight="1" x14ac:dyDescent="0.5">
      <c r="H14719" s="15"/>
      <c r="I14719" s="27"/>
      <c r="K14719" s="27"/>
    </row>
    <row r="14720" spans="8:11" ht="21" customHeight="1" x14ac:dyDescent="0.5">
      <c r="H14720" s="15"/>
      <c r="I14720" s="27"/>
      <c r="K14720" s="27"/>
    </row>
    <row r="14721" spans="8:11" ht="21" customHeight="1" x14ac:dyDescent="0.5">
      <c r="H14721" s="15"/>
      <c r="I14721" s="27"/>
      <c r="K14721" s="27"/>
    </row>
    <row r="14722" spans="8:11" ht="21" customHeight="1" x14ac:dyDescent="0.5">
      <c r="H14722" s="15"/>
      <c r="I14722" s="27"/>
      <c r="K14722" s="27"/>
    </row>
    <row r="14723" spans="8:11" ht="21" customHeight="1" x14ac:dyDescent="0.5">
      <c r="H14723" s="15"/>
      <c r="I14723" s="27"/>
      <c r="K14723" s="27"/>
    </row>
    <row r="14724" spans="8:11" ht="21" customHeight="1" x14ac:dyDescent="0.5">
      <c r="H14724" s="15"/>
      <c r="I14724" s="27"/>
      <c r="K14724" s="27"/>
    </row>
    <row r="14725" spans="8:11" ht="21" customHeight="1" x14ac:dyDescent="0.5">
      <c r="H14725" s="15"/>
      <c r="I14725" s="27"/>
      <c r="K14725" s="27"/>
    </row>
    <row r="14726" spans="8:11" ht="21" customHeight="1" x14ac:dyDescent="0.5">
      <c r="H14726" s="15"/>
      <c r="I14726" s="27"/>
      <c r="K14726" s="27"/>
    </row>
    <row r="14727" spans="8:11" ht="21" customHeight="1" x14ac:dyDescent="0.5">
      <c r="H14727" s="15"/>
      <c r="I14727" s="27"/>
      <c r="K14727" s="27"/>
    </row>
    <row r="14728" spans="8:11" ht="21" customHeight="1" x14ac:dyDescent="0.5">
      <c r="H14728" s="15"/>
      <c r="I14728" s="27"/>
      <c r="K14728" s="27"/>
    </row>
    <row r="14729" spans="8:11" ht="21" customHeight="1" x14ac:dyDescent="0.5">
      <c r="H14729" s="15"/>
      <c r="I14729" s="27"/>
      <c r="K14729" s="27"/>
    </row>
    <row r="14730" spans="8:11" ht="21" customHeight="1" x14ac:dyDescent="0.5">
      <c r="H14730" s="15"/>
      <c r="I14730" s="27"/>
      <c r="K14730" s="27"/>
    </row>
    <row r="14731" spans="8:11" ht="21" customHeight="1" x14ac:dyDescent="0.5">
      <c r="H14731" s="15"/>
      <c r="I14731" s="27"/>
      <c r="K14731" s="27"/>
    </row>
    <row r="14732" spans="8:11" ht="21" customHeight="1" x14ac:dyDescent="0.5">
      <c r="H14732" s="15"/>
      <c r="I14732" s="27"/>
      <c r="K14732" s="27"/>
    </row>
    <row r="14733" spans="8:11" ht="21" customHeight="1" x14ac:dyDescent="0.5">
      <c r="H14733" s="15"/>
      <c r="I14733" s="27"/>
      <c r="K14733" s="27"/>
    </row>
    <row r="14734" spans="8:11" ht="21" customHeight="1" x14ac:dyDescent="0.5">
      <c r="H14734" s="15"/>
      <c r="I14734" s="27"/>
      <c r="K14734" s="27"/>
    </row>
    <row r="14735" spans="8:11" ht="21" customHeight="1" x14ac:dyDescent="0.5">
      <c r="H14735" s="15"/>
      <c r="I14735" s="27"/>
      <c r="K14735" s="27"/>
    </row>
    <row r="14736" spans="8:11" ht="21" customHeight="1" x14ac:dyDescent="0.5">
      <c r="H14736" s="15"/>
      <c r="I14736" s="27"/>
      <c r="K14736" s="27"/>
    </row>
    <row r="14737" spans="8:11" ht="21" customHeight="1" x14ac:dyDescent="0.5">
      <c r="H14737" s="15"/>
      <c r="I14737" s="27"/>
      <c r="K14737" s="27"/>
    </row>
    <row r="14738" spans="8:11" ht="21" customHeight="1" x14ac:dyDescent="0.5">
      <c r="H14738" s="15"/>
      <c r="I14738" s="27"/>
      <c r="K14738" s="27"/>
    </row>
    <row r="14739" spans="8:11" ht="21" customHeight="1" x14ac:dyDescent="0.5">
      <c r="H14739" s="15"/>
      <c r="I14739" s="27"/>
      <c r="K14739" s="27"/>
    </row>
    <row r="14740" spans="8:11" ht="21" customHeight="1" x14ac:dyDescent="0.5">
      <c r="H14740" s="15"/>
      <c r="I14740" s="27"/>
      <c r="K14740" s="27"/>
    </row>
    <row r="14741" spans="8:11" ht="21" customHeight="1" x14ac:dyDescent="0.5">
      <c r="H14741" s="15"/>
      <c r="I14741" s="27"/>
      <c r="K14741" s="27"/>
    </row>
    <row r="14742" spans="8:11" ht="21" customHeight="1" x14ac:dyDescent="0.5">
      <c r="H14742" s="15"/>
      <c r="I14742" s="27"/>
      <c r="K14742" s="27"/>
    </row>
    <row r="14743" spans="8:11" ht="21" customHeight="1" x14ac:dyDescent="0.5">
      <c r="H14743" s="15"/>
      <c r="I14743" s="27"/>
      <c r="K14743" s="27"/>
    </row>
    <row r="14744" spans="8:11" ht="21" customHeight="1" x14ac:dyDescent="0.5">
      <c r="H14744" s="15"/>
      <c r="I14744" s="27"/>
      <c r="K14744" s="27"/>
    </row>
    <row r="14745" spans="8:11" ht="21" customHeight="1" x14ac:dyDescent="0.5">
      <c r="H14745" s="15"/>
      <c r="I14745" s="27"/>
      <c r="K14745" s="27"/>
    </row>
    <row r="14746" spans="8:11" ht="21" customHeight="1" x14ac:dyDescent="0.5">
      <c r="H14746" s="15"/>
      <c r="I14746" s="27"/>
      <c r="K14746" s="27"/>
    </row>
    <row r="14747" spans="8:11" ht="21" customHeight="1" x14ac:dyDescent="0.5">
      <c r="H14747" s="15"/>
      <c r="I14747" s="27"/>
      <c r="K14747" s="27"/>
    </row>
    <row r="14748" spans="8:11" ht="21" customHeight="1" x14ac:dyDescent="0.5">
      <c r="H14748" s="15"/>
      <c r="I14748" s="27"/>
      <c r="K14748" s="27"/>
    </row>
    <row r="14749" spans="8:11" ht="21" customHeight="1" x14ac:dyDescent="0.5">
      <c r="H14749" s="15"/>
      <c r="I14749" s="27"/>
      <c r="K14749" s="27"/>
    </row>
    <row r="14750" spans="8:11" ht="21" customHeight="1" x14ac:dyDescent="0.5">
      <c r="H14750" s="15"/>
      <c r="I14750" s="27"/>
      <c r="K14750" s="27"/>
    </row>
    <row r="14751" spans="8:11" ht="21" customHeight="1" x14ac:dyDescent="0.5">
      <c r="H14751" s="15"/>
      <c r="I14751" s="27"/>
      <c r="K14751" s="27"/>
    </row>
    <row r="14752" spans="8:11" ht="21" customHeight="1" x14ac:dyDescent="0.5">
      <c r="H14752" s="15"/>
      <c r="I14752" s="27"/>
      <c r="K14752" s="27"/>
    </row>
    <row r="14753" spans="8:11" ht="21" customHeight="1" x14ac:dyDescent="0.5">
      <c r="H14753" s="15"/>
      <c r="I14753" s="27"/>
      <c r="K14753" s="27"/>
    </row>
    <row r="14754" spans="8:11" ht="21" customHeight="1" x14ac:dyDescent="0.5">
      <c r="H14754" s="15"/>
      <c r="I14754" s="27"/>
      <c r="K14754" s="27"/>
    </row>
    <row r="14755" spans="8:11" ht="21" customHeight="1" x14ac:dyDescent="0.5">
      <c r="H14755" s="15"/>
      <c r="I14755" s="27"/>
      <c r="K14755" s="27"/>
    </row>
    <row r="14756" spans="8:11" ht="21" customHeight="1" x14ac:dyDescent="0.5">
      <c r="H14756" s="15"/>
      <c r="I14756" s="27"/>
      <c r="K14756" s="27"/>
    </row>
    <row r="14757" spans="8:11" ht="21" customHeight="1" x14ac:dyDescent="0.5">
      <c r="H14757" s="15"/>
      <c r="I14757" s="27"/>
      <c r="K14757" s="27"/>
    </row>
    <row r="14758" spans="8:11" ht="21" customHeight="1" x14ac:dyDescent="0.5">
      <c r="H14758" s="15"/>
      <c r="I14758" s="27"/>
      <c r="K14758" s="27"/>
    </row>
    <row r="14759" spans="8:11" ht="21" customHeight="1" x14ac:dyDescent="0.5">
      <c r="H14759" s="15"/>
      <c r="I14759" s="27"/>
      <c r="K14759" s="27"/>
    </row>
    <row r="14760" spans="8:11" ht="21" customHeight="1" x14ac:dyDescent="0.5">
      <c r="H14760" s="15"/>
      <c r="I14760" s="27"/>
      <c r="K14760" s="27"/>
    </row>
    <row r="14761" spans="8:11" ht="21" customHeight="1" x14ac:dyDescent="0.5">
      <c r="H14761" s="15"/>
      <c r="I14761" s="27"/>
      <c r="K14761" s="27"/>
    </row>
    <row r="14762" spans="8:11" ht="21" customHeight="1" x14ac:dyDescent="0.5">
      <c r="H14762" s="15"/>
      <c r="I14762" s="27"/>
      <c r="K14762" s="27"/>
    </row>
    <row r="14763" spans="8:11" ht="21" customHeight="1" x14ac:dyDescent="0.5">
      <c r="H14763" s="15"/>
      <c r="I14763" s="27"/>
      <c r="K14763" s="27"/>
    </row>
    <row r="14764" spans="8:11" ht="21" customHeight="1" x14ac:dyDescent="0.5">
      <c r="H14764" s="15"/>
      <c r="I14764" s="27"/>
      <c r="K14764" s="27"/>
    </row>
    <row r="14765" spans="8:11" ht="21" customHeight="1" x14ac:dyDescent="0.5">
      <c r="H14765" s="15"/>
      <c r="I14765" s="27"/>
      <c r="K14765" s="27"/>
    </row>
    <row r="14766" spans="8:11" ht="21" customHeight="1" x14ac:dyDescent="0.5">
      <c r="H14766" s="15"/>
      <c r="I14766" s="27"/>
      <c r="K14766" s="27"/>
    </row>
    <row r="14767" spans="8:11" ht="21" customHeight="1" x14ac:dyDescent="0.5">
      <c r="H14767" s="15"/>
      <c r="I14767" s="27"/>
      <c r="K14767" s="27"/>
    </row>
    <row r="14768" spans="8:11" ht="21" customHeight="1" x14ac:dyDescent="0.5">
      <c r="H14768" s="15"/>
      <c r="I14768" s="27"/>
      <c r="K14768" s="27"/>
    </row>
    <row r="14769" spans="8:11" ht="21" customHeight="1" x14ac:dyDescent="0.5">
      <c r="H14769" s="15"/>
      <c r="I14769" s="27"/>
      <c r="K14769" s="27"/>
    </row>
    <row r="14770" spans="8:11" ht="21" customHeight="1" x14ac:dyDescent="0.5">
      <c r="H14770" s="15"/>
      <c r="I14770" s="27"/>
      <c r="K14770" s="27"/>
    </row>
    <row r="14771" spans="8:11" ht="21" customHeight="1" x14ac:dyDescent="0.5">
      <c r="H14771" s="15"/>
      <c r="I14771" s="27"/>
      <c r="K14771" s="27"/>
    </row>
    <row r="14772" spans="8:11" ht="21" customHeight="1" x14ac:dyDescent="0.5">
      <c r="H14772" s="15"/>
      <c r="I14772" s="27"/>
      <c r="K14772" s="27"/>
    </row>
    <row r="14773" spans="8:11" ht="21" customHeight="1" x14ac:dyDescent="0.5">
      <c r="H14773" s="15"/>
      <c r="I14773" s="27"/>
      <c r="K14773" s="27"/>
    </row>
    <row r="14774" spans="8:11" ht="21" customHeight="1" x14ac:dyDescent="0.5">
      <c r="H14774" s="15"/>
      <c r="I14774" s="27"/>
      <c r="K14774" s="27"/>
    </row>
    <row r="14775" spans="8:11" ht="21" customHeight="1" x14ac:dyDescent="0.5">
      <c r="H14775" s="15"/>
      <c r="I14775" s="27"/>
      <c r="K14775" s="27"/>
    </row>
    <row r="14776" spans="8:11" ht="21" customHeight="1" x14ac:dyDescent="0.5">
      <c r="H14776" s="15"/>
      <c r="I14776" s="27"/>
      <c r="K14776" s="27"/>
    </row>
    <row r="14777" spans="8:11" ht="21" customHeight="1" x14ac:dyDescent="0.5">
      <c r="H14777" s="15"/>
      <c r="I14777" s="27"/>
      <c r="K14777" s="27"/>
    </row>
    <row r="14778" spans="8:11" ht="21" customHeight="1" x14ac:dyDescent="0.5">
      <c r="H14778" s="15"/>
      <c r="I14778" s="27"/>
      <c r="K14778" s="27"/>
    </row>
    <row r="14779" spans="8:11" ht="21" customHeight="1" x14ac:dyDescent="0.5">
      <c r="H14779" s="15"/>
      <c r="I14779" s="27"/>
      <c r="K14779" s="27"/>
    </row>
    <row r="14780" spans="8:11" ht="21" customHeight="1" x14ac:dyDescent="0.5">
      <c r="H14780" s="15"/>
      <c r="I14780" s="27"/>
      <c r="K14780" s="27"/>
    </row>
    <row r="14781" spans="8:11" ht="21" customHeight="1" x14ac:dyDescent="0.5">
      <c r="H14781" s="15"/>
      <c r="I14781" s="27"/>
      <c r="K14781" s="27"/>
    </row>
    <row r="14782" spans="8:11" ht="21" customHeight="1" x14ac:dyDescent="0.5">
      <c r="H14782" s="15"/>
      <c r="I14782" s="27"/>
      <c r="K14782" s="27"/>
    </row>
    <row r="14783" spans="8:11" ht="21" customHeight="1" x14ac:dyDescent="0.5">
      <c r="H14783" s="15"/>
      <c r="I14783" s="27"/>
      <c r="K14783" s="27"/>
    </row>
    <row r="14784" spans="8:11" ht="21" customHeight="1" x14ac:dyDescent="0.5">
      <c r="H14784" s="15"/>
      <c r="I14784" s="27"/>
      <c r="K14784" s="27"/>
    </row>
    <row r="14785" spans="8:11" ht="21" customHeight="1" x14ac:dyDescent="0.5">
      <c r="H14785" s="15"/>
      <c r="I14785" s="27"/>
      <c r="K14785" s="27"/>
    </row>
    <row r="14786" spans="8:11" ht="21" customHeight="1" x14ac:dyDescent="0.5">
      <c r="H14786" s="15"/>
      <c r="I14786" s="27"/>
      <c r="K14786" s="27"/>
    </row>
    <row r="14787" spans="8:11" ht="21" customHeight="1" x14ac:dyDescent="0.5">
      <c r="H14787" s="15"/>
      <c r="I14787" s="27"/>
      <c r="K14787" s="27"/>
    </row>
    <row r="14788" spans="8:11" ht="21" customHeight="1" x14ac:dyDescent="0.5">
      <c r="H14788" s="15"/>
      <c r="I14788" s="27"/>
      <c r="K14788" s="27"/>
    </row>
    <row r="14789" spans="8:11" ht="21" customHeight="1" x14ac:dyDescent="0.5">
      <c r="H14789" s="15"/>
      <c r="I14789" s="27"/>
      <c r="K14789" s="27"/>
    </row>
    <row r="14790" spans="8:11" ht="21" customHeight="1" x14ac:dyDescent="0.5">
      <c r="H14790" s="15"/>
      <c r="I14790" s="27"/>
      <c r="K14790" s="27"/>
    </row>
    <row r="14791" spans="8:11" ht="21" customHeight="1" x14ac:dyDescent="0.5">
      <c r="H14791" s="15"/>
      <c r="I14791" s="27"/>
      <c r="K14791" s="27"/>
    </row>
    <row r="14792" spans="8:11" ht="21" customHeight="1" x14ac:dyDescent="0.5">
      <c r="H14792" s="15"/>
      <c r="I14792" s="27"/>
      <c r="K14792" s="27"/>
    </row>
    <row r="14793" spans="8:11" ht="21" customHeight="1" x14ac:dyDescent="0.5">
      <c r="H14793" s="15"/>
      <c r="I14793" s="27"/>
      <c r="K14793" s="27"/>
    </row>
    <row r="14794" spans="8:11" ht="21" customHeight="1" x14ac:dyDescent="0.5">
      <c r="H14794" s="15"/>
      <c r="I14794" s="27"/>
      <c r="K14794" s="27"/>
    </row>
    <row r="14795" spans="8:11" ht="21" customHeight="1" x14ac:dyDescent="0.5">
      <c r="H14795" s="15"/>
      <c r="I14795" s="27"/>
      <c r="K14795" s="27"/>
    </row>
    <row r="14796" spans="8:11" ht="21" customHeight="1" x14ac:dyDescent="0.5">
      <c r="H14796" s="15"/>
      <c r="I14796" s="27"/>
      <c r="K14796" s="27"/>
    </row>
    <row r="14797" spans="8:11" ht="21" customHeight="1" x14ac:dyDescent="0.5">
      <c r="H14797" s="15"/>
      <c r="I14797" s="27"/>
      <c r="K14797" s="27"/>
    </row>
    <row r="14798" spans="8:11" ht="21" customHeight="1" x14ac:dyDescent="0.5">
      <c r="H14798" s="15"/>
      <c r="I14798" s="27"/>
      <c r="K14798" s="27"/>
    </row>
    <row r="14799" spans="8:11" ht="21" customHeight="1" x14ac:dyDescent="0.5">
      <c r="H14799" s="15"/>
      <c r="I14799" s="27"/>
      <c r="K14799" s="27"/>
    </row>
    <row r="14800" spans="8:11" ht="21" customHeight="1" x14ac:dyDescent="0.5">
      <c r="H14800" s="15"/>
      <c r="I14800" s="27"/>
      <c r="K14800" s="27"/>
    </row>
    <row r="14801" spans="8:11" ht="21" customHeight="1" x14ac:dyDescent="0.5">
      <c r="H14801" s="15"/>
      <c r="I14801" s="27"/>
      <c r="K14801" s="27"/>
    </row>
    <row r="14802" spans="8:11" ht="21" customHeight="1" x14ac:dyDescent="0.5">
      <c r="H14802" s="15"/>
      <c r="I14802" s="27"/>
      <c r="K14802" s="27"/>
    </row>
    <row r="14803" spans="8:11" ht="21" customHeight="1" x14ac:dyDescent="0.5">
      <c r="H14803" s="15"/>
      <c r="I14803" s="27"/>
      <c r="K14803" s="27"/>
    </row>
    <row r="14804" spans="8:11" ht="21" customHeight="1" x14ac:dyDescent="0.5">
      <c r="H14804" s="15"/>
      <c r="I14804" s="27"/>
      <c r="K14804" s="27"/>
    </row>
    <row r="14805" spans="8:11" ht="21" customHeight="1" x14ac:dyDescent="0.5">
      <c r="H14805" s="15"/>
      <c r="I14805" s="27"/>
      <c r="K14805" s="27"/>
    </row>
    <row r="14806" spans="8:11" ht="21" customHeight="1" x14ac:dyDescent="0.5">
      <c r="H14806" s="15"/>
      <c r="I14806" s="27"/>
      <c r="K14806" s="27"/>
    </row>
    <row r="14807" spans="8:11" ht="21" customHeight="1" x14ac:dyDescent="0.5">
      <c r="H14807" s="15"/>
      <c r="I14807" s="27"/>
      <c r="K14807" s="27"/>
    </row>
    <row r="14808" spans="8:11" ht="21" customHeight="1" x14ac:dyDescent="0.5">
      <c r="H14808" s="15"/>
      <c r="I14808" s="27"/>
      <c r="K14808" s="27"/>
    </row>
    <row r="14809" spans="8:11" ht="21" customHeight="1" x14ac:dyDescent="0.5">
      <c r="H14809" s="15"/>
      <c r="I14809" s="27"/>
      <c r="K14809" s="27"/>
    </row>
    <row r="14810" spans="8:11" ht="21" customHeight="1" x14ac:dyDescent="0.5">
      <c r="H14810" s="15"/>
      <c r="I14810" s="27"/>
      <c r="K14810" s="27"/>
    </row>
    <row r="14811" spans="8:11" ht="21" customHeight="1" x14ac:dyDescent="0.5">
      <c r="H14811" s="15"/>
      <c r="I14811" s="27"/>
      <c r="K14811" s="27"/>
    </row>
    <row r="14812" spans="8:11" ht="21" customHeight="1" x14ac:dyDescent="0.5">
      <c r="H14812" s="15"/>
      <c r="I14812" s="27"/>
      <c r="K14812" s="27"/>
    </row>
    <row r="14813" spans="8:11" ht="21" customHeight="1" x14ac:dyDescent="0.5">
      <c r="H14813" s="15"/>
      <c r="I14813" s="27"/>
      <c r="K14813" s="27"/>
    </row>
    <row r="14814" spans="8:11" ht="21" customHeight="1" x14ac:dyDescent="0.5">
      <c r="H14814" s="15"/>
      <c r="I14814" s="27"/>
      <c r="K14814" s="27"/>
    </row>
    <row r="14815" spans="8:11" ht="21" customHeight="1" x14ac:dyDescent="0.5">
      <c r="H14815" s="15"/>
      <c r="I14815" s="27"/>
      <c r="K14815" s="27"/>
    </row>
    <row r="14816" spans="8:11" ht="21" customHeight="1" x14ac:dyDescent="0.5">
      <c r="H14816" s="15"/>
      <c r="I14816" s="27"/>
      <c r="K14816" s="27"/>
    </row>
    <row r="14817" spans="8:11" ht="21" customHeight="1" x14ac:dyDescent="0.5">
      <c r="H14817" s="15"/>
      <c r="I14817" s="27"/>
      <c r="K14817" s="27"/>
    </row>
    <row r="14818" spans="8:11" ht="21" customHeight="1" x14ac:dyDescent="0.5">
      <c r="H14818" s="15"/>
      <c r="I14818" s="27"/>
      <c r="K14818" s="27"/>
    </row>
    <row r="14819" spans="8:11" ht="21" customHeight="1" x14ac:dyDescent="0.5">
      <c r="H14819" s="15"/>
      <c r="I14819" s="27"/>
      <c r="K14819" s="27"/>
    </row>
    <row r="14820" spans="8:11" ht="21" customHeight="1" x14ac:dyDescent="0.5">
      <c r="H14820" s="15"/>
      <c r="I14820" s="27"/>
      <c r="K14820" s="27"/>
    </row>
    <row r="14821" spans="8:11" ht="21" customHeight="1" x14ac:dyDescent="0.5">
      <c r="H14821" s="15"/>
      <c r="I14821" s="27"/>
      <c r="K14821" s="27"/>
    </row>
    <row r="14822" spans="8:11" ht="21" customHeight="1" x14ac:dyDescent="0.5">
      <c r="H14822" s="15"/>
      <c r="I14822" s="27"/>
      <c r="K14822" s="27"/>
    </row>
    <row r="14823" spans="8:11" ht="21" customHeight="1" x14ac:dyDescent="0.5">
      <c r="H14823" s="15"/>
      <c r="I14823" s="27"/>
      <c r="K14823" s="27"/>
    </row>
    <row r="14824" spans="8:11" ht="21" customHeight="1" x14ac:dyDescent="0.5">
      <c r="H14824" s="15"/>
      <c r="I14824" s="27"/>
      <c r="K14824" s="27"/>
    </row>
    <row r="14825" spans="8:11" ht="21" customHeight="1" x14ac:dyDescent="0.5">
      <c r="H14825" s="15"/>
      <c r="I14825" s="27"/>
      <c r="K14825" s="27"/>
    </row>
    <row r="14826" spans="8:11" ht="21" customHeight="1" x14ac:dyDescent="0.5">
      <c r="H14826" s="15"/>
      <c r="I14826" s="27"/>
      <c r="K14826" s="27"/>
    </row>
    <row r="14827" spans="8:11" ht="21" customHeight="1" x14ac:dyDescent="0.5">
      <c r="H14827" s="15"/>
      <c r="I14827" s="27"/>
      <c r="K14827" s="27"/>
    </row>
    <row r="14828" spans="8:11" ht="21" customHeight="1" x14ac:dyDescent="0.5">
      <c r="H14828" s="15"/>
      <c r="I14828" s="27"/>
      <c r="K14828" s="27"/>
    </row>
    <row r="14829" spans="8:11" ht="21" customHeight="1" x14ac:dyDescent="0.5">
      <c r="H14829" s="15"/>
      <c r="I14829" s="27"/>
      <c r="K14829" s="27"/>
    </row>
    <row r="14830" spans="8:11" ht="21" customHeight="1" x14ac:dyDescent="0.5">
      <c r="H14830" s="15"/>
      <c r="I14830" s="27"/>
      <c r="K14830" s="27"/>
    </row>
    <row r="14831" spans="8:11" ht="21" customHeight="1" x14ac:dyDescent="0.5">
      <c r="H14831" s="15"/>
      <c r="I14831" s="27"/>
      <c r="K14831" s="27"/>
    </row>
    <row r="14832" spans="8:11" ht="21" customHeight="1" x14ac:dyDescent="0.5">
      <c r="H14832" s="15"/>
      <c r="I14832" s="27"/>
      <c r="K14832" s="27"/>
    </row>
    <row r="14833" spans="8:11" ht="21" customHeight="1" x14ac:dyDescent="0.5">
      <c r="H14833" s="15"/>
      <c r="I14833" s="27"/>
      <c r="K14833" s="27"/>
    </row>
    <row r="14834" spans="8:11" ht="21" customHeight="1" x14ac:dyDescent="0.5">
      <c r="H14834" s="15"/>
      <c r="I14834" s="27"/>
      <c r="K14834" s="27"/>
    </row>
    <row r="14835" spans="8:11" ht="21" customHeight="1" x14ac:dyDescent="0.5">
      <c r="H14835" s="15"/>
      <c r="I14835" s="27"/>
      <c r="K14835" s="27"/>
    </row>
    <row r="14836" spans="8:11" ht="21" customHeight="1" x14ac:dyDescent="0.5">
      <c r="H14836" s="15"/>
      <c r="I14836" s="27"/>
      <c r="K14836" s="27"/>
    </row>
    <row r="14837" spans="8:11" ht="21" customHeight="1" x14ac:dyDescent="0.5">
      <c r="H14837" s="15"/>
      <c r="I14837" s="27"/>
      <c r="K14837" s="27"/>
    </row>
    <row r="14838" spans="8:11" ht="21" customHeight="1" x14ac:dyDescent="0.5">
      <c r="H14838" s="15"/>
      <c r="I14838" s="27"/>
      <c r="K14838" s="27"/>
    </row>
    <row r="14839" spans="8:11" ht="21" customHeight="1" x14ac:dyDescent="0.5">
      <c r="H14839" s="15"/>
      <c r="I14839" s="27"/>
      <c r="K14839" s="27"/>
    </row>
    <row r="14840" spans="8:11" ht="21" customHeight="1" x14ac:dyDescent="0.5">
      <c r="H14840" s="15"/>
      <c r="I14840" s="27"/>
      <c r="K14840" s="27"/>
    </row>
    <row r="14841" spans="8:11" ht="21" customHeight="1" x14ac:dyDescent="0.5">
      <c r="H14841" s="15"/>
      <c r="I14841" s="27"/>
      <c r="K14841" s="27"/>
    </row>
    <row r="14842" spans="8:11" ht="21" customHeight="1" x14ac:dyDescent="0.5">
      <c r="H14842" s="15"/>
      <c r="I14842" s="27"/>
      <c r="K14842" s="27"/>
    </row>
    <row r="14843" spans="8:11" ht="21" customHeight="1" x14ac:dyDescent="0.5">
      <c r="H14843" s="15"/>
      <c r="I14843" s="27"/>
      <c r="K14843" s="27"/>
    </row>
    <row r="14844" spans="8:11" ht="21" customHeight="1" x14ac:dyDescent="0.5">
      <c r="H14844" s="15"/>
      <c r="I14844" s="27"/>
      <c r="K14844" s="27"/>
    </row>
    <row r="14845" spans="8:11" ht="21" customHeight="1" x14ac:dyDescent="0.5">
      <c r="H14845" s="15"/>
      <c r="I14845" s="27"/>
      <c r="K14845" s="27"/>
    </row>
    <row r="14846" spans="8:11" ht="21" customHeight="1" x14ac:dyDescent="0.5">
      <c r="H14846" s="15"/>
      <c r="I14846" s="27"/>
      <c r="K14846" s="27"/>
    </row>
    <row r="14847" spans="8:11" ht="21" customHeight="1" x14ac:dyDescent="0.5">
      <c r="H14847" s="15"/>
      <c r="I14847" s="27"/>
      <c r="K14847" s="27"/>
    </row>
    <row r="14848" spans="8:11" ht="21" customHeight="1" x14ac:dyDescent="0.5">
      <c r="H14848" s="15"/>
      <c r="I14848" s="27"/>
      <c r="K14848" s="27"/>
    </row>
    <row r="14849" spans="8:11" ht="21" customHeight="1" x14ac:dyDescent="0.5">
      <c r="H14849" s="15"/>
      <c r="I14849" s="27"/>
      <c r="K14849" s="27"/>
    </row>
    <row r="14850" spans="8:11" ht="21" customHeight="1" x14ac:dyDescent="0.5">
      <c r="H14850" s="15"/>
      <c r="I14850" s="27"/>
      <c r="K14850" s="27"/>
    </row>
    <row r="14851" spans="8:11" ht="21" customHeight="1" x14ac:dyDescent="0.5">
      <c r="H14851" s="15"/>
      <c r="I14851" s="27"/>
      <c r="K14851" s="27"/>
    </row>
    <row r="14852" spans="8:11" ht="21" customHeight="1" x14ac:dyDescent="0.5">
      <c r="H14852" s="15"/>
      <c r="I14852" s="27"/>
      <c r="K14852" s="27"/>
    </row>
    <row r="14853" spans="8:11" ht="21" customHeight="1" x14ac:dyDescent="0.5">
      <c r="H14853" s="15"/>
      <c r="I14853" s="27"/>
      <c r="K14853" s="27"/>
    </row>
    <row r="14854" spans="8:11" ht="21" customHeight="1" x14ac:dyDescent="0.5">
      <c r="H14854" s="15"/>
      <c r="I14854" s="27"/>
      <c r="K14854" s="27"/>
    </row>
    <row r="14855" spans="8:11" ht="21" customHeight="1" x14ac:dyDescent="0.5">
      <c r="H14855" s="15"/>
      <c r="I14855" s="27"/>
      <c r="K14855" s="27"/>
    </row>
    <row r="14856" spans="8:11" ht="21" customHeight="1" x14ac:dyDescent="0.5">
      <c r="H14856" s="15"/>
      <c r="I14856" s="27"/>
      <c r="K14856" s="27"/>
    </row>
    <row r="14857" spans="8:11" ht="21" customHeight="1" x14ac:dyDescent="0.5">
      <c r="H14857" s="15"/>
      <c r="I14857" s="27"/>
      <c r="K14857" s="27"/>
    </row>
    <row r="14858" spans="8:11" ht="21" customHeight="1" x14ac:dyDescent="0.5">
      <c r="H14858" s="15"/>
      <c r="I14858" s="27"/>
      <c r="K14858" s="27"/>
    </row>
    <row r="14859" spans="8:11" ht="21" customHeight="1" x14ac:dyDescent="0.5">
      <c r="H14859" s="15"/>
      <c r="I14859" s="27"/>
      <c r="K14859" s="27"/>
    </row>
    <row r="14860" spans="8:11" ht="21" customHeight="1" x14ac:dyDescent="0.5">
      <c r="H14860" s="15"/>
      <c r="I14860" s="27"/>
      <c r="K14860" s="27"/>
    </row>
    <row r="14861" spans="8:11" ht="21" customHeight="1" x14ac:dyDescent="0.5">
      <c r="H14861" s="15"/>
      <c r="I14861" s="27"/>
      <c r="K14861" s="27"/>
    </row>
    <row r="14862" spans="8:11" ht="21" customHeight="1" x14ac:dyDescent="0.5">
      <c r="H14862" s="15"/>
      <c r="I14862" s="27"/>
      <c r="K14862" s="27"/>
    </row>
    <row r="14863" spans="8:11" ht="21" customHeight="1" x14ac:dyDescent="0.5">
      <c r="H14863" s="15"/>
      <c r="I14863" s="27"/>
      <c r="K14863" s="27"/>
    </row>
    <row r="14864" spans="8:11" ht="21" customHeight="1" x14ac:dyDescent="0.5">
      <c r="H14864" s="15"/>
      <c r="I14864" s="27"/>
      <c r="K14864" s="27"/>
    </row>
    <row r="14865" spans="8:11" ht="21" customHeight="1" x14ac:dyDescent="0.5">
      <c r="H14865" s="15"/>
      <c r="I14865" s="27"/>
      <c r="K14865" s="27"/>
    </row>
    <row r="14866" spans="8:11" ht="21" customHeight="1" x14ac:dyDescent="0.5">
      <c r="H14866" s="15"/>
      <c r="I14866" s="27"/>
      <c r="K14866" s="27"/>
    </row>
    <row r="14867" spans="8:11" ht="21" customHeight="1" x14ac:dyDescent="0.5">
      <c r="H14867" s="15"/>
      <c r="I14867" s="27"/>
      <c r="K14867" s="27"/>
    </row>
    <row r="14868" spans="8:11" ht="21" customHeight="1" x14ac:dyDescent="0.5">
      <c r="H14868" s="15"/>
      <c r="I14868" s="27"/>
      <c r="K14868" s="27"/>
    </row>
    <row r="14869" spans="8:11" ht="21" customHeight="1" x14ac:dyDescent="0.5">
      <c r="H14869" s="15"/>
      <c r="I14869" s="27"/>
      <c r="K14869" s="27"/>
    </row>
    <row r="14870" spans="8:11" ht="21" customHeight="1" x14ac:dyDescent="0.5">
      <c r="H14870" s="15"/>
      <c r="I14870" s="27"/>
      <c r="K14870" s="27"/>
    </row>
    <row r="14871" spans="8:11" ht="21" customHeight="1" x14ac:dyDescent="0.5">
      <c r="H14871" s="15"/>
      <c r="I14871" s="27"/>
      <c r="K14871" s="27"/>
    </row>
    <row r="14872" spans="8:11" ht="21" customHeight="1" x14ac:dyDescent="0.5">
      <c r="H14872" s="15"/>
      <c r="I14872" s="27"/>
      <c r="K14872" s="27"/>
    </row>
    <row r="14873" spans="8:11" ht="21" customHeight="1" x14ac:dyDescent="0.5">
      <c r="H14873" s="15"/>
      <c r="I14873" s="27"/>
      <c r="K14873" s="27"/>
    </row>
    <row r="14874" spans="8:11" ht="21" customHeight="1" x14ac:dyDescent="0.5">
      <c r="H14874" s="15"/>
      <c r="I14874" s="27"/>
      <c r="K14874" s="27"/>
    </row>
    <row r="14875" spans="8:11" ht="21" customHeight="1" x14ac:dyDescent="0.5">
      <c r="H14875" s="15"/>
      <c r="I14875" s="27"/>
      <c r="K14875" s="27"/>
    </row>
    <row r="14876" spans="8:11" ht="21" customHeight="1" x14ac:dyDescent="0.5">
      <c r="H14876" s="15"/>
      <c r="I14876" s="27"/>
      <c r="K14876" s="27"/>
    </row>
    <row r="14877" spans="8:11" ht="21" customHeight="1" x14ac:dyDescent="0.5">
      <c r="H14877" s="15"/>
      <c r="I14877" s="27"/>
      <c r="K14877" s="27"/>
    </row>
    <row r="14878" spans="8:11" ht="21" customHeight="1" x14ac:dyDescent="0.5">
      <c r="H14878" s="15"/>
      <c r="I14878" s="27"/>
      <c r="K14878" s="27"/>
    </row>
    <row r="14879" spans="8:11" ht="21" customHeight="1" x14ac:dyDescent="0.5">
      <c r="H14879" s="15"/>
      <c r="I14879" s="27"/>
      <c r="K14879" s="27"/>
    </row>
    <row r="14880" spans="8:11" ht="21" customHeight="1" x14ac:dyDescent="0.5">
      <c r="H14880" s="15"/>
      <c r="I14880" s="27"/>
      <c r="K14880" s="27"/>
    </row>
    <row r="14881" spans="8:11" ht="21" customHeight="1" x14ac:dyDescent="0.5">
      <c r="H14881" s="15"/>
      <c r="I14881" s="27"/>
      <c r="K14881" s="27"/>
    </row>
    <row r="14882" spans="8:11" ht="21" customHeight="1" x14ac:dyDescent="0.5">
      <c r="H14882" s="15"/>
      <c r="I14882" s="27"/>
      <c r="K14882" s="27"/>
    </row>
    <row r="14883" spans="8:11" ht="21" customHeight="1" x14ac:dyDescent="0.5">
      <c r="H14883" s="15"/>
      <c r="I14883" s="27"/>
      <c r="K14883" s="27"/>
    </row>
    <row r="14884" spans="8:11" ht="21" customHeight="1" x14ac:dyDescent="0.5">
      <c r="H14884" s="15"/>
      <c r="I14884" s="27"/>
      <c r="K14884" s="27"/>
    </row>
    <row r="14885" spans="8:11" ht="21" customHeight="1" x14ac:dyDescent="0.5">
      <c r="H14885" s="15"/>
      <c r="I14885" s="27"/>
      <c r="K14885" s="27"/>
    </row>
    <row r="14886" spans="8:11" ht="21" customHeight="1" x14ac:dyDescent="0.5">
      <c r="H14886" s="15"/>
      <c r="I14886" s="27"/>
      <c r="K14886" s="27"/>
    </row>
    <row r="14887" spans="8:11" ht="21" customHeight="1" x14ac:dyDescent="0.5">
      <c r="H14887" s="15"/>
      <c r="I14887" s="27"/>
      <c r="K14887" s="27"/>
    </row>
    <row r="14888" spans="8:11" ht="21" customHeight="1" x14ac:dyDescent="0.5">
      <c r="H14888" s="15"/>
      <c r="I14888" s="27"/>
      <c r="K14888" s="27"/>
    </row>
    <row r="14889" spans="8:11" ht="21" customHeight="1" x14ac:dyDescent="0.5">
      <c r="H14889" s="15"/>
      <c r="I14889" s="27"/>
      <c r="K14889" s="27"/>
    </row>
    <row r="14890" spans="8:11" ht="21" customHeight="1" x14ac:dyDescent="0.5">
      <c r="H14890" s="15"/>
      <c r="I14890" s="27"/>
      <c r="K14890" s="27"/>
    </row>
    <row r="14891" spans="8:11" ht="21" customHeight="1" x14ac:dyDescent="0.5">
      <c r="H14891" s="15"/>
      <c r="I14891" s="27"/>
      <c r="K14891" s="27"/>
    </row>
    <row r="14892" spans="8:11" ht="21" customHeight="1" x14ac:dyDescent="0.5">
      <c r="H14892" s="15"/>
      <c r="I14892" s="27"/>
      <c r="K14892" s="27"/>
    </row>
    <row r="14893" spans="8:11" ht="21" customHeight="1" x14ac:dyDescent="0.5">
      <c r="H14893" s="15"/>
      <c r="I14893" s="27"/>
      <c r="K14893" s="27"/>
    </row>
    <row r="14894" spans="8:11" ht="21" customHeight="1" x14ac:dyDescent="0.5">
      <c r="H14894" s="15"/>
      <c r="I14894" s="27"/>
      <c r="K14894" s="27"/>
    </row>
    <row r="14895" spans="8:11" ht="21" customHeight="1" x14ac:dyDescent="0.5">
      <c r="H14895" s="15"/>
      <c r="I14895" s="27"/>
      <c r="K14895" s="27"/>
    </row>
    <row r="14896" spans="8:11" ht="21" customHeight="1" x14ac:dyDescent="0.5">
      <c r="H14896" s="15"/>
      <c r="I14896" s="27"/>
      <c r="K14896" s="27"/>
    </row>
    <row r="14897" spans="8:11" ht="21" customHeight="1" x14ac:dyDescent="0.5">
      <c r="H14897" s="15"/>
      <c r="I14897" s="27"/>
      <c r="K14897" s="27"/>
    </row>
    <row r="14898" spans="8:11" ht="21" customHeight="1" x14ac:dyDescent="0.5">
      <c r="H14898" s="15"/>
      <c r="I14898" s="27"/>
      <c r="K14898" s="27"/>
    </row>
    <row r="14899" spans="8:11" ht="21" customHeight="1" x14ac:dyDescent="0.5">
      <c r="H14899" s="15"/>
      <c r="I14899" s="27"/>
      <c r="K14899" s="27"/>
    </row>
    <row r="14900" spans="8:11" ht="21" customHeight="1" x14ac:dyDescent="0.5">
      <c r="H14900" s="15"/>
      <c r="I14900" s="27"/>
      <c r="K14900" s="27"/>
    </row>
    <row r="14901" spans="8:11" ht="21" customHeight="1" x14ac:dyDescent="0.5">
      <c r="H14901" s="15"/>
      <c r="I14901" s="27"/>
      <c r="K14901" s="27"/>
    </row>
    <row r="14902" spans="8:11" ht="21" customHeight="1" x14ac:dyDescent="0.5">
      <c r="H14902" s="15"/>
      <c r="I14902" s="27"/>
      <c r="K14902" s="27"/>
    </row>
    <row r="14903" spans="8:11" ht="21" customHeight="1" x14ac:dyDescent="0.5">
      <c r="H14903" s="15"/>
      <c r="I14903" s="27"/>
      <c r="K14903" s="27"/>
    </row>
    <row r="14904" spans="8:11" ht="21" customHeight="1" x14ac:dyDescent="0.5">
      <c r="H14904" s="15"/>
      <c r="I14904" s="27"/>
      <c r="K14904" s="27"/>
    </row>
    <row r="14905" spans="8:11" ht="21" customHeight="1" x14ac:dyDescent="0.5">
      <c r="H14905" s="15"/>
      <c r="I14905" s="27"/>
      <c r="K14905" s="27"/>
    </row>
    <row r="14906" spans="8:11" ht="21" customHeight="1" x14ac:dyDescent="0.5">
      <c r="H14906" s="15"/>
      <c r="I14906" s="27"/>
      <c r="K14906" s="27"/>
    </row>
    <row r="14907" spans="8:11" ht="21" customHeight="1" x14ac:dyDescent="0.5">
      <c r="H14907" s="15"/>
      <c r="I14907" s="27"/>
      <c r="K14907" s="27"/>
    </row>
    <row r="14908" spans="8:11" ht="21" customHeight="1" x14ac:dyDescent="0.5">
      <c r="H14908" s="15"/>
      <c r="I14908" s="27"/>
      <c r="K14908" s="27"/>
    </row>
    <row r="14909" spans="8:11" ht="21" customHeight="1" x14ac:dyDescent="0.5">
      <c r="H14909" s="15"/>
      <c r="I14909" s="27"/>
      <c r="K14909" s="27"/>
    </row>
    <row r="14910" spans="8:11" ht="21" customHeight="1" x14ac:dyDescent="0.5">
      <c r="H14910" s="15"/>
      <c r="I14910" s="27"/>
      <c r="K14910" s="27"/>
    </row>
    <row r="14911" spans="8:11" ht="21" customHeight="1" x14ac:dyDescent="0.5">
      <c r="H14911" s="15"/>
      <c r="I14911" s="27"/>
      <c r="K14911" s="27"/>
    </row>
    <row r="14912" spans="8:11" ht="21" customHeight="1" x14ac:dyDescent="0.5">
      <c r="H14912" s="15"/>
      <c r="I14912" s="27"/>
      <c r="K14912" s="27"/>
    </row>
    <row r="14913" spans="8:11" ht="21" customHeight="1" x14ac:dyDescent="0.5">
      <c r="H14913" s="15"/>
      <c r="I14913" s="27"/>
      <c r="K14913" s="27"/>
    </row>
    <row r="14914" spans="8:11" ht="21" customHeight="1" x14ac:dyDescent="0.5">
      <c r="H14914" s="15"/>
      <c r="I14914" s="27"/>
      <c r="K14914" s="27"/>
    </row>
    <row r="14915" spans="8:11" ht="21" customHeight="1" x14ac:dyDescent="0.5">
      <c r="H14915" s="15"/>
      <c r="I14915" s="27"/>
      <c r="K14915" s="27"/>
    </row>
    <row r="14916" spans="8:11" ht="21" customHeight="1" x14ac:dyDescent="0.5">
      <c r="H14916" s="15"/>
      <c r="I14916" s="27"/>
      <c r="K14916" s="27"/>
    </row>
    <row r="14917" spans="8:11" ht="21" customHeight="1" x14ac:dyDescent="0.5">
      <c r="H14917" s="15"/>
      <c r="I14917" s="27"/>
      <c r="K14917" s="27"/>
    </row>
    <row r="14918" spans="8:11" ht="21" customHeight="1" x14ac:dyDescent="0.5">
      <c r="H14918" s="15"/>
      <c r="I14918" s="27"/>
      <c r="K14918" s="27"/>
    </row>
    <row r="14919" spans="8:11" ht="21" customHeight="1" x14ac:dyDescent="0.5">
      <c r="H14919" s="15"/>
      <c r="I14919" s="27"/>
      <c r="K14919" s="27"/>
    </row>
    <row r="14920" spans="8:11" ht="21" customHeight="1" x14ac:dyDescent="0.5">
      <c r="H14920" s="15"/>
      <c r="I14920" s="27"/>
      <c r="K14920" s="27"/>
    </row>
    <row r="14921" spans="8:11" ht="21" customHeight="1" x14ac:dyDescent="0.5">
      <c r="H14921" s="15"/>
      <c r="I14921" s="27"/>
      <c r="K14921" s="27"/>
    </row>
    <row r="14922" spans="8:11" ht="21" customHeight="1" x14ac:dyDescent="0.5">
      <c r="H14922" s="15"/>
      <c r="I14922" s="27"/>
      <c r="K14922" s="27"/>
    </row>
    <row r="14923" spans="8:11" ht="21" customHeight="1" x14ac:dyDescent="0.5">
      <c r="H14923" s="15"/>
      <c r="I14923" s="27"/>
      <c r="K14923" s="27"/>
    </row>
    <row r="14924" spans="8:11" ht="21" customHeight="1" x14ac:dyDescent="0.5">
      <c r="H14924" s="15"/>
      <c r="I14924" s="27"/>
      <c r="K14924" s="27"/>
    </row>
    <row r="14925" spans="8:11" ht="21" customHeight="1" x14ac:dyDescent="0.5">
      <c r="H14925" s="15"/>
      <c r="I14925" s="27"/>
      <c r="K14925" s="27"/>
    </row>
    <row r="14926" spans="8:11" ht="21" customHeight="1" x14ac:dyDescent="0.5">
      <c r="H14926" s="15"/>
      <c r="I14926" s="27"/>
      <c r="K14926" s="27"/>
    </row>
    <row r="14927" spans="8:11" ht="21" customHeight="1" x14ac:dyDescent="0.5">
      <c r="H14927" s="15"/>
      <c r="I14927" s="27"/>
      <c r="K14927" s="27"/>
    </row>
    <row r="14928" spans="8:11" ht="21" customHeight="1" x14ac:dyDescent="0.5">
      <c r="H14928" s="15"/>
      <c r="I14928" s="27"/>
      <c r="K14928" s="27"/>
    </row>
    <row r="14929" spans="8:11" ht="21" customHeight="1" x14ac:dyDescent="0.5">
      <c r="H14929" s="15"/>
      <c r="I14929" s="27"/>
      <c r="K14929" s="27"/>
    </row>
    <row r="14930" spans="8:11" ht="21" customHeight="1" x14ac:dyDescent="0.5">
      <c r="H14930" s="15"/>
      <c r="I14930" s="27"/>
      <c r="K14930" s="27"/>
    </row>
    <row r="14931" spans="8:11" ht="21" customHeight="1" x14ac:dyDescent="0.5">
      <c r="H14931" s="15"/>
      <c r="I14931" s="27"/>
      <c r="K14931" s="27"/>
    </row>
    <row r="14932" spans="8:11" ht="21" customHeight="1" x14ac:dyDescent="0.5">
      <c r="H14932" s="15"/>
      <c r="I14932" s="27"/>
      <c r="K14932" s="27"/>
    </row>
    <row r="14933" spans="8:11" ht="21" customHeight="1" x14ac:dyDescent="0.5">
      <c r="H14933" s="15"/>
      <c r="I14933" s="27"/>
      <c r="K14933" s="27"/>
    </row>
    <row r="14934" spans="8:11" ht="21" customHeight="1" x14ac:dyDescent="0.5">
      <c r="H14934" s="15"/>
      <c r="I14934" s="27"/>
      <c r="K14934" s="27"/>
    </row>
    <row r="14935" spans="8:11" ht="21" customHeight="1" x14ac:dyDescent="0.5">
      <c r="H14935" s="15"/>
      <c r="I14935" s="27"/>
      <c r="K14935" s="27"/>
    </row>
    <row r="14936" spans="8:11" ht="21" customHeight="1" x14ac:dyDescent="0.5">
      <c r="H14936" s="15"/>
      <c r="I14936" s="27"/>
      <c r="K14936" s="27"/>
    </row>
    <row r="14937" spans="8:11" ht="21" customHeight="1" x14ac:dyDescent="0.5">
      <c r="H14937" s="15"/>
      <c r="I14937" s="27"/>
      <c r="K14937" s="27"/>
    </row>
    <row r="14938" spans="8:11" ht="21" customHeight="1" x14ac:dyDescent="0.5">
      <c r="H14938" s="15"/>
      <c r="I14938" s="27"/>
      <c r="K14938" s="27"/>
    </row>
    <row r="14939" spans="8:11" ht="21" customHeight="1" x14ac:dyDescent="0.5">
      <c r="H14939" s="15"/>
      <c r="I14939" s="27"/>
      <c r="K14939" s="27"/>
    </row>
    <row r="14940" spans="8:11" ht="21" customHeight="1" x14ac:dyDescent="0.5">
      <c r="H14940" s="15"/>
      <c r="I14940" s="27"/>
      <c r="K14940" s="27"/>
    </row>
    <row r="14941" spans="8:11" ht="21" customHeight="1" x14ac:dyDescent="0.5">
      <c r="H14941" s="15"/>
      <c r="I14941" s="27"/>
      <c r="K14941" s="27"/>
    </row>
    <row r="14942" spans="8:11" ht="21" customHeight="1" x14ac:dyDescent="0.5">
      <c r="H14942" s="15"/>
      <c r="I14942" s="27"/>
      <c r="K14942" s="27"/>
    </row>
    <row r="14943" spans="8:11" ht="21" customHeight="1" x14ac:dyDescent="0.5">
      <c r="H14943" s="15"/>
      <c r="I14943" s="27"/>
      <c r="K14943" s="27"/>
    </row>
    <row r="14944" spans="8:11" ht="21" customHeight="1" x14ac:dyDescent="0.5">
      <c r="H14944" s="15"/>
      <c r="I14944" s="27"/>
      <c r="K14944" s="27"/>
    </row>
    <row r="14945" spans="8:11" ht="21" customHeight="1" x14ac:dyDescent="0.5">
      <c r="H14945" s="15"/>
      <c r="I14945" s="27"/>
      <c r="K14945" s="27"/>
    </row>
    <row r="14946" spans="8:11" ht="21" customHeight="1" x14ac:dyDescent="0.5">
      <c r="H14946" s="15"/>
      <c r="I14946" s="27"/>
      <c r="K14946" s="27"/>
    </row>
    <row r="14947" spans="8:11" ht="21" customHeight="1" x14ac:dyDescent="0.5">
      <c r="H14947" s="15"/>
      <c r="I14947" s="27"/>
      <c r="K14947" s="27"/>
    </row>
    <row r="14948" spans="8:11" ht="21" customHeight="1" x14ac:dyDescent="0.5">
      <c r="H14948" s="15"/>
      <c r="I14948" s="27"/>
      <c r="K14948" s="27"/>
    </row>
    <row r="14949" spans="8:11" ht="21" customHeight="1" x14ac:dyDescent="0.5">
      <c r="H14949" s="15"/>
      <c r="I14949" s="27"/>
      <c r="K14949" s="27"/>
    </row>
    <row r="14950" spans="8:11" ht="21" customHeight="1" x14ac:dyDescent="0.5">
      <c r="H14950" s="15"/>
      <c r="I14950" s="27"/>
      <c r="K14950" s="27"/>
    </row>
    <row r="14951" spans="8:11" ht="21" customHeight="1" x14ac:dyDescent="0.5">
      <c r="H14951" s="15"/>
      <c r="I14951" s="27"/>
      <c r="K14951" s="27"/>
    </row>
    <row r="14952" spans="8:11" ht="21" customHeight="1" x14ac:dyDescent="0.5">
      <c r="H14952" s="15"/>
      <c r="I14952" s="27"/>
      <c r="K14952" s="27"/>
    </row>
    <row r="14953" spans="8:11" ht="21" customHeight="1" x14ac:dyDescent="0.5">
      <c r="H14953" s="15"/>
      <c r="I14953" s="27"/>
      <c r="K14953" s="27"/>
    </row>
    <row r="14954" spans="8:11" ht="21" customHeight="1" x14ac:dyDescent="0.5">
      <c r="H14954" s="15"/>
      <c r="I14954" s="27"/>
      <c r="K14954" s="27"/>
    </row>
    <row r="14955" spans="8:11" ht="21" customHeight="1" x14ac:dyDescent="0.5">
      <c r="H14955" s="15"/>
      <c r="I14955" s="27"/>
      <c r="K14955" s="27"/>
    </row>
    <row r="14956" spans="8:11" ht="21" customHeight="1" x14ac:dyDescent="0.5">
      <c r="H14956" s="15"/>
      <c r="I14956" s="27"/>
      <c r="K14956" s="27"/>
    </row>
    <row r="14957" spans="8:11" ht="21" customHeight="1" x14ac:dyDescent="0.5">
      <c r="H14957" s="15"/>
      <c r="I14957" s="27"/>
      <c r="K14957" s="27"/>
    </row>
    <row r="14958" spans="8:11" ht="21" customHeight="1" x14ac:dyDescent="0.5">
      <c r="H14958" s="15"/>
      <c r="I14958" s="27"/>
      <c r="K14958" s="27"/>
    </row>
    <row r="14959" spans="8:11" ht="21" customHeight="1" x14ac:dyDescent="0.5">
      <c r="H14959" s="15"/>
      <c r="I14959" s="27"/>
      <c r="K14959" s="27"/>
    </row>
    <row r="14960" spans="8:11" ht="21" customHeight="1" x14ac:dyDescent="0.5">
      <c r="H14960" s="15"/>
      <c r="I14960" s="27"/>
      <c r="K14960" s="27"/>
    </row>
    <row r="14961" spans="8:11" ht="21" customHeight="1" x14ac:dyDescent="0.5">
      <c r="H14961" s="15"/>
      <c r="I14961" s="27"/>
      <c r="K14961" s="27"/>
    </row>
    <row r="14962" spans="8:11" ht="21" customHeight="1" x14ac:dyDescent="0.5">
      <c r="H14962" s="15"/>
      <c r="I14962" s="27"/>
      <c r="K14962" s="27"/>
    </row>
    <row r="14963" spans="8:11" ht="21" customHeight="1" x14ac:dyDescent="0.5">
      <c r="H14963" s="15"/>
      <c r="I14963" s="27"/>
      <c r="K14963" s="27"/>
    </row>
    <row r="14964" spans="8:11" ht="21" customHeight="1" x14ac:dyDescent="0.5">
      <c r="H14964" s="15"/>
      <c r="I14964" s="27"/>
      <c r="K14964" s="27"/>
    </row>
    <row r="14965" spans="8:11" ht="21" customHeight="1" x14ac:dyDescent="0.5">
      <c r="H14965" s="15"/>
      <c r="I14965" s="27"/>
      <c r="K14965" s="27"/>
    </row>
    <row r="14966" spans="8:11" ht="21" customHeight="1" x14ac:dyDescent="0.5">
      <c r="H14966" s="15"/>
      <c r="I14966" s="27"/>
      <c r="K14966" s="27"/>
    </row>
    <row r="14967" spans="8:11" ht="21" customHeight="1" x14ac:dyDescent="0.5">
      <c r="H14967" s="15"/>
      <c r="I14967" s="27"/>
      <c r="K14967" s="27"/>
    </row>
    <row r="14968" spans="8:11" ht="21" customHeight="1" x14ac:dyDescent="0.5">
      <c r="H14968" s="15"/>
      <c r="I14968" s="27"/>
      <c r="K14968" s="27"/>
    </row>
    <row r="14969" spans="8:11" ht="21" customHeight="1" x14ac:dyDescent="0.5">
      <c r="H14969" s="15"/>
      <c r="I14969" s="27"/>
      <c r="K14969" s="27"/>
    </row>
    <row r="14970" spans="8:11" ht="21" customHeight="1" x14ac:dyDescent="0.5">
      <c r="H14970" s="15"/>
      <c r="I14970" s="27"/>
      <c r="K14970" s="27"/>
    </row>
    <row r="14971" spans="8:11" ht="21" customHeight="1" x14ac:dyDescent="0.5">
      <c r="H14971" s="15"/>
      <c r="I14971" s="27"/>
      <c r="K14971" s="27"/>
    </row>
    <row r="14972" spans="8:11" ht="21" customHeight="1" x14ac:dyDescent="0.5">
      <c r="H14972" s="15"/>
      <c r="I14972" s="27"/>
      <c r="K14972" s="27"/>
    </row>
    <row r="14973" spans="8:11" ht="21" customHeight="1" x14ac:dyDescent="0.5">
      <c r="H14973" s="15"/>
      <c r="I14973" s="27"/>
      <c r="K14973" s="27"/>
    </row>
    <row r="14974" spans="8:11" ht="21" customHeight="1" x14ac:dyDescent="0.5">
      <c r="H14974" s="15"/>
      <c r="I14974" s="27"/>
      <c r="K14974" s="27"/>
    </row>
    <row r="14975" spans="8:11" ht="21" customHeight="1" x14ac:dyDescent="0.5">
      <c r="H14975" s="15"/>
      <c r="I14975" s="27"/>
      <c r="K14975" s="27"/>
    </row>
    <row r="14976" spans="8:11" ht="21" customHeight="1" x14ac:dyDescent="0.5">
      <c r="H14976" s="15"/>
      <c r="I14976" s="27"/>
      <c r="K14976" s="27"/>
    </row>
    <row r="14977" spans="8:11" ht="21" customHeight="1" x14ac:dyDescent="0.5">
      <c r="H14977" s="15"/>
      <c r="I14977" s="27"/>
      <c r="K14977" s="27"/>
    </row>
    <row r="14978" spans="8:11" ht="21" customHeight="1" x14ac:dyDescent="0.5">
      <c r="H14978" s="15"/>
      <c r="I14978" s="27"/>
      <c r="K14978" s="27"/>
    </row>
    <row r="14979" spans="8:11" ht="21" customHeight="1" x14ac:dyDescent="0.5">
      <c r="H14979" s="15"/>
      <c r="I14979" s="27"/>
      <c r="K14979" s="27"/>
    </row>
    <row r="14980" spans="8:11" ht="21" customHeight="1" x14ac:dyDescent="0.5">
      <c r="H14980" s="15"/>
      <c r="I14980" s="27"/>
      <c r="K14980" s="27"/>
    </row>
    <row r="14981" spans="8:11" ht="21" customHeight="1" x14ac:dyDescent="0.5">
      <c r="H14981" s="15"/>
      <c r="I14981" s="27"/>
      <c r="K14981" s="27"/>
    </row>
    <row r="14982" spans="8:11" ht="21" customHeight="1" x14ac:dyDescent="0.5">
      <c r="H14982" s="15"/>
      <c r="I14982" s="27"/>
      <c r="K14982" s="27"/>
    </row>
    <row r="14983" spans="8:11" ht="21" customHeight="1" x14ac:dyDescent="0.5">
      <c r="H14983" s="15"/>
      <c r="I14983" s="27"/>
      <c r="K14983" s="27"/>
    </row>
    <row r="14984" spans="8:11" ht="21" customHeight="1" x14ac:dyDescent="0.5">
      <c r="H14984" s="15"/>
      <c r="I14984" s="27"/>
      <c r="K14984" s="27"/>
    </row>
    <row r="14985" spans="8:11" ht="21" customHeight="1" x14ac:dyDescent="0.5">
      <c r="H14985" s="15"/>
      <c r="I14985" s="27"/>
      <c r="K14985" s="27"/>
    </row>
    <row r="14986" spans="8:11" ht="21" customHeight="1" x14ac:dyDescent="0.5">
      <c r="H14986" s="15"/>
      <c r="I14986" s="27"/>
      <c r="K14986" s="27"/>
    </row>
    <row r="14987" spans="8:11" ht="21" customHeight="1" x14ac:dyDescent="0.5">
      <c r="H14987" s="15"/>
      <c r="I14987" s="27"/>
      <c r="K14987" s="27"/>
    </row>
    <row r="14988" spans="8:11" ht="21" customHeight="1" x14ac:dyDescent="0.5">
      <c r="H14988" s="15"/>
      <c r="I14988" s="27"/>
      <c r="K14988" s="27"/>
    </row>
    <row r="14989" spans="8:11" ht="21" customHeight="1" x14ac:dyDescent="0.5">
      <c r="H14989" s="15"/>
      <c r="I14989" s="27"/>
      <c r="K14989" s="27"/>
    </row>
    <row r="14990" spans="8:11" ht="21" customHeight="1" x14ac:dyDescent="0.5">
      <c r="H14990" s="15"/>
      <c r="I14990" s="27"/>
      <c r="K14990" s="27"/>
    </row>
    <row r="14991" spans="8:11" ht="21" customHeight="1" x14ac:dyDescent="0.5">
      <c r="H14991" s="15"/>
      <c r="I14991" s="27"/>
      <c r="K14991" s="27"/>
    </row>
    <row r="14992" spans="8:11" ht="21" customHeight="1" x14ac:dyDescent="0.5">
      <c r="H14992" s="15"/>
      <c r="I14992" s="27"/>
      <c r="K14992" s="27"/>
    </row>
    <row r="14993" spans="8:11" ht="21" customHeight="1" x14ac:dyDescent="0.5">
      <c r="H14993" s="15"/>
      <c r="I14993" s="27"/>
      <c r="K14993" s="27"/>
    </row>
    <row r="14994" spans="8:11" ht="21" customHeight="1" x14ac:dyDescent="0.5">
      <c r="H14994" s="15"/>
      <c r="I14994" s="27"/>
      <c r="K14994" s="27"/>
    </row>
    <row r="14995" spans="8:11" ht="21" customHeight="1" x14ac:dyDescent="0.5">
      <c r="H14995" s="15"/>
      <c r="I14995" s="27"/>
      <c r="K14995" s="27"/>
    </row>
    <row r="14996" spans="8:11" ht="21" customHeight="1" x14ac:dyDescent="0.5">
      <c r="H14996" s="15"/>
      <c r="I14996" s="27"/>
      <c r="K14996" s="27"/>
    </row>
    <row r="14997" spans="8:11" ht="21" customHeight="1" x14ac:dyDescent="0.5">
      <c r="H14997" s="15"/>
      <c r="I14997" s="27"/>
      <c r="K14997" s="27"/>
    </row>
    <row r="14998" spans="8:11" ht="21" customHeight="1" x14ac:dyDescent="0.5">
      <c r="H14998" s="15"/>
      <c r="I14998" s="27"/>
      <c r="K14998" s="27"/>
    </row>
    <row r="14999" spans="8:11" ht="21" customHeight="1" x14ac:dyDescent="0.5">
      <c r="H14999" s="15"/>
      <c r="I14999" s="27"/>
      <c r="K14999" s="27"/>
    </row>
    <row r="15000" spans="8:11" ht="21" customHeight="1" x14ac:dyDescent="0.5">
      <c r="H15000" s="15"/>
      <c r="I15000" s="27"/>
      <c r="K15000" s="27"/>
    </row>
    <row r="15001" spans="8:11" ht="21" customHeight="1" x14ac:dyDescent="0.5">
      <c r="H15001" s="15"/>
      <c r="I15001" s="27"/>
      <c r="K15001" s="27"/>
    </row>
    <row r="15002" spans="8:11" ht="21" customHeight="1" x14ac:dyDescent="0.5">
      <c r="H15002" s="15"/>
      <c r="I15002" s="27"/>
      <c r="K15002" s="27"/>
    </row>
    <row r="15003" spans="8:11" ht="21" customHeight="1" x14ac:dyDescent="0.5">
      <c r="H15003" s="15"/>
      <c r="I15003" s="27"/>
      <c r="K15003" s="27"/>
    </row>
    <row r="15004" spans="8:11" ht="21" customHeight="1" x14ac:dyDescent="0.5">
      <c r="H15004" s="15"/>
      <c r="I15004" s="27"/>
      <c r="K15004" s="27"/>
    </row>
    <row r="15005" spans="8:11" ht="21" customHeight="1" x14ac:dyDescent="0.5">
      <c r="H15005" s="15"/>
      <c r="I15005" s="27"/>
      <c r="K15005" s="27"/>
    </row>
    <row r="15006" spans="8:11" ht="21" customHeight="1" x14ac:dyDescent="0.5">
      <c r="H15006" s="15"/>
      <c r="I15006" s="27"/>
      <c r="K15006" s="27"/>
    </row>
    <row r="15007" spans="8:11" ht="21" customHeight="1" x14ac:dyDescent="0.5">
      <c r="H15007" s="15"/>
      <c r="I15007" s="27"/>
      <c r="K15007" s="27"/>
    </row>
    <row r="15008" spans="8:11" ht="21" customHeight="1" x14ac:dyDescent="0.5">
      <c r="H15008" s="15"/>
      <c r="I15008" s="27"/>
      <c r="K15008" s="27"/>
    </row>
    <row r="15009" spans="8:11" ht="21" customHeight="1" x14ac:dyDescent="0.5">
      <c r="H15009" s="15"/>
      <c r="I15009" s="27"/>
      <c r="K15009" s="27"/>
    </row>
    <row r="15010" spans="8:11" ht="21" customHeight="1" x14ac:dyDescent="0.5">
      <c r="H15010" s="15"/>
      <c r="I15010" s="27"/>
      <c r="K15010" s="27"/>
    </row>
    <row r="15011" spans="8:11" ht="21" customHeight="1" x14ac:dyDescent="0.5">
      <c r="H15011" s="15"/>
      <c r="I15011" s="27"/>
      <c r="K15011" s="27"/>
    </row>
    <row r="15012" spans="8:11" ht="21" customHeight="1" x14ac:dyDescent="0.5">
      <c r="H15012" s="15"/>
      <c r="I15012" s="27"/>
      <c r="K15012" s="27"/>
    </row>
    <row r="15013" spans="8:11" ht="21" customHeight="1" x14ac:dyDescent="0.5">
      <c r="H15013" s="15"/>
      <c r="I15013" s="27"/>
      <c r="K15013" s="27"/>
    </row>
    <row r="15014" spans="8:11" ht="21" customHeight="1" x14ac:dyDescent="0.5">
      <c r="H15014" s="15"/>
      <c r="I15014" s="27"/>
      <c r="K15014" s="27"/>
    </row>
    <row r="15015" spans="8:11" ht="21" customHeight="1" x14ac:dyDescent="0.5">
      <c r="H15015" s="15"/>
      <c r="I15015" s="27"/>
      <c r="K15015" s="27"/>
    </row>
    <row r="15016" spans="8:11" ht="21" customHeight="1" x14ac:dyDescent="0.5">
      <c r="H15016" s="15"/>
      <c r="I15016" s="27"/>
      <c r="K15016" s="27"/>
    </row>
    <row r="15017" spans="8:11" ht="21" customHeight="1" x14ac:dyDescent="0.5">
      <c r="H15017" s="15"/>
      <c r="I15017" s="27"/>
      <c r="K15017" s="27"/>
    </row>
    <row r="15018" spans="8:11" ht="21" customHeight="1" x14ac:dyDescent="0.5">
      <c r="H15018" s="15"/>
      <c r="I15018" s="27"/>
      <c r="K15018" s="27"/>
    </row>
    <row r="15019" spans="8:11" ht="21" customHeight="1" x14ac:dyDescent="0.5">
      <c r="H15019" s="15"/>
      <c r="I15019" s="27"/>
      <c r="K15019" s="27"/>
    </row>
    <row r="15020" spans="8:11" ht="21" customHeight="1" x14ac:dyDescent="0.5">
      <c r="H15020" s="15"/>
      <c r="I15020" s="27"/>
      <c r="K15020" s="27"/>
    </row>
    <row r="15021" spans="8:11" ht="21" customHeight="1" x14ac:dyDescent="0.5">
      <c r="H15021" s="15"/>
      <c r="I15021" s="27"/>
      <c r="K15021" s="27"/>
    </row>
    <row r="15022" spans="8:11" ht="21" customHeight="1" x14ac:dyDescent="0.5">
      <c r="H15022" s="15"/>
      <c r="I15022" s="27"/>
      <c r="K15022" s="27"/>
    </row>
    <row r="15023" spans="8:11" ht="21" customHeight="1" x14ac:dyDescent="0.5">
      <c r="H15023" s="15"/>
      <c r="I15023" s="27"/>
      <c r="K15023" s="27"/>
    </row>
    <row r="15024" spans="8:11" ht="21" customHeight="1" x14ac:dyDescent="0.5">
      <c r="H15024" s="15"/>
      <c r="I15024" s="27"/>
      <c r="K15024" s="27"/>
    </row>
    <row r="15025" spans="8:11" ht="21" customHeight="1" x14ac:dyDescent="0.5">
      <c r="H15025" s="15"/>
      <c r="I15025" s="27"/>
      <c r="K15025" s="27"/>
    </row>
    <row r="15026" spans="8:11" ht="21" customHeight="1" x14ac:dyDescent="0.5">
      <c r="H15026" s="15"/>
      <c r="I15026" s="27"/>
      <c r="K15026" s="27"/>
    </row>
    <row r="15027" spans="8:11" ht="21" customHeight="1" x14ac:dyDescent="0.5">
      <c r="H15027" s="15"/>
      <c r="I15027" s="27"/>
      <c r="K15027" s="27"/>
    </row>
    <row r="15028" spans="8:11" ht="21" customHeight="1" x14ac:dyDescent="0.5">
      <c r="H15028" s="15"/>
      <c r="I15028" s="27"/>
      <c r="K15028" s="27"/>
    </row>
    <row r="15029" spans="8:11" ht="21" customHeight="1" x14ac:dyDescent="0.5">
      <c r="H15029" s="15"/>
      <c r="I15029" s="27"/>
      <c r="K15029" s="27"/>
    </row>
    <row r="15030" spans="8:11" ht="21" customHeight="1" x14ac:dyDescent="0.5">
      <c r="H15030" s="15"/>
      <c r="I15030" s="27"/>
      <c r="K15030" s="27"/>
    </row>
    <row r="15031" spans="8:11" ht="21" customHeight="1" x14ac:dyDescent="0.5">
      <c r="H15031" s="15"/>
      <c r="I15031" s="27"/>
      <c r="K15031" s="27"/>
    </row>
    <row r="15032" spans="8:11" ht="21" customHeight="1" x14ac:dyDescent="0.5">
      <c r="H15032" s="15"/>
      <c r="I15032" s="27"/>
      <c r="K15032" s="27"/>
    </row>
    <row r="15033" spans="8:11" ht="21" customHeight="1" x14ac:dyDescent="0.5">
      <c r="H15033" s="15"/>
      <c r="I15033" s="27"/>
      <c r="K15033" s="27"/>
    </row>
    <row r="15034" spans="8:11" ht="21" customHeight="1" x14ac:dyDescent="0.5">
      <c r="H15034" s="15"/>
      <c r="I15034" s="27"/>
      <c r="K15034" s="27"/>
    </row>
    <row r="15035" spans="8:11" ht="21" customHeight="1" x14ac:dyDescent="0.5">
      <c r="H15035" s="15"/>
      <c r="I15035" s="27"/>
      <c r="K15035" s="27"/>
    </row>
    <row r="15036" spans="8:11" ht="21" customHeight="1" x14ac:dyDescent="0.5">
      <c r="H15036" s="15"/>
      <c r="I15036" s="27"/>
      <c r="K15036" s="27"/>
    </row>
    <row r="15037" spans="8:11" ht="21" customHeight="1" x14ac:dyDescent="0.5">
      <c r="H15037" s="15"/>
      <c r="I15037" s="27"/>
      <c r="K15037" s="27"/>
    </row>
    <row r="15038" spans="8:11" ht="21" customHeight="1" x14ac:dyDescent="0.5">
      <c r="H15038" s="15"/>
      <c r="I15038" s="27"/>
      <c r="K15038" s="27"/>
    </row>
    <row r="15039" spans="8:11" ht="21" customHeight="1" x14ac:dyDescent="0.5">
      <c r="H15039" s="15"/>
      <c r="I15039" s="27"/>
      <c r="K15039" s="27"/>
    </row>
    <row r="15040" spans="8:11" ht="21" customHeight="1" x14ac:dyDescent="0.5">
      <c r="H15040" s="15"/>
      <c r="I15040" s="27"/>
      <c r="K15040" s="27"/>
    </row>
    <row r="15041" spans="8:11" ht="21" customHeight="1" x14ac:dyDescent="0.5">
      <c r="H15041" s="15"/>
      <c r="I15041" s="27"/>
      <c r="K15041" s="27"/>
    </row>
    <row r="15042" spans="8:11" ht="21" customHeight="1" x14ac:dyDescent="0.5">
      <c r="H15042" s="15"/>
      <c r="I15042" s="27"/>
      <c r="K15042" s="27"/>
    </row>
    <row r="15043" spans="8:11" ht="21" customHeight="1" x14ac:dyDescent="0.5">
      <c r="H15043" s="15"/>
      <c r="I15043" s="27"/>
      <c r="K15043" s="27"/>
    </row>
    <row r="15044" spans="8:11" ht="21" customHeight="1" x14ac:dyDescent="0.5">
      <c r="H15044" s="15"/>
      <c r="I15044" s="27"/>
      <c r="K15044" s="27"/>
    </row>
    <row r="15045" spans="8:11" ht="21" customHeight="1" x14ac:dyDescent="0.5">
      <c r="H15045" s="15"/>
      <c r="I15045" s="27"/>
      <c r="K15045" s="27"/>
    </row>
    <row r="15046" spans="8:11" ht="21" customHeight="1" x14ac:dyDescent="0.5">
      <c r="H15046" s="15"/>
      <c r="I15046" s="27"/>
      <c r="K15046" s="27"/>
    </row>
    <row r="15047" spans="8:11" ht="21" customHeight="1" x14ac:dyDescent="0.5">
      <c r="H15047" s="15"/>
      <c r="I15047" s="27"/>
      <c r="K15047" s="27"/>
    </row>
    <row r="15048" spans="8:11" ht="21" customHeight="1" x14ac:dyDescent="0.5">
      <c r="H15048" s="15"/>
      <c r="I15048" s="27"/>
      <c r="K15048" s="27"/>
    </row>
    <row r="15049" spans="8:11" ht="21" customHeight="1" x14ac:dyDescent="0.5">
      <c r="H15049" s="15"/>
      <c r="I15049" s="27"/>
      <c r="K15049" s="27"/>
    </row>
    <row r="15050" spans="8:11" ht="21" customHeight="1" x14ac:dyDescent="0.5">
      <c r="H15050" s="15"/>
      <c r="I15050" s="27"/>
      <c r="K15050" s="27"/>
    </row>
    <row r="15051" spans="8:11" ht="21" customHeight="1" x14ac:dyDescent="0.5">
      <c r="H15051" s="15"/>
      <c r="I15051" s="27"/>
      <c r="K15051" s="27"/>
    </row>
    <row r="15052" spans="8:11" ht="21" customHeight="1" x14ac:dyDescent="0.5">
      <c r="H15052" s="15"/>
      <c r="I15052" s="27"/>
      <c r="K15052" s="27"/>
    </row>
    <row r="15053" spans="8:11" ht="21" customHeight="1" x14ac:dyDescent="0.5">
      <c r="H15053" s="15"/>
      <c r="I15053" s="27"/>
      <c r="K15053" s="27"/>
    </row>
    <row r="15054" spans="8:11" ht="21" customHeight="1" x14ac:dyDescent="0.5">
      <c r="H15054" s="15"/>
      <c r="I15054" s="27"/>
      <c r="K15054" s="27"/>
    </row>
    <row r="15055" spans="8:11" ht="21" customHeight="1" x14ac:dyDescent="0.5">
      <c r="H15055" s="15"/>
      <c r="I15055" s="27"/>
      <c r="K15055" s="27"/>
    </row>
    <row r="15056" spans="8:11" ht="21" customHeight="1" x14ac:dyDescent="0.5">
      <c r="H15056" s="15"/>
      <c r="I15056" s="27"/>
      <c r="K15056" s="27"/>
    </row>
    <row r="15057" spans="8:11" ht="21" customHeight="1" x14ac:dyDescent="0.5">
      <c r="H15057" s="15"/>
      <c r="I15057" s="27"/>
      <c r="K15057" s="27"/>
    </row>
    <row r="15058" spans="8:11" ht="21" customHeight="1" x14ac:dyDescent="0.5">
      <c r="H15058" s="15"/>
      <c r="I15058" s="27"/>
      <c r="K15058" s="27"/>
    </row>
    <row r="15059" spans="8:11" ht="21" customHeight="1" x14ac:dyDescent="0.5">
      <c r="H15059" s="15"/>
      <c r="I15059" s="27"/>
      <c r="K15059" s="27"/>
    </row>
    <row r="15060" spans="8:11" ht="21" customHeight="1" x14ac:dyDescent="0.5">
      <c r="H15060" s="15"/>
      <c r="I15060" s="27"/>
      <c r="K15060" s="27"/>
    </row>
    <row r="15061" spans="8:11" ht="21" customHeight="1" x14ac:dyDescent="0.5">
      <c r="H15061" s="15"/>
      <c r="I15061" s="27"/>
      <c r="K15061" s="27"/>
    </row>
    <row r="15062" spans="8:11" ht="21" customHeight="1" x14ac:dyDescent="0.5">
      <c r="H15062" s="15"/>
      <c r="I15062" s="27"/>
      <c r="K15062" s="27"/>
    </row>
    <row r="15063" spans="8:11" ht="21" customHeight="1" x14ac:dyDescent="0.5">
      <c r="H15063" s="15"/>
      <c r="I15063" s="27"/>
      <c r="K15063" s="27"/>
    </row>
    <row r="15064" spans="8:11" ht="21" customHeight="1" x14ac:dyDescent="0.5">
      <c r="H15064" s="15"/>
      <c r="I15064" s="27"/>
      <c r="K15064" s="27"/>
    </row>
    <row r="15065" spans="8:11" ht="21" customHeight="1" x14ac:dyDescent="0.5">
      <c r="H15065" s="15"/>
      <c r="I15065" s="27"/>
      <c r="K15065" s="27"/>
    </row>
    <row r="15066" spans="8:11" ht="21" customHeight="1" x14ac:dyDescent="0.5">
      <c r="H15066" s="15"/>
      <c r="I15066" s="27"/>
      <c r="K15066" s="27"/>
    </row>
    <row r="15067" spans="8:11" ht="21" customHeight="1" x14ac:dyDescent="0.5">
      <c r="H15067" s="15"/>
      <c r="I15067" s="27"/>
      <c r="K15067" s="27"/>
    </row>
    <row r="15068" spans="8:11" ht="21" customHeight="1" x14ac:dyDescent="0.5">
      <c r="H15068" s="15"/>
      <c r="I15068" s="27"/>
      <c r="K15068" s="27"/>
    </row>
    <row r="15069" spans="8:11" ht="21" customHeight="1" x14ac:dyDescent="0.5">
      <c r="H15069" s="15"/>
      <c r="I15069" s="27"/>
      <c r="K15069" s="27"/>
    </row>
    <row r="15070" spans="8:11" ht="21" customHeight="1" x14ac:dyDescent="0.5">
      <c r="H15070" s="15"/>
      <c r="I15070" s="27"/>
      <c r="K15070" s="27"/>
    </row>
    <row r="15071" spans="8:11" ht="21" customHeight="1" x14ac:dyDescent="0.5">
      <c r="H15071" s="15"/>
      <c r="I15071" s="27"/>
      <c r="K15071" s="27"/>
    </row>
    <row r="15072" spans="8:11" ht="21" customHeight="1" x14ac:dyDescent="0.5">
      <c r="H15072" s="15"/>
      <c r="I15072" s="27"/>
      <c r="K15072" s="27"/>
    </row>
    <row r="15073" spans="8:11" ht="21" customHeight="1" x14ac:dyDescent="0.5">
      <c r="H15073" s="15"/>
      <c r="I15073" s="27"/>
      <c r="K15073" s="27"/>
    </row>
    <row r="15074" spans="8:11" ht="21" customHeight="1" x14ac:dyDescent="0.5">
      <c r="H15074" s="15"/>
      <c r="I15074" s="27"/>
      <c r="K15074" s="27"/>
    </row>
    <row r="15075" spans="8:11" ht="21" customHeight="1" x14ac:dyDescent="0.5">
      <c r="H15075" s="15"/>
      <c r="I15075" s="27"/>
      <c r="K15075" s="27"/>
    </row>
    <row r="15076" spans="8:11" ht="21" customHeight="1" x14ac:dyDescent="0.5">
      <c r="H15076" s="15"/>
      <c r="I15076" s="27"/>
      <c r="K15076" s="27"/>
    </row>
    <row r="15077" spans="8:11" ht="21" customHeight="1" x14ac:dyDescent="0.5">
      <c r="H15077" s="15"/>
      <c r="I15077" s="27"/>
      <c r="K15077" s="27"/>
    </row>
    <row r="15078" spans="8:11" ht="21" customHeight="1" x14ac:dyDescent="0.5">
      <c r="H15078" s="15"/>
      <c r="I15078" s="27"/>
      <c r="K15078" s="27"/>
    </row>
    <row r="15079" spans="8:11" ht="21" customHeight="1" x14ac:dyDescent="0.5">
      <c r="H15079" s="15"/>
      <c r="I15079" s="27"/>
      <c r="K15079" s="27"/>
    </row>
    <row r="15080" spans="8:11" ht="21" customHeight="1" x14ac:dyDescent="0.5">
      <c r="H15080" s="15"/>
      <c r="I15080" s="27"/>
      <c r="K15080" s="27"/>
    </row>
    <row r="15081" spans="8:11" ht="21" customHeight="1" x14ac:dyDescent="0.5">
      <c r="H15081" s="15"/>
      <c r="I15081" s="27"/>
      <c r="K15081" s="27"/>
    </row>
    <row r="15082" spans="8:11" ht="21" customHeight="1" x14ac:dyDescent="0.5">
      <c r="H15082" s="15"/>
      <c r="I15082" s="27"/>
      <c r="K15082" s="27"/>
    </row>
    <row r="15083" spans="8:11" ht="21" customHeight="1" x14ac:dyDescent="0.5">
      <c r="H15083" s="15"/>
      <c r="I15083" s="27"/>
      <c r="K15083" s="27"/>
    </row>
    <row r="15084" spans="8:11" ht="21" customHeight="1" x14ac:dyDescent="0.5">
      <c r="H15084" s="15"/>
      <c r="I15084" s="27"/>
      <c r="K15084" s="27"/>
    </row>
    <row r="15085" spans="8:11" ht="21" customHeight="1" x14ac:dyDescent="0.5">
      <c r="H15085" s="15"/>
      <c r="I15085" s="27"/>
      <c r="K15085" s="27"/>
    </row>
    <row r="15086" spans="8:11" ht="21" customHeight="1" x14ac:dyDescent="0.5">
      <c r="H15086" s="15"/>
      <c r="I15086" s="27"/>
      <c r="K15086" s="27"/>
    </row>
    <row r="15087" spans="8:11" ht="21" customHeight="1" x14ac:dyDescent="0.5">
      <c r="H15087" s="15"/>
      <c r="I15087" s="27"/>
      <c r="K15087" s="27"/>
    </row>
    <row r="15088" spans="8:11" ht="21" customHeight="1" x14ac:dyDescent="0.5">
      <c r="H15088" s="15"/>
      <c r="I15088" s="27"/>
      <c r="K15088" s="27"/>
    </row>
    <row r="15089" spans="8:11" ht="21" customHeight="1" x14ac:dyDescent="0.5">
      <c r="H15089" s="15"/>
      <c r="I15089" s="27"/>
      <c r="K15089" s="27"/>
    </row>
    <row r="15090" spans="8:11" ht="21" customHeight="1" x14ac:dyDescent="0.5">
      <c r="H15090" s="15"/>
      <c r="I15090" s="27"/>
      <c r="K15090" s="27"/>
    </row>
    <row r="15091" spans="8:11" ht="21" customHeight="1" x14ac:dyDescent="0.5">
      <c r="H15091" s="15"/>
      <c r="I15091" s="27"/>
      <c r="K15091" s="27"/>
    </row>
    <row r="15092" spans="8:11" ht="21" customHeight="1" x14ac:dyDescent="0.5">
      <c r="H15092" s="15"/>
      <c r="I15092" s="27"/>
      <c r="K15092" s="27"/>
    </row>
    <row r="15093" spans="8:11" ht="21" customHeight="1" x14ac:dyDescent="0.5">
      <c r="H15093" s="15"/>
      <c r="I15093" s="27"/>
      <c r="K15093" s="27"/>
    </row>
    <row r="15094" spans="8:11" ht="21" customHeight="1" x14ac:dyDescent="0.5">
      <c r="H15094" s="15"/>
      <c r="I15094" s="27"/>
      <c r="K15094" s="27"/>
    </row>
    <row r="15095" spans="8:11" ht="21" customHeight="1" x14ac:dyDescent="0.5">
      <c r="H15095" s="15"/>
      <c r="I15095" s="27"/>
      <c r="K15095" s="27"/>
    </row>
    <row r="15096" spans="8:11" ht="21" customHeight="1" x14ac:dyDescent="0.5">
      <c r="H15096" s="15"/>
      <c r="I15096" s="27"/>
      <c r="K15096" s="27"/>
    </row>
    <row r="15097" spans="8:11" ht="21" customHeight="1" x14ac:dyDescent="0.5">
      <c r="H15097" s="15"/>
      <c r="I15097" s="27"/>
      <c r="K15097" s="27"/>
    </row>
    <row r="15098" spans="8:11" ht="21" customHeight="1" x14ac:dyDescent="0.5">
      <c r="H15098" s="15"/>
      <c r="I15098" s="27"/>
      <c r="K15098" s="27"/>
    </row>
    <row r="15099" spans="8:11" ht="21" customHeight="1" x14ac:dyDescent="0.5">
      <c r="H15099" s="15"/>
      <c r="I15099" s="27"/>
      <c r="K15099" s="27"/>
    </row>
    <row r="15100" spans="8:11" ht="21" customHeight="1" x14ac:dyDescent="0.5">
      <c r="H15100" s="15"/>
      <c r="I15100" s="27"/>
      <c r="K15100" s="27"/>
    </row>
    <row r="15101" spans="8:11" ht="21" customHeight="1" x14ac:dyDescent="0.5">
      <c r="H15101" s="15"/>
      <c r="I15101" s="27"/>
      <c r="K15101" s="27"/>
    </row>
    <row r="15102" spans="8:11" ht="21" customHeight="1" x14ac:dyDescent="0.5">
      <c r="H15102" s="15"/>
      <c r="I15102" s="27"/>
      <c r="K15102" s="27"/>
    </row>
    <row r="15103" spans="8:11" ht="21" customHeight="1" x14ac:dyDescent="0.5">
      <c r="H15103" s="15"/>
      <c r="I15103" s="27"/>
      <c r="K15103" s="27"/>
    </row>
    <row r="15104" spans="8:11" ht="21" customHeight="1" x14ac:dyDescent="0.5">
      <c r="H15104" s="15"/>
      <c r="I15104" s="27"/>
      <c r="K15104" s="27"/>
    </row>
    <row r="15105" spans="8:11" ht="21" customHeight="1" x14ac:dyDescent="0.5">
      <c r="H15105" s="15"/>
      <c r="I15105" s="27"/>
      <c r="K15105" s="27"/>
    </row>
    <row r="15106" spans="8:11" ht="21" customHeight="1" x14ac:dyDescent="0.5">
      <c r="H15106" s="15"/>
      <c r="I15106" s="27"/>
      <c r="K15106" s="27"/>
    </row>
    <row r="15107" spans="8:11" ht="21" customHeight="1" x14ac:dyDescent="0.5">
      <c r="H15107" s="15"/>
      <c r="I15107" s="27"/>
      <c r="K15107" s="27"/>
    </row>
    <row r="15108" spans="8:11" ht="21" customHeight="1" x14ac:dyDescent="0.5">
      <c r="H15108" s="15"/>
      <c r="I15108" s="27"/>
      <c r="K15108" s="27"/>
    </row>
    <row r="15109" spans="8:11" ht="21" customHeight="1" x14ac:dyDescent="0.5">
      <c r="H15109" s="15"/>
      <c r="I15109" s="27"/>
      <c r="K15109" s="27"/>
    </row>
    <row r="15110" spans="8:11" ht="21" customHeight="1" x14ac:dyDescent="0.5">
      <c r="H15110" s="15"/>
      <c r="I15110" s="27"/>
      <c r="K15110" s="27"/>
    </row>
    <row r="15111" spans="8:11" ht="21" customHeight="1" x14ac:dyDescent="0.5">
      <c r="H15111" s="15"/>
      <c r="I15111" s="27"/>
      <c r="K15111" s="27"/>
    </row>
    <row r="15112" spans="8:11" ht="21" customHeight="1" x14ac:dyDescent="0.5">
      <c r="H15112" s="15"/>
      <c r="I15112" s="27"/>
      <c r="K15112" s="27"/>
    </row>
    <row r="15113" spans="8:11" ht="21" customHeight="1" x14ac:dyDescent="0.5">
      <c r="H15113" s="15"/>
      <c r="I15113" s="27"/>
      <c r="K15113" s="27"/>
    </row>
    <row r="15114" spans="8:11" ht="21" customHeight="1" x14ac:dyDescent="0.5">
      <c r="H15114" s="15"/>
      <c r="I15114" s="27"/>
      <c r="K15114" s="27"/>
    </row>
    <row r="15115" spans="8:11" ht="21" customHeight="1" x14ac:dyDescent="0.5">
      <c r="H15115" s="15"/>
      <c r="I15115" s="27"/>
      <c r="K15115" s="27"/>
    </row>
    <row r="15116" spans="8:11" ht="21" customHeight="1" x14ac:dyDescent="0.5">
      <c r="H15116" s="15"/>
      <c r="I15116" s="27"/>
      <c r="K15116" s="27"/>
    </row>
    <row r="15117" spans="8:11" ht="21" customHeight="1" x14ac:dyDescent="0.5">
      <c r="H15117" s="15"/>
      <c r="I15117" s="27"/>
      <c r="K15117" s="27"/>
    </row>
    <row r="15118" spans="8:11" ht="21" customHeight="1" x14ac:dyDescent="0.5">
      <c r="H15118" s="15"/>
      <c r="I15118" s="27"/>
      <c r="K15118" s="27"/>
    </row>
    <row r="15119" spans="8:11" ht="21" customHeight="1" x14ac:dyDescent="0.5">
      <c r="H15119" s="15"/>
      <c r="I15119" s="27"/>
      <c r="K15119" s="27"/>
    </row>
    <row r="15120" spans="8:11" ht="21" customHeight="1" x14ac:dyDescent="0.5">
      <c r="H15120" s="15"/>
      <c r="I15120" s="27"/>
      <c r="K15120" s="27"/>
    </row>
    <row r="15121" spans="8:11" ht="21" customHeight="1" x14ac:dyDescent="0.5">
      <c r="H15121" s="15"/>
      <c r="I15121" s="27"/>
      <c r="K15121" s="27"/>
    </row>
    <row r="15122" spans="8:11" ht="21" customHeight="1" x14ac:dyDescent="0.5">
      <c r="H15122" s="15"/>
      <c r="I15122" s="27"/>
      <c r="K15122" s="27"/>
    </row>
    <row r="15123" spans="8:11" ht="21" customHeight="1" x14ac:dyDescent="0.5">
      <c r="H15123" s="15"/>
      <c r="I15123" s="27"/>
      <c r="K15123" s="27"/>
    </row>
    <row r="15124" spans="8:11" ht="21" customHeight="1" x14ac:dyDescent="0.5">
      <c r="H15124" s="15"/>
      <c r="I15124" s="27"/>
      <c r="K15124" s="27"/>
    </row>
    <row r="15125" spans="8:11" ht="21" customHeight="1" x14ac:dyDescent="0.5">
      <c r="H15125" s="15"/>
      <c r="I15125" s="27"/>
      <c r="K15125" s="27"/>
    </row>
    <row r="15126" spans="8:11" ht="21" customHeight="1" x14ac:dyDescent="0.5">
      <c r="H15126" s="15"/>
      <c r="I15126" s="27"/>
      <c r="K15126" s="27"/>
    </row>
    <row r="15127" spans="8:11" ht="21" customHeight="1" x14ac:dyDescent="0.5">
      <c r="H15127" s="15"/>
      <c r="I15127" s="27"/>
      <c r="K15127" s="27"/>
    </row>
    <row r="15128" spans="8:11" ht="21" customHeight="1" x14ac:dyDescent="0.5">
      <c r="H15128" s="15"/>
      <c r="I15128" s="27"/>
      <c r="K15128" s="27"/>
    </row>
    <row r="15129" spans="8:11" ht="21" customHeight="1" x14ac:dyDescent="0.5">
      <c r="H15129" s="15"/>
      <c r="I15129" s="27"/>
      <c r="K15129" s="27"/>
    </row>
    <row r="15130" spans="8:11" ht="21" customHeight="1" x14ac:dyDescent="0.5">
      <c r="H15130" s="15"/>
      <c r="I15130" s="27"/>
      <c r="K15130" s="27"/>
    </row>
    <row r="15131" spans="8:11" ht="21" customHeight="1" x14ac:dyDescent="0.5">
      <c r="H15131" s="15"/>
      <c r="I15131" s="27"/>
      <c r="K15131" s="27"/>
    </row>
    <row r="15132" spans="8:11" ht="21" customHeight="1" x14ac:dyDescent="0.5">
      <c r="H15132" s="15"/>
      <c r="I15132" s="27"/>
      <c r="K15132" s="27"/>
    </row>
    <row r="15133" spans="8:11" ht="21" customHeight="1" x14ac:dyDescent="0.5">
      <c r="H15133" s="15"/>
      <c r="I15133" s="27"/>
      <c r="K15133" s="27"/>
    </row>
    <row r="15134" spans="8:11" ht="21" customHeight="1" x14ac:dyDescent="0.5">
      <c r="H15134" s="15"/>
      <c r="I15134" s="27"/>
      <c r="K15134" s="27"/>
    </row>
    <row r="15135" spans="8:11" ht="21" customHeight="1" x14ac:dyDescent="0.5">
      <c r="H15135" s="15"/>
      <c r="I15135" s="27"/>
      <c r="K15135" s="27"/>
    </row>
    <row r="15136" spans="8:11" ht="21" customHeight="1" x14ac:dyDescent="0.5">
      <c r="H15136" s="15"/>
      <c r="I15136" s="27"/>
      <c r="K15136" s="27"/>
    </row>
    <row r="15137" spans="8:11" ht="21" customHeight="1" x14ac:dyDescent="0.5">
      <c r="H15137" s="15"/>
      <c r="I15137" s="27"/>
      <c r="K15137" s="27"/>
    </row>
    <row r="15138" spans="8:11" ht="21" customHeight="1" x14ac:dyDescent="0.5">
      <c r="H15138" s="15"/>
      <c r="I15138" s="27"/>
      <c r="K15138" s="27"/>
    </row>
    <row r="15139" spans="8:11" ht="21" customHeight="1" x14ac:dyDescent="0.5">
      <c r="H15139" s="15"/>
      <c r="I15139" s="27"/>
      <c r="K15139" s="27"/>
    </row>
    <row r="15140" spans="8:11" ht="21" customHeight="1" x14ac:dyDescent="0.5">
      <c r="H15140" s="15"/>
      <c r="I15140" s="27"/>
      <c r="K15140" s="27"/>
    </row>
    <row r="15141" spans="8:11" ht="21" customHeight="1" x14ac:dyDescent="0.5">
      <c r="H15141" s="15"/>
      <c r="I15141" s="27"/>
      <c r="K15141" s="27"/>
    </row>
    <row r="15142" spans="8:11" ht="21" customHeight="1" x14ac:dyDescent="0.5">
      <c r="H15142" s="15"/>
      <c r="I15142" s="27"/>
      <c r="K15142" s="27"/>
    </row>
    <row r="15143" spans="8:11" ht="21" customHeight="1" x14ac:dyDescent="0.5">
      <c r="H15143" s="15"/>
      <c r="I15143" s="27"/>
      <c r="K15143" s="27"/>
    </row>
    <row r="15144" spans="8:11" ht="21" customHeight="1" x14ac:dyDescent="0.5">
      <c r="H15144" s="15"/>
      <c r="I15144" s="27"/>
      <c r="K15144" s="27"/>
    </row>
    <row r="15145" spans="8:11" ht="21" customHeight="1" x14ac:dyDescent="0.5">
      <c r="H15145" s="15"/>
      <c r="I15145" s="27"/>
      <c r="K15145" s="27"/>
    </row>
    <row r="15146" spans="8:11" ht="21" customHeight="1" x14ac:dyDescent="0.5">
      <c r="H15146" s="15"/>
      <c r="I15146" s="27"/>
      <c r="K15146" s="27"/>
    </row>
    <row r="15147" spans="8:11" ht="21" customHeight="1" x14ac:dyDescent="0.5">
      <c r="H15147" s="15"/>
      <c r="I15147" s="27"/>
      <c r="K15147" s="27"/>
    </row>
    <row r="15148" spans="8:11" ht="21" customHeight="1" x14ac:dyDescent="0.5">
      <c r="H15148" s="15"/>
      <c r="I15148" s="27"/>
      <c r="K15148" s="27"/>
    </row>
    <row r="15149" spans="8:11" ht="21" customHeight="1" x14ac:dyDescent="0.5">
      <c r="H15149" s="15"/>
      <c r="I15149" s="27"/>
      <c r="K15149" s="27"/>
    </row>
    <row r="15150" spans="8:11" ht="21" customHeight="1" x14ac:dyDescent="0.5">
      <c r="H15150" s="15"/>
      <c r="I15150" s="27"/>
      <c r="K15150" s="27"/>
    </row>
    <row r="15151" spans="8:11" ht="21" customHeight="1" x14ac:dyDescent="0.5">
      <c r="H15151" s="15"/>
      <c r="I15151" s="27"/>
      <c r="K15151" s="27"/>
    </row>
    <row r="15152" spans="8:11" ht="21" customHeight="1" x14ac:dyDescent="0.5">
      <c r="H15152" s="15"/>
      <c r="I15152" s="27"/>
      <c r="K15152" s="27"/>
    </row>
    <row r="15153" spans="8:11" ht="21" customHeight="1" x14ac:dyDescent="0.5">
      <c r="H15153" s="15"/>
      <c r="I15153" s="27"/>
      <c r="K15153" s="27"/>
    </row>
    <row r="15154" spans="8:11" ht="21" customHeight="1" x14ac:dyDescent="0.5">
      <c r="H15154" s="15"/>
      <c r="I15154" s="27"/>
      <c r="K15154" s="27"/>
    </row>
    <row r="15155" spans="8:11" ht="21" customHeight="1" x14ac:dyDescent="0.5">
      <c r="H15155" s="15"/>
      <c r="I15155" s="27"/>
      <c r="K15155" s="27"/>
    </row>
    <row r="15156" spans="8:11" ht="21" customHeight="1" x14ac:dyDescent="0.5">
      <c r="H15156" s="15"/>
      <c r="I15156" s="27"/>
      <c r="K15156" s="27"/>
    </row>
    <row r="15157" spans="8:11" ht="21" customHeight="1" x14ac:dyDescent="0.5">
      <c r="H15157" s="15"/>
      <c r="I15157" s="27"/>
      <c r="K15157" s="27"/>
    </row>
    <row r="15158" spans="8:11" ht="21" customHeight="1" x14ac:dyDescent="0.5">
      <c r="H15158" s="15"/>
      <c r="I15158" s="27"/>
      <c r="K15158" s="27"/>
    </row>
    <row r="15159" spans="8:11" ht="21" customHeight="1" x14ac:dyDescent="0.5">
      <c r="H15159" s="15"/>
      <c r="I15159" s="27"/>
      <c r="K15159" s="27"/>
    </row>
    <row r="15160" spans="8:11" ht="21" customHeight="1" x14ac:dyDescent="0.5">
      <c r="H15160" s="15"/>
      <c r="I15160" s="27"/>
      <c r="K15160" s="27"/>
    </row>
    <row r="15161" spans="8:11" ht="21" customHeight="1" x14ac:dyDescent="0.5">
      <c r="H15161" s="15"/>
      <c r="I15161" s="27"/>
      <c r="K15161" s="27"/>
    </row>
    <row r="15162" spans="8:11" ht="21" customHeight="1" x14ac:dyDescent="0.5">
      <c r="H15162" s="15"/>
      <c r="I15162" s="27"/>
      <c r="K15162" s="27"/>
    </row>
    <row r="15163" spans="8:11" ht="21" customHeight="1" x14ac:dyDescent="0.5">
      <c r="H15163" s="15"/>
      <c r="I15163" s="27"/>
      <c r="K15163" s="27"/>
    </row>
    <row r="15164" spans="8:11" ht="21" customHeight="1" x14ac:dyDescent="0.5">
      <c r="H15164" s="15"/>
      <c r="I15164" s="27"/>
      <c r="K15164" s="27"/>
    </row>
    <row r="15165" spans="8:11" ht="21" customHeight="1" x14ac:dyDescent="0.5">
      <c r="H15165" s="15"/>
      <c r="I15165" s="27"/>
      <c r="K15165" s="27"/>
    </row>
    <row r="15166" spans="8:11" ht="21" customHeight="1" x14ac:dyDescent="0.5">
      <c r="H15166" s="15"/>
      <c r="I15166" s="27"/>
      <c r="K15166" s="27"/>
    </row>
    <row r="15167" spans="8:11" ht="21" customHeight="1" x14ac:dyDescent="0.5">
      <c r="H15167" s="15"/>
      <c r="I15167" s="27"/>
      <c r="K15167" s="27"/>
    </row>
    <row r="15168" spans="8:11" ht="21" customHeight="1" x14ac:dyDescent="0.5">
      <c r="H15168" s="15"/>
      <c r="I15168" s="27"/>
      <c r="K15168" s="27"/>
    </row>
    <row r="15169" spans="8:11" ht="21" customHeight="1" x14ac:dyDescent="0.5">
      <c r="H15169" s="15"/>
      <c r="I15169" s="27"/>
      <c r="K15169" s="27"/>
    </row>
    <row r="15170" spans="8:11" ht="21" customHeight="1" x14ac:dyDescent="0.5">
      <c r="H15170" s="15"/>
      <c r="I15170" s="27"/>
      <c r="K15170" s="27"/>
    </row>
    <row r="15171" spans="8:11" ht="21" customHeight="1" x14ac:dyDescent="0.5">
      <c r="H15171" s="15"/>
      <c r="I15171" s="27"/>
      <c r="K15171" s="27"/>
    </row>
    <row r="15172" spans="8:11" ht="21" customHeight="1" x14ac:dyDescent="0.5">
      <c r="H15172" s="15"/>
      <c r="I15172" s="27"/>
      <c r="K15172" s="27"/>
    </row>
    <row r="15173" spans="8:11" ht="21" customHeight="1" x14ac:dyDescent="0.5">
      <c r="H15173" s="15"/>
      <c r="I15173" s="27"/>
      <c r="K15173" s="27"/>
    </row>
    <row r="15174" spans="8:11" ht="21" customHeight="1" x14ac:dyDescent="0.5">
      <c r="H15174" s="15"/>
      <c r="I15174" s="27"/>
      <c r="K15174" s="27"/>
    </row>
    <row r="15175" spans="8:11" ht="21" customHeight="1" x14ac:dyDescent="0.5">
      <c r="H15175" s="15"/>
      <c r="I15175" s="27"/>
      <c r="K15175" s="27"/>
    </row>
    <row r="15176" spans="8:11" ht="21" customHeight="1" x14ac:dyDescent="0.5">
      <c r="H15176" s="15"/>
      <c r="I15176" s="27"/>
      <c r="K15176" s="27"/>
    </row>
    <row r="15177" spans="8:11" ht="21" customHeight="1" x14ac:dyDescent="0.5">
      <c r="H15177" s="15"/>
      <c r="I15177" s="27"/>
      <c r="K15177" s="27"/>
    </row>
    <row r="15178" spans="8:11" ht="21" customHeight="1" x14ac:dyDescent="0.5">
      <c r="H15178" s="15"/>
      <c r="I15178" s="27"/>
      <c r="K15178" s="27"/>
    </row>
    <row r="15179" spans="8:11" ht="21" customHeight="1" x14ac:dyDescent="0.5">
      <c r="H15179" s="15"/>
      <c r="I15179" s="27"/>
      <c r="K15179" s="27"/>
    </row>
    <row r="15180" spans="8:11" ht="21" customHeight="1" x14ac:dyDescent="0.5">
      <c r="H15180" s="15"/>
      <c r="I15180" s="27"/>
      <c r="K15180" s="27"/>
    </row>
    <row r="15181" spans="8:11" ht="21" customHeight="1" x14ac:dyDescent="0.5">
      <c r="H15181" s="15"/>
      <c r="I15181" s="27"/>
      <c r="K15181" s="27"/>
    </row>
    <row r="15182" spans="8:11" ht="21" customHeight="1" x14ac:dyDescent="0.5">
      <c r="H15182" s="15"/>
      <c r="I15182" s="27"/>
      <c r="K15182" s="27"/>
    </row>
    <row r="15183" spans="8:11" ht="21" customHeight="1" x14ac:dyDescent="0.5">
      <c r="H15183" s="15"/>
      <c r="I15183" s="27"/>
      <c r="K15183" s="27"/>
    </row>
    <row r="15184" spans="8:11" ht="21" customHeight="1" x14ac:dyDescent="0.5">
      <c r="H15184" s="15"/>
      <c r="I15184" s="27"/>
      <c r="K15184" s="27"/>
    </row>
    <row r="15185" spans="8:11" ht="21" customHeight="1" x14ac:dyDescent="0.5">
      <c r="H15185" s="15"/>
      <c r="I15185" s="27"/>
      <c r="K15185" s="27"/>
    </row>
    <row r="15186" spans="8:11" ht="21" customHeight="1" x14ac:dyDescent="0.5">
      <c r="H15186" s="15"/>
      <c r="I15186" s="27"/>
      <c r="K15186" s="27"/>
    </row>
    <row r="15187" spans="8:11" ht="21" customHeight="1" x14ac:dyDescent="0.5">
      <c r="H15187" s="15"/>
      <c r="I15187" s="27"/>
      <c r="K15187" s="27"/>
    </row>
    <row r="15188" spans="8:11" ht="21" customHeight="1" x14ac:dyDescent="0.5">
      <c r="H15188" s="15"/>
      <c r="I15188" s="27"/>
      <c r="K15188" s="27"/>
    </row>
    <row r="15189" spans="8:11" ht="21" customHeight="1" x14ac:dyDescent="0.5">
      <c r="H15189" s="15"/>
      <c r="I15189" s="27"/>
      <c r="K15189" s="27"/>
    </row>
    <row r="15190" spans="8:11" ht="21" customHeight="1" x14ac:dyDescent="0.5">
      <c r="H15190" s="15"/>
      <c r="I15190" s="27"/>
      <c r="K15190" s="27"/>
    </row>
    <row r="15191" spans="8:11" ht="21" customHeight="1" x14ac:dyDescent="0.5">
      <c r="H15191" s="15"/>
      <c r="I15191" s="27"/>
      <c r="K15191" s="27"/>
    </row>
    <row r="15192" spans="8:11" ht="21" customHeight="1" x14ac:dyDescent="0.5">
      <c r="H15192" s="15"/>
      <c r="I15192" s="27"/>
      <c r="K15192" s="27"/>
    </row>
    <row r="15193" spans="8:11" ht="21" customHeight="1" x14ac:dyDescent="0.5">
      <c r="H15193" s="15"/>
      <c r="I15193" s="27"/>
      <c r="K15193" s="27"/>
    </row>
    <row r="15194" spans="8:11" ht="21" customHeight="1" x14ac:dyDescent="0.5">
      <c r="H15194" s="15"/>
      <c r="I15194" s="27"/>
      <c r="K15194" s="27"/>
    </row>
    <row r="15195" spans="8:11" ht="21" customHeight="1" x14ac:dyDescent="0.5">
      <c r="H15195" s="15"/>
      <c r="I15195" s="27"/>
      <c r="K15195" s="27"/>
    </row>
    <row r="15196" spans="8:11" ht="21" customHeight="1" x14ac:dyDescent="0.5">
      <c r="H15196" s="15"/>
      <c r="I15196" s="27"/>
      <c r="K15196" s="27"/>
    </row>
    <row r="15197" spans="8:11" ht="21" customHeight="1" x14ac:dyDescent="0.5">
      <c r="H15197" s="15"/>
      <c r="I15197" s="27"/>
      <c r="K15197" s="27"/>
    </row>
    <row r="15198" spans="8:11" ht="21" customHeight="1" x14ac:dyDescent="0.5">
      <c r="H15198" s="15"/>
      <c r="I15198" s="27"/>
      <c r="K15198" s="27"/>
    </row>
    <row r="15199" spans="8:11" ht="21" customHeight="1" x14ac:dyDescent="0.5">
      <c r="H15199" s="15"/>
      <c r="I15199" s="27"/>
      <c r="K15199" s="27"/>
    </row>
    <row r="15200" spans="8:11" ht="21" customHeight="1" x14ac:dyDescent="0.5">
      <c r="H15200" s="15"/>
      <c r="I15200" s="27"/>
      <c r="K15200" s="27"/>
    </row>
    <row r="15201" spans="8:11" ht="21" customHeight="1" x14ac:dyDescent="0.5">
      <c r="H15201" s="15"/>
      <c r="I15201" s="27"/>
      <c r="K15201" s="27"/>
    </row>
    <row r="15202" spans="8:11" ht="21" customHeight="1" x14ac:dyDescent="0.5">
      <c r="H15202" s="15"/>
      <c r="I15202" s="27"/>
      <c r="K15202" s="27"/>
    </row>
    <row r="15203" spans="8:11" ht="21" customHeight="1" x14ac:dyDescent="0.5">
      <c r="H15203" s="15"/>
      <c r="I15203" s="27"/>
      <c r="K15203" s="27"/>
    </row>
    <row r="15204" spans="8:11" ht="21" customHeight="1" x14ac:dyDescent="0.5">
      <c r="H15204" s="15"/>
      <c r="I15204" s="27"/>
      <c r="K15204" s="27"/>
    </row>
    <row r="15205" spans="8:11" ht="21" customHeight="1" x14ac:dyDescent="0.5">
      <c r="H15205" s="15"/>
      <c r="I15205" s="27"/>
      <c r="K15205" s="27"/>
    </row>
    <row r="15206" spans="8:11" ht="21" customHeight="1" x14ac:dyDescent="0.5">
      <c r="H15206" s="15"/>
      <c r="I15206" s="27"/>
      <c r="K15206" s="27"/>
    </row>
    <row r="15207" spans="8:11" ht="21" customHeight="1" x14ac:dyDescent="0.5">
      <c r="H15207" s="15"/>
      <c r="I15207" s="27"/>
      <c r="K15207" s="27"/>
    </row>
    <row r="15208" spans="8:11" ht="21" customHeight="1" x14ac:dyDescent="0.5">
      <c r="H15208" s="15"/>
      <c r="I15208" s="27"/>
      <c r="K15208" s="27"/>
    </row>
    <row r="15209" spans="8:11" ht="21" customHeight="1" x14ac:dyDescent="0.5">
      <c r="H15209" s="15"/>
      <c r="I15209" s="27"/>
      <c r="K15209" s="27"/>
    </row>
    <row r="15210" spans="8:11" ht="21" customHeight="1" x14ac:dyDescent="0.5">
      <c r="H15210" s="15"/>
      <c r="I15210" s="27"/>
      <c r="K15210" s="27"/>
    </row>
    <row r="15211" spans="8:11" ht="21" customHeight="1" x14ac:dyDescent="0.5">
      <c r="H15211" s="15"/>
      <c r="I15211" s="27"/>
      <c r="K15211" s="27"/>
    </row>
    <row r="15212" spans="8:11" ht="21" customHeight="1" x14ac:dyDescent="0.5">
      <c r="H15212" s="15"/>
      <c r="I15212" s="27"/>
      <c r="K15212" s="27"/>
    </row>
    <row r="15213" spans="8:11" ht="21" customHeight="1" x14ac:dyDescent="0.5">
      <c r="H15213" s="15"/>
      <c r="I15213" s="27"/>
      <c r="K15213" s="27"/>
    </row>
    <row r="15214" spans="8:11" ht="21" customHeight="1" x14ac:dyDescent="0.5">
      <c r="H15214" s="15"/>
      <c r="I15214" s="27"/>
      <c r="K15214" s="27"/>
    </row>
    <row r="15215" spans="8:11" ht="21" customHeight="1" x14ac:dyDescent="0.5">
      <c r="H15215" s="15"/>
      <c r="I15215" s="27"/>
      <c r="K15215" s="27"/>
    </row>
    <row r="15216" spans="8:11" ht="21" customHeight="1" x14ac:dyDescent="0.5">
      <c r="H15216" s="15"/>
      <c r="I15216" s="27"/>
      <c r="K15216" s="27"/>
    </row>
    <row r="15217" spans="8:11" ht="21" customHeight="1" x14ac:dyDescent="0.5">
      <c r="H15217" s="15"/>
      <c r="I15217" s="27"/>
      <c r="K15217" s="27"/>
    </row>
    <row r="15218" spans="8:11" ht="21" customHeight="1" x14ac:dyDescent="0.5">
      <c r="H15218" s="15"/>
      <c r="I15218" s="27"/>
      <c r="K15218" s="27"/>
    </row>
    <row r="15219" spans="8:11" ht="21" customHeight="1" x14ac:dyDescent="0.5">
      <c r="H15219" s="15"/>
      <c r="I15219" s="27"/>
      <c r="K15219" s="27"/>
    </row>
    <row r="15220" spans="8:11" ht="21" customHeight="1" x14ac:dyDescent="0.5">
      <c r="H15220" s="15"/>
      <c r="I15220" s="27"/>
      <c r="K15220" s="27"/>
    </row>
    <row r="15221" spans="8:11" ht="21" customHeight="1" x14ac:dyDescent="0.5">
      <c r="H15221" s="15"/>
      <c r="I15221" s="27"/>
      <c r="K15221" s="27"/>
    </row>
    <row r="15222" spans="8:11" ht="21" customHeight="1" x14ac:dyDescent="0.5">
      <c r="H15222" s="15"/>
      <c r="I15222" s="27"/>
      <c r="K15222" s="27"/>
    </row>
    <row r="15223" spans="8:11" ht="21" customHeight="1" x14ac:dyDescent="0.5">
      <c r="H15223" s="15"/>
      <c r="I15223" s="27"/>
      <c r="K15223" s="27"/>
    </row>
    <row r="15224" spans="8:11" ht="21" customHeight="1" x14ac:dyDescent="0.5">
      <c r="H15224" s="15"/>
      <c r="I15224" s="27"/>
      <c r="K15224" s="27"/>
    </row>
    <row r="15225" spans="8:11" ht="21" customHeight="1" x14ac:dyDescent="0.5">
      <c r="H15225" s="15"/>
      <c r="I15225" s="27"/>
      <c r="K15225" s="27"/>
    </row>
    <row r="15226" spans="8:11" ht="21" customHeight="1" x14ac:dyDescent="0.5">
      <c r="H15226" s="15"/>
      <c r="I15226" s="27"/>
      <c r="K15226" s="27"/>
    </row>
    <row r="15227" spans="8:11" ht="21" customHeight="1" x14ac:dyDescent="0.5">
      <c r="H15227" s="15"/>
      <c r="I15227" s="27"/>
      <c r="K15227" s="27"/>
    </row>
    <row r="15228" spans="8:11" ht="21" customHeight="1" x14ac:dyDescent="0.5">
      <c r="H15228" s="15"/>
      <c r="I15228" s="27"/>
      <c r="K15228" s="27"/>
    </row>
    <row r="15229" spans="8:11" ht="21" customHeight="1" x14ac:dyDescent="0.5">
      <c r="H15229" s="15"/>
      <c r="I15229" s="27"/>
      <c r="K15229" s="27"/>
    </row>
    <row r="15230" spans="8:11" ht="21" customHeight="1" x14ac:dyDescent="0.5">
      <c r="H15230" s="15"/>
      <c r="I15230" s="27"/>
      <c r="K15230" s="27"/>
    </row>
    <row r="15231" spans="8:11" ht="21" customHeight="1" x14ac:dyDescent="0.5">
      <c r="H15231" s="15"/>
      <c r="I15231" s="27"/>
      <c r="K15231" s="27"/>
    </row>
    <row r="15232" spans="8:11" ht="21" customHeight="1" x14ac:dyDescent="0.5">
      <c r="H15232" s="15"/>
      <c r="I15232" s="27"/>
      <c r="K15232" s="27"/>
    </row>
    <row r="15233" spans="8:11" ht="21" customHeight="1" x14ac:dyDescent="0.5">
      <c r="H15233" s="15"/>
      <c r="I15233" s="27"/>
      <c r="K15233" s="27"/>
    </row>
    <row r="15234" spans="8:11" ht="21" customHeight="1" x14ac:dyDescent="0.5">
      <c r="H15234" s="15"/>
      <c r="I15234" s="27"/>
      <c r="K15234" s="27"/>
    </row>
    <row r="15235" spans="8:11" ht="21" customHeight="1" x14ac:dyDescent="0.5">
      <c r="H15235" s="15"/>
      <c r="I15235" s="27"/>
      <c r="K15235" s="27"/>
    </row>
    <row r="15236" spans="8:11" ht="21" customHeight="1" x14ac:dyDescent="0.5">
      <c r="H15236" s="15"/>
      <c r="I15236" s="27"/>
      <c r="K15236" s="27"/>
    </row>
    <row r="15237" spans="8:11" ht="21" customHeight="1" x14ac:dyDescent="0.5">
      <c r="H15237" s="15"/>
      <c r="I15237" s="27"/>
      <c r="K15237" s="27"/>
    </row>
    <row r="15238" spans="8:11" ht="21" customHeight="1" x14ac:dyDescent="0.5">
      <c r="H15238" s="15"/>
      <c r="I15238" s="27"/>
      <c r="K15238" s="27"/>
    </row>
    <row r="15239" spans="8:11" ht="21" customHeight="1" x14ac:dyDescent="0.5">
      <c r="H15239" s="15"/>
      <c r="I15239" s="27"/>
      <c r="K15239" s="27"/>
    </row>
    <row r="15240" spans="8:11" ht="21" customHeight="1" x14ac:dyDescent="0.5">
      <c r="H15240" s="15"/>
      <c r="I15240" s="27"/>
      <c r="K15240" s="27"/>
    </row>
    <row r="15241" spans="8:11" ht="21" customHeight="1" x14ac:dyDescent="0.5">
      <c r="H15241" s="15"/>
      <c r="I15241" s="27"/>
      <c r="K15241" s="27"/>
    </row>
    <row r="15242" spans="8:11" ht="21" customHeight="1" x14ac:dyDescent="0.5">
      <c r="H15242" s="15"/>
      <c r="I15242" s="27"/>
      <c r="K15242" s="27"/>
    </row>
    <row r="15243" spans="8:11" ht="21" customHeight="1" x14ac:dyDescent="0.5">
      <c r="H15243" s="15"/>
      <c r="I15243" s="27"/>
      <c r="K15243" s="27"/>
    </row>
    <row r="15244" spans="8:11" ht="21" customHeight="1" x14ac:dyDescent="0.5">
      <c r="H15244" s="15"/>
      <c r="I15244" s="27"/>
      <c r="K15244" s="27"/>
    </row>
    <row r="15245" spans="8:11" ht="21" customHeight="1" x14ac:dyDescent="0.5">
      <c r="H15245" s="15"/>
      <c r="I15245" s="27"/>
      <c r="K15245" s="27"/>
    </row>
    <row r="15246" spans="8:11" ht="21" customHeight="1" x14ac:dyDescent="0.5">
      <c r="H15246" s="15"/>
      <c r="I15246" s="27"/>
      <c r="K15246" s="27"/>
    </row>
    <row r="15247" spans="8:11" ht="21" customHeight="1" x14ac:dyDescent="0.5">
      <c r="H15247" s="15"/>
      <c r="I15247" s="27"/>
      <c r="K15247" s="27"/>
    </row>
    <row r="15248" spans="8:11" ht="21" customHeight="1" x14ac:dyDescent="0.5">
      <c r="H15248" s="15"/>
      <c r="I15248" s="27"/>
      <c r="K15248" s="27"/>
    </row>
    <row r="15249" spans="8:11" ht="21" customHeight="1" x14ac:dyDescent="0.5">
      <c r="H15249" s="15"/>
      <c r="I15249" s="27"/>
      <c r="K15249" s="27"/>
    </row>
    <row r="15250" spans="8:11" ht="21" customHeight="1" x14ac:dyDescent="0.5">
      <c r="H15250" s="15"/>
      <c r="I15250" s="27"/>
      <c r="K15250" s="27"/>
    </row>
    <row r="15251" spans="8:11" ht="21" customHeight="1" x14ac:dyDescent="0.5">
      <c r="H15251" s="15"/>
      <c r="I15251" s="27"/>
      <c r="K15251" s="27"/>
    </row>
    <row r="15252" spans="8:11" ht="21" customHeight="1" x14ac:dyDescent="0.5">
      <c r="H15252" s="15"/>
      <c r="I15252" s="27"/>
      <c r="K15252" s="27"/>
    </row>
    <row r="15253" spans="8:11" ht="21" customHeight="1" x14ac:dyDescent="0.5">
      <c r="H15253" s="15"/>
      <c r="I15253" s="27"/>
      <c r="K15253" s="27"/>
    </row>
    <row r="15254" spans="8:11" ht="21" customHeight="1" x14ac:dyDescent="0.5">
      <c r="H15254" s="15"/>
      <c r="I15254" s="27"/>
      <c r="K15254" s="27"/>
    </row>
    <row r="15255" spans="8:11" ht="21" customHeight="1" x14ac:dyDescent="0.5">
      <c r="H15255" s="15"/>
      <c r="I15255" s="27"/>
      <c r="K15255" s="27"/>
    </row>
    <row r="15256" spans="8:11" ht="21" customHeight="1" x14ac:dyDescent="0.5">
      <c r="H15256" s="15"/>
      <c r="I15256" s="27"/>
      <c r="K15256" s="27"/>
    </row>
    <row r="15257" spans="8:11" ht="21" customHeight="1" x14ac:dyDescent="0.5">
      <c r="H15257" s="15"/>
      <c r="I15257" s="27"/>
      <c r="K15257" s="27"/>
    </row>
    <row r="15258" spans="8:11" ht="21" customHeight="1" x14ac:dyDescent="0.5">
      <c r="H15258" s="15"/>
      <c r="I15258" s="27"/>
      <c r="K15258" s="27"/>
    </row>
    <row r="15259" spans="8:11" ht="21" customHeight="1" x14ac:dyDescent="0.5">
      <c r="H15259" s="15"/>
      <c r="I15259" s="27"/>
      <c r="K15259" s="27"/>
    </row>
    <row r="15260" spans="8:11" ht="21" customHeight="1" x14ac:dyDescent="0.5">
      <c r="H15260" s="15"/>
      <c r="I15260" s="27"/>
      <c r="K15260" s="27"/>
    </row>
    <row r="15261" spans="8:11" ht="21" customHeight="1" x14ac:dyDescent="0.5">
      <c r="H15261" s="15"/>
      <c r="I15261" s="27"/>
      <c r="K15261" s="27"/>
    </row>
    <row r="15262" spans="8:11" ht="21" customHeight="1" x14ac:dyDescent="0.5">
      <c r="H15262" s="15"/>
      <c r="I15262" s="27"/>
      <c r="K15262" s="27"/>
    </row>
    <row r="15263" spans="8:11" ht="21" customHeight="1" x14ac:dyDescent="0.5">
      <c r="H15263" s="15"/>
      <c r="I15263" s="27"/>
      <c r="K15263" s="27"/>
    </row>
    <row r="15264" spans="8:11" ht="21" customHeight="1" x14ac:dyDescent="0.5">
      <c r="H15264" s="15"/>
      <c r="I15264" s="27"/>
      <c r="K15264" s="27"/>
    </row>
    <row r="15265" spans="8:11" ht="21" customHeight="1" x14ac:dyDescent="0.5">
      <c r="H15265" s="15"/>
      <c r="I15265" s="27"/>
      <c r="K15265" s="27"/>
    </row>
    <row r="15266" spans="8:11" ht="21" customHeight="1" x14ac:dyDescent="0.5">
      <c r="H15266" s="15"/>
      <c r="I15266" s="27"/>
      <c r="K15266" s="27"/>
    </row>
    <row r="15267" spans="8:11" ht="21" customHeight="1" x14ac:dyDescent="0.5">
      <c r="H15267" s="15"/>
      <c r="I15267" s="27"/>
      <c r="K15267" s="27"/>
    </row>
    <row r="15268" spans="8:11" ht="21" customHeight="1" x14ac:dyDescent="0.5">
      <c r="H15268" s="15"/>
      <c r="I15268" s="27"/>
      <c r="K15268" s="27"/>
    </row>
    <row r="15269" spans="8:11" ht="21" customHeight="1" x14ac:dyDescent="0.5">
      <c r="H15269" s="15"/>
      <c r="I15269" s="27"/>
      <c r="K15269" s="27"/>
    </row>
    <row r="15270" spans="8:11" ht="21" customHeight="1" x14ac:dyDescent="0.5">
      <c r="H15270" s="15"/>
      <c r="I15270" s="27"/>
      <c r="K15270" s="27"/>
    </row>
    <row r="15271" spans="8:11" ht="21" customHeight="1" x14ac:dyDescent="0.5">
      <c r="H15271" s="15"/>
      <c r="I15271" s="27"/>
      <c r="K15271" s="27"/>
    </row>
    <row r="15272" spans="8:11" ht="21" customHeight="1" x14ac:dyDescent="0.5">
      <c r="H15272" s="15"/>
      <c r="I15272" s="27"/>
      <c r="K15272" s="27"/>
    </row>
    <row r="15273" spans="8:11" ht="21" customHeight="1" x14ac:dyDescent="0.5">
      <c r="H15273" s="15"/>
      <c r="I15273" s="27"/>
      <c r="K15273" s="27"/>
    </row>
    <row r="15274" spans="8:11" ht="21" customHeight="1" x14ac:dyDescent="0.5">
      <c r="H15274" s="15"/>
      <c r="I15274" s="27"/>
      <c r="K15274" s="27"/>
    </row>
    <row r="15275" spans="8:11" ht="21" customHeight="1" x14ac:dyDescent="0.5">
      <c r="H15275" s="15"/>
      <c r="I15275" s="27"/>
      <c r="K15275" s="27"/>
    </row>
    <row r="15276" spans="8:11" ht="21" customHeight="1" x14ac:dyDescent="0.5">
      <c r="H15276" s="15"/>
      <c r="I15276" s="27"/>
      <c r="K15276" s="27"/>
    </row>
    <row r="15277" spans="8:11" ht="21" customHeight="1" x14ac:dyDescent="0.5">
      <c r="H15277" s="15"/>
      <c r="I15277" s="27"/>
      <c r="K15277" s="27"/>
    </row>
    <row r="15278" spans="8:11" ht="21" customHeight="1" x14ac:dyDescent="0.5">
      <c r="H15278" s="15"/>
      <c r="I15278" s="27"/>
      <c r="K15278" s="27"/>
    </row>
    <row r="15279" spans="8:11" ht="21" customHeight="1" x14ac:dyDescent="0.5">
      <c r="H15279" s="15"/>
      <c r="I15279" s="27"/>
      <c r="K15279" s="27"/>
    </row>
    <row r="15280" spans="8:11" ht="21" customHeight="1" x14ac:dyDescent="0.5">
      <c r="H15280" s="15"/>
      <c r="I15280" s="27"/>
      <c r="K15280" s="27"/>
    </row>
    <row r="15281" spans="8:11" ht="21" customHeight="1" x14ac:dyDescent="0.5">
      <c r="H15281" s="15"/>
      <c r="I15281" s="27"/>
      <c r="K15281" s="27"/>
    </row>
    <row r="15282" spans="8:11" ht="21" customHeight="1" x14ac:dyDescent="0.5">
      <c r="H15282" s="15"/>
      <c r="I15282" s="27"/>
      <c r="K15282" s="27"/>
    </row>
    <row r="15283" spans="8:11" ht="21" customHeight="1" x14ac:dyDescent="0.5">
      <c r="H15283" s="15"/>
      <c r="I15283" s="27"/>
      <c r="K15283" s="27"/>
    </row>
    <row r="15284" spans="8:11" ht="21" customHeight="1" x14ac:dyDescent="0.5">
      <c r="H15284" s="15"/>
      <c r="I15284" s="27"/>
      <c r="K15284" s="27"/>
    </row>
    <row r="15285" spans="8:11" ht="21" customHeight="1" x14ac:dyDescent="0.5">
      <c r="H15285" s="15"/>
      <c r="I15285" s="27"/>
      <c r="K15285" s="27"/>
    </row>
    <row r="15286" spans="8:11" ht="21" customHeight="1" x14ac:dyDescent="0.5">
      <c r="H15286" s="15"/>
      <c r="I15286" s="27"/>
      <c r="K15286" s="27"/>
    </row>
    <row r="15287" spans="8:11" ht="21" customHeight="1" x14ac:dyDescent="0.5">
      <c r="H15287" s="15"/>
      <c r="I15287" s="27"/>
      <c r="K15287" s="27"/>
    </row>
    <row r="15288" spans="8:11" ht="21" customHeight="1" x14ac:dyDescent="0.5">
      <c r="H15288" s="15"/>
      <c r="I15288" s="27"/>
      <c r="K15288" s="27"/>
    </row>
    <row r="15289" spans="8:11" ht="21" customHeight="1" x14ac:dyDescent="0.5">
      <c r="H15289" s="15"/>
      <c r="I15289" s="27"/>
      <c r="K15289" s="27"/>
    </row>
    <row r="15290" spans="8:11" ht="21" customHeight="1" x14ac:dyDescent="0.5">
      <c r="H15290" s="15"/>
      <c r="I15290" s="27"/>
      <c r="K15290" s="27"/>
    </row>
    <row r="15291" spans="8:11" ht="21" customHeight="1" x14ac:dyDescent="0.5">
      <c r="H15291" s="15"/>
      <c r="I15291" s="27"/>
      <c r="K15291" s="27"/>
    </row>
    <row r="15292" spans="8:11" ht="21" customHeight="1" x14ac:dyDescent="0.5">
      <c r="H15292" s="15"/>
      <c r="I15292" s="27"/>
      <c r="K15292" s="27"/>
    </row>
    <row r="15293" spans="8:11" ht="21" customHeight="1" x14ac:dyDescent="0.5">
      <c r="H15293" s="15"/>
      <c r="I15293" s="27"/>
      <c r="K15293" s="27"/>
    </row>
    <row r="15294" spans="8:11" ht="21" customHeight="1" x14ac:dyDescent="0.5">
      <c r="H15294" s="15"/>
      <c r="I15294" s="27"/>
      <c r="K15294" s="27"/>
    </row>
    <row r="15295" spans="8:11" ht="21" customHeight="1" x14ac:dyDescent="0.5">
      <c r="H15295" s="15"/>
      <c r="I15295" s="27"/>
      <c r="K15295" s="27"/>
    </row>
    <row r="15296" spans="8:11" ht="21" customHeight="1" x14ac:dyDescent="0.5">
      <c r="H15296" s="15"/>
      <c r="I15296" s="27"/>
      <c r="K15296" s="27"/>
    </row>
    <row r="15297" spans="8:11" ht="21" customHeight="1" x14ac:dyDescent="0.5">
      <c r="H15297" s="15"/>
      <c r="I15297" s="27"/>
      <c r="K15297" s="27"/>
    </row>
    <row r="15298" spans="8:11" ht="21" customHeight="1" x14ac:dyDescent="0.5">
      <c r="H15298" s="15"/>
      <c r="I15298" s="27"/>
      <c r="K15298" s="27"/>
    </row>
    <row r="15299" spans="8:11" ht="21" customHeight="1" x14ac:dyDescent="0.5">
      <c r="H15299" s="15"/>
      <c r="I15299" s="27"/>
      <c r="K15299" s="27"/>
    </row>
    <row r="15300" spans="8:11" ht="21" customHeight="1" x14ac:dyDescent="0.5">
      <c r="H15300" s="15"/>
      <c r="I15300" s="27"/>
      <c r="K15300" s="27"/>
    </row>
    <row r="15301" spans="8:11" ht="21" customHeight="1" x14ac:dyDescent="0.5">
      <c r="H15301" s="15"/>
      <c r="I15301" s="27"/>
      <c r="K15301" s="27"/>
    </row>
    <row r="15302" spans="8:11" ht="21" customHeight="1" x14ac:dyDescent="0.5">
      <c r="H15302" s="15"/>
      <c r="I15302" s="27"/>
      <c r="K15302" s="27"/>
    </row>
    <row r="15303" spans="8:11" ht="21" customHeight="1" x14ac:dyDescent="0.5">
      <c r="H15303" s="15"/>
      <c r="I15303" s="27"/>
      <c r="K15303" s="27"/>
    </row>
    <row r="15304" spans="8:11" ht="21" customHeight="1" x14ac:dyDescent="0.5">
      <c r="H15304" s="15"/>
      <c r="I15304" s="27"/>
      <c r="K15304" s="27"/>
    </row>
    <row r="15305" spans="8:11" ht="21" customHeight="1" x14ac:dyDescent="0.5">
      <c r="H15305" s="15"/>
      <c r="I15305" s="27"/>
      <c r="K15305" s="27"/>
    </row>
    <row r="15306" spans="8:11" ht="21" customHeight="1" x14ac:dyDescent="0.5">
      <c r="H15306" s="15"/>
      <c r="I15306" s="27"/>
      <c r="K15306" s="27"/>
    </row>
    <row r="15307" spans="8:11" ht="21" customHeight="1" x14ac:dyDescent="0.5">
      <c r="H15307" s="15"/>
      <c r="I15307" s="27"/>
      <c r="K15307" s="27"/>
    </row>
    <row r="15308" spans="8:11" ht="21" customHeight="1" x14ac:dyDescent="0.5">
      <c r="H15308" s="15"/>
      <c r="I15308" s="27"/>
      <c r="K15308" s="27"/>
    </row>
    <row r="15309" spans="8:11" ht="21" customHeight="1" x14ac:dyDescent="0.5">
      <c r="H15309" s="15"/>
      <c r="I15309" s="27"/>
      <c r="K15309" s="27"/>
    </row>
    <row r="15310" spans="8:11" ht="21" customHeight="1" x14ac:dyDescent="0.5">
      <c r="H15310" s="15"/>
      <c r="I15310" s="27"/>
      <c r="K15310" s="27"/>
    </row>
    <row r="15311" spans="8:11" ht="21" customHeight="1" x14ac:dyDescent="0.5">
      <c r="H15311" s="15"/>
      <c r="I15311" s="27"/>
      <c r="K15311" s="27"/>
    </row>
    <row r="15312" spans="8:11" ht="21" customHeight="1" x14ac:dyDescent="0.5">
      <c r="H15312" s="15"/>
      <c r="I15312" s="27"/>
      <c r="K15312" s="27"/>
    </row>
    <row r="15313" spans="8:11" ht="21" customHeight="1" x14ac:dyDescent="0.5">
      <c r="H15313" s="15"/>
      <c r="I15313" s="27"/>
      <c r="K15313" s="27"/>
    </row>
    <row r="15314" spans="8:11" ht="21" customHeight="1" x14ac:dyDescent="0.5">
      <c r="H15314" s="15"/>
      <c r="I15314" s="27"/>
      <c r="K15314" s="27"/>
    </row>
    <row r="15315" spans="8:11" ht="21" customHeight="1" x14ac:dyDescent="0.5">
      <c r="H15315" s="15"/>
      <c r="I15315" s="27"/>
      <c r="K15315" s="27"/>
    </row>
    <row r="15316" spans="8:11" ht="21" customHeight="1" x14ac:dyDescent="0.5">
      <c r="H15316" s="15"/>
      <c r="I15316" s="27"/>
      <c r="K15316" s="27"/>
    </row>
    <row r="15317" spans="8:11" ht="21" customHeight="1" x14ac:dyDescent="0.5">
      <c r="H15317" s="15"/>
      <c r="I15317" s="27"/>
      <c r="K15317" s="27"/>
    </row>
    <row r="15318" spans="8:11" ht="21" customHeight="1" x14ac:dyDescent="0.5">
      <c r="H15318" s="15"/>
      <c r="I15318" s="27"/>
      <c r="K15318" s="27"/>
    </row>
    <row r="15319" spans="8:11" ht="21" customHeight="1" x14ac:dyDescent="0.5">
      <c r="H15319" s="15"/>
      <c r="I15319" s="27"/>
      <c r="K15319" s="27"/>
    </row>
    <row r="15320" spans="8:11" ht="21" customHeight="1" x14ac:dyDescent="0.5">
      <c r="H15320" s="15"/>
      <c r="I15320" s="27"/>
      <c r="K15320" s="27"/>
    </row>
    <row r="15321" spans="8:11" ht="21" customHeight="1" x14ac:dyDescent="0.5">
      <c r="H15321" s="15"/>
      <c r="I15321" s="27"/>
      <c r="K15321" s="27"/>
    </row>
    <row r="15322" spans="8:11" ht="21" customHeight="1" x14ac:dyDescent="0.5">
      <c r="H15322" s="15"/>
      <c r="I15322" s="27"/>
      <c r="K15322" s="27"/>
    </row>
    <row r="15323" spans="8:11" ht="21" customHeight="1" x14ac:dyDescent="0.5">
      <c r="H15323" s="15"/>
      <c r="I15323" s="27"/>
      <c r="K15323" s="27"/>
    </row>
    <row r="15324" spans="8:11" ht="21" customHeight="1" x14ac:dyDescent="0.5">
      <c r="H15324" s="15"/>
      <c r="I15324" s="27"/>
      <c r="K15324" s="27"/>
    </row>
    <row r="15325" spans="8:11" ht="21" customHeight="1" x14ac:dyDescent="0.5">
      <c r="H15325" s="15"/>
      <c r="I15325" s="27"/>
      <c r="K15325" s="27"/>
    </row>
    <row r="15326" spans="8:11" ht="21" customHeight="1" x14ac:dyDescent="0.5">
      <c r="H15326" s="15"/>
      <c r="I15326" s="27"/>
      <c r="K15326" s="27"/>
    </row>
    <row r="15327" spans="8:11" ht="21" customHeight="1" x14ac:dyDescent="0.5">
      <c r="H15327" s="15"/>
      <c r="I15327" s="27"/>
      <c r="K15327" s="27"/>
    </row>
    <row r="15328" spans="8:11" ht="21" customHeight="1" x14ac:dyDescent="0.5">
      <c r="H15328" s="15"/>
      <c r="I15328" s="27"/>
      <c r="K15328" s="27"/>
    </row>
    <row r="15329" spans="8:11" ht="21" customHeight="1" x14ac:dyDescent="0.5">
      <c r="H15329" s="15"/>
      <c r="I15329" s="27"/>
      <c r="K15329" s="27"/>
    </row>
    <row r="15330" spans="8:11" ht="21" customHeight="1" x14ac:dyDescent="0.5">
      <c r="H15330" s="15"/>
      <c r="I15330" s="27"/>
      <c r="K15330" s="27"/>
    </row>
    <row r="15331" spans="8:11" ht="21" customHeight="1" x14ac:dyDescent="0.5">
      <c r="H15331" s="15"/>
      <c r="I15331" s="27"/>
      <c r="K15331" s="27"/>
    </row>
    <row r="15332" spans="8:11" ht="21" customHeight="1" x14ac:dyDescent="0.5">
      <c r="H15332" s="15"/>
      <c r="I15332" s="27"/>
      <c r="K15332" s="27"/>
    </row>
    <row r="15333" spans="8:11" ht="21" customHeight="1" x14ac:dyDescent="0.5">
      <c r="H15333" s="15"/>
      <c r="I15333" s="27"/>
      <c r="K15333" s="27"/>
    </row>
    <row r="15334" spans="8:11" ht="21" customHeight="1" x14ac:dyDescent="0.5">
      <c r="H15334" s="15"/>
      <c r="I15334" s="27"/>
      <c r="K15334" s="27"/>
    </row>
    <row r="15335" spans="8:11" ht="21" customHeight="1" x14ac:dyDescent="0.5">
      <c r="H15335" s="15"/>
      <c r="I15335" s="27"/>
      <c r="K15335" s="27"/>
    </row>
    <row r="15336" spans="8:11" ht="21" customHeight="1" x14ac:dyDescent="0.5">
      <c r="H15336" s="15"/>
      <c r="I15336" s="27"/>
      <c r="K15336" s="27"/>
    </row>
    <row r="15337" spans="8:11" ht="21" customHeight="1" x14ac:dyDescent="0.5">
      <c r="H15337" s="15"/>
      <c r="I15337" s="27"/>
      <c r="K15337" s="27"/>
    </row>
    <row r="15338" spans="8:11" ht="21" customHeight="1" x14ac:dyDescent="0.5">
      <c r="H15338" s="15"/>
      <c r="I15338" s="27"/>
      <c r="K15338" s="27"/>
    </row>
    <row r="15339" spans="8:11" ht="21" customHeight="1" x14ac:dyDescent="0.5">
      <c r="H15339" s="15"/>
      <c r="I15339" s="27"/>
      <c r="K15339" s="27"/>
    </row>
    <row r="15340" spans="8:11" ht="21" customHeight="1" x14ac:dyDescent="0.5">
      <c r="H15340" s="15"/>
      <c r="I15340" s="27"/>
      <c r="K15340" s="27"/>
    </row>
    <row r="15341" spans="8:11" ht="21" customHeight="1" x14ac:dyDescent="0.5">
      <c r="H15341" s="15"/>
      <c r="I15341" s="27"/>
      <c r="K15341" s="27"/>
    </row>
    <row r="15342" spans="8:11" ht="21" customHeight="1" x14ac:dyDescent="0.5">
      <c r="H15342" s="15"/>
      <c r="I15342" s="27"/>
      <c r="K15342" s="27"/>
    </row>
    <row r="15343" spans="8:11" ht="21" customHeight="1" x14ac:dyDescent="0.5">
      <c r="H15343" s="15"/>
      <c r="I15343" s="27"/>
      <c r="K15343" s="27"/>
    </row>
    <row r="15344" spans="8:11" ht="21" customHeight="1" x14ac:dyDescent="0.5">
      <c r="H15344" s="15"/>
      <c r="I15344" s="27"/>
      <c r="K15344" s="27"/>
    </row>
    <row r="15345" spans="8:11" ht="21" customHeight="1" x14ac:dyDescent="0.5">
      <c r="H15345" s="15"/>
      <c r="I15345" s="27"/>
      <c r="K15345" s="27"/>
    </row>
    <row r="15346" spans="8:11" ht="21" customHeight="1" x14ac:dyDescent="0.5">
      <c r="H15346" s="15"/>
      <c r="I15346" s="27"/>
      <c r="K15346" s="27"/>
    </row>
    <row r="15347" spans="8:11" ht="21" customHeight="1" x14ac:dyDescent="0.5">
      <c r="H15347" s="15"/>
      <c r="I15347" s="27"/>
      <c r="K15347" s="27"/>
    </row>
    <row r="15348" spans="8:11" ht="21" customHeight="1" x14ac:dyDescent="0.5">
      <c r="H15348" s="15"/>
      <c r="I15348" s="27"/>
      <c r="K15348" s="27"/>
    </row>
    <row r="15349" spans="8:11" ht="21" customHeight="1" x14ac:dyDescent="0.5">
      <c r="H15349" s="15"/>
      <c r="I15349" s="27"/>
      <c r="K15349" s="27"/>
    </row>
    <row r="15350" spans="8:11" ht="21" customHeight="1" x14ac:dyDescent="0.5">
      <c r="H15350" s="15"/>
      <c r="I15350" s="27"/>
      <c r="K15350" s="27"/>
    </row>
    <row r="15351" spans="8:11" ht="21" customHeight="1" x14ac:dyDescent="0.5">
      <c r="H15351" s="15"/>
      <c r="I15351" s="27"/>
      <c r="K15351" s="27"/>
    </row>
    <row r="15352" spans="8:11" ht="21" customHeight="1" x14ac:dyDescent="0.5">
      <c r="H15352" s="15"/>
      <c r="I15352" s="27"/>
      <c r="K15352" s="27"/>
    </row>
    <row r="15353" spans="8:11" ht="21" customHeight="1" x14ac:dyDescent="0.5">
      <c r="H15353" s="15"/>
      <c r="I15353" s="27"/>
      <c r="K15353" s="27"/>
    </row>
    <row r="15354" spans="8:11" ht="21" customHeight="1" x14ac:dyDescent="0.5">
      <c r="H15354" s="15"/>
      <c r="I15354" s="27"/>
      <c r="K15354" s="27"/>
    </row>
    <row r="15355" spans="8:11" ht="21" customHeight="1" x14ac:dyDescent="0.5">
      <c r="H15355" s="15"/>
      <c r="I15355" s="27"/>
      <c r="K15355" s="27"/>
    </row>
    <row r="15356" spans="8:11" ht="21" customHeight="1" x14ac:dyDescent="0.5">
      <c r="H15356" s="15"/>
      <c r="I15356" s="27"/>
      <c r="K15356" s="27"/>
    </row>
    <row r="15357" spans="8:11" ht="21" customHeight="1" x14ac:dyDescent="0.5">
      <c r="H15357" s="15"/>
      <c r="I15357" s="27"/>
      <c r="K15357" s="27"/>
    </row>
    <row r="15358" spans="8:11" ht="21" customHeight="1" x14ac:dyDescent="0.5">
      <c r="H15358" s="15"/>
      <c r="I15358" s="27"/>
      <c r="K15358" s="27"/>
    </row>
    <row r="15359" spans="8:11" ht="21" customHeight="1" x14ac:dyDescent="0.5">
      <c r="H15359" s="15"/>
      <c r="I15359" s="27"/>
      <c r="K15359" s="27"/>
    </row>
    <row r="15360" spans="8:11" ht="21" customHeight="1" x14ac:dyDescent="0.5">
      <c r="H15360" s="15"/>
      <c r="I15360" s="27"/>
      <c r="K15360" s="27"/>
    </row>
    <row r="15361" spans="8:11" ht="21" customHeight="1" x14ac:dyDescent="0.5">
      <c r="H15361" s="15"/>
      <c r="I15361" s="27"/>
      <c r="K15361" s="27"/>
    </row>
    <row r="15362" spans="8:11" ht="21" customHeight="1" x14ac:dyDescent="0.5">
      <c r="H15362" s="15"/>
      <c r="I15362" s="27"/>
      <c r="K15362" s="27"/>
    </row>
    <row r="15363" spans="8:11" ht="21" customHeight="1" x14ac:dyDescent="0.5">
      <c r="H15363" s="15"/>
      <c r="I15363" s="27"/>
      <c r="K15363" s="27"/>
    </row>
    <row r="15364" spans="8:11" ht="21" customHeight="1" x14ac:dyDescent="0.5">
      <c r="H15364" s="15"/>
      <c r="I15364" s="27"/>
      <c r="K15364" s="27"/>
    </row>
    <row r="15365" spans="8:11" ht="21" customHeight="1" x14ac:dyDescent="0.5">
      <c r="H15365" s="15"/>
      <c r="I15365" s="27"/>
      <c r="K15365" s="27"/>
    </row>
    <row r="15366" spans="8:11" ht="21" customHeight="1" x14ac:dyDescent="0.5">
      <c r="H15366" s="15"/>
      <c r="I15366" s="27"/>
      <c r="K15366" s="27"/>
    </row>
    <row r="15367" spans="8:11" ht="21" customHeight="1" x14ac:dyDescent="0.5">
      <c r="H15367" s="15"/>
      <c r="I15367" s="27"/>
      <c r="K15367" s="27"/>
    </row>
    <row r="15368" spans="8:11" ht="21" customHeight="1" x14ac:dyDescent="0.5">
      <c r="H15368" s="15"/>
      <c r="I15368" s="27"/>
      <c r="K15368" s="27"/>
    </row>
    <row r="15369" spans="8:11" ht="21" customHeight="1" x14ac:dyDescent="0.5">
      <c r="H15369" s="15"/>
      <c r="I15369" s="27"/>
      <c r="K15369" s="27"/>
    </row>
    <row r="15370" spans="8:11" ht="21" customHeight="1" x14ac:dyDescent="0.5">
      <c r="H15370" s="15"/>
      <c r="I15370" s="27"/>
      <c r="K15370" s="27"/>
    </row>
    <row r="15371" spans="8:11" ht="21" customHeight="1" x14ac:dyDescent="0.5">
      <c r="H15371" s="15"/>
      <c r="I15371" s="27"/>
      <c r="K15371" s="27"/>
    </row>
    <row r="15372" spans="8:11" ht="21" customHeight="1" x14ac:dyDescent="0.5">
      <c r="H15372" s="15"/>
      <c r="I15372" s="27"/>
      <c r="K15372" s="27"/>
    </row>
    <row r="15373" spans="8:11" ht="21" customHeight="1" x14ac:dyDescent="0.5">
      <c r="H15373" s="15"/>
      <c r="I15373" s="27"/>
      <c r="K15373" s="27"/>
    </row>
    <row r="15374" spans="8:11" ht="21" customHeight="1" x14ac:dyDescent="0.5">
      <c r="H15374" s="15"/>
      <c r="I15374" s="27"/>
      <c r="K15374" s="27"/>
    </row>
    <row r="15375" spans="8:11" ht="21" customHeight="1" x14ac:dyDescent="0.5">
      <c r="H15375" s="15"/>
      <c r="I15375" s="27"/>
      <c r="K15375" s="27"/>
    </row>
    <row r="15376" spans="8:11" ht="21" customHeight="1" x14ac:dyDescent="0.5">
      <c r="H15376" s="15"/>
      <c r="I15376" s="27"/>
      <c r="K15376" s="27"/>
    </row>
    <row r="15377" spans="8:11" ht="21" customHeight="1" x14ac:dyDescent="0.5">
      <c r="H15377" s="15"/>
      <c r="I15377" s="27"/>
      <c r="K15377" s="27"/>
    </row>
    <row r="15378" spans="8:11" ht="21" customHeight="1" x14ac:dyDescent="0.5">
      <c r="H15378" s="15"/>
      <c r="I15378" s="27"/>
      <c r="K15378" s="27"/>
    </row>
    <row r="15379" spans="8:11" ht="21" customHeight="1" x14ac:dyDescent="0.5">
      <c r="H15379" s="15"/>
      <c r="I15379" s="27"/>
      <c r="K15379" s="27"/>
    </row>
    <row r="15380" spans="8:11" ht="21" customHeight="1" x14ac:dyDescent="0.5">
      <c r="H15380" s="15"/>
      <c r="I15380" s="27"/>
      <c r="K15380" s="27"/>
    </row>
    <row r="15381" spans="8:11" ht="21" customHeight="1" x14ac:dyDescent="0.5">
      <c r="H15381" s="15"/>
      <c r="I15381" s="27"/>
      <c r="K15381" s="27"/>
    </row>
    <row r="15382" spans="8:11" ht="21" customHeight="1" x14ac:dyDescent="0.5">
      <c r="H15382" s="15"/>
      <c r="I15382" s="27"/>
      <c r="K15382" s="27"/>
    </row>
    <row r="15383" spans="8:11" ht="21" customHeight="1" x14ac:dyDescent="0.5">
      <c r="H15383" s="15"/>
      <c r="I15383" s="27"/>
      <c r="K15383" s="27"/>
    </row>
    <row r="15384" spans="8:11" ht="21" customHeight="1" x14ac:dyDescent="0.5">
      <c r="H15384" s="15"/>
      <c r="I15384" s="27"/>
      <c r="K15384" s="27"/>
    </row>
    <row r="15385" spans="8:11" ht="21" customHeight="1" x14ac:dyDescent="0.5">
      <c r="H15385" s="15"/>
      <c r="I15385" s="27"/>
      <c r="K15385" s="27"/>
    </row>
    <row r="15386" spans="8:11" ht="21" customHeight="1" x14ac:dyDescent="0.5">
      <c r="H15386" s="15"/>
      <c r="I15386" s="27"/>
      <c r="K15386" s="27"/>
    </row>
    <row r="15387" spans="8:11" ht="21" customHeight="1" x14ac:dyDescent="0.5">
      <c r="H15387" s="15"/>
      <c r="I15387" s="27"/>
      <c r="K15387" s="27"/>
    </row>
    <row r="15388" spans="8:11" ht="21" customHeight="1" x14ac:dyDescent="0.5">
      <c r="H15388" s="15"/>
      <c r="I15388" s="27"/>
      <c r="K15388" s="27"/>
    </row>
    <row r="15389" spans="8:11" ht="21" customHeight="1" x14ac:dyDescent="0.5">
      <c r="H15389" s="15"/>
      <c r="I15389" s="27"/>
      <c r="K15389" s="27"/>
    </row>
    <row r="15390" spans="8:11" ht="21" customHeight="1" x14ac:dyDescent="0.5">
      <c r="H15390" s="15"/>
      <c r="I15390" s="27"/>
      <c r="K15390" s="27"/>
    </row>
    <row r="15391" spans="8:11" ht="21" customHeight="1" x14ac:dyDescent="0.5">
      <c r="H15391" s="15"/>
      <c r="I15391" s="27"/>
      <c r="K15391" s="27"/>
    </row>
    <row r="15392" spans="8:11" ht="21" customHeight="1" x14ac:dyDescent="0.5">
      <c r="H15392" s="15"/>
      <c r="I15392" s="27"/>
      <c r="K15392" s="27"/>
    </row>
    <row r="15393" spans="8:11" ht="21" customHeight="1" x14ac:dyDescent="0.5">
      <c r="H15393" s="15"/>
      <c r="I15393" s="27"/>
      <c r="K15393" s="27"/>
    </row>
    <row r="15394" spans="8:11" ht="21" customHeight="1" x14ac:dyDescent="0.5">
      <c r="H15394" s="15"/>
      <c r="I15394" s="27"/>
      <c r="K15394" s="27"/>
    </row>
    <row r="15395" spans="8:11" ht="21" customHeight="1" x14ac:dyDescent="0.5">
      <c r="H15395" s="15"/>
      <c r="I15395" s="27"/>
      <c r="K15395" s="27"/>
    </row>
    <row r="15396" spans="8:11" ht="21" customHeight="1" x14ac:dyDescent="0.5">
      <c r="H15396" s="15"/>
      <c r="I15396" s="27"/>
      <c r="K15396" s="27"/>
    </row>
    <row r="15397" spans="8:11" ht="21" customHeight="1" x14ac:dyDescent="0.5">
      <c r="H15397" s="15"/>
      <c r="I15397" s="27"/>
      <c r="K15397" s="27"/>
    </row>
    <row r="15398" spans="8:11" ht="21" customHeight="1" x14ac:dyDescent="0.5">
      <c r="H15398" s="15"/>
      <c r="I15398" s="27"/>
      <c r="K15398" s="27"/>
    </row>
    <row r="15399" spans="8:11" ht="21" customHeight="1" x14ac:dyDescent="0.5">
      <c r="H15399" s="15"/>
      <c r="I15399" s="27"/>
      <c r="K15399" s="27"/>
    </row>
    <row r="15400" spans="8:11" ht="21" customHeight="1" x14ac:dyDescent="0.5">
      <c r="H15400" s="15"/>
      <c r="I15400" s="27"/>
      <c r="K15400" s="27"/>
    </row>
    <row r="15401" spans="8:11" ht="21" customHeight="1" x14ac:dyDescent="0.5">
      <c r="H15401" s="15"/>
      <c r="I15401" s="27"/>
      <c r="K15401" s="27"/>
    </row>
    <row r="15402" spans="8:11" ht="21" customHeight="1" x14ac:dyDescent="0.5">
      <c r="H15402" s="15"/>
      <c r="I15402" s="27"/>
      <c r="K15402" s="27"/>
    </row>
    <row r="15403" spans="8:11" ht="21" customHeight="1" x14ac:dyDescent="0.5">
      <c r="H15403" s="15"/>
      <c r="I15403" s="27"/>
      <c r="K15403" s="27"/>
    </row>
    <row r="15404" spans="8:11" ht="21" customHeight="1" x14ac:dyDescent="0.5">
      <c r="H15404" s="15"/>
      <c r="I15404" s="27"/>
      <c r="K15404" s="27"/>
    </row>
    <row r="15405" spans="8:11" ht="21" customHeight="1" x14ac:dyDescent="0.5">
      <c r="H15405" s="15"/>
      <c r="I15405" s="27"/>
      <c r="K15405" s="27"/>
    </row>
    <row r="15406" spans="8:11" ht="21" customHeight="1" x14ac:dyDescent="0.5">
      <c r="H15406" s="15"/>
      <c r="I15406" s="27"/>
      <c r="K15406" s="27"/>
    </row>
    <row r="15407" spans="8:11" ht="21" customHeight="1" x14ac:dyDescent="0.5">
      <c r="H15407" s="15"/>
      <c r="I15407" s="27"/>
      <c r="K15407" s="27"/>
    </row>
    <row r="15408" spans="8:11" ht="21" customHeight="1" x14ac:dyDescent="0.5">
      <c r="H15408" s="15"/>
      <c r="I15408" s="27"/>
      <c r="K15408" s="27"/>
    </row>
    <row r="15409" spans="8:11" ht="21" customHeight="1" x14ac:dyDescent="0.5">
      <c r="H15409" s="15"/>
      <c r="I15409" s="27"/>
      <c r="K15409" s="27"/>
    </row>
    <row r="15410" spans="8:11" ht="21" customHeight="1" x14ac:dyDescent="0.5">
      <c r="H15410" s="15"/>
      <c r="I15410" s="27"/>
      <c r="K15410" s="27"/>
    </row>
    <row r="15411" spans="8:11" ht="21" customHeight="1" x14ac:dyDescent="0.5">
      <c r="H15411" s="15"/>
      <c r="I15411" s="27"/>
      <c r="K15411" s="27"/>
    </row>
    <row r="15412" spans="8:11" ht="21" customHeight="1" x14ac:dyDescent="0.5">
      <c r="H15412" s="15"/>
      <c r="I15412" s="27"/>
      <c r="K15412" s="27"/>
    </row>
    <row r="15413" spans="8:11" ht="21" customHeight="1" x14ac:dyDescent="0.5">
      <c r="H15413" s="15"/>
      <c r="I15413" s="27"/>
      <c r="K15413" s="27"/>
    </row>
    <row r="15414" spans="8:11" ht="21" customHeight="1" x14ac:dyDescent="0.5">
      <c r="H15414" s="15"/>
      <c r="I15414" s="27"/>
      <c r="K15414" s="27"/>
    </row>
    <row r="15415" spans="8:11" ht="21" customHeight="1" x14ac:dyDescent="0.5">
      <c r="H15415" s="15"/>
      <c r="I15415" s="27"/>
      <c r="K15415" s="27"/>
    </row>
    <row r="15416" spans="8:11" ht="21" customHeight="1" x14ac:dyDescent="0.5">
      <c r="H15416" s="15"/>
      <c r="I15416" s="27"/>
      <c r="K15416" s="27"/>
    </row>
    <row r="15417" spans="8:11" ht="21" customHeight="1" x14ac:dyDescent="0.5">
      <c r="H15417" s="15"/>
      <c r="I15417" s="27"/>
      <c r="K15417" s="27"/>
    </row>
    <row r="15418" spans="8:11" ht="21" customHeight="1" x14ac:dyDescent="0.5">
      <c r="H15418" s="15"/>
      <c r="I15418" s="27"/>
      <c r="K15418" s="27"/>
    </row>
    <row r="15419" spans="8:11" ht="21" customHeight="1" x14ac:dyDescent="0.5">
      <c r="H15419" s="15"/>
      <c r="I15419" s="27"/>
      <c r="K15419" s="27"/>
    </row>
    <row r="15420" spans="8:11" ht="21" customHeight="1" x14ac:dyDescent="0.5">
      <c r="H15420" s="15"/>
      <c r="I15420" s="27"/>
      <c r="K15420" s="27"/>
    </row>
    <row r="15421" spans="8:11" ht="21" customHeight="1" x14ac:dyDescent="0.5">
      <c r="H15421" s="15"/>
      <c r="I15421" s="27"/>
      <c r="K15421" s="27"/>
    </row>
    <row r="15422" spans="8:11" ht="21" customHeight="1" x14ac:dyDescent="0.5">
      <c r="H15422" s="15"/>
      <c r="I15422" s="27"/>
      <c r="K15422" s="27"/>
    </row>
    <row r="15423" spans="8:11" ht="21" customHeight="1" x14ac:dyDescent="0.5">
      <c r="H15423" s="15"/>
      <c r="I15423" s="27"/>
      <c r="K15423" s="27"/>
    </row>
    <row r="15424" spans="8:11" ht="21" customHeight="1" x14ac:dyDescent="0.5">
      <c r="H15424" s="15"/>
      <c r="I15424" s="27"/>
      <c r="K15424" s="27"/>
    </row>
    <row r="15425" spans="8:11" ht="21" customHeight="1" x14ac:dyDescent="0.5">
      <c r="H15425" s="15"/>
      <c r="I15425" s="27"/>
      <c r="K15425" s="27"/>
    </row>
    <row r="15426" spans="8:11" ht="21" customHeight="1" x14ac:dyDescent="0.5">
      <c r="H15426" s="15"/>
      <c r="I15426" s="27"/>
      <c r="K15426" s="27"/>
    </row>
    <row r="15427" spans="8:11" ht="21" customHeight="1" x14ac:dyDescent="0.5">
      <c r="H15427" s="15"/>
      <c r="I15427" s="27"/>
      <c r="K15427" s="27"/>
    </row>
    <row r="15428" spans="8:11" ht="21" customHeight="1" x14ac:dyDescent="0.5">
      <c r="H15428" s="15"/>
      <c r="I15428" s="27"/>
      <c r="K15428" s="27"/>
    </row>
    <row r="15429" spans="8:11" ht="21" customHeight="1" x14ac:dyDescent="0.5">
      <c r="H15429" s="15"/>
      <c r="I15429" s="27"/>
      <c r="K15429" s="27"/>
    </row>
    <row r="15430" spans="8:11" ht="21" customHeight="1" x14ac:dyDescent="0.5">
      <c r="H15430" s="15"/>
      <c r="I15430" s="27"/>
      <c r="K15430" s="27"/>
    </row>
    <row r="15431" spans="8:11" ht="21" customHeight="1" x14ac:dyDescent="0.5">
      <c r="H15431" s="15"/>
      <c r="I15431" s="27"/>
      <c r="K15431" s="27"/>
    </row>
    <row r="15432" spans="8:11" ht="21" customHeight="1" x14ac:dyDescent="0.5">
      <c r="H15432" s="15"/>
      <c r="I15432" s="27"/>
      <c r="K15432" s="27"/>
    </row>
    <row r="15433" spans="8:11" ht="21" customHeight="1" x14ac:dyDescent="0.5">
      <c r="H15433" s="15"/>
      <c r="I15433" s="27"/>
      <c r="K15433" s="27"/>
    </row>
    <row r="15434" spans="8:11" ht="21" customHeight="1" x14ac:dyDescent="0.5">
      <c r="H15434" s="15"/>
      <c r="I15434" s="27"/>
      <c r="K15434" s="27"/>
    </row>
    <row r="15435" spans="8:11" ht="21" customHeight="1" x14ac:dyDescent="0.5">
      <c r="H15435" s="15"/>
      <c r="I15435" s="27"/>
      <c r="K15435" s="27"/>
    </row>
    <row r="15436" spans="8:11" ht="21" customHeight="1" x14ac:dyDescent="0.5">
      <c r="H15436" s="15"/>
      <c r="I15436" s="27"/>
      <c r="K15436" s="27"/>
    </row>
    <row r="15437" spans="8:11" ht="21" customHeight="1" x14ac:dyDescent="0.5">
      <c r="H15437" s="15"/>
      <c r="I15437" s="27"/>
      <c r="K15437" s="27"/>
    </row>
    <row r="15438" spans="8:11" ht="21" customHeight="1" x14ac:dyDescent="0.5">
      <c r="H15438" s="15"/>
      <c r="I15438" s="27"/>
      <c r="K15438" s="27"/>
    </row>
    <row r="15439" spans="8:11" ht="21" customHeight="1" x14ac:dyDescent="0.5">
      <c r="H15439" s="15"/>
      <c r="I15439" s="27"/>
      <c r="K15439" s="27"/>
    </row>
    <row r="15440" spans="8:11" ht="21" customHeight="1" x14ac:dyDescent="0.5">
      <c r="H15440" s="15"/>
      <c r="I15440" s="27"/>
      <c r="K15440" s="27"/>
    </row>
    <row r="15441" spans="8:11" ht="21" customHeight="1" x14ac:dyDescent="0.5">
      <c r="H15441" s="15"/>
      <c r="I15441" s="27"/>
      <c r="K15441" s="27"/>
    </row>
    <row r="15442" spans="8:11" ht="21" customHeight="1" x14ac:dyDescent="0.5">
      <c r="H15442" s="15"/>
      <c r="I15442" s="27"/>
      <c r="K15442" s="27"/>
    </row>
    <row r="15443" spans="8:11" ht="21" customHeight="1" x14ac:dyDescent="0.5">
      <c r="H15443" s="15"/>
      <c r="I15443" s="27"/>
      <c r="K15443" s="27"/>
    </row>
    <row r="15444" spans="8:11" ht="21" customHeight="1" x14ac:dyDescent="0.5">
      <c r="H15444" s="15"/>
      <c r="I15444" s="27"/>
      <c r="K15444" s="27"/>
    </row>
    <row r="15445" spans="8:11" ht="21" customHeight="1" x14ac:dyDescent="0.5">
      <c r="H15445" s="15"/>
      <c r="I15445" s="27"/>
      <c r="K15445" s="27"/>
    </row>
    <row r="15446" spans="8:11" ht="21" customHeight="1" x14ac:dyDescent="0.5">
      <c r="H15446" s="15"/>
      <c r="I15446" s="27"/>
      <c r="K15446" s="27"/>
    </row>
    <row r="15447" spans="8:11" ht="21" customHeight="1" x14ac:dyDescent="0.5">
      <c r="H15447" s="15"/>
      <c r="I15447" s="27"/>
      <c r="K15447" s="27"/>
    </row>
    <row r="15448" spans="8:11" ht="21" customHeight="1" x14ac:dyDescent="0.5">
      <c r="H15448" s="15"/>
      <c r="I15448" s="27"/>
      <c r="K15448" s="27"/>
    </row>
    <row r="15449" spans="8:11" ht="21" customHeight="1" x14ac:dyDescent="0.5">
      <c r="H15449" s="15"/>
      <c r="I15449" s="27"/>
      <c r="K15449" s="27"/>
    </row>
    <row r="15450" spans="8:11" ht="21" customHeight="1" x14ac:dyDescent="0.5">
      <c r="H15450" s="15"/>
      <c r="I15450" s="27"/>
      <c r="K15450" s="27"/>
    </row>
    <row r="15451" spans="8:11" ht="21" customHeight="1" x14ac:dyDescent="0.5">
      <c r="H15451" s="15"/>
      <c r="I15451" s="27"/>
      <c r="K15451" s="27"/>
    </row>
    <row r="15452" spans="8:11" ht="21" customHeight="1" x14ac:dyDescent="0.5">
      <c r="H15452" s="15"/>
      <c r="I15452" s="27"/>
      <c r="K15452" s="27"/>
    </row>
    <row r="15453" spans="8:11" ht="21" customHeight="1" x14ac:dyDescent="0.5">
      <c r="H15453" s="15"/>
      <c r="I15453" s="27"/>
      <c r="K15453" s="27"/>
    </row>
    <row r="15454" spans="8:11" ht="21" customHeight="1" x14ac:dyDescent="0.5">
      <c r="H15454" s="15"/>
      <c r="I15454" s="27"/>
      <c r="K15454" s="27"/>
    </row>
    <row r="15455" spans="8:11" ht="21" customHeight="1" x14ac:dyDescent="0.5">
      <c r="H15455" s="15"/>
      <c r="I15455" s="27"/>
      <c r="K15455" s="27"/>
    </row>
    <row r="15456" spans="8:11" ht="21" customHeight="1" x14ac:dyDescent="0.5">
      <c r="H15456" s="15"/>
      <c r="I15456" s="27"/>
      <c r="K15456" s="27"/>
    </row>
    <row r="15457" spans="8:11" ht="21" customHeight="1" x14ac:dyDescent="0.5">
      <c r="H15457" s="15"/>
      <c r="I15457" s="27"/>
      <c r="K15457" s="27"/>
    </row>
    <row r="15458" spans="8:11" ht="21" customHeight="1" x14ac:dyDescent="0.5">
      <c r="H15458" s="15"/>
      <c r="I15458" s="27"/>
      <c r="K15458" s="27"/>
    </row>
    <row r="15459" spans="8:11" ht="21" customHeight="1" x14ac:dyDescent="0.5">
      <c r="H15459" s="15"/>
      <c r="I15459" s="27"/>
      <c r="K15459" s="27"/>
    </row>
    <row r="15460" spans="8:11" ht="21" customHeight="1" x14ac:dyDescent="0.5">
      <c r="H15460" s="15"/>
      <c r="I15460" s="27"/>
      <c r="K15460" s="27"/>
    </row>
    <row r="15461" spans="8:11" ht="21" customHeight="1" x14ac:dyDescent="0.5">
      <c r="H15461" s="15"/>
      <c r="I15461" s="27"/>
      <c r="K15461" s="27"/>
    </row>
    <row r="15462" spans="8:11" ht="21" customHeight="1" x14ac:dyDescent="0.5">
      <c r="H15462" s="15"/>
      <c r="I15462" s="27"/>
      <c r="K15462" s="27"/>
    </row>
    <row r="15463" spans="8:11" ht="21" customHeight="1" x14ac:dyDescent="0.5">
      <c r="H15463" s="15"/>
      <c r="I15463" s="27"/>
      <c r="K15463" s="27"/>
    </row>
    <row r="15464" spans="8:11" ht="21" customHeight="1" x14ac:dyDescent="0.5">
      <c r="H15464" s="15"/>
      <c r="I15464" s="27"/>
      <c r="K15464" s="27"/>
    </row>
    <row r="15465" spans="8:11" ht="21" customHeight="1" x14ac:dyDescent="0.5">
      <c r="H15465" s="15"/>
      <c r="I15465" s="27"/>
      <c r="K15465" s="27"/>
    </row>
    <row r="15466" spans="8:11" ht="21" customHeight="1" x14ac:dyDescent="0.5">
      <c r="H15466" s="15"/>
      <c r="I15466" s="27"/>
      <c r="K15466" s="27"/>
    </row>
    <row r="15467" spans="8:11" ht="21" customHeight="1" x14ac:dyDescent="0.5">
      <c r="H15467" s="15"/>
      <c r="I15467" s="27"/>
      <c r="K15467" s="27"/>
    </row>
    <row r="15468" spans="8:11" ht="21" customHeight="1" x14ac:dyDescent="0.5">
      <c r="H15468" s="15"/>
      <c r="I15468" s="27"/>
      <c r="K15468" s="27"/>
    </row>
    <row r="15469" spans="8:11" ht="21" customHeight="1" x14ac:dyDescent="0.5">
      <c r="H15469" s="15"/>
      <c r="I15469" s="27"/>
      <c r="K15469" s="27"/>
    </row>
    <row r="15470" spans="8:11" ht="21" customHeight="1" x14ac:dyDescent="0.5">
      <c r="H15470" s="15"/>
      <c r="I15470" s="27"/>
      <c r="K15470" s="27"/>
    </row>
    <row r="15471" spans="8:11" ht="21" customHeight="1" x14ac:dyDescent="0.5">
      <c r="H15471" s="15"/>
      <c r="I15471" s="27"/>
      <c r="K15471" s="27"/>
    </row>
    <row r="15472" spans="8:11" ht="21" customHeight="1" x14ac:dyDescent="0.5">
      <c r="H15472" s="15"/>
      <c r="I15472" s="27"/>
      <c r="K15472" s="27"/>
    </row>
    <row r="15473" spans="8:11" ht="21" customHeight="1" x14ac:dyDescent="0.5">
      <c r="H15473" s="15"/>
      <c r="I15473" s="27"/>
      <c r="K15473" s="27"/>
    </row>
    <row r="15474" spans="8:11" ht="21" customHeight="1" x14ac:dyDescent="0.5">
      <c r="H15474" s="15"/>
      <c r="I15474" s="27"/>
      <c r="K15474" s="27"/>
    </row>
    <row r="15475" spans="8:11" ht="21" customHeight="1" x14ac:dyDescent="0.5">
      <c r="H15475" s="15"/>
      <c r="I15475" s="27"/>
      <c r="K15475" s="27"/>
    </row>
    <row r="15476" spans="8:11" ht="21" customHeight="1" x14ac:dyDescent="0.5">
      <c r="H15476" s="15"/>
      <c r="I15476" s="27"/>
      <c r="K15476" s="27"/>
    </row>
    <row r="15477" spans="8:11" ht="21" customHeight="1" x14ac:dyDescent="0.5">
      <c r="H15477" s="15"/>
      <c r="I15477" s="27"/>
      <c r="K15477" s="27"/>
    </row>
    <row r="15478" spans="8:11" ht="21" customHeight="1" x14ac:dyDescent="0.5">
      <c r="H15478" s="15"/>
      <c r="I15478" s="27"/>
      <c r="K15478" s="27"/>
    </row>
    <row r="15479" spans="8:11" ht="21" customHeight="1" x14ac:dyDescent="0.5">
      <c r="H15479" s="15"/>
      <c r="I15479" s="27"/>
      <c r="K15479" s="27"/>
    </row>
    <row r="15480" spans="8:11" ht="21" customHeight="1" x14ac:dyDescent="0.5">
      <c r="H15480" s="15"/>
      <c r="I15480" s="27"/>
      <c r="K15480" s="27"/>
    </row>
    <row r="15481" spans="8:11" ht="21" customHeight="1" x14ac:dyDescent="0.5">
      <c r="H15481" s="15"/>
      <c r="I15481" s="27"/>
      <c r="K15481" s="27"/>
    </row>
    <row r="15482" spans="8:11" ht="21" customHeight="1" x14ac:dyDescent="0.5">
      <c r="H15482" s="15"/>
      <c r="I15482" s="27"/>
      <c r="K15482" s="27"/>
    </row>
    <row r="15483" spans="8:11" ht="21" customHeight="1" x14ac:dyDescent="0.5">
      <c r="H15483" s="15"/>
      <c r="I15483" s="27"/>
      <c r="K15483" s="27"/>
    </row>
    <row r="15484" spans="8:11" ht="21" customHeight="1" x14ac:dyDescent="0.5">
      <c r="H15484" s="15"/>
      <c r="I15484" s="27"/>
      <c r="K15484" s="27"/>
    </row>
    <row r="15485" spans="8:11" ht="21" customHeight="1" x14ac:dyDescent="0.5">
      <c r="H15485" s="15"/>
      <c r="I15485" s="27"/>
      <c r="K15485" s="27"/>
    </row>
    <row r="15486" spans="8:11" ht="21" customHeight="1" x14ac:dyDescent="0.5">
      <c r="H15486" s="15"/>
      <c r="I15486" s="27"/>
      <c r="K15486" s="27"/>
    </row>
    <row r="15487" spans="8:11" ht="21" customHeight="1" x14ac:dyDescent="0.5">
      <c r="H15487" s="15"/>
      <c r="I15487" s="27"/>
      <c r="K15487" s="27"/>
    </row>
    <row r="15488" spans="8:11" ht="21" customHeight="1" x14ac:dyDescent="0.5">
      <c r="H15488" s="15"/>
      <c r="I15488" s="27"/>
      <c r="K15488" s="27"/>
    </row>
    <row r="15489" spans="8:11" ht="21" customHeight="1" x14ac:dyDescent="0.5">
      <c r="H15489" s="15"/>
      <c r="I15489" s="27"/>
      <c r="K15489" s="27"/>
    </row>
    <row r="15490" spans="8:11" ht="21" customHeight="1" x14ac:dyDescent="0.5">
      <c r="H15490" s="15"/>
      <c r="I15490" s="27"/>
      <c r="K15490" s="27"/>
    </row>
    <row r="15491" spans="8:11" ht="21" customHeight="1" x14ac:dyDescent="0.5">
      <c r="H15491" s="15"/>
      <c r="I15491" s="27"/>
      <c r="K15491" s="27"/>
    </row>
    <row r="15492" spans="8:11" ht="21" customHeight="1" x14ac:dyDescent="0.5">
      <c r="H15492" s="15"/>
      <c r="I15492" s="27"/>
      <c r="K15492" s="27"/>
    </row>
    <row r="15493" spans="8:11" ht="21" customHeight="1" x14ac:dyDescent="0.5">
      <c r="H15493" s="15"/>
      <c r="I15493" s="27"/>
      <c r="K15493" s="27"/>
    </row>
    <row r="15494" spans="8:11" ht="21" customHeight="1" x14ac:dyDescent="0.5">
      <c r="H15494" s="15"/>
      <c r="I15494" s="27"/>
      <c r="K15494" s="27"/>
    </row>
    <row r="15495" spans="8:11" ht="21" customHeight="1" x14ac:dyDescent="0.5">
      <c r="H15495" s="15"/>
      <c r="I15495" s="27"/>
      <c r="K15495" s="27"/>
    </row>
    <row r="15496" spans="8:11" ht="21" customHeight="1" x14ac:dyDescent="0.5">
      <c r="H15496" s="15"/>
      <c r="I15496" s="27"/>
      <c r="K15496" s="27"/>
    </row>
    <row r="15497" spans="8:11" ht="21" customHeight="1" x14ac:dyDescent="0.5">
      <c r="H15497" s="15"/>
      <c r="I15497" s="27"/>
      <c r="K15497" s="27"/>
    </row>
    <row r="15498" spans="8:11" ht="21" customHeight="1" x14ac:dyDescent="0.5">
      <c r="H15498" s="15"/>
      <c r="I15498" s="27"/>
      <c r="K15498" s="27"/>
    </row>
    <row r="15499" spans="8:11" ht="21" customHeight="1" x14ac:dyDescent="0.5">
      <c r="H15499" s="15"/>
      <c r="I15499" s="27"/>
      <c r="K15499" s="27"/>
    </row>
    <row r="15500" spans="8:11" ht="21" customHeight="1" x14ac:dyDescent="0.5">
      <c r="H15500" s="15"/>
      <c r="I15500" s="27"/>
      <c r="K15500" s="27"/>
    </row>
    <row r="15501" spans="8:11" ht="21" customHeight="1" x14ac:dyDescent="0.5">
      <c r="H15501" s="15"/>
      <c r="I15501" s="27"/>
      <c r="K15501" s="27"/>
    </row>
    <row r="15502" spans="8:11" ht="21" customHeight="1" x14ac:dyDescent="0.5">
      <c r="H15502" s="15"/>
      <c r="I15502" s="27"/>
      <c r="K15502" s="27"/>
    </row>
    <row r="15503" spans="8:11" ht="21" customHeight="1" x14ac:dyDescent="0.5">
      <c r="H15503" s="15"/>
      <c r="I15503" s="27"/>
      <c r="K15503" s="27"/>
    </row>
    <row r="15504" spans="8:11" ht="21" customHeight="1" x14ac:dyDescent="0.5">
      <c r="H15504" s="15"/>
      <c r="I15504" s="27"/>
      <c r="K15504" s="27"/>
    </row>
    <row r="15505" spans="8:11" ht="21" customHeight="1" x14ac:dyDescent="0.5">
      <c r="H15505" s="15"/>
      <c r="I15505" s="27"/>
      <c r="K15505" s="27"/>
    </row>
    <row r="15506" spans="8:11" ht="21" customHeight="1" x14ac:dyDescent="0.5">
      <c r="H15506" s="15"/>
      <c r="I15506" s="27"/>
      <c r="K15506" s="27"/>
    </row>
    <row r="15507" spans="8:11" ht="21" customHeight="1" x14ac:dyDescent="0.5">
      <c r="H15507" s="15"/>
      <c r="I15507" s="27"/>
      <c r="K15507" s="27"/>
    </row>
    <row r="15508" spans="8:11" ht="21" customHeight="1" x14ac:dyDescent="0.5">
      <c r="H15508" s="15"/>
      <c r="I15508" s="27"/>
      <c r="K15508" s="27"/>
    </row>
    <row r="15509" spans="8:11" ht="21" customHeight="1" x14ac:dyDescent="0.5">
      <c r="H15509" s="15"/>
      <c r="I15509" s="27"/>
      <c r="K15509" s="27"/>
    </row>
    <row r="15510" spans="8:11" ht="21" customHeight="1" x14ac:dyDescent="0.5">
      <c r="H15510" s="15"/>
      <c r="I15510" s="27"/>
      <c r="K15510" s="27"/>
    </row>
    <row r="15511" spans="8:11" ht="21" customHeight="1" x14ac:dyDescent="0.5">
      <c r="H15511" s="15"/>
      <c r="I15511" s="27"/>
      <c r="K15511" s="27"/>
    </row>
    <row r="15512" spans="8:11" ht="21" customHeight="1" x14ac:dyDescent="0.5">
      <c r="H15512" s="15"/>
      <c r="I15512" s="27"/>
      <c r="K15512" s="27"/>
    </row>
    <row r="15513" spans="8:11" ht="21" customHeight="1" x14ac:dyDescent="0.5">
      <c r="H15513" s="15"/>
      <c r="I15513" s="27"/>
      <c r="K15513" s="27"/>
    </row>
    <row r="15514" spans="8:11" ht="21" customHeight="1" x14ac:dyDescent="0.5">
      <c r="H15514" s="15"/>
      <c r="I15514" s="27"/>
      <c r="K15514" s="27"/>
    </row>
    <row r="15515" spans="8:11" ht="21" customHeight="1" x14ac:dyDescent="0.5">
      <c r="H15515" s="15"/>
      <c r="I15515" s="27"/>
      <c r="K15515" s="27"/>
    </row>
    <row r="15516" spans="8:11" ht="21" customHeight="1" x14ac:dyDescent="0.5">
      <c r="H15516" s="15"/>
      <c r="I15516" s="27"/>
      <c r="K15516" s="27"/>
    </row>
    <row r="15517" spans="8:11" ht="21" customHeight="1" x14ac:dyDescent="0.5">
      <c r="H15517" s="15"/>
      <c r="I15517" s="27"/>
      <c r="K15517" s="27"/>
    </row>
    <row r="15518" spans="8:11" ht="21" customHeight="1" x14ac:dyDescent="0.5">
      <c r="H15518" s="15"/>
      <c r="I15518" s="27"/>
      <c r="K15518" s="27"/>
    </row>
    <row r="15519" spans="8:11" ht="21" customHeight="1" x14ac:dyDescent="0.5">
      <c r="H15519" s="15"/>
      <c r="I15519" s="27"/>
      <c r="K15519" s="27"/>
    </row>
    <row r="15520" spans="8:11" ht="21" customHeight="1" x14ac:dyDescent="0.5">
      <c r="H15520" s="15"/>
      <c r="I15520" s="27"/>
      <c r="K15520" s="27"/>
    </row>
    <row r="15521" spans="8:11" ht="21" customHeight="1" x14ac:dyDescent="0.5">
      <c r="H15521" s="15"/>
      <c r="I15521" s="27"/>
      <c r="K15521" s="27"/>
    </row>
    <row r="15522" spans="8:11" ht="21" customHeight="1" x14ac:dyDescent="0.5">
      <c r="H15522" s="15"/>
      <c r="I15522" s="27"/>
      <c r="K15522" s="27"/>
    </row>
    <row r="15523" spans="8:11" ht="21" customHeight="1" x14ac:dyDescent="0.5">
      <c r="H15523" s="15"/>
      <c r="I15523" s="27"/>
      <c r="K15523" s="27"/>
    </row>
    <row r="15524" spans="8:11" ht="21" customHeight="1" x14ac:dyDescent="0.5">
      <c r="H15524" s="15"/>
      <c r="I15524" s="27"/>
      <c r="K15524" s="27"/>
    </row>
    <row r="15525" spans="8:11" ht="21" customHeight="1" x14ac:dyDescent="0.5">
      <c r="H15525" s="15"/>
      <c r="I15525" s="27"/>
      <c r="K15525" s="27"/>
    </row>
    <row r="15526" spans="8:11" ht="21" customHeight="1" x14ac:dyDescent="0.5">
      <c r="H15526" s="15"/>
      <c r="I15526" s="27"/>
      <c r="K15526" s="27"/>
    </row>
    <row r="15527" spans="8:11" ht="21" customHeight="1" x14ac:dyDescent="0.5">
      <c r="H15527" s="15"/>
      <c r="I15527" s="27"/>
      <c r="K15527" s="27"/>
    </row>
    <row r="15528" spans="8:11" ht="21" customHeight="1" x14ac:dyDescent="0.5">
      <c r="H15528" s="15"/>
      <c r="I15528" s="27"/>
      <c r="K15528" s="27"/>
    </row>
    <row r="15529" spans="8:11" ht="21" customHeight="1" x14ac:dyDescent="0.5">
      <c r="H15529" s="15"/>
      <c r="I15529" s="27"/>
      <c r="K15529" s="27"/>
    </row>
    <row r="15530" spans="8:11" ht="21" customHeight="1" x14ac:dyDescent="0.5">
      <c r="H15530" s="15"/>
      <c r="I15530" s="27"/>
      <c r="K15530" s="27"/>
    </row>
    <row r="15531" spans="8:11" ht="21" customHeight="1" x14ac:dyDescent="0.5">
      <c r="H15531" s="15"/>
      <c r="I15531" s="27"/>
      <c r="K15531" s="27"/>
    </row>
    <row r="15532" spans="8:11" ht="21" customHeight="1" x14ac:dyDescent="0.5">
      <c r="H15532" s="15"/>
      <c r="I15532" s="27"/>
      <c r="K15532" s="27"/>
    </row>
    <row r="15533" spans="8:11" ht="21" customHeight="1" x14ac:dyDescent="0.5">
      <c r="H15533" s="15"/>
      <c r="I15533" s="27"/>
      <c r="K15533" s="27"/>
    </row>
    <row r="15534" spans="8:11" ht="21" customHeight="1" x14ac:dyDescent="0.5">
      <c r="H15534" s="15"/>
      <c r="I15534" s="27"/>
      <c r="K15534" s="27"/>
    </row>
    <row r="15535" spans="8:11" ht="21" customHeight="1" x14ac:dyDescent="0.5">
      <c r="H15535" s="15"/>
      <c r="I15535" s="27"/>
      <c r="K15535" s="27"/>
    </row>
    <row r="15536" spans="8:11" ht="21" customHeight="1" x14ac:dyDescent="0.5">
      <c r="H15536" s="15"/>
      <c r="I15536" s="27"/>
      <c r="K15536" s="27"/>
    </row>
    <row r="15537" spans="8:11" ht="21" customHeight="1" x14ac:dyDescent="0.5">
      <c r="H15537" s="15"/>
      <c r="I15537" s="27"/>
      <c r="K15537" s="27"/>
    </row>
    <row r="15538" spans="8:11" ht="21" customHeight="1" x14ac:dyDescent="0.5">
      <c r="H15538" s="15"/>
      <c r="I15538" s="27"/>
      <c r="K15538" s="27"/>
    </row>
    <row r="15539" spans="8:11" ht="21" customHeight="1" x14ac:dyDescent="0.5">
      <c r="H15539" s="15"/>
      <c r="I15539" s="27"/>
      <c r="K15539" s="27"/>
    </row>
    <row r="15540" spans="8:11" ht="21" customHeight="1" x14ac:dyDescent="0.5">
      <c r="H15540" s="15"/>
      <c r="I15540" s="27"/>
      <c r="K15540" s="27"/>
    </row>
    <row r="15541" spans="8:11" ht="21" customHeight="1" x14ac:dyDescent="0.5">
      <c r="H15541" s="15"/>
      <c r="I15541" s="27"/>
      <c r="K15541" s="27"/>
    </row>
    <row r="15542" spans="8:11" ht="21" customHeight="1" x14ac:dyDescent="0.5">
      <c r="H15542" s="15"/>
      <c r="I15542" s="27"/>
      <c r="K15542" s="27"/>
    </row>
    <row r="15543" spans="8:11" ht="21" customHeight="1" x14ac:dyDescent="0.5">
      <c r="H15543" s="15"/>
      <c r="I15543" s="27"/>
      <c r="K15543" s="27"/>
    </row>
    <row r="15544" spans="8:11" ht="21" customHeight="1" x14ac:dyDescent="0.5">
      <c r="H15544" s="15"/>
      <c r="I15544" s="27"/>
      <c r="K15544" s="27"/>
    </row>
    <row r="15545" spans="8:11" ht="21" customHeight="1" x14ac:dyDescent="0.5">
      <c r="H15545" s="15"/>
      <c r="I15545" s="27"/>
      <c r="K15545" s="27"/>
    </row>
    <row r="15546" spans="8:11" ht="21" customHeight="1" x14ac:dyDescent="0.5">
      <c r="H15546" s="15"/>
      <c r="I15546" s="27"/>
      <c r="K15546" s="27"/>
    </row>
    <row r="15547" spans="8:11" ht="21" customHeight="1" x14ac:dyDescent="0.5">
      <c r="H15547" s="15"/>
      <c r="I15547" s="27"/>
      <c r="K15547" s="27"/>
    </row>
    <row r="15548" spans="8:11" ht="21" customHeight="1" x14ac:dyDescent="0.5">
      <c r="H15548" s="15"/>
      <c r="I15548" s="27"/>
      <c r="K15548" s="27"/>
    </row>
    <row r="15549" spans="8:11" ht="21" customHeight="1" x14ac:dyDescent="0.5">
      <c r="H15549" s="15"/>
      <c r="I15549" s="27"/>
      <c r="K15549" s="27"/>
    </row>
    <row r="15550" spans="8:11" ht="21" customHeight="1" x14ac:dyDescent="0.5">
      <c r="H15550" s="15"/>
      <c r="I15550" s="27"/>
      <c r="K15550" s="27"/>
    </row>
    <row r="15551" spans="8:11" ht="21" customHeight="1" x14ac:dyDescent="0.5">
      <c r="H15551" s="15"/>
      <c r="I15551" s="27"/>
      <c r="K15551" s="27"/>
    </row>
    <row r="15552" spans="8:11" ht="21" customHeight="1" x14ac:dyDescent="0.5">
      <c r="H15552" s="15"/>
      <c r="I15552" s="27"/>
      <c r="K15552" s="27"/>
    </row>
    <row r="15553" spans="8:11" ht="21" customHeight="1" x14ac:dyDescent="0.5">
      <c r="H15553" s="15"/>
      <c r="I15553" s="27"/>
      <c r="K15553" s="27"/>
    </row>
    <row r="15554" spans="8:11" ht="21" customHeight="1" x14ac:dyDescent="0.5">
      <c r="H15554" s="15"/>
      <c r="I15554" s="27"/>
      <c r="K15554" s="27"/>
    </row>
    <row r="15555" spans="8:11" ht="21" customHeight="1" x14ac:dyDescent="0.5">
      <c r="H15555" s="15"/>
      <c r="I15555" s="27"/>
      <c r="K15555" s="27"/>
    </row>
    <row r="15556" spans="8:11" ht="21" customHeight="1" x14ac:dyDescent="0.5">
      <c r="H15556" s="15"/>
      <c r="I15556" s="27"/>
      <c r="K15556" s="27"/>
    </row>
    <row r="15557" spans="8:11" ht="21" customHeight="1" x14ac:dyDescent="0.5">
      <c r="H15557" s="15"/>
      <c r="I15557" s="27"/>
      <c r="K15557" s="27"/>
    </row>
    <row r="15558" spans="8:11" ht="21" customHeight="1" x14ac:dyDescent="0.5">
      <c r="H15558" s="15"/>
      <c r="I15558" s="27"/>
      <c r="K15558" s="27"/>
    </row>
    <row r="15559" spans="8:11" ht="21" customHeight="1" x14ac:dyDescent="0.5">
      <c r="H15559" s="15"/>
      <c r="I15559" s="27"/>
      <c r="K15559" s="27"/>
    </row>
    <row r="15560" spans="8:11" ht="21" customHeight="1" x14ac:dyDescent="0.5">
      <c r="H15560" s="15"/>
      <c r="I15560" s="27"/>
      <c r="K15560" s="27"/>
    </row>
    <row r="15561" spans="8:11" ht="21" customHeight="1" x14ac:dyDescent="0.5">
      <c r="H15561" s="15"/>
      <c r="I15561" s="27"/>
      <c r="K15561" s="27"/>
    </row>
    <row r="15562" spans="8:11" ht="21" customHeight="1" x14ac:dyDescent="0.5">
      <c r="H15562" s="15"/>
      <c r="I15562" s="27"/>
      <c r="K15562" s="27"/>
    </row>
    <row r="15563" spans="8:11" ht="21" customHeight="1" x14ac:dyDescent="0.5">
      <c r="H15563" s="15"/>
      <c r="I15563" s="27"/>
      <c r="K15563" s="27"/>
    </row>
    <row r="15564" spans="8:11" ht="21" customHeight="1" x14ac:dyDescent="0.5">
      <c r="H15564" s="15"/>
      <c r="I15564" s="27"/>
      <c r="K15564" s="27"/>
    </row>
    <row r="15565" spans="8:11" ht="21" customHeight="1" x14ac:dyDescent="0.5">
      <c r="H15565" s="15"/>
      <c r="I15565" s="27"/>
      <c r="K15565" s="27"/>
    </row>
    <row r="15566" spans="8:11" ht="21" customHeight="1" x14ac:dyDescent="0.5">
      <c r="H15566" s="15"/>
      <c r="I15566" s="27"/>
      <c r="K15566" s="27"/>
    </row>
    <row r="15567" spans="8:11" ht="21" customHeight="1" x14ac:dyDescent="0.5">
      <c r="H15567" s="15"/>
      <c r="I15567" s="27"/>
      <c r="K15567" s="27"/>
    </row>
    <row r="15568" spans="8:11" ht="21" customHeight="1" x14ac:dyDescent="0.5">
      <c r="H15568" s="15"/>
      <c r="I15568" s="27"/>
      <c r="K15568" s="27"/>
    </row>
    <row r="15569" spans="8:11" ht="21" customHeight="1" x14ac:dyDescent="0.5">
      <c r="H15569" s="15"/>
      <c r="I15569" s="27"/>
      <c r="K15569" s="27"/>
    </row>
    <row r="15570" spans="8:11" ht="21" customHeight="1" x14ac:dyDescent="0.5">
      <c r="H15570" s="15"/>
      <c r="I15570" s="27"/>
      <c r="K15570" s="27"/>
    </row>
    <row r="15571" spans="8:11" ht="21" customHeight="1" x14ac:dyDescent="0.5">
      <c r="H15571" s="15"/>
      <c r="I15571" s="27"/>
      <c r="K15571" s="27"/>
    </row>
    <row r="15572" spans="8:11" ht="21" customHeight="1" x14ac:dyDescent="0.5">
      <c r="H15572" s="15"/>
      <c r="I15572" s="27"/>
      <c r="K15572" s="27"/>
    </row>
    <row r="15573" spans="8:11" ht="21" customHeight="1" x14ac:dyDescent="0.5">
      <c r="H15573" s="15"/>
      <c r="I15573" s="27"/>
      <c r="K15573" s="27"/>
    </row>
    <row r="15574" spans="8:11" ht="21" customHeight="1" x14ac:dyDescent="0.5">
      <c r="H15574" s="15"/>
      <c r="I15574" s="27"/>
      <c r="K15574" s="27"/>
    </row>
    <row r="15575" spans="8:11" ht="21" customHeight="1" x14ac:dyDescent="0.5">
      <c r="H15575" s="15"/>
      <c r="I15575" s="27"/>
      <c r="K15575" s="27"/>
    </row>
    <row r="15576" spans="8:11" ht="21" customHeight="1" x14ac:dyDescent="0.5">
      <c r="H15576" s="15"/>
      <c r="I15576" s="27"/>
      <c r="K15576" s="27"/>
    </row>
    <row r="15577" spans="8:11" ht="21" customHeight="1" x14ac:dyDescent="0.5">
      <c r="H15577" s="15"/>
      <c r="I15577" s="27"/>
      <c r="K15577" s="27"/>
    </row>
    <row r="15578" spans="8:11" ht="21" customHeight="1" x14ac:dyDescent="0.5">
      <c r="H15578" s="15"/>
      <c r="I15578" s="27"/>
      <c r="K15578" s="27"/>
    </row>
    <row r="15579" spans="8:11" ht="21" customHeight="1" x14ac:dyDescent="0.5">
      <c r="H15579" s="15"/>
      <c r="I15579" s="27"/>
      <c r="K15579" s="27"/>
    </row>
    <row r="15580" spans="8:11" ht="21" customHeight="1" x14ac:dyDescent="0.5">
      <c r="H15580" s="15"/>
      <c r="I15580" s="27"/>
      <c r="K15580" s="27"/>
    </row>
    <row r="15581" spans="8:11" ht="21" customHeight="1" x14ac:dyDescent="0.5">
      <c r="H15581" s="15"/>
      <c r="I15581" s="27"/>
      <c r="K15581" s="27"/>
    </row>
    <row r="15582" spans="8:11" ht="21" customHeight="1" x14ac:dyDescent="0.5">
      <c r="H15582" s="15"/>
      <c r="I15582" s="27"/>
      <c r="K15582" s="27"/>
    </row>
    <row r="15583" spans="8:11" ht="21" customHeight="1" x14ac:dyDescent="0.5">
      <c r="H15583" s="15"/>
      <c r="I15583" s="27"/>
      <c r="K15583" s="27"/>
    </row>
    <row r="15584" spans="8:11" ht="21" customHeight="1" x14ac:dyDescent="0.5">
      <c r="H15584" s="15"/>
      <c r="I15584" s="27"/>
      <c r="K15584" s="27"/>
    </row>
    <row r="15585" spans="8:11" ht="21" customHeight="1" x14ac:dyDescent="0.5">
      <c r="H15585" s="15"/>
      <c r="I15585" s="27"/>
      <c r="K15585" s="27"/>
    </row>
    <row r="15586" spans="8:11" ht="21" customHeight="1" x14ac:dyDescent="0.5">
      <c r="H15586" s="15"/>
      <c r="I15586" s="27"/>
      <c r="K15586" s="27"/>
    </row>
    <row r="15587" spans="8:11" ht="21" customHeight="1" x14ac:dyDescent="0.5">
      <c r="H15587" s="15"/>
      <c r="I15587" s="27"/>
      <c r="K15587" s="27"/>
    </row>
    <row r="15588" spans="8:11" ht="21" customHeight="1" x14ac:dyDescent="0.5">
      <c r="H15588" s="15"/>
      <c r="I15588" s="27"/>
      <c r="K15588" s="27"/>
    </row>
    <row r="15589" spans="8:11" ht="21" customHeight="1" x14ac:dyDescent="0.5">
      <c r="H15589" s="15"/>
      <c r="I15589" s="27"/>
      <c r="K15589" s="27"/>
    </row>
    <row r="15590" spans="8:11" ht="21" customHeight="1" x14ac:dyDescent="0.5">
      <c r="H15590" s="15"/>
      <c r="I15590" s="27"/>
      <c r="K15590" s="27"/>
    </row>
    <row r="15591" spans="8:11" ht="21" customHeight="1" x14ac:dyDescent="0.5">
      <c r="H15591" s="15"/>
      <c r="I15591" s="27"/>
      <c r="K15591" s="27"/>
    </row>
    <row r="15592" spans="8:11" ht="21" customHeight="1" x14ac:dyDescent="0.5">
      <c r="H15592" s="15"/>
      <c r="I15592" s="27"/>
      <c r="K15592" s="27"/>
    </row>
    <row r="15593" spans="8:11" ht="21" customHeight="1" x14ac:dyDescent="0.5">
      <c r="H15593" s="15"/>
      <c r="I15593" s="27"/>
      <c r="K15593" s="27"/>
    </row>
    <row r="15594" spans="8:11" ht="21" customHeight="1" x14ac:dyDescent="0.5">
      <c r="H15594" s="15"/>
      <c r="I15594" s="27"/>
      <c r="K15594" s="27"/>
    </row>
    <row r="15595" spans="8:11" ht="21" customHeight="1" x14ac:dyDescent="0.5">
      <c r="H15595" s="15"/>
      <c r="I15595" s="27"/>
      <c r="K15595" s="27"/>
    </row>
    <row r="15596" spans="8:11" ht="21" customHeight="1" x14ac:dyDescent="0.5">
      <c r="H15596" s="15"/>
      <c r="I15596" s="27"/>
      <c r="K15596" s="27"/>
    </row>
    <row r="15597" spans="8:11" ht="21" customHeight="1" x14ac:dyDescent="0.5">
      <c r="H15597" s="15"/>
      <c r="I15597" s="27"/>
      <c r="K15597" s="27"/>
    </row>
    <row r="15598" spans="8:11" ht="21" customHeight="1" x14ac:dyDescent="0.5">
      <c r="H15598" s="15"/>
      <c r="I15598" s="27"/>
      <c r="K15598" s="27"/>
    </row>
    <row r="15599" spans="8:11" ht="21" customHeight="1" x14ac:dyDescent="0.5">
      <c r="H15599" s="15"/>
      <c r="I15599" s="27"/>
      <c r="K15599" s="27"/>
    </row>
    <row r="15600" spans="8:11" ht="21" customHeight="1" x14ac:dyDescent="0.5">
      <c r="H15600" s="15"/>
      <c r="I15600" s="27"/>
      <c r="K15600" s="27"/>
    </row>
    <row r="15601" spans="8:11" ht="21" customHeight="1" x14ac:dyDescent="0.5">
      <c r="H15601" s="15"/>
      <c r="I15601" s="27"/>
      <c r="K15601" s="27"/>
    </row>
    <row r="15602" spans="8:11" ht="21" customHeight="1" x14ac:dyDescent="0.5">
      <c r="H15602" s="15"/>
      <c r="I15602" s="27"/>
      <c r="K15602" s="27"/>
    </row>
    <row r="15603" spans="8:11" ht="21" customHeight="1" x14ac:dyDescent="0.5">
      <c r="H15603" s="15"/>
      <c r="I15603" s="27"/>
      <c r="K15603" s="27"/>
    </row>
    <row r="15604" spans="8:11" ht="21" customHeight="1" x14ac:dyDescent="0.5">
      <c r="H15604" s="15"/>
      <c r="I15604" s="27"/>
      <c r="K15604" s="27"/>
    </row>
    <row r="15605" spans="8:11" ht="21" customHeight="1" x14ac:dyDescent="0.5">
      <c r="H15605" s="15"/>
      <c r="I15605" s="27"/>
      <c r="K15605" s="27"/>
    </row>
    <row r="15606" spans="8:11" ht="21" customHeight="1" x14ac:dyDescent="0.5">
      <c r="H15606" s="15"/>
      <c r="I15606" s="27"/>
      <c r="K15606" s="27"/>
    </row>
    <row r="15607" spans="8:11" ht="21" customHeight="1" x14ac:dyDescent="0.5">
      <c r="H15607" s="15"/>
      <c r="I15607" s="27"/>
      <c r="K15607" s="27"/>
    </row>
    <row r="15608" spans="8:11" ht="21" customHeight="1" x14ac:dyDescent="0.5">
      <c r="H15608" s="15"/>
      <c r="I15608" s="27"/>
      <c r="K15608" s="27"/>
    </row>
    <row r="15609" spans="8:11" ht="21" customHeight="1" x14ac:dyDescent="0.5">
      <c r="H15609" s="15"/>
      <c r="I15609" s="27"/>
      <c r="K15609" s="27"/>
    </row>
    <row r="15610" spans="8:11" ht="21" customHeight="1" x14ac:dyDescent="0.5">
      <c r="H15610" s="15"/>
      <c r="I15610" s="27"/>
      <c r="K15610" s="27"/>
    </row>
    <row r="15611" spans="8:11" ht="21" customHeight="1" x14ac:dyDescent="0.5">
      <c r="H15611" s="15"/>
      <c r="I15611" s="27"/>
      <c r="K15611" s="27"/>
    </row>
    <row r="15612" spans="8:11" ht="21" customHeight="1" x14ac:dyDescent="0.5">
      <c r="H15612" s="15"/>
      <c r="I15612" s="27"/>
      <c r="K15612" s="27"/>
    </row>
    <row r="15613" spans="8:11" ht="21" customHeight="1" x14ac:dyDescent="0.5">
      <c r="H15613" s="15"/>
      <c r="I15613" s="27"/>
      <c r="K15613" s="27"/>
    </row>
    <row r="15614" spans="8:11" ht="21" customHeight="1" x14ac:dyDescent="0.5">
      <c r="H15614" s="15"/>
      <c r="I15614" s="27"/>
      <c r="K15614" s="27"/>
    </row>
    <row r="15615" spans="8:11" ht="21" customHeight="1" x14ac:dyDescent="0.5">
      <c r="H15615" s="15"/>
      <c r="I15615" s="27"/>
      <c r="K15615" s="27"/>
    </row>
    <row r="15616" spans="8:11" ht="21" customHeight="1" x14ac:dyDescent="0.5">
      <c r="H15616" s="15"/>
      <c r="I15616" s="27"/>
      <c r="K15616" s="27"/>
    </row>
    <row r="15617" spans="8:11" ht="21" customHeight="1" x14ac:dyDescent="0.5">
      <c r="H15617" s="15"/>
      <c r="I15617" s="27"/>
      <c r="K15617" s="27"/>
    </row>
    <row r="15618" spans="8:11" ht="21" customHeight="1" x14ac:dyDescent="0.5">
      <c r="H15618" s="15"/>
      <c r="I15618" s="27"/>
      <c r="K15618" s="27"/>
    </row>
    <row r="15619" spans="8:11" ht="21" customHeight="1" x14ac:dyDescent="0.5">
      <c r="H15619" s="15"/>
      <c r="I15619" s="27"/>
      <c r="K15619" s="27"/>
    </row>
    <row r="15620" spans="8:11" ht="21" customHeight="1" x14ac:dyDescent="0.5">
      <c r="H15620" s="15"/>
      <c r="I15620" s="27"/>
      <c r="K15620" s="27"/>
    </row>
    <row r="15621" spans="8:11" ht="21" customHeight="1" x14ac:dyDescent="0.5">
      <c r="H15621" s="15"/>
      <c r="I15621" s="27"/>
      <c r="K15621" s="27"/>
    </row>
    <row r="15622" spans="8:11" ht="21" customHeight="1" x14ac:dyDescent="0.5">
      <c r="H15622" s="15"/>
      <c r="I15622" s="27"/>
      <c r="K15622" s="27"/>
    </row>
    <row r="15623" spans="8:11" ht="21" customHeight="1" x14ac:dyDescent="0.5">
      <c r="H15623" s="15"/>
      <c r="I15623" s="27"/>
      <c r="K15623" s="27"/>
    </row>
    <row r="15624" spans="8:11" ht="21" customHeight="1" x14ac:dyDescent="0.5">
      <c r="H15624" s="15"/>
      <c r="I15624" s="27"/>
      <c r="K15624" s="27"/>
    </row>
    <row r="15625" spans="8:11" ht="21" customHeight="1" x14ac:dyDescent="0.5">
      <c r="H15625" s="15"/>
      <c r="I15625" s="27"/>
      <c r="K15625" s="27"/>
    </row>
    <row r="15626" spans="8:11" ht="21" customHeight="1" x14ac:dyDescent="0.5">
      <c r="H15626" s="15"/>
      <c r="I15626" s="27"/>
      <c r="K15626" s="27"/>
    </row>
    <row r="15627" spans="8:11" ht="21" customHeight="1" x14ac:dyDescent="0.5">
      <c r="H15627" s="15"/>
      <c r="I15627" s="27"/>
      <c r="K15627" s="27"/>
    </row>
    <row r="15628" spans="8:11" ht="21" customHeight="1" x14ac:dyDescent="0.5">
      <c r="H15628" s="15"/>
      <c r="I15628" s="27"/>
      <c r="K15628" s="27"/>
    </row>
    <row r="15629" spans="8:11" ht="21" customHeight="1" x14ac:dyDescent="0.5">
      <c r="H15629" s="15"/>
      <c r="I15629" s="27"/>
      <c r="K15629" s="27"/>
    </row>
    <row r="15630" spans="8:11" ht="21" customHeight="1" x14ac:dyDescent="0.5">
      <c r="H15630" s="15"/>
      <c r="I15630" s="27"/>
      <c r="K15630" s="27"/>
    </row>
    <row r="15631" spans="8:11" ht="21" customHeight="1" x14ac:dyDescent="0.5">
      <c r="H15631" s="15"/>
      <c r="I15631" s="27"/>
      <c r="K15631" s="27"/>
    </row>
    <row r="15632" spans="8:11" ht="21" customHeight="1" x14ac:dyDescent="0.5">
      <c r="H15632" s="15"/>
      <c r="I15632" s="27"/>
      <c r="K15632" s="27"/>
    </row>
    <row r="15633" spans="8:11" ht="21" customHeight="1" x14ac:dyDescent="0.5">
      <c r="H15633" s="15"/>
      <c r="I15633" s="27"/>
      <c r="K15633" s="27"/>
    </row>
    <row r="15634" spans="8:11" ht="21" customHeight="1" x14ac:dyDescent="0.5">
      <c r="H15634" s="15"/>
      <c r="I15634" s="27"/>
      <c r="K15634" s="27"/>
    </row>
    <row r="15635" spans="8:11" ht="21" customHeight="1" x14ac:dyDescent="0.5">
      <c r="H15635" s="15"/>
      <c r="I15635" s="27"/>
      <c r="K15635" s="27"/>
    </row>
    <row r="15636" spans="8:11" ht="21" customHeight="1" x14ac:dyDescent="0.5">
      <c r="H15636" s="15"/>
      <c r="I15636" s="27"/>
      <c r="K15636" s="27"/>
    </row>
    <row r="15637" spans="8:11" ht="21" customHeight="1" x14ac:dyDescent="0.5">
      <c r="H15637" s="15"/>
      <c r="I15637" s="27"/>
      <c r="K15637" s="27"/>
    </row>
    <row r="15638" spans="8:11" ht="21" customHeight="1" x14ac:dyDescent="0.5">
      <c r="H15638" s="15"/>
      <c r="I15638" s="27"/>
      <c r="K15638" s="27"/>
    </row>
    <row r="15639" spans="8:11" ht="21" customHeight="1" x14ac:dyDescent="0.5">
      <c r="H15639" s="15"/>
      <c r="I15639" s="27"/>
      <c r="K15639" s="27"/>
    </row>
    <row r="15640" spans="8:11" ht="21" customHeight="1" x14ac:dyDescent="0.5">
      <c r="H15640" s="15"/>
      <c r="I15640" s="27"/>
      <c r="K15640" s="27"/>
    </row>
    <row r="15641" spans="8:11" ht="21" customHeight="1" x14ac:dyDescent="0.5">
      <c r="H15641" s="15"/>
      <c r="I15641" s="27"/>
      <c r="K15641" s="27"/>
    </row>
    <row r="15642" spans="8:11" ht="21" customHeight="1" x14ac:dyDescent="0.5">
      <c r="H15642" s="15"/>
      <c r="I15642" s="27"/>
      <c r="K15642" s="27"/>
    </row>
    <row r="15643" spans="8:11" ht="21" customHeight="1" x14ac:dyDescent="0.5">
      <c r="H15643" s="15"/>
      <c r="I15643" s="27"/>
      <c r="K15643" s="27"/>
    </row>
    <row r="15644" spans="8:11" ht="21" customHeight="1" x14ac:dyDescent="0.5">
      <c r="H15644" s="15"/>
      <c r="I15644" s="27"/>
      <c r="K15644" s="27"/>
    </row>
    <row r="15645" spans="8:11" ht="21" customHeight="1" x14ac:dyDescent="0.5">
      <c r="H15645" s="15"/>
      <c r="I15645" s="27"/>
      <c r="K15645" s="27"/>
    </row>
    <row r="15646" spans="8:11" ht="21" customHeight="1" x14ac:dyDescent="0.5">
      <c r="H15646" s="15"/>
      <c r="I15646" s="27"/>
      <c r="K15646" s="27"/>
    </row>
    <row r="15647" spans="8:11" ht="21" customHeight="1" x14ac:dyDescent="0.5">
      <c r="H15647" s="15"/>
      <c r="I15647" s="27"/>
      <c r="K15647" s="27"/>
    </row>
    <row r="15648" spans="8:11" ht="21" customHeight="1" x14ac:dyDescent="0.5">
      <c r="H15648" s="15"/>
      <c r="I15648" s="27"/>
      <c r="K15648" s="27"/>
    </row>
    <row r="15649" spans="8:11" ht="21" customHeight="1" x14ac:dyDescent="0.5">
      <c r="H15649" s="15"/>
      <c r="I15649" s="27"/>
      <c r="K15649" s="27"/>
    </row>
    <row r="15650" spans="8:11" ht="21" customHeight="1" x14ac:dyDescent="0.5">
      <c r="H15650" s="15"/>
      <c r="I15650" s="27"/>
      <c r="K15650" s="27"/>
    </row>
    <row r="15651" spans="8:11" ht="21" customHeight="1" x14ac:dyDescent="0.5">
      <c r="H15651" s="15"/>
      <c r="I15651" s="27"/>
      <c r="K15651" s="27"/>
    </row>
    <row r="15652" spans="8:11" ht="21" customHeight="1" x14ac:dyDescent="0.5">
      <c r="H15652" s="15"/>
      <c r="I15652" s="27"/>
      <c r="K15652" s="27"/>
    </row>
    <row r="15653" spans="8:11" ht="21" customHeight="1" x14ac:dyDescent="0.5">
      <c r="H15653" s="15"/>
      <c r="I15653" s="27"/>
      <c r="K15653" s="27"/>
    </row>
    <row r="15654" spans="8:11" ht="21" customHeight="1" x14ac:dyDescent="0.5">
      <c r="H15654" s="15"/>
      <c r="I15654" s="27"/>
      <c r="K15654" s="27"/>
    </row>
    <row r="15655" spans="8:11" ht="21" customHeight="1" x14ac:dyDescent="0.5">
      <c r="H15655" s="15"/>
      <c r="I15655" s="27"/>
      <c r="K15655" s="27"/>
    </row>
    <row r="15656" spans="8:11" ht="21" customHeight="1" x14ac:dyDescent="0.5">
      <c r="H15656" s="15"/>
      <c r="I15656" s="27"/>
      <c r="K15656" s="27"/>
    </row>
    <row r="15657" spans="8:11" ht="21" customHeight="1" x14ac:dyDescent="0.5">
      <c r="H15657" s="15"/>
      <c r="I15657" s="27"/>
      <c r="K15657" s="27"/>
    </row>
    <row r="15658" spans="8:11" ht="21" customHeight="1" x14ac:dyDescent="0.5">
      <c r="H15658" s="15"/>
      <c r="I15658" s="27"/>
      <c r="K15658" s="27"/>
    </row>
    <row r="15659" spans="8:11" ht="21" customHeight="1" x14ac:dyDescent="0.5">
      <c r="H15659" s="15"/>
      <c r="I15659" s="27"/>
      <c r="K15659" s="27"/>
    </row>
    <row r="15660" spans="8:11" ht="21" customHeight="1" x14ac:dyDescent="0.5">
      <c r="H15660" s="15"/>
      <c r="I15660" s="27"/>
      <c r="K15660" s="27"/>
    </row>
    <row r="15661" spans="8:11" ht="21" customHeight="1" x14ac:dyDescent="0.5">
      <c r="H15661" s="15"/>
      <c r="I15661" s="27"/>
      <c r="K15661" s="27"/>
    </row>
    <row r="15662" spans="8:11" ht="21" customHeight="1" x14ac:dyDescent="0.5">
      <c r="H15662" s="15"/>
      <c r="I15662" s="27"/>
      <c r="K15662" s="27"/>
    </row>
    <row r="15663" spans="8:11" ht="21" customHeight="1" x14ac:dyDescent="0.5">
      <c r="H15663" s="15"/>
      <c r="I15663" s="27"/>
      <c r="K15663" s="27"/>
    </row>
    <row r="15664" spans="8:11" ht="21" customHeight="1" x14ac:dyDescent="0.5">
      <c r="H15664" s="15"/>
      <c r="I15664" s="27"/>
      <c r="K15664" s="27"/>
    </row>
    <row r="15665" spans="8:11" ht="21" customHeight="1" x14ac:dyDescent="0.5">
      <c r="H15665" s="15"/>
      <c r="I15665" s="27"/>
      <c r="K15665" s="27"/>
    </row>
    <row r="15666" spans="8:11" ht="21" customHeight="1" x14ac:dyDescent="0.5">
      <c r="H15666" s="15"/>
      <c r="I15666" s="27"/>
      <c r="K15666" s="27"/>
    </row>
    <row r="15667" spans="8:11" ht="21" customHeight="1" x14ac:dyDescent="0.5">
      <c r="H15667" s="15"/>
      <c r="I15667" s="27"/>
      <c r="K15667" s="27"/>
    </row>
    <row r="15668" spans="8:11" ht="21" customHeight="1" x14ac:dyDescent="0.5">
      <c r="H15668" s="15"/>
      <c r="I15668" s="27"/>
      <c r="K15668" s="27"/>
    </row>
    <row r="15669" spans="8:11" ht="21" customHeight="1" x14ac:dyDescent="0.5">
      <c r="H15669" s="15"/>
      <c r="I15669" s="27"/>
      <c r="K15669" s="27"/>
    </row>
    <row r="15670" spans="8:11" ht="21" customHeight="1" x14ac:dyDescent="0.5">
      <c r="H15670" s="15"/>
      <c r="I15670" s="27"/>
      <c r="K15670" s="27"/>
    </row>
    <row r="15671" spans="8:11" ht="21" customHeight="1" x14ac:dyDescent="0.5">
      <c r="H15671" s="15"/>
      <c r="I15671" s="27"/>
      <c r="K15671" s="27"/>
    </row>
    <row r="15672" spans="8:11" ht="21" customHeight="1" x14ac:dyDescent="0.5">
      <c r="H15672" s="15"/>
      <c r="I15672" s="27"/>
      <c r="K15672" s="27"/>
    </row>
    <row r="15673" spans="8:11" ht="21" customHeight="1" x14ac:dyDescent="0.5">
      <c r="H15673" s="15"/>
      <c r="I15673" s="27"/>
      <c r="K15673" s="27"/>
    </row>
    <row r="15674" spans="8:11" ht="21" customHeight="1" x14ac:dyDescent="0.5">
      <c r="H15674" s="15"/>
      <c r="I15674" s="27"/>
      <c r="K15674" s="27"/>
    </row>
    <row r="15675" spans="8:11" ht="21" customHeight="1" x14ac:dyDescent="0.5">
      <c r="H15675" s="15"/>
      <c r="I15675" s="27"/>
      <c r="K15675" s="27"/>
    </row>
    <row r="15676" spans="8:11" ht="21" customHeight="1" x14ac:dyDescent="0.5">
      <c r="H15676" s="15"/>
      <c r="I15676" s="27"/>
      <c r="K15676" s="27"/>
    </row>
    <row r="15677" spans="8:11" ht="21" customHeight="1" x14ac:dyDescent="0.5">
      <c r="H15677" s="15"/>
      <c r="I15677" s="27"/>
      <c r="K15677" s="27"/>
    </row>
    <row r="15678" spans="8:11" ht="21" customHeight="1" x14ac:dyDescent="0.5">
      <c r="H15678" s="15"/>
      <c r="I15678" s="27"/>
      <c r="K15678" s="27"/>
    </row>
    <row r="15679" spans="8:11" ht="21" customHeight="1" x14ac:dyDescent="0.5">
      <c r="H15679" s="15"/>
      <c r="I15679" s="27"/>
      <c r="K15679" s="27"/>
    </row>
    <row r="15680" spans="8:11" ht="21" customHeight="1" x14ac:dyDescent="0.5">
      <c r="H15680" s="15"/>
      <c r="I15680" s="27"/>
      <c r="K15680" s="27"/>
    </row>
    <row r="15681" spans="8:11" ht="21" customHeight="1" x14ac:dyDescent="0.5">
      <c r="H15681" s="15"/>
      <c r="I15681" s="27"/>
      <c r="K15681" s="27"/>
    </row>
    <row r="15682" spans="8:11" ht="21" customHeight="1" x14ac:dyDescent="0.5">
      <c r="H15682" s="15"/>
      <c r="I15682" s="27"/>
      <c r="K15682" s="27"/>
    </row>
    <row r="15683" spans="8:11" ht="21" customHeight="1" x14ac:dyDescent="0.5">
      <c r="H15683" s="15"/>
      <c r="I15683" s="27"/>
      <c r="K15683" s="27"/>
    </row>
    <row r="15684" spans="8:11" ht="21" customHeight="1" x14ac:dyDescent="0.5">
      <c r="H15684" s="15"/>
      <c r="I15684" s="27"/>
      <c r="K15684" s="27"/>
    </row>
    <row r="15685" spans="8:11" ht="21" customHeight="1" x14ac:dyDescent="0.5">
      <c r="H15685" s="15"/>
      <c r="I15685" s="27"/>
      <c r="K15685" s="27"/>
    </row>
    <row r="15686" spans="8:11" ht="21" customHeight="1" x14ac:dyDescent="0.5">
      <c r="H15686" s="15"/>
      <c r="I15686" s="27"/>
      <c r="K15686" s="27"/>
    </row>
    <row r="15687" spans="8:11" ht="21" customHeight="1" x14ac:dyDescent="0.5">
      <c r="H15687" s="15"/>
      <c r="I15687" s="27"/>
      <c r="K15687" s="27"/>
    </row>
    <row r="15688" spans="8:11" ht="21" customHeight="1" x14ac:dyDescent="0.5">
      <c r="H15688" s="15"/>
      <c r="I15688" s="27"/>
      <c r="K15688" s="27"/>
    </row>
    <row r="15689" spans="8:11" ht="21" customHeight="1" x14ac:dyDescent="0.5">
      <c r="H15689" s="15"/>
      <c r="I15689" s="27"/>
      <c r="K15689" s="27"/>
    </row>
    <row r="15690" spans="8:11" ht="21" customHeight="1" x14ac:dyDescent="0.5">
      <c r="H15690" s="15"/>
      <c r="I15690" s="27"/>
      <c r="K15690" s="27"/>
    </row>
    <row r="15691" spans="8:11" ht="21" customHeight="1" x14ac:dyDescent="0.5">
      <c r="H15691" s="15"/>
      <c r="I15691" s="27"/>
      <c r="K15691" s="27"/>
    </row>
    <row r="15692" spans="8:11" ht="21" customHeight="1" x14ac:dyDescent="0.5">
      <c r="H15692" s="15"/>
      <c r="I15692" s="27"/>
      <c r="K15692" s="27"/>
    </row>
    <row r="15693" spans="8:11" ht="21" customHeight="1" x14ac:dyDescent="0.5">
      <c r="H15693" s="15"/>
      <c r="I15693" s="27"/>
      <c r="K15693" s="27"/>
    </row>
    <row r="15694" spans="8:11" ht="21" customHeight="1" x14ac:dyDescent="0.5">
      <c r="H15694" s="15"/>
      <c r="I15694" s="27"/>
      <c r="K15694" s="27"/>
    </row>
    <row r="15695" spans="8:11" ht="21" customHeight="1" x14ac:dyDescent="0.5">
      <c r="H15695" s="15"/>
      <c r="I15695" s="27"/>
      <c r="K15695" s="27"/>
    </row>
    <row r="15696" spans="8:11" ht="21" customHeight="1" x14ac:dyDescent="0.5">
      <c r="H15696" s="15"/>
      <c r="I15696" s="27"/>
      <c r="K15696" s="27"/>
    </row>
    <row r="15697" spans="8:11" ht="21" customHeight="1" x14ac:dyDescent="0.5">
      <c r="H15697" s="15"/>
      <c r="I15697" s="27"/>
      <c r="K15697" s="27"/>
    </row>
    <row r="15698" spans="8:11" ht="21" customHeight="1" x14ac:dyDescent="0.5">
      <c r="H15698" s="15"/>
      <c r="I15698" s="27"/>
      <c r="K15698" s="27"/>
    </row>
    <row r="15699" spans="8:11" ht="21" customHeight="1" x14ac:dyDescent="0.5">
      <c r="H15699" s="15"/>
      <c r="I15699" s="27"/>
      <c r="K15699" s="27"/>
    </row>
    <row r="15700" spans="8:11" ht="21" customHeight="1" x14ac:dyDescent="0.5">
      <c r="H15700" s="15"/>
      <c r="I15700" s="27"/>
      <c r="K15700" s="27"/>
    </row>
    <row r="15701" spans="8:11" ht="21" customHeight="1" x14ac:dyDescent="0.5">
      <c r="H15701" s="15"/>
      <c r="I15701" s="27"/>
      <c r="K15701" s="27"/>
    </row>
    <row r="15702" spans="8:11" ht="21" customHeight="1" x14ac:dyDescent="0.5">
      <c r="H15702" s="15"/>
      <c r="I15702" s="27"/>
      <c r="K15702" s="27"/>
    </row>
    <row r="15703" spans="8:11" ht="21" customHeight="1" x14ac:dyDescent="0.5">
      <c r="H15703" s="15"/>
      <c r="I15703" s="27"/>
      <c r="K15703" s="27"/>
    </row>
    <row r="15704" spans="8:11" ht="21" customHeight="1" x14ac:dyDescent="0.5">
      <c r="H15704" s="15"/>
      <c r="I15704" s="27"/>
      <c r="K15704" s="27"/>
    </row>
    <row r="15705" spans="8:11" ht="21" customHeight="1" x14ac:dyDescent="0.5">
      <c r="H15705" s="15"/>
      <c r="I15705" s="27"/>
      <c r="K15705" s="27"/>
    </row>
    <row r="15706" spans="8:11" ht="21" customHeight="1" x14ac:dyDescent="0.5">
      <c r="H15706" s="15"/>
      <c r="I15706" s="27"/>
      <c r="K15706" s="27"/>
    </row>
    <row r="15707" spans="8:11" ht="21" customHeight="1" x14ac:dyDescent="0.5">
      <c r="H15707" s="15"/>
      <c r="I15707" s="27"/>
      <c r="K15707" s="27"/>
    </row>
    <row r="15708" spans="8:11" ht="21" customHeight="1" x14ac:dyDescent="0.5">
      <c r="H15708" s="15"/>
      <c r="I15708" s="27"/>
      <c r="K15708" s="27"/>
    </row>
    <row r="15709" spans="8:11" ht="21" customHeight="1" x14ac:dyDescent="0.5">
      <c r="H15709" s="15"/>
      <c r="I15709" s="27"/>
      <c r="K15709" s="27"/>
    </row>
    <row r="15710" spans="8:11" ht="21" customHeight="1" x14ac:dyDescent="0.5">
      <c r="H15710" s="15"/>
      <c r="I15710" s="27"/>
      <c r="K15710" s="27"/>
    </row>
    <row r="15711" spans="8:11" ht="21" customHeight="1" x14ac:dyDescent="0.5">
      <c r="H15711" s="15"/>
      <c r="I15711" s="27"/>
      <c r="K15711" s="27"/>
    </row>
    <row r="15712" spans="8:11" ht="21" customHeight="1" x14ac:dyDescent="0.5">
      <c r="H15712" s="15"/>
      <c r="I15712" s="27"/>
      <c r="K15712" s="27"/>
    </row>
    <row r="15713" spans="8:11" ht="21" customHeight="1" x14ac:dyDescent="0.5">
      <c r="H15713" s="15"/>
      <c r="I15713" s="27"/>
      <c r="K15713" s="27"/>
    </row>
    <row r="15714" spans="8:11" ht="21" customHeight="1" x14ac:dyDescent="0.5">
      <c r="H15714" s="15"/>
      <c r="I15714" s="27"/>
      <c r="K15714" s="27"/>
    </row>
    <row r="15715" spans="8:11" ht="21" customHeight="1" x14ac:dyDescent="0.5">
      <c r="H15715" s="15"/>
      <c r="I15715" s="27"/>
      <c r="K15715" s="27"/>
    </row>
    <row r="15716" spans="8:11" ht="21" customHeight="1" x14ac:dyDescent="0.5">
      <c r="H15716" s="15"/>
      <c r="I15716" s="27"/>
      <c r="K15716" s="27"/>
    </row>
    <row r="15717" spans="8:11" ht="21" customHeight="1" x14ac:dyDescent="0.5">
      <c r="H15717" s="15"/>
      <c r="I15717" s="27"/>
      <c r="K15717" s="27"/>
    </row>
    <row r="15718" spans="8:11" ht="21" customHeight="1" x14ac:dyDescent="0.5">
      <c r="H15718" s="15"/>
      <c r="I15718" s="27"/>
      <c r="K15718" s="27"/>
    </row>
    <row r="15719" spans="8:11" ht="21" customHeight="1" x14ac:dyDescent="0.5">
      <c r="H15719" s="15"/>
      <c r="I15719" s="27"/>
      <c r="K15719" s="27"/>
    </row>
    <row r="15720" spans="8:11" ht="21" customHeight="1" x14ac:dyDescent="0.5">
      <c r="H15720" s="15"/>
      <c r="I15720" s="27"/>
      <c r="K15720" s="27"/>
    </row>
    <row r="15721" spans="8:11" ht="21" customHeight="1" x14ac:dyDescent="0.5">
      <c r="H15721" s="15"/>
      <c r="I15721" s="27"/>
      <c r="K15721" s="27"/>
    </row>
    <row r="15722" spans="8:11" ht="21" customHeight="1" x14ac:dyDescent="0.5">
      <c r="H15722" s="15"/>
      <c r="I15722" s="27"/>
      <c r="K15722" s="27"/>
    </row>
    <row r="15723" spans="8:11" ht="21" customHeight="1" x14ac:dyDescent="0.5">
      <c r="H15723" s="15"/>
      <c r="I15723" s="27"/>
      <c r="K15723" s="27"/>
    </row>
    <row r="15724" spans="8:11" ht="21" customHeight="1" x14ac:dyDescent="0.5">
      <c r="H15724" s="15"/>
      <c r="I15724" s="27"/>
      <c r="K15724" s="27"/>
    </row>
    <row r="15725" spans="8:11" ht="21" customHeight="1" x14ac:dyDescent="0.5">
      <c r="H15725" s="15"/>
      <c r="I15725" s="27"/>
      <c r="K15725" s="27"/>
    </row>
    <row r="15726" spans="8:11" ht="21" customHeight="1" x14ac:dyDescent="0.5">
      <c r="H15726" s="15"/>
      <c r="I15726" s="27"/>
      <c r="K15726" s="27"/>
    </row>
    <row r="15727" spans="8:11" ht="21" customHeight="1" x14ac:dyDescent="0.5">
      <c r="H15727" s="15"/>
      <c r="I15727" s="27"/>
      <c r="K15727" s="27"/>
    </row>
    <row r="15728" spans="8:11" ht="21" customHeight="1" x14ac:dyDescent="0.5">
      <c r="H15728" s="15"/>
      <c r="I15728" s="27"/>
      <c r="K15728" s="27"/>
    </row>
    <row r="15729" spans="8:11" ht="21" customHeight="1" x14ac:dyDescent="0.5">
      <c r="H15729" s="15"/>
      <c r="I15729" s="27"/>
      <c r="K15729" s="27"/>
    </row>
    <row r="15730" spans="8:11" ht="21" customHeight="1" x14ac:dyDescent="0.5">
      <c r="H15730" s="15"/>
      <c r="I15730" s="27"/>
      <c r="K15730" s="27"/>
    </row>
    <row r="15731" spans="8:11" ht="21" customHeight="1" x14ac:dyDescent="0.5">
      <c r="H15731" s="15"/>
      <c r="I15731" s="27"/>
      <c r="K15731" s="27"/>
    </row>
    <row r="15732" spans="8:11" ht="21" customHeight="1" x14ac:dyDescent="0.5">
      <c r="H15732" s="15"/>
      <c r="I15732" s="27"/>
      <c r="K15732" s="27"/>
    </row>
    <row r="15733" spans="8:11" ht="21" customHeight="1" x14ac:dyDescent="0.5">
      <c r="H15733" s="15"/>
      <c r="I15733" s="27"/>
      <c r="K15733" s="27"/>
    </row>
    <row r="15734" spans="8:11" ht="21" customHeight="1" x14ac:dyDescent="0.5">
      <c r="H15734" s="15"/>
      <c r="I15734" s="27"/>
      <c r="K15734" s="27"/>
    </row>
    <row r="15735" spans="8:11" ht="21" customHeight="1" x14ac:dyDescent="0.5">
      <c r="H15735" s="15"/>
      <c r="I15735" s="27"/>
      <c r="K15735" s="27"/>
    </row>
    <row r="15736" spans="8:11" ht="21" customHeight="1" x14ac:dyDescent="0.5">
      <c r="H15736" s="15"/>
      <c r="I15736" s="27"/>
      <c r="K15736" s="27"/>
    </row>
    <row r="15737" spans="8:11" ht="21" customHeight="1" x14ac:dyDescent="0.5">
      <c r="H15737" s="15"/>
      <c r="I15737" s="27"/>
      <c r="K15737" s="27"/>
    </row>
    <row r="15738" spans="8:11" ht="21" customHeight="1" x14ac:dyDescent="0.5">
      <c r="H15738" s="15"/>
      <c r="I15738" s="27"/>
      <c r="K15738" s="27"/>
    </row>
    <row r="15739" spans="8:11" ht="21" customHeight="1" x14ac:dyDescent="0.5">
      <c r="H15739" s="15"/>
      <c r="I15739" s="27"/>
      <c r="K15739" s="27"/>
    </row>
    <row r="15740" spans="8:11" ht="21" customHeight="1" x14ac:dyDescent="0.5">
      <c r="H15740" s="15"/>
      <c r="I15740" s="27"/>
      <c r="K15740" s="27"/>
    </row>
    <row r="15741" spans="8:11" ht="21" customHeight="1" x14ac:dyDescent="0.5">
      <c r="H15741" s="15"/>
      <c r="I15741" s="27"/>
      <c r="K15741" s="27"/>
    </row>
    <row r="15742" spans="8:11" ht="21" customHeight="1" x14ac:dyDescent="0.5">
      <c r="H15742" s="15"/>
      <c r="I15742" s="27"/>
      <c r="K15742" s="27"/>
    </row>
    <row r="15743" spans="8:11" ht="21" customHeight="1" x14ac:dyDescent="0.5">
      <c r="H15743" s="15"/>
      <c r="I15743" s="27"/>
      <c r="K15743" s="27"/>
    </row>
    <row r="15744" spans="8:11" ht="21" customHeight="1" x14ac:dyDescent="0.5">
      <c r="H15744" s="15"/>
      <c r="I15744" s="27"/>
      <c r="K15744" s="27"/>
    </row>
    <row r="15745" spans="8:11" ht="21" customHeight="1" x14ac:dyDescent="0.5">
      <c r="H15745" s="15"/>
      <c r="I15745" s="27"/>
      <c r="K15745" s="27"/>
    </row>
    <row r="15746" spans="8:11" ht="21" customHeight="1" x14ac:dyDescent="0.5">
      <c r="H15746" s="15"/>
      <c r="I15746" s="27"/>
      <c r="K15746" s="27"/>
    </row>
    <row r="15747" spans="8:11" ht="21" customHeight="1" x14ac:dyDescent="0.5">
      <c r="H15747" s="15"/>
      <c r="I15747" s="27"/>
      <c r="K15747" s="27"/>
    </row>
    <row r="15748" spans="8:11" ht="21" customHeight="1" x14ac:dyDescent="0.5">
      <c r="H15748" s="15"/>
      <c r="I15748" s="27"/>
      <c r="K15748" s="27"/>
    </row>
    <row r="15749" spans="8:11" ht="21" customHeight="1" x14ac:dyDescent="0.5">
      <c r="H15749" s="15"/>
      <c r="I15749" s="27"/>
      <c r="K15749" s="27"/>
    </row>
    <row r="15750" spans="8:11" ht="21" customHeight="1" x14ac:dyDescent="0.5">
      <c r="H15750" s="15"/>
      <c r="I15750" s="27"/>
      <c r="K15750" s="27"/>
    </row>
    <row r="15751" spans="8:11" ht="21" customHeight="1" x14ac:dyDescent="0.5">
      <c r="H15751" s="15"/>
      <c r="I15751" s="27"/>
      <c r="K15751" s="27"/>
    </row>
    <row r="15752" spans="8:11" ht="21" customHeight="1" x14ac:dyDescent="0.5">
      <c r="H15752" s="15"/>
      <c r="I15752" s="27"/>
      <c r="K15752" s="27"/>
    </row>
    <row r="15753" spans="8:11" ht="21" customHeight="1" x14ac:dyDescent="0.5">
      <c r="H15753" s="15"/>
      <c r="I15753" s="27"/>
      <c r="K15753" s="27"/>
    </row>
    <row r="15754" spans="8:11" ht="21" customHeight="1" x14ac:dyDescent="0.5">
      <c r="H15754" s="15"/>
      <c r="I15754" s="27"/>
      <c r="K15754" s="27"/>
    </row>
    <row r="15755" spans="8:11" ht="21" customHeight="1" x14ac:dyDescent="0.5">
      <c r="H15755" s="15"/>
      <c r="I15755" s="27"/>
      <c r="K15755" s="27"/>
    </row>
    <row r="15756" spans="8:11" ht="21" customHeight="1" x14ac:dyDescent="0.5">
      <c r="H15756" s="15"/>
      <c r="I15756" s="27"/>
      <c r="K15756" s="27"/>
    </row>
    <row r="15757" spans="8:11" ht="21" customHeight="1" x14ac:dyDescent="0.5">
      <c r="H15757" s="15"/>
      <c r="I15757" s="27"/>
      <c r="K15757" s="27"/>
    </row>
    <row r="15758" spans="8:11" ht="21" customHeight="1" x14ac:dyDescent="0.5">
      <c r="H15758" s="15"/>
      <c r="I15758" s="27"/>
      <c r="K15758" s="27"/>
    </row>
    <row r="15759" spans="8:11" ht="21" customHeight="1" x14ac:dyDescent="0.5">
      <c r="H15759" s="15"/>
      <c r="I15759" s="27"/>
      <c r="K15759" s="27"/>
    </row>
    <row r="15760" spans="8:11" ht="21" customHeight="1" x14ac:dyDescent="0.5">
      <c r="H15760" s="15"/>
      <c r="I15760" s="27"/>
      <c r="K15760" s="27"/>
    </row>
    <row r="15761" spans="8:11" ht="21" customHeight="1" x14ac:dyDescent="0.5">
      <c r="H15761" s="15"/>
      <c r="I15761" s="27"/>
      <c r="K15761" s="27"/>
    </row>
    <row r="15762" spans="8:11" ht="21" customHeight="1" x14ac:dyDescent="0.5">
      <c r="H15762" s="15"/>
      <c r="I15762" s="27"/>
      <c r="K15762" s="27"/>
    </row>
    <row r="15763" spans="8:11" ht="21" customHeight="1" x14ac:dyDescent="0.5">
      <c r="H15763" s="15"/>
      <c r="I15763" s="27"/>
      <c r="K15763" s="27"/>
    </row>
    <row r="15764" spans="8:11" ht="21" customHeight="1" x14ac:dyDescent="0.5">
      <c r="H15764" s="15"/>
      <c r="I15764" s="27"/>
      <c r="K15764" s="27"/>
    </row>
    <row r="15765" spans="8:11" ht="21" customHeight="1" x14ac:dyDescent="0.5">
      <c r="H15765" s="15"/>
      <c r="I15765" s="27"/>
      <c r="K15765" s="27"/>
    </row>
    <row r="15766" spans="8:11" ht="21" customHeight="1" x14ac:dyDescent="0.5">
      <c r="H15766" s="15"/>
      <c r="I15766" s="27"/>
      <c r="K15766" s="27"/>
    </row>
    <row r="15767" spans="8:11" ht="21" customHeight="1" x14ac:dyDescent="0.5">
      <c r="H15767" s="15"/>
      <c r="I15767" s="27"/>
      <c r="K15767" s="27"/>
    </row>
    <row r="15768" spans="8:11" ht="21" customHeight="1" x14ac:dyDescent="0.5">
      <c r="H15768" s="15"/>
      <c r="I15768" s="27"/>
      <c r="K15768" s="27"/>
    </row>
    <row r="15769" spans="8:11" ht="21" customHeight="1" x14ac:dyDescent="0.5">
      <c r="H15769" s="15"/>
      <c r="I15769" s="27"/>
      <c r="K15769" s="27"/>
    </row>
    <row r="15770" spans="8:11" ht="21" customHeight="1" x14ac:dyDescent="0.5">
      <c r="H15770" s="15"/>
      <c r="I15770" s="27"/>
      <c r="K15770" s="27"/>
    </row>
    <row r="15771" spans="8:11" ht="21" customHeight="1" x14ac:dyDescent="0.5">
      <c r="H15771" s="15"/>
      <c r="I15771" s="27"/>
      <c r="K15771" s="27"/>
    </row>
    <row r="15772" spans="8:11" ht="21" customHeight="1" x14ac:dyDescent="0.5">
      <c r="H15772" s="15"/>
      <c r="I15772" s="27"/>
      <c r="K15772" s="27"/>
    </row>
    <row r="15773" spans="8:11" ht="21" customHeight="1" x14ac:dyDescent="0.5">
      <c r="H15773" s="15"/>
      <c r="I15773" s="27"/>
      <c r="K15773" s="27"/>
    </row>
    <row r="15774" spans="8:11" ht="21" customHeight="1" x14ac:dyDescent="0.5">
      <c r="H15774" s="15"/>
      <c r="I15774" s="27"/>
      <c r="K15774" s="27"/>
    </row>
    <row r="15775" spans="8:11" ht="21" customHeight="1" x14ac:dyDescent="0.5">
      <c r="H15775" s="15"/>
      <c r="I15775" s="27"/>
      <c r="K15775" s="27"/>
    </row>
    <row r="15776" spans="8:11" ht="21" customHeight="1" x14ac:dyDescent="0.5">
      <c r="H15776" s="15"/>
      <c r="I15776" s="27"/>
      <c r="K15776" s="27"/>
    </row>
    <row r="15777" spans="8:11" ht="21" customHeight="1" x14ac:dyDescent="0.5">
      <c r="H15777" s="15"/>
      <c r="I15777" s="27"/>
      <c r="K15777" s="27"/>
    </row>
    <row r="15778" spans="8:11" ht="21" customHeight="1" x14ac:dyDescent="0.5">
      <c r="H15778" s="15"/>
      <c r="I15778" s="27"/>
      <c r="K15778" s="27"/>
    </row>
    <row r="15779" spans="8:11" ht="21" customHeight="1" x14ac:dyDescent="0.5">
      <c r="H15779" s="15"/>
      <c r="I15779" s="27"/>
      <c r="K15779" s="27"/>
    </row>
    <row r="15780" spans="8:11" ht="21" customHeight="1" x14ac:dyDescent="0.5">
      <c r="H15780" s="15"/>
      <c r="I15780" s="27"/>
      <c r="K15780" s="27"/>
    </row>
    <row r="15781" spans="8:11" ht="21" customHeight="1" x14ac:dyDescent="0.5">
      <c r="H15781" s="15"/>
      <c r="I15781" s="27"/>
      <c r="K15781" s="27"/>
    </row>
    <row r="15782" spans="8:11" ht="21" customHeight="1" x14ac:dyDescent="0.5">
      <c r="H15782" s="15"/>
      <c r="I15782" s="27"/>
      <c r="K15782" s="27"/>
    </row>
    <row r="15783" spans="8:11" ht="21" customHeight="1" x14ac:dyDescent="0.5">
      <c r="H15783" s="15"/>
      <c r="I15783" s="27"/>
      <c r="K15783" s="27"/>
    </row>
    <row r="15784" spans="8:11" ht="21" customHeight="1" x14ac:dyDescent="0.5">
      <c r="H15784" s="15"/>
      <c r="I15784" s="27"/>
      <c r="K15784" s="27"/>
    </row>
    <row r="15785" spans="8:11" ht="21" customHeight="1" x14ac:dyDescent="0.5">
      <c r="H15785" s="15"/>
      <c r="I15785" s="27"/>
      <c r="K15785" s="27"/>
    </row>
    <row r="15786" spans="8:11" ht="21" customHeight="1" x14ac:dyDescent="0.5">
      <c r="H15786" s="15"/>
      <c r="I15786" s="27"/>
      <c r="K15786" s="27"/>
    </row>
    <row r="15787" spans="8:11" ht="21" customHeight="1" x14ac:dyDescent="0.5">
      <c r="H15787" s="15"/>
      <c r="I15787" s="27"/>
      <c r="K15787" s="27"/>
    </row>
    <row r="15788" spans="8:11" ht="21" customHeight="1" x14ac:dyDescent="0.5">
      <c r="H15788" s="15"/>
      <c r="I15788" s="27"/>
      <c r="K15788" s="27"/>
    </row>
    <row r="15789" spans="8:11" ht="21" customHeight="1" x14ac:dyDescent="0.5">
      <c r="H15789" s="15"/>
      <c r="I15789" s="27"/>
      <c r="K15789" s="27"/>
    </row>
    <row r="15790" spans="8:11" ht="21" customHeight="1" x14ac:dyDescent="0.5">
      <c r="H15790" s="15"/>
      <c r="I15790" s="27"/>
      <c r="K15790" s="27"/>
    </row>
    <row r="15791" spans="8:11" ht="21" customHeight="1" x14ac:dyDescent="0.5">
      <c r="H15791" s="15"/>
      <c r="I15791" s="27"/>
      <c r="K15791" s="27"/>
    </row>
    <row r="15792" spans="8:11" ht="21" customHeight="1" x14ac:dyDescent="0.5">
      <c r="H15792" s="15"/>
      <c r="I15792" s="27"/>
      <c r="K15792" s="27"/>
    </row>
    <row r="15793" spans="8:11" ht="21" customHeight="1" x14ac:dyDescent="0.5">
      <c r="H15793" s="15"/>
      <c r="I15793" s="27"/>
      <c r="K15793" s="27"/>
    </row>
    <row r="15794" spans="8:11" ht="21" customHeight="1" x14ac:dyDescent="0.5">
      <c r="H15794" s="15"/>
      <c r="I15794" s="27"/>
      <c r="K15794" s="27"/>
    </row>
    <row r="15795" spans="8:11" ht="21" customHeight="1" x14ac:dyDescent="0.5">
      <c r="H15795" s="15"/>
      <c r="I15795" s="27"/>
      <c r="K15795" s="27"/>
    </row>
    <row r="15796" spans="8:11" ht="21" customHeight="1" x14ac:dyDescent="0.5">
      <c r="H15796" s="15"/>
      <c r="I15796" s="27"/>
      <c r="K15796" s="27"/>
    </row>
    <row r="15797" spans="8:11" ht="21" customHeight="1" x14ac:dyDescent="0.5">
      <c r="H15797" s="15"/>
      <c r="I15797" s="27"/>
      <c r="K15797" s="27"/>
    </row>
    <row r="15798" spans="8:11" ht="21" customHeight="1" x14ac:dyDescent="0.5">
      <c r="H15798" s="15"/>
      <c r="I15798" s="27"/>
      <c r="K15798" s="27"/>
    </row>
    <row r="15799" spans="8:11" ht="21" customHeight="1" x14ac:dyDescent="0.5">
      <c r="H15799" s="15"/>
      <c r="I15799" s="27"/>
      <c r="K15799" s="27"/>
    </row>
    <row r="15800" spans="8:11" ht="21" customHeight="1" x14ac:dyDescent="0.5">
      <c r="H15800" s="15"/>
      <c r="I15800" s="27"/>
      <c r="K15800" s="27"/>
    </row>
    <row r="15801" spans="8:11" ht="21" customHeight="1" x14ac:dyDescent="0.5">
      <c r="H15801" s="15"/>
      <c r="I15801" s="27"/>
      <c r="K15801" s="27"/>
    </row>
    <row r="15802" spans="8:11" ht="21" customHeight="1" x14ac:dyDescent="0.5">
      <c r="H15802" s="15"/>
      <c r="I15802" s="27"/>
      <c r="K15802" s="27"/>
    </row>
    <row r="15803" spans="8:11" ht="21" customHeight="1" x14ac:dyDescent="0.5">
      <c r="H15803" s="15"/>
      <c r="I15803" s="27"/>
      <c r="K15803" s="27"/>
    </row>
    <row r="15804" spans="8:11" ht="21" customHeight="1" x14ac:dyDescent="0.5">
      <c r="H15804" s="15"/>
      <c r="I15804" s="27"/>
      <c r="K15804" s="27"/>
    </row>
    <row r="15805" spans="8:11" ht="21" customHeight="1" x14ac:dyDescent="0.5">
      <c r="H15805" s="15"/>
      <c r="I15805" s="27"/>
      <c r="K15805" s="27"/>
    </row>
    <row r="15806" spans="8:11" ht="21" customHeight="1" x14ac:dyDescent="0.5">
      <c r="H15806" s="15"/>
      <c r="I15806" s="27"/>
      <c r="K15806" s="27"/>
    </row>
    <row r="15807" spans="8:11" ht="21" customHeight="1" x14ac:dyDescent="0.5">
      <c r="H15807" s="15"/>
      <c r="I15807" s="27"/>
      <c r="K15807" s="27"/>
    </row>
    <row r="15808" spans="8:11" ht="21" customHeight="1" x14ac:dyDescent="0.5">
      <c r="H15808" s="15"/>
      <c r="I15808" s="27"/>
      <c r="K15808" s="27"/>
    </row>
    <row r="15809" spans="8:11" ht="21" customHeight="1" x14ac:dyDescent="0.5">
      <c r="H15809" s="15"/>
      <c r="I15809" s="27"/>
      <c r="K15809" s="27"/>
    </row>
    <row r="15810" spans="8:11" ht="21" customHeight="1" x14ac:dyDescent="0.5">
      <c r="H15810" s="15"/>
      <c r="I15810" s="27"/>
      <c r="K15810" s="27"/>
    </row>
    <row r="15811" spans="8:11" ht="21" customHeight="1" x14ac:dyDescent="0.5">
      <c r="H15811" s="15"/>
      <c r="I15811" s="27"/>
      <c r="K15811" s="27"/>
    </row>
    <row r="15812" spans="8:11" ht="21" customHeight="1" x14ac:dyDescent="0.5">
      <c r="H15812" s="15"/>
      <c r="I15812" s="27"/>
      <c r="K15812" s="27"/>
    </row>
    <row r="15813" spans="8:11" ht="21" customHeight="1" x14ac:dyDescent="0.5">
      <c r="H15813" s="15"/>
      <c r="I15813" s="27"/>
      <c r="K15813" s="27"/>
    </row>
    <row r="15814" spans="8:11" ht="21" customHeight="1" x14ac:dyDescent="0.5">
      <c r="H15814" s="15"/>
      <c r="I15814" s="27"/>
      <c r="K15814" s="27"/>
    </row>
    <row r="15815" spans="8:11" ht="21" customHeight="1" x14ac:dyDescent="0.5">
      <c r="H15815" s="15"/>
      <c r="I15815" s="27"/>
      <c r="K15815" s="27"/>
    </row>
    <row r="15816" spans="8:11" ht="21" customHeight="1" x14ac:dyDescent="0.5">
      <c r="H15816" s="15"/>
      <c r="I15816" s="27"/>
      <c r="K15816" s="27"/>
    </row>
    <row r="15817" spans="8:11" ht="21" customHeight="1" x14ac:dyDescent="0.5">
      <c r="H15817" s="15"/>
      <c r="I15817" s="27"/>
      <c r="K15817" s="27"/>
    </row>
    <row r="15818" spans="8:11" ht="21" customHeight="1" x14ac:dyDescent="0.5">
      <c r="H15818" s="15"/>
      <c r="I15818" s="27"/>
      <c r="K15818" s="27"/>
    </row>
    <row r="15819" spans="8:11" ht="21" customHeight="1" x14ac:dyDescent="0.5">
      <c r="H15819" s="15"/>
      <c r="I15819" s="27"/>
      <c r="K15819" s="27"/>
    </row>
    <row r="15820" spans="8:11" ht="21" customHeight="1" x14ac:dyDescent="0.5">
      <c r="H15820" s="15"/>
      <c r="I15820" s="27"/>
      <c r="K15820" s="27"/>
    </row>
    <row r="15821" spans="8:11" ht="21" customHeight="1" x14ac:dyDescent="0.5">
      <c r="H15821" s="15"/>
      <c r="I15821" s="27"/>
      <c r="K15821" s="27"/>
    </row>
    <row r="15822" spans="8:11" ht="21" customHeight="1" x14ac:dyDescent="0.5">
      <c r="H15822" s="15"/>
      <c r="I15822" s="27"/>
      <c r="K15822" s="27"/>
    </row>
    <row r="15823" spans="8:11" ht="21" customHeight="1" x14ac:dyDescent="0.5">
      <c r="H15823" s="15"/>
      <c r="I15823" s="27"/>
      <c r="K15823" s="27"/>
    </row>
    <row r="15824" spans="8:11" ht="21" customHeight="1" x14ac:dyDescent="0.5">
      <c r="H15824" s="15"/>
      <c r="I15824" s="27"/>
      <c r="K15824" s="27"/>
    </row>
    <row r="15825" spans="8:11" ht="21" customHeight="1" x14ac:dyDescent="0.5">
      <c r="H15825" s="15"/>
      <c r="I15825" s="27"/>
      <c r="K15825" s="27"/>
    </row>
    <row r="15826" spans="8:11" ht="21" customHeight="1" x14ac:dyDescent="0.5">
      <c r="H15826" s="15"/>
      <c r="I15826" s="27"/>
      <c r="K15826" s="27"/>
    </row>
    <row r="15827" spans="8:11" ht="21" customHeight="1" x14ac:dyDescent="0.5">
      <c r="H15827" s="15"/>
      <c r="I15827" s="27"/>
      <c r="K15827" s="27"/>
    </row>
    <row r="15828" spans="8:11" ht="21" customHeight="1" x14ac:dyDescent="0.5">
      <c r="H15828" s="15"/>
      <c r="I15828" s="27"/>
      <c r="K15828" s="27"/>
    </row>
    <row r="15829" spans="8:11" ht="21" customHeight="1" x14ac:dyDescent="0.5">
      <c r="H15829" s="15"/>
      <c r="I15829" s="27"/>
      <c r="K15829" s="27"/>
    </row>
    <row r="15830" spans="8:11" ht="21" customHeight="1" x14ac:dyDescent="0.5">
      <c r="H15830" s="15"/>
      <c r="I15830" s="27"/>
      <c r="K15830" s="27"/>
    </row>
    <row r="15831" spans="8:11" ht="21" customHeight="1" x14ac:dyDescent="0.5">
      <c r="H15831" s="15"/>
      <c r="I15831" s="27"/>
      <c r="K15831" s="27"/>
    </row>
    <row r="15832" spans="8:11" ht="21" customHeight="1" x14ac:dyDescent="0.5">
      <c r="H15832" s="15"/>
      <c r="I15832" s="27"/>
      <c r="K15832" s="27"/>
    </row>
    <row r="15833" spans="8:11" ht="21" customHeight="1" x14ac:dyDescent="0.5">
      <c r="H15833" s="15"/>
      <c r="I15833" s="27"/>
      <c r="K15833" s="27"/>
    </row>
    <row r="15834" spans="8:11" ht="21" customHeight="1" x14ac:dyDescent="0.5">
      <c r="H15834" s="15"/>
      <c r="I15834" s="27"/>
      <c r="K15834" s="27"/>
    </row>
    <row r="15835" spans="8:11" ht="21" customHeight="1" x14ac:dyDescent="0.5">
      <c r="H15835" s="15"/>
      <c r="I15835" s="27"/>
      <c r="K15835" s="27"/>
    </row>
    <row r="15836" spans="8:11" ht="21" customHeight="1" x14ac:dyDescent="0.5">
      <c r="H15836" s="15"/>
      <c r="I15836" s="27"/>
      <c r="K15836" s="27"/>
    </row>
    <row r="15837" spans="8:11" ht="21" customHeight="1" x14ac:dyDescent="0.5">
      <c r="H15837" s="15"/>
      <c r="I15837" s="27"/>
      <c r="K15837" s="27"/>
    </row>
    <row r="15838" spans="8:11" ht="21" customHeight="1" x14ac:dyDescent="0.5">
      <c r="H15838" s="15"/>
      <c r="I15838" s="27"/>
      <c r="K15838" s="27"/>
    </row>
    <row r="15839" spans="8:11" ht="21" customHeight="1" x14ac:dyDescent="0.5">
      <c r="H15839" s="15"/>
      <c r="I15839" s="27"/>
      <c r="K15839" s="27"/>
    </row>
    <row r="15840" spans="8:11" ht="21" customHeight="1" x14ac:dyDescent="0.5">
      <c r="H15840" s="15"/>
      <c r="I15840" s="27"/>
      <c r="K15840" s="27"/>
    </row>
    <row r="15841" spans="8:11" ht="21" customHeight="1" x14ac:dyDescent="0.5">
      <c r="H15841" s="15"/>
      <c r="I15841" s="27"/>
      <c r="K15841" s="27"/>
    </row>
    <row r="15842" spans="8:11" ht="21" customHeight="1" x14ac:dyDescent="0.5">
      <c r="H15842" s="15"/>
      <c r="I15842" s="27"/>
      <c r="K15842" s="27"/>
    </row>
    <row r="15843" spans="8:11" ht="21" customHeight="1" x14ac:dyDescent="0.5">
      <c r="H15843" s="15"/>
      <c r="I15843" s="27"/>
      <c r="K15843" s="27"/>
    </row>
    <row r="15844" spans="8:11" ht="21" customHeight="1" x14ac:dyDescent="0.5">
      <c r="H15844" s="15"/>
      <c r="I15844" s="27"/>
      <c r="K15844" s="27"/>
    </row>
    <row r="15845" spans="8:11" ht="21" customHeight="1" x14ac:dyDescent="0.5">
      <c r="H15845" s="15"/>
      <c r="I15845" s="27"/>
      <c r="K15845" s="27"/>
    </row>
    <row r="15846" spans="8:11" ht="21" customHeight="1" x14ac:dyDescent="0.5">
      <c r="H15846" s="15"/>
      <c r="I15846" s="27"/>
      <c r="K15846" s="27"/>
    </row>
    <row r="15847" spans="8:11" ht="21" customHeight="1" x14ac:dyDescent="0.5">
      <c r="H15847" s="15"/>
      <c r="I15847" s="27"/>
      <c r="K15847" s="27"/>
    </row>
    <row r="15848" spans="8:11" ht="21" customHeight="1" x14ac:dyDescent="0.5">
      <c r="H15848" s="15"/>
      <c r="I15848" s="27"/>
      <c r="K15848" s="27"/>
    </row>
    <row r="15849" spans="8:11" ht="21" customHeight="1" x14ac:dyDescent="0.5">
      <c r="H15849" s="15"/>
      <c r="I15849" s="27"/>
      <c r="K15849" s="27"/>
    </row>
    <row r="15850" spans="8:11" ht="21" customHeight="1" x14ac:dyDescent="0.5">
      <c r="H15850" s="15"/>
      <c r="I15850" s="27"/>
      <c r="K15850" s="27"/>
    </row>
    <row r="15851" spans="8:11" ht="21" customHeight="1" x14ac:dyDescent="0.5">
      <c r="H15851" s="15"/>
      <c r="I15851" s="27"/>
      <c r="K15851" s="27"/>
    </row>
    <row r="15852" spans="8:11" ht="21" customHeight="1" x14ac:dyDescent="0.5">
      <c r="H15852" s="15"/>
      <c r="I15852" s="27"/>
      <c r="K15852" s="27"/>
    </row>
    <row r="15853" spans="8:11" ht="21" customHeight="1" x14ac:dyDescent="0.5">
      <c r="H15853" s="15"/>
      <c r="I15853" s="27"/>
      <c r="K15853" s="27"/>
    </row>
    <row r="15854" spans="8:11" ht="21" customHeight="1" x14ac:dyDescent="0.5">
      <c r="H15854" s="15"/>
      <c r="I15854" s="27"/>
      <c r="K15854" s="27"/>
    </row>
    <row r="15855" spans="8:11" ht="21" customHeight="1" x14ac:dyDescent="0.5">
      <c r="H15855" s="15"/>
      <c r="I15855" s="27"/>
      <c r="K15855" s="27"/>
    </row>
    <row r="15856" spans="8:11" ht="21" customHeight="1" x14ac:dyDescent="0.5">
      <c r="H15856" s="15"/>
      <c r="I15856" s="27"/>
      <c r="K15856" s="27"/>
    </row>
    <row r="15857" spans="8:11" ht="21" customHeight="1" x14ac:dyDescent="0.5">
      <c r="H15857" s="15"/>
      <c r="I15857" s="27"/>
      <c r="K15857" s="27"/>
    </row>
    <row r="15858" spans="8:11" ht="21" customHeight="1" x14ac:dyDescent="0.5">
      <c r="H15858" s="15"/>
      <c r="I15858" s="27"/>
      <c r="K15858" s="27"/>
    </row>
    <row r="15859" spans="8:11" ht="21" customHeight="1" x14ac:dyDescent="0.5">
      <c r="H15859" s="15"/>
      <c r="I15859" s="27"/>
      <c r="K15859" s="27"/>
    </row>
    <row r="15860" spans="8:11" ht="21" customHeight="1" x14ac:dyDescent="0.5">
      <c r="H15860" s="15"/>
      <c r="I15860" s="27"/>
      <c r="K15860" s="27"/>
    </row>
    <row r="15861" spans="8:11" ht="21" customHeight="1" x14ac:dyDescent="0.5">
      <c r="H15861" s="15"/>
      <c r="I15861" s="27"/>
      <c r="K15861" s="27"/>
    </row>
    <row r="15862" spans="8:11" ht="21" customHeight="1" x14ac:dyDescent="0.5">
      <c r="H15862" s="15"/>
      <c r="I15862" s="27"/>
      <c r="K15862" s="27"/>
    </row>
    <row r="15863" spans="8:11" ht="21" customHeight="1" x14ac:dyDescent="0.5">
      <c r="H15863" s="15"/>
      <c r="I15863" s="27"/>
      <c r="K15863" s="27"/>
    </row>
    <row r="15864" spans="8:11" ht="21" customHeight="1" x14ac:dyDescent="0.5">
      <c r="H15864" s="15"/>
      <c r="I15864" s="27"/>
      <c r="K15864" s="27"/>
    </row>
    <row r="15865" spans="8:11" ht="21" customHeight="1" x14ac:dyDescent="0.5">
      <c r="H15865" s="15"/>
      <c r="I15865" s="27"/>
      <c r="K15865" s="27"/>
    </row>
    <row r="15866" spans="8:11" ht="21" customHeight="1" x14ac:dyDescent="0.5">
      <c r="H15866" s="15"/>
      <c r="I15866" s="27"/>
      <c r="K15866" s="27"/>
    </row>
    <row r="15867" spans="8:11" ht="21" customHeight="1" x14ac:dyDescent="0.5">
      <c r="H15867" s="15"/>
      <c r="I15867" s="27"/>
      <c r="K15867" s="27"/>
    </row>
    <row r="15868" spans="8:11" ht="21" customHeight="1" x14ac:dyDescent="0.5">
      <c r="H15868" s="15"/>
      <c r="I15868" s="27"/>
      <c r="K15868" s="27"/>
    </row>
    <row r="15869" spans="8:11" ht="21" customHeight="1" x14ac:dyDescent="0.5">
      <c r="H15869" s="15"/>
      <c r="I15869" s="27"/>
      <c r="K15869" s="27"/>
    </row>
    <row r="15870" spans="8:11" ht="21" customHeight="1" x14ac:dyDescent="0.5">
      <c r="H15870" s="15"/>
      <c r="I15870" s="27"/>
      <c r="K15870" s="27"/>
    </row>
    <row r="15871" spans="8:11" ht="21" customHeight="1" x14ac:dyDescent="0.5">
      <c r="H15871" s="15"/>
      <c r="I15871" s="27"/>
      <c r="K15871" s="27"/>
    </row>
    <row r="15872" spans="8:11" ht="21" customHeight="1" x14ac:dyDescent="0.5">
      <c r="H15872" s="15"/>
      <c r="I15872" s="27"/>
      <c r="K15872" s="27"/>
    </row>
    <row r="15873" spans="8:11" ht="21" customHeight="1" x14ac:dyDescent="0.5">
      <c r="H15873" s="15"/>
      <c r="I15873" s="27"/>
      <c r="K15873" s="27"/>
    </row>
    <row r="15874" spans="8:11" ht="21" customHeight="1" x14ac:dyDescent="0.5">
      <c r="H15874" s="15"/>
      <c r="I15874" s="27"/>
      <c r="K15874" s="27"/>
    </row>
    <row r="15875" spans="8:11" ht="21" customHeight="1" x14ac:dyDescent="0.5">
      <c r="H15875" s="15"/>
      <c r="I15875" s="27"/>
      <c r="K15875" s="27"/>
    </row>
    <row r="15876" spans="8:11" ht="21" customHeight="1" x14ac:dyDescent="0.5">
      <c r="H15876" s="15"/>
      <c r="I15876" s="27"/>
      <c r="K15876" s="27"/>
    </row>
    <row r="15877" spans="8:11" ht="21" customHeight="1" x14ac:dyDescent="0.5">
      <c r="H15877" s="15"/>
      <c r="I15877" s="27"/>
      <c r="K15877" s="27"/>
    </row>
    <row r="15878" spans="8:11" ht="21" customHeight="1" x14ac:dyDescent="0.5">
      <c r="H15878" s="15"/>
      <c r="I15878" s="27"/>
      <c r="K15878" s="27"/>
    </row>
    <row r="15879" spans="8:11" ht="21" customHeight="1" x14ac:dyDescent="0.5">
      <c r="H15879" s="15"/>
      <c r="I15879" s="27"/>
      <c r="K15879" s="27"/>
    </row>
    <row r="15880" spans="8:11" ht="21" customHeight="1" x14ac:dyDescent="0.5">
      <c r="H15880" s="15"/>
      <c r="I15880" s="27"/>
      <c r="K15880" s="27"/>
    </row>
    <row r="15881" spans="8:11" ht="21" customHeight="1" x14ac:dyDescent="0.5">
      <c r="H15881" s="15"/>
      <c r="I15881" s="27"/>
      <c r="K15881" s="27"/>
    </row>
    <row r="15882" spans="8:11" ht="21" customHeight="1" x14ac:dyDescent="0.5">
      <c r="H15882" s="15"/>
      <c r="I15882" s="27"/>
      <c r="K15882" s="27"/>
    </row>
    <row r="15883" spans="8:11" ht="21" customHeight="1" x14ac:dyDescent="0.5">
      <c r="H15883" s="15"/>
      <c r="I15883" s="27"/>
      <c r="K15883" s="27"/>
    </row>
    <row r="15884" spans="8:11" ht="21" customHeight="1" x14ac:dyDescent="0.5">
      <c r="H15884" s="15"/>
      <c r="I15884" s="27"/>
      <c r="K15884" s="27"/>
    </row>
    <row r="15885" spans="8:11" ht="21" customHeight="1" x14ac:dyDescent="0.5">
      <c r="H15885" s="15"/>
      <c r="I15885" s="27"/>
      <c r="K15885" s="27"/>
    </row>
    <row r="15886" spans="8:11" ht="21" customHeight="1" x14ac:dyDescent="0.5">
      <c r="H15886" s="15"/>
      <c r="I15886" s="27"/>
      <c r="K15886" s="27"/>
    </row>
    <row r="15887" spans="8:11" ht="21" customHeight="1" x14ac:dyDescent="0.5">
      <c r="H15887" s="15"/>
      <c r="I15887" s="27"/>
      <c r="K15887" s="27"/>
    </row>
    <row r="15888" spans="8:11" ht="21" customHeight="1" x14ac:dyDescent="0.5">
      <c r="H15888" s="15"/>
      <c r="I15888" s="27"/>
      <c r="K15888" s="27"/>
    </row>
    <row r="15889" spans="8:11" ht="21" customHeight="1" x14ac:dyDescent="0.5">
      <c r="H15889" s="15"/>
      <c r="I15889" s="27"/>
      <c r="K15889" s="27"/>
    </row>
    <row r="15890" spans="8:11" ht="21" customHeight="1" x14ac:dyDescent="0.5">
      <c r="H15890" s="15"/>
      <c r="I15890" s="27"/>
      <c r="K15890" s="27"/>
    </row>
    <row r="15891" spans="8:11" ht="21" customHeight="1" x14ac:dyDescent="0.5">
      <c r="H15891" s="15"/>
      <c r="I15891" s="27"/>
      <c r="K15891" s="27"/>
    </row>
    <row r="15892" spans="8:11" ht="21" customHeight="1" x14ac:dyDescent="0.5">
      <c r="H15892" s="15"/>
      <c r="I15892" s="27"/>
      <c r="K15892" s="27"/>
    </row>
    <row r="15893" spans="8:11" ht="21" customHeight="1" x14ac:dyDescent="0.5">
      <c r="H15893" s="15"/>
      <c r="I15893" s="27"/>
      <c r="K15893" s="27"/>
    </row>
    <row r="15894" spans="8:11" ht="21" customHeight="1" x14ac:dyDescent="0.5">
      <c r="H15894" s="15"/>
      <c r="I15894" s="27"/>
      <c r="K15894" s="27"/>
    </row>
    <row r="15895" spans="8:11" ht="21" customHeight="1" x14ac:dyDescent="0.5">
      <c r="H15895" s="15"/>
      <c r="I15895" s="27"/>
      <c r="K15895" s="27"/>
    </row>
    <row r="15896" spans="8:11" ht="21" customHeight="1" x14ac:dyDescent="0.5">
      <c r="H15896" s="15"/>
      <c r="I15896" s="27"/>
      <c r="K15896" s="27"/>
    </row>
    <row r="15897" spans="8:11" ht="21" customHeight="1" x14ac:dyDescent="0.5">
      <c r="H15897" s="15"/>
      <c r="I15897" s="27"/>
      <c r="K15897" s="27"/>
    </row>
    <row r="15898" spans="8:11" ht="21" customHeight="1" x14ac:dyDescent="0.5">
      <c r="H15898" s="15"/>
      <c r="I15898" s="27"/>
      <c r="K15898" s="27"/>
    </row>
    <row r="15899" spans="8:11" ht="21" customHeight="1" x14ac:dyDescent="0.5">
      <c r="H15899" s="15"/>
      <c r="I15899" s="27"/>
      <c r="K15899" s="27"/>
    </row>
    <row r="15900" spans="8:11" ht="21" customHeight="1" x14ac:dyDescent="0.5">
      <c r="H15900" s="15"/>
      <c r="I15900" s="27"/>
      <c r="K15900" s="27"/>
    </row>
    <row r="15901" spans="8:11" ht="21" customHeight="1" x14ac:dyDescent="0.5">
      <c r="H15901" s="15"/>
      <c r="I15901" s="27"/>
      <c r="K15901" s="27"/>
    </row>
    <row r="15902" spans="8:11" ht="21" customHeight="1" x14ac:dyDescent="0.5">
      <c r="H15902" s="15"/>
      <c r="I15902" s="27"/>
      <c r="K15902" s="27"/>
    </row>
    <row r="15903" spans="8:11" ht="21" customHeight="1" x14ac:dyDescent="0.5">
      <c r="H15903" s="15"/>
      <c r="I15903" s="27"/>
      <c r="K15903" s="27"/>
    </row>
    <row r="15904" spans="8:11" ht="21" customHeight="1" x14ac:dyDescent="0.5">
      <c r="H15904" s="15"/>
      <c r="I15904" s="27"/>
      <c r="K15904" s="27"/>
    </row>
    <row r="15905" spans="8:11" ht="21" customHeight="1" x14ac:dyDescent="0.5">
      <c r="H15905" s="15"/>
      <c r="I15905" s="27"/>
      <c r="K15905" s="27"/>
    </row>
    <row r="15906" spans="8:11" ht="21" customHeight="1" x14ac:dyDescent="0.5">
      <c r="H15906" s="15"/>
      <c r="I15906" s="27"/>
      <c r="K15906" s="27"/>
    </row>
    <row r="15907" spans="8:11" ht="21" customHeight="1" x14ac:dyDescent="0.5">
      <c r="H15907" s="15"/>
      <c r="I15907" s="27"/>
      <c r="K15907" s="27"/>
    </row>
    <row r="15908" spans="8:11" ht="21" customHeight="1" x14ac:dyDescent="0.5">
      <c r="H15908" s="15"/>
      <c r="I15908" s="27"/>
      <c r="K15908" s="27"/>
    </row>
    <row r="15909" spans="8:11" ht="21" customHeight="1" x14ac:dyDescent="0.5">
      <c r="H15909" s="15"/>
      <c r="I15909" s="27"/>
      <c r="K15909" s="27"/>
    </row>
    <row r="15910" spans="8:11" ht="21" customHeight="1" x14ac:dyDescent="0.5">
      <c r="H15910" s="15"/>
      <c r="I15910" s="27"/>
      <c r="K15910" s="27"/>
    </row>
    <row r="15911" spans="8:11" ht="21" customHeight="1" x14ac:dyDescent="0.5">
      <c r="H15911" s="15"/>
      <c r="I15911" s="27"/>
      <c r="K15911" s="27"/>
    </row>
    <row r="15912" spans="8:11" ht="21" customHeight="1" x14ac:dyDescent="0.5">
      <c r="H15912" s="15"/>
      <c r="I15912" s="27"/>
      <c r="K15912" s="27"/>
    </row>
    <row r="15913" spans="8:11" ht="21" customHeight="1" x14ac:dyDescent="0.5">
      <c r="H15913" s="15"/>
      <c r="I15913" s="27"/>
      <c r="K15913" s="27"/>
    </row>
    <row r="15914" spans="8:11" ht="21" customHeight="1" x14ac:dyDescent="0.5">
      <c r="H15914" s="15"/>
      <c r="I15914" s="27"/>
      <c r="K15914" s="27"/>
    </row>
    <row r="15915" spans="8:11" ht="21" customHeight="1" x14ac:dyDescent="0.5">
      <c r="H15915" s="15"/>
      <c r="I15915" s="27"/>
      <c r="K15915" s="27"/>
    </row>
    <row r="15916" spans="8:11" ht="21" customHeight="1" x14ac:dyDescent="0.5">
      <c r="H15916" s="15"/>
      <c r="I15916" s="27"/>
      <c r="K15916" s="27"/>
    </row>
    <row r="15917" spans="8:11" ht="21" customHeight="1" x14ac:dyDescent="0.5">
      <c r="H15917" s="15"/>
      <c r="I15917" s="27"/>
      <c r="K15917" s="27"/>
    </row>
    <row r="15918" spans="8:11" ht="21" customHeight="1" x14ac:dyDescent="0.5">
      <c r="H15918" s="15"/>
      <c r="I15918" s="27"/>
      <c r="K15918" s="27"/>
    </row>
    <row r="15919" spans="8:11" ht="21" customHeight="1" x14ac:dyDescent="0.5">
      <c r="H15919" s="15"/>
      <c r="I15919" s="27"/>
      <c r="K15919" s="27"/>
    </row>
    <row r="15920" spans="8:11" ht="21" customHeight="1" x14ac:dyDescent="0.5">
      <c r="H15920" s="15"/>
      <c r="I15920" s="27"/>
      <c r="K15920" s="27"/>
    </row>
    <row r="15921" spans="8:11" ht="21" customHeight="1" x14ac:dyDescent="0.5">
      <c r="H15921" s="15"/>
      <c r="I15921" s="27"/>
      <c r="K15921" s="27"/>
    </row>
    <row r="15922" spans="8:11" ht="21" customHeight="1" x14ac:dyDescent="0.5">
      <c r="H15922" s="15"/>
      <c r="I15922" s="27"/>
      <c r="K15922" s="27"/>
    </row>
    <row r="15923" spans="8:11" ht="21" customHeight="1" x14ac:dyDescent="0.5">
      <c r="H15923" s="15"/>
      <c r="I15923" s="27"/>
      <c r="K15923" s="27"/>
    </row>
    <row r="15924" spans="8:11" ht="21" customHeight="1" x14ac:dyDescent="0.5">
      <c r="H15924" s="15"/>
      <c r="I15924" s="27"/>
      <c r="K15924" s="27"/>
    </row>
    <row r="15925" spans="8:11" ht="21" customHeight="1" x14ac:dyDescent="0.5">
      <c r="H15925" s="15"/>
      <c r="I15925" s="27"/>
      <c r="K15925" s="27"/>
    </row>
    <row r="15926" spans="8:11" ht="21" customHeight="1" x14ac:dyDescent="0.5">
      <c r="H15926" s="15"/>
      <c r="I15926" s="27"/>
      <c r="K15926" s="27"/>
    </row>
    <row r="15927" spans="8:11" ht="21" customHeight="1" x14ac:dyDescent="0.5">
      <c r="H15927" s="15"/>
      <c r="I15927" s="27"/>
      <c r="K15927" s="27"/>
    </row>
    <row r="15928" spans="8:11" ht="21" customHeight="1" x14ac:dyDescent="0.5">
      <c r="H15928" s="15"/>
      <c r="I15928" s="27"/>
      <c r="K15928" s="27"/>
    </row>
    <row r="15929" spans="8:11" ht="21" customHeight="1" x14ac:dyDescent="0.5">
      <c r="H15929" s="15"/>
      <c r="I15929" s="27"/>
      <c r="K15929" s="27"/>
    </row>
    <row r="15930" spans="8:11" ht="21" customHeight="1" x14ac:dyDescent="0.5">
      <c r="H15930" s="15"/>
      <c r="I15930" s="27"/>
      <c r="K15930" s="27"/>
    </row>
    <row r="15931" spans="8:11" ht="21" customHeight="1" x14ac:dyDescent="0.5">
      <c r="H15931" s="15"/>
      <c r="I15931" s="27"/>
      <c r="K15931" s="27"/>
    </row>
    <row r="15932" spans="8:11" ht="21" customHeight="1" x14ac:dyDescent="0.5">
      <c r="H15932" s="15"/>
      <c r="I15932" s="27"/>
      <c r="K15932" s="27"/>
    </row>
    <row r="15933" spans="8:11" ht="21" customHeight="1" x14ac:dyDescent="0.5">
      <c r="H15933" s="15"/>
      <c r="I15933" s="27"/>
      <c r="K15933" s="27"/>
    </row>
    <row r="15934" spans="8:11" ht="21" customHeight="1" x14ac:dyDescent="0.5">
      <c r="H15934" s="15"/>
      <c r="I15934" s="27"/>
      <c r="K15934" s="27"/>
    </row>
    <row r="15935" spans="8:11" ht="21" customHeight="1" x14ac:dyDescent="0.5">
      <c r="H15935" s="15"/>
      <c r="I15935" s="27"/>
      <c r="K15935" s="27"/>
    </row>
    <row r="15936" spans="8:11" ht="21" customHeight="1" x14ac:dyDescent="0.5">
      <c r="H15936" s="15"/>
      <c r="I15936" s="27"/>
      <c r="K15936" s="27"/>
    </row>
    <row r="15937" spans="8:11" ht="21" customHeight="1" x14ac:dyDescent="0.5">
      <c r="H15937" s="15"/>
      <c r="I15937" s="27"/>
      <c r="K15937" s="27"/>
    </row>
    <row r="15938" spans="8:11" ht="21" customHeight="1" x14ac:dyDescent="0.5">
      <c r="H15938" s="15"/>
      <c r="I15938" s="27"/>
      <c r="K15938" s="27"/>
    </row>
    <row r="15939" spans="8:11" ht="21" customHeight="1" x14ac:dyDescent="0.5">
      <c r="H15939" s="15"/>
      <c r="I15939" s="27"/>
      <c r="K15939" s="27"/>
    </row>
    <row r="15940" spans="8:11" ht="21" customHeight="1" x14ac:dyDescent="0.5">
      <c r="H15940" s="15"/>
      <c r="I15940" s="27"/>
      <c r="K15940" s="27"/>
    </row>
    <row r="15941" spans="8:11" ht="21" customHeight="1" x14ac:dyDescent="0.5">
      <c r="H15941" s="15"/>
      <c r="I15941" s="27"/>
      <c r="K15941" s="27"/>
    </row>
    <row r="15942" spans="8:11" ht="21" customHeight="1" x14ac:dyDescent="0.5">
      <c r="H15942" s="15"/>
      <c r="I15942" s="27"/>
      <c r="K15942" s="27"/>
    </row>
    <row r="15943" spans="8:11" ht="21" customHeight="1" x14ac:dyDescent="0.5">
      <c r="H15943" s="15"/>
      <c r="I15943" s="27"/>
      <c r="K15943" s="27"/>
    </row>
    <row r="15944" spans="8:11" ht="21" customHeight="1" x14ac:dyDescent="0.5">
      <c r="H15944" s="15"/>
      <c r="I15944" s="27"/>
      <c r="K15944" s="27"/>
    </row>
    <row r="15945" spans="8:11" ht="21" customHeight="1" x14ac:dyDescent="0.5">
      <c r="H15945" s="15"/>
      <c r="I15945" s="27"/>
      <c r="K15945" s="27"/>
    </row>
    <row r="15946" spans="8:11" ht="21" customHeight="1" x14ac:dyDescent="0.5">
      <c r="H15946" s="15"/>
      <c r="I15946" s="27"/>
      <c r="K15946" s="27"/>
    </row>
    <row r="15947" spans="8:11" ht="21" customHeight="1" x14ac:dyDescent="0.5">
      <c r="H15947" s="15"/>
      <c r="I15947" s="27"/>
      <c r="K15947" s="27"/>
    </row>
    <row r="15948" spans="8:11" ht="21" customHeight="1" x14ac:dyDescent="0.5">
      <c r="H15948" s="15"/>
      <c r="I15948" s="27"/>
      <c r="K15948" s="27"/>
    </row>
    <row r="15949" spans="8:11" ht="21" customHeight="1" x14ac:dyDescent="0.5">
      <c r="H15949" s="15"/>
      <c r="I15949" s="27"/>
      <c r="K15949" s="27"/>
    </row>
    <row r="15950" spans="8:11" ht="21" customHeight="1" x14ac:dyDescent="0.5">
      <c r="H15950" s="15"/>
      <c r="I15950" s="27"/>
      <c r="K15950" s="27"/>
    </row>
    <row r="15951" spans="8:11" ht="21" customHeight="1" x14ac:dyDescent="0.5">
      <c r="H15951" s="15"/>
      <c r="I15951" s="27"/>
      <c r="K15951" s="27"/>
    </row>
    <row r="15952" spans="8:11" ht="21" customHeight="1" x14ac:dyDescent="0.5">
      <c r="H15952" s="15"/>
      <c r="I15952" s="27"/>
      <c r="K15952" s="27"/>
    </row>
    <row r="15953" spans="8:11" ht="21" customHeight="1" x14ac:dyDescent="0.5">
      <c r="H15953" s="15"/>
      <c r="I15953" s="27"/>
      <c r="K15953" s="27"/>
    </row>
    <row r="15954" spans="8:11" ht="21" customHeight="1" x14ac:dyDescent="0.5">
      <c r="H15954" s="15"/>
      <c r="I15954" s="27"/>
      <c r="K15954" s="27"/>
    </row>
    <row r="15955" spans="8:11" ht="21" customHeight="1" x14ac:dyDescent="0.5">
      <c r="H15955" s="15"/>
      <c r="I15955" s="27"/>
      <c r="K15955" s="27"/>
    </row>
    <row r="15956" spans="8:11" ht="21" customHeight="1" x14ac:dyDescent="0.5">
      <c r="H15956" s="15"/>
      <c r="I15956" s="27"/>
      <c r="K15956" s="27"/>
    </row>
    <row r="15957" spans="8:11" ht="21" customHeight="1" x14ac:dyDescent="0.5">
      <c r="H15957" s="15"/>
      <c r="I15957" s="27"/>
      <c r="K15957" s="27"/>
    </row>
    <row r="15958" spans="8:11" ht="21" customHeight="1" x14ac:dyDescent="0.5">
      <c r="H15958" s="15"/>
      <c r="I15958" s="27"/>
      <c r="K15958" s="27"/>
    </row>
    <row r="15959" spans="8:11" ht="21" customHeight="1" x14ac:dyDescent="0.5">
      <c r="H15959" s="15"/>
      <c r="I15959" s="27"/>
      <c r="K15959" s="27"/>
    </row>
    <row r="15960" spans="8:11" ht="21" customHeight="1" x14ac:dyDescent="0.5">
      <c r="H15960" s="15"/>
      <c r="I15960" s="27"/>
      <c r="K15960" s="27"/>
    </row>
    <row r="15961" spans="8:11" ht="21" customHeight="1" x14ac:dyDescent="0.5">
      <c r="H15961" s="15"/>
      <c r="I15961" s="27"/>
      <c r="K15961" s="27"/>
    </row>
    <row r="15962" spans="8:11" ht="21" customHeight="1" x14ac:dyDescent="0.5">
      <c r="H15962" s="15"/>
      <c r="I15962" s="27"/>
      <c r="K15962" s="27"/>
    </row>
    <row r="15963" spans="8:11" ht="21" customHeight="1" x14ac:dyDescent="0.5">
      <c r="H15963" s="15"/>
      <c r="I15963" s="27"/>
      <c r="K15963" s="27"/>
    </row>
    <row r="15964" spans="8:11" ht="21" customHeight="1" x14ac:dyDescent="0.5">
      <c r="H15964" s="15"/>
      <c r="I15964" s="27"/>
      <c r="K15964" s="27"/>
    </row>
    <row r="15965" spans="8:11" ht="21" customHeight="1" x14ac:dyDescent="0.5">
      <c r="H15965" s="15"/>
      <c r="I15965" s="27"/>
      <c r="K15965" s="27"/>
    </row>
    <row r="15966" spans="8:11" ht="21" customHeight="1" x14ac:dyDescent="0.5">
      <c r="H15966" s="15"/>
      <c r="I15966" s="27"/>
      <c r="K15966" s="27"/>
    </row>
    <row r="15967" spans="8:11" ht="21" customHeight="1" x14ac:dyDescent="0.5">
      <c r="H15967" s="15"/>
      <c r="I15967" s="27"/>
      <c r="K15967" s="27"/>
    </row>
    <row r="15968" spans="8:11" ht="21" customHeight="1" x14ac:dyDescent="0.5">
      <c r="H15968" s="15"/>
      <c r="I15968" s="27"/>
      <c r="K15968" s="27"/>
    </row>
    <row r="15969" spans="8:11" ht="21" customHeight="1" x14ac:dyDescent="0.5">
      <c r="H15969" s="15"/>
      <c r="I15969" s="27"/>
      <c r="K15969" s="27"/>
    </row>
    <row r="15970" spans="8:11" ht="21" customHeight="1" x14ac:dyDescent="0.5">
      <c r="H15970" s="15"/>
      <c r="I15970" s="27"/>
      <c r="K15970" s="27"/>
    </row>
    <row r="15971" spans="8:11" ht="21" customHeight="1" x14ac:dyDescent="0.5">
      <c r="H15971" s="15"/>
      <c r="I15971" s="27"/>
      <c r="K15971" s="27"/>
    </row>
    <row r="15972" spans="8:11" ht="21" customHeight="1" x14ac:dyDescent="0.5">
      <c r="H15972" s="15"/>
      <c r="I15972" s="27"/>
      <c r="K15972" s="27"/>
    </row>
    <row r="15973" spans="8:11" ht="21" customHeight="1" x14ac:dyDescent="0.5">
      <c r="H15973" s="15"/>
      <c r="I15973" s="27"/>
      <c r="K15973" s="27"/>
    </row>
    <row r="15974" spans="8:11" ht="21" customHeight="1" x14ac:dyDescent="0.5">
      <c r="H15974" s="15"/>
      <c r="I15974" s="27"/>
      <c r="K15974" s="27"/>
    </row>
    <row r="15975" spans="8:11" ht="21" customHeight="1" x14ac:dyDescent="0.5">
      <c r="H15975" s="15"/>
      <c r="I15975" s="27"/>
      <c r="K15975" s="27"/>
    </row>
    <row r="15976" spans="8:11" ht="21" customHeight="1" x14ac:dyDescent="0.5">
      <c r="H15976" s="15"/>
      <c r="I15976" s="27"/>
      <c r="K15976" s="27"/>
    </row>
    <row r="15977" spans="8:11" ht="21" customHeight="1" x14ac:dyDescent="0.5">
      <c r="H15977" s="15"/>
      <c r="I15977" s="27"/>
      <c r="K15977" s="27"/>
    </row>
    <row r="15978" spans="8:11" ht="21" customHeight="1" x14ac:dyDescent="0.5">
      <c r="H15978" s="15"/>
      <c r="I15978" s="27"/>
      <c r="K15978" s="27"/>
    </row>
    <row r="15979" spans="8:11" ht="21" customHeight="1" x14ac:dyDescent="0.5">
      <c r="H15979" s="15"/>
      <c r="I15979" s="27"/>
      <c r="K15979" s="27"/>
    </row>
    <row r="15980" spans="8:11" ht="21" customHeight="1" x14ac:dyDescent="0.5">
      <c r="H15980" s="15"/>
      <c r="I15980" s="27"/>
      <c r="K15980" s="27"/>
    </row>
    <row r="15981" spans="8:11" ht="21" customHeight="1" x14ac:dyDescent="0.5">
      <c r="H15981" s="15"/>
      <c r="I15981" s="27"/>
      <c r="K15981" s="27"/>
    </row>
    <row r="15982" spans="8:11" ht="21" customHeight="1" x14ac:dyDescent="0.5">
      <c r="H15982" s="15"/>
      <c r="I15982" s="27"/>
      <c r="K15982" s="27"/>
    </row>
    <row r="15983" spans="8:11" ht="21" customHeight="1" x14ac:dyDescent="0.5">
      <c r="H15983" s="15"/>
      <c r="I15983" s="27"/>
      <c r="K15983" s="27"/>
    </row>
    <row r="15984" spans="8:11" ht="21" customHeight="1" x14ac:dyDescent="0.5">
      <c r="H15984" s="15"/>
      <c r="I15984" s="27"/>
      <c r="K15984" s="27"/>
    </row>
    <row r="15985" spans="8:11" ht="21" customHeight="1" x14ac:dyDescent="0.5">
      <c r="H15985" s="15"/>
      <c r="I15985" s="27"/>
      <c r="K15985" s="27"/>
    </row>
    <row r="15986" spans="8:11" ht="21" customHeight="1" x14ac:dyDescent="0.5">
      <c r="H15986" s="15"/>
      <c r="I15986" s="27"/>
      <c r="K15986" s="27"/>
    </row>
    <row r="15987" spans="8:11" ht="21" customHeight="1" x14ac:dyDescent="0.5">
      <c r="H15987" s="15"/>
      <c r="I15987" s="27"/>
      <c r="K15987" s="27"/>
    </row>
    <row r="15988" spans="8:11" ht="21" customHeight="1" x14ac:dyDescent="0.5">
      <c r="H15988" s="15"/>
      <c r="I15988" s="27"/>
      <c r="K15988" s="27"/>
    </row>
    <row r="15989" spans="8:11" ht="21" customHeight="1" x14ac:dyDescent="0.5">
      <c r="H15989" s="15"/>
      <c r="I15989" s="27"/>
      <c r="K15989" s="27"/>
    </row>
    <row r="15990" spans="8:11" ht="21" customHeight="1" x14ac:dyDescent="0.5">
      <c r="H15990" s="15"/>
      <c r="I15990" s="27"/>
      <c r="K15990" s="27"/>
    </row>
    <row r="15991" spans="8:11" ht="21" customHeight="1" x14ac:dyDescent="0.5">
      <c r="H15991" s="15"/>
      <c r="I15991" s="27"/>
      <c r="K15991" s="27"/>
    </row>
    <row r="15992" spans="8:11" ht="21" customHeight="1" x14ac:dyDescent="0.5">
      <c r="H15992" s="15"/>
      <c r="I15992" s="27"/>
      <c r="K15992" s="27"/>
    </row>
    <row r="15993" spans="8:11" ht="21" customHeight="1" x14ac:dyDescent="0.5">
      <c r="H15993" s="15"/>
      <c r="I15993" s="27"/>
      <c r="K15993" s="27"/>
    </row>
    <row r="15994" spans="8:11" ht="21" customHeight="1" x14ac:dyDescent="0.5">
      <c r="H15994" s="15"/>
      <c r="I15994" s="27"/>
      <c r="K15994" s="27"/>
    </row>
    <row r="15995" spans="8:11" ht="21" customHeight="1" x14ac:dyDescent="0.5">
      <c r="H15995" s="15"/>
      <c r="I15995" s="27"/>
      <c r="K15995" s="27"/>
    </row>
    <row r="15996" spans="8:11" ht="21" customHeight="1" x14ac:dyDescent="0.5">
      <c r="H15996" s="15"/>
      <c r="I15996" s="27"/>
      <c r="K15996" s="27"/>
    </row>
    <row r="15997" spans="8:11" ht="21" customHeight="1" x14ac:dyDescent="0.5">
      <c r="H15997" s="15"/>
      <c r="I15997" s="27"/>
      <c r="K15997" s="27"/>
    </row>
    <row r="15998" spans="8:11" ht="21" customHeight="1" x14ac:dyDescent="0.5">
      <c r="H15998" s="15"/>
      <c r="I15998" s="27"/>
      <c r="K15998" s="27"/>
    </row>
    <row r="15999" spans="8:11" ht="21" customHeight="1" x14ac:dyDescent="0.5">
      <c r="H15999" s="15"/>
      <c r="I15999" s="27"/>
      <c r="K15999" s="27"/>
    </row>
    <row r="16000" spans="8:11" ht="21" customHeight="1" x14ac:dyDescent="0.5">
      <c r="H16000" s="15"/>
      <c r="I16000" s="27"/>
      <c r="K16000" s="27"/>
    </row>
    <row r="16001" spans="8:11" ht="21" customHeight="1" x14ac:dyDescent="0.5">
      <c r="H16001" s="15"/>
      <c r="I16001" s="27"/>
      <c r="K16001" s="27"/>
    </row>
    <row r="16002" spans="8:11" ht="21" customHeight="1" x14ac:dyDescent="0.5">
      <c r="H16002" s="15"/>
      <c r="I16002" s="27"/>
      <c r="K16002" s="27"/>
    </row>
    <row r="16003" spans="8:11" ht="21" customHeight="1" x14ac:dyDescent="0.5">
      <c r="H16003" s="15"/>
      <c r="I16003" s="27"/>
      <c r="K16003" s="27"/>
    </row>
    <row r="16004" spans="8:11" ht="21" customHeight="1" x14ac:dyDescent="0.5">
      <c r="H16004" s="15"/>
      <c r="I16004" s="27"/>
      <c r="K16004" s="27"/>
    </row>
    <row r="16005" spans="8:11" ht="21" customHeight="1" x14ac:dyDescent="0.5">
      <c r="H16005" s="15"/>
      <c r="I16005" s="27"/>
      <c r="K16005" s="27"/>
    </row>
    <row r="16006" spans="8:11" ht="21" customHeight="1" x14ac:dyDescent="0.5">
      <c r="H16006" s="15"/>
      <c r="I16006" s="27"/>
      <c r="K16006" s="27"/>
    </row>
    <row r="16007" spans="8:11" ht="21" customHeight="1" x14ac:dyDescent="0.5">
      <c r="H16007" s="15"/>
      <c r="I16007" s="27"/>
      <c r="K16007" s="27"/>
    </row>
    <row r="16008" spans="8:11" ht="21" customHeight="1" x14ac:dyDescent="0.5">
      <c r="H16008" s="15"/>
      <c r="I16008" s="27"/>
      <c r="K16008" s="27"/>
    </row>
    <row r="16009" spans="8:11" ht="21" customHeight="1" x14ac:dyDescent="0.5">
      <c r="H16009" s="15"/>
      <c r="I16009" s="27"/>
      <c r="K16009" s="27"/>
    </row>
    <row r="16010" spans="8:11" ht="21" customHeight="1" x14ac:dyDescent="0.5">
      <c r="H16010" s="15"/>
      <c r="I16010" s="27"/>
      <c r="K16010" s="27"/>
    </row>
    <row r="16011" spans="8:11" ht="21" customHeight="1" x14ac:dyDescent="0.5">
      <c r="H16011" s="15"/>
      <c r="I16011" s="27"/>
      <c r="K16011" s="27"/>
    </row>
    <row r="16012" spans="8:11" ht="21" customHeight="1" x14ac:dyDescent="0.5">
      <c r="H16012" s="15"/>
      <c r="I16012" s="27"/>
      <c r="K16012" s="27"/>
    </row>
    <row r="16013" spans="8:11" ht="21" customHeight="1" x14ac:dyDescent="0.5">
      <c r="H16013" s="15"/>
      <c r="I16013" s="27"/>
      <c r="K16013" s="27"/>
    </row>
    <row r="16014" spans="8:11" ht="21" customHeight="1" x14ac:dyDescent="0.5">
      <c r="H16014" s="15"/>
      <c r="I16014" s="27"/>
      <c r="K16014" s="27"/>
    </row>
    <row r="16015" spans="8:11" ht="21" customHeight="1" x14ac:dyDescent="0.5">
      <c r="H16015" s="15"/>
      <c r="I16015" s="27"/>
      <c r="K16015" s="27"/>
    </row>
    <row r="16016" spans="8:11" ht="21" customHeight="1" x14ac:dyDescent="0.5">
      <c r="H16016" s="15"/>
      <c r="I16016" s="27"/>
      <c r="K16016" s="27"/>
    </row>
    <row r="16017" spans="8:11" ht="21" customHeight="1" x14ac:dyDescent="0.5">
      <c r="H16017" s="15"/>
      <c r="I16017" s="27"/>
      <c r="K16017" s="27"/>
    </row>
    <row r="16018" spans="8:11" ht="21" customHeight="1" x14ac:dyDescent="0.5">
      <c r="H16018" s="15"/>
      <c r="I16018" s="27"/>
      <c r="K16018" s="27"/>
    </row>
    <row r="16019" spans="8:11" ht="21" customHeight="1" x14ac:dyDescent="0.5">
      <c r="H16019" s="15"/>
      <c r="I16019" s="27"/>
      <c r="K16019" s="27"/>
    </row>
    <row r="16020" spans="8:11" ht="21" customHeight="1" x14ac:dyDescent="0.5">
      <c r="H16020" s="15"/>
      <c r="I16020" s="27"/>
      <c r="K16020" s="27"/>
    </row>
    <row r="16021" spans="8:11" ht="21" customHeight="1" x14ac:dyDescent="0.5">
      <c r="H16021" s="15"/>
      <c r="I16021" s="27"/>
      <c r="K16021" s="27"/>
    </row>
    <row r="16022" spans="8:11" ht="21" customHeight="1" x14ac:dyDescent="0.5">
      <c r="H16022" s="15"/>
      <c r="I16022" s="27"/>
      <c r="K16022" s="27"/>
    </row>
    <row r="16023" spans="8:11" ht="21" customHeight="1" x14ac:dyDescent="0.5">
      <c r="H16023" s="15"/>
      <c r="I16023" s="27"/>
      <c r="K16023" s="27"/>
    </row>
    <row r="16024" spans="8:11" ht="21" customHeight="1" x14ac:dyDescent="0.5">
      <c r="H16024" s="15"/>
      <c r="I16024" s="27"/>
      <c r="K16024" s="27"/>
    </row>
    <row r="16025" spans="8:11" ht="21" customHeight="1" x14ac:dyDescent="0.5">
      <c r="H16025" s="15"/>
      <c r="I16025" s="27"/>
      <c r="K16025" s="27"/>
    </row>
    <row r="16026" spans="8:11" ht="21" customHeight="1" x14ac:dyDescent="0.5">
      <c r="H16026" s="15"/>
      <c r="I16026" s="27"/>
      <c r="K16026" s="27"/>
    </row>
    <row r="16027" spans="8:11" ht="21" customHeight="1" x14ac:dyDescent="0.5">
      <c r="H16027" s="15"/>
      <c r="I16027" s="27"/>
      <c r="K16027" s="27"/>
    </row>
    <row r="16028" spans="8:11" ht="21" customHeight="1" x14ac:dyDescent="0.5">
      <c r="H16028" s="15"/>
      <c r="I16028" s="27"/>
      <c r="K16028" s="27"/>
    </row>
    <row r="16029" spans="8:11" ht="21" customHeight="1" x14ac:dyDescent="0.5">
      <c r="H16029" s="15"/>
      <c r="I16029" s="27"/>
      <c r="K16029" s="27"/>
    </row>
    <row r="16030" spans="8:11" ht="21" customHeight="1" x14ac:dyDescent="0.5">
      <c r="H16030" s="15"/>
      <c r="I16030" s="27"/>
      <c r="K16030" s="27"/>
    </row>
    <row r="16031" spans="8:11" ht="21" customHeight="1" x14ac:dyDescent="0.5">
      <c r="H16031" s="15"/>
      <c r="I16031" s="27"/>
      <c r="K16031" s="27"/>
    </row>
    <row r="16032" spans="8:11" ht="21" customHeight="1" x14ac:dyDescent="0.5">
      <c r="H16032" s="15"/>
      <c r="I16032" s="27"/>
      <c r="K16032" s="27"/>
    </row>
    <row r="16033" spans="8:11" ht="21" customHeight="1" x14ac:dyDescent="0.5">
      <c r="H16033" s="15"/>
      <c r="I16033" s="27"/>
      <c r="K16033" s="27"/>
    </row>
    <row r="16034" spans="8:11" ht="21" customHeight="1" x14ac:dyDescent="0.5">
      <c r="H16034" s="15"/>
      <c r="I16034" s="27"/>
      <c r="K16034" s="27"/>
    </row>
    <row r="16035" spans="8:11" ht="21" customHeight="1" x14ac:dyDescent="0.5">
      <c r="H16035" s="15"/>
      <c r="I16035" s="27"/>
      <c r="K16035" s="27"/>
    </row>
    <row r="16036" spans="8:11" ht="21" customHeight="1" x14ac:dyDescent="0.5">
      <c r="H16036" s="15"/>
      <c r="I16036" s="27"/>
      <c r="K16036" s="27"/>
    </row>
    <row r="16037" spans="8:11" ht="21" customHeight="1" x14ac:dyDescent="0.5">
      <c r="H16037" s="15"/>
      <c r="I16037" s="27"/>
      <c r="K16037" s="27"/>
    </row>
    <row r="16038" spans="8:11" ht="21" customHeight="1" x14ac:dyDescent="0.5">
      <c r="H16038" s="15"/>
      <c r="I16038" s="27"/>
      <c r="K16038" s="27"/>
    </row>
    <row r="16039" spans="8:11" ht="21" customHeight="1" x14ac:dyDescent="0.5">
      <c r="H16039" s="15"/>
      <c r="I16039" s="27"/>
      <c r="K16039" s="27"/>
    </row>
    <row r="16040" spans="8:11" ht="21" customHeight="1" x14ac:dyDescent="0.5">
      <c r="H16040" s="15"/>
      <c r="I16040" s="27"/>
      <c r="K16040" s="27"/>
    </row>
    <row r="16041" spans="8:11" ht="21" customHeight="1" x14ac:dyDescent="0.5">
      <c r="H16041" s="15"/>
      <c r="I16041" s="27"/>
      <c r="K16041" s="27"/>
    </row>
    <row r="16042" spans="8:11" ht="21" customHeight="1" x14ac:dyDescent="0.5">
      <c r="H16042" s="15"/>
      <c r="I16042" s="27"/>
      <c r="K16042" s="27"/>
    </row>
    <row r="16043" spans="8:11" ht="21" customHeight="1" x14ac:dyDescent="0.5">
      <c r="H16043" s="15"/>
      <c r="I16043" s="27"/>
      <c r="K16043" s="27"/>
    </row>
    <row r="16044" spans="8:11" ht="21" customHeight="1" x14ac:dyDescent="0.5">
      <c r="H16044" s="15"/>
      <c r="I16044" s="27"/>
      <c r="K16044" s="27"/>
    </row>
    <row r="16045" spans="8:11" ht="21" customHeight="1" x14ac:dyDescent="0.5">
      <c r="H16045" s="15"/>
      <c r="I16045" s="27"/>
      <c r="K16045" s="27"/>
    </row>
    <row r="16046" spans="8:11" ht="21" customHeight="1" x14ac:dyDescent="0.5">
      <c r="H16046" s="15"/>
      <c r="I16046" s="27"/>
      <c r="K16046" s="27"/>
    </row>
    <row r="16047" spans="8:11" ht="21" customHeight="1" x14ac:dyDescent="0.5">
      <c r="H16047" s="15"/>
      <c r="I16047" s="27"/>
      <c r="K16047" s="27"/>
    </row>
    <row r="16048" spans="8:11" ht="21" customHeight="1" x14ac:dyDescent="0.5">
      <c r="H16048" s="15"/>
      <c r="I16048" s="27"/>
      <c r="K16048" s="27"/>
    </row>
    <row r="16049" spans="8:11" ht="21" customHeight="1" x14ac:dyDescent="0.5">
      <c r="H16049" s="15"/>
      <c r="I16049" s="27"/>
      <c r="K16049" s="27"/>
    </row>
    <row r="16050" spans="8:11" ht="21" customHeight="1" x14ac:dyDescent="0.5">
      <c r="H16050" s="15"/>
      <c r="I16050" s="27"/>
      <c r="K16050" s="27"/>
    </row>
    <row r="16051" spans="8:11" ht="21" customHeight="1" x14ac:dyDescent="0.5">
      <c r="H16051" s="15"/>
      <c r="I16051" s="27"/>
      <c r="K16051" s="27"/>
    </row>
    <row r="16052" spans="8:11" ht="21" customHeight="1" x14ac:dyDescent="0.5">
      <c r="H16052" s="15"/>
      <c r="I16052" s="27"/>
      <c r="K16052" s="27"/>
    </row>
    <row r="16053" spans="8:11" ht="21" customHeight="1" x14ac:dyDescent="0.5">
      <c r="H16053" s="15"/>
      <c r="I16053" s="27"/>
      <c r="K16053" s="27"/>
    </row>
    <row r="16054" spans="8:11" ht="21" customHeight="1" x14ac:dyDescent="0.5">
      <c r="H16054" s="15"/>
      <c r="I16054" s="27"/>
      <c r="K16054" s="27"/>
    </row>
    <row r="16055" spans="8:11" ht="21" customHeight="1" x14ac:dyDescent="0.5">
      <c r="H16055" s="15"/>
      <c r="I16055" s="27"/>
      <c r="K16055" s="27"/>
    </row>
    <row r="16056" spans="8:11" ht="21" customHeight="1" x14ac:dyDescent="0.5">
      <c r="H16056" s="15"/>
      <c r="I16056" s="27"/>
      <c r="K16056" s="27"/>
    </row>
    <row r="16057" spans="8:11" ht="21" customHeight="1" x14ac:dyDescent="0.5">
      <c r="H16057" s="15"/>
      <c r="I16057" s="27"/>
      <c r="K16057" s="27"/>
    </row>
    <row r="16058" spans="8:11" ht="21" customHeight="1" x14ac:dyDescent="0.5">
      <c r="H16058" s="15"/>
      <c r="I16058" s="27"/>
      <c r="K16058" s="27"/>
    </row>
    <row r="16059" spans="8:11" ht="21" customHeight="1" x14ac:dyDescent="0.5">
      <c r="H16059" s="15"/>
      <c r="I16059" s="27"/>
      <c r="K16059" s="27"/>
    </row>
    <row r="16060" spans="8:11" ht="21" customHeight="1" x14ac:dyDescent="0.5">
      <c r="H16060" s="15"/>
      <c r="I16060" s="27"/>
      <c r="K16060" s="27"/>
    </row>
    <row r="16061" spans="8:11" ht="21" customHeight="1" x14ac:dyDescent="0.5">
      <c r="H16061" s="15"/>
      <c r="I16061" s="27"/>
      <c r="K16061" s="27"/>
    </row>
    <row r="16062" spans="8:11" ht="21" customHeight="1" x14ac:dyDescent="0.5">
      <c r="H16062" s="15"/>
      <c r="I16062" s="27"/>
      <c r="K16062" s="27"/>
    </row>
    <row r="16063" spans="8:11" ht="21" customHeight="1" x14ac:dyDescent="0.5">
      <c r="H16063" s="15"/>
      <c r="I16063" s="27"/>
      <c r="K16063" s="27"/>
    </row>
    <row r="16064" spans="8:11" ht="21" customHeight="1" x14ac:dyDescent="0.5">
      <c r="H16064" s="15"/>
      <c r="I16064" s="27"/>
      <c r="K16064" s="27"/>
    </row>
    <row r="16065" spans="8:11" ht="21" customHeight="1" x14ac:dyDescent="0.5">
      <c r="H16065" s="15"/>
      <c r="I16065" s="27"/>
      <c r="K16065" s="27"/>
    </row>
    <row r="16066" spans="8:11" ht="21" customHeight="1" x14ac:dyDescent="0.5">
      <c r="H16066" s="15"/>
      <c r="I16066" s="27"/>
      <c r="K16066" s="27"/>
    </row>
    <row r="16067" spans="8:11" ht="21" customHeight="1" x14ac:dyDescent="0.5">
      <c r="H16067" s="15"/>
      <c r="I16067" s="27"/>
      <c r="K16067" s="27"/>
    </row>
    <row r="16068" spans="8:11" ht="21" customHeight="1" x14ac:dyDescent="0.5">
      <c r="H16068" s="15"/>
      <c r="I16068" s="27"/>
      <c r="K16068" s="27"/>
    </row>
    <row r="16069" spans="8:11" ht="21" customHeight="1" x14ac:dyDescent="0.5">
      <c r="H16069" s="15"/>
      <c r="I16069" s="27"/>
      <c r="K16069" s="27"/>
    </row>
    <row r="16070" spans="8:11" ht="21" customHeight="1" x14ac:dyDescent="0.5">
      <c r="H16070" s="15"/>
      <c r="I16070" s="27"/>
      <c r="K16070" s="27"/>
    </row>
    <row r="16071" spans="8:11" ht="21" customHeight="1" x14ac:dyDescent="0.5">
      <c r="H16071" s="15"/>
      <c r="I16071" s="27"/>
      <c r="K16071" s="27"/>
    </row>
    <row r="16072" spans="8:11" ht="21" customHeight="1" x14ac:dyDescent="0.5">
      <c r="H16072" s="15"/>
      <c r="I16072" s="27"/>
      <c r="K16072" s="27"/>
    </row>
    <row r="16073" spans="8:11" ht="21" customHeight="1" x14ac:dyDescent="0.5">
      <c r="H16073" s="15"/>
      <c r="I16073" s="27"/>
      <c r="K16073" s="27"/>
    </row>
    <row r="16074" spans="8:11" ht="21" customHeight="1" x14ac:dyDescent="0.5">
      <c r="H16074" s="15"/>
      <c r="I16074" s="27"/>
      <c r="K16074" s="27"/>
    </row>
    <row r="16075" spans="8:11" ht="21" customHeight="1" x14ac:dyDescent="0.5">
      <c r="H16075" s="15"/>
      <c r="I16075" s="27"/>
      <c r="K16075" s="27"/>
    </row>
    <row r="16076" spans="8:11" ht="21" customHeight="1" x14ac:dyDescent="0.5">
      <c r="H16076" s="15"/>
      <c r="I16076" s="27"/>
      <c r="K16076" s="27"/>
    </row>
    <row r="16077" spans="8:11" ht="21" customHeight="1" x14ac:dyDescent="0.5">
      <c r="H16077" s="15"/>
      <c r="I16077" s="27"/>
      <c r="K16077" s="27"/>
    </row>
    <row r="16078" spans="8:11" ht="21" customHeight="1" x14ac:dyDescent="0.5">
      <c r="H16078" s="15"/>
      <c r="I16078" s="27"/>
      <c r="K16078" s="27"/>
    </row>
    <row r="16079" spans="8:11" ht="21" customHeight="1" x14ac:dyDescent="0.5">
      <c r="H16079" s="15"/>
      <c r="I16079" s="27"/>
      <c r="K16079" s="27"/>
    </row>
    <row r="16080" spans="8:11" ht="21" customHeight="1" x14ac:dyDescent="0.5">
      <c r="H16080" s="15"/>
      <c r="I16080" s="27"/>
      <c r="K16080" s="27"/>
    </row>
    <row r="16081" spans="8:11" ht="21" customHeight="1" x14ac:dyDescent="0.5">
      <c r="H16081" s="15"/>
      <c r="I16081" s="27"/>
      <c r="K16081" s="27"/>
    </row>
    <row r="16082" spans="8:11" ht="21" customHeight="1" x14ac:dyDescent="0.5">
      <c r="H16082" s="15"/>
      <c r="I16082" s="27"/>
      <c r="K16082" s="27"/>
    </row>
    <row r="16083" spans="8:11" ht="21" customHeight="1" x14ac:dyDescent="0.5">
      <c r="H16083" s="15"/>
      <c r="I16083" s="27"/>
      <c r="K16083" s="27"/>
    </row>
    <row r="16084" spans="8:11" ht="21" customHeight="1" x14ac:dyDescent="0.5">
      <c r="H16084" s="15"/>
      <c r="I16084" s="27"/>
      <c r="K16084" s="27"/>
    </row>
    <row r="16085" spans="8:11" ht="21" customHeight="1" x14ac:dyDescent="0.5">
      <c r="H16085" s="15"/>
      <c r="I16085" s="27"/>
      <c r="K16085" s="27"/>
    </row>
    <row r="16086" spans="8:11" ht="21" customHeight="1" x14ac:dyDescent="0.5">
      <c r="H16086" s="15"/>
      <c r="I16086" s="27"/>
      <c r="K16086" s="27"/>
    </row>
    <row r="16087" spans="8:11" ht="21" customHeight="1" x14ac:dyDescent="0.5">
      <c r="H16087" s="15"/>
      <c r="I16087" s="27"/>
      <c r="K16087" s="27"/>
    </row>
    <row r="16088" spans="8:11" ht="21" customHeight="1" x14ac:dyDescent="0.5">
      <c r="H16088" s="15"/>
      <c r="I16088" s="27"/>
      <c r="K16088" s="27"/>
    </row>
    <row r="16089" spans="8:11" ht="21" customHeight="1" x14ac:dyDescent="0.5">
      <c r="H16089" s="15"/>
      <c r="I16089" s="27"/>
      <c r="K16089" s="27"/>
    </row>
    <row r="16090" spans="8:11" ht="21" customHeight="1" x14ac:dyDescent="0.5">
      <c r="H16090" s="15"/>
      <c r="I16090" s="27"/>
      <c r="K16090" s="27"/>
    </row>
    <row r="16091" spans="8:11" ht="21" customHeight="1" x14ac:dyDescent="0.5">
      <c r="H16091" s="15"/>
      <c r="I16091" s="27"/>
      <c r="K16091" s="27"/>
    </row>
    <row r="16092" spans="8:11" ht="21" customHeight="1" x14ac:dyDescent="0.5">
      <c r="H16092" s="15"/>
      <c r="I16092" s="27"/>
      <c r="K16092" s="27"/>
    </row>
    <row r="16093" spans="8:11" ht="21" customHeight="1" x14ac:dyDescent="0.5">
      <c r="H16093" s="15"/>
      <c r="I16093" s="27"/>
      <c r="K16093" s="27"/>
    </row>
    <row r="16094" spans="8:11" ht="21" customHeight="1" x14ac:dyDescent="0.5">
      <c r="H16094" s="15"/>
      <c r="I16094" s="27"/>
      <c r="K16094" s="27"/>
    </row>
    <row r="16095" spans="8:11" ht="21" customHeight="1" x14ac:dyDescent="0.5">
      <c r="H16095" s="15"/>
      <c r="I16095" s="27"/>
      <c r="K16095" s="27"/>
    </row>
    <row r="16096" spans="8:11" ht="21" customHeight="1" x14ac:dyDescent="0.5">
      <c r="H16096" s="15"/>
      <c r="I16096" s="27"/>
      <c r="K16096" s="27"/>
    </row>
    <row r="16097" spans="8:11" ht="21" customHeight="1" x14ac:dyDescent="0.5">
      <c r="H16097" s="15"/>
      <c r="I16097" s="27"/>
      <c r="K16097" s="27"/>
    </row>
    <row r="16098" spans="8:11" ht="21" customHeight="1" x14ac:dyDescent="0.5">
      <c r="H16098" s="15"/>
      <c r="I16098" s="27"/>
      <c r="K16098" s="27"/>
    </row>
    <row r="16099" spans="8:11" ht="21" customHeight="1" x14ac:dyDescent="0.5">
      <c r="H16099" s="15"/>
      <c r="I16099" s="27"/>
      <c r="K16099" s="27"/>
    </row>
    <row r="16100" spans="8:11" ht="21" customHeight="1" x14ac:dyDescent="0.5">
      <c r="H16100" s="15"/>
      <c r="I16100" s="27"/>
      <c r="K16100" s="27"/>
    </row>
    <row r="16101" spans="8:11" ht="21" customHeight="1" x14ac:dyDescent="0.5">
      <c r="H16101" s="15"/>
      <c r="I16101" s="27"/>
      <c r="K16101" s="27"/>
    </row>
    <row r="16102" spans="8:11" ht="21" customHeight="1" x14ac:dyDescent="0.5">
      <c r="H16102" s="15"/>
      <c r="I16102" s="27"/>
      <c r="K16102" s="27"/>
    </row>
    <row r="16103" spans="8:11" ht="21" customHeight="1" x14ac:dyDescent="0.5">
      <c r="H16103" s="15"/>
      <c r="I16103" s="27"/>
      <c r="K16103" s="27"/>
    </row>
    <row r="16104" spans="8:11" ht="21" customHeight="1" x14ac:dyDescent="0.5">
      <c r="H16104" s="15"/>
      <c r="I16104" s="27"/>
      <c r="K16104" s="27"/>
    </row>
    <row r="16105" spans="8:11" ht="21" customHeight="1" x14ac:dyDescent="0.5">
      <c r="H16105" s="15"/>
      <c r="I16105" s="27"/>
      <c r="K16105" s="27"/>
    </row>
    <row r="16106" spans="8:11" ht="21" customHeight="1" x14ac:dyDescent="0.5">
      <c r="H16106" s="15"/>
      <c r="I16106" s="27"/>
      <c r="K16106" s="27"/>
    </row>
    <row r="16107" spans="8:11" ht="21" customHeight="1" x14ac:dyDescent="0.5">
      <c r="H16107" s="15"/>
      <c r="I16107" s="27"/>
      <c r="K16107" s="27"/>
    </row>
    <row r="16108" spans="8:11" ht="21" customHeight="1" x14ac:dyDescent="0.5">
      <c r="H16108" s="15"/>
      <c r="I16108" s="27"/>
      <c r="K16108" s="27"/>
    </row>
    <row r="16109" spans="8:11" ht="21" customHeight="1" x14ac:dyDescent="0.5">
      <c r="H16109" s="15"/>
      <c r="I16109" s="27"/>
      <c r="K16109" s="27"/>
    </row>
    <row r="16110" spans="8:11" ht="21" customHeight="1" x14ac:dyDescent="0.5">
      <c r="H16110" s="15"/>
      <c r="I16110" s="27"/>
      <c r="K16110" s="27"/>
    </row>
    <row r="16111" spans="8:11" ht="21" customHeight="1" x14ac:dyDescent="0.5">
      <c r="H16111" s="15"/>
      <c r="I16111" s="27"/>
      <c r="K16111" s="27"/>
    </row>
    <row r="16112" spans="8:11" ht="21" customHeight="1" x14ac:dyDescent="0.5">
      <c r="H16112" s="15"/>
      <c r="I16112" s="27"/>
      <c r="K16112" s="27"/>
    </row>
    <row r="16113" spans="8:11" ht="21" customHeight="1" x14ac:dyDescent="0.5">
      <c r="H16113" s="15"/>
      <c r="I16113" s="27"/>
      <c r="K16113" s="27"/>
    </row>
    <row r="16114" spans="8:11" ht="21" customHeight="1" x14ac:dyDescent="0.5">
      <c r="H16114" s="15"/>
      <c r="I16114" s="27"/>
      <c r="K16114" s="27"/>
    </row>
    <row r="16115" spans="8:11" ht="21" customHeight="1" x14ac:dyDescent="0.5">
      <c r="H16115" s="15"/>
      <c r="I16115" s="27"/>
      <c r="K16115" s="27"/>
    </row>
    <row r="16116" spans="8:11" ht="21" customHeight="1" x14ac:dyDescent="0.5">
      <c r="H16116" s="15"/>
      <c r="I16116" s="27"/>
      <c r="K16116" s="27"/>
    </row>
    <row r="16117" spans="8:11" ht="21" customHeight="1" x14ac:dyDescent="0.5">
      <c r="H16117" s="15"/>
      <c r="I16117" s="27"/>
      <c r="K16117" s="27"/>
    </row>
    <row r="16118" spans="8:11" ht="21" customHeight="1" x14ac:dyDescent="0.5">
      <c r="H16118" s="15"/>
      <c r="I16118" s="27"/>
      <c r="K16118" s="27"/>
    </row>
    <row r="16119" spans="8:11" ht="21" customHeight="1" x14ac:dyDescent="0.5">
      <c r="H16119" s="15"/>
      <c r="I16119" s="27"/>
      <c r="K16119" s="27"/>
    </row>
    <row r="16120" spans="8:11" ht="21" customHeight="1" x14ac:dyDescent="0.5">
      <c r="H16120" s="15"/>
      <c r="I16120" s="27"/>
      <c r="K16120" s="27"/>
    </row>
    <row r="16121" spans="8:11" ht="21" customHeight="1" x14ac:dyDescent="0.5">
      <c r="H16121" s="15"/>
      <c r="I16121" s="27"/>
      <c r="K16121" s="27"/>
    </row>
    <row r="16122" spans="8:11" ht="21" customHeight="1" x14ac:dyDescent="0.5">
      <c r="H16122" s="15"/>
      <c r="I16122" s="27"/>
      <c r="K16122" s="27"/>
    </row>
    <row r="16123" spans="8:11" ht="21" customHeight="1" x14ac:dyDescent="0.5">
      <c r="H16123" s="15"/>
      <c r="I16123" s="27"/>
      <c r="K16123" s="27"/>
    </row>
    <row r="16124" spans="8:11" ht="21" customHeight="1" x14ac:dyDescent="0.5">
      <c r="H16124" s="15"/>
      <c r="I16124" s="27"/>
      <c r="K16124" s="27"/>
    </row>
    <row r="16125" spans="8:11" ht="21" customHeight="1" x14ac:dyDescent="0.5">
      <c r="H16125" s="15"/>
      <c r="I16125" s="27"/>
      <c r="K16125" s="27"/>
    </row>
    <row r="16126" spans="8:11" ht="21" customHeight="1" x14ac:dyDescent="0.5">
      <c r="H16126" s="15"/>
      <c r="I16126" s="27"/>
      <c r="K16126" s="27"/>
    </row>
    <row r="16127" spans="8:11" ht="21" customHeight="1" x14ac:dyDescent="0.5">
      <c r="H16127" s="15"/>
      <c r="I16127" s="27"/>
      <c r="K16127" s="27"/>
    </row>
    <row r="16128" spans="8:11" ht="21" customHeight="1" x14ac:dyDescent="0.5">
      <c r="H16128" s="15"/>
      <c r="I16128" s="27"/>
      <c r="K16128" s="27"/>
    </row>
    <row r="16129" spans="8:11" ht="21" customHeight="1" x14ac:dyDescent="0.5">
      <c r="H16129" s="15"/>
      <c r="I16129" s="27"/>
      <c r="K16129" s="27"/>
    </row>
    <row r="16130" spans="8:11" ht="21" customHeight="1" x14ac:dyDescent="0.5">
      <c r="H16130" s="15"/>
      <c r="I16130" s="27"/>
      <c r="K16130" s="27"/>
    </row>
    <row r="16131" spans="8:11" ht="21" customHeight="1" x14ac:dyDescent="0.5">
      <c r="H16131" s="15"/>
      <c r="I16131" s="27"/>
      <c r="K16131" s="27"/>
    </row>
    <row r="16132" spans="8:11" ht="21" customHeight="1" x14ac:dyDescent="0.5">
      <c r="H16132" s="15"/>
      <c r="I16132" s="27"/>
      <c r="K16132" s="27"/>
    </row>
    <row r="16133" spans="8:11" ht="21" customHeight="1" x14ac:dyDescent="0.5">
      <c r="H16133" s="15"/>
      <c r="I16133" s="27"/>
      <c r="K16133" s="27"/>
    </row>
    <row r="16134" spans="8:11" ht="21" customHeight="1" x14ac:dyDescent="0.5">
      <c r="H16134" s="15"/>
      <c r="I16134" s="27"/>
      <c r="K16134" s="27"/>
    </row>
    <row r="16135" spans="8:11" ht="21" customHeight="1" x14ac:dyDescent="0.5">
      <c r="H16135" s="15"/>
      <c r="I16135" s="27"/>
      <c r="K16135" s="27"/>
    </row>
    <row r="16136" spans="8:11" ht="21" customHeight="1" x14ac:dyDescent="0.5">
      <c r="H16136" s="15"/>
      <c r="I16136" s="27"/>
      <c r="K16136" s="27"/>
    </row>
    <row r="16137" spans="8:11" ht="21" customHeight="1" x14ac:dyDescent="0.5">
      <c r="H16137" s="15"/>
      <c r="I16137" s="27"/>
      <c r="K16137" s="27"/>
    </row>
    <row r="16138" spans="8:11" ht="21" customHeight="1" x14ac:dyDescent="0.5">
      <c r="H16138" s="15"/>
      <c r="I16138" s="27"/>
      <c r="K16138" s="27"/>
    </row>
    <row r="16139" spans="8:11" ht="21" customHeight="1" x14ac:dyDescent="0.5">
      <c r="H16139" s="15"/>
      <c r="I16139" s="27"/>
      <c r="K16139" s="27"/>
    </row>
    <row r="16140" spans="8:11" ht="21" customHeight="1" x14ac:dyDescent="0.5">
      <c r="H16140" s="15"/>
      <c r="I16140" s="27"/>
      <c r="K16140" s="27"/>
    </row>
    <row r="16141" spans="8:11" ht="21" customHeight="1" x14ac:dyDescent="0.5">
      <c r="H16141" s="15"/>
      <c r="I16141" s="27"/>
      <c r="K16141" s="27"/>
    </row>
    <row r="16142" spans="8:11" ht="21" customHeight="1" x14ac:dyDescent="0.5">
      <c r="H16142" s="15"/>
      <c r="I16142" s="27"/>
      <c r="K16142" s="27"/>
    </row>
    <row r="16143" spans="8:11" ht="21" customHeight="1" x14ac:dyDescent="0.5">
      <c r="H16143" s="15"/>
      <c r="I16143" s="27"/>
      <c r="K16143" s="27"/>
    </row>
    <row r="16144" spans="8:11" ht="21" customHeight="1" x14ac:dyDescent="0.5">
      <c r="H16144" s="15"/>
      <c r="I16144" s="27"/>
      <c r="K16144" s="27"/>
    </row>
    <row r="16145" spans="8:11" ht="21" customHeight="1" x14ac:dyDescent="0.5">
      <c r="H16145" s="15"/>
      <c r="I16145" s="27"/>
      <c r="K16145" s="27"/>
    </row>
    <row r="16146" spans="8:11" ht="21" customHeight="1" x14ac:dyDescent="0.5">
      <c r="H16146" s="15"/>
      <c r="I16146" s="27"/>
      <c r="K16146" s="27"/>
    </row>
    <row r="16147" spans="8:11" ht="21" customHeight="1" x14ac:dyDescent="0.5">
      <c r="H16147" s="15"/>
      <c r="I16147" s="27"/>
      <c r="K16147" s="27"/>
    </row>
    <row r="16148" spans="8:11" ht="21" customHeight="1" x14ac:dyDescent="0.5">
      <c r="H16148" s="15"/>
      <c r="I16148" s="27"/>
      <c r="K16148" s="27"/>
    </row>
    <row r="16149" spans="8:11" ht="21" customHeight="1" x14ac:dyDescent="0.5">
      <c r="H16149" s="15"/>
      <c r="I16149" s="27"/>
      <c r="K16149" s="27"/>
    </row>
    <row r="16150" spans="8:11" ht="21" customHeight="1" x14ac:dyDescent="0.5">
      <c r="H16150" s="15"/>
      <c r="I16150" s="27"/>
      <c r="K16150" s="27"/>
    </row>
    <row r="16151" spans="8:11" ht="21" customHeight="1" x14ac:dyDescent="0.5">
      <c r="H16151" s="15"/>
      <c r="I16151" s="27"/>
      <c r="K16151" s="27"/>
    </row>
    <row r="16152" spans="8:11" ht="21" customHeight="1" x14ac:dyDescent="0.5">
      <c r="H16152" s="15"/>
      <c r="I16152" s="27"/>
      <c r="K16152" s="27"/>
    </row>
    <row r="16153" spans="8:11" ht="21" customHeight="1" x14ac:dyDescent="0.5">
      <c r="H16153" s="15"/>
      <c r="I16153" s="27"/>
      <c r="K16153" s="27"/>
    </row>
    <row r="16154" spans="8:11" ht="21" customHeight="1" x14ac:dyDescent="0.5">
      <c r="H16154" s="15"/>
      <c r="I16154" s="27"/>
      <c r="K16154" s="27"/>
    </row>
    <row r="16155" spans="8:11" ht="21" customHeight="1" x14ac:dyDescent="0.5">
      <c r="H16155" s="15"/>
      <c r="I16155" s="27"/>
      <c r="K16155" s="27"/>
    </row>
    <row r="16156" spans="8:11" ht="21" customHeight="1" x14ac:dyDescent="0.5">
      <c r="H16156" s="15"/>
      <c r="I16156" s="27"/>
      <c r="K16156" s="27"/>
    </row>
    <row r="16157" spans="8:11" ht="21" customHeight="1" x14ac:dyDescent="0.5">
      <c r="H16157" s="15"/>
      <c r="I16157" s="27"/>
      <c r="K16157" s="27"/>
    </row>
    <row r="16158" spans="8:11" ht="21" customHeight="1" x14ac:dyDescent="0.5">
      <c r="H16158" s="15"/>
      <c r="I16158" s="27"/>
      <c r="K16158" s="27"/>
    </row>
    <row r="16159" spans="8:11" ht="21" customHeight="1" x14ac:dyDescent="0.5">
      <c r="H16159" s="15"/>
      <c r="I16159" s="27"/>
      <c r="K16159" s="27"/>
    </row>
    <row r="16160" spans="8:11" ht="21" customHeight="1" x14ac:dyDescent="0.5">
      <c r="H16160" s="15"/>
      <c r="I16160" s="27"/>
      <c r="K16160" s="27"/>
    </row>
    <row r="16161" spans="8:11" ht="21" customHeight="1" x14ac:dyDescent="0.5">
      <c r="H16161" s="15"/>
      <c r="I16161" s="27"/>
      <c r="K16161" s="27"/>
    </row>
    <row r="16162" spans="8:11" ht="21" customHeight="1" x14ac:dyDescent="0.5">
      <c r="H16162" s="15"/>
      <c r="I16162" s="27"/>
      <c r="K16162" s="27"/>
    </row>
    <row r="16163" spans="8:11" ht="21" customHeight="1" x14ac:dyDescent="0.5">
      <c r="H16163" s="15"/>
      <c r="I16163" s="27"/>
      <c r="K16163" s="27"/>
    </row>
    <row r="16164" spans="8:11" ht="21" customHeight="1" x14ac:dyDescent="0.5">
      <c r="H16164" s="15"/>
      <c r="I16164" s="27"/>
      <c r="K16164" s="27"/>
    </row>
    <row r="16165" spans="8:11" ht="21" customHeight="1" x14ac:dyDescent="0.5">
      <c r="H16165" s="15"/>
      <c r="I16165" s="27"/>
      <c r="K16165" s="27"/>
    </row>
    <row r="16166" spans="8:11" ht="21" customHeight="1" x14ac:dyDescent="0.5">
      <c r="H16166" s="15"/>
      <c r="I16166" s="27"/>
      <c r="K16166" s="27"/>
    </row>
    <row r="16167" spans="8:11" ht="21" customHeight="1" x14ac:dyDescent="0.5">
      <c r="H16167" s="15"/>
      <c r="I16167" s="27"/>
      <c r="K16167" s="27"/>
    </row>
    <row r="16168" spans="8:11" ht="21" customHeight="1" x14ac:dyDescent="0.5">
      <c r="H16168" s="15"/>
      <c r="I16168" s="27"/>
      <c r="K16168" s="27"/>
    </row>
    <row r="16169" spans="8:11" ht="21" customHeight="1" x14ac:dyDescent="0.5">
      <c r="H16169" s="15"/>
      <c r="I16169" s="27"/>
      <c r="K16169" s="27"/>
    </row>
    <row r="16170" spans="8:11" ht="21" customHeight="1" x14ac:dyDescent="0.5">
      <c r="H16170" s="15"/>
      <c r="I16170" s="27"/>
      <c r="K16170" s="27"/>
    </row>
    <row r="16171" spans="8:11" ht="21" customHeight="1" x14ac:dyDescent="0.5">
      <c r="H16171" s="15"/>
      <c r="I16171" s="27"/>
      <c r="K16171" s="27"/>
    </row>
    <row r="16172" spans="8:11" ht="21" customHeight="1" x14ac:dyDescent="0.5">
      <c r="H16172" s="15"/>
      <c r="I16172" s="27"/>
      <c r="K16172" s="27"/>
    </row>
    <row r="16173" spans="8:11" ht="21" customHeight="1" x14ac:dyDescent="0.5">
      <c r="H16173" s="15"/>
      <c r="I16173" s="27"/>
      <c r="K16173" s="27"/>
    </row>
    <row r="16174" spans="8:11" ht="21" customHeight="1" x14ac:dyDescent="0.5">
      <c r="H16174" s="15"/>
      <c r="I16174" s="27"/>
      <c r="K16174" s="27"/>
    </row>
    <row r="16175" spans="8:11" ht="21" customHeight="1" x14ac:dyDescent="0.5">
      <c r="H16175" s="15"/>
      <c r="I16175" s="27"/>
      <c r="K16175" s="27"/>
    </row>
    <row r="16176" spans="8:11" ht="21" customHeight="1" x14ac:dyDescent="0.5">
      <c r="H16176" s="15"/>
      <c r="I16176" s="27"/>
      <c r="K16176" s="27"/>
    </row>
    <row r="16177" spans="8:11" ht="21" customHeight="1" x14ac:dyDescent="0.5">
      <c r="H16177" s="15"/>
      <c r="I16177" s="27"/>
      <c r="K16177" s="27"/>
    </row>
    <row r="16178" spans="8:11" ht="21" customHeight="1" x14ac:dyDescent="0.5">
      <c r="H16178" s="15"/>
      <c r="I16178" s="27"/>
      <c r="K16178" s="27"/>
    </row>
    <row r="16179" spans="8:11" ht="21" customHeight="1" x14ac:dyDescent="0.5">
      <c r="H16179" s="15"/>
      <c r="I16179" s="27"/>
      <c r="K16179" s="27"/>
    </row>
    <row r="16180" spans="8:11" ht="21" customHeight="1" x14ac:dyDescent="0.5">
      <c r="H16180" s="15"/>
      <c r="I16180" s="27"/>
      <c r="K16180" s="27"/>
    </row>
    <row r="16181" spans="8:11" ht="21" customHeight="1" x14ac:dyDescent="0.5">
      <c r="H16181" s="15"/>
      <c r="I16181" s="27"/>
      <c r="K16181" s="27"/>
    </row>
    <row r="16182" spans="8:11" ht="21" customHeight="1" x14ac:dyDescent="0.5">
      <c r="H16182" s="15"/>
      <c r="I16182" s="27"/>
      <c r="K16182" s="27"/>
    </row>
    <row r="16183" spans="8:11" ht="21" customHeight="1" x14ac:dyDescent="0.5">
      <c r="H16183" s="15"/>
      <c r="I16183" s="27"/>
      <c r="K16183" s="27"/>
    </row>
    <row r="16184" spans="8:11" ht="21" customHeight="1" x14ac:dyDescent="0.5">
      <c r="H16184" s="15"/>
      <c r="I16184" s="27"/>
      <c r="K16184" s="27"/>
    </row>
    <row r="16185" spans="8:11" ht="21" customHeight="1" x14ac:dyDescent="0.5">
      <c r="H16185" s="15"/>
      <c r="I16185" s="27"/>
      <c r="K16185" s="27"/>
    </row>
    <row r="16186" spans="8:11" ht="21" customHeight="1" x14ac:dyDescent="0.5">
      <c r="H16186" s="15"/>
      <c r="I16186" s="27"/>
      <c r="K16186" s="27"/>
    </row>
    <row r="16187" spans="8:11" ht="21" customHeight="1" x14ac:dyDescent="0.5">
      <c r="H16187" s="15"/>
      <c r="I16187" s="27"/>
      <c r="K16187" s="27"/>
    </row>
    <row r="16188" spans="8:11" ht="21" customHeight="1" x14ac:dyDescent="0.5">
      <c r="H16188" s="15"/>
      <c r="I16188" s="27"/>
      <c r="K16188" s="27"/>
    </row>
    <row r="16189" spans="8:11" ht="21" customHeight="1" x14ac:dyDescent="0.5">
      <c r="H16189" s="15"/>
      <c r="I16189" s="27"/>
      <c r="K16189" s="27"/>
    </row>
    <row r="16190" spans="8:11" ht="21" customHeight="1" x14ac:dyDescent="0.5">
      <c r="H16190" s="15"/>
      <c r="I16190" s="27"/>
      <c r="K16190" s="27"/>
    </row>
    <row r="16191" spans="8:11" ht="21" customHeight="1" x14ac:dyDescent="0.5">
      <c r="H16191" s="15"/>
      <c r="I16191" s="27"/>
      <c r="K16191" s="27"/>
    </row>
    <row r="16192" spans="8:11" ht="21" customHeight="1" x14ac:dyDescent="0.5">
      <c r="H16192" s="15"/>
      <c r="I16192" s="27"/>
      <c r="K16192" s="27"/>
    </row>
    <row r="16193" spans="8:11" ht="21" customHeight="1" x14ac:dyDescent="0.5">
      <c r="H16193" s="15"/>
      <c r="I16193" s="27"/>
      <c r="K16193" s="27"/>
    </row>
    <row r="16194" spans="8:11" ht="21" customHeight="1" x14ac:dyDescent="0.5">
      <c r="H16194" s="15"/>
      <c r="I16194" s="27"/>
      <c r="K16194" s="27"/>
    </row>
    <row r="16195" spans="8:11" ht="21" customHeight="1" x14ac:dyDescent="0.5">
      <c r="H16195" s="15"/>
      <c r="I16195" s="27"/>
      <c r="K16195" s="27"/>
    </row>
    <row r="16196" spans="8:11" ht="21" customHeight="1" x14ac:dyDescent="0.5">
      <c r="H16196" s="15"/>
      <c r="I16196" s="27"/>
      <c r="K16196" s="27"/>
    </row>
    <row r="16197" spans="8:11" ht="21" customHeight="1" x14ac:dyDescent="0.5">
      <c r="H16197" s="15"/>
      <c r="I16197" s="27"/>
      <c r="K16197" s="27"/>
    </row>
    <row r="16198" spans="8:11" ht="21" customHeight="1" x14ac:dyDescent="0.5">
      <c r="H16198" s="15"/>
      <c r="I16198" s="27"/>
      <c r="K16198" s="27"/>
    </row>
    <row r="16199" spans="8:11" ht="21" customHeight="1" x14ac:dyDescent="0.5">
      <c r="H16199" s="15"/>
      <c r="I16199" s="27"/>
      <c r="K16199" s="27"/>
    </row>
    <row r="16200" spans="8:11" ht="21" customHeight="1" x14ac:dyDescent="0.5">
      <c r="H16200" s="15"/>
      <c r="I16200" s="27"/>
      <c r="K16200" s="27"/>
    </row>
    <row r="16201" spans="8:11" ht="21" customHeight="1" x14ac:dyDescent="0.5">
      <c r="H16201" s="15"/>
      <c r="I16201" s="27"/>
      <c r="K16201" s="27"/>
    </row>
    <row r="16202" spans="8:11" ht="21" customHeight="1" x14ac:dyDescent="0.5">
      <c r="H16202" s="15"/>
      <c r="I16202" s="27"/>
      <c r="K16202" s="27"/>
    </row>
    <row r="16203" spans="8:11" ht="21" customHeight="1" x14ac:dyDescent="0.5">
      <c r="H16203" s="15"/>
      <c r="I16203" s="27"/>
      <c r="K16203" s="27"/>
    </row>
    <row r="16204" spans="8:11" ht="21" customHeight="1" x14ac:dyDescent="0.5">
      <c r="H16204" s="15"/>
      <c r="I16204" s="27"/>
      <c r="K16204" s="27"/>
    </row>
    <row r="16205" spans="8:11" ht="21" customHeight="1" x14ac:dyDescent="0.5">
      <c r="H16205" s="15"/>
      <c r="I16205" s="27"/>
      <c r="K16205" s="27"/>
    </row>
    <row r="16206" spans="8:11" ht="21" customHeight="1" x14ac:dyDescent="0.5">
      <c r="H16206" s="15"/>
      <c r="I16206" s="27"/>
      <c r="K16206" s="27"/>
    </row>
    <row r="16207" spans="8:11" ht="21" customHeight="1" x14ac:dyDescent="0.5">
      <c r="H16207" s="15"/>
      <c r="I16207" s="27"/>
      <c r="K16207" s="27"/>
    </row>
    <row r="16208" spans="8:11" ht="21" customHeight="1" x14ac:dyDescent="0.5">
      <c r="H16208" s="15"/>
      <c r="I16208" s="27"/>
      <c r="K16208" s="27"/>
    </row>
    <row r="16209" spans="8:11" ht="21" customHeight="1" x14ac:dyDescent="0.5">
      <c r="H16209" s="15"/>
      <c r="I16209" s="27"/>
      <c r="K16209" s="27"/>
    </row>
    <row r="16210" spans="8:11" ht="21" customHeight="1" x14ac:dyDescent="0.5">
      <c r="H16210" s="15"/>
      <c r="I16210" s="27"/>
      <c r="K16210" s="27"/>
    </row>
    <row r="16211" spans="8:11" ht="21" customHeight="1" x14ac:dyDescent="0.5">
      <c r="H16211" s="15"/>
      <c r="I16211" s="27"/>
      <c r="K16211" s="27"/>
    </row>
    <row r="16212" spans="8:11" ht="21" customHeight="1" x14ac:dyDescent="0.5">
      <c r="H16212" s="15"/>
      <c r="I16212" s="27"/>
      <c r="K16212" s="27"/>
    </row>
    <row r="16213" spans="8:11" ht="21" customHeight="1" x14ac:dyDescent="0.5">
      <c r="H16213" s="15"/>
      <c r="I16213" s="27"/>
      <c r="K16213" s="27"/>
    </row>
    <row r="16214" spans="8:11" ht="21" customHeight="1" x14ac:dyDescent="0.5">
      <c r="H16214" s="15"/>
      <c r="I16214" s="27"/>
      <c r="K16214" s="27"/>
    </row>
    <row r="16215" spans="8:11" ht="21" customHeight="1" x14ac:dyDescent="0.5">
      <c r="H16215" s="15"/>
      <c r="I16215" s="27"/>
      <c r="K16215" s="27"/>
    </row>
    <row r="16216" spans="8:11" ht="21" customHeight="1" x14ac:dyDescent="0.5">
      <c r="H16216" s="15"/>
      <c r="I16216" s="27"/>
      <c r="K16216" s="27"/>
    </row>
    <row r="16217" spans="8:11" ht="21" customHeight="1" x14ac:dyDescent="0.5">
      <c r="H16217" s="15"/>
      <c r="I16217" s="27"/>
      <c r="K16217" s="27"/>
    </row>
    <row r="16218" spans="8:11" ht="21" customHeight="1" x14ac:dyDescent="0.5">
      <c r="H16218" s="15"/>
      <c r="I16218" s="27"/>
      <c r="K16218" s="27"/>
    </row>
    <row r="16219" spans="8:11" ht="21" customHeight="1" x14ac:dyDescent="0.5">
      <c r="H16219" s="15"/>
      <c r="I16219" s="27"/>
      <c r="K16219" s="27"/>
    </row>
    <row r="16220" spans="8:11" ht="21" customHeight="1" x14ac:dyDescent="0.5">
      <c r="H16220" s="15"/>
      <c r="I16220" s="27"/>
      <c r="K16220" s="27"/>
    </row>
    <row r="16221" spans="8:11" ht="21" customHeight="1" x14ac:dyDescent="0.5">
      <c r="H16221" s="15"/>
      <c r="I16221" s="27"/>
      <c r="K16221" s="27"/>
    </row>
    <row r="16222" spans="8:11" ht="21" customHeight="1" x14ac:dyDescent="0.5">
      <c r="H16222" s="15"/>
      <c r="I16222" s="27"/>
      <c r="K16222" s="27"/>
    </row>
    <row r="16223" spans="8:11" ht="21" customHeight="1" x14ac:dyDescent="0.5">
      <c r="H16223" s="15"/>
      <c r="I16223" s="27"/>
      <c r="K16223" s="27"/>
    </row>
    <row r="16224" spans="8:11" ht="21" customHeight="1" x14ac:dyDescent="0.5">
      <c r="H16224" s="15"/>
      <c r="I16224" s="27"/>
      <c r="K16224" s="27"/>
    </row>
    <row r="16225" spans="8:11" ht="21" customHeight="1" x14ac:dyDescent="0.5">
      <c r="H16225" s="15"/>
      <c r="I16225" s="27"/>
      <c r="K16225" s="27"/>
    </row>
    <row r="16226" spans="8:11" ht="21" customHeight="1" x14ac:dyDescent="0.5">
      <c r="H16226" s="15"/>
      <c r="I16226" s="27"/>
      <c r="K16226" s="27"/>
    </row>
    <row r="16227" spans="8:11" ht="21" customHeight="1" x14ac:dyDescent="0.5">
      <c r="H16227" s="15"/>
      <c r="I16227" s="27"/>
      <c r="K16227" s="27"/>
    </row>
    <row r="16228" spans="8:11" ht="21" customHeight="1" x14ac:dyDescent="0.5">
      <c r="H16228" s="15"/>
      <c r="I16228" s="27"/>
      <c r="K16228" s="27"/>
    </row>
    <row r="16229" spans="8:11" ht="21" customHeight="1" x14ac:dyDescent="0.5">
      <c r="H16229" s="15"/>
      <c r="I16229" s="27"/>
      <c r="K16229" s="27"/>
    </row>
    <row r="16230" spans="8:11" ht="21" customHeight="1" x14ac:dyDescent="0.5">
      <c r="H16230" s="15"/>
      <c r="I16230" s="27"/>
      <c r="K16230" s="27"/>
    </row>
    <row r="16231" spans="8:11" ht="21" customHeight="1" x14ac:dyDescent="0.5">
      <c r="H16231" s="15"/>
      <c r="I16231" s="27"/>
      <c r="K16231" s="27"/>
    </row>
    <row r="16232" spans="8:11" ht="21" customHeight="1" x14ac:dyDescent="0.5">
      <c r="H16232" s="15"/>
      <c r="I16232" s="27"/>
      <c r="K16232" s="27"/>
    </row>
    <row r="16233" spans="8:11" ht="21" customHeight="1" x14ac:dyDescent="0.5">
      <c r="H16233" s="15"/>
      <c r="I16233" s="27"/>
      <c r="K16233" s="27"/>
    </row>
    <row r="16234" spans="8:11" ht="21" customHeight="1" x14ac:dyDescent="0.5">
      <c r="H16234" s="15"/>
      <c r="I16234" s="27"/>
      <c r="K16234" s="27"/>
    </row>
    <row r="16235" spans="8:11" ht="21" customHeight="1" x14ac:dyDescent="0.5">
      <c r="H16235" s="15"/>
      <c r="I16235" s="27"/>
      <c r="K16235" s="27"/>
    </row>
    <row r="16236" spans="8:11" ht="21" customHeight="1" x14ac:dyDescent="0.5">
      <c r="H16236" s="15"/>
      <c r="I16236" s="27"/>
      <c r="K16236" s="27"/>
    </row>
    <row r="16237" spans="8:11" ht="21" customHeight="1" x14ac:dyDescent="0.5">
      <c r="H16237" s="15"/>
      <c r="I16237" s="27"/>
      <c r="K16237" s="27"/>
    </row>
    <row r="16238" spans="8:11" ht="21" customHeight="1" x14ac:dyDescent="0.5">
      <c r="H16238" s="15"/>
      <c r="I16238" s="27"/>
      <c r="K16238" s="27"/>
    </row>
    <row r="16239" spans="8:11" ht="21" customHeight="1" x14ac:dyDescent="0.5">
      <c r="H16239" s="15"/>
      <c r="I16239" s="27"/>
      <c r="K16239" s="27"/>
    </row>
    <row r="16240" spans="8:11" ht="21" customHeight="1" x14ac:dyDescent="0.5">
      <c r="H16240" s="15"/>
      <c r="I16240" s="27"/>
      <c r="K16240" s="27"/>
    </row>
    <row r="16241" spans="8:11" ht="21" customHeight="1" x14ac:dyDescent="0.5">
      <c r="H16241" s="15"/>
      <c r="I16241" s="27"/>
      <c r="K16241" s="27"/>
    </row>
    <row r="16242" spans="8:11" ht="21" customHeight="1" x14ac:dyDescent="0.5">
      <c r="H16242" s="15"/>
      <c r="I16242" s="27"/>
      <c r="K16242" s="27"/>
    </row>
    <row r="16243" spans="8:11" ht="21" customHeight="1" x14ac:dyDescent="0.5">
      <c r="H16243" s="15"/>
      <c r="I16243" s="27"/>
      <c r="K16243" s="27"/>
    </row>
    <row r="16244" spans="8:11" ht="21" customHeight="1" x14ac:dyDescent="0.5">
      <c r="H16244" s="15"/>
      <c r="I16244" s="27"/>
      <c r="K16244" s="27"/>
    </row>
    <row r="16245" spans="8:11" ht="21" customHeight="1" x14ac:dyDescent="0.5">
      <c r="H16245" s="15"/>
      <c r="I16245" s="27"/>
      <c r="K16245" s="27"/>
    </row>
    <row r="16246" spans="8:11" ht="21" customHeight="1" x14ac:dyDescent="0.5">
      <c r="H16246" s="15"/>
      <c r="I16246" s="27"/>
      <c r="K16246" s="27"/>
    </row>
    <row r="16247" spans="8:11" ht="21" customHeight="1" x14ac:dyDescent="0.5">
      <c r="H16247" s="15"/>
      <c r="I16247" s="27"/>
      <c r="K16247" s="27"/>
    </row>
    <row r="16248" spans="8:11" ht="21" customHeight="1" x14ac:dyDescent="0.5">
      <c r="H16248" s="15"/>
      <c r="I16248" s="27"/>
      <c r="K16248" s="27"/>
    </row>
    <row r="16249" spans="8:11" ht="21" customHeight="1" x14ac:dyDescent="0.5">
      <c r="H16249" s="15"/>
      <c r="I16249" s="27"/>
      <c r="K16249" s="27"/>
    </row>
    <row r="16250" spans="8:11" ht="21" customHeight="1" x14ac:dyDescent="0.5">
      <c r="H16250" s="15"/>
      <c r="I16250" s="27"/>
      <c r="K16250" s="27"/>
    </row>
    <row r="16251" spans="8:11" ht="21" customHeight="1" x14ac:dyDescent="0.5">
      <c r="H16251" s="15"/>
      <c r="I16251" s="27"/>
      <c r="K16251" s="27"/>
    </row>
    <row r="16252" spans="8:11" ht="21" customHeight="1" x14ac:dyDescent="0.5">
      <c r="H16252" s="15"/>
      <c r="I16252" s="27"/>
      <c r="K16252" s="27"/>
    </row>
    <row r="16253" spans="8:11" ht="21" customHeight="1" x14ac:dyDescent="0.5">
      <c r="H16253" s="15"/>
      <c r="I16253" s="27"/>
      <c r="K16253" s="27"/>
    </row>
    <row r="16254" spans="8:11" ht="21" customHeight="1" x14ac:dyDescent="0.5">
      <c r="H16254" s="15"/>
      <c r="I16254" s="27"/>
      <c r="K16254" s="27"/>
    </row>
    <row r="16255" spans="8:11" ht="21" customHeight="1" x14ac:dyDescent="0.5">
      <c r="H16255" s="15"/>
      <c r="I16255" s="27"/>
      <c r="K16255" s="27"/>
    </row>
    <row r="16256" spans="8:11" ht="21" customHeight="1" x14ac:dyDescent="0.5">
      <c r="H16256" s="15"/>
      <c r="I16256" s="27"/>
      <c r="K16256" s="27"/>
    </row>
    <row r="16257" spans="8:11" ht="21" customHeight="1" x14ac:dyDescent="0.5">
      <c r="H16257" s="15"/>
      <c r="I16257" s="27"/>
      <c r="K16257" s="27"/>
    </row>
    <row r="16258" spans="8:11" ht="21" customHeight="1" x14ac:dyDescent="0.5">
      <c r="H16258" s="15"/>
      <c r="I16258" s="27"/>
      <c r="K16258" s="27"/>
    </row>
    <row r="16259" spans="8:11" ht="21" customHeight="1" x14ac:dyDescent="0.5">
      <c r="H16259" s="15"/>
      <c r="I16259" s="27"/>
      <c r="K16259" s="27"/>
    </row>
    <row r="16260" spans="8:11" ht="21" customHeight="1" x14ac:dyDescent="0.5">
      <c r="H16260" s="15"/>
      <c r="I16260" s="27"/>
      <c r="K16260" s="27"/>
    </row>
    <row r="16261" spans="8:11" ht="21" customHeight="1" x14ac:dyDescent="0.5">
      <c r="H16261" s="15"/>
      <c r="I16261" s="27"/>
      <c r="K16261" s="27"/>
    </row>
    <row r="16262" spans="8:11" ht="21" customHeight="1" x14ac:dyDescent="0.5">
      <c r="H16262" s="15"/>
      <c r="I16262" s="27"/>
      <c r="K16262" s="27"/>
    </row>
    <row r="16263" spans="8:11" ht="21" customHeight="1" x14ac:dyDescent="0.5">
      <c r="H16263" s="15"/>
      <c r="I16263" s="27"/>
      <c r="K16263" s="27"/>
    </row>
    <row r="16264" spans="8:11" ht="21" customHeight="1" x14ac:dyDescent="0.5">
      <c r="H16264" s="15"/>
      <c r="I16264" s="27"/>
      <c r="K16264" s="27"/>
    </row>
    <row r="16265" spans="8:11" ht="21" customHeight="1" x14ac:dyDescent="0.5">
      <c r="H16265" s="15"/>
      <c r="I16265" s="27"/>
      <c r="K16265" s="27"/>
    </row>
    <row r="16266" spans="8:11" ht="21" customHeight="1" x14ac:dyDescent="0.5">
      <c r="H16266" s="15"/>
      <c r="I16266" s="27"/>
      <c r="K16266" s="27"/>
    </row>
    <row r="16267" spans="8:11" ht="21" customHeight="1" x14ac:dyDescent="0.5">
      <c r="H16267" s="15"/>
      <c r="I16267" s="27"/>
      <c r="K16267" s="27"/>
    </row>
    <row r="16268" spans="8:11" ht="21" customHeight="1" x14ac:dyDescent="0.5">
      <c r="H16268" s="15"/>
      <c r="I16268" s="27"/>
      <c r="K16268" s="27"/>
    </row>
    <row r="16269" spans="8:11" ht="21" customHeight="1" x14ac:dyDescent="0.5">
      <c r="H16269" s="15"/>
      <c r="I16269" s="27"/>
      <c r="K16269" s="27"/>
    </row>
    <row r="16270" spans="8:11" ht="21" customHeight="1" x14ac:dyDescent="0.5">
      <c r="H16270" s="15"/>
      <c r="I16270" s="27"/>
      <c r="K16270" s="27"/>
    </row>
    <row r="16271" spans="8:11" ht="21" customHeight="1" x14ac:dyDescent="0.5">
      <c r="H16271" s="15"/>
      <c r="I16271" s="27"/>
      <c r="K16271" s="27"/>
    </row>
    <row r="16272" spans="8:11" ht="21" customHeight="1" x14ac:dyDescent="0.5">
      <c r="H16272" s="15"/>
      <c r="I16272" s="27"/>
      <c r="K16272" s="27"/>
    </row>
    <row r="16273" spans="8:11" ht="21" customHeight="1" x14ac:dyDescent="0.5">
      <c r="H16273" s="15"/>
      <c r="I16273" s="27"/>
      <c r="K16273" s="27"/>
    </row>
    <row r="16274" spans="8:11" ht="21" customHeight="1" x14ac:dyDescent="0.5">
      <c r="H16274" s="15"/>
      <c r="I16274" s="27"/>
      <c r="K16274" s="27"/>
    </row>
    <row r="16275" spans="8:11" ht="21" customHeight="1" x14ac:dyDescent="0.5">
      <c r="H16275" s="15"/>
      <c r="I16275" s="27"/>
      <c r="K16275" s="27"/>
    </row>
    <row r="16276" spans="8:11" ht="21" customHeight="1" x14ac:dyDescent="0.5">
      <c r="H16276" s="15"/>
      <c r="I16276" s="27"/>
      <c r="K16276" s="27"/>
    </row>
    <row r="16277" spans="8:11" ht="21" customHeight="1" x14ac:dyDescent="0.5">
      <c r="H16277" s="15"/>
      <c r="I16277" s="27"/>
      <c r="K16277" s="27"/>
    </row>
    <row r="16278" spans="8:11" ht="21" customHeight="1" x14ac:dyDescent="0.5">
      <c r="H16278" s="15"/>
      <c r="I16278" s="27"/>
      <c r="K16278" s="27"/>
    </row>
    <row r="16279" spans="8:11" ht="21" customHeight="1" x14ac:dyDescent="0.5">
      <c r="H16279" s="15"/>
      <c r="I16279" s="27"/>
      <c r="K16279" s="27"/>
    </row>
    <row r="16280" spans="8:11" ht="21" customHeight="1" x14ac:dyDescent="0.5">
      <c r="H16280" s="15"/>
      <c r="I16280" s="27"/>
      <c r="K16280" s="27"/>
    </row>
    <row r="16281" spans="8:11" ht="21" customHeight="1" x14ac:dyDescent="0.5">
      <c r="H16281" s="15"/>
      <c r="I16281" s="27"/>
      <c r="K16281" s="27"/>
    </row>
    <row r="16282" spans="8:11" ht="21" customHeight="1" x14ac:dyDescent="0.5">
      <c r="H16282" s="15"/>
      <c r="I16282" s="27"/>
      <c r="K16282" s="27"/>
    </row>
    <row r="16283" spans="8:11" ht="21" customHeight="1" x14ac:dyDescent="0.5">
      <c r="H16283" s="15"/>
      <c r="I16283" s="27"/>
      <c r="K16283" s="27"/>
    </row>
    <row r="16284" spans="8:11" ht="21" customHeight="1" x14ac:dyDescent="0.5">
      <c r="H16284" s="15"/>
      <c r="I16284" s="27"/>
      <c r="K16284" s="27"/>
    </row>
    <row r="16285" spans="8:11" ht="21" customHeight="1" x14ac:dyDescent="0.5">
      <c r="H16285" s="15"/>
      <c r="I16285" s="27"/>
      <c r="K16285" s="27"/>
    </row>
    <row r="16286" spans="8:11" ht="21" customHeight="1" x14ac:dyDescent="0.5">
      <c r="H16286" s="15"/>
      <c r="I16286" s="27"/>
      <c r="K16286" s="27"/>
    </row>
    <row r="16287" spans="8:11" ht="21" customHeight="1" x14ac:dyDescent="0.5">
      <c r="H16287" s="15"/>
      <c r="I16287" s="27"/>
      <c r="K16287" s="27"/>
    </row>
    <row r="16288" spans="8:11" ht="21" customHeight="1" x14ac:dyDescent="0.5">
      <c r="H16288" s="15"/>
      <c r="I16288" s="27"/>
      <c r="K16288" s="27"/>
    </row>
    <row r="16289" spans="8:11" ht="21" customHeight="1" x14ac:dyDescent="0.5">
      <c r="H16289" s="15"/>
      <c r="I16289" s="27"/>
      <c r="K16289" s="27"/>
    </row>
    <row r="16290" spans="8:11" ht="21" customHeight="1" x14ac:dyDescent="0.5">
      <c r="H16290" s="15"/>
      <c r="I16290" s="27"/>
      <c r="K16290" s="27"/>
    </row>
    <row r="16291" spans="8:11" ht="21" customHeight="1" x14ac:dyDescent="0.5">
      <c r="H16291" s="15"/>
      <c r="I16291" s="27"/>
      <c r="K16291" s="27"/>
    </row>
    <row r="16292" spans="8:11" ht="21" customHeight="1" x14ac:dyDescent="0.5">
      <c r="H16292" s="15"/>
      <c r="I16292" s="27"/>
      <c r="K16292" s="27"/>
    </row>
    <row r="16293" spans="8:11" ht="21" customHeight="1" x14ac:dyDescent="0.5">
      <c r="H16293" s="15"/>
      <c r="I16293" s="27"/>
      <c r="K16293" s="27"/>
    </row>
    <row r="16294" spans="8:11" ht="21" customHeight="1" x14ac:dyDescent="0.5">
      <c r="H16294" s="15"/>
      <c r="I16294" s="27"/>
      <c r="K16294" s="27"/>
    </row>
    <row r="16295" spans="8:11" ht="21" customHeight="1" x14ac:dyDescent="0.5">
      <c r="H16295" s="15"/>
      <c r="I16295" s="27"/>
      <c r="K16295" s="27"/>
    </row>
    <row r="16296" spans="8:11" ht="21" customHeight="1" x14ac:dyDescent="0.5">
      <c r="H16296" s="15"/>
      <c r="I16296" s="27"/>
      <c r="K16296" s="27"/>
    </row>
    <row r="16297" spans="8:11" ht="21" customHeight="1" x14ac:dyDescent="0.5">
      <c r="H16297" s="15"/>
      <c r="I16297" s="27"/>
      <c r="K16297" s="27"/>
    </row>
    <row r="16298" spans="8:11" ht="21" customHeight="1" x14ac:dyDescent="0.5">
      <c r="H16298" s="15"/>
      <c r="I16298" s="27"/>
      <c r="K16298" s="27"/>
    </row>
    <row r="16299" spans="8:11" ht="21" customHeight="1" x14ac:dyDescent="0.5">
      <c r="H16299" s="15"/>
      <c r="I16299" s="27"/>
      <c r="K16299" s="27"/>
    </row>
    <row r="16300" spans="8:11" ht="21" customHeight="1" x14ac:dyDescent="0.5">
      <c r="H16300" s="15"/>
      <c r="I16300" s="27"/>
      <c r="K16300" s="27"/>
    </row>
    <row r="16301" spans="8:11" ht="21" customHeight="1" x14ac:dyDescent="0.5">
      <c r="H16301" s="15"/>
      <c r="I16301" s="27"/>
      <c r="K16301" s="27"/>
    </row>
    <row r="16302" spans="8:11" ht="21" customHeight="1" x14ac:dyDescent="0.5">
      <c r="H16302" s="15"/>
      <c r="I16302" s="27"/>
      <c r="K16302" s="27"/>
    </row>
    <row r="16303" spans="8:11" ht="21" customHeight="1" x14ac:dyDescent="0.5">
      <c r="H16303" s="15"/>
      <c r="I16303" s="27"/>
      <c r="K16303" s="27"/>
    </row>
    <row r="16304" spans="8:11" ht="21" customHeight="1" x14ac:dyDescent="0.5">
      <c r="H16304" s="15"/>
      <c r="I16304" s="27"/>
      <c r="K16304" s="27"/>
    </row>
    <row r="16305" spans="8:11" ht="21" customHeight="1" x14ac:dyDescent="0.5">
      <c r="H16305" s="15"/>
      <c r="I16305" s="27"/>
      <c r="K16305" s="27"/>
    </row>
    <row r="16306" spans="8:11" ht="21" customHeight="1" x14ac:dyDescent="0.5">
      <c r="H16306" s="15"/>
      <c r="I16306" s="27"/>
      <c r="K16306" s="27"/>
    </row>
    <row r="16307" spans="8:11" ht="21" customHeight="1" x14ac:dyDescent="0.5">
      <c r="H16307" s="15"/>
      <c r="I16307" s="27"/>
      <c r="K16307" s="27"/>
    </row>
    <row r="16308" spans="8:11" ht="21" customHeight="1" x14ac:dyDescent="0.5">
      <c r="H16308" s="15"/>
      <c r="I16308" s="27"/>
      <c r="K16308" s="27"/>
    </row>
    <row r="16309" spans="8:11" ht="21" customHeight="1" x14ac:dyDescent="0.5">
      <c r="H16309" s="15"/>
      <c r="I16309" s="27"/>
      <c r="K16309" s="27"/>
    </row>
    <row r="16310" spans="8:11" ht="21" customHeight="1" x14ac:dyDescent="0.5">
      <c r="H16310" s="15"/>
      <c r="I16310" s="27"/>
      <c r="K16310" s="27"/>
    </row>
    <row r="16311" spans="8:11" ht="21" customHeight="1" x14ac:dyDescent="0.5">
      <c r="H16311" s="15"/>
      <c r="I16311" s="27"/>
      <c r="K16311" s="27"/>
    </row>
    <row r="16312" spans="8:11" ht="21" customHeight="1" x14ac:dyDescent="0.5">
      <c r="H16312" s="15"/>
      <c r="I16312" s="27"/>
      <c r="K16312" s="27"/>
    </row>
    <row r="16313" spans="8:11" ht="21" customHeight="1" x14ac:dyDescent="0.5">
      <c r="H16313" s="15"/>
      <c r="I16313" s="27"/>
      <c r="K16313" s="27"/>
    </row>
    <row r="16314" spans="8:11" ht="21" customHeight="1" x14ac:dyDescent="0.5">
      <c r="H16314" s="15"/>
      <c r="I16314" s="27"/>
      <c r="K16314" s="27"/>
    </row>
    <row r="16315" spans="8:11" ht="21" customHeight="1" x14ac:dyDescent="0.5">
      <c r="H16315" s="15"/>
      <c r="I16315" s="27"/>
      <c r="K16315" s="27"/>
    </row>
    <row r="16316" spans="8:11" ht="21" customHeight="1" x14ac:dyDescent="0.5">
      <c r="H16316" s="15"/>
      <c r="I16316" s="27"/>
      <c r="K16316" s="27"/>
    </row>
    <row r="16317" spans="8:11" ht="21" customHeight="1" x14ac:dyDescent="0.5">
      <c r="H16317" s="15"/>
      <c r="I16317" s="27"/>
      <c r="K16317" s="27"/>
    </row>
    <row r="16318" spans="8:11" ht="21" customHeight="1" x14ac:dyDescent="0.5">
      <c r="H16318" s="15"/>
      <c r="I16318" s="27"/>
      <c r="K16318" s="27"/>
    </row>
    <row r="16319" spans="8:11" ht="21" customHeight="1" x14ac:dyDescent="0.5">
      <c r="H16319" s="15"/>
      <c r="I16319" s="27"/>
      <c r="K16319" s="27"/>
    </row>
    <row r="16320" spans="8:11" ht="21" customHeight="1" x14ac:dyDescent="0.5">
      <c r="H16320" s="15"/>
      <c r="I16320" s="27"/>
      <c r="K16320" s="27"/>
    </row>
    <row r="16321" spans="8:11" ht="21" customHeight="1" x14ac:dyDescent="0.5">
      <c r="H16321" s="15"/>
      <c r="I16321" s="27"/>
      <c r="K16321" s="27"/>
    </row>
    <row r="16322" spans="8:11" ht="21" customHeight="1" x14ac:dyDescent="0.5">
      <c r="H16322" s="15"/>
      <c r="I16322" s="27"/>
      <c r="K16322" s="27"/>
    </row>
    <row r="16323" spans="8:11" ht="21" customHeight="1" x14ac:dyDescent="0.5">
      <c r="H16323" s="15"/>
      <c r="I16323" s="27"/>
      <c r="K16323" s="27"/>
    </row>
    <row r="16324" spans="8:11" ht="21" customHeight="1" x14ac:dyDescent="0.5">
      <c r="H16324" s="15"/>
      <c r="I16324" s="27"/>
      <c r="K16324" s="27"/>
    </row>
    <row r="16325" spans="8:11" ht="21" customHeight="1" x14ac:dyDescent="0.5">
      <c r="H16325" s="15"/>
      <c r="I16325" s="27"/>
      <c r="K16325" s="27"/>
    </row>
    <row r="16326" spans="8:11" ht="21" customHeight="1" x14ac:dyDescent="0.5">
      <c r="H16326" s="15"/>
      <c r="I16326" s="27"/>
      <c r="K16326" s="27"/>
    </row>
    <row r="16327" spans="8:11" ht="21" customHeight="1" x14ac:dyDescent="0.5">
      <c r="H16327" s="15"/>
      <c r="I16327" s="27"/>
      <c r="K16327" s="27"/>
    </row>
    <row r="16328" spans="8:11" ht="21" customHeight="1" x14ac:dyDescent="0.5">
      <c r="H16328" s="15"/>
      <c r="I16328" s="27"/>
      <c r="K16328" s="27"/>
    </row>
    <row r="16329" spans="8:11" ht="21" customHeight="1" x14ac:dyDescent="0.5">
      <c r="H16329" s="15"/>
      <c r="I16329" s="27"/>
      <c r="K16329" s="27"/>
    </row>
    <row r="16330" spans="8:11" ht="21" customHeight="1" x14ac:dyDescent="0.5">
      <c r="H16330" s="15"/>
      <c r="I16330" s="27"/>
      <c r="K16330" s="27"/>
    </row>
    <row r="16331" spans="8:11" ht="21" customHeight="1" x14ac:dyDescent="0.5">
      <c r="H16331" s="15"/>
      <c r="I16331" s="27"/>
      <c r="K16331" s="27"/>
    </row>
    <row r="16332" spans="8:11" ht="21" customHeight="1" x14ac:dyDescent="0.5">
      <c r="H16332" s="15"/>
      <c r="I16332" s="27"/>
      <c r="K16332" s="27"/>
    </row>
    <row r="16333" spans="8:11" ht="21" customHeight="1" x14ac:dyDescent="0.5">
      <c r="H16333" s="15"/>
      <c r="I16333" s="27"/>
      <c r="K16333" s="27"/>
    </row>
    <row r="16334" spans="8:11" ht="21" customHeight="1" x14ac:dyDescent="0.5">
      <c r="H16334" s="15"/>
      <c r="I16334" s="27"/>
      <c r="K16334" s="27"/>
    </row>
    <row r="16335" spans="8:11" ht="21" customHeight="1" x14ac:dyDescent="0.5">
      <c r="H16335" s="15"/>
      <c r="I16335" s="27"/>
      <c r="K16335" s="27"/>
    </row>
    <row r="16336" spans="8:11" ht="21" customHeight="1" x14ac:dyDescent="0.5">
      <c r="H16336" s="15"/>
      <c r="I16336" s="27"/>
      <c r="K16336" s="27"/>
    </row>
    <row r="16337" spans="8:11" ht="21" customHeight="1" x14ac:dyDescent="0.5">
      <c r="H16337" s="15"/>
      <c r="I16337" s="27"/>
      <c r="K16337" s="27"/>
    </row>
    <row r="16338" spans="8:11" ht="21" customHeight="1" x14ac:dyDescent="0.5">
      <c r="H16338" s="15"/>
      <c r="I16338" s="27"/>
      <c r="K16338" s="27"/>
    </row>
    <row r="16339" spans="8:11" ht="21" customHeight="1" x14ac:dyDescent="0.5">
      <c r="H16339" s="15"/>
      <c r="I16339" s="27"/>
      <c r="K16339" s="27"/>
    </row>
    <row r="16340" spans="8:11" ht="21" customHeight="1" x14ac:dyDescent="0.5">
      <c r="H16340" s="15"/>
      <c r="I16340" s="27"/>
      <c r="K16340" s="27"/>
    </row>
    <row r="16341" spans="8:11" ht="21" customHeight="1" x14ac:dyDescent="0.5">
      <c r="H16341" s="15"/>
      <c r="I16341" s="27"/>
      <c r="K16341" s="27"/>
    </row>
    <row r="16342" spans="8:11" ht="21" customHeight="1" x14ac:dyDescent="0.5">
      <c r="H16342" s="15"/>
      <c r="I16342" s="27"/>
      <c r="K16342" s="27"/>
    </row>
    <row r="16343" spans="8:11" ht="21" customHeight="1" x14ac:dyDescent="0.5">
      <c r="H16343" s="15"/>
      <c r="I16343" s="27"/>
      <c r="K16343" s="27"/>
    </row>
    <row r="16344" spans="8:11" ht="21" customHeight="1" x14ac:dyDescent="0.5">
      <c r="H16344" s="15"/>
      <c r="I16344" s="27"/>
      <c r="K16344" s="27"/>
    </row>
    <row r="16345" spans="8:11" ht="21" customHeight="1" x14ac:dyDescent="0.5">
      <c r="H16345" s="15"/>
      <c r="I16345" s="27"/>
      <c r="K16345" s="27"/>
    </row>
    <row r="16346" spans="8:11" ht="21" customHeight="1" x14ac:dyDescent="0.5">
      <c r="H16346" s="15"/>
      <c r="I16346" s="27"/>
      <c r="K16346" s="27"/>
    </row>
    <row r="16347" spans="8:11" ht="21" customHeight="1" x14ac:dyDescent="0.5">
      <c r="H16347" s="15"/>
      <c r="I16347" s="27"/>
      <c r="K16347" s="27"/>
    </row>
    <row r="16348" spans="8:11" ht="21" customHeight="1" x14ac:dyDescent="0.5">
      <c r="H16348" s="15"/>
      <c r="I16348" s="27"/>
      <c r="K16348" s="27"/>
    </row>
    <row r="16349" spans="8:11" ht="21" customHeight="1" x14ac:dyDescent="0.5">
      <c r="H16349" s="15"/>
      <c r="I16349" s="27"/>
      <c r="K16349" s="27"/>
    </row>
    <row r="16350" spans="8:11" ht="21" customHeight="1" x14ac:dyDescent="0.5">
      <c r="H16350" s="15"/>
      <c r="I16350" s="27"/>
      <c r="K16350" s="27"/>
    </row>
    <row r="16351" spans="8:11" ht="21" customHeight="1" x14ac:dyDescent="0.5">
      <c r="H16351" s="15"/>
      <c r="I16351" s="27"/>
      <c r="K16351" s="27"/>
    </row>
    <row r="16352" spans="8:11" ht="21" customHeight="1" x14ac:dyDescent="0.5">
      <c r="H16352" s="15"/>
      <c r="I16352" s="27"/>
      <c r="K16352" s="27"/>
    </row>
    <row r="16353" spans="8:11" ht="21" customHeight="1" x14ac:dyDescent="0.5">
      <c r="H16353" s="15"/>
      <c r="I16353" s="27"/>
      <c r="K16353" s="27"/>
    </row>
    <row r="16354" spans="8:11" ht="21" customHeight="1" x14ac:dyDescent="0.5">
      <c r="H16354" s="15"/>
      <c r="I16354" s="27"/>
      <c r="K16354" s="27"/>
    </row>
    <row r="16355" spans="8:11" ht="21" customHeight="1" x14ac:dyDescent="0.5">
      <c r="H16355" s="15"/>
      <c r="I16355" s="27"/>
      <c r="K16355" s="27"/>
    </row>
    <row r="16356" spans="8:11" ht="21" customHeight="1" x14ac:dyDescent="0.5">
      <c r="H16356" s="15"/>
      <c r="I16356" s="27"/>
      <c r="K16356" s="27"/>
    </row>
    <row r="16357" spans="8:11" ht="21" customHeight="1" x14ac:dyDescent="0.5">
      <c r="H16357" s="15"/>
      <c r="I16357" s="27"/>
      <c r="K16357" s="27"/>
    </row>
    <row r="16358" spans="8:11" ht="21" customHeight="1" x14ac:dyDescent="0.5">
      <c r="H16358" s="15"/>
      <c r="I16358" s="27"/>
      <c r="K16358" s="27"/>
    </row>
    <row r="16359" spans="8:11" ht="21" customHeight="1" x14ac:dyDescent="0.5">
      <c r="H16359" s="15"/>
      <c r="I16359" s="27"/>
      <c r="K16359" s="27"/>
    </row>
    <row r="16360" spans="8:11" ht="21" customHeight="1" x14ac:dyDescent="0.5">
      <c r="H16360" s="15"/>
      <c r="I16360" s="27"/>
      <c r="K16360" s="27"/>
    </row>
    <row r="16361" spans="8:11" ht="21" customHeight="1" x14ac:dyDescent="0.5">
      <c r="H16361" s="15"/>
      <c r="I16361" s="27"/>
      <c r="K16361" s="27"/>
    </row>
    <row r="16362" spans="8:11" ht="21" customHeight="1" x14ac:dyDescent="0.5">
      <c r="H16362" s="15"/>
      <c r="I16362" s="27"/>
      <c r="K16362" s="27"/>
    </row>
    <row r="16363" spans="8:11" ht="21" customHeight="1" x14ac:dyDescent="0.5">
      <c r="H16363" s="15"/>
      <c r="I16363" s="27"/>
      <c r="K16363" s="27"/>
    </row>
    <row r="16364" spans="8:11" ht="21" customHeight="1" x14ac:dyDescent="0.5">
      <c r="H16364" s="15"/>
      <c r="I16364" s="27"/>
      <c r="K16364" s="27"/>
    </row>
    <row r="16365" spans="8:11" ht="21" customHeight="1" x14ac:dyDescent="0.5">
      <c r="H16365" s="15"/>
      <c r="I16365" s="27"/>
      <c r="K16365" s="27"/>
    </row>
    <row r="16366" spans="8:11" ht="21" customHeight="1" x14ac:dyDescent="0.5">
      <c r="H16366" s="15"/>
      <c r="I16366" s="27"/>
      <c r="K16366" s="27"/>
    </row>
    <row r="16367" spans="8:11" ht="21" customHeight="1" x14ac:dyDescent="0.5">
      <c r="H16367" s="15"/>
      <c r="I16367" s="27"/>
      <c r="K16367" s="27"/>
    </row>
    <row r="16368" spans="8:11" ht="21" customHeight="1" x14ac:dyDescent="0.5">
      <c r="H16368" s="15"/>
      <c r="I16368" s="27"/>
      <c r="K16368" s="27"/>
    </row>
    <row r="16369" spans="8:11" ht="21" customHeight="1" x14ac:dyDescent="0.5">
      <c r="H16369" s="15"/>
      <c r="I16369" s="27"/>
      <c r="K16369" s="27"/>
    </row>
    <row r="16370" spans="8:11" ht="21" customHeight="1" x14ac:dyDescent="0.5">
      <c r="H16370" s="15"/>
      <c r="I16370" s="27"/>
      <c r="K16370" s="27"/>
    </row>
    <row r="16371" spans="8:11" ht="21" customHeight="1" x14ac:dyDescent="0.5">
      <c r="H16371" s="15"/>
      <c r="I16371" s="27"/>
      <c r="K16371" s="27"/>
    </row>
    <row r="16372" spans="8:11" ht="21" customHeight="1" x14ac:dyDescent="0.5">
      <c r="H16372" s="15"/>
      <c r="I16372" s="27"/>
      <c r="K16372" s="27"/>
    </row>
    <row r="16373" spans="8:11" ht="21" customHeight="1" x14ac:dyDescent="0.5">
      <c r="H16373" s="15"/>
      <c r="I16373" s="27"/>
      <c r="K16373" s="27"/>
    </row>
    <row r="16374" spans="8:11" ht="21" customHeight="1" x14ac:dyDescent="0.5">
      <c r="H16374" s="15"/>
      <c r="I16374" s="27"/>
      <c r="K16374" s="27"/>
    </row>
    <row r="16375" spans="8:11" ht="21" customHeight="1" x14ac:dyDescent="0.5">
      <c r="H16375" s="15"/>
      <c r="I16375" s="27"/>
      <c r="K16375" s="27"/>
    </row>
    <row r="16376" spans="8:11" ht="21" customHeight="1" x14ac:dyDescent="0.5">
      <c r="H16376" s="15"/>
      <c r="I16376" s="27"/>
      <c r="K16376" s="27"/>
    </row>
    <row r="16377" spans="8:11" ht="21" customHeight="1" x14ac:dyDescent="0.5">
      <c r="H16377" s="15"/>
      <c r="I16377" s="27"/>
      <c r="K16377" s="27"/>
    </row>
    <row r="16378" spans="8:11" ht="21" customHeight="1" x14ac:dyDescent="0.5">
      <c r="H16378" s="15"/>
      <c r="I16378" s="27"/>
      <c r="K16378" s="27"/>
    </row>
    <row r="16379" spans="8:11" ht="21" customHeight="1" x14ac:dyDescent="0.5">
      <c r="H16379" s="15"/>
      <c r="I16379" s="27"/>
      <c r="K16379" s="27"/>
    </row>
    <row r="16380" spans="8:11" ht="21" customHeight="1" x14ac:dyDescent="0.5">
      <c r="H16380" s="15"/>
      <c r="I16380" s="27"/>
      <c r="K16380" s="27"/>
    </row>
    <row r="16381" spans="8:11" ht="21" customHeight="1" x14ac:dyDescent="0.5">
      <c r="H16381" s="15"/>
      <c r="I16381" s="27"/>
      <c r="K16381" s="27"/>
    </row>
    <row r="16382" spans="8:11" ht="21" customHeight="1" x14ac:dyDescent="0.5">
      <c r="H16382" s="15"/>
      <c r="I16382" s="27"/>
      <c r="K16382" s="27"/>
    </row>
    <row r="16383" spans="8:11" ht="21" customHeight="1" x14ac:dyDescent="0.5">
      <c r="H16383" s="15"/>
      <c r="I16383" s="27"/>
      <c r="K16383" s="27"/>
    </row>
    <row r="16384" spans="8:11" ht="21" customHeight="1" x14ac:dyDescent="0.5">
      <c r="H16384" s="15"/>
      <c r="I16384" s="27"/>
      <c r="K16384" s="27"/>
    </row>
    <row r="16385" spans="8:11" ht="21" customHeight="1" x14ac:dyDescent="0.5">
      <c r="H16385" s="15"/>
      <c r="I16385" s="27"/>
      <c r="K16385" s="27"/>
    </row>
    <row r="16386" spans="8:11" ht="21" customHeight="1" x14ac:dyDescent="0.5">
      <c r="H16386" s="15"/>
      <c r="I16386" s="27"/>
      <c r="K16386" s="27"/>
    </row>
    <row r="16387" spans="8:11" ht="21" customHeight="1" x14ac:dyDescent="0.5">
      <c r="H16387" s="15"/>
      <c r="I16387" s="27"/>
      <c r="K16387" s="27"/>
    </row>
    <row r="16388" spans="8:11" ht="21" customHeight="1" x14ac:dyDescent="0.5">
      <c r="H16388" s="15"/>
      <c r="I16388" s="27"/>
      <c r="K16388" s="27"/>
    </row>
    <row r="16389" spans="8:11" ht="21" customHeight="1" x14ac:dyDescent="0.5">
      <c r="H16389" s="15"/>
      <c r="I16389" s="27"/>
      <c r="K16389" s="27"/>
    </row>
    <row r="16390" spans="8:11" ht="21" customHeight="1" x14ac:dyDescent="0.5">
      <c r="H16390" s="15"/>
      <c r="I16390" s="27"/>
      <c r="K16390" s="27"/>
    </row>
    <row r="16391" spans="8:11" ht="21" customHeight="1" x14ac:dyDescent="0.5">
      <c r="H16391" s="15"/>
      <c r="I16391" s="27"/>
      <c r="K16391" s="27"/>
    </row>
    <row r="16392" spans="8:11" ht="21" customHeight="1" x14ac:dyDescent="0.5">
      <c r="H16392" s="15"/>
      <c r="I16392" s="27"/>
      <c r="K16392" s="27"/>
    </row>
    <row r="16393" spans="8:11" ht="21" customHeight="1" x14ac:dyDescent="0.5">
      <c r="H16393" s="15"/>
      <c r="I16393" s="27"/>
      <c r="K16393" s="27"/>
    </row>
    <row r="16394" spans="8:11" ht="21" customHeight="1" x14ac:dyDescent="0.5">
      <c r="H16394" s="15"/>
      <c r="I16394" s="27"/>
      <c r="K16394" s="27"/>
    </row>
    <row r="16395" spans="8:11" ht="21" customHeight="1" x14ac:dyDescent="0.5">
      <c r="H16395" s="15"/>
      <c r="I16395" s="27"/>
      <c r="K16395" s="27"/>
    </row>
    <row r="16396" spans="8:11" ht="21" customHeight="1" x14ac:dyDescent="0.5">
      <c r="H16396" s="15"/>
      <c r="I16396" s="27"/>
      <c r="K16396" s="27"/>
    </row>
    <row r="16397" spans="8:11" ht="21" customHeight="1" x14ac:dyDescent="0.5">
      <c r="H16397" s="15"/>
      <c r="I16397" s="27"/>
      <c r="K16397" s="27"/>
    </row>
    <row r="16398" spans="8:11" ht="21" customHeight="1" x14ac:dyDescent="0.5">
      <c r="H16398" s="15"/>
      <c r="I16398" s="27"/>
      <c r="K16398" s="27"/>
    </row>
    <row r="16399" spans="8:11" ht="21" customHeight="1" x14ac:dyDescent="0.5">
      <c r="H16399" s="15"/>
      <c r="I16399" s="27"/>
      <c r="K16399" s="27"/>
    </row>
    <row r="16400" spans="8:11" ht="21" customHeight="1" x14ac:dyDescent="0.5">
      <c r="H16400" s="15"/>
      <c r="I16400" s="27"/>
      <c r="K16400" s="27"/>
    </row>
    <row r="16401" spans="8:11" ht="21" customHeight="1" x14ac:dyDescent="0.5">
      <c r="H16401" s="15"/>
      <c r="I16401" s="27"/>
      <c r="K16401" s="27"/>
    </row>
    <row r="16402" spans="8:11" ht="21" customHeight="1" x14ac:dyDescent="0.5">
      <c r="H16402" s="15"/>
      <c r="I16402" s="27"/>
      <c r="K16402" s="27"/>
    </row>
    <row r="16403" spans="8:11" ht="21" customHeight="1" x14ac:dyDescent="0.5">
      <c r="H16403" s="15"/>
      <c r="I16403" s="27"/>
      <c r="K16403" s="27"/>
    </row>
    <row r="16404" spans="8:11" ht="21" customHeight="1" x14ac:dyDescent="0.5">
      <c r="H16404" s="15"/>
      <c r="I16404" s="27"/>
      <c r="K16404" s="27"/>
    </row>
    <row r="16405" spans="8:11" ht="21" customHeight="1" x14ac:dyDescent="0.5">
      <c r="H16405" s="15"/>
      <c r="I16405" s="27"/>
      <c r="K16405" s="27"/>
    </row>
    <row r="16406" spans="8:11" ht="21" customHeight="1" x14ac:dyDescent="0.5">
      <c r="H16406" s="15"/>
      <c r="I16406" s="27"/>
      <c r="K16406" s="27"/>
    </row>
    <row r="16407" spans="8:11" ht="21" customHeight="1" x14ac:dyDescent="0.5">
      <c r="H16407" s="15"/>
      <c r="I16407" s="27"/>
      <c r="K16407" s="27"/>
    </row>
    <row r="16408" spans="8:11" ht="21" customHeight="1" x14ac:dyDescent="0.5">
      <c r="H16408" s="15"/>
      <c r="I16408" s="27"/>
      <c r="K16408" s="27"/>
    </row>
    <row r="16409" spans="8:11" ht="21" customHeight="1" x14ac:dyDescent="0.5">
      <c r="H16409" s="15"/>
      <c r="I16409" s="27"/>
      <c r="K16409" s="27"/>
    </row>
    <row r="16410" spans="8:11" ht="21" customHeight="1" x14ac:dyDescent="0.5">
      <c r="H16410" s="15"/>
      <c r="I16410" s="27"/>
      <c r="K16410" s="27"/>
    </row>
    <row r="16411" spans="8:11" ht="21" customHeight="1" x14ac:dyDescent="0.5">
      <c r="H16411" s="15"/>
      <c r="I16411" s="27"/>
      <c r="K16411" s="27"/>
    </row>
    <row r="16412" spans="8:11" ht="21" customHeight="1" x14ac:dyDescent="0.5">
      <c r="H16412" s="15"/>
      <c r="I16412" s="27"/>
      <c r="K16412" s="27"/>
    </row>
    <row r="16413" spans="8:11" ht="21" customHeight="1" x14ac:dyDescent="0.5">
      <c r="H16413" s="15"/>
      <c r="I16413" s="27"/>
      <c r="K16413" s="27"/>
    </row>
    <row r="16414" spans="8:11" ht="21" customHeight="1" x14ac:dyDescent="0.5">
      <c r="H16414" s="15"/>
      <c r="I16414" s="27"/>
      <c r="K16414" s="27"/>
    </row>
    <row r="16415" spans="8:11" ht="21" customHeight="1" x14ac:dyDescent="0.5">
      <c r="H16415" s="15"/>
      <c r="I16415" s="27"/>
      <c r="K16415" s="27"/>
    </row>
    <row r="16416" spans="8:11" ht="21" customHeight="1" x14ac:dyDescent="0.5">
      <c r="H16416" s="15"/>
      <c r="I16416" s="27"/>
      <c r="K16416" s="27"/>
    </row>
    <row r="16417" spans="8:11" ht="21" customHeight="1" x14ac:dyDescent="0.5">
      <c r="H16417" s="15"/>
      <c r="I16417" s="27"/>
      <c r="K16417" s="27"/>
    </row>
    <row r="16418" spans="8:11" ht="21" customHeight="1" x14ac:dyDescent="0.5">
      <c r="H16418" s="15"/>
      <c r="I16418" s="27"/>
      <c r="K16418" s="27"/>
    </row>
    <row r="16419" spans="8:11" ht="21" customHeight="1" x14ac:dyDescent="0.5">
      <c r="H16419" s="15"/>
      <c r="I16419" s="27"/>
      <c r="K16419" s="27"/>
    </row>
    <row r="16420" spans="8:11" ht="21" customHeight="1" x14ac:dyDescent="0.5">
      <c r="H16420" s="15"/>
      <c r="I16420" s="27"/>
      <c r="K16420" s="27"/>
    </row>
    <row r="16421" spans="8:11" ht="21" customHeight="1" x14ac:dyDescent="0.5">
      <c r="H16421" s="15"/>
      <c r="I16421" s="27"/>
      <c r="K16421" s="27"/>
    </row>
    <row r="16422" spans="8:11" ht="21" customHeight="1" x14ac:dyDescent="0.5">
      <c r="H16422" s="15"/>
      <c r="I16422" s="27"/>
      <c r="K16422" s="27"/>
    </row>
    <row r="16423" spans="8:11" ht="21" customHeight="1" x14ac:dyDescent="0.5">
      <c r="H16423" s="15"/>
      <c r="I16423" s="27"/>
      <c r="K16423" s="27"/>
    </row>
    <row r="16424" spans="8:11" ht="21" customHeight="1" x14ac:dyDescent="0.5">
      <c r="H16424" s="15"/>
      <c r="I16424" s="27"/>
      <c r="K16424" s="27"/>
    </row>
    <row r="16425" spans="8:11" ht="21" customHeight="1" x14ac:dyDescent="0.5">
      <c r="H16425" s="15"/>
      <c r="I16425" s="27"/>
      <c r="K16425" s="27"/>
    </row>
    <row r="16426" spans="8:11" ht="21" customHeight="1" x14ac:dyDescent="0.5">
      <c r="H16426" s="15"/>
      <c r="I16426" s="27"/>
      <c r="K16426" s="27"/>
    </row>
    <row r="16427" spans="8:11" ht="21" customHeight="1" x14ac:dyDescent="0.5">
      <c r="H16427" s="15"/>
      <c r="I16427" s="27"/>
      <c r="K16427" s="27"/>
    </row>
    <row r="16428" spans="8:11" ht="21" customHeight="1" x14ac:dyDescent="0.5">
      <c r="H16428" s="15"/>
      <c r="I16428" s="27"/>
      <c r="K16428" s="27"/>
    </row>
    <row r="16429" spans="8:11" ht="21" customHeight="1" x14ac:dyDescent="0.5">
      <c r="H16429" s="15"/>
      <c r="I16429" s="27"/>
      <c r="K16429" s="27"/>
    </row>
    <row r="16430" spans="8:11" ht="21" customHeight="1" x14ac:dyDescent="0.5">
      <c r="H16430" s="15"/>
      <c r="I16430" s="27"/>
      <c r="K16430" s="27"/>
    </row>
    <row r="16431" spans="8:11" ht="21" customHeight="1" x14ac:dyDescent="0.5">
      <c r="H16431" s="15"/>
      <c r="I16431" s="27"/>
      <c r="K16431" s="27"/>
    </row>
    <row r="16432" spans="8:11" ht="21" customHeight="1" x14ac:dyDescent="0.5">
      <c r="H16432" s="15"/>
      <c r="I16432" s="27"/>
      <c r="K16432" s="27"/>
    </row>
    <row r="16433" spans="8:11" ht="21" customHeight="1" x14ac:dyDescent="0.5">
      <c r="H16433" s="15"/>
      <c r="I16433" s="27"/>
      <c r="K16433" s="27"/>
    </row>
    <row r="16434" spans="8:11" ht="21" customHeight="1" x14ac:dyDescent="0.5">
      <c r="H16434" s="15"/>
      <c r="I16434" s="27"/>
      <c r="K16434" s="27"/>
    </row>
    <row r="16435" spans="8:11" ht="21" customHeight="1" x14ac:dyDescent="0.5">
      <c r="H16435" s="15"/>
      <c r="I16435" s="27"/>
      <c r="K16435" s="27"/>
    </row>
    <row r="16436" spans="8:11" ht="21" customHeight="1" x14ac:dyDescent="0.5">
      <c r="H16436" s="15"/>
      <c r="I16436" s="27"/>
      <c r="K16436" s="27"/>
    </row>
    <row r="16437" spans="8:11" ht="21" customHeight="1" x14ac:dyDescent="0.5">
      <c r="H16437" s="15"/>
      <c r="I16437" s="27"/>
      <c r="K16437" s="27"/>
    </row>
    <row r="16438" spans="8:11" ht="21" customHeight="1" x14ac:dyDescent="0.5">
      <c r="H16438" s="15"/>
      <c r="I16438" s="27"/>
      <c r="K16438" s="27"/>
    </row>
    <row r="16439" spans="8:11" ht="21" customHeight="1" x14ac:dyDescent="0.5">
      <c r="H16439" s="15"/>
      <c r="I16439" s="27"/>
      <c r="K16439" s="27"/>
    </row>
    <row r="16440" spans="8:11" ht="21" customHeight="1" x14ac:dyDescent="0.5">
      <c r="H16440" s="15"/>
      <c r="I16440" s="27"/>
      <c r="K16440" s="27"/>
    </row>
    <row r="16441" spans="8:11" ht="21" customHeight="1" x14ac:dyDescent="0.5">
      <c r="H16441" s="15"/>
      <c r="I16441" s="27"/>
      <c r="K16441" s="27"/>
    </row>
    <row r="16442" spans="8:11" ht="21" customHeight="1" x14ac:dyDescent="0.5">
      <c r="H16442" s="15"/>
      <c r="I16442" s="27"/>
      <c r="K16442" s="27"/>
    </row>
    <row r="16443" spans="8:11" ht="21" customHeight="1" x14ac:dyDescent="0.5">
      <c r="H16443" s="15"/>
      <c r="I16443" s="27"/>
      <c r="K16443" s="27"/>
    </row>
    <row r="16444" spans="8:11" ht="21" customHeight="1" x14ac:dyDescent="0.5">
      <c r="H16444" s="15"/>
      <c r="I16444" s="27"/>
      <c r="K16444" s="27"/>
    </row>
    <row r="16445" spans="8:11" ht="21" customHeight="1" x14ac:dyDescent="0.5">
      <c r="H16445" s="15"/>
      <c r="I16445" s="27"/>
      <c r="K16445" s="27"/>
    </row>
    <row r="16446" spans="8:11" ht="21" customHeight="1" x14ac:dyDescent="0.5">
      <c r="H16446" s="15"/>
      <c r="I16446" s="27"/>
      <c r="K16446" s="27"/>
    </row>
    <row r="16447" spans="8:11" ht="21" customHeight="1" x14ac:dyDescent="0.5">
      <c r="H16447" s="15"/>
      <c r="I16447" s="27"/>
      <c r="K16447" s="27"/>
    </row>
    <row r="16448" spans="8:11" ht="21" customHeight="1" x14ac:dyDescent="0.5">
      <c r="H16448" s="15"/>
      <c r="I16448" s="27"/>
      <c r="K16448" s="27"/>
    </row>
    <row r="16449" spans="8:11" ht="21" customHeight="1" x14ac:dyDescent="0.5">
      <c r="H16449" s="15"/>
      <c r="I16449" s="27"/>
      <c r="K16449" s="27"/>
    </row>
    <row r="16450" spans="8:11" ht="21" customHeight="1" x14ac:dyDescent="0.5">
      <c r="H16450" s="15"/>
      <c r="I16450" s="27"/>
      <c r="K16450" s="27"/>
    </row>
    <row r="16451" spans="8:11" ht="21" customHeight="1" x14ac:dyDescent="0.5">
      <c r="H16451" s="15"/>
      <c r="I16451" s="27"/>
      <c r="K16451" s="27"/>
    </row>
    <row r="16452" spans="8:11" ht="21" customHeight="1" x14ac:dyDescent="0.5">
      <c r="H16452" s="15"/>
      <c r="I16452" s="27"/>
      <c r="K16452" s="27"/>
    </row>
    <row r="16453" spans="8:11" ht="21" customHeight="1" x14ac:dyDescent="0.5">
      <c r="H16453" s="15"/>
      <c r="I16453" s="27"/>
      <c r="K16453" s="27"/>
    </row>
    <row r="16454" spans="8:11" ht="21" customHeight="1" x14ac:dyDescent="0.5">
      <c r="H16454" s="15"/>
      <c r="I16454" s="27"/>
      <c r="K16454" s="27"/>
    </row>
    <row r="16455" spans="8:11" ht="21" customHeight="1" x14ac:dyDescent="0.5">
      <c r="H16455" s="15"/>
      <c r="I16455" s="27"/>
      <c r="K16455" s="27"/>
    </row>
    <row r="16456" spans="8:11" ht="21" customHeight="1" x14ac:dyDescent="0.5">
      <c r="H16456" s="15"/>
      <c r="I16456" s="27"/>
      <c r="K16456" s="27"/>
    </row>
    <row r="16457" spans="8:11" ht="21" customHeight="1" x14ac:dyDescent="0.5">
      <c r="H16457" s="15"/>
      <c r="I16457" s="27"/>
      <c r="K16457" s="27"/>
    </row>
    <row r="16458" spans="8:11" ht="21" customHeight="1" x14ac:dyDescent="0.5">
      <c r="H16458" s="15"/>
      <c r="I16458" s="27"/>
      <c r="K16458" s="27"/>
    </row>
    <row r="16459" spans="8:11" ht="21" customHeight="1" x14ac:dyDescent="0.5">
      <c r="H16459" s="15"/>
      <c r="I16459" s="27"/>
      <c r="K16459" s="27"/>
    </row>
    <row r="16460" spans="8:11" ht="21" customHeight="1" x14ac:dyDescent="0.5">
      <c r="H16460" s="15"/>
      <c r="I16460" s="27"/>
      <c r="K16460" s="27"/>
    </row>
    <row r="16461" spans="8:11" ht="21" customHeight="1" x14ac:dyDescent="0.5">
      <c r="H16461" s="15"/>
      <c r="I16461" s="27"/>
      <c r="K16461" s="27"/>
    </row>
    <row r="16462" spans="8:11" ht="21" customHeight="1" x14ac:dyDescent="0.5">
      <c r="H16462" s="15"/>
      <c r="I16462" s="27"/>
      <c r="K16462" s="27"/>
    </row>
    <row r="16463" spans="8:11" ht="21" customHeight="1" x14ac:dyDescent="0.5">
      <c r="H16463" s="15"/>
      <c r="I16463" s="27"/>
      <c r="K16463" s="27"/>
    </row>
    <row r="16464" spans="8:11" ht="21" customHeight="1" x14ac:dyDescent="0.5">
      <c r="H16464" s="15"/>
      <c r="I16464" s="27"/>
      <c r="K16464" s="27"/>
    </row>
    <row r="16465" spans="8:11" ht="21" customHeight="1" x14ac:dyDescent="0.5">
      <c r="H16465" s="15"/>
      <c r="I16465" s="27"/>
      <c r="K16465" s="27"/>
    </row>
    <row r="16466" spans="8:11" ht="21" customHeight="1" x14ac:dyDescent="0.5">
      <c r="H16466" s="15"/>
      <c r="I16466" s="27"/>
      <c r="K16466" s="27"/>
    </row>
    <row r="16467" spans="8:11" ht="21" customHeight="1" x14ac:dyDescent="0.5">
      <c r="H16467" s="15"/>
      <c r="I16467" s="27"/>
      <c r="K16467" s="27"/>
    </row>
    <row r="16468" spans="8:11" ht="21" customHeight="1" x14ac:dyDescent="0.5">
      <c r="H16468" s="15"/>
      <c r="I16468" s="27"/>
      <c r="K16468" s="27"/>
    </row>
    <row r="16469" spans="8:11" ht="21" customHeight="1" x14ac:dyDescent="0.5">
      <c r="H16469" s="15"/>
      <c r="I16469" s="27"/>
      <c r="K16469" s="27"/>
    </row>
    <row r="16470" spans="8:11" ht="21" customHeight="1" x14ac:dyDescent="0.5">
      <c r="H16470" s="15"/>
      <c r="I16470" s="27"/>
      <c r="K16470" s="27"/>
    </row>
    <row r="16471" spans="8:11" ht="21" customHeight="1" x14ac:dyDescent="0.5">
      <c r="H16471" s="15"/>
      <c r="I16471" s="27"/>
      <c r="K16471" s="27"/>
    </row>
    <row r="16472" spans="8:11" ht="21" customHeight="1" x14ac:dyDescent="0.5">
      <c r="H16472" s="15"/>
      <c r="I16472" s="27"/>
      <c r="K16472" s="27"/>
    </row>
    <row r="16473" spans="8:11" ht="21" customHeight="1" x14ac:dyDescent="0.5">
      <c r="H16473" s="15"/>
      <c r="I16473" s="27"/>
      <c r="K16473" s="27"/>
    </row>
    <row r="16474" spans="8:11" ht="21" customHeight="1" x14ac:dyDescent="0.5">
      <c r="H16474" s="15"/>
      <c r="I16474" s="27"/>
      <c r="K16474" s="27"/>
    </row>
    <row r="16475" spans="8:11" ht="21" customHeight="1" x14ac:dyDescent="0.5">
      <c r="H16475" s="15"/>
      <c r="I16475" s="27"/>
      <c r="K16475" s="27"/>
    </row>
    <row r="16476" spans="8:11" ht="21" customHeight="1" x14ac:dyDescent="0.5">
      <c r="H16476" s="15"/>
      <c r="I16476" s="27"/>
      <c r="K16476" s="27"/>
    </row>
    <row r="16477" spans="8:11" ht="21" customHeight="1" x14ac:dyDescent="0.5">
      <c r="H16477" s="15"/>
      <c r="I16477" s="27"/>
      <c r="K16477" s="27"/>
    </row>
    <row r="16478" spans="8:11" ht="21" customHeight="1" x14ac:dyDescent="0.5">
      <c r="H16478" s="15"/>
      <c r="I16478" s="27"/>
      <c r="K16478" s="27"/>
    </row>
    <row r="16479" spans="8:11" ht="21" customHeight="1" x14ac:dyDescent="0.5">
      <c r="H16479" s="15"/>
      <c r="I16479" s="27"/>
      <c r="K16479" s="27"/>
    </row>
    <row r="16480" spans="8:11" ht="21" customHeight="1" x14ac:dyDescent="0.5">
      <c r="H16480" s="15"/>
      <c r="I16480" s="27"/>
      <c r="K16480" s="27"/>
    </row>
    <row r="16481" spans="8:11" ht="21" customHeight="1" x14ac:dyDescent="0.5">
      <c r="H16481" s="15"/>
      <c r="I16481" s="27"/>
      <c r="K16481" s="27"/>
    </row>
    <row r="16482" spans="8:11" ht="21" customHeight="1" x14ac:dyDescent="0.5">
      <c r="H16482" s="15"/>
      <c r="I16482" s="27"/>
      <c r="K16482" s="27"/>
    </row>
    <row r="16483" spans="8:11" ht="21" customHeight="1" x14ac:dyDescent="0.5">
      <c r="H16483" s="15"/>
      <c r="I16483" s="27"/>
      <c r="K16483" s="27"/>
    </row>
    <row r="16484" spans="8:11" ht="21" customHeight="1" x14ac:dyDescent="0.5">
      <c r="H16484" s="15"/>
      <c r="I16484" s="27"/>
      <c r="K16484" s="27"/>
    </row>
    <row r="16485" spans="8:11" ht="21" customHeight="1" x14ac:dyDescent="0.5">
      <c r="H16485" s="15"/>
      <c r="I16485" s="27"/>
      <c r="K16485" s="27"/>
    </row>
    <row r="16486" spans="8:11" ht="21" customHeight="1" x14ac:dyDescent="0.5">
      <c r="H16486" s="15"/>
      <c r="I16486" s="27"/>
      <c r="K16486" s="27"/>
    </row>
    <row r="16487" spans="8:11" ht="21" customHeight="1" x14ac:dyDescent="0.5">
      <c r="H16487" s="15"/>
      <c r="I16487" s="27"/>
      <c r="K16487" s="27"/>
    </row>
    <row r="16488" spans="8:11" ht="21" customHeight="1" x14ac:dyDescent="0.5">
      <c r="H16488" s="15"/>
      <c r="I16488" s="27"/>
      <c r="K16488" s="27"/>
    </row>
    <row r="16489" spans="8:11" ht="21" customHeight="1" x14ac:dyDescent="0.5">
      <c r="H16489" s="15"/>
      <c r="I16489" s="27"/>
      <c r="K16489" s="27"/>
    </row>
    <row r="16490" spans="8:11" ht="21" customHeight="1" x14ac:dyDescent="0.5">
      <c r="H16490" s="15"/>
      <c r="I16490" s="27"/>
      <c r="K16490" s="27"/>
    </row>
    <row r="16491" spans="8:11" ht="21" customHeight="1" x14ac:dyDescent="0.5">
      <c r="H16491" s="15"/>
      <c r="I16491" s="27"/>
      <c r="K16491" s="27"/>
    </row>
    <row r="16492" spans="8:11" ht="21" customHeight="1" x14ac:dyDescent="0.5">
      <c r="H16492" s="15"/>
      <c r="I16492" s="27"/>
      <c r="K16492" s="27"/>
    </row>
    <row r="16493" spans="8:11" ht="21" customHeight="1" x14ac:dyDescent="0.5">
      <c r="H16493" s="15"/>
      <c r="I16493" s="27"/>
      <c r="K16493" s="27"/>
    </row>
    <row r="16494" spans="8:11" ht="21" customHeight="1" x14ac:dyDescent="0.5">
      <c r="H16494" s="15"/>
      <c r="I16494" s="27"/>
      <c r="K16494" s="27"/>
    </row>
    <row r="16495" spans="8:11" ht="21" customHeight="1" x14ac:dyDescent="0.5">
      <c r="H16495" s="15"/>
      <c r="I16495" s="27"/>
      <c r="K16495" s="27"/>
    </row>
    <row r="16496" spans="8:11" ht="21" customHeight="1" x14ac:dyDescent="0.5">
      <c r="H16496" s="15"/>
      <c r="I16496" s="27"/>
      <c r="K16496" s="27"/>
    </row>
    <row r="16497" spans="8:11" ht="21" customHeight="1" x14ac:dyDescent="0.5">
      <c r="H16497" s="15"/>
      <c r="I16497" s="27"/>
      <c r="K16497" s="27"/>
    </row>
    <row r="16498" spans="8:11" ht="21" customHeight="1" x14ac:dyDescent="0.5">
      <c r="H16498" s="15"/>
      <c r="I16498" s="27"/>
      <c r="K16498" s="27"/>
    </row>
    <row r="16499" spans="8:11" ht="21" customHeight="1" x14ac:dyDescent="0.5">
      <c r="H16499" s="15"/>
      <c r="I16499" s="27"/>
      <c r="K16499" s="27"/>
    </row>
    <row r="16500" spans="8:11" ht="21" customHeight="1" x14ac:dyDescent="0.5">
      <c r="H16500" s="15"/>
      <c r="I16500" s="27"/>
      <c r="K16500" s="27"/>
    </row>
    <row r="16501" spans="8:11" ht="21" customHeight="1" x14ac:dyDescent="0.5">
      <c r="H16501" s="15"/>
      <c r="I16501" s="27"/>
      <c r="K16501" s="27"/>
    </row>
    <row r="16502" spans="8:11" ht="21" customHeight="1" x14ac:dyDescent="0.5">
      <c r="H16502" s="15"/>
      <c r="I16502" s="27"/>
      <c r="K16502" s="27"/>
    </row>
    <row r="16503" spans="8:11" ht="21" customHeight="1" x14ac:dyDescent="0.5">
      <c r="H16503" s="15"/>
      <c r="I16503" s="27"/>
      <c r="K16503" s="27"/>
    </row>
    <row r="16504" spans="8:11" ht="21" customHeight="1" x14ac:dyDescent="0.5">
      <c r="H16504" s="15"/>
      <c r="I16504" s="27"/>
      <c r="K16504" s="27"/>
    </row>
    <row r="16505" spans="8:11" ht="21" customHeight="1" x14ac:dyDescent="0.5">
      <c r="H16505" s="15"/>
      <c r="I16505" s="27"/>
      <c r="K16505" s="27"/>
    </row>
    <row r="16506" spans="8:11" ht="21" customHeight="1" x14ac:dyDescent="0.5">
      <c r="H16506" s="15"/>
      <c r="I16506" s="27"/>
      <c r="K16506" s="27"/>
    </row>
    <row r="16507" spans="8:11" ht="21" customHeight="1" x14ac:dyDescent="0.5">
      <c r="H16507" s="15"/>
      <c r="I16507" s="27"/>
      <c r="K16507" s="27"/>
    </row>
    <row r="16508" spans="8:11" ht="21" customHeight="1" x14ac:dyDescent="0.5">
      <c r="H16508" s="15"/>
      <c r="I16508" s="27"/>
      <c r="K16508" s="27"/>
    </row>
    <row r="16509" spans="8:11" ht="21" customHeight="1" x14ac:dyDescent="0.5">
      <c r="H16509" s="15"/>
      <c r="I16509" s="27"/>
      <c r="K16509" s="27"/>
    </row>
    <row r="16510" spans="8:11" ht="21" customHeight="1" x14ac:dyDescent="0.5">
      <c r="H16510" s="15"/>
      <c r="I16510" s="27"/>
      <c r="K16510" s="27"/>
    </row>
    <row r="16511" spans="8:11" ht="21" customHeight="1" x14ac:dyDescent="0.5">
      <c r="H16511" s="15"/>
      <c r="I16511" s="27"/>
      <c r="K16511" s="27"/>
    </row>
    <row r="16512" spans="8:11" ht="21" customHeight="1" x14ac:dyDescent="0.5">
      <c r="H16512" s="15"/>
      <c r="I16512" s="27"/>
      <c r="K16512" s="27"/>
    </row>
    <row r="16513" spans="8:11" ht="21" customHeight="1" x14ac:dyDescent="0.5">
      <c r="H16513" s="15"/>
      <c r="I16513" s="27"/>
      <c r="K16513" s="27"/>
    </row>
    <row r="16514" spans="8:11" ht="21" customHeight="1" x14ac:dyDescent="0.5">
      <c r="H16514" s="15"/>
      <c r="I16514" s="27"/>
      <c r="K16514" s="27"/>
    </row>
    <row r="16515" spans="8:11" ht="21" customHeight="1" x14ac:dyDescent="0.5">
      <c r="H16515" s="15"/>
      <c r="I16515" s="27"/>
      <c r="K16515" s="27"/>
    </row>
    <row r="16516" spans="8:11" ht="21" customHeight="1" x14ac:dyDescent="0.5">
      <c r="H16516" s="15"/>
      <c r="I16516" s="27"/>
      <c r="K16516" s="27"/>
    </row>
    <row r="16517" spans="8:11" ht="21" customHeight="1" x14ac:dyDescent="0.5">
      <c r="H16517" s="15"/>
      <c r="I16517" s="27"/>
      <c r="K16517" s="27"/>
    </row>
    <row r="16518" spans="8:11" ht="21" customHeight="1" x14ac:dyDescent="0.5">
      <c r="H16518" s="15"/>
      <c r="I16518" s="27"/>
      <c r="K16518" s="27"/>
    </row>
    <row r="16519" spans="8:11" ht="21" customHeight="1" x14ac:dyDescent="0.5">
      <c r="H16519" s="15"/>
      <c r="I16519" s="27"/>
      <c r="K16519" s="27"/>
    </row>
    <row r="16520" spans="8:11" ht="21" customHeight="1" x14ac:dyDescent="0.5">
      <c r="H16520" s="15"/>
      <c r="I16520" s="27"/>
      <c r="K16520" s="27"/>
    </row>
    <row r="16521" spans="8:11" ht="21" customHeight="1" x14ac:dyDescent="0.5">
      <c r="H16521" s="15"/>
      <c r="I16521" s="27"/>
      <c r="K16521" s="27"/>
    </row>
    <row r="16522" spans="8:11" ht="21" customHeight="1" x14ac:dyDescent="0.5">
      <c r="H16522" s="15"/>
      <c r="I16522" s="27"/>
      <c r="K16522" s="27"/>
    </row>
    <row r="16523" spans="8:11" ht="21" customHeight="1" x14ac:dyDescent="0.5">
      <c r="H16523" s="15"/>
      <c r="I16523" s="27"/>
      <c r="K16523" s="27"/>
    </row>
    <row r="16524" spans="8:11" ht="21" customHeight="1" x14ac:dyDescent="0.5">
      <c r="H16524" s="15"/>
      <c r="I16524" s="27"/>
      <c r="K16524" s="27"/>
    </row>
    <row r="16525" spans="8:11" ht="21" customHeight="1" x14ac:dyDescent="0.5">
      <c r="H16525" s="15"/>
      <c r="I16525" s="27"/>
      <c r="K16525" s="27"/>
    </row>
    <row r="16526" spans="8:11" ht="21" customHeight="1" x14ac:dyDescent="0.5">
      <c r="H16526" s="15"/>
      <c r="I16526" s="27"/>
      <c r="K16526" s="27"/>
    </row>
    <row r="16527" spans="8:11" ht="21" customHeight="1" x14ac:dyDescent="0.5">
      <c r="H16527" s="15"/>
      <c r="I16527" s="27"/>
      <c r="K16527" s="27"/>
    </row>
    <row r="16528" spans="8:11" ht="21" customHeight="1" x14ac:dyDescent="0.5">
      <c r="H16528" s="15"/>
      <c r="I16528" s="27"/>
      <c r="K16528" s="27"/>
    </row>
    <row r="16529" spans="8:11" ht="21" customHeight="1" x14ac:dyDescent="0.5">
      <c r="H16529" s="15"/>
      <c r="I16529" s="27"/>
      <c r="K16529" s="27"/>
    </row>
    <row r="16530" spans="8:11" ht="21" customHeight="1" x14ac:dyDescent="0.5">
      <c r="H16530" s="15"/>
      <c r="I16530" s="27"/>
      <c r="K16530" s="27"/>
    </row>
    <row r="16531" spans="8:11" ht="21" customHeight="1" x14ac:dyDescent="0.5">
      <c r="H16531" s="15"/>
      <c r="I16531" s="27"/>
      <c r="K16531" s="27"/>
    </row>
    <row r="16532" spans="8:11" ht="21" customHeight="1" x14ac:dyDescent="0.5">
      <c r="H16532" s="15"/>
      <c r="I16532" s="27"/>
      <c r="K16532" s="27"/>
    </row>
    <row r="16533" spans="8:11" ht="21" customHeight="1" x14ac:dyDescent="0.5">
      <c r="H16533" s="15"/>
      <c r="I16533" s="27"/>
      <c r="K16533" s="27"/>
    </row>
    <row r="16534" spans="8:11" ht="21" customHeight="1" x14ac:dyDescent="0.5">
      <c r="H16534" s="15"/>
      <c r="I16534" s="27"/>
      <c r="K16534" s="27"/>
    </row>
    <row r="16535" spans="8:11" ht="21" customHeight="1" x14ac:dyDescent="0.5">
      <c r="H16535" s="15"/>
      <c r="I16535" s="27"/>
      <c r="K16535" s="27"/>
    </row>
    <row r="16536" spans="8:11" ht="21" customHeight="1" x14ac:dyDescent="0.5">
      <c r="H16536" s="15"/>
      <c r="I16536" s="27"/>
      <c r="K16536" s="27"/>
    </row>
    <row r="16537" spans="8:11" ht="21" customHeight="1" x14ac:dyDescent="0.5">
      <c r="H16537" s="15"/>
      <c r="I16537" s="27"/>
      <c r="K16537" s="27"/>
    </row>
    <row r="16538" spans="8:11" ht="21" customHeight="1" x14ac:dyDescent="0.5">
      <c r="H16538" s="15"/>
      <c r="I16538" s="27"/>
      <c r="K16538" s="27"/>
    </row>
    <row r="16539" spans="8:11" ht="21" customHeight="1" x14ac:dyDescent="0.5">
      <c r="H16539" s="15"/>
      <c r="I16539" s="27"/>
      <c r="K16539" s="27"/>
    </row>
    <row r="16540" spans="8:11" ht="21" customHeight="1" x14ac:dyDescent="0.5">
      <c r="H16540" s="15"/>
      <c r="I16540" s="27"/>
      <c r="K16540" s="27"/>
    </row>
    <row r="16541" spans="8:11" ht="21" customHeight="1" x14ac:dyDescent="0.5">
      <c r="H16541" s="15"/>
      <c r="I16541" s="27"/>
      <c r="K16541" s="27"/>
    </row>
    <row r="16542" spans="8:11" ht="21" customHeight="1" x14ac:dyDescent="0.5">
      <c r="H16542" s="15"/>
      <c r="I16542" s="27"/>
      <c r="K16542" s="27"/>
    </row>
    <row r="16543" spans="8:11" ht="21" customHeight="1" x14ac:dyDescent="0.5">
      <c r="H16543" s="15"/>
      <c r="I16543" s="27"/>
      <c r="K16543" s="27"/>
    </row>
    <row r="16544" spans="8:11" ht="21" customHeight="1" x14ac:dyDescent="0.5">
      <c r="H16544" s="15"/>
      <c r="I16544" s="27"/>
      <c r="K16544" s="27"/>
    </row>
    <row r="16545" spans="8:11" ht="21" customHeight="1" x14ac:dyDescent="0.5">
      <c r="H16545" s="15"/>
      <c r="I16545" s="27"/>
      <c r="K16545" s="27"/>
    </row>
    <row r="16546" spans="8:11" ht="21" customHeight="1" x14ac:dyDescent="0.5">
      <c r="H16546" s="15"/>
      <c r="I16546" s="27"/>
      <c r="K16546" s="27"/>
    </row>
    <row r="16547" spans="8:11" ht="21" customHeight="1" x14ac:dyDescent="0.5">
      <c r="H16547" s="15"/>
      <c r="I16547" s="27"/>
      <c r="K16547" s="27"/>
    </row>
    <row r="16548" spans="8:11" ht="21" customHeight="1" x14ac:dyDescent="0.5">
      <c r="H16548" s="15"/>
      <c r="I16548" s="27"/>
      <c r="K16548" s="27"/>
    </row>
    <row r="16549" spans="8:11" ht="21" customHeight="1" x14ac:dyDescent="0.5">
      <c r="H16549" s="15"/>
      <c r="I16549" s="27"/>
      <c r="K16549" s="27"/>
    </row>
    <row r="16550" spans="8:11" ht="21" customHeight="1" x14ac:dyDescent="0.5">
      <c r="H16550" s="15"/>
      <c r="I16550" s="27"/>
      <c r="K16550" s="27"/>
    </row>
    <row r="16551" spans="8:11" ht="21" customHeight="1" x14ac:dyDescent="0.5">
      <c r="H16551" s="15"/>
      <c r="I16551" s="27"/>
      <c r="K16551" s="27"/>
    </row>
    <row r="16552" spans="8:11" ht="21" customHeight="1" x14ac:dyDescent="0.5">
      <c r="H16552" s="15"/>
      <c r="I16552" s="27"/>
      <c r="K16552" s="27"/>
    </row>
    <row r="16553" spans="8:11" ht="21" customHeight="1" x14ac:dyDescent="0.5">
      <c r="H16553" s="15"/>
      <c r="I16553" s="27"/>
      <c r="K16553" s="27"/>
    </row>
    <row r="16554" spans="8:11" ht="21" customHeight="1" x14ac:dyDescent="0.5">
      <c r="H16554" s="15"/>
      <c r="I16554" s="27"/>
      <c r="K16554" s="27"/>
    </row>
    <row r="16555" spans="8:11" ht="21" customHeight="1" x14ac:dyDescent="0.5">
      <c r="H16555" s="15"/>
      <c r="I16555" s="27"/>
      <c r="K16555" s="27"/>
    </row>
    <row r="16556" spans="8:11" ht="21" customHeight="1" x14ac:dyDescent="0.5">
      <c r="H16556" s="15"/>
      <c r="I16556" s="27"/>
      <c r="K16556" s="27"/>
    </row>
    <row r="16557" spans="8:11" ht="21" customHeight="1" x14ac:dyDescent="0.5">
      <c r="H16557" s="15"/>
      <c r="I16557" s="27"/>
      <c r="K16557" s="27"/>
    </row>
    <row r="16558" spans="8:11" ht="21" customHeight="1" x14ac:dyDescent="0.5">
      <c r="H16558" s="15"/>
      <c r="I16558" s="27"/>
      <c r="K16558" s="27"/>
    </row>
    <row r="16559" spans="8:11" ht="21" customHeight="1" x14ac:dyDescent="0.5">
      <c r="H16559" s="15"/>
      <c r="I16559" s="27"/>
      <c r="K16559" s="27"/>
    </row>
    <row r="16560" spans="8:11" ht="21" customHeight="1" x14ac:dyDescent="0.5">
      <c r="H16560" s="15"/>
      <c r="I16560" s="27"/>
      <c r="K16560" s="27"/>
    </row>
    <row r="16561" spans="8:11" ht="21" customHeight="1" x14ac:dyDescent="0.5">
      <c r="H16561" s="15"/>
      <c r="I16561" s="27"/>
      <c r="K16561" s="27"/>
    </row>
    <row r="16562" spans="8:11" ht="21" customHeight="1" x14ac:dyDescent="0.5">
      <c r="H16562" s="15"/>
      <c r="I16562" s="27"/>
      <c r="K16562" s="27"/>
    </row>
    <row r="16563" spans="8:11" ht="21" customHeight="1" x14ac:dyDescent="0.5">
      <c r="H16563" s="15"/>
      <c r="I16563" s="27"/>
      <c r="K16563" s="27"/>
    </row>
    <row r="16564" spans="8:11" ht="21" customHeight="1" x14ac:dyDescent="0.5">
      <c r="H16564" s="15"/>
      <c r="I16564" s="27"/>
      <c r="K16564" s="27"/>
    </row>
    <row r="16565" spans="8:11" ht="21" customHeight="1" x14ac:dyDescent="0.5">
      <c r="H16565" s="15"/>
      <c r="I16565" s="27"/>
      <c r="K16565" s="27"/>
    </row>
    <row r="16566" spans="8:11" ht="21" customHeight="1" x14ac:dyDescent="0.5">
      <c r="H16566" s="15"/>
      <c r="I16566" s="27"/>
      <c r="K16566" s="27"/>
    </row>
    <row r="16567" spans="8:11" ht="21" customHeight="1" x14ac:dyDescent="0.5">
      <c r="H16567" s="15"/>
      <c r="I16567" s="27"/>
      <c r="K16567" s="27"/>
    </row>
    <row r="16568" spans="8:11" ht="21" customHeight="1" x14ac:dyDescent="0.5">
      <c r="H16568" s="15"/>
      <c r="I16568" s="27"/>
      <c r="K16568" s="27"/>
    </row>
    <row r="16569" spans="8:11" ht="21" customHeight="1" x14ac:dyDescent="0.5">
      <c r="H16569" s="15"/>
      <c r="I16569" s="27"/>
      <c r="K16569" s="27"/>
    </row>
    <row r="16570" spans="8:11" ht="21" customHeight="1" x14ac:dyDescent="0.5">
      <c r="H16570" s="15"/>
      <c r="I16570" s="27"/>
      <c r="K16570" s="27"/>
    </row>
    <row r="16571" spans="8:11" ht="21" customHeight="1" x14ac:dyDescent="0.5">
      <c r="H16571" s="15"/>
      <c r="I16571" s="27"/>
      <c r="K16571" s="27"/>
    </row>
    <row r="16572" spans="8:11" ht="21" customHeight="1" x14ac:dyDescent="0.5">
      <c r="H16572" s="15"/>
      <c r="I16572" s="27"/>
      <c r="K16572" s="27"/>
    </row>
    <row r="16573" spans="8:11" ht="21" customHeight="1" x14ac:dyDescent="0.5">
      <c r="H16573" s="15"/>
      <c r="I16573" s="27"/>
      <c r="K16573" s="27"/>
    </row>
    <row r="16574" spans="8:11" ht="21" customHeight="1" x14ac:dyDescent="0.5">
      <c r="H16574" s="15"/>
      <c r="I16574" s="27"/>
      <c r="K16574" s="27"/>
    </row>
    <row r="16575" spans="8:11" ht="21" customHeight="1" x14ac:dyDescent="0.5">
      <c r="H16575" s="15"/>
      <c r="I16575" s="27"/>
      <c r="K16575" s="27"/>
    </row>
    <row r="16576" spans="8:11" ht="21" customHeight="1" x14ac:dyDescent="0.5">
      <c r="H16576" s="15"/>
      <c r="I16576" s="27"/>
      <c r="K16576" s="27"/>
    </row>
    <row r="16577" spans="8:11" ht="21" customHeight="1" x14ac:dyDescent="0.5">
      <c r="H16577" s="15"/>
      <c r="I16577" s="27"/>
      <c r="K16577" s="27"/>
    </row>
    <row r="16578" spans="8:11" ht="21" customHeight="1" x14ac:dyDescent="0.5">
      <c r="H16578" s="15"/>
      <c r="I16578" s="27"/>
      <c r="K16578" s="27"/>
    </row>
    <row r="16579" spans="8:11" ht="21" customHeight="1" x14ac:dyDescent="0.5">
      <c r="H16579" s="15"/>
      <c r="I16579" s="27"/>
      <c r="K16579" s="27"/>
    </row>
    <row r="16580" spans="8:11" ht="21" customHeight="1" x14ac:dyDescent="0.5">
      <c r="H16580" s="15"/>
      <c r="I16580" s="27"/>
      <c r="K16580" s="27"/>
    </row>
    <row r="16581" spans="8:11" ht="21" customHeight="1" x14ac:dyDescent="0.5">
      <c r="H16581" s="15"/>
      <c r="I16581" s="27"/>
      <c r="K16581" s="27"/>
    </row>
    <row r="16582" spans="8:11" ht="21" customHeight="1" x14ac:dyDescent="0.5">
      <c r="H16582" s="15"/>
      <c r="I16582" s="27"/>
      <c r="K16582" s="27"/>
    </row>
    <row r="16583" spans="8:11" ht="21" customHeight="1" x14ac:dyDescent="0.5">
      <c r="H16583" s="15"/>
      <c r="I16583" s="27"/>
      <c r="K16583" s="27"/>
    </row>
    <row r="16584" spans="8:11" ht="21" customHeight="1" x14ac:dyDescent="0.5">
      <c r="H16584" s="15"/>
      <c r="I16584" s="27"/>
      <c r="K16584" s="27"/>
    </row>
    <row r="16585" spans="8:11" ht="21" customHeight="1" x14ac:dyDescent="0.5">
      <c r="H16585" s="15"/>
      <c r="I16585" s="27"/>
      <c r="K16585" s="27"/>
    </row>
    <row r="16586" spans="8:11" ht="21" customHeight="1" x14ac:dyDescent="0.5">
      <c r="H16586" s="15"/>
      <c r="I16586" s="27"/>
      <c r="K16586" s="27"/>
    </row>
    <row r="16587" spans="8:11" ht="21" customHeight="1" x14ac:dyDescent="0.5">
      <c r="H16587" s="15"/>
      <c r="I16587" s="27"/>
      <c r="K16587" s="27"/>
    </row>
    <row r="16588" spans="8:11" ht="21" customHeight="1" x14ac:dyDescent="0.5">
      <c r="H16588" s="15"/>
      <c r="I16588" s="27"/>
      <c r="K16588" s="27"/>
    </row>
    <row r="16589" spans="8:11" ht="21" customHeight="1" x14ac:dyDescent="0.5">
      <c r="H16589" s="15"/>
      <c r="I16589" s="27"/>
      <c r="K16589" s="27"/>
    </row>
    <row r="16590" spans="8:11" ht="21" customHeight="1" x14ac:dyDescent="0.5">
      <c r="H16590" s="15"/>
      <c r="I16590" s="27"/>
      <c r="K16590" s="27"/>
    </row>
    <row r="16591" spans="8:11" ht="21" customHeight="1" x14ac:dyDescent="0.5">
      <c r="H16591" s="15"/>
      <c r="I16591" s="27"/>
      <c r="K16591" s="27"/>
    </row>
    <row r="16592" spans="8:11" ht="21" customHeight="1" x14ac:dyDescent="0.5">
      <c r="H16592" s="15"/>
      <c r="I16592" s="27"/>
      <c r="K16592" s="27"/>
    </row>
    <row r="16593" spans="8:11" ht="21" customHeight="1" x14ac:dyDescent="0.5">
      <c r="H16593" s="15"/>
      <c r="I16593" s="27"/>
      <c r="K16593" s="27"/>
    </row>
    <row r="16594" spans="8:11" ht="21" customHeight="1" x14ac:dyDescent="0.5">
      <c r="H16594" s="15"/>
      <c r="I16594" s="27"/>
      <c r="K16594" s="27"/>
    </row>
    <row r="16595" spans="8:11" ht="21" customHeight="1" x14ac:dyDescent="0.5">
      <c r="H16595" s="15"/>
      <c r="I16595" s="27"/>
      <c r="K16595" s="27"/>
    </row>
    <row r="16596" spans="8:11" ht="21" customHeight="1" x14ac:dyDescent="0.5">
      <c r="H16596" s="15"/>
      <c r="I16596" s="27"/>
      <c r="K16596" s="27"/>
    </row>
    <row r="16597" spans="8:11" ht="21" customHeight="1" x14ac:dyDescent="0.5">
      <c r="H16597" s="15"/>
      <c r="I16597" s="27"/>
      <c r="K16597" s="27"/>
    </row>
    <row r="16598" spans="8:11" ht="21" customHeight="1" x14ac:dyDescent="0.5">
      <c r="H16598" s="15"/>
      <c r="I16598" s="27"/>
      <c r="K16598" s="27"/>
    </row>
    <row r="16599" spans="8:11" ht="21" customHeight="1" x14ac:dyDescent="0.5">
      <c r="H16599" s="15"/>
      <c r="I16599" s="27"/>
      <c r="K16599" s="27"/>
    </row>
    <row r="16600" spans="8:11" ht="21" customHeight="1" x14ac:dyDescent="0.5">
      <c r="H16600" s="15"/>
      <c r="I16600" s="27"/>
      <c r="K16600" s="27"/>
    </row>
    <row r="16601" spans="8:11" ht="21" customHeight="1" x14ac:dyDescent="0.5">
      <c r="H16601" s="15"/>
      <c r="I16601" s="27"/>
      <c r="K16601" s="27"/>
    </row>
    <row r="16602" spans="8:11" ht="21" customHeight="1" x14ac:dyDescent="0.5">
      <c r="H16602" s="15"/>
      <c r="I16602" s="27"/>
      <c r="K16602" s="27"/>
    </row>
    <row r="16603" spans="8:11" ht="21" customHeight="1" x14ac:dyDescent="0.5">
      <c r="H16603" s="15"/>
      <c r="I16603" s="27"/>
      <c r="K16603" s="27"/>
    </row>
    <row r="16604" spans="8:11" ht="21" customHeight="1" x14ac:dyDescent="0.5">
      <c r="H16604" s="15"/>
      <c r="I16604" s="27"/>
      <c r="K16604" s="27"/>
    </row>
    <row r="16605" spans="8:11" ht="21" customHeight="1" x14ac:dyDescent="0.5">
      <c r="H16605" s="15"/>
      <c r="I16605" s="27"/>
      <c r="K16605" s="27"/>
    </row>
    <row r="16606" spans="8:11" ht="21" customHeight="1" x14ac:dyDescent="0.5">
      <c r="H16606" s="15"/>
      <c r="I16606" s="27"/>
      <c r="K16606" s="27"/>
    </row>
    <row r="16607" spans="8:11" ht="21" customHeight="1" x14ac:dyDescent="0.5">
      <c r="H16607" s="15"/>
      <c r="I16607" s="27"/>
      <c r="K16607" s="27"/>
    </row>
    <row r="16608" spans="8:11" ht="21" customHeight="1" x14ac:dyDescent="0.5">
      <c r="H16608" s="15"/>
      <c r="I16608" s="27"/>
      <c r="K16608" s="27"/>
    </row>
    <row r="16609" spans="8:11" ht="21" customHeight="1" x14ac:dyDescent="0.5">
      <c r="H16609" s="15"/>
      <c r="I16609" s="27"/>
      <c r="K16609" s="27"/>
    </row>
    <row r="16610" spans="8:11" ht="21" customHeight="1" x14ac:dyDescent="0.5">
      <c r="H16610" s="15"/>
      <c r="I16610" s="27"/>
      <c r="K16610" s="27"/>
    </row>
    <row r="16611" spans="8:11" ht="21" customHeight="1" x14ac:dyDescent="0.5">
      <c r="H16611" s="15"/>
      <c r="I16611" s="27"/>
      <c r="K16611" s="27"/>
    </row>
  </sheetData>
  <autoFilter ref="A1:N745" xr:uid="{00000000-0009-0000-0000-000001000000}"/>
  <customSheetViews>
    <customSheetView guid="{FFA1313C-039F-4446-9420-9F736E7431BF}" scale="60" showAutoFilter="1">
      <pane xSplit="1" ySplit="1" topLeftCell="B710" activePane="bottomRight" state="frozen"/>
      <selection pane="bottomRight" activeCell="B715" sqref="B715:N725"/>
      <pageMargins left="0.23622047244094491" right="0.23622047244094491" top="0" bottom="0" header="0.31496062992125984" footer="0.31496062992125984"/>
      <pageSetup paperSize="9" orientation="portrait" r:id="rId1"/>
      <autoFilter ref="A1:N725" xr:uid="{00000000-0000-0000-0000-000000000000}"/>
    </customSheetView>
  </customSheetViews>
  <pageMargins left="0.23622047244094491" right="0.23622047244094491" top="0" bottom="0" header="0.31496062992125984" footer="0.31496062992125984"/>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Q16735"/>
  <sheetViews>
    <sheetView tabSelected="1" zoomScale="50" zoomScaleNormal="50" zoomScaleSheetLayoutView="30" workbookViewId="0">
      <pane xSplit="1" ySplit="1" topLeftCell="B196" activePane="bottomRight" state="frozen"/>
      <selection pane="topRight" activeCell="B1" sqref="B1"/>
      <selection pane="bottomLeft" activeCell="A2" sqref="A2"/>
      <selection pane="bottomRight" activeCell="A208" sqref="A208"/>
    </sheetView>
  </sheetViews>
  <sheetFormatPr defaultColWidth="9.1796875" defaultRowHeight="21" x14ac:dyDescent="0.5"/>
  <cols>
    <col min="1" max="1" width="74" style="7" customWidth="1"/>
    <col min="2" max="2" width="26" style="16" customWidth="1"/>
    <col min="3" max="3" width="0.81640625" style="17" customWidth="1"/>
    <col min="4" max="7" width="25" style="16" customWidth="1"/>
    <col min="8" max="8" width="0.81640625" style="17" customWidth="1"/>
    <col min="9" max="13" width="23.81640625" style="16" customWidth="1"/>
    <col min="14" max="14" width="23.81640625" style="76" customWidth="1"/>
    <col min="15" max="30" width="9.1796875" style="40"/>
    <col min="31" max="41" width="9.1796875" style="9"/>
    <col min="42" max="16384" width="9.1796875" style="8"/>
  </cols>
  <sheetData>
    <row r="1" spans="1:41" s="30" customFormat="1" ht="91.5" customHeight="1" x14ac:dyDescent="0.35">
      <c r="A1" s="79"/>
      <c r="B1" s="80" t="s">
        <v>94</v>
      </c>
      <c r="C1" s="81"/>
      <c r="D1" s="82" t="s">
        <v>762</v>
      </c>
      <c r="E1" s="82" t="s">
        <v>763</v>
      </c>
      <c r="F1" s="82" t="s">
        <v>764</v>
      </c>
      <c r="G1" s="82" t="s">
        <v>765</v>
      </c>
      <c r="H1" s="81"/>
      <c r="I1" s="120" t="s">
        <v>766</v>
      </c>
      <c r="J1" s="121" t="s">
        <v>767</v>
      </c>
      <c r="K1" s="120" t="s">
        <v>768</v>
      </c>
      <c r="L1" s="120" t="s">
        <v>769</v>
      </c>
      <c r="M1" s="120" t="s">
        <v>770</v>
      </c>
      <c r="N1" s="122" t="s">
        <v>771</v>
      </c>
      <c r="O1" s="77"/>
      <c r="P1" s="77"/>
      <c r="Q1" s="77"/>
      <c r="R1" s="77"/>
      <c r="S1" s="77"/>
      <c r="T1" s="77"/>
      <c r="U1" s="77"/>
      <c r="V1" s="77"/>
      <c r="W1" s="77"/>
      <c r="X1" s="77"/>
      <c r="Y1" s="77"/>
      <c r="Z1" s="77"/>
      <c r="AA1" s="77"/>
      <c r="AB1" s="77"/>
      <c r="AC1" s="77"/>
      <c r="AD1" s="77"/>
      <c r="AE1" s="32"/>
      <c r="AF1" s="32"/>
      <c r="AG1" s="32"/>
      <c r="AH1" s="32"/>
      <c r="AI1" s="32"/>
      <c r="AJ1" s="32"/>
      <c r="AK1" s="32"/>
      <c r="AL1" s="32"/>
      <c r="AM1" s="32"/>
      <c r="AN1" s="32"/>
      <c r="AO1" s="32"/>
    </row>
    <row r="2" spans="1:41" s="9" customFormat="1" ht="21" customHeight="1" x14ac:dyDescent="0.5">
      <c r="A2" s="83" t="s">
        <v>95</v>
      </c>
      <c r="B2" s="183">
        <v>7713468205</v>
      </c>
      <c r="C2" s="184"/>
      <c r="D2" s="186">
        <v>1231300393</v>
      </c>
      <c r="E2" s="186">
        <v>2891699226</v>
      </c>
      <c r="F2" s="186">
        <v>2913534425</v>
      </c>
      <c r="G2" s="186">
        <v>668456539</v>
      </c>
      <c r="H2" s="11"/>
      <c r="I2" s="10">
        <v>1091758856</v>
      </c>
      <c r="J2" s="10">
        <v>1013533920</v>
      </c>
      <c r="K2" s="10">
        <v>711773933</v>
      </c>
      <c r="L2" s="10">
        <v>930495197</v>
      </c>
      <c r="M2" s="10">
        <v>2002586723</v>
      </c>
      <c r="N2" s="10">
        <v>1954841954</v>
      </c>
      <c r="O2" s="40"/>
      <c r="P2" s="40"/>
      <c r="Q2" s="40"/>
      <c r="R2" s="40"/>
      <c r="S2" s="40"/>
      <c r="T2" s="40"/>
      <c r="U2" s="40"/>
      <c r="V2" s="40"/>
      <c r="W2" s="40"/>
      <c r="X2" s="40"/>
      <c r="Y2" s="40"/>
      <c r="Z2" s="40"/>
      <c r="AA2" s="40"/>
      <c r="AB2" s="40"/>
      <c r="AC2" s="40"/>
      <c r="AD2" s="40"/>
    </row>
    <row r="3" spans="1:41" s="9" customFormat="1" ht="21" customHeight="1" x14ac:dyDescent="0.5">
      <c r="A3" s="83" t="s">
        <v>96</v>
      </c>
      <c r="B3" s="10">
        <v>6313265629</v>
      </c>
      <c r="C3" s="11"/>
      <c r="D3" s="186">
        <v>1138668728</v>
      </c>
      <c r="E3" s="186">
        <v>2760457649</v>
      </c>
      <c r="F3" s="186">
        <v>2126396268</v>
      </c>
      <c r="G3" s="186">
        <v>287742984</v>
      </c>
      <c r="H3" s="11"/>
      <c r="I3" s="10">
        <v>455249338</v>
      </c>
      <c r="J3" s="10">
        <v>902092993</v>
      </c>
      <c r="K3" s="10">
        <v>646546409</v>
      </c>
      <c r="L3" s="10">
        <v>831966235</v>
      </c>
      <c r="M3" s="10">
        <v>1810646775</v>
      </c>
      <c r="N3" s="84">
        <v>1666763879</v>
      </c>
      <c r="O3" s="40"/>
      <c r="P3" s="40"/>
      <c r="Q3" s="40"/>
      <c r="R3" s="40"/>
      <c r="S3" s="40"/>
      <c r="T3" s="40"/>
      <c r="U3" s="40"/>
      <c r="V3" s="40"/>
      <c r="W3" s="40"/>
      <c r="X3" s="40"/>
      <c r="Y3" s="40"/>
      <c r="Z3" s="40"/>
      <c r="AA3" s="40"/>
      <c r="AB3" s="40"/>
      <c r="AC3" s="40"/>
      <c r="AD3" s="40"/>
    </row>
    <row r="4" spans="1:41" s="12" customFormat="1" ht="21" customHeight="1" x14ac:dyDescent="0.5">
      <c r="A4" s="85" t="s">
        <v>216</v>
      </c>
      <c r="B4" s="19">
        <v>0.81847302163087088</v>
      </c>
      <c r="C4" s="20"/>
      <c r="D4" s="187">
        <v>0.92472668689054893</v>
      </c>
      <c r="E4" s="187">
        <v>0.95461437489073075</v>
      </c>
      <c r="F4" s="187">
        <v>0.72857170989199682</v>
      </c>
      <c r="G4" s="187">
        <v>0.43045877661763737</v>
      </c>
      <c r="H4" s="20"/>
      <c r="I4" s="19">
        <v>0.41698708052430949</v>
      </c>
      <c r="J4" s="19">
        <v>0.8900471658610104</v>
      </c>
      <c r="K4" s="19">
        <v>0.90835921213765491</v>
      </c>
      <c r="L4" s="19">
        <v>0.89405682095157002</v>
      </c>
      <c r="M4" s="19">
        <v>0.90415398953985771</v>
      </c>
      <c r="N4" s="86">
        <v>0.85263357254506722</v>
      </c>
      <c r="O4" s="78"/>
      <c r="P4" s="78"/>
      <c r="Q4" s="78"/>
      <c r="R4" s="78"/>
      <c r="S4" s="78"/>
      <c r="T4" s="78"/>
      <c r="U4" s="78"/>
      <c r="V4" s="78"/>
      <c r="W4" s="78"/>
      <c r="X4" s="78"/>
      <c r="Y4" s="78"/>
      <c r="Z4" s="78"/>
      <c r="AA4" s="78"/>
      <c r="AB4" s="78"/>
      <c r="AC4" s="78"/>
      <c r="AD4" s="78"/>
    </row>
    <row r="5" spans="1:41" s="9" customFormat="1" ht="21" customHeight="1" x14ac:dyDescent="0.5">
      <c r="A5" s="83" t="s">
        <v>97</v>
      </c>
      <c r="B5" s="18">
        <v>219</v>
      </c>
      <c r="C5" s="17"/>
      <c r="D5" s="188">
        <v>82</v>
      </c>
      <c r="E5" s="188">
        <v>57</v>
      </c>
      <c r="F5" s="188">
        <v>50</v>
      </c>
      <c r="G5" s="188">
        <v>30</v>
      </c>
      <c r="H5" s="17"/>
      <c r="I5" s="18">
        <v>47</v>
      </c>
      <c r="J5" s="21">
        <v>45</v>
      </c>
      <c r="K5" s="18">
        <v>22</v>
      </c>
      <c r="L5" s="18">
        <v>59</v>
      </c>
      <c r="M5" s="18">
        <v>12</v>
      </c>
      <c r="N5" s="87">
        <v>34</v>
      </c>
      <c r="O5" s="40"/>
      <c r="P5" s="40"/>
      <c r="Q5" s="40"/>
      <c r="R5" s="40"/>
      <c r="S5" s="40"/>
      <c r="T5" s="40"/>
      <c r="U5" s="40"/>
      <c r="V5" s="40"/>
      <c r="W5" s="40"/>
      <c r="X5" s="40"/>
      <c r="Y5" s="40"/>
      <c r="Z5" s="40"/>
      <c r="AA5" s="40"/>
      <c r="AB5" s="40"/>
      <c r="AC5" s="40"/>
      <c r="AD5" s="40"/>
    </row>
    <row r="6" spans="1:41" s="9" customFormat="1" ht="21" customHeight="1" x14ac:dyDescent="0.5">
      <c r="A6" s="83" t="s">
        <v>98</v>
      </c>
      <c r="B6" s="18">
        <v>107</v>
      </c>
      <c r="C6" s="17"/>
      <c r="D6" s="188">
        <v>44</v>
      </c>
      <c r="E6" s="188">
        <v>30</v>
      </c>
      <c r="F6" s="188">
        <v>23</v>
      </c>
      <c r="G6" s="188">
        <v>10</v>
      </c>
      <c r="H6" s="17"/>
      <c r="I6" s="18">
        <v>15</v>
      </c>
      <c r="J6" s="21">
        <v>17</v>
      </c>
      <c r="K6" s="18">
        <v>18</v>
      </c>
      <c r="L6" s="18">
        <v>42</v>
      </c>
      <c r="M6" s="18">
        <v>6</v>
      </c>
      <c r="N6" s="87">
        <v>9</v>
      </c>
      <c r="O6" s="40"/>
      <c r="P6" s="40"/>
      <c r="Q6" s="40"/>
      <c r="R6" s="40"/>
      <c r="S6" s="40"/>
      <c r="T6" s="40"/>
      <c r="U6" s="40"/>
      <c r="V6" s="40"/>
      <c r="W6" s="40"/>
      <c r="X6" s="40"/>
      <c r="Y6" s="40"/>
      <c r="Z6" s="40"/>
      <c r="AA6" s="40"/>
      <c r="AB6" s="40"/>
      <c r="AC6" s="40"/>
      <c r="AD6" s="40"/>
    </row>
    <row r="7" spans="1:41" s="9" customFormat="1" ht="55.5" customHeight="1" x14ac:dyDescent="0.5">
      <c r="A7" s="88" t="s">
        <v>104</v>
      </c>
      <c r="B7" s="22"/>
      <c r="C7" s="17"/>
      <c r="D7" s="22"/>
      <c r="E7" s="22"/>
      <c r="F7" s="22"/>
      <c r="G7" s="22"/>
      <c r="H7" s="17"/>
      <c r="I7" s="22"/>
      <c r="J7" s="23"/>
      <c r="K7" s="22"/>
      <c r="L7" s="22"/>
      <c r="M7" s="22"/>
      <c r="N7" s="89"/>
      <c r="O7" s="40"/>
      <c r="P7" s="40"/>
      <c r="Q7" s="40"/>
      <c r="R7" s="40"/>
      <c r="S7" s="40"/>
      <c r="T7" s="40"/>
      <c r="U7" s="40"/>
      <c r="V7" s="40"/>
      <c r="W7" s="40"/>
      <c r="X7" s="40"/>
      <c r="Y7" s="40"/>
      <c r="Z7" s="40"/>
      <c r="AA7" s="40"/>
      <c r="AB7" s="40"/>
      <c r="AC7" s="40"/>
      <c r="AD7" s="40"/>
    </row>
    <row r="8" spans="1:41" s="9" customFormat="1" ht="51" customHeight="1" x14ac:dyDescent="0.5">
      <c r="A8" s="88" t="s">
        <v>222</v>
      </c>
      <c r="B8" s="22">
        <v>107</v>
      </c>
      <c r="C8" s="17"/>
      <c r="D8" s="22">
        <v>44</v>
      </c>
      <c r="E8" s="22">
        <v>30</v>
      </c>
      <c r="F8" s="22">
        <v>23</v>
      </c>
      <c r="G8" s="22">
        <v>10</v>
      </c>
      <c r="H8" s="17"/>
      <c r="I8" s="22">
        <v>15</v>
      </c>
      <c r="J8" s="22">
        <v>17</v>
      </c>
      <c r="K8" s="22">
        <v>18</v>
      </c>
      <c r="L8" s="22">
        <v>42</v>
      </c>
      <c r="M8" s="22">
        <v>6</v>
      </c>
      <c r="N8" s="89">
        <v>9</v>
      </c>
      <c r="O8" s="40"/>
      <c r="P8" s="40"/>
      <c r="Q8" s="40"/>
      <c r="R8" s="40"/>
      <c r="S8" s="40"/>
      <c r="T8" s="40"/>
      <c r="U8" s="40"/>
      <c r="V8" s="40"/>
      <c r="W8" s="40"/>
      <c r="X8" s="40"/>
      <c r="Y8" s="40"/>
      <c r="Z8" s="40"/>
      <c r="AA8" s="40"/>
      <c r="AB8" s="40"/>
      <c r="AC8" s="40"/>
      <c r="AD8" s="40"/>
    </row>
    <row r="9" spans="1:41" s="9" customFormat="1" ht="40.5" customHeight="1" x14ac:dyDescent="0.5">
      <c r="A9" s="88" t="s">
        <v>625</v>
      </c>
      <c r="B9" s="13">
        <v>6313265629</v>
      </c>
      <c r="C9" s="11"/>
      <c r="D9" s="13">
        <v>1138668728</v>
      </c>
      <c r="E9" s="13">
        <v>2760457649</v>
      </c>
      <c r="F9" s="13">
        <v>2126396268</v>
      </c>
      <c r="G9" s="13">
        <v>287742984</v>
      </c>
      <c r="H9" s="11"/>
      <c r="I9" s="22">
        <v>455249338</v>
      </c>
      <c r="J9" s="13">
        <v>902092993</v>
      </c>
      <c r="K9" s="22">
        <v>646546409</v>
      </c>
      <c r="L9" s="13">
        <v>831966235</v>
      </c>
      <c r="M9" s="13">
        <v>1810646775</v>
      </c>
      <c r="N9" s="90">
        <v>1666763879</v>
      </c>
      <c r="O9" s="40"/>
      <c r="P9" s="40"/>
      <c r="Q9" s="40"/>
      <c r="R9" s="40"/>
      <c r="S9" s="40"/>
      <c r="T9" s="40"/>
      <c r="U9" s="40"/>
      <c r="V9" s="40"/>
      <c r="W9" s="40"/>
      <c r="X9" s="40"/>
      <c r="Y9" s="40"/>
      <c r="Z9" s="40"/>
      <c r="AA9" s="40"/>
      <c r="AB9" s="40"/>
      <c r="AC9" s="40"/>
      <c r="AD9" s="40"/>
    </row>
    <row r="10" spans="1:41" s="12" customFormat="1" ht="21" customHeight="1" x14ac:dyDescent="0.5">
      <c r="A10" s="91" t="s">
        <v>626</v>
      </c>
      <c r="B10" s="24">
        <v>0.81847302163087088</v>
      </c>
      <c r="C10" s="20"/>
      <c r="D10" s="24">
        <v>0.92472668689054893</v>
      </c>
      <c r="E10" s="24">
        <f>E9/E2</f>
        <v>0.95461437489073075</v>
      </c>
      <c r="F10" s="24">
        <v>0.72857170989199682</v>
      </c>
      <c r="G10" s="24">
        <v>0.43045877661763737</v>
      </c>
      <c r="H10" s="20"/>
      <c r="I10" s="24">
        <v>0.41698708052430949</v>
      </c>
      <c r="J10" s="24">
        <v>0.8900471658610104</v>
      </c>
      <c r="K10" s="24">
        <v>0.90835921213765491</v>
      </c>
      <c r="L10" s="24">
        <v>0.89405682095157002</v>
      </c>
      <c r="M10" s="24">
        <v>0.90415398953985771</v>
      </c>
      <c r="N10" s="92">
        <v>0.85263357254506722</v>
      </c>
      <c r="O10" s="78"/>
      <c r="P10" s="78"/>
      <c r="Q10" s="78"/>
      <c r="R10" s="78"/>
      <c r="S10" s="78"/>
      <c r="T10" s="78"/>
      <c r="U10" s="78"/>
      <c r="V10" s="78"/>
      <c r="W10" s="78"/>
      <c r="X10" s="78"/>
      <c r="Y10" s="78"/>
      <c r="Z10" s="78"/>
      <c r="AA10" s="78"/>
      <c r="AB10" s="78"/>
      <c r="AC10" s="78"/>
      <c r="AD10" s="78"/>
    </row>
    <row r="11" spans="1:41" s="9" customFormat="1" ht="21" customHeight="1" x14ac:dyDescent="0.5">
      <c r="A11" s="83" t="s">
        <v>507</v>
      </c>
      <c r="B11" s="187">
        <v>0.879</v>
      </c>
      <c r="C11" s="20" t="e">
        <v>#DIV/0!</v>
      </c>
      <c r="D11" s="19">
        <v>1</v>
      </c>
      <c r="E11" s="19">
        <f>26/30</f>
        <v>0.8666666666666667</v>
      </c>
      <c r="F11" s="19">
        <v>0.82608695652173914</v>
      </c>
      <c r="G11" s="187">
        <v>0.5</v>
      </c>
      <c r="H11" s="20" t="e">
        <v>#DIV/0!</v>
      </c>
      <c r="I11" s="187">
        <f>'Summary Data_Counts'!I11/'Summary Data_Counts'!I8</f>
        <v>0.6</v>
      </c>
      <c r="J11" s="19">
        <v>0.94117647058823528</v>
      </c>
      <c r="K11" s="19">
        <v>0.88888888888888884</v>
      </c>
      <c r="L11" s="19">
        <v>0.9285714285714286</v>
      </c>
      <c r="M11" s="19">
        <v>0.83333333333333337</v>
      </c>
      <c r="N11" s="86">
        <v>1</v>
      </c>
      <c r="O11" s="40"/>
      <c r="P11" s="40"/>
      <c r="Q11" s="40"/>
      <c r="R11" s="40"/>
      <c r="S11" s="40"/>
      <c r="T11" s="40"/>
      <c r="U11" s="40"/>
      <c r="V11" s="40"/>
      <c r="W11" s="40"/>
      <c r="X11" s="40"/>
      <c r="Y11" s="40"/>
      <c r="Z11" s="40"/>
      <c r="AA11" s="40"/>
      <c r="AB11" s="40"/>
      <c r="AC11" s="40"/>
      <c r="AD11" s="40"/>
    </row>
    <row r="12" spans="1:41" s="9" customFormat="1" ht="21" customHeight="1" x14ac:dyDescent="0.5">
      <c r="A12" s="83" t="s">
        <v>508</v>
      </c>
      <c r="B12" s="187">
        <v>0.58899999999999997</v>
      </c>
      <c r="C12" s="20" t="e">
        <v>#DIV/0!</v>
      </c>
      <c r="D12" s="19">
        <v>0.45454545454545453</v>
      </c>
      <c r="E12" s="19">
        <v>0.6333333333333333</v>
      </c>
      <c r="F12" s="19">
        <v>0.82608695652173914</v>
      </c>
      <c r="G12" s="187">
        <v>0.5</v>
      </c>
      <c r="H12" s="20" t="e">
        <v>#DIV/0!</v>
      </c>
      <c r="I12" s="187">
        <v>0.53</v>
      </c>
      <c r="J12" s="19">
        <v>0.76470588235294112</v>
      </c>
      <c r="K12" s="19">
        <v>0.55555555555555558</v>
      </c>
      <c r="L12" s="19">
        <v>0.47619047619047616</v>
      </c>
      <c r="M12" s="19">
        <v>1</v>
      </c>
      <c r="N12" s="86">
        <v>0.66666666666666663</v>
      </c>
      <c r="O12" s="40"/>
      <c r="P12" s="40"/>
      <c r="Q12" s="40"/>
      <c r="R12" s="40"/>
      <c r="S12" s="40"/>
      <c r="T12" s="40"/>
      <c r="U12" s="40"/>
      <c r="V12" s="40"/>
      <c r="W12" s="40"/>
      <c r="X12" s="40"/>
      <c r="Y12" s="40"/>
      <c r="Z12" s="40"/>
      <c r="AA12" s="40"/>
      <c r="AB12" s="40"/>
      <c r="AC12" s="40"/>
      <c r="AD12" s="40"/>
    </row>
    <row r="13" spans="1:41" s="9" customFormat="1" ht="21" customHeight="1" x14ac:dyDescent="0.5">
      <c r="A13" s="83" t="s">
        <v>509</v>
      </c>
      <c r="B13" s="187">
        <v>0.224</v>
      </c>
      <c r="C13" s="20" t="e">
        <v>#DIV/0!</v>
      </c>
      <c r="D13" s="19">
        <v>0.13636363636363635</v>
      </c>
      <c r="E13" s="19">
        <v>0.26666666666666666</v>
      </c>
      <c r="F13" s="19">
        <v>0.34782608695652173</v>
      </c>
      <c r="G13" s="187">
        <v>0.2</v>
      </c>
      <c r="H13" s="20" t="e">
        <v>#DIV/0!</v>
      </c>
      <c r="I13" s="187">
        <v>0.2</v>
      </c>
      <c r="J13" s="19">
        <v>0.17647058823529413</v>
      </c>
      <c r="K13" s="19">
        <v>0.27777777777777779</v>
      </c>
      <c r="L13" s="19">
        <v>0.19047619047619047</v>
      </c>
      <c r="M13" s="19">
        <v>0.33333333333333331</v>
      </c>
      <c r="N13" s="86">
        <v>0.33333333333333331</v>
      </c>
      <c r="O13" s="40"/>
      <c r="P13" s="40"/>
      <c r="Q13" s="40"/>
      <c r="R13" s="40"/>
      <c r="S13" s="40"/>
      <c r="T13" s="40"/>
      <c r="U13" s="40"/>
      <c r="V13" s="40"/>
      <c r="W13" s="40"/>
      <c r="X13" s="40"/>
      <c r="Y13" s="40"/>
      <c r="Z13" s="40"/>
      <c r="AA13" s="40"/>
      <c r="AB13" s="40"/>
      <c r="AC13" s="40"/>
      <c r="AD13" s="40"/>
    </row>
    <row r="14" spans="1:41" s="9" customFormat="1" ht="21" customHeight="1" x14ac:dyDescent="0.5">
      <c r="A14" s="83" t="s">
        <v>510</v>
      </c>
      <c r="B14" s="187">
        <v>0.121</v>
      </c>
      <c r="C14" s="20" t="e">
        <v>#DIV/0!</v>
      </c>
      <c r="D14" s="19">
        <v>0.11363636363636363</v>
      </c>
      <c r="E14" s="19">
        <v>0.13333333333333333</v>
      </c>
      <c r="F14" s="19">
        <v>0.17391304347826086</v>
      </c>
      <c r="G14" s="187">
        <v>0</v>
      </c>
      <c r="H14" s="20" t="e">
        <v>#DIV/0!</v>
      </c>
      <c r="I14" s="187">
        <v>7.1428571428571425E-2</v>
      </c>
      <c r="J14" s="19">
        <v>5.8823529411764705E-2</v>
      </c>
      <c r="K14" s="19">
        <v>0.1111111111111111</v>
      </c>
      <c r="L14" s="19">
        <v>9.5238095238095233E-2</v>
      </c>
      <c r="M14" s="19">
        <v>0.16666666666666666</v>
      </c>
      <c r="N14" s="86">
        <v>0.44444444444444442</v>
      </c>
      <c r="O14" s="40"/>
      <c r="P14" s="40"/>
      <c r="Q14" s="40"/>
      <c r="R14" s="40"/>
      <c r="S14" s="40"/>
      <c r="T14" s="40"/>
      <c r="U14" s="40"/>
      <c r="V14" s="40"/>
      <c r="W14" s="40"/>
      <c r="X14" s="40"/>
      <c r="Y14" s="40"/>
      <c r="Z14" s="40"/>
      <c r="AA14" s="40"/>
      <c r="AB14" s="40"/>
      <c r="AC14" s="40"/>
      <c r="AD14" s="40"/>
    </row>
    <row r="15" spans="1:41" s="9" customFormat="1" ht="21" customHeight="1" x14ac:dyDescent="0.5">
      <c r="A15" s="83" t="s">
        <v>511</v>
      </c>
      <c r="B15" s="187">
        <v>1.9E-2</v>
      </c>
      <c r="C15" s="20" t="e">
        <v>#DIV/0!</v>
      </c>
      <c r="D15" s="19">
        <v>0</v>
      </c>
      <c r="E15" s="19">
        <v>0</v>
      </c>
      <c r="F15" s="19">
        <v>4.3478260869565216E-2</v>
      </c>
      <c r="G15" s="187">
        <v>0.1</v>
      </c>
      <c r="H15" s="20" t="e">
        <v>#DIV/0!</v>
      </c>
      <c r="I15" s="187">
        <v>7.1428571428571425E-2</v>
      </c>
      <c r="J15" s="19">
        <v>0</v>
      </c>
      <c r="K15" s="19">
        <v>5.5555555555555552E-2</v>
      </c>
      <c r="L15" s="19">
        <v>0</v>
      </c>
      <c r="M15" s="19">
        <v>0</v>
      </c>
      <c r="N15" s="86">
        <v>0</v>
      </c>
      <c r="O15" s="40"/>
      <c r="P15" s="40"/>
      <c r="Q15" s="40"/>
      <c r="R15" s="40"/>
      <c r="S15" s="40"/>
      <c r="T15" s="40"/>
      <c r="U15" s="40"/>
      <c r="V15" s="40"/>
      <c r="W15" s="40"/>
      <c r="X15" s="40"/>
      <c r="Y15" s="40"/>
      <c r="Z15" s="40"/>
      <c r="AA15" s="40"/>
      <c r="AB15" s="40"/>
      <c r="AC15" s="40"/>
      <c r="AD15" s="40"/>
    </row>
    <row r="16" spans="1:41" s="9" customFormat="1" ht="21" customHeight="1" x14ac:dyDescent="0.5">
      <c r="A16" s="83" t="s">
        <v>513</v>
      </c>
      <c r="B16" s="187">
        <v>1.9E-2</v>
      </c>
      <c r="C16" s="20" t="e">
        <v>#DIV/0!</v>
      </c>
      <c r="D16" s="19">
        <v>0</v>
      </c>
      <c r="E16" s="19">
        <v>3.3333333333333333E-2</v>
      </c>
      <c r="F16" s="19">
        <v>0</v>
      </c>
      <c r="G16" s="187">
        <v>0.1</v>
      </c>
      <c r="H16" s="20" t="e">
        <v>#DIV/0!</v>
      </c>
      <c r="I16" s="187">
        <v>0.13</v>
      </c>
      <c r="J16" s="19">
        <v>0</v>
      </c>
      <c r="K16" s="19">
        <v>0</v>
      </c>
      <c r="L16" s="19">
        <v>0</v>
      </c>
      <c r="M16" s="19">
        <v>0</v>
      </c>
      <c r="N16" s="86">
        <v>0</v>
      </c>
      <c r="O16" s="40"/>
      <c r="P16" s="40"/>
      <c r="Q16" s="40"/>
      <c r="R16" s="40"/>
      <c r="S16" s="40"/>
      <c r="T16" s="40"/>
      <c r="U16" s="40"/>
      <c r="V16" s="40"/>
      <c r="W16" s="40"/>
      <c r="X16" s="40"/>
      <c r="Y16" s="40"/>
      <c r="Z16" s="40"/>
      <c r="AA16" s="40"/>
      <c r="AB16" s="40"/>
      <c r="AC16" s="40"/>
      <c r="AD16" s="40"/>
    </row>
    <row r="17" spans="1:30" s="9" customFormat="1" ht="21" customHeight="1" x14ac:dyDescent="0.5">
      <c r="A17" s="83" t="s">
        <v>512</v>
      </c>
      <c r="B17" s="187">
        <v>1.9E-2</v>
      </c>
      <c r="C17" s="20" t="e">
        <v>#DIV/0!</v>
      </c>
      <c r="D17" s="19">
        <v>0</v>
      </c>
      <c r="E17" s="19">
        <v>3.3333333333333333E-2</v>
      </c>
      <c r="F17" s="19">
        <v>4.3478260869565216E-2</v>
      </c>
      <c r="G17" s="187">
        <v>0</v>
      </c>
      <c r="H17" s="20" t="e">
        <v>#DIV/0!</v>
      </c>
      <c r="I17" s="187">
        <v>0</v>
      </c>
      <c r="J17" s="19">
        <v>0</v>
      </c>
      <c r="K17" s="19">
        <v>5.5555555555555552E-2</v>
      </c>
      <c r="L17" s="19">
        <v>2.3809523809523808E-2</v>
      </c>
      <c r="M17" s="19">
        <v>0</v>
      </c>
      <c r="N17" s="86">
        <v>0</v>
      </c>
      <c r="O17" s="40"/>
      <c r="P17" s="40"/>
      <c r="Q17" s="40"/>
      <c r="R17" s="40"/>
      <c r="S17" s="40"/>
      <c r="T17" s="40"/>
      <c r="U17" s="40"/>
      <c r="V17" s="40"/>
      <c r="W17" s="40"/>
      <c r="X17" s="40"/>
      <c r="Y17" s="40"/>
      <c r="Z17" s="40"/>
      <c r="AA17" s="40"/>
      <c r="AB17" s="40"/>
      <c r="AC17" s="40"/>
      <c r="AD17" s="40"/>
    </row>
    <row r="18" spans="1:30" s="9" customFormat="1" ht="21" customHeight="1" x14ac:dyDescent="0.5">
      <c r="A18" s="93" t="s">
        <v>493</v>
      </c>
      <c r="B18" s="69">
        <v>0.95299999999999996</v>
      </c>
      <c r="C18" s="20" t="e">
        <v>#DIV/0!</v>
      </c>
      <c r="D18" s="36">
        <v>1</v>
      </c>
      <c r="E18" s="36">
        <v>0.96666666666666667</v>
      </c>
      <c r="F18" s="36">
        <v>0.95652173913043481</v>
      </c>
      <c r="G18" s="69">
        <v>0.7</v>
      </c>
      <c r="H18" s="20" t="e">
        <v>#DIV/0!</v>
      </c>
      <c r="I18" s="69">
        <v>0.73</v>
      </c>
      <c r="J18" s="36">
        <v>1</v>
      </c>
      <c r="K18" s="36">
        <v>0.94444444444444442</v>
      </c>
      <c r="L18" s="36">
        <v>1</v>
      </c>
      <c r="M18" s="36">
        <v>1</v>
      </c>
      <c r="N18" s="94">
        <v>1</v>
      </c>
      <c r="O18" s="40"/>
      <c r="P18" s="40"/>
      <c r="Q18" s="40"/>
      <c r="R18" s="40"/>
      <c r="S18" s="40"/>
      <c r="T18" s="40"/>
      <c r="U18" s="40"/>
      <c r="V18" s="40"/>
      <c r="W18" s="40"/>
      <c r="X18" s="40"/>
      <c r="Y18" s="40"/>
      <c r="Z18" s="40"/>
      <c r="AA18" s="40"/>
      <c r="AB18" s="40"/>
      <c r="AC18" s="40"/>
      <c r="AD18" s="40"/>
    </row>
    <row r="19" spans="1:30" s="9" customFormat="1" ht="21" customHeight="1" x14ac:dyDescent="0.5">
      <c r="A19" s="93" t="s">
        <v>811</v>
      </c>
      <c r="B19" s="36">
        <v>0.33600000000000002</v>
      </c>
      <c r="C19" s="20" t="e">
        <v>#DIV/0!</v>
      </c>
      <c r="D19" s="36">
        <v>0.52272727272727271</v>
      </c>
      <c r="E19" s="36">
        <v>0.26666666666666666</v>
      </c>
      <c r="F19" s="36">
        <v>0.13043478260869565</v>
      </c>
      <c r="G19" s="36">
        <v>0.2</v>
      </c>
      <c r="H19" s="20" t="e">
        <v>#DIV/0!</v>
      </c>
      <c r="I19" s="36">
        <v>0.2</v>
      </c>
      <c r="J19" s="36">
        <v>0.23529411764705882</v>
      </c>
      <c r="K19" s="36">
        <v>0.3888888888888889</v>
      </c>
      <c r="L19" s="36">
        <v>0.47619047619047616</v>
      </c>
      <c r="M19" s="36">
        <v>0</v>
      </c>
      <c r="N19" s="94">
        <v>0.22222222222222221</v>
      </c>
      <c r="O19" s="40"/>
      <c r="P19" s="40"/>
      <c r="Q19" s="40"/>
      <c r="R19" s="40"/>
      <c r="S19" s="40"/>
      <c r="T19" s="40"/>
      <c r="U19" s="40"/>
      <c r="V19" s="40"/>
      <c r="W19" s="40"/>
      <c r="X19" s="40"/>
      <c r="Y19" s="40"/>
      <c r="Z19" s="40"/>
      <c r="AA19" s="40"/>
      <c r="AB19" s="40"/>
      <c r="AC19" s="40"/>
      <c r="AD19" s="40"/>
    </row>
    <row r="20" spans="1:30" s="9" customFormat="1" ht="21" customHeight="1" x14ac:dyDescent="0.5">
      <c r="A20" s="93" t="s">
        <v>812</v>
      </c>
      <c r="B20" s="36">
        <v>0.82199999999999995</v>
      </c>
      <c r="C20" s="20" t="e">
        <v>#DIV/0!</v>
      </c>
      <c r="D20" s="36">
        <v>0.88636363636363635</v>
      </c>
      <c r="E20" s="36">
        <v>0.8</v>
      </c>
      <c r="F20" s="36">
        <v>0.78260869565217395</v>
      </c>
      <c r="G20" s="36">
        <v>0.7</v>
      </c>
      <c r="H20" s="20" t="e">
        <v>#DIV/0!</v>
      </c>
      <c r="I20" s="36">
        <v>0.66666666666666663</v>
      </c>
      <c r="J20" s="36">
        <v>0.94117647058823528</v>
      </c>
      <c r="K20" s="36">
        <v>0.83333333333333337</v>
      </c>
      <c r="L20" s="36">
        <v>0.88095238095238093</v>
      </c>
      <c r="M20" s="36">
        <v>0.83333333333333337</v>
      </c>
      <c r="N20" s="94">
        <v>0.55555555555555558</v>
      </c>
      <c r="O20" s="40"/>
      <c r="P20" s="40"/>
      <c r="Q20" s="40"/>
      <c r="R20" s="40"/>
      <c r="S20" s="40"/>
      <c r="T20" s="40"/>
      <c r="U20" s="40"/>
      <c r="V20" s="40"/>
      <c r="W20" s="40"/>
      <c r="X20" s="40"/>
      <c r="Y20" s="40"/>
      <c r="Z20" s="40"/>
      <c r="AA20" s="40"/>
      <c r="AB20" s="40"/>
      <c r="AC20" s="40"/>
      <c r="AD20" s="40"/>
    </row>
    <row r="21" spans="1:30" s="9" customFormat="1" ht="27.65" customHeight="1" x14ac:dyDescent="0.5">
      <c r="A21" s="93" t="s">
        <v>494</v>
      </c>
      <c r="B21" s="36">
        <v>1.9E-2</v>
      </c>
      <c r="C21" s="20" t="e">
        <v>#DIV/0!</v>
      </c>
      <c r="D21" s="36">
        <v>0</v>
      </c>
      <c r="E21" s="36">
        <v>0</v>
      </c>
      <c r="F21" s="36">
        <v>4.3478260869565216E-2</v>
      </c>
      <c r="G21" s="69">
        <v>0.1</v>
      </c>
      <c r="H21" s="20" t="e">
        <v>#DIV/0!</v>
      </c>
      <c r="I21" s="36">
        <v>7.1428571428571425E-2</v>
      </c>
      <c r="J21" s="36">
        <v>0</v>
      </c>
      <c r="K21" s="36">
        <v>5.5555555555555552E-2</v>
      </c>
      <c r="L21" s="36">
        <v>0</v>
      </c>
      <c r="M21" s="36">
        <v>0</v>
      </c>
      <c r="N21" s="94">
        <v>0</v>
      </c>
      <c r="O21" s="40"/>
      <c r="P21" s="40"/>
      <c r="Q21" s="40"/>
      <c r="R21" s="40"/>
      <c r="S21" s="40"/>
      <c r="T21" s="40"/>
      <c r="U21" s="40"/>
      <c r="V21" s="40"/>
      <c r="W21" s="40"/>
      <c r="X21" s="40"/>
      <c r="Y21" s="40"/>
      <c r="Z21" s="40"/>
      <c r="AA21" s="40"/>
      <c r="AB21" s="40"/>
      <c r="AC21" s="40"/>
      <c r="AD21" s="40"/>
    </row>
    <row r="22" spans="1:30" s="9" customFormat="1" ht="25" customHeight="1" x14ac:dyDescent="0.5">
      <c r="A22" s="93" t="s">
        <v>59</v>
      </c>
      <c r="B22" s="36">
        <v>9.2999999999999999E-2</v>
      </c>
      <c r="C22" s="20" t="e">
        <v>#DIV/0!</v>
      </c>
      <c r="D22" s="36">
        <v>0</v>
      </c>
      <c r="E22" s="36">
        <v>0.1</v>
      </c>
      <c r="F22" s="36">
        <v>0.17391304347826086</v>
      </c>
      <c r="G22" s="69">
        <v>0.3</v>
      </c>
      <c r="H22" s="20" t="e">
        <v>#DIV/0!</v>
      </c>
      <c r="I22" s="69">
        <v>0.2</v>
      </c>
      <c r="J22" s="36">
        <v>5.8823529411764705E-2</v>
      </c>
      <c r="K22" s="36">
        <v>0.1111111111111111</v>
      </c>
      <c r="L22" s="36">
        <v>7.1428571428571425E-2</v>
      </c>
      <c r="M22" s="36">
        <v>0.16666666666666666</v>
      </c>
      <c r="N22" s="94">
        <v>0</v>
      </c>
      <c r="O22" s="40"/>
      <c r="P22" s="40"/>
      <c r="Q22" s="40"/>
      <c r="R22" s="40"/>
      <c r="S22" s="40"/>
      <c r="T22" s="40"/>
      <c r="U22" s="40"/>
      <c r="V22" s="40"/>
      <c r="W22" s="40"/>
      <c r="X22" s="40"/>
      <c r="Y22" s="40"/>
      <c r="Z22" s="40"/>
      <c r="AA22" s="40"/>
      <c r="AB22" s="40"/>
      <c r="AC22" s="40"/>
      <c r="AD22" s="40"/>
    </row>
    <row r="23" spans="1:30" s="9" customFormat="1" ht="24.65" customHeight="1" x14ac:dyDescent="0.5">
      <c r="A23" s="93" t="s">
        <v>60</v>
      </c>
      <c r="B23" s="36">
        <v>0.57899999999999996</v>
      </c>
      <c r="C23" s="20" t="e">
        <v>#DIV/0!</v>
      </c>
      <c r="D23" s="36">
        <v>0.47727272727272729</v>
      </c>
      <c r="E23" s="36">
        <v>0.6333333333333333</v>
      </c>
      <c r="F23" s="36">
        <v>0.73913043478260865</v>
      </c>
      <c r="G23" s="69">
        <v>0.5</v>
      </c>
      <c r="H23" s="20" t="e">
        <v>#DIV/0!</v>
      </c>
      <c r="I23" s="69">
        <v>0.47</v>
      </c>
      <c r="J23" s="36">
        <v>0.70588235294117652</v>
      </c>
      <c r="K23" s="36">
        <v>0.55555555555555558</v>
      </c>
      <c r="L23" s="36">
        <v>0.5</v>
      </c>
      <c r="M23" s="36">
        <v>0.83333333333333337</v>
      </c>
      <c r="N23" s="94">
        <v>0.77777777777777779</v>
      </c>
      <c r="O23" s="40"/>
      <c r="P23" s="40"/>
      <c r="Q23" s="40"/>
      <c r="R23" s="40"/>
      <c r="S23" s="40"/>
      <c r="T23" s="40"/>
      <c r="U23" s="40"/>
      <c r="V23" s="40"/>
      <c r="W23" s="40"/>
      <c r="X23" s="40"/>
      <c r="Y23" s="40"/>
      <c r="Z23" s="40"/>
      <c r="AA23" s="40"/>
      <c r="AB23" s="40"/>
      <c r="AC23" s="40"/>
      <c r="AD23" s="40"/>
    </row>
    <row r="24" spans="1:30" s="9" customFormat="1" ht="28" customHeight="1" x14ac:dyDescent="0.5">
      <c r="A24" s="93" t="s">
        <v>495</v>
      </c>
      <c r="B24" s="69">
        <v>0.54200000000000004</v>
      </c>
      <c r="C24" s="20" t="e">
        <v>#DIV/0!</v>
      </c>
      <c r="D24" s="36">
        <v>0.45454545454545453</v>
      </c>
      <c r="E24" s="36">
        <v>0.6</v>
      </c>
      <c r="F24" s="36">
        <v>0.73913043478260865</v>
      </c>
      <c r="G24" s="69">
        <v>0.3</v>
      </c>
      <c r="H24" s="20" t="e">
        <v>#DIV/0!</v>
      </c>
      <c r="I24" s="69">
        <v>0.4</v>
      </c>
      <c r="J24" s="36">
        <v>0.70588235294117652</v>
      </c>
      <c r="K24" s="36">
        <v>0.5</v>
      </c>
      <c r="L24" s="36">
        <v>0.47619047619047616</v>
      </c>
      <c r="M24" s="36">
        <v>0.83333333333333337</v>
      </c>
      <c r="N24" s="94">
        <v>0.66666666666666663</v>
      </c>
      <c r="O24" s="40"/>
      <c r="P24" s="40"/>
      <c r="Q24" s="40"/>
      <c r="R24" s="40"/>
      <c r="S24" s="40"/>
      <c r="T24" s="40"/>
      <c r="U24" s="40"/>
      <c r="V24" s="40"/>
      <c r="W24" s="40"/>
      <c r="X24" s="40"/>
      <c r="Y24" s="40"/>
      <c r="Z24" s="40"/>
      <c r="AA24" s="40"/>
      <c r="AB24" s="40"/>
      <c r="AC24" s="40"/>
      <c r="AD24" s="40"/>
    </row>
    <row r="25" spans="1:30" s="9" customFormat="1" ht="21" customHeight="1" x14ac:dyDescent="0.5">
      <c r="A25" s="93" t="s">
        <v>99</v>
      </c>
      <c r="B25" s="69">
        <v>0.52300000000000002</v>
      </c>
      <c r="C25" s="20" t="e">
        <v>#DIV/0!</v>
      </c>
      <c r="D25" s="36">
        <v>0.45454545454545453</v>
      </c>
      <c r="E25" s="36">
        <v>0.56666666666666665</v>
      </c>
      <c r="F25" s="36">
        <v>0.69565217391304346</v>
      </c>
      <c r="G25" s="69">
        <v>0.3</v>
      </c>
      <c r="H25" s="20" t="e">
        <v>#DIV/0!</v>
      </c>
      <c r="I25" s="69">
        <v>0.4</v>
      </c>
      <c r="J25" s="36">
        <v>0.70588235294117652</v>
      </c>
      <c r="K25" s="36">
        <v>0.5</v>
      </c>
      <c r="L25" s="36">
        <v>0.42857142857142855</v>
      </c>
      <c r="M25" s="36">
        <v>0.83333333333333337</v>
      </c>
      <c r="N25" s="94">
        <v>0.66666666666666663</v>
      </c>
      <c r="O25" s="40"/>
      <c r="P25" s="40"/>
      <c r="Q25" s="40"/>
      <c r="R25" s="40"/>
      <c r="S25" s="40"/>
      <c r="T25" s="40"/>
      <c r="U25" s="40"/>
      <c r="V25" s="40"/>
      <c r="W25" s="40"/>
      <c r="X25" s="40"/>
      <c r="Y25" s="40"/>
      <c r="Z25" s="40"/>
      <c r="AA25" s="40"/>
      <c r="AB25" s="40"/>
      <c r="AC25" s="40"/>
      <c r="AD25" s="40"/>
    </row>
    <row r="26" spans="1:30" s="9" customFormat="1" ht="29.9" customHeight="1" x14ac:dyDescent="0.5">
      <c r="A26" s="93" t="s">
        <v>753</v>
      </c>
      <c r="B26" s="36">
        <v>0.121</v>
      </c>
      <c r="C26" s="20" t="e">
        <v>#DIV/0!</v>
      </c>
      <c r="D26" s="36">
        <v>0.11363636363636363</v>
      </c>
      <c r="E26" s="36">
        <v>0.13333333333333333</v>
      </c>
      <c r="F26" s="36">
        <v>0.17391304347826086</v>
      </c>
      <c r="G26" s="36">
        <v>0</v>
      </c>
      <c r="H26" s="20" t="e">
        <v>#DIV/0!</v>
      </c>
      <c r="I26" s="36">
        <v>7.1428571428571425E-2</v>
      </c>
      <c r="J26" s="36">
        <v>5.8823529411764705E-2</v>
      </c>
      <c r="K26" s="36">
        <v>0.1111111111111111</v>
      </c>
      <c r="L26" s="36">
        <v>9.5238095238095233E-2</v>
      </c>
      <c r="M26" s="36">
        <v>0.16666666666666666</v>
      </c>
      <c r="N26" s="94">
        <v>0.44444444444444442</v>
      </c>
      <c r="O26" s="40"/>
      <c r="P26" s="40"/>
      <c r="Q26" s="40"/>
      <c r="R26" s="40"/>
      <c r="S26" s="40"/>
      <c r="T26" s="40"/>
      <c r="U26" s="40"/>
      <c r="V26" s="40"/>
      <c r="W26" s="40"/>
      <c r="X26" s="40"/>
      <c r="Y26" s="40"/>
      <c r="Z26" s="40"/>
      <c r="AA26" s="40"/>
      <c r="AB26" s="40"/>
      <c r="AC26" s="40"/>
      <c r="AD26" s="40"/>
    </row>
    <row r="27" spans="1:30" s="9" customFormat="1" ht="21" customHeight="1" x14ac:dyDescent="0.5">
      <c r="A27" s="93" t="s">
        <v>61</v>
      </c>
      <c r="B27" s="36">
        <v>0.59799999999999998</v>
      </c>
      <c r="C27" s="20" t="e">
        <v>#DIV/0!</v>
      </c>
      <c r="D27" s="36">
        <v>0.45454545454545453</v>
      </c>
      <c r="E27" s="36">
        <v>0.66666666666666663</v>
      </c>
      <c r="F27" s="36">
        <v>0.82608695652173914</v>
      </c>
      <c r="G27" s="69">
        <v>0.5</v>
      </c>
      <c r="H27" s="20" t="e">
        <v>#DIV/0!</v>
      </c>
      <c r="I27" s="69">
        <v>0.53</v>
      </c>
      <c r="J27" s="36">
        <v>0.76470588235294112</v>
      </c>
      <c r="K27" s="36">
        <v>0.55555555555555558</v>
      </c>
      <c r="L27" s="36">
        <v>0.5</v>
      </c>
      <c r="M27" s="36">
        <v>1</v>
      </c>
      <c r="N27" s="94">
        <v>0.66666666666666663</v>
      </c>
      <c r="O27" s="40"/>
      <c r="P27" s="40"/>
      <c r="Q27" s="40"/>
      <c r="R27" s="40"/>
      <c r="S27" s="40"/>
      <c r="T27" s="40"/>
      <c r="U27" s="40"/>
      <c r="V27" s="40"/>
      <c r="W27" s="40"/>
      <c r="X27" s="40"/>
      <c r="Y27" s="40"/>
      <c r="Z27" s="40"/>
      <c r="AA27" s="40"/>
      <c r="AB27" s="40"/>
      <c r="AC27" s="40"/>
      <c r="AD27" s="40"/>
    </row>
    <row r="28" spans="1:30" s="9" customFormat="1" ht="21" customHeight="1" x14ac:dyDescent="0.5">
      <c r="A28" s="93" t="s">
        <v>62</v>
      </c>
      <c r="B28" s="36">
        <v>8.9999999999999993E-3</v>
      </c>
      <c r="C28" s="20" t="e">
        <v>#DIV/0!</v>
      </c>
      <c r="D28" s="36">
        <v>0</v>
      </c>
      <c r="E28" s="36">
        <v>0</v>
      </c>
      <c r="F28" s="36">
        <v>0</v>
      </c>
      <c r="G28" s="69">
        <v>0.1</v>
      </c>
      <c r="H28" s="20" t="e">
        <v>#DIV/0!</v>
      </c>
      <c r="I28" s="36">
        <v>7.1428571428571425E-2</v>
      </c>
      <c r="J28" s="36">
        <v>0</v>
      </c>
      <c r="K28" s="36">
        <v>0</v>
      </c>
      <c r="L28" s="36">
        <v>0</v>
      </c>
      <c r="M28" s="36">
        <v>0</v>
      </c>
      <c r="N28" s="94">
        <v>0</v>
      </c>
      <c r="O28" s="40"/>
      <c r="P28" s="40"/>
      <c r="Q28" s="40"/>
      <c r="R28" s="40"/>
      <c r="S28" s="40"/>
      <c r="T28" s="40"/>
      <c r="U28" s="40"/>
      <c r="V28" s="40"/>
      <c r="W28" s="40"/>
      <c r="X28" s="40"/>
      <c r="Y28" s="40"/>
      <c r="Z28" s="40"/>
      <c r="AA28" s="40"/>
      <c r="AB28" s="40"/>
      <c r="AC28" s="40"/>
      <c r="AD28" s="40"/>
    </row>
    <row r="29" spans="1:30" s="9" customFormat="1" ht="38.25" customHeight="1" x14ac:dyDescent="0.5">
      <c r="A29" s="88" t="s">
        <v>492</v>
      </c>
      <c r="B29" s="22"/>
      <c r="C29" s="17"/>
      <c r="D29" s="22"/>
      <c r="E29" s="22"/>
      <c r="F29" s="22"/>
      <c r="G29" s="22"/>
      <c r="H29" s="17"/>
      <c r="I29" s="22"/>
      <c r="J29" s="23"/>
      <c r="K29" s="22"/>
      <c r="L29" s="22"/>
      <c r="M29" s="22"/>
      <c r="N29" s="89"/>
      <c r="O29" s="40"/>
      <c r="P29" s="40"/>
      <c r="Q29" s="40"/>
      <c r="R29" s="40"/>
      <c r="S29" s="40"/>
      <c r="T29" s="40"/>
      <c r="U29" s="40"/>
      <c r="V29" s="40"/>
      <c r="W29" s="40"/>
      <c r="X29" s="40"/>
      <c r="Y29" s="40"/>
      <c r="Z29" s="40"/>
      <c r="AA29" s="40"/>
      <c r="AB29" s="40"/>
      <c r="AC29" s="40"/>
      <c r="AD29" s="40"/>
    </row>
    <row r="30" spans="1:30" s="9" customFormat="1" ht="39.75" customHeight="1" x14ac:dyDescent="0.5">
      <c r="A30" s="88" t="s">
        <v>222</v>
      </c>
      <c r="B30" s="22">
        <v>107</v>
      </c>
      <c r="C30" s="17"/>
      <c r="D30" s="22">
        <v>44</v>
      </c>
      <c r="E30" s="22">
        <v>30</v>
      </c>
      <c r="F30" s="22">
        <v>23</v>
      </c>
      <c r="G30" s="22">
        <v>10</v>
      </c>
      <c r="H30" s="17"/>
      <c r="I30" s="22">
        <v>15</v>
      </c>
      <c r="J30" s="22">
        <v>17</v>
      </c>
      <c r="K30" s="22">
        <v>18</v>
      </c>
      <c r="L30" s="22">
        <v>42</v>
      </c>
      <c r="M30" s="22">
        <v>6</v>
      </c>
      <c r="N30" s="89">
        <v>9</v>
      </c>
      <c r="O30" s="40"/>
      <c r="P30" s="40"/>
      <c r="Q30" s="40"/>
      <c r="R30" s="40"/>
      <c r="S30" s="40"/>
      <c r="T30" s="40"/>
      <c r="U30" s="40"/>
      <c r="V30" s="40"/>
      <c r="W30" s="40"/>
      <c r="X30" s="40"/>
      <c r="Y30" s="40"/>
      <c r="Z30" s="40"/>
      <c r="AA30" s="40"/>
      <c r="AB30" s="40"/>
      <c r="AC30" s="40"/>
      <c r="AD30" s="40"/>
    </row>
    <row r="31" spans="1:30" s="9" customFormat="1" ht="39.75" customHeight="1" x14ac:dyDescent="0.5">
      <c r="A31" s="88" t="s">
        <v>625</v>
      </c>
      <c r="B31" s="13">
        <v>6313265629</v>
      </c>
      <c r="C31" s="11"/>
      <c r="D31" s="13">
        <v>1138668728</v>
      </c>
      <c r="E31" s="13">
        <v>2760457649</v>
      </c>
      <c r="F31" s="13">
        <v>2126396268</v>
      </c>
      <c r="G31" s="13">
        <v>287742984</v>
      </c>
      <c r="H31" s="11"/>
      <c r="I31" s="13">
        <v>455249338</v>
      </c>
      <c r="J31" s="13">
        <v>902092993</v>
      </c>
      <c r="K31" s="22">
        <v>646546409</v>
      </c>
      <c r="L31" s="13">
        <v>831966235</v>
      </c>
      <c r="M31" s="13">
        <v>1810646775</v>
      </c>
      <c r="N31" s="90">
        <v>1666763879</v>
      </c>
      <c r="O31" s="40"/>
      <c r="P31" s="40"/>
      <c r="Q31" s="40"/>
      <c r="R31" s="40"/>
      <c r="S31" s="40"/>
      <c r="T31" s="40"/>
      <c r="U31" s="40"/>
      <c r="V31" s="40"/>
      <c r="W31" s="40"/>
      <c r="X31" s="40"/>
      <c r="Y31" s="40"/>
      <c r="Z31" s="40"/>
      <c r="AA31" s="40"/>
      <c r="AB31" s="40"/>
      <c r="AC31" s="40"/>
      <c r="AD31" s="40"/>
    </row>
    <row r="32" spans="1:30" s="9" customFormat="1" ht="21" customHeight="1" x14ac:dyDescent="0.5">
      <c r="A32" s="91" t="s">
        <v>626</v>
      </c>
      <c r="B32" s="24">
        <v>0.81847302163087088</v>
      </c>
      <c r="C32" s="20"/>
      <c r="D32" s="24">
        <v>0.92472668689054893</v>
      </c>
      <c r="E32" s="24">
        <f>E31/E2</f>
        <v>0.95461437489073075</v>
      </c>
      <c r="F32" s="24">
        <v>0.72857170989199682</v>
      </c>
      <c r="G32" s="24">
        <v>0.43045877661763737</v>
      </c>
      <c r="H32" s="20"/>
      <c r="I32" s="24">
        <v>0.41698708052430949</v>
      </c>
      <c r="J32" s="24">
        <v>0.8900471658610104</v>
      </c>
      <c r="K32" s="24">
        <v>0.90835921213765491</v>
      </c>
      <c r="L32" s="24">
        <v>0.89405682095157002</v>
      </c>
      <c r="M32" s="24">
        <v>0.90415398953985771</v>
      </c>
      <c r="N32" s="92">
        <v>0.85263357254506722</v>
      </c>
      <c r="O32" s="40"/>
      <c r="P32" s="40"/>
      <c r="Q32" s="40"/>
      <c r="R32" s="40"/>
      <c r="S32" s="40"/>
      <c r="T32" s="40"/>
      <c r="U32" s="40"/>
      <c r="V32" s="40"/>
      <c r="W32" s="40"/>
      <c r="X32" s="40"/>
      <c r="Y32" s="40"/>
      <c r="Z32" s="40"/>
      <c r="AA32" s="40"/>
      <c r="AB32" s="40"/>
      <c r="AC32" s="40"/>
      <c r="AD32" s="40"/>
    </row>
    <row r="33" spans="1:30" s="9" customFormat="1" ht="21" customHeight="1" x14ac:dyDescent="0.5">
      <c r="A33" s="83" t="s">
        <v>100</v>
      </c>
      <c r="B33" s="19">
        <v>0.78504672897196259</v>
      </c>
      <c r="C33" s="20" t="e">
        <v>#DIV/0!</v>
      </c>
      <c r="D33" s="19">
        <v>0.97727272727272729</v>
      </c>
      <c r="E33" s="19">
        <v>0.76666666666666672</v>
      </c>
      <c r="F33" s="19">
        <v>0.60869565217391308</v>
      </c>
      <c r="G33" s="19">
        <v>0.4</v>
      </c>
      <c r="H33" s="20" t="e">
        <v>#DIV/0!</v>
      </c>
      <c r="I33" s="19">
        <v>0.53333333333333333</v>
      </c>
      <c r="J33" s="19">
        <v>0.82352941176470584</v>
      </c>
      <c r="K33" s="19">
        <v>0.77777777777777779</v>
      </c>
      <c r="L33" s="19">
        <v>0.88095238095238093</v>
      </c>
      <c r="M33" s="19">
        <v>0.66666666666666663</v>
      </c>
      <c r="N33" s="86">
        <v>0.77777777777777779</v>
      </c>
      <c r="O33" s="40"/>
      <c r="P33" s="40"/>
      <c r="Q33" s="40"/>
      <c r="R33" s="40"/>
      <c r="S33" s="40"/>
      <c r="T33" s="40"/>
      <c r="U33" s="40"/>
      <c r="V33" s="40"/>
      <c r="W33" s="40"/>
      <c r="X33" s="40"/>
      <c r="Y33" s="40"/>
      <c r="Z33" s="40"/>
      <c r="AA33" s="40"/>
      <c r="AB33" s="40"/>
      <c r="AC33" s="40"/>
      <c r="AD33" s="40"/>
    </row>
    <row r="34" spans="1:30" s="9" customFormat="1" ht="21" customHeight="1" x14ac:dyDescent="0.5">
      <c r="A34" s="83" t="s">
        <v>101</v>
      </c>
      <c r="B34" s="19">
        <v>0.14018691588785046</v>
      </c>
      <c r="C34" s="20" t="e">
        <v>#DIV/0!</v>
      </c>
      <c r="D34" s="19">
        <v>0</v>
      </c>
      <c r="E34" s="19">
        <v>0.16666666666666666</v>
      </c>
      <c r="F34" s="19">
        <v>0.30434782608695654</v>
      </c>
      <c r="G34" s="19">
        <v>0.3</v>
      </c>
      <c r="H34" s="20" t="e">
        <v>#DIV/0!</v>
      </c>
      <c r="I34" s="19">
        <v>0.2</v>
      </c>
      <c r="J34" s="19">
        <v>0.17647058823529413</v>
      </c>
      <c r="K34" s="19">
        <v>0.1111111111111111</v>
      </c>
      <c r="L34" s="19">
        <v>9.5238095238095233E-2</v>
      </c>
      <c r="M34" s="19">
        <v>0.33333333333333331</v>
      </c>
      <c r="N34" s="86">
        <v>0.1111111111111111</v>
      </c>
      <c r="O34" s="40"/>
      <c r="P34" s="40"/>
      <c r="Q34" s="40"/>
      <c r="R34" s="40"/>
      <c r="S34" s="40"/>
      <c r="T34" s="40"/>
      <c r="U34" s="40"/>
      <c r="V34" s="40"/>
      <c r="W34" s="40"/>
      <c r="X34" s="40"/>
      <c r="Y34" s="40"/>
      <c r="Z34" s="40"/>
      <c r="AA34" s="40"/>
      <c r="AB34" s="40"/>
      <c r="AC34" s="40"/>
      <c r="AD34" s="40"/>
    </row>
    <row r="35" spans="1:30" s="9" customFormat="1" ht="21" customHeight="1" x14ac:dyDescent="0.5">
      <c r="A35" s="83" t="s">
        <v>102</v>
      </c>
      <c r="B35" s="19">
        <v>9.3457943925233638E-3</v>
      </c>
      <c r="C35" s="20" t="e">
        <v>#DIV/0!</v>
      </c>
      <c r="D35" s="19">
        <v>0</v>
      </c>
      <c r="E35" s="19">
        <v>3.3333333333333333E-2</v>
      </c>
      <c r="F35" s="19">
        <v>0</v>
      </c>
      <c r="G35" s="19">
        <v>0</v>
      </c>
      <c r="H35" s="20" t="e">
        <v>#DIV/0!</v>
      </c>
      <c r="I35" s="19">
        <v>0</v>
      </c>
      <c r="J35" s="19">
        <v>0</v>
      </c>
      <c r="K35" s="19">
        <v>0</v>
      </c>
      <c r="L35" s="19">
        <v>2.3809523809523808E-2</v>
      </c>
      <c r="M35" s="19">
        <v>0</v>
      </c>
      <c r="N35" s="86">
        <v>0</v>
      </c>
      <c r="O35" s="40"/>
      <c r="P35" s="40"/>
      <c r="Q35" s="40"/>
      <c r="R35" s="40"/>
      <c r="S35" s="40"/>
      <c r="T35" s="40"/>
      <c r="U35" s="40"/>
      <c r="V35" s="40"/>
      <c r="W35" s="40"/>
      <c r="X35" s="40"/>
      <c r="Y35" s="40"/>
      <c r="Z35" s="40"/>
      <c r="AA35" s="40"/>
      <c r="AB35" s="40"/>
      <c r="AC35" s="40"/>
      <c r="AD35" s="40"/>
    </row>
    <row r="36" spans="1:30" s="9" customFormat="1" ht="21" customHeight="1" x14ac:dyDescent="0.5">
      <c r="A36" s="83" t="s">
        <v>3</v>
      </c>
      <c r="B36" s="19">
        <v>9.3457943925233638E-3</v>
      </c>
      <c r="C36" s="20" t="e">
        <v>#DIV/0!</v>
      </c>
      <c r="D36" s="19">
        <v>2.2727272727272728E-2</v>
      </c>
      <c r="E36" s="19">
        <v>0</v>
      </c>
      <c r="F36" s="19">
        <v>0</v>
      </c>
      <c r="G36" s="19">
        <v>0</v>
      </c>
      <c r="H36" s="20" t="e">
        <v>#DIV/0!</v>
      </c>
      <c r="I36" s="19">
        <v>0</v>
      </c>
      <c r="J36" s="19">
        <v>0</v>
      </c>
      <c r="K36" s="19">
        <v>0</v>
      </c>
      <c r="L36" s="19">
        <v>0</v>
      </c>
      <c r="M36" s="19">
        <v>0</v>
      </c>
      <c r="N36" s="86">
        <v>0.1111111111111111</v>
      </c>
      <c r="O36" s="40"/>
      <c r="P36" s="40"/>
      <c r="Q36" s="40"/>
      <c r="R36" s="40"/>
      <c r="S36" s="40"/>
      <c r="T36" s="40"/>
      <c r="U36" s="40"/>
      <c r="V36" s="40"/>
      <c r="W36" s="40"/>
      <c r="X36" s="40"/>
      <c r="Y36" s="40"/>
      <c r="Z36" s="40"/>
      <c r="AA36" s="40"/>
      <c r="AB36" s="40"/>
      <c r="AC36" s="40"/>
      <c r="AD36" s="40"/>
    </row>
    <row r="37" spans="1:30" s="9" customFormat="1" ht="21" customHeight="1" x14ac:dyDescent="0.5">
      <c r="A37" s="83" t="s">
        <v>4</v>
      </c>
      <c r="B37" s="19">
        <v>9.3457943925233638E-3</v>
      </c>
      <c r="C37" s="20" t="e">
        <v>#DIV/0!</v>
      </c>
      <c r="D37" s="19">
        <v>0</v>
      </c>
      <c r="E37" s="19">
        <v>0</v>
      </c>
      <c r="F37" s="19">
        <v>0</v>
      </c>
      <c r="G37" s="19">
        <v>0.1</v>
      </c>
      <c r="H37" s="20" t="e">
        <v>#DIV/0!</v>
      </c>
      <c r="I37" s="19">
        <v>6.6666666666666666E-2</v>
      </c>
      <c r="J37" s="19">
        <v>0</v>
      </c>
      <c r="K37" s="19">
        <v>0</v>
      </c>
      <c r="L37" s="19">
        <v>0</v>
      </c>
      <c r="M37" s="19">
        <v>0</v>
      </c>
      <c r="N37" s="86">
        <v>0</v>
      </c>
      <c r="O37" s="40"/>
      <c r="P37" s="40"/>
      <c r="Q37" s="40"/>
      <c r="R37" s="40"/>
      <c r="S37" s="40"/>
      <c r="T37" s="40"/>
      <c r="U37" s="40"/>
      <c r="V37" s="40"/>
      <c r="W37" s="40"/>
      <c r="X37" s="40"/>
      <c r="Y37" s="40"/>
      <c r="Z37" s="40"/>
      <c r="AA37" s="40"/>
      <c r="AB37" s="40"/>
      <c r="AC37" s="40"/>
      <c r="AD37" s="40"/>
    </row>
    <row r="38" spans="1:30" s="9" customFormat="1" ht="21" customHeight="1" x14ac:dyDescent="0.5">
      <c r="A38" s="83" t="s">
        <v>155</v>
      </c>
      <c r="B38" s="19">
        <v>2.8037383177570093E-2</v>
      </c>
      <c r="C38" s="20" t="e">
        <v>#DIV/0!</v>
      </c>
      <c r="D38" s="19">
        <v>0</v>
      </c>
      <c r="E38" s="19">
        <v>3.3333333333333333E-2</v>
      </c>
      <c r="F38" s="19">
        <v>4.3478260869565216E-2</v>
      </c>
      <c r="G38" s="19">
        <v>0.1</v>
      </c>
      <c r="H38" s="20" t="e">
        <v>#DIV/0!</v>
      </c>
      <c r="I38" s="19">
        <v>0.13333333333333333</v>
      </c>
      <c r="J38" s="19">
        <v>0</v>
      </c>
      <c r="K38" s="19">
        <v>5.5555555555555552E-2</v>
      </c>
      <c r="L38" s="19">
        <v>0</v>
      </c>
      <c r="M38" s="19">
        <v>0</v>
      </c>
      <c r="N38" s="86">
        <v>0</v>
      </c>
      <c r="O38" s="40"/>
      <c r="P38" s="40"/>
      <c r="Q38" s="40"/>
      <c r="R38" s="40"/>
      <c r="S38" s="40"/>
      <c r="T38" s="40"/>
      <c r="U38" s="40"/>
      <c r="V38" s="40"/>
      <c r="W38" s="40"/>
      <c r="X38" s="40"/>
      <c r="Y38" s="40"/>
      <c r="Z38" s="40"/>
      <c r="AA38" s="40"/>
      <c r="AB38" s="40"/>
      <c r="AC38" s="40"/>
      <c r="AD38" s="40"/>
    </row>
    <row r="39" spans="1:30" s="9" customFormat="1" ht="21" customHeight="1" x14ac:dyDescent="0.5">
      <c r="A39" s="83" t="s">
        <v>496</v>
      </c>
      <c r="B39" s="19">
        <v>1.8691588785046728E-2</v>
      </c>
      <c r="C39" s="20" t="e">
        <v>#DIV/0!</v>
      </c>
      <c r="D39" s="19">
        <v>0</v>
      </c>
      <c r="E39" s="19">
        <v>0</v>
      </c>
      <c r="F39" s="19">
        <v>4.3478260869565216E-2</v>
      </c>
      <c r="G39" s="19">
        <v>0.1</v>
      </c>
      <c r="H39" s="20" t="e">
        <v>#DIV/0!</v>
      </c>
      <c r="I39" s="19">
        <v>6.6666666666666666E-2</v>
      </c>
      <c r="J39" s="19">
        <v>0</v>
      </c>
      <c r="K39" s="19">
        <v>5.5555555555555552E-2</v>
      </c>
      <c r="L39" s="19">
        <v>0</v>
      </c>
      <c r="M39" s="19">
        <v>0</v>
      </c>
      <c r="N39" s="86">
        <v>0</v>
      </c>
      <c r="O39" s="40"/>
      <c r="P39" s="40"/>
      <c r="Q39" s="40"/>
      <c r="R39" s="40"/>
      <c r="S39" s="40"/>
      <c r="T39" s="40"/>
      <c r="U39" s="40"/>
      <c r="V39" s="40"/>
      <c r="W39" s="40"/>
      <c r="X39" s="40"/>
      <c r="Y39" s="40"/>
      <c r="Z39" s="40"/>
      <c r="AA39" s="40"/>
      <c r="AB39" s="40"/>
      <c r="AC39" s="40"/>
      <c r="AD39" s="40"/>
    </row>
    <row r="40" spans="1:30" s="9" customFormat="1" ht="21" customHeight="1" x14ac:dyDescent="0.5">
      <c r="A40" s="93" t="s">
        <v>63</v>
      </c>
      <c r="B40" s="36">
        <v>0.93457943925233644</v>
      </c>
      <c r="C40" s="20" t="e">
        <v>#DIV/0!</v>
      </c>
      <c r="D40" s="36">
        <v>0.97727272727272729</v>
      </c>
      <c r="E40" s="36">
        <v>0.96666666666666667</v>
      </c>
      <c r="F40" s="36">
        <v>0.91304347826086951</v>
      </c>
      <c r="G40" s="36">
        <v>0.7</v>
      </c>
      <c r="H40" s="20" t="e">
        <v>#DIV/0!</v>
      </c>
      <c r="I40" s="36">
        <v>0.73333333333333328</v>
      </c>
      <c r="J40" s="36">
        <v>1</v>
      </c>
      <c r="K40" s="36">
        <v>0.88888888888888884</v>
      </c>
      <c r="L40" s="36">
        <v>1</v>
      </c>
      <c r="M40" s="36">
        <v>1</v>
      </c>
      <c r="N40" s="94">
        <v>0.88888888888888884</v>
      </c>
      <c r="O40" s="40"/>
      <c r="P40" s="40"/>
      <c r="Q40" s="40"/>
      <c r="R40" s="40"/>
      <c r="S40" s="40"/>
      <c r="T40" s="40"/>
      <c r="U40" s="40"/>
      <c r="V40" s="40"/>
      <c r="W40" s="40"/>
      <c r="X40" s="40"/>
      <c r="Y40" s="40"/>
      <c r="Z40" s="40"/>
      <c r="AA40" s="40"/>
      <c r="AB40" s="40"/>
      <c r="AC40" s="40"/>
      <c r="AD40" s="40"/>
    </row>
    <row r="41" spans="1:30" s="9" customFormat="1" ht="21" customHeight="1" x14ac:dyDescent="0.5">
      <c r="A41" s="93" t="s">
        <v>558</v>
      </c>
      <c r="B41" s="36">
        <v>3.7383177570093455E-2</v>
      </c>
      <c r="C41" s="20" t="e">
        <v>#DIV/0!</v>
      </c>
      <c r="D41" s="36">
        <v>2.2727272727272728E-2</v>
      </c>
      <c r="E41" s="36">
        <v>0</v>
      </c>
      <c r="F41" s="36">
        <v>4.3478260869565216E-2</v>
      </c>
      <c r="G41" s="36">
        <v>0.2</v>
      </c>
      <c r="H41" s="20" t="e">
        <v>#DIV/0!</v>
      </c>
      <c r="I41" s="36">
        <v>0.13333333333333333</v>
      </c>
      <c r="J41" s="36">
        <v>0</v>
      </c>
      <c r="K41" s="36">
        <v>5.5555555555555552E-2</v>
      </c>
      <c r="L41" s="36">
        <v>0</v>
      </c>
      <c r="M41" s="36">
        <v>0</v>
      </c>
      <c r="N41" s="94">
        <v>0.1111111111111111</v>
      </c>
      <c r="O41" s="40"/>
      <c r="P41" s="40"/>
      <c r="Q41" s="40"/>
      <c r="R41" s="40"/>
      <c r="S41" s="40"/>
      <c r="T41" s="40"/>
      <c r="U41" s="40"/>
      <c r="V41" s="40"/>
      <c r="W41" s="40"/>
      <c r="X41" s="40"/>
      <c r="Y41" s="40"/>
      <c r="Z41" s="40"/>
      <c r="AA41" s="40"/>
      <c r="AB41" s="40"/>
      <c r="AC41" s="40"/>
      <c r="AD41" s="40"/>
    </row>
    <row r="42" spans="1:30" s="9" customFormat="1" ht="21" customHeight="1" x14ac:dyDescent="0.5">
      <c r="A42" s="93" t="s">
        <v>559</v>
      </c>
      <c r="B42" s="36">
        <v>0.18691588785046728</v>
      </c>
      <c r="C42" s="20" t="e">
        <v>#DIV/0!</v>
      </c>
      <c r="D42" s="36">
        <v>2.2727272727272728E-2</v>
      </c>
      <c r="E42" s="36">
        <v>0.2</v>
      </c>
      <c r="F42" s="36">
        <v>0.34782608695652173</v>
      </c>
      <c r="G42" s="36">
        <v>0.5</v>
      </c>
      <c r="H42" s="20" t="e">
        <v>#DIV/0!</v>
      </c>
      <c r="I42" s="36">
        <v>0.33333333333333331</v>
      </c>
      <c r="J42" s="36">
        <v>0.17647058823529413</v>
      </c>
      <c r="K42" s="36">
        <v>0.16666666666666666</v>
      </c>
      <c r="L42" s="36">
        <v>0.11904761904761904</v>
      </c>
      <c r="M42" s="36">
        <v>0.33333333333333331</v>
      </c>
      <c r="N42" s="94">
        <v>0.22222222222222221</v>
      </c>
      <c r="O42" s="40"/>
      <c r="P42" s="40"/>
      <c r="Q42" s="40"/>
      <c r="R42" s="40"/>
      <c r="S42" s="40"/>
      <c r="T42" s="40"/>
      <c r="U42" s="40"/>
      <c r="V42" s="40"/>
      <c r="W42" s="40"/>
      <c r="X42" s="40"/>
      <c r="Y42" s="40"/>
      <c r="Z42" s="40"/>
      <c r="AA42" s="40"/>
      <c r="AB42" s="40"/>
      <c r="AC42" s="40"/>
      <c r="AD42" s="40"/>
    </row>
    <row r="43" spans="1:30" s="9" customFormat="1" ht="25.5" customHeight="1" x14ac:dyDescent="0.5">
      <c r="A43" s="93" t="s">
        <v>103</v>
      </c>
      <c r="B43" s="36">
        <v>0.14953271028037382</v>
      </c>
      <c r="C43" s="20" t="e">
        <v>#DIV/0!</v>
      </c>
      <c r="D43" s="36">
        <v>0</v>
      </c>
      <c r="E43" s="36">
        <v>0.2</v>
      </c>
      <c r="F43" s="36">
        <v>0.30434782608695654</v>
      </c>
      <c r="G43" s="36">
        <v>0.3</v>
      </c>
      <c r="H43" s="20" t="e">
        <v>#DIV/0!</v>
      </c>
      <c r="I43" s="36">
        <v>0.2</v>
      </c>
      <c r="J43" s="36">
        <v>0.17647058823529413</v>
      </c>
      <c r="K43" s="36">
        <v>0.1111111111111111</v>
      </c>
      <c r="L43" s="36">
        <v>0.11904761904761904</v>
      </c>
      <c r="M43" s="36">
        <v>0.33333333333333331</v>
      </c>
      <c r="N43" s="94">
        <v>0.1111111111111111</v>
      </c>
      <c r="O43" s="40"/>
      <c r="P43" s="40"/>
      <c r="Q43" s="40"/>
      <c r="R43" s="40"/>
      <c r="S43" s="40"/>
      <c r="T43" s="40"/>
      <c r="U43" s="40"/>
      <c r="V43" s="40"/>
      <c r="W43" s="40"/>
      <c r="X43" s="40"/>
      <c r="Y43" s="40"/>
      <c r="Z43" s="40"/>
      <c r="AA43" s="40"/>
      <c r="AB43" s="40"/>
      <c r="AC43" s="40"/>
      <c r="AD43" s="40"/>
    </row>
    <row r="44" spans="1:30" s="9" customFormat="1" ht="21" customHeight="1" x14ac:dyDescent="0.5">
      <c r="A44" s="93" t="s">
        <v>64</v>
      </c>
      <c r="B44" s="36">
        <v>3.7383177570093455E-2</v>
      </c>
      <c r="C44" s="20" t="e">
        <v>#DIV/0!</v>
      </c>
      <c r="D44" s="36">
        <v>2.2727272727272728E-2</v>
      </c>
      <c r="E44" s="36">
        <v>0</v>
      </c>
      <c r="F44" s="36">
        <v>4.3478260869565216E-2</v>
      </c>
      <c r="G44" s="36">
        <v>0.2</v>
      </c>
      <c r="H44" s="20" t="e">
        <v>#DIV/0!</v>
      </c>
      <c r="I44" s="36">
        <v>0.13333333333333333</v>
      </c>
      <c r="J44" s="36">
        <v>0</v>
      </c>
      <c r="K44" s="36">
        <v>5.5555555555555552E-2</v>
      </c>
      <c r="L44" s="36">
        <v>0</v>
      </c>
      <c r="M44" s="36">
        <v>0</v>
      </c>
      <c r="N44" s="94">
        <v>0.1111111111111111</v>
      </c>
      <c r="O44" s="40"/>
      <c r="P44" s="40"/>
      <c r="Q44" s="40"/>
      <c r="R44" s="40"/>
      <c r="S44" s="40"/>
      <c r="T44" s="40"/>
      <c r="U44" s="40"/>
      <c r="V44" s="40"/>
      <c r="W44" s="40"/>
      <c r="X44" s="40"/>
      <c r="Y44" s="40"/>
      <c r="Z44" s="40"/>
      <c r="AA44" s="40"/>
      <c r="AB44" s="40"/>
      <c r="AC44" s="40"/>
      <c r="AD44" s="40"/>
    </row>
    <row r="45" spans="1:30" s="9" customFormat="1" ht="37.5" customHeight="1" x14ac:dyDescent="0.5">
      <c r="A45" s="88" t="s">
        <v>105</v>
      </c>
      <c r="B45" s="22"/>
      <c r="C45" s="17"/>
      <c r="D45" s="22"/>
      <c r="E45" s="22"/>
      <c r="F45" s="22"/>
      <c r="G45" s="22"/>
      <c r="H45" s="17"/>
      <c r="I45" s="22"/>
      <c r="J45" s="22"/>
      <c r="K45" s="22"/>
      <c r="L45" s="22"/>
      <c r="M45" s="22"/>
      <c r="N45" s="89"/>
      <c r="O45" s="40"/>
      <c r="P45" s="40"/>
      <c r="Q45" s="40"/>
      <c r="R45" s="40"/>
      <c r="S45" s="40"/>
      <c r="T45" s="40"/>
      <c r="U45" s="40"/>
      <c r="V45" s="40"/>
      <c r="W45" s="40"/>
      <c r="X45" s="40"/>
      <c r="Y45" s="40"/>
      <c r="Z45" s="40"/>
      <c r="AA45" s="40"/>
      <c r="AB45" s="40"/>
      <c r="AC45" s="40"/>
      <c r="AD45" s="40"/>
    </row>
    <row r="46" spans="1:30" s="9" customFormat="1" ht="47.25" customHeight="1" x14ac:dyDescent="0.5">
      <c r="A46" s="88" t="s">
        <v>222</v>
      </c>
      <c r="B46" s="22">
        <v>107</v>
      </c>
      <c r="C46" s="17"/>
      <c r="D46" s="22">
        <v>44</v>
      </c>
      <c r="E46" s="22">
        <v>30</v>
      </c>
      <c r="F46" s="22">
        <v>23</v>
      </c>
      <c r="G46" s="22">
        <v>10</v>
      </c>
      <c r="H46" s="17"/>
      <c r="I46" s="22">
        <v>15</v>
      </c>
      <c r="J46" s="22">
        <v>17</v>
      </c>
      <c r="K46" s="22">
        <v>18</v>
      </c>
      <c r="L46" s="22">
        <v>42</v>
      </c>
      <c r="M46" s="22">
        <v>6</v>
      </c>
      <c r="N46" s="89">
        <v>9</v>
      </c>
      <c r="O46" s="40"/>
      <c r="P46" s="40"/>
      <c r="Q46" s="40"/>
      <c r="R46" s="40"/>
      <c r="S46" s="40"/>
      <c r="T46" s="40"/>
      <c r="U46" s="40"/>
      <c r="V46" s="40"/>
      <c r="W46" s="40"/>
      <c r="X46" s="40"/>
      <c r="Y46" s="40"/>
      <c r="Z46" s="40"/>
      <c r="AA46" s="40"/>
      <c r="AB46" s="40"/>
      <c r="AC46" s="40"/>
      <c r="AD46" s="40"/>
    </row>
    <row r="47" spans="1:30" s="9" customFormat="1" ht="42.75" customHeight="1" x14ac:dyDescent="0.5">
      <c r="A47" s="88" t="s">
        <v>625</v>
      </c>
      <c r="B47" s="13">
        <v>6313265629</v>
      </c>
      <c r="C47" s="11"/>
      <c r="D47" s="13">
        <v>1138668728</v>
      </c>
      <c r="E47" s="13">
        <v>2760457649</v>
      </c>
      <c r="F47" s="13">
        <v>2126396268</v>
      </c>
      <c r="G47" s="13">
        <v>287742984</v>
      </c>
      <c r="H47" s="11"/>
      <c r="I47" s="13">
        <v>455249338</v>
      </c>
      <c r="J47" s="13">
        <v>902092993</v>
      </c>
      <c r="K47" s="13">
        <v>646546409</v>
      </c>
      <c r="L47" s="13">
        <v>831966235</v>
      </c>
      <c r="M47" s="13">
        <v>1810646775</v>
      </c>
      <c r="N47" s="90">
        <v>1666763879</v>
      </c>
      <c r="O47" s="40"/>
      <c r="P47" s="40"/>
      <c r="Q47" s="40"/>
      <c r="R47" s="40"/>
      <c r="S47" s="40"/>
      <c r="T47" s="40"/>
      <c r="U47" s="40"/>
      <c r="V47" s="40"/>
      <c r="W47" s="40"/>
      <c r="X47" s="40"/>
      <c r="Y47" s="40"/>
      <c r="Z47" s="40"/>
      <c r="AA47" s="40"/>
      <c r="AB47" s="40"/>
      <c r="AC47" s="40"/>
      <c r="AD47" s="40"/>
    </row>
    <row r="48" spans="1:30" s="9" customFormat="1" ht="21" customHeight="1" x14ac:dyDescent="0.5">
      <c r="A48" s="88" t="s">
        <v>626</v>
      </c>
      <c r="B48" s="24">
        <v>0.81847302163087088</v>
      </c>
      <c r="C48" s="20"/>
      <c r="D48" s="24">
        <v>0.92472668689054893</v>
      </c>
      <c r="E48" s="24">
        <f>E47/E2</f>
        <v>0.95461437489073075</v>
      </c>
      <c r="F48" s="24">
        <v>0.72857170989199682</v>
      </c>
      <c r="G48" s="24">
        <v>0.43045877661763737</v>
      </c>
      <c r="H48" s="20"/>
      <c r="I48" s="24">
        <v>0.41698708052430949</v>
      </c>
      <c r="J48" s="24">
        <v>0.8900471658610104</v>
      </c>
      <c r="K48" s="24">
        <v>0.90835921213765491</v>
      </c>
      <c r="L48" s="24">
        <v>0.89405682095157002</v>
      </c>
      <c r="M48" s="24">
        <v>0.90415398953985771</v>
      </c>
      <c r="N48" s="92">
        <v>0.85263357254506722</v>
      </c>
      <c r="O48" s="40"/>
      <c r="P48" s="40"/>
      <c r="Q48" s="40"/>
      <c r="R48" s="40"/>
      <c r="S48" s="40"/>
      <c r="T48" s="40"/>
      <c r="U48" s="40"/>
      <c r="V48" s="40"/>
      <c r="W48" s="40"/>
      <c r="X48" s="40"/>
      <c r="Y48" s="40"/>
      <c r="Z48" s="40"/>
      <c r="AA48" s="40"/>
      <c r="AB48" s="40"/>
      <c r="AC48" s="40"/>
      <c r="AD48" s="40"/>
    </row>
    <row r="49" spans="1:30" s="9" customFormat="1" ht="21" customHeight="1" x14ac:dyDescent="0.5">
      <c r="A49" s="83" t="s">
        <v>518</v>
      </c>
      <c r="B49" s="19">
        <v>0.47663551401869159</v>
      </c>
      <c r="C49" s="20" t="e">
        <v>#DIV/0!</v>
      </c>
      <c r="D49" s="19">
        <v>0.43181818181818182</v>
      </c>
      <c r="E49" s="19">
        <v>0.53333333333333333</v>
      </c>
      <c r="F49" s="19">
        <v>0.47826086956521741</v>
      </c>
      <c r="G49" s="19">
        <v>0.5</v>
      </c>
      <c r="H49" s="20" t="e">
        <v>#DIV/0!</v>
      </c>
      <c r="I49" s="19">
        <v>0.46666666666666667</v>
      </c>
      <c r="J49" s="19">
        <v>0.58823529411764708</v>
      </c>
      <c r="K49" s="19">
        <v>0.66666666666666663</v>
      </c>
      <c r="L49" s="19">
        <v>0.30952380952380953</v>
      </c>
      <c r="M49" s="19">
        <v>0.5</v>
      </c>
      <c r="N49" s="86">
        <v>0.66666666666666663</v>
      </c>
      <c r="O49" s="40"/>
      <c r="P49" s="40"/>
      <c r="Q49" s="40"/>
      <c r="R49" s="40"/>
      <c r="S49" s="40"/>
      <c r="T49" s="40"/>
      <c r="U49" s="40"/>
      <c r="V49" s="40"/>
      <c r="W49" s="40"/>
      <c r="X49" s="40"/>
      <c r="Y49" s="40"/>
      <c r="Z49" s="40"/>
      <c r="AA49" s="40"/>
      <c r="AB49" s="40"/>
      <c r="AC49" s="40"/>
      <c r="AD49" s="40"/>
    </row>
    <row r="50" spans="1:30" s="9" customFormat="1" ht="21" customHeight="1" x14ac:dyDescent="0.5">
      <c r="A50" s="83" t="s">
        <v>519</v>
      </c>
      <c r="B50" s="187">
        <f>'Summary Data_Counts'!B50/'Summary Data_Counts'!B46</f>
        <v>0.50467289719626163</v>
      </c>
      <c r="C50" s="20" t="e">
        <v>#DIV/0!</v>
      </c>
      <c r="D50" s="19">
        <v>0.47727272727272729</v>
      </c>
      <c r="E50" s="19">
        <v>0.66666666666666663</v>
      </c>
      <c r="F50" s="19">
        <v>0.39130434782608697</v>
      </c>
      <c r="G50" s="19">
        <v>0.4</v>
      </c>
      <c r="H50" s="20" t="e">
        <v>#DIV/0!</v>
      </c>
      <c r="I50" s="19">
        <v>0.2</v>
      </c>
      <c r="J50" s="19">
        <v>0.35294117647058826</v>
      </c>
      <c r="K50" s="19">
        <v>0.72222222222222221</v>
      </c>
      <c r="L50" s="19">
        <v>0.54761904761904767</v>
      </c>
      <c r="M50" s="19">
        <v>0.66666666666666663</v>
      </c>
      <c r="N50" s="86">
        <v>0.55555555555555558</v>
      </c>
      <c r="O50" s="40"/>
      <c r="P50" s="40"/>
      <c r="Q50" s="40"/>
      <c r="R50" s="40"/>
      <c r="S50" s="40"/>
      <c r="T50" s="40"/>
      <c r="U50" s="40"/>
      <c r="V50" s="40"/>
      <c r="W50" s="40"/>
      <c r="X50" s="40"/>
      <c r="Y50" s="40"/>
      <c r="Z50" s="40"/>
      <c r="AA50" s="40"/>
      <c r="AB50" s="40"/>
      <c r="AC50" s="40"/>
      <c r="AD50" s="40"/>
    </row>
    <row r="51" spans="1:30" s="9" customFormat="1" ht="21" customHeight="1" x14ac:dyDescent="0.5">
      <c r="A51" s="83" t="s">
        <v>520</v>
      </c>
      <c r="B51" s="19">
        <v>0.67289719626168221</v>
      </c>
      <c r="C51" s="20" t="e">
        <v>#DIV/0!</v>
      </c>
      <c r="D51" s="19">
        <v>0.61363636363636365</v>
      </c>
      <c r="E51" s="19">
        <v>0.76666666666666672</v>
      </c>
      <c r="F51" s="19">
        <v>0.78260869565217395</v>
      </c>
      <c r="G51" s="19">
        <v>0.4</v>
      </c>
      <c r="H51" s="20" t="e">
        <v>#DIV/0!</v>
      </c>
      <c r="I51" s="19">
        <v>0.53333333333333333</v>
      </c>
      <c r="J51" s="19">
        <v>0.70588235294117652</v>
      </c>
      <c r="K51" s="19">
        <v>0.72222222222222221</v>
      </c>
      <c r="L51" s="19">
        <v>0.6428571428571429</v>
      </c>
      <c r="M51" s="19">
        <v>0.83333333333333337</v>
      </c>
      <c r="N51" s="86">
        <v>0.77777777777777779</v>
      </c>
      <c r="O51" s="40"/>
      <c r="P51" s="40"/>
      <c r="Q51" s="40"/>
      <c r="R51" s="40"/>
      <c r="S51" s="40"/>
      <c r="T51" s="40"/>
      <c r="U51" s="40"/>
      <c r="V51" s="40"/>
      <c r="W51" s="40"/>
      <c r="X51" s="40"/>
      <c r="Y51" s="40"/>
      <c r="Z51" s="40"/>
      <c r="AA51" s="40"/>
      <c r="AB51" s="40"/>
      <c r="AC51" s="40"/>
      <c r="AD51" s="40"/>
    </row>
    <row r="52" spans="1:30" s="9" customFormat="1" ht="21" customHeight="1" x14ac:dyDescent="0.5">
      <c r="A52" s="83" t="s">
        <v>6</v>
      </c>
      <c r="B52" s="19">
        <v>0.42056074766355139</v>
      </c>
      <c r="C52" s="20" t="e">
        <v>#DIV/0!</v>
      </c>
      <c r="D52" s="19">
        <v>0.45454545454545453</v>
      </c>
      <c r="E52" s="19">
        <v>0.33333333333333331</v>
      </c>
      <c r="F52" s="19">
        <v>0.47826086956521741</v>
      </c>
      <c r="G52" s="19">
        <v>0.4</v>
      </c>
      <c r="H52" s="20" t="e">
        <v>#DIV/0!</v>
      </c>
      <c r="I52" s="19">
        <v>0.26666666666666666</v>
      </c>
      <c r="J52" s="19">
        <v>0.47058823529411764</v>
      </c>
      <c r="K52" s="19">
        <v>0.5</v>
      </c>
      <c r="L52" s="19">
        <v>0.45238095238095238</v>
      </c>
      <c r="M52" s="19">
        <v>0.16666666666666666</v>
      </c>
      <c r="N52" s="86">
        <v>0.44444444444444442</v>
      </c>
      <c r="O52" s="40"/>
      <c r="P52" s="40"/>
      <c r="Q52" s="40"/>
      <c r="R52" s="40"/>
      <c r="S52" s="40"/>
      <c r="T52" s="40"/>
      <c r="U52" s="40"/>
      <c r="V52" s="40"/>
      <c r="W52" s="40"/>
      <c r="X52" s="40"/>
      <c r="Y52" s="40"/>
      <c r="Z52" s="40"/>
      <c r="AA52" s="40"/>
      <c r="AB52" s="40"/>
      <c r="AC52" s="40"/>
      <c r="AD52" s="40"/>
    </row>
    <row r="53" spans="1:30" s="9" customFormat="1" ht="21" customHeight="1" x14ac:dyDescent="0.5">
      <c r="A53" s="83" t="s">
        <v>129</v>
      </c>
      <c r="B53" s="19">
        <v>2.8037383177570093E-2</v>
      </c>
      <c r="C53" s="20" t="e">
        <v>#DIV/0!</v>
      </c>
      <c r="D53" s="19">
        <v>2.2727272727272728E-2</v>
      </c>
      <c r="E53" s="19">
        <v>0</v>
      </c>
      <c r="F53" s="19">
        <v>8.6956521739130432E-2</v>
      </c>
      <c r="G53" s="19">
        <v>0</v>
      </c>
      <c r="H53" s="20" t="e">
        <v>#DIV/0!</v>
      </c>
      <c r="I53" s="19">
        <v>6.6666666666666666E-2</v>
      </c>
      <c r="J53" s="19">
        <v>0</v>
      </c>
      <c r="K53" s="19">
        <v>5.5555555555555552E-2</v>
      </c>
      <c r="L53" s="19">
        <v>2.3809523809523808E-2</v>
      </c>
      <c r="M53" s="19">
        <v>0</v>
      </c>
      <c r="N53" s="86">
        <v>0</v>
      </c>
      <c r="O53" s="40"/>
      <c r="P53" s="40"/>
      <c r="Q53" s="40"/>
      <c r="R53" s="40"/>
      <c r="S53" s="40"/>
      <c r="T53" s="40"/>
      <c r="U53" s="40"/>
      <c r="V53" s="40"/>
      <c r="W53" s="40"/>
      <c r="X53" s="40"/>
      <c r="Y53" s="40"/>
      <c r="Z53" s="40"/>
      <c r="AA53" s="40"/>
      <c r="AB53" s="40"/>
      <c r="AC53" s="40"/>
      <c r="AD53" s="40"/>
    </row>
    <row r="54" spans="1:30" s="9" customFormat="1" ht="25.5" customHeight="1" x14ac:dyDescent="0.5">
      <c r="A54" s="83" t="s">
        <v>66</v>
      </c>
      <c r="B54" s="19">
        <f>'Summary Data_Counts'!B54/'Summary Data_Counts'!B46</f>
        <v>0.44859813084112149</v>
      </c>
      <c r="C54" s="20" t="e">
        <v>#DIV/0!</v>
      </c>
      <c r="D54" s="187">
        <f>21/44</f>
        <v>0.47727272727272729</v>
      </c>
      <c r="E54" s="19">
        <v>0.46666666666666667</v>
      </c>
      <c r="F54" s="19">
        <v>0.39130434782608697</v>
      </c>
      <c r="G54" s="19">
        <v>0.4</v>
      </c>
      <c r="H54" s="20" t="e">
        <v>#DIV/0!</v>
      </c>
      <c r="I54" s="19">
        <v>0.46666666666666667</v>
      </c>
      <c r="J54" s="19">
        <v>0.6470588235294118</v>
      </c>
      <c r="K54" s="19">
        <v>0.55555555555555558</v>
      </c>
      <c r="L54" s="19">
        <v>0.30952380952380953</v>
      </c>
      <c r="M54" s="19">
        <v>0.16666666666666666</v>
      </c>
      <c r="N54" s="86">
        <v>0.66666666666666663</v>
      </c>
      <c r="O54" s="40"/>
      <c r="P54" s="40"/>
      <c r="Q54" s="40"/>
      <c r="R54" s="40"/>
      <c r="S54" s="40"/>
      <c r="T54" s="40"/>
      <c r="U54" s="40"/>
      <c r="V54" s="40"/>
      <c r="W54" s="40"/>
      <c r="X54" s="40"/>
      <c r="Y54" s="40"/>
      <c r="Z54" s="40"/>
      <c r="AA54" s="40"/>
      <c r="AB54" s="40"/>
      <c r="AC54" s="40"/>
      <c r="AD54" s="40"/>
    </row>
    <row r="55" spans="1:30" s="9" customFormat="1" ht="21" customHeight="1" x14ac:dyDescent="0.5">
      <c r="A55" s="93" t="s">
        <v>521</v>
      </c>
      <c r="B55" s="36">
        <v>0.69158878504672894</v>
      </c>
      <c r="C55" s="20" t="e">
        <v>#DIV/0!</v>
      </c>
      <c r="D55" s="69">
        <f>29/44</f>
        <v>0.65909090909090906</v>
      </c>
      <c r="E55" s="69">
        <v>0.77</v>
      </c>
      <c r="F55" s="36">
        <v>0.60869565217391308</v>
      </c>
      <c r="G55" s="36">
        <v>0.8</v>
      </c>
      <c r="H55" s="20" t="e">
        <v>#DIV/0!</v>
      </c>
      <c r="I55" s="36">
        <v>0.6</v>
      </c>
      <c r="J55" s="36">
        <v>0.70588235294117652</v>
      </c>
      <c r="K55" s="36">
        <v>0.88888888888888884</v>
      </c>
      <c r="L55" s="36">
        <v>0.61904761904761907</v>
      </c>
      <c r="M55" s="36">
        <v>0.66666666666666663</v>
      </c>
      <c r="N55" s="94">
        <v>0.77777777777777779</v>
      </c>
      <c r="O55" s="40"/>
      <c r="P55" s="40"/>
      <c r="Q55" s="40"/>
      <c r="R55" s="40"/>
      <c r="S55" s="40"/>
      <c r="T55" s="40"/>
      <c r="U55" s="40"/>
      <c r="V55" s="40"/>
      <c r="W55" s="40"/>
      <c r="X55" s="40"/>
      <c r="Y55" s="40"/>
      <c r="Z55" s="40"/>
      <c r="AA55" s="40"/>
      <c r="AB55" s="40"/>
      <c r="AC55" s="40"/>
      <c r="AD55" s="40"/>
    </row>
    <row r="56" spans="1:30" s="9" customFormat="1" ht="21" customHeight="1" x14ac:dyDescent="0.5">
      <c r="A56" s="93" t="s">
        <v>65</v>
      </c>
      <c r="B56" s="36">
        <v>0.30841121495327101</v>
      </c>
      <c r="C56" s="20" t="e">
        <v>#DIV/0!</v>
      </c>
      <c r="D56" s="69">
        <v>0.34</v>
      </c>
      <c r="E56" s="69">
        <v>0.23</v>
      </c>
      <c r="F56" s="36">
        <v>0.39130434782608697</v>
      </c>
      <c r="G56" s="36">
        <v>0.2</v>
      </c>
      <c r="H56" s="20" t="e">
        <v>#DIV/0!</v>
      </c>
      <c r="I56" s="36">
        <v>0.4</v>
      </c>
      <c r="J56" s="36">
        <v>0.29411764705882354</v>
      </c>
      <c r="K56" s="36">
        <v>0.1111111111111111</v>
      </c>
      <c r="L56" s="36">
        <v>0.38095238095238093</v>
      </c>
      <c r="M56" s="36">
        <v>0.33333333333333331</v>
      </c>
      <c r="N56" s="94">
        <v>0.22222222222222221</v>
      </c>
      <c r="O56" s="40"/>
      <c r="P56" s="40"/>
      <c r="Q56" s="40"/>
      <c r="R56" s="40"/>
      <c r="S56" s="40"/>
      <c r="T56" s="40"/>
      <c r="U56" s="40"/>
      <c r="V56" s="40"/>
      <c r="W56" s="40"/>
      <c r="X56" s="40"/>
      <c r="Y56" s="40"/>
      <c r="Z56" s="40"/>
      <c r="AA56" s="40"/>
      <c r="AB56" s="40"/>
      <c r="AC56" s="40"/>
      <c r="AD56" s="40"/>
    </row>
    <row r="57" spans="1:30" s="9" customFormat="1" ht="21" customHeight="1" x14ac:dyDescent="0.5">
      <c r="A57" s="93" t="s">
        <v>560</v>
      </c>
      <c r="B57" s="36">
        <v>0</v>
      </c>
      <c r="C57" s="20" t="e">
        <v>#DIV/0!</v>
      </c>
      <c r="D57" s="36">
        <v>0</v>
      </c>
      <c r="E57" s="36">
        <v>0</v>
      </c>
      <c r="F57" s="36">
        <v>0</v>
      </c>
      <c r="G57" s="36">
        <v>0</v>
      </c>
      <c r="H57" s="20" t="e">
        <v>#DIV/0!</v>
      </c>
      <c r="I57" s="36">
        <v>0</v>
      </c>
      <c r="J57" s="36">
        <v>0</v>
      </c>
      <c r="K57" s="36">
        <v>0</v>
      </c>
      <c r="L57" s="36">
        <v>0</v>
      </c>
      <c r="M57" s="36">
        <v>0</v>
      </c>
      <c r="N57" s="94">
        <v>0</v>
      </c>
      <c r="O57" s="40"/>
      <c r="P57" s="40"/>
      <c r="Q57" s="40"/>
      <c r="R57" s="40"/>
      <c r="S57" s="40"/>
      <c r="T57" s="40"/>
      <c r="U57" s="40"/>
      <c r="V57" s="40"/>
      <c r="W57" s="40"/>
      <c r="X57" s="40"/>
      <c r="Y57" s="40"/>
      <c r="Z57" s="40"/>
      <c r="AA57" s="40"/>
      <c r="AB57" s="40"/>
      <c r="AC57" s="40"/>
      <c r="AD57" s="40"/>
    </row>
    <row r="58" spans="1:30" s="9" customFormat="1" ht="81.75" customHeight="1" x14ac:dyDescent="0.5">
      <c r="A58" s="88" t="s">
        <v>569</v>
      </c>
      <c r="B58" s="22"/>
      <c r="C58" s="17"/>
      <c r="D58" s="22"/>
      <c r="E58" s="22"/>
      <c r="F58" s="22"/>
      <c r="G58" s="22"/>
      <c r="H58" s="17"/>
      <c r="I58" s="22"/>
      <c r="J58" s="22"/>
      <c r="K58" s="22"/>
      <c r="L58" s="22"/>
      <c r="M58" s="22"/>
      <c r="N58" s="89"/>
      <c r="O58" s="40"/>
      <c r="P58" s="40"/>
      <c r="Q58" s="40"/>
      <c r="R58" s="40"/>
      <c r="S58" s="40"/>
      <c r="T58" s="40"/>
      <c r="U58" s="40"/>
      <c r="V58" s="40"/>
      <c r="W58" s="40"/>
      <c r="X58" s="40"/>
      <c r="Y58" s="40"/>
      <c r="Z58" s="40"/>
      <c r="AA58" s="40"/>
      <c r="AB58" s="40"/>
      <c r="AC58" s="40"/>
      <c r="AD58" s="40"/>
    </row>
    <row r="59" spans="1:30" s="9" customFormat="1" ht="50.25" customHeight="1" x14ac:dyDescent="0.5">
      <c r="A59" s="88" t="s">
        <v>222</v>
      </c>
      <c r="B59" s="22">
        <v>100</v>
      </c>
      <c r="C59" s="17"/>
      <c r="D59" s="22">
        <v>40</v>
      </c>
      <c r="E59" s="22">
        <v>27</v>
      </c>
      <c r="F59" s="22">
        <v>23</v>
      </c>
      <c r="G59" s="22">
        <v>10</v>
      </c>
      <c r="H59" s="17"/>
      <c r="I59" s="22">
        <v>15</v>
      </c>
      <c r="J59" s="22">
        <v>17</v>
      </c>
      <c r="K59" s="22">
        <v>17</v>
      </c>
      <c r="L59" s="22">
        <v>36</v>
      </c>
      <c r="M59" s="22">
        <v>6</v>
      </c>
      <c r="N59" s="89">
        <v>9</v>
      </c>
      <c r="O59" s="40"/>
      <c r="P59" s="40"/>
      <c r="Q59" s="40"/>
      <c r="R59" s="40"/>
      <c r="S59" s="40"/>
      <c r="T59" s="40"/>
      <c r="U59" s="40"/>
      <c r="V59" s="40"/>
      <c r="W59" s="40"/>
      <c r="X59" s="40"/>
      <c r="Y59" s="40"/>
      <c r="Z59" s="40"/>
      <c r="AA59" s="40"/>
      <c r="AB59" s="40"/>
      <c r="AC59" s="40"/>
      <c r="AD59" s="40"/>
    </row>
    <row r="60" spans="1:30" s="9" customFormat="1" ht="51.75" customHeight="1" x14ac:dyDescent="0.5">
      <c r="A60" s="88" t="s">
        <v>625</v>
      </c>
      <c r="B60" s="13">
        <v>6109183477</v>
      </c>
      <c r="C60" s="11"/>
      <c r="D60" s="13">
        <v>1085185049</v>
      </c>
      <c r="E60" s="13">
        <v>2609859176</v>
      </c>
      <c r="F60" s="13">
        <v>2126396268</v>
      </c>
      <c r="G60" s="13">
        <v>287742984</v>
      </c>
      <c r="H60" s="11"/>
      <c r="I60" s="13">
        <v>455249338</v>
      </c>
      <c r="J60" s="13">
        <v>902092993</v>
      </c>
      <c r="K60" s="13">
        <v>612277880</v>
      </c>
      <c r="L60" s="13">
        <v>662152612</v>
      </c>
      <c r="M60" s="13">
        <v>1810646775</v>
      </c>
      <c r="N60" s="90">
        <v>1666763879</v>
      </c>
      <c r="O60" s="40"/>
      <c r="P60" s="40"/>
      <c r="Q60" s="40"/>
      <c r="R60" s="40"/>
      <c r="S60" s="40"/>
      <c r="T60" s="40"/>
      <c r="U60" s="40"/>
      <c r="V60" s="40"/>
      <c r="W60" s="40"/>
      <c r="X60" s="40"/>
      <c r="Y60" s="40"/>
      <c r="Z60" s="40"/>
      <c r="AA60" s="40"/>
      <c r="AB60" s="40"/>
      <c r="AC60" s="40"/>
      <c r="AD60" s="40"/>
    </row>
    <row r="61" spans="1:30" s="9" customFormat="1" ht="21" customHeight="1" x14ac:dyDescent="0.5">
      <c r="A61" s="88" t="s">
        <v>626</v>
      </c>
      <c r="B61" s="24">
        <v>0.7920151240190404</v>
      </c>
      <c r="C61" s="20"/>
      <c r="D61" s="24">
        <v>0.88129194237863351</v>
      </c>
      <c r="E61" s="24">
        <f>E60/E2</f>
        <v>0.90253479771827416</v>
      </c>
      <c r="F61" s="24">
        <v>0.72857170989199682</v>
      </c>
      <c r="G61" s="24">
        <v>0.43045877661763737</v>
      </c>
      <c r="H61" s="20"/>
      <c r="I61" s="24">
        <v>0.41698708052430949</v>
      </c>
      <c r="J61" s="24">
        <v>0.8900471658610104</v>
      </c>
      <c r="K61" s="24">
        <v>0.86021396908897474</v>
      </c>
      <c r="L61" s="24">
        <v>0.71156981421186938</v>
      </c>
      <c r="M61" s="24">
        <v>0.90415398953985771</v>
      </c>
      <c r="N61" s="92">
        <v>0.85263357254506722</v>
      </c>
      <c r="O61" s="40"/>
      <c r="P61" s="40"/>
      <c r="Q61" s="40"/>
      <c r="R61" s="40"/>
      <c r="S61" s="40"/>
      <c r="T61" s="40"/>
      <c r="U61" s="40"/>
      <c r="V61" s="40"/>
      <c r="W61" s="40"/>
      <c r="X61" s="40"/>
      <c r="Y61" s="40"/>
      <c r="Z61" s="40"/>
      <c r="AA61" s="40"/>
      <c r="AB61" s="40"/>
      <c r="AC61" s="40"/>
      <c r="AD61" s="40"/>
    </row>
    <row r="62" spans="1:30" s="9" customFormat="1" ht="21" customHeight="1" x14ac:dyDescent="0.5">
      <c r="A62" s="83" t="s">
        <v>571</v>
      </c>
      <c r="B62" s="19">
        <v>0.45</v>
      </c>
      <c r="C62" s="20" t="e">
        <v>#DIV/0!</v>
      </c>
      <c r="D62" s="19">
        <v>0.32500000000000001</v>
      </c>
      <c r="E62" s="19">
        <v>0.55555555555555558</v>
      </c>
      <c r="F62" s="19">
        <v>0.52173913043478259</v>
      </c>
      <c r="G62" s="19">
        <v>0.5</v>
      </c>
      <c r="H62" s="20" t="e">
        <v>#DIV/0!</v>
      </c>
      <c r="I62" s="19">
        <v>0.33333333333333331</v>
      </c>
      <c r="J62" s="19">
        <v>0.52941176470588236</v>
      </c>
      <c r="K62" s="19">
        <v>0.35294117647058826</v>
      </c>
      <c r="L62" s="19">
        <v>0.44444444444444442</v>
      </c>
      <c r="M62" s="19">
        <v>0.66666666666666663</v>
      </c>
      <c r="N62" s="86">
        <v>0.55555555555555558</v>
      </c>
      <c r="O62" s="40"/>
      <c r="P62" s="40"/>
      <c r="Q62" s="40"/>
      <c r="R62" s="40"/>
      <c r="S62" s="40"/>
      <c r="T62" s="40"/>
      <c r="U62" s="40"/>
      <c r="V62" s="40"/>
      <c r="W62" s="40"/>
      <c r="X62" s="40"/>
      <c r="Y62" s="40"/>
      <c r="Z62" s="40"/>
      <c r="AA62" s="40"/>
      <c r="AB62" s="40"/>
      <c r="AC62" s="40"/>
      <c r="AD62" s="40"/>
    </row>
    <row r="63" spans="1:30" s="9" customFormat="1" ht="21" customHeight="1" x14ac:dyDescent="0.5">
      <c r="A63" s="83" t="s">
        <v>128</v>
      </c>
      <c r="B63" s="19">
        <v>0.3</v>
      </c>
      <c r="C63" s="20" t="e">
        <v>#DIV/0!</v>
      </c>
      <c r="D63" s="19">
        <v>7.4999999999999997E-2</v>
      </c>
      <c r="E63" s="19">
        <v>0.29629629629629628</v>
      </c>
      <c r="F63" s="19">
        <v>0.47826086956521741</v>
      </c>
      <c r="G63" s="19">
        <v>0.8</v>
      </c>
      <c r="H63" s="20" t="e">
        <v>#DIV/0!</v>
      </c>
      <c r="I63" s="19">
        <v>0.6</v>
      </c>
      <c r="J63" s="19">
        <v>0.35294117647058826</v>
      </c>
      <c r="K63" s="19">
        <v>0.35294117647058826</v>
      </c>
      <c r="L63" s="19">
        <v>0.1111111111111111</v>
      </c>
      <c r="M63" s="19">
        <v>0.33333333333333331</v>
      </c>
      <c r="N63" s="86">
        <v>0.33333333333333331</v>
      </c>
      <c r="O63" s="40"/>
      <c r="P63" s="40"/>
      <c r="Q63" s="40"/>
      <c r="R63" s="40"/>
      <c r="S63" s="40"/>
      <c r="T63" s="40"/>
      <c r="U63" s="40"/>
      <c r="V63" s="40"/>
      <c r="W63" s="40"/>
      <c r="X63" s="40"/>
      <c r="Y63" s="40"/>
      <c r="Z63" s="40"/>
      <c r="AA63" s="40"/>
      <c r="AB63" s="40"/>
      <c r="AC63" s="40"/>
      <c r="AD63" s="40"/>
    </row>
    <row r="64" spans="1:30" s="9" customFormat="1" ht="21" customHeight="1" x14ac:dyDescent="0.5">
      <c r="A64" s="83" t="s">
        <v>127</v>
      </c>
      <c r="B64" s="19">
        <v>0.2</v>
      </c>
      <c r="C64" s="20" t="e">
        <v>#DIV/0!</v>
      </c>
      <c r="D64" s="19">
        <v>0</v>
      </c>
      <c r="E64" s="19">
        <v>0.22222222222222221</v>
      </c>
      <c r="F64" s="19">
        <v>0.34782608695652173</v>
      </c>
      <c r="G64" s="19">
        <v>0.6</v>
      </c>
      <c r="H64" s="20" t="e">
        <v>#DIV/0!</v>
      </c>
      <c r="I64" s="19">
        <v>0.53333333333333333</v>
      </c>
      <c r="J64" s="19">
        <v>0.17647058823529413</v>
      </c>
      <c r="K64" s="19">
        <v>0.11764705882352941</v>
      </c>
      <c r="L64" s="19">
        <v>8.3333333333333329E-2</v>
      </c>
      <c r="M64" s="19">
        <v>0.33333333333333331</v>
      </c>
      <c r="N64" s="86">
        <v>0.22222222222222221</v>
      </c>
      <c r="O64" s="40"/>
      <c r="P64" s="40"/>
      <c r="Q64" s="40"/>
      <c r="R64" s="40"/>
      <c r="S64" s="40"/>
      <c r="T64" s="40"/>
      <c r="U64" s="40"/>
      <c r="V64" s="40"/>
      <c r="W64" s="40"/>
      <c r="X64" s="40"/>
      <c r="Y64" s="40"/>
      <c r="Z64" s="40"/>
      <c r="AA64" s="40"/>
      <c r="AB64" s="40"/>
      <c r="AC64" s="40"/>
      <c r="AD64" s="40"/>
    </row>
    <row r="65" spans="1:30" s="9" customFormat="1" ht="21" customHeight="1" x14ac:dyDescent="0.5">
      <c r="A65" s="83" t="s">
        <v>217</v>
      </c>
      <c r="B65" s="19">
        <v>0.3</v>
      </c>
      <c r="C65" s="20" t="e">
        <v>#DIV/0!</v>
      </c>
      <c r="D65" s="19">
        <v>7.4999999999999997E-2</v>
      </c>
      <c r="E65" s="19">
        <v>0.37037037037037035</v>
      </c>
      <c r="F65" s="19">
        <v>0.43478260869565216</v>
      </c>
      <c r="G65" s="19">
        <v>0.7</v>
      </c>
      <c r="H65" s="20" t="e">
        <v>#DIV/0!</v>
      </c>
      <c r="I65" s="19">
        <v>0.46666666666666667</v>
      </c>
      <c r="J65" s="19">
        <v>0.41176470588235292</v>
      </c>
      <c r="K65" s="19">
        <v>0.29411764705882354</v>
      </c>
      <c r="L65" s="19">
        <v>0.1111111111111111</v>
      </c>
      <c r="M65" s="19">
        <v>0.5</v>
      </c>
      <c r="N65" s="86">
        <v>0.44444444444444442</v>
      </c>
      <c r="O65" s="40"/>
      <c r="P65" s="40"/>
      <c r="Q65" s="40"/>
      <c r="R65" s="40"/>
      <c r="S65" s="40"/>
      <c r="T65" s="40"/>
      <c r="U65" s="40"/>
      <c r="V65" s="40"/>
      <c r="W65" s="40"/>
      <c r="X65" s="40"/>
      <c r="Y65" s="40"/>
      <c r="Z65" s="40"/>
      <c r="AA65" s="40"/>
      <c r="AB65" s="40"/>
      <c r="AC65" s="40"/>
      <c r="AD65" s="40"/>
    </row>
    <row r="66" spans="1:30" s="9" customFormat="1" ht="21" customHeight="1" x14ac:dyDescent="0.5">
      <c r="A66" s="83" t="s">
        <v>573</v>
      </c>
      <c r="B66" s="19">
        <v>0.22</v>
      </c>
      <c r="C66" s="20" t="e">
        <v>#DIV/0!</v>
      </c>
      <c r="D66" s="19">
        <v>7.4999999999999997E-2</v>
      </c>
      <c r="E66" s="19">
        <v>0.18518518518518517</v>
      </c>
      <c r="F66" s="19">
        <v>0.43478260869565216</v>
      </c>
      <c r="G66" s="19">
        <v>0.4</v>
      </c>
      <c r="H66" s="20" t="e">
        <v>#DIV/0!</v>
      </c>
      <c r="I66" s="19">
        <v>0.4</v>
      </c>
      <c r="J66" s="19">
        <v>0.23529411764705882</v>
      </c>
      <c r="K66" s="19">
        <v>0.11764705882352941</v>
      </c>
      <c r="L66" s="19">
        <v>0.1388888888888889</v>
      </c>
      <c r="M66" s="19">
        <v>0.5</v>
      </c>
      <c r="N66" s="86">
        <v>0.22222222222222221</v>
      </c>
      <c r="O66" s="40"/>
      <c r="P66" s="40"/>
      <c r="Q66" s="40"/>
      <c r="R66" s="40"/>
      <c r="S66" s="40"/>
      <c r="T66" s="40"/>
      <c r="U66" s="40"/>
      <c r="V66" s="40"/>
      <c r="W66" s="40"/>
      <c r="X66" s="40"/>
      <c r="Y66" s="40"/>
      <c r="Z66" s="40"/>
      <c r="AA66" s="40"/>
      <c r="AB66" s="40"/>
      <c r="AC66" s="40"/>
      <c r="AD66" s="40"/>
    </row>
    <row r="67" spans="1:30" s="9" customFormat="1" ht="21" customHeight="1" x14ac:dyDescent="0.5">
      <c r="A67" s="83" t="s">
        <v>574</v>
      </c>
      <c r="B67" s="19">
        <v>0.25</v>
      </c>
      <c r="C67" s="20" t="e">
        <v>#DIV/0!</v>
      </c>
      <c r="D67" s="19">
        <v>0.05</v>
      </c>
      <c r="E67" s="19">
        <v>0.29629629629629628</v>
      </c>
      <c r="F67" s="19">
        <v>0.52173913043478259</v>
      </c>
      <c r="G67" s="19">
        <v>0.3</v>
      </c>
      <c r="H67" s="20" t="e">
        <v>#DIV/0!</v>
      </c>
      <c r="I67" s="19">
        <v>0.53333333333333333</v>
      </c>
      <c r="J67" s="19">
        <v>0.23529411764705882</v>
      </c>
      <c r="K67" s="19">
        <v>0.11764705882352941</v>
      </c>
      <c r="L67" s="19">
        <v>0.16666666666666666</v>
      </c>
      <c r="M67" s="19">
        <v>0.5</v>
      </c>
      <c r="N67" s="86">
        <v>0.22222222222222221</v>
      </c>
      <c r="O67" s="40"/>
      <c r="P67" s="40"/>
      <c r="Q67" s="40"/>
      <c r="R67" s="40"/>
      <c r="S67" s="40"/>
      <c r="T67" s="40"/>
      <c r="U67" s="40"/>
      <c r="V67" s="40"/>
      <c r="W67" s="40"/>
      <c r="X67" s="40"/>
      <c r="Y67" s="40"/>
      <c r="Z67" s="40"/>
      <c r="AA67" s="40"/>
      <c r="AB67" s="40"/>
      <c r="AC67" s="40"/>
      <c r="AD67" s="40"/>
    </row>
    <row r="68" spans="1:30" s="9" customFormat="1" ht="42" customHeight="1" x14ac:dyDescent="0.5">
      <c r="A68" s="83" t="s">
        <v>577</v>
      </c>
      <c r="B68" s="19">
        <v>0.18</v>
      </c>
      <c r="C68" s="20" t="e">
        <v>#DIV/0!</v>
      </c>
      <c r="D68" s="19">
        <v>0.15</v>
      </c>
      <c r="E68" s="19">
        <v>0.1111111111111111</v>
      </c>
      <c r="F68" s="19">
        <v>0.2608695652173913</v>
      </c>
      <c r="G68" s="19">
        <v>0.3</v>
      </c>
      <c r="H68" s="20" t="e">
        <v>#DIV/0!</v>
      </c>
      <c r="I68" s="19">
        <v>0.33333333333333331</v>
      </c>
      <c r="J68" s="19">
        <v>0.23529411764705882</v>
      </c>
      <c r="K68" s="19">
        <v>0.17647058823529413</v>
      </c>
      <c r="L68" s="19">
        <v>0.1111111111111111</v>
      </c>
      <c r="M68" s="19">
        <v>0.16666666666666666</v>
      </c>
      <c r="N68" s="86">
        <v>0.1111111111111111</v>
      </c>
      <c r="O68" s="40"/>
      <c r="P68" s="40"/>
      <c r="Q68" s="40"/>
      <c r="R68" s="40"/>
      <c r="S68" s="40"/>
      <c r="T68" s="40"/>
      <c r="U68" s="40"/>
      <c r="V68" s="40"/>
      <c r="W68" s="40"/>
      <c r="X68" s="40"/>
      <c r="Y68" s="40"/>
      <c r="Z68" s="40"/>
      <c r="AA68" s="40"/>
      <c r="AB68" s="40"/>
      <c r="AC68" s="40"/>
      <c r="AD68" s="40"/>
    </row>
    <row r="69" spans="1:30" s="9" customFormat="1" ht="21" customHeight="1" x14ac:dyDescent="0.5">
      <c r="A69" s="83" t="s">
        <v>579</v>
      </c>
      <c r="B69" s="19">
        <v>0.28000000000000003</v>
      </c>
      <c r="C69" s="20" t="e">
        <v>#DIV/0!</v>
      </c>
      <c r="D69" s="19">
        <v>0.47499999999999998</v>
      </c>
      <c r="E69" s="19">
        <v>0.25925925925925924</v>
      </c>
      <c r="F69" s="19">
        <v>8.6956521739130432E-2</v>
      </c>
      <c r="G69" s="19">
        <v>0</v>
      </c>
      <c r="H69" s="20" t="e">
        <v>#DIV/0!</v>
      </c>
      <c r="I69" s="19">
        <v>6.6666666666666666E-2</v>
      </c>
      <c r="J69" s="19">
        <v>0.17647058823529413</v>
      </c>
      <c r="K69" s="19">
        <v>0.35294117647058826</v>
      </c>
      <c r="L69" s="19">
        <v>0.41666666666666669</v>
      </c>
      <c r="M69" s="19">
        <v>0.16666666666666666</v>
      </c>
      <c r="N69" s="86">
        <v>0.22222222222222221</v>
      </c>
      <c r="O69" s="40"/>
      <c r="P69" s="40"/>
      <c r="Q69" s="40"/>
      <c r="R69" s="40"/>
      <c r="S69" s="40"/>
      <c r="T69" s="40"/>
      <c r="U69" s="40"/>
      <c r="V69" s="40"/>
      <c r="W69" s="40"/>
      <c r="X69" s="40"/>
      <c r="Y69" s="40"/>
      <c r="Z69" s="40"/>
      <c r="AA69" s="40"/>
      <c r="AB69" s="40"/>
      <c r="AC69" s="40"/>
      <c r="AD69" s="40"/>
    </row>
    <row r="70" spans="1:30" s="9" customFormat="1" ht="21" customHeight="1" x14ac:dyDescent="0.5">
      <c r="A70" s="83" t="s">
        <v>5</v>
      </c>
      <c r="B70" s="19">
        <v>0.06</v>
      </c>
      <c r="C70" s="20" t="e">
        <v>#DIV/0!</v>
      </c>
      <c r="D70" s="19">
        <v>0.05</v>
      </c>
      <c r="E70" s="19">
        <v>7.407407407407407E-2</v>
      </c>
      <c r="F70" s="19">
        <v>4.3478260869565216E-2</v>
      </c>
      <c r="G70" s="19">
        <v>0.1</v>
      </c>
      <c r="H70" s="20" t="e">
        <v>#DIV/0!</v>
      </c>
      <c r="I70" s="19">
        <v>6.6666666666666666E-2</v>
      </c>
      <c r="J70" s="19">
        <v>5.8823529411764705E-2</v>
      </c>
      <c r="K70" s="19">
        <v>0.11764705882352941</v>
      </c>
      <c r="L70" s="19">
        <v>5.5555555555555552E-2</v>
      </c>
      <c r="M70" s="19">
        <v>0</v>
      </c>
      <c r="N70" s="86">
        <v>0</v>
      </c>
      <c r="O70" s="40"/>
      <c r="P70" s="40"/>
      <c r="Q70" s="40"/>
      <c r="R70" s="40"/>
      <c r="S70" s="40"/>
      <c r="T70" s="40"/>
      <c r="U70" s="40"/>
      <c r="V70" s="40"/>
      <c r="W70" s="40"/>
      <c r="X70" s="40"/>
      <c r="Y70" s="40"/>
      <c r="Z70" s="40"/>
      <c r="AA70" s="40"/>
      <c r="AB70" s="40"/>
      <c r="AC70" s="40"/>
      <c r="AD70" s="40"/>
    </row>
    <row r="71" spans="1:30" s="9" customFormat="1" ht="21" customHeight="1" x14ac:dyDescent="0.5">
      <c r="A71" s="83" t="s">
        <v>129</v>
      </c>
      <c r="B71" s="19">
        <v>0.05</v>
      </c>
      <c r="C71" s="20" t="e">
        <v>#DIV/0!</v>
      </c>
      <c r="D71" s="19">
        <v>7.4999999999999997E-2</v>
      </c>
      <c r="E71" s="19">
        <v>7.407407407407407E-2</v>
      </c>
      <c r="F71" s="19">
        <v>0</v>
      </c>
      <c r="G71" s="19">
        <v>0</v>
      </c>
      <c r="H71" s="20" t="e">
        <v>#DIV/0!</v>
      </c>
      <c r="I71" s="19">
        <v>0</v>
      </c>
      <c r="J71" s="19">
        <v>0.11764705882352941</v>
      </c>
      <c r="K71" s="19">
        <v>0</v>
      </c>
      <c r="L71" s="19">
        <v>5.5555555555555552E-2</v>
      </c>
      <c r="M71" s="19">
        <v>0</v>
      </c>
      <c r="N71" s="86">
        <v>0.1111111111111111</v>
      </c>
      <c r="O71" s="40"/>
      <c r="P71" s="40"/>
      <c r="Q71" s="40"/>
      <c r="R71" s="40"/>
      <c r="S71" s="40"/>
      <c r="T71" s="40"/>
      <c r="U71" s="40"/>
      <c r="V71" s="40"/>
      <c r="W71" s="40"/>
      <c r="X71" s="40"/>
      <c r="Y71" s="40"/>
      <c r="Z71" s="40"/>
      <c r="AA71" s="40"/>
      <c r="AB71" s="40"/>
      <c r="AC71" s="40"/>
      <c r="AD71" s="40"/>
    </row>
    <row r="72" spans="1:30" s="9" customFormat="1" ht="21" customHeight="1" x14ac:dyDescent="0.5">
      <c r="A72" s="93" t="s">
        <v>67</v>
      </c>
      <c r="B72" s="36">
        <v>0.66</v>
      </c>
      <c r="C72" s="20" t="e">
        <v>#DIV/0!</v>
      </c>
      <c r="D72" s="36">
        <v>0.47499999999999998</v>
      </c>
      <c r="E72" s="36">
        <v>0.66666666666666663</v>
      </c>
      <c r="F72" s="36">
        <v>0.86956521739130432</v>
      </c>
      <c r="G72" s="36">
        <v>0.9</v>
      </c>
      <c r="H72" s="20" t="e">
        <v>#DIV/0!</v>
      </c>
      <c r="I72" s="36">
        <v>0.8666666666666667</v>
      </c>
      <c r="J72" s="36">
        <v>0.76470588235294112</v>
      </c>
      <c r="K72" s="36">
        <v>0.52941176470588236</v>
      </c>
      <c r="L72" s="36">
        <v>0.52777777777777779</v>
      </c>
      <c r="M72" s="36">
        <v>0.83333333333333337</v>
      </c>
      <c r="N72" s="94">
        <v>0.77777777777777779</v>
      </c>
      <c r="O72" s="40"/>
      <c r="P72" s="40"/>
      <c r="Q72" s="40"/>
      <c r="R72" s="40"/>
      <c r="S72" s="40"/>
      <c r="T72" s="40"/>
      <c r="U72" s="40"/>
      <c r="V72" s="40"/>
      <c r="W72" s="40"/>
      <c r="X72" s="40"/>
      <c r="Y72" s="40"/>
      <c r="Z72" s="40"/>
      <c r="AA72" s="40"/>
      <c r="AB72" s="40"/>
      <c r="AC72" s="40"/>
      <c r="AD72" s="40"/>
    </row>
    <row r="73" spans="1:30" s="9" customFormat="1" ht="21" customHeight="1" x14ac:dyDescent="0.5">
      <c r="A73" s="93" t="s">
        <v>219</v>
      </c>
      <c r="B73" s="36">
        <v>0.63</v>
      </c>
      <c r="C73" s="20" t="e">
        <v>#DIV/0!</v>
      </c>
      <c r="D73" s="36">
        <v>0.4</v>
      </c>
      <c r="E73" s="36">
        <v>0.66666666666666663</v>
      </c>
      <c r="F73" s="36">
        <v>0.86956521739130432</v>
      </c>
      <c r="G73" s="36">
        <v>0.9</v>
      </c>
      <c r="H73" s="20" t="e">
        <v>#DIV/0!</v>
      </c>
      <c r="I73" s="36">
        <v>0.8666666666666667</v>
      </c>
      <c r="J73" s="36">
        <v>0.76470588235294112</v>
      </c>
      <c r="K73" s="36">
        <v>0.52941176470588236</v>
      </c>
      <c r="L73" s="36">
        <v>0.47222222222222221</v>
      </c>
      <c r="M73" s="36">
        <v>0.83333333333333337</v>
      </c>
      <c r="N73" s="94">
        <v>0.66666666666666663</v>
      </c>
      <c r="O73" s="40"/>
      <c r="P73" s="40"/>
      <c r="Q73" s="40"/>
      <c r="R73" s="40"/>
      <c r="S73" s="40"/>
      <c r="T73" s="40"/>
      <c r="U73" s="40"/>
      <c r="V73" s="40"/>
      <c r="W73" s="40"/>
      <c r="X73" s="40"/>
      <c r="Y73" s="40"/>
      <c r="Z73" s="40"/>
      <c r="AA73" s="40"/>
      <c r="AB73" s="40"/>
      <c r="AC73" s="40"/>
      <c r="AD73" s="40"/>
    </row>
    <row r="74" spans="1:30" s="9" customFormat="1" ht="21" customHeight="1" x14ac:dyDescent="0.5">
      <c r="A74" s="93" t="s">
        <v>220</v>
      </c>
      <c r="B74" s="36">
        <v>0.56999999999999995</v>
      </c>
      <c r="C74" s="20" t="e">
        <v>#DIV/0!</v>
      </c>
      <c r="D74" s="36">
        <v>0.35</v>
      </c>
      <c r="E74" s="36">
        <v>0.62962962962962965</v>
      </c>
      <c r="F74" s="36">
        <v>0.78260869565217395</v>
      </c>
      <c r="G74" s="36">
        <v>0.8</v>
      </c>
      <c r="H74" s="20" t="e">
        <v>#DIV/0!</v>
      </c>
      <c r="I74" s="36">
        <v>0.73333333333333328</v>
      </c>
      <c r="J74" s="36">
        <v>0.6470588235294118</v>
      </c>
      <c r="K74" s="36">
        <v>0.47058823529411764</v>
      </c>
      <c r="L74" s="36">
        <v>0.47222222222222221</v>
      </c>
      <c r="M74" s="36">
        <v>0.83333333333333337</v>
      </c>
      <c r="N74" s="94">
        <v>0.55555555555555558</v>
      </c>
      <c r="O74" s="40"/>
      <c r="P74" s="40"/>
      <c r="Q74" s="40"/>
      <c r="R74" s="40"/>
      <c r="S74" s="40"/>
      <c r="T74" s="40"/>
      <c r="U74" s="40"/>
      <c r="V74" s="40"/>
      <c r="W74" s="40"/>
      <c r="X74" s="40"/>
      <c r="Y74" s="40"/>
      <c r="Z74" s="40"/>
      <c r="AA74" s="40"/>
      <c r="AB74" s="40"/>
      <c r="AC74" s="40"/>
      <c r="AD74" s="40"/>
    </row>
    <row r="75" spans="1:30" s="9" customFormat="1" ht="21" customHeight="1" x14ac:dyDescent="0.5">
      <c r="A75" s="93" t="s">
        <v>130</v>
      </c>
      <c r="B75" s="36">
        <v>0.35</v>
      </c>
      <c r="C75" s="20" t="e">
        <v>#DIV/0!</v>
      </c>
      <c r="D75" s="36">
        <v>7.4999999999999997E-2</v>
      </c>
      <c r="E75" s="36">
        <v>0.48148148148148145</v>
      </c>
      <c r="F75" s="36">
        <v>0.52173913043478259</v>
      </c>
      <c r="G75" s="36">
        <v>0.7</v>
      </c>
      <c r="H75" s="20" t="e">
        <v>#DIV/0!</v>
      </c>
      <c r="I75" s="36">
        <v>0.53333333333333333</v>
      </c>
      <c r="J75" s="36">
        <v>0.47058823529411764</v>
      </c>
      <c r="K75" s="36">
        <v>0.35294117647058826</v>
      </c>
      <c r="L75" s="36">
        <v>0.16666666666666666</v>
      </c>
      <c r="M75" s="36">
        <v>0.5</v>
      </c>
      <c r="N75" s="94">
        <v>0.44444444444444442</v>
      </c>
      <c r="O75" s="40"/>
      <c r="P75" s="40"/>
      <c r="Q75" s="40"/>
      <c r="R75" s="40"/>
      <c r="S75" s="40"/>
      <c r="T75" s="40"/>
      <c r="U75" s="40"/>
      <c r="V75" s="40"/>
      <c r="W75" s="40"/>
      <c r="X75" s="40"/>
      <c r="Y75" s="40"/>
      <c r="Z75" s="40"/>
      <c r="AA75" s="40"/>
      <c r="AB75" s="40"/>
      <c r="AC75" s="40"/>
      <c r="AD75" s="40"/>
    </row>
    <row r="76" spans="1:30" s="9" customFormat="1" ht="21" customHeight="1" x14ac:dyDescent="0.5">
      <c r="A76" s="93" t="s">
        <v>68</v>
      </c>
      <c r="B76" s="36">
        <v>0.3</v>
      </c>
      <c r="C76" s="20" t="e">
        <v>#DIV/0!</v>
      </c>
      <c r="D76" s="36">
        <v>7.4999999999999997E-2</v>
      </c>
      <c r="E76" s="36">
        <v>0.29629629629629628</v>
      </c>
      <c r="F76" s="36">
        <v>0.60869565217391308</v>
      </c>
      <c r="G76" s="36">
        <v>0.5</v>
      </c>
      <c r="H76" s="20" t="e">
        <v>#DIV/0!</v>
      </c>
      <c r="I76" s="36">
        <v>0.6</v>
      </c>
      <c r="J76" s="36">
        <v>0.29411764705882354</v>
      </c>
      <c r="K76" s="36">
        <v>0.17647058823529413</v>
      </c>
      <c r="L76" s="36">
        <v>0.22222222222222221</v>
      </c>
      <c r="M76" s="36">
        <v>0.5</v>
      </c>
      <c r="N76" s="94">
        <v>0.22222222222222221</v>
      </c>
      <c r="O76" s="40"/>
      <c r="P76" s="40"/>
      <c r="Q76" s="40"/>
      <c r="R76" s="40"/>
      <c r="S76" s="40"/>
      <c r="T76" s="40"/>
      <c r="U76" s="40"/>
      <c r="V76" s="40"/>
      <c r="W76" s="40"/>
      <c r="X76" s="40"/>
      <c r="Y76" s="40"/>
      <c r="Z76" s="40"/>
      <c r="AA76" s="40"/>
      <c r="AB76" s="40"/>
      <c r="AC76" s="40"/>
      <c r="AD76" s="40"/>
    </row>
    <row r="77" spans="1:30" s="9" customFormat="1" ht="21" customHeight="1" x14ac:dyDescent="0.5">
      <c r="A77" s="93" t="s">
        <v>203</v>
      </c>
      <c r="B77" s="36">
        <v>0.35</v>
      </c>
      <c r="C77" s="20" t="e">
        <v>#DIV/0!</v>
      </c>
      <c r="D77" s="36">
        <v>0.17499999999999999</v>
      </c>
      <c r="E77" s="36">
        <v>0.33333333333333331</v>
      </c>
      <c r="F77" s="36">
        <v>0.60869565217391308</v>
      </c>
      <c r="G77" s="36">
        <v>0.5</v>
      </c>
      <c r="H77" s="20" t="e">
        <v>#DIV/0!</v>
      </c>
      <c r="I77" s="36">
        <v>0.66666666666666663</v>
      </c>
      <c r="J77" s="36">
        <v>0.41176470588235292</v>
      </c>
      <c r="K77" s="36">
        <v>0.23529411764705882</v>
      </c>
      <c r="L77" s="36">
        <v>0.25</v>
      </c>
      <c r="M77" s="36">
        <v>0.5</v>
      </c>
      <c r="N77" s="94">
        <v>0.22222222222222221</v>
      </c>
      <c r="O77" s="40"/>
      <c r="P77" s="40"/>
      <c r="Q77" s="40"/>
      <c r="R77" s="40"/>
      <c r="S77" s="40"/>
      <c r="T77" s="40"/>
      <c r="U77" s="40"/>
      <c r="V77" s="40"/>
      <c r="W77" s="40"/>
      <c r="X77" s="40"/>
      <c r="Y77" s="40"/>
      <c r="Z77" s="40"/>
      <c r="AA77" s="40"/>
      <c r="AB77" s="40"/>
      <c r="AC77" s="40"/>
      <c r="AD77" s="40"/>
    </row>
    <row r="78" spans="1:30" s="9" customFormat="1" ht="21" customHeight="1" x14ac:dyDescent="0.5">
      <c r="A78" s="93" t="s">
        <v>749</v>
      </c>
      <c r="B78" s="36">
        <v>0.61</v>
      </c>
      <c r="C78" s="20" t="e">
        <v>#DIV/0!</v>
      </c>
      <c r="D78" s="36">
        <v>0.375</v>
      </c>
      <c r="E78" s="36">
        <v>0.62962962962962965</v>
      </c>
      <c r="F78" s="36">
        <v>0.86956521739130432</v>
      </c>
      <c r="G78" s="36">
        <v>0.9</v>
      </c>
      <c r="H78" s="20" t="e">
        <v>#DIV/0!</v>
      </c>
      <c r="I78" s="36">
        <v>0.8666666666666667</v>
      </c>
      <c r="J78" s="36">
        <v>0.70588235294117652</v>
      </c>
      <c r="K78" s="36">
        <v>0.47058823529411764</v>
      </c>
      <c r="L78" s="36">
        <v>0.5</v>
      </c>
      <c r="M78" s="36">
        <v>0.83333333333333337</v>
      </c>
      <c r="N78" s="94">
        <v>0.55555555555555558</v>
      </c>
      <c r="O78" s="40"/>
      <c r="P78" s="40"/>
      <c r="Q78" s="40"/>
      <c r="R78" s="40"/>
      <c r="S78" s="40"/>
      <c r="T78" s="40"/>
      <c r="U78" s="40"/>
      <c r="V78" s="40"/>
      <c r="W78" s="40"/>
      <c r="X78" s="40"/>
      <c r="Y78" s="40"/>
      <c r="Z78" s="40"/>
      <c r="AA78" s="40"/>
      <c r="AB78" s="40"/>
      <c r="AC78" s="40"/>
      <c r="AD78" s="40"/>
    </row>
    <row r="79" spans="1:30" s="9" customFormat="1" ht="21" customHeight="1" x14ac:dyDescent="0.5">
      <c r="A79" s="93" t="s">
        <v>126</v>
      </c>
      <c r="B79" s="36">
        <v>0.41</v>
      </c>
      <c r="C79" s="20" t="e">
        <v>#DIV/0!</v>
      </c>
      <c r="D79" s="36">
        <v>0.15</v>
      </c>
      <c r="E79" s="36">
        <v>0.51851851851851849</v>
      </c>
      <c r="F79" s="36">
        <v>0.60869565217391308</v>
      </c>
      <c r="G79" s="69">
        <v>0.7</v>
      </c>
      <c r="H79" s="20" t="e">
        <v>#DIV/0!</v>
      </c>
      <c r="I79" s="36">
        <v>0.66666666666666663</v>
      </c>
      <c r="J79" s="36">
        <v>0.52941176470588236</v>
      </c>
      <c r="K79" s="36">
        <v>0.35294117647058826</v>
      </c>
      <c r="L79" s="36">
        <v>0.25</v>
      </c>
      <c r="M79" s="36">
        <v>0.5</v>
      </c>
      <c r="N79" s="94">
        <v>0.44444444444444442</v>
      </c>
      <c r="O79" s="40"/>
      <c r="P79" s="40"/>
      <c r="Q79" s="40"/>
      <c r="R79" s="40"/>
      <c r="S79" s="40"/>
      <c r="T79" s="40"/>
      <c r="U79" s="40"/>
      <c r="V79" s="40"/>
      <c r="W79" s="40"/>
      <c r="X79" s="40"/>
      <c r="Y79" s="40"/>
      <c r="Z79" s="40"/>
      <c r="AA79" s="40"/>
      <c r="AB79" s="40"/>
      <c r="AC79" s="40"/>
      <c r="AD79" s="40"/>
    </row>
    <row r="80" spans="1:30" s="9" customFormat="1" ht="47.25" customHeight="1" x14ac:dyDescent="0.5">
      <c r="A80" s="88" t="s">
        <v>580</v>
      </c>
      <c r="B80" s="22"/>
      <c r="C80" s="17"/>
      <c r="D80" s="22"/>
      <c r="E80" s="22"/>
      <c r="F80" s="22"/>
      <c r="G80" s="22"/>
      <c r="H80" s="17"/>
      <c r="I80" s="22"/>
      <c r="J80" s="22"/>
      <c r="K80" s="22"/>
      <c r="L80" s="22"/>
      <c r="M80" s="22"/>
      <c r="N80" s="89"/>
      <c r="O80" s="40"/>
      <c r="P80" s="40"/>
      <c r="Q80" s="40"/>
      <c r="R80" s="40"/>
      <c r="S80" s="40"/>
      <c r="T80" s="40"/>
      <c r="U80" s="40"/>
      <c r="V80" s="40"/>
      <c r="W80" s="40"/>
      <c r="X80" s="40"/>
      <c r="Y80" s="40"/>
      <c r="Z80" s="40"/>
      <c r="AA80" s="40"/>
      <c r="AB80" s="40"/>
      <c r="AC80" s="40"/>
      <c r="AD80" s="40"/>
    </row>
    <row r="81" spans="1:30" s="9" customFormat="1" ht="47.25" customHeight="1" x14ac:dyDescent="0.5">
      <c r="A81" s="88" t="s">
        <v>222</v>
      </c>
      <c r="B81" s="22">
        <v>106</v>
      </c>
      <c r="C81" s="17"/>
      <c r="D81" s="22">
        <v>44</v>
      </c>
      <c r="E81" s="22">
        <v>29</v>
      </c>
      <c r="F81" s="22">
        <v>23</v>
      </c>
      <c r="G81" s="22">
        <v>10</v>
      </c>
      <c r="H81" s="17"/>
      <c r="I81" s="22">
        <v>15</v>
      </c>
      <c r="J81" s="23">
        <v>17</v>
      </c>
      <c r="K81" s="22">
        <v>18</v>
      </c>
      <c r="L81" s="22">
        <v>41</v>
      </c>
      <c r="M81" s="22">
        <v>6</v>
      </c>
      <c r="N81" s="89">
        <v>9</v>
      </c>
      <c r="O81" s="40"/>
      <c r="P81" s="40"/>
      <c r="Q81" s="40"/>
      <c r="R81" s="40"/>
      <c r="S81" s="40"/>
      <c r="T81" s="40"/>
      <c r="U81" s="40"/>
      <c r="V81" s="40"/>
      <c r="W81" s="40"/>
      <c r="X81" s="40"/>
      <c r="Y81" s="40"/>
      <c r="Z81" s="40"/>
      <c r="AA81" s="40"/>
      <c r="AB81" s="40"/>
      <c r="AC81" s="40"/>
      <c r="AD81" s="40"/>
    </row>
    <row r="82" spans="1:30" s="9" customFormat="1" ht="44.25" customHeight="1" x14ac:dyDescent="0.5">
      <c r="A82" s="88" t="s">
        <v>625</v>
      </c>
      <c r="B82" s="13">
        <v>6311420329</v>
      </c>
      <c r="C82" s="11"/>
      <c r="D82" s="13">
        <v>1138668728</v>
      </c>
      <c r="E82" s="13">
        <v>2758612349</v>
      </c>
      <c r="F82" s="13">
        <v>2126396268</v>
      </c>
      <c r="G82" s="13">
        <v>287742984</v>
      </c>
      <c r="H82" s="11"/>
      <c r="I82" s="13">
        <v>455249338</v>
      </c>
      <c r="J82" s="13">
        <v>902092993</v>
      </c>
      <c r="K82" s="13">
        <v>646546409</v>
      </c>
      <c r="L82" s="13">
        <v>830120935</v>
      </c>
      <c r="M82" s="13">
        <v>1810646775</v>
      </c>
      <c r="N82" s="90">
        <v>1666763879</v>
      </c>
      <c r="O82" s="40"/>
      <c r="P82" s="40"/>
      <c r="Q82" s="40"/>
      <c r="R82" s="40"/>
      <c r="S82" s="40"/>
      <c r="T82" s="40"/>
      <c r="U82" s="40"/>
      <c r="V82" s="40"/>
      <c r="W82" s="40"/>
      <c r="X82" s="40"/>
      <c r="Y82" s="40"/>
      <c r="Z82" s="40"/>
      <c r="AA82" s="40"/>
      <c r="AB82" s="40"/>
      <c r="AC82" s="40"/>
      <c r="AD82" s="40"/>
    </row>
    <row r="83" spans="1:30" s="9" customFormat="1" ht="21" customHeight="1" x14ac:dyDescent="0.5">
      <c r="A83" s="88" t="s">
        <v>626</v>
      </c>
      <c r="B83" s="24">
        <v>0.81823379072319646</v>
      </c>
      <c r="C83" s="20"/>
      <c r="D83" s="24">
        <v>0.92472668689054893</v>
      </c>
      <c r="E83" s="24">
        <f>E82/E2</f>
        <v>0.95397623798374942</v>
      </c>
      <c r="F83" s="24">
        <v>0.72857170989199682</v>
      </c>
      <c r="G83" s="24">
        <v>0.43045877661763737</v>
      </c>
      <c r="H83" s="20"/>
      <c r="I83" s="24">
        <v>0.41698708052430949</v>
      </c>
      <c r="J83" s="24">
        <v>0.8900471658610104</v>
      </c>
      <c r="K83" s="24">
        <v>0.90835921213765491</v>
      </c>
      <c r="L83" s="24">
        <v>0.8920738041147126</v>
      </c>
      <c r="M83" s="24">
        <v>0.90415398953985771</v>
      </c>
      <c r="N83" s="92">
        <v>0.85263357254506722</v>
      </c>
      <c r="O83" s="40"/>
      <c r="P83" s="40"/>
      <c r="Q83" s="40"/>
      <c r="R83" s="40"/>
      <c r="S83" s="40"/>
      <c r="T83" s="40"/>
      <c r="U83" s="40"/>
      <c r="V83" s="40"/>
      <c r="W83" s="40"/>
      <c r="X83" s="40"/>
      <c r="Y83" s="40"/>
      <c r="Z83" s="40"/>
      <c r="AA83" s="40"/>
      <c r="AB83" s="40"/>
      <c r="AC83" s="40"/>
      <c r="AD83" s="40"/>
    </row>
    <row r="84" spans="1:30" s="9" customFormat="1" ht="21" customHeight="1" x14ac:dyDescent="0.5">
      <c r="A84" s="83" t="s">
        <v>584</v>
      </c>
      <c r="B84" s="19">
        <v>1</v>
      </c>
      <c r="C84" s="20" t="e">
        <v>#DIV/0!</v>
      </c>
      <c r="D84" s="19">
        <v>1</v>
      </c>
      <c r="E84" s="19">
        <v>1</v>
      </c>
      <c r="F84" s="19">
        <v>1</v>
      </c>
      <c r="G84" s="19">
        <v>1</v>
      </c>
      <c r="H84" s="20" t="e">
        <v>#DIV/0!</v>
      </c>
      <c r="I84" s="19">
        <v>1</v>
      </c>
      <c r="J84" s="19">
        <v>1</v>
      </c>
      <c r="K84" s="19">
        <v>1</v>
      </c>
      <c r="L84" s="19">
        <v>1</v>
      </c>
      <c r="M84" s="19">
        <v>1</v>
      </c>
      <c r="N84" s="86">
        <v>1</v>
      </c>
      <c r="O84" s="40"/>
      <c r="P84" s="40"/>
      <c r="Q84" s="40"/>
      <c r="R84" s="40"/>
      <c r="S84" s="40"/>
      <c r="T84" s="40"/>
      <c r="U84" s="40"/>
      <c r="V84" s="40"/>
      <c r="W84" s="40"/>
      <c r="X84" s="40"/>
      <c r="Y84" s="40"/>
      <c r="Z84" s="40"/>
      <c r="AA84" s="40"/>
      <c r="AB84" s="40"/>
      <c r="AC84" s="40"/>
      <c r="AD84" s="40"/>
    </row>
    <row r="85" spans="1:30" s="9" customFormat="1" ht="21" customHeight="1" x14ac:dyDescent="0.5">
      <c r="A85" s="83" t="s">
        <v>581</v>
      </c>
      <c r="B85" s="19">
        <v>0.97169811320754718</v>
      </c>
      <c r="C85" s="20" t="e">
        <v>#DIV/0!</v>
      </c>
      <c r="D85" s="19">
        <v>1</v>
      </c>
      <c r="E85" s="19">
        <v>1</v>
      </c>
      <c r="F85" s="19">
        <v>1</v>
      </c>
      <c r="G85" s="19">
        <v>0.7</v>
      </c>
      <c r="H85" s="20" t="e">
        <v>#DIV/0!</v>
      </c>
      <c r="I85" s="19">
        <v>0.8</v>
      </c>
      <c r="J85" s="19">
        <v>1</v>
      </c>
      <c r="K85" s="19">
        <v>1</v>
      </c>
      <c r="L85" s="19">
        <v>1</v>
      </c>
      <c r="M85" s="19">
        <v>1</v>
      </c>
      <c r="N85" s="86">
        <v>1</v>
      </c>
      <c r="O85" s="40"/>
      <c r="P85" s="40"/>
      <c r="Q85" s="40"/>
      <c r="R85" s="40"/>
      <c r="S85" s="40"/>
      <c r="T85" s="40"/>
      <c r="U85" s="40"/>
      <c r="V85" s="40"/>
      <c r="W85" s="40"/>
      <c r="X85" s="40"/>
      <c r="Y85" s="40"/>
      <c r="Z85" s="40"/>
      <c r="AA85" s="40"/>
      <c r="AB85" s="40"/>
      <c r="AC85" s="40"/>
      <c r="AD85" s="40"/>
    </row>
    <row r="86" spans="1:30" s="9" customFormat="1" ht="21" customHeight="1" x14ac:dyDescent="0.5">
      <c r="A86" s="83" t="s">
        <v>582</v>
      </c>
      <c r="B86" s="19">
        <v>0.90566037735849059</v>
      </c>
      <c r="C86" s="20" t="e">
        <v>#DIV/0!</v>
      </c>
      <c r="D86" s="19">
        <v>0.95454545454545459</v>
      </c>
      <c r="E86" s="19">
        <v>0.96551724137931039</v>
      </c>
      <c r="F86" s="19">
        <v>0.86956521739130432</v>
      </c>
      <c r="G86" s="19">
        <v>0.6</v>
      </c>
      <c r="H86" s="20" t="e">
        <v>#DIV/0!</v>
      </c>
      <c r="I86" s="19">
        <v>0.66666666666666663</v>
      </c>
      <c r="J86" s="19">
        <v>0.94117647058823528</v>
      </c>
      <c r="K86" s="19">
        <v>0.88888888888888884</v>
      </c>
      <c r="L86" s="19">
        <v>0.95121951219512191</v>
      </c>
      <c r="M86" s="19">
        <v>1</v>
      </c>
      <c r="N86" s="86">
        <v>1</v>
      </c>
      <c r="O86" s="40"/>
      <c r="P86" s="40"/>
      <c r="Q86" s="40"/>
      <c r="R86" s="40"/>
      <c r="S86" s="40"/>
      <c r="T86" s="40"/>
      <c r="U86" s="40"/>
      <c r="V86" s="40"/>
      <c r="W86" s="40"/>
      <c r="X86" s="40"/>
      <c r="Y86" s="40"/>
      <c r="Z86" s="40"/>
      <c r="AA86" s="40"/>
      <c r="AB86" s="40"/>
      <c r="AC86" s="40"/>
      <c r="AD86" s="40"/>
    </row>
    <row r="87" spans="1:30" s="9" customFormat="1" ht="21" customHeight="1" x14ac:dyDescent="0.5">
      <c r="A87" s="83" t="s">
        <v>7</v>
      </c>
      <c r="B87" s="19">
        <v>0.65094339622641506</v>
      </c>
      <c r="C87" s="20" t="e">
        <v>#DIV/0!</v>
      </c>
      <c r="D87" s="19">
        <v>0.77272727272727271</v>
      </c>
      <c r="E87" s="19">
        <v>0.65517241379310343</v>
      </c>
      <c r="F87" s="19">
        <v>0.56521739130434778</v>
      </c>
      <c r="G87" s="19">
        <v>0.3</v>
      </c>
      <c r="H87" s="20" t="e">
        <v>#DIV/0!</v>
      </c>
      <c r="I87" s="19">
        <v>0.33333333333333331</v>
      </c>
      <c r="J87" s="19">
        <v>0.82352941176470584</v>
      </c>
      <c r="K87" s="19">
        <v>0.72222222222222221</v>
      </c>
      <c r="L87" s="19">
        <v>0.63414634146341464</v>
      </c>
      <c r="M87" s="19">
        <v>0.83333333333333337</v>
      </c>
      <c r="N87" s="86">
        <v>0.66666666666666663</v>
      </c>
      <c r="O87" s="40"/>
      <c r="P87" s="40"/>
      <c r="Q87" s="40"/>
      <c r="R87" s="40"/>
      <c r="S87" s="40"/>
      <c r="T87" s="40"/>
      <c r="U87" s="40"/>
      <c r="V87" s="40"/>
      <c r="W87" s="40"/>
      <c r="X87" s="40"/>
      <c r="Y87" s="40"/>
      <c r="Z87" s="40"/>
      <c r="AA87" s="40"/>
      <c r="AB87" s="40"/>
      <c r="AC87" s="40"/>
      <c r="AD87" s="40"/>
    </row>
    <row r="88" spans="1:30" s="9" customFormat="1" ht="21" customHeight="1" x14ac:dyDescent="0.5">
      <c r="A88" s="83" t="s">
        <v>583</v>
      </c>
      <c r="B88" s="19">
        <v>0.37735849056603776</v>
      </c>
      <c r="C88" s="20" t="e">
        <v>#DIV/0!</v>
      </c>
      <c r="D88" s="19">
        <v>0.40909090909090912</v>
      </c>
      <c r="E88" s="19">
        <v>0.34482758620689657</v>
      </c>
      <c r="F88" s="19">
        <v>0.43478260869565216</v>
      </c>
      <c r="G88" s="19">
        <v>0.2</v>
      </c>
      <c r="H88" s="20" t="e">
        <v>#DIV/0!</v>
      </c>
      <c r="I88" s="19">
        <v>0.13333333333333333</v>
      </c>
      <c r="J88" s="19">
        <v>0.41176470588235292</v>
      </c>
      <c r="K88" s="19">
        <v>0.3888888888888889</v>
      </c>
      <c r="L88" s="19">
        <v>0.43902439024390244</v>
      </c>
      <c r="M88" s="19">
        <v>0.66666666666666663</v>
      </c>
      <c r="N88" s="86">
        <v>0.22222222222222221</v>
      </c>
      <c r="O88" s="40"/>
      <c r="P88" s="40"/>
      <c r="Q88" s="40"/>
      <c r="R88" s="40"/>
      <c r="S88" s="40"/>
      <c r="T88" s="40"/>
      <c r="U88" s="40"/>
      <c r="V88" s="40"/>
      <c r="W88" s="40"/>
      <c r="X88" s="40"/>
      <c r="Y88" s="40"/>
      <c r="Z88" s="40"/>
      <c r="AA88" s="40"/>
      <c r="AB88" s="40"/>
      <c r="AC88" s="40"/>
      <c r="AD88" s="40"/>
    </row>
    <row r="89" spans="1:30" s="9" customFormat="1" ht="29.25" customHeight="1" x14ac:dyDescent="0.5">
      <c r="A89" s="83" t="s">
        <v>129</v>
      </c>
      <c r="B89" s="19">
        <v>4.716981132075472E-2</v>
      </c>
      <c r="C89" s="20" t="e">
        <v>#DIV/0!</v>
      </c>
      <c r="D89" s="19">
        <v>6.8181818181818177E-2</v>
      </c>
      <c r="E89" s="19">
        <v>6.8965517241379309E-2</v>
      </c>
      <c r="F89" s="19">
        <v>0</v>
      </c>
      <c r="G89" s="19">
        <v>0</v>
      </c>
      <c r="H89" s="20" t="e">
        <v>#DIV/0!</v>
      </c>
      <c r="I89" s="19">
        <v>0</v>
      </c>
      <c r="J89" s="19">
        <v>0.11764705882352941</v>
      </c>
      <c r="K89" s="19">
        <v>0</v>
      </c>
      <c r="L89" s="19">
        <v>7.3170731707317069E-2</v>
      </c>
      <c r="M89" s="19">
        <v>0</v>
      </c>
      <c r="N89" s="86">
        <v>0</v>
      </c>
      <c r="O89" s="40"/>
      <c r="P89" s="40"/>
      <c r="Q89" s="40"/>
      <c r="R89" s="40"/>
      <c r="S89" s="40"/>
      <c r="T89" s="40"/>
      <c r="U89" s="40"/>
      <c r="V89" s="40"/>
      <c r="W89" s="40"/>
      <c r="X89" s="40"/>
      <c r="Y89" s="40"/>
      <c r="Z89" s="40"/>
      <c r="AA89" s="40"/>
      <c r="AB89" s="40"/>
      <c r="AC89" s="40"/>
      <c r="AD89" s="40"/>
    </row>
    <row r="90" spans="1:30" s="9" customFormat="1" ht="29.25" customHeight="1" x14ac:dyDescent="0.5">
      <c r="A90" s="93" t="s">
        <v>69</v>
      </c>
      <c r="B90" s="36">
        <v>2.8301886792452831E-2</v>
      </c>
      <c r="C90" s="20" t="e">
        <v>#DIV/0!</v>
      </c>
      <c r="D90" s="36">
        <v>0</v>
      </c>
      <c r="E90" s="36">
        <v>0</v>
      </c>
      <c r="F90" s="36">
        <v>0</v>
      </c>
      <c r="G90" s="36">
        <v>0.3</v>
      </c>
      <c r="H90" s="20" t="e">
        <v>#DIV/0!</v>
      </c>
      <c r="I90" s="36">
        <v>0.2</v>
      </c>
      <c r="J90" s="36">
        <v>0</v>
      </c>
      <c r="K90" s="36">
        <v>0</v>
      </c>
      <c r="L90" s="36">
        <v>0</v>
      </c>
      <c r="M90" s="36">
        <v>0</v>
      </c>
      <c r="N90" s="94">
        <v>0</v>
      </c>
      <c r="O90" s="40"/>
      <c r="P90" s="40"/>
      <c r="Q90" s="40"/>
      <c r="R90" s="40"/>
      <c r="S90" s="40"/>
      <c r="T90" s="40"/>
      <c r="U90" s="40"/>
      <c r="V90" s="40"/>
      <c r="W90" s="40"/>
      <c r="X90" s="40"/>
      <c r="Y90" s="40"/>
      <c r="Z90" s="40"/>
      <c r="AA90" s="40"/>
      <c r="AB90" s="40"/>
      <c r="AC90" s="40"/>
      <c r="AD90" s="40"/>
    </row>
    <row r="91" spans="1:30" s="9" customFormat="1" ht="39.75" customHeight="1" x14ac:dyDescent="0.5">
      <c r="A91" s="93" t="s">
        <v>131</v>
      </c>
      <c r="B91" s="36">
        <v>0.89622641509433965</v>
      </c>
      <c r="C91" s="20" t="e">
        <v>#DIV/0!</v>
      </c>
      <c r="D91" s="36">
        <v>0.95454545454545459</v>
      </c>
      <c r="E91" s="36">
        <v>0.96551724137931039</v>
      </c>
      <c r="F91" s="36">
        <v>0.86956521739130432</v>
      </c>
      <c r="G91" s="36">
        <v>0.5</v>
      </c>
      <c r="H91" s="20" t="e">
        <v>#DIV/0!</v>
      </c>
      <c r="I91" s="36">
        <v>0.6</v>
      </c>
      <c r="J91" s="36">
        <v>0.94117647058823528</v>
      </c>
      <c r="K91" s="36">
        <v>0.88888888888888884</v>
      </c>
      <c r="L91" s="36">
        <v>0.95121951219512191</v>
      </c>
      <c r="M91" s="36">
        <v>1</v>
      </c>
      <c r="N91" s="94">
        <v>1</v>
      </c>
      <c r="O91" s="40"/>
      <c r="P91" s="40"/>
      <c r="Q91" s="40"/>
      <c r="R91" s="40"/>
      <c r="S91" s="40"/>
      <c r="T91" s="40"/>
      <c r="U91" s="40"/>
      <c r="V91" s="40"/>
      <c r="W91" s="40"/>
      <c r="X91" s="40"/>
      <c r="Y91" s="40"/>
      <c r="Z91" s="40"/>
      <c r="AA91" s="40"/>
      <c r="AB91" s="40"/>
      <c r="AC91" s="40"/>
      <c r="AD91" s="40"/>
    </row>
    <row r="92" spans="1:30" s="9" customFormat="1" ht="29.25" customHeight="1" x14ac:dyDescent="0.5">
      <c r="A92" s="93" t="s">
        <v>70</v>
      </c>
      <c r="B92" s="36">
        <v>0.37735849056603776</v>
      </c>
      <c r="C92" s="20" t="e">
        <v>#DIV/0!</v>
      </c>
      <c r="D92" s="36">
        <v>0.40909090909090912</v>
      </c>
      <c r="E92" s="36">
        <v>0.34482758620689657</v>
      </c>
      <c r="F92" s="36">
        <v>0.43478260869565216</v>
      </c>
      <c r="G92" s="36">
        <v>0.2</v>
      </c>
      <c r="H92" s="20" t="e">
        <v>#DIV/0!</v>
      </c>
      <c r="I92" s="36">
        <v>0.13333333333333333</v>
      </c>
      <c r="J92" s="36">
        <v>0.41176470588235292</v>
      </c>
      <c r="K92" s="36">
        <v>0.3888888888888889</v>
      </c>
      <c r="L92" s="36">
        <v>0.43902439024390244</v>
      </c>
      <c r="M92" s="36">
        <v>0.66666666666666663</v>
      </c>
      <c r="N92" s="94">
        <v>0.22222222222222221</v>
      </c>
      <c r="O92" s="40"/>
      <c r="P92" s="40"/>
      <c r="Q92" s="40"/>
      <c r="R92" s="40"/>
      <c r="S92" s="40"/>
      <c r="T92" s="40"/>
      <c r="U92" s="40"/>
      <c r="V92" s="40"/>
      <c r="W92" s="40"/>
      <c r="X92" s="40"/>
      <c r="Y92" s="40"/>
      <c r="Z92" s="40"/>
      <c r="AA92" s="40"/>
      <c r="AB92" s="40"/>
      <c r="AC92" s="40"/>
      <c r="AD92" s="40"/>
    </row>
    <row r="93" spans="1:30" s="9" customFormat="1" ht="29.25" customHeight="1" x14ac:dyDescent="0.5">
      <c r="A93" s="93" t="s">
        <v>71</v>
      </c>
      <c r="B93" s="36">
        <v>0</v>
      </c>
      <c r="C93" s="20" t="e">
        <v>#DIV/0!</v>
      </c>
      <c r="D93" s="36">
        <v>0</v>
      </c>
      <c r="E93" s="36">
        <v>0</v>
      </c>
      <c r="F93" s="36">
        <v>0</v>
      </c>
      <c r="G93" s="36">
        <v>0</v>
      </c>
      <c r="H93" s="20" t="e">
        <v>#DIV/0!</v>
      </c>
      <c r="I93" s="36">
        <v>0</v>
      </c>
      <c r="J93" s="36">
        <v>0</v>
      </c>
      <c r="K93" s="36">
        <v>0</v>
      </c>
      <c r="L93" s="36">
        <v>0</v>
      </c>
      <c r="M93" s="36">
        <v>0</v>
      </c>
      <c r="N93" s="94">
        <v>0</v>
      </c>
      <c r="O93" s="40"/>
      <c r="P93" s="40"/>
      <c r="Q93" s="40"/>
      <c r="R93" s="40"/>
      <c r="S93" s="40"/>
      <c r="T93" s="40"/>
      <c r="U93" s="40"/>
      <c r="V93" s="40"/>
      <c r="W93" s="40"/>
      <c r="X93" s="40"/>
      <c r="Y93" s="40"/>
      <c r="Z93" s="40"/>
      <c r="AA93" s="40"/>
      <c r="AB93" s="40"/>
      <c r="AC93" s="40"/>
      <c r="AD93" s="40"/>
    </row>
    <row r="94" spans="1:30" s="9" customFormat="1" ht="38.25" customHeight="1" x14ac:dyDescent="0.5">
      <c r="A94" s="88" t="s">
        <v>106</v>
      </c>
      <c r="B94" s="22"/>
      <c r="C94" s="17"/>
      <c r="D94" s="22"/>
      <c r="E94" s="22"/>
      <c r="F94" s="22"/>
      <c r="G94" s="22"/>
      <c r="H94" s="17"/>
      <c r="I94" s="22"/>
      <c r="J94" s="22"/>
      <c r="K94" s="22"/>
      <c r="L94" s="22"/>
      <c r="M94" s="22"/>
      <c r="N94" s="89"/>
      <c r="O94" s="40"/>
      <c r="P94" s="40"/>
      <c r="Q94" s="40"/>
      <c r="R94" s="40"/>
      <c r="S94" s="40"/>
      <c r="T94" s="40"/>
      <c r="U94" s="40"/>
      <c r="V94" s="40"/>
      <c r="W94" s="40"/>
      <c r="X94" s="40"/>
      <c r="Y94" s="40"/>
      <c r="Z94" s="40"/>
      <c r="AA94" s="40"/>
      <c r="AB94" s="40"/>
      <c r="AC94" s="40"/>
      <c r="AD94" s="40"/>
    </row>
    <row r="95" spans="1:30" s="9" customFormat="1" ht="42" customHeight="1" x14ac:dyDescent="0.5">
      <c r="A95" s="88" t="s">
        <v>222</v>
      </c>
      <c r="B95" s="22">
        <v>106</v>
      </c>
      <c r="C95" s="17"/>
      <c r="D95" s="22">
        <v>44</v>
      </c>
      <c r="E95" s="22">
        <v>29</v>
      </c>
      <c r="F95" s="22">
        <v>23</v>
      </c>
      <c r="G95" s="22">
        <v>10</v>
      </c>
      <c r="H95" s="17"/>
      <c r="I95" s="22">
        <v>15</v>
      </c>
      <c r="J95" s="23">
        <v>17</v>
      </c>
      <c r="K95" s="22">
        <v>18</v>
      </c>
      <c r="L95" s="22">
        <v>41</v>
      </c>
      <c r="M95" s="22">
        <v>6</v>
      </c>
      <c r="N95" s="89">
        <v>9</v>
      </c>
      <c r="O95" s="40"/>
      <c r="P95" s="40"/>
      <c r="Q95" s="40"/>
      <c r="R95" s="40"/>
      <c r="S95" s="40"/>
      <c r="T95" s="40"/>
      <c r="U95" s="40"/>
      <c r="V95" s="40"/>
      <c r="W95" s="40"/>
      <c r="X95" s="40"/>
      <c r="Y95" s="40"/>
      <c r="Z95" s="40"/>
      <c r="AA95" s="40"/>
      <c r="AB95" s="40"/>
      <c r="AC95" s="40"/>
      <c r="AD95" s="40"/>
    </row>
    <row r="96" spans="1:30" s="9" customFormat="1" ht="44.25" customHeight="1" x14ac:dyDescent="0.5">
      <c r="A96" s="88" t="s">
        <v>625</v>
      </c>
      <c r="B96" s="13">
        <v>6311420329</v>
      </c>
      <c r="C96" s="11"/>
      <c r="D96" s="13">
        <v>1138668728</v>
      </c>
      <c r="E96" s="13">
        <v>2758612349</v>
      </c>
      <c r="F96" s="13">
        <v>2126396268</v>
      </c>
      <c r="G96" s="13">
        <v>287742984</v>
      </c>
      <c r="H96" s="11"/>
      <c r="I96" s="13">
        <v>455249338</v>
      </c>
      <c r="J96" s="13">
        <v>902092993</v>
      </c>
      <c r="K96" s="13">
        <v>646546409</v>
      </c>
      <c r="L96" s="13">
        <v>830120935</v>
      </c>
      <c r="M96" s="13">
        <v>1810646775</v>
      </c>
      <c r="N96" s="90">
        <v>1666763879</v>
      </c>
      <c r="O96" s="40"/>
      <c r="P96" s="40"/>
      <c r="Q96" s="40"/>
      <c r="R96" s="40"/>
      <c r="S96" s="40"/>
      <c r="T96" s="40"/>
      <c r="U96" s="40"/>
      <c r="V96" s="40"/>
      <c r="W96" s="40"/>
      <c r="X96" s="40"/>
      <c r="Y96" s="40"/>
      <c r="Z96" s="40"/>
      <c r="AA96" s="40"/>
      <c r="AB96" s="40"/>
      <c r="AC96" s="40"/>
      <c r="AD96" s="40"/>
    </row>
    <row r="97" spans="1:41" s="9" customFormat="1" ht="21" customHeight="1" x14ac:dyDescent="0.5">
      <c r="A97" s="88" t="s">
        <v>626</v>
      </c>
      <c r="B97" s="24">
        <v>0.81823379072319646</v>
      </c>
      <c r="C97" s="20"/>
      <c r="D97" s="24">
        <v>0.92472668689054893</v>
      </c>
      <c r="E97" s="24">
        <f>E96/E2</f>
        <v>0.95397623798374942</v>
      </c>
      <c r="F97" s="24">
        <v>0.72857170989199682</v>
      </c>
      <c r="G97" s="24">
        <v>0.43045877661763737</v>
      </c>
      <c r="H97" s="20"/>
      <c r="I97" s="24">
        <v>0.41698708052430949</v>
      </c>
      <c r="J97" s="24">
        <v>0.8900471658610104</v>
      </c>
      <c r="K97" s="24">
        <v>0.90835921213765491</v>
      </c>
      <c r="L97" s="24">
        <v>0.8920738041147126</v>
      </c>
      <c r="M97" s="24">
        <v>0.90415398953985771</v>
      </c>
      <c r="N97" s="92">
        <v>0.85263357254506722</v>
      </c>
      <c r="O97" s="40"/>
      <c r="P97" s="40"/>
      <c r="Q97" s="40"/>
      <c r="R97" s="40"/>
      <c r="S97" s="40"/>
      <c r="T97" s="40"/>
      <c r="U97" s="40"/>
      <c r="V97" s="40"/>
      <c r="W97" s="40"/>
      <c r="X97" s="40"/>
      <c r="Y97" s="40"/>
      <c r="Z97" s="40"/>
      <c r="AA97" s="40"/>
      <c r="AB97" s="40"/>
      <c r="AC97" s="40"/>
      <c r="AD97" s="40"/>
    </row>
    <row r="98" spans="1:41" s="9" customFormat="1" ht="21" customHeight="1" x14ac:dyDescent="0.5">
      <c r="A98" s="83" t="s">
        <v>980</v>
      </c>
      <c r="B98" s="19">
        <v>0.16037735849056603</v>
      </c>
      <c r="C98" s="20" t="e">
        <v>#DIV/0!</v>
      </c>
      <c r="D98" s="19">
        <v>0.27272727272727271</v>
      </c>
      <c r="E98" s="19">
        <v>0.13793103448275862</v>
      </c>
      <c r="F98" s="19">
        <v>4.3478260869565216E-2</v>
      </c>
      <c r="G98" s="19">
        <v>0</v>
      </c>
      <c r="H98" s="20" t="e">
        <v>#DIV/0!</v>
      </c>
      <c r="I98" s="19">
        <v>0</v>
      </c>
      <c r="J98" s="19">
        <v>5.8823529411764705E-2</v>
      </c>
      <c r="K98" s="19">
        <v>0.22222222222222221</v>
      </c>
      <c r="L98" s="19">
        <v>0.29268292682926828</v>
      </c>
      <c r="M98" s="19">
        <v>0</v>
      </c>
      <c r="N98" s="86">
        <v>0</v>
      </c>
      <c r="O98" s="40"/>
      <c r="P98" s="40"/>
      <c r="Q98" s="40"/>
      <c r="R98" s="40"/>
      <c r="S98" s="40"/>
      <c r="T98" s="40"/>
      <c r="U98" s="40"/>
      <c r="V98" s="40"/>
      <c r="W98" s="40"/>
      <c r="X98" s="40"/>
      <c r="Y98" s="40"/>
      <c r="Z98" s="40"/>
      <c r="AA98" s="40"/>
      <c r="AB98" s="40"/>
      <c r="AC98" s="40"/>
      <c r="AD98" s="40"/>
    </row>
    <row r="99" spans="1:41" s="9" customFormat="1" ht="42.75" customHeight="1" x14ac:dyDescent="0.5">
      <c r="A99" s="83" t="s">
        <v>974</v>
      </c>
      <c r="B99" s="19">
        <v>0.67924528301886788</v>
      </c>
      <c r="C99" s="20" t="e">
        <v>#DIV/0!</v>
      </c>
      <c r="D99" s="19">
        <v>0.54545454545454541</v>
      </c>
      <c r="E99" s="19">
        <v>0.72413793103448276</v>
      </c>
      <c r="F99" s="19">
        <v>0.82608695652173914</v>
      </c>
      <c r="G99" s="19">
        <v>0.8</v>
      </c>
      <c r="H99" s="20" t="e">
        <v>#DIV/0!</v>
      </c>
      <c r="I99" s="19">
        <v>0.73333333333333328</v>
      </c>
      <c r="J99" s="19">
        <v>0.76470588235294112</v>
      </c>
      <c r="K99" s="19">
        <v>0.77777777777777779</v>
      </c>
      <c r="L99" s="19">
        <v>0.48780487804878048</v>
      </c>
      <c r="M99" s="19">
        <v>1</v>
      </c>
      <c r="N99" s="86">
        <v>0.88888888888888884</v>
      </c>
      <c r="O99" s="40"/>
      <c r="P99" s="40"/>
      <c r="Q99" s="40"/>
      <c r="R99" s="40"/>
      <c r="S99" s="40"/>
      <c r="T99" s="40"/>
      <c r="U99" s="40"/>
      <c r="V99" s="40"/>
      <c r="W99" s="40"/>
      <c r="X99" s="40"/>
      <c r="Y99" s="40"/>
      <c r="Z99" s="40"/>
      <c r="AA99" s="40"/>
      <c r="AB99" s="40"/>
      <c r="AC99" s="40"/>
      <c r="AD99" s="40"/>
    </row>
    <row r="100" spans="1:41" s="9" customFormat="1" ht="47.25" customHeight="1" x14ac:dyDescent="0.5">
      <c r="A100" s="83" t="s">
        <v>975</v>
      </c>
      <c r="B100" s="19">
        <v>0.59433962264150941</v>
      </c>
      <c r="C100" s="20" t="e">
        <v>#DIV/0!</v>
      </c>
      <c r="D100" s="19">
        <v>0.45454545454545453</v>
      </c>
      <c r="E100" s="19">
        <v>0.58620689655172409</v>
      </c>
      <c r="F100" s="19">
        <v>0.82608695652173914</v>
      </c>
      <c r="G100" s="19">
        <v>0.7</v>
      </c>
      <c r="H100" s="20" t="e">
        <v>#DIV/0!</v>
      </c>
      <c r="I100" s="19">
        <v>0.73333333333333328</v>
      </c>
      <c r="J100" s="19">
        <v>0.6470588235294118</v>
      </c>
      <c r="K100" s="19">
        <v>0.61111111111111116</v>
      </c>
      <c r="L100" s="19">
        <v>0.3902439024390244</v>
      </c>
      <c r="M100" s="19">
        <v>1</v>
      </c>
      <c r="N100" s="86">
        <v>0.88888888888888884</v>
      </c>
      <c r="O100" s="40"/>
      <c r="P100" s="40"/>
      <c r="Q100" s="40"/>
      <c r="R100" s="40"/>
      <c r="S100" s="40"/>
      <c r="T100" s="40"/>
      <c r="U100" s="40"/>
      <c r="V100" s="40"/>
      <c r="W100" s="40"/>
      <c r="X100" s="40"/>
      <c r="Y100" s="40"/>
      <c r="Z100" s="40"/>
      <c r="AA100" s="40"/>
      <c r="AB100" s="40"/>
      <c r="AC100" s="40"/>
      <c r="AD100" s="40"/>
    </row>
    <row r="101" spans="1:41" s="9" customFormat="1" ht="40.5" customHeight="1" x14ac:dyDescent="0.5">
      <c r="A101" s="83" t="s">
        <v>976</v>
      </c>
      <c r="B101" s="19">
        <v>0.44339622641509435</v>
      </c>
      <c r="C101" s="20" t="e">
        <v>#DIV/0!</v>
      </c>
      <c r="D101" s="19">
        <v>0.27272727272727271</v>
      </c>
      <c r="E101" s="19">
        <v>0.44827586206896552</v>
      </c>
      <c r="F101" s="19">
        <v>0.60869565217391308</v>
      </c>
      <c r="G101" s="19">
        <v>0.8</v>
      </c>
      <c r="H101" s="20" t="e">
        <v>#DIV/0!</v>
      </c>
      <c r="I101" s="19">
        <v>0.73333333333333328</v>
      </c>
      <c r="J101" s="19">
        <v>0.47058823529411764</v>
      </c>
      <c r="K101" s="19">
        <v>0.44444444444444442</v>
      </c>
      <c r="L101" s="19">
        <v>0.1951219512195122</v>
      </c>
      <c r="M101" s="19">
        <v>0.83333333333333337</v>
      </c>
      <c r="N101" s="86">
        <v>0.77777777777777779</v>
      </c>
      <c r="O101" s="40"/>
      <c r="P101" s="40"/>
      <c r="Q101" s="40"/>
      <c r="R101" s="40"/>
      <c r="S101" s="40"/>
      <c r="T101" s="40"/>
      <c r="U101" s="40"/>
      <c r="V101" s="40"/>
      <c r="W101" s="40"/>
      <c r="X101" s="40"/>
      <c r="Y101" s="40"/>
      <c r="Z101" s="40"/>
      <c r="AA101" s="40"/>
      <c r="AB101" s="40"/>
      <c r="AC101" s="40"/>
      <c r="AD101" s="40"/>
    </row>
    <row r="102" spans="1:41" s="9" customFormat="1" ht="48" customHeight="1" x14ac:dyDescent="0.5">
      <c r="A102" s="83" t="s">
        <v>977</v>
      </c>
      <c r="B102" s="19">
        <v>0.33962264150943394</v>
      </c>
      <c r="C102" s="20" t="e">
        <v>#DIV/0!</v>
      </c>
      <c r="D102" s="19">
        <v>0.15909090909090909</v>
      </c>
      <c r="E102" s="19">
        <v>0.2413793103448276</v>
      </c>
      <c r="F102" s="19">
        <v>0.60869565217391308</v>
      </c>
      <c r="G102" s="19">
        <v>0.8</v>
      </c>
      <c r="H102" s="20" t="e">
        <v>#DIV/0!</v>
      </c>
      <c r="I102" s="19">
        <v>0.66666666666666663</v>
      </c>
      <c r="J102" s="19">
        <v>0.41176470588235292</v>
      </c>
      <c r="K102" s="19">
        <v>0.27777777777777779</v>
      </c>
      <c r="L102" s="19">
        <v>0.14634146341463414</v>
      </c>
      <c r="M102" s="19">
        <v>0.66666666666666663</v>
      </c>
      <c r="N102" s="86">
        <v>0.44444444444444442</v>
      </c>
      <c r="O102" s="40"/>
      <c r="P102" s="40"/>
      <c r="Q102" s="40"/>
      <c r="R102" s="40"/>
      <c r="S102" s="40"/>
      <c r="T102" s="40"/>
      <c r="U102" s="40"/>
      <c r="V102" s="40"/>
      <c r="W102" s="40"/>
      <c r="X102" s="40"/>
      <c r="Y102" s="40"/>
      <c r="Z102" s="40"/>
      <c r="AA102" s="40"/>
      <c r="AB102" s="40"/>
      <c r="AC102" s="40"/>
      <c r="AD102" s="40"/>
    </row>
    <row r="103" spans="1:41" s="9" customFormat="1" ht="38.25" customHeight="1" x14ac:dyDescent="0.5">
      <c r="A103" s="83" t="s">
        <v>978</v>
      </c>
      <c r="B103" s="19">
        <v>0.26415094339622641</v>
      </c>
      <c r="C103" s="20" t="e">
        <v>#DIV/0!</v>
      </c>
      <c r="D103" s="19">
        <v>2.2727272727272728E-2</v>
      </c>
      <c r="E103" s="19">
        <v>0.27586206896551724</v>
      </c>
      <c r="F103" s="19">
        <v>0.60869565217391308</v>
      </c>
      <c r="G103" s="19">
        <v>0.5</v>
      </c>
      <c r="H103" s="20" t="e">
        <v>#DIV/0!</v>
      </c>
      <c r="I103" s="19">
        <v>0.6</v>
      </c>
      <c r="J103" s="19">
        <v>0.29411764705882354</v>
      </c>
      <c r="K103" s="19">
        <v>0.22222222222222221</v>
      </c>
      <c r="L103" s="19">
        <v>0.12195121951219512</v>
      </c>
      <c r="M103" s="19">
        <v>0.66666666666666663</v>
      </c>
      <c r="N103" s="86">
        <v>0.1111111111111111</v>
      </c>
      <c r="O103" s="40"/>
      <c r="P103" s="40"/>
      <c r="Q103" s="40"/>
      <c r="R103" s="40"/>
      <c r="S103" s="40"/>
      <c r="T103" s="40"/>
      <c r="U103" s="40"/>
      <c r="V103" s="40"/>
      <c r="W103" s="40"/>
      <c r="X103" s="40"/>
      <c r="Y103" s="40"/>
      <c r="Z103" s="40"/>
      <c r="AA103" s="40"/>
      <c r="AB103" s="40"/>
      <c r="AC103" s="40"/>
      <c r="AD103" s="40"/>
    </row>
    <row r="104" spans="1:41" s="9" customFormat="1" ht="38.25" customHeight="1" x14ac:dyDescent="0.5">
      <c r="A104" s="83" t="s">
        <v>991</v>
      </c>
      <c r="B104" s="19">
        <v>0.40566037735849059</v>
      </c>
      <c r="C104" s="20" t="e">
        <v>#DIV/0!</v>
      </c>
      <c r="D104" s="19">
        <v>0.18181818181818182</v>
      </c>
      <c r="E104" s="19">
        <v>0.48275862068965519</v>
      </c>
      <c r="F104" s="19">
        <v>0.60869565217391308</v>
      </c>
      <c r="G104" s="19">
        <v>0.7</v>
      </c>
      <c r="H104" s="20" t="e">
        <v>#DIV/0!</v>
      </c>
      <c r="I104" s="19">
        <v>0.66666666666666663</v>
      </c>
      <c r="J104" s="19">
        <v>0.6470588235294118</v>
      </c>
      <c r="K104" s="19">
        <v>0.3888888888888889</v>
      </c>
      <c r="L104" s="19">
        <v>0.1951219512195122</v>
      </c>
      <c r="M104" s="19">
        <v>0.66666666666666663</v>
      </c>
      <c r="N104" s="86">
        <v>0.33333333333333331</v>
      </c>
      <c r="O104" s="40"/>
      <c r="P104" s="40"/>
      <c r="Q104" s="40"/>
      <c r="R104" s="40"/>
      <c r="S104" s="40"/>
      <c r="T104" s="40"/>
      <c r="U104" s="40"/>
      <c r="V104" s="40"/>
      <c r="W104" s="40"/>
      <c r="X104" s="40"/>
      <c r="Y104" s="40"/>
      <c r="Z104" s="40"/>
      <c r="AA104" s="40"/>
      <c r="AB104" s="40"/>
      <c r="AC104" s="40"/>
      <c r="AD104" s="40"/>
    </row>
    <row r="105" spans="1:41" s="9" customFormat="1" ht="21" customHeight="1" x14ac:dyDescent="0.5">
      <c r="A105" s="83" t="s">
        <v>992</v>
      </c>
      <c r="B105" s="19">
        <v>0.27358490566037735</v>
      </c>
      <c r="C105" s="20" t="e">
        <v>#DIV/0!</v>
      </c>
      <c r="D105" s="19">
        <v>0.20454545454545456</v>
      </c>
      <c r="E105" s="19">
        <v>0.41379310344827586</v>
      </c>
      <c r="F105" s="19">
        <v>0.21739130434782608</v>
      </c>
      <c r="G105" s="19">
        <v>0.3</v>
      </c>
      <c r="H105" s="20" t="e">
        <v>#DIV/0!</v>
      </c>
      <c r="I105" s="19">
        <v>0.46666666666666667</v>
      </c>
      <c r="J105" s="19">
        <v>0.58823529411764708</v>
      </c>
      <c r="K105" s="19">
        <v>0.16666666666666666</v>
      </c>
      <c r="L105" s="19">
        <v>0.14634146341463414</v>
      </c>
      <c r="M105" s="19">
        <v>0.33333333333333331</v>
      </c>
      <c r="N105" s="86">
        <v>0.1111111111111111</v>
      </c>
      <c r="O105" s="40"/>
      <c r="P105" s="40"/>
      <c r="Q105" s="40"/>
      <c r="R105" s="40"/>
      <c r="S105" s="40"/>
      <c r="T105" s="40"/>
      <c r="U105" s="40"/>
      <c r="V105" s="40"/>
      <c r="W105" s="40"/>
      <c r="X105" s="40"/>
      <c r="Y105" s="40"/>
      <c r="Z105" s="40"/>
      <c r="AA105" s="40"/>
      <c r="AB105" s="40"/>
      <c r="AC105" s="40"/>
      <c r="AD105" s="40"/>
    </row>
    <row r="106" spans="1:41" s="9" customFormat="1" ht="21" customHeight="1" x14ac:dyDescent="0.5">
      <c r="A106" s="83" t="s">
        <v>5</v>
      </c>
      <c r="B106" s="19">
        <v>9.433962264150943E-3</v>
      </c>
      <c r="C106" s="20" t="e">
        <v>#DIV/0!</v>
      </c>
      <c r="D106" s="19">
        <v>0</v>
      </c>
      <c r="E106" s="19">
        <v>0</v>
      </c>
      <c r="F106" s="19">
        <v>0</v>
      </c>
      <c r="G106" s="19">
        <v>0.1</v>
      </c>
      <c r="H106" s="20" t="e">
        <v>#DIV/0!</v>
      </c>
      <c r="I106" s="19">
        <v>6.6666666666666666E-2</v>
      </c>
      <c r="J106" s="19">
        <v>0</v>
      </c>
      <c r="K106" s="19">
        <v>0</v>
      </c>
      <c r="L106" s="19">
        <v>0</v>
      </c>
      <c r="M106" s="19">
        <v>0</v>
      </c>
      <c r="N106" s="86">
        <v>0</v>
      </c>
      <c r="O106" s="40"/>
      <c r="P106" s="40"/>
      <c r="Q106" s="40"/>
      <c r="R106" s="40"/>
      <c r="S106" s="40"/>
      <c r="T106" s="40"/>
      <c r="U106" s="40"/>
      <c r="V106" s="40"/>
      <c r="W106" s="40"/>
      <c r="X106" s="40"/>
      <c r="Y106" s="40"/>
      <c r="Z106" s="40"/>
      <c r="AA106" s="40"/>
      <c r="AB106" s="40"/>
      <c r="AC106" s="40"/>
      <c r="AD106" s="40"/>
    </row>
    <row r="107" spans="1:41" s="9" customFormat="1" ht="21" customHeight="1" x14ac:dyDescent="0.5">
      <c r="A107" s="83" t="s">
        <v>205</v>
      </c>
      <c r="B107" s="19">
        <v>9.433962264150943E-3</v>
      </c>
      <c r="C107" s="20" t="e">
        <v>#DIV/0!</v>
      </c>
      <c r="D107" s="19">
        <v>0</v>
      </c>
      <c r="E107" s="19">
        <v>3.4482758620689655E-2</v>
      </c>
      <c r="F107" s="19">
        <v>0</v>
      </c>
      <c r="G107" s="19">
        <v>0</v>
      </c>
      <c r="H107" s="20" t="e">
        <v>#DIV/0!</v>
      </c>
      <c r="I107" s="19">
        <v>0</v>
      </c>
      <c r="J107" s="19">
        <v>5.8823529411764705E-2</v>
      </c>
      <c r="K107" s="19">
        <v>0</v>
      </c>
      <c r="L107" s="19">
        <v>0</v>
      </c>
      <c r="M107" s="19">
        <v>0</v>
      </c>
      <c r="N107" s="86">
        <v>0</v>
      </c>
      <c r="O107" s="40"/>
      <c r="P107" s="40"/>
      <c r="Q107" s="40"/>
      <c r="R107" s="40"/>
      <c r="S107" s="40"/>
      <c r="T107" s="40"/>
      <c r="U107" s="40"/>
      <c r="V107" s="40"/>
      <c r="W107" s="40"/>
      <c r="X107" s="40"/>
      <c r="Y107" s="40"/>
      <c r="Z107" s="40"/>
      <c r="AA107" s="40"/>
      <c r="AB107" s="40"/>
      <c r="AC107" s="40"/>
      <c r="AD107" s="40"/>
    </row>
    <row r="108" spans="1:41" s="28" customFormat="1" ht="21" customHeight="1" x14ac:dyDescent="0.5">
      <c r="A108" s="93" t="s">
        <v>586</v>
      </c>
      <c r="B108" s="36">
        <v>0.83018867924528306</v>
      </c>
      <c r="C108" s="20" t="e">
        <v>#DIV/0!</v>
      </c>
      <c r="D108" s="36">
        <v>0.72727272727272729</v>
      </c>
      <c r="E108" s="36">
        <v>0.86206896551724133</v>
      </c>
      <c r="F108" s="36">
        <v>0.95652173913043481</v>
      </c>
      <c r="G108" s="36">
        <v>0.9</v>
      </c>
      <c r="H108" s="20" t="e">
        <v>#DIV/0!</v>
      </c>
      <c r="I108" s="36">
        <v>0.93333333333333335</v>
      </c>
      <c r="J108" s="36">
        <v>0.94117647058823528</v>
      </c>
      <c r="K108" s="36">
        <v>0.77777777777777779</v>
      </c>
      <c r="L108" s="36">
        <v>0.70731707317073167</v>
      </c>
      <c r="M108" s="36">
        <v>1</v>
      </c>
      <c r="N108" s="94">
        <v>1</v>
      </c>
      <c r="O108" s="40"/>
      <c r="P108" s="40"/>
      <c r="Q108" s="40"/>
      <c r="R108" s="40"/>
      <c r="S108" s="40"/>
      <c r="T108" s="40"/>
      <c r="U108" s="40"/>
      <c r="V108" s="40"/>
      <c r="W108" s="40"/>
      <c r="X108" s="40"/>
      <c r="Y108" s="40"/>
      <c r="Z108" s="40"/>
      <c r="AA108" s="40"/>
      <c r="AB108" s="40"/>
      <c r="AC108" s="40"/>
      <c r="AD108" s="40"/>
      <c r="AE108" s="9"/>
      <c r="AF108" s="9"/>
      <c r="AG108" s="9"/>
      <c r="AH108" s="9"/>
      <c r="AI108" s="9"/>
      <c r="AJ108" s="9"/>
      <c r="AK108" s="9"/>
      <c r="AL108" s="9"/>
      <c r="AM108" s="9"/>
      <c r="AN108" s="9"/>
      <c r="AO108" s="9"/>
    </row>
    <row r="109" spans="1:41" s="28" customFormat="1" ht="21" customHeight="1" x14ac:dyDescent="0.5">
      <c r="A109" s="93" t="s">
        <v>134</v>
      </c>
      <c r="B109" s="36">
        <v>0.70754716981132071</v>
      </c>
      <c r="C109" s="20" t="e">
        <v>#DIV/0!</v>
      </c>
      <c r="D109" s="36">
        <v>0.59090909090909094</v>
      </c>
      <c r="E109" s="36">
        <v>0.75862068965517238</v>
      </c>
      <c r="F109" s="36">
        <v>0.82608695652173914</v>
      </c>
      <c r="G109" s="36">
        <v>0.8</v>
      </c>
      <c r="H109" s="20" t="e">
        <v>#DIV/0!</v>
      </c>
      <c r="I109" s="36">
        <v>0.73333333333333328</v>
      </c>
      <c r="J109" s="36">
        <v>0.76470588235294112</v>
      </c>
      <c r="K109" s="36">
        <v>0.77777777777777779</v>
      </c>
      <c r="L109" s="36">
        <v>0.56097560975609762</v>
      </c>
      <c r="M109" s="36">
        <v>1</v>
      </c>
      <c r="N109" s="94">
        <v>0.88888888888888884</v>
      </c>
      <c r="O109" s="40"/>
      <c r="P109" s="40"/>
      <c r="Q109" s="40"/>
      <c r="R109" s="40"/>
      <c r="S109" s="40"/>
      <c r="T109" s="40"/>
      <c r="U109" s="40"/>
      <c r="V109" s="40"/>
      <c r="W109" s="40"/>
      <c r="X109" s="40"/>
      <c r="Y109" s="40"/>
      <c r="Z109" s="40"/>
      <c r="AA109" s="40"/>
      <c r="AB109" s="40"/>
      <c r="AC109" s="40"/>
      <c r="AD109" s="40"/>
      <c r="AE109" s="9"/>
      <c r="AF109" s="9"/>
      <c r="AG109" s="9"/>
      <c r="AH109" s="9"/>
      <c r="AI109" s="9"/>
      <c r="AJ109" s="9"/>
      <c r="AK109" s="9"/>
      <c r="AL109" s="9"/>
      <c r="AM109" s="9"/>
      <c r="AN109" s="9"/>
      <c r="AO109" s="9"/>
    </row>
    <row r="110" spans="1:41" s="28" customFormat="1" ht="21" customHeight="1" x14ac:dyDescent="0.5">
      <c r="A110" s="93" t="s">
        <v>135</v>
      </c>
      <c r="B110" s="36">
        <v>0.75471698113207553</v>
      </c>
      <c r="C110" s="20" t="e">
        <v>#DIV/0!</v>
      </c>
      <c r="D110" s="36">
        <v>0.63636363636363635</v>
      </c>
      <c r="E110" s="36">
        <v>0.72413793103448276</v>
      </c>
      <c r="F110" s="36">
        <v>0.95652173913043481</v>
      </c>
      <c r="G110" s="36">
        <v>0.9</v>
      </c>
      <c r="H110" s="20" t="e">
        <v>#DIV/0!</v>
      </c>
      <c r="I110" s="36">
        <v>0.93333333333333335</v>
      </c>
      <c r="J110" s="36">
        <v>0.82352941176470584</v>
      </c>
      <c r="K110" s="36">
        <v>0.66666666666666663</v>
      </c>
      <c r="L110" s="36">
        <v>0.6097560975609756</v>
      </c>
      <c r="M110" s="36">
        <v>1</v>
      </c>
      <c r="N110" s="94">
        <v>1</v>
      </c>
      <c r="O110" s="40"/>
      <c r="P110" s="40"/>
      <c r="Q110" s="40"/>
      <c r="R110" s="40"/>
      <c r="S110" s="40"/>
      <c r="T110" s="40"/>
      <c r="U110" s="40"/>
      <c r="V110" s="40"/>
      <c r="W110" s="40"/>
      <c r="X110" s="40"/>
      <c r="Y110" s="40"/>
      <c r="Z110" s="40"/>
      <c r="AA110" s="40"/>
      <c r="AB110" s="40"/>
      <c r="AC110" s="40"/>
      <c r="AD110" s="40"/>
      <c r="AE110" s="9"/>
      <c r="AF110" s="9"/>
      <c r="AG110" s="9"/>
      <c r="AH110" s="9"/>
      <c r="AI110" s="9"/>
      <c r="AJ110" s="9"/>
      <c r="AK110" s="9"/>
      <c r="AL110" s="9"/>
      <c r="AM110" s="9"/>
      <c r="AN110" s="9"/>
      <c r="AO110" s="9"/>
    </row>
    <row r="111" spans="1:41" s="28" customFormat="1" ht="21" customHeight="1" x14ac:dyDescent="0.5">
      <c r="A111" s="93" t="s">
        <v>204</v>
      </c>
      <c r="B111" s="36">
        <v>0.71698113207547165</v>
      </c>
      <c r="C111" s="20" t="e">
        <v>#DIV/0!</v>
      </c>
      <c r="D111" s="36">
        <v>0.54545454545454541</v>
      </c>
      <c r="E111" s="36">
        <v>0.7931034482758621</v>
      </c>
      <c r="F111" s="36">
        <v>0.91304347826086951</v>
      </c>
      <c r="G111" s="36">
        <v>0.8</v>
      </c>
      <c r="H111" s="20" t="e">
        <v>#DIV/0!</v>
      </c>
      <c r="I111" s="36">
        <v>0.8</v>
      </c>
      <c r="J111" s="36">
        <v>0.94117647058823528</v>
      </c>
      <c r="K111" s="36">
        <v>0.77777777777777779</v>
      </c>
      <c r="L111" s="36">
        <v>0.48780487804878048</v>
      </c>
      <c r="M111" s="36">
        <v>1</v>
      </c>
      <c r="N111" s="94">
        <v>0.88888888888888884</v>
      </c>
      <c r="O111" s="40"/>
      <c r="P111" s="40"/>
      <c r="Q111" s="40"/>
      <c r="R111" s="40"/>
      <c r="S111" s="40"/>
      <c r="T111" s="40"/>
      <c r="U111" s="40"/>
      <c r="V111" s="40"/>
      <c r="W111" s="40"/>
      <c r="X111" s="40"/>
      <c r="Y111" s="40"/>
      <c r="Z111" s="40"/>
      <c r="AA111" s="40"/>
      <c r="AB111" s="40"/>
      <c r="AC111" s="40"/>
      <c r="AD111" s="40"/>
      <c r="AE111" s="9"/>
      <c r="AF111" s="9"/>
      <c r="AG111" s="9"/>
      <c r="AH111" s="9"/>
      <c r="AI111" s="9"/>
      <c r="AJ111" s="9"/>
      <c r="AK111" s="9"/>
      <c r="AL111" s="9"/>
      <c r="AM111" s="9"/>
      <c r="AN111" s="9"/>
      <c r="AO111" s="9"/>
    </row>
    <row r="112" spans="1:41" s="29" customFormat="1" ht="82.5" customHeight="1" x14ac:dyDescent="0.5">
      <c r="A112" s="88" t="s">
        <v>588</v>
      </c>
      <c r="B112" s="22"/>
      <c r="C112" s="17"/>
      <c r="D112" s="22"/>
      <c r="E112" s="22"/>
      <c r="F112" s="22"/>
      <c r="G112" s="22"/>
      <c r="H112" s="17"/>
      <c r="I112" s="22"/>
      <c r="J112" s="22"/>
      <c r="K112" s="22"/>
      <c r="L112" s="22"/>
      <c r="M112" s="22"/>
      <c r="N112" s="89"/>
      <c r="O112" s="40"/>
      <c r="P112" s="40"/>
      <c r="Q112" s="40"/>
      <c r="R112" s="40"/>
      <c r="S112" s="40"/>
      <c r="T112" s="40"/>
      <c r="U112" s="40"/>
      <c r="V112" s="40"/>
      <c r="W112" s="40"/>
      <c r="X112" s="40"/>
      <c r="Y112" s="40"/>
      <c r="Z112" s="40"/>
      <c r="AA112" s="40"/>
      <c r="AB112" s="40"/>
      <c r="AC112" s="40"/>
      <c r="AD112" s="40"/>
      <c r="AE112" s="9"/>
      <c r="AF112" s="9"/>
      <c r="AG112" s="9"/>
      <c r="AH112" s="9"/>
      <c r="AI112" s="9"/>
      <c r="AJ112" s="9"/>
      <c r="AK112" s="9"/>
      <c r="AL112" s="9"/>
      <c r="AM112" s="9"/>
      <c r="AN112" s="9"/>
      <c r="AO112" s="9"/>
    </row>
    <row r="113" spans="1:41" s="29" customFormat="1" ht="62.25" customHeight="1" x14ac:dyDescent="0.5">
      <c r="A113" s="88" t="s">
        <v>223</v>
      </c>
      <c r="B113" s="22">
        <v>43</v>
      </c>
      <c r="C113" s="17"/>
      <c r="D113" s="22">
        <v>11</v>
      </c>
      <c r="E113" s="22">
        <v>12</v>
      </c>
      <c r="F113" s="22">
        <v>12</v>
      </c>
      <c r="G113" s="22">
        <v>8</v>
      </c>
      <c r="H113" s="17"/>
      <c r="I113" s="22">
        <v>11</v>
      </c>
      <c r="J113" s="22">
        <v>7</v>
      </c>
      <c r="K113" s="22">
        <v>6</v>
      </c>
      <c r="L113" s="22">
        <v>7</v>
      </c>
      <c r="M113" s="22">
        <v>5</v>
      </c>
      <c r="N113" s="89">
        <v>7</v>
      </c>
      <c r="O113" s="40"/>
      <c r="P113" s="40"/>
      <c r="Q113" s="40"/>
      <c r="R113" s="40"/>
      <c r="S113" s="40"/>
      <c r="T113" s="40"/>
      <c r="U113" s="40"/>
      <c r="V113" s="40"/>
      <c r="W113" s="40"/>
      <c r="X113" s="40"/>
      <c r="Y113" s="40"/>
      <c r="Z113" s="40"/>
      <c r="AA113" s="40"/>
      <c r="AB113" s="40"/>
      <c r="AC113" s="40"/>
      <c r="AD113" s="40"/>
      <c r="AE113" s="9"/>
      <c r="AF113" s="9"/>
      <c r="AG113" s="9"/>
      <c r="AH113" s="9"/>
      <c r="AI113" s="9"/>
      <c r="AJ113" s="9"/>
      <c r="AK113" s="9"/>
      <c r="AL113" s="9"/>
      <c r="AM113" s="9"/>
      <c r="AN113" s="9"/>
      <c r="AO113" s="9"/>
    </row>
    <row r="114" spans="1:41" s="29" customFormat="1" ht="40.5" customHeight="1" x14ac:dyDescent="0.5">
      <c r="A114" s="88" t="s">
        <v>625</v>
      </c>
      <c r="B114" s="13">
        <v>4770381048</v>
      </c>
      <c r="C114" s="11"/>
      <c r="D114" s="13">
        <v>337256050</v>
      </c>
      <c r="E114" s="13">
        <v>2351131496</v>
      </c>
      <c r="F114" s="13">
        <v>1816065829</v>
      </c>
      <c r="G114" s="13">
        <v>265927673</v>
      </c>
      <c r="H114" s="11"/>
      <c r="I114" s="13">
        <v>323176284</v>
      </c>
      <c r="J114" s="13">
        <v>469086765</v>
      </c>
      <c r="K114" s="13">
        <v>363092351</v>
      </c>
      <c r="L114" s="13">
        <v>207915809</v>
      </c>
      <c r="M114" s="13">
        <v>1789323041</v>
      </c>
      <c r="N114" s="90">
        <v>1617786798</v>
      </c>
      <c r="O114" s="40"/>
      <c r="P114" s="40"/>
      <c r="Q114" s="40"/>
      <c r="R114" s="40"/>
      <c r="S114" s="40"/>
      <c r="T114" s="40"/>
      <c r="U114" s="40"/>
      <c r="V114" s="40"/>
      <c r="W114" s="40"/>
      <c r="X114" s="40"/>
      <c r="Y114" s="40"/>
      <c r="Z114" s="40"/>
      <c r="AA114" s="40"/>
      <c r="AB114" s="40"/>
      <c r="AC114" s="40"/>
      <c r="AD114" s="40"/>
      <c r="AE114" s="9"/>
      <c r="AF114" s="9"/>
      <c r="AG114" s="9"/>
      <c r="AH114" s="9"/>
      <c r="AI114" s="9"/>
      <c r="AJ114" s="9"/>
      <c r="AK114" s="9"/>
      <c r="AL114" s="9"/>
      <c r="AM114" s="9"/>
      <c r="AN114" s="9"/>
      <c r="AO114" s="9"/>
    </row>
    <row r="115" spans="1:41" s="29" customFormat="1" ht="26.15" customHeight="1" x14ac:dyDescent="0.5">
      <c r="A115" s="88" t="s">
        <v>626</v>
      </c>
      <c r="B115" s="24">
        <v>0.61844826752611215</v>
      </c>
      <c r="C115" s="20"/>
      <c r="D115" s="24">
        <v>0.27388972936674283</v>
      </c>
      <c r="E115" s="24">
        <f>E114/E2</f>
        <v>0.8130622558737719</v>
      </c>
      <c r="F115" s="24">
        <v>0.62224252658016643</v>
      </c>
      <c r="G115" s="24">
        <v>0.39782342977424295</v>
      </c>
      <c r="H115" s="20"/>
      <c r="I115" s="24">
        <v>0.29601434623031808</v>
      </c>
      <c r="J115" s="24">
        <v>0.46282295613747193</v>
      </c>
      <c r="K115" s="24">
        <v>0.51012313624584504</v>
      </c>
      <c r="L115" s="24">
        <v>0.22343280219793274</v>
      </c>
      <c r="M115" s="24">
        <v>0.89350589437619077</v>
      </c>
      <c r="N115" s="92">
        <v>0.82757933176627541</v>
      </c>
      <c r="O115" s="40"/>
      <c r="P115" s="40"/>
      <c r="Q115" s="40"/>
      <c r="R115" s="40"/>
      <c r="S115" s="40"/>
      <c r="T115" s="40"/>
      <c r="U115" s="40"/>
      <c r="V115" s="40"/>
      <c r="W115" s="40"/>
      <c r="X115" s="40"/>
      <c r="Y115" s="40"/>
      <c r="Z115" s="40"/>
      <c r="AA115" s="40"/>
      <c r="AB115" s="40"/>
      <c r="AC115" s="40"/>
      <c r="AD115" s="40"/>
      <c r="AE115" s="9"/>
      <c r="AF115" s="9"/>
      <c r="AG115" s="9"/>
      <c r="AH115" s="9"/>
      <c r="AI115" s="9"/>
      <c r="AJ115" s="9"/>
      <c r="AK115" s="9"/>
      <c r="AL115" s="9"/>
      <c r="AM115" s="9"/>
      <c r="AN115" s="9"/>
      <c r="AO115" s="9"/>
    </row>
    <row r="116" spans="1:41" s="9" customFormat="1" ht="21" customHeight="1" x14ac:dyDescent="0.5">
      <c r="A116" s="83" t="s">
        <v>8</v>
      </c>
      <c r="B116" s="19">
        <v>0.60465116279069764</v>
      </c>
      <c r="C116" s="20" t="e">
        <v>#DIV/0!</v>
      </c>
      <c r="D116" s="19">
        <v>0.63636363636363635</v>
      </c>
      <c r="E116" s="19">
        <v>0.58333333333333337</v>
      </c>
      <c r="F116" s="19">
        <v>0.58333333333333337</v>
      </c>
      <c r="G116" s="19">
        <v>0.625</v>
      </c>
      <c r="H116" s="20" t="e">
        <v>#DIV/0!</v>
      </c>
      <c r="I116" s="19">
        <v>0.72727272727272729</v>
      </c>
      <c r="J116" s="19">
        <v>0.5714285714285714</v>
      </c>
      <c r="K116" s="19">
        <v>0.66666666666666663</v>
      </c>
      <c r="L116" s="19">
        <v>0.7142857142857143</v>
      </c>
      <c r="M116" s="19">
        <v>0.6</v>
      </c>
      <c r="N116" s="86">
        <v>0.2857142857142857</v>
      </c>
      <c r="O116" s="40"/>
      <c r="P116" s="40"/>
      <c r="Q116" s="40"/>
      <c r="R116" s="40"/>
      <c r="S116" s="40"/>
      <c r="T116" s="40"/>
      <c r="U116" s="40"/>
      <c r="V116" s="40"/>
      <c r="W116" s="40"/>
      <c r="X116" s="40"/>
      <c r="Y116" s="40"/>
      <c r="Z116" s="40"/>
      <c r="AA116" s="40"/>
      <c r="AB116" s="40"/>
      <c r="AC116" s="40"/>
      <c r="AD116" s="40"/>
    </row>
    <row r="117" spans="1:41" s="9" customFormat="1" ht="28.5" customHeight="1" x14ac:dyDescent="0.5">
      <c r="A117" s="83" t="s">
        <v>9</v>
      </c>
      <c r="B117" s="19">
        <v>0.88372093023255816</v>
      </c>
      <c r="C117" s="20" t="e">
        <v>#DIV/0!</v>
      </c>
      <c r="D117" s="19">
        <v>0.81818181818181823</v>
      </c>
      <c r="E117" s="19">
        <v>0.83333333333333337</v>
      </c>
      <c r="F117" s="19">
        <v>1</v>
      </c>
      <c r="G117" s="19">
        <v>0.875</v>
      </c>
      <c r="H117" s="20" t="e">
        <v>#DIV/0!</v>
      </c>
      <c r="I117" s="19">
        <v>0.90909090909090906</v>
      </c>
      <c r="J117" s="19">
        <v>0.7142857142857143</v>
      </c>
      <c r="K117" s="19">
        <v>0.83333333333333337</v>
      </c>
      <c r="L117" s="19">
        <v>1</v>
      </c>
      <c r="M117" s="19">
        <v>1</v>
      </c>
      <c r="N117" s="86">
        <v>0.8571428571428571</v>
      </c>
      <c r="O117" s="40"/>
      <c r="P117" s="40"/>
      <c r="Q117" s="40"/>
      <c r="R117" s="40"/>
      <c r="S117" s="40"/>
      <c r="T117" s="40"/>
      <c r="U117" s="40"/>
      <c r="V117" s="40"/>
      <c r="W117" s="40"/>
      <c r="X117" s="40"/>
      <c r="Y117" s="40"/>
      <c r="Z117" s="40"/>
      <c r="AA117" s="40"/>
      <c r="AB117" s="40"/>
      <c r="AC117" s="40"/>
      <c r="AD117" s="40"/>
    </row>
    <row r="118" spans="1:41" s="9" customFormat="1" ht="21" customHeight="1" x14ac:dyDescent="0.5">
      <c r="A118" s="83" t="s">
        <v>10</v>
      </c>
      <c r="B118" s="19">
        <v>0.60465116279069764</v>
      </c>
      <c r="C118" s="20" t="e">
        <v>#DIV/0!</v>
      </c>
      <c r="D118" s="19">
        <v>0.27272727272727271</v>
      </c>
      <c r="E118" s="19">
        <v>0.75</v>
      </c>
      <c r="F118" s="19">
        <v>0.66666666666666663</v>
      </c>
      <c r="G118" s="19">
        <v>0.75</v>
      </c>
      <c r="H118" s="20" t="e">
        <v>#DIV/0!</v>
      </c>
      <c r="I118" s="19">
        <v>0.63636363636363635</v>
      </c>
      <c r="J118" s="19">
        <v>0.5714285714285714</v>
      </c>
      <c r="K118" s="19">
        <v>0.83333333333333337</v>
      </c>
      <c r="L118" s="19">
        <v>0.42857142857142855</v>
      </c>
      <c r="M118" s="19">
        <v>1</v>
      </c>
      <c r="N118" s="86">
        <v>0.2857142857142857</v>
      </c>
      <c r="O118" s="40"/>
      <c r="P118" s="40"/>
      <c r="Q118" s="40"/>
      <c r="R118" s="40"/>
      <c r="S118" s="40"/>
      <c r="T118" s="40"/>
      <c r="U118" s="40"/>
      <c r="V118" s="40"/>
      <c r="W118" s="40"/>
      <c r="X118" s="40"/>
      <c r="Y118" s="40"/>
      <c r="Z118" s="40"/>
      <c r="AA118" s="40"/>
      <c r="AB118" s="40"/>
      <c r="AC118" s="40"/>
      <c r="AD118" s="40"/>
    </row>
    <row r="119" spans="1:41" s="9" customFormat="1" ht="21" customHeight="1" x14ac:dyDescent="0.5">
      <c r="A119" s="83" t="s">
        <v>5</v>
      </c>
      <c r="B119" s="19">
        <v>0</v>
      </c>
      <c r="C119" s="20" t="e">
        <v>#DIV/0!</v>
      </c>
      <c r="D119" s="19">
        <v>0</v>
      </c>
      <c r="E119" s="19">
        <v>0</v>
      </c>
      <c r="F119" s="19">
        <v>0</v>
      </c>
      <c r="G119" s="19">
        <v>0</v>
      </c>
      <c r="H119" s="20" t="e">
        <v>#DIV/0!</v>
      </c>
      <c r="I119" s="19">
        <v>0</v>
      </c>
      <c r="J119" s="19">
        <v>0</v>
      </c>
      <c r="K119" s="19">
        <v>0</v>
      </c>
      <c r="L119" s="19">
        <v>0</v>
      </c>
      <c r="M119" s="19">
        <v>0</v>
      </c>
      <c r="N119" s="86">
        <v>0</v>
      </c>
      <c r="O119" s="40"/>
      <c r="P119" s="40"/>
      <c r="Q119" s="40"/>
      <c r="R119" s="40"/>
      <c r="S119" s="40"/>
      <c r="T119" s="40"/>
      <c r="U119" s="40"/>
      <c r="V119" s="40"/>
      <c r="W119" s="40"/>
      <c r="X119" s="40"/>
      <c r="Y119" s="40"/>
      <c r="Z119" s="40"/>
      <c r="AA119" s="40"/>
      <c r="AB119" s="40"/>
      <c r="AC119" s="40"/>
      <c r="AD119" s="40"/>
    </row>
    <row r="120" spans="1:41" s="9" customFormat="1" ht="21" customHeight="1" x14ac:dyDescent="0.5">
      <c r="A120" s="83" t="s">
        <v>133</v>
      </c>
      <c r="B120" s="19">
        <v>6.9767441860465115E-2</v>
      </c>
      <c r="C120" s="20" t="e">
        <v>#DIV/0!</v>
      </c>
      <c r="D120" s="19">
        <v>9.0909090909090912E-2</v>
      </c>
      <c r="E120" s="19">
        <v>0.16666666666666666</v>
      </c>
      <c r="F120" s="19">
        <v>0</v>
      </c>
      <c r="G120" s="19">
        <v>0</v>
      </c>
      <c r="H120" s="20" t="e">
        <v>#DIV/0!</v>
      </c>
      <c r="I120" s="19">
        <v>0</v>
      </c>
      <c r="J120" s="19">
        <v>0.14285714285714285</v>
      </c>
      <c r="K120" s="19">
        <v>0</v>
      </c>
      <c r="L120" s="19">
        <v>0.14285714285714285</v>
      </c>
      <c r="M120" s="19">
        <v>0</v>
      </c>
      <c r="N120" s="86">
        <v>0.14285714285714285</v>
      </c>
      <c r="O120" s="40"/>
      <c r="P120" s="40"/>
      <c r="Q120" s="40"/>
      <c r="R120" s="40"/>
      <c r="S120" s="40"/>
      <c r="T120" s="40"/>
      <c r="U120" s="40"/>
      <c r="V120" s="40"/>
      <c r="W120" s="40"/>
      <c r="X120" s="40"/>
      <c r="Y120" s="40"/>
      <c r="Z120" s="40"/>
      <c r="AA120" s="40"/>
      <c r="AB120" s="40"/>
      <c r="AC120" s="40"/>
      <c r="AD120" s="40"/>
    </row>
    <row r="121" spans="1:41" s="28" customFormat="1" ht="27.75" customHeight="1" x14ac:dyDescent="0.5">
      <c r="A121" s="93" t="s">
        <v>589</v>
      </c>
      <c r="B121" s="36">
        <v>0.97674418604651159</v>
      </c>
      <c r="C121" s="20" t="e">
        <v>#DIV/0!</v>
      </c>
      <c r="D121" s="36">
        <v>1</v>
      </c>
      <c r="E121" s="36">
        <v>0.91666666666666663</v>
      </c>
      <c r="F121" s="36">
        <v>1</v>
      </c>
      <c r="G121" s="36">
        <v>1</v>
      </c>
      <c r="H121" s="20" t="e">
        <v>#DIV/0!</v>
      </c>
      <c r="I121" s="36">
        <v>1</v>
      </c>
      <c r="J121" s="36">
        <v>1</v>
      </c>
      <c r="K121" s="36">
        <v>0.83333333333333337</v>
      </c>
      <c r="L121" s="36">
        <v>1</v>
      </c>
      <c r="M121" s="36">
        <v>1</v>
      </c>
      <c r="N121" s="94">
        <v>1</v>
      </c>
      <c r="O121" s="40"/>
      <c r="P121" s="40"/>
      <c r="Q121" s="40"/>
      <c r="R121" s="40"/>
      <c r="S121" s="40"/>
      <c r="T121" s="40"/>
      <c r="U121" s="40"/>
      <c r="V121" s="40"/>
      <c r="W121" s="40"/>
      <c r="X121" s="40"/>
      <c r="Y121" s="40"/>
      <c r="Z121" s="40"/>
      <c r="AA121" s="40"/>
      <c r="AB121" s="40"/>
      <c r="AC121" s="40"/>
      <c r="AD121" s="40"/>
      <c r="AE121" s="9"/>
      <c r="AF121" s="9"/>
      <c r="AG121" s="9"/>
      <c r="AH121" s="9"/>
      <c r="AI121" s="9"/>
      <c r="AJ121" s="9"/>
      <c r="AK121" s="9"/>
      <c r="AL121" s="9"/>
      <c r="AM121" s="9"/>
      <c r="AN121" s="9"/>
      <c r="AO121" s="9"/>
    </row>
    <row r="122" spans="1:41" s="28" customFormat="1" ht="30" customHeight="1" x14ac:dyDescent="0.5">
      <c r="A122" s="93" t="s">
        <v>136</v>
      </c>
      <c r="B122" s="36">
        <v>0.62790697674418605</v>
      </c>
      <c r="C122" s="20" t="e">
        <v>#DIV/0!</v>
      </c>
      <c r="D122" s="36">
        <v>0.36363636363636365</v>
      </c>
      <c r="E122" s="36">
        <v>0.75</v>
      </c>
      <c r="F122" s="36">
        <v>0.66666666666666663</v>
      </c>
      <c r="G122" s="36">
        <v>0.75</v>
      </c>
      <c r="H122" s="20" t="e">
        <v>#DIV/0!</v>
      </c>
      <c r="I122" s="36">
        <v>0.63636363636363635</v>
      </c>
      <c r="J122" s="36">
        <v>0.5714285714285714</v>
      </c>
      <c r="K122" s="36">
        <v>0.83333333333333337</v>
      </c>
      <c r="L122" s="36">
        <v>0.5714285714285714</v>
      </c>
      <c r="M122" s="36">
        <v>1</v>
      </c>
      <c r="N122" s="94">
        <v>0.2857142857142857</v>
      </c>
      <c r="O122" s="40"/>
      <c r="P122" s="40"/>
      <c r="Q122" s="40"/>
      <c r="R122" s="40"/>
      <c r="S122" s="40"/>
      <c r="T122" s="40"/>
      <c r="U122" s="40"/>
      <c r="V122" s="40"/>
      <c r="W122" s="40"/>
      <c r="X122" s="40"/>
      <c r="Y122" s="40"/>
      <c r="Z122" s="40"/>
      <c r="AA122" s="40"/>
      <c r="AB122" s="40"/>
      <c r="AC122" s="40"/>
      <c r="AD122" s="40"/>
      <c r="AE122" s="9"/>
      <c r="AF122" s="9"/>
      <c r="AG122" s="9"/>
      <c r="AH122" s="9"/>
      <c r="AI122" s="9"/>
      <c r="AJ122" s="9"/>
      <c r="AK122" s="9"/>
      <c r="AL122" s="9"/>
      <c r="AM122" s="9"/>
      <c r="AN122" s="9"/>
      <c r="AO122" s="9"/>
    </row>
    <row r="123" spans="1:41" s="28" customFormat="1" ht="25.5" customHeight="1" x14ac:dyDescent="0.5">
      <c r="A123" s="93" t="s">
        <v>137</v>
      </c>
      <c r="B123" s="36">
        <v>0.60465116279069764</v>
      </c>
      <c r="C123" s="20" t="e">
        <v>#DIV/0!</v>
      </c>
      <c r="D123" s="36">
        <v>0.36363636363636365</v>
      </c>
      <c r="E123" s="36">
        <v>0.66666666666666663</v>
      </c>
      <c r="F123" s="36">
        <v>0.66666666666666663</v>
      </c>
      <c r="G123" s="36">
        <v>0.75</v>
      </c>
      <c r="H123" s="20" t="e">
        <v>#DIV/0!</v>
      </c>
      <c r="I123" s="36">
        <v>0.63636363636363635</v>
      </c>
      <c r="J123" s="36">
        <v>0.5714285714285714</v>
      </c>
      <c r="K123" s="36">
        <v>0.66666666666666663</v>
      </c>
      <c r="L123" s="36">
        <v>0.5714285714285714</v>
      </c>
      <c r="M123" s="36">
        <v>1</v>
      </c>
      <c r="N123" s="94">
        <v>0.2857142857142857</v>
      </c>
      <c r="O123" s="40"/>
      <c r="P123" s="40"/>
      <c r="Q123" s="40"/>
      <c r="R123" s="40"/>
      <c r="S123" s="40"/>
      <c r="T123" s="40"/>
      <c r="U123" s="40"/>
      <c r="V123" s="40"/>
      <c r="W123" s="40"/>
      <c r="X123" s="40"/>
      <c r="Y123" s="40"/>
      <c r="Z123" s="40"/>
      <c r="AA123" s="40"/>
      <c r="AB123" s="40"/>
      <c r="AC123" s="40"/>
      <c r="AD123" s="40"/>
      <c r="AE123" s="9"/>
      <c r="AF123" s="9"/>
      <c r="AG123" s="9"/>
      <c r="AH123" s="9"/>
      <c r="AI123" s="9"/>
      <c r="AJ123" s="9"/>
      <c r="AK123" s="9"/>
      <c r="AL123" s="9"/>
      <c r="AM123" s="9"/>
      <c r="AN123" s="9"/>
      <c r="AO123" s="9"/>
    </row>
    <row r="124" spans="1:41" s="28" customFormat="1" ht="63" customHeight="1" x14ac:dyDescent="0.5">
      <c r="A124" s="95" t="s">
        <v>778</v>
      </c>
      <c r="B124" s="44"/>
      <c r="C124" s="20"/>
      <c r="D124" s="44"/>
      <c r="E124" s="44"/>
      <c r="F124" s="44"/>
      <c r="G124" s="44"/>
      <c r="H124" s="20"/>
      <c r="I124" s="44"/>
      <c r="J124" s="44"/>
      <c r="K124" s="44"/>
      <c r="L124" s="44"/>
      <c r="M124" s="44"/>
      <c r="N124" s="96"/>
      <c r="O124" s="40"/>
      <c r="P124" s="40"/>
      <c r="Q124" s="40"/>
      <c r="R124" s="40"/>
      <c r="S124" s="40"/>
      <c r="T124" s="40"/>
      <c r="U124" s="40"/>
      <c r="V124" s="40"/>
      <c r="W124" s="40"/>
      <c r="X124" s="40"/>
      <c r="Y124" s="40"/>
      <c r="Z124" s="40"/>
      <c r="AA124" s="40"/>
      <c r="AB124" s="40"/>
      <c r="AC124" s="40"/>
      <c r="AD124" s="40"/>
      <c r="AE124" s="9"/>
      <c r="AF124" s="9"/>
      <c r="AG124" s="9"/>
      <c r="AH124" s="9"/>
      <c r="AI124" s="9"/>
      <c r="AJ124" s="9"/>
      <c r="AK124" s="9"/>
      <c r="AL124" s="9"/>
      <c r="AM124" s="9"/>
      <c r="AN124" s="9"/>
      <c r="AO124" s="9"/>
    </row>
    <row r="125" spans="1:41" s="29" customFormat="1" ht="62.25" customHeight="1" x14ac:dyDescent="0.5">
      <c r="A125" s="95" t="s">
        <v>776</v>
      </c>
      <c r="B125" s="44">
        <v>106</v>
      </c>
      <c r="C125" s="17"/>
      <c r="D125" s="44">
        <v>44</v>
      </c>
      <c r="E125" s="44">
        <v>29</v>
      </c>
      <c r="F125" s="44">
        <v>23</v>
      </c>
      <c r="G125" s="44">
        <v>10</v>
      </c>
      <c r="H125" s="17"/>
      <c r="I125" s="44">
        <v>15</v>
      </c>
      <c r="J125" s="45">
        <v>17</v>
      </c>
      <c r="K125" s="44">
        <v>18</v>
      </c>
      <c r="L125" s="44">
        <v>41</v>
      </c>
      <c r="M125" s="44">
        <v>6</v>
      </c>
      <c r="N125" s="96">
        <v>9</v>
      </c>
      <c r="O125" s="40"/>
      <c r="P125" s="40"/>
      <c r="Q125" s="40"/>
      <c r="R125" s="40"/>
      <c r="S125" s="40"/>
      <c r="T125" s="40"/>
      <c r="U125" s="40"/>
      <c r="V125" s="40"/>
      <c r="W125" s="40"/>
      <c r="X125" s="40"/>
      <c r="Y125" s="40"/>
      <c r="Z125" s="40"/>
      <c r="AA125" s="40"/>
      <c r="AB125" s="40"/>
      <c r="AC125" s="40"/>
      <c r="AD125" s="40"/>
      <c r="AE125" s="9"/>
      <c r="AF125" s="9"/>
      <c r="AG125" s="9"/>
      <c r="AH125" s="9"/>
      <c r="AI125" s="9"/>
      <c r="AJ125" s="9"/>
      <c r="AK125" s="9"/>
      <c r="AL125" s="9"/>
      <c r="AM125" s="9"/>
      <c r="AN125" s="9"/>
      <c r="AO125" s="9"/>
    </row>
    <row r="126" spans="1:41" s="29" customFormat="1" ht="42.75" customHeight="1" x14ac:dyDescent="0.5">
      <c r="A126" s="95" t="s">
        <v>625</v>
      </c>
      <c r="B126" s="46">
        <v>6311420329</v>
      </c>
      <c r="C126" s="11"/>
      <c r="D126" s="46">
        <v>1138668728</v>
      </c>
      <c r="E126" s="46">
        <v>2758612349</v>
      </c>
      <c r="F126" s="46">
        <v>2126396268</v>
      </c>
      <c r="G126" s="46">
        <v>287742984</v>
      </c>
      <c r="H126" s="11"/>
      <c r="I126" s="46">
        <v>455249338</v>
      </c>
      <c r="J126" s="46">
        <v>902092993</v>
      </c>
      <c r="K126" s="46">
        <v>646546409</v>
      </c>
      <c r="L126" s="46">
        <v>830120935</v>
      </c>
      <c r="M126" s="46">
        <v>1810646775</v>
      </c>
      <c r="N126" s="97">
        <v>1666763879</v>
      </c>
      <c r="O126" s="40"/>
      <c r="P126" s="40"/>
      <c r="Q126" s="40"/>
      <c r="R126" s="40"/>
      <c r="S126" s="40"/>
      <c r="T126" s="40"/>
      <c r="U126" s="40"/>
      <c r="V126" s="40"/>
      <c r="W126" s="40"/>
      <c r="X126" s="40"/>
      <c r="Y126" s="40"/>
      <c r="Z126" s="40"/>
      <c r="AA126" s="40"/>
      <c r="AB126" s="40"/>
      <c r="AC126" s="40"/>
      <c r="AD126" s="40"/>
      <c r="AE126" s="9"/>
      <c r="AF126" s="9"/>
      <c r="AG126" s="9"/>
      <c r="AH126" s="9"/>
      <c r="AI126" s="9"/>
      <c r="AJ126" s="9"/>
      <c r="AK126" s="9"/>
      <c r="AL126" s="9"/>
      <c r="AM126" s="9"/>
      <c r="AN126" s="9"/>
      <c r="AO126" s="9"/>
    </row>
    <row r="127" spans="1:41" s="29" customFormat="1" ht="36" customHeight="1" x14ac:dyDescent="0.5">
      <c r="A127" s="95" t="s">
        <v>626</v>
      </c>
      <c r="B127" s="47">
        <v>0.81823379072319646</v>
      </c>
      <c r="C127" s="20" t="e">
        <v>#DIV/0!</v>
      </c>
      <c r="D127" s="47">
        <v>0.92472668689054893</v>
      </c>
      <c r="E127" s="47">
        <f>E126/E2</f>
        <v>0.95397623798374942</v>
      </c>
      <c r="F127" s="47">
        <v>0.72857170989199682</v>
      </c>
      <c r="G127" s="47">
        <v>0.43045877661763737</v>
      </c>
      <c r="H127" s="20" t="e">
        <v>#DIV/0!</v>
      </c>
      <c r="I127" s="47">
        <v>0.41698708052430949</v>
      </c>
      <c r="J127" s="47">
        <v>0.8900471658610104</v>
      </c>
      <c r="K127" s="47">
        <v>0.90835921213765491</v>
      </c>
      <c r="L127" s="47">
        <v>0.8920738041147126</v>
      </c>
      <c r="M127" s="47">
        <v>0.90415398953985771</v>
      </c>
      <c r="N127" s="98">
        <v>0.85263357254506722</v>
      </c>
      <c r="O127" s="40"/>
      <c r="P127" s="40"/>
      <c r="Q127" s="40"/>
      <c r="R127" s="40"/>
      <c r="S127" s="40"/>
      <c r="T127" s="40"/>
      <c r="U127" s="40"/>
      <c r="V127" s="40"/>
      <c r="W127" s="40"/>
      <c r="X127" s="40"/>
      <c r="Y127" s="40"/>
      <c r="Z127" s="40"/>
      <c r="AA127" s="40"/>
      <c r="AB127" s="40"/>
      <c r="AC127" s="40"/>
      <c r="AD127" s="40"/>
      <c r="AE127" s="9"/>
      <c r="AF127" s="9"/>
      <c r="AG127" s="9"/>
      <c r="AH127" s="9"/>
      <c r="AI127" s="9"/>
      <c r="AJ127" s="9"/>
      <c r="AK127" s="9"/>
      <c r="AL127" s="9"/>
      <c r="AM127" s="9"/>
      <c r="AN127" s="9"/>
      <c r="AO127" s="9"/>
    </row>
    <row r="128" spans="1:41" s="9" customFormat="1" ht="21" customHeight="1" x14ac:dyDescent="0.5">
      <c r="A128" s="99" t="s">
        <v>8</v>
      </c>
      <c r="B128" s="47">
        <v>0.24528301886792453</v>
      </c>
      <c r="C128" s="20"/>
      <c r="D128" s="47">
        <v>0.15909090909090909</v>
      </c>
      <c r="E128" s="47">
        <v>0.2413793103448276</v>
      </c>
      <c r="F128" s="47">
        <v>0.30434782608695654</v>
      </c>
      <c r="G128" s="47">
        <v>0.5</v>
      </c>
      <c r="H128" s="20"/>
      <c r="I128" s="47">
        <v>0.53333333333333333</v>
      </c>
      <c r="J128" s="47">
        <v>0.23529411764705882</v>
      </c>
      <c r="K128" s="47">
        <v>0.22222222222222221</v>
      </c>
      <c r="L128" s="47">
        <v>0.12195121951219512</v>
      </c>
      <c r="M128" s="47">
        <v>0.5</v>
      </c>
      <c r="N128" s="98">
        <v>0.22222222222222221</v>
      </c>
      <c r="O128" s="40"/>
      <c r="P128" s="40"/>
      <c r="Q128" s="40"/>
      <c r="R128" s="40"/>
      <c r="S128" s="40"/>
      <c r="T128" s="40"/>
      <c r="U128" s="40"/>
      <c r="V128" s="40"/>
      <c r="W128" s="40"/>
      <c r="X128" s="40"/>
      <c r="Y128" s="40"/>
      <c r="Z128" s="40"/>
      <c r="AA128" s="40"/>
      <c r="AB128" s="40"/>
      <c r="AC128" s="40"/>
      <c r="AD128" s="40"/>
    </row>
    <row r="129" spans="1:41" s="9" customFormat="1" ht="28.5" customHeight="1" x14ac:dyDescent="0.5">
      <c r="A129" s="99" t="s">
        <v>9</v>
      </c>
      <c r="B129" s="47">
        <v>0.35849056603773582</v>
      </c>
      <c r="C129" s="20"/>
      <c r="D129" s="47">
        <v>0.20454545454545456</v>
      </c>
      <c r="E129" s="47">
        <v>0.34482758620689657</v>
      </c>
      <c r="F129" s="47">
        <v>0.52173913043478259</v>
      </c>
      <c r="G129" s="47">
        <v>0.7</v>
      </c>
      <c r="H129" s="20"/>
      <c r="I129" s="47">
        <v>0.66666666666666663</v>
      </c>
      <c r="J129" s="47">
        <v>0.29411764705882354</v>
      </c>
      <c r="K129" s="47">
        <v>0.27777777777777779</v>
      </c>
      <c r="L129" s="47">
        <v>0.17073170731707318</v>
      </c>
      <c r="M129" s="47">
        <v>0.83333333333333337</v>
      </c>
      <c r="N129" s="98">
        <v>0.66666666666666663</v>
      </c>
      <c r="O129" s="40"/>
      <c r="P129" s="40"/>
      <c r="Q129" s="40"/>
      <c r="R129" s="40"/>
      <c r="S129" s="40"/>
      <c r="T129" s="40"/>
      <c r="U129" s="40"/>
      <c r="V129" s="40"/>
      <c r="W129" s="40"/>
      <c r="X129" s="40"/>
      <c r="Y129" s="40"/>
      <c r="Z129" s="40"/>
      <c r="AA129" s="40"/>
      <c r="AB129" s="40"/>
      <c r="AC129" s="40"/>
      <c r="AD129" s="40"/>
    </row>
    <row r="130" spans="1:41" s="9" customFormat="1" ht="21" customHeight="1" x14ac:dyDescent="0.5">
      <c r="A130" s="99" t="s">
        <v>10</v>
      </c>
      <c r="B130" s="47">
        <v>0.24528301886792453</v>
      </c>
      <c r="C130" s="20"/>
      <c r="D130" s="47">
        <v>6.8181818181818177E-2</v>
      </c>
      <c r="E130" s="47">
        <v>0.31034482758620691</v>
      </c>
      <c r="F130" s="47">
        <v>0.34782608695652173</v>
      </c>
      <c r="G130" s="47">
        <v>0.6</v>
      </c>
      <c r="H130" s="20"/>
      <c r="I130" s="47">
        <v>0.46666666666666667</v>
      </c>
      <c r="J130" s="47">
        <v>0.23529411764705882</v>
      </c>
      <c r="K130" s="47">
        <v>0.27777777777777779</v>
      </c>
      <c r="L130" s="47">
        <v>7.3170731707317069E-2</v>
      </c>
      <c r="M130" s="47">
        <v>0.83333333333333337</v>
      </c>
      <c r="N130" s="98">
        <v>0.22222222222222221</v>
      </c>
      <c r="O130" s="40"/>
      <c r="P130" s="40"/>
      <c r="Q130" s="40"/>
      <c r="R130" s="40"/>
      <c r="S130" s="40"/>
      <c r="T130" s="40"/>
      <c r="U130" s="40"/>
      <c r="V130" s="40"/>
      <c r="W130" s="40"/>
      <c r="X130" s="40"/>
      <c r="Y130" s="40"/>
      <c r="Z130" s="40"/>
      <c r="AA130" s="40"/>
      <c r="AB130" s="40"/>
      <c r="AC130" s="40"/>
      <c r="AD130" s="40"/>
    </row>
    <row r="131" spans="1:41" s="9" customFormat="1" ht="21" customHeight="1" x14ac:dyDescent="0.5">
      <c r="A131" s="99" t="s">
        <v>5</v>
      </c>
      <c r="B131" s="47">
        <v>0</v>
      </c>
      <c r="C131" s="20"/>
      <c r="D131" s="47">
        <v>0</v>
      </c>
      <c r="E131" s="47">
        <v>0</v>
      </c>
      <c r="F131" s="47">
        <v>0</v>
      </c>
      <c r="G131" s="47">
        <v>0</v>
      </c>
      <c r="H131" s="20"/>
      <c r="I131" s="47">
        <v>0</v>
      </c>
      <c r="J131" s="47">
        <v>0</v>
      </c>
      <c r="K131" s="47">
        <v>0</v>
      </c>
      <c r="L131" s="47">
        <v>0</v>
      </c>
      <c r="M131" s="47">
        <v>0</v>
      </c>
      <c r="N131" s="98">
        <v>0</v>
      </c>
      <c r="O131" s="40"/>
      <c r="P131" s="40"/>
      <c r="Q131" s="40"/>
      <c r="R131" s="40"/>
      <c r="S131" s="40"/>
      <c r="T131" s="40"/>
      <c r="U131" s="40"/>
      <c r="V131" s="40"/>
      <c r="W131" s="40"/>
      <c r="X131" s="40"/>
      <c r="Y131" s="40"/>
      <c r="Z131" s="40"/>
      <c r="AA131" s="40"/>
      <c r="AB131" s="40"/>
      <c r="AC131" s="40"/>
      <c r="AD131" s="40"/>
    </row>
    <row r="132" spans="1:41" s="9" customFormat="1" ht="21" customHeight="1" x14ac:dyDescent="0.5">
      <c r="A132" s="99" t="s">
        <v>133</v>
      </c>
      <c r="B132" s="47">
        <v>2.8301886792452831E-2</v>
      </c>
      <c r="C132" s="20"/>
      <c r="D132" s="47">
        <v>2.2727272727272728E-2</v>
      </c>
      <c r="E132" s="47">
        <v>6.8965517241379309E-2</v>
      </c>
      <c r="F132" s="47">
        <v>0</v>
      </c>
      <c r="G132" s="47">
        <v>0</v>
      </c>
      <c r="H132" s="20"/>
      <c r="I132" s="47">
        <v>0</v>
      </c>
      <c r="J132" s="47">
        <v>5.8823529411764705E-2</v>
      </c>
      <c r="K132" s="47">
        <v>0</v>
      </c>
      <c r="L132" s="47">
        <v>2.4390243902439025E-2</v>
      </c>
      <c r="M132" s="47">
        <v>0</v>
      </c>
      <c r="N132" s="98">
        <v>0.1111111111111111</v>
      </c>
      <c r="O132" s="40"/>
      <c r="P132" s="40"/>
      <c r="Q132" s="40"/>
      <c r="R132" s="40"/>
      <c r="S132" s="40"/>
      <c r="T132" s="40"/>
      <c r="U132" s="40"/>
      <c r="V132" s="40"/>
      <c r="W132" s="40"/>
      <c r="X132" s="40"/>
      <c r="Y132" s="40"/>
      <c r="Z132" s="40"/>
      <c r="AA132" s="40"/>
      <c r="AB132" s="40"/>
      <c r="AC132" s="40"/>
      <c r="AD132" s="40"/>
    </row>
    <row r="133" spans="1:41" s="9" customFormat="1" ht="21" customHeight="1" x14ac:dyDescent="0.5">
      <c r="A133" s="99" t="s">
        <v>1002</v>
      </c>
      <c r="B133" s="47">
        <v>0.59433962264150941</v>
      </c>
      <c r="C133" s="20" t="e">
        <v>#DIV/0!</v>
      </c>
      <c r="D133" s="47">
        <v>0.75</v>
      </c>
      <c r="E133" s="47">
        <v>0.58620689655172409</v>
      </c>
      <c r="F133" s="47">
        <v>0.47826086956521741</v>
      </c>
      <c r="G133" s="47">
        <v>0.2</v>
      </c>
      <c r="H133" s="20" t="e">
        <v>#DIV/0!</v>
      </c>
      <c r="I133" s="47">
        <v>0.26666666666666666</v>
      </c>
      <c r="J133" s="47">
        <v>0.58823529411764708</v>
      </c>
      <c r="K133" s="47">
        <v>0.66666666666666663</v>
      </c>
      <c r="L133" s="47">
        <v>0.82926829268292679</v>
      </c>
      <c r="M133" s="47">
        <v>0.16666666666666666</v>
      </c>
      <c r="N133" s="98">
        <v>0.22222222222222221</v>
      </c>
      <c r="O133" s="40"/>
      <c r="P133" s="40"/>
      <c r="Q133" s="40"/>
      <c r="R133" s="40"/>
      <c r="S133" s="40"/>
      <c r="T133" s="40"/>
      <c r="U133" s="40"/>
      <c r="V133" s="40"/>
      <c r="W133" s="40"/>
      <c r="X133" s="40"/>
      <c r="Y133" s="40"/>
      <c r="Z133" s="40"/>
      <c r="AA133" s="40"/>
      <c r="AB133" s="40"/>
      <c r="AC133" s="40"/>
      <c r="AD133" s="40"/>
    </row>
    <row r="134" spans="1:41" s="28" customFormat="1" ht="27.75" customHeight="1" x14ac:dyDescent="0.5">
      <c r="A134" s="100" t="s">
        <v>589</v>
      </c>
      <c r="B134" s="42">
        <v>0.39622641509433965</v>
      </c>
      <c r="C134" s="20"/>
      <c r="D134" s="42">
        <v>0.25</v>
      </c>
      <c r="E134" s="42">
        <v>0.37931034482758619</v>
      </c>
      <c r="F134" s="42">
        <v>0.52173913043478259</v>
      </c>
      <c r="G134" s="42">
        <v>0.8</v>
      </c>
      <c r="H134" s="20"/>
      <c r="I134" s="42">
        <v>0.73333333333333328</v>
      </c>
      <c r="J134" s="42">
        <v>0.41176470588235292</v>
      </c>
      <c r="K134" s="42">
        <v>0.27777777777777779</v>
      </c>
      <c r="L134" s="42">
        <v>0.17073170731707318</v>
      </c>
      <c r="M134" s="42">
        <v>0.83333333333333337</v>
      </c>
      <c r="N134" s="101">
        <v>0.77777777777777779</v>
      </c>
      <c r="O134" s="40"/>
      <c r="P134" s="40"/>
      <c r="Q134" s="40"/>
      <c r="R134" s="40"/>
      <c r="S134" s="40"/>
      <c r="T134" s="40"/>
      <c r="U134" s="40"/>
      <c r="V134" s="40"/>
      <c r="W134" s="40"/>
      <c r="X134" s="40"/>
      <c r="Y134" s="40"/>
      <c r="Z134" s="40"/>
      <c r="AA134" s="40"/>
      <c r="AB134" s="40"/>
      <c r="AC134" s="40"/>
      <c r="AD134" s="40"/>
      <c r="AE134" s="9"/>
      <c r="AF134" s="9"/>
      <c r="AG134" s="9"/>
      <c r="AH134" s="9"/>
      <c r="AI134" s="9"/>
      <c r="AJ134" s="9"/>
      <c r="AK134" s="9"/>
      <c r="AL134" s="9"/>
      <c r="AM134" s="9"/>
      <c r="AN134" s="9"/>
      <c r="AO134" s="9"/>
    </row>
    <row r="135" spans="1:41" s="28" customFormat="1" ht="30" customHeight="1" x14ac:dyDescent="0.5">
      <c r="A135" s="100" t="s">
        <v>136</v>
      </c>
      <c r="B135" s="42">
        <v>0.25471698113207547</v>
      </c>
      <c r="C135" s="20"/>
      <c r="D135" s="42">
        <v>9.0909090909090912E-2</v>
      </c>
      <c r="E135" s="42">
        <v>0.31034482758620691</v>
      </c>
      <c r="F135" s="42">
        <v>0.34782608695652173</v>
      </c>
      <c r="G135" s="42">
        <v>0.6</v>
      </c>
      <c r="H135" s="20"/>
      <c r="I135" s="42">
        <v>0.46666666666666667</v>
      </c>
      <c r="J135" s="42">
        <v>0.23529411764705882</v>
      </c>
      <c r="K135" s="42">
        <v>0.27777777777777779</v>
      </c>
      <c r="L135" s="42">
        <v>9.7560975609756101E-2</v>
      </c>
      <c r="M135" s="42">
        <v>0.83333333333333337</v>
      </c>
      <c r="N135" s="101">
        <v>0.22222222222222221</v>
      </c>
      <c r="O135" s="40"/>
      <c r="P135" s="40"/>
      <c r="Q135" s="40"/>
      <c r="R135" s="40"/>
      <c r="S135" s="40"/>
      <c r="T135" s="40"/>
      <c r="U135" s="40"/>
      <c r="V135" s="40"/>
      <c r="W135" s="40"/>
      <c r="X135" s="40"/>
      <c r="Y135" s="40"/>
      <c r="Z135" s="40"/>
      <c r="AA135" s="40"/>
      <c r="AB135" s="40"/>
      <c r="AC135" s="40"/>
      <c r="AD135" s="40"/>
      <c r="AE135" s="9"/>
      <c r="AF135" s="9"/>
      <c r="AG135" s="9"/>
      <c r="AH135" s="9"/>
      <c r="AI135" s="9"/>
      <c r="AJ135" s="9"/>
      <c r="AK135" s="9"/>
      <c r="AL135" s="9"/>
      <c r="AM135" s="9"/>
      <c r="AN135" s="9"/>
      <c r="AO135" s="9"/>
    </row>
    <row r="136" spans="1:41" s="28" customFormat="1" ht="25.5" customHeight="1" x14ac:dyDescent="0.5">
      <c r="A136" s="100" t="s">
        <v>137</v>
      </c>
      <c r="B136" s="42">
        <v>0.24528301886792453</v>
      </c>
      <c r="C136" s="20"/>
      <c r="D136" s="42">
        <v>9.0909090909090912E-2</v>
      </c>
      <c r="E136" s="42">
        <v>0.27586206896551724</v>
      </c>
      <c r="F136" s="42">
        <v>0.34782608695652173</v>
      </c>
      <c r="G136" s="42">
        <v>0.6</v>
      </c>
      <c r="H136" s="20"/>
      <c r="I136" s="42">
        <v>0.46666666666666667</v>
      </c>
      <c r="J136" s="42">
        <v>0.23529411764705882</v>
      </c>
      <c r="K136" s="42">
        <v>0.22222222222222221</v>
      </c>
      <c r="L136" s="42">
        <v>9.7560975609756101E-2</v>
      </c>
      <c r="M136" s="42">
        <v>0.83333333333333337</v>
      </c>
      <c r="N136" s="101">
        <v>0.22222222222222221</v>
      </c>
      <c r="O136" s="40"/>
      <c r="P136" s="40"/>
      <c r="Q136" s="40"/>
      <c r="R136" s="40"/>
      <c r="S136" s="40"/>
      <c r="T136" s="40"/>
      <c r="U136" s="40"/>
      <c r="V136" s="40"/>
      <c r="W136" s="40"/>
      <c r="X136" s="40"/>
      <c r="Y136" s="40"/>
      <c r="Z136" s="40"/>
      <c r="AA136" s="40"/>
      <c r="AB136" s="40"/>
      <c r="AC136" s="40"/>
      <c r="AD136" s="40"/>
      <c r="AE136" s="9"/>
      <c r="AF136" s="9"/>
      <c r="AG136" s="9"/>
      <c r="AH136" s="9"/>
      <c r="AI136" s="9"/>
      <c r="AJ136" s="9"/>
      <c r="AK136" s="9"/>
      <c r="AL136" s="9"/>
      <c r="AM136" s="9"/>
      <c r="AN136" s="9"/>
      <c r="AO136" s="9"/>
    </row>
    <row r="137" spans="1:41" s="29" customFormat="1" ht="62.25" customHeight="1" x14ac:dyDescent="0.5">
      <c r="A137" s="88" t="s">
        <v>590</v>
      </c>
      <c r="B137" s="22"/>
      <c r="C137" s="17"/>
      <c r="D137" s="22"/>
      <c r="E137" s="22"/>
      <c r="F137" s="22"/>
      <c r="G137" s="22"/>
      <c r="H137" s="17"/>
      <c r="I137" s="22"/>
      <c r="J137" s="22"/>
      <c r="K137" s="22"/>
      <c r="L137" s="22"/>
      <c r="M137" s="22"/>
      <c r="N137" s="89"/>
      <c r="O137" s="40"/>
      <c r="P137" s="40"/>
      <c r="Q137" s="40"/>
      <c r="R137" s="40"/>
      <c r="S137" s="40"/>
      <c r="T137" s="40"/>
      <c r="U137" s="40"/>
      <c r="V137" s="40"/>
      <c r="W137" s="40"/>
      <c r="X137" s="40"/>
      <c r="Y137" s="40"/>
      <c r="Z137" s="40"/>
      <c r="AA137" s="40"/>
      <c r="AB137" s="40"/>
      <c r="AC137" s="40"/>
      <c r="AD137" s="40"/>
      <c r="AE137" s="9"/>
      <c r="AF137" s="9"/>
      <c r="AG137" s="9"/>
      <c r="AH137" s="9"/>
      <c r="AI137" s="9"/>
      <c r="AJ137" s="9"/>
      <c r="AK137" s="9"/>
      <c r="AL137" s="9"/>
      <c r="AM137" s="9"/>
      <c r="AN137" s="9"/>
      <c r="AO137" s="9"/>
    </row>
    <row r="138" spans="1:41" s="29" customFormat="1" ht="59.25" customHeight="1" x14ac:dyDescent="0.5">
      <c r="A138" s="88" t="s">
        <v>224</v>
      </c>
      <c r="B138" s="22">
        <v>35</v>
      </c>
      <c r="C138" s="17"/>
      <c r="D138" s="22">
        <v>7</v>
      </c>
      <c r="E138" s="22">
        <v>6</v>
      </c>
      <c r="F138" s="22">
        <v>14</v>
      </c>
      <c r="G138" s="22">
        <v>8</v>
      </c>
      <c r="H138" s="17"/>
      <c r="I138" s="22">
        <v>10</v>
      </c>
      <c r="J138" s="22">
        <v>7</v>
      </c>
      <c r="K138" s="22">
        <v>5</v>
      </c>
      <c r="L138" s="22">
        <v>6</v>
      </c>
      <c r="M138" s="22">
        <v>4</v>
      </c>
      <c r="N138" s="89">
        <v>3</v>
      </c>
      <c r="O138" s="40"/>
      <c r="P138" s="40"/>
      <c r="Q138" s="40"/>
      <c r="R138" s="40"/>
      <c r="S138" s="40"/>
      <c r="T138" s="40"/>
      <c r="U138" s="40"/>
      <c r="V138" s="40"/>
      <c r="W138" s="40"/>
      <c r="X138" s="40"/>
      <c r="Y138" s="40"/>
      <c r="Z138" s="40"/>
      <c r="AA138" s="40"/>
      <c r="AB138" s="40"/>
      <c r="AC138" s="40"/>
      <c r="AD138" s="40"/>
      <c r="AE138" s="9"/>
      <c r="AF138" s="9"/>
      <c r="AG138" s="9"/>
      <c r="AH138" s="9"/>
      <c r="AI138" s="9"/>
      <c r="AJ138" s="9"/>
      <c r="AK138" s="9"/>
      <c r="AL138" s="9"/>
      <c r="AM138" s="9"/>
      <c r="AN138" s="9"/>
      <c r="AO138" s="9"/>
    </row>
    <row r="139" spans="1:41" s="29" customFormat="1" ht="54" customHeight="1" x14ac:dyDescent="0.5">
      <c r="A139" s="88" t="s">
        <v>625</v>
      </c>
      <c r="B139" s="13">
        <v>2272691063</v>
      </c>
      <c r="C139" s="11"/>
      <c r="D139" s="13">
        <v>130419655</v>
      </c>
      <c r="E139" s="13">
        <v>221786975</v>
      </c>
      <c r="F139" s="13">
        <v>1654556760</v>
      </c>
      <c r="G139" s="13">
        <v>265927673</v>
      </c>
      <c r="H139" s="11"/>
      <c r="I139" s="13">
        <v>293824347</v>
      </c>
      <c r="J139" s="13">
        <v>161054586</v>
      </c>
      <c r="K139" s="13">
        <v>148730271</v>
      </c>
      <c r="L139" s="13">
        <v>130995710</v>
      </c>
      <c r="M139" s="13">
        <v>1518697474</v>
      </c>
      <c r="N139" s="90">
        <v>19388675</v>
      </c>
      <c r="O139" s="40"/>
      <c r="P139" s="40"/>
      <c r="Q139" s="40"/>
      <c r="R139" s="40"/>
      <c r="S139" s="40"/>
      <c r="T139" s="40"/>
      <c r="U139" s="40"/>
      <c r="V139" s="40"/>
      <c r="W139" s="40"/>
      <c r="X139" s="40"/>
      <c r="Y139" s="40"/>
      <c r="Z139" s="40"/>
      <c r="AA139" s="40"/>
      <c r="AB139" s="40"/>
      <c r="AC139" s="40"/>
      <c r="AD139" s="40"/>
      <c r="AE139" s="9"/>
      <c r="AF139" s="9"/>
      <c r="AG139" s="9"/>
      <c r="AH139" s="9"/>
      <c r="AI139" s="9"/>
      <c r="AJ139" s="9"/>
      <c r="AK139" s="9"/>
      <c r="AL139" s="9"/>
      <c r="AM139" s="9"/>
      <c r="AN139" s="9"/>
      <c r="AO139" s="9"/>
    </row>
    <row r="140" spans="1:41" s="29" customFormat="1" ht="25.5" customHeight="1" x14ac:dyDescent="0.5">
      <c r="A140" s="88" t="s">
        <v>626</v>
      </c>
      <c r="B140" s="24">
        <v>0.29463932469790999</v>
      </c>
      <c r="C140" s="20"/>
      <c r="D140" s="24">
        <v>0.10591538391098979</v>
      </c>
      <c r="E140" s="24">
        <f>E139/E2</f>
        <v>7.6697802110903213E-2</v>
      </c>
      <c r="F140" s="24">
        <v>0.56690432817603231</v>
      </c>
      <c r="G140" s="24">
        <v>0.39782342977424295</v>
      </c>
      <c r="H140" s="20"/>
      <c r="I140" s="24">
        <v>0.26912934608702638</v>
      </c>
      <c r="J140" s="24">
        <v>0.15890399208346179</v>
      </c>
      <c r="K140" s="24">
        <v>0.20895717601391844</v>
      </c>
      <c r="L140" s="24">
        <v>0.14077206876177348</v>
      </c>
      <c r="M140" s="24">
        <v>0.75836789316414543</v>
      </c>
      <c r="N140" s="92">
        <v>9.9182826316607693E-3</v>
      </c>
      <c r="O140" s="40"/>
      <c r="P140" s="40"/>
      <c r="Q140" s="40"/>
      <c r="R140" s="40"/>
      <c r="S140" s="40"/>
      <c r="T140" s="40"/>
      <c r="U140" s="40"/>
      <c r="V140" s="40"/>
      <c r="W140" s="40"/>
      <c r="X140" s="40"/>
      <c r="Y140" s="40"/>
      <c r="Z140" s="40"/>
      <c r="AA140" s="40"/>
      <c r="AB140" s="40"/>
      <c r="AC140" s="40"/>
      <c r="AD140" s="40"/>
      <c r="AE140" s="9"/>
      <c r="AF140" s="9"/>
      <c r="AG140" s="9"/>
      <c r="AH140" s="9"/>
      <c r="AI140" s="9"/>
      <c r="AJ140" s="9"/>
      <c r="AK140" s="9"/>
      <c r="AL140" s="9"/>
      <c r="AM140" s="9"/>
      <c r="AN140" s="9"/>
      <c r="AO140" s="9"/>
    </row>
    <row r="141" spans="1:41" s="9" customFormat="1" ht="25.5" customHeight="1" x14ac:dyDescent="0.5">
      <c r="A141" s="83" t="s">
        <v>11</v>
      </c>
      <c r="B141" s="19">
        <v>0.68571428571428572</v>
      </c>
      <c r="C141" s="20" t="e">
        <v>#DIV/0!</v>
      </c>
      <c r="D141" s="19">
        <v>1</v>
      </c>
      <c r="E141" s="19">
        <v>0.5</v>
      </c>
      <c r="F141" s="19">
        <v>0.5</v>
      </c>
      <c r="G141" s="19">
        <v>0.875</v>
      </c>
      <c r="H141" s="20" t="e">
        <v>#DIV/0!</v>
      </c>
      <c r="I141" s="19">
        <v>0.9</v>
      </c>
      <c r="J141" s="19">
        <v>0.7142857142857143</v>
      </c>
      <c r="K141" s="19">
        <v>0.2</v>
      </c>
      <c r="L141" s="19">
        <v>0.83333333333333337</v>
      </c>
      <c r="M141" s="19">
        <v>0.5</v>
      </c>
      <c r="N141" s="86">
        <v>0.66666666666666663</v>
      </c>
      <c r="O141" s="40"/>
      <c r="P141" s="40"/>
      <c r="Q141" s="40"/>
      <c r="R141" s="40"/>
      <c r="S141" s="40"/>
      <c r="T141" s="40"/>
      <c r="U141" s="40"/>
      <c r="V141" s="40"/>
      <c r="W141" s="40"/>
      <c r="X141" s="40"/>
      <c r="Y141" s="40"/>
      <c r="Z141" s="40"/>
      <c r="AA141" s="40"/>
      <c r="AB141" s="40"/>
      <c r="AC141" s="40"/>
      <c r="AD141" s="40"/>
    </row>
    <row r="142" spans="1:41" s="9" customFormat="1" ht="39" customHeight="1" x14ac:dyDescent="0.5">
      <c r="A142" s="83" t="s">
        <v>591</v>
      </c>
      <c r="B142" s="19">
        <v>0.77142857142857146</v>
      </c>
      <c r="C142" s="20" t="e">
        <v>#DIV/0!</v>
      </c>
      <c r="D142" s="19">
        <v>0.14285714285714285</v>
      </c>
      <c r="E142" s="19">
        <v>1</v>
      </c>
      <c r="F142" s="19">
        <v>0.9285714285714286</v>
      </c>
      <c r="G142" s="19">
        <v>0.875</v>
      </c>
      <c r="H142" s="20" t="e">
        <v>#DIV/0!</v>
      </c>
      <c r="I142" s="19">
        <v>0.9</v>
      </c>
      <c r="J142" s="19">
        <v>0.8571428571428571</v>
      </c>
      <c r="K142" s="19">
        <v>0.8</v>
      </c>
      <c r="L142" s="19">
        <v>0.5</v>
      </c>
      <c r="M142" s="19">
        <v>1</v>
      </c>
      <c r="N142" s="86">
        <v>0.33333333333333331</v>
      </c>
      <c r="O142" s="40"/>
      <c r="P142" s="40"/>
      <c r="Q142" s="40"/>
      <c r="R142" s="40"/>
      <c r="S142" s="40"/>
      <c r="T142" s="40"/>
      <c r="U142" s="40"/>
      <c r="V142" s="40"/>
      <c r="W142" s="40"/>
      <c r="X142" s="40"/>
      <c r="Y142" s="40"/>
      <c r="Z142" s="40"/>
      <c r="AA142" s="40"/>
      <c r="AB142" s="40"/>
      <c r="AC142" s="40"/>
      <c r="AD142" s="40"/>
    </row>
    <row r="143" spans="1:41" s="9" customFormat="1" ht="21" customHeight="1" x14ac:dyDescent="0.5">
      <c r="A143" s="83" t="s">
        <v>5</v>
      </c>
      <c r="B143" s="19">
        <v>2.8571428571428571E-2</v>
      </c>
      <c r="C143" s="20" t="e">
        <v>#DIV/0!</v>
      </c>
      <c r="D143" s="19">
        <v>0</v>
      </c>
      <c r="E143" s="19">
        <v>0</v>
      </c>
      <c r="F143" s="19">
        <v>7.1428571428571425E-2</v>
      </c>
      <c r="G143" s="19">
        <v>0</v>
      </c>
      <c r="H143" s="20" t="e">
        <v>#DIV/0!</v>
      </c>
      <c r="I143" s="19">
        <v>0</v>
      </c>
      <c r="J143" s="19">
        <v>0</v>
      </c>
      <c r="K143" s="19">
        <v>0.2</v>
      </c>
      <c r="L143" s="19">
        <v>0</v>
      </c>
      <c r="M143" s="19">
        <v>0</v>
      </c>
      <c r="N143" s="86">
        <v>0</v>
      </c>
      <c r="O143" s="40"/>
      <c r="P143" s="40"/>
      <c r="Q143" s="40"/>
      <c r="R143" s="40"/>
      <c r="S143" s="40"/>
      <c r="T143" s="40"/>
      <c r="U143" s="40"/>
      <c r="V143" s="40"/>
      <c r="W143" s="40"/>
      <c r="X143" s="40"/>
      <c r="Y143" s="40"/>
      <c r="Z143" s="40"/>
      <c r="AA143" s="40"/>
      <c r="AB143" s="40"/>
      <c r="AC143" s="40"/>
      <c r="AD143" s="40"/>
    </row>
    <row r="144" spans="1:41" s="9" customFormat="1" ht="21" customHeight="1" x14ac:dyDescent="0.5">
      <c r="A144" s="83" t="s">
        <v>138</v>
      </c>
      <c r="B144" s="19">
        <v>2.8571428571428571E-2</v>
      </c>
      <c r="C144" s="20" t="e">
        <v>#DIV/0!</v>
      </c>
      <c r="D144" s="19">
        <v>0</v>
      </c>
      <c r="E144" s="19">
        <v>0.16666666666666666</v>
      </c>
      <c r="F144" s="19">
        <v>0</v>
      </c>
      <c r="G144" s="19">
        <v>0</v>
      </c>
      <c r="H144" s="20" t="e">
        <v>#DIV/0!</v>
      </c>
      <c r="I144" s="19">
        <v>0</v>
      </c>
      <c r="J144" s="19">
        <v>0.14285714285714285</v>
      </c>
      <c r="K144" s="19">
        <v>0</v>
      </c>
      <c r="L144" s="19">
        <v>0</v>
      </c>
      <c r="M144" s="19">
        <v>0</v>
      </c>
      <c r="N144" s="86">
        <v>0</v>
      </c>
      <c r="O144" s="40"/>
      <c r="P144" s="40"/>
      <c r="Q144" s="40"/>
      <c r="R144" s="40"/>
      <c r="S144" s="40"/>
      <c r="T144" s="40"/>
      <c r="U144" s="40"/>
      <c r="V144" s="40"/>
      <c r="W144" s="40"/>
      <c r="X144" s="40"/>
      <c r="Y144" s="40"/>
      <c r="Z144" s="40"/>
      <c r="AA144" s="40"/>
      <c r="AB144" s="40"/>
      <c r="AC144" s="40"/>
      <c r="AD144" s="40"/>
    </row>
    <row r="145" spans="1:41" s="28" customFormat="1" ht="21" customHeight="1" x14ac:dyDescent="0.5">
      <c r="A145" s="93" t="s">
        <v>139</v>
      </c>
      <c r="B145" s="36">
        <v>0.48571428571428571</v>
      </c>
      <c r="C145" s="20" t="e">
        <v>#DIV/0!</v>
      </c>
      <c r="D145" s="36">
        <v>0.14285714285714285</v>
      </c>
      <c r="E145" s="36">
        <v>0.5</v>
      </c>
      <c r="F145" s="36">
        <v>0.5</v>
      </c>
      <c r="G145" s="36">
        <v>0.75</v>
      </c>
      <c r="H145" s="20" t="e">
        <v>#DIV/0!</v>
      </c>
      <c r="I145" s="36">
        <v>0.8</v>
      </c>
      <c r="J145" s="36">
        <v>0.5714285714285714</v>
      </c>
      <c r="K145" s="36">
        <v>0.2</v>
      </c>
      <c r="L145" s="36">
        <v>0.33333333333333331</v>
      </c>
      <c r="M145" s="36">
        <v>0.5</v>
      </c>
      <c r="N145" s="94">
        <v>0</v>
      </c>
      <c r="O145" s="40"/>
      <c r="P145" s="40"/>
      <c r="Q145" s="40"/>
      <c r="R145" s="40"/>
      <c r="S145" s="40"/>
      <c r="T145" s="40"/>
      <c r="U145" s="40"/>
      <c r="V145" s="40"/>
      <c r="W145" s="40"/>
      <c r="X145" s="40"/>
      <c r="Y145" s="40"/>
      <c r="Z145" s="40"/>
      <c r="AA145" s="40"/>
      <c r="AB145" s="40"/>
      <c r="AC145" s="40"/>
      <c r="AD145" s="40"/>
      <c r="AE145" s="9"/>
      <c r="AF145" s="9"/>
      <c r="AG145" s="9"/>
      <c r="AH145" s="9"/>
      <c r="AI145" s="9"/>
      <c r="AJ145" s="9"/>
      <c r="AK145" s="9"/>
      <c r="AL145" s="9"/>
      <c r="AM145" s="9"/>
      <c r="AN145" s="9"/>
      <c r="AO145" s="9"/>
    </row>
    <row r="146" spans="1:41" s="28" customFormat="1" ht="21" customHeight="1" x14ac:dyDescent="0.5">
      <c r="A146" s="93" t="s">
        <v>592</v>
      </c>
      <c r="B146" s="36">
        <v>0.2</v>
      </c>
      <c r="C146" s="20" t="e">
        <v>#DIV/0!</v>
      </c>
      <c r="D146" s="36">
        <v>0.8571428571428571</v>
      </c>
      <c r="E146" s="36">
        <v>0</v>
      </c>
      <c r="F146" s="36">
        <v>0</v>
      </c>
      <c r="G146" s="36">
        <v>0.125</v>
      </c>
      <c r="H146" s="20" t="e">
        <v>#DIV/0!</v>
      </c>
      <c r="I146" s="36">
        <v>0.1</v>
      </c>
      <c r="J146" s="36">
        <v>0.14285714285714285</v>
      </c>
      <c r="K146" s="36">
        <v>0</v>
      </c>
      <c r="L146" s="36">
        <v>0.5</v>
      </c>
      <c r="M146" s="36">
        <v>0</v>
      </c>
      <c r="N146" s="94">
        <v>0.66666666666666663</v>
      </c>
      <c r="O146" s="40"/>
      <c r="P146" s="40"/>
      <c r="Q146" s="40"/>
      <c r="R146" s="40"/>
      <c r="S146" s="40"/>
      <c r="T146" s="40"/>
      <c r="U146" s="40"/>
      <c r="V146" s="40"/>
      <c r="W146" s="40"/>
      <c r="X146" s="40"/>
      <c r="Y146" s="40"/>
      <c r="Z146" s="40"/>
      <c r="AA146" s="40"/>
      <c r="AB146" s="40"/>
      <c r="AC146" s="40"/>
      <c r="AD146" s="40"/>
      <c r="AE146" s="9"/>
      <c r="AF146" s="9"/>
      <c r="AG146" s="9"/>
      <c r="AH146" s="9"/>
      <c r="AI146" s="9"/>
      <c r="AJ146" s="9"/>
      <c r="AK146" s="9"/>
      <c r="AL146" s="9"/>
      <c r="AM146" s="9"/>
      <c r="AN146" s="9"/>
      <c r="AO146" s="9"/>
    </row>
    <row r="147" spans="1:41" s="28" customFormat="1" ht="21" customHeight="1" x14ac:dyDescent="0.5">
      <c r="A147" s="93" t="s">
        <v>140</v>
      </c>
      <c r="B147" s="36">
        <v>0.2857142857142857</v>
      </c>
      <c r="C147" s="20" t="e">
        <v>#DIV/0!</v>
      </c>
      <c r="D147" s="36">
        <v>0</v>
      </c>
      <c r="E147" s="36">
        <v>0.5</v>
      </c>
      <c r="F147" s="36">
        <v>0.42857142857142855</v>
      </c>
      <c r="G147" s="36">
        <v>0.125</v>
      </c>
      <c r="H147" s="20" t="e">
        <v>#DIV/0!</v>
      </c>
      <c r="I147" s="36">
        <v>0.1</v>
      </c>
      <c r="J147" s="36">
        <v>0.2857142857142857</v>
      </c>
      <c r="K147" s="36">
        <v>0.6</v>
      </c>
      <c r="L147" s="36">
        <v>0.16666666666666666</v>
      </c>
      <c r="M147" s="36">
        <v>0.5</v>
      </c>
      <c r="N147" s="94">
        <v>0.33333333333333331</v>
      </c>
      <c r="O147" s="40"/>
      <c r="P147" s="40"/>
      <c r="Q147" s="40"/>
      <c r="R147" s="40"/>
      <c r="S147" s="40"/>
      <c r="T147" s="40"/>
      <c r="U147" s="40"/>
      <c r="V147" s="40"/>
      <c r="W147" s="40"/>
      <c r="X147" s="40"/>
      <c r="Y147" s="40"/>
      <c r="Z147" s="40"/>
      <c r="AA147" s="40"/>
      <c r="AB147" s="40"/>
      <c r="AC147" s="40"/>
      <c r="AD147" s="40"/>
      <c r="AE147" s="9"/>
      <c r="AF147" s="9"/>
      <c r="AG147" s="9"/>
      <c r="AH147" s="9"/>
      <c r="AI147" s="9"/>
      <c r="AJ147" s="9"/>
      <c r="AK147" s="9"/>
      <c r="AL147" s="9"/>
      <c r="AM147" s="9"/>
      <c r="AN147" s="9"/>
      <c r="AO147" s="9"/>
    </row>
    <row r="148" spans="1:41" s="28" customFormat="1" ht="50.25" customHeight="1" x14ac:dyDescent="0.5">
      <c r="A148" s="95" t="s">
        <v>1003</v>
      </c>
      <c r="B148" s="43"/>
      <c r="C148" s="51"/>
      <c r="D148" s="43"/>
      <c r="E148" s="43"/>
      <c r="F148" s="43"/>
      <c r="G148" s="43"/>
      <c r="H148" s="51"/>
      <c r="I148" s="43"/>
      <c r="J148" s="43"/>
      <c r="K148" s="43"/>
      <c r="L148" s="43"/>
      <c r="M148" s="43"/>
      <c r="N148" s="102"/>
      <c r="O148" s="40"/>
      <c r="P148" s="40"/>
      <c r="Q148" s="40"/>
      <c r="R148" s="40"/>
      <c r="S148" s="40"/>
      <c r="T148" s="40"/>
      <c r="U148" s="40"/>
      <c r="V148" s="40"/>
      <c r="W148" s="40"/>
      <c r="X148" s="40"/>
      <c r="Y148" s="40"/>
      <c r="Z148" s="40"/>
      <c r="AA148" s="40"/>
      <c r="AB148" s="40"/>
      <c r="AC148" s="40"/>
      <c r="AD148" s="40"/>
      <c r="AE148" s="9"/>
      <c r="AF148" s="9"/>
      <c r="AG148" s="9"/>
      <c r="AH148" s="9"/>
      <c r="AI148" s="9"/>
      <c r="AJ148" s="9"/>
      <c r="AK148" s="9"/>
      <c r="AL148" s="9"/>
      <c r="AM148" s="9"/>
      <c r="AN148" s="9"/>
      <c r="AO148" s="9"/>
    </row>
    <row r="149" spans="1:41" s="29" customFormat="1" ht="51.75" customHeight="1" x14ac:dyDescent="0.5">
      <c r="A149" s="95" t="s">
        <v>776</v>
      </c>
      <c r="B149" s="44">
        <v>106</v>
      </c>
      <c r="C149" s="17"/>
      <c r="D149" s="44">
        <v>44</v>
      </c>
      <c r="E149" s="44">
        <v>29</v>
      </c>
      <c r="F149" s="44">
        <v>23</v>
      </c>
      <c r="G149" s="44">
        <v>10</v>
      </c>
      <c r="H149" s="17"/>
      <c r="I149" s="44">
        <v>15</v>
      </c>
      <c r="J149" s="45">
        <v>17</v>
      </c>
      <c r="K149" s="44">
        <v>18</v>
      </c>
      <c r="L149" s="44">
        <v>41</v>
      </c>
      <c r="M149" s="44">
        <v>6</v>
      </c>
      <c r="N149" s="96">
        <v>9</v>
      </c>
      <c r="O149" s="40"/>
      <c r="P149" s="40"/>
      <c r="Q149" s="40"/>
      <c r="R149" s="40"/>
      <c r="S149" s="40"/>
      <c r="T149" s="40"/>
      <c r="U149" s="40"/>
      <c r="V149" s="40"/>
      <c r="W149" s="40"/>
      <c r="X149" s="40"/>
      <c r="Y149" s="40"/>
      <c r="Z149" s="40"/>
      <c r="AA149" s="40"/>
      <c r="AB149" s="40"/>
      <c r="AC149" s="40"/>
      <c r="AD149" s="40"/>
      <c r="AE149" s="9"/>
      <c r="AF149" s="9"/>
      <c r="AG149" s="9"/>
      <c r="AH149" s="9"/>
      <c r="AI149" s="9"/>
      <c r="AJ149" s="9"/>
      <c r="AK149" s="9"/>
      <c r="AL149" s="9"/>
      <c r="AM149" s="9"/>
      <c r="AN149" s="9"/>
      <c r="AO149" s="9"/>
    </row>
    <row r="150" spans="1:41" s="29" customFormat="1" ht="39.75" customHeight="1" x14ac:dyDescent="0.5">
      <c r="A150" s="95" t="s">
        <v>625</v>
      </c>
      <c r="B150" s="46">
        <v>6311420329</v>
      </c>
      <c r="C150" s="11"/>
      <c r="D150" s="46">
        <v>1138668728</v>
      </c>
      <c r="E150" s="46">
        <v>2758612349</v>
      </c>
      <c r="F150" s="46">
        <v>2126396268</v>
      </c>
      <c r="G150" s="46">
        <v>287742984</v>
      </c>
      <c r="H150" s="11"/>
      <c r="I150" s="46">
        <v>455249338</v>
      </c>
      <c r="J150" s="46">
        <v>902092993</v>
      </c>
      <c r="K150" s="46">
        <v>646546409</v>
      </c>
      <c r="L150" s="46">
        <v>830120935</v>
      </c>
      <c r="M150" s="46">
        <v>1810646775</v>
      </c>
      <c r="N150" s="97">
        <v>1666763879</v>
      </c>
      <c r="O150" s="40"/>
      <c r="P150" s="40"/>
      <c r="Q150" s="40"/>
      <c r="R150" s="40"/>
      <c r="S150" s="40"/>
      <c r="T150" s="40"/>
      <c r="U150" s="40"/>
      <c r="V150" s="40"/>
      <c r="W150" s="40"/>
      <c r="X150" s="40"/>
      <c r="Y150" s="40"/>
      <c r="Z150" s="40"/>
      <c r="AA150" s="40"/>
      <c r="AB150" s="40"/>
      <c r="AC150" s="40"/>
      <c r="AD150" s="40"/>
      <c r="AE150" s="9"/>
      <c r="AF150" s="9"/>
      <c r="AG150" s="9"/>
      <c r="AH150" s="9"/>
      <c r="AI150" s="9"/>
      <c r="AJ150" s="9"/>
      <c r="AK150" s="9"/>
      <c r="AL150" s="9"/>
      <c r="AM150" s="9"/>
      <c r="AN150" s="9"/>
      <c r="AO150" s="9"/>
    </row>
    <row r="151" spans="1:41" s="29" customFormat="1" ht="26.15" customHeight="1" x14ac:dyDescent="0.5">
      <c r="A151" s="95" t="s">
        <v>626</v>
      </c>
      <c r="B151" s="47">
        <v>0.81823379072319646</v>
      </c>
      <c r="C151" s="20" t="e">
        <v>#DIV/0!</v>
      </c>
      <c r="D151" s="47">
        <v>0.92472668689054893</v>
      </c>
      <c r="E151" s="47">
        <f>E150/E2</f>
        <v>0.95397623798374942</v>
      </c>
      <c r="F151" s="47">
        <v>0.72857170989199682</v>
      </c>
      <c r="G151" s="47">
        <v>0.43045877661763737</v>
      </c>
      <c r="H151" s="20" t="e">
        <v>#DIV/0!</v>
      </c>
      <c r="I151" s="47">
        <v>0.41698708052430949</v>
      </c>
      <c r="J151" s="47">
        <v>0.8900471658610104</v>
      </c>
      <c r="K151" s="47">
        <v>0.90835921213765491</v>
      </c>
      <c r="L151" s="47">
        <v>0.8920738041147126</v>
      </c>
      <c r="M151" s="47">
        <v>0.90415398953985771</v>
      </c>
      <c r="N151" s="98">
        <v>0.85263357254506722</v>
      </c>
      <c r="O151" s="40"/>
      <c r="P151" s="40"/>
      <c r="Q151" s="40"/>
      <c r="R151" s="40"/>
      <c r="S151" s="40"/>
      <c r="T151" s="40"/>
      <c r="U151" s="40"/>
      <c r="V151" s="40"/>
      <c r="W151" s="40"/>
      <c r="X151" s="40"/>
      <c r="Y151" s="40"/>
      <c r="Z151" s="40"/>
      <c r="AA151" s="40"/>
      <c r="AB151" s="40"/>
      <c r="AC151" s="40"/>
      <c r="AD151" s="40"/>
      <c r="AE151" s="9"/>
      <c r="AF151" s="9"/>
      <c r="AG151" s="9"/>
      <c r="AH151" s="9"/>
      <c r="AI151" s="9"/>
      <c r="AJ151" s="9"/>
      <c r="AK151" s="9"/>
      <c r="AL151" s="9"/>
      <c r="AM151" s="9"/>
      <c r="AN151" s="9"/>
      <c r="AO151" s="9"/>
    </row>
    <row r="152" spans="1:41" s="9" customFormat="1" ht="21" customHeight="1" x14ac:dyDescent="0.5">
      <c r="A152" s="99" t="s">
        <v>11</v>
      </c>
      <c r="B152" s="47">
        <v>0.22641509433962265</v>
      </c>
      <c r="C152" s="20"/>
      <c r="D152" s="47">
        <v>0.15909090909090909</v>
      </c>
      <c r="E152" s="47">
        <v>0.10344827586206896</v>
      </c>
      <c r="F152" s="47">
        <v>0.30434782608695654</v>
      </c>
      <c r="G152" s="47">
        <v>0.7</v>
      </c>
      <c r="H152" s="20"/>
      <c r="I152" s="47">
        <v>0.6</v>
      </c>
      <c r="J152" s="47">
        <v>0.29411764705882354</v>
      </c>
      <c r="K152" s="47">
        <v>5.5555555555555552E-2</v>
      </c>
      <c r="L152" s="47">
        <v>0.12195121951219512</v>
      </c>
      <c r="M152" s="47">
        <v>0.33333333333333331</v>
      </c>
      <c r="N152" s="98">
        <v>0.22222222222222221</v>
      </c>
      <c r="O152" s="40"/>
      <c r="P152" s="40"/>
      <c r="Q152" s="40"/>
      <c r="R152" s="40"/>
      <c r="S152" s="40"/>
      <c r="T152" s="40"/>
      <c r="U152" s="40"/>
      <c r="V152" s="40"/>
      <c r="W152" s="40"/>
      <c r="X152" s="40"/>
      <c r="Y152" s="40"/>
      <c r="Z152" s="40"/>
      <c r="AA152" s="40"/>
      <c r="AB152" s="40"/>
      <c r="AC152" s="40"/>
      <c r="AD152" s="40"/>
    </row>
    <row r="153" spans="1:41" s="9" customFormat="1" ht="48.75" customHeight="1" x14ac:dyDescent="0.5">
      <c r="A153" s="99" t="s">
        <v>591</v>
      </c>
      <c r="B153" s="47">
        <v>0.25471698113207547</v>
      </c>
      <c r="C153" s="20"/>
      <c r="D153" s="47">
        <v>2.2727272727272728E-2</v>
      </c>
      <c r="E153" s="47">
        <v>0.20689655172413793</v>
      </c>
      <c r="F153" s="47">
        <v>0.56521739130434778</v>
      </c>
      <c r="G153" s="47">
        <v>0.7</v>
      </c>
      <c r="H153" s="20"/>
      <c r="I153" s="47">
        <v>0.6</v>
      </c>
      <c r="J153" s="47">
        <v>0.35294117647058826</v>
      </c>
      <c r="K153" s="47">
        <v>0.22222222222222221</v>
      </c>
      <c r="L153" s="47">
        <v>7.3170731707317069E-2</v>
      </c>
      <c r="M153" s="47">
        <v>0.66666666666666663</v>
      </c>
      <c r="N153" s="98">
        <v>0.1111111111111111</v>
      </c>
      <c r="O153" s="40"/>
      <c r="P153" s="40"/>
      <c r="Q153" s="40"/>
      <c r="R153" s="40"/>
      <c r="S153" s="40"/>
      <c r="T153" s="40"/>
      <c r="U153" s="40"/>
      <c r="V153" s="40"/>
      <c r="W153" s="40"/>
      <c r="X153" s="40"/>
      <c r="Y153" s="40"/>
      <c r="Z153" s="40"/>
      <c r="AA153" s="40"/>
      <c r="AB153" s="40"/>
      <c r="AC153" s="40"/>
      <c r="AD153" s="40"/>
    </row>
    <row r="154" spans="1:41" s="9" customFormat="1" ht="21" customHeight="1" x14ac:dyDescent="0.5">
      <c r="A154" s="99" t="s">
        <v>5</v>
      </c>
      <c r="B154" s="47">
        <v>9.433962264150943E-3</v>
      </c>
      <c r="C154" s="20"/>
      <c r="D154" s="47">
        <v>0</v>
      </c>
      <c r="E154" s="47">
        <v>0</v>
      </c>
      <c r="F154" s="47">
        <v>4.3478260869565216E-2</v>
      </c>
      <c r="G154" s="47">
        <v>0</v>
      </c>
      <c r="H154" s="20"/>
      <c r="I154" s="47">
        <v>0</v>
      </c>
      <c r="J154" s="47">
        <v>0</v>
      </c>
      <c r="K154" s="47">
        <v>5.5555555555555552E-2</v>
      </c>
      <c r="L154" s="47">
        <v>0</v>
      </c>
      <c r="M154" s="47">
        <v>0</v>
      </c>
      <c r="N154" s="98">
        <v>0</v>
      </c>
      <c r="O154" s="40"/>
      <c r="P154" s="40"/>
      <c r="Q154" s="40"/>
      <c r="R154" s="40"/>
      <c r="S154" s="40"/>
      <c r="T154" s="40"/>
      <c r="U154" s="40"/>
      <c r="V154" s="40"/>
      <c r="W154" s="40"/>
      <c r="X154" s="40"/>
      <c r="Y154" s="40"/>
      <c r="Z154" s="40"/>
      <c r="AA154" s="40"/>
      <c r="AB154" s="40"/>
      <c r="AC154" s="40"/>
      <c r="AD154" s="40"/>
    </row>
    <row r="155" spans="1:41" s="9" customFormat="1" ht="21" customHeight="1" x14ac:dyDescent="0.5">
      <c r="A155" s="99" t="s">
        <v>138</v>
      </c>
      <c r="B155" s="47">
        <v>9.433962264150943E-3</v>
      </c>
      <c r="C155" s="20"/>
      <c r="D155" s="47">
        <v>0</v>
      </c>
      <c r="E155" s="47">
        <v>3.4482758620689655E-2</v>
      </c>
      <c r="F155" s="47">
        <v>0</v>
      </c>
      <c r="G155" s="47">
        <v>0</v>
      </c>
      <c r="H155" s="20"/>
      <c r="I155" s="47">
        <v>0</v>
      </c>
      <c r="J155" s="47">
        <v>5.8823529411764705E-2</v>
      </c>
      <c r="K155" s="47">
        <v>0</v>
      </c>
      <c r="L155" s="47">
        <v>0</v>
      </c>
      <c r="M155" s="47">
        <v>0</v>
      </c>
      <c r="N155" s="98">
        <v>0</v>
      </c>
      <c r="O155" s="40"/>
      <c r="P155" s="40"/>
      <c r="Q155" s="40"/>
      <c r="R155" s="40"/>
      <c r="S155" s="40"/>
      <c r="T155" s="40"/>
      <c r="U155" s="40"/>
      <c r="V155" s="40"/>
      <c r="W155" s="40"/>
      <c r="X155" s="40"/>
      <c r="Y155" s="40"/>
      <c r="Z155" s="40"/>
      <c r="AA155" s="40"/>
      <c r="AB155" s="40"/>
      <c r="AC155" s="40"/>
      <c r="AD155" s="40"/>
    </row>
    <row r="156" spans="1:41" s="9" customFormat="1" ht="21" customHeight="1" x14ac:dyDescent="0.5">
      <c r="A156" s="99" t="s">
        <v>1002</v>
      </c>
      <c r="B156" s="47">
        <v>0.66981132075471694</v>
      </c>
      <c r="C156" s="20" t="e">
        <v>#DIV/0!</v>
      </c>
      <c r="D156" s="47">
        <v>0.84090909090909094</v>
      </c>
      <c r="E156" s="47">
        <v>0.7931034482758621</v>
      </c>
      <c r="F156" s="47">
        <v>0.39130434782608697</v>
      </c>
      <c r="G156" s="47">
        <v>0.2</v>
      </c>
      <c r="H156" s="20" t="e">
        <v>#DIV/0!</v>
      </c>
      <c r="I156" s="47">
        <v>0.33333333333333331</v>
      </c>
      <c r="J156" s="47">
        <v>0.58823529411764708</v>
      </c>
      <c r="K156" s="47">
        <v>0.72222222222222221</v>
      </c>
      <c r="L156" s="47">
        <v>0.85365853658536583</v>
      </c>
      <c r="M156" s="47">
        <v>0.33333333333333331</v>
      </c>
      <c r="N156" s="98">
        <v>0.66666666666666663</v>
      </c>
      <c r="O156" s="40"/>
      <c r="P156" s="40"/>
      <c r="Q156" s="40"/>
      <c r="R156" s="40"/>
      <c r="S156" s="40"/>
      <c r="T156" s="40"/>
      <c r="U156" s="40"/>
      <c r="V156" s="40"/>
      <c r="W156" s="40"/>
      <c r="X156" s="40"/>
      <c r="Y156" s="40"/>
      <c r="Z156" s="40"/>
      <c r="AA156" s="40"/>
      <c r="AB156" s="40"/>
      <c r="AC156" s="40"/>
      <c r="AD156" s="40"/>
    </row>
    <row r="157" spans="1:41" s="9" customFormat="1" ht="21" customHeight="1" x14ac:dyDescent="0.5">
      <c r="A157" s="100" t="s">
        <v>139</v>
      </c>
      <c r="B157" s="42">
        <v>0.16037735849056603</v>
      </c>
      <c r="C157" s="20"/>
      <c r="D157" s="42">
        <v>2.2727272727272728E-2</v>
      </c>
      <c r="E157" s="42">
        <v>0.10344827586206896</v>
      </c>
      <c r="F157" s="42">
        <v>0.30434782608695654</v>
      </c>
      <c r="G157" s="42">
        <v>0.6</v>
      </c>
      <c r="H157" s="20"/>
      <c r="I157" s="42">
        <v>0.53333333333333333</v>
      </c>
      <c r="J157" s="42">
        <v>0.23529411764705882</v>
      </c>
      <c r="K157" s="42">
        <v>5.5555555555555552E-2</v>
      </c>
      <c r="L157" s="42">
        <v>4.878048780487805E-2</v>
      </c>
      <c r="M157" s="42">
        <v>0.33333333333333331</v>
      </c>
      <c r="N157" s="101">
        <v>0</v>
      </c>
      <c r="O157" s="40"/>
      <c r="P157" s="40"/>
      <c r="Q157" s="40"/>
      <c r="R157" s="40"/>
      <c r="S157" s="40"/>
      <c r="T157" s="40"/>
      <c r="U157" s="40"/>
      <c r="V157" s="40"/>
      <c r="W157" s="40"/>
      <c r="X157" s="40"/>
      <c r="Y157" s="40"/>
      <c r="Z157" s="40"/>
      <c r="AA157" s="40"/>
      <c r="AB157" s="40"/>
      <c r="AC157" s="40"/>
      <c r="AD157" s="40"/>
    </row>
    <row r="158" spans="1:41" s="28" customFormat="1" ht="27.75" customHeight="1" x14ac:dyDescent="0.5">
      <c r="A158" s="100" t="s">
        <v>592</v>
      </c>
      <c r="B158" s="42">
        <v>6.6037735849056603E-2</v>
      </c>
      <c r="C158" s="20"/>
      <c r="D158" s="42">
        <v>0.13636363636363635</v>
      </c>
      <c r="E158" s="42">
        <v>0</v>
      </c>
      <c r="F158" s="42">
        <v>0</v>
      </c>
      <c r="G158" s="42">
        <v>0.1</v>
      </c>
      <c r="H158" s="20"/>
      <c r="I158" s="42">
        <v>6.6666666666666666E-2</v>
      </c>
      <c r="J158" s="42">
        <v>5.8823529411764705E-2</v>
      </c>
      <c r="K158" s="42">
        <v>0</v>
      </c>
      <c r="L158" s="42">
        <v>7.3170731707317069E-2</v>
      </c>
      <c r="M158" s="42">
        <v>0</v>
      </c>
      <c r="N158" s="101">
        <v>0.22222222222222221</v>
      </c>
      <c r="O158" s="40"/>
      <c r="P158" s="40"/>
      <c r="Q158" s="40"/>
      <c r="R158" s="40"/>
      <c r="S158" s="40"/>
      <c r="T158" s="40"/>
      <c r="U158" s="40"/>
      <c r="V158" s="40"/>
      <c r="W158" s="40"/>
      <c r="X158" s="40"/>
      <c r="Y158" s="40"/>
      <c r="Z158" s="40"/>
      <c r="AA158" s="40"/>
      <c r="AB158" s="40"/>
      <c r="AC158" s="40"/>
      <c r="AD158" s="40"/>
      <c r="AE158" s="9"/>
      <c r="AF158" s="9"/>
      <c r="AG158" s="9"/>
      <c r="AH158" s="9"/>
      <c r="AI158" s="9"/>
      <c r="AJ158" s="9"/>
      <c r="AK158" s="9"/>
      <c r="AL158" s="9"/>
      <c r="AM158" s="9"/>
      <c r="AN158" s="9"/>
      <c r="AO158" s="9"/>
    </row>
    <row r="159" spans="1:41" s="28" customFormat="1" ht="30" customHeight="1" x14ac:dyDescent="0.5">
      <c r="A159" s="100" t="s">
        <v>140</v>
      </c>
      <c r="B159" s="42">
        <v>9.4339622641509441E-2</v>
      </c>
      <c r="C159" s="20"/>
      <c r="D159" s="42">
        <v>0</v>
      </c>
      <c r="E159" s="42">
        <v>0.10344827586206896</v>
      </c>
      <c r="F159" s="42">
        <v>0.2608695652173913</v>
      </c>
      <c r="G159" s="42">
        <v>0.1</v>
      </c>
      <c r="H159" s="20"/>
      <c r="I159" s="42">
        <v>6.6666666666666666E-2</v>
      </c>
      <c r="J159" s="42">
        <v>0.11764705882352941</v>
      </c>
      <c r="K159" s="42">
        <v>0.16666666666666666</v>
      </c>
      <c r="L159" s="42">
        <v>2.4390243902439025E-2</v>
      </c>
      <c r="M159" s="42">
        <v>0.33333333333333331</v>
      </c>
      <c r="N159" s="101">
        <v>0.1111111111111111</v>
      </c>
      <c r="O159" s="40"/>
      <c r="P159" s="40"/>
      <c r="Q159" s="40"/>
      <c r="R159" s="40"/>
      <c r="S159" s="40"/>
      <c r="T159" s="40"/>
      <c r="U159" s="40"/>
      <c r="V159" s="40"/>
      <c r="W159" s="40"/>
      <c r="X159" s="40"/>
      <c r="Y159" s="40"/>
      <c r="Z159" s="40"/>
      <c r="AA159" s="40"/>
      <c r="AB159" s="40"/>
      <c r="AC159" s="40"/>
      <c r="AD159" s="40"/>
      <c r="AE159" s="9"/>
      <c r="AF159" s="9"/>
      <c r="AG159" s="9"/>
      <c r="AH159" s="9"/>
      <c r="AI159" s="9"/>
      <c r="AJ159" s="9"/>
      <c r="AK159" s="9"/>
      <c r="AL159" s="9"/>
      <c r="AM159" s="9"/>
      <c r="AN159" s="9"/>
      <c r="AO159" s="9"/>
    </row>
    <row r="160" spans="1:41" s="29" customFormat="1" ht="83.25" customHeight="1" x14ac:dyDescent="0.5">
      <c r="A160" s="88" t="s">
        <v>593</v>
      </c>
      <c r="B160" s="22"/>
      <c r="C160" s="17"/>
      <c r="D160" s="22"/>
      <c r="E160" s="22"/>
      <c r="F160" s="22"/>
      <c r="G160" s="22"/>
      <c r="H160" s="17"/>
      <c r="I160" s="22"/>
      <c r="J160" s="22"/>
      <c r="K160" s="22"/>
      <c r="L160" s="22"/>
      <c r="M160" s="22"/>
      <c r="N160" s="89"/>
      <c r="O160" s="40"/>
      <c r="P160" s="40"/>
      <c r="Q160" s="40"/>
      <c r="R160" s="40"/>
      <c r="S160" s="40"/>
      <c r="T160" s="40"/>
      <c r="U160" s="40"/>
      <c r="V160" s="40"/>
      <c r="W160" s="40"/>
      <c r="X160" s="40"/>
      <c r="Y160" s="40"/>
      <c r="Z160" s="40"/>
      <c r="AA160" s="40"/>
      <c r="AB160" s="40"/>
      <c r="AC160" s="40"/>
      <c r="AD160" s="40"/>
      <c r="AE160" s="9"/>
      <c r="AF160" s="9"/>
      <c r="AG160" s="9"/>
      <c r="AH160" s="9"/>
      <c r="AI160" s="9"/>
      <c r="AJ160" s="9"/>
      <c r="AK160" s="9"/>
      <c r="AL160" s="9"/>
      <c r="AM160" s="9"/>
      <c r="AN160" s="9"/>
      <c r="AO160" s="9"/>
    </row>
    <row r="161" spans="1:41" s="29" customFormat="1" ht="70.5" customHeight="1" x14ac:dyDescent="0.5">
      <c r="A161" s="88" t="s">
        <v>225</v>
      </c>
      <c r="B161" s="22">
        <v>43</v>
      </c>
      <c r="C161" s="17"/>
      <c r="D161" s="22">
        <v>8</v>
      </c>
      <c r="E161" s="22">
        <v>14</v>
      </c>
      <c r="F161" s="22">
        <v>14</v>
      </c>
      <c r="G161" s="22">
        <v>7</v>
      </c>
      <c r="H161" s="17"/>
      <c r="I161" s="22">
        <v>10</v>
      </c>
      <c r="J161" s="22">
        <v>11</v>
      </c>
      <c r="K161" s="22">
        <v>7</v>
      </c>
      <c r="L161" s="22">
        <v>8</v>
      </c>
      <c r="M161" s="22">
        <v>4</v>
      </c>
      <c r="N161" s="89">
        <v>3</v>
      </c>
      <c r="O161" s="40"/>
      <c r="P161" s="40"/>
      <c r="Q161" s="40"/>
      <c r="R161" s="40"/>
      <c r="S161" s="40"/>
      <c r="T161" s="40"/>
      <c r="U161" s="40"/>
      <c r="V161" s="40"/>
      <c r="W161" s="40"/>
      <c r="X161" s="40"/>
      <c r="Y161" s="40"/>
      <c r="Z161" s="40"/>
      <c r="AA161" s="40"/>
      <c r="AB161" s="40"/>
      <c r="AC161" s="40"/>
      <c r="AD161" s="40"/>
      <c r="AE161" s="9"/>
      <c r="AF161" s="9"/>
      <c r="AG161" s="9"/>
      <c r="AH161" s="9"/>
      <c r="AI161" s="9"/>
      <c r="AJ161" s="9"/>
      <c r="AK161" s="9"/>
      <c r="AL161" s="9"/>
      <c r="AM161" s="9"/>
      <c r="AN161" s="9"/>
      <c r="AO161" s="9"/>
    </row>
    <row r="162" spans="1:41" s="29" customFormat="1" ht="42.75" customHeight="1" x14ac:dyDescent="0.5">
      <c r="A162" s="88" t="s">
        <v>625</v>
      </c>
      <c r="B162" s="13">
        <v>3312562930</v>
      </c>
      <c r="C162" s="11"/>
      <c r="D162" s="13">
        <v>464031881</v>
      </c>
      <c r="E162" s="13">
        <v>775634833</v>
      </c>
      <c r="F162" s="13">
        <v>1831837879</v>
      </c>
      <c r="G162" s="13">
        <v>241058337</v>
      </c>
      <c r="H162" s="11"/>
      <c r="I162" s="13">
        <v>306953370</v>
      </c>
      <c r="J162" s="13">
        <v>625617204</v>
      </c>
      <c r="K162" s="13">
        <v>355664480</v>
      </c>
      <c r="L162" s="13">
        <v>218689962</v>
      </c>
      <c r="M162" s="13">
        <v>1760714326</v>
      </c>
      <c r="N162" s="90">
        <v>44923588</v>
      </c>
      <c r="O162" s="40"/>
      <c r="P162" s="40"/>
      <c r="Q162" s="40"/>
      <c r="R162" s="40"/>
      <c r="S162" s="40"/>
      <c r="T162" s="40"/>
      <c r="U162" s="40"/>
      <c r="V162" s="40"/>
      <c r="W162" s="40"/>
      <c r="X162" s="40"/>
      <c r="Y162" s="40"/>
      <c r="Z162" s="40"/>
      <c r="AA162" s="40"/>
      <c r="AB162" s="40"/>
      <c r="AC162" s="40"/>
      <c r="AD162" s="40"/>
      <c r="AE162" s="9"/>
      <c r="AF162" s="9"/>
      <c r="AG162" s="9"/>
      <c r="AH162" s="9"/>
      <c r="AI162" s="9"/>
      <c r="AJ162" s="9"/>
      <c r="AK162" s="9"/>
      <c r="AL162" s="9"/>
      <c r="AM162" s="9"/>
      <c r="AN162" s="9"/>
      <c r="AO162" s="9"/>
    </row>
    <row r="163" spans="1:41" s="29" customFormat="1" ht="21" customHeight="1" x14ac:dyDescent="0.5">
      <c r="A163" s="88" t="s">
        <v>626</v>
      </c>
      <c r="B163" s="24">
        <v>0.4279592188971757</v>
      </c>
      <c r="C163" s="20"/>
      <c r="D163" s="24">
        <v>0.37684591960509117</v>
      </c>
      <c r="E163" s="24">
        <f>E162/E2</f>
        <v>0.26822804599664818</v>
      </c>
      <c r="F163" s="24">
        <v>0.62873390589850331</v>
      </c>
      <c r="G163" s="24">
        <v>0.36061931170666578</v>
      </c>
      <c r="H163" s="20"/>
      <c r="I163" s="24">
        <v>0.28115491650291685</v>
      </c>
      <c r="J163" s="24">
        <v>0.61726321305556298</v>
      </c>
      <c r="K163" s="24">
        <v>0.49968741971336</v>
      </c>
      <c r="L163" s="24">
        <v>0.23501104248508312</v>
      </c>
      <c r="M163" s="24">
        <v>0.87922001368427127</v>
      </c>
      <c r="N163" s="92">
        <v>2.298067519375533E-2</v>
      </c>
      <c r="O163" s="40"/>
      <c r="P163" s="40"/>
      <c r="Q163" s="40"/>
      <c r="R163" s="40"/>
      <c r="S163" s="40"/>
      <c r="T163" s="40"/>
      <c r="U163" s="40"/>
      <c r="V163" s="40"/>
      <c r="W163" s="40"/>
      <c r="X163" s="40"/>
      <c r="Y163" s="40"/>
      <c r="Z163" s="40"/>
      <c r="AA163" s="40"/>
      <c r="AB163" s="40"/>
      <c r="AC163" s="40"/>
      <c r="AD163" s="40"/>
      <c r="AE163" s="9"/>
      <c r="AF163" s="9"/>
      <c r="AG163" s="9"/>
      <c r="AH163" s="9"/>
      <c r="AI163" s="9"/>
      <c r="AJ163" s="9"/>
      <c r="AK163" s="9"/>
      <c r="AL163" s="9"/>
      <c r="AM163" s="9"/>
      <c r="AN163" s="9"/>
      <c r="AO163" s="9"/>
    </row>
    <row r="164" spans="1:41" s="9" customFormat="1" ht="45" customHeight="1" x14ac:dyDescent="0.5">
      <c r="A164" s="83" t="s">
        <v>141</v>
      </c>
      <c r="B164" s="187">
        <f>38/43</f>
        <v>0.88372093023255816</v>
      </c>
      <c r="C164" s="20" t="e">
        <v>#DIV/0!</v>
      </c>
      <c r="D164" s="19">
        <v>0.625</v>
      </c>
      <c r="E164" s="19">
        <v>0.9285714285714286</v>
      </c>
      <c r="F164" s="187">
        <f>13/14</f>
        <v>0.9285714285714286</v>
      </c>
      <c r="G164" s="19">
        <v>1</v>
      </c>
      <c r="H164" s="20" t="e">
        <v>#DIV/0!</v>
      </c>
      <c r="I164" s="19">
        <v>1</v>
      </c>
      <c r="J164" s="187">
        <v>0.73</v>
      </c>
      <c r="K164" s="19">
        <v>1</v>
      </c>
      <c r="L164" s="19">
        <v>0.75</v>
      </c>
      <c r="M164" s="19">
        <v>1</v>
      </c>
      <c r="N164" s="86">
        <v>1</v>
      </c>
      <c r="O164" s="40"/>
      <c r="P164" s="40"/>
      <c r="Q164" s="40"/>
      <c r="R164" s="40"/>
      <c r="S164" s="40"/>
      <c r="T164" s="40"/>
      <c r="U164" s="40"/>
      <c r="V164" s="40"/>
      <c r="W164" s="40"/>
      <c r="X164" s="40"/>
      <c r="Y164" s="40"/>
      <c r="Z164" s="40"/>
      <c r="AA164" s="40"/>
      <c r="AB164" s="40"/>
      <c r="AC164" s="40"/>
      <c r="AD164" s="40"/>
    </row>
    <row r="165" spans="1:41" s="9" customFormat="1" ht="42" customHeight="1" x14ac:dyDescent="0.5">
      <c r="A165" s="83" t="s">
        <v>142</v>
      </c>
      <c r="B165" s="187">
        <v>0.57999999999999996</v>
      </c>
      <c r="C165" s="20" t="e">
        <v>#DIV/0!</v>
      </c>
      <c r="D165" s="19">
        <v>0.375</v>
      </c>
      <c r="E165" s="19">
        <v>0.6428571428571429</v>
      </c>
      <c r="F165" s="187">
        <v>0.5</v>
      </c>
      <c r="G165" s="19">
        <v>0.8571428571428571</v>
      </c>
      <c r="H165" s="20" t="e">
        <v>#DIV/0!</v>
      </c>
      <c r="I165" s="19">
        <v>0.7</v>
      </c>
      <c r="J165" s="187">
        <v>0.36</v>
      </c>
      <c r="K165" s="19">
        <v>0.5714285714285714</v>
      </c>
      <c r="L165" s="19">
        <v>0.625</v>
      </c>
      <c r="M165" s="19">
        <v>0.75</v>
      </c>
      <c r="N165" s="86">
        <v>0.66666666666666663</v>
      </c>
      <c r="O165" s="40"/>
      <c r="P165" s="40"/>
      <c r="Q165" s="40"/>
      <c r="R165" s="40"/>
      <c r="S165" s="40"/>
      <c r="T165" s="40"/>
      <c r="U165" s="40"/>
      <c r="V165" s="40"/>
      <c r="W165" s="40"/>
      <c r="X165" s="40"/>
      <c r="Y165" s="40"/>
      <c r="Z165" s="40"/>
      <c r="AA165" s="40"/>
      <c r="AB165" s="40"/>
      <c r="AC165" s="40"/>
      <c r="AD165" s="40"/>
    </row>
    <row r="166" spans="1:41" s="9" customFormat="1" ht="48.75" customHeight="1" x14ac:dyDescent="0.5">
      <c r="A166" s="83" t="s">
        <v>12</v>
      </c>
      <c r="B166" s="187">
        <v>0.19047619047619047</v>
      </c>
      <c r="C166" s="20" t="e">
        <v>#DIV/0!</v>
      </c>
      <c r="D166" s="19">
        <v>0.375</v>
      </c>
      <c r="E166" s="19">
        <v>0.21428571428571427</v>
      </c>
      <c r="F166" s="187">
        <v>7.0000000000000007E-2</v>
      </c>
      <c r="G166" s="19">
        <v>0.14285714285714285</v>
      </c>
      <c r="H166" s="20" t="e">
        <v>#DIV/0!</v>
      </c>
      <c r="I166" s="19">
        <v>0.1</v>
      </c>
      <c r="J166" s="187">
        <v>0.09</v>
      </c>
      <c r="K166" s="19">
        <v>0.14285714285714285</v>
      </c>
      <c r="L166" s="19">
        <v>0.5</v>
      </c>
      <c r="M166" s="19">
        <v>0.25</v>
      </c>
      <c r="N166" s="86">
        <v>0</v>
      </c>
      <c r="O166" s="40"/>
      <c r="P166" s="40"/>
      <c r="Q166" s="40"/>
      <c r="R166" s="40"/>
      <c r="S166" s="40"/>
      <c r="T166" s="40"/>
      <c r="U166" s="40"/>
      <c r="V166" s="40"/>
      <c r="W166" s="40"/>
      <c r="X166" s="40"/>
      <c r="Y166" s="40"/>
      <c r="Z166" s="40"/>
      <c r="AA166" s="40"/>
      <c r="AB166" s="40"/>
      <c r="AC166" s="40"/>
      <c r="AD166" s="40"/>
    </row>
    <row r="167" spans="1:41" s="9" customFormat="1" ht="21" customHeight="1" x14ac:dyDescent="0.5">
      <c r="A167" s="83" t="s">
        <v>143</v>
      </c>
      <c r="B167" s="187">
        <v>0.35</v>
      </c>
      <c r="C167" s="20" t="e">
        <v>#DIV/0!</v>
      </c>
      <c r="D167" s="19">
        <v>0.75</v>
      </c>
      <c r="E167" s="19">
        <v>0.21428571428571427</v>
      </c>
      <c r="F167" s="187">
        <v>0.28999999999999998</v>
      </c>
      <c r="G167" s="19">
        <v>0.2857142857142857</v>
      </c>
      <c r="H167" s="20" t="e">
        <v>#DIV/0!</v>
      </c>
      <c r="I167" s="19">
        <v>0.1</v>
      </c>
      <c r="J167" s="187">
        <v>0.09</v>
      </c>
      <c r="K167" s="19">
        <v>0.5714285714285714</v>
      </c>
      <c r="L167" s="19">
        <v>0.625</v>
      </c>
      <c r="M167" s="19">
        <v>0.5</v>
      </c>
      <c r="N167" s="86">
        <v>0.66666666666666663</v>
      </c>
      <c r="O167" s="40"/>
      <c r="P167" s="40"/>
      <c r="Q167" s="40"/>
      <c r="R167" s="40"/>
      <c r="S167" s="40"/>
      <c r="T167" s="40"/>
      <c r="U167" s="40"/>
      <c r="V167" s="40"/>
      <c r="W167" s="40"/>
      <c r="X167" s="40"/>
      <c r="Y167" s="40"/>
      <c r="Z167" s="40"/>
      <c r="AA167" s="40"/>
      <c r="AB167" s="40"/>
      <c r="AC167" s="40"/>
      <c r="AD167" s="40"/>
    </row>
    <row r="168" spans="1:41" s="9" customFormat="1" ht="21" customHeight="1" x14ac:dyDescent="0.5">
      <c r="A168" s="83" t="s">
        <v>5</v>
      </c>
      <c r="B168" s="19">
        <v>0</v>
      </c>
      <c r="C168" s="20" t="e">
        <v>#DIV/0!</v>
      </c>
      <c r="D168" s="19">
        <v>0</v>
      </c>
      <c r="E168" s="19">
        <v>0</v>
      </c>
      <c r="F168" s="19">
        <v>0</v>
      </c>
      <c r="G168" s="19">
        <v>0</v>
      </c>
      <c r="H168" s="20" t="e">
        <v>#DIV/0!</v>
      </c>
      <c r="I168" s="19">
        <v>0</v>
      </c>
      <c r="J168" s="187">
        <v>0</v>
      </c>
      <c r="K168" s="19">
        <v>0</v>
      </c>
      <c r="L168" s="19">
        <v>0</v>
      </c>
      <c r="M168" s="19">
        <v>0</v>
      </c>
      <c r="N168" s="86">
        <v>0</v>
      </c>
      <c r="O168" s="40"/>
      <c r="P168" s="40"/>
      <c r="Q168" s="40"/>
      <c r="R168" s="40"/>
      <c r="S168" s="40"/>
      <c r="T168" s="40"/>
      <c r="U168" s="40"/>
      <c r="V168" s="40"/>
      <c r="W168" s="40"/>
      <c r="X168" s="40"/>
      <c r="Y168" s="40"/>
      <c r="Z168" s="40"/>
      <c r="AA168" s="40"/>
      <c r="AB168" s="40"/>
      <c r="AC168" s="40"/>
      <c r="AD168" s="40"/>
    </row>
    <row r="169" spans="1:41" s="9" customFormat="1" ht="42.75" customHeight="1" x14ac:dyDescent="0.5">
      <c r="A169" s="83" t="s">
        <v>144</v>
      </c>
      <c r="B169" s="19">
        <v>7.1428571428571425E-2</v>
      </c>
      <c r="C169" s="20" t="e">
        <v>#DIV/0!</v>
      </c>
      <c r="D169" s="19">
        <v>0.125</v>
      </c>
      <c r="E169" s="19">
        <v>7.1428571428571425E-2</v>
      </c>
      <c r="F169" s="19">
        <v>0</v>
      </c>
      <c r="G169" s="19">
        <v>0.14285714285714285</v>
      </c>
      <c r="H169" s="20" t="e">
        <v>#DIV/0!</v>
      </c>
      <c r="I169" s="19">
        <v>0.1</v>
      </c>
      <c r="J169" s="187">
        <v>0.18</v>
      </c>
      <c r="K169" s="19">
        <v>0</v>
      </c>
      <c r="L169" s="19">
        <v>0</v>
      </c>
      <c r="M169" s="19">
        <v>0</v>
      </c>
      <c r="N169" s="86">
        <v>0</v>
      </c>
      <c r="O169" s="40"/>
      <c r="P169" s="40"/>
      <c r="Q169" s="40"/>
      <c r="R169" s="40"/>
      <c r="S169" s="40"/>
      <c r="T169" s="40"/>
      <c r="U169" s="40"/>
      <c r="V169" s="40"/>
      <c r="W169" s="40"/>
      <c r="X169" s="40"/>
      <c r="Y169" s="40"/>
      <c r="Z169" s="40"/>
      <c r="AA169" s="40"/>
      <c r="AB169" s="40"/>
      <c r="AC169" s="40"/>
      <c r="AD169" s="40"/>
    </row>
    <row r="170" spans="1:41" s="28" customFormat="1" ht="21" customHeight="1" x14ac:dyDescent="0.5">
      <c r="A170" s="93" t="s">
        <v>145</v>
      </c>
      <c r="B170" s="69">
        <v>0.91</v>
      </c>
      <c r="C170" s="20" t="e">
        <v>#DIV/0!</v>
      </c>
      <c r="D170" s="36">
        <v>0.75</v>
      </c>
      <c r="E170" s="36">
        <v>0.9285714285714286</v>
      </c>
      <c r="F170" s="69">
        <v>0.93</v>
      </c>
      <c r="G170" s="36">
        <v>1</v>
      </c>
      <c r="H170" s="20" t="e">
        <v>#DIV/0!</v>
      </c>
      <c r="I170" s="36">
        <v>1</v>
      </c>
      <c r="J170" s="69">
        <v>0.73</v>
      </c>
      <c r="K170" s="36">
        <v>1</v>
      </c>
      <c r="L170" s="36">
        <v>0.875</v>
      </c>
      <c r="M170" s="36">
        <v>1</v>
      </c>
      <c r="N170" s="94">
        <v>1</v>
      </c>
      <c r="O170" s="40"/>
      <c r="P170" s="40"/>
      <c r="Q170" s="40"/>
      <c r="R170" s="40"/>
      <c r="S170" s="40"/>
      <c r="T170" s="40"/>
      <c r="U170" s="40"/>
      <c r="V170" s="40"/>
      <c r="W170" s="40"/>
      <c r="X170" s="40"/>
      <c r="Y170" s="40"/>
      <c r="Z170" s="40"/>
      <c r="AA170" s="40"/>
      <c r="AB170" s="40"/>
      <c r="AC170" s="40"/>
      <c r="AD170" s="40"/>
      <c r="AE170" s="9"/>
      <c r="AF170" s="9"/>
      <c r="AG170" s="9"/>
      <c r="AH170" s="9"/>
      <c r="AI170" s="9"/>
      <c r="AJ170" s="9"/>
      <c r="AK170" s="9"/>
      <c r="AL170" s="9"/>
      <c r="AM170" s="9"/>
      <c r="AN170" s="9"/>
      <c r="AO170" s="9"/>
    </row>
    <row r="171" spans="1:41" s="28" customFormat="1" ht="21" customHeight="1" x14ac:dyDescent="0.5">
      <c r="A171" s="93" t="s">
        <v>146</v>
      </c>
      <c r="B171" s="69">
        <v>0.44</v>
      </c>
      <c r="C171" s="20" t="e">
        <v>#DIV/0!</v>
      </c>
      <c r="D171" s="36">
        <v>0.875</v>
      </c>
      <c r="E171" s="36">
        <v>0.35714285714285715</v>
      </c>
      <c r="F171" s="69">
        <v>0.28999999999999998</v>
      </c>
      <c r="G171" s="36">
        <v>0.42857142857142855</v>
      </c>
      <c r="H171" s="20" t="e">
        <v>#DIV/0!</v>
      </c>
      <c r="I171" s="36">
        <v>0.2</v>
      </c>
      <c r="J171" s="69">
        <v>0.18</v>
      </c>
      <c r="K171" s="36">
        <v>0.7142857142857143</v>
      </c>
      <c r="L171" s="36">
        <v>0.75</v>
      </c>
      <c r="M171" s="36">
        <v>0.5</v>
      </c>
      <c r="N171" s="94">
        <v>0.66666666666666663</v>
      </c>
      <c r="O171" s="40"/>
      <c r="P171" s="40"/>
      <c r="Q171" s="40"/>
      <c r="R171" s="40"/>
      <c r="S171" s="40"/>
      <c r="T171" s="40"/>
      <c r="U171" s="40"/>
      <c r="V171" s="40"/>
      <c r="W171" s="40"/>
      <c r="X171" s="40"/>
      <c r="Y171" s="40"/>
      <c r="Z171" s="40"/>
      <c r="AA171" s="40"/>
      <c r="AB171" s="40"/>
      <c r="AC171" s="40"/>
      <c r="AD171" s="40"/>
      <c r="AE171" s="9"/>
      <c r="AF171" s="9"/>
      <c r="AG171" s="9"/>
      <c r="AH171" s="9"/>
      <c r="AI171" s="9"/>
      <c r="AJ171" s="9"/>
      <c r="AK171" s="9"/>
      <c r="AL171" s="9"/>
      <c r="AM171" s="9"/>
      <c r="AN171" s="9"/>
      <c r="AO171" s="9"/>
    </row>
    <row r="172" spans="1:41" s="28" customFormat="1" ht="21" customHeight="1" x14ac:dyDescent="0.5">
      <c r="A172" s="93" t="s">
        <v>147</v>
      </c>
      <c r="B172" s="69">
        <v>0.42</v>
      </c>
      <c r="C172" s="20" t="e">
        <v>#DIV/0!</v>
      </c>
      <c r="D172" s="36">
        <v>0.75</v>
      </c>
      <c r="E172" s="36">
        <v>0.35714285714285715</v>
      </c>
      <c r="F172" s="69">
        <v>0.28999999999999998</v>
      </c>
      <c r="G172" s="36">
        <v>0.42857142857142855</v>
      </c>
      <c r="H172" s="20" t="e">
        <v>#DIV/0!</v>
      </c>
      <c r="I172" s="36">
        <v>0.2</v>
      </c>
      <c r="J172" s="69">
        <v>0.18</v>
      </c>
      <c r="K172" s="36">
        <v>0.7142857142857143</v>
      </c>
      <c r="L172" s="36">
        <v>0.625</v>
      </c>
      <c r="M172" s="36">
        <v>0.5</v>
      </c>
      <c r="N172" s="94">
        <v>0.66666666666666663</v>
      </c>
      <c r="O172" s="40"/>
      <c r="P172" s="40"/>
      <c r="Q172" s="40"/>
      <c r="R172" s="40"/>
      <c r="S172" s="40"/>
      <c r="T172" s="40"/>
      <c r="U172" s="40"/>
      <c r="V172" s="40"/>
      <c r="W172" s="40"/>
      <c r="X172" s="40"/>
      <c r="Y172" s="40"/>
      <c r="Z172" s="40"/>
      <c r="AA172" s="40"/>
      <c r="AB172" s="40"/>
      <c r="AC172" s="40"/>
      <c r="AD172" s="40"/>
      <c r="AE172" s="9"/>
      <c r="AF172" s="9"/>
      <c r="AG172" s="9"/>
      <c r="AH172" s="9"/>
      <c r="AI172" s="9"/>
      <c r="AJ172" s="9"/>
      <c r="AK172" s="9"/>
      <c r="AL172" s="9"/>
      <c r="AM172" s="9"/>
      <c r="AN172" s="9"/>
      <c r="AO172" s="9"/>
    </row>
    <row r="173" spans="1:41" s="28" customFormat="1" ht="21" customHeight="1" x14ac:dyDescent="0.5">
      <c r="A173" s="93" t="s">
        <v>148</v>
      </c>
      <c r="B173" s="69">
        <v>0.49</v>
      </c>
      <c r="C173" s="20" t="e">
        <v>#DIV/0!</v>
      </c>
      <c r="D173" s="36">
        <v>0</v>
      </c>
      <c r="E173" s="36">
        <v>0.5714285714285714</v>
      </c>
      <c r="F173" s="69">
        <v>0.64</v>
      </c>
      <c r="G173" s="36">
        <v>0.5714285714285714</v>
      </c>
      <c r="H173" s="20" t="e">
        <v>#DIV/0!</v>
      </c>
      <c r="I173" s="36">
        <v>0.8</v>
      </c>
      <c r="J173" s="69">
        <v>0.55000000000000004</v>
      </c>
      <c r="K173" s="36">
        <v>0.2857142857142857</v>
      </c>
      <c r="L173" s="36">
        <v>0.25</v>
      </c>
      <c r="M173" s="36">
        <v>0.5</v>
      </c>
      <c r="N173" s="94">
        <v>0.33333333333333331</v>
      </c>
      <c r="O173" s="40"/>
      <c r="P173" s="40"/>
      <c r="Q173" s="40"/>
      <c r="R173" s="40"/>
      <c r="S173" s="40"/>
      <c r="T173" s="40"/>
      <c r="U173" s="40"/>
      <c r="V173" s="40"/>
      <c r="W173" s="40"/>
      <c r="X173" s="40"/>
      <c r="Y173" s="40"/>
      <c r="Z173" s="40"/>
      <c r="AA173" s="40"/>
      <c r="AB173" s="40"/>
      <c r="AC173" s="40"/>
      <c r="AD173" s="40"/>
      <c r="AE173" s="9"/>
      <c r="AF173" s="9"/>
      <c r="AG173" s="9"/>
      <c r="AH173" s="9"/>
      <c r="AI173" s="9"/>
      <c r="AJ173" s="9"/>
      <c r="AK173" s="9"/>
      <c r="AL173" s="9"/>
      <c r="AM173" s="9"/>
      <c r="AN173" s="9"/>
      <c r="AO173" s="9"/>
    </row>
    <row r="174" spans="1:41" s="28" customFormat="1" ht="21" customHeight="1" x14ac:dyDescent="0.5">
      <c r="A174" s="93" t="s">
        <v>149</v>
      </c>
      <c r="B174" s="36">
        <v>2.3809523809523808E-2</v>
      </c>
      <c r="C174" s="20" t="e">
        <v>#DIV/0!</v>
      </c>
      <c r="D174" s="36">
        <v>0.125</v>
      </c>
      <c r="E174" s="36">
        <v>0</v>
      </c>
      <c r="F174" s="36">
        <v>0</v>
      </c>
      <c r="G174" s="36">
        <v>0</v>
      </c>
      <c r="H174" s="20" t="e">
        <v>#DIV/0!</v>
      </c>
      <c r="I174" s="36">
        <v>0</v>
      </c>
      <c r="J174" s="36">
        <v>0</v>
      </c>
      <c r="K174" s="36">
        <v>0</v>
      </c>
      <c r="L174" s="36">
        <v>0.125</v>
      </c>
      <c r="M174" s="36">
        <v>0</v>
      </c>
      <c r="N174" s="94">
        <v>0</v>
      </c>
      <c r="O174" s="40"/>
      <c r="P174" s="40"/>
      <c r="Q174" s="40"/>
      <c r="R174" s="40"/>
      <c r="S174" s="40"/>
      <c r="T174" s="40"/>
      <c r="U174" s="40"/>
      <c r="V174" s="40"/>
      <c r="W174" s="40"/>
      <c r="X174" s="40"/>
      <c r="Y174" s="40"/>
      <c r="Z174" s="40"/>
      <c r="AA174" s="40"/>
      <c r="AB174" s="40"/>
      <c r="AC174" s="40"/>
      <c r="AD174" s="40"/>
      <c r="AE174" s="9"/>
      <c r="AF174" s="9"/>
      <c r="AG174" s="9"/>
      <c r="AH174" s="9"/>
      <c r="AI174" s="9"/>
      <c r="AJ174" s="9"/>
      <c r="AK174" s="9"/>
      <c r="AL174" s="9"/>
      <c r="AM174" s="9"/>
      <c r="AN174" s="9"/>
      <c r="AO174" s="9"/>
    </row>
    <row r="175" spans="1:41" s="28" customFormat="1" ht="44.25" customHeight="1" x14ac:dyDescent="0.5">
      <c r="A175" s="95" t="s">
        <v>779</v>
      </c>
      <c r="B175" s="43"/>
      <c r="C175" s="51"/>
      <c r="D175" s="43"/>
      <c r="E175" s="43"/>
      <c r="F175" s="43"/>
      <c r="G175" s="43"/>
      <c r="H175" s="51"/>
      <c r="I175" s="43"/>
      <c r="J175" s="43"/>
      <c r="K175" s="43"/>
      <c r="L175" s="43"/>
      <c r="M175" s="43"/>
      <c r="N175" s="102"/>
      <c r="O175" s="40"/>
      <c r="P175" s="40"/>
      <c r="Q175" s="40"/>
      <c r="R175" s="40"/>
      <c r="S175" s="40"/>
      <c r="T175" s="40"/>
      <c r="U175" s="40"/>
      <c r="V175" s="40"/>
      <c r="W175" s="40"/>
      <c r="X175" s="40"/>
      <c r="Y175" s="40"/>
      <c r="Z175" s="40"/>
      <c r="AA175" s="40"/>
      <c r="AB175" s="40"/>
      <c r="AC175" s="40"/>
      <c r="AD175" s="40"/>
      <c r="AE175" s="9"/>
      <c r="AF175" s="9"/>
      <c r="AG175" s="9"/>
      <c r="AH175" s="9"/>
      <c r="AI175" s="9"/>
      <c r="AJ175" s="9"/>
      <c r="AK175" s="9"/>
      <c r="AL175" s="9"/>
      <c r="AM175" s="9"/>
      <c r="AN175" s="9"/>
      <c r="AO175" s="9"/>
    </row>
    <row r="176" spans="1:41" s="29" customFormat="1" ht="44.25" customHeight="1" x14ac:dyDescent="0.5">
      <c r="A176" s="95" t="s">
        <v>776</v>
      </c>
      <c r="B176" s="44">
        <v>106</v>
      </c>
      <c r="C176" s="17"/>
      <c r="D176" s="44">
        <v>44</v>
      </c>
      <c r="E176" s="44">
        <v>29</v>
      </c>
      <c r="F176" s="44">
        <v>23</v>
      </c>
      <c r="G176" s="44">
        <v>10</v>
      </c>
      <c r="H176" s="17"/>
      <c r="I176" s="44">
        <v>15</v>
      </c>
      <c r="J176" s="45">
        <v>17</v>
      </c>
      <c r="K176" s="44">
        <v>18</v>
      </c>
      <c r="L176" s="44">
        <v>41</v>
      </c>
      <c r="M176" s="44">
        <v>6</v>
      </c>
      <c r="N176" s="96">
        <v>9</v>
      </c>
      <c r="O176" s="40"/>
      <c r="P176" s="40"/>
      <c r="Q176" s="40"/>
      <c r="R176" s="40"/>
      <c r="S176" s="40"/>
      <c r="T176" s="40"/>
      <c r="U176" s="40"/>
      <c r="V176" s="40"/>
      <c r="W176" s="40"/>
      <c r="X176" s="40"/>
      <c r="Y176" s="40"/>
      <c r="Z176" s="40"/>
      <c r="AA176" s="40"/>
      <c r="AB176" s="40"/>
      <c r="AC176" s="40"/>
      <c r="AD176" s="40"/>
      <c r="AE176" s="9"/>
      <c r="AF176" s="9"/>
      <c r="AG176" s="9"/>
      <c r="AH176" s="9"/>
      <c r="AI176" s="9"/>
      <c r="AJ176" s="9"/>
      <c r="AK176" s="9"/>
      <c r="AL176" s="9"/>
      <c r="AM176" s="9"/>
      <c r="AN176" s="9"/>
      <c r="AO176" s="9"/>
    </row>
    <row r="177" spans="1:41" s="9" customFormat="1" ht="42" customHeight="1" x14ac:dyDescent="0.5">
      <c r="A177" s="95" t="s">
        <v>625</v>
      </c>
      <c r="B177" s="46">
        <v>6311420329</v>
      </c>
      <c r="C177" s="11"/>
      <c r="D177" s="46">
        <v>1138668728</v>
      </c>
      <c r="E177" s="46">
        <v>2758612349</v>
      </c>
      <c r="F177" s="46">
        <v>2126396268</v>
      </c>
      <c r="G177" s="46">
        <v>287742984</v>
      </c>
      <c r="H177" s="11"/>
      <c r="I177" s="46">
        <v>455249338</v>
      </c>
      <c r="J177" s="46">
        <v>902092993</v>
      </c>
      <c r="K177" s="46">
        <v>646546409</v>
      </c>
      <c r="L177" s="46">
        <v>830120935</v>
      </c>
      <c r="M177" s="46">
        <v>1810646775</v>
      </c>
      <c r="N177" s="97">
        <v>1666763879</v>
      </c>
      <c r="O177" s="40"/>
      <c r="P177" s="40"/>
      <c r="Q177" s="40"/>
      <c r="R177" s="40"/>
      <c r="S177" s="40"/>
      <c r="T177" s="40"/>
      <c r="U177" s="40"/>
      <c r="V177" s="40"/>
      <c r="W177" s="40"/>
      <c r="X177" s="40"/>
      <c r="Y177" s="40"/>
      <c r="Z177" s="40"/>
      <c r="AA177" s="40"/>
      <c r="AB177" s="40"/>
      <c r="AC177" s="40"/>
      <c r="AD177" s="40"/>
    </row>
    <row r="178" spans="1:41" s="9" customFormat="1" ht="24" customHeight="1" x14ac:dyDescent="0.5">
      <c r="A178" s="95" t="s">
        <v>626</v>
      </c>
      <c r="B178" s="47">
        <v>0.81823379072319646</v>
      </c>
      <c r="C178" s="20" t="e">
        <v>#DIV/0!</v>
      </c>
      <c r="D178" s="47">
        <v>0.92472668689054893</v>
      </c>
      <c r="E178" s="47">
        <f>E177/E2</f>
        <v>0.95397623798374942</v>
      </c>
      <c r="F178" s="47">
        <v>0.72857170989199682</v>
      </c>
      <c r="G178" s="47">
        <v>0.43045877661763737</v>
      </c>
      <c r="H178" s="20" t="e">
        <v>#DIV/0!</v>
      </c>
      <c r="I178" s="47">
        <v>0.41698708052430949</v>
      </c>
      <c r="J178" s="47">
        <v>0.8900471658610104</v>
      </c>
      <c r="K178" s="47">
        <v>0.90835921213765491</v>
      </c>
      <c r="L178" s="47">
        <v>0.8920738041147126</v>
      </c>
      <c r="M178" s="47">
        <v>0.90415398953985771</v>
      </c>
      <c r="N178" s="98">
        <v>0.85263357254506722</v>
      </c>
      <c r="O178" s="40"/>
      <c r="P178" s="40"/>
      <c r="Q178" s="40"/>
      <c r="R178" s="40"/>
      <c r="S178" s="40"/>
      <c r="T178" s="40"/>
      <c r="U178" s="40"/>
      <c r="V178" s="40"/>
      <c r="W178" s="40"/>
      <c r="X178" s="40"/>
      <c r="Y178" s="40"/>
      <c r="Z178" s="40"/>
      <c r="AA178" s="40"/>
      <c r="AB178" s="40"/>
      <c r="AC178" s="40"/>
      <c r="AD178" s="40"/>
    </row>
    <row r="179" spans="1:41" s="9" customFormat="1" ht="52.5" customHeight="1" x14ac:dyDescent="0.5">
      <c r="A179" s="99" t="s">
        <v>141</v>
      </c>
      <c r="B179" s="47">
        <v>0.35849056603773582</v>
      </c>
      <c r="C179" s="20" t="e">
        <v>#DIV/0!</v>
      </c>
      <c r="D179" s="47">
        <v>0.11363636363636363</v>
      </c>
      <c r="E179" s="47">
        <v>0.44827586206896552</v>
      </c>
      <c r="F179" s="47">
        <v>0.56521739130434778</v>
      </c>
      <c r="G179" s="47">
        <v>0.7</v>
      </c>
      <c r="H179" s="20" t="e">
        <v>#DIV/0!</v>
      </c>
      <c r="I179" s="47">
        <v>0.66666666666666663</v>
      </c>
      <c r="J179" s="47">
        <v>0.47058823529411764</v>
      </c>
      <c r="K179" s="47">
        <v>0.3888888888888889</v>
      </c>
      <c r="L179" s="47">
        <v>0.14634146341463414</v>
      </c>
      <c r="M179" s="47">
        <v>0.66666666666666663</v>
      </c>
      <c r="N179" s="98">
        <v>0.33333333333333331</v>
      </c>
      <c r="O179" s="40"/>
      <c r="P179" s="40"/>
      <c r="Q179" s="40"/>
      <c r="R179" s="40"/>
      <c r="S179" s="40"/>
      <c r="T179" s="40"/>
      <c r="U179" s="40"/>
      <c r="V179" s="40"/>
      <c r="W179" s="40"/>
      <c r="X179" s="40"/>
      <c r="Y179" s="40"/>
      <c r="Z179" s="40"/>
      <c r="AA179" s="40"/>
      <c r="AB179" s="40"/>
      <c r="AC179" s="40"/>
      <c r="AD179" s="40"/>
    </row>
    <row r="180" spans="1:41" s="9" customFormat="1" ht="40.5" customHeight="1" x14ac:dyDescent="0.5">
      <c r="A180" s="99" t="s">
        <v>142</v>
      </c>
      <c r="B180" s="47">
        <v>0.23584905660377359</v>
      </c>
      <c r="C180" s="20" t="e">
        <v>#DIV/0!</v>
      </c>
      <c r="D180" s="47">
        <v>6.8181818181818177E-2</v>
      </c>
      <c r="E180" s="47">
        <v>0.31034482758620691</v>
      </c>
      <c r="F180" s="47">
        <v>0.30434782608695654</v>
      </c>
      <c r="G180" s="47">
        <v>0.6</v>
      </c>
      <c r="H180" s="20" t="e">
        <v>#DIV/0!</v>
      </c>
      <c r="I180" s="47">
        <v>0.46666666666666667</v>
      </c>
      <c r="J180" s="47">
        <v>0.23529411764705882</v>
      </c>
      <c r="K180" s="47">
        <v>0.22222222222222221</v>
      </c>
      <c r="L180" s="47">
        <v>0.12195121951219512</v>
      </c>
      <c r="M180" s="47">
        <v>0.5</v>
      </c>
      <c r="N180" s="98">
        <v>0.22222222222222221</v>
      </c>
      <c r="O180" s="40"/>
      <c r="P180" s="40"/>
      <c r="Q180" s="40"/>
      <c r="R180" s="40"/>
      <c r="S180" s="40"/>
      <c r="T180" s="40"/>
      <c r="U180" s="40"/>
      <c r="V180" s="40"/>
      <c r="W180" s="40"/>
      <c r="X180" s="40"/>
      <c r="Y180" s="40"/>
      <c r="Z180" s="40"/>
      <c r="AA180" s="40"/>
      <c r="AB180" s="40"/>
      <c r="AC180" s="40"/>
      <c r="AD180" s="40"/>
    </row>
    <row r="181" spans="1:41" s="9" customFormat="1" ht="53.25" customHeight="1" x14ac:dyDescent="0.5">
      <c r="A181" s="99" t="s">
        <v>12</v>
      </c>
      <c r="B181" s="47">
        <v>7.5471698113207544E-2</v>
      </c>
      <c r="C181" s="20" t="e">
        <v>#DIV/0!</v>
      </c>
      <c r="D181" s="47">
        <v>6.8181818181818177E-2</v>
      </c>
      <c r="E181" s="47">
        <v>0.10344827586206896</v>
      </c>
      <c r="F181" s="47">
        <v>4.3478260869565216E-2</v>
      </c>
      <c r="G181" s="47">
        <v>0.1</v>
      </c>
      <c r="H181" s="20" t="e">
        <v>#DIV/0!</v>
      </c>
      <c r="I181" s="47">
        <v>6.6666666666666666E-2</v>
      </c>
      <c r="J181" s="47">
        <v>5.8823529411764705E-2</v>
      </c>
      <c r="K181" s="47">
        <v>5.5555555555555552E-2</v>
      </c>
      <c r="L181" s="47">
        <v>9.7560975609756101E-2</v>
      </c>
      <c r="M181" s="47">
        <v>0.16666666666666666</v>
      </c>
      <c r="N181" s="98">
        <v>0</v>
      </c>
      <c r="O181" s="40"/>
      <c r="P181" s="40"/>
      <c r="Q181" s="40"/>
      <c r="R181" s="40"/>
      <c r="S181" s="40"/>
      <c r="T181" s="40"/>
      <c r="U181" s="40"/>
      <c r="V181" s="40"/>
      <c r="W181" s="40"/>
      <c r="X181" s="40"/>
      <c r="Y181" s="40"/>
      <c r="Z181" s="40"/>
      <c r="AA181" s="40"/>
      <c r="AB181" s="40"/>
      <c r="AC181" s="40"/>
      <c r="AD181" s="40"/>
    </row>
    <row r="182" spans="1:41" s="9" customFormat="1" ht="39" customHeight="1" x14ac:dyDescent="0.5">
      <c r="A182" s="99" t="s">
        <v>143</v>
      </c>
      <c r="B182" s="47">
        <v>0.14150943396226415</v>
      </c>
      <c r="C182" s="20" t="e">
        <v>#DIV/0!</v>
      </c>
      <c r="D182" s="47">
        <v>0.13636363636363635</v>
      </c>
      <c r="E182" s="47">
        <v>0.10344827586206896</v>
      </c>
      <c r="F182" s="47">
        <v>0.17391304347826086</v>
      </c>
      <c r="G182" s="47">
        <v>0.2</v>
      </c>
      <c r="H182" s="20" t="e">
        <v>#DIV/0!</v>
      </c>
      <c r="I182" s="47">
        <v>6.6666666666666666E-2</v>
      </c>
      <c r="J182" s="47">
        <v>5.8823529411764705E-2</v>
      </c>
      <c r="K182" s="47">
        <v>0.22222222222222221</v>
      </c>
      <c r="L182" s="47">
        <v>0.12195121951219512</v>
      </c>
      <c r="M182" s="47">
        <v>0.33333333333333331</v>
      </c>
      <c r="N182" s="98">
        <v>0.22222222222222221</v>
      </c>
      <c r="O182" s="40"/>
      <c r="P182" s="40"/>
      <c r="Q182" s="40"/>
      <c r="R182" s="40"/>
      <c r="S182" s="40"/>
      <c r="T182" s="40"/>
      <c r="U182" s="40"/>
      <c r="V182" s="40"/>
      <c r="W182" s="40"/>
      <c r="X182" s="40"/>
      <c r="Y182" s="40"/>
      <c r="Z182" s="40"/>
      <c r="AA182" s="40"/>
      <c r="AB182" s="40"/>
      <c r="AC182" s="40"/>
      <c r="AD182" s="40"/>
    </row>
    <row r="183" spans="1:41" s="9" customFormat="1" ht="21" customHeight="1" x14ac:dyDescent="0.5">
      <c r="A183" s="99" t="s">
        <v>5</v>
      </c>
      <c r="B183" s="47">
        <v>0</v>
      </c>
      <c r="C183" s="20" t="e">
        <v>#DIV/0!</v>
      </c>
      <c r="D183" s="47">
        <v>0</v>
      </c>
      <c r="E183" s="47">
        <v>0</v>
      </c>
      <c r="F183" s="47">
        <v>0</v>
      </c>
      <c r="G183" s="47">
        <v>0</v>
      </c>
      <c r="H183" s="20" t="e">
        <v>#DIV/0!</v>
      </c>
      <c r="I183" s="47">
        <v>0</v>
      </c>
      <c r="J183" s="47">
        <v>0</v>
      </c>
      <c r="K183" s="47">
        <v>0</v>
      </c>
      <c r="L183" s="47">
        <v>0</v>
      </c>
      <c r="M183" s="47">
        <v>0</v>
      </c>
      <c r="N183" s="98">
        <v>0</v>
      </c>
      <c r="O183" s="40"/>
      <c r="P183" s="40"/>
      <c r="Q183" s="40"/>
      <c r="R183" s="40"/>
      <c r="S183" s="40"/>
      <c r="T183" s="40"/>
      <c r="U183" s="40"/>
      <c r="V183" s="40"/>
      <c r="W183" s="40"/>
      <c r="X183" s="40"/>
      <c r="Y183" s="40"/>
      <c r="Z183" s="40"/>
      <c r="AA183" s="40"/>
      <c r="AB183" s="40"/>
      <c r="AC183" s="40"/>
      <c r="AD183" s="40"/>
    </row>
    <row r="184" spans="1:41" s="9" customFormat="1" ht="42.75" customHeight="1" x14ac:dyDescent="0.5">
      <c r="A184" s="99" t="s">
        <v>144</v>
      </c>
      <c r="B184" s="47">
        <v>2.8301886792452831E-2</v>
      </c>
      <c r="C184" s="20" t="e">
        <v>#DIV/0!</v>
      </c>
      <c r="D184" s="47">
        <v>2.2727272727272728E-2</v>
      </c>
      <c r="E184" s="47">
        <v>3.4482758620689655E-2</v>
      </c>
      <c r="F184" s="47">
        <v>0</v>
      </c>
      <c r="G184" s="47">
        <v>0.1</v>
      </c>
      <c r="H184" s="20" t="e">
        <v>#DIV/0!</v>
      </c>
      <c r="I184" s="47">
        <v>6.6666666666666666E-2</v>
      </c>
      <c r="J184" s="47">
        <v>0.11764705882352941</v>
      </c>
      <c r="K184" s="47">
        <v>0</v>
      </c>
      <c r="L184" s="47">
        <v>0</v>
      </c>
      <c r="M184" s="47">
        <v>0</v>
      </c>
      <c r="N184" s="98">
        <v>0</v>
      </c>
      <c r="O184" s="40"/>
      <c r="P184" s="40"/>
      <c r="Q184" s="40"/>
      <c r="R184" s="40"/>
      <c r="S184" s="40"/>
      <c r="T184" s="40"/>
      <c r="U184" s="40"/>
      <c r="V184" s="40"/>
      <c r="W184" s="40"/>
      <c r="X184" s="40"/>
      <c r="Y184" s="40"/>
      <c r="Z184" s="40"/>
      <c r="AA184" s="40"/>
      <c r="AB184" s="40"/>
      <c r="AC184" s="40"/>
      <c r="AD184" s="40"/>
    </row>
    <row r="185" spans="1:41" s="9" customFormat="1" ht="42.75" customHeight="1" x14ac:dyDescent="0.5">
      <c r="A185" s="99" t="s">
        <v>1002</v>
      </c>
      <c r="B185" s="47">
        <f>63/106</f>
        <v>0.59433962264150941</v>
      </c>
      <c r="C185" s="20" t="e">
        <v>#DIV/0!</v>
      </c>
      <c r="D185" s="47">
        <v>0.81818181818181823</v>
      </c>
      <c r="E185" s="47">
        <f>15/29</f>
        <v>0.51724137931034486</v>
      </c>
      <c r="F185" s="47">
        <f>9/23</f>
        <v>0.39130434782608697</v>
      </c>
      <c r="G185" s="47">
        <v>0.3</v>
      </c>
      <c r="H185" s="20" t="e">
        <v>#DIV/0!</v>
      </c>
      <c r="I185" s="47">
        <v>0.33333333333333331</v>
      </c>
      <c r="J185" s="47">
        <f>6/17</f>
        <v>0.35294117647058826</v>
      </c>
      <c r="K185" s="47">
        <v>0.61111111111111116</v>
      </c>
      <c r="L185" s="47">
        <v>0.80487804878048785</v>
      </c>
      <c r="M185" s="47">
        <v>0.33333333333333331</v>
      </c>
      <c r="N185" s="98">
        <v>0.66666666666666663</v>
      </c>
      <c r="O185" s="40"/>
      <c r="P185" s="40"/>
      <c r="Q185" s="40"/>
      <c r="R185" s="40"/>
      <c r="S185" s="40"/>
      <c r="T185" s="40"/>
      <c r="U185" s="40"/>
      <c r="V185" s="40"/>
      <c r="W185" s="40"/>
      <c r="X185" s="40"/>
      <c r="Y185" s="40"/>
      <c r="Z185" s="40"/>
      <c r="AA185" s="40"/>
      <c r="AB185" s="40"/>
      <c r="AC185" s="40"/>
      <c r="AD185" s="40"/>
    </row>
    <row r="186" spans="1:41" s="48" customFormat="1" ht="21" customHeight="1" x14ac:dyDescent="0.5">
      <c r="A186" s="100" t="s">
        <v>145</v>
      </c>
      <c r="B186" s="42">
        <f>39/106</f>
        <v>0.36792452830188677</v>
      </c>
      <c r="C186" s="20" t="e">
        <v>#DIV/0!</v>
      </c>
      <c r="D186" s="42">
        <v>0.13636363636363635</v>
      </c>
      <c r="E186" s="42">
        <v>0.44827586206896552</v>
      </c>
      <c r="F186" s="42">
        <v>0.56521739130434778</v>
      </c>
      <c r="G186" s="42">
        <v>0.7</v>
      </c>
      <c r="H186" s="20" t="e">
        <v>#DIV/0!</v>
      </c>
      <c r="I186" s="42">
        <v>0.66666666666666663</v>
      </c>
      <c r="J186" s="42">
        <v>0.47058823529411764</v>
      </c>
      <c r="K186" s="42">
        <v>0.3888888888888889</v>
      </c>
      <c r="L186" s="42">
        <v>0.17073170731707318</v>
      </c>
      <c r="M186" s="42">
        <v>0.66666666666666663</v>
      </c>
      <c r="N186" s="101">
        <v>0.33333333333333331</v>
      </c>
      <c r="O186" s="40"/>
      <c r="P186" s="40"/>
      <c r="Q186" s="40"/>
      <c r="R186" s="40"/>
      <c r="S186" s="40"/>
      <c r="T186" s="40"/>
      <c r="U186" s="40"/>
      <c r="V186" s="40"/>
      <c r="W186" s="40"/>
      <c r="X186" s="40"/>
      <c r="Y186" s="40"/>
      <c r="Z186" s="40"/>
      <c r="AA186" s="40"/>
      <c r="AB186" s="40"/>
      <c r="AC186" s="40"/>
      <c r="AD186" s="40"/>
      <c r="AE186" s="9"/>
      <c r="AF186" s="9"/>
      <c r="AG186" s="9"/>
      <c r="AH186" s="9"/>
      <c r="AI186" s="9"/>
      <c r="AJ186" s="9"/>
      <c r="AK186" s="9"/>
      <c r="AL186" s="9"/>
      <c r="AM186" s="9"/>
      <c r="AN186" s="9"/>
      <c r="AO186" s="9"/>
    </row>
    <row r="187" spans="1:41" s="48" customFormat="1" ht="21" customHeight="1" x14ac:dyDescent="0.5">
      <c r="A187" s="100" t="s">
        <v>146</v>
      </c>
      <c r="B187" s="42">
        <v>0.17924528301886791</v>
      </c>
      <c r="C187" s="20" t="e">
        <v>#DIV/0!</v>
      </c>
      <c r="D187" s="42">
        <v>0.15909090909090909</v>
      </c>
      <c r="E187" s="42">
        <v>0.17241379310344829</v>
      </c>
      <c r="F187" s="42">
        <v>0.17391304347826086</v>
      </c>
      <c r="G187" s="42">
        <v>0.3</v>
      </c>
      <c r="H187" s="20" t="e">
        <v>#DIV/0!</v>
      </c>
      <c r="I187" s="42">
        <v>0.13333333333333333</v>
      </c>
      <c r="J187" s="42">
        <v>0.11764705882352941</v>
      </c>
      <c r="K187" s="42">
        <v>0.27777777777777779</v>
      </c>
      <c r="L187" s="42">
        <v>0.14634146341463414</v>
      </c>
      <c r="M187" s="42">
        <v>0.33333333333333331</v>
      </c>
      <c r="N187" s="101">
        <v>0.22222222222222221</v>
      </c>
      <c r="O187" s="40"/>
      <c r="P187" s="40"/>
      <c r="Q187" s="40"/>
      <c r="R187" s="40"/>
      <c r="S187" s="40"/>
      <c r="T187" s="40"/>
      <c r="U187" s="40"/>
      <c r="V187" s="40"/>
      <c r="W187" s="40"/>
      <c r="X187" s="40"/>
      <c r="Y187" s="40"/>
      <c r="Z187" s="40"/>
      <c r="AA187" s="40"/>
      <c r="AB187" s="40"/>
      <c r="AC187" s="40"/>
      <c r="AD187" s="40"/>
      <c r="AE187" s="9"/>
      <c r="AF187" s="9"/>
      <c r="AG187" s="9"/>
      <c r="AH187" s="9"/>
      <c r="AI187" s="9"/>
      <c r="AJ187" s="9"/>
      <c r="AK187" s="9"/>
      <c r="AL187" s="9"/>
      <c r="AM187" s="9"/>
      <c r="AN187" s="9"/>
      <c r="AO187" s="9"/>
    </row>
    <row r="188" spans="1:41" s="48" customFormat="1" ht="21" customHeight="1" x14ac:dyDescent="0.5">
      <c r="A188" s="100" t="s">
        <v>147</v>
      </c>
      <c r="B188" s="42">
        <v>0.16981132075471697</v>
      </c>
      <c r="C188" s="20" t="e">
        <v>#DIV/0!</v>
      </c>
      <c r="D188" s="42">
        <v>0.13636363636363635</v>
      </c>
      <c r="E188" s="42">
        <v>0.17241379310344829</v>
      </c>
      <c r="F188" s="42">
        <v>0.17391304347826086</v>
      </c>
      <c r="G188" s="42">
        <v>0.3</v>
      </c>
      <c r="H188" s="20" t="e">
        <v>#DIV/0!</v>
      </c>
      <c r="I188" s="42">
        <v>0.13333333333333333</v>
      </c>
      <c r="J188" s="42">
        <v>0.11764705882352941</v>
      </c>
      <c r="K188" s="42">
        <v>0.27777777777777779</v>
      </c>
      <c r="L188" s="42">
        <v>0.12195121951219512</v>
      </c>
      <c r="M188" s="42">
        <v>0.33333333333333331</v>
      </c>
      <c r="N188" s="101">
        <v>0.22222222222222221</v>
      </c>
      <c r="O188" s="40"/>
      <c r="P188" s="40"/>
      <c r="Q188" s="40"/>
      <c r="R188" s="40"/>
      <c r="S188" s="40"/>
      <c r="T188" s="40"/>
      <c r="U188" s="40"/>
      <c r="V188" s="40"/>
      <c r="W188" s="40"/>
      <c r="X188" s="40"/>
      <c r="Y188" s="40"/>
      <c r="Z188" s="40"/>
      <c r="AA188" s="40"/>
      <c r="AB188" s="40"/>
      <c r="AC188" s="40"/>
      <c r="AD188" s="40"/>
      <c r="AE188" s="9"/>
      <c r="AF188" s="9"/>
      <c r="AG188" s="9"/>
      <c r="AH188" s="9"/>
      <c r="AI188" s="9"/>
      <c r="AJ188" s="9"/>
      <c r="AK188" s="9"/>
      <c r="AL188" s="9"/>
      <c r="AM188" s="9"/>
      <c r="AN188" s="9"/>
      <c r="AO188" s="9"/>
    </row>
    <row r="189" spans="1:41" s="48" customFormat="1" ht="21" customHeight="1" x14ac:dyDescent="0.5">
      <c r="A189" s="100" t="s">
        <v>148</v>
      </c>
      <c r="B189" s="42">
        <v>0.19811320754716982</v>
      </c>
      <c r="C189" s="20" t="e">
        <v>#DIV/0!</v>
      </c>
      <c r="D189" s="42">
        <v>0</v>
      </c>
      <c r="E189" s="42">
        <v>0.27586206896551724</v>
      </c>
      <c r="F189" s="42">
        <v>0.39130434782608697</v>
      </c>
      <c r="G189" s="42">
        <v>0.4</v>
      </c>
      <c r="H189" s="20" t="e">
        <v>#DIV/0!</v>
      </c>
      <c r="I189" s="42">
        <v>0.53333333333333333</v>
      </c>
      <c r="J189" s="42">
        <v>0.35294117647058826</v>
      </c>
      <c r="K189" s="42">
        <v>0.1111111111111111</v>
      </c>
      <c r="L189" s="42">
        <v>4.878048780487805E-2</v>
      </c>
      <c r="M189" s="42">
        <v>0.33333333333333331</v>
      </c>
      <c r="N189" s="101">
        <v>0.1111111111111111</v>
      </c>
      <c r="O189" s="40"/>
      <c r="P189" s="40"/>
      <c r="Q189" s="40"/>
      <c r="R189" s="40"/>
      <c r="S189" s="40"/>
      <c r="T189" s="40"/>
      <c r="U189" s="40"/>
      <c r="V189" s="40"/>
      <c r="W189" s="40"/>
      <c r="X189" s="40"/>
      <c r="Y189" s="40"/>
      <c r="Z189" s="40"/>
      <c r="AA189" s="40"/>
      <c r="AB189" s="40"/>
      <c r="AC189" s="40"/>
      <c r="AD189" s="40"/>
      <c r="AE189" s="9"/>
      <c r="AF189" s="9"/>
      <c r="AG189" s="9"/>
      <c r="AH189" s="9"/>
      <c r="AI189" s="9"/>
      <c r="AJ189" s="9"/>
      <c r="AK189" s="9"/>
      <c r="AL189" s="9"/>
      <c r="AM189" s="9"/>
      <c r="AN189" s="9"/>
      <c r="AO189" s="9"/>
    </row>
    <row r="190" spans="1:41" s="48" customFormat="1" ht="21" customHeight="1" x14ac:dyDescent="0.5">
      <c r="A190" s="100" t="s">
        <v>149</v>
      </c>
      <c r="B190" s="42">
        <v>9.433962264150943E-3</v>
      </c>
      <c r="C190" s="20" t="e">
        <v>#DIV/0!</v>
      </c>
      <c r="D190" s="42">
        <v>2.2727272727272728E-2</v>
      </c>
      <c r="E190" s="42">
        <v>0</v>
      </c>
      <c r="F190" s="42">
        <v>0</v>
      </c>
      <c r="G190" s="42">
        <v>0</v>
      </c>
      <c r="H190" s="20" t="e">
        <v>#DIV/0!</v>
      </c>
      <c r="I190" s="42">
        <v>0</v>
      </c>
      <c r="J190" s="42">
        <v>0</v>
      </c>
      <c r="K190" s="42">
        <v>0</v>
      </c>
      <c r="L190" s="42">
        <v>2.4390243902439025E-2</v>
      </c>
      <c r="M190" s="42">
        <v>0</v>
      </c>
      <c r="N190" s="101">
        <v>0</v>
      </c>
      <c r="O190" s="40"/>
      <c r="P190" s="40"/>
      <c r="Q190" s="40"/>
      <c r="R190" s="40"/>
      <c r="S190" s="40"/>
      <c r="T190" s="40"/>
      <c r="U190" s="40"/>
      <c r="V190" s="40"/>
      <c r="W190" s="40"/>
      <c r="X190" s="40"/>
      <c r="Y190" s="40"/>
      <c r="Z190" s="40"/>
      <c r="AA190" s="40"/>
      <c r="AB190" s="40"/>
      <c r="AC190" s="40"/>
      <c r="AD190" s="40"/>
      <c r="AE190" s="9"/>
      <c r="AF190" s="9"/>
      <c r="AG190" s="9"/>
      <c r="AH190" s="9"/>
      <c r="AI190" s="9"/>
      <c r="AJ190" s="9"/>
      <c r="AK190" s="9"/>
      <c r="AL190" s="9"/>
      <c r="AM190" s="9"/>
      <c r="AN190" s="9"/>
      <c r="AO190" s="9"/>
    </row>
    <row r="191" spans="1:41" s="29" customFormat="1" ht="21" customHeight="1" x14ac:dyDescent="0.5">
      <c r="A191" s="88" t="s">
        <v>107</v>
      </c>
      <c r="B191" s="22"/>
      <c r="C191" s="17"/>
      <c r="D191" s="22"/>
      <c r="E191" s="22"/>
      <c r="F191" s="22"/>
      <c r="G191" s="22"/>
      <c r="H191" s="17"/>
      <c r="I191" s="22"/>
      <c r="J191" s="22"/>
      <c r="K191" s="22"/>
      <c r="L191" s="22"/>
      <c r="M191" s="22"/>
      <c r="N191" s="89"/>
      <c r="O191" s="40"/>
      <c r="P191" s="40"/>
      <c r="Q191" s="40"/>
      <c r="R191" s="40"/>
      <c r="S191" s="40"/>
      <c r="T191" s="40"/>
      <c r="U191" s="40"/>
      <c r="V191" s="40"/>
      <c r="W191" s="40"/>
      <c r="X191" s="40"/>
      <c r="Y191" s="40"/>
      <c r="Z191" s="40"/>
      <c r="AA191" s="40"/>
      <c r="AB191" s="40"/>
      <c r="AC191" s="40"/>
      <c r="AD191" s="40"/>
      <c r="AE191" s="9"/>
      <c r="AF191" s="9"/>
      <c r="AG191" s="9"/>
      <c r="AH191" s="9"/>
      <c r="AI191" s="9"/>
      <c r="AJ191" s="9"/>
      <c r="AK191" s="9"/>
      <c r="AL191" s="9"/>
      <c r="AM191" s="9"/>
      <c r="AN191" s="9"/>
      <c r="AO191" s="9"/>
    </row>
    <row r="192" spans="1:41" s="9" customFormat="1" ht="50.25" customHeight="1" x14ac:dyDescent="0.5">
      <c r="A192" s="88" t="s">
        <v>222</v>
      </c>
      <c r="B192" s="22">
        <v>106</v>
      </c>
      <c r="C192" s="17"/>
      <c r="D192" s="22">
        <v>44</v>
      </c>
      <c r="E192" s="22">
        <v>29</v>
      </c>
      <c r="F192" s="22">
        <v>23</v>
      </c>
      <c r="G192" s="22">
        <v>10</v>
      </c>
      <c r="H192" s="17"/>
      <c r="I192" s="22">
        <v>15</v>
      </c>
      <c r="J192" s="23">
        <v>17</v>
      </c>
      <c r="K192" s="22">
        <v>18</v>
      </c>
      <c r="L192" s="22">
        <v>41</v>
      </c>
      <c r="M192" s="22">
        <v>6</v>
      </c>
      <c r="N192" s="89">
        <v>9</v>
      </c>
      <c r="O192" s="40"/>
      <c r="P192" s="40"/>
      <c r="Q192" s="40"/>
      <c r="R192" s="40"/>
      <c r="S192" s="40"/>
      <c r="T192" s="40"/>
      <c r="U192" s="40"/>
      <c r="V192" s="40"/>
      <c r="W192" s="40"/>
      <c r="X192" s="40"/>
      <c r="Y192" s="40"/>
      <c r="Z192" s="40"/>
      <c r="AA192" s="40"/>
      <c r="AB192" s="40"/>
      <c r="AC192" s="40"/>
      <c r="AD192" s="40"/>
    </row>
    <row r="193" spans="1:41" s="9" customFormat="1" ht="48" customHeight="1" x14ac:dyDescent="0.5">
      <c r="A193" s="88" t="s">
        <v>625</v>
      </c>
      <c r="B193" s="13">
        <v>6311420329</v>
      </c>
      <c r="C193" s="11"/>
      <c r="D193" s="13">
        <v>1138668728</v>
      </c>
      <c r="E193" s="13">
        <v>2758612349</v>
      </c>
      <c r="F193" s="13">
        <v>2126396268</v>
      </c>
      <c r="G193" s="13">
        <v>287742984</v>
      </c>
      <c r="H193" s="11"/>
      <c r="I193" s="13">
        <v>455249338</v>
      </c>
      <c r="J193" s="13">
        <v>902092993</v>
      </c>
      <c r="K193" s="13">
        <v>646546409</v>
      </c>
      <c r="L193" s="13">
        <v>830120935</v>
      </c>
      <c r="M193" s="13">
        <v>1810646775</v>
      </c>
      <c r="N193" s="90">
        <v>1666763879</v>
      </c>
      <c r="O193" s="40"/>
      <c r="P193" s="40"/>
      <c r="Q193" s="40"/>
      <c r="R193" s="40"/>
      <c r="S193" s="40"/>
      <c r="T193" s="40"/>
      <c r="U193" s="40"/>
      <c r="V193" s="40"/>
      <c r="W193" s="40"/>
      <c r="X193" s="40"/>
      <c r="Y193" s="40"/>
      <c r="Z193" s="40"/>
      <c r="AA193" s="40"/>
      <c r="AB193" s="40"/>
      <c r="AC193" s="40"/>
      <c r="AD193" s="40"/>
    </row>
    <row r="194" spans="1:41" s="9" customFormat="1" ht="21" customHeight="1" x14ac:dyDescent="0.5">
      <c r="A194" s="88" t="s">
        <v>626</v>
      </c>
      <c r="B194" s="24">
        <v>0.81823379072319646</v>
      </c>
      <c r="C194" s="20"/>
      <c r="D194" s="24">
        <v>0.92472668689054893</v>
      </c>
      <c r="E194" s="24">
        <f>E193/E2</f>
        <v>0.95397623798374942</v>
      </c>
      <c r="F194" s="24">
        <v>0.72857170989199682</v>
      </c>
      <c r="G194" s="24">
        <v>0.43045877661763737</v>
      </c>
      <c r="H194" s="20"/>
      <c r="I194" s="24">
        <v>0.41698708052430949</v>
      </c>
      <c r="J194" s="24">
        <v>0.8900471658610104</v>
      </c>
      <c r="K194" s="24">
        <v>0.90835921213765491</v>
      </c>
      <c r="L194" s="24">
        <v>0.8920738041147126</v>
      </c>
      <c r="M194" s="24">
        <v>0.90415398953985771</v>
      </c>
      <c r="N194" s="92">
        <v>0.85263357254506722</v>
      </c>
      <c r="O194" s="40"/>
      <c r="P194" s="40"/>
      <c r="Q194" s="40"/>
      <c r="R194" s="40"/>
      <c r="S194" s="40"/>
      <c r="T194" s="40"/>
      <c r="U194" s="40"/>
      <c r="V194" s="40"/>
      <c r="W194" s="40"/>
      <c r="X194" s="40"/>
      <c r="Y194" s="40"/>
      <c r="Z194" s="40"/>
      <c r="AA194" s="40"/>
      <c r="AB194" s="40"/>
      <c r="AC194" s="40"/>
      <c r="AD194" s="40"/>
    </row>
    <row r="195" spans="1:41" s="9" customFormat="1" ht="21" customHeight="1" x14ac:dyDescent="0.5">
      <c r="A195" s="83" t="s">
        <v>518</v>
      </c>
      <c r="B195" s="19">
        <v>0.28301886792452829</v>
      </c>
      <c r="C195" s="20" t="e">
        <v>#DIV/0!</v>
      </c>
      <c r="D195" s="19">
        <v>0.18181818181818182</v>
      </c>
      <c r="E195" s="19">
        <v>0.34482758620689657</v>
      </c>
      <c r="F195" s="19">
        <v>0.34782608695652173</v>
      </c>
      <c r="G195" s="19">
        <v>0.4</v>
      </c>
      <c r="H195" s="20" t="e">
        <v>#DIV/0!</v>
      </c>
      <c r="I195" s="19">
        <v>0.4</v>
      </c>
      <c r="J195" s="19">
        <v>0.29411764705882354</v>
      </c>
      <c r="K195" s="19">
        <v>0.44444444444444442</v>
      </c>
      <c r="L195" s="19">
        <v>0.17073170731707318</v>
      </c>
      <c r="M195" s="19">
        <v>0.16666666666666666</v>
      </c>
      <c r="N195" s="86">
        <v>0.33333333333333331</v>
      </c>
      <c r="O195" s="40"/>
      <c r="P195" s="40"/>
      <c r="Q195" s="40"/>
      <c r="R195" s="40"/>
      <c r="S195" s="40"/>
      <c r="T195" s="40"/>
      <c r="U195" s="40"/>
      <c r="V195" s="40"/>
      <c r="W195" s="40"/>
      <c r="X195" s="40"/>
      <c r="Y195" s="40"/>
      <c r="Z195" s="40"/>
      <c r="AA195" s="40"/>
      <c r="AB195" s="40"/>
      <c r="AC195" s="40"/>
      <c r="AD195" s="40"/>
    </row>
    <row r="196" spans="1:41" s="9" customFormat="1" ht="21" customHeight="1" x14ac:dyDescent="0.5">
      <c r="A196" s="83" t="s">
        <v>519</v>
      </c>
      <c r="B196" s="19">
        <v>0.53773584905660377</v>
      </c>
      <c r="C196" s="20" t="e">
        <v>#DIV/0!</v>
      </c>
      <c r="D196" s="19">
        <v>0.45454545454545453</v>
      </c>
      <c r="E196" s="19">
        <v>0.65517241379310343</v>
      </c>
      <c r="F196" s="19">
        <v>0.52173913043478259</v>
      </c>
      <c r="G196" s="19">
        <v>0.6</v>
      </c>
      <c r="H196" s="20" t="e">
        <v>#DIV/0!</v>
      </c>
      <c r="I196" s="19">
        <v>0.4</v>
      </c>
      <c r="J196" s="19">
        <v>0.47058823529411764</v>
      </c>
      <c r="K196" s="19">
        <v>0.55555555555555558</v>
      </c>
      <c r="L196" s="19">
        <v>0.63414634146341464</v>
      </c>
      <c r="M196" s="19">
        <v>0.5</v>
      </c>
      <c r="N196" s="86">
        <v>0.44444444444444442</v>
      </c>
      <c r="O196" s="40"/>
      <c r="P196" s="40"/>
      <c r="Q196" s="40"/>
      <c r="R196" s="40"/>
      <c r="S196" s="40"/>
      <c r="T196" s="40"/>
      <c r="U196" s="40"/>
      <c r="V196" s="40"/>
      <c r="W196" s="40"/>
      <c r="X196" s="40"/>
      <c r="Y196" s="40"/>
      <c r="Z196" s="40"/>
      <c r="AA196" s="40"/>
      <c r="AB196" s="40"/>
      <c r="AC196" s="40"/>
      <c r="AD196" s="40"/>
    </row>
    <row r="197" spans="1:41" s="9" customFormat="1" ht="21" customHeight="1" x14ac:dyDescent="0.5">
      <c r="A197" s="83" t="s">
        <v>520</v>
      </c>
      <c r="B197" s="19">
        <v>0.76415094339622647</v>
      </c>
      <c r="C197" s="20" t="e">
        <v>#DIV/0!</v>
      </c>
      <c r="D197" s="19">
        <v>0.72727272727272729</v>
      </c>
      <c r="E197" s="19">
        <v>0.82758620689655171</v>
      </c>
      <c r="F197" s="19">
        <v>0.78260869565217395</v>
      </c>
      <c r="G197" s="19">
        <v>0.7</v>
      </c>
      <c r="H197" s="20" t="e">
        <v>#DIV/0!</v>
      </c>
      <c r="I197" s="19">
        <v>0.8</v>
      </c>
      <c r="J197" s="19">
        <v>0.70588235294117652</v>
      </c>
      <c r="K197" s="19">
        <v>0.83333333333333337</v>
      </c>
      <c r="L197" s="19">
        <v>0.75609756097560976</v>
      </c>
      <c r="M197" s="19">
        <v>0.83333333333333337</v>
      </c>
      <c r="N197" s="86">
        <v>0.66666666666666663</v>
      </c>
      <c r="O197" s="40"/>
      <c r="P197" s="40"/>
      <c r="Q197" s="40"/>
      <c r="R197" s="40"/>
      <c r="S197" s="40"/>
      <c r="T197" s="40"/>
      <c r="U197" s="40"/>
      <c r="V197" s="40"/>
      <c r="W197" s="40"/>
      <c r="X197" s="40"/>
      <c r="Y197" s="40"/>
      <c r="Z197" s="40"/>
      <c r="AA197" s="40"/>
      <c r="AB197" s="40"/>
      <c r="AC197" s="40"/>
      <c r="AD197" s="40"/>
    </row>
    <row r="198" spans="1:41" s="28" customFormat="1" ht="21" customHeight="1" x14ac:dyDescent="0.5">
      <c r="A198" s="83" t="s">
        <v>6</v>
      </c>
      <c r="B198" s="19">
        <v>0.50943396226415094</v>
      </c>
      <c r="C198" s="20" t="e">
        <v>#DIV/0!</v>
      </c>
      <c r="D198" s="19">
        <v>0.59090909090909094</v>
      </c>
      <c r="E198" s="19">
        <v>0.41379310344827586</v>
      </c>
      <c r="F198" s="19">
        <v>0.52173913043478259</v>
      </c>
      <c r="G198" s="19">
        <v>0.4</v>
      </c>
      <c r="H198" s="20" t="e">
        <v>#DIV/0!</v>
      </c>
      <c r="I198" s="19">
        <v>0.33333333333333331</v>
      </c>
      <c r="J198" s="19">
        <v>0.47058823529411764</v>
      </c>
      <c r="K198" s="19">
        <v>0.44444444444444442</v>
      </c>
      <c r="L198" s="19">
        <v>0.6097560975609756</v>
      </c>
      <c r="M198" s="19">
        <v>0.33333333333333331</v>
      </c>
      <c r="N198" s="86">
        <v>0.66666666666666663</v>
      </c>
      <c r="O198" s="40"/>
      <c r="P198" s="40"/>
      <c r="Q198" s="40"/>
      <c r="R198" s="40"/>
      <c r="S198" s="40"/>
      <c r="T198" s="40"/>
      <c r="U198" s="40"/>
      <c r="V198" s="40"/>
      <c r="W198" s="40"/>
      <c r="X198" s="40"/>
      <c r="Y198" s="40"/>
      <c r="Z198" s="40"/>
      <c r="AA198" s="40"/>
      <c r="AB198" s="40"/>
      <c r="AC198" s="40"/>
      <c r="AD198" s="40"/>
      <c r="AE198" s="9"/>
      <c r="AF198" s="9"/>
      <c r="AG198" s="9"/>
      <c r="AH198" s="9"/>
      <c r="AI198" s="9"/>
      <c r="AJ198" s="9"/>
      <c r="AK198" s="9"/>
      <c r="AL198" s="9"/>
      <c r="AM198" s="9"/>
      <c r="AN198" s="9"/>
      <c r="AO198" s="9"/>
    </row>
    <row r="199" spans="1:41" s="28" customFormat="1" ht="21" customHeight="1" x14ac:dyDescent="0.5">
      <c r="A199" s="83" t="s">
        <v>129</v>
      </c>
      <c r="B199" s="19">
        <v>2.8301886792452831E-2</v>
      </c>
      <c r="C199" s="20" t="e">
        <v>#DIV/0!</v>
      </c>
      <c r="D199" s="19">
        <v>2.2727272727272728E-2</v>
      </c>
      <c r="E199" s="19">
        <v>3.4482758620689655E-2</v>
      </c>
      <c r="F199" s="19">
        <v>4.3478260869565216E-2</v>
      </c>
      <c r="G199" s="19">
        <v>0</v>
      </c>
      <c r="H199" s="20" t="e">
        <v>#DIV/0!</v>
      </c>
      <c r="I199" s="19">
        <v>0</v>
      </c>
      <c r="J199" s="19">
        <v>5.8823529411764705E-2</v>
      </c>
      <c r="K199" s="19">
        <v>5.5555555555555552E-2</v>
      </c>
      <c r="L199" s="19">
        <v>2.4390243902439025E-2</v>
      </c>
      <c r="M199" s="19">
        <v>0</v>
      </c>
      <c r="N199" s="86">
        <v>0</v>
      </c>
      <c r="O199" s="40"/>
      <c r="P199" s="40"/>
      <c r="Q199" s="40"/>
      <c r="R199" s="40"/>
      <c r="S199" s="40"/>
      <c r="T199" s="40"/>
      <c r="U199" s="40"/>
      <c r="V199" s="40"/>
      <c r="W199" s="40"/>
      <c r="X199" s="40"/>
      <c r="Y199" s="40"/>
      <c r="Z199" s="40"/>
      <c r="AA199" s="40"/>
      <c r="AB199" s="40"/>
      <c r="AC199" s="40"/>
      <c r="AD199" s="40"/>
      <c r="AE199" s="9"/>
      <c r="AF199" s="9"/>
      <c r="AG199" s="9"/>
      <c r="AH199" s="9"/>
      <c r="AI199" s="9"/>
      <c r="AJ199" s="9"/>
      <c r="AK199" s="9"/>
      <c r="AL199" s="9"/>
      <c r="AM199" s="9"/>
      <c r="AN199" s="9"/>
      <c r="AO199" s="9"/>
    </row>
    <row r="200" spans="1:41" s="28" customFormat="1" ht="21" customHeight="1" x14ac:dyDescent="0.5">
      <c r="A200" s="83" t="s">
        <v>66</v>
      </c>
      <c r="B200" s="19">
        <f>38/106</f>
        <v>0.35849056603773582</v>
      </c>
      <c r="C200" s="20" t="e">
        <v>#DIV/0!</v>
      </c>
      <c r="D200" s="19">
        <v>0.36363636363636365</v>
      </c>
      <c r="E200" s="19">
        <v>0.44827586206896552</v>
      </c>
      <c r="F200" s="19">
        <v>0.21739130434782608</v>
      </c>
      <c r="G200" s="19">
        <v>0.4</v>
      </c>
      <c r="H200" s="20" t="e">
        <v>#DIV/0!</v>
      </c>
      <c r="I200" s="19">
        <v>0.4</v>
      </c>
      <c r="J200" s="19">
        <v>0.52941176470588236</v>
      </c>
      <c r="K200" s="19">
        <v>0.3888888888888889</v>
      </c>
      <c r="L200" s="19">
        <v>0.26829268292682928</v>
      </c>
      <c r="M200" s="19">
        <v>0.16666666666666666</v>
      </c>
      <c r="N200" s="86">
        <v>0.44444444444444442</v>
      </c>
      <c r="O200" s="40"/>
      <c r="P200" s="40"/>
      <c r="Q200" s="40"/>
      <c r="R200" s="40"/>
      <c r="S200" s="40"/>
      <c r="T200" s="40"/>
      <c r="U200" s="40"/>
      <c r="V200" s="40"/>
      <c r="W200" s="40"/>
      <c r="X200" s="40"/>
      <c r="Y200" s="40"/>
      <c r="Z200" s="40"/>
      <c r="AA200" s="40"/>
      <c r="AB200" s="40"/>
      <c r="AC200" s="40"/>
      <c r="AD200" s="40"/>
      <c r="AE200" s="9"/>
      <c r="AF200" s="9"/>
      <c r="AG200" s="9"/>
      <c r="AH200" s="9"/>
      <c r="AI200" s="9"/>
      <c r="AJ200" s="9"/>
      <c r="AK200" s="9"/>
      <c r="AL200" s="9"/>
      <c r="AM200" s="9"/>
      <c r="AN200" s="9"/>
      <c r="AO200" s="9"/>
    </row>
    <row r="201" spans="1:41" s="29" customFormat="1" ht="21" customHeight="1" x14ac:dyDescent="0.5">
      <c r="A201" s="93" t="s">
        <v>521</v>
      </c>
      <c r="B201" s="36">
        <v>0.63207547169811318</v>
      </c>
      <c r="C201" s="20" t="e">
        <v>#DIV/0!</v>
      </c>
      <c r="D201" s="36">
        <v>0.56818181818181823</v>
      </c>
      <c r="E201" s="36">
        <v>0.72413793103448276</v>
      </c>
      <c r="F201" s="36">
        <v>0.60869565217391308</v>
      </c>
      <c r="G201" s="36">
        <v>0.7</v>
      </c>
      <c r="H201" s="20" t="e">
        <v>#DIV/0!</v>
      </c>
      <c r="I201" s="36">
        <v>0.6</v>
      </c>
      <c r="J201" s="36">
        <v>0.6470588235294118</v>
      </c>
      <c r="K201" s="36">
        <v>0.66666666666666663</v>
      </c>
      <c r="L201" s="36">
        <v>0.65853658536585369</v>
      </c>
      <c r="M201" s="36">
        <v>0.5</v>
      </c>
      <c r="N201" s="94">
        <v>0.55555555555555558</v>
      </c>
      <c r="O201" s="40"/>
      <c r="P201" s="40"/>
      <c r="Q201" s="40"/>
      <c r="R201" s="40"/>
      <c r="S201" s="40"/>
      <c r="T201" s="40"/>
      <c r="U201" s="40"/>
      <c r="V201" s="40"/>
      <c r="W201" s="40"/>
      <c r="X201" s="40"/>
      <c r="Y201" s="40"/>
      <c r="Z201" s="40"/>
      <c r="AA201" s="40"/>
      <c r="AB201" s="40"/>
      <c r="AC201" s="40"/>
      <c r="AD201" s="40"/>
      <c r="AE201" s="9"/>
      <c r="AF201" s="9"/>
      <c r="AG201" s="9"/>
      <c r="AH201" s="9"/>
      <c r="AI201" s="9"/>
      <c r="AJ201" s="9"/>
      <c r="AK201" s="9"/>
      <c r="AL201" s="9"/>
      <c r="AM201" s="9"/>
      <c r="AN201" s="9"/>
      <c r="AO201" s="9"/>
    </row>
    <row r="202" spans="1:41" s="29" customFormat="1" ht="21" customHeight="1" x14ac:dyDescent="0.5">
      <c r="A202" s="93" t="s">
        <v>65</v>
      </c>
      <c r="B202" s="36">
        <v>0.33962264150943394</v>
      </c>
      <c r="C202" s="20" t="e">
        <v>#DIV/0!</v>
      </c>
      <c r="D202" s="36">
        <v>0.40909090909090912</v>
      </c>
      <c r="E202" s="36">
        <v>0.27586206896551724</v>
      </c>
      <c r="F202" s="36">
        <v>0.30434782608695654</v>
      </c>
      <c r="G202" s="36">
        <v>0.3</v>
      </c>
      <c r="H202" s="20" t="e">
        <v>#DIV/0!</v>
      </c>
      <c r="I202" s="36">
        <v>0.33333333333333331</v>
      </c>
      <c r="J202" s="36">
        <v>0.29411764705882354</v>
      </c>
      <c r="K202" s="36">
        <v>0.27777777777777779</v>
      </c>
      <c r="L202" s="36">
        <v>0.34146341463414637</v>
      </c>
      <c r="M202" s="36">
        <v>0.5</v>
      </c>
      <c r="N202" s="94">
        <v>0.44444444444444442</v>
      </c>
      <c r="O202" s="40"/>
      <c r="P202" s="40"/>
      <c r="Q202" s="40"/>
      <c r="R202" s="40"/>
      <c r="S202" s="40"/>
      <c r="T202" s="40"/>
      <c r="U202" s="40"/>
      <c r="V202" s="40"/>
      <c r="W202" s="40"/>
      <c r="X202" s="40"/>
      <c r="Y202" s="40"/>
      <c r="Z202" s="40"/>
      <c r="AA202" s="40"/>
      <c r="AB202" s="40"/>
      <c r="AC202" s="40"/>
      <c r="AD202" s="40"/>
      <c r="AE202" s="9"/>
      <c r="AF202" s="9"/>
      <c r="AG202" s="9"/>
      <c r="AH202" s="9"/>
      <c r="AI202" s="9"/>
      <c r="AJ202" s="9"/>
      <c r="AK202" s="9"/>
      <c r="AL202" s="9"/>
      <c r="AM202" s="9"/>
      <c r="AN202" s="9"/>
      <c r="AO202" s="9"/>
    </row>
    <row r="203" spans="1:41" s="29" customFormat="1" ht="21" customHeight="1" x14ac:dyDescent="0.5">
      <c r="A203" s="93" t="s">
        <v>560</v>
      </c>
      <c r="B203" s="36">
        <v>2.8301886792452831E-2</v>
      </c>
      <c r="C203" s="20" t="e">
        <v>#DIV/0!</v>
      </c>
      <c r="D203" s="36">
        <v>2.2727272727272728E-2</v>
      </c>
      <c r="E203" s="36">
        <v>0</v>
      </c>
      <c r="F203" s="36">
        <v>8.6956521739130432E-2</v>
      </c>
      <c r="G203" s="36">
        <v>0</v>
      </c>
      <c r="H203" s="20" t="e">
        <v>#DIV/0!</v>
      </c>
      <c r="I203" s="36">
        <v>6.6666666666666666E-2</v>
      </c>
      <c r="J203" s="36">
        <v>5.8823529411764705E-2</v>
      </c>
      <c r="K203" s="36">
        <v>5.5555555555555552E-2</v>
      </c>
      <c r="L203" s="36">
        <v>0</v>
      </c>
      <c r="M203" s="36">
        <v>0</v>
      </c>
      <c r="N203" s="94">
        <v>0</v>
      </c>
      <c r="O203" s="40"/>
      <c r="P203" s="40"/>
      <c r="Q203" s="40"/>
      <c r="R203" s="40"/>
      <c r="S203" s="40"/>
      <c r="T203" s="40"/>
      <c r="U203" s="40"/>
      <c r="V203" s="40"/>
      <c r="W203" s="40"/>
      <c r="X203" s="40"/>
      <c r="Y203" s="40"/>
      <c r="Z203" s="40"/>
      <c r="AA203" s="40"/>
      <c r="AB203" s="40"/>
      <c r="AC203" s="40"/>
      <c r="AD203" s="40"/>
      <c r="AE203" s="9"/>
      <c r="AF203" s="9"/>
      <c r="AG203" s="9"/>
      <c r="AH203" s="9"/>
      <c r="AI203" s="9"/>
      <c r="AJ203" s="9"/>
      <c r="AK203" s="9"/>
      <c r="AL203" s="9"/>
      <c r="AM203" s="9"/>
      <c r="AN203" s="9"/>
      <c r="AO203" s="9"/>
    </row>
    <row r="204" spans="1:41" s="29" customFormat="1" ht="9" customHeight="1" x14ac:dyDescent="0.5">
      <c r="A204" s="88"/>
      <c r="B204" s="22"/>
      <c r="C204" s="17"/>
      <c r="D204" s="22"/>
      <c r="E204" s="22"/>
      <c r="F204" s="22"/>
      <c r="G204" s="22"/>
      <c r="H204" s="17"/>
      <c r="I204" s="22"/>
      <c r="J204" s="22"/>
      <c r="K204" s="22"/>
      <c r="L204" s="22"/>
      <c r="M204" s="22"/>
      <c r="N204" s="89"/>
      <c r="O204" s="40"/>
      <c r="P204" s="40"/>
      <c r="Q204" s="40"/>
      <c r="R204" s="40"/>
      <c r="S204" s="40"/>
      <c r="T204" s="40"/>
      <c r="U204" s="40"/>
      <c r="V204" s="40"/>
      <c r="W204" s="40"/>
      <c r="X204" s="40"/>
      <c r="Y204" s="40"/>
      <c r="Z204" s="40"/>
      <c r="AA204" s="40"/>
      <c r="AB204" s="40"/>
      <c r="AC204" s="40"/>
      <c r="AD204" s="40"/>
      <c r="AE204" s="9"/>
      <c r="AF204" s="9"/>
      <c r="AG204" s="9"/>
      <c r="AH204" s="9"/>
      <c r="AI204" s="9"/>
      <c r="AJ204" s="9"/>
      <c r="AK204" s="9"/>
      <c r="AL204" s="9"/>
      <c r="AM204" s="9"/>
      <c r="AN204" s="9"/>
      <c r="AO204" s="9"/>
    </row>
    <row r="205" spans="1:41" s="9" customFormat="1" ht="9" customHeight="1" x14ac:dyDescent="0.5">
      <c r="A205" s="88"/>
      <c r="B205" s="13"/>
      <c r="C205" s="11"/>
      <c r="D205" s="13"/>
      <c r="E205" s="13"/>
      <c r="F205" s="13"/>
      <c r="G205" s="13"/>
      <c r="H205" s="11"/>
      <c r="I205" s="13"/>
      <c r="J205" s="13"/>
      <c r="K205" s="13"/>
      <c r="L205" s="13"/>
      <c r="M205" s="13"/>
      <c r="N205" s="90"/>
      <c r="O205" s="40"/>
      <c r="P205" s="40"/>
      <c r="Q205" s="40"/>
      <c r="R205" s="40"/>
      <c r="S205" s="40"/>
      <c r="T205" s="40"/>
      <c r="U205" s="40"/>
      <c r="V205" s="40"/>
      <c r="W205" s="40"/>
      <c r="X205" s="40"/>
      <c r="Y205" s="40"/>
      <c r="Z205" s="40"/>
      <c r="AA205" s="40"/>
      <c r="AB205" s="40"/>
      <c r="AC205" s="40"/>
      <c r="AD205" s="40"/>
    </row>
    <row r="206" spans="1:41" s="9" customFormat="1" ht="9" customHeight="1" x14ac:dyDescent="0.5">
      <c r="A206" s="88"/>
      <c r="B206" s="13"/>
      <c r="C206" s="11"/>
      <c r="D206" s="13"/>
      <c r="E206" s="13"/>
      <c r="F206" s="13"/>
      <c r="G206" s="13"/>
      <c r="H206" s="11"/>
      <c r="I206" s="13"/>
      <c r="J206" s="13"/>
      <c r="K206" s="13"/>
      <c r="L206" s="13"/>
      <c r="M206" s="13"/>
      <c r="N206" s="90"/>
      <c r="O206" s="40"/>
      <c r="P206" s="40"/>
      <c r="Q206" s="40"/>
      <c r="R206" s="40"/>
      <c r="S206" s="40"/>
      <c r="T206" s="40"/>
      <c r="U206" s="40"/>
      <c r="V206" s="40"/>
      <c r="W206" s="40"/>
      <c r="X206" s="40"/>
      <c r="Y206" s="40"/>
      <c r="Z206" s="40"/>
      <c r="AA206" s="40"/>
      <c r="AB206" s="40"/>
      <c r="AC206" s="40"/>
      <c r="AD206" s="40"/>
    </row>
    <row r="207" spans="1:41" s="9" customFormat="1" ht="9" customHeight="1" x14ac:dyDescent="0.5">
      <c r="A207" s="88"/>
      <c r="B207" s="24"/>
      <c r="C207" s="20"/>
      <c r="D207" s="24"/>
      <c r="E207" s="24"/>
      <c r="F207" s="24"/>
      <c r="G207" s="24"/>
      <c r="H207" s="20"/>
      <c r="I207" s="24"/>
      <c r="J207" s="24"/>
      <c r="K207" s="24"/>
      <c r="L207" s="24"/>
      <c r="M207" s="24"/>
      <c r="N207" s="92"/>
      <c r="O207" s="40"/>
      <c r="P207" s="40"/>
      <c r="Q207" s="40"/>
      <c r="R207" s="40"/>
      <c r="S207" s="40"/>
      <c r="T207" s="40"/>
      <c r="U207" s="40"/>
      <c r="V207" s="40"/>
      <c r="W207" s="40"/>
      <c r="X207" s="40"/>
      <c r="Y207" s="40"/>
      <c r="Z207" s="40"/>
      <c r="AA207" s="40"/>
      <c r="AB207" s="40"/>
      <c r="AC207" s="40"/>
      <c r="AD207" s="40"/>
    </row>
    <row r="208" spans="1:41" s="9" customFormat="1" ht="9" customHeight="1" x14ac:dyDescent="0.5">
      <c r="A208" s="83"/>
      <c r="B208" s="19"/>
      <c r="C208" s="20"/>
      <c r="D208" s="19"/>
      <c r="E208" s="19"/>
      <c r="F208" s="19"/>
      <c r="G208" s="19"/>
      <c r="H208" s="20"/>
      <c r="I208" s="19"/>
      <c r="J208" s="19"/>
      <c r="K208" s="19"/>
      <c r="L208" s="19"/>
      <c r="M208" s="19"/>
      <c r="N208" s="86"/>
      <c r="O208" s="40"/>
      <c r="P208" s="40"/>
      <c r="Q208" s="40"/>
      <c r="R208" s="40"/>
      <c r="S208" s="40"/>
      <c r="T208" s="40"/>
      <c r="U208" s="40"/>
      <c r="V208" s="40"/>
      <c r="W208" s="40"/>
      <c r="X208" s="40"/>
      <c r="Y208" s="40"/>
      <c r="Z208" s="40"/>
      <c r="AA208" s="40"/>
      <c r="AB208" s="40"/>
      <c r="AC208" s="40"/>
      <c r="AD208" s="40"/>
    </row>
    <row r="209" spans="1:41" s="9" customFormat="1" ht="9" customHeight="1" x14ac:dyDescent="0.5">
      <c r="A209" s="83"/>
      <c r="B209" s="19"/>
      <c r="C209" s="20"/>
      <c r="D209" s="19"/>
      <c r="E209" s="19"/>
      <c r="F209" s="19"/>
      <c r="G209" s="19"/>
      <c r="H209" s="20"/>
      <c r="I209" s="19"/>
      <c r="J209" s="19"/>
      <c r="K209" s="19"/>
      <c r="L209" s="19"/>
      <c r="M209" s="19"/>
      <c r="N209" s="86"/>
      <c r="O209" s="40"/>
      <c r="P209" s="40"/>
      <c r="Q209" s="40"/>
      <c r="R209" s="40"/>
      <c r="S209" s="40"/>
      <c r="T209" s="40"/>
      <c r="U209" s="40"/>
      <c r="V209" s="40"/>
      <c r="W209" s="40"/>
      <c r="X209" s="40"/>
      <c r="Y209" s="40"/>
      <c r="Z209" s="40"/>
      <c r="AA209" s="40"/>
      <c r="AB209" s="40"/>
      <c r="AC209" s="40"/>
      <c r="AD209" s="40"/>
    </row>
    <row r="210" spans="1:41" s="28" customFormat="1" ht="9" customHeight="1" x14ac:dyDescent="0.5">
      <c r="A210" s="83"/>
      <c r="B210" s="19"/>
      <c r="C210" s="20"/>
      <c r="D210" s="19"/>
      <c r="E210" s="19"/>
      <c r="F210" s="19"/>
      <c r="G210" s="19"/>
      <c r="H210" s="20"/>
      <c r="I210" s="19"/>
      <c r="J210" s="19"/>
      <c r="K210" s="19"/>
      <c r="L210" s="19"/>
      <c r="M210" s="19"/>
      <c r="N210" s="86"/>
      <c r="O210" s="40"/>
      <c r="P210" s="40"/>
      <c r="Q210" s="40"/>
      <c r="R210" s="40"/>
      <c r="S210" s="40"/>
      <c r="T210" s="40"/>
      <c r="U210" s="40"/>
      <c r="V210" s="40"/>
      <c r="W210" s="40"/>
      <c r="X210" s="40"/>
      <c r="Y210" s="40"/>
      <c r="Z210" s="40"/>
      <c r="AA210" s="40"/>
      <c r="AB210" s="40"/>
      <c r="AC210" s="40"/>
      <c r="AD210" s="40"/>
      <c r="AE210" s="9"/>
      <c r="AF210" s="9"/>
      <c r="AG210" s="9"/>
      <c r="AH210" s="9"/>
      <c r="AI210" s="9"/>
      <c r="AJ210" s="9"/>
      <c r="AK210" s="9"/>
      <c r="AL210" s="9"/>
      <c r="AM210" s="9"/>
      <c r="AN210" s="9"/>
      <c r="AO210" s="9"/>
    </row>
    <row r="211" spans="1:41" s="28" customFormat="1" ht="9" customHeight="1" x14ac:dyDescent="0.5">
      <c r="A211" s="93"/>
      <c r="B211" s="36"/>
      <c r="C211" s="20"/>
      <c r="D211" s="36"/>
      <c r="E211" s="36"/>
      <c r="F211" s="36"/>
      <c r="G211" s="36"/>
      <c r="H211" s="20"/>
      <c r="I211" s="36"/>
      <c r="J211" s="36"/>
      <c r="K211" s="36"/>
      <c r="L211" s="36"/>
      <c r="M211" s="36"/>
      <c r="N211" s="94"/>
      <c r="O211" s="40"/>
      <c r="P211" s="40"/>
      <c r="Q211" s="40"/>
      <c r="R211" s="40"/>
      <c r="S211" s="40"/>
      <c r="T211" s="40"/>
      <c r="U211" s="40"/>
      <c r="V211" s="40"/>
      <c r="W211" s="40"/>
      <c r="X211" s="40"/>
      <c r="Y211" s="40"/>
      <c r="Z211" s="40"/>
      <c r="AA211" s="40"/>
      <c r="AB211" s="40"/>
      <c r="AC211" s="40"/>
      <c r="AD211" s="40"/>
      <c r="AE211" s="9"/>
      <c r="AF211" s="9"/>
      <c r="AG211" s="9"/>
      <c r="AH211" s="9"/>
      <c r="AI211" s="9"/>
      <c r="AJ211" s="9"/>
      <c r="AK211" s="9"/>
      <c r="AL211" s="9"/>
      <c r="AM211" s="9"/>
      <c r="AN211" s="9"/>
      <c r="AO211" s="9"/>
    </row>
    <row r="212" spans="1:41" s="29" customFormat="1" ht="9" customHeight="1" x14ac:dyDescent="0.5">
      <c r="A212" s="93"/>
      <c r="B212" s="36"/>
      <c r="C212" s="20"/>
      <c r="D212" s="36"/>
      <c r="E212" s="36"/>
      <c r="F212" s="36"/>
      <c r="G212" s="36"/>
      <c r="H212" s="20"/>
      <c r="I212" s="36"/>
      <c r="J212" s="36"/>
      <c r="K212" s="36"/>
      <c r="L212" s="36"/>
      <c r="M212" s="36"/>
      <c r="N212" s="94"/>
      <c r="O212" s="40"/>
      <c r="P212" s="40"/>
      <c r="Q212" s="40"/>
      <c r="R212" s="40"/>
      <c r="S212" s="40"/>
      <c r="T212" s="40"/>
      <c r="U212" s="40"/>
      <c r="V212" s="40"/>
      <c r="W212" s="40"/>
      <c r="X212" s="40"/>
      <c r="Y212" s="40"/>
      <c r="Z212" s="40"/>
      <c r="AA212" s="40"/>
      <c r="AB212" s="40"/>
      <c r="AC212" s="40"/>
      <c r="AD212" s="40"/>
      <c r="AE212" s="9"/>
      <c r="AF212" s="9"/>
      <c r="AG212" s="9"/>
      <c r="AH212" s="9"/>
      <c r="AI212" s="9"/>
      <c r="AJ212" s="9"/>
      <c r="AK212" s="9"/>
      <c r="AL212" s="9"/>
      <c r="AM212" s="9"/>
      <c r="AN212" s="9"/>
      <c r="AO212" s="9"/>
    </row>
    <row r="213" spans="1:41" s="29" customFormat="1" ht="9" customHeight="1" x14ac:dyDescent="0.5">
      <c r="A213" s="93"/>
      <c r="B213" s="36"/>
      <c r="C213" s="20"/>
      <c r="D213" s="36"/>
      <c r="E213" s="36"/>
      <c r="F213" s="36"/>
      <c r="G213" s="36"/>
      <c r="H213" s="20"/>
      <c r="I213" s="36"/>
      <c r="J213" s="36"/>
      <c r="K213" s="36"/>
      <c r="L213" s="36"/>
      <c r="M213" s="36"/>
      <c r="N213" s="94"/>
      <c r="O213" s="40"/>
      <c r="P213" s="40"/>
      <c r="Q213" s="40"/>
      <c r="R213" s="40"/>
      <c r="S213" s="40"/>
      <c r="T213" s="40"/>
      <c r="U213" s="40"/>
      <c r="V213" s="40"/>
      <c r="W213" s="40"/>
      <c r="X213" s="40"/>
      <c r="Y213" s="40"/>
      <c r="Z213" s="40"/>
      <c r="AA213" s="40"/>
      <c r="AB213" s="40"/>
      <c r="AC213" s="40"/>
      <c r="AD213" s="40"/>
      <c r="AE213" s="9"/>
      <c r="AF213" s="9"/>
      <c r="AG213" s="9"/>
      <c r="AH213" s="9"/>
      <c r="AI213" s="9"/>
      <c r="AJ213" s="9"/>
      <c r="AK213" s="9"/>
      <c r="AL213" s="9"/>
      <c r="AM213" s="9"/>
      <c r="AN213" s="9"/>
      <c r="AO213" s="9"/>
    </row>
    <row r="214" spans="1:41" s="29" customFormat="1" ht="9" customHeight="1" x14ac:dyDescent="0.5">
      <c r="A214" s="93"/>
      <c r="B214" s="36"/>
      <c r="C214" s="20"/>
      <c r="D214" s="36"/>
      <c r="E214" s="36"/>
      <c r="F214" s="36"/>
      <c r="G214" s="36"/>
      <c r="H214" s="20"/>
      <c r="I214" s="36"/>
      <c r="J214" s="36"/>
      <c r="K214" s="36"/>
      <c r="L214" s="36"/>
      <c r="M214" s="36"/>
      <c r="N214" s="94"/>
      <c r="O214" s="40"/>
      <c r="P214" s="40"/>
      <c r="Q214" s="40"/>
      <c r="R214" s="40"/>
      <c r="S214" s="40"/>
      <c r="T214" s="40"/>
      <c r="U214" s="40"/>
      <c r="V214" s="40"/>
      <c r="W214" s="40"/>
      <c r="X214" s="40"/>
      <c r="Y214" s="40"/>
      <c r="Z214" s="40"/>
      <c r="AA214" s="40"/>
      <c r="AB214" s="40"/>
      <c r="AC214" s="40"/>
      <c r="AD214" s="40"/>
      <c r="AE214" s="9"/>
      <c r="AF214" s="9"/>
      <c r="AG214" s="9"/>
      <c r="AH214" s="9"/>
      <c r="AI214" s="9"/>
      <c r="AJ214" s="9"/>
      <c r="AK214" s="9"/>
      <c r="AL214" s="9"/>
      <c r="AM214" s="9"/>
      <c r="AN214" s="9"/>
      <c r="AO214" s="9"/>
    </row>
    <row r="215" spans="1:41" s="29" customFormat="1" ht="9" customHeight="1" x14ac:dyDescent="0.5">
      <c r="A215" s="88"/>
      <c r="B215" s="22"/>
      <c r="C215" s="17"/>
      <c r="D215" s="22"/>
      <c r="E215" s="22"/>
      <c r="F215" s="22"/>
      <c r="G215" s="22"/>
      <c r="H215" s="17"/>
      <c r="I215" s="22"/>
      <c r="J215" s="22"/>
      <c r="K215" s="22"/>
      <c r="L215" s="22"/>
      <c r="M215" s="22"/>
      <c r="N215" s="89"/>
      <c r="O215" s="40"/>
      <c r="P215" s="40"/>
      <c r="Q215" s="40"/>
      <c r="R215" s="40"/>
      <c r="S215" s="40"/>
      <c r="T215" s="40"/>
      <c r="U215" s="40"/>
      <c r="V215" s="40"/>
      <c r="W215" s="40"/>
      <c r="X215" s="40"/>
      <c r="Y215" s="40"/>
      <c r="Z215" s="40"/>
      <c r="AA215" s="40"/>
      <c r="AB215" s="40"/>
      <c r="AC215" s="40"/>
      <c r="AD215" s="40"/>
      <c r="AE215" s="9"/>
      <c r="AF215" s="9"/>
      <c r="AG215" s="9"/>
      <c r="AH215" s="9"/>
      <c r="AI215" s="9"/>
      <c r="AJ215" s="9"/>
      <c r="AK215" s="9"/>
      <c r="AL215" s="9"/>
      <c r="AM215" s="9"/>
      <c r="AN215" s="9"/>
      <c r="AO215" s="9"/>
    </row>
    <row r="216" spans="1:41" s="9" customFormat="1" ht="9" customHeight="1" x14ac:dyDescent="0.5">
      <c r="A216" s="88"/>
      <c r="B216" s="22"/>
      <c r="C216" s="17"/>
      <c r="D216" s="22"/>
      <c r="E216" s="22"/>
      <c r="F216" s="22"/>
      <c r="G216" s="22"/>
      <c r="H216" s="17"/>
      <c r="I216" s="22"/>
      <c r="J216" s="22"/>
      <c r="K216" s="22"/>
      <c r="L216" s="22"/>
      <c r="M216" s="22"/>
      <c r="N216" s="89"/>
      <c r="O216" s="40"/>
      <c r="P216" s="40"/>
      <c r="Q216" s="40"/>
      <c r="R216" s="40"/>
      <c r="S216" s="40"/>
      <c r="T216" s="40"/>
      <c r="U216" s="40"/>
      <c r="V216" s="40"/>
      <c r="W216" s="40"/>
      <c r="X216" s="40"/>
      <c r="Y216" s="40"/>
      <c r="Z216" s="40"/>
      <c r="AA216" s="40"/>
      <c r="AB216" s="40"/>
      <c r="AC216" s="40"/>
      <c r="AD216" s="40"/>
    </row>
    <row r="217" spans="1:41" s="9" customFormat="1" ht="9" customHeight="1" x14ac:dyDescent="0.5">
      <c r="A217" s="88"/>
      <c r="B217" s="13"/>
      <c r="C217" s="11"/>
      <c r="D217" s="13"/>
      <c r="E217" s="13"/>
      <c r="F217" s="13"/>
      <c r="G217" s="13"/>
      <c r="H217" s="11"/>
      <c r="I217" s="13"/>
      <c r="J217" s="13"/>
      <c r="K217" s="13"/>
      <c r="L217" s="13"/>
      <c r="M217" s="13"/>
      <c r="N217" s="90"/>
      <c r="O217" s="40"/>
      <c r="P217" s="40"/>
      <c r="Q217" s="40"/>
      <c r="R217" s="40"/>
      <c r="S217" s="40"/>
      <c r="T217" s="40"/>
      <c r="U217" s="40"/>
      <c r="V217" s="40"/>
      <c r="W217" s="40"/>
      <c r="X217" s="40"/>
      <c r="Y217" s="40"/>
      <c r="Z217" s="40"/>
      <c r="AA217" s="40"/>
      <c r="AB217" s="40"/>
      <c r="AC217" s="40"/>
      <c r="AD217" s="40"/>
    </row>
    <row r="218" spans="1:41" s="9" customFormat="1" ht="9" customHeight="1" x14ac:dyDescent="0.5">
      <c r="A218" s="88"/>
      <c r="B218" s="24"/>
      <c r="C218" s="20"/>
      <c r="D218" s="24"/>
      <c r="E218" s="24"/>
      <c r="F218" s="24"/>
      <c r="G218" s="24"/>
      <c r="H218" s="20"/>
      <c r="I218" s="24"/>
      <c r="J218" s="24"/>
      <c r="K218" s="24"/>
      <c r="L218" s="24"/>
      <c r="M218" s="24"/>
      <c r="N218" s="92"/>
      <c r="O218" s="40"/>
      <c r="P218" s="40"/>
      <c r="Q218" s="40"/>
      <c r="R218" s="40"/>
      <c r="S218" s="40"/>
      <c r="T218" s="40"/>
      <c r="U218" s="40"/>
      <c r="V218" s="40"/>
      <c r="W218" s="40"/>
      <c r="X218" s="40"/>
      <c r="Y218" s="40"/>
      <c r="Z218" s="40"/>
      <c r="AA218" s="40"/>
      <c r="AB218" s="40"/>
      <c r="AC218" s="40"/>
      <c r="AD218" s="40"/>
    </row>
    <row r="219" spans="1:41" s="9" customFormat="1" ht="9" customHeight="1" x14ac:dyDescent="0.5">
      <c r="A219" s="83"/>
      <c r="B219" s="19"/>
      <c r="C219" s="20"/>
      <c r="D219" s="19"/>
      <c r="E219" s="19"/>
      <c r="F219" s="19"/>
      <c r="G219" s="19"/>
      <c r="H219" s="20"/>
      <c r="I219" s="19"/>
      <c r="J219" s="19"/>
      <c r="K219" s="19"/>
      <c r="L219" s="19"/>
      <c r="M219" s="19"/>
      <c r="N219" s="86"/>
      <c r="O219" s="40"/>
      <c r="P219" s="40"/>
      <c r="Q219" s="40"/>
      <c r="R219" s="40"/>
      <c r="S219" s="40"/>
      <c r="T219" s="40"/>
      <c r="U219" s="40"/>
      <c r="V219" s="40"/>
      <c r="W219" s="40"/>
      <c r="X219" s="40"/>
      <c r="Y219" s="40"/>
      <c r="Z219" s="40"/>
      <c r="AA219" s="40"/>
      <c r="AB219" s="40"/>
      <c r="AC219" s="40"/>
      <c r="AD219" s="40"/>
    </row>
    <row r="220" spans="1:41" s="9" customFormat="1" ht="9" customHeight="1" x14ac:dyDescent="0.5">
      <c r="A220" s="83"/>
      <c r="B220" s="19"/>
      <c r="C220" s="20"/>
      <c r="D220" s="19"/>
      <c r="E220" s="19"/>
      <c r="F220" s="19"/>
      <c r="G220" s="19"/>
      <c r="H220" s="20"/>
      <c r="I220" s="19"/>
      <c r="J220" s="19"/>
      <c r="K220" s="19"/>
      <c r="L220" s="19"/>
      <c r="M220" s="19"/>
      <c r="N220" s="86"/>
      <c r="O220" s="40"/>
      <c r="P220" s="40"/>
      <c r="Q220" s="40"/>
      <c r="R220" s="40"/>
      <c r="S220" s="40"/>
      <c r="T220" s="40"/>
      <c r="U220" s="40"/>
      <c r="V220" s="40"/>
      <c r="W220" s="40"/>
      <c r="X220" s="40"/>
      <c r="Y220" s="40"/>
      <c r="Z220" s="40"/>
      <c r="AA220" s="40"/>
      <c r="AB220" s="40"/>
      <c r="AC220" s="40"/>
      <c r="AD220" s="40"/>
    </row>
    <row r="221" spans="1:41" s="9" customFormat="1" ht="9" customHeight="1" x14ac:dyDescent="0.5">
      <c r="A221" s="83"/>
      <c r="B221" s="19"/>
      <c r="C221" s="20"/>
      <c r="D221" s="19"/>
      <c r="E221" s="19"/>
      <c r="F221" s="19"/>
      <c r="G221" s="19"/>
      <c r="H221" s="20"/>
      <c r="I221" s="19"/>
      <c r="J221" s="19"/>
      <c r="K221" s="19"/>
      <c r="L221" s="19"/>
      <c r="M221" s="19"/>
      <c r="N221" s="86"/>
      <c r="O221" s="40"/>
      <c r="P221" s="40"/>
      <c r="Q221" s="40"/>
      <c r="R221" s="40"/>
      <c r="S221" s="40"/>
      <c r="T221" s="40"/>
      <c r="U221" s="40"/>
      <c r="V221" s="40"/>
      <c r="W221" s="40"/>
      <c r="X221" s="40"/>
      <c r="Y221" s="40"/>
      <c r="Z221" s="40"/>
      <c r="AA221" s="40"/>
      <c r="AB221" s="40"/>
      <c r="AC221" s="40"/>
      <c r="AD221" s="40"/>
    </row>
    <row r="222" spans="1:41" s="9" customFormat="1" ht="9" customHeight="1" x14ac:dyDescent="0.5">
      <c r="A222" s="83"/>
      <c r="B222" s="19"/>
      <c r="C222" s="20"/>
      <c r="D222" s="19"/>
      <c r="E222" s="19"/>
      <c r="F222" s="19"/>
      <c r="G222" s="19"/>
      <c r="H222" s="20"/>
      <c r="I222" s="19"/>
      <c r="J222" s="19"/>
      <c r="K222" s="19"/>
      <c r="L222" s="19"/>
      <c r="M222" s="19"/>
      <c r="N222" s="86"/>
      <c r="O222" s="40"/>
      <c r="P222" s="40"/>
      <c r="Q222" s="40"/>
      <c r="R222" s="40"/>
      <c r="S222" s="40"/>
      <c r="T222" s="40"/>
      <c r="U222" s="40"/>
      <c r="V222" s="40"/>
      <c r="W222" s="40"/>
      <c r="X222" s="40"/>
      <c r="Y222" s="40"/>
      <c r="Z222" s="40"/>
      <c r="AA222" s="40"/>
      <c r="AB222" s="40"/>
      <c r="AC222" s="40"/>
      <c r="AD222" s="40"/>
    </row>
    <row r="223" spans="1:41" s="28" customFormat="1" ht="9" customHeight="1" x14ac:dyDescent="0.5">
      <c r="A223" s="83"/>
      <c r="B223" s="19"/>
      <c r="C223" s="20"/>
      <c r="D223" s="19"/>
      <c r="E223" s="19"/>
      <c r="F223" s="19"/>
      <c r="G223" s="19"/>
      <c r="H223" s="20"/>
      <c r="I223" s="19"/>
      <c r="J223" s="19"/>
      <c r="K223" s="19"/>
      <c r="L223" s="19"/>
      <c r="M223" s="19"/>
      <c r="N223" s="86"/>
      <c r="O223" s="40"/>
      <c r="P223" s="40"/>
      <c r="Q223" s="40"/>
      <c r="R223" s="40"/>
      <c r="S223" s="40"/>
      <c r="T223" s="40"/>
      <c r="U223" s="40"/>
      <c r="V223" s="40"/>
      <c r="W223" s="40"/>
      <c r="X223" s="40"/>
      <c r="Y223" s="40"/>
      <c r="Z223" s="40"/>
      <c r="AA223" s="40"/>
      <c r="AB223" s="40"/>
      <c r="AC223" s="40"/>
      <c r="AD223" s="40"/>
      <c r="AE223" s="9"/>
      <c r="AF223" s="9"/>
      <c r="AG223" s="9"/>
      <c r="AH223" s="9"/>
      <c r="AI223" s="9"/>
      <c r="AJ223" s="9"/>
      <c r="AK223" s="9"/>
      <c r="AL223" s="9"/>
      <c r="AM223" s="9"/>
      <c r="AN223" s="9"/>
      <c r="AO223" s="9"/>
    </row>
    <row r="224" spans="1:41" s="28" customFormat="1" ht="9" customHeight="1" x14ac:dyDescent="0.5">
      <c r="A224" s="83"/>
      <c r="B224" s="19"/>
      <c r="C224" s="20"/>
      <c r="D224" s="19"/>
      <c r="E224" s="19"/>
      <c r="F224" s="19"/>
      <c r="G224" s="19"/>
      <c r="H224" s="20"/>
      <c r="I224" s="19"/>
      <c r="J224" s="19"/>
      <c r="K224" s="19"/>
      <c r="L224" s="19"/>
      <c r="M224" s="19"/>
      <c r="N224" s="86"/>
      <c r="O224" s="40"/>
      <c r="P224" s="40"/>
      <c r="Q224" s="40"/>
      <c r="R224" s="40"/>
      <c r="S224" s="40"/>
      <c r="T224" s="40"/>
      <c r="U224" s="40"/>
      <c r="V224" s="40"/>
      <c r="W224" s="40"/>
      <c r="X224" s="40"/>
      <c r="Y224" s="40"/>
      <c r="Z224" s="40"/>
      <c r="AA224" s="40"/>
      <c r="AB224" s="40"/>
      <c r="AC224" s="40"/>
      <c r="AD224" s="40"/>
      <c r="AE224" s="9"/>
      <c r="AF224" s="9"/>
      <c r="AG224" s="9"/>
      <c r="AH224" s="9"/>
      <c r="AI224" s="9"/>
      <c r="AJ224" s="9"/>
      <c r="AK224" s="9"/>
      <c r="AL224" s="9"/>
      <c r="AM224" s="9"/>
      <c r="AN224" s="9"/>
      <c r="AO224" s="9"/>
    </row>
    <row r="225" spans="1:41" s="28" customFormat="1" ht="9" customHeight="1" x14ac:dyDescent="0.5">
      <c r="A225" s="83"/>
      <c r="B225" s="187"/>
      <c r="C225" s="20"/>
      <c r="D225" s="19"/>
      <c r="E225" s="19"/>
      <c r="F225" s="187"/>
      <c r="G225" s="19"/>
      <c r="H225" s="20"/>
      <c r="I225" s="187"/>
      <c r="J225" s="19"/>
      <c r="K225" s="19"/>
      <c r="L225" s="19"/>
      <c r="M225" s="19"/>
      <c r="N225" s="86"/>
      <c r="O225" s="40"/>
      <c r="P225" s="40"/>
      <c r="Q225" s="40"/>
      <c r="R225" s="40"/>
      <c r="S225" s="40"/>
      <c r="T225" s="40"/>
      <c r="U225" s="40"/>
      <c r="V225" s="40"/>
      <c r="W225" s="40"/>
      <c r="X225" s="40"/>
      <c r="Y225" s="40"/>
      <c r="Z225" s="40"/>
      <c r="AA225" s="40"/>
      <c r="AB225" s="40"/>
      <c r="AC225" s="40"/>
      <c r="AD225" s="40"/>
      <c r="AE225" s="9"/>
      <c r="AF225" s="9"/>
      <c r="AG225" s="9"/>
      <c r="AH225" s="9"/>
      <c r="AI225" s="9"/>
      <c r="AJ225" s="9"/>
      <c r="AK225" s="9"/>
      <c r="AL225" s="9"/>
      <c r="AM225" s="9"/>
      <c r="AN225" s="9"/>
      <c r="AO225" s="9"/>
    </row>
    <row r="226" spans="1:41" s="29" customFormat="1" ht="9" customHeight="1" x14ac:dyDescent="0.5">
      <c r="A226" s="93"/>
      <c r="B226" s="69"/>
      <c r="C226" s="20"/>
      <c r="D226" s="69"/>
      <c r="E226" s="69"/>
      <c r="F226" s="69"/>
      <c r="G226" s="69"/>
      <c r="H226" s="20"/>
      <c r="I226" s="69"/>
      <c r="J226" s="69"/>
      <c r="K226" s="69"/>
      <c r="L226" s="69"/>
      <c r="M226" s="69"/>
      <c r="N226" s="103"/>
      <c r="O226" s="40"/>
      <c r="P226" s="40"/>
      <c r="Q226" s="40"/>
      <c r="R226" s="40"/>
      <c r="S226" s="40"/>
      <c r="T226" s="40"/>
      <c r="U226" s="40"/>
      <c r="V226" s="40"/>
      <c r="W226" s="40"/>
      <c r="X226" s="40"/>
      <c r="Y226" s="40"/>
      <c r="Z226" s="40"/>
      <c r="AA226" s="40"/>
      <c r="AB226" s="40"/>
      <c r="AC226" s="40"/>
      <c r="AD226" s="40"/>
      <c r="AE226" s="9"/>
      <c r="AF226" s="9"/>
      <c r="AG226" s="9"/>
      <c r="AH226" s="9"/>
      <c r="AI226" s="9"/>
      <c r="AJ226" s="9"/>
      <c r="AK226" s="9"/>
      <c r="AL226" s="9"/>
      <c r="AM226" s="9"/>
      <c r="AN226" s="9"/>
      <c r="AO226" s="9"/>
    </row>
    <row r="227" spans="1:41" s="29" customFormat="1" ht="9" customHeight="1" x14ac:dyDescent="0.5">
      <c r="A227" s="93"/>
      <c r="B227" s="69"/>
      <c r="C227" s="20"/>
      <c r="D227" s="69"/>
      <c r="E227" s="69"/>
      <c r="F227" s="69"/>
      <c r="G227" s="69"/>
      <c r="H227" s="20"/>
      <c r="I227" s="69"/>
      <c r="J227" s="69"/>
      <c r="K227" s="69"/>
      <c r="L227" s="69"/>
      <c r="M227" s="69"/>
      <c r="N227" s="103"/>
      <c r="O227" s="40"/>
      <c r="P227" s="40"/>
      <c r="Q227" s="40"/>
      <c r="R227" s="40"/>
      <c r="S227" s="40"/>
      <c r="T227" s="40"/>
      <c r="U227" s="40"/>
      <c r="V227" s="40"/>
      <c r="W227" s="40"/>
      <c r="X227" s="40"/>
      <c r="Y227" s="40"/>
      <c r="Z227" s="40"/>
      <c r="AA227" s="40"/>
      <c r="AB227" s="40"/>
      <c r="AC227" s="40"/>
      <c r="AD227" s="40"/>
      <c r="AE227" s="9"/>
      <c r="AF227" s="9"/>
      <c r="AG227" s="9"/>
      <c r="AH227" s="9"/>
      <c r="AI227" s="9"/>
      <c r="AJ227" s="9"/>
      <c r="AK227" s="9"/>
      <c r="AL227" s="9"/>
      <c r="AM227" s="9"/>
      <c r="AN227" s="9"/>
      <c r="AO227" s="9"/>
    </row>
    <row r="228" spans="1:41" s="29" customFormat="1" ht="9" customHeight="1" x14ac:dyDescent="0.5">
      <c r="A228" s="93"/>
      <c r="B228" s="69"/>
      <c r="C228" s="20"/>
      <c r="D228" s="69"/>
      <c r="E228" s="69"/>
      <c r="F228" s="69"/>
      <c r="G228" s="69"/>
      <c r="H228" s="20"/>
      <c r="I228" s="69"/>
      <c r="J228" s="69"/>
      <c r="K228" s="69"/>
      <c r="L228" s="69"/>
      <c r="M228" s="69"/>
      <c r="N228" s="103"/>
      <c r="O228" s="40"/>
      <c r="P228" s="40"/>
      <c r="Q228" s="40"/>
      <c r="R228" s="40"/>
      <c r="S228" s="40"/>
      <c r="T228" s="40"/>
      <c r="U228" s="40"/>
      <c r="V228" s="40"/>
      <c r="W228" s="40"/>
      <c r="X228" s="40"/>
      <c r="Y228" s="40"/>
      <c r="Z228" s="40"/>
      <c r="AA228" s="40"/>
      <c r="AB228" s="40"/>
      <c r="AC228" s="40"/>
      <c r="AD228" s="40"/>
      <c r="AE228" s="9"/>
      <c r="AF228" s="9"/>
      <c r="AG228" s="9"/>
      <c r="AH228" s="9"/>
      <c r="AI228" s="9"/>
      <c r="AJ228" s="9"/>
      <c r="AK228" s="9"/>
      <c r="AL228" s="9"/>
      <c r="AM228" s="9"/>
      <c r="AN228" s="9"/>
      <c r="AO228" s="9"/>
    </row>
    <row r="229" spans="1:41" s="29" customFormat="1" ht="9" customHeight="1" x14ac:dyDescent="0.5">
      <c r="A229" s="88"/>
      <c r="B229" s="22"/>
      <c r="C229" s="17"/>
      <c r="D229" s="22"/>
      <c r="E229" s="22"/>
      <c r="F229" s="22"/>
      <c r="G229" s="22"/>
      <c r="H229" s="17"/>
      <c r="I229" s="22"/>
      <c r="J229" s="22"/>
      <c r="K229" s="22"/>
      <c r="L229" s="22"/>
      <c r="M229" s="22"/>
      <c r="N229" s="89"/>
      <c r="O229" s="40"/>
      <c r="P229" s="40"/>
      <c r="Q229" s="40"/>
      <c r="R229" s="40"/>
      <c r="S229" s="40"/>
      <c r="T229" s="40"/>
      <c r="U229" s="40"/>
      <c r="V229" s="40"/>
      <c r="W229" s="40"/>
      <c r="X229" s="40"/>
      <c r="Y229" s="40"/>
      <c r="Z229" s="40"/>
      <c r="AA229" s="40"/>
      <c r="AB229" s="40"/>
      <c r="AC229" s="40"/>
      <c r="AD229" s="40"/>
      <c r="AE229" s="9"/>
      <c r="AF229" s="9"/>
      <c r="AG229" s="9"/>
      <c r="AH229" s="9"/>
      <c r="AI229" s="9"/>
      <c r="AJ229" s="9"/>
      <c r="AK229" s="9"/>
      <c r="AL229" s="9"/>
      <c r="AM229" s="9"/>
      <c r="AN229" s="9"/>
      <c r="AO229" s="9"/>
    </row>
    <row r="230" spans="1:41" s="9" customFormat="1" ht="9" customHeight="1" x14ac:dyDescent="0.5">
      <c r="A230" s="88"/>
      <c r="B230" s="22"/>
      <c r="C230" s="17"/>
      <c r="D230" s="22"/>
      <c r="E230" s="22"/>
      <c r="F230" s="22"/>
      <c r="G230" s="22"/>
      <c r="H230" s="17"/>
      <c r="I230" s="22"/>
      <c r="J230" s="22"/>
      <c r="K230" s="22"/>
      <c r="L230" s="22"/>
      <c r="M230" s="22"/>
      <c r="N230" s="89"/>
      <c r="O230" s="40"/>
      <c r="P230" s="40"/>
      <c r="Q230" s="40"/>
      <c r="R230" s="40"/>
      <c r="S230" s="40"/>
      <c r="T230" s="40"/>
      <c r="U230" s="40"/>
      <c r="V230" s="40"/>
      <c r="W230" s="40"/>
      <c r="X230" s="40"/>
      <c r="Y230" s="40"/>
      <c r="Z230" s="40"/>
      <c r="AA230" s="40"/>
      <c r="AB230" s="40"/>
      <c r="AC230" s="40"/>
      <c r="AD230" s="40"/>
    </row>
    <row r="231" spans="1:41" s="9" customFormat="1" ht="9" customHeight="1" x14ac:dyDescent="0.5">
      <c r="A231" s="88"/>
      <c r="B231" s="13"/>
      <c r="C231" s="11"/>
      <c r="D231" s="13"/>
      <c r="E231" s="13"/>
      <c r="F231" s="13"/>
      <c r="G231" s="13"/>
      <c r="H231" s="11"/>
      <c r="I231" s="13"/>
      <c r="J231" s="13"/>
      <c r="K231" s="13"/>
      <c r="L231" s="13"/>
      <c r="M231" s="13"/>
      <c r="N231" s="90"/>
      <c r="O231" s="40"/>
      <c r="P231" s="40"/>
      <c r="Q231" s="40"/>
      <c r="R231" s="40"/>
      <c r="S231" s="40"/>
      <c r="T231" s="40"/>
      <c r="U231" s="40"/>
      <c r="V231" s="40"/>
      <c r="W231" s="40"/>
      <c r="X231" s="40"/>
      <c r="Y231" s="40"/>
      <c r="Z231" s="40"/>
      <c r="AA231" s="40"/>
      <c r="AB231" s="40"/>
      <c r="AC231" s="40"/>
      <c r="AD231" s="40"/>
    </row>
    <row r="232" spans="1:41" s="9" customFormat="1" ht="9" customHeight="1" x14ac:dyDescent="0.5">
      <c r="A232" s="88"/>
      <c r="B232" s="24"/>
      <c r="C232" s="20"/>
      <c r="D232" s="24"/>
      <c r="E232" s="24"/>
      <c r="F232" s="24"/>
      <c r="G232" s="24"/>
      <c r="H232" s="20"/>
      <c r="I232" s="24"/>
      <c r="J232" s="24"/>
      <c r="K232" s="24"/>
      <c r="L232" s="24"/>
      <c r="M232" s="24"/>
      <c r="N232" s="92"/>
      <c r="O232" s="40"/>
      <c r="P232" s="40"/>
      <c r="Q232" s="40"/>
      <c r="R232" s="40"/>
      <c r="S232" s="40"/>
      <c r="T232" s="40"/>
      <c r="U232" s="40"/>
      <c r="V232" s="40"/>
      <c r="W232" s="40"/>
      <c r="X232" s="40"/>
      <c r="Y232" s="40"/>
      <c r="Z232" s="40"/>
      <c r="AA232" s="40"/>
      <c r="AB232" s="40"/>
      <c r="AC232" s="40"/>
      <c r="AD232" s="40"/>
    </row>
    <row r="233" spans="1:41" s="9" customFormat="1" ht="9" customHeight="1" x14ac:dyDescent="0.5">
      <c r="A233" s="83"/>
      <c r="B233" s="19"/>
      <c r="C233" s="20"/>
      <c r="D233" s="19"/>
      <c r="E233" s="19"/>
      <c r="F233" s="19"/>
      <c r="G233" s="19"/>
      <c r="H233" s="20"/>
      <c r="I233" s="19"/>
      <c r="J233" s="19"/>
      <c r="K233" s="19"/>
      <c r="L233" s="19"/>
      <c r="M233" s="19"/>
      <c r="N233" s="86"/>
      <c r="O233" s="40"/>
      <c r="P233" s="40"/>
      <c r="Q233" s="40"/>
      <c r="R233" s="40"/>
      <c r="S233" s="40"/>
      <c r="T233" s="40"/>
      <c r="U233" s="40"/>
      <c r="V233" s="40"/>
      <c r="W233" s="40"/>
      <c r="X233" s="40"/>
      <c r="Y233" s="40"/>
      <c r="Z233" s="40"/>
      <c r="AA233" s="40"/>
      <c r="AB233" s="40"/>
      <c r="AC233" s="40"/>
      <c r="AD233" s="40"/>
    </row>
    <row r="234" spans="1:41" s="9" customFormat="1" ht="9" customHeight="1" x14ac:dyDescent="0.5">
      <c r="A234" s="83"/>
      <c r="B234" s="19"/>
      <c r="C234" s="20"/>
      <c r="D234" s="19"/>
      <c r="E234" s="19"/>
      <c r="F234" s="19"/>
      <c r="G234" s="19"/>
      <c r="H234" s="20"/>
      <c r="I234" s="19"/>
      <c r="J234" s="19"/>
      <c r="K234" s="187"/>
      <c r="L234" s="19"/>
      <c r="M234" s="19"/>
      <c r="N234" s="86"/>
      <c r="O234" s="40"/>
      <c r="P234" s="40"/>
      <c r="Q234" s="40"/>
      <c r="R234" s="40"/>
      <c r="S234" s="40"/>
      <c r="T234" s="40"/>
      <c r="U234" s="40"/>
      <c r="V234" s="40"/>
      <c r="W234" s="40"/>
      <c r="X234" s="40"/>
      <c r="Y234" s="40"/>
      <c r="Z234" s="40"/>
      <c r="AA234" s="40"/>
      <c r="AB234" s="40"/>
      <c r="AC234" s="40"/>
      <c r="AD234" s="40"/>
    </row>
    <row r="235" spans="1:41" s="9" customFormat="1" ht="9" customHeight="1" x14ac:dyDescent="0.5">
      <c r="A235" s="83"/>
      <c r="B235" s="19"/>
      <c r="C235" s="20"/>
      <c r="D235" s="19"/>
      <c r="E235" s="19"/>
      <c r="F235" s="19"/>
      <c r="G235" s="19"/>
      <c r="H235" s="20"/>
      <c r="I235" s="19"/>
      <c r="J235" s="19"/>
      <c r="K235" s="19"/>
      <c r="L235" s="19"/>
      <c r="M235" s="19"/>
      <c r="N235" s="86"/>
      <c r="O235" s="40"/>
      <c r="P235" s="40"/>
      <c r="Q235" s="40"/>
      <c r="R235" s="40"/>
      <c r="S235" s="40"/>
      <c r="T235" s="40"/>
      <c r="U235" s="40"/>
      <c r="V235" s="40"/>
      <c r="W235" s="40"/>
      <c r="X235" s="40"/>
      <c r="Y235" s="40"/>
      <c r="Z235" s="40"/>
      <c r="AA235" s="40"/>
      <c r="AB235" s="40"/>
      <c r="AC235" s="40"/>
      <c r="AD235" s="40"/>
    </row>
    <row r="236" spans="1:41" s="9" customFormat="1" ht="9" customHeight="1" x14ac:dyDescent="0.5">
      <c r="A236" s="83"/>
      <c r="B236" s="19"/>
      <c r="C236" s="20"/>
      <c r="D236" s="19"/>
      <c r="E236" s="19"/>
      <c r="F236" s="19"/>
      <c r="G236" s="19"/>
      <c r="H236" s="20"/>
      <c r="I236" s="19"/>
      <c r="J236" s="19"/>
      <c r="K236" s="19"/>
      <c r="L236" s="19"/>
      <c r="M236" s="19"/>
      <c r="N236" s="86"/>
      <c r="O236" s="40"/>
      <c r="P236" s="40"/>
      <c r="Q236" s="40"/>
      <c r="R236" s="40"/>
      <c r="S236" s="40"/>
      <c r="T236" s="40"/>
      <c r="U236" s="40"/>
      <c r="V236" s="40"/>
      <c r="W236" s="40"/>
      <c r="X236" s="40"/>
      <c r="Y236" s="40"/>
      <c r="Z236" s="40"/>
      <c r="AA236" s="40"/>
      <c r="AB236" s="40"/>
      <c r="AC236" s="40"/>
      <c r="AD236" s="40"/>
    </row>
    <row r="237" spans="1:41" s="28" customFormat="1" ht="9" customHeight="1" x14ac:dyDescent="0.5">
      <c r="A237" s="83"/>
      <c r="B237" s="19"/>
      <c r="C237" s="20"/>
      <c r="D237" s="19"/>
      <c r="E237" s="19"/>
      <c r="F237" s="19"/>
      <c r="G237" s="19"/>
      <c r="H237" s="20"/>
      <c r="I237" s="19"/>
      <c r="J237" s="19"/>
      <c r="K237" s="19"/>
      <c r="L237" s="19"/>
      <c r="M237" s="19"/>
      <c r="N237" s="86"/>
      <c r="O237" s="40"/>
      <c r="P237" s="40"/>
      <c r="Q237" s="40"/>
      <c r="R237" s="40"/>
      <c r="S237" s="40"/>
      <c r="T237" s="40"/>
      <c r="U237" s="40"/>
      <c r="V237" s="40"/>
      <c r="W237" s="40"/>
      <c r="X237" s="40"/>
      <c r="Y237" s="40"/>
      <c r="Z237" s="40"/>
      <c r="AA237" s="40"/>
      <c r="AB237" s="40"/>
      <c r="AC237" s="40"/>
      <c r="AD237" s="40"/>
      <c r="AE237" s="9"/>
      <c r="AF237" s="9"/>
      <c r="AG237" s="9"/>
      <c r="AH237" s="9"/>
      <c r="AI237" s="9"/>
      <c r="AJ237" s="9"/>
      <c r="AK237" s="9"/>
      <c r="AL237" s="9"/>
      <c r="AM237" s="9"/>
      <c r="AN237" s="9"/>
      <c r="AO237" s="9"/>
    </row>
    <row r="238" spans="1:41" s="28" customFormat="1" ht="9" customHeight="1" x14ac:dyDescent="0.5">
      <c r="A238" s="83"/>
      <c r="B238" s="19"/>
      <c r="C238" s="20"/>
      <c r="D238" s="19"/>
      <c r="E238" s="19"/>
      <c r="F238" s="19"/>
      <c r="G238" s="19"/>
      <c r="H238" s="20"/>
      <c r="I238" s="19"/>
      <c r="J238" s="19"/>
      <c r="K238" s="187"/>
      <c r="L238" s="19"/>
      <c r="M238" s="19"/>
      <c r="N238" s="86"/>
      <c r="O238" s="40"/>
      <c r="P238" s="40"/>
      <c r="Q238" s="40"/>
      <c r="R238" s="40"/>
      <c r="S238" s="40"/>
      <c r="T238" s="40"/>
      <c r="U238" s="40"/>
      <c r="V238" s="40"/>
      <c r="W238" s="40"/>
      <c r="X238" s="40"/>
      <c r="Y238" s="40"/>
      <c r="Z238" s="40"/>
      <c r="AA238" s="40"/>
      <c r="AB238" s="40"/>
      <c r="AC238" s="40"/>
      <c r="AD238" s="40"/>
      <c r="AE238" s="9"/>
      <c r="AF238" s="9"/>
      <c r="AG238" s="9"/>
      <c r="AH238" s="9"/>
      <c r="AI238" s="9"/>
      <c r="AJ238" s="9"/>
      <c r="AK238" s="9"/>
      <c r="AL238" s="9"/>
      <c r="AM238" s="9"/>
      <c r="AN238" s="9"/>
      <c r="AO238" s="9"/>
    </row>
    <row r="239" spans="1:41" s="28" customFormat="1" ht="9" customHeight="1" x14ac:dyDescent="0.5">
      <c r="A239" s="83"/>
      <c r="B239" s="19"/>
      <c r="C239" s="20"/>
      <c r="D239" s="19"/>
      <c r="E239" s="19"/>
      <c r="F239" s="19"/>
      <c r="G239" s="19"/>
      <c r="H239" s="20"/>
      <c r="I239" s="19"/>
      <c r="J239" s="19"/>
      <c r="K239" s="19"/>
      <c r="L239" s="19"/>
      <c r="M239" s="19"/>
      <c r="N239" s="86"/>
      <c r="O239" s="40"/>
      <c r="P239" s="40"/>
      <c r="Q239" s="40"/>
      <c r="R239" s="40"/>
      <c r="S239" s="40"/>
      <c r="T239" s="40"/>
      <c r="U239" s="40"/>
      <c r="V239" s="40"/>
      <c r="W239" s="40"/>
      <c r="X239" s="40"/>
      <c r="Y239" s="40"/>
      <c r="Z239" s="40"/>
      <c r="AA239" s="40"/>
      <c r="AB239" s="40"/>
      <c r="AC239" s="40"/>
      <c r="AD239" s="40"/>
      <c r="AE239" s="9"/>
      <c r="AF239" s="9"/>
      <c r="AG239" s="9"/>
      <c r="AH239" s="9"/>
      <c r="AI239" s="9"/>
      <c r="AJ239" s="9"/>
      <c r="AK239" s="9"/>
      <c r="AL239" s="9"/>
      <c r="AM239" s="9"/>
      <c r="AN239" s="9"/>
      <c r="AO239" s="9"/>
    </row>
    <row r="240" spans="1:41" s="29" customFormat="1" ht="9" customHeight="1" x14ac:dyDescent="0.5">
      <c r="A240" s="93"/>
      <c r="B240" s="36"/>
      <c r="C240" s="20"/>
      <c r="D240" s="36"/>
      <c r="E240" s="36"/>
      <c r="F240" s="36"/>
      <c r="G240" s="69"/>
      <c r="H240" s="20"/>
      <c r="I240" s="36"/>
      <c r="J240" s="36"/>
      <c r="K240" s="69"/>
      <c r="L240" s="36"/>
      <c r="M240" s="36"/>
      <c r="N240" s="94"/>
      <c r="O240" s="40"/>
      <c r="P240" s="40"/>
      <c r="Q240" s="40"/>
      <c r="R240" s="40"/>
      <c r="S240" s="40"/>
      <c r="T240" s="40"/>
      <c r="U240" s="40"/>
      <c r="V240" s="40"/>
      <c r="W240" s="40"/>
      <c r="X240" s="40"/>
      <c r="Y240" s="40"/>
      <c r="Z240" s="40"/>
      <c r="AA240" s="40"/>
      <c r="AB240" s="40"/>
      <c r="AC240" s="40"/>
      <c r="AD240" s="40"/>
      <c r="AE240" s="9"/>
      <c r="AF240" s="9"/>
      <c r="AG240" s="9"/>
      <c r="AH240" s="9"/>
      <c r="AI240" s="9"/>
      <c r="AJ240" s="9"/>
      <c r="AK240" s="9"/>
      <c r="AL240" s="9"/>
      <c r="AM240" s="9"/>
      <c r="AN240" s="9"/>
      <c r="AO240" s="9"/>
    </row>
    <row r="241" spans="1:41" s="29" customFormat="1" ht="9" customHeight="1" x14ac:dyDescent="0.5">
      <c r="A241" s="93"/>
      <c r="B241" s="36"/>
      <c r="C241" s="20"/>
      <c r="D241" s="36"/>
      <c r="E241" s="36"/>
      <c r="F241" s="36"/>
      <c r="G241" s="69"/>
      <c r="H241" s="20"/>
      <c r="I241" s="36"/>
      <c r="J241" s="36"/>
      <c r="K241" s="69"/>
      <c r="L241" s="36"/>
      <c r="M241" s="36"/>
      <c r="N241" s="94"/>
      <c r="O241" s="40"/>
      <c r="P241" s="40"/>
      <c r="Q241" s="40"/>
      <c r="R241" s="40"/>
      <c r="S241" s="40"/>
      <c r="T241" s="40"/>
      <c r="U241" s="40"/>
      <c r="V241" s="40"/>
      <c r="W241" s="40"/>
      <c r="X241" s="40"/>
      <c r="Y241" s="40"/>
      <c r="Z241" s="40"/>
      <c r="AA241" s="40"/>
      <c r="AB241" s="40"/>
      <c r="AC241" s="40"/>
      <c r="AD241" s="40"/>
      <c r="AE241" s="9"/>
      <c r="AF241" s="9"/>
      <c r="AG241" s="9"/>
      <c r="AH241" s="9"/>
      <c r="AI241" s="9"/>
      <c r="AJ241" s="9"/>
      <c r="AK241" s="9"/>
      <c r="AL241" s="9"/>
      <c r="AM241" s="9"/>
      <c r="AN241" s="9"/>
      <c r="AO241" s="9"/>
    </row>
    <row r="242" spans="1:41" s="29" customFormat="1" ht="9" customHeight="1" x14ac:dyDescent="0.5">
      <c r="A242" s="93"/>
      <c r="B242" s="36"/>
      <c r="C242" s="20"/>
      <c r="D242" s="36"/>
      <c r="E242" s="36"/>
      <c r="F242" s="36"/>
      <c r="G242" s="69"/>
      <c r="H242" s="20"/>
      <c r="I242" s="36"/>
      <c r="J242" s="36"/>
      <c r="K242" s="69"/>
      <c r="L242" s="36"/>
      <c r="M242" s="36"/>
      <c r="N242" s="94"/>
      <c r="O242" s="40"/>
      <c r="P242" s="40"/>
      <c r="Q242" s="40"/>
      <c r="R242" s="40"/>
      <c r="S242" s="40"/>
      <c r="T242" s="40"/>
      <c r="U242" s="40"/>
      <c r="V242" s="40"/>
      <c r="W242" s="40"/>
      <c r="X242" s="40"/>
      <c r="Y242" s="40"/>
      <c r="Z242" s="40"/>
      <c r="AA242" s="40"/>
      <c r="AB242" s="40"/>
      <c r="AC242" s="40"/>
      <c r="AD242" s="40"/>
      <c r="AE242" s="9"/>
      <c r="AF242" s="9"/>
      <c r="AG242" s="9"/>
      <c r="AH242" s="9"/>
      <c r="AI242" s="9"/>
      <c r="AJ242" s="9"/>
      <c r="AK242" s="9"/>
      <c r="AL242" s="9"/>
      <c r="AM242" s="9"/>
      <c r="AN242" s="9"/>
      <c r="AO242" s="9"/>
    </row>
    <row r="243" spans="1:41" s="29" customFormat="1" ht="9" customHeight="1" x14ac:dyDescent="0.5">
      <c r="A243" s="88"/>
      <c r="B243" s="22"/>
      <c r="C243" s="17"/>
      <c r="D243" s="22"/>
      <c r="E243" s="22"/>
      <c r="F243" s="22"/>
      <c r="G243" s="22"/>
      <c r="H243" s="17"/>
      <c r="I243" s="22"/>
      <c r="J243" s="22"/>
      <c r="K243" s="22"/>
      <c r="L243" s="22"/>
      <c r="M243" s="22"/>
      <c r="N243" s="89"/>
      <c r="O243" s="40"/>
      <c r="P243" s="40"/>
      <c r="Q243" s="40"/>
      <c r="R243" s="40"/>
      <c r="S243" s="40"/>
      <c r="T243" s="40"/>
      <c r="U243" s="40"/>
      <c r="V243" s="40"/>
      <c r="W243" s="40"/>
      <c r="X243" s="40"/>
      <c r="Y243" s="40"/>
      <c r="Z243" s="40"/>
      <c r="AA243" s="40"/>
      <c r="AB243" s="40"/>
      <c r="AC243" s="40"/>
      <c r="AD243" s="40"/>
      <c r="AE243" s="9"/>
      <c r="AF243" s="9"/>
      <c r="AG243" s="9"/>
      <c r="AH243" s="9"/>
      <c r="AI243" s="9"/>
      <c r="AJ243" s="9"/>
      <c r="AK243" s="9"/>
      <c r="AL243" s="9"/>
      <c r="AM243" s="9"/>
      <c r="AN243" s="9"/>
      <c r="AO243" s="9"/>
    </row>
    <row r="244" spans="1:41" s="9" customFormat="1" ht="9" customHeight="1" x14ac:dyDescent="0.5">
      <c r="A244" s="88"/>
      <c r="B244" s="13"/>
      <c r="C244" s="11"/>
      <c r="D244" s="13"/>
      <c r="E244" s="13"/>
      <c r="F244" s="13"/>
      <c r="G244" s="13"/>
      <c r="H244" s="11"/>
      <c r="I244" s="13"/>
      <c r="J244" s="13"/>
      <c r="K244" s="13"/>
      <c r="L244" s="13"/>
      <c r="M244" s="13"/>
      <c r="N244" s="90"/>
      <c r="O244" s="40"/>
      <c r="P244" s="40"/>
      <c r="Q244" s="40"/>
      <c r="R244" s="40"/>
      <c r="S244" s="40"/>
      <c r="T244" s="40"/>
      <c r="U244" s="40"/>
      <c r="V244" s="40"/>
      <c r="W244" s="40"/>
      <c r="X244" s="40"/>
      <c r="Y244" s="40"/>
      <c r="Z244" s="40"/>
      <c r="AA244" s="40"/>
      <c r="AB244" s="40"/>
      <c r="AC244" s="40"/>
      <c r="AD244" s="40"/>
    </row>
    <row r="245" spans="1:41" s="9" customFormat="1" ht="9" customHeight="1" x14ac:dyDescent="0.5">
      <c r="A245" s="88"/>
      <c r="B245" s="13"/>
      <c r="C245" s="11"/>
      <c r="D245" s="13"/>
      <c r="E245" s="13"/>
      <c r="F245" s="13"/>
      <c r="G245" s="13"/>
      <c r="H245" s="11"/>
      <c r="I245" s="13"/>
      <c r="J245" s="13"/>
      <c r="K245" s="13"/>
      <c r="L245" s="13"/>
      <c r="M245" s="13"/>
      <c r="N245" s="90"/>
      <c r="O245" s="40"/>
      <c r="P245" s="40"/>
      <c r="Q245" s="40"/>
      <c r="R245" s="40"/>
      <c r="S245" s="40"/>
      <c r="T245" s="40"/>
      <c r="U245" s="40"/>
      <c r="V245" s="40"/>
      <c r="W245" s="40"/>
      <c r="X245" s="40"/>
      <c r="Y245" s="40"/>
      <c r="Z245" s="40"/>
      <c r="AA245" s="40"/>
      <c r="AB245" s="40"/>
      <c r="AC245" s="40"/>
      <c r="AD245" s="40"/>
    </row>
    <row r="246" spans="1:41" s="9" customFormat="1" ht="9" customHeight="1" x14ac:dyDescent="0.5">
      <c r="A246" s="88"/>
      <c r="B246" s="24"/>
      <c r="C246" s="20"/>
      <c r="D246" s="24"/>
      <c r="E246" s="24"/>
      <c r="F246" s="24"/>
      <c r="G246" s="24"/>
      <c r="H246" s="20"/>
      <c r="I246" s="24"/>
      <c r="J246" s="24"/>
      <c r="K246" s="24"/>
      <c r="L246" s="24"/>
      <c r="M246" s="24"/>
      <c r="N246" s="92"/>
      <c r="O246" s="40"/>
      <c r="P246" s="40"/>
      <c r="Q246" s="40"/>
      <c r="R246" s="40"/>
      <c r="S246" s="40"/>
      <c r="T246" s="40"/>
      <c r="U246" s="40"/>
      <c r="V246" s="40"/>
      <c r="W246" s="40"/>
      <c r="X246" s="40"/>
      <c r="Y246" s="40"/>
      <c r="Z246" s="40"/>
      <c r="AA246" s="40"/>
      <c r="AB246" s="40"/>
      <c r="AC246" s="40"/>
      <c r="AD246" s="40"/>
    </row>
    <row r="247" spans="1:41" s="9" customFormat="1" ht="9" customHeight="1" x14ac:dyDescent="0.5">
      <c r="A247" s="83"/>
      <c r="B247" s="19"/>
      <c r="C247" s="20"/>
      <c r="D247" s="19"/>
      <c r="E247" s="19"/>
      <c r="F247" s="19"/>
      <c r="G247" s="19"/>
      <c r="H247" s="20"/>
      <c r="I247" s="19"/>
      <c r="J247" s="19"/>
      <c r="K247" s="19"/>
      <c r="L247" s="19"/>
      <c r="M247" s="19"/>
      <c r="N247" s="86"/>
      <c r="O247" s="40"/>
      <c r="P247" s="40"/>
      <c r="Q247" s="40"/>
      <c r="R247" s="40"/>
      <c r="S247" s="40"/>
      <c r="T247" s="40"/>
      <c r="U247" s="40"/>
      <c r="V247" s="40"/>
      <c r="W247" s="40"/>
      <c r="X247" s="40"/>
      <c r="Y247" s="40"/>
      <c r="Z247" s="40"/>
      <c r="AA247" s="40"/>
      <c r="AB247" s="40"/>
      <c r="AC247" s="40"/>
      <c r="AD247" s="40"/>
    </row>
    <row r="248" spans="1:41" s="9" customFormat="1" ht="9" customHeight="1" x14ac:dyDescent="0.5">
      <c r="A248" s="83"/>
      <c r="B248" s="19"/>
      <c r="C248" s="20"/>
      <c r="D248" s="19"/>
      <c r="E248" s="19"/>
      <c r="F248" s="19"/>
      <c r="G248" s="19"/>
      <c r="H248" s="20"/>
      <c r="I248" s="19"/>
      <c r="J248" s="19"/>
      <c r="K248" s="19"/>
      <c r="L248" s="19"/>
      <c r="M248" s="19"/>
      <c r="N248" s="86"/>
      <c r="O248" s="40"/>
      <c r="P248" s="40"/>
      <c r="Q248" s="40"/>
      <c r="R248" s="40"/>
      <c r="S248" s="40"/>
      <c r="T248" s="40"/>
      <c r="U248" s="40"/>
      <c r="V248" s="40"/>
      <c r="W248" s="40"/>
      <c r="X248" s="40"/>
      <c r="Y248" s="40"/>
      <c r="Z248" s="40"/>
      <c r="AA248" s="40"/>
      <c r="AB248" s="40"/>
      <c r="AC248" s="40"/>
      <c r="AD248" s="40"/>
    </row>
    <row r="249" spans="1:41" s="9" customFormat="1" ht="9" customHeight="1" x14ac:dyDescent="0.5">
      <c r="A249" s="83"/>
      <c r="B249" s="19"/>
      <c r="C249" s="20"/>
      <c r="D249" s="19"/>
      <c r="E249" s="19"/>
      <c r="F249" s="19"/>
      <c r="G249" s="19"/>
      <c r="H249" s="20"/>
      <c r="I249" s="19"/>
      <c r="J249" s="19"/>
      <c r="K249" s="19"/>
      <c r="L249" s="19"/>
      <c r="M249" s="19"/>
      <c r="N249" s="86"/>
      <c r="O249" s="40"/>
      <c r="P249" s="40"/>
      <c r="Q249" s="40"/>
      <c r="R249" s="40"/>
      <c r="S249" s="40"/>
      <c r="T249" s="40"/>
      <c r="U249" s="40"/>
      <c r="V249" s="40"/>
      <c r="W249" s="40"/>
      <c r="X249" s="40"/>
      <c r="Y249" s="40"/>
      <c r="Z249" s="40"/>
      <c r="AA249" s="40"/>
      <c r="AB249" s="40"/>
      <c r="AC249" s="40"/>
      <c r="AD249" s="40"/>
    </row>
    <row r="250" spans="1:41" s="28" customFormat="1" ht="9" customHeight="1" x14ac:dyDescent="0.5">
      <c r="A250" s="83"/>
      <c r="B250" s="19"/>
      <c r="C250" s="20"/>
      <c r="D250" s="19"/>
      <c r="E250" s="19"/>
      <c r="F250" s="19"/>
      <c r="G250" s="19"/>
      <c r="H250" s="20"/>
      <c r="I250" s="19"/>
      <c r="J250" s="19"/>
      <c r="K250" s="19"/>
      <c r="L250" s="19"/>
      <c r="M250" s="19"/>
      <c r="N250" s="86"/>
      <c r="O250" s="40"/>
      <c r="P250" s="40"/>
      <c r="Q250" s="40"/>
      <c r="R250" s="40"/>
      <c r="S250" s="40"/>
      <c r="T250" s="40"/>
      <c r="U250" s="40"/>
      <c r="V250" s="40"/>
      <c r="W250" s="40"/>
      <c r="X250" s="40"/>
      <c r="Y250" s="40"/>
      <c r="Z250" s="40"/>
      <c r="AA250" s="40"/>
      <c r="AB250" s="40"/>
      <c r="AC250" s="40"/>
      <c r="AD250" s="40"/>
      <c r="AE250" s="9"/>
      <c r="AF250" s="9"/>
      <c r="AG250" s="9"/>
      <c r="AH250" s="9"/>
      <c r="AI250" s="9"/>
      <c r="AJ250" s="9"/>
      <c r="AK250" s="9"/>
      <c r="AL250" s="9"/>
      <c r="AM250" s="9"/>
      <c r="AN250" s="9"/>
      <c r="AO250" s="9"/>
    </row>
    <row r="251" spans="1:41" s="28" customFormat="1" ht="9" customHeight="1" x14ac:dyDescent="0.5">
      <c r="A251" s="83"/>
      <c r="B251" s="19"/>
      <c r="C251" s="20"/>
      <c r="D251" s="19"/>
      <c r="E251" s="19"/>
      <c r="F251" s="19"/>
      <c r="G251" s="19"/>
      <c r="H251" s="20"/>
      <c r="I251" s="19"/>
      <c r="J251" s="19"/>
      <c r="K251" s="19"/>
      <c r="L251" s="19"/>
      <c r="M251" s="19"/>
      <c r="N251" s="86"/>
      <c r="O251" s="40"/>
      <c r="P251" s="40"/>
      <c r="Q251" s="40"/>
      <c r="R251" s="40"/>
      <c r="S251" s="40"/>
      <c r="T251" s="40"/>
      <c r="U251" s="40"/>
      <c r="V251" s="40"/>
      <c r="W251" s="40"/>
      <c r="X251" s="40"/>
      <c r="Y251" s="40"/>
      <c r="Z251" s="40"/>
      <c r="AA251" s="40"/>
      <c r="AB251" s="40"/>
      <c r="AC251" s="40"/>
      <c r="AD251" s="40"/>
      <c r="AE251" s="9"/>
      <c r="AF251" s="9"/>
      <c r="AG251" s="9"/>
      <c r="AH251" s="9"/>
      <c r="AI251" s="9"/>
      <c r="AJ251" s="9"/>
      <c r="AK251" s="9"/>
      <c r="AL251" s="9"/>
      <c r="AM251" s="9"/>
      <c r="AN251" s="9"/>
      <c r="AO251" s="9"/>
    </row>
    <row r="252" spans="1:41" s="28" customFormat="1" ht="9" customHeight="1" x14ac:dyDescent="0.5">
      <c r="A252" s="83"/>
      <c r="B252" s="19"/>
      <c r="C252" s="20"/>
      <c r="D252" s="19"/>
      <c r="E252" s="19"/>
      <c r="F252" s="19"/>
      <c r="G252" s="19"/>
      <c r="H252" s="20"/>
      <c r="I252" s="19"/>
      <c r="J252" s="19"/>
      <c r="K252" s="19"/>
      <c r="L252" s="19"/>
      <c r="M252" s="19"/>
      <c r="N252" s="86"/>
      <c r="O252" s="40"/>
      <c r="P252" s="40"/>
      <c r="Q252" s="40"/>
      <c r="R252" s="40"/>
      <c r="S252" s="40"/>
      <c r="T252" s="40"/>
      <c r="U252" s="40"/>
      <c r="V252" s="40"/>
      <c r="W252" s="40"/>
      <c r="X252" s="40"/>
      <c r="Y252" s="40"/>
      <c r="Z252" s="40"/>
      <c r="AA252" s="40"/>
      <c r="AB252" s="40"/>
      <c r="AC252" s="40"/>
      <c r="AD252" s="40"/>
      <c r="AE252" s="9"/>
      <c r="AF252" s="9"/>
      <c r="AG252" s="9"/>
      <c r="AH252" s="9"/>
      <c r="AI252" s="9"/>
      <c r="AJ252" s="9"/>
      <c r="AK252" s="9"/>
      <c r="AL252" s="9"/>
      <c r="AM252" s="9"/>
      <c r="AN252" s="9"/>
      <c r="AO252" s="9"/>
    </row>
    <row r="253" spans="1:41" s="29" customFormat="1" ht="9" customHeight="1" x14ac:dyDescent="0.5">
      <c r="A253" s="93"/>
      <c r="B253" s="36"/>
      <c r="C253" s="20"/>
      <c r="D253" s="36"/>
      <c r="E253" s="36"/>
      <c r="F253" s="36"/>
      <c r="G253" s="36"/>
      <c r="H253" s="20"/>
      <c r="I253" s="36"/>
      <c r="J253" s="36"/>
      <c r="K253" s="36"/>
      <c r="L253" s="36"/>
      <c r="M253" s="36"/>
      <c r="N253" s="94"/>
      <c r="O253" s="40"/>
      <c r="P253" s="40"/>
      <c r="Q253" s="40"/>
      <c r="R253" s="40"/>
      <c r="S253" s="40"/>
      <c r="T253" s="40"/>
      <c r="U253" s="40"/>
      <c r="V253" s="40"/>
      <c r="W253" s="40"/>
      <c r="X253" s="40"/>
      <c r="Y253" s="40"/>
      <c r="Z253" s="40"/>
      <c r="AA253" s="40"/>
      <c r="AB253" s="40"/>
      <c r="AC253" s="40"/>
      <c r="AD253" s="40"/>
      <c r="AE253" s="9"/>
      <c r="AF253" s="9"/>
      <c r="AG253" s="9"/>
      <c r="AH253" s="9"/>
      <c r="AI253" s="9"/>
      <c r="AJ253" s="9"/>
      <c r="AK253" s="9"/>
      <c r="AL253" s="9"/>
      <c r="AM253" s="9"/>
      <c r="AN253" s="9"/>
      <c r="AO253" s="9"/>
    </row>
    <row r="254" spans="1:41" s="29" customFormat="1" ht="9" customHeight="1" x14ac:dyDescent="0.5">
      <c r="A254" s="93"/>
      <c r="B254" s="36"/>
      <c r="C254" s="20"/>
      <c r="D254" s="36"/>
      <c r="E254" s="36"/>
      <c r="F254" s="36"/>
      <c r="G254" s="36"/>
      <c r="H254" s="20"/>
      <c r="I254" s="36"/>
      <c r="J254" s="36"/>
      <c r="K254" s="36"/>
      <c r="L254" s="36"/>
      <c r="M254" s="36"/>
      <c r="N254" s="94"/>
      <c r="O254" s="40"/>
      <c r="P254" s="40"/>
      <c r="Q254" s="40"/>
      <c r="R254" s="40"/>
      <c r="S254" s="40"/>
      <c r="T254" s="40"/>
      <c r="U254" s="40"/>
      <c r="V254" s="40"/>
      <c r="W254" s="40"/>
      <c r="X254" s="40"/>
      <c r="Y254" s="40"/>
      <c r="Z254" s="40"/>
      <c r="AA254" s="40"/>
      <c r="AB254" s="40"/>
      <c r="AC254" s="40"/>
      <c r="AD254" s="40"/>
      <c r="AE254" s="9"/>
      <c r="AF254" s="9"/>
      <c r="AG254" s="9"/>
      <c r="AH254" s="9"/>
      <c r="AI254" s="9"/>
      <c r="AJ254" s="9"/>
      <c r="AK254" s="9"/>
      <c r="AL254" s="9"/>
      <c r="AM254" s="9"/>
      <c r="AN254" s="9"/>
      <c r="AO254" s="9"/>
    </row>
    <row r="255" spans="1:41" s="29" customFormat="1" ht="9" customHeight="1" x14ac:dyDescent="0.5">
      <c r="A255" s="93"/>
      <c r="B255" s="36"/>
      <c r="C255" s="20"/>
      <c r="D255" s="36"/>
      <c r="E255" s="36"/>
      <c r="F255" s="36"/>
      <c r="G255" s="36"/>
      <c r="H255" s="20"/>
      <c r="I255" s="36"/>
      <c r="J255" s="36"/>
      <c r="K255" s="36"/>
      <c r="L255" s="36"/>
      <c r="M255" s="36"/>
      <c r="N255" s="94"/>
      <c r="O255" s="40"/>
      <c r="P255" s="40"/>
      <c r="Q255" s="40"/>
      <c r="R255" s="40"/>
      <c r="S255" s="40"/>
      <c r="T255" s="40"/>
      <c r="U255" s="40"/>
      <c r="V255" s="40"/>
      <c r="W255" s="40"/>
      <c r="X255" s="40"/>
      <c r="Y255" s="40"/>
      <c r="Z255" s="40"/>
      <c r="AA255" s="40"/>
      <c r="AB255" s="40"/>
      <c r="AC255" s="40"/>
      <c r="AD255" s="40"/>
      <c r="AE255" s="9"/>
      <c r="AF255" s="9"/>
      <c r="AG255" s="9"/>
      <c r="AH255" s="9"/>
      <c r="AI255" s="9"/>
      <c r="AJ255" s="9"/>
      <c r="AK255" s="9"/>
      <c r="AL255" s="9"/>
      <c r="AM255" s="9"/>
      <c r="AN255" s="9"/>
      <c r="AO255" s="9"/>
    </row>
    <row r="256" spans="1:41" s="29" customFormat="1" ht="9" customHeight="1" x14ac:dyDescent="0.5">
      <c r="A256" s="88"/>
      <c r="B256" s="22"/>
      <c r="C256" s="17"/>
      <c r="D256" s="22"/>
      <c r="E256" s="22"/>
      <c r="F256" s="22"/>
      <c r="G256" s="22"/>
      <c r="H256" s="17"/>
      <c r="I256" s="22"/>
      <c r="J256" s="22"/>
      <c r="K256" s="22"/>
      <c r="L256" s="22"/>
      <c r="M256" s="22"/>
      <c r="N256" s="89"/>
      <c r="O256" s="40"/>
      <c r="P256" s="40"/>
      <c r="Q256" s="40"/>
      <c r="R256" s="40"/>
      <c r="S256" s="40"/>
      <c r="T256" s="40"/>
      <c r="U256" s="40"/>
      <c r="V256" s="40"/>
      <c r="W256" s="40"/>
      <c r="X256" s="40"/>
      <c r="Y256" s="40"/>
      <c r="Z256" s="40"/>
      <c r="AA256" s="40"/>
      <c r="AB256" s="40"/>
      <c r="AC256" s="40"/>
      <c r="AD256" s="40"/>
      <c r="AE256" s="9"/>
      <c r="AF256" s="9"/>
      <c r="AG256" s="9"/>
      <c r="AH256" s="9"/>
      <c r="AI256" s="9"/>
      <c r="AJ256" s="9"/>
      <c r="AK256" s="9"/>
      <c r="AL256" s="9"/>
      <c r="AM256" s="9"/>
      <c r="AN256" s="9"/>
      <c r="AO256" s="9"/>
    </row>
    <row r="257" spans="1:30" s="9" customFormat="1" ht="9" customHeight="1" x14ac:dyDescent="0.5">
      <c r="A257" s="88"/>
      <c r="B257" s="22"/>
      <c r="C257" s="17"/>
      <c r="D257" s="22"/>
      <c r="E257" s="22"/>
      <c r="F257" s="22"/>
      <c r="G257" s="22"/>
      <c r="H257" s="17"/>
      <c r="I257" s="22"/>
      <c r="J257" s="22"/>
      <c r="K257" s="22"/>
      <c r="L257" s="22"/>
      <c r="M257" s="22"/>
      <c r="N257" s="89"/>
      <c r="O257" s="40"/>
      <c r="P257" s="40"/>
      <c r="Q257" s="40"/>
      <c r="R257" s="40"/>
      <c r="S257" s="40"/>
      <c r="T257" s="40"/>
      <c r="U257" s="40"/>
      <c r="V257" s="40"/>
      <c r="W257" s="40"/>
      <c r="X257" s="40"/>
      <c r="Y257" s="40"/>
      <c r="Z257" s="40"/>
      <c r="AA257" s="40"/>
      <c r="AB257" s="40"/>
      <c r="AC257" s="40"/>
      <c r="AD257" s="40"/>
    </row>
    <row r="258" spans="1:30" s="9" customFormat="1" ht="9" customHeight="1" x14ac:dyDescent="0.5">
      <c r="A258" s="88"/>
      <c r="B258" s="13"/>
      <c r="C258" s="11"/>
      <c r="D258" s="13"/>
      <c r="E258" s="13"/>
      <c r="F258" s="13"/>
      <c r="G258" s="13"/>
      <c r="H258" s="11"/>
      <c r="I258" s="13"/>
      <c r="J258" s="13"/>
      <c r="K258" s="13"/>
      <c r="L258" s="13"/>
      <c r="M258" s="13"/>
      <c r="N258" s="90"/>
      <c r="O258" s="40"/>
      <c r="P258" s="40"/>
      <c r="Q258" s="40"/>
      <c r="R258" s="40"/>
      <c r="S258" s="40"/>
      <c r="T258" s="40"/>
      <c r="U258" s="40"/>
      <c r="V258" s="40"/>
      <c r="W258" s="40"/>
      <c r="X258" s="40"/>
      <c r="Y258" s="40"/>
      <c r="Z258" s="40"/>
      <c r="AA258" s="40"/>
      <c r="AB258" s="40"/>
      <c r="AC258" s="40"/>
      <c r="AD258" s="40"/>
    </row>
    <row r="259" spans="1:30" s="9" customFormat="1" ht="9" customHeight="1" x14ac:dyDescent="0.5">
      <c r="A259" s="88"/>
      <c r="B259" s="24"/>
      <c r="C259" s="20"/>
      <c r="D259" s="24"/>
      <c r="E259" s="24"/>
      <c r="F259" s="24"/>
      <c r="G259" s="24"/>
      <c r="H259" s="20"/>
      <c r="I259" s="24"/>
      <c r="J259" s="24"/>
      <c r="K259" s="24"/>
      <c r="L259" s="24"/>
      <c r="M259" s="24"/>
      <c r="N259" s="92"/>
      <c r="O259" s="40"/>
      <c r="P259" s="40"/>
      <c r="Q259" s="40"/>
      <c r="R259" s="40"/>
      <c r="S259" s="40"/>
      <c r="T259" s="40"/>
      <c r="U259" s="40"/>
      <c r="V259" s="40"/>
      <c r="W259" s="40"/>
      <c r="X259" s="40"/>
      <c r="Y259" s="40"/>
      <c r="Z259" s="40"/>
      <c r="AA259" s="40"/>
      <c r="AB259" s="40"/>
      <c r="AC259" s="40"/>
      <c r="AD259" s="40"/>
    </row>
    <row r="260" spans="1:30" s="9" customFormat="1" ht="9" customHeight="1" x14ac:dyDescent="0.5">
      <c r="A260" s="83"/>
      <c r="B260" s="19"/>
      <c r="C260" s="20"/>
      <c r="D260" s="19"/>
      <c r="E260" s="19"/>
      <c r="F260" s="19"/>
      <c r="G260" s="19"/>
      <c r="H260" s="20"/>
      <c r="I260" s="19"/>
      <c r="J260" s="19"/>
      <c r="K260" s="19"/>
      <c r="L260" s="19"/>
      <c r="M260" s="19"/>
      <c r="N260" s="86"/>
      <c r="O260" s="40"/>
      <c r="P260" s="40"/>
      <c r="Q260" s="40"/>
      <c r="R260" s="40"/>
      <c r="S260" s="40"/>
      <c r="T260" s="40"/>
      <c r="U260" s="40"/>
      <c r="V260" s="40"/>
      <c r="W260" s="40"/>
      <c r="X260" s="40"/>
      <c r="Y260" s="40"/>
      <c r="Z260" s="40"/>
      <c r="AA260" s="40"/>
      <c r="AB260" s="40"/>
      <c r="AC260" s="40"/>
      <c r="AD260" s="40"/>
    </row>
    <row r="261" spans="1:30" s="9" customFormat="1" ht="9" customHeight="1" x14ac:dyDescent="0.5">
      <c r="A261" s="83"/>
      <c r="B261" s="19"/>
      <c r="C261" s="20"/>
      <c r="D261" s="19"/>
      <c r="E261" s="19"/>
      <c r="F261" s="19"/>
      <c r="G261" s="19"/>
      <c r="H261" s="20"/>
      <c r="I261" s="19"/>
      <c r="J261" s="19"/>
      <c r="K261" s="19"/>
      <c r="L261" s="19"/>
      <c r="M261" s="19"/>
      <c r="N261" s="86"/>
      <c r="O261" s="40"/>
      <c r="P261" s="40"/>
      <c r="Q261" s="40"/>
      <c r="R261" s="40"/>
      <c r="S261" s="40"/>
      <c r="T261" s="40"/>
      <c r="U261" s="40"/>
      <c r="V261" s="40"/>
      <c r="W261" s="40"/>
      <c r="X261" s="40"/>
      <c r="Y261" s="40"/>
      <c r="Z261" s="40"/>
      <c r="AA261" s="40"/>
      <c r="AB261" s="40"/>
      <c r="AC261" s="40"/>
      <c r="AD261" s="40"/>
    </row>
    <row r="262" spans="1:30" s="9" customFormat="1" ht="9" customHeight="1" x14ac:dyDescent="0.5">
      <c r="A262" s="83"/>
      <c r="B262" s="19"/>
      <c r="C262" s="20"/>
      <c r="D262" s="19"/>
      <c r="E262" s="19"/>
      <c r="F262" s="19"/>
      <c r="G262" s="19"/>
      <c r="H262" s="20"/>
      <c r="I262" s="19"/>
      <c r="J262" s="19"/>
      <c r="K262" s="19"/>
      <c r="L262" s="19"/>
      <c r="M262" s="19"/>
      <c r="N262" s="86"/>
      <c r="O262" s="40"/>
      <c r="P262" s="40"/>
      <c r="Q262" s="40"/>
      <c r="R262" s="40"/>
      <c r="S262" s="40"/>
      <c r="T262" s="40"/>
      <c r="U262" s="40"/>
      <c r="V262" s="40"/>
      <c r="W262" s="40"/>
      <c r="X262" s="40"/>
      <c r="Y262" s="40"/>
      <c r="Z262" s="40"/>
      <c r="AA262" s="40"/>
      <c r="AB262" s="40"/>
      <c r="AC262" s="40"/>
      <c r="AD262" s="40"/>
    </row>
    <row r="263" spans="1:30" s="9" customFormat="1" ht="9" customHeight="1" x14ac:dyDescent="0.5">
      <c r="A263" s="83"/>
      <c r="B263" s="19"/>
      <c r="C263" s="20"/>
      <c r="D263" s="19"/>
      <c r="E263" s="19"/>
      <c r="F263" s="19"/>
      <c r="G263" s="19"/>
      <c r="H263" s="20"/>
      <c r="I263" s="19"/>
      <c r="J263" s="19"/>
      <c r="K263" s="19"/>
      <c r="L263" s="19"/>
      <c r="M263" s="19"/>
      <c r="N263" s="86"/>
      <c r="O263" s="40"/>
      <c r="P263" s="40"/>
      <c r="Q263" s="40"/>
      <c r="R263" s="40"/>
      <c r="S263" s="40"/>
      <c r="T263" s="40"/>
      <c r="U263" s="40"/>
      <c r="V263" s="40"/>
      <c r="W263" s="40"/>
      <c r="X263" s="40"/>
      <c r="Y263" s="40"/>
      <c r="Z263" s="40"/>
      <c r="AA263" s="40"/>
      <c r="AB263" s="40"/>
      <c r="AC263" s="40"/>
      <c r="AD263" s="40"/>
    </row>
    <row r="264" spans="1:30" s="9" customFormat="1" ht="9" customHeight="1" x14ac:dyDescent="0.5">
      <c r="A264" s="83"/>
      <c r="B264" s="19"/>
      <c r="C264" s="20"/>
      <c r="D264" s="19"/>
      <c r="E264" s="19"/>
      <c r="F264" s="19"/>
      <c r="G264" s="19"/>
      <c r="H264" s="20"/>
      <c r="I264" s="19"/>
      <c r="J264" s="19"/>
      <c r="K264" s="19"/>
      <c r="L264" s="19"/>
      <c r="M264" s="19"/>
      <c r="N264" s="86"/>
      <c r="O264" s="40"/>
      <c r="P264" s="40"/>
      <c r="Q264" s="40"/>
      <c r="R264" s="40"/>
      <c r="S264" s="40"/>
      <c r="T264" s="40"/>
      <c r="U264" s="40"/>
      <c r="V264" s="40"/>
      <c r="W264" s="40"/>
      <c r="X264" s="40"/>
      <c r="Y264" s="40"/>
      <c r="Z264" s="40"/>
      <c r="AA264" s="40"/>
      <c r="AB264" s="40"/>
      <c r="AC264" s="40"/>
      <c r="AD264" s="40"/>
    </row>
    <row r="265" spans="1:30" s="9" customFormat="1" ht="9" customHeight="1" x14ac:dyDescent="0.5">
      <c r="A265" s="83"/>
      <c r="B265" s="19"/>
      <c r="C265" s="20"/>
      <c r="D265" s="19"/>
      <c r="E265" s="19"/>
      <c r="F265" s="19"/>
      <c r="G265" s="19"/>
      <c r="H265" s="20"/>
      <c r="I265" s="19"/>
      <c r="J265" s="19"/>
      <c r="K265" s="19"/>
      <c r="L265" s="19"/>
      <c r="M265" s="19"/>
      <c r="N265" s="86"/>
      <c r="O265" s="40"/>
      <c r="P265" s="40"/>
      <c r="Q265" s="40"/>
      <c r="R265" s="40"/>
      <c r="S265" s="40"/>
      <c r="T265" s="40"/>
      <c r="U265" s="40"/>
      <c r="V265" s="40"/>
      <c r="W265" s="40"/>
      <c r="X265" s="40"/>
      <c r="Y265" s="40"/>
      <c r="Z265" s="40"/>
      <c r="AA265" s="40"/>
      <c r="AB265" s="40"/>
      <c r="AC265" s="40"/>
      <c r="AD265" s="40"/>
    </row>
    <row r="266" spans="1:30" s="9" customFormat="1" ht="9" customHeight="1" x14ac:dyDescent="0.5">
      <c r="A266" s="83"/>
      <c r="B266" s="19"/>
      <c r="C266" s="20"/>
      <c r="D266" s="19"/>
      <c r="E266" s="19"/>
      <c r="F266" s="19"/>
      <c r="G266" s="19"/>
      <c r="H266" s="20"/>
      <c r="I266" s="19"/>
      <c r="J266" s="19"/>
      <c r="K266" s="19"/>
      <c r="L266" s="19"/>
      <c r="M266" s="19"/>
      <c r="N266" s="86"/>
      <c r="O266" s="40"/>
      <c r="P266" s="40"/>
      <c r="Q266" s="40"/>
      <c r="R266" s="40"/>
      <c r="S266" s="40"/>
      <c r="T266" s="40"/>
      <c r="U266" s="40"/>
      <c r="V266" s="40"/>
      <c r="W266" s="40"/>
      <c r="X266" s="40"/>
      <c r="Y266" s="40"/>
      <c r="Z266" s="40"/>
      <c r="AA266" s="40"/>
      <c r="AB266" s="40"/>
      <c r="AC266" s="40"/>
      <c r="AD266" s="40"/>
    </row>
    <row r="267" spans="1:30" s="9" customFormat="1" ht="9" customHeight="1" x14ac:dyDescent="0.5">
      <c r="A267" s="83"/>
      <c r="B267" s="19"/>
      <c r="C267" s="20"/>
      <c r="D267" s="19"/>
      <c r="E267" s="19"/>
      <c r="F267" s="19"/>
      <c r="G267" s="19"/>
      <c r="H267" s="20"/>
      <c r="I267" s="19"/>
      <c r="J267" s="19"/>
      <c r="K267" s="19"/>
      <c r="L267" s="19"/>
      <c r="M267" s="19"/>
      <c r="N267" s="86"/>
      <c r="O267" s="40"/>
      <c r="P267" s="40"/>
      <c r="Q267" s="40"/>
      <c r="R267" s="40"/>
      <c r="S267" s="40"/>
      <c r="T267" s="40"/>
      <c r="U267" s="40"/>
      <c r="V267" s="40"/>
      <c r="W267" s="40"/>
      <c r="X267" s="40"/>
      <c r="Y267" s="40"/>
      <c r="Z267" s="40"/>
      <c r="AA267" s="40"/>
      <c r="AB267" s="40"/>
      <c r="AC267" s="40"/>
      <c r="AD267" s="40"/>
    </row>
    <row r="268" spans="1:30" s="9" customFormat="1" ht="9" customHeight="1" x14ac:dyDescent="0.5">
      <c r="A268" s="83"/>
      <c r="B268" s="19"/>
      <c r="C268" s="20"/>
      <c r="D268" s="19"/>
      <c r="E268" s="19"/>
      <c r="F268" s="19"/>
      <c r="G268" s="19"/>
      <c r="H268" s="20"/>
      <c r="I268" s="19"/>
      <c r="J268" s="19"/>
      <c r="K268" s="19"/>
      <c r="L268" s="19"/>
      <c r="M268" s="19"/>
      <c r="N268" s="86"/>
      <c r="O268" s="40"/>
      <c r="P268" s="40"/>
      <c r="Q268" s="40"/>
      <c r="R268" s="40"/>
      <c r="S268" s="40"/>
      <c r="T268" s="40"/>
      <c r="U268" s="40"/>
      <c r="V268" s="40"/>
      <c r="W268" s="40"/>
      <c r="X268" s="40"/>
      <c r="Y268" s="40"/>
      <c r="Z268" s="40"/>
      <c r="AA268" s="40"/>
      <c r="AB268" s="40"/>
      <c r="AC268" s="40"/>
      <c r="AD268" s="40"/>
    </row>
    <row r="269" spans="1:30" s="9" customFormat="1" ht="9" customHeight="1" x14ac:dyDescent="0.5">
      <c r="A269" s="83"/>
      <c r="B269" s="19"/>
      <c r="C269" s="20"/>
      <c r="D269" s="19"/>
      <c r="E269" s="19"/>
      <c r="F269" s="19"/>
      <c r="G269" s="19"/>
      <c r="H269" s="20"/>
      <c r="I269" s="19"/>
      <c r="J269" s="19"/>
      <c r="K269" s="19"/>
      <c r="L269" s="19"/>
      <c r="M269" s="19"/>
      <c r="N269" s="86"/>
      <c r="O269" s="40"/>
      <c r="P269" s="40"/>
      <c r="Q269" s="40"/>
      <c r="R269" s="40"/>
      <c r="S269" s="40"/>
      <c r="T269" s="40"/>
      <c r="U269" s="40"/>
      <c r="V269" s="40"/>
      <c r="W269" s="40"/>
      <c r="X269" s="40"/>
      <c r="Y269" s="40"/>
      <c r="Z269" s="40"/>
      <c r="AA269" s="40"/>
      <c r="AB269" s="40"/>
      <c r="AC269" s="40"/>
      <c r="AD269" s="40"/>
    </row>
    <row r="270" spans="1:30" s="9" customFormat="1" ht="9" customHeight="1" x14ac:dyDescent="0.5">
      <c r="A270" s="83"/>
      <c r="B270" s="19"/>
      <c r="C270" s="20"/>
      <c r="D270" s="19"/>
      <c r="E270" s="19"/>
      <c r="F270" s="19"/>
      <c r="G270" s="19"/>
      <c r="H270" s="20"/>
      <c r="I270" s="19"/>
      <c r="J270" s="19"/>
      <c r="K270" s="19"/>
      <c r="L270" s="19"/>
      <c r="M270" s="19"/>
      <c r="N270" s="86"/>
      <c r="O270" s="40"/>
      <c r="P270" s="40"/>
      <c r="Q270" s="40"/>
      <c r="R270" s="40"/>
      <c r="S270" s="40"/>
      <c r="T270" s="40"/>
      <c r="U270" s="40"/>
      <c r="V270" s="40"/>
      <c r="W270" s="40"/>
      <c r="X270" s="40"/>
      <c r="Y270" s="40"/>
      <c r="Z270" s="40"/>
      <c r="AA270" s="40"/>
      <c r="AB270" s="40"/>
      <c r="AC270" s="40"/>
      <c r="AD270" s="40"/>
    </row>
    <row r="271" spans="1:30" s="9" customFormat="1" ht="9" customHeight="1" x14ac:dyDescent="0.5">
      <c r="A271" s="83"/>
      <c r="B271" s="19"/>
      <c r="C271" s="20"/>
      <c r="D271" s="19"/>
      <c r="E271" s="19"/>
      <c r="F271" s="19"/>
      <c r="G271" s="19"/>
      <c r="H271" s="20"/>
      <c r="I271" s="19"/>
      <c r="J271" s="19"/>
      <c r="K271" s="19"/>
      <c r="L271" s="19"/>
      <c r="M271" s="19"/>
      <c r="N271" s="86"/>
      <c r="O271" s="40"/>
      <c r="P271" s="40"/>
      <c r="Q271" s="40"/>
      <c r="R271" s="40"/>
      <c r="S271" s="40"/>
      <c r="T271" s="40"/>
      <c r="U271" s="40"/>
      <c r="V271" s="40"/>
      <c r="W271" s="40"/>
      <c r="X271" s="40"/>
      <c r="Y271" s="40"/>
      <c r="Z271" s="40"/>
      <c r="AA271" s="40"/>
      <c r="AB271" s="40"/>
      <c r="AC271" s="40"/>
      <c r="AD271" s="40"/>
    </row>
    <row r="272" spans="1:30" s="9" customFormat="1" ht="9" customHeight="1" x14ac:dyDescent="0.5">
      <c r="A272" s="83"/>
      <c r="B272" s="19"/>
      <c r="C272" s="20"/>
      <c r="D272" s="19"/>
      <c r="E272" s="19"/>
      <c r="F272" s="19"/>
      <c r="G272" s="19"/>
      <c r="H272" s="20"/>
      <c r="I272" s="19"/>
      <c r="J272" s="19"/>
      <c r="K272" s="19"/>
      <c r="L272" s="19"/>
      <c r="M272" s="19"/>
      <c r="N272" s="86"/>
      <c r="O272" s="40"/>
      <c r="P272" s="40"/>
      <c r="Q272" s="40"/>
      <c r="R272" s="40"/>
      <c r="S272" s="40"/>
      <c r="T272" s="40"/>
      <c r="U272" s="40"/>
      <c r="V272" s="40"/>
      <c r="W272" s="40"/>
      <c r="X272" s="40"/>
      <c r="Y272" s="40"/>
      <c r="Z272" s="40"/>
      <c r="AA272" s="40"/>
      <c r="AB272" s="40"/>
      <c r="AC272" s="40"/>
      <c r="AD272" s="40"/>
    </row>
    <row r="273" spans="1:41" s="28" customFormat="1" ht="9" customHeight="1" x14ac:dyDescent="0.5">
      <c r="A273" s="83"/>
      <c r="B273" s="19"/>
      <c r="C273" s="20"/>
      <c r="D273" s="19"/>
      <c r="E273" s="19"/>
      <c r="F273" s="19"/>
      <c r="G273" s="19"/>
      <c r="H273" s="20"/>
      <c r="I273" s="19"/>
      <c r="J273" s="19"/>
      <c r="K273" s="19"/>
      <c r="L273" s="19"/>
      <c r="M273" s="19"/>
      <c r="N273" s="86"/>
      <c r="O273" s="40"/>
      <c r="P273" s="40"/>
      <c r="Q273" s="40"/>
      <c r="R273" s="40"/>
      <c r="S273" s="40"/>
      <c r="T273" s="40"/>
      <c r="U273" s="40"/>
      <c r="V273" s="40"/>
      <c r="W273" s="40"/>
      <c r="X273" s="40"/>
      <c r="Y273" s="40"/>
      <c r="Z273" s="40"/>
      <c r="AA273" s="40"/>
      <c r="AB273" s="40"/>
      <c r="AC273" s="40"/>
      <c r="AD273" s="40"/>
      <c r="AE273" s="9"/>
      <c r="AF273" s="9"/>
      <c r="AG273" s="9"/>
      <c r="AH273" s="9"/>
      <c r="AI273" s="9"/>
      <c r="AJ273" s="9"/>
      <c r="AK273" s="9"/>
      <c r="AL273" s="9"/>
      <c r="AM273" s="9"/>
      <c r="AN273" s="9"/>
      <c r="AO273" s="9"/>
    </row>
    <row r="274" spans="1:41" s="28" customFormat="1" ht="9" customHeight="1" x14ac:dyDescent="0.5">
      <c r="A274" s="83"/>
      <c r="B274" s="19"/>
      <c r="C274" s="20"/>
      <c r="D274" s="19"/>
      <c r="E274" s="19"/>
      <c r="F274" s="19"/>
      <c r="G274" s="19"/>
      <c r="H274" s="20"/>
      <c r="I274" s="19"/>
      <c r="J274" s="19"/>
      <c r="K274" s="19"/>
      <c r="L274" s="19"/>
      <c r="M274" s="19"/>
      <c r="N274" s="86"/>
      <c r="O274" s="40"/>
      <c r="P274" s="40"/>
      <c r="Q274" s="40"/>
      <c r="R274" s="40"/>
      <c r="S274" s="40"/>
      <c r="T274" s="40"/>
      <c r="U274" s="40"/>
      <c r="V274" s="40"/>
      <c r="W274" s="40"/>
      <c r="X274" s="40"/>
      <c r="Y274" s="40"/>
      <c r="Z274" s="40"/>
      <c r="AA274" s="40"/>
      <c r="AB274" s="40"/>
      <c r="AC274" s="40"/>
      <c r="AD274" s="40"/>
      <c r="AE274" s="9"/>
      <c r="AF274" s="9"/>
      <c r="AG274" s="9"/>
      <c r="AH274" s="9"/>
      <c r="AI274" s="9"/>
      <c r="AJ274" s="9"/>
      <c r="AK274" s="9"/>
      <c r="AL274" s="9"/>
      <c r="AM274" s="9"/>
      <c r="AN274" s="9"/>
      <c r="AO274" s="9"/>
    </row>
    <row r="275" spans="1:41" s="28" customFormat="1" ht="9" customHeight="1" x14ac:dyDescent="0.5">
      <c r="A275" s="83"/>
      <c r="B275" s="19"/>
      <c r="C275" s="20"/>
      <c r="D275" s="19"/>
      <c r="E275" s="19"/>
      <c r="F275" s="19"/>
      <c r="G275" s="19"/>
      <c r="H275" s="20"/>
      <c r="I275" s="19"/>
      <c r="J275" s="19"/>
      <c r="K275" s="19"/>
      <c r="L275" s="19"/>
      <c r="M275" s="19"/>
      <c r="N275" s="86"/>
      <c r="O275" s="40"/>
      <c r="P275" s="40"/>
      <c r="Q275" s="40"/>
      <c r="R275" s="40"/>
      <c r="S275" s="40"/>
      <c r="T275" s="40"/>
      <c r="U275" s="40"/>
      <c r="V275" s="40"/>
      <c r="W275" s="40"/>
      <c r="X275" s="40"/>
      <c r="Y275" s="40"/>
      <c r="Z275" s="40"/>
      <c r="AA275" s="40"/>
      <c r="AB275" s="40"/>
      <c r="AC275" s="40"/>
      <c r="AD275" s="40"/>
      <c r="AE275" s="9"/>
      <c r="AF275" s="9"/>
      <c r="AG275" s="9"/>
      <c r="AH275" s="9"/>
      <c r="AI275" s="9"/>
      <c r="AJ275" s="9"/>
      <c r="AK275" s="9"/>
      <c r="AL275" s="9"/>
      <c r="AM275" s="9"/>
      <c r="AN275" s="9"/>
      <c r="AO275" s="9"/>
    </row>
    <row r="276" spans="1:41" s="28" customFormat="1" ht="9" customHeight="1" x14ac:dyDescent="0.5">
      <c r="A276" s="104"/>
      <c r="B276" s="69"/>
      <c r="C276" s="20"/>
      <c r="D276" s="69"/>
      <c r="E276" s="69"/>
      <c r="F276" s="69"/>
      <c r="G276" s="69"/>
      <c r="H276" s="20"/>
      <c r="I276" s="69"/>
      <c r="J276" s="69"/>
      <c r="K276" s="69"/>
      <c r="L276" s="69"/>
      <c r="M276" s="69"/>
      <c r="N276" s="103"/>
      <c r="O276" s="40"/>
      <c r="P276" s="40"/>
      <c r="Q276" s="40"/>
      <c r="R276" s="40"/>
      <c r="S276" s="40"/>
      <c r="T276" s="40"/>
      <c r="U276" s="40"/>
      <c r="V276" s="40"/>
      <c r="W276" s="40"/>
      <c r="X276" s="40"/>
      <c r="Y276" s="40"/>
      <c r="Z276" s="40"/>
      <c r="AA276" s="40"/>
      <c r="AB276" s="40"/>
      <c r="AC276" s="40"/>
      <c r="AD276" s="40"/>
      <c r="AE276" s="9"/>
      <c r="AF276" s="9"/>
      <c r="AG276" s="9"/>
      <c r="AH276" s="9"/>
      <c r="AI276" s="9"/>
      <c r="AJ276" s="9"/>
      <c r="AK276" s="9"/>
      <c r="AL276" s="9"/>
      <c r="AM276" s="9"/>
      <c r="AN276" s="9"/>
      <c r="AO276" s="9"/>
    </row>
    <row r="277" spans="1:41" s="28" customFormat="1" ht="9" customHeight="1" x14ac:dyDescent="0.5">
      <c r="A277" s="104"/>
      <c r="B277" s="69"/>
      <c r="C277" s="20"/>
      <c r="D277" s="69"/>
      <c r="E277" s="69"/>
      <c r="F277" s="69"/>
      <c r="G277" s="69"/>
      <c r="H277" s="20"/>
      <c r="I277" s="69"/>
      <c r="J277" s="69"/>
      <c r="K277" s="69"/>
      <c r="L277" s="69"/>
      <c r="M277" s="69"/>
      <c r="N277" s="103"/>
      <c r="O277" s="40"/>
      <c r="P277" s="40"/>
      <c r="Q277" s="40"/>
      <c r="R277" s="40"/>
      <c r="S277" s="40"/>
      <c r="T277" s="40"/>
      <c r="U277" s="40"/>
      <c r="V277" s="40"/>
      <c r="W277" s="40"/>
      <c r="X277" s="40"/>
      <c r="Y277" s="40"/>
      <c r="Z277" s="40"/>
      <c r="AA277" s="40"/>
      <c r="AB277" s="40"/>
      <c r="AC277" s="40"/>
      <c r="AD277" s="40"/>
      <c r="AE277" s="9"/>
      <c r="AF277" s="9"/>
      <c r="AG277" s="9"/>
      <c r="AH277" s="9"/>
      <c r="AI277" s="9"/>
      <c r="AJ277" s="9"/>
      <c r="AK277" s="9"/>
      <c r="AL277" s="9"/>
      <c r="AM277" s="9"/>
      <c r="AN277" s="9"/>
      <c r="AO277" s="9"/>
    </row>
    <row r="278" spans="1:41" s="28" customFormat="1" ht="9" customHeight="1" x14ac:dyDescent="0.5">
      <c r="A278" s="104"/>
      <c r="B278" s="69"/>
      <c r="C278" s="20"/>
      <c r="D278" s="69"/>
      <c r="E278" s="69"/>
      <c r="F278" s="69"/>
      <c r="G278" s="69"/>
      <c r="H278" s="20"/>
      <c r="I278" s="69"/>
      <c r="J278" s="69"/>
      <c r="K278" s="69"/>
      <c r="L278" s="69"/>
      <c r="M278" s="69"/>
      <c r="N278" s="103"/>
      <c r="O278" s="40"/>
      <c r="P278" s="40"/>
      <c r="Q278" s="40"/>
      <c r="R278" s="40"/>
      <c r="S278" s="40"/>
      <c r="T278" s="40"/>
      <c r="U278" s="40"/>
      <c r="V278" s="40"/>
      <c r="W278" s="40"/>
      <c r="X278" s="40"/>
      <c r="Y278" s="40"/>
      <c r="Z278" s="40"/>
      <c r="AA278" s="40"/>
      <c r="AB278" s="40"/>
      <c r="AC278" s="40"/>
      <c r="AD278" s="40"/>
      <c r="AE278" s="9"/>
      <c r="AF278" s="9"/>
      <c r="AG278" s="9"/>
      <c r="AH278" s="9"/>
      <c r="AI278" s="9"/>
      <c r="AJ278" s="9"/>
      <c r="AK278" s="9"/>
      <c r="AL278" s="9"/>
      <c r="AM278" s="9"/>
      <c r="AN278" s="9"/>
      <c r="AO278" s="9"/>
    </row>
    <row r="279" spans="1:41" s="28" customFormat="1" ht="9" customHeight="1" x14ac:dyDescent="0.5">
      <c r="A279" s="104"/>
      <c r="B279" s="69"/>
      <c r="C279" s="20"/>
      <c r="D279" s="69"/>
      <c r="E279" s="69"/>
      <c r="F279" s="69"/>
      <c r="G279" s="69"/>
      <c r="H279" s="20"/>
      <c r="I279" s="69"/>
      <c r="J279" s="69"/>
      <c r="K279" s="69"/>
      <c r="L279" s="69"/>
      <c r="M279" s="69"/>
      <c r="N279" s="103"/>
      <c r="O279" s="40"/>
      <c r="P279" s="40"/>
      <c r="Q279" s="40"/>
      <c r="R279" s="40"/>
      <c r="S279" s="40"/>
      <c r="T279" s="40"/>
      <c r="U279" s="40"/>
      <c r="V279" s="40"/>
      <c r="W279" s="40"/>
      <c r="X279" s="40"/>
      <c r="Y279" s="40"/>
      <c r="Z279" s="40"/>
      <c r="AA279" s="40"/>
      <c r="AB279" s="40"/>
      <c r="AC279" s="40"/>
      <c r="AD279" s="40"/>
      <c r="AE279" s="9"/>
      <c r="AF279" s="9"/>
      <c r="AG279" s="9"/>
      <c r="AH279" s="9"/>
      <c r="AI279" s="9"/>
      <c r="AJ279" s="9"/>
      <c r="AK279" s="9"/>
      <c r="AL279" s="9"/>
      <c r="AM279" s="9"/>
      <c r="AN279" s="9"/>
      <c r="AO279" s="9"/>
    </row>
    <row r="280" spans="1:41" s="28" customFormat="1" ht="9" customHeight="1" x14ac:dyDescent="0.5">
      <c r="A280" s="104"/>
      <c r="B280" s="69"/>
      <c r="C280" s="20"/>
      <c r="D280" s="69"/>
      <c r="E280" s="69"/>
      <c r="F280" s="69"/>
      <c r="G280" s="69"/>
      <c r="H280" s="20"/>
      <c r="I280" s="69"/>
      <c r="J280" s="69"/>
      <c r="K280" s="69"/>
      <c r="L280" s="69"/>
      <c r="M280" s="69"/>
      <c r="N280" s="103"/>
      <c r="O280" s="40"/>
      <c r="P280" s="40"/>
      <c r="Q280" s="40"/>
      <c r="R280" s="40"/>
      <c r="S280" s="40"/>
      <c r="T280" s="40"/>
      <c r="U280" s="40"/>
      <c r="V280" s="40"/>
      <c r="W280" s="40"/>
      <c r="X280" s="40"/>
      <c r="Y280" s="40"/>
      <c r="Z280" s="40"/>
      <c r="AA280" s="40"/>
      <c r="AB280" s="40"/>
      <c r="AC280" s="40"/>
      <c r="AD280" s="40"/>
      <c r="AE280" s="9"/>
      <c r="AF280" s="9"/>
      <c r="AG280" s="9"/>
      <c r="AH280" s="9"/>
      <c r="AI280" s="9"/>
      <c r="AJ280" s="9"/>
      <c r="AK280" s="9"/>
      <c r="AL280" s="9"/>
      <c r="AM280" s="9"/>
      <c r="AN280" s="9"/>
      <c r="AO280" s="9"/>
    </row>
    <row r="281" spans="1:41" s="28" customFormat="1" ht="9" customHeight="1" x14ac:dyDescent="0.5">
      <c r="A281" s="104"/>
      <c r="B281" s="69"/>
      <c r="C281" s="20"/>
      <c r="D281" s="69"/>
      <c r="E281" s="69"/>
      <c r="F281" s="69"/>
      <c r="G281" s="69"/>
      <c r="H281" s="20"/>
      <c r="I281" s="69"/>
      <c r="J281" s="69"/>
      <c r="K281" s="69"/>
      <c r="L281" s="69"/>
      <c r="M281" s="69"/>
      <c r="N281" s="103"/>
      <c r="O281" s="40"/>
      <c r="P281" s="40"/>
      <c r="Q281" s="40"/>
      <c r="R281" s="40"/>
      <c r="S281" s="40"/>
      <c r="T281" s="40"/>
      <c r="U281" s="40"/>
      <c r="V281" s="40"/>
      <c r="W281" s="40"/>
      <c r="X281" s="40"/>
      <c r="Y281" s="40"/>
      <c r="Z281" s="40"/>
      <c r="AA281" s="40"/>
      <c r="AB281" s="40"/>
      <c r="AC281" s="40"/>
      <c r="AD281" s="40"/>
      <c r="AE281" s="9"/>
      <c r="AF281" s="9"/>
      <c r="AG281" s="9"/>
      <c r="AH281" s="9"/>
      <c r="AI281" s="9"/>
      <c r="AJ281" s="9"/>
      <c r="AK281" s="9"/>
      <c r="AL281" s="9"/>
      <c r="AM281" s="9"/>
      <c r="AN281" s="9"/>
      <c r="AO281" s="9"/>
    </row>
    <row r="282" spans="1:41" s="28" customFormat="1" ht="9" customHeight="1" x14ac:dyDescent="0.5">
      <c r="A282" s="104"/>
      <c r="B282" s="69"/>
      <c r="C282" s="20"/>
      <c r="D282" s="69"/>
      <c r="E282" s="69"/>
      <c r="F282" s="69"/>
      <c r="G282" s="69"/>
      <c r="H282" s="20"/>
      <c r="I282" s="69"/>
      <c r="J282" s="69"/>
      <c r="K282" s="69"/>
      <c r="L282" s="69"/>
      <c r="M282" s="69"/>
      <c r="N282" s="103"/>
      <c r="O282" s="40"/>
      <c r="P282" s="40"/>
      <c r="Q282" s="40"/>
      <c r="R282" s="40"/>
      <c r="S282" s="40"/>
      <c r="T282" s="40"/>
      <c r="U282" s="40"/>
      <c r="V282" s="40"/>
      <c r="W282" s="40"/>
      <c r="X282" s="40"/>
      <c r="Y282" s="40"/>
      <c r="Z282" s="40"/>
      <c r="AA282" s="40"/>
      <c r="AB282" s="40"/>
      <c r="AC282" s="40"/>
      <c r="AD282" s="40"/>
      <c r="AE282" s="9"/>
      <c r="AF282" s="9"/>
      <c r="AG282" s="9"/>
      <c r="AH282" s="9"/>
      <c r="AI282" s="9"/>
      <c r="AJ282" s="9"/>
      <c r="AK282" s="9"/>
      <c r="AL282" s="9"/>
      <c r="AM282" s="9"/>
      <c r="AN282" s="9"/>
      <c r="AO282" s="9"/>
    </row>
    <row r="283" spans="1:41" s="29" customFormat="1" ht="9" customHeight="1" x14ac:dyDescent="0.5">
      <c r="A283" s="104"/>
      <c r="B283" s="69"/>
      <c r="C283" s="20"/>
      <c r="D283" s="69"/>
      <c r="E283" s="69"/>
      <c r="F283" s="69"/>
      <c r="G283" s="69"/>
      <c r="H283" s="20"/>
      <c r="I283" s="69"/>
      <c r="J283" s="69"/>
      <c r="K283" s="69"/>
      <c r="L283" s="69"/>
      <c r="M283" s="69"/>
      <c r="N283" s="103"/>
      <c r="O283" s="40"/>
      <c r="P283" s="40"/>
      <c r="Q283" s="40"/>
      <c r="R283" s="40"/>
      <c r="S283" s="40"/>
      <c r="T283" s="40"/>
      <c r="U283" s="40"/>
      <c r="V283" s="40"/>
      <c r="W283" s="40"/>
      <c r="X283" s="40"/>
      <c r="Y283" s="40"/>
      <c r="Z283" s="40"/>
      <c r="AA283" s="40"/>
      <c r="AB283" s="40"/>
      <c r="AC283" s="40"/>
      <c r="AD283" s="40"/>
      <c r="AE283" s="9"/>
      <c r="AF283" s="9"/>
      <c r="AG283" s="9"/>
      <c r="AH283" s="9"/>
      <c r="AI283" s="9"/>
      <c r="AJ283" s="9"/>
      <c r="AK283" s="9"/>
      <c r="AL283" s="9"/>
      <c r="AM283" s="9"/>
      <c r="AN283" s="9"/>
      <c r="AO283" s="9"/>
    </row>
    <row r="284" spans="1:41" s="29" customFormat="1" ht="9" customHeight="1" x14ac:dyDescent="0.5">
      <c r="A284" s="104"/>
      <c r="B284" s="69"/>
      <c r="C284" s="20"/>
      <c r="D284" s="69"/>
      <c r="E284" s="69"/>
      <c r="F284" s="69"/>
      <c r="G284" s="69"/>
      <c r="H284" s="20"/>
      <c r="I284" s="69"/>
      <c r="J284" s="69"/>
      <c r="K284" s="69"/>
      <c r="L284" s="69"/>
      <c r="M284" s="69"/>
      <c r="N284" s="103"/>
      <c r="O284" s="40"/>
      <c r="P284" s="40"/>
      <c r="Q284" s="40"/>
      <c r="R284" s="40"/>
      <c r="S284" s="40"/>
      <c r="T284" s="40"/>
      <c r="U284" s="40"/>
      <c r="V284" s="40"/>
      <c r="W284" s="40"/>
      <c r="X284" s="40"/>
      <c r="Y284" s="40"/>
      <c r="Z284" s="40"/>
      <c r="AA284" s="40"/>
      <c r="AB284" s="40"/>
      <c r="AC284" s="40"/>
      <c r="AD284" s="40"/>
      <c r="AE284" s="9"/>
      <c r="AF284" s="9"/>
      <c r="AG284" s="9"/>
      <c r="AH284" s="9"/>
      <c r="AI284" s="9"/>
      <c r="AJ284" s="9"/>
      <c r="AK284" s="9"/>
      <c r="AL284" s="9"/>
      <c r="AM284" s="9"/>
      <c r="AN284" s="9"/>
      <c r="AO284" s="9"/>
    </row>
    <row r="285" spans="1:41" s="29" customFormat="1" ht="9" customHeight="1" x14ac:dyDescent="0.5">
      <c r="A285" s="104"/>
      <c r="B285" s="69"/>
      <c r="C285" s="20"/>
      <c r="D285" s="69"/>
      <c r="E285" s="69"/>
      <c r="F285" s="69"/>
      <c r="G285" s="69"/>
      <c r="H285" s="20"/>
      <c r="I285" s="69"/>
      <c r="J285" s="69"/>
      <c r="K285" s="69"/>
      <c r="L285" s="69"/>
      <c r="M285" s="69"/>
      <c r="N285" s="103"/>
      <c r="O285" s="40"/>
      <c r="P285" s="40"/>
      <c r="Q285" s="40"/>
      <c r="R285" s="40"/>
      <c r="S285" s="40"/>
      <c r="T285" s="40"/>
      <c r="U285" s="40"/>
      <c r="V285" s="40"/>
      <c r="W285" s="40"/>
      <c r="X285" s="40"/>
      <c r="Y285" s="40"/>
      <c r="Z285" s="40"/>
      <c r="AA285" s="40"/>
      <c r="AB285" s="40"/>
      <c r="AC285" s="40"/>
      <c r="AD285" s="40"/>
      <c r="AE285" s="9"/>
      <c r="AF285" s="9"/>
      <c r="AG285" s="9"/>
      <c r="AH285" s="9"/>
      <c r="AI285" s="9"/>
      <c r="AJ285" s="9"/>
      <c r="AK285" s="9"/>
      <c r="AL285" s="9"/>
      <c r="AM285" s="9"/>
      <c r="AN285" s="9"/>
      <c r="AO285" s="9"/>
    </row>
    <row r="286" spans="1:41" s="29" customFormat="1" ht="9" customHeight="1" x14ac:dyDescent="0.5">
      <c r="A286" s="88"/>
      <c r="B286" s="22"/>
      <c r="C286" s="17"/>
      <c r="D286" s="22"/>
      <c r="E286" s="22"/>
      <c r="F286" s="22"/>
      <c r="G286" s="22"/>
      <c r="H286" s="17"/>
      <c r="I286" s="22"/>
      <c r="J286" s="22"/>
      <c r="K286" s="22"/>
      <c r="L286" s="22"/>
      <c r="M286" s="22"/>
      <c r="N286" s="89"/>
      <c r="O286" s="40"/>
      <c r="P286" s="40"/>
      <c r="Q286" s="40"/>
      <c r="R286" s="40"/>
      <c r="S286" s="40"/>
      <c r="T286" s="40"/>
      <c r="U286" s="40"/>
      <c r="V286" s="40"/>
      <c r="W286" s="40"/>
      <c r="X286" s="40"/>
      <c r="Y286" s="40"/>
      <c r="Z286" s="40"/>
      <c r="AA286" s="40"/>
      <c r="AB286" s="40"/>
      <c r="AC286" s="40"/>
      <c r="AD286" s="40"/>
      <c r="AE286" s="9"/>
      <c r="AF286" s="9"/>
      <c r="AG286" s="9"/>
      <c r="AH286" s="9"/>
      <c r="AI286" s="9"/>
      <c r="AJ286" s="9"/>
      <c r="AK286" s="9"/>
      <c r="AL286" s="9"/>
      <c r="AM286" s="9"/>
      <c r="AN286" s="9"/>
      <c r="AO286" s="9"/>
    </row>
    <row r="287" spans="1:41" s="9" customFormat="1" ht="9" customHeight="1" x14ac:dyDescent="0.5">
      <c r="A287" s="88"/>
      <c r="B287" s="22"/>
      <c r="C287" s="17"/>
      <c r="D287" s="22"/>
      <c r="E287" s="22"/>
      <c r="F287" s="22"/>
      <c r="G287" s="22"/>
      <c r="H287" s="17"/>
      <c r="I287" s="22"/>
      <c r="J287" s="22"/>
      <c r="K287" s="22"/>
      <c r="L287" s="22"/>
      <c r="M287" s="22"/>
      <c r="N287" s="89"/>
      <c r="O287" s="40"/>
      <c r="P287" s="40"/>
      <c r="Q287" s="40"/>
      <c r="R287" s="40"/>
      <c r="S287" s="40"/>
      <c r="T287" s="40"/>
      <c r="U287" s="40"/>
      <c r="V287" s="40"/>
      <c r="W287" s="40"/>
      <c r="X287" s="40"/>
      <c r="Y287" s="40"/>
      <c r="Z287" s="40"/>
      <c r="AA287" s="40"/>
      <c r="AB287" s="40"/>
      <c r="AC287" s="40"/>
      <c r="AD287" s="40"/>
    </row>
    <row r="288" spans="1:41" s="9" customFormat="1" ht="9" customHeight="1" x14ac:dyDescent="0.5">
      <c r="A288" s="88"/>
      <c r="B288" s="13"/>
      <c r="C288" s="11"/>
      <c r="D288" s="13"/>
      <c r="E288" s="13"/>
      <c r="F288" s="13"/>
      <c r="G288" s="13"/>
      <c r="H288" s="11"/>
      <c r="I288" s="13"/>
      <c r="J288" s="13"/>
      <c r="K288" s="13"/>
      <c r="L288" s="13"/>
      <c r="M288" s="13"/>
      <c r="N288" s="90"/>
      <c r="O288" s="40"/>
      <c r="P288" s="40"/>
      <c r="Q288" s="40"/>
      <c r="R288" s="40"/>
      <c r="S288" s="40"/>
      <c r="T288" s="40"/>
      <c r="U288" s="40"/>
      <c r="V288" s="40"/>
      <c r="W288" s="40"/>
      <c r="X288" s="40"/>
      <c r="Y288" s="40"/>
      <c r="Z288" s="40"/>
      <c r="AA288" s="40"/>
      <c r="AB288" s="40"/>
      <c r="AC288" s="40"/>
      <c r="AD288" s="40"/>
    </row>
    <row r="289" spans="1:41" s="9" customFormat="1" ht="9" customHeight="1" x14ac:dyDescent="0.5">
      <c r="A289" s="88"/>
      <c r="B289" s="24"/>
      <c r="C289" s="20"/>
      <c r="D289" s="24"/>
      <c r="E289" s="24"/>
      <c r="F289" s="24"/>
      <c r="G289" s="24"/>
      <c r="H289" s="20"/>
      <c r="I289" s="24"/>
      <c r="J289" s="24"/>
      <c r="K289" s="24"/>
      <c r="L289" s="24"/>
      <c r="M289" s="24"/>
      <c r="N289" s="92"/>
      <c r="O289" s="40"/>
      <c r="P289" s="40"/>
      <c r="Q289" s="40"/>
      <c r="R289" s="40"/>
      <c r="S289" s="40"/>
      <c r="T289" s="40"/>
      <c r="U289" s="40"/>
      <c r="V289" s="40"/>
      <c r="W289" s="40"/>
      <c r="X289" s="40"/>
      <c r="Y289" s="40"/>
      <c r="Z289" s="40"/>
      <c r="AA289" s="40"/>
      <c r="AB289" s="40"/>
      <c r="AC289" s="40"/>
      <c r="AD289" s="40"/>
    </row>
    <row r="290" spans="1:41" s="29" customFormat="1" ht="9" customHeight="1" x14ac:dyDescent="0.5">
      <c r="A290" s="83"/>
      <c r="B290" s="19"/>
      <c r="C290" s="20"/>
      <c r="D290" s="19"/>
      <c r="E290" s="19"/>
      <c r="F290" s="19"/>
      <c r="G290" s="19"/>
      <c r="H290" s="20"/>
      <c r="I290" s="19"/>
      <c r="J290" s="19"/>
      <c r="K290" s="19"/>
      <c r="L290" s="19"/>
      <c r="M290" s="19"/>
      <c r="N290" s="86"/>
      <c r="O290" s="40"/>
      <c r="P290" s="40"/>
      <c r="Q290" s="40"/>
      <c r="R290" s="40"/>
      <c r="S290" s="40"/>
      <c r="T290" s="40"/>
      <c r="U290" s="40"/>
      <c r="V290" s="40"/>
      <c r="W290" s="40"/>
      <c r="X290" s="40"/>
      <c r="Y290" s="40"/>
      <c r="Z290" s="40"/>
      <c r="AA290" s="40"/>
      <c r="AB290" s="40"/>
      <c r="AC290" s="40"/>
      <c r="AD290" s="40"/>
      <c r="AE290" s="9"/>
      <c r="AF290" s="9"/>
      <c r="AG290" s="9"/>
      <c r="AH290" s="9"/>
      <c r="AI290" s="9"/>
      <c r="AJ290" s="9"/>
      <c r="AK290" s="9"/>
      <c r="AL290" s="9"/>
      <c r="AM290" s="9"/>
      <c r="AN290" s="9"/>
      <c r="AO290" s="9"/>
    </row>
    <row r="291" spans="1:41" s="29" customFormat="1" ht="9" customHeight="1" x14ac:dyDescent="0.5">
      <c r="A291" s="83"/>
      <c r="B291" s="19"/>
      <c r="C291" s="20"/>
      <c r="D291" s="19"/>
      <c r="E291" s="19"/>
      <c r="F291" s="19"/>
      <c r="G291" s="19"/>
      <c r="H291" s="20"/>
      <c r="I291" s="19"/>
      <c r="J291" s="19"/>
      <c r="K291" s="19"/>
      <c r="L291" s="19"/>
      <c r="M291" s="19"/>
      <c r="N291" s="86"/>
      <c r="O291" s="40"/>
      <c r="P291" s="40"/>
      <c r="Q291" s="40"/>
      <c r="R291" s="40"/>
      <c r="S291" s="40"/>
      <c r="T291" s="40"/>
      <c r="U291" s="40"/>
      <c r="V291" s="40"/>
      <c r="W291" s="40"/>
      <c r="X291" s="40"/>
      <c r="Y291" s="40"/>
      <c r="Z291" s="40"/>
      <c r="AA291" s="40"/>
      <c r="AB291" s="40"/>
      <c r="AC291" s="40"/>
      <c r="AD291" s="40"/>
      <c r="AE291" s="9"/>
      <c r="AF291" s="9"/>
      <c r="AG291" s="9"/>
      <c r="AH291" s="9"/>
      <c r="AI291" s="9"/>
      <c r="AJ291" s="9"/>
      <c r="AK291" s="9"/>
      <c r="AL291" s="9"/>
      <c r="AM291" s="9"/>
      <c r="AN291" s="9"/>
      <c r="AO291" s="9"/>
    </row>
    <row r="292" spans="1:41" s="29" customFormat="1" ht="9" customHeight="1" x14ac:dyDescent="0.5">
      <c r="A292" s="83"/>
      <c r="B292" s="19"/>
      <c r="C292" s="20"/>
      <c r="D292" s="19"/>
      <c r="E292" s="19"/>
      <c r="F292" s="19"/>
      <c r="G292" s="19"/>
      <c r="H292" s="20"/>
      <c r="I292" s="19"/>
      <c r="J292" s="19"/>
      <c r="K292" s="19"/>
      <c r="L292" s="19"/>
      <c r="M292" s="19"/>
      <c r="N292" s="86"/>
      <c r="O292" s="40"/>
      <c r="P292" s="40"/>
      <c r="Q292" s="40"/>
      <c r="R292" s="40"/>
      <c r="S292" s="40"/>
      <c r="T292" s="40"/>
      <c r="U292" s="40"/>
      <c r="V292" s="40"/>
      <c r="W292" s="40"/>
      <c r="X292" s="40"/>
      <c r="Y292" s="40"/>
      <c r="Z292" s="40"/>
      <c r="AA292" s="40"/>
      <c r="AB292" s="40"/>
      <c r="AC292" s="40"/>
      <c r="AD292" s="40"/>
      <c r="AE292" s="9"/>
      <c r="AF292" s="9"/>
      <c r="AG292" s="9"/>
      <c r="AH292" s="9"/>
      <c r="AI292" s="9"/>
      <c r="AJ292" s="9"/>
      <c r="AK292" s="9"/>
      <c r="AL292" s="9"/>
      <c r="AM292" s="9"/>
      <c r="AN292" s="9"/>
      <c r="AO292" s="9"/>
    </row>
    <row r="293" spans="1:41" s="29" customFormat="1" ht="9" customHeight="1" x14ac:dyDescent="0.5">
      <c r="A293" s="88"/>
      <c r="B293" s="22"/>
      <c r="C293" s="17"/>
      <c r="D293" s="22"/>
      <c r="E293" s="22"/>
      <c r="F293" s="22"/>
      <c r="G293" s="22"/>
      <c r="H293" s="17"/>
      <c r="I293" s="22"/>
      <c r="J293" s="22"/>
      <c r="K293" s="22"/>
      <c r="L293" s="22"/>
      <c r="M293" s="22"/>
      <c r="N293" s="89"/>
      <c r="O293" s="40"/>
      <c r="P293" s="40"/>
      <c r="Q293" s="40"/>
      <c r="R293" s="40"/>
      <c r="S293" s="40"/>
      <c r="T293" s="40"/>
      <c r="U293" s="40"/>
      <c r="V293" s="40"/>
      <c r="W293" s="40"/>
      <c r="X293" s="40"/>
      <c r="Y293" s="40"/>
      <c r="Z293" s="40"/>
      <c r="AA293" s="40"/>
      <c r="AB293" s="40"/>
      <c r="AC293" s="40"/>
      <c r="AD293" s="40"/>
      <c r="AE293" s="9"/>
      <c r="AF293" s="9"/>
      <c r="AG293" s="9"/>
      <c r="AH293" s="9"/>
      <c r="AI293" s="9"/>
      <c r="AJ293" s="9"/>
      <c r="AK293" s="9"/>
      <c r="AL293" s="9"/>
      <c r="AM293" s="9"/>
      <c r="AN293" s="9"/>
      <c r="AO293" s="9"/>
    </row>
    <row r="294" spans="1:41" s="9" customFormat="1" ht="9" customHeight="1" x14ac:dyDescent="0.5">
      <c r="A294" s="88"/>
      <c r="B294" s="22"/>
      <c r="C294" s="17"/>
      <c r="D294" s="22"/>
      <c r="E294" s="22"/>
      <c r="F294" s="22"/>
      <c r="G294" s="22"/>
      <c r="H294" s="17"/>
      <c r="I294" s="22"/>
      <c r="J294" s="22"/>
      <c r="K294" s="22"/>
      <c r="L294" s="22"/>
      <c r="M294" s="22"/>
      <c r="N294" s="89"/>
      <c r="O294" s="40"/>
      <c r="P294" s="40"/>
      <c r="Q294" s="40"/>
      <c r="R294" s="40"/>
      <c r="S294" s="40"/>
      <c r="T294" s="40"/>
      <c r="U294" s="40"/>
      <c r="V294" s="40"/>
      <c r="W294" s="40"/>
      <c r="X294" s="40"/>
      <c r="Y294" s="40"/>
      <c r="Z294" s="40"/>
      <c r="AA294" s="40"/>
      <c r="AB294" s="40"/>
      <c r="AC294" s="40"/>
      <c r="AD294" s="40"/>
    </row>
    <row r="295" spans="1:41" s="9" customFormat="1" ht="9" customHeight="1" x14ac:dyDescent="0.5">
      <c r="A295" s="88"/>
      <c r="B295" s="13"/>
      <c r="C295" s="11"/>
      <c r="D295" s="13"/>
      <c r="E295" s="13"/>
      <c r="F295" s="13"/>
      <c r="G295" s="13"/>
      <c r="H295" s="11"/>
      <c r="I295" s="13"/>
      <c r="J295" s="13"/>
      <c r="K295" s="13"/>
      <c r="L295" s="13"/>
      <c r="M295" s="13"/>
      <c r="N295" s="90"/>
      <c r="O295" s="40"/>
      <c r="P295" s="40"/>
      <c r="Q295" s="40"/>
      <c r="R295" s="40"/>
      <c r="S295" s="40"/>
      <c r="T295" s="40"/>
      <c r="U295" s="40"/>
      <c r="V295" s="40"/>
      <c r="W295" s="40"/>
      <c r="X295" s="40"/>
      <c r="Y295" s="40"/>
      <c r="Z295" s="40"/>
      <c r="AA295" s="40"/>
      <c r="AB295" s="40"/>
      <c r="AC295" s="40"/>
      <c r="AD295" s="40"/>
    </row>
    <row r="296" spans="1:41" s="9" customFormat="1" ht="9" customHeight="1" x14ac:dyDescent="0.5">
      <c r="A296" s="88"/>
      <c r="B296" s="24"/>
      <c r="C296" s="20"/>
      <c r="D296" s="24"/>
      <c r="E296" s="24"/>
      <c r="F296" s="24"/>
      <c r="G296" s="24"/>
      <c r="H296" s="20"/>
      <c r="I296" s="24"/>
      <c r="J296" s="24"/>
      <c r="K296" s="24"/>
      <c r="L296" s="24"/>
      <c r="M296" s="24"/>
      <c r="N296" s="92"/>
      <c r="O296" s="40"/>
      <c r="P296" s="40"/>
      <c r="Q296" s="40"/>
      <c r="R296" s="40"/>
      <c r="S296" s="40"/>
      <c r="T296" s="40"/>
      <c r="U296" s="40"/>
      <c r="V296" s="40"/>
      <c r="W296" s="40"/>
      <c r="X296" s="40"/>
      <c r="Y296" s="40"/>
      <c r="Z296" s="40"/>
      <c r="AA296" s="40"/>
      <c r="AB296" s="40"/>
      <c r="AC296" s="40"/>
      <c r="AD296" s="40"/>
    </row>
    <row r="297" spans="1:41" s="9" customFormat="1" ht="9" customHeight="1" x14ac:dyDescent="0.5">
      <c r="A297" s="83"/>
      <c r="B297" s="19"/>
      <c r="C297" s="20"/>
      <c r="D297" s="19"/>
      <c r="E297" s="19"/>
      <c r="F297" s="19"/>
      <c r="G297" s="19"/>
      <c r="H297" s="20"/>
      <c r="I297" s="19"/>
      <c r="J297" s="19"/>
      <c r="K297" s="19"/>
      <c r="L297" s="19"/>
      <c r="M297" s="19"/>
      <c r="N297" s="86"/>
      <c r="O297" s="40"/>
      <c r="P297" s="40"/>
      <c r="Q297" s="40"/>
      <c r="R297" s="40"/>
      <c r="S297" s="40"/>
      <c r="T297" s="40"/>
      <c r="U297" s="40"/>
      <c r="V297" s="40"/>
      <c r="W297" s="40"/>
      <c r="X297" s="40"/>
      <c r="Y297" s="40"/>
      <c r="Z297" s="40"/>
      <c r="AA297" s="40"/>
      <c r="AB297" s="40"/>
      <c r="AC297" s="40"/>
      <c r="AD297" s="40"/>
    </row>
    <row r="298" spans="1:41" s="9" customFormat="1" ht="9" customHeight="1" x14ac:dyDescent="0.5">
      <c r="A298" s="83"/>
      <c r="B298" s="19"/>
      <c r="C298" s="20"/>
      <c r="D298" s="19"/>
      <c r="E298" s="19"/>
      <c r="F298" s="19"/>
      <c r="G298" s="19"/>
      <c r="H298" s="20"/>
      <c r="I298" s="19"/>
      <c r="J298" s="19"/>
      <c r="K298" s="19"/>
      <c r="L298" s="19"/>
      <c r="M298" s="19"/>
      <c r="N298" s="86"/>
      <c r="O298" s="40"/>
      <c r="P298" s="40"/>
      <c r="Q298" s="40"/>
      <c r="R298" s="40"/>
      <c r="S298" s="40"/>
      <c r="T298" s="40"/>
      <c r="U298" s="40"/>
      <c r="V298" s="40"/>
      <c r="W298" s="40"/>
      <c r="X298" s="40"/>
      <c r="Y298" s="40"/>
      <c r="Z298" s="40"/>
      <c r="AA298" s="40"/>
      <c r="AB298" s="40"/>
      <c r="AC298" s="40"/>
      <c r="AD298" s="40"/>
    </row>
    <row r="299" spans="1:41" s="9" customFormat="1" ht="9" customHeight="1" x14ac:dyDescent="0.5">
      <c r="A299" s="83"/>
      <c r="B299" s="19"/>
      <c r="C299" s="20"/>
      <c r="D299" s="19"/>
      <c r="E299" s="19"/>
      <c r="F299" s="19"/>
      <c r="G299" s="19"/>
      <c r="H299" s="20"/>
      <c r="I299" s="19"/>
      <c r="J299" s="19"/>
      <c r="K299" s="19"/>
      <c r="L299" s="19"/>
      <c r="M299" s="19"/>
      <c r="N299" s="86"/>
      <c r="O299" s="40"/>
      <c r="P299" s="40"/>
      <c r="Q299" s="40"/>
      <c r="R299" s="40"/>
      <c r="S299" s="40"/>
      <c r="T299" s="40"/>
      <c r="U299" s="40"/>
      <c r="V299" s="40"/>
      <c r="W299" s="40"/>
      <c r="X299" s="40"/>
      <c r="Y299" s="40"/>
      <c r="Z299" s="40"/>
      <c r="AA299" s="40"/>
      <c r="AB299" s="40"/>
      <c r="AC299" s="40"/>
      <c r="AD299" s="40"/>
    </row>
    <row r="300" spans="1:41" s="9" customFormat="1" ht="9" customHeight="1" x14ac:dyDescent="0.5">
      <c r="A300" s="83"/>
      <c r="B300" s="19"/>
      <c r="C300" s="20"/>
      <c r="D300" s="19"/>
      <c r="E300" s="19"/>
      <c r="F300" s="19"/>
      <c r="G300" s="19"/>
      <c r="H300" s="20"/>
      <c r="I300" s="19"/>
      <c r="J300" s="19"/>
      <c r="K300" s="19"/>
      <c r="L300" s="19"/>
      <c r="M300" s="19"/>
      <c r="N300" s="86"/>
      <c r="O300" s="40"/>
      <c r="P300" s="40"/>
      <c r="Q300" s="40"/>
      <c r="R300" s="40"/>
      <c r="S300" s="40"/>
      <c r="T300" s="40"/>
      <c r="U300" s="40"/>
      <c r="V300" s="40"/>
      <c r="W300" s="40"/>
      <c r="X300" s="40"/>
      <c r="Y300" s="40"/>
      <c r="Z300" s="40"/>
      <c r="AA300" s="40"/>
      <c r="AB300" s="40"/>
      <c r="AC300" s="40"/>
      <c r="AD300" s="40"/>
    </row>
    <row r="301" spans="1:41" s="9" customFormat="1" ht="9" customHeight="1" x14ac:dyDescent="0.5">
      <c r="A301" s="83"/>
      <c r="B301" s="19"/>
      <c r="C301" s="20"/>
      <c r="D301" s="19"/>
      <c r="E301" s="19"/>
      <c r="F301" s="19"/>
      <c r="G301" s="19"/>
      <c r="H301" s="20"/>
      <c r="I301" s="19"/>
      <c r="J301" s="19"/>
      <c r="K301" s="19"/>
      <c r="L301" s="19"/>
      <c r="M301" s="19"/>
      <c r="N301" s="86"/>
      <c r="O301" s="40"/>
      <c r="P301" s="40"/>
      <c r="Q301" s="40"/>
      <c r="R301" s="40"/>
      <c r="S301" s="40"/>
      <c r="T301" s="40"/>
      <c r="U301" s="40"/>
      <c r="V301" s="40"/>
      <c r="W301" s="40"/>
      <c r="X301" s="40"/>
      <c r="Y301" s="40"/>
      <c r="Z301" s="40"/>
      <c r="AA301" s="40"/>
      <c r="AB301" s="40"/>
      <c r="AC301" s="40"/>
      <c r="AD301" s="40"/>
    </row>
    <row r="302" spans="1:41" s="9" customFormat="1" ht="9" customHeight="1" x14ac:dyDescent="0.5">
      <c r="A302" s="83"/>
      <c r="B302" s="19"/>
      <c r="C302" s="20"/>
      <c r="D302" s="19"/>
      <c r="E302" s="19"/>
      <c r="F302" s="19"/>
      <c r="G302" s="19"/>
      <c r="H302" s="20"/>
      <c r="I302" s="19"/>
      <c r="J302" s="19"/>
      <c r="K302" s="19"/>
      <c r="L302" s="19"/>
      <c r="M302" s="19"/>
      <c r="N302" s="86"/>
      <c r="O302" s="40"/>
      <c r="P302" s="40"/>
      <c r="Q302" s="40"/>
      <c r="R302" s="40"/>
      <c r="S302" s="40"/>
      <c r="T302" s="40"/>
      <c r="U302" s="40"/>
      <c r="V302" s="40"/>
      <c r="W302" s="40"/>
      <c r="X302" s="40"/>
      <c r="Y302" s="40"/>
      <c r="Z302" s="40"/>
      <c r="AA302" s="40"/>
      <c r="AB302" s="40"/>
      <c r="AC302" s="40"/>
      <c r="AD302" s="40"/>
    </row>
    <row r="303" spans="1:41" s="28" customFormat="1" ht="9" customHeight="1" x14ac:dyDescent="0.5">
      <c r="A303" s="83"/>
      <c r="B303" s="19"/>
      <c r="C303" s="20"/>
      <c r="D303" s="19"/>
      <c r="E303" s="19"/>
      <c r="F303" s="19"/>
      <c r="G303" s="19"/>
      <c r="H303" s="20"/>
      <c r="I303" s="19"/>
      <c r="J303" s="19"/>
      <c r="K303" s="19"/>
      <c r="L303" s="19"/>
      <c r="M303" s="19"/>
      <c r="N303" s="86"/>
      <c r="O303" s="40"/>
      <c r="P303" s="40"/>
      <c r="Q303" s="40"/>
      <c r="R303" s="40"/>
      <c r="S303" s="40"/>
      <c r="T303" s="40"/>
      <c r="U303" s="40"/>
      <c r="V303" s="40"/>
      <c r="W303" s="40"/>
      <c r="X303" s="40"/>
      <c r="Y303" s="40"/>
      <c r="Z303" s="40"/>
      <c r="AA303" s="40"/>
      <c r="AB303" s="40"/>
      <c r="AC303" s="40"/>
      <c r="AD303" s="40"/>
      <c r="AE303" s="9"/>
      <c r="AF303" s="9"/>
      <c r="AG303" s="9"/>
      <c r="AH303" s="9"/>
      <c r="AI303" s="9"/>
      <c r="AJ303" s="9"/>
      <c r="AK303" s="9"/>
      <c r="AL303" s="9"/>
      <c r="AM303" s="9"/>
      <c r="AN303" s="9"/>
      <c r="AO303" s="9"/>
    </row>
    <row r="304" spans="1:41" s="28" customFormat="1" ht="9" customHeight="1" x14ac:dyDescent="0.5">
      <c r="A304" s="83"/>
      <c r="B304" s="19"/>
      <c r="C304" s="20"/>
      <c r="D304" s="19"/>
      <c r="E304" s="19"/>
      <c r="F304" s="19"/>
      <c r="G304" s="19"/>
      <c r="H304" s="20"/>
      <c r="I304" s="19"/>
      <c r="J304" s="19"/>
      <c r="K304" s="19"/>
      <c r="L304" s="19"/>
      <c r="M304" s="19"/>
      <c r="N304" s="86"/>
      <c r="O304" s="40"/>
      <c r="P304" s="40"/>
      <c r="Q304" s="40"/>
      <c r="R304" s="40"/>
      <c r="S304" s="40"/>
      <c r="T304" s="40"/>
      <c r="U304" s="40"/>
      <c r="V304" s="40"/>
      <c r="W304" s="40"/>
      <c r="X304" s="40"/>
      <c r="Y304" s="40"/>
      <c r="Z304" s="40"/>
      <c r="AA304" s="40"/>
      <c r="AB304" s="40"/>
      <c r="AC304" s="40"/>
      <c r="AD304" s="40"/>
      <c r="AE304" s="9"/>
      <c r="AF304" s="9"/>
      <c r="AG304" s="9"/>
      <c r="AH304" s="9"/>
      <c r="AI304" s="9"/>
      <c r="AJ304" s="9"/>
      <c r="AK304" s="9"/>
      <c r="AL304" s="9"/>
      <c r="AM304" s="9"/>
      <c r="AN304" s="9"/>
      <c r="AO304" s="9"/>
    </row>
    <row r="305" spans="1:41" s="28" customFormat="1" ht="9" customHeight="1" x14ac:dyDescent="0.5">
      <c r="A305" s="83"/>
      <c r="B305" s="19"/>
      <c r="C305" s="20"/>
      <c r="D305" s="19"/>
      <c r="E305" s="19"/>
      <c r="F305" s="19"/>
      <c r="G305" s="19"/>
      <c r="H305" s="20"/>
      <c r="I305" s="19"/>
      <c r="J305" s="19"/>
      <c r="K305" s="19"/>
      <c r="L305" s="19"/>
      <c r="M305" s="19"/>
      <c r="N305" s="86"/>
      <c r="O305" s="40"/>
      <c r="P305" s="40"/>
      <c r="Q305" s="40"/>
      <c r="R305" s="40"/>
      <c r="S305" s="40"/>
      <c r="T305" s="40"/>
      <c r="U305" s="40"/>
      <c r="V305" s="40"/>
      <c r="W305" s="40"/>
      <c r="X305" s="40"/>
      <c r="Y305" s="40"/>
      <c r="Z305" s="40"/>
      <c r="AA305" s="40"/>
      <c r="AB305" s="40"/>
      <c r="AC305" s="40"/>
      <c r="AD305" s="40"/>
      <c r="AE305" s="9"/>
      <c r="AF305" s="9"/>
      <c r="AG305" s="9"/>
      <c r="AH305" s="9"/>
      <c r="AI305" s="9"/>
      <c r="AJ305" s="9"/>
      <c r="AK305" s="9"/>
      <c r="AL305" s="9"/>
      <c r="AM305" s="9"/>
      <c r="AN305" s="9"/>
      <c r="AO305" s="9"/>
    </row>
    <row r="306" spans="1:41" s="28" customFormat="1" ht="9" customHeight="1" x14ac:dyDescent="0.5">
      <c r="A306" s="93"/>
      <c r="B306" s="36"/>
      <c r="C306" s="20"/>
      <c r="D306" s="36"/>
      <c r="E306" s="36"/>
      <c r="F306" s="36"/>
      <c r="G306" s="36"/>
      <c r="H306" s="20"/>
      <c r="I306" s="36"/>
      <c r="J306" s="36"/>
      <c r="K306" s="36"/>
      <c r="L306" s="36"/>
      <c r="M306" s="36"/>
      <c r="N306" s="94"/>
      <c r="O306" s="40"/>
      <c r="P306" s="40"/>
      <c r="Q306" s="40"/>
      <c r="R306" s="40"/>
      <c r="S306" s="40"/>
      <c r="T306" s="40"/>
      <c r="U306" s="40"/>
      <c r="V306" s="40"/>
      <c r="W306" s="40"/>
      <c r="X306" s="40"/>
      <c r="Y306" s="40"/>
      <c r="Z306" s="40"/>
      <c r="AA306" s="40"/>
      <c r="AB306" s="40"/>
      <c r="AC306" s="40"/>
      <c r="AD306" s="40"/>
      <c r="AE306" s="9"/>
      <c r="AF306" s="9"/>
      <c r="AG306" s="9"/>
      <c r="AH306" s="9"/>
      <c r="AI306" s="9"/>
      <c r="AJ306" s="9"/>
      <c r="AK306" s="9"/>
      <c r="AL306" s="9"/>
      <c r="AM306" s="9"/>
      <c r="AN306" s="9"/>
      <c r="AO306" s="9"/>
    </row>
    <row r="307" spans="1:41" s="28" customFormat="1" ht="9" customHeight="1" x14ac:dyDescent="0.5">
      <c r="A307" s="93"/>
      <c r="B307" s="36"/>
      <c r="C307" s="20"/>
      <c r="D307" s="36"/>
      <c r="E307" s="36"/>
      <c r="F307" s="36"/>
      <c r="G307" s="36"/>
      <c r="H307" s="20"/>
      <c r="I307" s="36"/>
      <c r="J307" s="36"/>
      <c r="K307" s="36"/>
      <c r="L307" s="36"/>
      <c r="M307" s="36"/>
      <c r="N307" s="94"/>
      <c r="O307" s="40"/>
      <c r="P307" s="40"/>
      <c r="Q307" s="40"/>
      <c r="R307" s="40"/>
      <c r="S307" s="40"/>
      <c r="T307" s="40"/>
      <c r="U307" s="40"/>
      <c r="V307" s="40"/>
      <c r="W307" s="40"/>
      <c r="X307" s="40"/>
      <c r="Y307" s="40"/>
      <c r="Z307" s="40"/>
      <c r="AA307" s="40"/>
      <c r="AB307" s="40"/>
      <c r="AC307" s="40"/>
      <c r="AD307" s="40"/>
      <c r="AE307" s="9"/>
      <c r="AF307" s="9"/>
      <c r="AG307" s="9"/>
      <c r="AH307" s="9"/>
      <c r="AI307" s="9"/>
      <c r="AJ307" s="9"/>
      <c r="AK307" s="9"/>
      <c r="AL307" s="9"/>
      <c r="AM307" s="9"/>
      <c r="AN307" s="9"/>
      <c r="AO307" s="9"/>
    </row>
    <row r="308" spans="1:41" s="29" customFormat="1" ht="9" customHeight="1" x14ac:dyDescent="0.5">
      <c r="A308" s="93"/>
      <c r="B308" s="36"/>
      <c r="C308" s="20"/>
      <c r="D308" s="36"/>
      <c r="E308" s="36"/>
      <c r="F308" s="36"/>
      <c r="G308" s="36"/>
      <c r="H308" s="20"/>
      <c r="I308" s="36"/>
      <c r="J308" s="36"/>
      <c r="K308" s="36"/>
      <c r="L308" s="36"/>
      <c r="M308" s="36"/>
      <c r="N308" s="94"/>
      <c r="O308" s="40"/>
      <c r="P308" s="40"/>
      <c r="Q308" s="40"/>
      <c r="R308" s="40"/>
      <c r="S308" s="40"/>
      <c r="T308" s="40"/>
      <c r="U308" s="40"/>
      <c r="V308" s="40"/>
      <c r="W308" s="40"/>
      <c r="X308" s="40"/>
      <c r="Y308" s="40"/>
      <c r="Z308" s="40"/>
      <c r="AA308" s="40"/>
      <c r="AB308" s="40"/>
      <c r="AC308" s="40"/>
      <c r="AD308" s="40"/>
      <c r="AE308" s="9"/>
      <c r="AF308" s="9"/>
      <c r="AG308" s="9"/>
      <c r="AH308" s="9"/>
      <c r="AI308" s="9"/>
      <c r="AJ308" s="9"/>
      <c r="AK308" s="9"/>
      <c r="AL308" s="9"/>
      <c r="AM308" s="9"/>
      <c r="AN308" s="9"/>
      <c r="AO308" s="9"/>
    </row>
    <row r="309" spans="1:41" s="29" customFormat="1" ht="9" customHeight="1" x14ac:dyDescent="0.5">
      <c r="A309" s="93"/>
      <c r="B309" s="36"/>
      <c r="C309" s="20"/>
      <c r="D309" s="36"/>
      <c r="E309" s="36"/>
      <c r="F309" s="36"/>
      <c r="G309" s="36"/>
      <c r="H309" s="20"/>
      <c r="I309" s="36"/>
      <c r="J309" s="36"/>
      <c r="K309" s="36"/>
      <c r="L309" s="36"/>
      <c r="M309" s="36"/>
      <c r="N309" s="94"/>
      <c r="O309" s="40"/>
      <c r="P309" s="40"/>
      <c r="Q309" s="40"/>
      <c r="R309" s="40"/>
      <c r="S309" s="40"/>
      <c r="T309" s="40"/>
      <c r="U309" s="40"/>
      <c r="V309" s="40"/>
      <c r="W309" s="40"/>
      <c r="X309" s="40"/>
      <c r="Y309" s="40"/>
      <c r="Z309" s="40"/>
      <c r="AA309" s="40"/>
      <c r="AB309" s="40"/>
      <c r="AC309" s="40"/>
      <c r="AD309" s="40"/>
      <c r="AE309" s="9"/>
      <c r="AF309" s="9"/>
      <c r="AG309" s="9"/>
      <c r="AH309" s="9"/>
      <c r="AI309" s="9"/>
      <c r="AJ309" s="9"/>
      <c r="AK309" s="9"/>
      <c r="AL309" s="9"/>
      <c r="AM309" s="9"/>
      <c r="AN309" s="9"/>
      <c r="AO309" s="9"/>
    </row>
    <row r="310" spans="1:41" s="29" customFormat="1" ht="9" customHeight="1" x14ac:dyDescent="0.5">
      <c r="A310" s="93"/>
      <c r="B310" s="36"/>
      <c r="C310" s="20"/>
      <c r="D310" s="36"/>
      <c r="E310" s="36"/>
      <c r="F310" s="36"/>
      <c r="G310" s="36"/>
      <c r="H310" s="20"/>
      <c r="I310" s="36"/>
      <c r="J310" s="36"/>
      <c r="K310" s="36"/>
      <c r="L310" s="36"/>
      <c r="M310" s="36"/>
      <c r="N310" s="94"/>
      <c r="O310" s="40"/>
      <c r="P310" s="40"/>
      <c r="Q310" s="40"/>
      <c r="R310" s="40"/>
      <c r="S310" s="40"/>
      <c r="T310" s="40"/>
      <c r="U310" s="40"/>
      <c r="V310" s="40"/>
      <c r="W310" s="40"/>
      <c r="X310" s="40"/>
      <c r="Y310" s="40"/>
      <c r="Z310" s="40"/>
      <c r="AA310" s="40"/>
      <c r="AB310" s="40"/>
      <c r="AC310" s="40"/>
      <c r="AD310" s="40"/>
      <c r="AE310" s="9"/>
      <c r="AF310" s="9"/>
      <c r="AG310" s="9"/>
      <c r="AH310" s="9"/>
      <c r="AI310" s="9"/>
      <c r="AJ310" s="9"/>
      <c r="AK310" s="9"/>
      <c r="AL310" s="9"/>
      <c r="AM310" s="9"/>
      <c r="AN310" s="9"/>
      <c r="AO310" s="9"/>
    </row>
    <row r="311" spans="1:41" s="29" customFormat="1" ht="9" customHeight="1" x14ac:dyDescent="0.5">
      <c r="A311" s="88"/>
      <c r="B311" s="22"/>
      <c r="C311" s="17"/>
      <c r="D311" s="22"/>
      <c r="E311" s="22"/>
      <c r="F311" s="22"/>
      <c r="G311" s="22"/>
      <c r="H311" s="17"/>
      <c r="I311" s="22"/>
      <c r="J311" s="22"/>
      <c r="K311" s="22"/>
      <c r="L311" s="22"/>
      <c r="M311" s="22"/>
      <c r="N311" s="89"/>
      <c r="O311" s="40"/>
      <c r="P311" s="40"/>
      <c r="Q311" s="40"/>
      <c r="R311" s="40"/>
      <c r="S311" s="40"/>
      <c r="T311" s="40"/>
      <c r="U311" s="40"/>
      <c r="V311" s="40"/>
      <c r="W311" s="40"/>
      <c r="X311" s="40"/>
      <c r="Y311" s="40"/>
      <c r="Z311" s="40"/>
      <c r="AA311" s="40"/>
      <c r="AB311" s="40"/>
      <c r="AC311" s="40"/>
      <c r="AD311" s="40"/>
      <c r="AE311" s="9"/>
      <c r="AF311" s="9"/>
      <c r="AG311" s="9"/>
      <c r="AH311" s="9"/>
      <c r="AI311" s="9"/>
      <c r="AJ311" s="9"/>
      <c r="AK311" s="9"/>
      <c r="AL311" s="9"/>
      <c r="AM311" s="9"/>
      <c r="AN311" s="9"/>
      <c r="AO311" s="9"/>
    </row>
    <row r="312" spans="1:41" s="9" customFormat="1" ht="9" customHeight="1" x14ac:dyDescent="0.5">
      <c r="A312" s="88"/>
      <c r="B312" s="22"/>
      <c r="C312" s="17"/>
      <c r="D312" s="22"/>
      <c r="E312" s="22"/>
      <c r="F312" s="22"/>
      <c r="G312" s="22"/>
      <c r="H312" s="17"/>
      <c r="I312" s="22"/>
      <c r="J312" s="23"/>
      <c r="K312" s="22"/>
      <c r="L312" s="22"/>
      <c r="M312" s="22"/>
      <c r="N312" s="89"/>
      <c r="O312" s="40"/>
      <c r="P312" s="40"/>
      <c r="Q312" s="40"/>
      <c r="R312" s="40"/>
      <c r="S312" s="40"/>
      <c r="T312" s="40"/>
      <c r="U312" s="40"/>
      <c r="V312" s="40"/>
      <c r="W312" s="40"/>
      <c r="X312" s="40"/>
      <c r="Y312" s="40"/>
      <c r="Z312" s="40"/>
      <c r="AA312" s="40"/>
      <c r="AB312" s="40"/>
      <c r="AC312" s="40"/>
      <c r="AD312" s="40"/>
    </row>
    <row r="313" spans="1:41" s="9" customFormat="1" ht="9" customHeight="1" x14ac:dyDescent="0.5">
      <c r="A313" s="88"/>
      <c r="B313" s="13"/>
      <c r="C313" s="11"/>
      <c r="D313" s="13"/>
      <c r="E313" s="13"/>
      <c r="F313" s="13"/>
      <c r="G313" s="13"/>
      <c r="H313" s="11"/>
      <c r="I313" s="13"/>
      <c r="J313" s="13"/>
      <c r="K313" s="13"/>
      <c r="L313" s="13"/>
      <c r="M313" s="13"/>
      <c r="N313" s="90"/>
      <c r="O313" s="40"/>
      <c r="P313" s="40"/>
      <c r="Q313" s="40"/>
      <c r="R313" s="40"/>
      <c r="S313" s="40"/>
      <c r="T313" s="40"/>
      <c r="U313" s="40"/>
      <c r="V313" s="40"/>
      <c r="W313" s="40"/>
      <c r="X313" s="40"/>
      <c r="Y313" s="40"/>
      <c r="Z313" s="40"/>
      <c r="AA313" s="40"/>
      <c r="AB313" s="40"/>
      <c r="AC313" s="40"/>
      <c r="AD313" s="40"/>
    </row>
    <row r="314" spans="1:41" s="9" customFormat="1" ht="9" customHeight="1" x14ac:dyDescent="0.5">
      <c r="A314" s="88"/>
      <c r="B314" s="24"/>
      <c r="C314" s="20"/>
      <c r="D314" s="24"/>
      <c r="E314" s="24"/>
      <c r="F314" s="24"/>
      <c r="G314" s="24"/>
      <c r="H314" s="20"/>
      <c r="I314" s="24"/>
      <c r="J314" s="24"/>
      <c r="K314" s="24"/>
      <c r="L314" s="24"/>
      <c r="M314" s="24"/>
      <c r="N314" s="92"/>
      <c r="O314" s="40"/>
      <c r="P314" s="40"/>
      <c r="Q314" s="40"/>
      <c r="R314" s="40"/>
      <c r="S314" s="40"/>
      <c r="T314" s="40"/>
      <c r="U314" s="40"/>
      <c r="V314" s="40"/>
      <c r="W314" s="40"/>
      <c r="X314" s="40"/>
      <c r="Y314" s="40"/>
      <c r="Z314" s="40"/>
      <c r="AA314" s="40"/>
      <c r="AB314" s="40"/>
      <c r="AC314" s="40"/>
      <c r="AD314" s="40"/>
    </row>
    <row r="315" spans="1:41" s="9" customFormat="1" ht="9" customHeight="1" x14ac:dyDescent="0.5">
      <c r="A315" s="83"/>
      <c r="B315" s="19"/>
      <c r="C315" s="20"/>
      <c r="D315" s="19"/>
      <c r="E315" s="19"/>
      <c r="F315" s="19"/>
      <c r="G315" s="19"/>
      <c r="H315" s="20"/>
      <c r="I315" s="19"/>
      <c r="J315" s="19"/>
      <c r="K315" s="19"/>
      <c r="L315" s="19"/>
      <c r="M315" s="19"/>
      <c r="N315" s="86"/>
      <c r="O315" s="40"/>
      <c r="P315" s="40"/>
      <c r="Q315" s="40"/>
      <c r="R315" s="40"/>
      <c r="S315" s="40"/>
      <c r="T315" s="40"/>
      <c r="U315" s="40"/>
      <c r="V315" s="40"/>
      <c r="W315" s="40"/>
      <c r="X315" s="40"/>
      <c r="Y315" s="40"/>
      <c r="Z315" s="40"/>
      <c r="AA315" s="40"/>
      <c r="AB315" s="40"/>
      <c r="AC315" s="40"/>
      <c r="AD315" s="40"/>
    </row>
    <row r="316" spans="1:41" s="9" customFormat="1" ht="9" customHeight="1" x14ac:dyDescent="0.5">
      <c r="A316" s="83"/>
      <c r="B316" s="19"/>
      <c r="C316" s="20"/>
      <c r="D316" s="19"/>
      <c r="E316" s="19"/>
      <c r="F316" s="19"/>
      <c r="G316" s="19"/>
      <c r="H316" s="20"/>
      <c r="I316" s="19"/>
      <c r="J316" s="19"/>
      <c r="K316" s="19"/>
      <c r="L316" s="19"/>
      <c r="M316" s="19"/>
      <c r="N316" s="86"/>
      <c r="O316" s="40"/>
      <c r="P316" s="40"/>
      <c r="Q316" s="40"/>
      <c r="R316" s="40"/>
      <c r="S316" s="40"/>
      <c r="T316" s="40"/>
      <c r="U316" s="40"/>
      <c r="V316" s="40"/>
      <c r="W316" s="40"/>
      <c r="X316" s="40"/>
      <c r="Y316" s="40"/>
      <c r="Z316" s="40"/>
      <c r="AA316" s="40"/>
      <c r="AB316" s="40"/>
      <c r="AC316" s="40"/>
      <c r="AD316" s="40"/>
    </row>
    <row r="317" spans="1:41" s="9" customFormat="1" ht="9" customHeight="1" x14ac:dyDescent="0.5">
      <c r="A317" s="83"/>
      <c r="B317" s="19"/>
      <c r="C317" s="20"/>
      <c r="D317" s="19"/>
      <c r="E317" s="19"/>
      <c r="F317" s="19"/>
      <c r="G317" s="19"/>
      <c r="H317" s="20"/>
      <c r="I317" s="19"/>
      <c r="J317" s="19"/>
      <c r="K317" s="19"/>
      <c r="L317" s="19"/>
      <c r="M317" s="19"/>
      <c r="N317" s="86"/>
      <c r="O317" s="40"/>
      <c r="P317" s="40"/>
      <c r="Q317" s="40"/>
      <c r="R317" s="40"/>
      <c r="S317" s="40"/>
      <c r="T317" s="40"/>
      <c r="U317" s="40"/>
      <c r="V317" s="40"/>
      <c r="W317" s="40"/>
      <c r="X317" s="40"/>
      <c r="Y317" s="40"/>
      <c r="Z317" s="40"/>
      <c r="AA317" s="40"/>
      <c r="AB317" s="40"/>
      <c r="AC317" s="40"/>
      <c r="AD317" s="40"/>
    </row>
    <row r="318" spans="1:41" s="9" customFormat="1" ht="9" customHeight="1" x14ac:dyDescent="0.5">
      <c r="A318" s="83"/>
      <c r="B318" s="19"/>
      <c r="C318" s="20"/>
      <c r="D318" s="19"/>
      <c r="E318" s="19"/>
      <c r="F318" s="19"/>
      <c r="G318" s="19"/>
      <c r="H318" s="20"/>
      <c r="I318" s="19"/>
      <c r="J318" s="19"/>
      <c r="K318" s="19"/>
      <c r="L318" s="19"/>
      <c r="M318" s="19"/>
      <c r="N318" s="86"/>
      <c r="O318" s="40"/>
      <c r="P318" s="40"/>
      <c r="Q318" s="40"/>
      <c r="R318" s="40"/>
      <c r="S318" s="40"/>
      <c r="T318" s="40"/>
      <c r="U318" s="40"/>
      <c r="V318" s="40"/>
      <c r="W318" s="40"/>
      <c r="X318" s="40"/>
      <c r="Y318" s="40"/>
      <c r="Z318" s="40"/>
      <c r="AA318" s="40"/>
      <c r="AB318" s="40"/>
      <c r="AC318" s="40"/>
      <c r="AD318" s="40"/>
    </row>
    <row r="319" spans="1:41" s="9" customFormat="1" ht="9" customHeight="1" x14ac:dyDescent="0.5">
      <c r="A319" s="83"/>
      <c r="B319" s="19"/>
      <c r="C319" s="20"/>
      <c r="D319" s="19"/>
      <c r="E319" s="19"/>
      <c r="F319" s="19"/>
      <c r="G319" s="19"/>
      <c r="H319" s="20"/>
      <c r="I319" s="19"/>
      <c r="J319" s="19"/>
      <c r="K319" s="19"/>
      <c r="L319" s="19"/>
      <c r="M319" s="19"/>
      <c r="N319" s="86"/>
      <c r="O319" s="40"/>
      <c r="P319" s="40"/>
      <c r="Q319" s="40"/>
      <c r="R319" s="40"/>
      <c r="S319" s="40"/>
      <c r="T319" s="40"/>
      <c r="U319" s="40"/>
      <c r="V319" s="40"/>
      <c r="W319" s="40"/>
      <c r="X319" s="40"/>
      <c r="Y319" s="40"/>
      <c r="Z319" s="40"/>
      <c r="AA319" s="40"/>
      <c r="AB319" s="40"/>
      <c r="AC319" s="40"/>
      <c r="AD319" s="40"/>
    </row>
    <row r="320" spans="1:41" s="9" customFormat="1" ht="9" customHeight="1" x14ac:dyDescent="0.5">
      <c r="A320" s="83"/>
      <c r="B320" s="19"/>
      <c r="C320" s="20"/>
      <c r="D320" s="19"/>
      <c r="E320" s="19"/>
      <c r="F320" s="19"/>
      <c r="G320" s="19"/>
      <c r="H320" s="20"/>
      <c r="I320" s="19"/>
      <c r="J320" s="19"/>
      <c r="K320" s="19"/>
      <c r="L320" s="19"/>
      <c r="M320" s="19"/>
      <c r="N320" s="86"/>
      <c r="O320" s="40"/>
      <c r="P320" s="40"/>
      <c r="Q320" s="40"/>
      <c r="R320" s="40"/>
      <c r="S320" s="40"/>
      <c r="T320" s="40"/>
      <c r="U320" s="40"/>
      <c r="V320" s="40"/>
      <c r="W320" s="40"/>
      <c r="X320" s="40"/>
      <c r="Y320" s="40"/>
      <c r="Z320" s="40"/>
      <c r="AA320" s="40"/>
      <c r="AB320" s="40"/>
      <c r="AC320" s="40"/>
      <c r="AD320" s="40"/>
    </row>
    <row r="321" spans="1:30" s="9" customFormat="1" ht="9" customHeight="1" x14ac:dyDescent="0.5">
      <c r="A321" s="83"/>
      <c r="B321" s="19"/>
      <c r="C321" s="20"/>
      <c r="D321" s="19"/>
      <c r="E321" s="19"/>
      <c r="F321" s="19"/>
      <c r="G321" s="19"/>
      <c r="H321" s="20"/>
      <c r="I321" s="19"/>
      <c r="J321" s="19"/>
      <c r="K321" s="19"/>
      <c r="L321" s="19"/>
      <c r="M321" s="19"/>
      <c r="N321" s="86"/>
      <c r="O321" s="40"/>
      <c r="P321" s="40"/>
      <c r="Q321" s="40"/>
      <c r="R321" s="40"/>
      <c r="S321" s="40"/>
      <c r="T321" s="40"/>
      <c r="U321" s="40"/>
      <c r="V321" s="40"/>
      <c r="W321" s="40"/>
      <c r="X321" s="40"/>
      <c r="Y321" s="40"/>
      <c r="Z321" s="40"/>
      <c r="AA321" s="40"/>
      <c r="AB321" s="40"/>
      <c r="AC321" s="40"/>
      <c r="AD321" s="40"/>
    </row>
    <row r="322" spans="1:30" s="9" customFormat="1" ht="9" customHeight="1" x14ac:dyDescent="0.5">
      <c r="A322" s="83"/>
      <c r="B322" s="19"/>
      <c r="C322" s="20"/>
      <c r="D322" s="19"/>
      <c r="E322" s="19"/>
      <c r="F322" s="19"/>
      <c r="G322" s="19"/>
      <c r="H322" s="20"/>
      <c r="I322" s="19"/>
      <c r="J322" s="19"/>
      <c r="K322" s="19"/>
      <c r="L322" s="19"/>
      <c r="M322" s="19"/>
      <c r="N322" s="86"/>
      <c r="O322" s="40"/>
      <c r="P322" s="40"/>
      <c r="Q322" s="40"/>
      <c r="R322" s="40"/>
      <c r="S322" s="40"/>
      <c r="T322" s="40"/>
      <c r="U322" s="40"/>
      <c r="V322" s="40"/>
      <c r="W322" s="40"/>
      <c r="X322" s="40"/>
      <c r="Y322" s="40"/>
      <c r="Z322" s="40"/>
      <c r="AA322" s="40"/>
      <c r="AB322" s="40"/>
      <c r="AC322" s="40"/>
      <c r="AD322" s="40"/>
    </row>
    <row r="323" spans="1:30" s="9" customFormat="1" ht="9" customHeight="1" x14ac:dyDescent="0.5">
      <c r="A323" s="83"/>
      <c r="B323" s="19"/>
      <c r="C323" s="20"/>
      <c r="D323" s="19"/>
      <c r="E323" s="19"/>
      <c r="F323" s="19"/>
      <c r="G323" s="19"/>
      <c r="H323" s="20"/>
      <c r="I323" s="19"/>
      <c r="J323" s="19"/>
      <c r="K323" s="19"/>
      <c r="L323" s="19"/>
      <c r="M323" s="19"/>
      <c r="N323" s="86"/>
      <c r="O323" s="40"/>
      <c r="P323" s="40"/>
      <c r="Q323" s="40"/>
      <c r="R323" s="40"/>
      <c r="S323" s="40"/>
      <c r="T323" s="40"/>
      <c r="U323" s="40"/>
      <c r="V323" s="40"/>
      <c r="W323" s="40"/>
      <c r="X323" s="40"/>
      <c r="Y323" s="40"/>
      <c r="Z323" s="40"/>
      <c r="AA323" s="40"/>
      <c r="AB323" s="40"/>
      <c r="AC323" s="40"/>
      <c r="AD323" s="40"/>
    </row>
    <row r="324" spans="1:30" s="9" customFormat="1" ht="9" customHeight="1" x14ac:dyDescent="0.5">
      <c r="A324" s="83"/>
      <c r="B324" s="19"/>
      <c r="C324" s="20"/>
      <c r="D324" s="19"/>
      <c r="E324" s="19"/>
      <c r="F324" s="19"/>
      <c r="G324" s="19"/>
      <c r="H324" s="20"/>
      <c r="I324" s="19"/>
      <c r="J324" s="19"/>
      <c r="K324" s="19"/>
      <c r="L324" s="19"/>
      <c r="M324" s="19"/>
      <c r="N324" s="86"/>
      <c r="O324" s="40"/>
      <c r="P324" s="40"/>
      <c r="Q324" s="40"/>
      <c r="R324" s="40"/>
      <c r="S324" s="40"/>
      <c r="T324" s="40"/>
      <c r="U324" s="40"/>
      <c r="V324" s="40"/>
      <c r="W324" s="40"/>
      <c r="X324" s="40"/>
      <c r="Y324" s="40"/>
      <c r="Z324" s="40"/>
      <c r="AA324" s="40"/>
      <c r="AB324" s="40"/>
      <c r="AC324" s="40"/>
      <c r="AD324" s="40"/>
    </row>
    <row r="325" spans="1:30" s="9" customFormat="1" ht="9" customHeight="1" x14ac:dyDescent="0.5">
      <c r="A325" s="83"/>
      <c r="B325" s="19"/>
      <c r="C325" s="20"/>
      <c r="D325" s="19"/>
      <c r="E325" s="19"/>
      <c r="F325" s="19"/>
      <c r="G325" s="19"/>
      <c r="H325" s="20"/>
      <c r="I325" s="19"/>
      <c r="J325" s="19"/>
      <c r="K325" s="19"/>
      <c r="L325" s="19"/>
      <c r="M325" s="19"/>
      <c r="N325" s="86"/>
      <c r="O325" s="40"/>
      <c r="P325" s="40"/>
      <c r="Q325" s="40"/>
      <c r="R325" s="40"/>
      <c r="S325" s="40"/>
      <c r="T325" s="40"/>
      <c r="U325" s="40"/>
      <c r="V325" s="40"/>
      <c r="W325" s="40"/>
      <c r="X325" s="40"/>
      <c r="Y325" s="40"/>
      <c r="Z325" s="40"/>
      <c r="AA325" s="40"/>
      <c r="AB325" s="40"/>
      <c r="AC325" s="40"/>
      <c r="AD325" s="40"/>
    </row>
    <row r="326" spans="1:30" s="9" customFormat="1" ht="9" customHeight="1" x14ac:dyDescent="0.5">
      <c r="A326" s="83"/>
      <c r="B326" s="19"/>
      <c r="C326" s="20"/>
      <c r="D326" s="19"/>
      <c r="E326" s="19"/>
      <c r="F326" s="19"/>
      <c r="G326" s="19"/>
      <c r="H326" s="20"/>
      <c r="I326" s="19"/>
      <c r="J326" s="19"/>
      <c r="K326" s="19"/>
      <c r="L326" s="19"/>
      <c r="M326" s="19"/>
      <c r="N326" s="86"/>
      <c r="O326" s="40"/>
      <c r="P326" s="40"/>
      <c r="Q326" s="40"/>
      <c r="R326" s="40"/>
      <c r="S326" s="40"/>
      <c r="T326" s="40"/>
      <c r="U326" s="40"/>
      <c r="V326" s="40"/>
      <c r="W326" s="40"/>
      <c r="X326" s="40"/>
      <c r="Y326" s="40"/>
      <c r="Z326" s="40"/>
      <c r="AA326" s="40"/>
      <c r="AB326" s="40"/>
      <c r="AC326" s="40"/>
      <c r="AD326" s="40"/>
    </row>
    <row r="327" spans="1:30" s="9" customFormat="1" ht="9" customHeight="1" x14ac:dyDescent="0.5">
      <c r="A327" s="83"/>
      <c r="B327" s="19"/>
      <c r="C327" s="20"/>
      <c r="D327" s="19"/>
      <c r="E327" s="19"/>
      <c r="F327" s="19"/>
      <c r="G327" s="19"/>
      <c r="H327" s="20"/>
      <c r="I327" s="19"/>
      <c r="J327" s="19"/>
      <c r="K327" s="19"/>
      <c r="L327" s="19"/>
      <c r="M327" s="19"/>
      <c r="N327" s="86"/>
      <c r="O327" s="40"/>
      <c r="P327" s="40"/>
      <c r="Q327" s="40"/>
      <c r="R327" s="40"/>
      <c r="S327" s="40"/>
      <c r="T327" s="40"/>
      <c r="U327" s="40"/>
      <c r="V327" s="40"/>
      <c r="W327" s="40"/>
      <c r="X327" s="40"/>
      <c r="Y327" s="40"/>
      <c r="Z327" s="40"/>
      <c r="AA327" s="40"/>
      <c r="AB327" s="40"/>
      <c r="AC327" s="40"/>
      <c r="AD327" s="40"/>
    </row>
    <row r="328" spans="1:30" s="9" customFormat="1" ht="9" customHeight="1" x14ac:dyDescent="0.5">
      <c r="A328" s="83"/>
      <c r="B328" s="19"/>
      <c r="C328" s="20"/>
      <c r="D328" s="19"/>
      <c r="E328" s="19"/>
      <c r="F328" s="19"/>
      <c r="G328" s="19"/>
      <c r="H328" s="20"/>
      <c r="I328" s="19"/>
      <c r="J328" s="19"/>
      <c r="K328" s="19"/>
      <c r="L328" s="19"/>
      <c r="M328" s="19"/>
      <c r="N328" s="86"/>
      <c r="O328" s="40"/>
      <c r="P328" s="40"/>
      <c r="Q328" s="40"/>
      <c r="R328" s="40"/>
      <c r="S328" s="40"/>
      <c r="T328" s="40"/>
      <c r="U328" s="40"/>
      <c r="V328" s="40"/>
      <c r="W328" s="40"/>
      <c r="X328" s="40"/>
      <c r="Y328" s="40"/>
      <c r="Z328" s="40"/>
      <c r="AA328" s="40"/>
      <c r="AB328" s="40"/>
      <c r="AC328" s="40"/>
      <c r="AD328" s="40"/>
    </row>
    <row r="329" spans="1:30" s="9" customFormat="1" ht="9" customHeight="1" x14ac:dyDescent="0.5">
      <c r="A329" s="83"/>
      <c r="B329" s="19"/>
      <c r="C329" s="20"/>
      <c r="D329" s="19"/>
      <c r="E329" s="19"/>
      <c r="F329" s="19"/>
      <c r="G329" s="19"/>
      <c r="H329" s="20"/>
      <c r="I329" s="19"/>
      <c r="J329" s="19"/>
      <c r="K329" s="19"/>
      <c r="L329" s="19"/>
      <c r="M329" s="19"/>
      <c r="N329" s="86"/>
      <c r="O329" s="40"/>
      <c r="P329" s="40"/>
      <c r="Q329" s="40"/>
      <c r="R329" s="40"/>
      <c r="S329" s="40"/>
      <c r="T329" s="40"/>
      <c r="U329" s="40"/>
      <c r="V329" s="40"/>
      <c r="W329" s="40"/>
      <c r="X329" s="40"/>
      <c r="Y329" s="40"/>
      <c r="Z329" s="40"/>
      <c r="AA329" s="40"/>
      <c r="AB329" s="40"/>
      <c r="AC329" s="40"/>
      <c r="AD329" s="40"/>
    </row>
    <row r="330" spans="1:30" s="9" customFormat="1" ht="9" customHeight="1" x14ac:dyDescent="0.5">
      <c r="A330" s="83"/>
      <c r="B330" s="19"/>
      <c r="C330" s="20"/>
      <c r="D330" s="19"/>
      <c r="E330" s="19"/>
      <c r="F330" s="19"/>
      <c r="G330" s="19"/>
      <c r="H330" s="20"/>
      <c r="I330" s="19"/>
      <c r="J330" s="19"/>
      <c r="K330" s="19"/>
      <c r="L330" s="19"/>
      <c r="M330" s="19"/>
      <c r="N330" s="86"/>
      <c r="O330" s="40"/>
      <c r="P330" s="40"/>
      <c r="Q330" s="40"/>
      <c r="R330" s="40"/>
      <c r="S330" s="40"/>
      <c r="T330" s="40"/>
      <c r="U330" s="40"/>
      <c r="V330" s="40"/>
      <c r="W330" s="40"/>
      <c r="X330" s="40"/>
      <c r="Y330" s="40"/>
      <c r="Z330" s="40"/>
      <c r="AA330" s="40"/>
      <c r="AB330" s="40"/>
      <c r="AC330" s="40"/>
      <c r="AD330" s="40"/>
    </row>
    <row r="331" spans="1:30" s="9" customFormat="1" ht="9" customHeight="1" x14ac:dyDescent="0.5">
      <c r="A331" s="83"/>
      <c r="B331" s="19"/>
      <c r="C331" s="20"/>
      <c r="D331" s="19"/>
      <c r="E331" s="19"/>
      <c r="F331" s="19"/>
      <c r="G331" s="19"/>
      <c r="H331" s="20"/>
      <c r="I331" s="19"/>
      <c r="J331" s="19"/>
      <c r="K331" s="19"/>
      <c r="L331" s="19"/>
      <c r="M331" s="19"/>
      <c r="N331" s="86"/>
      <c r="O331" s="40"/>
      <c r="P331" s="40"/>
      <c r="Q331" s="40"/>
      <c r="R331" s="40"/>
      <c r="S331" s="40"/>
      <c r="T331" s="40"/>
      <c r="U331" s="40"/>
      <c r="V331" s="40"/>
      <c r="W331" s="40"/>
      <c r="X331" s="40"/>
      <c r="Y331" s="40"/>
      <c r="Z331" s="40"/>
      <c r="AA331" s="40"/>
      <c r="AB331" s="40"/>
      <c r="AC331" s="40"/>
      <c r="AD331" s="40"/>
    </row>
    <row r="332" spans="1:30" s="9" customFormat="1" ht="9" customHeight="1" x14ac:dyDescent="0.5">
      <c r="A332" s="83"/>
      <c r="B332" s="19"/>
      <c r="C332" s="20"/>
      <c r="D332" s="19"/>
      <c r="E332" s="19"/>
      <c r="F332" s="19"/>
      <c r="G332" s="19"/>
      <c r="H332" s="20"/>
      <c r="I332" s="19"/>
      <c r="J332" s="19"/>
      <c r="K332" s="19"/>
      <c r="L332" s="19"/>
      <c r="M332" s="19"/>
      <c r="N332" s="86"/>
      <c r="O332" s="40"/>
      <c r="P332" s="40"/>
      <c r="Q332" s="40"/>
      <c r="R332" s="40"/>
      <c r="S332" s="40"/>
      <c r="T332" s="40"/>
      <c r="U332" s="40"/>
      <c r="V332" s="40"/>
      <c r="W332" s="40"/>
      <c r="X332" s="40"/>
      <c r="Y332" s="40"/>
      <c r="Z332" s="40"/>
      <c r="AA332" s="40"/>
      <c r="AB332" s="40"/>
      <c r="AC332" s="40"/>
      <c r="AD332" s="40"/>
    </row>
    <row r="333" spans="1:30" s="9" customFormat="1" ht="9" customHeight="1" x14ac:dyDescent="0.5">
      <c r="A333" s="83"/>
      <c r="B333" s="19"/>
      <c r="C333" s="20"/>
      <c r="D333" s="19"/>
      <c r="E333" s="19"/>
      <c r="F333" s="19"/>
      <c r="G333" s="19"/>
      <c r="H333" s="20"/>
      <c r="I333" s="19"/>
      <c r="J333" s="19"/>
      <c r="K333" s="19"/>
      <c r="L333" s="19"/>
      <c r="M333" s="19"/>
      <c r="N333" s="86"/>
      <c r="O333" s="40"/>
      <c r="P333" s="40"/>
      <c r="Q333" s="40"/>
      <c r="R333" s="40"/>
      <c r="S333" s="40"/>
      <c r="T333" s="40"/>
      <c r="U333" s="40"/>
      <c r="V333" s="40"/>
      <c r="W333" s="40"/>
      <c r="X333" s="40"/>
      <c r="Y333" s="40"/>
      <c r="Z333" s="40"/>
      <c r="AA333" s="40"/>
      <c r="AB333" s="40"/>
      <c r="AC333" s="40"/>
      <c r="AD333" s="40"/>
    </row>
    <row r="334" spans="1:30" s="9" customFormat="1" ht="9" customHeight="1" x14ac:dyDescent="0.5">
      <c r="A334" s="83"/>
      <c r="B334" s="19"/>
      <c r="C334" s="20"/>
      <c r="D334" s="19"/>
      <c r="E334" s="19"/>
      <c r="F334" s="19"/>
      <c r="G334" s="19"/>
      <c r="H334" s="20"/>
      <c r="I334" s="19"/>
      <c r="J334" s="19"/>
      <c r="K334" s="19"/>
      <c r="L334" s="19"/>
      <c r="M334" s="19"/>
      <c r="N334" s="86"/>
      <c r="O334" s="40"/>
      <c r="P334" s="40"/>
      <c r="Q334" s="40"/>
      <c r="R334" s="40"/>
      <c r="S334" s="40"/>
      <c r="T334" s="40"/>
      <c r="U334" s="40"/>
      <c r="V334" s="40"/>
      <c r="W334" s="40"/>
      <c r="X334" s="40"/>
      <c r="Y334" s="40"/>
      <c r="Z334" s="40"/>
      <c r="AA334" s="40"/>
      <c r="AB334" s="40"/>
      <c r="AC334" s="40"/>
      <c r="AD334" s="40"/>
    </row>
    <row r="335" spans="1:30" s="9" customFormat="1" ht="9" customHeight="1" x14ac:dyDescent="0.5">
      <c r="A335" s="83"/>
      <c r="B335" s="19"/>
      <c r="C335" s="20"/>
      <c r="D335" s="19"/>
      <c r="E335" s="19"/>
      <c r="F335" s="19"/>
      <c r="G335" s="19"/>
      <c r="H335" s="20"/>
      <c r="I335" s="19"/>
      <c r="J335" s="19"/>
      <c r="K335" s="19"/>
      <c r="L335" s="19"/>
      <c r="M335" s="19"/>
      <c r="N335" s="86"/>
      <c r="O335" s="40"/>
      <c r="P335" s="40"/>
      <c r="Q335" s="40"/>
      <c r="R335" s="40"/>
      <c r="S335" s="40"/>
      <c r="T335" s="40"/>
      <c r="U335" s="40"/>
      <c r="V335" s="40"/>
      <c r="W335" s="40"/>
      <c r="X335" s="40"/>
      <c r="Y335" s="40"/>
      <c r="Z335" s="40"/>
      <c r="AA335" s="40"/>
      <c r="AB335" s="40"/>
      <c r="AC335" s="40"/>
      <c r="AD335" s="40"/>
    </row>
    <row r="336" spans="1:30" s="9" customFormat="1" ht="9" customHeight="1" x14ac:dyDescent="0.5">
      <c r="A336" s="83"/>
      <c r="B336" s="19"/>
      <c r="C336" s="20"/>
      <c r="D336" s="19"/>
      <c r="E336" s="19"/>
      <c r="F336" s="19"/>
      <c r="G336" s="19"/>
      <c r="H336" s="20"/>
      <c r="I336" s="19"/>
      <c r="J336" s="19"/>
      <c r="K336" s="19"/>
      <c r="L336" s="19"/>
      <c r="M336" s="19"/>
      <c r="N336" s="86"/>
      <c r="O336" s="40"/>
      <c r="P336" s="40"/>
      <c r="Q336" s="40"/>
      <c r="R336" s="40"/>
      <c r="S336" s="40"/>
      <c r="T336" s="40"/>
      <c r="U336" s="40"/>
      <c r="V336" s="40"/>
      <c r="W336" s="40"/>
      <c r="X336" s="40"/>
      <c r="Y336" s="40"/>
      <c r="Z336" s="40"/>
      <c r="AA336" s="40"/>
      <c r="AB336" s="40"/>
      <c r="AC336" s="40"/>
      <c r="AD336" s="40"/>
    </row>
    <row r="337" spans="1:41" s="9" customFormat="1" ht="9" customHeight="1" x14ac:dyDescent="0.5">
      <c r="A337" s="83"/>
      <c r="B337" s="19"/>
      <c r="C337" s="20"/>
      <c r="D337" s="19"/>
      <c r="E337" s="19"/>
      <c r="F337" s="19"/>
      <c r="G337" s="19"/>
      <c r="H337" s="20"/>
      <c r="I337" s="19"/>
      <c r="J337" s="19"/>
      <c r="K337" s="19"/>
      <c r="L337" s="19"/>
      <c r="M337" s="19"/>
      <c r="N337" s="86"/>
      <c r="O337" s="40"/>
      <c r="P337" s="40"/>
      <c r="Q337" s="40"/>
      <c r="R337" s="40"/>
      <c r="S337" s="40"/>
      <c r="T337" s="40"/>
      <c r="U337" s="40"/>
      <c r="V337" s="40"/>
      <c r="W337" s="40"/>
      <c r="X337" s="40"/>
      <c r="Y337" s="40"/>
      <c r="Z337" s="40"/>
      <c r="AA337" s="40"/>
      <c r="AB337" s="40"/>
      <c r="AC337" s="40"/>
      <c r="AD337" s="40"/>
    </row>
    <row r="338" spans="1:41" s="9" customFormat="1" ht="9" customHeight="1" x14ac:dyDescent="0.5">
      <c r="A338" s="83"/>
      <c r="B338" s="19"/>
      <c r="C338" s="20"/>
      <c r="D338" s="19"/>
      <c r="E338" s="19"/>
      <c r="F338" s="19"/>
      <c r="G338" s="19"/>
      <c r="H338" s="20"/>
      <c r="I338" s="19"/>
      <c r="J338" s="19"/>
      <c r="K338" s="19"/>
      <c r="L338" s="19"/>
      <c r="M338" s="19"/>
      <c r="N338" s="86"/>
      <c r="O338" s="40"/>
      <c r="P338" s="40"/>
      <c r="Q338" s="40"/>
      <c r="R338" s="40"/>
      <c r="S338" s="40"/>
      <c r="T338" s="40"/>
      <c r="U338" s="40"/>
      <c r="V338" s="40"/>
      <c r="W338" s="40"/>
      <c r="X338" s="40"/>
      <c r="Y338" s="40"/>
      <c r="Z338" s="40"/>
      <c r="AA338" s="40"/>
      <c r="AB338" s="40"/>
      <c r="AC338" s="40"/>
      <c r="AD338" s="40"/>
    </row>
    <row r="339" spans="1:41" s="9" customFormat="1" ht="9" customHeight="1" x14ac:dyDescent="0.5">
      <c r="A339" s="83"/>
      <c r="B339" s="19"/>
      <c r="C339" s="20"/>
      <c r="D339" s="19"/>
      <c r="E339" s="19"/>
      <c r="F339" s="19"/>
      <c r="G339" s="19"/>
      <c r="H339" s="20"/>
      <c r="I339" s="19"/>
      <c r="J339" s="19"/>
      <c r="K339" s="19"/>
      <c r="L339" s="19"/>
      <c r="M339" s="19"/>
      <c r="N339" s="86"/>
      <c r="O339" s="40"/>
      <c r="P339" s="40"/>
      <c r="Q339" s="40"/>
      <c r="R339" s="40"/>
      <c r="S339" s="40"/>
      <c r="T339" s="40"/>
      <c r="U339" s="40"/>
      <c r="V339" s="40"/>
      <c r="W339" s="40"/>
      <c r="X339" s="40"/>
      <c r="Y339" s="40"/>
      <c r="Z339" s="40"/>
      <c r="AA339" s="40"/>
      <c r="AB339" s="40"/>
      <c r="AC339" s="40"/>
      <c r="AD339" s="40"/>
    </row>
    <row r="340" spans="1:41" s="9" customFormat="1" ht="9" customHeight="1" x14ac:dyDescent="0.5">
      <c r="A340" s="83"/>
      <c r="B340" s="19"/>
      <c r="C340" s="20"/>
      <c r="D340" s="19"/>
      <c r="E340" s="19"/>
      <c r="F340" s="19"/>
      <c r="G340" s="19"/>
      <c r="H340" s="20"/>
      <c r="I340" s="19"/>
      <c r="J340" s="19"/>
      <c r="K340" s="19"/>
      <c r="L340" s="19"/>
      <c r="M340" s="19"/>
      <c r="N340" s="86"/>
      <c r="O340" s="40"/>
      <c r="P340" s="40"/>
      <c r="Q340" s="40"/>
      <c r="R340" s="40"/>
      <c r="S340" s="40"/>
      <c r="T340" s="40"/>
      <c r="U340" s="40"/>
      <c r="V340" s="40"/>
      <c r="W340" s="40"/>
      <c r="X340" s="40"/>
      <c r="Y340" s="40"/>
      <c r="Z340" s="40"/>
      <c r="AA340" s="40"/>
      <c r="AB340" s="40"/>
      <c r="AC340" s="40"/>
      <c r="AD340" s="40"/>
    </row>
    <row r="341" spans="1:41" s="28" customFormat="1" ht="9" customHeight="1" x14ac:dyDescent="0.5">
      <c r="A341" s="83"/>
      <c r="B341" s="19"/>
      <c r="C341" s="20"/>
      <c r="D341" s="19"/>
      <c r="E341" s="19"/>
      <c r="F341" s="19"/>
      <c r="G341" s="19"/>
      <c r="H341" s="20"/>
      <c r="I341" s="19"/>
      <c r="J341" s="19"/>
      <c r="K341" s="19"/>
      <c r="L341" s="19"/>
      <c r="M341" s="19"/>
      <c r="N341" s="86"/>
      <c r="O341" s="40"/>
      <c r="P341" s="40"/>
      <c r="Q341" s="40"/>
      <c r="R341" s="40"/>
      <c r="S341" s="40"/>
      <c r="T341" s="40"/>
      <c r="U341" s="40"/>
      <c r="V341" s="40"/>
      <c r="W341" s="40"/>
      <c r="X341" s="40"/>
      <c r="Y341" s="40"/>
      <c r="Z341" s="40"/>
      <c r="AA341" s="40"/>
      <c r="AB341" s="40"/>
      <c r="AC341" s="40"/>
      <c r="AD341" s="40"/>
      <c r="AE341" s="9"/>
      <c r="AF341" s="9"/>
      <c r="AG341" s="9"/>
      <c r="AH341" s="9"/>
      <c r="AI341" s="9"/>
      <c r="AJ341" s="9"/>
      <c r="AK341" s="9"/>
      <c r="AL341" s="9"/>
      <c r="AM341" s="9"/>
      <c r="AN341" s="9"/>
      <c r="AO341" s="9"/>
    </row>
    <row r="342" spans="1:41" s="28" customFormat="1" ht="9" customHeight="1" x14ac:dyDescent="0.5">
      <c r="A342" s="93"/>
      <c r="B342" s="36"/>
      <c r="C342" s="20"/>
      <c r="D342" s="36"/>
      <c r="E342" s="36"/>
      <c r="F342" s="36"/>
      <c r="G342" s="36"/>
      <c r="H342" s="20"/>
      <c r="I342" s="36"/>
      <c r="J342" s="36"/>
      <c r="K342" s="36"/>
      <c r="L342" s="36"/>
      <c r="M342" s="36"/>
      <c r="N342" s="94"/>
      <c r="O342" s="40"/>
      <c r="P342" s="40"/>
      <c r="Q342" s="40"/>
      <c r="R342" s="40"/>
      <c r="S342" s="40"/>
      <c r="T342" s="40"/>
      <c r="U342" s="40"/>
      <c r="V342" s="40"/>
      <c r="W342" s="40"/>
      <c r="X342" s="40"/>
      <c r="Y342" s="40"/>
      <c r="Z342" s="40"/>
      <c r="AA342" s="40"/>
      <c r="AB342" s="40"/>
      <c r="AC342" s="40"/>
      <c r="AD342" s="40"/>
      <c r="AE342" s="9"/>
      <c r="AF342" s="9"/>
      <c r="AG342" s="9"/>
      <c r="AH342" s="9"/>
      <c r="AI342" s="9"/>
      <c r="AJ342" s="9"/>
      <c r="AK342" s="9"/>
      <c r="AL342" s="9"/>
      <c r="AM342" s="9"/>
      <c r="AN342" s="9"/>
      <c r="AO342" s="9"/>
    </row>
    <row r="343" spans="1:41" s="28" customFormat="1" ht="9" customHeight="1" x14ac:dyDescent="0.5">
      <c r="A343" s="93"/>
      <c r="B343" s="36"/>
      <c r="C343" s="20"/>
      <c r="D343" s="36"/>
      <c r="E343" s="36"/>
      <c r="F343" s="36"/>
      <c r="G343" s="36"/>
      <c r="H343" s="20"/>
      <c r="I343" s="36"/>
      <c r="J343" s="36"/>
      <c r="K343" s="36"/>
      <c r="L343" s="36"/>
      <c r="M343" s="36"/>
      <c r="N343" s="94"/>
      <c r="O343" s="40"/>
      <c r="P343" s="40"/>
      <c r="Q343" s="40"/>
      <c r="R343" s="40"/>
      <c r="S343" s="40"/>
      <c r="T343" s="40"/>
      <c r="U343" s="40"/>
      <c r="V343" s="40"/>
      <c r="W343" s="40"/>
      <c r="X343" s="40"/>
      <c r="Y343" s="40"/>
      <c r="Z343" s="40"/>
      <c r="AA343" s="40"/>
      <c r="AB343" s="40"/>
      <c r="AC343" s="40"/>
      <c r="AD343" s="40"/>
      <c r="AE343" s="9"/>
      <c r="AF343" s="9"/>
      <c r="AG343" s="9"/>
      <c r="AH343" s="9"/>
      <c r="AI343" s="9"/>
      <c r="AJ343" s="9"/>
      <c r="AK343" s="9"/>
      <c r="AL343" s="9"/>
      <c r="AM343" s="9"/>
      <c r="AN343" s="9"/>
      <c r="AO343" s="9"/>
    </row>
    <row r="344" spans="1:41" s="28" customFormat="1" ht="9" customHeight="1" x14ac:dyDescent="0.5">
      <c r="A344" s="93"/>
      <c r="B344" s="36"/>
      <c r="C344" s="20"/>
      <c r="D344" s="36"/>
      <c r="E344" s="36"/>
      <c r="F344" s="36"/>
      <c r="G344" s="36"/>
      <c r="H344" s="20"/>
      <c r="I344" s="36"/>
      <c r="J344" s="36"/>
      <c r="K344" s="36"/>
      <c r="L344" s="36"/>
      <c r="M344" s="36"/>
      <c r="N344" s="94"/>
      <c r="O344" s="40"/>
      <c r="P344" s="40"/>
      <c r="Q344" s="40"/>
      <c r="R344" s="40"/>
      <c r="S344" s="40"/>
      <c r="T344" s="40"/>
      <c r="U344" s="40"/>
      <c r="V344" s="40"/>
      <c r="W344" s="40"/>
      <c r="X344" s="40"/>
      <c r="Y344" s="40"/>
      <c r="Z344" s="40"/>
      <c r="AA344" s="40"/>
      <c r="AB344" s="40"/>
      <c r="AC344" s="40"/>
      <c r="AD344" s="40"/>
      <c r="AE344" s="9"/>
      <c r="AF344" s="9"/>
      <c r="AG344" s="9"/>
      <c r="AH344" s="9"/>
      <c r="AI344" s="9"/>
      <c r="AJ344" s="9"/>
      <c r="AK344" s="9"/>
      <c r="AL344" s="9"/>
      <c r="AM344" s="9"/>
      <c r="AN344" s="9"/>
      <c r="AO344" s="9"/>
    </row>
    <row r="345" spans="1:41" s="28" customFormat="1" ht="9" customHeight="1" x14ac:dyDescent="0.5">
      <c r="A345" s="93"/>
      <c r="B345" s="36"/>
      <c r="C345" s="20"/>
      <c r="D345" s="36"/>
      <c r="E345" s="36"/>
      <c r="F345" s="36"/>
      <c r="G345" s="36"/>
      <c r="H345" s="20"/>
      <c r="I345" s="36"/>
      <c r="J345" s="36"/>
      <c r="K345" s="36"/>
      <c r="L345" s="36"/>
      <c r="M345" s="36"/>
      <c r="N345" s="94"/>
      <c r="O345" s="40"/>
      <c r="P345" s="40"/>
      <c r="Q345" s="40"/>
      <c r="R345" s="40"/>
      <c r="S345" s="40"/>
      <c r="T345" s="40"/>
      <c r="U345" s="40"/>
      <c r="V345" s="40"/>
      <c r="W345" s="40"/>
      <c r="X345" s="40"/>
      <c r="Y345" s="40"/>
      <c r="Z345" s="40"/>
      <c r="AA345" s="40"/>
      <c r="AB345" s="40"/>
      <c r="AC345" s="40"/>
      <c r="AD345" s="40"/>
      <c r="AE345" s="9"/>
      <c r="AF345" s="9"/>
      <c r="AG345" s="9"/>
      <c r="AH345" s="9"/>
      <c r="AI345" s="9"/>
      <c r="AJ345" s="9"/>
      <c r="AK345" s="9"/>
      <c r="AL345" s="9"/>
      <c r="AM345" s="9"/>
      <c r="AN345" s="9"/>
      <c r="AO345" s="9"/>
    </row>
    <row r="346" spans="1:41" s="28" customFormat="1" ht="9" customHeight="1" x14ac:dyDescent="0.5">
      <c r="A346" s="93"/>
      <c r="B346" s="36"/>
      <c r="C346" s="20"/>
      <c r="D346" s="36"/>
      <c r="E346" s="36"/>
      <c r="F346" s="36"/>
      <c r="G346" s="36"/>
      <c r="H346" s="20"/>
      <c r="I346" s="36"/>
      <c r="J346" s="36"/>
      <c r="K346" s="36"/>
      <c r="L346" s="36"/>
      <c r="M346" s="36"/>
      <c r="N346" s="94"/>
      <c r="O346" s="40"/>
      <c r="P346" s="40"/>
      <c r="Q346" s="40"/>
      <c r="R346" s="40"/>
      <c r="S346" s="40"/>
      <c r="T346" s="40"/>
      <c r="U346" s="40"/>
      <c r="V346" s="40"/>
      <c r="W346" s="40"/>
      <c r="X346" s="40"/>
      <c r="Y346" s="40"/>
      <c r="Z346" s="40"/>
      <c r="AA346" s="40"/>
      <c r="AB346" s="40"/>
      <c r="AC346" s="40"/>
      <c r="AD346" s="40"/>
      <c r="AE346" s="9"/>
      <c r="AF346" s="9"/>
      <c r="AG346" s="9"/>
      <c r="AH346" s="9"/>
      <c r="AI346" s="9"/>
      <c r="AJ346" s="9"/>
      <c r="AK346" s="9"/>
      <c r="AL346" s="9"/>
      <c r="AM346" s="9"/>
      <c r="AN346" s="9"/>
      <c r="AO346" s="9"/>
    </row>
    <row r="347" spans="1:41" s="28" customFormat="1" ht="9" customHeight="1" x14ac:dyDescent="0.5">
      <c r="A347" s="93"/>
      <c r="B347" s="36"/>
      <c r="C347" s="20"/>
      <c r="D347" s="36"/>
      <c r="E347" s="36"/>
      <c r="F347" s="36"/>
      <c r="G347" s="36"/>
      <c r="H347" s="20"/>
      <c r="I347" s="36"/>
      <c r="J347" s="36"/>
      <c r="K347" s="36"/>
      <c r="L347" s="36"/>
      <c r="M347" s="36"/>
      <c r="N347" s="94"/>
      <c r="O347" s="40"/>
      <c r="P347" s="40"/>
      <c r="Q347" s="40"/>
      <c r="R347" s="40"/>
      <c r="S347" s="40"/>
      <c r="T347" s="40"/>
      <c r="U347" s="40"/>
      <c r="V347" s="40"/>
      <c r="W347" s="40"/>
      <c r="X347" s="40"/>
      <c r="Y347" s="40"/>
      <c r="Z347" s="40"/>
      <c r="AA347" s="40"/>
      <c r="AB347" s="40"/>
      <c r="AC347" s="40"/>
      <c r="AD347" s="40"/>
      <c r="AE347" s="9"/>
      <c r="AF347" s="9"/>
      <c r="AG347" s="9"/>
      <c r="AH347" s="9"/>
      <c r="AI347" s="9"/>
      <c r="AJ347" s="9"/>
      <c r="AK347" s="9"/>
      <c r="AL347" s="9"/>
      <c r="AM347" s="9"/>
      <c r="AN347" s="9"/>
      <c r="AO347" s="9"/>
    </row>
    <row r="348" spans="1:41" s="28" customFormat="1" ht="9" customHeight="1" x14ac:dyDescent="0.5">
      <c r="A348" s="93"/>
      <c r="B348" s="36"/>
      <c r="C348" s="20"/>
      <c r="D348" s="36"/>
      <c r="E348" s="36"/>
      <c r="F348" s="36"/>
      <c r="G348" s="36"/>
      <c r="H348" s="20"/>
      <c r="I348" s="36"/>
      <c r="J348" s="36"/>
      <c r="K348" s="36"/>
      <c r="L348" s="36"/>
      <c r="M348" s="36"/>
      <c r="N348" s="94"/>
      <c r="O348" s="40"/>
      <c r="P348" s="40"/>
      <c r="Q348" s="40"/>
      <c r="R348" s="40"/>
      <c r="S348" s="40"/>
      <c r="T348" s="40"/>
      <c r="U348" s="40"/>
      <c r="V348" s="40"/>
      <c r="W348" s="40"/>
      <c r="X348" s="40"/>
      <c r="Y348" s="40"/>
      <c r="Z348" s="40"/>
      <c r="AA348" s="40"/>
      <c r="AB348" s="40"/>
      <c r="AC348" s="40"/>
      <c r="AD348" s="40"/>
      <c r="AE348" s="9"/>
      <c r="AF348" s="9"/>
      <c r="AG348" s="9"/>
      <c r="AH348" s="9"/>
      <c r="AI348" s="9"/>
      <c r="AJ348" s="9"/>
      <c r="AK348" s="9"/>
      <c r="AL348" s="9"/>
      <c r="AM348" s="9"/>
      <c r="AN348" s="9"/>
      <c r="AO348" s="9"/>
    </row>
    <row r="349" spans="1:41" s="28" customFormat="1" ht="9" customHeight="1" x14ac:dyDescent="0.5">
      <c r="A349" s="93"/>
      <c r="B349" s="36"/>
      <c r="C349" s="20"/>
      <c r="D349" s="36"/>
      <c r="E349" s="36"/>
      <c r="F349" s="36"/>
      <c r="G349" s="36"/>
      <c r="H349" s="20"/>
      <c r="I349" s="36"/>
      <c r="J349" s="36"/>
      <c r="K349" s="36"/>
      <c r="L349" s="36"/>
      <c r="M349" s="36"/>
      <c r="N349" s="94"/>
      <c r="O349" s="40"/>
      <c r="P349" s="40"/>
      <c r="Q349" s="40"/>
      <c r="R349" s="40"/>
      <c r="S349" s="40"/>
      <c r="T349" s="40"/>
      <c r="U349" s="40"/>
      <c r="V349" s="40"/>
      <c r="W349" s="40"/>
      <c r="X349" s="40"/>
      <c r="Y349" s="40"/>
      <c r="Z349" s="40"/>
      <c r="AA349" s="40"/>
      <c r="AB349" s="40"/>
      <c r="AC349" s="40"/>
      <c r="AD349" s="40"/>
      <c r="AE349" s="9"/>
      <c r="AF349" s="9"/>
      <c r="AG349" s="9"/>
      <c r="AH349" s="9"/>
      <c r="AI349" s="9"/>
      <c r="AJ349" s="9"/>
      <c r="AK349" s="9"/>
      <c r="AL349" s="9"/>
      <c r="AM349" s="9"/>
      <c r="AN349" s="9"/>
      <c r="AO349" s="9"/>
    </row>
    <row r="350" spans="1:41" s="28" customFormat="1" ht="9" customHeight="1" x14ac:dyDescent="0.5">
      <c r="A350" s="104"/>
      <c r="B350" s="36"/>
      <c r="C350" s="20"/>
      <c r="D350" s="36"/>
      <c r="E350" s="36"/>
      <c r="F350" s="36"/>
      <c r="G350" s="36"/>
      <c r="H350" s="20"/>
      <c r="I350" s="36"/>
      <c r="J350" s="36"/>
      <c r="K350" s="36"/>
      <c r="L350" s="36"/>
      <c r="M350" s="36"/>
      <c r="N350" s="94"/>
      <c r="O350" s="40"/>
      <c r="P350" s="40"/>
      <c r="Q350" s="40"/>
      <c r="R350" s="40"/>
      <c r="S350" s="40"/>
      <c r="T350" s="40"/>
      <c r="U350" s="40"/>
      <c r="V350" s="40"/>
      <c r="W350" s="40"/>
      <c r="X350" s="40"/>
      <c r="Y350" s="40"/>
      <c r="Z350" s="40"/>
      <c r="AA350" s="40"/>
      <c r="AB350" s="40"/>
      <c r="AC350" s="40"/>
      <c r="AD350" s="40"/>
      <c r="AE350" s="9"/>
      <c r="AF350" s="9"/>
      <c r="AG350" s="9"/>
      <c r="AH350" s="9"/>
      <c r="AI350" s="9"/>
      <c r="AJ350" s="9"/>
      <c r="AK350" s="9"/>
      <c r="AL350" s="9"/>
      <c r="AM350" s="9"/>
      <c r="AN350" s="9"/>
      <c r="AO350" s="9"/>
    </row>
    <row r="351" spans="1:41" s="28" customFormat="1" ht="9" customHeight="1" x14ac:dyDescent="0.5">
      <c r="A351" s="104"/>
      <c r="B351" s="36"/>
      <c r="C351" s="20"/>
      <c r="D351" s="36"/>
      <c r="E351" s="36"/>
      <c r="F351" s="36"/>
      <c r="G351" s="36"/>
      <c r="H351" s="20"/>
      <c r="I351" s="36"/>
      <c r="J351" s="36"/>
      <c r="K351" s="36"/>
      <c r="L351" s="36"/>
      <c r="M351" s="36"/>
      <c r="N351" s="94"/>
      <c r="O351" s="40"/>
      <c r="P351" s="40"/>
      <c r="Q351" s="40"/>
      <c r="R351" s="40"/>
      <c r="S351" s="40"/>
      <c r="T351" s="40"/>
      <c r="U351" s="40"/>
      <c r="V351" s="40"/>
      <c r="W351" s="40"/>
      <c r="X351" s="40"/>
      <c r="Y351" s="40"/>
      <c r="Z351" s="40"/>
      <c r="AA351" s="40"/>
      <c r="AB351" s="40"/>
      <c r="AC351" s="40"/>
      <c r="AD351" s="40"/>
      <c r="AE351" s="9"/>
      <c r="AF351" s="9"/>
      <c r="AG351" s="9"/>
      <c r="AH351" s="9"/>
      <c r="AI351" s="9"/>
      <c r="AJ351" s="9"/>
      <c r="AK351" s="9"/>
      <c r="AL351" s="9"/>
      <c r="AM351" s="9"/>
      <c r="AN351" s="9"/>
      <c r="AO351" s="9"/>
    </row>
    <row r="352" spans="1:41" s="28" customFormat="1" ht="9" customHeight="1" x14ac:dyDescent="0.5">
      <c r="A352" s="104"/>
      <c r="B352" s="36"/>
      <c r="C352" s="20"/>
      <c r="D352" s="36"/>
      <c r="E352" s="36"/>
      <c r="F352" s="36"/>
      <c r="G352" s="36"/>
      <c r="H352" s="20"/>
      <c r="I352" s="36"/>
      <c r="J352" s="36"/>
      <c r="K352" s="36"/>
      <c r="L352" s="36"/>
      <c r="M352" s="36"/>
      <c r="N352" s="94"/>
      <c r="O352" s="40"/>
      <c r="P352" s="40"/>
      <c r="Q352" s="40"/>
      <c r="R352" s="40"/>
      <c r="S352" s="40"/>
      <c r="T352" s="40"/>
      <c r="U352" s="40"/>
      <c r="V352" s="40"/>
      <c r="W352" s="40"/>
      <c r="X352" s="40"/>
      <c r="Y352" s="40"/>
      <c r="Z352" s="40"/>
      <c r="AA352" s="40"/>
      <c r="AB352" s="40"/>
      <c r="AC352" s="40"/>
      <c r="AD352" s="40"/>
      <c r="AE352" s="9"/>
      <c r="AF352" s="9"/>
      <c r="AG352" s="9"/>
      <c r="AH352" s="9"/>
      <c r="AI352" s="9"/>
      <c r="AJ352" s="9"/>
      <c r="AK352" s="9"/>
      <c r="AL352" s="9"/>
      <c r="AM352" s="9"/>
      <c r="AN352" s="9"/>
      <c r="AO352" s="9"/>
    </row>
    <row r="353" spans="1:41" s="28" customFormat="1" ht="9" customHeight="1" x14ac:dyDescent="0.5">
      <c r="A353" s="93"/>
      <c r="B353" s="36"/>
      <c r="C353" s="20"/>
      <c r="D353" s="36"/>
      <c r="E353" s="36"/>
      <c r="F353" s="36"/>
      <c r="G353" s="36"/>
      <c r="H353" s="20"/>
      <c r="I353" s="36"/>
      <c r="J353" s="36"/>
      <c r="K353" s="36"/>
      <c r="L353" s="36"/>
      <c r="M353" s="36"/>
      <c r="N353" s="94"/>
      <c r="O353" s="40"/>
      <c r="P353" s="40"/>
      <c r="Q353" s="40"/>
      <c r="R353" s="40"/>
      <c r="S353" s="40"/>
      <c r="T353" s="40"/>
      <c r="U353" s="40"/>
      <c r="V353" s="40"/>
      <c r="W353" s="40"/>
      <c r="X353" s="40"/>
      <c r="Y353" s="40"/>
      <c r="Z353" s="40"/>
      <c r="AA353" s="40"/>
      <c r="AB353" s="40"/>
      <c r="AC353" s="40"/>
      <c r="AD353" s="40"/>
      <c r="AE353" s="9"/>
      <c r="AF353" s="9"/>
      <c r="AG353" s="9"/>
      <c r="AH353" s="9"/>
      <c r="AI353" s="9"/>
      <c r="AJ353" s="9"/>
      <c r="AK353" s="9"/>
      <c r="AL353" s="9"/>
      <c r="AM353" s="9"/>
      <c r="AN353" s="9"/>
      <c r="AO353" s="9"/>
    </row>
    <row r="354" spans="1:41" s="28" customFormat="1" ht="9" customHeight="1" x14ac:dyDescent="0.5">
      <c r="A354" s="93"/>
      <c r="B354" s="36"/>
      <c r="C354" s="20"/>
      <c r="D354" s="36"/>
      <c r="E354" s="36"/>
      <c r="F354" s="36"/>
      <c r="G354" s="36"/>
      <c r="H354" s="20"/>
      <c r="I354" s="36"/>
      <c r="J354" s="36"/>
      <c r="K354" s="36"/>
      <c r="L354" s="36"/>
      <c r="M354" s="36"/>
      <c r="N354" s="94"/>
      <c r="O354" s="40"/>
      <c r="P354" s="40"/>
      <c r="Q354" s="40"/>
      <c r="R354" s="40"/>
      <c r="S354" s="40"/>
      <c r="T354" s="40"/>
      <c r="U354" s="40"/>
      <c r="V354" s="40"/>
      <c r="W354" s="40"/>
      <c r="X354" s="40"/>
      <c r="Y354" s="40"/>
      <c r="Z354" s="40"/>
      <c r="AA354" s="40"/>
      <c r="AB354" s="40"/>
      <c r="AC354" s="40"/>
      <c r="AD354" s="40"/>
      <c r="AE354" s="9"/>
      <c r="AF354" s="9"/>
      <c r="AG354" s="9"/>
      <c r="AH354" s="9"/>
      <c r="AI354" s="9"/>
      <c r="AJ354" s="9"/>
      <c r="AK354" s="9"/>
      <c r="AL354" s="9"/>
      <c r="AM354" s="9"/>
      <c r="AN354" s="9"/>
      <c r="AO354" s="9"/>
    </row>
    <row r="355" spans="1:41" s="28" customFormat="1" ht="9" customHeight="1" x14ac:dyDescent="0.5">
      <c r="A355" s="93"/>
      <c r="B355" s="36"/>
      <c r="C355" s="20"/>
      <c r="D355" s="36"/>
      <c r="E355" s="36"/>
      <c r="F355" s="36"/>
      <c r="G355" s="36"/>
      <c r="H355" s="20"/>
      <c r="I355" s="36"/>
      <c r="J355" s="36"/>
      <c r="K355" s="36"/>
      <c r="L355" s="36"/>
      <c r="M355" s="36"/>
      <c r="N355" s="94"/>
      <c r="O355" s="40"/>
      <c r="P355" s="40"/>
      <c r="Q355" s="40"/>
      <c r="R355" s="40"/>
      <c r="S355" s="40"/>
      <c r="T355" s="40"/>
      <c r="U355" s="40"/>
      <c r="V355" s="40"/>
      <c r="W355" s="40"/>
      <c r="X355" s="40"/>
      <c r="Y355" s="40"/>
      <c r="Z355" s="40"/>
      <c r="AA355" s="40"/>
      <c r="AB355" s="40"/>
      <c r="AC355" s="40"/>
      <c r="AD355" s="40"/>
      <c r="AE355" s="9"/>
      <c r="AF355" s="9"/>
      <c r="AG355" s="9"/>
      <c r="AH355" s="9"/>
      <c r="AI355" s="9"/>
      <c r="AJ355" s="9"/>
      <c r="AK355" s="9"/>
      <c r="AL355" s="9"/>
      <c r="AM355" s="9"/>
      <c r="AN355" s="9"/>
      <c r="AO355" s="9"/>
    </row>
    <row r="356" spans="1:41" s="28" customFormat="1" ht="9" customHeight="1" x14ac:dyDescent="0.5">
      <c r="A356" s="93"/>
      <c r="B356" s="36"/>
      <c r="C356" s="20"/>
      <c r="D356" s="36"/>
      <c r="E356" s="36"/>
      <c r="F356" s="36"/>
      <c r="G356" s="36"/>
      <c r="H356" s="20"/>
      <c r="I356" s="36"/>
      <c r="J356" s="36"/>
      <c r="K356" s="36"/>
      <c r="L356" s="36"/>
      <c r="M356" s="36"/>
      <c r="N356" s="94"/>
      <c r="O356" s="40"/>
      <c r="P356" s="40"/>
      <c r="Q356" s="40"/>
      <c r="R356" s="40"/>
      <c r="S356" s="40"/>
      <c r="T356" s="40"/>
      <c r="U356" s="40"/>
      <c r="V356" s="40"/>
      <c r="W356" s="40"/>
      <c r="X356" s="40"/>
      <c r="Y356" s="40"/>
      <c r="Z356" s="40"/>
      <c r="AA356" s="40"/>
      <c r="AB356" s="40"/>
      <c r="AC356" s="40"/>
      <c r="AD356" s="40"/>
      <c r="AE356" s="9"/>
      <c r="AF356" s="9"/>
      <c r="AG356" s="9"/>
      <c r="AH356" s="9"/>
      <c r="AI356" s="9"/>
      <c r="AJ356" s="9"/>
      <c r="AK356" s="9"/>
      <c r="AL356" s="9"/>
      <c r="AM356" s="9"/>
      <c r="AN356" s="9"/>
      <c r="AO356" s="9"/>
    </row>
    <row r="357" spans="1:41" s="28" customFormat="1" ht="9" customHeight="1" x14ac:dyDescent="0.5">
      <c r="A357" s="93"/>
      <c r="B357" s="36"/>
      <c r="C357" s="20"/>
      <c r="D357" s="36"/>
      <c r="E357" s="36"/>
      <c r="F357" s="36"/>
      <c r="G357" s="36"/>
      <c r="H357" s="20"/>
      <c r="I357" s="36"/>
      <c r="J357" s="36"/>
      <c r="K357" s="36"/>
      <c r="L357" s="36"/>
      <c r="M357" s="36"/>
      <c r="N357" s="94"/>
      <c r="O357" s="40"/>
      <c r="P357" s="40"/>
      <c r="Q357" s="40"/>
      <c r="R357" s="40"/>
      <c r="S357" s="40"/>
      <c r="T357" s="40"/>
      <c r="U357" s="40"/>
      <c r="V357" s="40"/>
      <c r="W357" s="40"/>
      <c r="X357" s="40"/>
      <c r="Y357" s="40"/>
      <c r="Z357" s="40"/>
      <c r="AA357" s="40"/>
      <c r="AB357" s="40"/>
      <c r="AC357" s="40"/>
      <c r="AD357" s="40"/>
      <c r="AE357" s="9"/>
      <c r="AF357" s="9"/>
      <c r="AG357" s="9"/>
      <c r="AH357" s="9"/>
      <c r="AI357" s="9"/>
      <c r="AJ357" s="9"/>
      <c r="AK357" s="9"/>
      <c r="AL357" s="9"/>
      <c r="AM357" s="9"/>
      <c r="AN357" s="9"/>
      <c r="AO357" s="9"/>
    </row>
    <row r="358" spans="1:41" s="28" customFormat="1" ht="9" customHeight="1" x14ac:dyDescent="0.5">
      <c r="A358" s="93"/>
      <c r="B358" s="36"/>
      <c r="C358" s="20"/>
      <c r="D358" s="36"/>
      <c r="E358" s="36"/>
      <c r="F358" s="36"/>
      <c r="G358" s="36"/>
      <c r="H358" s="20"/>
      <c r="I358" s="36"/>
      <c r="J358" s="36"/>
      <c r="K358" s="36"/>
      <c r="L358" s="36"/>
      <c r="M358" s="36"/>
      <c r="N358" s="94"/>
      <c r="O358" s="40"/>
      <c r="P358" s="40"/>
      <c r="Q358" s="40"/>
      <c r="R358" s="40"/>
      <c r="S358" s="40"/>
      <c r="T358" s="40"/>
      <c r="U358" s="40"/>
      <c r="V358" s="40"/>
      <c r="W358" s="40"/>
      <c r="X358" s="40"/>
      <c r="Y358" s="40"/>
      <c r="Z358" s="40"/>
      <c r="AA358" s="40"/>
      <c r="AB358" s="40"/>
      <c r="AC358" s="40"/>
      <c r="AD358" s="40"/>
      <c r="AE358" s="9"/>
      <c r="AF358" s="9"/>
      <c r="AG358" s="9"/>
      <c r="AH358" s="9"/>
      <c r="AI358" s="9"/>
      <c r="AJ358" s="9"/>
      <c r="AK358" s="9"/>
      <c r="AL358" s="9"/>
      <c r="AM358" s="9"/>
      <c r="AN358" s="9"/>
      <c r="AO358" s="9"/>
    </row>
    <row r="359" spans="1:41" s="28" customFormat="1" ht="9" customHeight="1" x14ac:dyDescent="0.5">
      <c r="A359" s="93"/>
      <c r="B359" s="36"/>
      <c r="C359" s="20"/>
      <c r="D359" s="36"/>
      <c r="E359" s="36"/>
      <c r="F359" s="36"/>
      <c r="G359" s="36"/>
      <c r="H359" s="20"/>
      <c r="I359" s="36"/>
      <c r="J359" s="36"/>
      <c r="K359" s="36"/>
      <c r="L359" s="36"/>
      <c r="M359" s="36"/>
      <c r="N359" s="94"/>
      <c r="O359" s="40"/>
      <c r="P359" s="40"/>
      <c r="Q359" s="40"/>
      <c r="R359" s="40"/>
      <c r="S359" s="40"/>
      <c r="T359" s="40"/>
      <c r="U359" s="40"/>
      <c r="V359" s="40"/>
      <c r="W359" s="40"/>
      <c r="X359" s="40"/>
      <c r="Y359" s="40"/>
      <c r="Z359" s="40"/>
      <c r="AA359" s="40"/>
      <c r="AB359" s="40"/>
      <c r="AC359" s="40"/>
      <c r="AD359" s="40"/>
      <c r="AE359" s="9"/>
      <c r="AF359" s="9"/>
      <c r="AG359" s="9"/>
      <c r="AH359" s="9"/>
      <c r="AI359" s="9"/>
      <c r="AJ359" s="9"/>
      <c r="AK359" s="9"/>
      <c r="AL359" s="9"/>
      <c r="AM359" s="9"/>
      <c r="AN359" s="9"/>
      <c r="AO359" s="9"/>
    </row>
    <row r="360" spans="1:41" s="28" customFormat="1" ht="9" customHeight="1" x14ac:dyDescent="0.5">
      <c r="A360" s="93"/>
      <c r="B360" s="36"/>
      <c r="C360" s="20"/>
      <c r="D360" s="36"/>
      <c r="E360" s="36"/>
      <c r="F360" s="36"/>
      <c r="G360" s="36"/>
      <c r="H360" s="20"/>
      <c r="I360" s="36"/>
      <c r="J360" s="36"/>
      <c r="K360" s="36"/>
      <c r="L360" s="36"/>
      <c r="M360" s="36"/>
      <c r="N360" s="94"/>
      <c r="O360" s="40"/>
      <c r="P360" s="40"/>
      <c r="Q360" s="40"/>
      <c r="R360" s="40"/>
      <c r="S360" s="40"/>
      <c r="T360" s="40"/>
      <c r="U360" s="40"/>
      <c r="V360" s="40"/>
      <c r="W360" s="40"/>
      <c r="X360" s="40"/>
      <c r="Y360" s="40"/>
      <c r="Z360" s="40"/>
      <c r="AA360" s="40"/>
      <c r="AB360" s="40"/>
      <c r="AC360" s="40"/>
      <c r="AD360" s="40"/>
      <c r="AE360" s="9"/>
      <c r="AF360" s="9"/>
      <c r="AG360" s="9"/>
      <c r="AH360" s="9"/>
      <c r="AI360" s="9"/>
      <c r="AJ360" s="9"/>
      <c r="AK360" s="9"/>
      <c r="AL360" s="9"/>
      <c r="AM360" s="9"/>
      <c r="AN360" s="9"/>
      <c r="AO360" s="9"/>
    </row>
    <row r="361" spans="1:41" s="28" customFormat="1" ht="9" customHeight="1" x14ac:dyDescent="0.5">
      <c r="A361" s="93"/>
      <c r="B361" s="36"/>
      <c r="C361" s="20"/>
      <c r="D361" s="36"/>
      <c r="E361" s="36"/>
      <c r="F361" s="36"/>
      <c r="G361" s="36"/>
      <c r="H361" s="20"/>
      <c r="I361" s="36"/>
      <c r="J361" s="36"/>
      <c r="K361" s="36"/>
      <c r="L361" s="36"/>
      <c r="M361" s="36"/>
      <c r="N361" s="94"/>
      <c r="O361" s="40"/>
      <c r="P361" s="40"/>
      <c r="Q361" s="40"/>
      <c r="R361" s="40"/>
      <c r="S361" s="40"/>
      <c r="T361" s="40"/>
      <c r="U361" s="40"/>
      <c r="V361" s="40"/>
      <c r="W361" s="40"/>
      <c r="X361" s="40"/>
      <c r="Y361" s="40"/>
      <c r="Z361" s="40"/>
      <c r="AA361" s="40"/>
      <c r="AB361" s="40"/>
      <c r="AC361" s="40"/>
      <c r="AD361" s="40"/>
      <c r="AE361" s="9"/>
      <c r="AF361" s="9"/>
      <c r="AG361" s="9"/>
      <c r="AH361" s="9"/>
      <c r="AI361" s="9"/>
      <c r="AJ361" s="9"/>
      <c r="AK361" s="9"/>
      <c r="AL361" s="9"/>
      <c r="AM361" s="9"/>
      <c r="AN361" s="9"/>
      <c r="AO361" s="9"/>
    </row>
    <row r="362" spans="1:41" s="28" customFormat="1" ht="9" customHeight="1" x14ac:dyDescent="0.5">
      <c r="A362" s="93"/>
      <c r="B362" s="36"/>
      <c r="C362" s="20"/>
      <c r="D362" s="36"/>
      <c r="E362" s="36"/>
      <c r="F362" s="36"/>
      <c r="G362" s="36"/>
      <c r="H362" s="20"/>
      <c r="I362" s="36"/>
      <c r="J362" s="36"/>
      <c r="K362" s="36"/>
      <c r="L362" s="36"/>
      <c r="M362" s="36"/>
      <c r="N362" s="94"/>
      <c r="O362" s="40"/>
      <c r="P362" s="40"/>
      <c r="Q362" s="40"/>
      <c r="R362" s="40"/>
      <c r="S362" s="40"/>
      <c r="T362" s="40"/>
      <c r="U362" s="40"/>
      <c r="V362" s="40"/>
      <c r="W362" s="40"/>
      <c r="X362" s="40"/>
      <c r="Y362" s="40"/>
      <c r="Z362" s="40"/>
      <c r="AA362" s="40"/>
      <c r="AB362" s="40"/>
      <c r="AC362" s="40"/>
      <c r="AD362" s="40"/>
      <c r="AE362" s="9"/>
      <c r="AF362" s="9"/>
      <c r="AG362" s="9"/>
      <c r="AH362" s="9"/>
      <c r="AI362" s="9"/>
      <c r="AJ362" s="9"/>
      <c r="AK362" s="9"/>
      <c r="AL362" s="9"/>
      <c r="AM362" s="9"/>
      <c r="AN362" s="9"/>
      <c r="AO362" s="9"/>
    </row>
    <row r="363" spans="1:41" s="28" customFormat="1" ht="9" customHeight="1" x14ac:dyDescent="0.5">
      <c r="A363" s="93"/>
      <c r="B363" s="36"/>
      <c r="C363" s="20"/>
      <c r="D363" s="36"/>
      <c r="E363" s="36"/>
      <c r="F363" s="36"/>
      <c r="G363" s="36"/>
      <c r="H363" s="20"/>
      <c r="I363" s="36"/>
      <c r="J363" s="36"/>
      <c r="K363" s="36"/>
      <c r="L363" s="36"/>
      <c r="M363" s="36"/>
      <c r="N363" s="94"/>
      <c r="O363" s="40"/>
      <c r="P363" s="40"/>
      <c r="Q363" s="40"/>
      <c r="R363" s="40"/>
      <c r="S363" s="40"/>
      <c r="T363" s="40"/>
      <c r="U363" s="40"/>
      <c r="V363" s="40"/>
      <c r="W363" s="40"/>
      <c r="X363" s="40"/>
      <c r="Y363" s="40"/>
      <c r="Z363" s="40"/>
      <c r="AA363" s="40"/>
      <c r="AB363" s="40"/>
      <c r="AC363" s="40"/>
      <c r="AD363" s="40"/>
      <c r="AE363" s="9"/>
      <c r="AF363" s="9"/>
      <c r="AG363" s="9"/>
      <c r="AH363" s="9"/>
      <c r="AI363" s="9"/>
      <c r="AJ363" s="9"/>
      <c r="AK363" s="9"/>
      <c r="AL363" s="9"/>
      <c r="AM363" s="9"/>
      <c r="AN363" s="9"/>
      <c r="AO363" s="9"/>
    </row>
    <row r="364" spans="1:41" s="28" customFormat="1" ht="9" customHeight="1" x14ac:dyDescent="0.5">
      <c r="A364" s="93"/>
      <c r="B364" s="36"/>
      <c r="C364" s="20"/>
      <c r="D364" s="36"/>
      <c r="E364" s="36"/>
      <c r="F364" s="36"/>
      <c r="G364" s="36"/>
      <c r="H364" s="20"/>
      <c r="I364" s="36"/>
      <c r="J364" s="36"/>
      <c r="K364" s="36"/>
      <c r="L364" s="36"/>
      <c r="M364" s="36"/>
      <c r="N364" s="94"/>
      <c r="O364" s="40"/>
      <c r="P364" s="40"/>
      <c r="Q364" s="40"/>
      <c r="R364" s="40"/>
      <c r="S364" s="40"/>
      <c r="T364" s="40"/>
      <c r="U364" s="40"/>
      <c r="V364" s="40"/>
      <c r="W364" s="40"/>
      <c r="X364" s="40"/>
      <c r="Y364" s="40"/>
      <c r="Z364" s="40"/>
      <c r="AA364" s="40"/>
      <c r="AB364" s="40"/>
      <c r="AC364" s="40"/>
      <c r="AD364" s="40"/>
      <c r="AE364" s="9"/>
      <c r="AF364" s="9"/>
      <c r="AG364" s="9"/>
      <c r="AH364" s="9"/>
      <c r="AI364" s="9"/>
      <c r="AJ364" s="9"/>
      <c r="AK364" s="9"/>
      <c r="AL364" s="9"/>
      <c r="AM364" s="9"/>
      <c r="AN364" s="9"/>
      <c r="AO364" s="9"/>
    </row>
    <row r="365" spans="1:41" s="28" customFormat="1" ht="9" customHeight="1" x14ac:dyDescent="0.5">
      <c r="A365" s="93"/>
      <c r="B365" s="36"/>
      <c r="C365" s="20"/>
      <c r="D365" s="36"/>
      <c r="E365" s="36"/>
      <c r="F365" s="36"/>
      <c r="G365" s="36"/>
      <c r="H365" s="20"/>
      <c r="I365" s="36"/>
      <c r="J365" s="36"/>
      <c r="K365" s="36"/>
      <c r="L365" s="36"/>
      <c r="M365" s="36"/>
      <c r="N365" s="94"/>
      <c r="O365" s="40"/>
      <c r="P365" s="40"/>
      <c r="Q365" s="40"/>
      <c r="R365" s="40"/>
      <c r="S365" s="40"/>
      <c r="T365" s="40"/>
      <c r="U365" s="40"/>
      <c r="V365" s="40"/>
      <c r="W365" s="40"/>
      <c r="X365" s="40"/>
      <c r="Y365" s="40"/>
      <c r="Z365" s="40"/>
      <c r="AA365" s="40"/>
      <c r="AB365" s="40"/>
      <c r="AC365" s="40"/>
      <c r="AD365" s="40"/>
      <c r="AE365" s="9"/>
      <c r="AF365" s="9"/>
      <c r="AG365" s="9"/>
      <c r="AH365" s="9"/>
      <c r="AI365" s="9"/>
      <c r="AJ365" s="9"/>
      <c r="AK365" s="9"/>
      <c r="AL365" s="9"/>
      <c r="AM365" s="9"/>
      <c r="AN365" s="9"/>
      <c r="AO365" s="9"/>
    </row>
    <row r="366" spans="1:41" s="28" customFormat="1" ht="9" customHeight="1" x14ac:dyDescent="0.5">
      <c r="A366" s="93"/>
      <c r="B366" s="36"/>
      <c r="C366" s="20"/>
      <c r="D366" s="36"/>
      <c r="E366" s="36"/>
      <c r="F366" s="36"/>
      <c r="G366" s="36"/>
      <c r="H366" s="20"/>
      <c r="I366" s="36"/>
      <c r="J366" s="36"/>
      <c r="K366" s="36"/>
      <c r="L366" s="36"/>
      <c r="M366" s="36"/>
      <c r="N366" s="94"/>
      <c r="O366" s="40"/>
      <c r="P366" s="40"/>
      <c r="Q366" s="40"/>
      <c r="R366" s="40"/>
      <c r="S366" s="40"/>
      <c r="T366" s="40"/>
      <c r="U366" s="40"/>
      <c r="V366" s="40"/>
      <c r="W366" s="40"/>
      <c r="X366" s="40"/>
      <c r="Y366" s="40"/>
      <c r="Z366" s="40"/>
      <c r="AA366" s="40"/>
      <c r="AB366" s="40"/>
      <c r="AC366" s="40"/>
      <c r="AD366" s="40"/>
      <c r="AE366" s="9"/>
      <c r="AF366" s="9"/>
      <c r="AG366" s="9"/>
      <c r="AH366" s="9"/>
      <c r="AI366" s="9"/>
      <c r="AJ366" s="9"/>
      <c r="AK366" s="9"/>
      <c r="AL366" s="9"/>
      <c r="AM366" s="9"/>
      <c r="AN366" s="9"/>
      <c r="AO366" s="9"/>
    </row>
    <row r="367" spans="1:41" s="29" customFormat="1" ht="9" customHeight="1" x14ac:dyDescent="0.5">
      <c r="A367" s="93"/>
      <c r="B367" s="36"/>
      <c r="C367" s="20"/>
      <c r="D367" s="36"/>
      <c r="E367" s="36"/>
      <c r="F367" s="36"/>
      <c r="G367" s="36"/>
      <c r="H367" s="20"/>
      <c r="I367" s="36"/>
      <c r="J367" s="36"/>
      <c r="K367" s="36"/>
      <c r="L367" s="36"/>
      <c r="M367" s="36"/>
      <c r="N367" s="94"/>
      <c r="O367" s="40"/>
      <c r="P367" s="40"/>
      <c r="Q367" s="40"/>
      <c r="R367" s="40"/>
      <c r="S367" s="40"/>
      <c r="T367" s="40"/>
      <c r="U367" s="40"/>
      <c r="V367" s="40"/>
      <c r="W367" s="40"/>
      <c r="X367" s="40"/>
      <c r="Y367" s="40"/>
      <c r="Z367" s="40"/>
      <c r="AA367" s="40"/>
      <c r="AB367" s="40"/>
      <c r="AC367" s="40"/>
      <c r="AD367" s="40"/>
      <c r="AE367" s="9"/>
      <c r="AF367" s="9"/>
      <c r="AG367" s="9"/>
      <c r="AH367" s="9"/>
      <c r="AI367" s="9"/>
      <c r="AJ367" s="9"/>
      <c r="AK367" s="9"/>
      <c r="AL367" s="9"/>
      <c r="AM367" s="9"/>
      <c r="AN367" s="9"/>
      <c r="AO367" s="9"/>
    </row>
    <row r="368" spans="1:41" s="29" customFormat="1" ht="9" customHeight="1" x14ac:dyDescent="0.5">
      <c r="A368" s="93"/>
      <c r="B368" s="36"/>
      <c r="C368" s="20"/>
      <c r="D368" s="36"/>
      <c r="E368" s="36"/>
      <c r="F368" s="36"/>
      <c r="G368" s="36"/>
      <c r="H368" s="20"/>
      <c r="I368" s="36"/>
      <c r="J368" s="36"/>
      <c r="K368" s="36"/>
      <c r="L368" s="36"/>
      <c r="M368" s="36"/>
      <c r="N368" s="94"/>
      <c r="O368" s="40"/>
      <c r="P368" s="40"/>
      <c r="Q368" s="40"/>
      <c r="R368" s="40"/>
      <c r="S368" s="40"/>
      <c r="T368" s="40"/>
      <c r="U368" s="40"/>
      <c r="V368" s="40"/>
      <c r="W368" s="40"/>
      <c r="X368" s="40"/>
      <c r="Y368" s="40"/>
      <c r="Z368" s="40"/>
      <c r="AA368" s="40"/>
      <c r="AB368" s="40"/>
      <c r="AC368" s="40"/>
      <c r="AD368" s="40"/>
      <c r="AE368" s="9"/>
      <c r="AF368" s="9"/>
      <c r="AG368" s="9"/>
      <c r="AH368" s="9"/>
      <c r="AI368" s="9"/>
      <c r="AJ368" s="9"/>
      <c r="AK368" s="9"/>
      <c r="AL368" s="9"/>
      <c r="AM368" s="9"/>
      <c r="AN368" s="9"/>
      <c r="AO368" s="9"/>
    </row>
    <row r="369" spans="1:41" s="29" customFormat="1" ht="9" customHeight="1" x14ac:dyDescent="0.5">
      <c r="A369" s="93"/>
      <c r="B369" s="36"/>
      <c r="C369" s="20"/>
      <c r="D369" s="36"/>
      <c r="E369" s="36"/>
      <c r="F369" s="36"/>
      <c r="G369" s="36"/>
      <c r="H369" s="20"/>
      <c r="I369" s="36"/>
      <c r="J369" s="36"/>
      <c r="K369" s="36"/>
      <c r="L369" s="36"/>
      <c r="M369" s="36"/>
      <c r="N369" s="94"/>
      <c r="O369" s="40"/>
      <c r="P369" s="40"/>
      <c r="Q369" s="40"/>
      <c r="R369" s="40"/>
      <c r="S369" s="40"/>
      <c r="T369" s="40"/>
      <c r="U369" s="40"/>
      <c r="V369" s="40"/>
      <c r="W369" s="40"/>
      <c r="X369" s="40"/>
      <c r="Y369" s="40"/>
      <c r="Z369" s="40"/>
      <c r="AA369" s="40"/>
      <c r="AB369" s="40"/>
      <c r="AC369" s="40"/>
      <c r="AD369" s="40"/>
      <c r="AE369" s="9"/>
      <c r="AF369" s="9"/>
      <c r="AG369" s="9"/>
      <c r="AH369" s="9"/>
      <c r="AI369" s="9"/>
      <c r="AJ369" s="9"/>
      <c r="AK369" s="9"/>
      <c r="AL369" s="9"/>
      <c r="AM369" s="9"/>
      <c r="AN369" s="9"/>
      <c r="AO369" s="9"/>
    </row>
    <row r="370" spans="1:41" s="29" customFormat="1" ht="9" customHeight="1" x14ac:dyDescent="0.5">
      <c r="A370" s="88"/>
      <c r="B370" s="22"/>
      <c r="C370" s="17"/>
      <c r="D370" s="22"/>
      <c r="E370" s="22"/>
      <c r="F370" s="22"/>
      <c r="G370" s="22"/>
      <c r="H370" s="17"/>
      <c r="I370" s="22"/>
      <c r="J370" s="22"/>
      <c r="K370" s="22"/>
      <c r="L370" s="22"/>
      <c r="M370" s="22"/>
      <c r="N370" s="89"/>
      <c r="O370" s="40"/>
      <c r="P370" s="40"/>
      <c r="Q370" s="40"/>
      <c r="R370" s="40"/>
      <c r="S370" s="40"/>
      <c r="T370" s="40"/>
      <c r="U370" s="40"/>
      <c r="V370" s="40"/>
      <c r="W370" s="40"/>
      <c r="X370" s="40"/>
      <c r="Y370" s="40"/>
      <c r="Z370" s="40"/>
      <c r="AA370" s="40"/>
      <c r="AB370" s="40"/>
      <c r="AC370" s="40"/>
      <c r="AD370" s="40"/>
      <c r="AE370" s="9"/>
      <c r="AF370" s="9"/>
      <c r="AG370" s="9"/>
      <c r="AH370" s="9"/>
      <c r="AI370" s="9"/>
      <c r="AJ370" s="9"/>
      <c r="AK370" s="9"/>
      <c r="AL370" s="9"/>
      <c r="AM370" s="9"/>
      <c r="AN370" s="9"/>
      <c r="AO370" s="9"/>
    </row>
    <row r="371" spans="1:41" s="9" customFormat="1" ht="9" customHeight="1" x14ac:dyDescent="0.5">
      <c r="A371" s="88"/>
      <c r="B371" s="22"/>
      <c r="C371" s="17"/>
      <c r="D371" s="22"/>
      <c r="E371" s="22"/>
      <c r="F371" s="22"/>
      <c r="G371" s="22"/>
      <c r="H371" s="17"/>
      <c r="I371" s="22"/>
      <c r="J371" s="23"/>
      <c r="K371" s="22"/>
      <c r="L371" s="22"/>
      <c r="M371" s="22"/>
      <c r="N371" s="89"/>
      <c r="O371" s="40"/>
      <c r="P371" s="40"/>
      <c r="Q371" s="40"/>
      <c r="R371" s="40"/>
      <c r="S371" s="40"/>
      <c r="T371" s="40"/>
      <c r="U371" s="40"/>
      <c r="V371" s="40"/>
      <c r="W371" s="40"/>
      <c r="X371" s="40"/>
      <c r="Y371" s="40"/>
      <c r="Z371" s="40"/>
      <c r="AA371" s="40"/>
      <c r="AB371" s="40"/>
      <c r="AC371" s="40"/>
      <c r="AD371" s="40"/>
    </row>
    <row r="372" spans="1:41" s="9" customFormat="1" ht="9" customHeight="1" x14ac:dyDescent="0.5">
      <c r="A372" s="88"/>
      <c r="B372" s="13"/>
      <c r="C372" s="11"/>
      <c r="D372" s="13"/>
      <c r="E372" s="13"/>
      <c r="F372" s="13"/>
      <c r="G372" s="13"/>
      <c r="H372" s="11"/>
      <c r="I372" s="13"/>
      <c r="J372" s="13"/>
      <c r="K372" s="13"/>
      <c r="L372" s="13"/>
      <c r="M372" s="13"/>
      <c r="N372" s="90"/>
      <c r="O372" s="40"/>
      <c r="P372" s="40"/>
      <c r="Q372" s="40"/>
      <c r="R372" s="40"/>
      <c r="S372" s="40"/>
      <c r="T372" s="40"/>
      <c r="U372" s="40"/>
      <c r="V372" s="40"/>
      <c r="W372" s="40"/>
      <c r="X372" s="40"/>
      <c r="Y372" s="40"/>
      <c r="Z372" s="40"/>
      <c r="AA372" s="40"/>
      <c r="AB372" s="40"/>
      <c r="AC372" s="40"/>
      <c r="AD372" s="40"/>
    </row>
    <row r="373" spans="1:41" s="9" customFormat="1" ht="9" customHeight="1" x14ac:dyDescent="0.5">
      <c r="A373" s="88"/>
      <c r="B373" s="24"/>
      <c r="C373" s="20"/>
      <c r="D373" s="24"/>
      <c r="E373" s="24"/>
      <c r="F373" s="24"/>
      <c r="G373" s="24"/>
      <c r="H373" s="20"/>
      <c r="I373" s="24"/>
      <c r="J373" s="24"/>
      <c r="K373" s="24"/>
      <c r="L373" s="24"/>
      <c r="M373" s="24"/>
      <c r="N373" s="92"/>
      <c r="O373" s="40"/>
      <c r="P373" s="40"/>
      <c r="Q373" s="40"/>
      <c r="R373" s="40"/>
      <c r="S373" s="40"/>
      <c r="T373" s="40"/>
      <c r="U373" s="40"/>
      <c r="V373" s="40"/>
      <c r="W373" s="40"/>
      <c r="X373" s="40"/>
      <c r="Y373" s="40"/>
      <c r="Z373" s="40"/>
      <c r="AA373" s="40"/>
      <c r="AB373" s="40"/>
      <c r="AC373" s="40"/>
      <c r="AD373" s="40"/>
    </row>
    <row r="374" spans="1:41" s="9" customFormat="1" ht="9" customHeight="1" x14ac:dyDescent="0.5">
      <c r="A374" s="83"/>
      <c r="B374" s="19"/>
      <c r="C374" s="20"/>
      <c r="D374" s="19"/>
      <c r="E374" s="19"/>
      <c r="F374" s="19"/>
      <c r="G374" s="19"/>
      <c r="H374" s="20"/>
      <c r="I374" s="19"/>
      <c r="J374" s="19"/>
      <c r="K374" s="19"/>
      <c r="L374" s="19"/>
      <c r="M374" s="19"/>
      <c r="N374" s="86"/>
      <c r="O374" s="40"/>
      <c r="P374" s="40"/>
      <c r="Q374" s="40"/>
      <c r="R374" s="40"/>
      <c r="S374" s="40"/>
      <c r="T374" s="40"/>
      <c r="U374" s="40"/>
      <c r="V374" s="40"/>
      <c r="W374" s="40"/>
      <c r="X374" s="40"/>
      <c r="Y374" s="40"/>
      <c r="Z374" s="40"/>
      <c r="AA374" s="40"/>
      <c r="AB374" s="40"/>
      <c r="AC374" s="40"/>
      <c r="AD374" s="40"/>
    </row>
    <row r="375" spans="1:41" s="9" customFormat="1" ht="9" customHeight="1" x14ac:dyDescent="0.5">
      <c r="A375" s="83"/>
      <c r="B375" s="19"/>
      <c r="C375" s="20"/>
      <c r="D375" s="19"/>
      <c r="E375" s="19"/>
      <c r="F375" s="19"/>
      <c r="G375" s="19"/>
      <c r="H375" s="20"/>
      <c r="I375" s="19"/>
      <c r="J375" s="19"/>
      <c r="K375" s="19"/>
      <c r="L375" s="19"/>
      <c r="M375" s="19"/>
      <c r="N375" s="86"/>
      <c r="O375" s="40"/>
      <c r="P375" s="40"/>
      <c r="Q375" s="40"/>
      <c r="R375" s="40"/>
      <c r="S375" s="40"/>
      <c r="T375" s="40"/>
      <c r="U375" s="40"/>
      <c r="V375" s="40"/>
      <c r="W375" s="40"/>
      <c r="X375" s="40"/>
      <c r="Y375" s="40"/>
      <c r="Z375" s="40"/>
      <c r="AA375" s="40"/>
      <c r="AB375" s="40"/>
      <c r="AC375" s="40"/>
      <c r="AD375" s="40"/>
    </row>
    <row r="376" spans="1:41" s="9" customFormat="1" ht="9" customHeight="1" x14ac:dyDescent="0.5">
      <c r="A376" s="83"/>
      <c r="B376" s="19"/>
      <c r="C376" s="20"/>
      <c r="D376" s="19"/>
      <c r="E376" s="19"/>
      <c r="F376" s="19"/>
      <c r="G376" s="19"/>
      <c r="H376" s="20"/>
      <c r="I376" s="19"/>
      <c r="J376" s="19"/>
      <c r="K376" s="19"/>
      <c r="L376" s="19"/>
      <c r="M376" s="19"/>
      <c r="N376" s="86"/>
      <c r="O376" s="40"/>
      <c r="P376" s="40"/>
      <c r="Q376" s="40"/>
      <c r="R376" s="40"/>
      <c r="S376" s="40"/>
      <c r="T376" s="40"/>
      <c r="U376" s="40"/>
      <c r="V376" s="40"/>
      <c r="W376" s="40"/>
      <c r="X376" s="40"/>
      <c r="Y376" s="40"/>
      <c r="Z376" s="40"/>
      <c r="AA376" s="40"/>
      <c r="AB376" s="40"/>
      <c r="AC376" s="40"/>
      <c r="AD376" s="40"/>
    </row>
    <row r="377" spans="1:41" s="28" customFormat="1" ht="9" customHeight="1" x14ac:dyDescent="0.5">
      <c r="A377" s="83"/>
      <c r="B377" s="19"/>
      <c r="C377" s="20"/>
      <c r="D377" s="19"/>
      <c r="E377" s="19"/>
      <c r="F377" s="19"/>
      <c r="G377" s="19"/>
      <c r="H377" s="20"/>
      <c r="I377" s="19"/>
      <c r="J377" s="19"/>
      <c r="K377" s="19"/>
      <c r="L377" s="19"/>
      <c r="M377" s="19"/>
      <c r="N377" s="86"/>
      <c r="O377" s="40"/>
      <c r="P377" s="40"/>
      <c r="Q377" s="40"/>
      <c r="R377" s="40"/>
      <c r="S377" s="40"/>
      <c r="T377" s="40"/>
      <c r="U377" s="40"/>
      <c r="V377" s="40"/>
      <c r="W377" s="40"/>
      <c r="X377" s="40"/>
      <c r="Y377" s="40"/>
      <c r="Z377" s="40"/>
      <c r="AA377" s="40"/>
      <c r="AB377" s="40"/>
      <c r="AC377" s="40"/>
      <c r="AD377" s="40"/>
      <c r="AE377" s="9"/>
      <c r="AF377" s="9"/>
      <c r="AG377" s="9"/>
      <c r="AH377" s="9"/>
      <c r="AI377" s="9"/>
      <c r="AJ377" s="9"/>
      <c r="AK377" s="9"/>
      <c r="AL377" s="9"/>
      <c r="AM377" s="9"/>
      <c r="AN377" s="9"/>
      <c r="AO377" s="9"/>
    </row>
    <row r="378" spans="1:41" s="28" customFormat="1" ht="9" customHeight="1" x14ac:dyDescent="0.5">
      <c r="A378" s="83"/>
      <c r="B378" s="19"/>
      <c r="C378" s="20"/>
      <c r="D378" s="19"/>
      <c r="E378" s="19"/>
      <c r="F378" s="19"/>
      <c r="G378" s="19"/>
      <c r="H378" s="20"/>
      <c r="I378" s="19"/>
      <c r="J378" s="19"/>
      <c r="K378" s="19"/>
      <c r="L378" s="19"/>
      <c r="M378" s="19"/>
      <c r="N378" s="86"/>
      <c r="O378" s="40"/>
      <c r="P378" s="40"/>
      <c r="Q378" s="40"/>
      <c r="R378" s="40"/>
      <c r="S378" s="40"/>
      <c r="T378" s="40"/>
      <c r="U378" s="40"/>
      <c r="V378" s="40"/>
      <c r="W378" s="40"/>
      <c r="X378" s="40"/>
      <c r="Y378" s="40"/>
      <c r="Z378" s="40"/>
      <c r="AA378" s="40"/>
      <c r="AB378" s="40"/>
      <c r="AC378" s="40"/>
      <c r="AD378" s="40"/>
      <c r="AE378" s="9"/>
      <c r="AF378" s="9"/>
      <c r="AG378" s="9"/>
      <c r="AH378" s="9"/>
      <c r="AI378" s="9"/>
      <c r="AJ378" s="9"/>
      <c r="AK378" s="9"/>
      <c r="AL378" s="9"/>
      <c r="AM378" s="9"/>
      <c r="AN378" s="9"/>
      <c r="AO378" s="9"/>
    </row>
    <row r="379" spans="1:41" s="28" customFormat="1" ht="9" customHeight="1" x14ac:dyDescent="0.5">
      <c r="A379" s="83"/>
      <c r="B379" s="19"/>
      <c r="C379" s="20"/>
      <c r="D379" s="19"/>
      <c r="E379" s="19"/>
      <c r="F379" s="19"/>
      <c r="G379" s="19"/>
      <c r="H379" s="20"/>
      <c r="I379" s="19"/>
      <c r="J379" s="19"/>
      <c r="K379" s="19"/>
      <c r="L379" s="19"/>
      <c r="M379" s="19"/>
      <c r="N379" s="86"/>
      <c r="O379" s="40"/>
      <c r="P379" s="40"/>
      <c r="Q379" s="40"/>
      <c r="R379" s="40"/>
      <c r="S379" s="40"/>
      <c r="T379" s="40"/>
      <c r="U379" s="40"/>
      <c r="V379" s="40"/>
      <c r="W379" s="40"/>
      <c r="X379" s="40"/>
      <c r="Y379" s="40"/>
      <c r="Z379" s="40"/>
      <c r="AA379" s="40"/>
      <c r="AB379" s="40"/>
      <c r="AC379" s="40"/>
      <c r="AD379" s="40"/>
      <c r="AE379" s="9"/>
      <c r="AF379" s="9"/>
      <c r="AG379" s="9"/>
      <c r="AH379" s="9"/>
      <c r="AI379" s="9"/>
      <c r="AJ379" s="9"/>
      <c r="AK379" s="9"/>
      <c r="AL379" s="9"/>
      <c r="AM379" s="9"/>
      <c r="AN379" s="9"/>
      <c r="AO379" s="9"/>
    </row>
    <row r="380" spans="1:41" s="29" customFormat="1" ht="9" customHeight="1" x14ac:dyDescent="0.5">
      <c r="A380" s="93"/>
      <c r="B380" s="36"/>
      <c r="C380" s="20"/>
      <c r="D380" s="36"/>
      <c r="E380" s="36"/>
      <c r="F380" s="36"/>
      <c r="G380" s="36"/>
      <c r="H380" s="20"/>
      <c r="I380" s="36"/>
      <c r="J380" s="36"/>
      <c r="K380" s="36"/>
      <c r="L380" s="36"/>
      <c r="M380" s="36"/>
      <c r="N380" s="94"/>
      <c r="O380" s="40"/>
      <c r="P380" s="40"/>
      <c r="Q380" s="40"/>
      <c r="R380" s="40"/>
      <c r="S380" s="40"/>
      <c r="T380" s="40"/>
      <c r="U380" s="40"/>
      <c r="V380" s="40"/>
      <c r="W380" s="40"/>
      <c r="X380" s="40"/>
      <c r="Y380" s="40"/>
      <c r="Z380" s="40"/>
      <c r="AA380" s="40"/>
      <c r="AB380" s="40"/>
      <c r="AC380" s="40"/>
      <c r="AD380" s="40"/>
      <c r="AE380" s="9"/>
      <c r="AF380" s="9"/>
      <c r="AG380" s="9"/>
      <c r="AH380" s="9"/>
      <c r="AI380" s="9"/>
      <c r="AJ380" s="9"/>
      <c r="AK380" s="9"/>
      <c r="AL380" s="9"/>
      <c r="AM380" s="9"/>
      <c r="AN380" s="9"/>
      <c r="AO380" s="9"/>
    </row>
    <row r="381" spans="1:41" s="29" customFormat="1" ht="9" customHeight="1" x14ac:dyDescent="0.5">
      <c r="A381" s="93"/>
      <c r="B381" s="36"/>
      <c r="C381" s="20"/>
      <c r="D381" s="36"/>
      <c r="E381" s="36"/>
      <c r="F381" s="36"/>
      <c r="G381" s="36"/>
      <c r="H381" s="20"/>
      <c r="I381" s="36"/>
      <c r="J381" s="36"/>
      <c r="K381" s="36"/>
      <c r="L381" s="36"/>
      <c r="M381" s="36"/>
      <c r="N381" s="94"/>
      <c r="O381" s="40"/>
      <c r="P381" s="40"/>
      <c r="Q381" s="40"/>
      <c r="R381" s="40"/>
      <c r="S381" s="40"/>
      <c r="T381" s="40"/>
      <c r="U381" s="40"/>
      <c r="V381" s="40"/>
      <c r="W381" s="40"/>
      <c r="X381" s="40"/>
      <c r="Y381" s="40"/>
      <c r="Z381" s="40"/>
      <c r="AA381" s="40"/>
      <c r="AB381" s="40"/>
      <c r="AC381" s="40"/>
      <c r="AD381" s="40"/>
      <c r="AE381" s="9"/>
      <c r="AF381" s="9"/>
      <c r="AG381" s="9"/>
      <c r="AH381" s="9"/>
      <c r="AI381" s="9"/>
      <c r="AJ381" s="9"/>
      <c r="AK381" s="9"/>
      <c r="AL381" s="9"/>
      <c r="AM381" s="9"/>
      <c r="AN381" s="9"/>
      <c r="AO381" s="9"/>
    </row>
    <row r="382" spans="1:41" s="29" customFormat="1" ht="9" customHeight="1" x14ac:dyDescent="0.5">
      <c r="A382" s="93"/>
      <c r="B382" s="36"/>
      <c r="C382" s="20"/>
      <c r="D382" s="36"/>
      <c r="E382" s="36"/>
      <c r="F382" s="36"/>
      <c r="G382" s="36"/>
      <c r="H382" s="20"/>
      <c r="I382" s="36"/>
      <c r="J382" s="36"/>
      <c r="K382" s="36"/>
      <c r="L382" s="36"/>
      <c r="M382" s="36"/>
      <c r="N382" s="94"/>
      <c r="O382" s="40"/>
      <c r="P382" s="40"/>
      <c r="Q382" s="40"/>
      <c r="R382" s="40"/>
      <c r="S382" s="40"/>
      <c r="T382" s="40"/>
      <c r="U382" s="40"/>
      <c r="V382" s="40"/>
      <c r="W382" s="40"/>
      <c r="X382" s="40"/>
      <c r="Y382" s="40"/>
      <c r="Z382" s="40"/>
      <c r="AA382" s="40"/>
      <c r="AB382" s="40"/>
      <c r="AC382" s="40"/>
      <c r="AD382" s="40"/>
      <c r="AE382" s="9"/>
      <c r="AF382" s="9"/>
      <c r="AG382" s="9"/>
      <c r="AH382" s="9"/>
      <c r="AI382" s="9"/>
      <c r="AJ382" s="9"/>
      <c r="AK382" s="9"/>
      <c r="AL382" s="9"/>
      <c r="AM382" s="9"/>
      <c r="AN382" s="9"/>
      <c r="AO382" s="9"/>
    </row>
    <row r="383" spans="1:41" s="29" customFormat="1" ht="52.5" customHeight="1" x14ac:dyDescent="0.5">
      <c r="A383" s="88" t="s">
        <v>150</v>
      </c>
      <c r="B383" s="22"/>
      <c r="C383" s="17"/>
      <c r="D383" s="22"/>
      <c r="E383" s="22"/>
      <c r="F383" s="22"/>
      <c r="G383" s="22"/>
      <c r="H383" s="17"/>
      <c r="I383" s="22"/>
      <c r="J383" s="22"/>
      <c r="K383" s="22"/>
      <c r="L383" s="22"/>
      <c r="M383" s="22"/>
      <c r="N383" s="89"/>
      <c r="O383" s="40"/>
      <c r="P383" s="40"/>
      <c r="Q383" s="40"/>
      <c r="R383" s="40"/>
      <c r="S383" s="40"/>
      <c r="T383" s="40"/>
      <c r="U383" s="40"/>
      <c r="V383" s="40"/>
      <c r="W383" s="40"/>
      <c r="X383" s="40"/>
      <c r="Y383" s="40"/>
      <c r="Z383" s="40"/>
      <c r="AA383" s="40"/>
      <c r="AB383" s="40"/>
      <c r="AC383" s="40"/>
      <c r="AD383" s="40"/>
      <c r="AE383" s="9"/>
      <c r="AF383" s="9"/>
      <c r="AG383" s="9"/>
      <c r="AH383" s="9"/>
      <c r="AI383" s="9"/>
      <c r="AJ383" s="9"/>
      <c r="AK383" s="9"/>
      <c r="AL383" s="9"/>
      <c r="AM383" s="9"/>
      <c r="AN383" s="9"/>
      <c r="AO383" s="9"/>
    </row>
    <row r="384" spans="1:41" s="9" customFormat="1" ht="45.75" customHeight="1" x14ac:dyDescent="0.5">
      <c r="A384" s="88" t="s">
        <v>222</v>
      </c>
      <c r="B384" s="22">
        <v>106</v>
      </c>
      <c r="C384" s="17"/>
      <c r="D384" s="22">
        <v>44</v>
      </c>
      <c r="E384" s="22">
        <v>29</v>
      </c>
      <c r="F384" s="22">
        <v>23</v>
      </c>
      <c r="G384" s="22">
        <v>10</v>
      </c>
      <c r="H384" s="17"/>
      <c r="I384" s="22">
        <v>15</v>
      </c>
      <c r="J384" s="23">
        <v>17</v>
      </c>
      <c r="K384" s="22">
        <v>18</v>
      </c>
      <c r="L384" s="22">
        <v>41</v>
      </c>
      <c r="M384" s="22">
        <v>6</v>
      </c>
      <c r="N384" s="89">
        <v>9</v>
      </c>
      <c r="O384" s="40"/>
      <c r="P384" s="40"/>
      <c r="Q384" s="40"/>
      <c r="R384" s="40"/>
      <c r="S384" s="40"/>
      <c r="T384" s="40"/>
      <c r="U384" s="40"/>
      <c r="V384" s="40"/>
      <c r="W384" s="40"/>
      <c r="X384" s="40"/>
      <c r="Y384" s="40"/>
      <c r="Z384" s="40"/>
      <c r="AA384" s="40"/>
      <c r="AB384" s="40"/>
      <c r="AC384" s="40"/>
      <c r="AD384" s="40"/>
    </row>
    <row r="385" spans="1:41" s="9" customFormat="1" ht="38.25" customHeight="1" x14ac:dyDescent="0.5">
      <c r="A385" s="88" t="s">
        <v>625</v>
      </c>
      <c r="B385" s="13">
        <v>6311420329</v>
      </c>
      <c r="C385" s="11"/>
      <c r="D385" s="13">
        <v>1138668728</v>
      </c>
      <c r="E385" s="13">
        <v>2758612349</v>
      </c>
      <c r="F385" s="13">
        <v>2126396268</v>
      </c>
      <c r="G385" s="13">
        <v>287742984</v>
      </c>
      <c r="H385" s="11"/>
      <c r="I385" s="13">
        <v>455249338</v>
      </c>
      <c r="J385" s="13">
        <v>902092993</v>
      </c>
      <c r="K385" s="13">
        <v>646546409</v>
      </c>
      <c r="L385" s="13">
        <v>830120935</v>
      </c>
      <c r="M385" s="13">
        <v>1810646775</v>
      </c>
      <c r="N385" s="90">
        <v>1666763879</v>
      </c>
      <c r="O385" s="40"/>
      <c r="P385" s="40"/>
      <c r="Q385" s="40"/>
      <c r="R385" s="40"/>
      <c r="S385" s="40"/>
      <c r="T385" s="40"/>
      <c r="U385" s="40"/>
      <c r="V385" s="40"/>
      <c r="W385" s="40"/>
      <c r="X385" s="40"/>
      <c r="Y385" s="40"/>
      <c r="Z385" s="40"/>
      <c r="AA385" s="40"/>
      <c r="AB385" s="40"/>
      <c r="AC385" s="40"/>
      <c r="AD385" s="40"/>
    </row>
    <row r="386" spans="1:41" s="9" customFormat="1" ht="21.75" customHeight="1" x14ac:dyDescent="0.5">
      <c r="A386" s="88" t="s">
        <v>626</v>
      </c>
      <c r="B386" s="24">
        <v>0.81823379072319646</v>
      </c>
      <c r="C386" s="20"/>
      <c r="D386" s="24">
        <v>0.92472668689054893</v>
      </c>
      <c r="E386" s="24">
        <f>E385/E2</f>
        <v>0.95397623798374942</v>
      </c>
      <c r="F386" s="24">
        <v>0.72857170989199682</v>
      </c>
      <c r="G386" s="24">
        <v>0.43045877661763737</v>
      </c>
      <c r="H386" s="20"/>
      <c r="I386" s="24">
        <v>0.41698708052430949</v>
      </c>
      <c r="J386" s="24">
        <v>0.8900471658610104</v>
      </c>
      <c r="K386" s="24">
        <v>0.90835921213765491</v>
      </c>
      <c r="L386" s="24">
        <v>0.8920738041147126</v>
      </c>
      <c r="M386" s="24">
        <v>0.90415398953985771</v>
      </c>
      <c r="N386" s="92">
        <v>0.85263357254506722</v>
      </c>
      <c r="O386" s="40"/>
      <c r="P386" s="40"/>
      <c r="Q386" s="40"/>
      <c r="R386" s="40"/>
      <c r="S386" s="40"/>
      <c r="T386" s="40"/>
      <c r="U386" s="40"/>
      <c r="V386" s="40"/>
      <c r="W386" s="40"/>
      <c r="X386" s="40"/>
      <c r="Y386" s="40"/>
      <c r="Z386" s="40"/>
      <c r="AA386" s="40"/>
      <c r="AB386" s="40"/>
      <c r="AC386" s="40"/>
      <c r="AD386" s="40"/>
    </row>
    <row r="387" spans="1:41" s="9" customFormat="1" ht="17.75" customHeight="1" x14ac:dyDescent="0.5">
      <c r="A387" s="83" t="s">
        <v>947</v>
      </c>
      <c r="B387" s="19">
        <v>0.26415094339622641</v>
      </c>
      <c r="C387" s="20" t="e">
        <v>#DIV/0!</v>
      </c>
      <c r="D387" s="19">
        <v>0.54545454545454541</v>
      </c>
      <c r="E387" s="19">
        <v>0.10344827586206896</v>
      </c>
      <c r="F387" s="19">
        <v>4.3478260869565216E-2</v>
      </c>
      <c r="G387" s="19">
        <v>0</v>
      </c>
      <c r="H387" s="20" t="e">
        <v>#DIV/0!</v>
      </c>
      <c r="I387" s="19">
        <v>0</v>
      </c>
      <c r="J387" s="19">
        <v>5.8823529411764705E-2</v>
      </c>
      <c r="K387" s="19">
        <v>0.3888888888888889</v>
      </c>
      <c r="L387" s="19">
        <v>0.46341463414634149</v>
      </c>
      <c r="M387" s="19">
        <v>0</v>
      </c>
      <c r="N387" s="86">
        <v>0.1111111111111111</v>
      </c>
      <c r="O387" s="40"/>
      <c r="P387" s="40"/>
      <c r="Q387" s="40"/>
      <c r="R387" s="40"/>
      <c r="S387" s="40"/>
      <c r="T387" s="40"/>
      <c r="U387" s="40"/>
      <c r="V387" s="40"/>
      <c r="W387" s="40"/>
      <c r="X387" s="40"/>
      <c r="Y387" s="40"/>
      <c r="Z387" s="40"/>
      <c r="AA387" s="40"/>
      <c r="AB387" s="40"/>
      <c r="AC387" s="40"/>
      <c r="AD387" s="40"/>
    </row>
    <row r="388" spans="1:41" s="9" customFormat="1" ht="22" customHeight="1" x14ac:dyDescent="0.5">
      <c r="A388" s="83" t="s">
        <v>944</v>
      </c>
      <c r="B388" s="19">
        <v>0.27358490566037735</v>
      </c>
      <c r="C388" s="20" t="e">
        <v>#DIV/0!</v>
      </c>
      <c r="D388" s="19">
        <v>0.11363636363636363</v>
      </c>
      <c r="E388" s="19">
        <v>0.34482758620689657</v>
      </c>
      <c r="F388" s="19">
        <v>0.30434782608695654</v>
      </c>
      <c r="G388" s="19">
        <v>0.7</v>
      </c>
      <c r="H388" s="20" t="e">
        <v>#DIV/0!</v>
      </c>
      <c r="I388" s="19">
        <v>0.53333333333333333</v>
      </c>
      <c r="J388" s="19">
        <v>0.29411764705882354</v>
      </c>
      <c r="K388" s="19">
        <v>0.22222222222222221</v>
      </c>
      <c r="L388" s="19">
        <v>0.1951219512195122</v>
      </c>
      <c r="M388" s="19">
        <v>0.33333333333333331</v>
      </c>
      <c r="N388" s="86">
        <v>0.22222222222222221</v>
      </c>
      <c r="O388" s="40"/>
      <c r="P388" s="40"/>
      <c r="Q388" s="40"/>
      <c r="R388" s="40"/>
      <c r="S388" s="40"/>
      <c r="T388" s="40"/>
      <c r="U388" s="40"/>
      <c r="V388" s="40"/>
      <c r="W388" s="40"/>
      <c r="X388" s="40"/>
      <c r="Y388" s="40"/>
      <c r="Z388" s="40"/>
      <c r="AA388" s="40"/>
      <c r="AB388" s="40"/>
      <c r="AC388" s="40"/>
      <c r="AD388" s="40"/>
    </row>
    <row r="389" spans="1:41" s="9" customFormat="1" ht="17.75" customHeight="1" x14ac:dyDescent="0.5">
      <c r="A389" s="83" t="s">
        <v>981</v>
      </c>
      <c r="B389" s="19">
        <v>0.30188679245283018</v>
      </c>
      <c r="C389" s="20" t="e">
        <v>#DIV/0!</v>
      </c>
      <c r="D389" s="19">
        <v>0.18181818181818182</v>
      </c>
      <c r="E389" s="19">
        <v>0.27586206896551724</v>
      </c>
      <c r="F389" s="19">
        <v>0.39130434782608697</v>
      </c>
      <c r="G389" s="19">
        <v>0.7</v>
      </c>
      <c r="H389" s="20" t="e">
        <v>#DIV/0!</v>
      </c>
      <c r="I389" s="19">
        <v>0.6</v>
      </c>
      <c r="J389" s="19">
        <v>0.35294117647058826</v>
      </c>
      <c r="K389" s="19">
        <v>0.27777777777777779</v>
      </c>
      <c r="L389" s="19">
        <v>0.12195121951219512</v>
      </c>
      <c r="M389" s="19">
        <v>0.5</v>
      </c>
      <c r="N389" s="86">
        <v>0.44444444444444442</v>
      </c>
      <c r="O389" s="40"/>
      <c r="P389" s="40"/>
      <c r="Q389" s="40"/>
      <c r="R389" s="40"/>
      <c r="S389" s="40"/>
      <c r="T389" s="40"/>
      <c r="U389" s="40"/>
      <c r="V389" s="40"/>
      <c r="W389" s="40"/>
      <c r="X389" s="40"/>
      <c r="Y389" s="40"/>
      <c r="Z389" s="40"/>
      <c r="AA389" s="40"/>
      <c r="AB389" s="40"/>
      <c r="AC389" s="40"/>
      <c r="AD389" s="40"/>
    </row>
    <row r="390" spans="1:41" s="9" customFormat="1" ht="19" customHeight="1" x14ac:dyDescent="0.5">
      <c r="A390" s="83" t="s">
        <v>996</v>
      </c>
      <c r="B390" s="19">
        <v>0.27358490566037735</v>
      </c>
      <c r="C390" s="20" t="e">
        <v>#DIV/0!</v>
      </c>
      <c r="D390" s="19">
        <v>2.2727272727272728E-2</v>
      </c>
      <c r="E390" s="19">
        <v>0.31034482758620691</v>
      </c>
      <c r="F390" s="19">
        <v>0.56521739130434778</v>
      </c>
      <c r="G390" s="19">
        <v>0.6</v>
      </c>
      <c r="H390" s="20" t="e">
        <v>#DIV/0!</v>
      </c>
      <c r="I390" s="19">
        <v>0.66666666666666663</v>
      </c>
      <c r="J390" s="19">
        <v>0.17647058823529413</v>
      </c>
      <c r="K390" s="19">
        <v>0.33333333333333331</v>
      </c>
      <c r="L390" s="19">
        <v>0.12195121951219512</v>
      </c>
      <c r="M390" s="19">
        <v>0.33333333333333331</v>
      </c>
      <c r="N390" s="86">
        <v>0.33333333333333331</v>
      </c>
      <c r="O390" s="40"/>
      <c r="P390" s="40"/>
      <c r="Q390" s="40"/>
      <c r="R390" s="40"/>
      <c r="S390" s="40"/>
      <c r="T390" s="40"/>
      <c r="U390" s="40"/>
      <c r="V390" s="40"/>
      <c r="W390" s="40"/>
      <c r="X390" s="40"/>
      <c r="Y390" s="40"/>
      <c r="Z390" s="40"/>
      <c r="AA390" s="40"/>
      <c r="AB390" s="40"/>
      <c r="AC390" s="40"/>
      <c r="AD390" s="40"/>
    </row>
    <row r="391" spans="1:41" s="9" customFormat="1" ht="40.75" customHeight="1" x14ac:dyDescent="0.5">
      <c r="A391" s="83" t="s">
        <v>948</v>
      </c>
      <c r="B391" s="19">
        <v>0.49056603773584906</v>
      </c>
      <c r="C391" s="20" t="e">
        <v>#DIV/0!</v>
      </c>
      <c r="D391" s="19">
        <v>0.18181818181818182</v>
      </c>
      <c r="E391" s="19">
        <v>0.68965517241379315</v>
      </c>
      <c r="F391" s="19">
        <v>0.73913043478260865</v>
      </c>
      <c r="G391" s="19">
        <v>0.7</v>
      </c>
      <c r="H391" s="20" t="e">
        <v>#DIV/0!</v>
      </c>
      <c r="I391" s="19">
        <v>0.73333333333333328</v>
      </c>
      <c r="J391" s="19">
        <v>0.70588235294117652</v>
      </c>
      <c r="K391" s="19">
        <v>0.44444444444444442</v>
      </c>
      <c r="L391" s="19">
        <v>0.26829268292682928</v>
      </c>
      <c r="M391" s="19">
        <v>0.66666666666666663</v>
      </c>
      <c r="N391" s="86">
        <v>0.66666666666666663</v>
      </c>
      <c r="O391" s="40"/>
      <c r="P391" s="40"/>
      <c r="Q391" s="40"/>
      <c r="R391" s="40"/>
      <c r="S391" s="40"/>
      <c r="T391" s="40"/>
      <c r="U391" s="40"/>
      <c r="V391" s="40"/>
      <c r="W391" s="40"/>
      <c r="X391" s="40"/>
      <c r="Y391" s="40"/>
      <c r="Z391" s="40"/>
      <c r="AA391" s="40"/>
      <c r="AB391" s="40"/>
      <c r="AC391" s="40"/>
      <c r="AD391" s="40"/>
    </row>
    <row r="392" spans="1:41" s="9" customFormat="1" ht="60" customHeight="1" x14ac:dyDescent="0.5">
      <c r="A392" s="83" t="s">
        <v>993</v>
      </c>
      <c r="B392" s="19">
        <v>0.3867924528301887</v>
      </c>
      <c r="C392" s="20" t="e">
        <v>#DIV/0!</v>
      </c>
      <c r="D392" s="19">
        <v>0.22727272727272727</v>
      </c>
      <c r="E392" s="19">
        <v>0.51724137931034486</v>
      </c>
      <c r="F392" s="19">
        <v>0.52173913043478259</v>
      </c>
      <c r="G392" s="19">
        <v>0.4</v>
      </c>
      <c r="H392" s="20" t="e">
        <v>#DIV/0!</v>
      </c>
      <c r="I392" s="19">
        <v>0.26666666666666666</v>
      </c>
      <c r="J392" s="19">
        <v>0.6470588235294118</v>
      </c>
      <c r="K392" s="19">
        <v>0.3888888888888889</v>
      </c>
      <c r="L392" s="19">
        <v>0.24390243902439024</v>
      </c>
      <c r="M392" s="19">
        <v>0.66666666666666663</v>
      </c>
      <c r="N392" s="86">
        <v>0.55555555555555558</v>
      </c>
      <c r="O392" s="40"/>
      <c r="P392" s="40"/>
      <c r="Q392" s="40"/>
      <c r="R392" s="40"/>
      <c r="S392" s="40"/>
      <c r="T392" s="40"/>
      <c r="U392" s="40"/>
      <c r="V392" s="40"/>
      <c r="W392" s="40"/>
      <c r="X392" s="40"/>
      <c r="Y392" s="40"/>
      <c r="Z392" s="40"/>
      <c r="AA392" s="40"/>
      <c r="AB392" s="40"/>
      <c r="AC392" s="40"/>
      <c r="AD392" s="40"/>
    </row>
    <row r="393" spans="1:41" s="9" customFormat="1" ht="39.65" customHeight="1" x14ac:dyDescent="0.5">
      <c r="A393" s="83" t="s">
        <v>994</v>
      </c>
      <c r="B393" s="19">
        <v>0.27358490566037735</v>
      </c>
      <c r="C393" s="20" t="e">
        <v>#DIV/0!</v>
      </c>
      <c r="D393" s="19">
        <v>0.11363636363636363</v>
      </c>
      <c r="E393" s="19">
        <v>0.34482758620689657</v>
      </c>
      <c r="F393" s="19">
        <v>0.47826086956521741</v>
      </c>
      <c r="G393" s="19">
        <v>0.3</v>
      </c>
      <c r="H393" s="20" t="e">
        <v>#DIV/0!</v>
      </c>
      <c r="I393" s="19">
        <v>0.46666666666666667</v>
      </c>
      <c r="J393" s="19">
        <v>0.52941176470588236</v>
      </c>
      <c r="K393" s="19">
        <v>0.22222222222222221</v>
      </c>
      <c r="L393" s="19">
        <v>4.878048780487805E-2</v>
      </c>
      <c r="M393" s="19">
        <v>0.5</v>
      </c>
      <c r="N393" s="86">
        <v>0.44444444444444442</v>
      </c>
      <c r="O393" s="40"/>
      <c r="P393" s="40"/>
      <c r="Q393" s="40"/>
      <c r="R393" s="40"/>
      <c r="S393" s="40"/>
      <c r="T393" s="40"/>
      <c r="U393" s="40"/>
      <c r="V393" s="40"/>
      <c r="W393" s="40"/>
      <c r="X393" s="40"/>
      <c r="Y393" s="40"/>
      <c r="Z393" s="40"/>
      <c r="AA393" s="40"/>
      <c r="AB393" s="40"/>
      <c r="AC393" s="40"/>
      <c r="AD393" s="40"/>
    </row>
    <row r="394" spans="1:41" s="9" customFormat="1" ht="21" customHeight="1" x14ac:dyDescent="0.5">
      <c r="A394" s="83" t="s">
        <v>995</v>
      </c>
      <c r="B394" s="19">
        <v>8.4905660377358486E-2</v>
      </c>
      <c r="C394" s="20" t="e">
        <v>#DIV/0!</v>
      </c>
      <c r="D394" s="19">
        <v>0</v>
      </c>
      <c r="E394" s="19">
        <v>6.8965517241379309E-2</v>
      </c>
      <c r="F394" s="19">
        <v>0.2608695652173913</v>
      </c>
      <c r="G394" s="19">
        <v>0.1</v>
      </c>
      <c r="H394" s="20" t="e">
        <v>#DIV/0!</v>
      </c>
      <c r="I394" s="19">
        <v>0.33333333333333331</v>
      </c>
      <c r="J394" s="19">
        <v>5.8823529411764705E-2</v>
      </c>
      <c r="K394" s="19">
        <v>5.5555555555555552E-2</v>
      </c>
      <c r="L394" s="19">
        <v>0</v>
      </c>
      <c r="M394" s="19">
        <v>0</v>
      </c>
      <c r="N394" s="86">
        <v>0.22222222222222221</v>
      </c>
      <c r="O394" s="40"/>
      <c r="P394" s="40"/>
      <c r="Q394" s="40"/>
      <c r="R394" s="40"/>
      <c r="S394" s="40"/>
      <c r="T394" s="40"/>
      <c r="U394" s="40"/>
      <c r="V394" s="40"/>
      <c r="W394" s="40"/>
      <c r="X394" s="40"/>
      <c r="Y394" s="40"/>
      <c r="Z394" s="40"/>
      <c r="AA394" s="40"/>
      <c r="AB394" s="40"/>
      <c r="AC394" s="40"/>
      <c r="AD394" s="40"/>
    </row>
    <row r="395" spans="1:41" s="9" customFormat="1" ht="21" customHeight="1" x14ac:dyDescent="0.5">
      <c r="A395" s="83" t="s">
        <v>151</v>
      </c>
      <c r="B395" s="19">
        <v>0.17924528301886791</v>
      </c>
      <c r="C395" s="20" t="e">
        <v>#DIV/0!</v>
      </c>
      <c r="D395" s="19">
        <v>4.5454545454545456E-2</v>
      </c>
      <c r="E395" s="19">
        <v>0.10344827586206896</v>
      </c>
      <c r="F395" s="19">
        <v>0.34782608695652173</v>
      </c>
      <c r="G395" s="19">
        <v>0.6</v>
      </c>
      <c r="H395" s="20" t="e">
        <v>#DIV/0!</v>
      </c>
      <c r="I395" s="19">
        <v>0.53333333333333333</v>
      </c>
      <c r="J395" s="19">
        <v>0.11764705882352941</v>
      </c>
      <c r="K395" s="19">
        <v>0.16666666666666666</v>
      </c>
      <c r="L395" s="19">
        <v>4.878048780487805E-2</v>
      </c>
      <c r="M395" s="19">
        <v>0.16666666666666666</v>
      </c>
      <c r="N395" s="86">
        <v>0.33333333333333331</v>
      </c>
      <c r="O395" s="40"/>
      <c r="P395" s="40"/>
      <c r="Q395" s="40"/>
      <c r="R395" s="40"/>
      <c r="S395" s="40"/>
      <c r="T395" s="40"/>
      <c r="U395" s="40"/>
      <c r="V395" s="40"/>
      <c r="W395" s="40"/>
      <c r="X395" s="40"/>
      <c r="Y395" s="40"/>
      <c r="Z395" s="40"/>
      <c r="AA395" s="40"/>
      <c r="AB395" s="40"/>
      <c r="AC395" s="40"/>
      <c r="AD395" s="40"/>
    </row>
    <row r="396" spans="1:41" s="9" customFormat="1" ht="21" customHeight="1" x14ac:dyDescent="0.5">
      <c r="A396" s="83" t="s">
        <v>946</v>
      </c>
      <c r="B396" s="19">
        <v>0.30188679245283018</v>
      </c>
      <c r="C396" s="20" t="e">
        <v>#DIV/0!</v>
      </c>
      <c r="D396" s="19">
        <v>0.13636363636363635</v>
      </c>
      <c r="E396" s="19">
        <v>0.37931034482758619</v>
      </c>
      <c r="F396" s="19">
        <v>0.52173913043478259</v>
      </c>
      <c r="G396" s="19">
        <v>0.3</v>
      </c>
      <c r="H396" s="20" t="e">
        <v>#DIV/0!</v>
      </c>
      <c r="I396" s="19">
        <v>0.46666666666666667</v>
      </c>
      <c r="J396" s="19">
        <v>0.17647058823529413</v>
      </c>
      <c r="K396" s="19">
        <v>0.33333333333333331</v>
      </c>
      <c r="L396" s="19">
        <v>0.17073170731707318</v>
      </c>
      <c r="M396" s="19">
        <v>0.83333333333333337</v>
      </c>
      <c r="N396" s="86">
        <v>0.44444444444444442</v>
      </c>
      <c r="O396" s="40"/>
      <c r="P396" s="40"/>
      <c r="Q396" s="40"/>
      <c r="R396" s="40"/>
      <c r="S396" s="40"/>
      <c r="T396" s="40"/>
      <c r="U396" s="40"/>
      <c r="V396" s="40"/>
      <c r="W396" s="40"/>
      <c r="X396" s="40"/>
      <c r="Y396" s="40"/>
      <c r="Z396" s="40"/>
      <c r="AA396" s="40"/>
      <c r="AB396" s="40"/>
      <c r="AC396" s="40"/>
      <c r="AD396" s="40"/>
    </row>
    <row r="397" spans="1:41" s="28" customFormat="1" ht="21" customHeight="1" x14ac:dyDescent="0.5">
      <c r="A397" s="83" t="s">
        <v>992</v>
      </c>
      <c r="B397" s="19">
        <v>0.25471698113207547</v>
      </c>
      <c r="C397" s="20" t="e">
        <v>#DIV/0!</v>
      </c>
      <c r="D397" s="19">
        <v>0.22727272727272727</v>
      </c>
      <c r="E397" s="19">
        <v>0.34482758620689657</v>
      </c>
      <c r="F397" s="19">
        <v>0.21739130434782608</v>
      </c>
      <c r="G397" s="19">
        <v>0.2</v>
      </c>
      <c r="H397" s="20" t="e">
        <v>#DIV/0!</v>
      </c>
      <c r="I397" s="19">
        <v>0.26666666666666666</v>
      </c>
      <c r="J397" s="19">
        <v>0.52941176470588236</v>
      </c>
      <c r="K397" s="19">
        <v>0.1111111111111111</v>
      </c>
      <c r="L397" s="19">
        <v>0.21951219512195122</v>
      </c>
      <c r="M397" s="19">
        <v>0.16666666666666666</v>
      </c>
      <c r="N397" s="86">
        <v>0.22222222222222221</v>
      </c>
      <c r="O397" s="40"/>
      <c r="P397" s="40"/>
      <c r="Q397" s="40"/>
      <c r="R397" s="40"/>
      <c r="S397" s="40"/>
      <c r="T397" s="40"/>
      <c r="U397" s="40"/>
      <c r="V397" s="40"/>
      <c r="W397" s="40"/>
      <c r="X397" s="40"/>
      <c r="Y397" s="40"/>
      <c r="Z397" s="40"/>
      <c r="AA397" s="40"/>
      <c r="AB397" s="40"/>
      <c r="AC397" s="40"/>
      <c r="AD397" s="40"/>
      <c r="AE397" s="9"/>
      <c r="AF397" s="9"/>
      <c r="AG397" s="9"/>
      <c r="AH397" s="9"/>
      <c r="AI397" s="9"/>
      <c r="AJ397" s="9"/>
      <c r="AK397" s="9"/>
      <c r="AL397" s="9"/>
      <c r="AM397" s="9"/>
      <c r="AN397" s="9"/>
      <c r="AO397" s="9"/>
    </row>
    <row r="398" spans="1:41" s="28" customFormat="1" ht="21" customHeight="1" x14ac:dyDescent="0.5">
      <c r="A398" s="83" t="s">
        <v>5</v>
      </c>
      <c r="B398" s="19">
        <v>1.8867924528301886E-2</v>
      </c>
      <c r="C398" s="20" t="e">
        <v>#DIV/0!</v>
      </c>
      <c r="D398" s="19">
        <v>0</v>
      </c>
      <c r="E398" s="19">
        <v>3.4482758620689655E-2</v>
      </c>
      <c r="F398" s="19">
        <v>0</v>
      </c>
      <c r="G398" s="19">
        <v>0.1</v>
      </c>
      <c r="H398" s="20" t="e">
        <v>#DIV/0!</v>
      </c>
      <c r="I398" s="19">
        <v>6.6666666666666666E-2</v>
      </c>
      <c r="J398" s="19">
        <v>0</v>
      </c>
      <c r="K398" s="19">
        <v>5.5555555555555552E-2</v>
      </c>
      <c r="L398" s="19">
        <v>0</v>
      </c>
      <c r="M398" s="19">
        <v>0</v>
      </c>
      <c r="N398" s="86">
        <v>0</v>
      </c>
      <c r="O398" s="40"/>
      <c r="P398" s="40"/>
      <c r="Q398" s="40"/>
      <c r="R398" s="40"/>
      <c r="S398" s="40"/>
      <c r="T398" s="40"/>
      <c r="U398" s="40"/>
      <c r="V398" s="40"/>
      <c r="W398" s="40"/>
      <c r="X398" s="40"/>
      <c r="Y398" s="40"/>
      <c r="Z398" s="40"/>
      <c r="AA398" s="40"/>
      <c r="AB398" s="40"/>
      <c r="AC398" s="40"/>
      <c r="AD398" s="40"/>
      <c r="AE398" s="9"/>
      <c r="AF398" s="9"/>
      <c r="AG398" s="9"/>
      <c r="AH398" s="9"/>
      <c r="AI398" s="9"/>
      <c r="AJ398" s="9"/>
      <c r="AK398" s="9"/>
      <c r="AL398" s="9"/>
      <c r="AM398" s="9"/>
      <c r="AN398" s="9"/>
      <c r="AO398" s="9"/>
    </row>
    <row r="399" spans="1:41" s="28" customFormat="1" ht="21" customHeight="1" x14ac:dyDescent="0.5">
      <c r="A399" s="83" t="s">
        <v>129</v>
      </c>
      <c r="B399" s="19">
        <v>4.716981132075472E-2</v>
      </c>
      <c r="C399" s="20" t="e">
        <v>#DIV/0!</v>
      </c>
      <c r="D399" s="19">
        <v>6.8181818181818177E-2</v>
      </c>
      <c r="E399" s="19">
        <v>3.4482758620689655E-2</v>
      </c>
      <c r="F399" s="19">
        <v>4.3478260869565216E-2</v>
      </c>
      <c r="G399" s="19">
        <v>0</v>
      </c>
      <c r="H399" s="20" t="e">
        <v>#DIV/0!</v>
      </c>
      <c r="I399" s="19">
        <v>0</v>
      </c>
      <c r="J399" s="19">
        <v>5.8823529411764705E-2</v>
      </c>
      <c r="K399" s="19">
        <v>5.5555555555555552E-2</v>
      </c>
      <c r="L399" s="19">
        <v>4.878048780487805E-2</v>
      </c>
      <c r="M399" s="19">
        <v>0</v>
      </c>
      <c r="N399" s="86">
        <v>0.1111111111111111</v>
      </c>
      <c r="O399" s="40"/>
      <c r="P399" s="40"/>
      <c r="Q399" s="40"/>
      <c r="R399" s="40"/>
      <c r="S399" s="40"/>
      <c r="T399" s="40"/>
      <c r="U399" s="40"/>
      <c r="V399" s="40"/>
      <c r="W399" s="40"/>
      <c r="X399" s="40"/>
      <c r="Y399" s="40"/>
      <c r="Z399" s="40"/>
      <c r="AA399" s="40"/>
      <c r="AB399" s="40"/>
      <c r="AC399" s="40"/>
      <c r="AD399" s="40"/>
      <c r="AE399" s="9"/>
      <c r="AF399" s="9"/>
      <c r="AG399" s="9"/>
      <c r="AH399" s="9"/>
      <c r="AI399" s="9"/>
      <c r="AJ399" s="9"/>
      <c r="AK399" s="9"/>
      <c r="AL399" s="9"/>
      <c r="AM399" s="9"/>
      <c r="AN399" s="9"/>
      <c r="AO399" s="9"/>
    </row>
    <row r="400" spans="1:41" s="28" customFormat="1" ht="21" customHeight="1" x14ac:dyDescent="0.5">
      <c r="A400" s="93" t="s">
        <v>152</v>
      </c>
      <c r="B400" s="36">
        <v>0.71698113207547165</v>
      </c>
      <c r="C400" s="20" t="e">
        <v>#DIV/0!</v>
      </c>
      <c r="D400" s="36">
        <v>0.45454545454545453</v>
      </c>
      <c r="E400" s="36">
        <v>0.86206896551724133</v>
      </c>
      <c r="F400" s="36">
        <v>0.95652173913043481</v>
      </c>
      <c r="G400" s="36">
        <v>0.9</v>
      </c>
      <c r="H400" s="20" t="e">
        <v>#DIV/0!</v>
      </c>
      <c r="I400" s="36">
        <v>0.93333333333333335</v>
      </c>
      <c r="J400" s="36">
        <v>0.94117647058823528</v>
      </c>
      <c r="K400" s="36">
        <v>0.55555555555555558</v>
      </c>
      <c r="L400" s="36">
        <v>0.53658536585365857</v>
      </c>
      <c r="M400" s="36">
        <v>1</v>
      </c>
      <c r="N400" s="94">
        <v>0.88888888888888884</v>
      </c>
      <c r="O400" s="40"/>
      <c r="P400" s="40"/>
      <c r="Q400" s="40"/>
      <c r="R400" s="40"/>
      <c r="S400" s="40"/>
      <c r="T400" s="40"/>
      <c r="U400" s="40"/>
      <c r="V400" s="40"/>
      <c r="W400" s="40"/>
      <c r="X400" s="40"/>
      <c r="Y400" s="40"/>
      <c r="Z400" s="40"/>
      <c r="AA400" s="40"/>
      <c r="AB400" s="40"/>
      <c r="AC400" s="40"/>
      <c r="AD400" s="40"/>
      <c r="AE400" s="9"/>
      <c r="AF400" s="9"/>
      <c r="AG400" s="9"/>
      <c r="AH400" s="9"/>
      <c r="AI400" s="9"/>
      <c r="AJ400" s="9"/>
      <c r="AK400" s="9"/>
      <c r="AL400" s="9"/>
      <c r="AM400" s="9"/>
      <c r="AN400" s="9"/>
      <c r="AO400" s="9"/>
    </row>
    <row r="401" spans="1:41" s="29" customFormat="1" ht="31.5" customHeight="1" x14ac:dyDescent="0.5">
      <c r="A401" s="93" t="s">
        <v>221</v>
      </c>
      <c r="B401" s="36">
        <v>0.45283018867924529</v>
      </c>
      <c r="C401" s="20" t="e">
        <v>#DIV/0!</v>
      </c>
      <c r="D401" s="36">
        <v>0.22727272727272727</v>
      </c>
      <c r="E401" s="36">
        <v>0.55172413793103448</v>
      </c>
      <c r="F401" s="36">
        <v>0.60869565217391308</v>
      </c>
      <c r="G401" s="36">
        <v>0.8</v>
      </c>
      <c r="H401" s="20" t="e">
        <v>#DIV/0!</v>
      </c>
      <c r="I401" s="36">
        <v>0.8</v>
      </c>
      <c r="J401" s="36">
        <v>0.47058823529411764</v>
      </c>
      <c r="K401" s="36">
        <v>0.44444444444444442</v>
      </c>
      <c r="L401" s="36">
        <v>0.26829268292682928</v>
      </c>
      <c r="M401" s="36">
        <v>0.5</v>
      </c>
      <c r="N401" s="94">
        <v>0.66666666666666663</v>
      </c>
      <c r="O401" s="40"/>
      <c r="P401" s="40"/>
      <c r="Q401" s="40"/>
      <c r="R401" s="40"/>
      <c r="S401" s="40"/>
      <c r="T401" s="40"/>
      <c r="U401" s="40"/>
      <c r="V401" s="40"/>
      <c r="W401" s="40"/>
      <c r="X401" s="40"/>
      <c r="Y401" s="40"/>
      <c r="Z401" s="40"/>
      <c r="AA401" s="40"/>
      <c r="AB401" s="40"/>
      <c r="AC401" s="40"/>
      <c r="AD401" s="40"/>
      <c r="AE401" s="9"/>
      <c r="AF401" s="9"/>
      <c r="AG401" s="9"/>
      <c r="AH401" s="9"/>
      <c r="AI401" s="9"/>
      <c r="AJ401" s="9"/>
      <c r="AK401" s="9"/>
      <c r="AL401" s="9"/>
      <c r="AM401" s="9"/>
      <c r="AN401" s="9"/>
      <c r="AO401" s="9"/>
    </row>
    <row r="402" spans="1:41" s="29" customFormat="1" ht="27.75" customHeight="1" x14ac:dyDescent="0.5">
      <c r="A402" s="93" t="s">
        <v>135</v>
      </c>
      <c r="B402" s="36">
        <v>0.70754716981132071</v>
      </c>
      <c r="C402" s="20" t="e">
        <v>#DIV/0!</v>
      </c>
      <c r="D402" s="36">
        <v>0.43181818181818182</v>
      </c>
      <c r="E402" s="36">
        <v>0.86206896551724133</v>
      </c>
      <c r="F402" s="36">
        <v>0.95652173913043481</v>
      </c>
      <c r="G402" s="36">
        <v>0.9</v>
      </c>
      <c r="H402" s="20" t="e">
        <v>#DIV/0!</v>
      </c>
      <c r="I402" s="36">
        <v>0.93333333333333335</v>
      </c>
      <c r="J402" s="36">
        <v>0.94117647058823528</v>
      </c>
      <c r="K402" s="36">
        <v>0.55555555555555558</v>
      </c>
      <c r="L402" s="36">
        <v>0.51219512195121952</v>
      </c>
      <c r="M402" s="36">
        <v>1</v>
      </c>
      <c r="N402" s="94">
        <v>0.88888888888888884</v>
      </c>
      <c r="O402" s="40"/>
      <c r="P402" s="40"/>
      <c r="Q402" s="40"/>
      <c r="R402" s="40"/>
      <c r="S402" s="40"/>
      <c r="T402" s="40"/>
      <c r="U402" s="40"/>
      <c r="V402" s="40"/>
      <c r="W402" s="40"/>
      <c r="X402" s="40"/>
      <c r="Y402" s="40"/>
      <c r="Z402" s="40"/>
      <c r="AA402" s="40"/>
      <c r="AB402" s="40"/>
      <c r="AC402" s="40"/>
      <c r="AD402" s="40"/>
      <c r="AE402" s="9"/>
      <c r="AF402" s="9"/>
      <c r="AG402" s="9"/>
      <c r="AH402" s="9"/>
      <c r="AI402" s="9"/>
      <c r="AJ402" s="9"/>
      <c r="AK402" s="9"/>
      <c r="AL402" s="9"/>
      <c r="AM402" s="9"/>
      <c r="AN402" s="9"/>
      <c r="AO402" s="9"/>
    </row>
    <row r="403" spans="1:41" s="29" customFormat="1" ht="21" customHeight="1" x14ac:dyDescent="0.5">
      <c r="A403" s="93" t="s">
        <v>594</v>
      </c>
      <c r="B403" s="36">
        <v>0.50943396226415094</v>
      </c>
      <c r="C403" s="20" t="e">
        <v>#DIV/0!</v>
      </c>
      <c r="D403" s="36">
        <v>0.22727272727272727</v>
      </c>
      <c r="E403" s="36">
        <v>0.58620689655172409</v>
      </c>
      <c r="F403" s="36">
        <v>0.82608695652173914</v>
      </c>
      <c r="G403" s="36">
        <v>0.8</v>
      </c>
      <c r="H403" s="20" t="e">
        <v>#DIV/0!</v>
      </c>
      <c r="I403" s="36">
        <v>0.93333333333333335</v>
      </c>
      <c r="J403" s="36">
        <v>0.6470588235294118</v>
      </c>
      <c r="K403" s="36">
        <v>0.44444444444444442</v>
      </c>
      <c r="L403" s="36">
        <v>0.21951219512195122</v>
      </c>
      <c r="M403" s="36">
        <v>1</v>
      </c>
      <c r="N403" s="94">
        <v>0.66666666666666663</v>
      </c>
      <c r="O403" s="40"/>
      <c r="P403" s="40"/>
      <c r="Q403" s="40"/>
      <c r="R403" s="40"/>
      <c r="S403" s="40"/>
      <c r="T403" s="40"/>
      <c r="U403" s="40"/>
      <c r="V403" s="40"/>
      <c r="W403" s="40"/>
      <c r="X403" s="40"/>
      <c r="Y403" s="40"/>
      <c r="Z403" s="40"/>
      <c r="AA403" s="40"/>
      <c r="AB403" s="40"/>
      <c r="AC403" s="40"/>
      <c r="AD403" s="40"/>
      <c r="AE403" s="9"/>
      <c r="AF403" s="9"/>
      <c r="AG403" s="9"/>
      <c r="AH403" s="9"/>
      <c r="AI403" s="9"/>
      <c r="AJ403" s="9"/>
      <c r="AK403" s="9"/>
      <c r="AL403" s="9"/>
      <c r="AM403" s="9"/>
      <c r="AN403" s="9"/>
      <c r="AO403" s="9"/>
    </row>
    <row r="404" spans="1:41" s="29" customFormat="1" ht="87" customHeight="1" x14ac:dyDescent="0.5">
      <c r="A404" s="88" t="s">
        <v>596</v>
      </c>
      <c r="B404" s="22"/>
      <c r="C404" s="17"/>
      <c r="D404" s="22"/>
      <c r="E404" s="22"/>
      <c r="F404" s="22"/>
      <c r="G404" s="22"/>
      <c r="H404" s="17"/>
      <c r="I404" s="22"/>
      <c r="J404" s="22"/>
      <c r="K404" s="22"/>
      <c r="L404" s="22"/>
      <c r="M404" s="22"/>
      <c r="N404" s="89"/>
      <c r="O404" s="40"/>
      <c r="P404" s="40"/>
      <c r="Q404" s="40"/>
      <c r="R404" s="40"/>
      <c r="S404" s="40"/>
      <c r="T404" s="40"/>
      <c r="U404" s="40"/>
      <c r="V404" s="40"/>
      <c r="W404" s="40"/>
      <c r="X404" s="40"/>
      <c r="Y404" s="40"/>
      <c r="Z404" s="40"/>
      <c r="AA404" s="40"/>
      <c r="AB404" s="40"/>
      <c r="AC404" s="40"/>
      <c r="AD404" s="40"/>
      <c r="AE404" s="9"/>
      <c r="AF404" s="9"/>
      <c r="AG404" s="9"/>
      <c r="AH404" s="9"/>
      <c r="AI404" s="9"/>
      <c r="AJ404" s="9"/>
      <c r="AK404" s="9"/>
      <c r="AL404" s="9"/>
      <c r="AM404" s="9"/>
      <c r="AN404" s="9"/>
      <c r="AO404" s="9"/>
    </row>
    <row r="405" spans="1:41" s="9" customFormat="1" ht="64.5" customHeight="1" x14ac:dyDescent="0.5">
      <c r="A405" s="88" t="s">
        <v>226</v>
      </c>
      <c r="B405" s="22">
        <v>32</v>
      </c>
      <c r="C405" s="17"/>
      <c r="D405" s="22">
        <v>8</v>
      </c>
      <c r="E405" s="22">
        <v>8</v>
      </c>
      <c r="F405" s="22">
        <v>9</v>
      </c>
      <c r="G405" s="22">
        <v>7</v>
      </c>
      <c r="H405" s="17"/>
      <c r="I405" s="22">
        <v>9</v>
      </c>
      <c r="J405" s="22">
        <v>6</v>
      </c>
      <c r="K405" s="22">
        <v>5</v>
      </c>
      <c r="L405" s="22">
        <v>5</v>
      </c>
      <c r="M405" s="22">
        <v>3</v>
      </c>
      <c r="N405" s="89">
        <v>4</v>
      </c>
      <c r="O405" s="40"/>
      <c r="P405" s="40"/>
      <c r="Q405" s="40"/>
      <c r="R405" s="40"/>
      <c r="S405" s="40"/>
      <c r="T405" s="40"/>
      <c r="U405" s="40"/>
      <c r="V405" s="40"/>
      <c r="W405" s="40"/>
      <c r="X405" s="40"/>
      <c r="Y405" s="40"/>
      <c r="Z405" s="40"/>
      <c r="AA405" s="40"/>
      <c r="AB405" s="40"/>
      <c r="AC405" s="40"/>
      <c r="AD405" s="40"/>
    </row>
    <row r="406" spans="1:41" s="9" customFormat="1" ht="48" customHeight="1" x14ac:dyDescent="0.5">
      <c r="A406" s="88" t="s">
        <v>625</v>
      </c>
      <c r="B406" s="13">
        <v>3381802463</v>
      </c>
      <c r="C406" s="11"/>
      <c r="D406" s="13">
        <v>619878252</v>
      </c>
      <c r="E406" s="13">
        <v>785850324</v>
      </c>
      <c r="F406" s="13">
        <v>1743971678</v>
      </c>
      <c r="G406" s="13">
        <v>232102209</v>
      </c>
      <c r="H406" s="11"/>
      <c r="I406" s="13">
        <v>289217538</v>
      </c>
      <c r="J406" s="13">
        <v>637280982</v>
      </c>
      <c r="K406" s="13">
        <v>304250559</v>
      </c>
      <c r="L406" s="13">
        <v>270968779</v>
      </c>
      <c r="M406" s="13">
        <v>1706668904</v>
      </c>
      <c r="N406" s="90">
        <v>173415701</v>
      </c>
      <c r="O406" s="40"/>
      <c r="P406" s="40"/>
      <c r="Q406" s="40"/>
      <c r="R406" s="40"/>
      <c r="S406" s="40"/>
      <c r="T406" s="40"/>
      <c r="U406" s="40"/>
      <c r="V406" s="40"/>
      <c r="W406" s="40"/>
      <c r="X406" s="40"/>
      <c r="Y406" s="40"/>
      <c r="Z406" s="40"/>
      <c r="AA406" s="40"/>
      <c r="AB406" s="40"/>
      <c r="AC406" s="40"/>
      <c r="AD406" s="40"/>
    </row>
    <row r="407" spans="1:41" s="9" customFormat="1" ht="23.9" customHeight="1" x14ac:dyDescent="0.5">
      <c r="A407" s="88" t="s">
        <v>626</v>
      </c>
      <c r="B407" s="24">
        <v>0.43842826250425959</v>
      </c>
      <c r="C407" s="20"/>
      <c r="D407" s="24">
        <v>0.50341064802428193</v>
      </c>
      <c r="E407" s="24">
        <v>0.27223593810374069</v>
      </c>
      <c r="F407" s="24">
        <v>0.59754075313476562</v>
      </c>
      <c r="G407" s="24">
        <v>0.3472210913625306</v>
      </c>
      <c r="H407" s="20"/>
      <c r="I407" s="24">
        <v>0.26490972471671892</v>
      </c>
      <c r="J407" s="24">
        <v>0.62877124230829884</v>
      </c>
      <c r="K407" s="24">
        <v>0.42745392166532181</v>
      </c>
      <c r="L407" s="24">
        <v>0.29119148703176462</v>
      </c>
      <c r="M407" s="24">
        <v>0.85223220767353502</v>
      </c>
      <c r="N407" s="92">
        <v>8.8710854933902239E-2</v>
      </c>
      <c r="O407" s="40"/>
      <c r="P407" s="40"/>
      <c r="Q407" s="40"/>
      <c r="R407" s="40"/>
      <c r="S407" s="40"/>
      <c r="T407" s="40"/>
      <c r="U407" s="40"/>
      <c r="V407" s="40"/>
      <c r="W407" s="40"/>
      <c r="X407" s="40"/>
      <c r="Y407" s="40"/>
      <c r="Z407" s="40"/>
      <c r="AA407" s="40"/>
      <c r="AB407" s="40"/>
      <c r="AC407" s="40"/>
      <c r="AD407" s="40"/>
    </row>
    <row r="408" spans="1:41" s="9" customFormat="1" ht="21" customHeight="1" x14ac:dyDescent="0.5">
      <c r="A408" s="83" t="s">
        <v>153</v>
      </c>
      <c r="B408" s="19">
        <v>0.5625</v>
      </c>
      <c r="C408" s="20" t="e">
        <v>#DIV/0!</v>
      </c>
      <c r="D408" s="19">
        <v>0.25</v>
      </c>
      <c r="E408" s="19">
        <v>0.375</v>
      </c>
      <c r="F408" s="19">
        <v>0.77777777777777779</v>
      </c>
      <c r="G408" s="19">
        <v>0.8571428571428571</v>
      </c>
      <c r="H408" s="20" t="e">
        <v>#DIV/0!</v>
      </c>
      <c r="I408" s="19">
        <v>0.77777777777777779</v>
      </c>
      <c r="J408" s="19">
        <v>0.33333333333333331</v>
      </c>
      <c r="K408" s="19">
        <v>0.8</v>
      </c>
      <c r="L408" s="19">
        <v>0.4</v>
      </c>
      <c r="M408" s="19">
        <v>0.33333333333333331</v>
      </c>
      <c r="N408" s="86">
        <v>0.5</v>
      </c>
      <c r="O408" s="40"/>
      <c r="P408" s="40"/>
      <c r="Q408" s="40"/>
      <c r="R408" s="40"/>
      <c r="S408" s="40"/>
      <c r="T408" s="40"/>
      <c r="U408" s="40"/>
      <c r="V408" s="40"/>
      <c r="W408" s="40"/>
      <c r="X408" s="40"/>
      <c r="Y408" s="40"/>
      <c r="Z408" s="40"/>
      <c r="AA408" s="40"/>
      <c r="AB408" s="40"/>
      <c r="AC408" s="40"/>
      <c r="AD408" s="40"/>
    </row>
    <row r="409" spans="1:41" s="9" customFormat="1" ht="26.9" customHeight="1" x14ac:dyDescent="0.5">
      <c r="A409" s="83" t="s">
        <v>9</v>
      </c>
      <c r="B409" s="19">
        <v>0.9375</v>
      </c>
      <c r="C409" s="20" t="e">
        <v>#DIV/0!</v>
      </c>
      <c r="D409" s="19">
        <v>1</v>
      </c>
      <c r="E409" s="19">
        <v>1</v>
      </c>
      <c r="F409" s="19">
        <v>0.88888888888888884</v>
      </c>
      <c r="G409" s="19">
        <v>0.8571428571428571</v>
      </c>
      <c r="H409" s="20" t="e">
        <v>#DIV/0!</v>
      </c>
      <c r="I409" s="19">
        <v>0.88888888888888884</v>
      </c>
      <c r="J409" s="19">
        <v>1</v>
      </c>
      <c r="K409" s="19">
        <v>0.8</v>
      </c>
      <c r="L409" s="19">
        <v>1</v>
      </c>
      <c r="M409" s="19">
        <v>1</v>
      </c>
      <c r="N409" s="86">
        <v>1</v>
      </c>
      <c r="O409" s="40"/>
      <c r="P409" s="40"/>
      <c r="Q409" s="40"/>
      <c r="R409" s="40"/>
      <c r="S409" s="40"/>
      <c r="T409" s="40"/>
      <c r="U409" s="40"/>
      <c r="V409" s="40"/>
      <c r="W409" s="40"/>
      <c r="X409" s="40"/>
      <c r="Y409" s="40"/>
      <c r="Z409" s="40"/>
      <c r="AA409" s="40"/>
      <c r="AB409" s="40"/>
      <c r="AC409" s="40"/>
      <c r="AD409" s="40"/>
    </row>
    <row r="410" spans="1:41" s="9" customFormat="1" ht="21" customHeight="1" x14ac:dyDescent="0.5">
      <c r="A410" s="83" t="s">
        <v>154</v>
      </c>
      <c r="B410" s="19">
        <v>0.5625</v>
      </c>
      <c r="C410" s="20" t="e">
        <v>#DIV/0!</v>
      </c>
      <c r="D410" s="19">
        <v>0.25</v>
      </c>
      <c r="E410" s="19">
        <v>0.5</v>
      </c>
      <c r="F410" s="19">
        <v>0.77777777777777779</v>
      </c>
      <c r="G410" s="19">
        <v>0.7142857142857143</v>
      </c>
      <c r="H410" s="20" t="e">
        <v>#DIV/0!</v>
      </c>
      <c r="I410" s="19">
        <v>0.77777777777777779</v>
      </c>
      <c r="J410" s="19">
        <v>0.33333333333333331</v>
      </c>
      <c r="K410" s="19">
        <v>0.6</v>
      </c>
      <c r="L410" s="19">
        <v>0.4</v>
      </c>
      <c r="M410" s="19">
        <v>0.66666666666666663</v>
      </c>
      <c r="N410" s="86">
        <v>0.5</v>
      </c>
      <c r="O410" s="40"/>
      <c r="P410" s="40"/>
      <c r="Q410" s="40"/>
      <c r="R410" s="40"/>
      <c r="S410" s="40"/>
      <c r="T410" s="40"/>
      <c r="U410" s="40"/>
      <c r="V410" s="40"/>
      <c r="W410" s="40"/>
      <c r="X410" s="40"/>
      <c r="Y410" s="40"/>
      <c r="Z410" s="40"/>
      <c r="AA410" s="40"/>
      <c r="AB410" s="40"/>
      <c r="AC410" s="40"/>
      <c r="AD410" s="40"/>
    </row>
    <row r="411" spans="1:41" s="9" customFormat="1" ht="21" customHeight="1" x14ac:dyDescent="0.5">
      <c r="A411" s="83" t="s">
        <v>15</v>
      </c>
      <c r="B411" s="19">
        <v>0.21875</v>
      </c>
      <c r="C411" s="20" t="e">
        <v>#DIV/0!</v>
      </c>
      <c r="D411" s="19">
        <v>0.125</v>
      </c>
      <c r="E411" s="19">
        <v>0.125</v>
      </c>
      <c r="F411" s="19">
        <v>0.44444444444444442</v>
      </c>
      <c r="G411" s="19">
        <v>0.14285714285714285</v>
      </c>
      <c r="H411" s="20" t="e">
        <v>#DIV/0!</v>
      </c>
      <c r="I411" s="19">
        <v>0.22222222222222221</v>
      </c>
      <c r="J411" s="19">
        <v>0.16666666666666666</v>
      </c>
      <c r="K411" s="19">
        <v>0.2</v>
      </c>
      <c r="L411" s="19">
        <v>0.2</v>
      </c>
      <c r="M411" s="19">
        <v>0.33333333333333331</v>
      </c>
      <c r="N411" s="86">
        <v>0.25</v>
      </c>
      <c r="O411" s="40"/>
      <c r="P411" s="40"/>
      <c r="Q411" s="40"/>
      <c r="R411" s="40"/>
      <c r="S411" s="40"/>
      <c r="T411" s="40"/>
      <c r="U411" s="40"/>
      <c r="V411" s="40"/>
      <c r="W411" s="40"/>
      <c r="X411" s="40"/>
      <c r="Y411" s="40"/>
      <c r="Z411" s="40"/>
      <c r="AA411" s="40"/>
      <c r="AB411" s="40"/>
      <c r="AC411" s="40"/>
      <c r="AD411" s="40"/>
    </row>
    <row r="412" spans="1:41" s="28" customFormat="1" ht="21" customHeight="1" x14ac:dyDescent="0.5">
      <c r="A412" s="83" t="s">
        <v>16</v>
      </c>
      <c r="B412" s="19">
        <v>0.78125</v>
      </c>
      <c r="C412" s="20" t="e">
        <v>#DIV/0!</v>
      </c>
      <c r="D412" s="19">
        <v>0.625</v>
      </c>
      <c r="E412" s="19">
        <v>0.75</v>
      </c>
      <c r="F412" s="19">
        <v>1</v>
      </c>
      <c r="G412" s="19">
        <v>0.7142857142857143</v>
      </c>
      <c r="H412" s="20" t="e">
        <v>#DIV/0!</v>
      </c>
      <c r="I412" s="19">
        <v>0.88888888888888884</v>
      </c>
      <c r="J412" s="19">
        <v>0.66666666666666663</v>
      </c>
      <c r="K412" s="19">
        <v>0.8</v>
      </c>
      <c r="L412" s="19">
        <v>0.8</v>
      </c>
      <c r="M412" s="19">
        <v>0.66666666666666663</v>
      </c>
      <c r="N412" s="86">
        <v>0.75</v>
      </c>
      <c r="O412" s="40"/>
      <c r="P412" s="40"/>
      <c r="Q412" s="40"/>
      <c r="R412" s="40"/>
      <c r="S412" s="40"/>
      <c r="T412" s="40"/>
      <c r="U412" s="40"/>
      <c r="V412" s="40"/>
      <c r="W412" s="40"/>
      <c r="X412" s="40"/>
      <c r="Y412" s="40"/>
      <c r="Z412" s="40"/>
      <c r="AA412" s="40"/>
      <c r="AB412" s="40"/>
      <c r="AC412" s="40"/>
      <c r="AD412" s="40"/>
      <c r="AE412" s="9"/>
      <c r="AF412" s="9"/>
      <c r="AG412" s="9"/>
      <c r="AH412" s="9"/>
      <c r="AI412" s="9"/>
      <c r="AJ412" s="9"/>
      <c r="AK412" s="9"/>
      <c r="AL412" s="9"/>
      <c r="AM412" s="9"/>
      <c r="AN412" s="9"/>
      <c r="AO412" s="9"/>
    </row>
    <row r="413" spans="1:41" s="28" customFormat="1" ht="21" customHeight="1" x14ac:dyDescent="0.5">
      <c r="A413" s="83" t="s">
        <v>155</v>
      </c>
      <c r="B413" s="19">
        <v>0</v>
      </c>
      <c r="C413" s="20" t="e">
        <v>#DIV/0!</v>
      </c>
      <c r="D413" s="19">
        <v>0</v>
      </c>
      <c r="E413" s="19">
        <v>0</v>
      </c>
      <c r="F413" s="19">
        <v>0</v>
      </c>
      <c r="G413" s="19">
        <v>0</v>
      </c>
      <c r="H413" s="20" t="e">
        <v>#DIV/0!</v>
      </c>
      <c r="I413" s="19">
        <v>0</v>
      </c>
      <c r="J413" s="19">
        <v>0</v>
      </c>
      <c r="K413" s="19">
        <v>0</v>
      </c>
      <c r="L413" s="19">
        <v>0</v>
      </c>
      <c r="M413" s="19">
        <v>0</v>
      </c>
      <c r="N413" s="86">
        <v>0</v>
      </c>
      <c r="O413" s="40"/>
      <c r="P413" s="40"/>
      <c r="Q413" s="40"/>
      <c r="R413" s="40"/>
      <c r="S413" s="40"/>
      <c r="T413" s="40"/>
      <c r="U413" s="40"/>
      <c r="V413" s="40"/>
      <c r="W413" s="40"/>
      <c r="X413" s="40"/>
      <c r="Y413" s="40"/>
      <c r="Z413" s="40"/>
      <c r="AA413" s="40"/>
      <c r="AB413" s="40"/>
      <c r="AC413" s="40"/>
      <c r="AD413" s="40"/>
      <c r="AE413" s="9"/>
      <c r="AF413" s="9"/>
      <c r="AG413" s="9"/>
      <c r="AH413" s="9"/>
      <c r="AI413" s="9"/>
      <c r="AJ413" s="9"/>
      <c r="AK413" s="9"/>
      <c r="AL413" s="9"/>
      <c r="AM413" s="9"/>
      <c r="AN413" s="9"/>
      <c r="AO413" s="9"/>
    </row>
    <row r="414" spans="1:41" s="28" customFormat="1" ht="21" customHeight="1" x14ac:dyDescent="0.5">
      <c r="A414" s="83" t="s">
        <v>133</v>
      </c>
      <c r="B414" s="19">
        <v>6.25E-2</v>
      </c>
      <c r="C414" s="20" t="e">
        <v>#DIV/0!</v>
      </c>
      <c r="D414" s="19">
        <v>0.25</v>
      </c>
      <c r="E414" s="19">
        <v>0</v>
      </c>
      <c r="F414" s="19">
        <v>0</v>
      </c>
      <c r="G414" s="19">
        <v>0</v>
      </c>
      <c r="H414" s="20" t="e">
        <v>#DIV/0!</v>
      </c>
      <c r="I414" s="19">
        <v>0</v>
      </c>
      <c r="J414" s="19">
        <v>0.16666666666666666</v>
      </c>
      <c r="K414" s="19">
        <v>0</v>
      </c>
      <c r="L414" s="19">
        <v>0.2</v>
      </c>
      <c r="M414" s="19">
        <v>0</v>
      </c>
      <c r="N414" s="86">
        <v>0</v>
      </c>
      <c r="O414" s="40"/>
      <c r="P414" s="40"/>
      <c r="Q414" s="40"/>
      <c r="R414" s="40"/>
      <c r="S414" s="40"/>
      <c r="T414" s="40"/>
      <c r="U414" s="40"/>
      <c r="V414" s="40"/>
      <c r="W414" s="40"/>
      <c r="X414" s="40"/>
      <c r="Y414" s="40"/>
      <c r="Z414" s="40"/>
      <c r="AA414" s="40"/>
      <c r="AB414" s="40"/>
      <c r="AC414" s="40"/>
      <c r="AD414" s="40"/>
      <c r="AE414" s="9"/>
      <c r="AF414" s="9"/>
      <c r="AG414" s="9"/>
      <c r="AH414" s="9"/>
      <c r="AI414" s="9"/>
      <c r="AJ414" s="9"/>
      <c r="AK414" s="9"/>
      <c r="AL414" s="9"/>
      <c r="AM414" s="9"/>
      <c r="AN414" s="9"/>
      <c r="AO414" s="9"/>
    </row>
    <row r="415" spans="1:41" s="29" customFormat="1" ht="27" customHeight="1" x14ac:dyDescent="0.5">
      <c r="A415" s="93" t="s">
        <v>156</v>
      </c>
      <c r="B415" s="36">
        <v>0.96875</v>
      </c>
      <c r="C415" s="20" t="e">
        <v>#DIV/0!</v>
      </c>
      <c r="D415" s="36">
        <v>1</v>
      </c>
      <c r="E415" s="36">
        <v>1</v>
      </c>
      <c r="F415" s="36">
        <v>0.88888888888888884</v>
      </c>
      <c r="G415" s="36">
        <v>1</v>
      </c>
      <c r="H415" s="20" t="e">
        <v>#DIV/0!</v>
      </c>
      <c r="I415" s="36">
        <v>1</v>
      </c>
      <c r="J415" s="36">
        <v>1</v>
      </c>
      <c r="K415" s="36">
        <v>0.8</v>
      </c>
      <c r="L415" s="36">
        <v>1</v>
      </c>
      <c r="M415" s="36">
        <v>1</v>
      </c>
      <c r="N415" s="94">
        <v>1</v>
      </c>
      <c r="O415" s="40"/>
      <c r="P415" s="40"/>
      <c r="Q415" s="40"/>
      <c r="R415" s="40"/>
      <c r="S415" s="40"/>
      <c r="T415" s="40"/>
      <c r="U415" s="40"/>
      <c r="V415" s="40"/>
      <c r="W415" s="40"/>
      <c r="X415" s="40"/>
      <c r="Y415" s="40"/>
      <c r="Z415" s="40"/>
      <c r="AA415" s="40"/>
      <c r="AB415" s="40"/>
      <c r="AC415" s="40"/>
      <c r="AD415" s="40"/>
      <c r="AE415" s="9"/>
      <c r="AF415" s="9"/>
      <c r="AG415" s="9"/>
      <c r="AH415" s="9"/>
      <c r="AI415" s="9"/>
      <c r="AJ415" s="9"/>
      <c r="AK415" s="9"/>
      <c r="AL415" s="9"/>
      <c r="AM415" s="9"/>
      <c r="AN415" s="9"/>
      <c r="AO415" s="9"/>
    </row>
    <row r="416" spans="1:41" s="29" customFormat="1" ht="23.25" customHeight="1" x14ac:dyDescent="0.5">
      <c r="A416" s="93" t="s">
        <v>157</v>
      </c>
      <c r="B416" s="36">
        <v>0.8125</v>
      </c>
      <c r="C416" s="20" t="e">
        <v>#DIV/0!</v>
      </c>
      <c r="D416" s="36">
        <v>0.75</v>
      </c>
      <c r="E416" s="36">
        <v>0.75</v>
      </c>
      <c r="F416" s="36">
        <v>1</v>
      </c>
      <c r="G416" s="36">
        <v>0.7142857142857143</v>
      </c>
      <c r="H416" s="20" t="e">
        <v>#DIV/0!</v>
      </c>
      <c r="I416" s="36">
        <v>0.88888888888888884</v>
      </c>
      <c r="J416" s="36">
        <v>0.83333333333333337</v>
      </c>
      <c r="K416" s="36">
        <v>0.8</v>
      </c>
      <c r="L416" s="36">
        <v>0.8</v>
      </c>
      <c r="M416" s="36">
        <v>0.66666666666666663</v>
      </c>
      <c r="N416" s="94">
        <v>0.75</v>
      </c>
      <c r="O416" s="40"/>
      <c r="P416" s="40"/>
      <c r="Q416" s="40"/>
      <c r="R416" s="40"/>
      <c r="S416" s="40"/>
      <c r="T416" s="40"/>
      <c r="U416" s="40"/>
      <c r="V416" s="40"/>
      <c r="W416" s="40"/>
      <c r="X416" s="40"/>
      <c r="Y416" s="40"/>
      <c r="Z416" s="40"/>
      <c r="AA416" s="40"/>
      <c r="AB416" s="40"/>
      <c r="AC416" s="40"/>
      <c r="AD416" s="40"/>
      <c r="AE416" s="9"/>
      <c r="AF416" s="9"/>
      <c r="AG416" s="9"/>
      <c r="AH416" s="9"/>
      <c r="AI416" s="9"/>
      <c r="AJ416" s="9"/>
      <c r="AK416" s="9"/>
      <c r="AL416" s="9"/>
      <c r="AM416" s="9"/>
      <c r="AN416" s="9"/>
      <c r="AO416" s="9"/>
    </row>
    <row r="417" spans="1:41" s="29" customFormat="1" ht="21" customHeight="1" x14ac:dyDescent="0.5">
      <c r="A417" s="93" t="s">
        <v>158</v>
      </c>
      <c r="B417" s="36">
        <v>3.125E-2</v>
      </c>
      <c r="C417" s="20" t="e">
        <v>#DIV/0!</v>
      </c>
      <c r="D417" s="36">
        <v>0</v>
      </c>
      <c r="E417" s="36">
        <v>0</v>
      </c>
      <c r="F417" s="36">
        <v>0.1111111111111111</v>
      </c>
      <c r="G417" s="36">
        <v>0</v>
      </c>
      <c r="H417" s="20" t="e">
        <v>#DIV/0!</v>
      </c>
      <c r="I417" s="36">
        <v>0</v>
      </c>
      <c r="J417" s="36">
        <v>0</v>
      </c>
      <c r="K417" s="36">
        <v>0.2</v>
      </c>
      <c r="L417" s="36">
        <v>0</v>
      </c>
      <c r="M417" s="36">
        <v>0</v>
      </c>
      <c r="N417" s="94">
        <v>0</v>
      </c>
      <c r="O417" s="40"/>
      <c r="P417" s="40"/>
      <c r="Q417" s="40"/>
      <c r="R417" s="40"/>
      <c r="S417" s="40"/>
      <c r="T417" s="40"/>
      <c r="U417" s="40"/>
      <c r="V417" s="40"/>
      <c r="W417" s="40"/>
      <c r="X417" s="40"/>
      <c r="Y417" s="40"/>
      <c r="Z417" s="40"/>
      <c r="AA417" s="40"/>
      <c r="AB417" s="40"/>
      <c r="AC417" s="40"/>
      <c r="AD417" s="40"/>
      <c r="AE417" s="9"/>
      <c r="AF417" s="9"/>
      <c r="AG417" s="9"/>
      <c r="AH417" s="9"/>
      <c r="AI417" s="9"/>
      <c r="AJ417" s="9"/>
      <c r="AK417" s="9"/>
      <c r="AL417" s="9"/>
      <c r="AM417" s="9"/>
      <c r="AN417" s="9"/>
      <c r="AO417" s="9"/>
    </row>
    <row r="418" spans="1:41" s="29" customFormat="1" ht="46.5" customHeight="1" x14ac:dyDescent="0.5">
      <c r="A418" s="95" t="s">
        <v>780</v>
      </c>
      <c r="B418" s="43"/>
      <c r="C418" s="51"/>
      <c r="D418" s="43"/>
      <c r="E418" s="43"/>
      <c r="F418" s="43"/>
      <c r="G418" s="43"/>
      <c r="H418" s="51"/>
      <c r="I418" s="43"/>
      <c r="J418" s="43"/>
      <c r="K418" s="43"/>
      <c r="L418" s="43"/>
      <c r="M418" s="43"/>
      <c r="N418" s="102"/>
      <c r="O418" s="40"/>
      <c r="P418" s="40"/>
      <c r="Q418" s="40"/>
      <c r="R418" s="40"/>
      <c r="S418" s="40"/>
      <c r="T418" s="40"/>
      <c r="U418" s="40"/>
      <c r="V418" s="40"/>
      <c r="W418" s="40"/>
      <c r="X418" s="40"/>
      <c r="Y418" s="40"/>
      <c r="Z418" s="40"/>
      <c r="AA418" s="40"/>
      <c r="AB418" s="40"/>
      <c r="AC418" s="40"/>
      <c r="AD418" s="40"/>
      <c r="AE418" s="9"/>
      <c r="AF418" s="9"/>
      <c r="AG418" s="9"/>
      <c r="AH418" s="9"/>
      <c r="AI418" s="9"/>
      <c r="AJ418" s="9"/>
      <c r="AK418" s="9"/>
      <c r="AL418" s="9"/>
      <c r="AM418" s="9"/>
      <c r="AN418" s="9"/>
      <c r="AO418" s="9"/>
    </row>
    <row r="419" spans="1:41" s="9" customFormat="1" ht="49.5" customHeight="1" x14ac:dyDescent="0.5">
      <c r="A419" s="95" t="s">
        <v>777</v>
      </c>
      <c r="B419" s="44">
        <v>106</v>
      </c>
      <c r="C419" s="17"/>
      <c r="D419" s="44">
        <v>44</v>
      </c>
      <c r="E419" s="44">
        <v>29</v>
      </c>
      <c r="F419" s="44">
        <v>23</v>
      </c>
      <c r="G419" s="44">
        <v>10</v>
      </c>
      <c r="H419" s="17"/>
      <c r="I419" s="44">
        <v>15</v>
      </c>
      <c r="J419" s="45">
        <v>17</v>
      </c>
      <c r="K419" s="44">
        <v>18</v>
      </c>
      <c r="L419" s="44">
        <v>41</v>
      </c>
      <c r="M419" s="44">
        <v>6</v>
      </c>
      <c r="N419" s="96">
        <v>9</v>
      </c>
      <c r="O419" s="40"/>
      <c r="P419" s="40"/>
      <c r="Q419" s="40"/>
      <c r="R419" s="40"/>
      <c r="S419" s="40"/>
      <c r="T419" s="40"/>
      <c r="U419" s="40"/>
      <c r="V419" s="40"/>
      <c r="W419" s="40"/>
      <c r="X419" s="40"/>
      <c r="Y419" s="40"/>
      <c r="Z419" s="40"/>
      <c r="AA419" s="40"/>
      <c r="AB419" s="40"/>
      <c r="AC419" s="40"/>
      <c r="AD419" s="40"/>
    </row>
    <row r="420" spans="1:41" s="9" customFormat="1" ht="45" customHeight="1" x14ac:dyDescent="0.5">
      <c r="A420" s="95" t="s">
        <v>625</v>
      </c>
      <c r="B420" s="46">
        <v>6311420329</v>
      </c>
      <c r="C420" s="11"/>
      <c r="D420" s="46">
        <v>1138668728</v>
      </c>
      <c r="E420" s="46">
        <v>2758612349</v>
      </c>
      <c r="F420" s="46">
        <v>2126396268</v>
      </c>
      <c r="G420" s="46">
        <v>287742984</v>
      </c>
      <c r="H420" s="11"/>
      <c r="I420" s="46">
        <v>455249338</v>
      </c>
      <c r="J420" s="46">
        <v>902092993</v>
      </c>
      <c r="K420" s="46">
        <v>646546409</v>
      </c>
      <c r="L420" s="46">
        <v>830120935</v>
      </c>
      <c r="M420" s="46">
        <v>1810646775</v>
      </c>
      <c r="N420" s="97">
        <v>1666763879</v>
      </c>
      <c r="O420" s="40"/>
      <c r="P420" s="40"/>
      <c r="Q420" s="40"/>
      <c r="R420" s="40"/>
      <c r="S420" s="40"/>
      <c r="T420" s="40"/>
      <c r="U420" s="40"/>
      <c r="V420" s="40"/>
      <c r="W420" s="40"/>
      <c r="X420" s="40"/>
      <c r="Y420" s="40"/>
      <c r="Z420" s="40"/>
      <c r="AA420" s="40"/>
      <c r="AB420" s="40"/>
      <c r="AC420" s="40"/>
      <c r="AD420" s="40"/>
    </row>
    <row r="421" spans="1:41" s="9" customFormat="1" ht="21" customHeight="1" x14ac:dyDescent="0.5">
      <c r="A421" s="95" t="s">
        <v>626</v>
      </c>
      <c r="B421" s="47">
        <v>0.81823379072319646</v>
      </c>
      <c r="C421" s="20" t="e">
        <v>#DIV/0!</v>
      </c>
      <c r="D421" s="47">
        <v>0.92472668689054893</v>
      </c>
      <c r="E421" s="47">
        <v>0.95</v>
      </c>
      <c r="F421" s="47">
        <v>0.72857170989199682</v>
      </c>
      <c r="G421" s="47">
        <v>0.43045877661763737</v>
      </c>
      <c r="H421" s="20" t="e">
        <v>#DIV/0!</v>
      </c>
      <c r="I421" s="47">
        <v>0.41698708052430949</v>
      </c>
      <c r="J421" s="47">
        <v>0.8900471658610104</v>
      </c>
      <c r="K421" s="47">
        <v>0.90835921213765491</v>
      </c>
      <c r="L421" s="47">
        <v>0.8920738041147126</v>
      </c>
      <c r="M421" s="47">
        <v>0.90415398953985771</v>
      </c>
      <c r="N421" s="98">
        <v>0.85263357254506722</v>
      </c>
      <c r="O421" s="40"/>
      <c r="P421" s="40"/>
      <c r="Q421" s="40"/>
      <c r="R421" s="40"/>
      <c r="S421" s="40"/>
      <c r="T421" s="40"/>
      <c r="U421" s="40"/>
      <c r="V421" s="40"/>
      <c r="W421" s="40"/>
      <c r="X421" s="40"/>
      <c r="Y421" s="40"/>
      <c r="Z421" s="40"/>
      <c r="AA421" s="40"/>
      <c r="AB421" s="40"/>
      <c r="AC421" s="40"/>
      <c r="AD421" s="40"/>
    </row>
    <row r="422" spans="1:41" s="9" customFormat="1" ht="21" customHeight="1" x14ac:dyDescent="0.5">
      <c r="A422" s="99" t="s">
        <v>153</v>
      </c>
      <c r="B422" s="47">
        <v>0.16981132075471697</v>
      </c>
      <c r="C422" s="20"/>
      <c r="D422" s="47">
        <v>4.5454545454545456E-2</v>
      </c>
      <c r="E422" s="47">
        <v>0.10344827586206896</v>
      </c>
      <c r="F422" s="47">
        <v>0.30434782608695654</v>
      </c>
      <c r="G422" s="47">
        <v>0.6</v>
      </c>
      <c r="H422" s="20" t="e">
        <v>#DIV/0!</v>
      </c>
      <c r="I422" s="47">
        <v>0.46666666666666667</v>
      </c>
      <c r="J422" s="47">
        <v>0.11764705882352941</v>
      </c>
      <c r="K422" s="47">
        <v>0.22222222222222221</v>
      </c>
      <c r="L422" s="47">
        <v>4.878048780487805E-2</v>
      </c>
      <c r="M422" s="47">
        <v>0.16666666666666666</v>
      </c>
      <c r="N422" s="98">
        <v>0.22222222222222221</v>
      </c>
      <c r="O422" s="40"/>
      <c r="P422" s="40"/>
      <c r="Q422" s="40"/>
      <c r="R422" s="40"/>
      <c r="S422" s="40"/>
      <c r="T422" s="40"/>
      <c r="U422" s="40"/>
      <c r="V422" s="40"/>
      <c r="W422" s="40"/>
      <c r="X422" s="40"/>
      <c r="Y422" s="40"/>
      <c r="Z422" s="40"/>
      <c r="AA422" s="40"/>
      <c r="AB422" s="40"/>
      <c r="AC422" s="40"/>
      <c r="AD422" s="40"/>
    </row>
    <row r="423" spans="1:41" s="9" customFormat="1" ht="21" customHeight="1" x14ac:dyDescent="0.5">
      <c r="A423" s="99" t="s">
        <v>9</v>
      </c>
      <c r="B423" s="47">
        <v>0.28301886792452829</v>
      </c>
      <c r="C423" s="20"/>
      <c r="D423" s="47">
        <v>0.18181818181818182</v>
      </c>
      <c r="E423" s="47">
        <v>0.27586206896551724</v>
      </c>
      <c r="F423" s="47">
        <v>0.34782608695652173</v>
      </c>
      <c r="G423" s="47">
        <v>0.6</v>
      </c>
      <c r="H423" s="20" t="e">
        <v>#DIV/0!</v>
      </c>
      <c r="I423" s="47">
        <v>0.53333333333333333</v>
      </c>
      <c r="J423" s="47">
        <v>0.35294117647058826</v>
      </c>
      <c r="K423" s="47">
        <v>0.22222222222222221</v>
      </c>
      <c r="L423" s="47">
        <v>0.12195121951219512</v>
      </c>
      <c r="M423" s="47">
        <v>0.5</v>
      </c>
      <c r="N423" s="98">
        <v>0.44444444444444442</v>
      </c>
      <c r="O423" s="40"/>
      <c r="P423" s="40"/>
      <c r="Q423" s="40"/>
      <c r="R423" s="40"/>
      <c r="S423" s="40"/>
      <c r="T423" s="40"/>
      <c r="U423" s="40"/>
      <c r="V423" s="40"/>
      <c r="W423" s="40"/>
      <c r="X423" s="40"/>
      <c r="Y423" s="40"/>
      <c r="Z423" s="40"/>
      <c r="AA423" s="40"/>
      <c r="AB423" s="40"/>
      <c r="AC423" s="40"/>
      <c r="AD423" s="40"/>
    </row>
    <row r="424" spans="1:41" s="29" customFormat="1" ht="30" customHeight="1" x14ac:dyDescent="0.5">
      <c r="A424" s="99" t="s">
        <v>154</v>
      </c>
      <c r="B424" s="47">
        <v>0.16981132075471697</v>
      </c>
      <c r="C424" s="20"/>
      <c r="D424" s="47">
        <v>4.5454545454545456E-2</v>
      </c>
      <c r="E424" s="47">
        <v>0.13793103448275862</v>
      </c>
      <c r="F424" s="47">
        <v>0.30434782608695654</v>
      </c>
      <c r="G424" s="47">
        <v>0.5</v>
      </c>
      <c r="H424" s="20" t="e">
        <v>#DIV/0!</v>
      </c>
      <c r="I424" s="47">
        <v>0.46666666666666667</v>
      </c>
      <c r="J424" s="47">
        <v>0.11764705882352941</v>
      </c>
      <c r="K424" s="47">
        <v>0.16666666666666666</v>
      </c>
      <c r="L424" s="47">
        <v>4.878048780487805E-2</v>
      </c>
      <c r="M424" s="47">
        <v>0.33333333333333331</v>
      </c>
      <c r="N424" s="98">
        <v>0.22222222222222221</v>
      </c>
      <c r="O424" s="40"/>
      <c r="P424" s="40"/>
      <c r="Q424" s="40"/>
      <c r="R424" s="40"/>
      <c r="S424" s="40"/>
      <c r="T424" s="40"/>
      <c r="U424" s="40"/>
      <c r="V424" s="40"/>
      <c r="W424" s="40"/>
      <c r="X424" s="40"/>
      <c r="Y424" s="40"/>
      <c r="Z424" s="40"/>
      <c r="AA424" s="40"/>
      <c r="AB424" s="40"/>
      <c r="AC424" s="40"/>
      <c r="AD424" s="40"/>
      <c r="AE424" s="9"/>
      <c r="AF424" s="9"/>
      <c r="AG424" s="9"/>
      <c r="AH424" s="9"/>
      <c r="AI424" s="9"/>
      <c r="AJ424" s="9"/>
      <c r="AK424" s="9"/>
      <c r="AL424" s="9"/>
      <c r="AM424" s="9"/>
      <c r="AN424" s="9"/>
      <c r="AO424" s="9"/>
    </row>
    <row r="425" spans="1:41" s="29" customFormat="1" ht="27.75" customHeight="1" x14ac:dyDescent="0.5">
      <c r="A425" s="99" t="s">
        <v>15</v>
      </c>
      <c r="B425" s="47">
        <v>6.6037735849056603E-2</v>
      </c>
      <c r="C425" s="20"/>
      <c r="D425" s="47">
        <v>2.2727272727272728E-2</v>
      </c>
      <c r="E425" s="47">
        <v>3.4482758620689655E-2</v>
      </c>
      <c r="F425" s="47">
        <v>0.17391304347826086</v>
      </c>
      <c r="G425" s="47">
        <v>0.1</v>
      </c>
      <c r="H425" s="20" t="e">
        <v>#DIV/0!</v>
      </c>
      <c r="I425" s="47">
        <v>0.13333333333333333</v>
      </c>
      <c r="J425" s="47">
        <v>5.8823529411764705E-2</v>
      </c>
      <c r="K425" s="47">
        <v>5.5555555555555552E-2</v>
      </c>
      <c r="L425" s="47">
        <v>2.4390243902439025E-2</v>
      </c>
      <c r="M425" s="47">
        <v>0.16666666666666666</v>
      </c>
      <c r="N425" s="98">
        <v>0.1111111111111111</v>
      </c>
      <c r="O425" s="40"/>
      <c r="P425" s="40"/>
      <c r="Q425" s="40"/>
      <c r="R425" s="40"/>
      <c r="S425" s="40"/>
      <c r="T425" s="40"/>
      <c r="U425" s="40"/>
      <c r="V425" s="40"/>
      <c r="W425" s="40"/>
      <c r="X425" s="40"/>
      <c r="Y425" s="40"/>
      <c r="Z425" s="40"/>
      <c r="AA425" s="40"/>
      <c r="AB425" s="40"/>
      <c r="AC425" s="40"/>
      <c r="AD425" s="40"/>
      <c r="AE425" s="9"/>
      <c r="AF425" s="9"/>
      <c r="AG425" s="9"/>
      <c r="AH425" s="9"/>
      <c r="AI425" s="9"/>
      <c r="AJ425" s="9"/>
      <c r="AK425" s="9"/>
      <c r="AL425" s="9"/>
      <c r="AM425" s="9"/>
      <c r="AN425" s="9"/>
      <c r="AO425" s="9"/>
    </row>
    <row r="426" spans="1:41" s="29" customFormat="1" ht="21" customHeight="1" x14ac:dyDescent="0.5">
      <c r="A426" s="99" t="s">
        <v>16</v>
      </c>
      <c r="B426" s="47">
        <v>0.23584905660377359</v>
      </c>
      <c r="C426" s="20"/>
      <c r="D426" s="47">
        <v>0.11363636363636363</v>
      </c>
      <c r="E426" s="47">
        <v>0.20689655172413793</v>
      </c>
      <c r="F426" s="47">
        <f>9/23</f>
        <v>0.39130434782608697</v>
      </c>
      <c r="G426" s="47">
        <v>0.5</v>
      </c>
      <c r="H426" s="20" t="e">
        <v>#DIV/0!</v>
      </c>
      <c r="I426" s="47">
        <v>0.53333333333333333</v>
      </c>
      <c r="J426" s="47">
        <f>'Summary Data_Counts'!K371/'Summary Data_Percent'!J419</f>
        <v>0.23529411764705882</v>
      </c>
      <c r="K426" s="47">
        <f>'Summary Data_Counts'!L371/'Summary Data_Percent'!K419</f>
        <v>0.22222222222222221</v>
      </c>
      <c r="L426" s="47">
        <v>9.7560975609756101E-2</v>
      </c>
      <c r="M426" s="47">
        <v>0.33333333333333331</v>
      </c>
      <c r="N426" s="98">
        <v>0.33333333333333331</v>
      </c>
      <c r="O426" s="40"/>
      <c r="P426" s="40"/>
      <c r="Q426" s="40"/>
      <c r="R426" s="40"/>
      <c r="S426" s="40"/>
      <c r="T426" s="40"/>
      <c r="U426" s="40"/>
      <c r="V426" s="40"/>
      <c r="W426" s="40"/>
      <c r="X426" s="40"/>
      <c r="Y426" s="40"/>
      <c r="Z426" s="40"/>
      <c r="AA426" s="40"/>
      <c r="AB426" s="40"/>
      <c r="AC426" s="40"/>
      <c r="AD426" s="40"/>
      <c r="AE426" s="9"/>
      <c r="AF426" s="9"/>
      <c r="AG426" s="9"/>
      <c r="AH426" s="9"/>
      <c r="AI426" s="9"/>
      <c r="AJ426" s="9"/>
      <c r="AK426" s="9"/>
      <c r="AL426" s="9"/>
      <c r="AM426" s="9"/>
      <c r="AN426" s="9"/>
      <c r="AO426" s="9"/>
    </row>
    <row r="427" spans="1:41" s="29" customFormat="1" ht="21" customHeight="1" x14ac:dyDescent="0.5">
      <c r="A427" s="99" t="s">
        <v>155</v>
      </c>
      <c r="B427" s="47">
        <v>0</v>
      </c>
      <c r="C427" s="20"/>
      <c r="D427" s="47">
        <v>0</v>
      </c>
      <c r="E427" s="47">
        <v>0</v>
      </c>
      <c r="F427" s="47">
        <v>0</v>
      </c>
      <c r="G427" s="47">
        <v>0</v>
      </c>
      <c r="H427" s="20" t="e">
        <v>#DIV/0!</v>
      </c>
      <c r="I427" s="47">
        <v>0</v>
      </c>
      <c r="J427" s="47">
        <v>0</v>
      </c>
      <c r="K427" s="47">
        <v>0</v>
      </c>
      <c r="L427" s="47">
        <v>0</v>
      </c>
      <c r="M427" s="47">
        <v>0</v>
      </c>
      <c r="N427" s="98">
        <v>0</v>
      </c>
      <c r="O427" s="40"/>
      <c r="P427" s="40"/>
      <c r="Q427" s="40"/>
      <c r="R427" s="40"/>
      <c r="S427" s="40"/>
      <c r="T427" s="40"/>
      <c r="U427" s="40"/>
      <c r="V427" s="40"/>
      <c r="W427" s="40"/>
      <c r="X427" s="40"/>
      <c r="Y427" s="40"/>
      <c r="Z427" s="40"/>
      <c r="AA427" s="40"/>
      <c r="AB427" s="40"/>
      <c r="AC427" s="40"/>
      <c r="AD427" s="40"/>
      <c r="AE427" s="9"/>
      <c r="AF427" s="9"/>
      <c r="AG427" s="9"/>
      <c r="AH427" s="9"/>
      <c r="AI427" s="9"/>
      <c r="AJ427" s="9"/>
      <c r="AK427" s="9"/>
      <c r="AL427" s="9"/>
      <c r="AM427" s="9"/>
      <c r="AN427" s="9"/>
      <c r="AO427" s="9"/>
    </row>
    <row r="428" spans="1:41" s="9" customFormat="1" ht="21" customHeight="1" x14ac:dyDescent="0.5">
      <c r="A428" s="99" t="s">
        <v>133</v>
      </c>
      <c r="B428" s="47">
        <v>1.8867924528301886E-2</v>
      </c>
      <c r="C428" s="20"/>
      <c r="D428" s="47">
        <v>4.5454545454545456E-2</v>
      </c>
      <c r="E428" s="47">
        <v>0</v>
      </c>
      <c r="F428" s="47">
        <v>0</v>
      </c>
      <c r="G428" s="47">
        <v>0</v>
      </c>
      <c r="H428" s="20" t="e">
        <v>#DIV/0!</v>
      </c>
      <c r="I428" s="47">
        <v>0</v>
      </c>
      <c r="J428" s="47">
        <v>5.8823529411764705E-2</v>
      </c>
      <c r="K428" s="47">
        <v>0</v>
      </c>
      <c r="L428" s="47">
        <v>2.4390243902439025E-2</v>
      </c>
      <c r="M428" s="47">
        <v>0</v>
      </c>
      <c r="N428" s="98">
        <v>0</v>
      </c>
      <c r="O428" s="40"/>
      <c r="P428" s="40"/>
      <c r="Q428" s="40"/>
      <c r="R428" s="40"/>
      <c r="S428" s="40"/>
      <c r="T428" s="40"/>
      <c r="U428" s="40"/>
      <c r="V428" s="40"/>
      <c r="W428" s="40"/>
      <c r="X428" s="40"/>
      <c r="Y428" s="40"/>
      <c r="Z428" s="40"/>
      <c r="AA428" s="40"/>
      <c r="AB428" s="40"/>
      <c r="AC428" s="40"/>
      <c r="AD428" s="40"/>
    </row>
    <row r="429" spans="1:41" s="9" customFormat="1" ht="21" customHeight="1" x14ac:dyDescent="0.5">
      <c r="A429" s="99" t="s">
        <v>1002</v>
      </c>
      <c r="B429" s="47">
        <v>0.69811320754716977</v>
      </c>
      <c r="C429" s="20" t="e">
        <v>#DIV/0!</v>
      </c>
      <c r="D429" s="47">
        <v>0.81818181818181823</v>
      </c>
      <c r="E429" s="47">
        <v>0.72413793103448276</v>
      </c>
      <c r="F429" s="47">
        <v>0.60869565217391308</v>
      </c>
      <c r="G429" s="47">
        <v>0.3</v>
      </c>
      <c r="H429" s="20" t="e">
        <v>#DIV/0!</v>
      </c>
      <c r="I429" s="47">
        <v>0.4</v>
      </c>
      <c r="J429" s="47">
        <v>0.6470588235294118</v>
      </c>
      <c r="K429" s="47">
        <v>0.72222222222222221</v>
      </c>
      <c r="L429" s="47">
        <v>0.87804878048780488</v>
      </c>
      <c r="M429" s="47">
        <v>0.5</v>
      </c>
      <c r="N429" s="98">
        <v>0.55555555555555558</v>
      </c>
      <c r="O429" s="40"/>
      <c r="P429" s="40"/>
      <c r="Q429" s="40"/>
      <c r="R429" s="40"/>
      <c r="S429" s="40"/>
      <c r="T429" s="40"/>
      <c r="U429" s="40"/>
      <c r="V429" s="40"/>
      <c r="W429" s="40"/>
      <c r="X429" s="40"/>
      <c r="Y429" s="40"/>
      <c r="Z429" s="40"/>
      <c r="AA429" s="40"/>
      <c r="AB429" s="40"/>
      <c r="AC429" s="40"/>
      <c r="AD429" s="40"/>
    </row>
    <row r="430" spans="1:41" s="9" customFormat="1" ht="21" customHeight="1" x14ac:dyDescent="0.5">
      <c r="A430" s="100" t="s">
        <v>156</v>
      </c>
      <c r="B430" s="42">
        <v>0.29245283018867924</v>
      </c>
      <c r="C430" s="20"/>
      <c r="D430" s="42">
        <v>0.18181818181818182</v>
      </c>
      <c r="E430" s="42">
        <v>0.27586206896551724</v>
      </c>
      <c r="F430" s="42">
        <v>0.34782608695652173</v>
      </c>
      <c r="G430" s="42">
        <v>0.7</v>
      </c>
      <c r="H430" s="20" t="e">
        <v>#DIV/0!</v>
      </c>
      <c r="I430" s="42">
        <v>0.6</v>
      </c>
      <c r="J430" s="42">
        <v>0.35294117647058826</v>
      </c>
      <c r="K430" s="42">
        <v>0.22222222222222221</v>
      </c>
      <c r="L430" s="42">
        <v>0.12195121951219512</v>
      </c>
      <c r="M430" s="42">
        <v>0.5</v>
      </c>
      <c r="N430" s="101">
        <v>0.44444444444444442</v>
      </c>
      <c r="O430" s="40"/>
      <c r="P430" s="40"/>
      <c r="Q430" s="40"/>
      <c r="R430" s="40"/>
      <c r="S430" s="40"/>
      <c r="T430" s="40"/>
      <c r="U430" s="40"/>
      <c r="V430" s="40"/>
      <c r="W430" s="40"/>
      <c r="X430" s="40"/>
      <c r="Y430" s="40"/>
      <c r="Z430" s="40"/>
      <c r="AA430" s="40"/>
      <c r="AB430" s="40"/>
      <c r="AC430" s="40"/>
      <c r="AD430" s="40"/>
    </row>
    <row r="431" spans="1:41" s="9" customFormat="1" ht="21" customHeight="1" x14ac:dyDescent="0.5">
      <c r="A431" s="100" t="s">
        <v>157</v>
      </c>
      <c r="B431" s="42">
        <v>0.24528301886792453</v>
      </c>
      <c r="C431" s="20"/>
      <c r="D431" s="42">
        <v>0.13636363636363635</v>
      </c>
      <c r="E431" s="42">
        <v>0.20689655172413793</v>
      </c>
      <c r="F431" s="42">
        <v>0.39130434782608697</v>
      </c>
      <c r="G431" s="42">
        <v>0.5</v>
      </c>
      <c r="H431" s="20" t="e">
        <v>#DIV/0!</v>
      </c>
      <c r="I431" s="42">
        <v>0.53333333333333333</v>
      </c>
      <c r="J431" s="42">
        <v>0.29411764705882354</v>
      </c>
      <c r="K431" s="42">
        <v>0.22222222222222221</v>
      </c>
      <c r="L431" s="42">
        <v>9.7560975609756101E-2</v>
      </c>
      <c r="M431" s="42">
        <v>0.33333333333333331</v>
      </c>
      <c r="N431" s="101">
        <v>0.33333333333333331</v>
      </c>
      <c r="O431" s="40"/>
      <c r="P431" s="40"/>
      <c r="Q431" s="40"/>
      <c r="R431" s="40"/>
      <c r="S431" s="40"/>
      <c r="T431" s="40"/>
      <c r="U431" s="40"/>
      <c r="V431" s="40"/>
      <c r="W431" s="40"/>
      <c r="X431" s="40"/>
      <c r="Y431" s="40"/>
      <c r="Z431" s="40"/>
      <c r="AA431" s="40"/>
      <c r="AB431" s="40"/>
      <c r="AC431" s="40"/>
      <c r="AD431" s="40"/>
    </row>
    <row r="432" spans="1:41" s="9" customFormat="1" ht="21" customHeight="1" x14ac:dyDescent="0.5">
      <c r="A432" s="100" t="s">
        <v>158</v>
      </c>
      <c r="B432" s="42">
        <v>9.433962264150943E-3</v>
      </c>
      <c r="C432" s="20" t="e">
        <v>#DIV/0!</v>
      </c>
      <c r="D432" s="42">
        <v>0</v>
      </c>
      <c r="E432" s="42">
        <v>0</v>
      </c>
      <c r="F432" s="42">
        <v>4.3478260869565216E-2</v>
      </c>
      <c r="G432" s="42">
        <v>0</v>
      </c>
      <c r="H432" s="20" t="e">
        <v>#DIV/0!</v>
      </c>
      <c r="I432" s="42">
        <v>0</v>
      </c>
      <c r="J432" s="42">
        <v>0</v>
      </c>
      <c r="K432" s="42">
        <v>5.5555555555555552E-2</v>
      </c>
      <c r="L432" s="42">
        <v>0</v>
      </c>
      <c r="M432" s="42">
        <v>0</v>
      </c>
      <c r="N432" s="101">
        <v>0</v>
      </c>
      <c r="O432" s="40"/>
      <c r="P432" s="40"/>
      <c r="Q432" s="40"/>
      <c r="R432" s="40"/>
      <c r="S432" s="40"/>
      <c r="T432" s="40"/>
      <c r="U432" s="40"/>
      <c r="V432" s="40"/>
      <c r="W432" s="40"/>
      <c r="X432" s="40"/>
      <c r="Y432" s="40"/>
      <c r="Z432" s="40"/>
      <c r="AA432" s="40"/>
      <c r="AB432" s="40"/>
      <c r="AC432" s="40"/>
      <c r="AD432" s="40"/>
    </row>
    <row r="433" spans="1:41" s="9" customFormat="1" ht="82.5" customHeight="1" x14ac:dyDescent="0.5">
      <c r="A433" s="88" t="s">
        <v>597</v>
      </c>
      <c r="B433" s="22"/>
      <c r="C433" s="17"/>
      <c r="D433" s="22"/>
      <c r="E433" s="22"/>
      <c r="F433" s="22"/>
      <c r="G433" s="22"/>
      <c r="H433" s="17"/>
      <c r="I433" s="22"/>
      <c r="J433" s="22"/>
      <c r="K433" s="22"/>
      <c r="L433" s="22"/>
      <c r="M433" s="22"/>
      <c r="N433" s="89"/>
      <c r="O433" s="40"/>
      <c r="P433" s="40"/>
      <c r="Q433" s="40"/>
      <c r="R433" s="40"/>
      <c r="S433" s="40"/>
      <c r="T433" s="40"/>
      <c r="U433" s="40"/>
      <c r="V433" s="40"/>
      <c r="W433" s="40"/>
      <c r="X433" s="40"/>
      <c r="Y433" s="40"/>
      <c r="Z433" s="40"/>
      <c r="AA433" s="40"/>
      <c r="AB433" s="40"/>
      <c r="AC433" s="40"/>
      <c r="AD433" s="40"/>
    </row>
    <row r="434" spans="1:41" s="9" customFormat="1" ht="69" customHeight="1" x14ac:dyDescent="0.5">
      <c r="A434" s="88" t="s">
        <v>227</v>
      </c>
      <c r="B434" s="22">
        <v>28</v>
      </c>
      <c r="C434" s="17"/>
      <c r="D434" s="22">
        <v>1</v>
      </c>
      <c r="E434" s="22">
        <v>9</v>
      </c>
      <c r="F434" s="22">
        <v>12</v>
      </c>
      <c r="G434" s="22">
        <v>6</v>
      </c>
      <c r="H434" s="17"/>
      <c r="I434" s="22">
        <v>9</v>
      </c>
      <c r="J434" s="22">
        <v>3</v>
      </c>
      <c r="K434" s="22">
        <v>6</v>
      </c>
      <c r="L434" s="22">
        <v>5</v>
      </c>
      <c r="M434" s="22">
        <v>2</v>
      </c>
      <c r="N434" s="89">
        <v>3</v>
      </c>
      <c r="O434" s="40"/>
      <c r="P434" s="40"/>
      <c r="Q434" s="40"/>
      <c r="R434" s="40"/>
      <c r="S434" s="40"/>
      <c r="T434" s="40"/>
      <c r="U434" s="40"/>
      <c r="V434" s="40"/>
      <c r="W434" s="40"/>
      <c r="X434" s="40"/>
      <c r="Y434" s="40"/>
      <c r="Z434" s="40"/>
      <c r="AA434" s="40"/>
      <c r="AB434" s="40"/>
      <c r="AC434" s="40"/>
      <c r="AD434" s="40"/>
    </row>
    <row r="435" spans="1:41" s="9" customFormat="1" ht="46.5" customHeight="1" x14ac:dyDescent="0.5">
      <c r="A435" s="88" t="s">
        <v>625</v>
      </c>
      <c r="B435" s="13">
        <v>3683110418</v>
      </c>
      <c r="C435" s="11"/>
      <c r="D435" s="13">
        <v>67530161</v>
      </c>
      <c r="E435" s="13">
        <v>1762496429</v>
      </c>
      <c r="F435" s="13">
        <v>1641303002</v>
      </c>
      <c r="G435" s="13">
        <v>211780826</v>
      </c>
      <c r="H435" s="11"/>
      <c r="I435" s="13">
        <v>335331072</v>
      </c>
      <c r="J435" s="13">
        <v>73667434</v>
      </c>
      <c r="K435" s="13">
        <v>95436252</v>
      </c>
      <c r="L435" s="13">
        <v>269729386</v>
      </c>
      <c r="M435" s="13">
        <v>1436043337</v>
      </c>
      <c r="N435" s="90">
        <v>1472902937</v>
      </c>
      <c r="O435" s="40"/>
      <c r="P435" s="40"/>
      <c r="Q435" s="40"/>
      <c r="R435" s="40"/>
      <c r="S435" s="40"/>
      <c r="T435" s="40"/>
      <c r="U435" s="40"/>
      <c r="V435" s="40"/>
      <c r="W435" s="40"/>
      <c r="X435" s="40"/>
      <c r="Y435" s="40"/>
      <c r="Z435" s="40"/>
      <c r="AA435" s="40"/>
      <c r="AB435" s="40"/>
      <c r="AC435" s="40"/>
      <c r="AD435" s="40"/>
    </row>
    <row r="436" spans="1:41" s="28" customFormat="1" ht="21" customHeight="1" x14ac:dyDescent="0.5">
      <c r="A436" s="88" t="s">
        <v>626</v>
      </c>
      <c r="B436" s="24">
        <v>0.47749084071060871</v>
      </c>
      <c r="C436" s="20"/>
      <c r="D436" s="24">
        <v>5.4842062938181751E-2</v>
      </c>
      <c r="E436" s="24">
        <v>0.61056775584316991</v>
      </c>
      <c r="F436" s="24">
        <v>0.56236316467143443</v>
      </c>
      <c r="G436" s="24">
        <v>0.31682063626278628</v>
      </c>
      <c r="H436" s="20"/>
      <c r="I436" s="24">
        <v>0.30714756299627399</v>
      </c>
      <c r="J436" s="24">
        <v>7.2683738103210202E-2</v>
      </c>
      <c r="K436" s="24">
        <v>0.13408225220858153</v>
      </c>
      <c r="L436" s="24">
        <v>0.28985959672315176</v>
      </c>
      <c r="M436" s="24">
        <v>0.71709420646148969</v>
      </c>
      <c r="N436" s="92">
        <v>0.75346394831876007</v>
      </c>
      <c r="O436" s="40"/>
      <c r="P436" s="40"/>
      <c r="Q436" s="40"/>
      <c r="R436" s="40"/>
      <c r="S436" s="40"/>
      <c r="T436" s="40"/>
      <c r="U436" s="40"/>
      <c r="V436" s="40"/>
      <c r="W436" s="40"/>
      <c r="X436" s="40"/>
      <c r="Y436" s="40"/>
      <c r="Z436" s="40"/>
      <c r="AA436" s="40"/>
      <c r="AB436" s="40"/>
      <c r="AC436" s="40"/>
      <c r="AD436" s="40"/>
      <c r="AE436" s="9"/>
      <c r="AF436" s="9"/>
      <c r="AG436" s="9"/>
      <c r="AH436" s="9"/>
      <c r="AI436" s="9"/>
      <c r="AJ436" s="9"/>
      <c r="AK436" s="9"/>
      <c r="AL436" s="9"/>
      <c r="AM436" s="9"/>
      <c r="AN436" s="9"/>
      <c r="AO436" s="9"/>
    </row>
    <row r="437" spans="1:41" s="28" customFormat="1" ht="21" customHeight="1" x14ac:dyDescent="0.5">
      <c r="A437" s="83" t="s">
        <v>11</v>
      </c>
      <c r="B437" s="19">
        <v>0.5357142857142857</v>
      </c>
      <c r="C437" s="20" t="e">
        <v>#DIV/0!</v>
      </c>
      <c r="D437" s="19">
        <v>1</v>
      </c>
      <c r="E437" s="19">
        <v>0.44444444444444442</v>
      </c>
      <c r="F437" s="19">
        <v>0.41666666666666669</v>
      </c>
      <c r="G437" s="19">
        <v>0.83333333333333337</v>
      </c>
      <c r="H437" s="20" t="e">
        <v>#DIV/0!</v>
      </c>
      <c r="I437" s="19">
        <v>0.77777777777777779</v>
      </c>
      <c r="J437" s="19">
        <v>0.33333333333333331</v>
      </c>
      <c r="K437" s="19">
        <v>0.33333333333333331</v>
      </c>
      <c r="L437" s="19">
        <v>0.6</v>
      </c>
      <c r="M437" s="19">
        <v>0.5</v>
      </c>
      <c r="N437" s="86">
        <v>0.33333333333333331</v>
      </c>
      <c r="O437" s="40"/>
      <c r="P437" s="40"/>
      <c r="Q437" s="40"/>
      <c r="R437" s="40"/>
      <c r="S437" s="40"/>
      <c r="T437" s="40"/>
      <c r="U437" s="40"/>
      <c r="V437" s="40"/>
      <c r="W437" s="40"/>
      <c r="X437" s="40"/>
      <c r="Y437" s="40"/>
      <c r="Z437" s="40"/>
      <c r="AA437" s="40"/>
      <c r="AB437" s="40"/>
      <c r="AC437" s="40"/>
      <c r="AD437" s="40"/>
      <c r="AE437" s="9"/>
      <c r="AF437" s="9"/>
      <c r="AG437" s="9"/>
      <c r="AH437" s="9"/>
      <c r="AI437" s="9"/>
      <c r="AJ437" s="9"/>
      <c r="AK437" s="9"/>
      <c r="AL437" s="9"/>
      <c r="AM437" s="9"/>
      <c r="AN437" s="9"/>
      <c r="AO437" s="9"/>
    </row>
    <row r="438" spans="1:41" s="28" customFormat="1" ht="21" customHeight="1" x14ac:dyDescent="0.5">
      <c r="A438" s="83" t="s">
        <v>17</v>
      </c>
      <c r="B438" s="19">
        <v>0.6071428571428571</v>
      </c>
      <c r="C438" s="20" t="e">
        <v>#DIV/0!</v>
      </c>
      <c r="D438" s="19">
        <v>0</v>
      </c>
      <c r="E438" s="19">
        <v>0.44444444444444442</v>
      </c>
      <c r="F438" s="19">
        <v>0.66666666666666663</v>
      </c>
      <c r="G438" s="19">
        <v>0.83333333333333337</v>
      </c>
      <c r="H438" s="20" t="e">
        <v>#DIV/0!</v>
      </c>
      <c r="I438" s="19">
        <v>0.66666666666666663</v>
      </c>
      <c r="J438" s="19">
        <v>0.33333333333333331</v>
      </c>
      <c r="K438" s="19">
        <v>0.66666666666666663</v>
      </c>
      <c r="L438" s="19">
        <v>0.6</v>
      </c>
      <c r="M438" s="19">
        <v>0.5</v>
      </c>
      <c r="N438" s="86">
        <v>0.66666666666666663</v>
      </c>
      <c r="O438" s="40"/>
      <c r="P438" s="40"/>
      <c r="Q438" s="40"/>
      <c r="R438" s="40"/>
      <c r="S438" s="40"/>
      <c r="T438" s="40"/>
      <c r="U438" s="40"/>
      <c r="V438" s="40"/>
      <c r="W438" s="40"/>
      <c r="X438" s="40"/>
      <c r="Y438" s="40"/>
      <c r="Z438" s="40"/>
      <c r="AA438" s="40"/>
      <c r="AB438" s="40"/>
      <c r="AC438" s="40"/>
      <c r="AD438" s="40"/>
      <c r="AE438" s="9"/>
      <c r="AF438" s="9"/>
      <c r="AG438" s="9"/>
      <c r="AH438" s="9"/>
      <c r="AI438" s="9"/>
      <c r="AJ438" s="9"/>
      <c r="AK438" s="9"/>
      <c r="AL438" s="9"/>
      <c r="AM438" s="9"/>
      <c r="AN438" s="9"/>
      <c r="AO438" s="9"/>
    </row>
    <row r="439" spans="1:41" s="29" customFormat="1" ht="21" customHeight="1" x14ac:dyDescent="0.5">
      <c r="A439" s="83" t="s">
        <v>159</v>
      </c>
      <c r="B439" s="19">
        <v>0.8214285714285714</v>
      </c>
      <c r="C439" s="20" t="e">
        <v>#DIV/0!</v>
      </c>
      <c r="D439" s="19">
        <v>0</v>
      </c>
      <c r="E439" s="19">
        <v>1</v>
      </c>
      <c r="F439" s="19">
        <v>0.83333333333333337</v>
      </c>
      <c r="G439" s="19">
        <v>0.66666666666666663</v>
      </c>
      <c r="H439" s="20" t="e">
        <v>#DIV/0!</v>
      </c>
      <c r="I439" s="19">
        <v>0.88888888888888884</v>
      </c>
      <c r="J439" s="19">
        <v>1</v>
      </c>
      <c r="K439" s="19">
        <v>0.5</v>
      </c>
      <c r="L439" s="19">
        <v>0.8</v>
      </c>
      <c r="M439" s="19">
        <v>1</v>
      </c>
      <c r="N439" s="86">
        <v>1</v>
      </c>
      <c r="O439" s="40"/>
      <c r="P439" s="40"/>
      <c r="Q439" s="40"/>
      <c r="R439" s="40"/>
      <c r="S439" s="40"/>
      <c r="T439" s="40"/>
      <c r="U439" s="40"/>
      <c r="V439" s="40"/>
      <c r="W439" s="40"/>
      <c r="X439" s="40"/>
      <c r="Y439" s="40"/>
      <c r="Z439" s="40"/>
      <c r="AA439" s="40"/>
      <c r="AB439" s="40"/>
      <c r="AC439" s="40"/>
      <c r="AD439" s="40"/>
      <c r="AE439" s="9"/>
      <c r="AF439" s="9"/>
      <c r="AG439" s="9"/>
      <c r="AH439" s="9"/>
      <c r="AI439" s="9"/>
      <c r="AJ439" s="9"/>
      <c r="AK439" s="9"/>
      <c r="AL439" s="9"/>
      <c r="AM439" s="9"/>
      <c r="AN439" s="9"/>
      <c r="AO439" s="9"/>
    </row>
    <row r="440" spans="1:41" s="29" customFormat="1" ht="21.75" customHeight="1" x14ac:dyDescent="0.5">
      <c r="A440" s="83" t="s">
        <v>5</v>
      </c>
      <c r="B440" s="19">
        <v>0</v>
      </c>
      <c r="C440" s="20" t="e">
        <v>#DIV/0!</v>
      </c>
      <c r="D440" s="19">
        <v>0</v>
      </c>
      <c r="E440" s="19">
        <v>0</v>
      </c>
      <c r="F440" s="19">
        <v>0</v>
      </c>
      <c r="G440" s="19">
        <v>0</v>
      </c>
      <c r="H440" s="20" t="e">
        <v>#DIV/0!</v>
      </c>
      <c r="I440" s="19">
        <v>0</v>
      </c>
      <c r="J440" s="19">
        <v>0</v>
      </c>
      <c r="K440" s="19">
        <v>0</v>
      </c>
      <c r="L440" s="19">
        <v>0</v>
      </c>
      <c r="M440" s="19">
        <v>0</v>
      </c>
      <c r="N440" s="86">
        <v>0</v>
      </c>
      <c r="O440" s="40"/>
      <c r="P440" s="40"/>
      <c r="Q440" s="40"/>
      <c r="R440" s="40"/>
      <c r="S440" s="40"/>
      <c r="T440" s="40"/>
      <c r="U440" s="40"/>
      <c r="V440" s="40"/>
      <c r="W440" s="40"/>
      <c r="X440" s="40"/>
      <c r="Y440" s="40"/>
      <c r="Z440" s="40"/>
      <c r="AA440" s="40"/>
      <c r="AB440" s="40"/>
      <c r="AC440" s="40"/>
      <c r="AD440" s="40"/>
      <c r="AE440" s="9"/>
      <c r="AF440" s="9"/>
      <c r="AG440" s="9"/>
      <c r="AH440" s="9"/>
      <c r="AI440" s="9"/>
      <c r="AJ440" s="9"/>
      <c r="AK440" s="9"/>
      <c r="AL440" s="9"/>
      <c r="AM440" s="9"/>
      <c r="AN440" s="9"/>
      <c r="AO440" s="9"/>
    </row>
    <row r="441" spans="1:41" s="29" customFormat="1" ht="45.75" customHeight="1" x14ac:dyDescent="0.5">
      <c r="A441" s="83" t="s">
        <v>138</v>
      </c>
      <c r="B441" s="19">
        <v>3.5714285714285712E-2</v>
      </c>
      <c r="C441" s="20" t="e">
        <v>#DIV/0!</v>
      </c>
      <c r="D441" s="19">
        <v>0</v>
      </c>
      <c r="E441" s="19">
        <v>0</v>
      </c>
      <c r="F441" s="19">
        <v>8.3333333333333329E-2</v>
      </c>
      <c r="G441" s="19">
        <v>0</v>
      </c>
      <c r="H441" s="20" t="e">
        <v>#DIV/0!</v>
      </c>
      <c r="I441" s="19">
        <v>0</v>
      </c>
      <c r="J441" s="19">
        <v>0</v>
      </c>
      <c r="K441" s="19">
        <v>0.16666666666666666</v>
      </c>
      <c r="L441" s="19">
        <v>0</v>
      </c>
      <c r="M441" s="19">
        <v>0</v>
      </c>
      <c r="N441" s="86">
        <v>0</v>
      </c>
      <c r="O441" s="40"/>
      <c r="P441" s="40"/>
      <c r="Q441" s="40"/>
      <c r="R441" s="40"/>
      <c r="S441" s="40"/>
      <c r="T441" s="40"/>
      <c r="U441" s="40"/>
      <c r="V441" s="40"/>
      <c r="W441" s="40"/>
      <c r="X441" s="40"/>
      <c r="Y441" s="40"/>
      <c r="Z441" s="40"/>
      <c r="AA441" s="40"/>
      <c r="AB441" s="40"/>
      <c r="AC441" s="40"/>
      <c r="AD441" s="40"/>
      <c r="AE441" s="9"/>
      <c r="AF441" s="9"/>
      <c r="AG441" s="9"/>
      <c r="AH441" s="9"/>
      <c r="AI441" s="9"/>
      <c r="AJ441" s="9"/>
      <c r="AK441" s="9"/>
      <c r="AL441" s="9"/>
      <c r="AM441" s="9"/>
      <c r="AN441" s="9"/>
      <c r="AO441" s="9"/>
    </row>
    <row r="442" spans="1:41" s="29" customFormat="1" ht="44.25" customHeight="1" x14ac:dyDescent="0.5">
      <c r="A442" s="95" t="s">
        <v>999</v>
      </c>
      <c r="B442" s="43"/>
      <c r="C442" s="51"/>
      <c r="D442" s="43"/>
      <c r="E442" s="43"/>
      <c r="F442" s="43"/>
      <c r="G442" s="43"/>
      <c r="H442" s="51"/>
      <c r="I442" s="43"/>
      <c r="J442" s="43"/>
      <c r="K442" s="43"/>
      <c r="L442" s="43"/>
      <c r="M442" s="43"/>
      <c r="N442" s="102"/>
      <c r="O442" s="40"/>
      <c r="P442" s="40"/>
      <c r="Q442" s="40"/>
      <c r="R442" s="40"/>
      <c r="S442" s="40"/>
      <c r="T442" s="40"/>
      <c r="U442" s="40"/>
      <c r="V442" s="40"/>
      <c r="W442" s="40"/>
      <c r="X442" s="40"/>
      <c r="Y442" s="40"/>
      <c r="Z442" s="40"/>
      <c r="AA442" s="40"/>
      <c r="AB442" s="40"/>
      <c r="AC442" s="40"/>
      <c r="AD442" s="40"/>
      <c r="AE442" s="9"/>
      <c r="AF442" s="9"/>
      <c r="AG442" s="9"/>
      <c r="AH442" s="9"/>
      <c r="AI442" s="9"/>
      <c r="AJ442" s="9"/>
      <c r="AK442" s="9"/>
      <c r="AL442" s="9"/>
      <c r="AM442" s="9"/>
      <c r="AN442" s="9"/>
      <c r="AO442" s="9"/>
    </row>
    <row r="443" spans="1:41" s="29" customFormat="1" ht="45.75" customHeight="1" x14ac:dyDescent="0.5">
      <c r="A443" s="95" t="s">
        <v>777</v>
      </c>
      <c r="B443" s="44">
        <v>106</v>
      </c>
      <c r="C443" s="17"/>
      <c r="D443" s="44">
        <v>44</v>
      </c>
      <c r="E443" s="44">
        <v>29</v>
      </c>
      <c r="F443" s="44">
        <v>23</v>
      </c>
      <c r="G443" s="44">
        <v>10</v>
      </c>
      <c r="H443" s="17"/>
      <c r="I443" s="44">
        <v>15</v>
      </c>
      <c r="J443" s="45">
        <v>17</v>
      </c>
      <c r="K443" s="44">
        <v>18</v>
      </c>
      <c r="L443" s="44">
        <v>41</v>
      </c>
      <c r="M443" s="44">
        <v>6</v>
      </c>
      <c r="N443" s="96">
        <v>9</v>
      </c>
      <c r="O443" s="40"/>
      <c r="P443" s="40"/>
      <c r="Q443" s="40"/>
      <c r="R443" s="40"/>
      <c r="S443" s="40"/>
      <c r="T443" s="40"/>
      <c r="U443" s="40"/>
      <c r="V443" s="40"/>
      <c r="W443" s="40"/>
      <c r="X443" s="40"/>
      <c r="Y443" s="40"/>
      <c r="Z443" s="40"/>
      <c r="AA443" s="40"/>
      <c r="AB443" s="40"/>
      <c r="AC443" s="40"/>
      <c r="AD443" s="40"/>
      <c r="AE443" s="9"/>
      <c r="AF443" s="9"/>
      <c r="AG443" s="9"/>
      <c r="AH443" s="9"/>
      <c r="AI443" s="9"/>
      <c r="AJ443" s="9"/>
      <c r="AK443" s="9"/>
      <c r="AL443" s="9"/>
      <c r="AM443" s="9"/>
      <c r="AN443" s="9"/>
      <c r="AO443" s="9"/>
    </row>
    <row r="444" spans="1:41" s="29" customFormat="1" ht="42" customHeight="1" x14ac:dyDescent="0.5">
      <c r="A444" s="95" t="s">
        <v>625</v>
      </c>
      <c r="B444" s="46">
        <v>6311420329</v>
      </c>
      <c r="C444" s="11"/>
      <c r="D444" s="46">
        <v>1138668728</v>
      </c>
      <c r="E444" s="46">
        <v>2758612349</v>
      </c>
      <c r="F444" s="46">
        <v>2126396268</v>
      </c>
      <c r="G444" s="46">
        <v>287742984</v>
      </c>
      <c r="H444" s="11"/>
      <c r="I444" s="46">
        <v>455249338</v>
      </c>
      <c r="J444" s="46">
        <v>902092993</v>
      </c>
      <c r="K444" s="46">
        <v>646546409</v>
      </c>
      <c r="L444" s="46">
        <v>830120935</v>
      </c>
      <c r="M444" s="46">
        <v>1810646775</v>
      </c>
      <c r="N444" s="97">
        <v>1666763879</v>
      </c>
      <c r="O444" s="40"/>
      <c r="P444" s="40"/>
      <c r="Q444" s="40"/>
      <c r="R444" s="40"/>
      <c r="S444" s="40"/>
      <c r="T444" s="40"/>
      <c r="U444" s="40"/>
      <c r="V444" s="40"/>
      <c r="W444" s="40"/>
      <c r="X444" s="40"/>
      <c r="Y444" s="40"/>
      <c r="Z444" s="40"/>
      <c r="AA444" s="40"/>
      <c r="AB444" s="40"/>
      <c r="AC444" s="40"/>
      <c r="AD444" s="40"/>
      <c r="AE444" s="9"/>
      <c r="AF444" s="9"/>
      <c r="AG444" s="9"/>
      <c r="AH444" s="9"/>
      <c r="AI444" s="9"/>
      <c r="AJ444" s="9"/>
      <c r="AK444" s="9"/>
      <c r="AL444" s="9"/>
      <c r="AM444" s="9"/>
      <c r="AN444" s="9"/>
      <c r="AO444" s="9"/>
    </row>
    <row r="445" spans="1:41" s="9" customFormat="1" ht="28.4" customHeight="1" x14ac:dyDescent="0.5">
      <c r="A445" s="95" t="s">
        <v>626</v>
      </c>
      <c r="B445" s="47">
        <v>0.81823379072319646</v>
      </c>
      <c r="C445" s="20" t="e">
        <v>#DIV/0!</v>
      </c>
      <c r="D445" s="47">
        <v>0.92472668689054893</v>
      </c>
      <c r="E445" s="47">
        <v>0.95</v>
      </c>
      <c r="F445" s="47">
        <v>0.72857170989199682</v>
      </c>
      <c r="G445" s="47">
        <v>0.43045877661763737</v>
      </c>
      <c r="H445" s="20" t="e">
        <v>#DIV/0!</v>
      </c>
      <c r="I445" s="47">
        <v>0.41698708052430949</v>
      </c>
      <c r="J445" s="47">
        <v>0.8900471658610104</v>
      </c>
      <c r="K445" s="47">
        <v>0.90835921213765491</v>
      </c>
      <c r="L445" s="47">
        <v>0.8920738041147126</v>
      </c>
      <c r="M445" s="47">
        <v>0.90415398953985771</v>
      </c>
      <c r="N445" s="98">
        <v>0.85263357254506722</v>
      </c>
      <c r="O445" s="40"/>
      <c r="P445" s="40"/>
      <c r="Q445" s="40"/>
      <c r="R445" s="40"/>
      <c r="S445" s="40"/>
      <c r="T445" s="40"/>
      <c r="U445" s="40"/>
      <c r="V445" s="40"/>
      <c r="W445" s="40"/>
      <c r="X445" s="40"/>
      <c r="Y445" s="40"/>
      <c r="Z445" s="40"/>
      <c r="AA445" s="40"/>
      <c r="AB445" s="40"/>
      <c r="AC445" s="40"/>
      <c r="AD445" s="40"/>
    </row>
    <row r="446" spans="1:41" s="9" customFormat="1" ht="25" customHeight="1" x14ac:dyDescent="0.5">
      <c r="A446" s="99" t="s">
        <v>11</v>
      </c>
      <c r="B446" s="47">
        <v>0.14150943396226415</v>
      </c>
      <c r="C446" s="20" t="e">
        <v>#DIV/0!</v>
      </c>
      <c r="D446" s="47">
        <v>2.2727272727272728E-2</v>
      </c>
      <c r="E446" s="47">
        <v>0.13793103448275862</v>
      </c>
      <c r="F446" s="47">
        <v>0.21739130434782608</v>
      </c>
      <c r="G446" s="47">
        <v>0.5</v>
      </c>
      <c r="H446" s="20" t="e">
        <v>#DIV/0!</v>
      </c>
      <c r="I446" s="47">
        <v>0.46666666666666667</v>
      </c>
      <c r="J446" s="47">
        <v>5.8823529411764705E-2</v>
      </c>
      <c r="K446" s="47">
        <v>0.1111111111111111</v>
      </c>
      <c r="L446" s="47">
        <v>7.3170731707317069E-2</v>
      </c>
      <c r="M446" s="47">
        <v>0.16666666666666666</v>
      </c>
      <c r="N446" s="98">
        <v>0.1111111111111111</v>
      </c>
      <c r="O446" s="40"/>
      <c r="P446" s="40"/>
      <c r="Q446" s="40"/>
      <c r="R446" s="40"/>
      <c r="S446" s="40"/>
      <c r="T446" s="40"/>
      <c r="U446" s="40"/>
      <c r="V446" s="40"/>
      <c r="W446" s="40"/>
      <c r="X446" s="40"/>
      <c r="Y446" s="40"/>
      <c r="Z446" s="40"/>
      <c r="AA446" s="40"/>
      <c r="AB446" s="40"/>
      <c r="AC446" s="40"/>
      <c r="AD446" s="40"/>
    </row>
    <row r="447" spans="1:41" s="9" customFormat="1" ht="21" customHeight="1" x14ac:dyDescent="0.5">
      <c r="A447" s="99" t="s">
        <v>17</v>
      </c>
      <c r="B447" s="47">
        <v>0.16037735849056603</v>
      </c>
      <c r="C447" s="20" t="e">
        <v>#DIV/0!</v>
      </c>
      <c r="D447" s="47">
        <v>0</v>
      </c>
      <c r="E447" s="47">
        <v>0.13793103448275862</v>
      </c>
      <c r="F447" s="47">
        <v>0.34782608695652173</v>
      </c>
      <c r="G447" s="47">
        <v>0.5</v>
      </c>
      <c r="H447" s="20" t="e">
        <v>#DIV/0!</v>
      </c>
      <c r="I447" s="47">
        <v>0.4</v>
      </c>
      <c r="J447" s="47">
        <v>5.8823529411764705E-2</v>
      </c>
      <c r="K447" s="47">
        <v>0.22222222222222221</v>
      </c>
      <c r="L447" s="47">
        <v>7.3170731707317069E-2</v>
      </c>
      <c r="M447" s="47">
        <v>0.16666666666666666</v>
      </c>
      <c r="N447" s="98">
        <v>0.22222222222222221</v>
      </c>
      <c r="O447" s="40"/>
      <c r="P447" s="40"/>
      <c r="Q447" s="40"/>
      <c r="R447" s="40"/>
      <c r="S447" s="40"/>
      <c r="T447" s="40"/>
      <c r="U447" s="40"/>
      <c r="V447" s="40"/>
      <c r="W447" s="40"/>
      <c r="X447" s="40"/>
      <c r="Y447" s="40"/>
      <c r="Z447" s="40"/>
      <c r="AA447" s="40"/>
      <c r="AB447" s="40"/>
      <c r="AC447" s="40"/>
      <c r="AD447" s="40"/>
    </row>
    <row r="448" spans="1:41" s="9" customFormat="1" ht="21" customHeight="1" x14ac:dyDescent="0.5">
      <c r="A448" s="99" t="s">
        <v>159</v>
      </c>
      <c r="B448" s="47">
        <v>0.21698113207547171</v>
      </c>
      <c r="C448" s="20" t="e">
        <v>#DIV/0!</v>
      </c>
      <c r="D448" s="47">
        <v>0</v>
      </c>
      <c r="E448" s="47">
        <v>0.31034482758620691</v>
      </c>
      <c r="F448" s="47">
        <v>0.43478260869565216</v>
      </c>
      <c r="G448" s="47">
        <v>0.4</v>
      </c>
      <c r="H448" s="20" t="e">
        <v>#DIV/0!</v>
      </c>
      <c r="I448" s="47">
        <v>0.53333333333333333</v>
      </c>
      <c r="J448" s="47">
        <v>0.17647058823529413</v>
      </c>
      <c r="K448" s="47">
        <v>0.16666666666666666</v>
      </c>
      <c r="L448" s="47">
        <v>9.7560975609756101E-2</v>
      </c>
      <c r="M448" s="47">
        <v>0.33333333333333331</v>
      </c>
      <c r="N448" s="98">
        <v>0.33333333333333331</v>
      </c>
      <c r="O448" s="40"/>
      <c r="P448" s="40"/>
      <c r="Q448" s="40"/>
      <c r="R448" s="40"/>
      <c r="S448" s="40"/>
      <c r="T448" s="40"/>
      <c r="U448" s="40"/>
      <c r="V448" s="40"/>
      <c r="W448" s="40"/>
      <c r="X448" s="40"/>
      <c r="Y448" s="40"/>
      <c r="Z448" s="40"/>
      <c r="AA448" s="40"/>
      <c r="AB448" s="40"/>
      <c r="AC448" s="40"/>
      <c r="AD448" s="40"/>
    </row>
    <row r="449" spans="1:41" s="9" customFormat="1" ht="21" customHeight="1" x14ac:dyDescent="0.5">
      <c r="A449" s="99" t="s">
        <v>5</v>
      </c>
      <c r="B449" s="47">
        <v>0</v>
      </c>
      <c r="C449" s="20" t="e">
        <v>#DIV/0!</v>
      </c>
      <c r="D449" s="47">
        <v>0</v>
      </c>
      <c r="E449" s="47">
        <v>0</v>
      </c>
      <c r="F449" s="47">
        <v>0</v>
      </c>
      <c r="G449" s="47">
        <v>0</v>
      </c>
      <c r="H449" s="20" t="e">
        <v>#DIV/0!</v>
      </c>
      <c r="I449" s="47">
        <v>0</v>
      </c>
      <c r="J449" s="47">
        <v>0</v>
      </c>
      <c r="K449" s="47">
        <v>0</v>
      </c>
      <c r="L449" s="47">
        <v>0</v>
      </c>
      <c r="M449" s="47">
        <v>0</v>
      </c>
      <c r="N449" s="98">
        <v>0</v>
      </c>
      <c r="O449" s="40"/>
      <c r="P449" s="40"/>
      <c r="Q449" s="40"/>
      <c r="R449" s="40"/>
      <c r="S449" s="40"/>
      <c r="T449" s="40"/>
      <c r="U449" s="40"/>
      <c r="V449" s="40"/>
      <c r="W449" s="40"/>
      <c r="X449" s="40"/>
      <c r="Y449" s="40"/>
      <c r="Z449" s="40"/>
      <c r="AA449" s="40"/>
      <c r="AB449" s="40"/>
      <c r="AC449" s="40"/>
      <c r="AD449" s="40"/>
    </row>
    <row r="450" spans="1:41" s="9" customFormat="1" ht="21" customHeight="1" x14ac:dyDescent="0.5">
      <c r="A450" s="99" t="s">
        <v>138</v>
      </c>
      <c r="B450" s="47">
        <v>9.433962264150943E-3</v>
      </c>
      <c r="C450" s="20" t="e">
        <v>#DIV/0!</v>
      </c>
      <c r="D450" s="47">
        <v>0</v>
      </c>
      <c r="E450" s="47">
        <v>0</v>
      </c>
      <c r="F450" s="47">
        <v>4.3478260869565216E-2</v>
      </c>
      <c r="G450" s="47">
        <v>0</v>
      </c>
      <c r="H450" s="20" t="e">
        <v>#DIV/0!</v>
      </c>
      <c r="I450" s="47">
        <v>0</v>
      </c>
      <c r="J450" s="47">
        <v>0</v>
      </c>
      <c r="K450" s="47">
        <v>5.5555555555555552E-2</v>
      </c>
      <c r="L450" s="47">
        <v>0</v>
      </c>
      <c r="M450" s="47">
        <v>0</v>
      </c>
      <c r="N450" s="98">
        <v>0</v>
      </c>
      <c r="O450" s="40"/>
      <c r="P450" s="40"/>
      <c r="Q450" s="40"/>
      <c r="R450" s="40"/>
      <c r="S450" s="40"/>
      <c r="T450" s="40"/>
      <c r="U450" s="40"/>
      <c r="V450" s="40"/>
      <c r="W450" s="40"/>
      <c r="X450" s="40"/>
      <c r="Y450" s="40"/>
      <c r="Z450" s="40"/>
      <c r="AA450" s="40"/>
      <c r="AB450" s="40"/>
      <c r="AC450" s="40"/>
      <c r="AD450" s="40"/>
    </row>
    <row r="451" spans="1:41" s="9" customFormat="1" ht="21" customHeight="1" x14ac:dyDescent="0.5">
      <c r="A451" s="99" t="s">
        <v>1002</v>
      </c>
      <c r="B451" s="47">
        <v>0.73584905660377353</v>
      </c>
      <c r="C451" s="20" t="e">
        <v>#DIV/0!</v>
      </c>
      <c r="D451" s="47">
        <v>0.97727272727272729</v>
      </c>
      <c r="E451" s="47">
        <v>0.68965517241379315</v>
      </c>
      <c r="F451" s="47">
        <v>0.47826086956521741</v>
      </c>
      <c r="G451" s="47">
        <v>0.4</v>
      </c>
      <c r="H451" s="20" t="e">
        <v>#DIV/0!</v>
      </c>
      <c r="I451" s="47">
        <v>0.4</v>
      </c>
      <c r="J451" s="47">
        <v>0.82352941176470584</v>
      </c>
      <c r="K451" s="47">
        <v>0.66666666666666663</v>
      </c>
      <c r="L451" s="47">
        <v>0.87804878048780488</v>
      </c>
      <c r="M451" s="47">
        <v>0.66666666666666663</v>
      </c>
      <c r="N451" s="98">
        <v>0.66666666666666663</v>
      </c>
      <c r="O451" s="40"/>
      <c r="P451" s="40"/>
      <c r="Q451" s="40"/>
      <c r="R451" s="40"/>
      <c r="S451" s="40"/>
      <c r="T451" s="40"/>
      <c r="U451" s="40"/>
      <c r="V451" s="40"/>
      <c r="W451" s="40"/>
      <c r="X451" s="40"/>
      <c r="Y451" s="40"/>
      <c r="Z451" s="40"/>
      <c r="AA451" s="40"/>
      <c r="AB451" s="40"/>
      <c r="AC451" s="40"/>
      <c r="AD451" s="40"/>
    </row>
    <row r="452" spans="1:41" s="28" customFormat="1" ht="90.75" customHeight="1" x14ac:dyDescent="0.5">
      <c r="A452" s="88" t="s">
        <v>598</v>
      </c>
      <c r="B452" s="22"/>
      <c r="C452" s="17"/>
      <c r="D452" s="22"/>
      <c r="E452" s="22"/>
      <c r="F452" s="22"/>
      <c r="G452" s="22"/>
      <c r="H452" s="17"/>
      <c r="I452" s="22"/>
      <c r="J452" s="22"/>
      <c r="K452" s="22"/>
      <c r="L452" s="22"/>
      <c r="M452" s="22"/>
      <c r="N452" s="89"/>
      <c r="O452" s="40"/>
      <c r="P452" s="40"/>
      <c r="Q452" s="40"/>
      <c r="R452" s="40"/>
      <c r="S452" s="40"/>
      <c r="T452" s="40"/>
      <c r="U452" s="40"/>
      <c r="V452" s="40"/>
      <c r="W452" s="40"/>
      <c r="X452" s="40"/>
      <c r="Y452" s="40"/>
      <c r="Z452" s="40"/>
      <c r="AA452" s="40"/>
      <c r="AB452" s="40"/>
      <c r="AC452" s="40"/>
      <c r="AD452" s="40"/>
      <c r="AE452" s="9"/>
      <c r="AF452" s="9"/>
      <c r="AG452" s="9"/>
      <c r="AH452" s="9"/>
      <c r="AI452" s="9"/>
      <c r="AJ452" s="9"/>
      <c r="AK452" s="9"/>
      <c r="AL452" s="9"/>
      <c r="AM452" s="9"/>
      <c r="AN452" s="9"/>
      <c r="AO452" s="9"/>
    </row>
    <row r="453" spans="1:41" s="28" customFormat="1" ht="75.75" customHeight="1" x14ac:dyDescent="0.5">
      <c r="A453" s="88" t="s">
        <v>228</v>
      </c>
      <c r="B453" s="22">
        <v>39</v>
      </c>
      <c r="C453" s="17"/>
      <c r="D453" s="22">
        <v>9</v>
      </c>
      <c r="E453" s="22">
        <v>14</v>
      </c>
      <c r="F453" s="22">
        <v>12</v>
      </c>
      <c r="G453" s="22">
        <v>4</v>
      </c>
      <c r="H453" s="17"/>
      <c r="I453" s="22">
        <v>4</v>
      </c>
      <c r="J453" s="22">
        <v>9</v>
      </c>
      <c r="K453" s="22">
        <v>7</v>
      </c>
      <c r="L453" s="22">
        <v>10</v>
      </c>
      <c r="M453" s="22">
        <v>4</v>
      </c>
      <c r="N453" s="89">
        <v>5</v>
      </c>
      <c r="O453" s="40"/>
      <c r="P453" s="40"/>
      <c r="Q453" s="40"/>
      <c r="R453" s="40"/>
      <c r="S453" s="40"/>
      <c r="T453" s="40"/>
      <c r="U453" s="40"/>
      <c r="V453" s="40"/>
      <c r="W453" s="40"/>
      <c r="X453" s="40"/>
      <c r="Y453" s="40"/>
      <c r="Z453" s="40"/>
      <c r="AA453" s="40"/>
      <c r="AB453" s="40"/>
      <c r="AC453" s="40"/>
      <c r="AD453" s="40"/>
      <c r="AE453" s="9"/>
      <c r="AF453" s="9"/>
      <c r="AG453" s="9"/>
      <c r="AH453" s="9"/>
      <c r="AI453" s="9"/>
      <c r="AJ453" s="9"/>
      <c r="AK453" s="9"/>
      <c r="AL453" s="9"/>
      <c r="AM453" s="9"/>
      <c r="AN453" s="9"/>
      <c r="AO453" s="9"/>
    </row>
    <row r="454" spans="1:41" s="29" customFormat="1" ht="49.5" customHeight="1" x14ac:dyDescent="0.5">
      <c r="A454" s="88" t="s">
        <v>625</v>
      </c>
      <c r="B454" s="13">
        <v>4537004693</v>
      </c>
      <c r="C454" s="11"/>
      <c r="D454" s="13">
        <v>407069227</v>
      </c>
      <c r="E454" s="13">
        <v>2126802195</v>
      </c>
      <c r="F454" s="13">
        <v>1810997026</v>
      </c>
      <c r="G454" s="13">
        <v>192136245</v>
      </c>
      <c r="H454" s="11"/>
      <c r="I454" s="13">
        <v>175229577</v>
      </c>
      <c r="J454" s="13">
        <v>609886298</v>
      </c>
      <c r="K454" s="13">
        <v>340737747</v>
      </c>
      <c r="L454" s="13">
        <v>166946403</v>
      </c>
      <c r="M454" s="13">
        <v>1760714326</v>
      </c>
      <c r="N454" s="90">
        <v>1483490342</v>
      </c>
      <c r="O454" s="40"/>
      <c r="P454" s="40"/>
      <c r="Q454" s="40"/>
      <c r="R454" s="40"/>
      <c r="S454" s="40"/>
      <c r="T454" s="40"/>
      <c r="U454" s="40"/>
      <c r="V454" s="40"/>
      <c r="W454" s="40"/>
      <c r="X454" s="40"/>
      <c r="Y454" s="40"/>
      <c r="Z454" s="40"/>
      <c r="AA454" s="40"/>
      <c r="AB454" s="40"/>
      <c r="AC454" s="40"/>
      <c r="AD454" s="40"/>
      <c r="AE454" s="9"/>
      <c r="AF454" s="9"/>
      <c r="AG454" s="9"/>
      <c r="AH454" s="9"/>
      <c r="AI454" s="9"/>
      <c r="AJ454" s="9"/>
      <c r="AK454" s="9"/>
      <c r="AL454" s="9"/>
      <c r="AM454" s="9"/>
      <c r="AN454" s="9"/>
      <c r="AO454" s="9"/>
    </row>
    <row r="455" spans="1:41" s="29" customFormat="1" ht="42" customHeight="1" x14ac:dyDescent="0.5">
      <c r="A455" s="88" t="s">
        <v>626</v>
      </c>
      <c r="B455" s="24">
        <v>0.58819257076330944</v>
      </c>
      <c r="C455" s="20"/>
      <c r="D455" s="24">
        <v>0.33058585729317297</v>
      </c>
      <c r="E455" s="24">
        <v>0.73677133295540875</v>
      </c>
      <c r="F455" s="24">
        <v>0.62050579174649922</v>
      </c>
      <c r="G455" s="24">
        <v>0.28743266583558696</v>
      </c>
      <c r="H455" s="20"/>
      <c r="I455" s="24">
        <v>0.1605020889338222</v>
      </c>
      <c r="J455" s="24">
        <v>0.60174236497186007</v>
      </c>
      <c r="K455" s="24">
        <v>0.47871624851987943</v>
      </c>
      <c r="L455" s="24">
        <v>0.17940580285145785</v>
      </c>
      <c r="M455" s="24">
        <v>0.87922001368427127</v>
      </c>
      <c r="N455" s="92">
        <v>0.75887993858760816</v>
      </c>
      <c r="O455" s="40"/>
      <c r="P455" s="40"/>
      <c r="Q455" s="40"/>
      <c r="R455" s="40"/>
      <c r="S455" s="40"/>
      <c r="T455" s="40"/>
      <c r="U455" s="40"/>
      <c r="V455" s="40"/>
      <c r="W455" s="40"/>
      <c r="X455" s="40"/>
      <c r="Y455" s="40"/>
      <c r="Z455" s="40"/>
      <c r="AA455" s="40"/>
      <c r="AB455" s="40"/>
      <c r="AC455" s="40"/>
      <c r="AD455" s="40"/>
      <c r="AE455" s="9"/>
      <c r="AF455" s="9"/>
      <c r="AG455" s="9"/>
      <c r="AH455" s="9"/>
      <c r="AI455" s="9"/>
      <c r="AJ455" s="9"/>
      <c r="AK455" s="9"/>
      <c r="AL455" s="9"/>
      <c r="AM455" s="9"/>
      <c r="AN455" s="9"/>
      <c r="AO455" s="9"/>
    </row>
    <row r="456" spans="1:41" s="29" customFormat="1" ht="21" customHeight="1" x14ac:dyDescent="0.5">
      <c r="A456" s="83" t="s">
        <v>599</v>
      </c>
      <c r="B456" s="19">
        <v>0.69230769230769229</v>
      </c>
      <c r="C456" s="20" t="e">
        <v>#DIV/0!</v>
      </c>
      <c r="D456" s="19">
        <v>0.33333333333333331</v>
      </c>
      <c r="E456" s="19">
        <v>0.7142857142857143</v>
      </c>
      <c r="F456" s="19">
        <v>0.83333333333333337</v>
      </c>
      <c r="G456" s="19">
        <v>1</v>
      </c>
      <c r="H456" s="20" t="e">
        <v>#DIV/0!</v>
      </c>
      <c r="I456" s="19">
        <v>1</v>
      </c>
      <c r="J456" s="19">
        <v>0.66666666666666663</v>
      </c>
      <c r="K456" s="19">
        <v>0.8571428571428571</v>
      </c>
      <c r="L456" s="19">
        <v>0.4</v>
      </c>
      <c r="M456" s="19">
        <v>0.75</v>
      </c>
      <c r="N456" s="86">
        <v>0.8</v>
      </c>
      <c r="O456" s="40"/>
      <c r="P456" s="40"/>
      <c r="Q456" s="40"/>
      <c r="R456" s="40"/>
      <c r="S456" s="40"/>
      <c r="T456" s="40"/>
      <c r="U456" s="40"/>
      <c r="V456" s="40"/>
      <c r="W456" s="40"/>
      <c r="X456" s="40"/>
      <c r="Y456" s="40"/>
      <c r="Z456" s="40"/>
      <c r="AA456" s="40"/>
      <c r="AB456" s="40"/>
      <c r="AC456" s="40"/>
      <c r="AD456" s="40"/>
      <c r="AE456" s="9"/>
      <c r="AF456" s="9"/>
      <c r="AG456" s="9"/>
      <c r="AH456" s="9"/>
      <c r="AI456" s="9"/>
      <c r="AJ456" s="9"/>
      <c r="AK456" s="9"/>
      <c r="AL456" s="9"/>
      <c r="AM456" s="9"/>
      <c r="AN456" s="9"/>
      <c r="AO456" s="9"/>
    </row>
    <row r="457" spans="1:41" s="29" customFormat="1" ht="31" customHeight="1" x14ac:dyDescent="0.5">
      <c r="A457" s="83" t="s">
        <v>160</v>
      </c>
      <c r="B457" s="19">
        <v>0.38461538461538464</v>
      </c>
      <c r="C457" s="20" t="e">
        <v>#DIV/0!</v>
      </c>
      <c r="D457" s="19">
        <v>0.22222222222222221</v>
      </c>
      <c r="E457" s="19">
        <v>0.35714285714285715</v>
      </c>
      <c r="F457" s="19">
        <v>0.33333333333333331</v>
      </c>
      <c r="G457" s="19">
        <v>1</v>
      </c>
      <c r="H457" s="20" t="e">
        <v>#DIV/0!</v>
      </c>
      <c r="I457" s="19">
        <v>0.5</v>
      </c>
      <c r="J457" s="19">
        <v>0.33333333333333331</v>
      </c>
      <c r="K457" s="19">
        <v>0.5714285714285714</v>
      </c>
      <c r="L457" s="19">
        <v>0.2</v>
      </c>
      <c r="M457" s="19">
        <v>0.5</v>
      </c>
      <c r="N457" s="86">
        <v>0.4</v>
      </c>
      <c r="O457" s="40"/>
      <c r="P457" s="40"/>
      <c r="Q457" s="40"/>
      <c r="R457" s="40"/>
      <c r="S457" s="40"/>
      <c r="T457" s="40"/>
      <c r="U457" s="40"/>
      <c r="V457" s="40"/>
      <c r="W457" s="40"/>
      <c r="X457" s="40"/>
      <c r="Y457" s="40"/>
      <c r="Z457" s="40"/>
      <c r="AA457" s="40"/>
      <c r="AB457" s="40"/>
      <c r="AC457" s="40"/>
      <c r="AD457" s="40"/>
      <c r="AE457" s="9"/>
      <c r="AF457" s="9"/>
      <c r="AG457" s="9"/>
      <c r="AH457" s="9"/>
      <c r="AI457" s="9"/>
      <c r="AJ457" s="9"/>
      <c r="AK457" s="9"/>
      <c r="AL457" s="9"/>
      <c r="AM457" s="9"/>
      <c r="AN457" s="9"/>
      <c r="AO457" s="9"/>
    </row>
    <row r="458" spans="1:41" s="9" customFormat="1" ht="21" customHeight="1" x14ac:dyDescent="0.5">
      <c r="A458" s="83" t="s">
        <v>18</v>
      </c>
      <c r="B458" s="19">
        <v>0.64102564102564108</v>
      </c>
      <c r="C458" s="20" t="e">
        <v>#DIV/0!</v>
      </c>
      <c r="D458" s="19">
        <v>1</v>
      </c>
      <c r="E458" s="19">
        <v>0.5714285714285714</v>
      </c>
      <c r="F458" s="19">
        <v>0.5</v>
      </c>
      <c r="G458" s="19">
        <v>0.5</v>
      </c>
      <c r="H458" s="20" t="e">
        <v>#DIV/0!</v>
      </c>
      <c r="I458" s="19">
        <v>0.5</v>
      </c>
      <c r="J458" s="19">
        <v>0.66666666666666663</v>
      </c>
      <c r="K458" s="19">
        <v>0.5714285714285714</v>
      </c>
      <c r="L458" s="19">
        <v>0.7</v>
      </c>
      <c r="M458" s="19">
        <v>0.75</v>
      </c>
      <c r="N458" s="86">
        <v>0.6</v>
      </c>
      <c r="O458" s="40"/>
      <c r="P458" s="40"/>
      <c r="Q458" s="40"/>
      <c r="R458" s="40"/>
      <c r="S458" s="40"/>
      <c r="T458" s="40"/>
      <c r="U458" s="40"/>
      <c r="V458" s="40"/>
      <c r="W458" s="40"/>
      <c r="X458" s="40"/>
      <c r="Y458" s="40"/>
      <c r="Z458" s="40"/>
      <c r="AA458" s="40"/>
      <c r="AB458" s="40"/>
      <c r="AC458" s="40"/>
      <c r="AD458" s="40"/>
    </row>
    <row r="459" spans="1:41" s="9" customFormat="1" ht="21" customHeight="1" x14ac:dyDescent="0.5">
      <c r="A459" s="83" t="s">
        <v>161</v>
      </c>
      <c r="B459" s="19">
        <v>0.38461538461538464</v>
      </c>
      <c r="C459" s="20" t="e">
        <v>#DIV/0!</v>
      </c>
      <c r="D459" s="19">
        <v>0.55555555555555558</v>
      </c>
      <c r="E459" s="19">
        <v>0.5</v>
      </c>
      <c r="F459" s="19">
        <v>0.16666666666666666</v>
      </c>
      <c r="G459" s="19">
        <v>0.25</v>
      </c>
      <c r="H459" s="20" t="e">
        <v>#DIV/0!</v>
      </c>
      <c r="I459" s="19">
        <v>0.25</v>
      </c>
      <c r="J459" s="19">
        <v>0.22222222222222221</v>
      </c>
      <c r="K459" s="19">
        <v>0.14285714285714285</v>
      </c>
      <c r="L459" s="19">
        <v>0.7</v>
      </c>
      <c r="M459" s="19">
        <v>0.5</v>
      </c>
      <c r="N459" s="86">
        <v>0.4</v>
      </c>
      <c r="O459" s="40"/>
      <c r="P459" s="40"/>
      <c r="Q459" s="40"/>
      <c r="R459" s="40"/>
      <c r="S459" s="40"/>
      <c r="T459" s="40"/>
      <c r="U459" s="40"/>
      <c r="V459" s="40"/>
      <c r="W459" s="40"/>
      <c r="X459" s="40"/>
      <c r="Y459" s="40"/>
      <c r="Z459" s="40"/>
      <c r="AA459" s="40"/>
      <c r="AB459" s="40"/>
      <c r="AC459" s="40"/>
      <c r="AD459" s="40"/>
    </row>
    <row r="460" spans="1:41" s="9" customFormat="1" ht="42" customHeight="1" x14ac:dyDescent="0.5">
      <c r="A460" s="83" t="s">
        <v>19</v>
      </c>
      <c r="B460" s="19">
        <v>0.48717948717948717</v>
      </c>
      <c r="C460" s="20" t="e">
        <v>#DIV/0!</v>
      </c>
      <c r="D460" s="19">
        <v>0.66666666666666663</v>
      </c>
      <c r="E460" s="19">
        <v>0.5714285714285714</v>
      </c>
      <c r="F460" s="19">
        <v>0.41666666666666669</v>
      </c>
      <c r="G460" s="19">
        <v>0</v>
      </c>
      <c r="H460" s="20" t="e">
        <v>#DIV/0!</v>
      </c>
      <c r="I460" s="19">
        <v>0.5</v>
      </c>
      <c r="J460" s="19">
        <v>0.55555555555555558</v>
      </c>
      <c r="K460" s="19">
        <v>0</v>
      </c>
      <c r="L460" s="19">
        <v>0.4</v>
      </c>
      <c r="M460" s="19">
        <v>0.75</v>
      </c>
      <c r="N460" s="86">
        <v>1</v>
      </c>
      <c r="O460" s="40"/>
      <c r="P460" s="40"/>
      <c r="Q460" s="40"/>
      <c r="R460" s="40"/>
      <c r="S460" s="40"/>
      <c r="T460" s="40"/>
      <c r="U460" s="40"/>
      <c r="V460" s="40"/>
      <c r="W460" s="40"/>
      <c r="X460" s="40"/>
      <c r="Y460" s="40"/>
      <c r="Z460" s="40"/>
      <c r="AA460" s="40"/>
      <c r="AB460" s="40"/>
      <c r="AC460" s="40"/>
      <c r="AD460" s="40"/>
    </row>
    <row r="461" spans="1:41" s="9" customFormat="1" ht="53.25" customHeight="1" x14ac:dyDescent="0.5">
      <c r="A461" s="83" t="s">
        <v>20</v>
      </c>
      <c r="B461" s="19">
        <v>0.48717948717948717</v>
      </c>
      <c r="C461" s="20" t="e">
        <v>#DIV/0!</v>
      </c>
      <c r="D461" s="19">
        <v>0.77777777777777779</v>
      </c>
      <c r="E461" s="19">
        <v>0.42857142857142855</v>
      </c>
      <c r="F461" s="19">
        <v>0.5</v>
      </c>
      <c r="G461" s="19">
        <v>0</v>
      </c>
      <c r="H461" s="20" t="e">
        <v>#DIV/0!</v>
      </c>
      <c r="I461" s="19">
        <v>0.5</v>
      </c>
      <c r="J461" s="19">
        <v>0.66666666666666663</v>
      </c>
      <c r="K461" s="19">
        <v>0</v>
      </c>
      <c r="L461" s="19">
        <v>0.5</v>
      </c>
      <c r="M461" s="19">
        <v>0.5</v>
      </c>
      <c r="N461" s="86">
        <v>0.8</v>
      </c>
      <c r="O461" s="40"/>
      <c r="P461" s="40"/>
      <c r="Q461" s="40"/>
      <c r="R461" s="40"/>
      <c r="S461" s="40"/>
      <c r="T461" s="40"/>
      <c r="U461" s="40"/>
      <c r="V461" s="40"/>
      <c r="W461" s="40"/>
      <c r="X461" s="40"/>
      <c r="Y461" s="40"/>
      <c r="Z461" s="40"/>
      <c r="AA461" s="40"/>
      <c r="AB461" s="40"/>
      <c r="AC461" s="40"/>
      <c r="AD461" s="40"/>
    </row>
    <row r="462" spans="1:41" s="9" customFormat="1" ht="21" customHeight="1" x14ac:dyDescent="0.5">
      <c r="A462" s="83" t="s">
        <v>5</v>
      </c>
      <c r="B462" s="19">
        <v>0</v>
      </c>
      <c r="C462" s="20" t="e">
        <v>#DIV/0!</v>
      </c>
      <c r="D462" s="19">
        <v>0</v>
      </c>
      <c r="E462" s="19">
        <v>0</v>
      </c>
      <c r="F462" s="19">
        <v>0</v>
      </c>
      <c r="G462" s="19">
        <v>0</v>
      </c>
      <c r="H462" s="20" t="e">
        <v>#DIV/0!</v>
      </c>
      <c r="I462" s="19">
        <v>0</v>
      </c>
      <c r="J462" s="19">
        <v>0</v>
      </c>
      <c r="K462" s="19">
        <v>0</v>
      </c>
      <c r="L462" s="19">
        <v>0</v>
      </c>
      <c r="M462" s="19">
        <v>0</v>
      </c>
      <c r="N462" s="86">
        <v>0</v>
      </c>
      <c r="O462" s="40"/>
      <c r="P462" s="40"/>
      <c r="Q462" s="40"/>
      <c r="R462" s="40"/>
      <c r="S462" s="40"/>
      <c r="T462" s="40"/>
      <c r="U462" s="40"/>
      <c r="V462" s="40"/>
      <c r="W462" s="40"/>
      <c r="X462" s="40"/>
      <c r="Y462" s="40"/>
      <c r="Z462" s="40"/>
      <c r="AA462" s="40"/>
      <c r="AB462" s="40"/>
      <c r="AC462" s="40"/>
      <c r="AD462" s="40"/>
    </row>
    <row r="463" spans="1:41" s="9" customFormat="1" ht="48" customHeight="1" x14ac:dyDescent="0.5">
      <c r="A463" s="83" t="s">
        <v>162</v>
      </c>
      <c r="B463" s="19">
        <v>0.10256410256410256</v>
      </c>
      <c r="C463" s="20" t="e">
        <v>#DIV/0!</v>
      </c>
      <c r="D463" s="19">
        <v>0.33333333333333331</v>
      </c>
      <c r="E463" s="19">
        <v>0</v>
      </c>
      <c r="F463" s="19">
        <v>8.3333333333333329E-2</v>
      </c>
      <c r="G463" s="19">
        <v>0</v>
      </c>
      <c r="H463" s="20" t="e">
        <v>#DIV/0!</v>
      </c>
      <c r="I463" s="19">
        <v>0</v>
      </c>
      <c r="J463" s="19">
        <v>0.22222222222222221</v>
      </c>
      <c r="K463" s="19">
        <v>0.14285714285714285</v>
      </c>
      <c r="L463" s="19">
        <v>0</v>
      </c>
      <c r="M463" s="19">
        <v>0</v>
      </c>
      <c r="N463" s="86">
        <v>0.2</v>
      </c>
      <c r="O463" s="40"/>
      <c r="P463" s="40"/>
      <c r="Q463" s="40"/>
      <c r="R463" s="40"/>
      <c r="S463" s="40"/>
      <c r="T463" s="40"/>
      <c r="U463" s="40"/>
      <c r="V463" s="40"/>
      <c r="W463" s="40"/>
      <c r="X463" s="40"/>
      <c r="Y463" s="40"/>
      <c r="Z463" s="40"/>
      <c r="AA463" s="40"/>
      <c r="AB463" s="40"/>
      <c r="AC463" s="40"/>
      <c r="AD463" s="40"/>
    </row>
    <row r="464" spans="1:41" s="9" customFormat="1" ht="48" customHeight="1" x14ac:dyDescent="0.5">
      <c r="A464" s="93" t="s">
        <v>163</v>
      </c>
      <c r="B464" s="36">
        <v>0.74358974358974361</v>
      </c>
      <c r="C464" s="20" t="e">
        <v>#DIV/0!</v>
      </c>
      <c r="D464" s="36">
        <v>0.44444444444444442</v>
      </c>
      <c r="E464" s="36">
        <v>0.7857142857142857</v>
      </c>
      <c r="F464" s="36">
        <v>0.83333333333333337</v>
      </c>
      <c r="G464" s="36">
        <v>1</v>
      </c>
      <c r="H464" s="20" t="e">
        <v>#DIV/0!</v>
      </c>
      <c r="I464" s="36">
        <v>1</v>
      </c>
      <c r="J464" s="36">
        <v>0.77777777777777779</v>
      </c>
      <c r="K464" s="36">
        <v>0.8571428571428571</v>
      </c>
      <c r="L464" s="36">
        <v>0.5</v>
      </c>
      <c r="M464" s="36">
        <v>0.75</v>
      </c>
      <c r="N464" s="94">
        <v>0.8</v>
      </c>
      <c r="O464" s="40"/>
      <c r="P464" s="40"/>
      <c r="Q464" s="40"/>
      <c r="R464" s="40"/>
      <c r="S464" s="40"/>
      <c r="T464" s="40"/>
      <c r="U464" s="40"/>
      <c r="V464" s="40"/>
      <c r="W464" s="40"/>
      <c r="X464" s="40"/>
      <c r="Y464" s="40"/>
      <c r="Z464" s="40"/>
      <c r="AA464" s="40"/>
      <c r="AB464" s="40"/>
      <c r="AC464" s="40"/>
      <c r="AD464" s="40"/>
    </row>
    <row r="465" spans="1:41" s="9" customFormat="1" ht="48" customHeight="1" x14ac:dyDescent="0.5">
      <c r="A465" s="93" t="s">
        <v>941</v>
      </c>
      <c r="B465" s="36">
        <v>0.69230769230769229</v>
      </c>
      <c r="C465" s="20" t="e">
        <v>#DIV/0!</v>
      </c>
      <c r="D465" s="36">
        <v>1</v>
      </c>
      <c r="E465" s="36">
        <v>0.7142857142857143</v>
      </c>
      <c r="F465" s="36">
        <v>0.5</v>
      </c>
      <c r="G465" s="36">
        <v>0.5</v>
      </c>
      <c r="H465" s="20" t="e">
        <v>#DIV/0!</v>
      </c>
      <c r="I465" s="36">
        <v>0.5</v>
      </c>
      <c r="J465" s="36">
        <v>0.66666666666666663</v>
      </c>
      <c r="K465" s="36">
        <v>0.5714285714285714</v>
      </c>
      <c r="L465" s="36">
        <v>0.8</v>
      </c>
      <c r="M465" s="36">
        <v>1</v>
      </c>
      <c r="N465" s="94">
        <v>0.6</v>
      </c>
      <c r="O465" s="40"/>
      <c r="P465" s="40"/>
      <c r="Q465" s="40"/>
      <c r="R465" s="40"/>
      <c r="S465" s="40"/>
      <c r="T465" s="40"/>
      <c r="U465" s="40"/>
      <c r="V465" s="40"/>
      <c r="W465" s="40"/>
      <c r="X465" s="40"/>
      <c r="Y465" s="40"/>
      <c r="Z465" s="40"/>
      <c r="AA465" s="40"/>
      <c r="AB465" s="40"/>
      <c r="AC465" s="40"/>
      <c r="AD465" s="40"/>
    </row>
    <row r="466" spans="1:41" s="28" customFormat="1" ht="48" customHeight="1" x14ac:dyDescent="0.5">
      <c r="A466" s="93" t="s">
        <v>165</v>
      </c>
      <c r="B466" s="36">
        <v>0.53846153846153844</v>
      </c>
      <c r="C466" s="20" t="e">
        <v>#DIV/0!</v>
      </c>
      <c r="D466" s="36">
        <v>0.77777777777777779</v>
      </c>
      <c r="E466" s="36">
        <v>0.5714285714285714</v>
      </c>
      <c r="F466" s="36">
        <v>0.5</v>
      </c>
      <c r="G466" s="36">
        <v>0</v>
      </c>
      <c r="H466" s="20" t="e">
        <v>#DIV/0!</v>
      </c>
      <c r="I466" s="36">
        <v>0.5</v>
      </c>
      <c r="J466" s="36">
        <v>0.66666666666666663</v>
      </c>
      <c r="K466" s="36">
        <v>0</v>
      </c>
      <c r="L466" s="36">
        <v>0.5</v>
      </c>
      <c r="M466" s="36">
        <v>0.75</v>
      </c>
      <c r="N466" s="94">
        <v>1</v>
      </c>
      <c r="O466" s="40"/>
      <c r="P466" s="40"/>
      <c r="Q466" s="40"/>
      <c r="R466" s="40"/>
      <c r="S466" s="40"/>
      <c r="T466" s="40"/>
      <c r="U466" s="40"/>
      <c r="V466" s="40"/>
      <c r="W466" s="40"/>
      <c r="X466" s="40"/>
      <c r="Y466" s="40"/>
      <c r="Z466" s="40"/>
      <c r="AA466" s="40"/>
      <c r="AB466" s="40"/>
      <c r="AC466" s="40"/>
      <c r="AD466" s="40"/>
      <c r="AE466" s="9"/>
      <c r="AF466" s="9"/>
      <c r="AG466" s="9"/>
      <c r="AH466" s="9"/>
      <c r="AI466" s="9"/>
      <c r="AJ466" s="9"/>
      <c r="AK466" s="9"/>
      <c r="AL466" s="9"/>
      <c r="AM466" s="9"/>
      <c r="AN466" s="9"/>
      <c r="AO466" s="9"/>
    </row>
    <row r="467" spans="1:41" s="28" customFormat="1" ht="42" customHeight="1" x14ac:dyDescent="0.5">
      <c r="A467" s="95" t="s">
        <v>781</v>
      </c>
      <c r="B467" s="43"/>
      <c r="C467" s="51"/>
      <c r="D467" s="43"/>
      <c r="E467" s="43"/>
      <c r="F467" s="43"/>
      <c r="G467" s="43"/>
      <c r="H467" s="51"/>
      <c r="I467" s="43"/>
      <c r="J467" s="43"/>
      <c r="K467" s="43"/>
      <c r="L467" s="43"/>
      <c r="M467" s="43"/>
      <c r="N467" s="102"/>
      <c r="O467" s="40"/>
      <c r="P467" s="40"/>
      <c r="Q467" s="40"/>
      <c r="R467" s="40"/>
      <c r="S467" s="40"/>
      <c r="T467" s="40"/>
      <c r="U467" s="40"/>
      <c r="V467" s="40"/>
      <c r="W467" s="40"/>
      <c r="X467" s="40"/>
      <c r="Y467" s="40"/>
      <c r="Z467" s="40"/>
      <c r="AA467" s="40"/>
      <c r="AB467" s="40"/>
      <c r="AC467" s="40"/>
      <c r="AD467" s="40"/>
      <c r="AE467" s="9"/>
      <c r="AF467" s="9"/>
      <c r="AG467" s="9"/>
      <c r="AH467" s="9"/>
      <c r="AI467" s="9"/>
      <c r="AJ467" s="9"/>
      <c r="AK467" s="9"/>
      <c r="AL467" s="9"/>
      <c r="AM467" s="9"/>
      <c r="AN467" s="9"/>
      <c r="AO467" s="9"/>
    </row>
    <row r="468" spans="1:41" s="29" customFormat="1" ht="45.75" customHeight="1" x14ac:dyDescent="0.5">
      <c r="A468" s="95" t="s">
        <v>777</v>
      </c>
      <c r="B468" s="44">
        <v>106</v>
      </c>
      <c r="C468" s="17"/>
      <c r="D468" s="44">
        <v>44</v>
      </c>
      <c r="E468" s="44">
        <v>29</v>
      </c>
      <c r="F468" s="44">
        <v>23</v>
      </c>
      <c r="G468" s="44">
        <v>10</v>
      </c>
      <c r="H468" s="17"/>
      <c r="I468" s="44">
        <v>15</v>
      </c>
      <c r="J468" s="45">
        <v>17</v>
      </c>
      <c r="K468" s="44">
        <v>18</v>
      </c>
      <c r="L468" s="44">
        <v>41</v>
      </c>
      <c r="M468" s="44">
        <v>6</v>
      </c>
      <c r="N468" s="96">
        <v>9</v>
      </c>
      <c r="O468" s="40"/>
      <c r="P468" s="40"/>
      <c r="Q468" s="40"/>
      <c r="R468" s="40"/>
      <c r="S468" s="40"/>
      <c r="T468" s="40"/>
      <c r="U468" s="40"/>
      <c r="V468" s="40"/>
      <c r="W468" s="40"/>
      <c r="X468" s="40"/>
      <c r="Y468" s="40"/>
      <c r="Z468" s="40"/>
      <c r="AA468" s="40"/>
      <c r="AB468" s="40"/>
      <c r="AC468" s="40"/>
      <c r="AD468" s="40"/>
      <c r="AE468" s="9"/>
      <c r="AF468" s="9"/>
      <c r="AG468" s="9"/>
      <c r="AH468" s="9"/>
      <c r="AI468" s="9"/>
      <c r="AJ468" s="9"/>
      <c r="AK468" s="9"/>
      <c r="AL468" s="9"/>
      <c r="AM468" s="9"/>
      <c r="AN468" s="9"/>
      <c r="AO468" s="9"/>
    </row>
    <row r="469" spans="1:41" s="29" customFormat="1" ht="47.25" customHeight="1" x14ac:dyDescent="0.5">
      <c r="A469" s="95" t="s">
        <v>625</v>
      </c>
      <c r="B469" s="46">
        <v>6311420329</v>
      </c>
      <c r="C469" s="11"/>
      <c r="D469" s="46">
        <v>1138668728</v>
      </c>
      <c r="E469" s="46">
        <v>2758612349</v>
      </c>
      <c r="F469" s="46">
        <v>2126396268</v>
      </c>
      <c r="G469" s="46">
        <v>287742984</v>
      </c>
      <c r="H469" s="11"/>
      <c r="I469" s="46">
        <v>455249338</v>
      </c>
      <c r="J469" s="46">
        <v>902092993</v>
      </c>
      <c r="K469" s="46">
        <v>646546409</v>
      </c>
      <c r="L469" s="46">
        <v>830120935</v>
      </c>
      <c r="M469" s="46">
        <v>1810646775</v>
      </c>
      <c r="N469" s="97">
        <v>1666763879</v>
      </c>
      <c r="O469" s="40"/>
      <c r="P469" s="40"/>
      <c r="Q469" s="40"/>
      <c r="R469" s="40"/>
      <c r="S469" s="40"/>
      <c r="T469" s="40"/>
      <c r="U469" s="40"/>
      <c r="V469" s="40"/>
      <c r="W469" s="40"/>
      <c r="X469" s="40"/>
      <c r="Y469" s="40"/>
      <c r="Z469" s="40"/>
      <c r="AA469" s="40"/>
      <c r="AB469" s="40"/>
      <c r="AC469" s="40"/>
      <c r="AD469" s="40"/>
      <c r="AE469" s="9"/>
      <c r="AF469" s="9"/>
      <c r="AG469" s="9"/>
      <c r="AH469" s="9"/>
      <c r="AI469" s="9"/>
      <c r="AJ469" s="9"/>
      <c r="AK469" s="9"/>
      <c r="AL469" s="9"/>
      <c r="AM469" s="9"/>
      <c r="AN469" s="9"/>
      <c r="AO469" s="9"/>
    </row>
    <row r="470" spans="1:41" s="29" customFormat="1" ht="20.25" customHeight="1" x14ac:dyDescent="0.5">
      <c r="A470" s="95" t="s">
        <v>626</v>
      </c>
      <c r="B470" s="47">
        <v>0.81823379072319646</v>
      </c>
      <c r="C470" s="20" t="e">
        <v>#DIV/0!</v>
      </c>
      <c r="D470" s="47">
        <v>0.92472668689054893</v>
      </c>
      <c r="E470" s="47">
        <v>0.95</v>
      </c>
      <c r="F470" s="47">
        <v>0.72857170989199682</v>
      </c>
      <c r="G470" s="47">
        <v>0.43045877661763737</v>
      </c>
      <c r="H470" s="20" t="e">
        <v>#DIV/0!</v>
      </c>
      <c r="I470" s="47">
        <v>0.41698708052430949</v>
      </c>
      <c r="J470" s="47">
        <v>0.8900471658610104</v>
      </c>
      <c r="K470" s="47">
        <v>0.90835921213765491</v>
      </c>
      <c r="L470" s="47">
        <v>0.8920738041147126</v>
      </c>
      <c r="M470" s="47">
        <v>0.90415398953985771</v>
      </c>
      <c r="N470" s="98">
        <v>0.85263357254506722</v>
      </c>
      <c r="O470" s="40"/>
      <c r="P470" s="40"/>
      <c r="Q470" s="40"/>
      <c r="R470" s="40"/>
      <c r="S470" s="40"/>
      <c r="T470" s="40"/>
      <c r="U470" s="40"/>
      <c r="V470" s="40"/>
      <c r="W470" s="40"/>
      <c r="X470" s="40"/>
      <c r="Y470" s="40"/>
      <c r="Z470" s="40"/>
      <c r="AA470" s="40"/>
      <c r="AB470" s="40"/>
      <c r="AC470" s="40"/>
      <c r="AD470" s="40"/>
      <c r="AE470" s="9"/>
      <c r="AF470" s="9"/>
      <c r="AG470" s="9"/>
      <c r="AH470" s="9"/>
      <c r="AI470" s="9"/>
      <c r="AJ470" s="9"/>
      <c r="AK470" s="9"/>
      <c r="AL470" s="9"/>
      <c r="AM470" s="9"/>
      <c r="AN470" s="9"/>
      <c r="AO470" s="9"/>
    </row>
    <row r="471" spans="1:41" s="29" customFormat="1" ht="21" customHeight="1" x14ac:dyDescent="0.5">
      <c r="A471" s="99" t="s">
        <v>599</v>
      </c>
      <c r="B471" s="47">
        <v>0.25471698113207547</v>
      </c>
      <c r="C471" s="20" t="e">
        <v>#DIV/0!</v>
      </c>
      <c r="D471" s="47">
        <v>6.8181818181818177E-2</v>
      </c>
      <c r="E471" s="47">
        <v>0.34482758620689657</v>
      </c>
      <c r="F471" s="47">
        <v>0.43478260869565216</v>
      </c>
      <c r="G471" s="47">
        <v>0.4</v>
      </c>
      <c r="H471" s="20" t="e">
        <v>#DIV/0!</v>
      </c>
      <c r="I471" s="47">
        <v>0.26666666666666666</v>
      </c>
      <c r="J471" s="47">
        <v>0.35294117647058826</v>
      </c>
      <c r="K471" s="47">
        <v>0.33333333333333331</v>
      </c>
      <c r="L471" s="47">
        <v>9.7560975609756101E-2</v>
      </c>
      <c r="M471" s="47">
        <v>0.5</v>
      </c>
      <c r="N471" s="98">
        <v>0.44444444444444442</v>
      </c>
      <c r="O471" s="40"/>
      <c r="P471" s="40"/>
      <c r="Q471" s="40"/>
      <c r="R471" s="40"/>
      <c r="S471" s="40"/>
      <c r="T471" s="40"/>
      <c r="U471" s="40"/>
      <c r="V471" s="40"/>
      <c r="W471" s="40"/>
      <c r="X471" s="40"/>
      <c r="Y471" s="40"/>
      <c r="Z471" s="40"/>
      <c r="AA471" s="40"/>
      <c r="AB471" s="40"/>
      <c r="AC471" s="40"/>
      <c r="AD471" s="40"/>
      <c r="AE471" s="9"/>
      <c r="AF471" s="9"/>
      <c r="AG471" s="9"/>
      <c r="AH471" s="9"/>
      <c r="AI471" s="9"/>
      <c r="AJ471" s="9"/>
      <c r="AK471" s="9"/>
      <c r="AL471" s="9"/>
      <c r="AM471" s="9"/>
      <c r="AN471" s="9"/>
      <c r="AO471" s="9"/>
    </row>
    <row r="472" spans="1:41" s="9" customFormat="1" ht="18.75" customHeight="1" x14ac:dyDescent="0.5">
      <c r="A472" s="99" t="s">
        <v>160</v>
      </c>
      <c r="B472" s="47">
        <v>0.14150943396226415</v>
      </c>
      <c r="C472" s="20" t="e">
        <v>#DIV/0!</v>
      </c>
      <c r="D472" s="47">
        <v>4.5454545454545456E-2</v>
      </c>
      <c r="E472" s="47">
        <v>0.17241379310344829</v>
      </c>
      <c r="F472" s="47">
        <v>0.17391304347826086</v>
      </c>
      <c r="G472" s="47">
        <v>0.4</v>
      </c>
      <c r="H472" s="20" t="e">
        <v>#DIV/0!</v>
      </c>
      <c r="I472" s="47">
        <v>0.13333333333333333</v>
      </c>
      <c r="J472" s="47">
        <v>0.17647058823529413</v>
      </c>
      <c r="K472" s="47">
        <v>0.22222222222222221</v>
      </c>
      <c r="L472" s="47">
        <v>4.878048780487805E-2</v>
      </c>
      <c r="M472" s="47">
        <v>0.33333333333333331</v>
      </c>
      <c r="N472" s="98">
        <v>0.22222222222222221</v>
      </c>
      <c r="O472" s="40"/>
      <c r="P472" s="40"/>
      <c r="Q472" s="40"/>
      <c r="R472" s="40"/>
      <c r="S472" s="40"/>
      <c r="T472" s="40"/>
      <c r="U472" s="40"/>
      <c r="V472" s="40"/>
      <c r="W472" s="40"/>
      <c r="X472" s="40"/>
      <c r="Y472" s="40"/>
      <c r="Z472" s="40"/>
      <c r="AA472" s="40"/>
      <c r="AB472" s="40"/>
      <c r="AC472" s="40"/>
      <c r="AD472" s="40"/>
    </row>
    <row r="473" spans="1:41" s="9" customFormat="1" ht="18.75" customHeight="1" x14ac:dyDescent="0.5">
      <c r="A473" s="99" t="s">
        <v>18</v>
      </c>
      <c r="B473" s="47">
        <v>0.23584905660377359</v>
      </c>
      <c r="C473" s="20" t="e">
        <v>#DIV/0!</v>
      </c>
      <c r="D473" s="47">
        <v>0.20454545454545456</v>
      </c>
      <c r="E473" s="47">
        <v>0.27586206896551724</v>
      </c>
      <c r="F473" s="47">
        <v>0.2608695652173913</v>
      </c>
      <c r="G473" s="47">
        <v>0.2</v>
      </c>
      <c r="H473" s="20" t="e">
        <v>#DIV/0!</v>
      </c>
      <c r="I473" s="47">
        <v>0.13333333333333333</v>
      </c>
      <c r="J473" s="47">
        <v>0.35294117647058826</v>
      </c>
      <c r="K473" s="47">
        <v>0.22222222222222221</v>
      </c>
      <c r="L473" s="47">
        <v>0.17073170731707318</v>
      </c>
      <c r="M473" s="47">
        <v>0.5</v>
      </c>
      <c r="N473" s="98">
        <v>0.33333333333333331</v>
      </c>
      <c r="O473" s="40"/>
      <c r="P473" s="40"/>
      <c r="Q473" s="40"/>
      <c r="R473" s="40"/>
      <c r="S473" s="40"/>
      <c r="T473" s="40"/>
      <c r="U473" s="40"/>
      <c r="V473" s="40"/>
      <c r="W473" s="40"/>
      <c r="X473" s="40"/>
      <c r="Y473" s="40"/>
      <c r="Z473" s="40"/>
      <c r="AA473" s="40"/>
      <c r="AB473" s="40"/>
      <c r="AC473" s="40"/>
      <c r="AD473" s="40"/>
    </row>
    <row r="474" spans="1:41" s="9" customFormat="1" ht="21" customHeight="1" x14ac:dyDescent="0.5">
      <c r="A474" s="99" t="s">
        <v>161</v>
      </c>
      <c r="B474" s="47">
        <v>0.14150943396226415</v>
      </c>
      <c r="C474" s="20" t="e">
        <v>#DIV/0!</v>
      </c>
      <c r="D474" s="47">
        <v>0.11363636363636363</v>
      </c>
      <c r="E474" s="47">
        <v>0.2413793103448276</v>
      </c>
      <c r="F474" s="47">
        <v>8.6956521739130432E-2</v>
      </c>
      <c r="G474" s="47">
        <v>0.1</v>
      </c>
      <c r="H474" s="20" t="e">
        <v>#DIV/0!</v>
      </c>
      <c r="I474" s="47">
        <v>6.6666666666666666E-2</v>
      </c>
      <c r="J474" s="47">
        <v>0.11764705882352941</v>
      </c>
      <c r="K474" s="47">
        <v>5.5555555555555552E-2</v>
      </c>
      <c r="L474" s="47">
        <v>0.17073170731707318</v>
      </c>
      <c r="M474" s="47">
        <v>0.33333333333333331</v>
      </c>
      <c r="N474" s="98">
        <v>0.22222222222222221</v>
      </c>
      <c r="O474" s="40"/>
      <c r="P474" s="40"/>
      <c r="Q474" s="40"/>
      <c r="R474" s="40"/>
      <c r="S474" s="40"/>
      <c r="T474" s="40"/>
      <c r="U474" s="40"/>
      <c r="V474" s="40"/>
      <c r="W474" s="40"/>
      <c r="X474" s="40"/>
      <c r="Y474" s="40"/>
      <c r="Z474" s="40"/>
      <c r="AA474" s="40"/>
      <c r="AB474" s="40"/>
      <c r="AC474" s="40"/>
      <c r="AD474" s="40"/>
    </row>
    <row r="475" spans="1:41" s="9" customFormat="1" ht="51.75" customHeight="1" x14ac:dyDescent="0.5">
      <c r="A475" s="99" t="s">
        <v>19</v>
      </c>
      <c r="B475" s="47">
        <v>0.17924528301886791</v>
      </c>
      <c r="C475" s="20" t="e">
        <v>#DIV/0!</v>
      </c>
      <c r="D475" s="47">
        <v>0.13636363636363635</v>
      </c>
      <c r="E475" s="47">
        <v>0.27586206896551724</v>
      </c>
      <c r="F475" s="47">
        <v>0.21739130434782608</v>
      </c>
      <c r="G475" s="47">
        <v>0</v>
      </c>
      <c r="H475" s="20" t="e">
        <v>#DIV/0!</v>
      </c>
      <c r="I475" s="47">
        <v>0.13333333333333333</v>
      </c>
      <c r="J475" s="47">
        <v>0.29411764705882354</v>
      </c>
      <c r="K475" s="47">
        <v>0</v>
      </c>
      <c r="L475" s="47">
        <v>9.7560975609756101E-2</v>
      </c>
      <c r="M475" s="47">
        <v>0.5</v>
      </c>
      <c r="N475" s="98">
        <v>0.55555555555555558</v>
      </c>
      <c r="O475" s="40"/>
      <c r="P475" s="40"/>
      <c r="Q475" s="40"/>
      <c r="R475" s="40"/>
      <c r="S475" s="40"/>
      <c r="T475" s="40"/>
      <c r="U475" s="40"/>
      <c r="V475" s="40"/>
      <c r="W475" s="40"/>
      <c r="X475" s="40"/>
      <c r="Y475" s="40"/>
      <c r="Z475" s="40"/>
      <c r="AA475" s="40"/>
      <c r="AB475" s="40"/>
      <c r="AC475" s="40"/>
      <c r="AD475" s="40"/>
    </row>
    <row r="476" spans="1:41" s="29" customFormat="1" ht="50.25" customHeight="1" x14ac:dyDescent="0.5">
      <c r="A476" s="99" t="s">
        <v>20</v>
      </c>
      <c r="B476" s="47">
        <v>0.17924528301886791</v>
      </c>
      <c r="C476" s="20" t="e">
        <v>#DIV/0!</v>
      </c>
      <c r="D476" s="47">
        <v>0.15909090909090909</v>
      </c>
      <c r="E476" s="47">
        <v>0.20689655172413793</v>
      </c>
      <c r="F476" s="47">
        <v>0.2608695652173913</v>
      </c>
      <c r="G476" s="47">
        <v>0</v>
      </c>
      <c r="H476" s="20" t="e">
        <v>#DIV/0!</v>
      </c>
      <c r="I476" s="47">
        <v>0.13333333333333333</v>
      </c>
      <c r="J476" s="47">
        <v>0.35294117647058826</v>
      </c>
      <c r="K476" s="47">
        <v>0</v>
      </c>
      <c r="L476" s="47">
        <v>0.12195121951219512</v>
      </c>
      <c r="M476" s="47">
        <v>0.33333333333333331</v>
      </c>
      <c r="N476" s="98">
        <v>0.44444444444444442</v>
      </c>
      <c r="O476" s="40"/>
      <c r="P476" s="40"/>
      <c r="Q476" s="40"/>
      <c r="R476" s="40"/>
      <c r="S476" s="40"/>
      <c r="T476" s="40"/>
      <c r="U476" s="40"/>
      <c r="V476" s="40"/>
      <c r="W476" s="40"/>
      <c r="X476" s="40"/>
      <c r="Y476" s="40"/>
      <c r="Z476" s="40"/>
      <c r="AA476" s="40"/>
      <c r="AB476" s="40"/>
      <c r="AC476" s="40"/>
      <c r="AD476" s="40"/>
      <c r="AE476" s="9"/>
      <c r="AF476" s="9"/>
      <c r="AG476" s="9"/>
      <c r="AH476" s="9"/>
      <c r="AI476" s="9"/>
      <c r="AJ476" s="9"/>
      <c r="AK476" s="9"/>
      <c r="AL476" s="9"/>
      <c r="AM476" s="9"/>
      <c r="AN476" s="9"/>
      <c r="AO476" s="9"/>
    </row>
    <row r="477" spans="1:41" s="29" customFormat="1" ht="22.5" customHeight="1" x14ac:dyDescent="0.5">
      <c r="A477" s="99" t="s">
        <v>5</v>
      </c>
      <c r="B477" s="47">
        <v>0</v>
      </c>
      <c r="C477" s="20" t="e">
        <v>#DIV/0!</v>
      </c>
      <c r="D477" s="47">
        <v>0</v>
      </c>
      <c r="E477" s="47">
        <v>0</v>
      </c>
      <c r="F477" s="47">
        <v>0</v>
      </c>
      <c r="G477" s="47">
        <v>0</v>
      </c>
      <c r="H477" s="20" t="e">
        <v>#DIV/0!</v>
      </c>
      <c r="I477" s="47">
        <v>0</v>
      </c>
      <c r="J477" s="47">
        <v>0</v>
      </c>
      <c r="K477" s="47">
        <v>0</v>
      </c>
      <c r="L477" s="47">
        <v>0</v>
      </c>
      <c r="M477" s="47">
        <v>0</v>
      </c>
      <c r="N477" s="98">
        <v>0</v>
      </c>
      <c r="O477" s="40"/>
      <c r="P477" s="40"/>
      <c r="Q477" s="40"/>
      <c r="R477" s="40"/>
      <c r="S477" s="40"/>
      <c r="T477" s="40"/>
      <c r="U477" s="40"/>
      <c r="V477" s="40"/>
      <c r="W477" s="40"/>
      <c r="X477" s="40"/>
      <c r="Y477" s="40"/>
      <c r="Z477" s="40"/>
      <c r="AA477" s="40"/>
      <c r="AB477" s="40"/>
      <c r="AC477" s="40"/>
      <c r="AD477" s="40"/>
      <c r="AE477" s="9"/>
      <c r="AF477" s="9"/>
      <c r="AG477" s="9"/>
      <c r="AH477" s="9"/>
      <c r="AI477" s="9"/>
      <c r="AJ477" s="9"/>
      <c r="AK477" s="9"/>
      <c r="AL477" s="9"/>
      <c r="AM477" s="9"/>
      <c r="AN477" s="9"/>
      <c r="AO477" s="9"/>
    </row>
    <row r="478" spans="1:41" s="29" customFormat="1" ht="52.5" customHeight="1" x14ac:dyDescent="0.5">
      <c r="A478" s="99" t="s">
        <v>162</v>
      </c>
      <c r="B478" s="47">
        <v>3.7735849056603772E-2</v>
      </c>
      <c r="C478" s="20" t="e">
        <v>#DIV/0!</v>
      </c>
      <c r="D478" s="47">
        <v>6.8181818181818177E-2</v>
      </c>
      <c r="E478" s="47">
        <v>0</v>
      </c>
      <c r="F478" s="47">
        <v>4.3478260869565216E-2</v>
      </c>
      <c r="G478" s="47">
        <v>0</v>
      </c>
      <c r="H478" s="20" t="e">
        <v>#DIV/0!</v>
      </c>
      <c r="I478" s="47">
        <v>0</v>
      </c>
      <c r="J478" s="47">
        <v>0.11764705882352941</v>
      </c>
      <c r="K478" s="47">
        <v>5.5555555555555552E-2</v>
      </c>
      <c r="L478" s="47">
        <v>0</v>
      </c>
      <c r="M478" s="47">
        <v>0</v>
      </c>
      <c r="N478" s="98">
        <v>0.1111111111111111</v>
      </c>
      <c r="O478" s="40"/>
      <c r="P478" s="40"/>
      <c r="Q478" s="40"/>
      <c r="R478" s="40"/>
      <c r="S478" s="40"/>
      <c r="T478" s="40"/>
      <c r="U478" s="40"/>
      <c r="V478" s="40"/>
      <c r="W478" s="40"/>
      <c r="X478" s="40"/>
      <c r="Y478" s="40"/>
      <c r="Z478" s="40"/>
      <c r="AA478" s="40"/>
      <c r="AB478" s="40"/>
      <c r="AC478" s="40"/>
      <c r="AD478" s="40"/>
      <c r="AE478" s="9"/>
      <c r="AF478" s="9"/>
      <c r="AG478" s="9"/>
      <c r="AH478" s="9"/>
      <c r="AI478" s="9"/>
      <c r="AJ478" s="9"/>
      <c r="AK478" s="9"/>
      <c r="AL478" s="9"/>
      <c r="AM478" s="9"/>
      <c r="AN478" s="9"/>
      <c r="AO478" s="9"/>
    </row>
    <row r="479" spans="1:41" s="29" customFormat="1" ht="21" customHeight="1" x14ac:dyDescent="0.5">
      <c r="A479" s="99" t="s">
        <v>1002</v>
      </c>
      <c r="B479" s="47">
        <v>0.63207547169811318</v>
      </c>
      <c r="C479" s="20" t="e">
        <v>#DIV/0!</v>
      </c>
      <c r="D479" s="47">
        <v>0.79545454545454541</v>
      </c>
      <c r="E479" s="47">
        <v>0.51724137931034486</v>
      </c>
      <c r="F479" s="47">
        <v>0.47826086956521741</v>
      </c>
      <c r="G479" s="47">
        <v>0.6</v>
      </c>
      <c r="H479" s="20" t="e">
        <v>#DIV/0!</v>
      </c>
      <c r="I479" s="47">
        <v>0.73333333333333328</v>
      </c>
      <c r="J479" s="47">
        <v>0.47058823529411764</v>
      </c>
      <c r="K479" s="47">
        <v>0.61111111111111116</v>
      </c>
      <c r="L479" s="47">
        <v>0.75609756097560976</v>
      </c>
      <c r="M479" s="47">
        <v>0.33333333333333331</v>
      </c>
      <c r="N479" s="98">
        <v>0.44444444444444442</v>
      </c>
      <c r="O479" s="40"/>
      <c r="P479" s="40"/>
      <c r="Q479" s="40"/>
      <c r="R479" s="40"/>
      <c r="S479" s="40"/>
      <c r="T479" s="40"/>
      <c r="U479" s="40"/>
      <c r="V479" s="40"/>
      <c r="W479" s="40"/>
      <c r="X479" s="40"/>
      <c r="Y479" s="40"/>
      <c r="Z479" s="40"/>
      <c r="AA479" s="40"/>
      <c r="AB479" s="40"/>
      <c r="AC479" s="40"/>
      <c r="AD479" s="40"/>
      <c r="AE479" s="9"/>
      <c r="AF479" s="9"/>
      <c r="AG479" s="9"/>
      <c r="AH479" s="9"/>
      <c r="AI479" s="9"/>
      <c r="AJ479" s="9"/>
      <c r="AK479" s="9"/>
      <c r="AL479" s="9"/>
      <c r="AM479" s="9"/>
      <c r="AN479" s="9"/>
      <c r="AO479" s="9"/>
    </row>
    <row r="480" spans="1:41" s="29" customFormat="1" ht="48" customHeight="1" x14ac:dyDescent="0.5">
      <c r="A480" s="100" t="s">
        <v>163</v>
      </c>
      <c r="B480" s="42">
        <v>0.27358490566037735</v>
      </c>
      <c r="C480" s="20" t="e">
        <v>#DIV/0!</v>
      </c>
      <c r="D480" s="42">
        <v>9.0909090909090912E-2</v>
      </c>
      <c r="E480" s="42">
        <v>0.37931034482758619</v>
      </c>
      <c r="F480" s="42">
        <v>0.43478260869565216</v>
      </c>
      <c r="G480" s="42">
        <v>0.4</v>
      </c>
      <c r="H480" s="20" t="e">
        <v>#DIV/0!</v>
      </c>
      <c r="I480" s="42">
        <v>0.26666666666666666</v>
      </c>
      <c r="J480" s="42">
        <v>0.41176470588235292</v>
      </c>
      <c r="K480" s="42">
        <v>0.33333333333333331</v>
      </c>
      <c r="L480" s="42">
        <v>0.12195121951219512</v>
      </c>
      <c r="M480" s="42">
        <v>0.5</v>
      </c>
      <c r="N480" s="101">
        <v>0.44444444444444442</v>
      </c>
      <c r="O480" s="40"/>
      <c r="P480" s="40"/>
      <c r="Q480" s="40"/>
      <c r="R480" s="40"/>
      <c r="S480" s="40"/>
      <c r="T480" s="40"/>
      <c r="U480" s="40"/>
      <c r="V480" s="40"/>
      <c r="W480" s="40"/>
      <c r="X480" s="40"/>
      <c r="Y480" s="40"/>
      <c r="Z480" s="40"/>
      <c r="AA480" s="40"/>
      <c r="AB480" s="40"/>
      <c r="AC480" s="40"/>
      <c r="AD480" s="40"/>
      <c r="AE480" s="9"/>
      <c r="AF480" s="9"/>
      <c r="AG480" s="9"/>
      <c r="AH480" s="9"/>
      <c r="AI480" s="9"/>
      <c r="AJ480" s="9"/>
      <c r="AK480" s="9"/>
      <c r="AL480" s="9"/>
      <c r="AM480" s="9"/>
      <c r="AN480" s="9"/>
      <c r="AO480" s="9"/>
    </row>
    <row r="481" spans="1:41" s="9" customFormat="1" ht="48" customHeight="1" x14ac:dyDescent="0.5">
      <c r="A481" s="100" t="s">
        <v>941</v>
      </c>
      <c r="B481" s="42">
        <v>0.25471698113207547</v>
      </c>
      <c r="C481" s="20" t="e">
        <v>#DIV/0!</v>
      </c>
      <c r="D481" s="42">
        <v>0.20454545454545456</v>
      </c>
      <c r="E481" s="42">
        <v>0.34482758620689657</v>
      </c>
      <c r="F481" s="42">
        <v>0.2608695652173913</v>
      </c>
      <c r="G481" s="42">
        <v>0.2</v>
      </c>
      <c r="H481" s="20" t="e">
        <v>#DIV/0!</v>
      </c>
      <c r="I481" s="42">
        <v>0.13333333333333333</v>
      </c>
      <c r="J481" s="42">
        <v>0.35294117647058826</v>
      </c>
      <c r="K481" s="42">
        <v>0.22222222222222221</v>
      </c>
      <c r="L481" s="42">
        <v>0.1951219512195122</v>
      </c>
      <c r="M481" s="42">
        <v>0.66666666666666663</v>
      </c>
      <c r="N481" s="101">
        <v>0.33333333333333331</v>
      </c>
      <c r="O481" s="40"/>
      <c r="P481" s="40"/>
      <c r="Q481" s="40"/>
      <c r="R481" s="40"/>
      <c r="S481" s="40"/>
      <c r="T481" s="40"/>
      <c r="U481" s="40"/>
      <c r="V481" s="40"/>
      <c r="W481" s="40"/>
      <c r="X481" s="40"/>
      <c r="Y481" s="40"/>
      <c r="Z481" s="40"/>
      <c r="AA481" s="40"/>
      <c r="AB481" s="40"/>
      <c r="AC481" s="40"/>
      <c r="AD481" s="40"/>
    </row>
    <row r="482" spans="1:41" s="9" customFormat="1" ht="48" customHeight="1" x14ac:dyDescent="0.5">
      <c r="A482" s="100" t="s">
        <v>165</v>
      </c>
      <c r="B482" s="42">
        <v>0.19811320754716982</v>
      </c>
      <c r="C482" s="20" t="e">
        <v>#DIV/0!</v>
      </c>
      <c r="D482" s="42">
        <v>0.15909090909090909</v>
      </c>
      <c r="E482" s="42">
        <v>0.27586206896551724</v>
      </c>
      <c r="F482" s="42">
        <v>0.2608695652173913</v>
      </c>
      <c r="G482" s="42">
        <v>0</v>
      </c>
      <c r="H482" s="20" t="e">
        <v>#DIV/0!</v>
      </c>
      <c r="I482" s="42">
        <v>0.13333333333333333</v>
      </c>
      <c r="J482" s="42">
        <v>0.35294117647058826</v>
      </c>
      <c r="K482" s="42">
        <v>0</v>
      </c>
      <c r="L482" s="42">
        <v>0.12195121951219512</v>
      </c>
      <c r="M482" s="42">
        <v>0.5</v>
      </c>
      <c r="N482" s="101">
        <v>0.55555555555555558</v>
      </c>
      <c r="O482" s="40"/>
      <c r="P482" s="40"/>
      <c r="Q482" s="40"/>
      <c r="R482" s="40"/>
      <c r="S482" s="40"/>
      <c r="T482" s="40"/>
      <c r="U482" s="40"/>
      <c r="V482" s="40"/>
      <c r="W482" s="40"/>
      <c r="X482" s="40"/>
      <c r="Y482" s="40"/>
      <c r="Z482" s="40"/>
      <c r="AA482" s="40"/>
      <c r="AB482" s="40"/>
      <c r="AC482" s="40"/>
      <c r="AD482" s="40"/>
    </row>
    <row r="483" spans="1:41" s="9" customFormat="1" ht="21" customHeight="1" x14ac:dyDescent="0.5">
      <c r="A483" s="88" t="s">
        <v>108</v>
      </c>
      <c r="B483" s="22"/>
      <c r="C483" s="17"/>
      <c r="D483" s="22"/>
      <c r="E483" s="22"/>
      <c r="F483" s="22"/>
      <c r="G483" s="22"/>
      <c r="H483" s="17"/>
      <c r="I483" s="22"/>
      <c r="J483" s="22"/>
      <c r="K483" s="22"/>
      <c r="L483" s="22"/>
      <c r="M483" s="22"/>
      <c r="N483" s="89"/>
      <c r="O483" s="40"/>
      <c r="P483" s="40"/>
      <c r="Q483" s="40"/>
      <c r="R483" s="40"/>
      <c r="S483" s="40"/>
      <c r="T483" s="40"/>
      <c r="U483" s="40"/>
      <c r="V483" s="40"/>
      <c r="W483" s="40"/>
      <c r="X483" s="40"/>
      <c r="Y483" s="40"/>
      <c r="Z483" s="40"/>
      <c r="AA483" s="40"/>
      <c r="AB483" s="40"/>
      <c r="AC483" s="40"/>
      <c r="AD483" s="40"/>
    </row>
    <row r="484" spans="1:41" s="9" customFormat="1" ht="46.5" customHeight="1" x14ac:dyDescent="0.5">
      <c r="A484" s="88" t="s">
        <v>222</v>
      </c>
      <c r="B484" s="22">
        <v>107</v>
      </c>
      <c r="C484" s="17"/>
      <c r="D484" s="22">
        <v>44</v>
      </c>
      <c r="E484" s="22">
        <v>30</v>
      </c>
      <c r="F484" s="22">
        <v>23</v>
      </c>
      <c r="G484" s="22">
        <v>10</v>
      </c>
      <c r="H484" s="17"/>
      <c r="I484" s="22">
        <v>15</v>
      </c>
      <c r="J484" s="23">
        <v>17</v>
      </c>
      <c r="K484" s="22">
        <v>18</v>
      </c>
      <c r="L484" s="22">
        <v>42</v>
      </c>
      <c r="M484" s="22">
        <v>6</v>
      </c>
      <c r="N484" s="89">
        <v>9</v>
      </c>
      <c r="O484" s="40"/>
      <c r="P484" s="40"/>
      <c r="Q484" s="40"/>
      <c r="R484" s="40"/>
      <c r="S484" s="40"/>
      <c r="T484" s="40"/>
      <c r="U484" s="40"/>
      <c r="V484" s="40"/>
      <c r="W484" s="40"/>
      <c r="X484" s="40"/>
      <c r="Y484" s="40"/>
      <c r="Z484" s="40"/>
      <c r="AA484" s="40"/>
      <c r="AB484" s="40"/>
      <c r="AC484" s="40"/>
      <c r="AD484" s="40"/>
    </row>
    <row r="485" spans="1:41" s="9" customFormat="1" ht="54" customHeight="1" x14ac:dyDescent="0.5">
      <c r="A485" s="88" t="s">
        <v>625</v>
      </c>
      <c r="B485" s="13">
        <v>6313265629</v>
      </c>
      <c r="C485" s="11"/>
      <c r="D485" s="13">
        <v>1138668728</v>
      </c>
      <c r="E485" s="13">
        <v>2760457649</v>
      </c>
      <c r="F485" s="13">
        <v>2126396268</v>
      </c>
      <c r="G485" s="13">
        <v>287742984</v>
      </c>
      <c r="H485" s="11"/>
      <c r="I485" s="13">
        <v>455249338</v>
      </c>
      <c r="J485" s="13">
        <v>902092993</v>
      </c>
      <c r="K485" s="13">
        <v>646546409</v>
      </c>
      <c r="L485" s="13">
        <v>831966235</v>
      </c>
      <c r="M485" s="13">
        <v>1810646775</v>
      </c>
      <c r="N485" s="90">
        <v>1666763879</v>
      </c>
      <c r="O485" s="40"/>
      <c r="P485" s="40"/>
      <c r="Q485" s="40"/>
      <c r="R485" s="40"/>
      <c r="S485" s="40"/>
      <c r="T485" s="40"/>
      <c r="U485" s="40"/>
      <c r="V485" s="40"/>
      <c r="W485" s="40"/>
      <c r="X485" s="40"/>
      <c r="Y485" s="40"/>
      <c r="Z485" s="40"/>
      <c r="AA485" s="40"/>
      <c r="AB485" s="40"/>
      <c r="AC485" s="40"/>
      <c r="AD485" s="40"/>
    </row>
    <row r="486" spans="1:41" s="9" customFormat="1" ht="21" customHeight="1" x14ac:dyDescent="0.5">
      <c r="A486" s="88" t="s">
        <v>626</v>
      </c>
      <c r="B486" s="24">
        <v>0.81847302163087088</v>
      </c>
      <c r="C486" s="20"/>
      <c r="D486" s="24">
        <v>0.92472668689054893</v>
      </c>
      <c r="E486" s="24">
        <f>E485/E2</f>
        <v>0.95461437489073075</v>
      </c>
      <c r="F486" s="24">
        <v>0.72857170989199682</v>
      </c>
      <c r="G486" s="24">
        <v>0.43045877661763737</v>
      </c>
      <c r="H486" s="20"/>
      <c r="I486" s="24">
        <v>0.41698708052430949</v>
      </c>
      <c r="J486" s="24">
        <v>0.8900471658610104</v>
      </c>
      <c r="K486" s="24">
        <v>0.90835921213765491</v>
      </c>
      <c r="L486" s="24">
        <v>0.89405682095157002</v>
      </c>
      <c r="M486" s="24">
        <v>0.90415398953985771</v>
      </c>
      <c r="N486" s="92">
        <v>0.85263357254506722</v>
      </c>
      <c r="O486" s="40"/>
      <c r="P486" s="40"/>
      <c r="Q486" s="40"/>
      <c r="R486" s="40"/>
      <c r="S486" s="40"/>
      <c r="T486" s="40"/>
      <c r="U486" s="40"/>
      <c r="V486" s="40"/>
      <c r="W486" s="40"/>
      <c r="X486" s="40"/>
      <c r="Y486" s="40"/>
      <c r="Z486" s="40"/>
      <c r="AA486" s="40"/>
      <c r="AB486" s="40"/>
      <c r="AC486" s="40"/>
      <c r="AD486" s="40"/>
    </row>
    <row r="487" spans="1:41" s="9" customFormat="1" ht="21" customHeight="1" x14ac:dyDescent="0.5">
      <c r="A487" s="83" t="s">
        <v>518</v>
      </c>
      <c r="B487" s="19">
        <v>0.26168224299065418</v>
      </c>
      <c r="C487" s="20" t="e">
        <v>#DIV/0!</v>
      </c>
      <c r="D487" s="19">
        <v>0.22727272727272727</v>
      </c>
      <c r="E487" s="19">
        <v>0.3</v>
      </c>
      <c r="F487" s="19">
        <v>0.21739130434782608</v>
      </c>
      <c r="G487" s="19">
        <v>0.4</v>
      </c>
      <c r="H487" s="20" t="e">
        <v>#DIV/0!</v>
      </c>
      <c r="I487" s="19">
        <v>0.26666666666666666</v>
      </c>
      <c r="J487" s="19">
        <v>0.29411764705882354</v>
      </c>
      <c r="K487" s="19">
        <v>0.33333333333333331</v>
      </c>
      <c r="L487" s="19">
        <v>0.21428571428571427</v>
      </c>
      <c r="M487" s="19">
        <v>0.16666666666666666</v>
      </c>
      <c r="N487" s="86">
        <v>0.33333333333333331</v>
      </c>
      <c r="O487" s="40"/>
      <c r="P487" s="40"/>
      <c r="Q487" s="40"/>
      <c r="R487" s="40"/>
      <c r="S487" s="40"/>
      <c r="T487" s="40"/>
      <c r="U487" s="40"/>
      <c r="V487" s="40"/>
      <c r="W487" s="40"/>
      <c r="X487" s="40"/>
      <c r="Y487" s="40"/>
      <c r="Z487" s="40"/>
      <c r="AA487" s="40"/>
      <c r="AB487" s="40"/>
      <c r="AC487" s="40"/>
      <c r="AD487" s="40"/>
    </row>
    <row r="488" spans="1:41" s="28" customFormat="1" ht="21" customHeight="1" x14ac:dyDescent="0.5">
      <c r="A488" s="83" t="s">
        <v>519</v>
      </c>
      <c r="B488" s="19">
        <v>0.64485981308411211</v>
      </c>
      <c r="C488" s="20" t="e">
        <v>#DIV/0!</v>
      </c>
      <c r="D488" s="19">
        <v>0.65909090909090906</v>
      </c>
      <c r="E488" s="19">
        <v>0.76666666666666672</v>
      </c>
      <c r="F488" s="19">
        <v>0.47826086956521741</v>
      </c>
      <c r="G488" s="19">
        <v>0.6</v>
      </c>
      <c r="H488" s="20" t="e">
        <v>#DIV/0!</v>
      </c>
      <c r="I488" s="19">
        <v>0.33333333333333331</v>
      </c>
      <c r="J488" s="19">
        <v>0.76470588235294112</v>
      </c>
      <c r="K488" s="19">
        <v>0.66666666666666663</v>
      </c>
      <c r="L488" s="19">
        <v>0.66666666666666663</v>
      </c>
      <c r="M488" s="19">
        <v>0.66666666666666663</v>
      </c>
      <c r="N488" s="86">
        <v>0.77777777777777779</v>
      </c>
      <c r="O488" s="40"/>
      <c r="P488" s="40"/>
      <c r="Q488" s="40"/>
      <c r="R488" s="40"/>
      <c r="S488" s="40"/>
      <c r="T488" s="40"/>
      <c r="U488" s="40"/>
      <c r="V488" s="40"/>
      <c r="W488" s="40"/>
      <c r="X488" s="40"/>
      <c r="Y488" s="40"/>
      <c r="Z488" s="40"/>
      <c r="AA488" s="40"/>
      <c r="AB488" s="40"/>
      <c r="AC488" s="40"/>
      <c r="AD488" s="40"/>
      <c r="AE488" s="9"/>
      <c r="AF488" s="9"/>
      <c r="AG488" s="9"/>
      <c r="AH488" s="9"/>
      <c r="AI488" s="9"/>
      <c r="AJ488" s="9"/>
      <c r="AK488" s="9"/>
      <c r="AL488" s="9"/>
      <c r="AM488" s="9"/>
      <c r="AN488" s="9"/>
      <c r="AO488" s="9"/>
    </row>
    <row r="489" spans="1:41" s="28" customFormat="1" ht="25.75" customHeight="1" x14ac:dyDescent="0.5">
      <c r="A489" s="83" t="s">
        <v>520</v>
      </c>
      <c r="B489" s="19">
        <v>0.69158878504672894</v>
      </c>
      <c r="C489" s="20" t="e">
        <v>#DIV/0!</v>
      </c>
      <c r="D489" s="19">
        <v>0.61363636363636365</v>
      </c>
      <c r="E489" s="19">
        <v>0.7</v>
      </c>
      <c r="F489" s="19">
        <v>0.82608695652173914</v>
      </c>
      <c r="G489" s="19">
        <v>0.7</v>
      </c>
      <c r="H489" s="20" t="e">
        <v>#DIV/0!</v>
      </c>
      <c r="I489" s="19">
        <v>0.66666666666666663</v>
      </c>
      <c r="J489" s="19">
        <v>0.70588235294117652</v>
      </c>
      <c r="K489" s="19">
        <v>0.77777777777777779</v>
      </c>
      <c r="L489" s="19">
        <v>0.61904761904761907</v>
      </c>
      <c r="M489" s="19">
        <v>0.83333333333333337</v>
      </c>
      <c r="N489" s="86">
        <v>0.77777777777777779</v>
      </c>
      <c r="O489" s="40"/>
      <c r="P489" s="40"/>
      <c r="Q489" s="40"/>
      <c r="R489" s="40"/>
      <c r="S489" s="40"/>
      <c r="T489" s="40"/>
      <c r="U489" s="40"/>
      <c r="V489" s="40"/>
      <c r="W489" s="40"/>
      <c r="X489" s="40"/>
      <c r="Y489" s="40"/>
      <c r="Z489" s="40"/>
      <c r="AA489" s="40"/>
      <c r="AB489" s="40"/>
      <c r="AC489" s="40"/>
      <c r="AD489" s="40"/>
      <c r="AE489" s="9"/>
      <c r="AF489" s="9"/>
      <c r="AG489" s="9"/>
      <c r="AH489" s="9"/>
      <c r="AI489" s="9"/>
      <c r="AJ489" s="9"/>
      <c r="AK489" s="9"/>
      <c r="AL489" s="9"/>
      <c r="AM489" s="9"/>
      <c r="AN489" s="9"/>
      <c r="AO489" s="9"/>
    </row>
    <row r="490" spans="1:41" s="28" customFormat="1" ht="21" customHeight="1" x14ac:dyDescent="0.5">
      <c r="A490" s="83" t="s">
        <v>6</v>
      </c>
      <c r="B490" s="19">
        <v>0.45794392523364486</v>
      </c>
      <c r="C490" s="20" t="e">
        <v>#DIV/0!</v>
      </c>
      <c r="D490" s="19">
        <v>0.47727272727272729</v>
      </c>
      <c r="E490" s="19">
        <v>0.36666666666666664</v>
      </c>
      <c r="F490" s="19">
        <v>0.56521739130434778</v>
      </c>
      <c r="G490" s="19">
        <v>0.4</v>
      </c>
      <c r="H490" s="20" t="e">
        <v>#DIV/0!</v>
      </c>
      <c r="I490" s="19">
        <v>0.33333333333333331</v>
      </c>
      <c r="J490" s="19">
        <v>0.52941176470588236</v>
      </c>
      <c r="K490" s="19">
        <v>0.5</v>
      </c>
      <c r="L490" s="19">
        <v>0.42857142857142855</v>
      </c>
      <c r="M490" s="19">
        <v>0.5</v>
      </c>
      <c r="N490" s="86">
        <v>0.55555555555555558</v>
      </c>
      <c r="O490" s="40"/>
      <c r="P490" s="40"/>
      <c r="Q490" s="40"/>
      <c r="R490" s="40"/>
      <c r="S490" s="40"/>
      <c r="T490" s="40"/>
      <c r="U490" s="40"/>
      <c r="V490" s="40"/>
      <c r="W490" s="40"/>
      <c r="X490" s="40"/>
      <c r="Y490" s="40"/>
      <c r="Z490" s="40"/>
      <c r="AA490" s="40"/>
      <c r="AB490" s="40"/>
      <c r="AC490" s="40"/>
      <c r="AD490" s="40"/>
      <c r="AE490" s="9"/>
      <c r="AF490" s="9"/>
      <c r="AG490" s="9"/>
      <c r="AH490" s="9"/>
      <c r="AI490" s="9"/>
      <c r="AJ490" s="9"/>
      <c r="AK490" s="9"/>
      <c r="AL490" s="9"/>
      <c r="AM490" s="9"/>
      <c r="AN490" s="9"/>
      <c r="AO490" s="9"/>
    </row>
    <row r="491" spans="1:41" s="29" customFormat="1" ht="24" customHeight="1" x14ac:dyDescent="0.5">
      <c r="A491" s="83" t="s">
        <v>129</v>
      </c>
      <c r="B491" s="19">
        <v>3.7383177570093455E-2</v>
      </c>
      <c r="C491" s="20" t="e">
        <v>#DIV/0!</v>
      </c>
      <c r="D491" s="19">
        <v>4.5454545454545456E-2</v>
      </c>
      <c r="E491" s="19">
        <v>0</v>
      </c>
      <c r="F491" s="19">
        <v>4.3478260869565216E-2</v>
      </c>
      <c r="G491" s="19">
        <v>0.1</v>
      </c>
      <c r="H491" s="20" t="e">
        <v>#DIV/0!</v>
      </c>
      <c r="I491" s="19">
        <v>6.6666666666666666E-2</v>
      </c>
      <c r="J491" s="19">
        <v>0</v>
      </c>
      <c r="K491" s="19">
        <v>5.5555555555555552E-2</v>
      </c>
      <c r="L491" s="19">
        <v>4.7619047619047616E-2</v>
      </c>
      <c r="M491" s="19">
        <v>0</v>
      </c>
      <c r="N491" s="86">
        <v>0</v>
      </c>
      <c r="O491" s="40"/>
      <c r="P491" s="40"/>
      <c r="Q491" s="40"/>
      <c r="R491" s="40"/>
      <c r="S491" s="40"/>
      <c r="T491" s="40"/>
      <c r="U491" s="40"/>
      <c r="V491" s="40"/>
      <c r="W491" s="40"/>
      <c r="X491" s="40"/>
      <c r="Y491" s="40"/>
      <c r="Z491" s="40"/>
      <c r="AA491" s="40"/>
      <c r="AB491" s="40"/>
      <c r="AC491" s="40"/>
      <c r="AD491" s="40"/>
      <c r="AE491" s="9"/>
      <c r="AF491" s="9"/>
      <c r="AG491" s="9"/>
      <c r="AH491" s="9"/>
      <c r="AI491" s="9"/>
      <c r="AJ491" s="9"/>
      <c r="AK491" s="9"/>
      <c r="AL491" s="9"/>
      <c r="AM491" s="9"/>
      <c r="AN491" s="9"/>
      <c r="AO491" s="9"/>
    </row>
    <row r="492" spans="1:41" s="29" customFormat="1" ht="25.5" customHeight="1" x14ac:dyDescent="0.5">
      <c r="A492" s="83" t="s">
        <v>66</v>
      </c>
      <c r="B492" s="19">
        <v>0.34579439252336447</v>
      </c>
      <c r="C492" s="20" t="e">
        <v>#DIV/0!</v>
      </c>
      <c r="D492" s="19">
        <v>0.45454545454545453</v>
      </c>
      <c r="E492" s="19">
        <v>0.26666666666666666</v>
      </c>
      <c r="F492" s="19">
        <v>0.2608695652173913</v>
      </c>
      <c r="G492" s="19">
        <v>0.3</v>
      </c>
      <c r="H492" s="20" t="e">
        <v>#DIV/0!</v>
      </c>
      <c r="I492" s="19">
        <v>0.26666666666666666</v>
      </c>
      <c r="J492" s="19">
        <v>0.52941176470588236</v>
      </c>
      <c r="K492" s="19">
        <v>0.33333333333333331</v>
      </c>
      <c r="L492" s="19">
        <v>0.33333333333333331</v>
      </c>
      <c r="M492" s="19">
        <v>0</v>
      </c>
      <c r="N492" s="86">
        <v>0.44444444444444442</v>
      </c>
      <c r="O492" s="40"/>
      <c r="P492" s="40"/>
      <c r="Q492" s="40"/>
      <c r="R492" s="40"/>
      <c r="S492" s="40"/>
      <c r="T492" s="40"/>
      <c r="U492" s="40"/>
      <c r="V492" s="40"/>
      <c r="W492" s="40"/>
      <c r="X492" s="40"/>
      <c r="Y492" s="40"/>
      <c r="Z492" s="40"/>
      <c r="AA492" s="40"/>
      <c r="AB492" s="40"/>
      <c r="AC492" s="40"/>
      <c r="AD492" s="40"/>
      <c r="AE492" s="9"/>
      <c r="AF492" s="9"/>
      <c r="AG492" s="9"/>
      <c r="AH492" s="9"/>
      <c r="AI492" s="9"/>
      <c r="AJ492" s="9"/>
      <c r="AK492" s="9"/>
      <c r="AL492" s="9"/>
      <c r="AM492" s="9"/>
      <c r="AN492" s="9"/>
      <c r="AO492" s="9"/>
    </row>
    <row r="493" spans="1:41" s="29" customFormat="1" ht="21" customHeight="1" x14ac:dyDescent="0.5">
      <c r="A493" s="93" t="s">
        <v>521</v>
      </c>
      <c r="B493" s="36">
        <v>0.66355140186915884</v>
      </c>
      <c r="C493" s="20" t="e">
        <v>#DIV/0!</v>
      </c>
      <c r="D493" s="36">
        <v>0.65909090909090906</v>
      </c>
      <c r="E493" s="36">
        <v>0.76666666666666672</v>
      </c>
      <c r="F493" s="36">
        <v>0.52173913043478259</v>
      </c>
      <c r="G493" s="36">
        <v>0.7</v>
      </c>
      <c r="H493" s="20" t="e">
        <v>#DIV/0!</v>
      </c>
      <c r="I493" s="36">
        <v>0.46666666666666667</v>
      </c>
      <c r="J493" s="36">
        <v>0.76470588235294112</v>
      </c>
      <c r="K493" s="36">
        <v>0.66666666666666663</v>
      </c>
      <c r="L493" s="36">
        <v>0.66666666666666663</v>
      </c>
      <c r="M493" s="36">
        <v>0.66666666666666663</v>
      </c>
      <c r="N493" s="94">
        <v>0.77777777777777779</v>
      </c>
      <c r="O493" s="40"/>
      <c r="P493" s="40"/>
      <c r="Q493" s="40"/>
      <c r="R493" s="40"/>
      <c r="S493" s="40"/>
      <c r="T493" s="40"/>
      <c r="U493" s="40"/>
      <c r="V493" s="40"/>
      <c r="W493" s="40"/>
      <c r="X493" s="40"/>
      <c r="Y493" s="40"/>
      <c r="Z493" s="40"/>
      <c r="AA493" s="40"/>
      <c r="AB493" s="40"/>
      <c r="AC493" s="40"/>
      <c r="AD493" s="40"/>
      <c r="AE493" s="9"/>
      <c r="AF493" s="9"/>
      <c r="AG493" s="9"/>
      <c r="AH493" s="9"/>
      <c r="AI493" s="9"/>
      <c r="AJ493" s="9"/>
      <c r="AK493" s="9"/>
      <c r="AL493" s="9"/>
      <c r="AM493" s="9"/>
      <c r="AN493" s="9"/>
      <c r="AO493" s="9"/>
    </row>
    <row r="494" spans="1:41" s="29" customFormat="1" ht="21" customHeight="1" x14ac:dyDescent="0.5">
      <c r="A494" s="93" t="s">
        <v>65</v>
      </c>
      <c r="B494" s="36">
        <v>0.30841121495327101</v>
      </c>
      <c r="C494" s="20" t="e">
        <v>#DIV/0!</v>
      </c>
      <c r="D494" s="36">
        <v>0.34090909090909088</v>
      </c>
      <c r="E494" s="36">
        <v>0.16666666666666666</v>
      </c>
      <c r="F494" s="36">
        <v>0.43478260869565216</v>
      </c>
      <c r="G494" s="36">
        <v>0.3</v>
      </c>
      <c r="H494" s="20" t="e">
        <v>#DIV/0!</v>
      </c>
      <c r="I494" s="36">
        <v>0.46666666666666667</v>
      </c>
      <c r="J494" s="36">
        <v>0.23529411764705882</v>
      </c>
      <c r="K494" s="36">
        <v>0.27777777777777779</v>
      </c>
      <c r="L494" s="36">
        <v>0.30952380952380953</v>
      </c>
      <c r="M494" s="36">
        <v>0.33333333333333331</v>
      </c>
      <c r="N494" s="94">
        <v>0.22222222222222221</v>
      </c>
      <c r="O494" s="40"/>
      <c r="P494" s="40"/>
      <c r="Q494" s="40"/>
      <c r="R494" s="40"/>
      <c r="S494" s="40"/>
      <c r="T494" s="40"/>
      <c r="U494" s="40"/>
      <c r="V494" s="40"/>
      <c r="W494" s="40"/>
      <c r="X494" s="40"/>
      <c r="Y494" s="40"/>
      <c r="Z494" s="40"/>
      <c r="AA494" s="40"/>
      <c r="AB494" s="40"/>
      <c r="AC494" s="40"/>
      <c r="AD494" s="40"/>
      <c r="AE494" s="9"/>
      <c r="AF494" s="9"/>
      <c r="AG494" s="9"/>
      <c r="AH494" s="9"/>
      <c r="AI494" s="9"/>
      <c r="AJ494" s="9"/>
      <c r="AK494" s="9"/>
      <c r="AL494" s="9"/>
      <c r="AM494" s="9"/>
      <c r="AN494" s="9"/>
      <c r="AO494" s="9"/>
    </row>
    <row r="495" spans="1:41" s="9" customFormat="1" ht="21" customHeight="1" x14ac:dyDescent="0.5">
      <c r="A495" s="93" t="s">
        <v>560</v>
      </c>
      <c r="B495" s="36">
        <v>2.8037383177570093E-2</v>
      </c>
      <c r="C495" s="20" t="e">
        <v>#DIV/0!</v>
      </c>
      <c r="D495" s="36">
        <v>0</v>
      </c>
      <c r="E495" s="36">
        <v>6.6666666666666666E-2</v>
      </c>
      <c r="F495" s="36">
        <v>4.3478260869565216E-2</v>
      </c>
      <c r="G495" s="36">
        <v>0</v>
      </c>
      <c r="H495" s="20" t="e">
        <v>#DIV/0!</v>
      </c>
      <c r="I495" s="36">
        <v>6.6666666666666666E-2</v>
      </c>
      <c r="J495" s="36">
        <v>0</v>
      </c>
      <c r="K495" s="36">
        <v>5.5555555555555552E-2</v>
      </c>
      <c r="L495" s="36">
        <v>2.3809523809523808E-2</v>
      </c>
      <c r="M495" s="36">
        <v>0</v>
      </c>
      <c r="N495" s="94">
        <v>0</v>
      </c>
      <c r="O495" s="40"/>
      <c r="P495" s="40"/>
      <c r="Q495" s="40"/>
      <c r="R495" s="40"/>
      <c r="S495" s="40"/>
      <c r="T495" s="40"/>
      <c r="U495" s="40"/>
      <c r="V495" s="40"/>
      <c r="W495" s="40"/>
      <c r="X495" s="40"/>
      <c r="Y495" s="40"/>
      <c r="Z495" s="40"/>
      <c r="AA495" s="40"/>
      <c r="AB495" s="40"/>
      <c r="AC495" s="40"/>
      <c r="AD495" s="40"/>
    </row>
    <row r="496" spans="1:41" s="9" customFormat="1" ht="43.5" customHeight="1" x14ac:dyDescent="0.5">
      <c r="A496" s="88" t="s">
        <v>167</v>
      </c>
      <c r="B496" s="22"/>
      <c r="C496" s="17"/>
      <c r="D496" s="22"/>
      <c r="E496" s="22"/>
      <c r="F496" s="22"/>
      <c r="G496" s="22"/>
      <c r="H496" s="17"/>
      <c r="I496" s="22"/>
      <c r="J496" s="22"/>
      <c r="K496" s="22"/>
      <c r="L496" s="22"/>
      <c r="M496" s="22"/>
      <c r="N496" s="89"/>
      <c r="O496" s="40"/>
      <c r="P496" s="40"/>
      <c r="Q496" s="40"/>
      <c r="R496" s="40"/>
      <c r="S496" s="40"/>
      <c r="T496" s="40"/>
      <c r="U496" s="40"/>
      <c r="V496" s="40"/>
      <c r="W496" s="40"/>
      <c r="X496" s="40"/>
      <c r="Y496" s="40"/>
      <c r="Z496" s="40"/>
      <c r="AA496" s="40"/>
      <c r="AB496" s="40"/>
      <c r="AC496" s="40"/>
      <c r="AD496" s="40"/>
    </row>
    <row r="497" spans="1:41" s="9" customFormat="1" ht="48.75" customHeight="1" x14ac:dyDescent="0.5">
      <c r="A497" s="88" t="s">
        <v>222</v>
      </c>
      <c r="B497" s="22">
        <v>103</v>
      </c>
      <c r="C497" s="17"/>
      <c r="D497" s="22">
        <v>44</v>
      </c>
      <c r="E497" s="22">
        <v>28</v>
      </c>
      <c r="F497" s="22">
        <v>22</v>
      </c>
      <c r="G497" s="22">
        <v>9</v>
      </c>
      <c r="H497" s="17"/>
      <c r="I497" s="22">
        <v>12</v>
      </c>
      <c r="J497" s="23">
        <v>17</v>
      </c>
      <c r="K497" s="22">
        <v>18</v>
      </c>
      <c r="L497" s="22">
        <v>41</v>
      </c>
      <c r="M497" s="22">
        <v>6</v>
      </c>
      <c r="N497" s="89">
        <v>9</v>
      </c>
      <c r="O497" s="40"/>
      <c r="P497" s="40"/>
      <c r="Q497" s="40"/>
      <c r="R497" s="40"/>
      <c r="S497" s="40"/>
      <c r="T497" s="40"/>
      <c r="U497" s="40"/>
      <c r="V497" s="40"/>
      <c r="W497" s="40"/>
      <c r="X497" s="40"/>
      <c r="Y497" s="40"/>
      <c r="Z497" s="40"/>
      <c r="AA497" s="40"/>
      <c r="AB497" s="40"/>
      <c r="AC497" s="40"/>
      <c r="AD497" s="40"/>
    </row>
    <row r="498" spans="1:41" s="9" customFormat="1" ht="49.5" customHeight="1" x14ac:dyDescent="0.5">
      <c r="A498" s="88" t="s">
        <v>625</v>
      </c>
      <c r="B498" s="13">
        <v>6271678674</v>
      </c>
      <c r="C498" s="11"/>
      <c r="D498" s="13">
        <v>1138668728</v>
      </c>
      <c r="E498" s="13">
        <v>2756117825</v>
      </c>
      <c r="F498" s="13">
        <v>2100679714</v>
      </c>
      <c r="G498" s="13">
        <v>276212407</v>
      </c>
      <c r="H498" s="11"/>
      <c r="I498" s="13">
        <v>415507683</v>
      </c>
      <c r="J498" s="13">
        <v>902092993</v>
      </c>
      <c r="K498" s="13">
        <v>646546409</v>
      </c>
      <c r="L498" s="13">
        <v>830120935</v>
      </c>
      <c r="M498" s="13">
        <v>1810646775</v>
      </c>
      <c r="N498" s="90">
        <v>1666763879</v>
      </c>
      <c r="O498" s="40"/>
      <c r="P498" s="40"/>
      <c r="Q498" s="40"/>
      <c r="R498" s="40"/>
      <c r="S498" s="40"/>
      <c r="T498" s="40"/>
      <c r="U498" s="40"/>
      <c r="V498" s="40"/>
      <c r="W498" s="40"/>
      <c r="X498" s="40"/>
      <c r="Y498" s="40"/>
      <c r="Z498" s="40"/>
      <c r="AA498" s="40"/>
      <c r="AB498" s="40"/>
      <c r="AC498" s="40"/>
      <c r="AD498" s="40"/>
    </row>
    <row r="499" spans="1:41" s="9" customFormat="1" ht="21" customHeight="1" x14ac:dyDescent="0.5">
      <c r="A499" s="88" t="s">
        <v>626</v>
      </c>
      <c r="B499" s="24">
        <v>0.81308154870394</v>
      </c>
      <c r="C499" s="20"/>
      <c r="D499" s="24">
        <v>0.92472668689054893</v>
      </c>
      <c r="E499" s="24">
        <v>0.9547801899402365</v>
      </c>
      <c r="F499" s="24">
        <v>0.71976039188778851</v>
      </c>
      <c r="G499" s="24">
        <v>0.41320922286617051</v>
      </c>
      <c r="H499" s="20"/>
      <c r="I499" s="24">
        <v>0.38058558510103813</v>
      </c>
      <c r="J499" s="24">
        <v>0.8900471658610104</v>
      </c>
      <c r="K499" s="24">
        <v>0.90835921213765491</v>
      </c>
      <c r="L499" s="24">
        <v>0.8920738041147126</v>
      </c>
      <c r="M499" s="24">
        <v>0.90415398953985771</v>
      </c>
      <c r="N499" s="92">
        <v>0.85263357254506722</v>
      </c>
      <c r="O499" s="40"/>
      <c r="P499" s="40"/>
      <c r="Q499" s="40"/>
      <c r="R499" s="40"/>
      <c r="S499" s="40"/>
      <c r="T499" s="40"/>
      <c r="U499" s="40"/>
      <c r="V499" s="40"/>
      <c r="W499" s="40"/>
      <c r="X499" s="40"/>
      <c r="Y499" s="40"/>
      <c r="Z499" s="40"/>
      <c r="AA499" s="40"/>
      <c r="AB499" s="40"/>
      <c r="AC499" s="40"/>
      <c r="AD499" s="40"/>
    </row>
    <row r="500" spans="1:41" s="9" customFormat="1" ht="42.75" customHeight="1" x14ac:dyDescent="0.5">
      <c r="A500" s="83" t="s">
        <v>949</v>
      </c>
      <c r="B500" s="19">
        <v>0.27184466019417475</v>
      </c>
      <c r="C500" s="20" t="e">
        <v>#DIV/0!</v>
      </c>
      <c r="D500" s="19">
        <v>0</v>
      </c>
      <c r="E500" s="19">
        <v>0.4642857142857143</v>
      </c>
      <c r="F500" s="19">
        <v>0.54545454545454541</v>
      </c>
      <c r="G500" s="19">
        <v>0.33333333333333331</v>
      </c>
      <c r="H500" s="20" t="e">
        <v>#DIV/0!</v>
      </c>
      <c r="I500" s="19">
        <v>0.33333333333333331</v>
      </c>
      <c r="J500" s="19">
        <v>0.35294117647058826</v>
      </c>
      <c r="K500" s="19">
        <v>0.55555555555555558</v>
      </c>
      <c r="L500" s="19">
        <v>0.12195121951219512</v>
      </c>
      <c r="M500" s="19">
        <v>0</v>
      </c>
      <c r="N500" s="86">
        <v>0.33333333333333331</v>
      </c>
      <c r="O500" s="40"/>
      <c r="P500" s="40"/>
      <c r="Q500" s="40"/>
      <c r="R500" s="40"/>
      <c r="S500" s="40"/>
      <c r="T500" s="40"/>
      <c r="U500" s="40"/>
      <c r="V500" s="40"/>
      <c r="W500" s="40"/>
      <c r="X500" s="40"/>
      <c r="Y500" s="40"/>
      <c r="Z500" s="40"/>
      <c r="AA500" s="40"/>
      <c r="AB500" s="40"/>
      <c r="AC500" s="40"/>
      <c r="AD500" s="40"/>
    </row>
    <row r="501" spans="1:41" s="28" customFormat="1" ht="55.5" customHeight="1" x14ac:dyDescent="0.5">
      <c r="A501" s="83" t="s">
        <v>952</v>
      </c>
      <c r="B501" s="19">
        <v>0.12621359223300971</v>
      </c>
      <c r="C501" s="20" t="e">
        <v>#DIV/0!</v>
      </c>
      <c r="D501" s="19">
        <v>0.13636363636363635</v>
      </c>
      <c r="E501" s="19">
        <v>7.1428571428571425E-2</v>
      </c>
      <c r="F501" s="19">
        <v>0.13636363636363635</v>
      </c>
      <c r="G501" s="19">
        <v>0.22222222222222221</v>
      </c>
      <c r="H501" s="20" t="e">
        <v>#DIV/0!</v>
      </c>
      <c r="I501" s="19">
        <v>0.16666666666666666</v>
      </c>
      <c r="J501" s="19">
        <v>0.17647058823529413</v>
      </c>
      <c r="K501" s="19">
        <v>0.1111111111111111</v>
      </c>
      <c r="L501" s="19">
        <v>9.7560975609756101E-2</v>
      </c>
      <c r="M501" s="19">
        <v>0.16666666666666666</v>
      </c>
      <c r="N501" s="86">
        <v>0.1111111111111111</v>
      </c>
      <c r="O501" s="40"/>
      <c r="P501" s="40"/>
      <c r="Q501" s="40"/>
      <c r="R501" s="40"/>
      <c r="S501" s="40"/>
      <c r="T501" s="40"/>
      <c r="U501" s="40"/>
      <c r="V501" s="40"/>
      <c r="W501" s="40"/>
      <c r="X501" s="40"/>
      <c r="Y501" s="40"/>
      <c r="Z501" s="40"/>
      <c r="AA501" s="40"/>
      <c r="AB501" s="40"/>
      <c r="AC501" s="40"/>
      <c r="AD501" s="40"/>
      <c r="AE501" s="9"/>
      <c r="AF501" s="9"/>
      <c r="AG501" s="9"/>
      <c r="AH501" s="9"/>
      <c r="AI501" s="9"/>
      <c r="AJ501" s="9"/>
      <c r="AK501" s="9"/>
      <c r="AL501" s="9"/>
      <c r="AM501" s="9"/>
      <c r="AN501" s="9"/>
      <c r="AO501" s="9"/>
    </row>
    <row r="502" spans="1:41" s="28" customFormat="1" ht="39" customHeight="1" x14ac:dyDescent="0.5">
      <c r="A502" s="83" t="s">
        <v>950</v>
      </c>
      <c r="B502" s="19">
        <v>0.1941747572815534</v>
      </c>
      <c r="C502" s="20" t="e">
        <v>#DIV/0!</v>
      </c>
      <c r="D502" s="19">
        <v>0.15909090909090909</v>
      </c>
      <c r="E502" s="19">
        <v>0.25</v>
      </c>
      <c r="F502" s="19">
        <v>0.27272727272727271</v>
      </c>
      <c r="G502" s="19">
        <v>0</v>
      </c>
      <c r="H502" s="20" t="e">
        <v>#DIV/0!</v>
      </c>
      <c r="I502" s="19">
        <v>8.3333333333333329E-2</v>
      </c>
      <c r="J502" s="19">
        <v>0.23529411764705882</v>
      </c>
      <c r="K502" s="19">
        <v>0.16666666666666666</v>
      </c>
      <c r="L502" s="19">
        <v>0.14634146341463414</v>
      </c>
      <c r="M502" s="19">
        <v>0.33333333333333331</v>
      </c>
      <c r="N502" s="86">
        <v>0.44444444444444442</v>
      </c>
      <c r="O502" s="40"/>
      <c r="P502" s="40"/>
      <c r="Q502" s="40"/>
      <c r="R502" s="40"/>
      <c r="S502" s="40"/>
      <c r="T502" s="40"/>
      <c r="U502" s="40"/>
      <c r="V502" s="40"/>
      <c r="W502" s="40"/>
      <c r="X502" s="40"/>
      <c r="Y502" s="40"/>
      <c r="Z502" s="40"/>
      <c r="AA502" s="40"/>
      <c r="AB502" s="40"/>
      <c r="AC502" s="40"/>
      <c r="AD502" s="40"/>
      <c r="AE502" s="9"/>
      <c r="AF502" s="9"/>
      <c r="AG502" s="9"/>
      <c r="AH502" s="9"/>
      <c r="AI502" s="9"/>
      <c r="AJ502" s="9"/>
      <c r="AK502" s="9"/>
      <c r="AL502" s="9"/>
      <c r="AM502" s="9"/>
      <c r="AN502" s="9"/>
      <c r="AO502" s="9"/>
    </row>
    <row r="503" spans="1:41" s="28" customFormat="1" ht="42" customHeight="1" x14ac:dyDescent="0.5">
      <c r="A503" s="83" t="s">
        <v>951</v>
      </c>
      <c r="B503" s="19">
        <v>5.8252427184466021E-2</v>
      </c>
      <c r="C503" s="20" t="e">
        <v>#DIV/0!</v>
      </c>
      <c r="D503" s="19">
        <v>0</v>
      </c>
      <c r="E503" s="19">
        <v>0.14285714285714285</v>
      </c>
      <c r="F503" s="19">
        <v>9.0909090909090912E-2</v>
      </c>
      <c r="G503" s="19">
        <v>0</v>
      </c>
      <c r="H503" s="20" t="e">
        <v>#DIV/0!</v>
      </c>
      <c r="I503" s="19">
        <v>0</v>
      </c>
      <c r="J503" s="19">
        <v>5.8823529411764705E-2</v>
      </c>
      <c r="K503" s="19">
        <v>5.5555555555555552E-2</v>
      </c>
      <c r="L503" s="19">
        <v>2.4390243902439025E-2</v>
      </c>
      <c r="M503" s="19">
        <v>0.33333333333333331</v>
      </c>
      <c r="N503" s="86">
        <v>0.1111111111111111</v>
      </c>
      <c r="O503" s="40"/>
      <c r="P503" s="40"/>
      <c r="Q503" s="40"/>
      <c r="R503" s="40"/>
      <c r="S503" s="40"/>
      <c r="T503" s="40"/>
      <c r="U503" s="40"/>
      <c r="V503" s="40"/>
      <c r="W503" s="40"/>
      <c r="X503" s="40"/>
      <c r="Y503" s="40"/>
      <c r="Z503" s="40"/>
      <c r="AA503" s="40"/>
      <c r="AB503" s="40"/>
      <c r="AC503" s="40"/>
      <c r="AD503" s="40"/>
      <c r="AE503" s="9"/>
      <c r="AF503" s="9"/>
      <c r="AG503" s="9"/>
      <c r="AH503" s="9"/>
      <c r="AI503" s="9"/>
      <c r="AJ503" s="9"/>
      <c r="AK503" s="9"/>
      <c r="AL503" s="9"/>
      <c r="AM503" s="9"/>
      <c r="AN503" s="9"/>
      <c r="AO503" s="9"/>
    </row>
    <row r="504" spans="1:41" s="29" customFormat="1" ht="29.25" customHeight="1" x14ac:dyDescent="0.5">
      <c r="A504" s="83" t="s">
        <v>166</v>
      </c>
      <c r="B504" s="19">
        <v>0.13592233009708737</v>
      </c>
      <c r="C504" s="20" t="e">
        <v>#DIV/0!</v>
      </c>
      <c r="D504" s="19">
        <v>9.0909090909090912E-2</v>
      </c>
      <c r="E504" s="19">
        <v>0.10714285714285714</v>
      </c>
      <c r="F504" s="19">
        <v>0.27272727272727271</v>
      </c>
      <c r="G504" s="19">
        <v>0.1111111111111111</v>
      </c>
      <c r="H504" s="20" t="e">
        <v>#DIV/0!</v>
      </c>
      <c r="I504" s="19">
        <v>0.16666666666666666</v>
      </c>
      <c r="J504" s="19">
        <v>0.29411764705882354</v>
      </c>
      <c r="K504" s="19">
        <v>0.16666666666666666</v>
      </c>
      <c r="L504" s="19">
        <v>4.878048780487805E-2</v>
      </c>
      <c r="M504" s="19">
        <v>0.33333333333333331</v>
      </c>
      <c r="N504" s="86">
        <v>0</v>
      </c>
      <c r="O504" s="40"/>
      <c r="P504" s="40"/>
      <c r="Q504" s="40"/>
      <c r="R504" s="40"/>
      <c r="S504" s="40"/>
      <c r="T504" s="40"/>
      <c r="U504" s="40"/>
      <c r="V504" s="40"/>
      <c r="W504" s="40"/>
      <c r="X504" s="40"/>
      <c r="Y504" s="40"/>
      <c r="Z504" s="40"/>
      <c r="AA504" s="40"/>
      <c r="AB504" s="40"/>
      <c r="AC504" s="40"/>
      <c r="AD504" s="40"/>
      <c r="AE504" s="9"/>
      <c r="AF504" s="9"/>
      <c r="AG504" s="9"/>
      <c r="AH504" s="9"/>
      <c r="AI504" s="9"/>
      <c r="AJ504" s="9"/>
      <c r="AK504" s="9"/>
      <c r="AL504" s="9"/>
      <c r="AM504" s="9"/>
      <c r="AN504" s="9"/>
      <c r="AO504" s="9"/>
    </row>
    <row r="505" spans="1:41" s="29" customFormat="1" ht="38.25" customHeight="1" x14ac:dyDescent="0.5">
      <c r="A505" s="83" t="s">
        <v>953</v>
      </c>
      <c r="B505" s="19">
        <v>0.43689320388349512</v>
      </c>
      <c r="C505" s="20" t="e">
        <v>#DIV/0!</v>
      </c>
      <c r="D505" s="19">
        <v>0.68181818181818177</v>
      </c>
      <c r="E505" s="19">
        <v>0.39285714285714285</v>
      </c>
      <c r="F505" s="19">
        <v>0.13636363636363635</v>
      </c>
      <c r="G505" s="19">
        <v>0.1111111111111111</v>
      </c>
      <c r="H505" s="20" t="e">
        <v>#DIV/0!</v>
      </c>
      <c r="I505" s="19">
        <v>0.16666666666666666</v>
      </c>
      <c r="J505" s="19">
        <v>0.35294117647058826</v>
      </c>
      <c r="K505" s="19">
        <v>0.3888888888888889</v>
      </c>
      <c r="L505" s="19">
        <v>0.65853658536585369</v>
      </c>
      <c r="M505" s="19">
        <v>0.16666666666666666</v>
      </c>
      <c r="N505" s="86">
        <v>0.22222222222222221</v>
      </c>
      <c r="O505" s="40"/>
      <c r="P505" s="40"/>
      <c r="Q505" s="40"/>
      <c r="R505" s="40"/>
      <c r="S505" s="40"/>
      <c r="T505" s="40"/>
      <c r="U505" s="40"/>
      <c r="V505" s="40"/>
      <c r="W505" s="40"/>
      <c r="X505" s="40"/>
      <c r="Y505" s="40"/>
      <c r="Z505" s="40"/>
      <c r="AA505" s="40"/>
      <c r="AB505" s="40"/>
      <c r="AC505" s="40"/>
      <c r="AD505" s="40"/>
      <c r="AE505" s="9"/>
      <c r="AF505" s="9"/>
      <c r="AG505" s="9"/>
      <c r="AH505" s="9"/>
      <c r="AI505" s="9"/>
      <c r="AJ505" s="9"/>
      <c r="AK505" s="9"/>
      <c r="AL505" s="9"/>
      <c r="AM505" s="9"/>
      <c r="AN505" s="9"/>
      <c r="AO505" s="9"/>
    </row>
    <row r="506" spans="1:41" s="29" customFormat="1" ht="21" customHeight="1" x14ac:dyDescent="0.5">
      <c r="A506" s="83" t="s">
        <v>5</v>
      </c>
      <c r="B506" s="19">
        <v>8.7378640776699032E-2</v>
      </c>
      <c r="C506" s="20" t="e">
        <v>#DIV/0!</v>
      </c>
      <c r="D506" s="19">
        <v>2.2727272727272728E-2</v>
      </c>
      <c r="E506" s="19">
        <v>0</v>
      </c>
      <c r="F506" s="19">
        <v>0.13636363636363635</v>
      </c>
      <c r="G506" s="19">
        <v>0.55555555555555558</v>
      </c>
      <c r="H506" s="20" t="e">
        <v>#DIV/0!</v>
      </c>
      <c r="I506" s="19">
        <v>0.41666666666666669</v>
      </c>
      <c r="J506" s="19">
        <v>0</v>
      </c>
      <c r="K506" s="19">
        <v>5.5555555555555552E-2</v>
      </c>
      <c r="L506" s="19">
        <v>2.4390243902439025E-2</v>
      </c>
      <c r="M506" s="19">
        <v>0.16666666666666666</v>
      </c>
      <c r="N506" s="86">
        <v>0.1111111111111111</v>
      </c>
      <c r="O506" s="40"/>
      <c r="P506" s="40"/>
      <c r="Q506" s="40"/>
      <c r="R506" s="40"/>
      <c r="S506" s="40"/>
      <c r="T506" s="40"/>
      <c r="U506" s="40"/>
      <c r="V506" s="40"/>
      <c r="W506" s="40"/>
      <c r="X506" s="40"/>
      <c r="Y506" s="40"/>
      <c r="Z506" s="40"/>
      <c r="AA506" s="40"/>
      <c r="AB506" s="40"/>
      <c r="AC506" s="40"/>
      <c r="AD506" s="40"/>
      <c r="AE506" s="9"/>
      <c r="AF506" s="9"/>
      <c r="AG506" s="9"/>
      <c r="AH506" s="9"/>
      <c r="AI506" s="9"/>
      <c r="AJ506" s="9"/>
      <c r="AK506" s="9"/>
      <c r="AL506" s="9"/>
      <c r="AM506" s="9"/>
      <c r="AN506" s="9"/>
      <c r="AO506" s="9"/>
    </row>
    <row r="507" spans="1:41" s="29" customFormat="1" ht="21" customHeight="1" x14ac:dyDescent="0.5">
      <c r="A507" s="83" t="s">
        <v>772</v>
      </c>
      <c r="B507" s="19">
        <v>0.1941747572815534</v>
      </c>
      <c r="C507" s="20" t="e">
        <v>#DIV/0!</v>
      </c>
      <c r="D507" s="19">
        <v>0.13636363636363635</v>
      </c>
      <c r="E507" s="19">
        <v>0.17857142857142858</v>
      </c>
      <c r="F507" s="19">
        <v>0.31818181818181818</v>
      </c>
      <c r="G507" s="19">
        <v>0.22222222222222221</v>
      </c>
      <c r="H507" s="20" t="e">
        <v>#DIV/0!</v>
      </c>
      <c r="I507" s="19">
        <v>0.16666666666666666</v>
      </c>
      <c r="J507" s="19">
        <v>0.29411764705882354</v>
      </c>
      <c r="K507" s="19">
        <v>0.22222222222222221</v>
      </c>
      <c r="L507" s="19">
        <v>9.7560975609756101E-2</v>
      </c>
      <c r="M507" s="19">
        <v>0.5</v>
      </c>
      <c r="N507" s="86">
        <v>0.22222222222222221</v>
      </c>
      <c r="O507" s="40"/>
      <c r="P507" s="40"/>
      <c r="Q507" s="40"/>
      <c r="R507" s="40"/>
      <c r="S507" s="40"/>
      <c r="T507" s="40"/>
      <c r="U507" s="40"/>
      <c r="V507" s="40"/>
      <c r="W507" s="40"/>
      <c r="X507" s="40"/>
      <c r="Y507" s="40"/>
      <c r="Z507" s="40"/>
      <c r="AA507" s="40"/>
      <c r="AB507" s="40"/>
      <c r="AC507" s="40"/>
      <c r="AD507" s="40"/>
      <c r="AE507" s="9"/>
      <c r="AF507" s="9"/>
      <c r="AG507" s="9"/>
      <c r="AH507" s="9"/>
      <c r="AI507" s="9"/>
      <c r="AJ507" s="9"/>
      <c r="AK507" s="9"/>
      <c r="AL507" s="9"/>
      <c r="AM507" s="9"/>
      <c r="AN507" s="9"/>
      <c r="AO507" s="9"/>
    </row>
    <row r="508" spans="1:41" s="9" customFormat="1" ht="21" customHeight="1" x14ac:dyDescent="0.5">
      <c r="A508" s="93" t="s">
        <v>954</v>
      </c>
      <c r="B508" s="36">
        <v>0.47572815533980584</v>
      </c>
      <c r="C508" s="20" t="e">
        <v>#DIV/0!</v>
      </c>
      <c r="D508" s="36">
        <v>0.29545454545454547</v>
      </c>
      <c r="E508" s="36">
        <v>0.6071428571428571</v>
      </c>
      <c r="F508" s="36">
        <v>0.72727272727272729</v>
      </c>
      <c r="G508" s="36">
        <v>0.33333333333333331</v>
      </c>
      <c r="H508" s="20" t="e">
        <v>#DIV/0!</v>
      </c>
      <c r="I508" s="36">
        <v>0.41666666666666669</v>
      </c>
      <c r="J508" s="36">
        <v>0.6470588235294118</v>
      </c>
      <c r="K508" s="36">
        <v>0.55555555555555558</v>
      </c>
      <c r="L508" s="36">
        <v>0.31707317073170732</v>
      </c>
      <c r="M508" s="36">
        <v>0.66666666666666663</v>
      </c>
      <c r="N508" s="94">
        <v>0.66666666666666663</v>
      </c>
      <c r="O508" s="40"/>
      <c r="P508" s="40"/>
      <c r="Q508" s="40"/>
      <c r="R508" s="40"/>
      <c r="S508" s="40"/>
      <c r="T508" s="40"/>
      <c r="U508" s="40"/>
      <c r="V508" s="40"/>
      <c r="W508" s="40"/>
      <c r="X508" s="40"/>
      <c r="Y508" s="40"/>
      <c r="Z508" s="40"/>
      <c r="AA508" s="40"/>
      <c r="AB508" s="40"/>
      <c r="AC508" s="40"/>
      <c r="AD508" s="40"/>
    </row>
    <row r="509" spans="1:41" s="9" customFormat="1" ht="55.5" customHeight="1" x14ac:dyDescent="0.5">
      <c r="A509" s="88" t="s">
        <v>218</v>
      </c>
      <c r="B509" s="22"/>
      <c r="C509" s="17"/>
      <c r="D509" s="22"/>
      <c r="E509" s="22"/>
      <c r="F509" s="22"/>
      <c r="G509" s="22"/>
      <c r="H509" s="17"/>
      <c r="I509" s="22"/>
      <c r="J509" s="22"/>
      <c r="K509" s="22"/>
      <c r="L509" s="22"/>
      <c r="M509" s="22"/>
      <c r="N509" s="89"/>
      <c r="O509" s="40"/>
      <c r="P509" s="40"/>
      <c r="Q509" s="40"/>
      <c r="R509" s="40"/>
      <c r="S509" s="40"/>
      <c r="T509" s="40"/>
      <c r="U509" s="40"/>
      <c r="V509" s="40"/>
      <c r="W509" s="40"/>
      <c r="X509" s="40"/>
      <c r="Y509" s="40"/>
      <c r="Z509" s="40"/>
      <c r="AA509" s="40"/>
      <c r="AB509" s="40"/>
      <c r="AC509" s="40"/>
      <c r="AD509" s="40"/>
    </row>
    <row r="510" spans="1:41" s="9" customFormat="1" ht="44.25" customHeight="1" x14ac:dyDescent="0.5">
      <c r="A510" s="88" t="s">
        <v>222</v>
      </c>
      <c r="B510" s="22">
        <v>103</v>
      </c>
      <c r="C510" s="17"/>
      <c r="D510" s="22">
        <v>43</v>
      </c>
      <c r="E510" s="22">
        <v>29</v>
      </c>
      <c r="F510" s="22">
        <v>22</v>
      </c>
      <c r="G510" s="22">
        <v>9</v>
      </c>
      <c r="H510" s="17"/>
      <c r="I510" s="22">
        <v>13</v>
      </c>
      <c r="J510" s="23">
        <v>16</v>
      </c>
      <c r="K510" s="22">
        <v>18</v>
      </c>
      <c r="L510" s="22">
        <v>41</v>
      </c>
      <c r="M510" s="22">
        <v>6</v>
      </c>
      <c r="N510" s="89">
        <v>9</v>
      </c>
      <c r="O510" s="40"/>
      <c r="P510" s="40"/>
      <c r="Q510" s="40"/>
      <c r="R510" s="40"/>
      <c r="S510" s="40"/>
      <c r="T510" s="40"/>
      <c r="U510" s="40"/>
      <c r="V510" s="40"/>
      <c r="W510" s="40"/>
      <c r="X510" s="40"/>
      <c r="Y510" s="40"/>
      <c r="Z510" s="40"/>
      <c r="AA510" s="40"/>
      <c r="AB510" s="40"/>
      <c r="AC510" s="40"/>
      <c r="AD510" s="40"/>
    </row>
    <row r="511" spans="1:41" s="9" customFormat="1" ht="45" customHeight="1" x14ac:dyDescent="0.5">
      <c r="A511" s="88" t="s">
        <v>625</v>
      </c>
      <c r="B511" s="13">
        <v>6261920661</v>
      </c>
      <c r="C511" s="11"/>
      <c r="D511" s="13">
        <v>1135206997</v>
      </c>
      <c r="E511" s="13">
        <v>2758612349</v>
      </c>
      <c r="F511" s="13">
        <v>2100679714</v>
      </c>
      <c r="G511" s="13">
        <v>267421601</v>
      </c>
      <c r="H511" s="11"/>
      <c r="I511" s="13">
        <v>409211401</v>
      </c>
      <c r="J511" s="13">
        <v>898631262</v>
      </c>
      <c r="K511" s="13">
        <v>646546409</v>
      </c>
      <c r="L511" s="13">
        <v>830120935</v>
      </c>
      <c r="M511" s="13">
        <v>1810646775</v>
      </c>
      <c r="N511" s="90">
        <v>1666763879</v>
      </c>
      <c r="O511" s="40"/>
      <c r="P511" s="40"/>
      <c r="Q511" s="40"/>
      <c r="R511" s="40"/>
      <c r="S511" s="40"/>
      <c r="T511" s="40"/>
      <c r="U511" s="40"/>
      <c r="V511" s="40"/>
      <c r="W511" s="40"/>
      <c r="X511" s="40"/>
      <c r="Y511" s="40"/>
      <c r="Z511" s="40"/>
      <c r="AA511" s="40"/>
      <c r="AB511" s="40"/>
      <c r="AC511" s="40"/>
      <c r="AD511" s="40"/>
    </row>
    <row r="512" spans="1:41" s="9" customFormat="1" ht="21" customHeight="1" x14ac:dyDescent="0.5">
      <c r="A512" s="88" t="s">
        <v>626</v>
      </c>
      <c r="B512" s="24">
        <v>0.81181648702990927</v>
      </c>
      <c r="C512" s="20"/>
      <c r="D512" s="24">
        <v>0.92191537315212824</v>
      </c>
      <c r="E512" s="24">
        <v>0.95</v>
      </c>
      <c r="F512" s="24">
        <v>0.71976039188778851</v>
      </c>
      <c r="G512" s="24">
        <v>0.400058321517893</v>
      </c>
      <c r="H512" s="20"/>
      <c r="I512" s="24">
        <v>0.37481848555758362</v>
      </c>
      <c r="J512" s="24">
        <v>0.88663166004350402</v>
      </c>
      <c r="K512" s="24">
        <v>0.90835921213765491</v>
      </c>
      <c r="L512" s="24">
        <v>0.8920738041147126</v>
      </c>
      <c r="M512" s="24">
        <v>0.90415398953985771</v>
      </c>
      <c r="N512" s="92">
        <v>0.85263357254506722</v>
      </c>
      <c r="O512" s="40"/>
      <c r="P512" s="40"/>
      <c r="Q512" s="40"/>
      <c r="R512" s="40"/>
      <c r="S512" s="40"/>
      <c r="T512" s="40"/>
      <c r="U512" s="40"/>
      <c r="V512" s="40"/>
      <c r="W512" s="40"/>
      <c r="X512" s="40"/>
      <c r="Y512" s="40"/>
      <c r="Z512" s="40"/>
      <c r="AA512" s="40"/>
      <c r="AB512" s="40"/>
      <c r="AC512" s="40"/>
      <c r="AD512" s="40"/>
    </row>
    <row r="513" spans="1:41" s="9" customFormat="1" ht="21" customHeight="1" x14ac:dyDescent="0.5">
      <c r="A513" s="83" t="s">
        <v>56</v>
      </c>
      <c r="B513" s="19">
        <v>0.10679611650485436</v>
      </c>
      <c r="C513" s="20" t="e">
        <v>#DIV/0!</v>
      </c>
      <c r="D513" s="19">
        <v>2.3255813953488372E-2</v>
      </c>
      <c r="E513" s="19">
        <v>0.17241379310344829</v>
      </c>
      <c r="F513" s="19">
        <v>0.22727272727272727</v>
      </c>
      <c r="G513" s="19">
        <v>0</v>
      </c>
      <c r="H513" s="20" t="e">
        <v>#DIV/0!</v>
      </c>
      <c r="I513" s="19">
        <v>0.15384615384615385</v>
      </c>
      <c r="J513" s="19">
        <v>0.1875</v>
      </c>
      <c r="K513" s="19">
        <v>5.5555555555555552E-2</v>
      </c>
      <c r="L513" s="19">
        <v>9.7560975609756101E-2</v>
      </c>
      <c r="M513" s="19">
        <v>0</v>
      </c>
      <c r="N513" s="86">
        <v>0.1111111111111111</v>
      </c>
      <c r="O513" s="40"/>
      <c r="P513" s="40"/>
      <c r="Q513" s="40"/>
      <c r="R513" s="40"/>
      <c r="S513" s="40"/>
      <c r="T513" s="40"/>
      <c r="U513" s="40"/>
      <c r="V513" s="40"/>
      <c r="W513" s="40"/>
      <c r="X513" s="40"/>
      <c r="Y513" s="40"/>
      <c r="Z513" s="40"/>
      <c r="AA513" s="40"/>
      <c r="AB513" s="40"/>
      <c r="AC513" s="40"/>
      <c r="AD513" s="40"/>
    </row>
    <row r="514" spans="1:41" s="28" customFormat="1" ht="21" customHeight="1" x14ac:dyDescent="0.5">
      <c r="A514" s="83" t="s">
        <v>13</v>
      </c>
      <c r="B514" s="19">
        <v>0.77669902912621358</v>
      </c>
      <c r="C514" s="20" t="e">
        <v>#DIV/0!</v>
      </c>
      <c r="D514" s="19">
        <v>0.95348837209302328</v>
      </c>
      <c r="E514" s="19">
        <v>0.7931034482758621</v>
      </c>
      <c r="F514" s="19">
        <v>0.5</v>
      </c>
      <c r="G514" s="19">
        <v>0.55555555555555558</v>
      </c>
      <c r="H514" s="20" t="e">
        <v>#DIV/0!</v>
      </c>
      <c r="I514" s="19">
        <v>0.53846153846153844</v>
      </c>
      <c r="J514" s="19">
        <v>0.75</v>
      </c>
      <c r="K514" s="19">
        <v>0.83333333333333337</v>
      </c>
      <c r="L514" s="19">
        <v>0.82926829268292679</v>
      </c>
      <c r="M514" s="19">
        <v>0.66666666666666663</v>
      </c>
      <c r="N514" s="86">
        <v>0.88888888888888884</v>
      </c>
      <c r="O514" s="40"/>
      <c r="P514" s="40"/>
      <c r="Q514" s="40"/>
      <c r="R514" s="40"/>
      <c r="S514" s="40"/>
      <c r="T514" s="40"/>
      <c r="U514" s="40"/>
      <c r="V514" s="40"/>
      <c r="W514" s="40"/>
      <c r="X514" s="40"/>
      <c r="Y514" s="40"/>
      <c r="Z514" s="40"/>
      <c r="AA514" s="40"/>
      <c r="AB514" s="40"/>
      <c r="AC514" s="40"/>
      <c r="AD514" s="40"/>
      <c r="AE514" s="9"/>
      <c r="AF514" s="9"/>
      <c r="AG514" s="9"/>
      <c r="AH514" s="9"/>
      <c r="AI514" s="9"/>
      <c r="AJ514" s="9"/>
      <c r="AK514" s="9"/>
      <c r="AL514" s="9"/>
      <c r="AM514" s="9"/>
      <c r="AN514" s="9"/>
      <c r="AO514" s="9"/>
    </row>
    <row r="515" spans="1:41" s="28" customFormat="1" ht="21" customHeight="1" x14ac:dyDescent="0.5">
      <c r="A515" s="83" t="s">
        <v>5</v>
      </c>
      <c r="B515" s="19">
        <v>0.11650485436893204</v>
      </c>
      <c r="C515" s="20" t="e">
        <v>#DIV/0!</v>
      </c>
      <c r="D515" s="19">
        <v>2.3255813953488372E-2</v>
      </c>
      <c r="E515" s="19">
        <v>3.4482758620689655E-2</v>
      </c>
      <c r="F515" s="19">
        <v>0.27272727272727271</v>
      </c>
      <c r="G515" s="19">
        <v>0.44444444444444442</v>
      </c>
      <c r="H515" s="20" t="e">
        <v>#DIV/0!</v>
      </c>
      <c r="I515" s="19">
        <v>0.30769230769230771</v>
      </c>
      <c r="J515" s="19">
        <v>6.25E-2</v>
      </c>
      <c r="K515" s="19">
        <v>0.1111111111111111</v>
      </c>
      <c r="L515" s="19">
        <v>7.3170731707317069E-2</v>
      </c>
      <c r="M515" s="19">
        <v>0.33333333333333331</v>
      </c>
      <c r="N515" s="86">
        <v>0</v>
      </c>
      <c r="O515" s="40"/>
      <c r="P515" s="40"/>
      <c r="Q515" s="40"/>
      <c r="R515" s="40"/>
      <c r="S515" s="40"/>
      <c r="T515" s="40"/>
      <c r="U515" s="40"/>
      <c r="V515" s="40"/>
      <c r="W515" s="40"/>
      <c r="X515" s="40"/>
      <c r="Y515" s="40"/>
      <c r="Z515" s="40"/>
      <c r="AA515" s="40"/>
      <c r="AB515" s="40"/>
      <c r="AC515" s="40"/>
      <c r="AD515" s="40"/>
      <c r="AE515" s="9"/>
      <c r="AF515" s="9"/>
      <c r="AG515" s="9"/>
      <c r="AH515" s="9"/>
      <c r="AI515" s="9"/>
      <c r="AJ515" s="9"/>
      <c r="AK515" s="9"/>
      <c r="AL515" s="9"/>
      <c r="AM515" s="9"/>
      <c r="AN515" s="9"/>
      <c r="AO515" s="9"/>
    </row>
    <row r="516" spans="1:41" s="28" customFormat="1" ht="21" customHeight="1" x14ac:dyDescent="0.5">
      <c r="A516" s="83" t="s">
        <v>206</v>
      </c>
      <c r="B516" s="19">
        <v>0.13592233009708737</v>
      </c>
      <c r="C516" s="20" t="e">
        <v>#DIV/0!</v>
      </c>
      <c r="D516" s="19">
        <v>0.11627906976744186</v>
      </c>
      <c r="E516" s="19">
        <v>0.17241379310344829</v>
      </c>
      <c r="F516" s="19">
        <v>0.13636363636363635</v>
      </c>
      <c r="G516" s="19">
        <v>0.1111111111111111</v>
      </c>
      <c r="H516" s="20" t="e">
        <v>#DIV/0!</v>
      </c>
      <c r="I516" s="19">
        <v>0.23076923076923078</v>
      </c>
      <c r="J516" s="19">
        <v>0.3125</v>
      </c>
      <c r="K516" s="19">
        <v>0.1111111111111111</v>
      </c>
      <c r="L516" s="19">
        <v>9.7560975609756101E-2</v>
      </c>
      <c r="M516" s="19">
        <v>0</v>
      </c>
      <c r="N516" s="86">
        <v>0</v>
      </c>
      <c r="O516" s="40"/>
      <c r="P516" s="40"/>
      <c r="Q516" s="40"/>
      <c r="R516" s="40"/>
      <c r="S516" s="40"/>
      <c r="T516" s="40"/>
      <c r="U516" s="40"/>
      <c r="V516" s="40"/>
      <c r="W516" s="40"/>
      <c r="X516" s="40"/>
      <c r="Y516" s="40"/>
      <c r="Z516" s="40"/>
      <c r="AA516" s="40"/>
      <c r="AB516" s="40"/>
      <c r="AC516" s="40"/>
      <c r="AD516" s="40"/>
      <c r="AE516" s="9"/>
      <c r="AF516" s="9"/>
      <c r="AG516" s="9"/>
      <c r="AH516" s="9"/>
      <c r="AI516" s="9"/>
      <c r="AJ516" s="9"/>
      <c r="AK516" s="9"/>
      <c r="AL516" s="9"/>
      <c r="AM516" s="9"/>
      <c r="AN516" s="9"/>
      <c r="AO516" s="9"/>
    </row>
    <row r="517" spans="1:41" s="29" customFormat="1" ht="44.25" customHeight="1" x14ac:dyDescent="0.5">
      <c r="A517" s="88" t="s">
        <v>168</v>
      </c>
      <c r="B517" s="22"/>
      <c r="C517" s="17"/>
      <c r="D517" s="22"/>
      <c r="E517" s="31"/>
      <c r="F517" s="22"/>
      <c r="G517" s="22"/>
      <c r="H517" s="17"/>
      <c r="I517" s="22"/>
      <c r="J517" s="22"/>
      <c r="K517" s="22"/>
      <c r="L517" s="22"/>
      <c r="M517" s="22"/>
      <c r="N517" s="89"/>
      <c r="O517" s="40"/>
      <c r="P517" s="40"/>
      <c r="Q517" s="40"/>
      <c r="R517" s="40"/>
      <c r="S517" s="40"/>
      <c r="T517" s="40"/>
      <c r="U517" s="40"/>
      <c r="V517" s="40"/>
      <c r="W517" s="40"/>
      <c r="X517" s="40"/>
      <c r="Y517" s="40"/>
      <c r="Z517" s="40"/>
      <c r="AA517" s="40"/>
      <c r="AB517" s="40"/>
      <c r="AC517" s="40"/>
      <c r="AD517" s="40"/>
      <c r="AE517" s="9"/>
      <c r="AF517" s="9"/>
      <c r="AG517" s="9"/>
      <c r="AH517" s="9"/>
      <c r="AI517" s="9"/>
      <c r="AJ517" s="9"/>
      <c r="AK517" s="9"/>
      <c r="AL517" s="9"/>
      <c r="AM517" s="9"/>
      <c r="AN517" s="9"/>
      <c r="AO517" s="9"/>
    </row>
    <row r="518" spans="1:41" s="29" customFormat="1" ht="49.5" customHeight="1" x14ac:dyDescent="0.5">
      <c r="A518" s="88" t="s">
        <v>222</v>
      </c>
      <c r="B518" s="22">
        <v>106</v>
      </c>
      <c r="C518" s="17"/>
      <c r="D518" s="22">
        <v>44</v>
      </c>
      <c r="E518" s="22">
        <v>29</v>
      </c>
      <c r="F518" s="22">
        <v>23</v>
      </c>
      <c r="G518" s="22">
        <v>10</v>
      </c>
      <c r="H518" s="17"/>
      <c r="I518" s="22">
        <v>15</v>
      </c>
      <c r="J518" s="23">
        <v>17</v>
      </c>
      <c r="K518" s="22">
        <v>18</v>
      </c>
      <c r="L518" s="22">
        <v>41</v>
      </c>
      <c r="M518" s="22">
        <v>6</v>
      </c>
      <c r="N518" s="89">
        <v>9</v>
      </c>
      <c r="O518" s="40"/>
      <c r="P518" s="40"/>
      <c r="Q518" s="40"/>
      <c r="R518" s="40"/>
      <c r="S518" s="40"/>
      <c r="T518" s="40"/>
      <c r="U518" s="40"/>
      <c r="V518" s="40"/>
      <c r="W518" s="40"/>
      <c r="X518" s="40"/>
      <c r="Y518" s="40"/>
      <c r="Z518" s="40"/>
      <c r="AA518" s="40"/>
      <c r="AB518" s="40"/>
      <c r="AC518" s="40"/>
      <c r="AD518" s="40"/>
      <c r="AE518" s="9"/>
      <c r="AF518" s="9"/>
      <c r="AG518" s="9"/>
      <c r="AH518" s="9"/>
      <c r="AI518" s="9"/>
      <c r="AJ518" s="9"/>
      <c r="AK518" s="9"/>
      <c r="AL518" s="9"/>
      <c r="AM518" s="9"/>
      <c r="AN518" s="9"/>
      <c r="AO518" s="9"/>
    </row>
    <row r="519" spans="1:41" s="29" customFormat="1" ht="47.25" customHeight="1" x14ac:dyDescent="0.5">
      <c r="A519" s="88" t="s">
        <v>625</v>
      </c>
      <c r="B519" s="13">
        <v>6311420329</v>
      </c>
      <c r="C519" s="11"/>
      <c r="D519" s="13">
        <v>1138668728</v>
      </c>
      <c r="E519" s="13">
        <v>2758612349</v>
      </c>
      <c r="F519" s="13">
        <v>2126396268</v>
      </c>
      <c r="G519" s="13">
        <v>287742984</v>
      </c>
      <c r="H519" s="11"/>
      <c r="I519" s="13">
        <v>455249338</v>
      </c>
      <c r="J519" s="13">
        <v>902092993</v>
      </c>
      <c r="K519" s="13">
        <v>646546409</v>
      </c>
      <c r="L519" s="13">
        <v>830120935</v>
      </c>
      <c r="M519" s="13">
        <v>1810646775</v>
      </c>
      <c r="N519" s="90">
        <v>1666763879</v>
      </c>
      <c r="O519" s="40"/>
      <c r="P519" s="40"/>
      <c r="Q519" s="40"/>
      <c r="R519" s="40"/>
      <c r="S519" s="40"/>
      <c r="T519" s="40"/>
      <c r="U519" s="40"/>
      <c r="V519" s="40"/>
      <c r="W519" s="40"/>
      <c r="X519" s="40"/>
      <c r="Y519" s="40"/>
      <c r="Z519" s="40"/>
      <c r="AA519" s="40"/>
      <c r="AB519" s="40"/>
      <c r="AC519" s="40"/>
      <c r="AD519" s="40"/>
      <c r="AE519" s="9"/>
      <c r="AF519" s="9"/>
      <c r="AG519" s="9"/>
      <c r="AH519" s="9"/>
      <c r="AI519" s="9"/>
      <c r="AJ519" s="9"/>
      <c r="AK519" s="9"/>
      <c r="AL519" s="9"/>
      <c r="AM519" s="9"/>
      <c r="AN519" s="9"/>
      <c r="AO519" s="9"/>
    </row>
    <row r="520" spans="1:41" s="29" customFormat="1" ht="28.75" customHeight="1" x14ac:dyDescent="0.5">
      <c r="A520" s="88" t="s">
        <v>626</v>
      </c>
      <c r="B520" s="24">
        <v>0.81823379072319646</v>
      </c>
      <c r="C520" s="20"/>
      <c r="D520" s="24">
        <v>0.92472668689054893</v>
      </c>
      <c r="E520" s="24">
        <v>0.95</v>
      </c>
      <c r="F520" s="24">
        <v>0.72857170989199682</v>
      </c>
      <c r="G520" s="24">
        <v>0.43045877661763737</v>
      </c>
      <c r="H520" s="20"/>
      <c r="I520" s="24">
        <v>0.41698708052430949</v>
      </c>
      <c r="J520" s="24">
        <v>0.8900471658610104</v>
      </c>
      <c r="K520" s="24">
        <v>0.90835921213765491</v>
      </c>
      <c r="L520" s="24">
        <v>0.8920738041147126</v>
      </c>
      <c r="M520" s="24">
        <v>0.90415398953985771</v>
      </c>
      <c r="N520" s="92">
        <v>0.85263357254506722</v>
      </c>
      <c r="O520" s="40"/>
      <c r="P520" s="40"/>
      <c r="Q520" s="40"/>
      <c r="R520" s="40"/>
      <c r="S520" s="40"/>
      <c r="T520" s="40"/>
      <c r="U520" s="40"/>
      <c r="V520" s="40"/>
      <c r="W520" s="40"/>
      <c r="X520" s="40"/>
      <c r="Y520" s="40"/>
      <c r="Z520" s="40"/>
      <c r="AA520" s="40"/>
      <c r="AB520" s="40"/>
      <c r="AC520" s="40"/>
      <c r="AD520" s="40"/>
      <c r="AE520" s="9"/>
      <c r="AF520" s="9"/>
      <c r="AG520" s="9"/>
      <c r="AH520" s="9"/>
      <c r="AI520" s="9"/>
      <c r="AJ520" s="9"/>
      <c r="AK520" s="9"/>
      <c r="AL520" s="9"/>
      <c r="AM520" s="9"/>
      <c r="AN520" s="9"/>
      <c r="AO520" s="9"/>
    </row>
    <row r="521" spans="1:41" s="9" customFormat="1" ht="21" customHeight="1" x14ac:dyDescent="0.5">
      <c r="A521" s="83" t="s">
        <v>57</v>
      </c>
      <c r="B521" s="19">
        <v>0.36792452830188677</v>
      </c>
      <c r="C521" s="20" t="e">
        <v>#DIV/0!</v>
      </c>
      <c r="D521" s="19">
        <v>0.54545454545454541</v>
      </c>
      <c r="E521" s="19">
        <v>0.2413793103448276</v>
      </c>
      <c r="F521" s="19">
        <v>0.21739130434782608</v>
      </c>
      <c r="G521" s="19">
        <v>0.3</v>
      </c>
      <c r="H521" s="20" t="e">
        <v>#DIV/0!</v>
      </c>
      <c r="I521" s="19">
        <v>0.26666666666666666</v>
      </c>
      <c r="J521" s="19">
        <v>0.23529411764705882</v>
      </c>
      <c r="K521" s="19">
        <v>0.22222222222222221</v>
      </c>
      <c r="L521" s="19">
        <v>0.6097560975609756</v>
      </c>
      <c r="M521" s="19">
        <v>0.16666666666666666</v>
      </c>
      <c r="N521" s="86">
        <v>0.1111111111111111</v>
      </c>
      <c r="O521" s="40"/>
      <c r="P521" s="40"/>
      <c r="Q521" s="40"/>
      <c r="R521" s="40"/>
      <c r="S521" s="40"/>
      <c r="T521" s="40"/>
      <c r="U521" s="40"/>
      <c r="V521" s="40"/>
      <c r="W521" s="40"/>
      <c r="X521" s="40"/>
      <c r="Y521" s="40"/>
      <c r="Z521" s="40"/>
      <c r="AA521" s="40"/>
      <c r="AB521" s="40"/>
      <c r="AC521" s="40"/>
      <c r="AD521" s="40"/>
    </row>
    <row r="522" spans="1:41" s="9" customFormat="1" ht="21" customHeight="1" x14ac:dyDescent="0.5">
      <c r="A522" s="83" t="s">
        <v>109</v>
      </c>
      <c r="B522" s="19">
        <v>0.27358490566037735</v>
      </c>
      <c r="C522" s="20" t="e">
        <v>#DIV/0!</v>
      </c>
      <c r="D522" s="19">
        <v>0.27272727272727271</v>
      </c>
      <c r="E522" s="19">
        <v>0.44827586206896552</v>
      </c>
      <c r="F522" s="19">
        <v>0.17391304347826086</v>
      </c>
      <c r="G522" s="19">
        <v>0</v>
      </c>
      <c r="H522" s="20" t="e">
        <v>#DIV/0!</v>
      </c>
      <c r="I522" s="19">
        <v>0.13333333333333333</v>
      </c>
      <c r="J522" s="19">
        <v>0.41176470588235292</v>
      </c>
      <c r="K522" s="19">
        <v>0.3888888888888889</v>
      </c>
      <c r="L522" s="19">
        <v>0.21951219512195122</v>
      </c>
      <c r="M522" s="19">
        <v>0.16666666666666666</v>
      </c>
      <c r="N522" s="86">
        <v>0.33333333333333331</v>
      </c>
      <c r="O522" s="40"/>
      <c r="P522" s="40"/>
      <c r="Q522" s="40"/>
      <c r="R522" s="40"/>
      <c r="S522" s="40"/>
      <c r="T522" s="40"/>
      <c r="U522" s="40"/>
      <c r="V522" s="40"/>
      <c r="W522" s="40"/>
      <c r="X522" s="40"/>
      <c r="Y522" s="40"/>
      <c r="Z522" s="40"/>
      <c r="AA522" s="40"/>
      <c r="AB522" s="40"/>
      <c r="AC522" s="40"/>
      <c r="AD522" s="40"/>
    </row>
    <row r="523" spans="1:41" s="9" customFormat="1" ht="21" customHeight="1" x14ac:dyDescent="0.5">
      <c r="A523" s="83" t="s">
        <v>55</v>
      </c>
      <c r="B523" s="19">
        <v>3.7735849056603772E-2</v>
      </c>
      <c r="C523" s="20" t="e">
        <v>#DIV/0!</v>
      </c>
      <c r="D523" s="19">
        <v>2.2727272727272728E-2</v>
      </c>
      <c r="E523" s="19">
        <v>6.8965517241379309E-2</v>
      </c>
      <c r="F523" s="19">
        <v>4.3478260869565216E-2</v>
      </c>
      <c r="G523" s="19">
        <v>0</v>
      </c>
      <c r="H523" s="20" t="e">
        <v>#DIV/0!</v>
      </c>
      <c r="I523" s="19">
        <v>0</v>
      </c>
      <c r="J523" s="19">
        <v>0.17647058823529413</v>
      </c>
      <c r="K523" s="19">
        <v>0</v>
      </c>
      <c r="L523" s="19">
        <v>0</v>
      </c>
      <c r="M523" s="19">
        <v>0</v>
      </c>
      <c r="N523" s="86">
        <v>0.1111111111111111</v>
      </c>
      <c r="O523" s="40"/>
      <c r="P523" s="40"/>
      <c r="Q523" s="40"/>
      <c r="R523" s="40"/>
      <c r="S523" s="40"/>
      <c r="T523" s="40"/>
      <c r="U523" s="40"/>
      <c r="V523" s="40"/>
      <c r="W523" s="40"/>
      <c r="X523" s="40"/>
      <c r="Y523" s="40"/>
      <c r="Z523" s="40"/>
      <c r="AA523" s="40"/>
      <c r="AB523" s="40"/>
      <c r="AC523" s="40"/>
      <c r="AD523" s="40"/>
    </row>
    <row r="524" spans="1:41" s="9" customFormat="1" ht="21" customHeight="1" x14ac:dyDescent="0.5">
      <c r="A524" s="83" t="s">
        <v>110</v>
      </c>
      <c r="B524" s="19">
        <v>6.6037735849056603E-2</v>
      </c>
      <c r="C524" s="20" t="e">
        <v>#DIV/0!</v>
      </c>
      <c r="D524" s="19">
        <v>4.5454545454545456E-2</v>
      </c>
      <c r="E524" s="19">
        <v>3.4482758620689655E-2</v>
      </c>
      <c r="F524" s="19">
        <v>0.13043478260869565</v>
      </c>
      <c r="G524" s="19">
        <v>0.1</v>
      </c>
      <c r="H524" s="20" t="e">
        <v>#DIV/0!</v>
      </c>
      <c r="I524" s="19">
        <v>6.6666666666666666E-2</v>
      </c>
      <c r="J524" s="19">
        <v>0</v>
      </c>
      <c r="K524" s="19">
        <v>0.16666666666666666</v>
      </c>
      <c r="L524" s="19">
        <v>4.878048780487805E-2</v>
      </c>
      <c r="M524" s="19">
        <v>0</v>
      </c>
      <c r="N524" s="86">
        <v>0.1111111111111111</v>
      </c>
      <c r="O524" s="40"/>
      <c r="P524" s="40"/>
      <c r="Q524" s="40"/>
      <c r="R524" s="40"/>
      <c r="S524" s="40"/>
      <c r="T524" s="40"/>
      <c r="U524" s="40"/>
      <c r="V524" s="40"/>
      <c r="W524" s="40"/>
      <c r="X524" s="40"/>
      <c r="Y524" s="40"/>
      <c r="Z524" s="40"/>
      <c r="AA524" s="40"/>
      <c r="AB524" s="40"/>
      <c r="AC524" s="40"/>
      <c r="AD524" s="40"/>
    </row>
    <row r="525" spans="1:41" s="9" customFormat="1" ht="26.15" customHeight="1" x14ac:dyDescent="0.5">
      <c r="A525" s="83" t="s">
        <v>782</v>
      </c>
      <c r="B525" s="19">
        <v>6.6037735849056603E-2</v>
      </c>
      <c r="C525" s="20" t="e">
        <v>#DIV/0!</v>
      </c>
      <c r="D525" s="19">
        <v>2.2727272727272728E-2</v>
      </c>
      <c r="E525" s="19">
        <v>6.8965517241379309E-2</v>
      </c>
      <c r="F525" s="19">
        <v>0.13043478260869565</v>
      </c>
      <c r="G525" s="19">
        <v>0.1</v>
      </c>
      <c r="H525" s="20" t="e">
        <v>#DIV/0!</v>
      </c>
      <c r="I525" s="19">
        <v>0.13333333333333333</v>
      </c>
      <c r="J525" s="19">
        <v>5.8823529411764705E-2</v>
      </c>
      <c r="K525" s="19">
        <v>0.16666666666666666</v>
      </c>
      <c r="L525" s="19">
        <v>0</v>
      </c>
      <c r="M525" s="19">
        <v>0.16666666666666666</v>
      </c>
      <c r="N525" s="86">
        <v>0</v>
      </c>
      <c r="O525" s="40"/>
      <c r="P525" s="40"/>
      <c r="Q525" s="40"/>
      <c r="R525" s="40"/>
      <c r="S525" s="40"/>
      <c r="T525" s="40"/>
      <c r="U525" s="40"/>
      <c r="V525" s="40"/>
      <c r="W525" s="40"/>
      <c r="X525" s="40"/>
      <c r="Y525" s="40"/>
      <c r="Z525" s="40"/>
      <c r="AA525" s="40"/>
      <c r="AB525" s="40"/>
      <c r="AC525" s="40"/>
      <c r="AD525" s="40"/>
    </row>
    <row r="526" spans="1:41" s="9" customFormat="1" ht="21" customHeight="1" x14ac:dyDescent="0.5">
      <c r="A526" s="83" t="s">
        <v>112</v>
      </c>
      <c r="B526" s="19">
        <v>0.12264150943396226</v>
      </c>
      <c r="C526" s="20" t="e">
        <v>#DIV/0!</v>
      </c>
      <c r="D526" s="19">
        <v>6.8181818181818177E-2</v>
      </c>
      <c r="E526" s="19">
        <v>0.10344827586206896</v>
      </c>
      <c r="F526" s="19">
        <v>0.21739130434782608</v>
      </c>
      <c r="G526" s="19">
        <v>0.2</v>
      </c>
      <c r="H526" s="20" t="e">
        <v>#DIV/0!</v>
      </c>
      <c r="I526" s="19">
        <v>0.2</v>
      </c>
      <c r="J526" s="19">
        <v>0.11764705882352941</v>
      </c>
      <c r="K526" s="19">
        <v>0</v>
      </c>
      <c r="L526" s="19">
        <v>0.12195121951219512</v>
      </c>
      <c r="M526" s="19">
        <v>0.33333333333333331</v>
      </c>
      <c r="N526" s="86">
        <v>0.1111111111111111</v>
      </c>
      <c r="O526" s="40"/>
      <c r="P526" s="40"/>
      <c r="Q526" s="40"/>
      <c r="R526" s="40"/>
      <c r="S526" s="40"/>
      <c r="T526" s="40"/>
      <c r="U526" s="40"/>
      <c r="V526" s="40"/>
      <c r="W526" s="40"/>
      <c r="X526" s="40"/>
      <c r="Y526" s="40"/>
      <c r="Z526" s="40"/>
      <c r="AA526" s="40"/>
      <c r="AB526" s="40"/>
      <c r="AC526" s="40"/>
      <c r="AD526" s="40"/>
    </row>
    <row r="527" spans="1:41" s="28" customFormat="1" ht="21" customHeight="1" x14ac:dyDescent="0.5">
      <c r="A527" s="83" t="s">
        <v>5</v>
      </c>
      <c r="B527" s="19">
        <v>6.6037735849056603E-2</v>
      </c>
      <c r="C527" s="20" t="e">
        <v>#DIV/0!</v>
      </c>
      <c r="D527" s="19">
        <v>2.2727272727272728E-2</v>
      </c>
      <c r="E527" s="19">
        <v>3.4482758620689655E-2</v>
      </c>
      <c r="F527" s="19">
        <v>8.6956521739130432E-2</v>
      </c>
      <c r="G527" s="19">
        <v>0.3</v>
      </c>
      <c r="H527" s="20" t="e">
        <v>#DIV/0!</v>
      </c>
      <c r="I527" s="19">
        <v>0.2</v>
      </c>
      <c r="J527" s="19">
        <v>0</v>
      </c>
      <c r="K527" s="19">
        <v>5.5555555555555552E-2</v>
      </c>
      <c r="L527" s="19">
        <v>0</v>
      </c>
      <c r="M527" s="19">
        <v>0.16666666666666666</v>
      </c>
      <c r="N527" s="86">
        <v>0.22222222222222221</v>
      </c>
      <c r="O527" s="40"/>
      <c r="P527" s="40"/>
      <c r="Q527" s="40"/>
      <c r="R527" s="40"/>
      <c r="S527" s="40"/>
      <c r="T527" s="40"/>
      <c r="U527" s="40"/>
      <c r="V527" s="40"/>
      <c r="W527" s="40"/>
      <c r="X527" s="40"/>
      <c r="Y527" s="40"/>
      <c r="Z527" s="40"/>
      <c r="AA527" s="40"/>
      <c r="AB527" s="40"/>
      <c r="AC527" s="40"/>
      <c r="AD527" s="40"/>
      <c r="AE527" s="9"/>
      <c r="AF527" s="9"/>
      <c r="AG527" s="9"/>
      <c r="AH527" s="9"/>
      <c r="AI527" s="9"/>
      <c r="AJ527" s="9"/>
      <c r="AK527" s="9"/>
      <c r="AL527" s="9"/>
      <c r="AM527" s="9"/>
      <c r="AN527" s="9"/>
      <c r="AO527" s="9"/>
    </row>
    <row r="528" spans="1:41" s="28" customFormat="1" ht="21" customHeight="1" x14ac:dyDescent="0.5">
      <c r="A528" s="93" t="s">
        <v>72</v>
      </c>
      <c r="B528" s="36">
        <v>0.56603773584905659</v>
      </c>
      <c r="C528" s="20" t="e">
        <v>#DIV/0!</v>
      </c>
      <c r="D528" s="36">
        <v>0.43181818181818182</v>
      </c>
      <c r="E528" s="36">
        <v>0.72413793103448276</v>
      </c>
      <c r="F528" s="36">
        <v>0.69565217391304346</v>
      </c>
      <c r="G528" s="36">
        <v>0.4</v>
      </c>
      <c r="H528" s="20" t="e">
        <v>#DIV/0!</v>
      </c>
      <c r="I528" s="36">
        <v>0.53333333333333333</v>
      </c>
      <c r="J528" s="36">
        <v>0.76470588235294112</v>
      </c>
      <c r="K528" s="36">
        <v>0.72222222222222221</v>
      </c>
      <c r="L528" s="36">
        <v>0.3902439024390244</v>
      </c>
      <c r="M528" s="36">
        <v>0.66666666666666663</v>
      </c>
      <c r="N528" s="94">
        <v>0.66666666666666663</v>
      </c>
      <c r="O528" s="40"/>
      <c r="P528" s="40"/>
      <c r="Q528" s="40"/>
      <c r="R528" s="40"/>
      <c r="S528" s="40"/>
      <c r="T528" s="40"/>
      <c r="U528" s="40"/>
      <c r="V528" s="40"/>
      <c r="W528" s="40"/>
      <c r="X528" s="40"/>
      <c r="Y528" s="40"/>
      <c r="Z528" s="40"/>
      <c r="AA528" s="40"/>
      <c r="AB528" s="40"/>
      <c r="AC528" s="40"/>
      <c r="AD528" s="40"/>
      <c r="AE528" s="9"/>
      <c r="AF528" s="9"/>
      <c r="AG528" s="9"/>
      <c r="AH528" s="9"/>
      <c r="AI528" s="9"/>
      <c r="AJ528" s="9"/>
      <c r="AK528" s="9"/>
      <c r="AL528" s="9"/>
      <c r="AM528" s="9"/>
      <c r="AN528" s="9"/>
      <c r="AO528" s="9"/>
    </row>
    <row r="529" spans="1:41" s="28" customFormat="1" ht="21" customHeight="1" x14ac:dyDescent="0.5">
      <c r="A529" s="93" t="s">
        <v>73</v>
      </c>
      <c r="B529" s="36">
        <v>0.31132075471698112</v>
      </c>
      <c r="C529" s="20" t="e">
        <v>#DIV/0!</v>
      </c>
      <c r="D529" s="36">
        <v>0.29545454545454547</v>
      </c>
      <c r="E529" s="36">
        <v>0.51724137931034486</v>
      </c>
      <c r="F529" s="36">
        <v>0.21739130434782608</v>
      </c>
      <c r="G529" s="36">
        <v>0</v>
      </c>
      <c r="H529" s="20" t="e">
        <v>#DIV/0!</v>
      </c>
      <c r="I529" s="36">
        <v>0.13333333333333333</v>
      </c>
      <c r="J529" s="36">
        <v>0.58823529411764708</v>
      </c>
      <c r="K529" s="36">
        <v>0.3888888888888889</v>
      </c>
      <c r="L529" s="36">
        <v>0.21951219512195122</v>
      </c>
      <c r="M529" s="36">
        <v>0.16666666666666666</v>
      </c>
      <c r="N529" s="94">
        <v>0.44444444444444442</v>
      </c>
      <c r="O529" s="40"/>
      <c r="P529" s="40"/>
      <c r="Q529" s="40"/>
      <c r="R529" s="40"/>
      <c r="S529" s="40"/>
      <c r="T529" s="40"/>
      <c r="U529" s="40"/>
      <c r="V529" s="40"/>
      <c r="W529" s="40"/>
      <c r="X529" s="40"/>
      <c r="Y529" s="40"/>
      <c r="Z529" s="40"/>
      <c r="AA529" s="40"/>
      <c r="AB529" s="40"/>
      <c r="AC529" s="40"/>
      <c r="AD529" s="40"/>
      <c r="AE529" s="9"/>
      <c r="AF529" s="9"/>
      <c r="AG529" s="9"/>
      <c r="AH529" s="9"/>
      <c r="AI529" s="9"/>
      <c r="AJ529" s="9"/>
      <c r="AK529" s="9"/>
      <c r="AL529" s="9"/>
      <c r="AM529" s="9"/>
      <c r="AN529" s="9"/>
      <c r="AO529" s="9"/>
    </row>
    <row r="530" spans="1:41" s="29" customFormat="1" ht="21" customHeight="1" x14ac:dyDescent="0.5">
      <c r="A530" s="93" t="s">
        <v>74</v>
      </c>
      <c r="B530" s="36">
        <v>0.25471698113207547</v>
      </c>
      <c r="C530" s="20" t="e">
        <v>#DIV/0!</v>
      </c>
      <c r="D530" s="36">
        <v>0.13636363636363635</v>
      </c>
      <c r="E530" s="36">
        <v>0.20689655172413793</v>
      </c>
      <c r="F530" s="36">
        <v>0.47826086956521741</v>
      </c>
      <c r="G530" s="36">
        <v>0.4</v>
      </c>
      <c r="H530" s="20" t="e">
        <v>#DIV/0!</v>
      </c>
      <c r="I530" s="36">
        <v>0.4</v>
      </c>
      <c r="J530" s="36">
        <v>0.17647058823529413</v>
      </c>
      <c r="K530" s="36">
        <v>0.33333333333333331</v>
      </c>
      <c r="L530" s="36">
        <v>0.17073170731707318</v>
      </c>
      <c r="M530" s="36">
        <v>0.5</v>
      </c>
      <c r="N530" s="94">
        <v>0.22222222222222221</v>
      </c>
      <c r="O530" s="40"/>
      <c r="P530" s="40"/>
      <c r="Q530" s="40"/>
      <c r="R530" s="40"/>
      <c r="S530" s="40"/>
      <c r="T530" s="40"/>
      <c r="U530" s="40"/>
      <c r="V530" s="40"/>
      <c r="W530" s="40"/>
      <c r="X530" s="40"/>
      <c r="Y530" s="40"/>
      <c r="Z530" s="40"/>
      <c r="AA530" s="40"/>
      <c r="AB530" s="40"/>
      <c r="AC530" s="40"/>
      <c r="AD530" s="40"/>
      <c r="AE530" s="9"/>
      <c r="AF530" s="9"/>
      <c r="AG530" s="9"/>
      <c r="AH530" s="9"/>
      <c r="AI530" s="9"/>
      <c r="AJ530" s="9"/>
      <c r="AK530" s="9"/>
      <c r="AL530" s="9"/>
      <c r="AM530" s="9"/>
      <c r="AN530" s="9"/>
      <c r="AO530" s="9"/>
    </row>
    <row r="531" spans="1:41" s="29" customFormat="1" ht="42.75" customHeight="1" x14ac:dyDescent="0.5">
      <c r="A531" s="88" t="s">
        <v>169</v>
      </c>
      <c r="B531" s="22"/>
      <c r="C531" s="17"/>
      <c r="D531" s="22"/>
      <c r="E531" s="22"/>
      <c r="F531" s="22"/>
      <c r="G531" s="22"/>
      <c r="H531" s="17"/>
      <c r="I531" s="22"/>
      <c r="J531" s="22"/>
      <c r="K531" s="22"/>
      <c r="L531" s="22"/>
      <c r="M531" s="22"/>
      <c r="N531" s="89"/>
      <c r="O531" s="40"/>
      <c r="P531" s="40"/>
      <c r="Q531" s="40"/>
      <c r="R531" s="40"/>
      <c r="S531" s="40"/>
      <c r="T531" s="40"/>
      <c r="U531" s="40"/>
      <c r="V531" s="40"/>
      <c r="W531" s="40"/>
      <c r="X531" s="40"/>
      <c r="Y531" s="40"/>
      <c r="Z531" s="40"/>
      <c r="AA531" s="40"/>
      <c r="AB531" s="40"/>
      <c r="AC531" s="40"/>
      <c r="AD531" s="40"/>
      <c r="AE531" s="9"/>
      <c r="AF531" s="9"/>
      <c r="AG531" s="9"/>
      <c r="AH531" s="9"/>
      <c r="AI531" s="9"/>
      <c r="AJ531" s="9"/>
      <c r="AK531" s="9"/>
      <c r="AL531" s="9"/>
      <c r="AM531" s="9"/>
      <c r="AN531" s="9"/>
      <c r="AO531" s="9"/>
    </row>
    <row r="532" spans="1:41" s="29" customFormat="1" ht="42" customHeight="1" x14ac:dyDescent="0.5">
      <c r="A532" s="88" t="s">
        <v>222</v>
      </c>
      <c r="B532" s="22">
        <v>106</v>
      </c>
      <c r="C532" s="17"/>
      <c r="D532" s="22">
        <v>44</v>
      </c>
      <c r="E532" s="22">
        <v>29</v>
      </c>
      <c r="F532" s="22">
        <v>23</v>
      </c>
      <c r="G532" s="22">
        <v>10</v>
      </c>
      <c r="H532" s="17"/>
      <c r="I532" s="22">
        <v>15</v>
      </c>
      <c r="J532" s="23">
        <v>17</v>
      </c>
      <c r="K532" s="22">
        <v>18</v>
      </c>
      <c r="L532" s="22">
        <v>41</v>
      </c>
      <c r="M532" s="22">
        <v>6</v>
      </c>
      <c r="N532" s="89">
        <v>9</v>
      </c>
      <c r="O532" s="40"/>
      <c r="P532" s="40"/>
      <c r="Q532" s="40"/>
      <c r="R532" s="40"/>
      <c r="S532" s="40"/>
      <c r="T532" s="40"/>
      <c r="U532" s="40"/>
      <c r="V532" s="40"/>
      <c r="W532" s="40"/>
      <c r="X532" s="40"/>
      <c r="Y532" s="40"/>
      <c r="Z532" s="40"/>
      <c r="AA532" s="40"/>
      <c r="AB532" s="40"/>
      <c r="AC532" s="40"/>
      <c r="AD532" s="40"/>
      <c r="AE532" s="9"/>
      <c r="AF532" s="9"/>
      <c r="AG532" s="9"/>
      <c r="AH532" s="9"/>
      <c r="AI532" s="9"/>
      <c r="AJ532" s="9"/>
      <c r="AK532" s="9"/>
      <c r="AL532" s="9"/>
      <c r="AM532" s="9"/>
      <c r="AN532" s="9"/>
      <c r="AO532" s="9"/>
    </row>
    <row r="533" spans="1:41" s="29" customFormat="1" ht="39.75" customHeight="1" x14ac:dyDescent="0.5">
      <c r="A533" s="88" t="s">
        <v>625</v>
      </c>
      <c r="B533" s="13">
        <v>6311420329</v>
      </c>
      <c r="C533" s="11"/>
      <c r="D533" s="13">
        <v>1138668728</v>
      </c>
      <c r="E533" s="13">
        <v>2758612349</v>
      </c>
      <c r="F533" s="13">
        <v>2126396268</v>
      </c>
      <c r="G533" s="13">
        <v>287742984</v>
      </c>
      <c r="H533" s="11"/>
      <c r="I533" s="13">
        <v>455249338</v>
      </c>
      <c r="J533" s="13">
        <v>902092993</v>
      </c>
      <c r="K533" s="13">
        <v>646546409</v>
      </c>
      <c r="L533" s="13">
        <v>830120935</v>
      </c>
      <c r="M533" s="13">
        <v>1810646775</v>
      </c>
      <c r="N533" s="90">
        <v>1666763879</v>
      </c>
      <c r="O533" s="40"/>
      <c r="P533" s="40"/>
      <c r="Q533" s="40"/>
      <c r="R533" s="40"/>
      <c r="S533" s="40"/>
      <c r="T533" s="40"/>
      <c r="U533" s="40"/>
      <c r="V533" s="40"/>
      <c r="W533" s="40"/>
      <c r="X533" s="40"/>
      <c r="Y533" s="40"/>
      <c r="Z533" s="40"/>
      <c r="AA533" s="40"/>
      <c r="AB533" s="40"/>
      <c r="AC533" s="40"/>
      <c r="AD533" s="40"/>
      <c r="AE533" s="9"/>
      <c r="AF533" s="9"/>
      <c r="AG533" s="9"/>
      <c r="AH533" s="9"/>
      <c r="AI533" s="9"/>
      <c r="AJ533" s="9"/>
      <c r="AK533" s="9"/>
      <c r="AL533" s="9"/>
      <c r="AM533" s="9"/>
      <c r="AN533" s="9"/>
      <c r="AO533" s="9"/>
    </row>
    <row r="534" spans="1:41" s="9" customFormat="1" ht="25.4" customHeight="1" x14ac:dyDescent="0.5">
      <c r="A534" s="88" t="s">
        <v>626</v>
      </c>
      <c r="B534" s="24">
        <v>0.81823379072319646</v>
      </c>
      <c r="C534" s="20"/>
      <c r="D534" s="24">
        <v>0.92472668689054893</v>
      </c>
      <c r="E534" s="24">
        <f>E533/E2</f>
        <v>0.95397623798374942</v>
      </c>
      <c r="F534" s="24">
        <v>0.72857170989199682</v>
      </c>
      <c r="G534" s="24">
        <v>0.43045877661763737</v>
      </c>
      <c r="H534" s="20"/>
      <c r="I534" s="24">
        <v>0.41698708052430949</v>
      </c>
      <c r="J534" s="24">
        <v>0.8900471658610104</v>
      </c>
      <c r="K534" s="24">
        <v>0.90835921213765491</v>
      </c>
      <c r="L534" s="24">
        <v>0.8920738041147126</v>
      </c>
      <c r="M534" s="24">
        <v>0.90415398953985771</v>
      </c>
      <c r="N534" s="92">
        <v>0.85263357254506722</v>
      </c>
      <c r="O534" s="40"/>
      <c r="P534" s="40"/>
      <c r="Q534" s="40"/>
      <c r="R534" s="40"/>
      <c r="S534" s="40"/>
      <c r="T534" s="40"/>
      <c r="U534" s="40"/>
      <c r="V534" s="40"/>
      <c r="W534" s="40"/>
      <c r="X534" s="40"/>
      <c r="Y534" s="40"/>
      <c r="Z534" s="40"/>
      <c r="AA534" s="40"/>
      <c r="AB534" s="40"/>
      <c r="AC534" s="40"/>
      <c r="AD534" s="40"/>
    </row>
    <row r="535" spans="1:41" s="9" customFormat="1" ht="21" customHeight="1" x14ac:dyDescent="0.5">
      <c r="A535" s="83" t="s">
        <v>518</v>
      </c>
      <c r="B535" s="19">
        <v>0.16037735849056603</v>
      </c>
      <c r="C535" s="20" t="e">
        <v>#DIV/0!</v>
      </c>
      <c r="D535" s="19">
        <v>0.11363636363636363</v>
      </c>
      <c r="E535" s="19">
        <v>0.13793103448275862</v>
      </c>
      <c r="F535" s="19">
        <v>0.17391304347826086</v>
      </c>
      <c r="G535" s="19">
        <v>0.4</v>
      </c>
      <c r="H535" s="20" t="e">
        <v>#DIV/0!</v>
      </c>
      <c r="I535" s="19">
        <v>0.26666666666666666</v>
      </c>
      <c r="J535" s="19">
        <v>5.8823529411764705E-2</v>
      </c>
      <c r="K535" s="19">
        <v>0.22222222222222221</v>
      </c>
      <c r="L535" s="19">
        <v>0.12195121951219512</v>
      </c>
      <c r="M535" s="19">
        <v>0.16666666666666666</v>
      </c>
      <c r="N535" s="86">
        <v>0.22222222222222221</v>
      </c>
      <c r="O535" s="40"/>
      <c r="P535" s="40"/>
      <c r="Q535" s="40"/>
      <c r="R535" s="40"/>
      <c r="S535" s="40"/>
      <c r="T535" s="40"/>
      <c r="U535" s="40"/>
      <c r="V535" s="40"/>
      <c r="W535" s="40"/>
      <c r="X535" s="40"/>
      <c r="Y535" s="40"/>
      <c r="Z535" s="40"/>
      <c r="AA535" s="40"/>
      <c r="AB535" s="40"/>
      <c r="AC535" s="40"/>
      <c r="AD535" s="40"/>
    </row>
    <row r="536" spans="1:41" s="9" customFormat="1" ht="21" customHeight="1" x14ac:dyDescent="0.5">
      <c r="A536" s="83" t="s">
        <v>519</v>
      </c>
      <c r="B536" s="19">
        <v>0.62264150943396224</v>
      </c>
      <c r="C536" s="20" t="e">
        <v>#DIV/0!</v>
      </c>
      <c r="D536" s="19">
        <v>0.63636363636363635</v>
      </c>
      <c r="E536" s="19">
        <v>0.65517241379310343</v>
      </c>
      <c r="F536" s="19">
        <v>0.52173913043478259</v>
      </c>
      <c r="G536" s="19">
        <v>0.7</v>
      </c>
      <c r="H536" s="20" t="e">
        <v>#DIV/0!</v>
      </c>
      <c r="I536" s="19">
        <v>0.4</v>
      </c>
      <c r="J536" s="19">
        <v>0.6470588235294118</v>
      </c>
      <c r="K536" s="19">
        <v>0.66666666666666663</v>
      </c>
      <c r="L536" s="19">
        <v>0.68292682926829273</v>
      </c>
      <c r="M536" s="19">
        <v>0.66666666666666663</v>
      </c>
      <c r="N536" s="86">
        <v>0.55555555555555558</v>
      </c>
      <c r="O536" s="40"/>
      <c r="P536" s="40"/>
      <c r="Q536" s="40"/>
      <c r="R536" s="40"/>
      <c r="S536" s="40"/>
      <c r="T536" s="40"/>
      <c r="U536" s="40"/>
      <c r="V536" s="40"/>
      <c r="W536" s="40"/>
      <c r="X536" s="40"/>
      <c r="Y536" s="40"/>
      <c r="Z536" s="40"/>
      <c r="AA536" s="40"/>
      <c r="AB536" s="40"/>
      <c r="AC536" s="40"/>
      <c r="AD536" s="40"/>
    </row>
    <row r="537" spans="1:41" s="9" customFormat="1" ht="24.75" customHeight="1" x14ac:dyDescent="0.5">
      <c r="A537" s="83" t="s">
        <v>520</v>
      </c>
      <c r="B537" s="19">
        <v>0.60377358490566035</v>
      </c>
      <c r="C537" s="20" t="e">
        <v>#DIV/0!</v>
      </c>
      <c r="D537" s="19">
        <v>0.5</v>
      </c>
      <c r="E537" s="19">
        <v>0.65517241379310343</v>
      </c>
      <c r="F537" s="19">
        <v>0.69565217391304346</v>
      </c>
      <c r="G537" s="19">
        <v>0.7</v>
      </c>
      <c r="H537" s="20" t="e">
        <v>#DIV/0!</v>
      </c>
      <c r="I537" s="19">
        <v>0.6</v>
      </c>
      <c r="J537" s="19">
        <v>0.58823529411764708</v>
      </c>
      <c r="K537" s="19">
        <v>0.61111111111111116</v>
      </c>
      <c r="L537" s="19">
        <v>0.56097560975609762</v>
      </c>
      <c r="M537" s="19">
        <v>0.83333333333333337</v>
      </c>
      <c r="N537" s="86">
        <v>0.66666666666666663</v>
      </c>
      <c r="O537" s="40"/>
      <c r="P537" s="40"/>
      <c r="Q537" s="40"/>
      <c r="R537" s="40"/>
      <c r="S537" s="40"/>
      <c r="T537" s="40"/>
      <c r="U537" s="40"/>
      <c r="V537" s="40"/>
      <c r="W537" s="40"/>
      <c r="X537" s="40"/>
      <c r="Y537" s="40"/>
      <c r="Z537" s="40"/>
      <c r="AA537" s="40"/>
      <c r="AB537" s="40"/>
      <c r="AC537" s="40"/>
      <c r="AD537" s="40"/>
    </row>
    <row r="538" spans="1:41" s="9" customFormat="1" ht="21" customHeight="1" x14ac:dyDescent="0.5">
      <c r="A538" s="83" t="s">
        <v>6</v>
      </c>
      <c r="B538" s="19">
        <v>0.36792452830188677</v>
      </c>
      <c r="C538" s="20" t="e">
        <v>#DIV/0!</v>
      </c>
      <c r="D538" s="19">
        <v>0.34090909090909088</v>
      </c>
      <c r="E538" s="19">
        <v>0.27586206896551724</v>
      </c>
      <c r="F538" s="19">
        <v>0.52173913043478259</v>
      </c>
      <c r="G538" s="19">
        <v>0.4</v>
      </c>
      <c r="H538" s="20" t="e">
        <v>#DIV/0!</v>
      </c>
      <c r="I538" s="19">
        <v>0.33333333333333331</v>
      </c>
      <c r="J538" s="19">
        <v>0.23529411764705882</v>
      </c>
      <c r="K538" s="19">
        <v>0.5</v>
      </c>
      <c r="L538" s="19">
        <v>0.36585365853658536</v>
      </c>
      <c r="M538" s="19">
        <v>0.33333333333333331</v>
      </c>
      <c r="N538" s="86">
        <v>0.44444444444444442</v>
      </c>
      <c r="O538" s="40"/>
      <c r="P538" s="40"/>
      <c r="Q538" s="40"/>
      <c r="R538" s="40"/>
      <c r="S538" s="40"/>
      <c r="T538" s="40"/>
      <c r="U538" s="40"/>
      <c r="V538" s="40"/>
      <c r="W538" s="40"/>
      <c r="X538" s="40"/>
      <c r="Y538" s="40"/>
      <c r="Z538" s="40"/>
      <c r="AA538" s="40"/>
      <c r="AB538" s="40"/>
      <c r="AC538" s="40"/>
      <c r="AD538" s="40"/>
    </row>
    <row r="539" spans="1:41" s="9" customFormat="1" ht="21" customHeight="1" x14ac:dyDescent="0.5">
      <c r="A539" s="83" t="s">
        <v>129</v>
      </c>
      <c r="B539" s="19">
        <v>8.4905660377358486E-2</v>
      </c>
      <c r="C539" s="20" t="e">
        <v>#DIV/0!</v>
      </c>
      <c r="D539" s="19">
        <v>0.15909090909090909</v>
      </c>
      <c r="E539" s="19">
        <v>3.4482758620689655E-2</v>
      </c>
      <c r="F539" s="19">
        <v>4.3478260869565216E-2</v>
      </c>
      <c r="G539" s="19">
        <v>0</v>
      </c>
      <c r="H539" s="20" t="e">
        <v>#DIV/0!</v>
      </c>
      <c r="I539" s="19">
        <v>0</v>
      </c>
      <c r="J539" s="19">
        <v>0.11764705882352941</v>
      </c>
      <c r="K539" s="19">
        <v>0.1111111111111111</v>
      </c>
      <c r="L539" s="19">
        <v>0.12195121951219512</v>
      </c>
      <c r="M539" s="19">
        <v>0</v>
      </c>
      <c r="N539" s="86">
        <v>0</v>
      </c>
      <c r="O539" s="40"/>
      <c r="P539" s="40"/>
      <c r="Q539" s="40"/>
      <c r="R539" s="40"/>
      <c r="S539" s="40"/>
      <c r="T539" s="40"/>
      <c r="U539" s="40"/>
      <c r="V539" s="40"/>
      <c r="W539" s="40"/>
      <c r="X539" s="40"/>
      <c r="Y539" s="40"/>
      <c r="Z539" s="40"/>
      <c r="AA539" s="40"/>
      <c r="AB539" s="40"/>
      <c r="AC539" s="40"/>
      <c r="AD539" s="40"/>
    </row>
    <row r="540" spans="1:41" s="28" customFormat="1" ht="21" customHeight="1" x14ac:dyDescent="0.5">
      <c r="A540" s="83" t="s">
        <v>66</v>
      </c>
      <c r="B540" s="19">
        <v>0.34905660377358488</v>
      </c>
      <c r="C540" s="20" t="e">
        <v>#DIV/0!</v>
      </c>
      <c r="D540" s="19">
        <v>0.52272727272727271</v>
      </c>
      <c r="E540" s="19">
        <v>0.2413793103448276</v>
      </c>
      <c r="F540" s="19">
        <v>0.21739130434782608</v>
      </c>
      <c r="G540" s="19">
        <v>0.2</v>
      </c>
      <c r="H540" s="20" t="e">
        <v>#DIV/0!</v>
      </c>
      <c r="I540" s="19">
        <v>0.26666666666666666</v>
      </c>
      <c r="J540" s="19">
        <v>0.58823529411764708</v>
      </c>
      <c r="K540" s="19">
        <v>0.16666666666666666</v>
      </c>
      <c r="L540" s="19">
        <v>0.34146341463414637</v>
      </c>
      <c r="M540" s="19">
        <v>0</v>
      </c>
      <c r="N540" s="86">
        <v>0.66666666666666663</v>
      </c>
      <c r="O540" s="40"/>
      <c r="P540" s="40"/>
      <c r="Q540" s="40"/>
      <c r="R540" s="40"/>
      <c r="S540" s="40"/>
      <c r="T540" s="40"/>
      <c r="U540" s="40"/>
      <c r="V540" s="40"/>
      <c r="W540" s="40"/>
      <c r="X540" s="40"/>
      <c r="Y540" s="40"/>
      <c r="Z540" s="40"/>
      <c r="AA540" s="40"/>
      <c r="AB540" s="40"/>
      <c r="AC540" s="40"/>
      <c r="AD540" s="40"/>
      <c r="AE540" s="9"/>
      <c r="AF540" s="9"/>
      <c r="AG540" s="9"/>
      <c r="AH540" s="9"/>
      <c r="AI540" s="9"/>
      <c r="AJ540" s="9"/>
      <c r="AK540" s="9"/>
      <c r="AL540" s="9"/>
      <c r="AM540" s="9"/>
      <c r="AN540" s="9"/>
      <c r="AO540" s="9"/>
    </row>
    <row r="541" spans="1:41" s="28" customFormat="1" ht="21" customHeight="1" x14ac:dyDescent="0.5">
      <c r="A541" s="93" t="s">
        <v>521</v>
      </c>
      <c r="B541" s="36">
        <v>0.65094339622641506</v>
      </c>
      <c r="C541" s="20" t="e">
        <v>#DIV/0!</v>
      </c>
      <c r="D541" s="36">
        <v>0.65909090909090906</v>
      </c>
      <c r="E541" s="36">
        <v>0.68965517241379315</v>
      </c>
      <c r="F541" s="36">
        <v>0.56521739130434778</v>
      </c>
      <c r="G541" s="36">
        <v>0.7</v>
      </c>
      <c r="H541" s="20" t="e">
        <v>#DIV/0!</v>
      </c>
      <c r="I541" s="36">
        <v>0.46666666666666667</v>
      </c>
      <c r="J541" s="36">
        <v>0.6470588235294118</v>
      </c>
      <c r="K541" s="36">
        <v>0.72222222222222221</v>
      </c>
      <c r="L541" s="36">
        <v>0.70731707317073167</v>
      </c>
      <c r="M541" s="36">
        <v>0.66666666666666663</v>
      </c>
      <c r="N541" s="94">
        <v>0.55555555555555558</v>
      </c>
      <c r="O541" s="40"/>
      <c r="P541" s="40"/>
      <c r="Q541" s="40"/>
      <c r="R541" s="40"/>
      <c r="S541" s="40"/>
      <c r="T541" s="40"/>
      <c r="U541" s="40"/>
      <c r="V541" s="40"/>
      <c r="W541" s="40"/>
      <c r="X541" s="40"/>
      <c r="Y541" s="40"/>
      <c r="Z541" s="40"/>
      <c r="AA541" s="40"/>
      <c r="AB541" s="40"/>
      <c r="AC541" s="40"/>
      <c r="AD541" s="40"/>
      <c r="AE541" s="9"/>
      <c r="AF541" s="9"/>
      <c r="AG541" s="9"/>
      <c r="AH541" s="9"/>
      <c r="AI541" s="9"/>
      <c r="AJ541" s="9"/>
      <c r="AK541" s="9"/>
      <c r="AL541" s="9"/>
      <c r="AM541" s="9"/>
      <c r="AN541" s="9"/>
      <c r="AO541" s="9"/>
    </row>
    <row r="542" spans="1:41" s="29" customFormat="1" x14ac:dyDescent="0.5">
      <c r="A542" s="93" t="s">
        <v>65</v>
      </c>
      <c r="B542" s="36">
        <v>0.31132075471698112</v>
      </c>
      <c r="C542" s="20" t="e">
        <v>#DIV/0!</v>
      </c>
      <c r="D542" s="36">
        <v>0.31818181818181818</v>
      </c>
      <c r="E542" s="36">
        <v>0.27586206896551724</v>
      </c>
      <c r="F542" s="36">
        <v>0.34782608695652173</v>
      </c>
      <c r="G542" s="36">
        <v>0.3</v>
      </c>
      <c r="H542" s="20" t="e">
        <v>#DIV/0!</v>
      </c>
      <c r="I542" s="36">
        <v>0.4</v>
      </c>
      <c r="J542" s="36">
        <v>0.29411764705882354</v>
      </c>
      <c r="K542" s="36">
        <v>0.27777777777777779</v>
      </c>
      <c r="L542" s="36">
        <v>0.29268292682926828</v>
      </c>
      <c r="M542" s="36">
        <v>0.33333333333333331</v>
      </c>
      <c r="N542" s="94">
        <v>0.33333333333333331</v>
      </c>
      <c r="O542" s="40"/>
      <c r="P542" s="40"/>
      <c r="Q542" s="40"/>
      <c r="R542" s="40"/>
      <c r="S542" s="40"/>
      <c r="T542" s="40"/>
      <c r="U542" s="40"/>
      <c r="V542" s="40"/>
      <c r="W542" s="40"/>
      <c r="X542" s="40"/>
      <c r="Y542" s="40"/>
      <c r="Z542" s="40"/>
      <c r="AA542" s="40"/>
      <c r="AB542" s="40"/>
      <c r="AC542" s="40"/>
      <c r="AD542" s="40"/>
      <c r="AE542" s="9"/>
      <c r="AF542" s="9"/>
      <c r="AG542" s="9"/>
      <c r="AH542" s="9"/>
      <c r="AI542" s="9"/>
      <c r="AJ542" s="9"/>
      <c r="AK542" s="9"/>
      <c r="AL542" s="9"/>
      <c r="AM542" s="9"/>
      <c r="AN542" s="9"/>
      <c r="AO542" s="9"/>
    </row>
    <row r="543" spans="1:41" s="29" customFormat="1" ht="26.25" customHeight="1" x14ac:dyDescent="0.5">
      <c r="A543" s="93" t="s">
        <v>560</v>
      </c>
      <c r="B543" s="36">
        <v>3.7735849056603772E-2</v>
      </c>
      <c r="C543" s="20" t="e">
        <v>#DIV/0!</v>
      </c>
      <c r="D543" s="36">
        <v>2.2727272727272728E-2</v>
      </c>
      <c r="E543" s="69">
        <v>0.03</v>
      </c>
      <c r="F543" s="36">
        <v>8.6956521739130432E-2</v>
      </c>
      <c r="G543" s="36">
        <v>0</v>
      </c>
      <c r="H543" s="20" t="e">
        <v>#DIV/0!</v>
      </c>
      <c r="I543" s="36">
        <v>0.13333333333333333</v>
      </c>
      <c r="J543" s="36">
        <v>5.8823529411764705E-2</v>
      </c>
      <c r="K543" s="36">
        <v>0</v>
      </c>
      <c r="L543" s="36">
        <v>0</v>
      </c>
      <c r="M543" s="36">
        <v>0</v>
      </c>
      <c r="N543" s="94">
        <v>0.1111111111111111</v>
      </c>
      <c r="O543" s="40"/>
      <c r="P543" s="40"/>
      <c r="Q543" s="40"/>
      <c r="R543" s="40"/>
      <c r="S543" s="40"/>
      <c r="T543" s="40"/>
      <c r="U543" s="40"/>
      <c r="V543" s="40"/>
      <c r="W543" s="40"/>
      <c r="X543" s="40"/>
      <c r="Y543" s="40"/>
      <c r="Z543" s="40"/>
      <c r="AA543" s="40"/>
      <c r="AB543" s="40"/>
      <c r="AC543" s="40"/>
      <c r="AD543" s="40"/>
      <c r="AE543" s="9"/>
      <c r="AF543" s="9"/>
      <c r="AG543" s="9"/>
      <c r="AH543" s="9"/>
      <c r="AI543" s="9"/>
      <c r="AJ543" s="9"/>
      <c r="AK543" s="9"/>
      <c r="AL543" s="9"/>
      <c r="AM543" s="9"/>
      <c r="AN543" s="9"/>
      <c r="AO543" s="9"/>
    </row>
    <row r="544" spans="1:41" s="29" customFormat="1" ht="86.25" customHeight="1" x14ac:dyDescent="0.5">
      <c r="A544" s="88" t="s">
        <v>955</v>
      </c>
      <c r="B544" s="22"/>
      <c r="C544" s="17"/>
      <c r="D544" s="22"/>
      <c r="E544" s="22"/>
      <c r="F544" s="22"/>
      <c r="G544" s="22"/>
      <c r="H544" s="17"/>
      <c r="I544" s="22"/>
      <c r="J544" s="22"/>
      <c r="K544" s="22"/>
      <c r="L544" s="22"/>
      <c r="M544" s="22"/>
      <c r="N544" s="89"/>
      <c r="O544" s="40"/>
      <c r="P544" s="40"/>
      <c r="Q544" s="40"/>
      <c r="R544" s="40"/>
      <c r="S544" s="40"/>
      <c r="T544" s="40"/>
      <c r="U544" s="40"/>
      <c r="V544" s="40"/>
      <c r="W544" s="40"/>
      <c r="X544" s="40"/>
      <c r="Y544" s="40"/>
      <c r="Z544" s="40"/>
      <c r="AA544" s="40"/>
      <c r="AB544" s="40"/>
      <c r="AC544" s="40"/>
      <c r="AD544" s="40"/>
      <c r="AE544" s="9"/>
      <c r="AF544" s="9"/>
      <c r="AG544" s="9"/>
      <c r="AH544" s="9"/>
      <c r="AI544" s="9"/>
      <c r="AJ544" s="9"/>
      <c r="AK544" s="9"/>
      <c r="AL544" s="9"/>
      <c r="AM544" s="9"/>
      <c r="AN544" s="9"/>
      <c r="AO544" s="9"/>
    </row>
    <row r="545" spans="1:41" s="29" customFormat="1" ht="67.5" customHeight="1" x14ac:dyDescent="0.5">
      <c r="A545" s="88" t="s">
        <v>229</v>
      </c>
      <c r="B545" s="22">
        <v>60</v>
      </c>
      <c r="C545" s="17"/>
      <c r="D545" s="22">
        <v>19</v>
      </c>
      <c r="E545" s="31" t="s">
        <v>756</v>
      </c>
      <c r="F545" s="22">
        <v>16</v>
      </c>
      <c r="G545" s="22">
        <v>4</v>
      </c>
      <c r="H545" s="17"/>
      <c r="I545" s="22">
        <v>8</v>
      </c>
      <c r="J545" s="22">
        <v>13</v>
      </c>
      <c r="K545" s="22">
        <v>13</v>
      </c>
      <c r="L545" s="22">
        <v>16</v>
      </c>
      <c r="M545" s="22">
        <v>4</v>
      </c>
      <c r="N545" s="89">
        <v>6</v>
      </c>
      <c r="O545" s="40"/>
      <c r="P545" s="40"/>
      <c r="Q545" s="40"/>
      <c r="R545" s="40"/>
      <c r="S545" s="40"/>
      <c r="T545" s="40"/>
      <c r="U545" s="40"/>
      <c r="V545" s="40"/>
      <c r="W545" s="40"/>
      <c r="X545" s="40"/>
      <c r="Y545" s="40"/>
      <c r="Z545" s="40"/>
      <c r="AA545" s="40"/>
      <c r="AB545" s="40"/>
      <c r="AC545" s="40"/>
      <c r="AD545" s="40"/>
      <c r="AE545" s="9"/>
      <c r="AF545" s="9"/>
      <c r="AG545" s="9"/>
      <c r="AH545" s="9"/>
      <c r="AI545" s="9"/>
      <c r="AJ545" s="9"/>
      <c r="AK545" s="9"/>
      <c r="AL545" s="9"/>
      <c r="AM545" s="9"/>
      <c r="AN545" s="9"/>
      <c r="AO545" s="9"/>
    </row>
    <row r="546" spans="1:41" s="9" customFormat="1" ht="48" customHeight="1" x14ac:dyDescent="0.5">
      <c r="A546" s="88" t="s">
        <v>625</v>
      </c>
      <c r="B546" s="13">
        <v>2351961060</v>
      </c>
      <c r="C546" s="11"/>
      <c r="D546" s="13">
        <v>571374851</v>
      </c>
      <c r="E546" s="13">
        <v>968073726</v>
      </c>
      <c r="F546" s="13">
        <v>625768559</v>
      </c>
      <c r="G546" s="13">
        <v>186743924</v>
      </c>
      <c r="H546" s="11"/>
      <c r="I546" s="13">
        <v>305836337</v>
      </c>
      <c r="J546" s="13">
        <v>663662583</v>
      </c>
      <c r="K546" s="13">
        <v>545102768</v>
      </c>
      <c r="L546" s="13">
        <v>313117261</v>
      </c>
      <c r="M546" s="13">
        <v>422905285</v>
      </c>
      <c r="N546" s="90">
        <v>101336826</v>
      </c>
      <c r="O546" s="40"/>
      <c r="P546" s="40"/>
      <c r="Q546" s="40"/>
      <c r="R546" s="40"/>
      <c r="S546" s="40"/>
      <c r="T546" s="40"/>
      <c r="U546" s="40"/>
      <c r="V546" s="40"/>
      <c r="W546" s="40"/>
      <c r="X546" s="40"/>
      <c r="Y546" s="40"/>
      <c r="Z546" s="40"/>
      <c r="AA546" s="40"/>
      <c r="AB546" s="40"/>
      <c r="AC546" s="40"/>
      <c r="AD546" s="40"/>
    </row>
    <row r="547" spans="1:41" s="9" customFormat="1" ht="21" customHeight="1" x14ac:dyDescent="0.5">
      <c r="A547" s="88" t="s">
        <v>626</v>
      </c>
      <c r="B547" s="24">
        <v>0.30491615412058343</v>
      </c>
      <c r="C547" s="20"/>
      <c r="D547" s="24">
        <v>0.46402044769056927</v>
      </c>
      <c r="E547" s="24">
        <f>E546/E2</f>
        <v>0.33477676976077042</v>
      </c>
      <c r="F547" s="24">
        <v>0.2144084223097785</v>
      </c>
      <c r="G547" s="24">
        <v>0.279365842212219</v>
      </c>
      <c r="H547" s="20"/>
      <c r="I547" s="24">
        <v>0.2801317665702544</v>
      </c>
      <c r="J547" s="24">
        <v>0.65480056454351321</v>
      </c>
      <c r="K547" s="24">
        <v>0.76583693603738645</v>
      </c>
      <c r="L547" s="24">
        <v>0.33648555816057008</v>
      </c>
      <c r="M547" s="24">
        <v>0.21117951105081806</v>
      </c>
      <c r="N547" s="92">
        <v>5.1838884362310961E-2</v>
      </c>
      <c r="O547" s="40"/>
      <c r="P547" s="40"/>
      <c r="Q547" s="40"/>
      <c r="R547" s="40"/>
      <c r="S547" s="40"/>
      <c r="T547" s="40"/>
      <c r="U547" s="40"/>
      <c r="V547" s="40"/>
      <c r="W547" s="40"/>
      <c r="X547" s="40"/>
      <c r="Y547" s="40"/>
      <c r="Z547" s="40"/>
      <c r="AA547" s="40"/>
      <c r="AB547" s="40"/>
      <c r="AC547" s="40"/>
      <c r="AD547" s="40"/>
    </row>
    <row r="548" spans="1:41" s="9" customFormat="1" ht="21" customHeight="1" x14ac:dyDescent="0.5">
      <c r="A548" s="83" t="s">
        <v>109</v>
      </c>
      <c r="B548" s="19">
        <v>0.38333333333333336</v>
      </c>
      <c r="C548" s="20" t="e">
        <v>#DIV/0!</v>
      </c>
      <c r="D548" s="19">
        <v>0.57894736842105265</v>
      </c>
      <c r="E548" s="19">
        <v>0.42857142857142855</v>
      </c>
      <c r="F548" s="19">
        <v>0.1875</v>
      </c>
      <c r="G548" s="19">
        <v>0</v>
      </c>
      <c r="H548" s="20" t="e">
        <v>#DIV/0!</v>
      </c>
      <c r="I548" s="19">
        <v>0.125</v>
      </c>
      <c r="J548" s="19">
        <v>0.61538461538461542</v>
      </c>
      <c r="K548" s="19">
        <v>0.53846153846153844</v>
      </c>
      <c r="L548" s="19">
        <v>0.3125</v>
      </c>
      <c r="M548" s="19">
        <v>0</v>
      </c>
      <c r="N548" s="86">
        <v>0.33333333333333331</v>
      </c>
      <c r="O548" s="40"/>
      <c r="P548" s="40"/>
      <c r="Q548" s="40"/>
      <c r="R548" s="40"/>
      <c r="S548" s="40"/>
      <c r="T548" s="40"/>
      <c r="U548" s="40"/>
      <c r="V548" s="40"/>
      <c r="W548" s="40"/>
      <c r="X548" s="40"/>
      <c r="Y548" s="40"/>
      <c r="Z548" s="40"/>
      <c r="AA548" s="40"/>
      <c r="AB548" s="40"/>
      <c r="AC548" s="40"/>
      <c r="AD548" s="40"/>
    </row>
    <row r="549" spans="1:41" s="9" customFormat="1" ht="21" customHeight="1" x14ac:dyDescent="0.5">
      <c r="A549" s="83" t="s">
        <v>55</v>
      </c>
      <c r="B549" s="19">
        <v>0.11666666666666667</v>
      </c>
      <c r="C549" s="20" t="e">
        <v>#DIV/0!</v>
      </c>
      <c r="D549" s="19">
        <v>0.10526315789473684</v>
      </c>
      <c r="E549" s="19">
        <v>0.14285714285714285</v>
      </c>
      <c r="F549" s="19">
        <v>6.25E-2</v>
      </c>
      <c r="G549" s="19">
        <v>0.25</v>
      </c>
      <c r="H549" s="20" t="e">
        <v>#DIV/0!</v>
      </c>
      <c r="I549" s="19">
        <v>0.25</v>
      </c>
      <c r="J549" s="19">
        <v>0</v>
      </c>
      <c r="K549" s="19">
        <v>0.15384615384615385</v>
      </c>
      <c r="L549" s="19">
        <v>0.125</v>
      </c>
      <c r="M549" s="19">
        <v>0</v>
      </c>
      <c r="N549" s="86">
        <v>0.16666666666666666</v>
      </c>
      <c r="O549" s="40"/>
      <c r="P549" s="40"/>
      <c r="Q549" s="40"/>
      <c r="R549" s="40"/>
      <c r="S549" s="40"/>
      <c r="T549" s="40"/>
      <c r="U549" s="40"/>
      <c r="V549" s="40"/>
      <c r="W549" s="40"/>
      <c r="X549" s="40"/>
      <c r="Y549" s="40"/>
      <c r="Z549" s="40"/>
      <c r="AA549" s="40"/>
      <c r="AB549" s="40"/>
      <c r="AC549" s="40"/>
      <c r="AD549" s="40"/>
    </row>
    <row r="550" spans="1:41" s="9" customFormat="1" ht="21" customHeight="1" x14ac:dyDescent="0.5">
      <c r="A550" s="83" t="s">
        <v>110</v>
      </c>
      <c r="B550" s="19">
        <v>6.6666666666666666E-2</v>
      </c>
      <c r="C550" s="20" t="e">
        <v>#DIV/0!</v>
      </c>
      <c r="D550" s="19">
        <v>5.2631578947368418E-2</v>
      </c>
      <c r="E550" s="19">
        <v>0</v>
      </c>
      <c r="F550" s="19">
        <v>0.125</v>
      </c>
      <c r="G550" s="19">
        <v>0.25</v>
      </c>
      <c r="H550" s="20" t="e">
        <v>#DIV/0!</v>
      </c>
      <c r="I550" s="19">
        <v>0.125</v>
      </c>
      <c r="J550" s="19">
        <v>0</v>
      </c>
      <c r="K550" s="19">
        <v>0.15384615384615385</v>
      </c>
      <c r="L550" s="19">
        <v>0</v>
      </c>
      <c r="M550" s="19">
        <v>0</v>
      </c>
      <c r="N550" s="86">
        <v>0.16666666666666666</v>
      </c>
      <c r="O550" s="40"/>
      <c r="P550" s="40"/>
      <c r="Q550" s="40"/>
      <c r="R550" s="40"/>
      <c r="S550" s="40"/>
      <c r="T550" s="40"/>
      <c r="U550" s="40"/>
      <c r="V550" s="40"/>
      <c r="W550" s="40"/>
      <c r="X550" s="40"/>
      <c r="Y550" s="40"/>
      <c r="Z550" s="40"/>
      <c r="AA550" s="40"/>
      <c r="AB550" s="40"/>
      <c r="AC550" s="40"/>
      <c r="AD550" s="40"/>
    </row>
    <row r="551" spans="1:41" s="9" customFormat="1" ht="21" customHeight="1" x14ac:dyDescent="0.5">
      <c r="A551" s="83" t="s">
        <v>111</v>
      </c>
      <c r="B551" s="19">
        <v>6.6666666666666666E-2</v>
      </c>
      <c r="C551" s="20" t="e">
        <v>#DIV/0!</v>
      </c>
      <c r="D551" s="19">
        <v>5.2631578947368418E-2</v>
      </c>
      <c r="E551" s="19">
        <v>0.14285714285714285</v>
      </c>
      <c r="F551" s="19">
        <v>0</v>
      </c>
      <c r="G551" s="19">
        <v>0</v>
      </c>
      <c r="H551" s="20" t="e">
        <v>#DIV/0!</v>
      </c>
      <c r="I551" s="19">
        <v>0</v>
      </c>
      <c r="J551" s="19">
        <v>7.6923076923076927E-2</v>
      </c>
      <c r="K551" s="19">
        <v>0</v>
      </c>
      <c r="L551" s="19">
        <v>0.125</v>
      </c>
      <c r="M551" s="19">
        <v>0.25</v>
      </c>
      <c r="N551" s="86">
        <v>0</v>
      </c>
      <c r="O551" s="40"/>
      <c r="P551" s="40"/>
      <c r="Q551" s="40"/>
      <c r="R551" s="40"/>
      <c r="S551" s="40"/>
      <c r="T551" s="40"/>
      <c r="U551" s="40"/>
      <c r="V551" s="40"/>
      <c r="W551" s="40"/>
      <c r="X551" s="40"/>
      <c r="Y551" s="40"/>
      <c r="Z551" s="40"/>
      <c r="AA551" s="40"/>
      <c r="AB551" s="40"/>
      <c r="AC551" s="40"/>
      <c r="AD551" s="40"/>
    </row>
    <row r="552" spans="1:41" s="9" customFormat="1" ht="21" customHeight="1" x14ac:dyDescent="0.5">
      <c r="A552" s="83" t="s">
        <v>112</v>
      </c>
      <c r="B552" s="19">
        <v>0.25</v>
      </c>
      <c r="C552" s="20" t="e">
        <v>#DIV/0!</v>
      </c>
      <c r="D552" s="187">
        <f>1/19</f>
        <v>5.2631578947368418E-2</v>
      </c>
      <c r="E552" s="19">
        <v>0.23809523809523808</v>
      </c>
      <c r="F552" s="19">
        <v>0.5</v>
      </c>
      <c r="G552" s="19">
        <v>0.25</v>
      </c>
      <c r="H552" s="20" t="e">
        <v>#DIV/0!</v>
      </c>
      <c r="I552" s="19">
        <v>0.375</v>
      </c>
      <c r="J552" s="19">
        <v>0.15384615384615385</v>
      </c>
      <c r="K552" s="19">
        <v>0</v>
      </c>
      <c r="L552" s="19">
        <v>0.375</v>
      </c>
      <c r="M552" s="19">
        <v>0.75</v>
      </c>
      <c r="N552" s="86">
        <v>0.16666666666666666</v>
      </c>
      <c r="O552" s="40"/>
      <c r="P552" s="40"/>
      <c r="Q552" s="40"/>
      <c r="R552" s="40"/>
      <c r="S552" s="40"/>
      <c r="T552" s="40"/>
      <c r="U552" s="40"/>
      <c r="V552" s="40"/>
      <c r="W552" s="40"/>
      <c r="X552" s="40"/>
      <c r="Y552" s="40"/>
      <c r="Z552" s="40"/>
      <c r="AA552" s="40"/>
      <c r="AB552" s="40"/>
      <c r="AC552" s="40"/>
      <c r="AD552" s="40"/>
    </row>
    <row r="553" spans="1:41" s="28" customFormat="1" ht="21" customHeight="1" x14ac:dyDescent="0.5">
      <c r="A553" s="83" t="s">
        <v>5</v>
      </c>
      <c r="B553" s="19">
        <v>0.11666666666666667</v>
      </c>
      <c r="C553" s="20" t="e">
        <v>#DIV/0!</v>
      </c>
      <c r="D553" s="19">
        <v>0.15789473684210525</v>
      </c>
      <c r="E553" s="19">
        <v>4.7619047619047616E-2</v>
      </c>
      <c r="F553" s="19">
        <v>0.125</v>
      </c>
      <c r="G553" s="19">
        <v>0.25</v>
      </c>
      <c r="H553" s="20" t="e">
        <v>#DIV/0!</v>
      </c>
      <c r="I553" s="19">
        <v>0.125</v>
      </c>
      <c r="J553" s="19">
        <v>0.15384615384615385</v>
      </c>
      <c r="K553" s="19">
        <v>0.15384615384615385</v>
      </c>
      <c r="L553" s="19">
        <v>6.25E-2</v>
      </c>
      <c r="M553" s="19">
        <v>0</v>
      </c>
      <c r="N553" s="86">
        <v>0.16666666666666666</v>
      </c>
      <c r="O553" s="40"/>
      <c r="P553" s="40"/>
      <c r="Q553" s="40"/>
      <c r="R553" s="40"/>
      <c r="S553" s="40"/>
      <c r="T553" s="40"/>
      <c r="U553" s="40"/>
      <c r="V553" s="40"/>
      <c r="W553" s="40"/>
      <c r="X553" s="40"/>
      <c r="Y553" s="40"/>
      <c r="Z553" s="40"/>
      <c r="AA553" s="40"/>
      <c r="AB553" s="40"/>
      <c r="AC553" s="40"/>
      <c r="AD553" s="40"/>
      <c r="AE553" s="9"/>
      <c r="AF553" s="9"/>
      <c r="AG553" s="9"/>
      <c r="AH553" s="9"/>
      <c r="AI553" s="9"/>
      <c r="AJ553" s="9"/>
      <c r="AK553" s="9"/>
      <c r="AL553" s="9"/>
      <c r="AM553" s="9"/>
      <c r="AN553" s="9"/>
      <c r="AO553" s="9"/>
    </row>
    <row r="554" spans="1:41" s="29" customFormat="1" ht="25.5" customHeight="1" x14ac:dyDescent="0.5">
      <c r="A554" s="93" t="s">
        <v>171</v>
      </c>
      <c r="B554" s="36">
        <v>0.5</v>
      </c>
      <c r="C554" s="20" t="e">
        <v>#DIV/0!</v>
      </c>
      <c r="D554" s="36">
        <v>0.68421052631578949</v>
      </c>
      <c r="E554" s="36">
        <v>0.5714285714285714</v>
      </c>
      <c r="F554" s="36">
        <v>0.25</v>
      </c>
      <c r="G554" s="36">
        <v>0.25</v>
      </c>
      <c r="H554" s="20" t="e">
        <v>#DIV/0!</v>
      </c>
      <c r="I554" s="36">
        <v>0.375</v>
      </c>
      <c r="J554" s="36">
        <v>0.61538461538461542</v>
      </c>
      <c r="K554" s="36">
        <v>0.69230769230769229</v>
      </c>
      <c r="L554" s="36">
        <v>0.4375</v>
      </c>
      <c r="M554" s="36">
        <v>0</v>
      </c>
      <c r="N554" s="94">
        <v>0.5</v>
      </c>
      <c r="O554" s="40"/>
      <c r="P554" s="40"/>
      <c r="Q554" s="40"/>
      <c r="R554" s="40"/>
      <c r="S554" s="40"/>
      <c r="T554" s="40"/>
      <c r="U554" s="40"/>
      <c r="V554" s="40"/>
      <c r="W554" s="40"/>
      <c r="X554" s="40"/>
      <c r="Y554" s="40"/>
      <c r="Z554" s="40"/>
      <c r="AA554" s="40"/>
      <c r="AB554" s="40"/>
      <c r="AC554" s="40"/>
      <c r="AD554" s="40"/>
      <c r="AE554" s="9"/>
      <c r="AF554" s="9"/>
      <c r="AG554" s="9"/>
      <c r="AH554" s="9"/>
      <c r="AI554" s="9"/>
      <c r="AJ554" s="9"/>
      <c r="AK554" s="9"/>
      <c r="AL554" s="9"/>
      <c r="AM554" s="9"/>
      <c r="AN554" s="9"/>
      <c r="AO554" s="9"/>
    </row>
    <row r="555" spans="1:41" s="29" customFormat="1" ht="19.5" customHeight="1" x14ac:dyDescent="0.5">
      <c r="A555" s="93" t="s">
        <v>173</v>
      </c>
      <c r="B555" s="36">
        <v>0.38333333333333336</v>
      </c>
      <c r="C555" s="20" t="e">
        <v>#DIV/0!</v>
      </c>
      <c r="D555" s="36">
        <v>0.15789473684210525</v>
      </c>
      <c r="E555" s="36">
        <v>0.38095238095238093</v>
      </c>
      <c r="F555" s="36">
        <v>0.625</v>
      </c>
      <c r="G555" s="36">
        <v>0.5</v>
      </c>
      <c r="H555" s="20" t="e">
        <v>#DIV/0!</v>
      </c>
      <c r="I555" s="36">
        <v>0.5</v>
      </c>
      <c r="J555" s="36">
        <v>0.23076923076923078</v>
      </c>
      <c r="K555" s="36">
        <v>0.15384615384615385</v>
      </c>
      <c r="L555" s="36">
        <v>0.5</v>
      </c>
      <c r="M555" s="36">
        <v>1</v>
      </c>
      <c r="N555" s="94">
        <v>0.33333333333333331</v>
      </c>
      <c r="O555" s="40"/>
      <c r="P555" s="40"/>
      <c r="Q555" s="40"/>
      <c r="R555" s="40"/>
      <c r="S555" s="40"/>
      <c r="T555" s="40"/>
      <c r="U555" s="40"/>
      <c r="V555" s="40"/>
      <c r="W555" s="40"/>
      <c r="X555" s="40"/>
      <c r="Y555" s="40"/>
      <c r="Z555" s="40"/>
      <c r="AA555" s="40"/>
      <c r="AB555" s="40"/>
      <c r="AC555" s="40"/>
      <c r="AD555" s="40"/>
      <c r="AE555" s="9"/>
      <c r="AF555" s="9"/>
      <c r="AG555" s="9"/>
      <c r="AH555" s="9"/>
      <c r="AI555" s="9"/>
      <c r="AJ555" s="9"/>
      <c r="AK555" s="9"/>
      <c r="AL555" s="9"/>
      <c r="AM555" s="9"/>
      <c r="AN555" s="9"/>
      <c r="AO555" s="9"/>
    </row>
    <row r="556" spans="1:41" s="29" customFormat="1" ht="21" customHeight="1" x14ac:dyDescent="0.5">
      <c r="A556" s="93" t="s">
        <v>172</v>
      </c>
      <c r="B556" s="36">
        <v>0.31666666666666665</v>
      </c>
      <c r="C556" s="20" t="e">
        <v>#DIV/0!</v>
      </c>
      <c r="D556" s="36">
        <v>0.10526315789473684</v>
      </c>
      <c r="E556" s="36">
        <v>0.38095238095238093</v>
      </c>
      <c r="F556" s="36">
        <v>0.5</v>
      </c>
      <c r="G556" s="36">
        <v>0.25</v>
      </c>
      <c r="H556" s="20" t="e">
        <v>#DIV/0!</v>
      </c>
      <c r="I556" s="36">
        <v>0.375</v>
      </c>
      <c r="J556" s="36">
        <v>0.23076923076923078</v>
      </c>
      <c r="K556" s="36">
        <v>0</v>
      </c>
      <c r="L556" s="36">
        <v>0.5</v>
      </c>
      <c r="M556" s="36">
        <v>1</v>
      </c>
      <c r="N556" s="94">
        <v>0.16666666666666666</v>
      </c>
      <c r="O556" s="40"/>
      <c r="P556" s="40"/>
      <c r="Q556" s="40"/>
      <c r="R556" s="40"/>
      <c r="S556" s="40"/>
      <c r="T556" s="40"/>
      <c r="U556" s="40"/>
      <c r="V556" s="40"/>
      <c r="W556" s="40"/>
      <c r="X556" s="40"/>
      <c r="Y556" s="40"/>
      <c r="Z556" s="40"/>
      <c r="AA556" s="40"/>
      <c r="AB556" s="40"/>
      <c r="AC556" s="40"/>
      <c r="AD556" s="40"/>
      <c r="AE556" s="9"/>
      <c r="AF556" s="9"/>
      <c r="AG556" s="9"/>
      <c r="AH556" s="9"/>
      <c r="AI556" s="9"/>
      <c r="AJ556" s="9"/>
      <c r="AK556" s="9"/>
      <c r="AL556" s="9"/>
      <c r="AM556" s="9"/>
      <c r="AN556" s="9"/>
      <c r="AO556" s="9"/>
    </row>
    <row r="557" spans="1:41" s="29" customFormat="1" ht="86.25" customHeight="1" x14ac:dyDescent="0.5">
      <c r="A557" s="105" t="s">
        <v>955</v>
      </c>
      <c r="B557" s="59"/>
      <c r="C557" s="17"/>
      <c r="D557" s="59"/>
      <c r="E557" s="59"/>
      <c r="F557" s="59"/>
      <c r="G557" s="59"/>
      <c r="H557" s="17"/>
      <c r="I557" s="59"/>
      <c r="J557" s="59"/>
      <c r="K557" s="59"/>
      <c r="L557" s="59"/>
      <c r="M557" s="59"/>
      <c r="N557" s="106"/>
      <c r="O557" s="40"/>
      <c r="P557" s="40"/>
      <c r="Q557" s="40"/>
      <c r="R557" s="40"/>
      <c r="S557" s="40"/>
      <c r="T557" s="40"/>
      <c r="U557" s="40"/>
      <c r="V557" s="40"/>
      <c r="W557" s="40"/>
      <c r="X557" s="40"/>
      <c r="Y557" s="40"/>
      <c r="Z557" s="40"/>
      <c r="AA557" s="40"/>
      <c r="AB557" s="40"/>
      <c r="AC557" s="40"/>
      <c r="AD557" s="40"/>
      <c r="AE557" s="9"/>
      <c r="AF557" s="9"/>
      <c r="AG557" s="9"/>
      <c r="AH557" s="9"/>
      <c r="AI557" s="9"/>
      <c r="AJ557" s="9"/>
      <c r="AK557" s="9"/>
      <c r="AL557" s="9"/>
      <c r="AM557" s="9"/>
      <c r="AN557" s="9"/>
      <c r="AO557" s="9"/>
    </row>
    <row r="558" spans="1:41" s="29" customFormat="1" ht="49.5" customHeight="1" x14ac:dyDescent="0.5">
      <c r="A558" s="105" t="s">
        <v>817</v>
      </c>
      <c r="B558" s="59">
        <v>107</v>
      </c>
      <c r="C558" s="17"/>
      <c r="D558" s="59">
        <v>44</v>
      </c>
      <c r="E558" s="60">
        <v>30</v>
      </c>
      <c r="F558" s="59">
        <v>23</v>
      </c>
      <c r="G558" s="59">
        <v>10</v>
      </c>
      <c r="H558" s="17"/>
      <c r="I558" s="59">
        <v>15</v>
      </c>
      <c r="J558" s="59">
        <v>17</v>
      </c>
      <c r="K558" s="59">
        <v>18</v>
      </c>
      <c r="L558" s="59">
        <v>42</v>
      </c>
      <c r="M558" s="59">
        <v>6</v>
      </c>
      <c r="N558" s="106">
        <v>9</v>
      </c>
      <c r="O558" s="40"/>
      <c r="P558" s="40"/>
      <c r="Q558" s="40"/>
      <c r="R558" s="40"/>
      <c r="S558" s="40"/>
      <c r="T558" s="40"/>
      <c r="U558" s="40"/>
      <c r="V558" s="40"/>
      <c r="W558" s="40"/>
      <c r="X558" s="40"/>
      <c r="Y558" s="40"/>
      <c r="Z558" s="40"/>
      <c r="AA558" s="40"/>
      <c r="AB558" s="40"/>
      <c r="AC558" s="40"/>
      <c r="AD558" s="40"/>
      <c r="AE558" s="9"/>
      <c r="AF558" s="9"/>
      <c r="AG558" s="9"/>
      <c r="AH558" s="9"/>
      <c r="AI558" s="9"/>
      <c r="AJ558" s="9"/>
      <c r="AK558" s="9"/>
      <c r="AL558" s="9"/>
      <c r="AM558" s="9"/>
      <c r="AN558" s="9"/>
      <c r="AO558" s="9"/>
    </row>
    <row r="559" spans="1:41" s="9" customFormat="1" ht="48" customHeight="1" x14ac:dyDescent="0.5">
      <c r="A559" s="105" t="s">
        <v>625</v>
      </c>
      <c r="B559" s="61">
        <v>6313265629</v>
      </c>
      <c r="C559" s="11"/>
      <c r="D559" s="61">
        <v>1138668728</v>
      </c>
      <c r="E559" s="61">
        <v>2760457649</v>
      </c>
      <c r="F559" s="61">
        <v>2126396268</v>
      </c>
      <c r="G559" s="61">
        <v>287742984</v>
      </c>
      <c r="H559" s="11"/>
      <c r="I559" s="61">
        <v>455249338</v>
      </c>
      <c r="J559" s="61">
        <v>902092993</v>
      </c>
      <c r="K559" s="61">
        <v>646546409</v>
      </c>
      <c r="L559" s="61">
        <v>831966235</v>
      </c>
      <c r="M559" s="61">
        <v>1810646775</v>
      </c>
      <c r="N559" s="107">
        <v>1666763879</v>
      </c>
      <c r="O559" s="40"/>
      <c r="P559" s="40"/>
      <c r="Q559" s="40"/>
      <c r="R559" s="40"/>
      <c r="S559" s="40"/>
      <c r="T559" s="40"/>
      <c r="U559" s="40"/>
      <c r="V559" s="40"/>
      <c r="W559" s="40"/>
      <c r="X559" s="40"/>
      <c r="Y559" s="40"/>
      <c r="Z559" s="40"/>
      <c r="AA559" s="40"/>
      <c r="AB559" s="40"/>
      <c r="AC559" s="40"/>
      <c r="AD559" s="40"/>
    </row>
    <row r="560" spans="1:41" s="9" customFormat="1" ht="21" customHeight="1" x14ac:dyDescent="0.5">
      <c r="A560" s="105" t="s">
        <v>626</v>
      </c>
      <c r="B560" s="62">
        <v>0.81847302163087088</v>
      </c>
      <c r="C560" s="20" t="e">
        <v>#DIV/0!</v>
      </c>
      <c r="D560" s="62">
        <v>0.92472668689054893</v>
      </c>
      <c r="E560" s="62">
        <v>0.95</v>
      </c>
      <c r="F560" s="62">
        <v>0.72857170989199682</v>
      </c>
      <c r="G560" s="62">
        <v>0.43045877661763737</v>
      </c>
      <c r="H560" s="20" t="e">
        <v>#DIV/0!</v>
      </c>
      <c r="I560" s="62">
        <v>0.41698708052430949</v>
      </c>
      <c r="J560" s="62">
        <v>0.8900471658610104</v>
      </c>
      <c r="K560" s="62">
        <v>0.90835921213765491</v>
      </c>
      <c r="L560" s="62">
        <v>0.89405682095157002</v>
      </c>
      <c r="M560" s="62">
        <v>0.90415398953985771</v>
      </c>
      <c r="N560" s="108">
        <v>0.85263357254506722</v>
      </c>
      <c r="O560" s="40"/>
      <c r="P560" s="40"/>
      <c r="Q560" s="40"/>
      <c r="R560" s="40"/>
      <c r="S560" s="40"/>
      <c r="T560" s="40"/>
      <c r="U560" s="40"/>
      <c r="V560" s="40"/>
      <c r="W560" s="40"/>
      <c r="X560" s="40"/>
      <c r="Y560" s="40"/>
      <c r="Z560" s="40"/>
      <c r="AA560" s="40"/>
      <c r="AB560" s="40"/>
      <c r="AC560" s="40"/>
      <c r="AD560" s="40"/>
    </row>
    <row r="561" spans="1:41" s="9" customFormat="1" ht="21" customHeight="1" x14ac:dyDescent="0.5">
      <c r="A561" s="109" t="s">
        <v>109</v>
      </c>
      <c r="B561" s="62">
        <v>0.21495327102803738</v>
      </c>
      <c r="C561" s="20" t="e">
        <v>#DIV/0!</v>
      </c>
      <c r="D561" s="62">
        <v>0.25</v>
      </c>
      <c r="E561" s="62">
        <v>0.3</v>
      </c>
      <c r="F561" s="62">
        <v>0.13043478260869565</v>
      </c>
      <c r="G561" s="62">
        <v>0</v>
      </c>
      <c r="H561" s="20" t="e">
        <v>#DIV/0!</v>
      </c>
      <c r="I561" s="62">
        <v>6.6666666666666666E-2</v>
      </c>
      <c r="J561" s="62">
        <v>0.47058823529411764</v>
      </c>
      <c r="K561" s="62">
        <v>0.3888888888888889</v>
      </c>
      <c r="L561" s="62">
        <v>0.11904761904761904</v>
      </c>
      <c r="M561" s="62">
        <v>0</v>
      </c>
      <c r="N561" s="108">
        <v>0.22222222222222221</v>
      </c>
      <c r="O561" s="40"/>
      <c r="P561" s="40"/>
      <c r="Q561" s="40"/>
      <c r="R561" s="40"/>
      <c r="S561" s="40"/>
      <c r="T561" s="40"/>
      <c r="U561" s="40"/>
      <c r="V561" s="40"/>
      <c r="W561" s="40"/>
      <c r="X561" s="40"/>
      <c r="Y561" s="40"/>
      <c r="Z561" s="40"/>
      <c r="AA561" s="40"/>
      <c r="AB561" s="40"/>
      <c r="AC561" s="40"/>
      <c r="AD561" s="40"/>
    </row>
    <row r="562" spans="1:41" s="9" customFormat="1" ht="21" customHeight="1" x14ac:dyDescent="0.5">
      <c r="A562" s="109" t="s">
        <v>55</v>
      </c>
      <c r="B562" s="62">
        <v>6.5420560747663545E-2</v>
      </c>
      <c r="C562" s="20" t="e">
        <v>#DIV/0!</v>
      </c>
      <c r="D562" s="62">
        <v>4.5454545454545456E-2</v>
      </c>
      <c r="E562" s="62">
        <v>0.1</v>
      </c>
      <c r="F562" s="62">
        <v>4.3478260869565216E-2</v>
      </c>
      <c r="G562" s="62">
        <v>0.1</v>
      </c>
      <c r="H562" s="20" t="e">
        <v>#DIV/0!</v>
      </c>
      <c r="I562" s="62">
        <v>0.13333333333333333</v>
      </c>
      <c r="J562" s="62">
        <v>0</v>
      </c>
      <c r="K562" s="62">
        <v>0.1111111111111111</v>
      </c>
      <c r="L562" s="62">
        <v>4.7619047619047616E-2</v>
      </c>
      <c r="M562" s="62">
        <v>0</v>
      </c>
      <c r="N562" s="108">
        <v>0.1111111111111111</v>
      </c>
      <c r="O562" s="40"/>
      <c r="P562" s="40"/>
      <c r="Q562" s="40"/>
      <c r="R562" s="40"/>
      <c r="S562" s="40"/>
      <c r="T562" s="40"/>
      <c r="U562" s="40"/>
      <c r="V562" s="40"/>
      <c r="W562" s="40"/>
      <c r="X562" s="40"/>
      <c r="Y562" s="40"/>
      <c r="Z562" s="40"/>
      <c r="AA562" s="40"/>
      <c r="AB562" s="40"/>
      <c r="AC562" s="40"/>
      <c r="AD562" s="40"/>
    </row>
    <row r="563" spans="1:41" s="9" customFormat="1" ht="21" customHeight="1" x14ac:dyDescent="0.5">
      <c r="A563" s="109" t="s">
        <v>110</v>
      </c>
      <c r="B563" s="62">
        <v>3.7383177570093455E-2</v>
      </c>
      <c r="C563" s="20" t="e">
        <v>#DIV/0!</v>
      </c>
      <c r="D563" s="62">
        <v>2.2727272727272728E-2</v>
      </c>
      <c r="E563" s="62">
        <v>0</v>
      </c>
      <c r="F563" s="62">
        <v>8.6956521739130432E-2</v>
      </c>
      <c r="G563" s="62">
        <v>0.1</v>
      </c>
      <c r="H563" s="20" t="e">
        <v>#DIV/0!</v>
      </c>
      <c r="I563" s="62">
        <v>6.6666666666666666E-2</v>
      </c>
      <c r="J563" s="62">
        <v>0</v>
      </c>
      <c r="K563" s="62">
        <v>0.1111111111111111</v>
      </c>
      <c r="L563" s="62">
        <v>0</v>
      </c>
      <c r="M563" s="62">
        <v>0</v>
      </c>
      <c r="N563" s="108">
        <v>0.1111111111111111</v>
      </c>
      <c r="O563" s="40"/>
      <c r="P563" s="40"/>
      <c r="Q563" s="40"/>
      <c r="R563" s="40"/>
      <c r="S563" s="40"/>
      <c r="T563" s="40"/>
      <c r="U563" s="40"/>
      <c r="V563" s="40"/>
      <c r="W563" s="40"/>
      <c r="X563" s="40"/>
      <c r="Y563" s="40"/>
      <c r="Z563" s="40"/>
      <c r="AA563" s="40"/>
      <c r="AB563" s="40"/>
      <c r="AC563" s="40"/>
      <c r="AD563" s="40"/>
    </row>
    <row r="564" spans="1:41" s="9" customFormat="1" ht="21" customHeight="1" x14ac:dyDescent="0.5">
      <c r="A564" s="109" t="s">
        <v>111</v>
      </c>
      <c r="B564" s="62">
        <v>3.7383177570093455E-2</v>
      </c>
      <c r="C564" s="20" t="e">
        <v>#DIV/0!</v>
      </c>
      <c r="D564" s="62">
        <v>2.2727272727272728E-2</v>
      </c>
      <c r="E564" s="62">
        <v>0.1</v>
      </c>
      <c r="F564" s="62">
        <v>0</v>
      </c>
      <c r="G564" s="62">
        <v>0</v>
      </c>
      <c r="H564" s="20" t="e">
        <v>#DIV/0!</v>
      </c>
      <c r="I564" s="62">
        <v>0</v>
      </c>
      <c r="J564" s="62">
        <v>5.8823529411764705E-2</v>
      </c>
      <c r="K564" s="62">
        <v>0</v>
      </c>
      <c r="L564" s="62">
        <v>4.7619047619047616E-2</v>
      </c>
      <c r="M564" s="62">
        <v>0.16666666666666666</v>
      </c>
      <c r="N564" s="108">
        <v>0</v>
      </c>
      <c r="O564" s="40"/>
      <c r="P564" s="40"/>
      <c r="Q564" s="40"/>
      <c r="R564" s="40"/>
      <c r="S564" s="40"/>
      <c r="T564" s="40"/>
      <c r="U564" s="40"/>
      <c r="V564" s="40"/>
      <c r="W564" s="40"/>
      <c r="X564" s="40"/>
      <c r="Y564" s="40"/>
      <c r="Z564" s="40"/>
      <c r="AA564" s="40"/>
      <c r="AB564" s="40"/>
      <c r="AC564" s="40"/>
      <c r="AD564" s="40"/>
    </row>
    <row r="565" spans="1:41" s="9" customFormat="1" ht="21" customHeight="1" x14ac:dyDescent="0.5">
      <c r="A565" s="109" t="s">
        <v>112</v>
      </c>
      <c r="B565" s="62">
        <v>0.14018691588785046</v>
      </c>
      <c r="C565" s="20" t="e">
        <v>#DIV/0!</v>
      </c>
      <c r="D565" s="62">
        <f>1/44</f>
        <v>2.2727272727272728E-2</v>
      </c>
      <c r="E565" s="62">
        <v>0.16666666666666666</v>
      </c>
      <c r="F565" s="62">
        <v>0.34782608695652173</v>
      </c>
      <c r="G565" s="62">
        <v>0.1</v>
      </c>
      <c r="H565" s="20" t="e">
        <v>#DIV/0!</v>
      </c>
      <c r="I565" s="62">
        <v>0.2</v>
      </c>
      <c r="J565" s="62">
        <v>0.11764705882352941</v>
      </c>
      <c r="K565" s="62">
        <v>0</v>
      </c>
      <c r="L565" s="62">
        <v>0.14285714285714285</v>
      </c>
      <c r="M565" s="62">
        <v>0.5</v>
      </c>
      <c r="N565" s="108">
        <v>0.1111111111111111</v>
      </c>
      <c r="O565" s="40"/>
      <c r="P565" s="40"/>
      <c r="Q565" s="40"/>
      <c r="R565" s="40"/>
      <c r="S565" s="40"/>
      <c r="T565" s="40"/>
      <c r="U565" s="40"/>
      <c r="V565" s="40"/>
      <c r="W565" s="40"/>
      <c r="X565" s="40"/>
      <c r="Y565" s="40"/>
      <c r="Z565" s="40"/>
      <c r="AA565" s="40"/>
      <c r="AB565" s="40"/>
      <c r="AC565" s="40"/>
      <c r="AD565" s="40"/>
    </row>
    <row r="566" spans="1:41" s="28" customFormat="1" ht="21" customHeight="1" x14ac:dyDescent="0.5">
      <c r="A566" s="109" t="s">
        <v>5</v>
      </c>
      <c r="B566" s="62">
        <v>6.5420560747663545E-2</v>
      </c>
      <c r="C566" s="20" t="e">
        <v>#DIV/0!</v>
      </c>
      <c r="D566" s="62">
        <v>6.8181818181818177E-2</v>
      </c>
      <c r="E566" s="62">
        <v>3.3333333333333333E-2</v>
      </c>
      <c r="F566" s="62">
        <v>8.6956521739130432E-2</v>
      </c>
      <c r="G566" s="62">
        <v>0.1</v>
      </c>
      <c r="H566" s="20" t="e">
        <v>#DIV/0!</v>
      </c>
      <c r="I566" s="62">
        <v>6.6666666666666666E-2</v>
      </c>
      <c r="J566" s="62">
        <v>0.11764705882352941</v>
      </c>
      <c r="K566" s="62">
        <v>0.1111111111111111</v>
      </c>
      <c r="L566" s="62">
        <v>2.3809523809523808E-2</v>
      </c>
      <c r="M566" s="62">
        <v>0</v>
      </c>
      <c r="N566" s="108">
        <v>0.1111111111111111</v>
      </c>
      <c r="O566" s="40"/>
      <c r="P566" s="40"/>
      <c r="Q566" s="40"/>
      <c r="R566" s="40"/>
      <c r="S566" s="40"/>
      <c r="T566" s="40"/>
      <c r="U566" s="40"/>
      <c r="V566" s="40"/>
      <c r="W566" s="40"/>
      <c r="X566" s="40"/>
      <c r="Y566" s="40"/>
      <c r="Z566" s="40"/>
      <c r="AA566" s="40"/>
      <c r="AB566" s="40"/>
      <c r="AC566" s="40"/>
      <c r="AD566" s="40"/>
      <c r="AE566" s="9"/>
      <c r="AF566" s="9"/>
      <c r="AG566" s="9"/>
      <c r="AH566" s="9"/>
      <c r="AI566" s="9"/>
      <c r="AJ566" s="9"/>
      <c r="AK566" s="9"/>
      <c r="AL566" s="9"/>
      <c r="AM566" s="9"/>
      <c r="AN566" s="9"/>
      <c r="AO566" s="9"/>
    </row>
    <row r="567" spans="1:41" s="29" customFormat="1" ht="25.5" customHeight="1" x14ac:dyDescent="0.5">
      <c r="A567" s="99" t="s">
        <v>171</v>
      </c>
      <c r="B567" s="47">
        <v>0.28037383177570091</v>
      </c>
      <c r="C567" s="20" t="e">
        <v>#DIV/0!</v>
      </c>
      <c r="D567" s="47">
        <v>0.29545454545454547</v>
      </c>
      <c r="E567" s="47">
        <v>0.4</v>
      </c>
      <c r="F567" s="47">
        <v>0.17391304347826086</v>
      </c>
      <c r="G567" s="47">
        <v>0.1</v>
      </c>
      <c r="H567" s="20" t="e">
        <v>#DIV/0!</v>
      </c>
      <c r="I567" s="47">
        <v>0.2</v>
      </c>
      <c r="J567" s="47">
        <v>0.47058823529411764</v>
      </c>
      <c r="K567" s="47">
        <v>0.5</v>
      </c>
      <c r="L567" s="47">
        <v>0.16666666666666666</v>
      </c>
      <c r="M567" s="47">
        <v>0</v>
      </c>
      <c r="N567" s="98">
        <v>0.33333333333333331</v>
      </c>
      <c r="O567" s="40"/>
      <c r="P567" s="40"/>
      <c r="Q567" s="40"/>
      <c r="R567" s="40"/>
      <c r="S567" s="40"/>
      <c r="T567" s="40"/>
      <c r="U567" s="40"/>
      <c r="V567" s="40"/>
      <c r="W567" s="40"/>
      <c r="X567" s="40"/>
      <c r="Y567" s="40"/>
      <c r="Z567" s="40"/>
      <c r="AA567" s="40"/>
      <c r="AB567" s="40"/>
      <c r="AC567" s="40"/>
      <c r="AD567" s="40"/>
      <c r="AE567" s="9"/>
      <c r="AF567" s="9"/>
      <c r="AG567" s="9"/>
      <c r="AH567" s="9"/>
      <c r="AI567" s="9"/>
      <c r="AJ567" s="9"/>
      <c r="AK567" s="9"/>
      <c r="AL567" s="9"/>
      <c r="AM567" s="9"/>
      <c r="AN567" s="9"/>
      <c r="AO567" s="9"/>
    </row>
    <row r="568" spans="1:41" s="29" customFormat="1" ht="19.5" customHeight="1" x14ac:dyDescent="0.5">
      <c r="A568" s="99" t="s">
        <v>173</v>
      </c>
      <c r="B568" s="47">
        <v>0.21495327102803738</v>
      </c>
      <c r="C568" s="20" t="e">
        <v>#DIV/0!</v>
      </c>
      <c r="D568" s="47">
        <v>6.8181818181818177E-2</v>
      </c>
      <c r="E568" s="47">
        <v>0.26666666666666666</v>
      </c>
      <c r="F568" s="47">
        <v>0.43478260869565216</v>
      </c>
      <c r="G568" s="47">
        <v>0.2</v>
      </c>
      <c r="H568" s="20" t="e">
        <v>#DIV/0!</v>
      </c>
      <c r="I568" s="47">
        <v>0.26666666666666666</v>
      </c>
      <c r="J568" s="47">
        <v>0.17647058823529413</v>
      </c>
      <c r="K568" s="47">
        <v>0.1111111111111111</v>
      </c>
      <c r="L568" s="47">
        <v>0.19047619047619047</v>
      </c>
      <c r="M568" s="47">
        <v>0.66666666666666663</v>
      </c>
      <c r="N568" s="98">
        <v>0.22222222222222221</v>
      </c>
      <c r="O568" s="40"/>
      <c r="P568" s="40"/>
      <c r="Q568" s="40"/>
      <c r="R568" s="40"/>
      <c r="S568" s="40"/>
      <c r="T568" s="40"/>
      <c r="U568" s="40"/>
      <c r="V568" s="40"/>
      <c r="W568" s="40"/>
      <c r="X568" s="40"/>
      <c r="Y568" s="40"/>
      <c r="Z568" s="40"/>
      <c r="AA568" s="40"/>
      <c r="AB568" s="40"/>
      <c r="AC568" s="40"/>
      <c r="AD568" s="40"/>
      <c r="AE568" s="9"/>
      <c r="AF568" s="9"/>
      <c r="AG568" s="9"/>
      <c r="AH568" s="9"/>
      <c r="AI568" s="9"/>
      <c r="AJ568" s="9"/>
      <c r="AK568" s="9"/>
      <c r="AL568" s="9"/>
      <c r="AM568" s="9"/>
      <c r="AN568" s="9"/>
      <c r="AO568" s="9"/>
    </row>
    <row r="569" spans="1:41" s="29" customFormat="1" ht="21" customHeight="1" x14ac:dyDescent="0.5">
      <c r="A569" s="99" t="s">
        <v>172</v>
      </c>
      <c r="B569" s="47">
        <v>0.17757009345794392</v>
      </c>
      <c r="C569" s="20" t="e">
        <v>#DIV/0!</v>
      </c>
      <c r="D569" s="47">
        <v>4.5454545454545456E-2</v>
      </c>
      <c r="E569" s="47">
        <v>0.26666666666666666</v>
      </c>
      <c r="F569" s="47">
        <v>0.34782608695652173</v>
      </c>
      <c r="G569" s="47">
        <v>0.1</v>
      </c>
      <c r="H569" s="20" t="e">
        <v>#DIV/0!</v>
      </c>
      <c r="I569" s="47">
        <v>0.2</v>
      </c>
      <c r="J569" s="47">
        <v>0.17647058823529413</v>
      </c>
      <c r="K569" s="47">
        <v>0</v>
      </c>
      <c r="L569" s="47">
        <v>0.19047619047619047</v>
      </c>
      <c r="M569" s="47">
        <v>0.66666666666666663</v>
      </c>
      <c r="N569" s="98">
        <v>0.1111111111111111</v>
      </c>
      <c r="O569" s="40"/>
      <c r="P569" s="40"/>
      <c r="Q569" s="40"/>
      <c r="R569" s="40"/>
      <c r="S569" s="40"/>
      <c r="T569" s="40"/>
      <c r="U569" s="40"/>
      <c r="V569" s="40"/>
      <c r="W569" s="40"/>
      <c r="X569" s="40"/>
      <c r="Y569" s="40"/>
      <c r="Z569" s="40"/>
      <c r="AA569" s="40"/>
      <c r="AB569" s="40"/>
      <c r="AC569" s="40"/>
      <c r="AD569" s="40"/>
      <c r="AE569" s="9"/>
      <c r="AF569" s="9"/>
      <c r="AG569" s="9"/>
      <c r="AH569" s="9"/>
      <c r="AI569" s="9"/>
      <c r="AJ569" s="9"/>
      <c r="AK569" s="9"/>
      <c r="AL569" s="9"/>
      <c r="AM569" s="9"/>
      <c r="AN569" s="9"/>
      <c r="AO569" s="9"/>
    </row>
    <row r="570" spans="1:41" s="29" customFormat="1" ht="44.25" customHeight="1" x14ac:dyDescent="0.5">
      <c r="A570" s="88" t="s">
        <v>170</v>
      </c>
      <c r="B570" s="22"/>
      <c r="C570" s="17"/>
      <c r="D570" s="22"/>
      <c r="E570" s="22"/>
      <c r="F570" s="22"/>
      <c r="G570" s="22"/>
      <c r="H570" s="17"/>
      <c r="I570" s="22"/>
      <c r="J570" s="22"/>
      <c r="K570" s="22"/>
      <c r="L570" s="22"/>
      <c r="M570" s="22"/>
      <c r="N570" s="89"/>
      <c r="O570" s="40"/>
      <c r="P570" s="40"/>
      <c r="Q570" s="40"/>
      <c r="R570" s="40"/>
      <c r="S570" s="40"/>
      <c r="T570" s="40"/>
      <c r="U570" s="40"/>
      <c r="V570" s="40"/>
      <c r="W570" s="40"/>
      <c r="X570" s="40"/>
      <c r="Y570" s="40"/>
      <c r="Z570" s="40"/>
      <c r="AA570" s="40"/>
      <c r="AB570" s="40"/>
      <c r="AC570" s="40"/>
      <c r="AD570" s="40"/>
      <c r="AE570" s="9"/>
      <c r="AF570" s="9"/>
      <c r="AG570" s="9"/>
      <c r="AH570" s="9"/>
      <c r="AI570" s="9"/>
      <c r="AJ570" s="9"/>
      <c r="AK570" s="9"/>
      <c r="AL570" s="9"/>
      <c r="AM570" s="9"/>
      <c r="AN570" s="9"/>
      <c r="AO570" s="9"/>
    </row>
    <row r="571" spans="1:41" s="9" customFormat="1" ht="65.25" customHeight="1" x14ac:dyDescent="0.5">
      <c r="A571" s="88" t="s">
        <v>229</v>
      </c>
      <c r="B571" s="22">
        <v>60</v>
      </c>
      <c r="C571" s="17"/>
      <c r="D571" s="22">
        <v>19</v>
      </c>
      <c r="E571" s="22">
        <v>21</v>
      </c>
      <c r="F571" s="22">
        <v>16</v>
      </c>
      <c r="G571" s="22">
        <v>4</v>
      </c>
      <c r="H571" s="17"/>
      <c r="I571" s="22">
        <v>8</v>
      </c>
      <c r="J571" s="22">
        <v>13</v>
      </c>
      <c r="K571" s="22">
        <v>13</v>
      </c>
      <c r="L571" s="22">
        <v>16</v>
      </c>
      <c r="M571" s="22">
        <v>4</v>
      </c>
      <c r="N571" s="89">
        <v>6</v>
      </c>
      <c r="O571" s="40"/>
      <c r="P571" s="40"/>
      <c r="Q571" s="40"/>
      <c r="R571" s="40"/>
      <c r="S571" s="40"/>
      <c r="T571" s="40"/>
      <c r="U571" s="40"/>
      <c r="V571" s="40"/>
      <c r="W571" s="40"/>
      <c r="X571" s="40"/>
      <c r="Y571" s="40"/>
      <c r="Z571" s="40"/>
      <c r="AA571" s="40"/>
      <c r="AB571" s="40"/>
      <c r="AC571" s="40"/>
      <c r="AD571" s="40"/>
    </row>
    <row r="572" spans="1:41" s="9" customFormat="1" ht="47.25" customHeight="1" x14ac:dyDescent="0.5">
      <c r="A572" s="88" t="s">
        <v>625</v>
      </c>
      <c r="B572" s="13">
        <v>2351961060</v>
      </c>
      <c r="C572" s="11"/>
      <c r="D572" s="13">
        <v>571374851</v>
      </c>
      <c r="E572" s="13">
        <v>968073726</v>
      </c>
      <c r="F572" s="13">
        <v>625768559</v>
      </c>
      <c r="G572" s="13">
        <v>186743924</v>
      </c>
      <c r="H572" s="11"/>
      <c r="I572" s="13">
        <v>305836337</v>
      </c>
      <c r="J572" s="13">
        <v>663662583</v>
      </c>
      <c r="K572" s="13">
        <v>545102768</v>
      </c>
      <c r="L572" s="13">
        <v>313117261</v>
      </c>
      <c r="M572" s="13">
        <v>422905285</v>
      </c>
      <c r="N572" s="90">
        <v>101336826</v>
      </c>
      <c r="O572" s="40"/>
      <c r="P572" s="40"/>
      <c r="Q572" s="40"/>
      <c r="R572" s="40"/>
      <c r="S572" s="40"/>
      <c r="T572" s="40"/>
      <c r="U572" s="40"/>
      <c r="V572" s="40"/>
      <c r="W572" s="40"/>
      <c r="X572" s="40"/>
      <c r="Y572" s="40"/>
      <c r="Z572" s="40"/>
      <c r="AA572" s="40"/>
      <c r="AB572" s="40"/>
      <c r="AC572" s="40"/>
      <c r="AD572" s="40"/>
    </row>
    <row r="573" spans="1:41" s="9" customFormat="1" ht="21" customHeight="1" x14ac:dyDescent="0.5">
      <c r="A573" s="88" t="s">
        <v>626</v>
      </c>
      <c r="B573" s="24">
        <v>0.30491615412058343</v>
      </c>
      <c r="C573" s="20"/>
      <c r="D573" s="24">
        <v>0.46402044769056927</v>
      </c>
      <c r="E573" s="24">
        <f>E572/E2</f>
        <v>0.33477676976077042</v>
      </c>
      <c r="F573" s="24">
        <v>0.2144084223097785</v>
      </c>
      <c r="G573" s="24">
        <v>0.279365842212219</v>
      </c>
      <c r="H573" s="20"/>
      <c r="I573" s="24">
        <v>0.2801317665702544</v>
      </c>
      <c r="J573" s="24">
        <v>0.65480056454351321</v>
      </c>
      <c r="K573" s="24">
        <v>0.76583693603738645</v>
      </c>
      <c r="L573" s="24">
        <v>0.33648555816057008</v>
      </c>
      <c r="M573" s="24">
        <v>0.21117951105081806</v>
      </c>
      <c r="N573" s="92">
        <v>5.1838884362310961E-2</v>
      </c>
      <c r="O573" s="40"/>
      <c r="P573" s="40"/>
      <c r="Q573" s="40"/>
      <c r="R573" s="40"/>
      <c r="S573" s="40"/>
      <c r="T573" s="40"/>
      <c r="U573" s="40"/>
      <c r="V573" s="40"/>
      <c r="W573" s="40"/>
      <c r="X573" s="40"/>
      <c r="Y573" s="40"/>
      <c r="Z573" s="40"/>
      <c r="AA573" s="40"/>
      <c r="AB573" s="40"/>
      <c r="AC573" s="40"/>
      <c r="AD573" s="40"/>
    </row>
    <row r="574" spans="1:41" s="9" customFormat="1" ht="21" customHeight="1" x14ac:dyDescent="0.5">
      <c r="A574" s="83" t="s">
        <v>518</v>
      </c>
      <c r="B574" s="19">
        <v>0.16666666666666666</v>
      </c>
      <c r="C574" s="20" t="e">
        <v>#DIV/0!</v>
      </c>
      <c r="D574" s="19">
        <v>0.10526315789473684</v>
      </c>
      <c r="E574" s="19">
        <v>0.23809523809523808</v>
      </c>
      <c r="F574" s="19">
        <v>0.125</v>
      </c>
      <c r="G574" s="19">
        <v>0.25</v>
      </c>
      <c r="H574" s="20" t="e">
        <v>#DIV/0!</v>
      </c>
      <c r="I574" s="19">
        <v>0</v>
      </c>
      <c r="J574" s="19">
        <v>7.6923076923076927E-2</v>
      </c>
      <c r="K574" s="19">
        <v>0.30769230769230771</v>
      </c>
      <c r="L574" s="19">
        <v>0.25</v>
      </c>
      <c r="M574" s="19">
        <v>0</v>
      </c>
      <c r="N574" s="86">
        <v>0.16666666666666666</v>
      </c>
      <c r="O574" s="40"/>
      <c r="P574" s="40"/>
      <c r="Q574" s="40"/>
      <c r="R574" s="40"/>
      <c r="S574" s="40"/>
      <c r="T574" s="40"/>
      <c r="U574" s="40"/>
      <c r="V574" s="40"/>
      <c r="W574" s="40"/>
      <c r="X574" s="40"/>
      <c r="Y574" s="40"/>
      <c r="Z574" s="40"/>
      <c r="AA574" s="40"/>
      <c r="AB574" s="40"/>
      <c r="AC574" s="40"/>
      <c r="AD574" s="40"/>
    </row>
    <row r="575" spans="1:41" s="9" customFormat="1" ht="21" customHeight="1" x14ac:dyDescent="0.5">
      <c r="A575" s="83" t="s">
        <v>519</v>
      </c>
      <c r="B575" s="19">
        <v>0.56666666666666665</v>
      </c>
      <c r="C575" s="20" t="e">
        <v>#DIV/0!</v>
      </c>
      <c r="D575" s="19">
        <v>0.52631578947368418</v>
      </c>
      <c r="E575" s="19">
        <v>0.66666666666666663</v>
      </c>
      <c r="F575" s="19">
        <v>0.5</v>
      </c>
      <c r="G575" s="19">
        <v>0.5</v>
      </c>
      <c r="H575" s="20" t="e">
        <v>#DIV/0!</v>
      </c>
      <c r="I575" s="19">
        <v>0.375</v>
      </c>
      <c r="J575" s="19">
        <v>0.53846153846153844</v>
      </c>
      <c r="K575" s="19">
        <v>0.53846153846153844</v>
      </c>
      <c r="L575" s="19">
        <v>0.625</v>
      </c>
      <c r="M575" s="19">
        <v>0.75</v>
      </c>
      <c r="N575" s="86">
        <v>0.66666666666666663</v>
      </c>
      <c r="O575" s="40"/>
      <c r="P575" s="40"/>
      <c r="Q575" s="40"/>
      <c r="R575" s="40"/>
      <c r="S575" s="40"/>
      <c r="T575" s="40"/>
      <c r="U575" s="40"/>
      <c r="V575" s="40"/>
      <c r="W575" s="40"/>
      <c r="X575" s="40"/>
      <c r="Y575" s="40"/>
      <c r="Z575" s="40"/>
      <c r="AA575" s="40"/>
      <c r="AB575" s="40"/>
      <c r="AC575" s="40"/>
      <c r="AD575" s="40"/>
    </row>
    <row r="576" spans="1:41" s="9" customFormat="1" ht="21" customHeight="1" x14ac:dyDescent="0.5">
      <c r="A576" s="83" t="s">
        <v>520</v>
      </c>
      <c r="B576" s="19">
        <v>0.6</v>
      </c>
      <c r="C576" s="20" t="e">
        <v>#DIV/0!</v>
      </c>
      <c r="D576" s="19">
        <v>0.47368421052631576</v>
      </c>
      <c r="E576" s="19">
        <v>0.66666666666666663</v>
      </c>
      <c r="F576" s="19">
        <v>0.625</v>
      </c>
      <c r="G576" s="19">
        <v>0.75</v>
      </c>
      <c r="H576" s="20" t="e">
        <v>#DIV/0!</v>
      </c>
      <c r="I576" s="19">
        <v>0.625</v>
      </c>
      <c r="J576" s="19">
        <v>0.53846153846153844</v>
      </c>
      <c r="K576" s="19">
        <v>0.69230769230769229</v>
      </c>
      <c r="L576" s="19">
        <v>0.6875</v>
      </c>
      <c r="M576" s="19">
        <v>0.5</v>
      </c>
      <c r="N576" s="86">
        <v>0.33333333333333331</v>
      </c>
      <c r="O576" s="40"/>
      <c r="P576" s="40"/>
      <c r="Q576" s="40"/>
      <c r="R576" s="40"/>
      <c r="S576" s="40"/>
      <c r="T576" s="40"/>
      <c r="U576" s="40"/>
      <c r="V576" s="40"/>
      <c r="W576" s="40"/>
      <c r="X576" s="40"/>
      <c r="Y576" s="40"/>
      <c r="Z576" s="40"/>
      <c r="AA576" s="40"/>
      <c r="AB576" s="40"/>
      <c r="AC576" s="40"/>
      <c r="AD576" s="40"/>
    </row>
    <row r="577" spans="1:41" s="9" customFormat="1" ht="21" customHeight="1" x14ac:dyDescent="0.5">
      <c r="A577" s="83" t="s">
        <v>6</v>
      </c>
      <c r="B577" s="19">
        <v>0.36666666666666664</v>
      </c>
      <c r="C577" s="20" t="e">
        <v>#DIV/0!</v>
      </c>
      <c r="D577" s="19">
        <v>0.26315789473684209</v>
      </c>
      <c r="E577" s="19">
        <v>0.23809523809523808</v>
      </c>
      <c r="F577" s="19">
        <v>0.5625</v>
      </c>
      <c r="G577" s="19">
        <v>0.75</v>
      </c>
      <c r="H577" s="20" t="e">
        <v>#DIV/0!</v>
      </c>
      <c r="I577" s="19">
        <v>0.5</v>
      </c>
      <c r="J577" s="19">
        <v>0.15384615384615385</v>
      </c>
      <c r="K577" s="19">
        <v>0.61538461538461542</v>
      </c>
      <c r="L577" s="19">
        <v>0.4375</v>
      </c>
      <c r="M577" s="19">
        <v>0.25</v>
      </c>
      <c r="N577" s="86">
        <v>0</v>
      </c>
      <c r="O577" s="40"/>
      <c r="P577" s="40"/>
      <c r="Q577" s="40"/>
      <c r="R577" s="40"/>
      <c r="S577" s="40"/>
      <c r="T577" s="40"/>
      <c r="U577" s="40"/>
      <c r="V577" s="40"/>
      <c r="W577" s="40"/>
      <c r="X577" s="40"/>
      <c r="Y577" s="40"/>
      <c r="Z577" s="40"/>
      <c r="AA577" s="40"/>
      <c r="AB577" s="40"/>
      <c r="AC577" s="40"/>
      <c r="AD577" s="40"/>
    </row>
    <row r="578" spans="1:41" s="9" customFormat="1" ht="21" customHeight="1" x14ac:dyDescent="0.5">
      <c r="A578" s="83" t="s">
        <v>129</v>
      </c>
      <c r="B578" s="19">
        <v>0.05</v>
      </c>
      <c r="C578" s="20" t="e">
        <v>#DIV/0!</v>
      </c>
      <c r="D578" s="19">
        <v>0.10526315789473684</v>
      </c>
      <c r="E578" s="19">
        <v>4.7619047619047616E-2</v>
      </c>
      <c r="F578" s="19">
        <v>0</v>
      </c>
      <c r="G578" s="19">
        <v>0</v>
      </c>
      <c r="H578" s="20" t="e">
        <v>#DIV/0!</v>
      </c>
      <c r="I578" s="19">
        <v>0</v>
      </c>
      <c r="J578" s="19">
        <v>0</v>
      </c>
      <c r="K578" s="19">
        <v>7.6923076923076927E-2</v>
      </c>
      <c r="L578" s="19">
        <v>0.125</v>
      </c>
      <c r="M578" s="19">
        <v>0</v>
      </c>
      <c r="N578" s="86">
        <v>0</v>
      </c>
      <c r="O578" s="40"/>
      <c r="P578" s="40"/>
      <c r="Q578" s="40"/>
      <c r="R578" s="40"/>
      <c r="S578" s="40"/>
      <c r="T578" s="40"/>
      <c r="U578" s="40"/>
      <c r="V578" s="40"/>
      <c r="W578" s="40"/>
      <c r="X578" s="40"/>
      <c r="Y578" s="40"/>
      <c r="Z578" s="40"/>
      <c r="AA578" s="40"/>
      <c r="AB578" s="40"/>
      <c r="AC578" s="40"/>
      <c r="AD578" s="40"/>
    </row>
    <row r="579" spans="1:41" s="9" customFormat="1" ht="21" customHeight="1" x14ac:dyDescent="0.5">
      <c r="A579" s="83" t="s">
        <v>66</v>
      </c>
      <c r="B579" s="19">
        <v>0.26666666666666666</v>
      </c>
      <c r="C579" s="20" t="e">
        <v>#DIV/0!</v>
      </c>
      <c r="D579" s="19">
        <v>0.31578947368421051</v>
      </c>
      <c r="E579" s="19">
        <v>0.19047619047619047</v>
      </c>
      <c r="F579" s="19">
        <v>0.25</v>
      </c>
      <c r="G579" s="19">
        <v>0.5</v>
      </c>
      <c r="H579" s="20" t="e">
        <v>#DIV/0!</v>
      </c>
      <c r="I579" s="19">
        <v>0.25</v>
      </c>
      <c r="J579" s="19">
        <v>0.30769230769230771</v>
      </c>
      <c r="K579" s="19">
        <v>0.38461538461538464</v>
      </c>
      <c r="L579" s="19">
        <v>0.125</v>
      </c>
      <c r="M579" s="19">
        <v>0</v>
      </c>
      <c r="N579" s="86">
        <v>0.5</v>
      </c>
      <c r="O579" s="40"/>
      <c r="P579" s="40"/>
      <c r="Q579" s="40"/>
      <c r="R579" s="40"/>
      <c r="S579" s="40"/>
      <c r="T579" s="40"/>
      <c r="U579" s="40"/>
      <c r="V579" s="40"/>
      <c r="W579" s="40"/>
      <c r="X579" s="40"/>
      <c r="Y579" s="40"/>
      <c r="Z579" s="40"/>
      <c r="AA579" s="40"/>
      <c r="AB579" s="40"/>
      <c r="AC579" s="40"/>
      <c r="AD579" s="40"/>
    </row>
    <row r="580" spans="1:41" s="9" customFormat="1" ht="21" customHeight="1" x14ac:dyDescent="0.5">
      <c r="A580" s="93" t="s">
        <v>521</v>
      </c>
      <c r="B580" s="36">
        <v>0.6</v>
      </c>
      <c r="C580" s="20" t="e">
        <v>#DIV/0!</v>
      </c>
      <c r="D580" s="36">
        <v>0.57894736842105265</v>
      </c>
      <c r="E580" s="36">
        <v>0.7142857142857143</v>
      </c>
      <c r="F580" s="36">
        <v>0.5</v>
      </c>
      <c r="G580" s="36">
        <v>0.5</v>
      </c>
      <c r="H580" s="20" t="e">
        <v>#DIV/0!</v>
      </c>
      <c r="I580" s="36">
        <v>0.375</v>
      </c>
      <c r="J580" s="36">
        <v>0.53846153846153844</v>
      </c>
      <c r="K580" s="36">
        <v>0.61538461538461542</v>
      </c>
      <c r="L580" s="36">
        <v>0.6875</v>
      </c>
      <c r="M580" s="36">
        <v>0.75</v>
      </c>
      <c r="N580" s="94">
        <v>0.66666666666666663</v>
      </c>
      <c r="O580" s="40"/>
      <c r="P580" s="40"/>
      <c r="Q580" s="40"/>
      <c r="R580" s="40"/>
      <c r="S580" s="40"/>
      <c r="T580" s="40"/>
      <c r="U580" s="40"/>
      <c r="V580" s="40"/>
      <c r="W580" s="40"/>
      <c r="X580" s="40"/>
      <c r="Y580" s="40"/>
      <c r="Z580" s="40"/>
      <c r="AA580" s="40"/>
      <c r="AB580" s="40"/>
      <c r="AC580" s="40"/>
      <c r="AD580" s="40"/>
    </row>
    <row r="581" spans="1:41" s="9" customFormat="1" ht="21" customHeight="1" x14ac:dyDescent="0.5">
      <c r="A581" s="93" t="s">
        <v>65</v>
      </c>
      <c r="B581" s="36">
        <v>0.31666666666666665</v>
      </c>
      <c r="C581" s="20" t="e">
        <v>#DIV/0!</v>
      </c>
      <c r="D581" s="36">
        <v>0.31578947368421051</v>
      </c>
      <c r="E581" s="36">
        <v>0.2857142857142857</v>
      </c>
      <c r="F581" s="36">
        <v>0.375</v>
      </c>
      <c r="G581" s="36">
        <v>0.25</v>
      </c>
      <c r="H581" s="20" t="e">
        <v>#DIV/0!</v>
      </c>
      <c r="I581" s="36">
        <v>0.375</v>
      </c>
      <c r="J581" s="36">
        <v>0.30769230769230771</v>
      </c>
      <c r="K581" s="36">
        <v>0.38461538461538464</v>
      </c>
      <c r="L581" s="36">
        <v>0.3125</v>
      </c>
      <c r="M581" s="36">
        <v>0.25</v>
      </c>
      <c r="N581" s="94">
        <v>0.16666666666666666</v>
      </c>
      <c r="O581" s="40"/>
      <c r="P581" s="40"/>
      <c r="Q581" s="40"/>
      <c r="R581" s="40"/>
      <c r="S581" s="40"/>
      <c r="T581" s="40"/>
      <c r="U581" s="40"/>
      <c r="V581" s="40"/>
      <c r="W581" s="40"/>
      <c r="X581" s="40"/>
      <c r="Y581" s="40"/>
      <c r="Z581" s="40"/>
      <c r="AA581" s="40"/>
      <c r="AB581" s="40"/>
      <c r="AC581" s="40"/>
      <c r="AD581" s="40"/>
    </row>
    <row r="582" spans="1:41" s="9" customFormat="1" ht="21" customHeight="1" x14ac:dyDescent="0.5">
      <c r="A582" s="93" t="s">
        <v>560</v>
      </c>
      <c r="B582" s="36">
        <v>8.3333333333333329E-2</v>
      </c>
      <c r="C582" s="20" t="e">
        <v>#DIV/0!</v>
      </c>
      <c r="D582" s="36">
        <v>0.10526315789473684</v>
      </c>
      <c r="E582" s="36">
        <v>0</v>
      </c>
      <c r="F582" s="36">
        <v>0.125</v>
      </c>
      <c r="G582" s="36">
        <v>0.25</v>
      </c>
      <c r="H582" s="20" t="e">
        <v>#DIV/0!</v>
      </c>
      <c r="I582" s="36">
        <v>0.25</v>
      </c>
      <c r="J582" s="36">
        <v>0.15384615384615385</v>
      </c>
      <c r="K582" s="36">
        <v>0</v>
      </c>
      <c r="L582" s="36">
        <v>0</v>
      </c>
      <c r="M582" s="36">
        <v>0</v>
      </c>
      <c r="N582" s="94">
        <v>0.16666666666666666</v>
      </c>
      <c r="O582" s="40"/>
      <c r="P582" s="40"/>
      <c r="Q582" s="40"/>
      <c r="R582" s="40"/>
      <c r="S582" s="40"/>
      <c r="T582" s="40"/>
      <c r="U582" s="40"/>
      <c r="V582" s="40"/>
      <c r="W582" s="40"/>
      <c r="X582" s="40"/>
      <c r="Y582" s="40"/>
      <c r="Z582" s="40"/>
      <c r="AA582" s="40"/>
      <c r="AB582" s="40"/>
      <c r="AC582" s="40"/>
      <c r="AD582" s="40"/>
    </row>
    <row r="583" spans="1:41" s="9" customFormat="1" ht="47.25" customHeight="1" x14ac:dyDescent="0.5">
      <c r="A583" s="88" t="s">
        <v>601</v>
      </c>
      <c r="B583" s="22"/>
      <c r="C583" s="17"/>
      <c r="D583" s="22"/>
      <c r="E583" s="22"/>
      <c r="F583" s="22"/>
      <c r="G583" s="22"/>
      <c r="H583" s="17"/>
      <c r="I583" s="22"/>
      <c r="J583" s="22"/>
      <c r="K583" s="22"/>
      <c r="L583" s="22"/>
      <c r="M583" s="22"/>
      <c r="N583" s="89"/>
      <c r="O583" s="40"/>
      <c r="P583" s="40"/>
      <c r="Q583" s="40"/>
      <c r="R583" s="40"/>
      <c r="S583" s="40"/>
      <c r="T583" s="40"/>
      <c r="U583" s="40"/>
      <c r="V583" s="40"/>
      <c r="W583" s="40"/>
      <c r="X583" s="40"/>
      <c r="Y583" s="40"/>
      <c r="Z583" s="40"/>
      <c r="AA583" s="40"/>
      <c r="AB583" s="40"/>
      <c r="AC583" s="40"/>
      <c r="AD583" s="40"/>
    </row>
    <row r="584" spans="1:41" s="9" customFormat="1" ht="66.75" customHeight="1" x14ac:dyDescent="0.5">
      <c r="A584" s="88" t="s">
        <v>229</v>
      </c>
      <c r="B584" s="22">
        <v>60</v>
      </c>
      <c r="C584" s="17"/>
      <c r="D584" s="22">
        <v>19</v>
      </c>
      <c r="E584" s="22">
        <v>21</v>
      </c>
      <c r="F584" s="22">
        <v>16</v>
      </c>
      <c r="G584" s="22">
        <v>4</v>
      </c>
      <c r="H584" s="17"/>
      <c r="I584" s="22">
        <v>8</v>
      </c>
      <c r="J584" s="22">
        <v>13</v>
      </c>
      <c r="K584" s="22">
        <v>13</v>
      </c>
      <c r="L584" s="22">
        <v>16</v>
      </c>
      <c r="M584" s="22">
        <v>4</v>
      </c>
      <c r="N584" s="89">
        <v>6</v>
      </c>
      <c r="O584" s="40"/>
      <c r="P584" s="40"/>
      <c r="Q584" s="40"/>
      <c r="R584" s="40"/>
      <c r="S584" s="40"/>
      <c r="T584" s="40"/>
      <c r="U584" s="40"/>
      <c r="V584" s="40"/>
      <c r="W584" s="40"/>
      <c r="X584" s="40"/>
      <c r="Y584" s="40"/>
      <c r="Z584" s="40"/>
      <c r="AA584" s="40"/>
      <c r="AB584" s="40"/>
      <c r="AC584" s="40"/>
      <c r="AD584" s="40"/>
    </row>
    <row r="585" spans="1:41" s="9" customFormat="1" ht="45" customHeight="1" x14ac:dyDescent="0.5">
      <c r="A585" s="88" t="s">
        <v>625</v>
      </c>
      <c r="B585" s="13">
        <v>2351961060</v>
      </c>
      <c r="C585" s="11"/>
      <c r="D585" s="13">
        <v>571374851</v>
      </c>
      <c r="E585" s="13">
        <v>968073726</v>
      </c>
      <c r="F585" s="13">
        <v>625768559</v>
      </c>
      <c r="G585" s="13">
        <v>186743924</v>
      </c>
      <c r="H585" s="11"/>
      <c r="I585" s="13">
        <v>305836337</v>
      </c>
      <c r="J585" s="13">
        <v>663662583</v>
      </c>
      <c r="K585" s="13">
        <v>545102768</v>
      </c>
      <c r="L585" s="13">
        <v>313117261</v>
      </c>
      <c r="M585" s="13">
        <v>422905285</v>
      </c>
      <c r="N585" s="90">
        <v>101336826</v>
      </c>
      <c r="O585" s="40"/>
      <c r="P585" s="40"/>
      <c r="Q585" s="40"/>
      <c r="R585" s="40"/>
      <c r="S585" s="40"/>
      <c r="T585" s="40"/>
      <c r="U585" s="40"/>
      <c r="V585" s="40"/>
      <c r="W585" s="40"/>
      <c r="X585" s="40"/>
      <c r="Y585" s="40"/>
      <c r="Z585" s="40"/>
      <c r="AA585" s="40"/>
      <c r="AB585" s="40"/>
      <c r="AC585" s="40"/>
      <c r="AD585" s="40"/>
    </row>
    <row r="586" spans="1:41" s="9" customFormat="1" ht="21" customHeight="1" x14ac:dyDescent="0.5">
      <c r="A586" s="88" t="s">
        <v>626</v>
      </c>
      <c r="B586" s="24">
        <v>0.30491615412058343</v>
      </c>
      <c r="C586" s="20"/>
      <c r="D586" s="24">
        <v>0.46402044769056927</v>
      </c>
      <c r="E586" s="24">
        <v>0.33</v>
      </c>
      <c r="F586" s="24">
        <v>0.2144084223097785</v>
      </c>
      <c r="G586" s="24">
        <v>0.279365842212219</v>
      </c>
      <c r="H586" s="20"/>
      <c r="I586" s="24">
        <v>0.2801317665702544</v>
      </c>
      <c r="J586" s="24">
        <v>0.65480056454351321</v>
      </c>
      <c r="K586" s="24">
        <v>0.76583693603738645</v>
      </c>
      <c r="L586" s="24">
        <v>0.33648555816057008</v>
      </c>
      <c r="M586" s="24">
        <v>0.21117951105081806</v>
      </c>
      <c r="N586" s="92">
        <v>5.1838884362310961E-2</v>
      </c>
      <c r="O586" s="40"/>
      <c r="P586" s="40"/>
      <c r="Q586" s="40"/>
      <c r="R586" s="40"/>
      <c r="S586" s="40"/>
      <c r="T586" s="40"/>
      <c r="U586" s="40"/>
      <c r="V586" s="40"/>
      <c r="W586" s="40"/>
      <c r="X586" s="40"/>
      <c r="Y586" s="40"/>
      <c r="Z586" s="40"/>
      <c r="AA586" s="40"/>
      <c r="AB586" s="40"/>
      <c r="AC586" s="40"/>
      <c r="AD586" s="40"/>
    </row>
    <row r="587" spans="1:41" s="9" customFormat="1" ht="21" customHeight="1" x14ac:dyDescent="0.5">
      <c r="A587" s="83" t="s">
        <v>177</v>
      </c>
      <c r="B587" s="19">
        <v>0.4</v>
      </c>
      <c r="C587" s="20" t="e">
        <v>#DIV/0!</v>
      </c>
      <c r="D587" s="19">
        <v>0.26315789473684209</v>
      </c>
      <c r="E587" s="19">
        <v>0.38095238095238093</v>
      </c>
      <c r="F587" s="19">
        <v>0.625</v>
      </c>
      <c r="G587" s="19">
        <v>0.25</v>
      </c>
      <c r="H587" s="20" t="e">
        <v>#DIV/0!</v>
      </c>
      <c r="I587" s="19">
        <v>0.375</v>
      </c>
      <c r="J587" s="19">
        <v>0.30769230769230771</v>
      </c>
      <c r="K587" s="19">
        <v>0.38461538461538464</v>
      </c>
      <c r="L587" s="19">
        <v>0.375</v>
      </c>
      <c r="M587" s="19">
        <v>0.75</v>
      </c>
      <c r="N587" s="86">
        <v>0.5</v>
      </c>
      <c r="O587" s="40"/>
      <c r="P587" s="40"/>
      <c r="Q587" s="40"/>
      <c r="R587" s="40"/>
      <c r="S587" s="40"/>
      <c r="T587" s="40"/>
      <c r="U587" s="40"/>
      <c r="V587" s="40"/>
      <c r="W587" s="40"/>
      <c r="X587" s="40"/>
      <c r="Y587" s="40"/>
      <c r="Z587" s="40"/>
      <c r="AA587" s="40"/>
      <c r="AB587" s="40"/>
      <c r="AC587" s="40"/>
      <c r="AD587" s="40"/>
    </row>
    <row r="588" spans="1:41" s="9" customFormat="1" ht="21" customHeight="1" x14ac:dyDescent="0.5">
      <c r="A588" s="83" t="s">
        <v>178</v>
      </c>
      <c r="B588" s="19">
        <v>0.35</v>
      </c>
      <c r="C588" s="20" t="e">
        <v>#DIV/0!</v>
      </c>
      <c r="D588" s="19">
        <v>5.2631578947368418E-2</v>
      </c>
      <c r="E588" s="19">
        <v>0.33333333333333331</v>
      </c>
      <c r="F588" s="19">
        <v>0.625</v>
      </c>
      <c r="G588" s="19">
        <v>0.75</v>
      </c>
      <c r="H588" s="20" t="e">
        <v>#DIV/0!</v>
      </c>
      <c r="I588" s="19">
        <v>0.5</v>
      </c>
      <c r="J588" s="19">
        <v>0.23076923076923078</v>
      </c>
      <c r="K588" s="19">
        <v>0.30769230769230771</v>
      </c>
      <c r="L588" s="19">
        <v>0.375</v>
      </c>
      <c r="M588" s="19">
        <v>0.5</v>
      </c>
      <c r="N588" s="86">
        <v>0.33333333333333331</v>
      </c>
      <c r="O588" s="40"/>
      <c r="P588" s="40"/>
      <c r="Q588" s="40"/>
      <c r="R588" s="40"/>
      <c r="S588" s="40"/>
      <c r="T588" s="40"/>
      <c r="U588" s="40"/>
      <c r="V588" s="40"/>
      <c r="W588" s="40"/>
      <c r="X588" s="40"/>
      <c r="Y588" s="40"/>
      <c r="Z588" s="40"/>
      <c r="AA588" s="40"/>
      <c r="AB588" s="40"/>
      <c r="AC588" s="40"/>
      <c r="AD588" s="40"/>
    </row>
    <row r="589" spans="1:41" s="9" customFormat="1" ht="70.5" customHeight="1" x14ac:dyDescent="0.5">
      <c r="A589" s="83" t="s">
        <v>179</v>
      </c>
      <c r="B589" s="19">
        <v>0.35</v>
      </c>
      <c r="C589" s="20" t="e">
        <v>#DIV/0!</v>
      </c>
      <c r="D589" s="19">
        <v>0.42105263157894735</v>
      </c>
      <c r="E589" s="19">
        <v>0.23809523809523808</v>
      </c>
      <c r="F589" s="19">
        <v>0.5</v>
      </c>
      <c r="G589" s="19">
        <v>0</v>
      </c>
      <c r="H589" s="20" t="e">
        <v>#DIV/0!</v>
      </c>
      <c r="I589" s="19">
        <v>0.375</v>
      </c>
      <c r="J589" s="19">
        <v>0.30769230769230771</v>
      </c>
      <c r="K589" s="19">
        <v>0.38461538461538464</v>
      </c>
      <c r="L589" s="19">
        <v>0.4375</v>
      </c>
      <c r="M589" s="19">
        <v>0</v>
      </c>
      <c r="N589" s="86">
        <v>0.33333333333333331</v>
      </c>
      <c r="O589" s="40"/>
      <c r="P589" s="40"/>
      <c r="Q589" s="40"/>
      <c r="R589" s="40"/>
      <c r="S589" s="40"/>
      <c r="T589" s="40"/>
      <c r="U589" s="40"/>
      <c r="V589" s="40"/>
      <c r="W589" s="40"/>
      <c r="X589" s="40"/>
      <c r="Y589" s="40"/>
      <c r="Z589" s="40"/>
      <c r="AA589" s="40"/>
      <c r="AB589" s="40"/>
      <c r="AC589" s="40"/>
      <c r="AD589" s="40"/>
    </row>
    <row r="590" spans="1:41" s="28" customFormat="1" ht="62.25" customHeight="1" x14ac:dyDescent="0.5">
      <c r="A590" s="83" t="s">
        <v>21</v>
      </c>
      <c r="B590" s="19">
        <v>0.48333333333333334</v>
      </c>
      <c r="C590" s="20" t="e">
        <v>#DIV/0!</v>
      </c>
      <c r="D590" s="19">
        <v>0.57894736842105265</v>
      </c>
      <c r="E590" s="19">
        <v>0.61904761904761907</v>
      </c>
      <c r="F590" s="19">
        <v>0.25</v>
      </c>
      <c r="G590" s="19">
        <v>0.25</v>
      </c>
      <c r="H590" s="20" t="e">
        <v>#DIV/0!</v>
      </c>
      <c r="I590" s="19">
        <v>0.5</v>
      </c>
      <c r="J590" s="19">
        <v>0.61538461538461542</v>
      </c>
      <c r="K590" s="19">
        <v>0.46153846153846156</v>
      </c>
      <c r="L590" s="19">
        <v>0.375</v>
      </c>
      <c r="M590" s="19">
        <v>0.25</v>
      </c>
      <c r="N590" s="86">
        <v>0.66666666666666663</v>
      </c>
      <c r="O590" s="40"/>
      <c r="P590" s="40"/>
      <c r="Q590" s="40"/>
      <c r="R590" s="40"/>
      <c r="S590" s="40"/>
      <c r="T590" s="40"/>
      <c r="U590" s="40"/>
      <c r="V590" s="40"/>
      <c r="W590" s="40"/>
      <c r="X590" s="40"/>
      <c r="Y590" s="40"/>
      <c r="Z590" s="40"/>
      <c r="AA590" s="40"/>
      <c r="AB590" s="40"/>
      <c r="AC590" s="40"/>
      <c r="AD590" s="40"/>
      <c r="AE590" s="9"/>
      <c r="AF590" s="9"/>
      <c r="AG590" s="9"/>
      <c r="AH590" s="9"/>
      <c r="AI590" s="9"/>
      <c r="AJ590" s="9"/>
      <c r="AK590" s="9"/>
      <c r="AL590" s="9"/>
      <c r="AM590" s="9"/>
      <c r="AN590" s="9"/>
      <c r="AO590" s="9"/>
    </row>
    <row r="591" spans="1:41" s="28" customFormat="1" ht="24.75" customHeight="1" x14ac:dyDescent="0.5">
      <c r="A591" s="83" t="s">
        <v>731</v>
      </c>
      <c r="B591" s="19">
        <v>0</v>
      </c>
      <c r="C591" s="20" t="e">
        <v>#DIV/0!</v>
      </c>
      <c r="D591" s="19">
        <v>0</v>
      </c>
      <c r="E591" s="19">
        <v>0</v>
      </c>
      <c r="F591" s="19">
        <v>0</v>
      </c>
      <c r="G591" s="19">
        <v>0</v>
      </c>
      <c r="H591" s="20" t="e">
        <v>#DIV/0!</v>
      </c>
      <c r="I591" s="19">
        <v>0</v>
      </c>
      <c r="J591" s="19">
        <v>0</v>
      </c>
      <c r="K591" s="19">
        <v>0</v>
      </c>
      <c r="L591" s="19">
        <v>0</v>
      </c>
      <c r="M591" s="19">
        <v>0</v>
      </c>
      <c r="N591" s="86">
        <v>0</v>
      </c>
      <c r="O591" s="40"/>
      <c r="P591" s="40"/>
      <c r="Q591" s="40"/>
      <c r="R591" s="40"/>
      <c r="S591" s="40"/>
      <c r="T591" s="40"/>
      <c r="U591" s="40"/>
      <c r="V591" s="40"/>
      <c r="W591" s="40"/>
      <c r="X591" s="40"/>
      <c r="Y591" s="40"/>
      <c r="Z591" s="40"/>
      <c r="AA591" s="40"/>
      <c r="AB591" s="40"/>
      <c r="AC591" s="40"/>
      <c r="AD591" s="40"/>
      <c r="AE591" s="9"/>
      <c r="AF591" s="9"/>
      <c r="AG591" s="9"/>
      <c r="AH591" s="9"/>
      <c r="AI591" s="9"/>
      <c r="AJ591" s="9"/>
      <c r="AK591" s="9"/>
      <c r="AL591" s="9"/>
      <c r="AM591" s="9"/>
      <c r="AN591" s="9"/>
      <c r="AO591" s="9"/>
    </row>
    <row r="592" spans="1:41" s="28" customFormat="1" ht="24.75" customHeight="1" x14ac:dyDescent="0.5">
      <c r="A592" s="83" t="s">
        <v>175</v>
      </c>
      <c r="B592" s="19">
        <v>0.1</v>
      </c>
      <c r="C592" s="20" t="e">
        <v>#DIV/0!</v>
      </c>
      <c r="D592" s="19">
        <v>5.2631578947368418E-2</v>
      </c>
      <c r="E592" s="19">
        <v>0.14285714285714285</v>
      </c>
      <c r="F592" s="19">
        <v>0.125</v>
      </c>
      <c r="G592" s="19">
        <v>0</v>
      </c>
      <c r="H592" s="20" t="e">
        <v>#DIV/0!</v>
      </c>
      <c r="I592" s="19">
        <v>0</v>
      </c>
      <c r="J592" s="19">
        <v>0.15384615384615385</v>
      </c>
      <c r="K592" s="19">
        <v>0.23076923076923078</v>
      </c>
      <c r="L592" s="19">
        <v>6.25E-2</v>
      </c>
      <c r="M592" s="19">
        <v>0</v>
      </c>
      <c r="N592" s="86">
        <v>0</v>
      </c>
      <c r="O592" s="40"/>
      <c r="P592" s="40"/>
      <c r="Q592" s="40"/>
      <c r="R592" s="40"/>
      <c r="S592" s="40"/>
      <c r="T592" s="40"/>
      <c r="U592" s="40"/>
      <c r="V592" s="40"/>
      <c r="W592" s="40"/>
      <c r="X592" s="40"/>
      <c r="Y592" s="40"/>
      <c r="Z592" s="40"/>
      <c r="AA592" s="40"/>
      <c r="AB592" s="40"/>
      <c r="AC592" s="40"/>
      <c r="AD592" s="40"/>
      <c r="AE592" s="9"/>
      <c r="AF592" s="9"/>
      <c r="AG592" s="9"/>
      <c r="AH592" s="9"/>
      <c r="AI592" s="9"/>
      <c r="AJ592" s="9"/>
      <c r="AK592" s="9"/>
      <c r="AL592" s="9"/>
      <c r="AM592" s="9"/>
      <c r="AN592" s="9"/>
      <c r="AO592" s="9"/>
    </row>
    <row r="593" spans="1:41" s="28" customFormat="1" ht="21" customHeight="1" x14ac:dyDescent="0.5">
      <c r="A593" s="93" t="s">
        <v>174</v>
      </c>
      <c r="B593" s="36">
        <v>0.58333333333333337</v>
      </c>
      <c r="C593" s="20" t="e">
        <v>#DIV/0!</v>
      </c>
      <c r="D593" s="36">
        <v>0.42105263157894735</v>
      </c>
      <c r="E593" s="36">
        <v>0.52380952380952384</v>
      </c>
      <c r="F593" s="36">
        <v>0.8125</v>
      </c>
      <c r="G593" s="36">
        <v>0.75</v>
      </c>
      <c r="H593" s="20" t="e">
        <v>#DIV/0!</v>
      </c>
      <c r="I593" s="36">
        <v>0.625</v>
      </c>
      <c r="J593" s="36">
        <v>0.46153846153846156</v>
      </c>
      <c r="K593" s="36">
        <v>0.53846153846153844</v>
      </c>
      <c r="L593" s="36">
        <v>0.6875</v>
      </c>
      <c r="M593" s="36">
        <v>0.5</v>
      </c>
      <c r="N593" s="94">
        <v>0.66666666666666663</v>
      </c>
      <c r="O593" s="40"/>
      <c r="P593" s="40"/>
      <c r="Q593" s="40"/>
      <c r="R593" s="40"/>
      <c r="S593" s="40"/>
      <c r="T593" s="40"/>
      <c r="U593" s="40"/>
      <c r="V593" s="40"/>
      <c r="W593" s="40"/>
      <c r="X593" s="40"/>
      <c r="Y593" s="40"/>
      <c r="Z593" s="40"/>
      <c r="AA593" s="40"/>
      <c r="AB593" s="40"/>
      <c r="AC593" s="40"/>
      <c r="AD593" s="40"/>
      <c r="AE593" s="9"/>
      <c r="AF593" s="9"/>
      <c r="AG593" s="9"/>
      <c r="AH593" s="9"/>
      <c r="AI593" s="9"/>
      <c r="AJ593" s="9"/>
      <c r="AK593" s="9"/>
      <c r="AL593" s="9"/>
      <c r="AM593" s="9"/>
      <c r="AN593" s="9"/>
      <c r="AO593" s="9"/>
    </row>
    <row r="594" spans="1:41" s="28" customFormat="1" ht="20.25" customHeight="1" x14ac:dyDescent="0.5">
      <c r="A594" s="93" t="s">
        <v>176</v>
      </c>
      <c r="B594" s="36">
        <v>0.41666666666666669</v>
      </c>
      <c r="C594" s="20" t="e">
        <v>#DIV/0!</v>
      </c>
      <c r="D594" s="36">
        <v>0.57894736842105265</v>
      </c>
      <c r="E594" s="36">
        <v>0.47619047619047616</v>
      </c>
      <c r="F594" s="36">
        <v>0.1875</v>
      </c>
      <c r="G594" s="36">
        <v>0.25</v>
      </c>
      <c r="H594" s="20" t="e">
        <v>#DIV/0!</v>
      </c>
      <c r="I594" s="36">
        <v>0.375</v>
      </c>
      <c r="J594" s="36">
        <v>0.53846153846153844</v>
      </c>
      <c r="K594" s="36">
        <v>0.46153846153846156</v>
      </c>
      <c r="L594" s="36">
        <v>0.3125</v>
      </c>
      <c r="M594" s="36">
        <v>0.5</v>
      </c>
      <c r="N594" s="94">
        <v>0.33333333333333331</v>
      </c>
      <c r="O594" s="40"/>
      <c r="P594" s="40"/>
      <c r="Q594" s="40"/>
      <c r="R594" s="40"/>
      <c r="S594" s="40"/>
      <c r="T594" s="40"/>
      <c r="U594" s="40"/>
      <c r="V594" s="40"/>
      <c r="W594" s="40"/>
      <c r="X594" s="40"/>
      <c r="Y594" s="40"/>
      <c r="Z594" s="40"/>
      <c r="AA594" s="40"/>
      <c r="AB594" s="40"/>
      <c r="AC594" s="40"/>
      <c r="AD594" s="40"/>
      <c r="AE594" s="9"/>
      <c r="AF594" s="9"/>
      <c r="AG594" s="9"/>
      <c r="AH594" s="9"/>
      <c r="AI594" s="9"/>
      <c r="AJ594" s="9"/>
      <c r="AK594" s="9"/>
      <c r="AL594" s="9"/>
      <c r="AM594" s="9"/>
      <c r="AN594" s="9"/>
      <c r="AO594" s="9"/>
    </row>
    <row r="595" spans="1:41" s="28" customFormat="1" ht="38.25" customHeight="1" x14ac:dyDescent="0.5">
      <c r="A595" s="88" t="s">
        <v>180</v>
      </c>
      <c r="B595" s="22"/>
      <c r="C595" s="17"/>
      <c r="D595" s="22"/>
      <c r="E595" s="22"/>
      <c r="F595" s="22"/>
      <c r="G595" s="22"/>
      <c r="H595" s="17"/>
      <c r="I595" s="22"/>
      <c r="J595" s="22"/>
      <c r="K595" s="22"/>
      <c r="L595" s="22"/>
      <c r="M595" s="22"/>
      <c r="N595" s="89"/>
      <c r="O595" s="40"/>
      <c r="P595" s="40"/>
      <c r="Q595" s="40"/>
      <c r="R595" s="40"/>
      <c r="S595" s="40"/>
      <c r="T595" s="40"/>
      <c r="U595" s="40"/>
      <c r="V595" s="40"/>
      <c r="W595" s="40"/>
      <c r="X595" s="40"/>
      <c r="Y595" s="40"/>
      <c r="Z595" s="40"/>
      <c r="AA595" s="40"/>
      <c r="AB595" s="40"/>
      <c r="AC595" s="40"/>
      <c r="AD595" s="40"/>
      <c r="AE595" s="9"/>
      <c r="AF595" s="9"/>
      <c r="AG595" s="9"/>
      <c r="AH595" s="9"/>
      <c r="AI595" s="9"/>
      <c r="AJ595" s="9"/>
      <c r="AK595" s="9"/>
      <c r="AL595" s="9"/>
      <c r="AM595" s="9"/>
      <c r="AN595" s="9"/>
      <c r="AO595" s="9"/>
    </row>
    <row r="596" spans="1:41" s="28" customFormat="1" ht="38.25" customHeight="1" x14ac:dyDescent="0.5">
      <c r="A596" s="88" t="s">
        <v>222</v>
      </c>
      <c r="B596" s="22">
        <v>106</v>
      </c>
      <c r="C596" s="17"/>
      <c r="D596" s="22">
        <v>44</v>
      </c>
      <c r="E596" s="22">
        <v>29</v>
      </c>
      <c r="F596" s="22">
        <v>23</v>
      </c>
      <c r="G596" s="22">
        <v>10</v>
      </c>
      <c r="H596" s="17"/>
      <c r="I596" s="22">
        <v>15</v>
      </c>
      <c r="J596" s="23">
        <v>17</v>
      </c>
      <c r="K596" s="22">
        <v>18</v>
      </c>
      <c r="L596" s="22">
        <v>41</v>
      </c>
      <c r="M596" s="22">
        <v>6</v>
      </c>
      <c r="N596" s="89">
        <v>9</v>
      </c>
      <c r="O596" s="40"/>
      <c r="P596" s="40"/>
      <c r="Q596" s="40"/>
      <c r="R596" s="40"/>
      <c r="S596" s="40"/>
      <c r="T596" s="40"/>
      <c r="U596" s="40"/>
      <c r="V596" s="40"/>
      <c r="W596" s="40"/>
      <c r="X596" s="40"/>
      <c r="Y596" s="40"/>
      <c r="Z596" s="40"/>
      <c r="AA596" s="40"/>
      <c r="AB596" s="40"/>
      <c r="AC596" s="40"/>
      <c r="AD596" s="40"/>
      <c r="AE596" s="9"/>
      <c r="AF596" s="9"/>
      <c r="AG596" s="9"/>
      <c r="AH596" s="9"/>
      <c r="AI596" s="9"/>
      <c r="AJ596" s="9"/>
      <c r="AK596" s="9"/>
      <c r="AL596" s="9"/>
      <c r="AM596" s="9"/>
      <c r="AN596" s="9"/>
      <c r="AO596" s="9"/>
    </row>
    <row r="597" spans="1:41" s="28" customFormat="1" ht="38.25" customHeight="1" x14ac:dyDescent="0.5">
      <c r="A597" s="88" t="s">
        <v>625</v>
      </c>
      <c r="B597" s="13">
        <v>6311420329</v>
      </c>
      <c r="C597" s="11"/>
      <c r="D597" s="13">
        <v>1138668728</v>
      </c>
      <c r="E597" s="13">
        <v>2758612349</v>
      </c>
      <c r="F597" s="13">
        <v>2126396268</v>
      </c>
      <c r="G597" s="13">
        <v>287742984</v>
      </c>
      <c r="H597" s="11"/>
      <c r="I597" s="13">
        <v>455249338</v>
      </c>
      <c r="J597" s="13">
        <v>902092993</v>
      </c>
      <c r="K597" s="13">
        <v>646546409</v>
      </c>
      <c r="L597" s="13">
        <v>830120935</v>
      </c>
      <c r="M597" s="13">
        <v>1810646775</v>
      </c>
      <c r="N597" s="90">
        <v>1666763879</v>
      </c>
      <c r="O597" s="40"/>
      <c r="P597" s="40"/>
      <c r="Q597" s="40"/>
      <c r="R597" s="40"/>
      <c r="S597" s="40"/>
      <c r="T597" s="40"/>
      <c r="U597" s="40"/>
      <c r="V597" s="40"/>
      <c r="W597" s="40"/>
      <c r="X597" s="40"/>
      <c r="Y597" s="40"/>
      <c r="Z597" s="40"/>
      <c r="AA597" s="40"/>
      <c r="AB597" s="40"/>
      <c r="AC597" s="40"/>
      <c r="AD597" s="40"/>
      <c r="AE597" s="9"/>
      <c r="AF597" s="9"/>
      <c r="AG597" s="9"/>
      <c r="AH597" s="9"/>
      <c r="AI597" s="9"/>
      <c r="AJ597" s="9"/>
      <c r="AK597" s="9"/>
      <c r="AL597" s="9"/>
      <c r="AM597" s="9"/>
      <c r="AN597" s="9"/>
      <c r="AO597" s="9"/>
    </row>
    <row r="598" spans="1:41" s="28" customFormat="1" ht="24.75" customHeight="1" x14ac:dyDescent="0.5">
      <c r="A598" s="88" t="s">
        <v>626</v>
      </c>
      <c r="B598" s="24">
        <v>0.81823379072319646</v>
      </c>
      <c r="C598" s="20"/>
      <c r="D598" s="24">
        <v>0.92472668689054893</v>
      </c>
      <c r="E598" s="24">
        <v>0.95</v>
      </c>
      <c r="F598" s="24">
        <v>0.72857170989199682</v>
      </c>
      <c r="G598" s="24">
        <v>0.43045877661763737</v>
      </c>
      <c r="H598" s="20"/>
      <c r="I598" s="24">
        <v>0.41698708052430949</v>
      </c>
      <c r="J598" s="24">
        <v>0.8900471658610104</v>
      </c>
      <c r="K598" s="24">
        <v>0.90835921213765491</v>
      </c>
      <c r="L598" s="24">
        <v>0.8920738041147126</v>
      </c>
      <c r="M598" s="24">
        <v>0.90415398953985771</v>
      </c>
      <c r="N598" s="92">
        <v>0.85263357254506722</v>
      </c>
      <c r="O598" s="40"/>
      <c r="P598" s="40"/>
      <c r="Q598" s="40"/>
      <c r="R598" s="40"/>
      <c r="S598" s="40"/>
      <c r="T598" s="40"/>
      <c r="U598" s="40"/>
      <c r="V598" s="40"/>
      <c r="W598" s="40"/>
      <c r="X598" s="40"/>
      <c r="Y598" s="40"/>
      <c r="Z598" s="40"/>
      <c r="AA598" s="40"/>
      <c r="AB598" s="40"/>
      <c r="AC598" s="40"/>
      <c r="AD598" s="40"/>
      <c r="AE598" s="9"/>
      <c r="AF598" s="9"/>
      <c r="AG598" s="9"/>
      <c r="AH598" s="9"/>
      <c r="AI598" s="9"/>
      <c r="AJ598" s="9"/>
      <c r="AK598" s="9"/>
      <c r="AL598" s="9"/>
      <c r="AM598" s="9"/>
      <c r="AN598" s="9"/>
      <c r="AO598" s="9"/>
    </row>
    <row r="599" spans="1:41" s="28" customFormat="1" ht="24.75" customHeight="1" x14ac:dyDescent="0.5">
      <c r="A599" s="83" t="s">
        <v>956</v>
      </c>
      <c r="B599" s="19">
        <v>5.6603773584905662E-2</v>
      </c>
      <c r="C599" s="20" t="e">
        <v>#DIV/0!</v>
      </c>
      <c r="D599" s="19">
        <v>0.11363636363636363</v>
      </c>
      <c r="E599" s="19">
        <v>3.4482758620689655E-2</v>
      </c>
      <c r="F599" s="19">
        <v>0</v>
      </c>
      <c r="G599" s="19">
        <v>0</v>
      </c>
      <c r="H599" s="20" t="e">
        <v>#DIV/0!</v>
      </c>
      <c r="I599" s="19">
        <v>0</v>
      </c>
      <c r="J599" s="19">
        <v>0.11764705882352941</v>
      </c>
      <c r="K599" s="19">
        <v>0</v>
      </c>
      <c r="L599" s="19">
        <v>7.3170731707317069E-2</v>
      </c>
      <c r="M599" s="19">
        <v>0</v>
      </c>
      <c r="N599" s="86">
        <v>0.1111111111111111</v>
      </c>
      <c r="O599" s="40"/>
      <c r="P599" s="40"/>
      <c r="Q599" s="40"/>
      <c r="R599" s="40"/>
      <c r="S599" s="40"/>
      <c r="T599" s="40"/>
      <c r="U599" s="40"/>
      <c r="V599" s="40"/>
      <c r="W599" s="40"/>
      <c r="X599" s="40"/>
      <c r="Y599" s="40"/>
      <c r="Z599" s="40"/>
      <c r="AA599" s="40"/>
      <c r="AB599" s="40"/>
      <c r="AC599" s="40"/>
      <c r="AD599" s="40"/>
      <c r="AE599" s="9"/>
      <c r="AF599" s="9"/>
      <c r="AG599" s="9"/>
      <c r="AH599" s="9"/>
      <c r="AI599" s="9"/>
      <c r="AJ599" s="9"/>
      <c r="AK599" s="9"/>
      <c r="AL599" s="9"/>
      <c r="AM599" s="9"/>
      <c r="AN599" s="9"/>
      <c r="AO599" s="9"/>
    </row>
    <row r="600" spans="1:41" s="29" customFormat="1" ht="26.25" customHeight="1" x14ac:dyDescent="0.5">
      <c r="A600" s="83" t="s">
        <v>957</v>
      </c>
      <c r="B600" s="19">
        <v>0.12264150943396226</v>
      </c>
      <c r="C600" s="20" t="e">
        <v>#DIV/0!</v>
      </c>
      <c r="D600" s="19">
        <v>9.0909090909090912E-2</v>
      </c>
      <c r="E600" s="19">
        <v>0.17241379310344829</v>
      </c>
      <c r="F600" s="19">
        <v>0.17391304347826086</v>
      </c>
      <c r="G600" s="19">
        <v>0</v>
      </c>
      <c r="H600" s="20" t="e">
        <v>#DIV/0!</v>
      </c>
      <c r="I600" s="19">
        <v>6.6666666666666666E-2</v>
      </c>
      <c r="J600" s="19">
        <v>0.23529411764705882</v>
      </c>
      <c r="K600" s="19">
        <v>0</v>
      </c>
      <c r="L600" s="19">
        <v>0.12195121951219512</v>
      </c>
      <c r="M600" s="19">
        <v>0.33333333333333331</v>
      </c>
      <c r="N600" s="86">
        <v>0.1111111111111111</v>
      </c>
      <c r="O600" s="40"/>
      <c r="P600" s="40"/>
      <c r="Q600" s="40"/>
      <c r="R600" s="40"/>
      <c r="S600" s="40"/>
      <c r="T600" s="40"/>
      <c r="U600" s="40"/>
      <c r="V600" s="40"/>
      <c r="W600" s="40"/>
      <c r="X600" s="40"/>
      <c r="Y600" s="40"/>
      <c r="Z600" s="40"/>
      <c r="AA600" s="40"/>
      <c r="AB600" s="40"/>
      <c r="AC600" s="40"/>
      <c r="AD600" s="40"/>
      <c r="AE600" s="9"/>
      <c r="AF600" s="9"/>
      <c r="AG600" s="9"/>
      <c r="AH600" s="9"/>
      <c r="AI600" s="9"/>
      <c r="AJ600" s="9"/>
      <c r="AK600" s="9"/>
      <c r="AL600" s="9"/>
      <c r="AM600" s="9"/>
      <c r="AN600" s="9"/>
      <c r="AO600" s="9"/>
    </row>
    <row r="601" spans="1:41" s="29" customFormat="1" ht="47.25" customHeight="1" x14ac:dyDescent="0.5">
      <c r="A601" s="83" t="s">
        <v>960</v>
      </c>
      <c r="B601" s="19">
        <v>0.17924528301886791</v>
      </c>
      <c r="C601" s="20" t="e">
        <v>#DIV/0!</v>
      </c>
      <c r="D601" s="19">
        <v>0.38636363636363635</v>
      </c>
      <c r="E601" s="19">
        <v>6.8965517241379309E-2</v>
      </c>
      <c r="F601" s="19">
        <v>0</v>
      </c>
      <c r="G601" s="19">
        <v>0</v>
      </c>
      <c r="H601" s="20" t="e">
        <v>#DIV/0!</v>
      </c>
      <c r="I601" s="19">
        <v>0</v>
      </c>
      <c r="J601" s="19">
        <v>0.17647058823529413</v>
      </c>
      <c r="K601" s="19">
        <v>5.5555555555555552E-2</v>
      </c>
      <c r="L601" s="19">
        <v>0.34146341463414637</v>
      </c>
      <c r="M601" s="19">
        <v>0</v>
      </c>
      <c r="N601" s="86">
        <v>0.1111111111111111</v>
      </c>
      <c r="O601" s="40"/>
      <c r="P601" s="40"/>
      <c r="Q601" s="40"/>
      <c r="R601" s="40"/>
      <c r="S601" s="40"/>
      <c r="T601" s="40"/>
      <c r="U601" s="40"/>
      <c r="V601" s="40"/>
      <c r="W601" s="40"/>
      <c r="X601" s="40"/>
      <c r="Y601" s="40"/>
      <c r="Z601" s="40"/>
      <c r="AA601" s="40"/>
      <c r="AB601" s="40"/>
      <c r="AC601" s="40"/>
      <c r="AD601" s="40"/>
      <c r="AE601" s="9"/>
      <c r="AF601" s="9"/>
      <c r="AG601" s="9"/>
      <c r="AH601" s="9"/>
      <c r="AI601" s="9"/>
      <c r="AJ601" s="9"/>
      <c r="AK601" s="9"/>
      <c r="AL601" s="9"/>
      <c r="AM601" s="9"/>
      <c r="AN601" s="9"/>
      <c r="AO601" s="9"/>
    </row>
    <row r="602" spans="1:41" s="29" customFormat="1" ht="21.65" customHeight="1" x14ac:dyDescent="0.5">
      <c r="A602" s="83" t="s">
        <v>958</v>
      </c>
      <c r="B602" s="19">
        <v>4.716981132075472E-2</v>
      </c>
      <c r="C602" s="20" t="e">
        <v>#DIV/0!</v>
      </c>
      <c r="D602" s="19">
        <v>9.0909090909090912E-2</v>
      </c>
      <c r="E602" s="19">
        <v>3.4482758620689655E-2</v>
      </c>
      <c r="F602" s="19">
        <v>0</v>
      </c>
      <c r="G602" s="19">
        <v>0</v>
      </c>
      <c r="H602" s="20" t="e">
        <v>#DIV/0!</v>
      </c>
      <c r="I602" s="19">
        <v>0</v>
      </c>
      <c r="J602" s="19">
        <v>0</v>
      </c>
      <c r="K602" s="19">
        <v>5.5555555555555552E-2</v>
      </c>
      <c r="L602" s="19">
        <v>9.7560975609756101E-2</v>
      </c>
      <c r="M602" s="19">
        <v>0</v>
      </c>
      <c r="N602" s="86">
        <v>0</v>
      </c>
      <c r="O602" s="40"/>
      <c r="P602" s="40"/>
      <c r="Q602" s="40"/>
      <c r="R602" s="40"/>
      <c r="S602" s="40"/>
      <c r="T602" s="40"/>
      <c r="U602" s="40"/>
      <c r="V602" s="40"/>
      <c r="W602" s="40"/>
      <c r="X602" s="40"/>
      <c r="Y602" s="40"/>
      <c r="Z602" s="40"/>
      <c r="AA602" s="40"/>
      <c r="AB602" s="40"/>
      <c r="AC602" s="40"/>
      <c r="AD602" s="40"/>
      <c r="AE602" s="9"/>
      <c r="AF602" s="9"/>
      <c r="AG602" s="9"/>
      <c r="AH602" s="9"/>
      <c r="AI602" s="9"/>
      <c r="AJ602" s="9"/>
      <c r="AK602" s="9"/>
      <c r="AL602" s="9"/>
      <c r="AM602" s="9"/>
      <c r="AN602" s="9"/>
      <c r="AO602" s="9"/>
    </row>
    <row r="603" spans="1:41" s="29" customFormat="1" ht="21" customHeight="1" x14ac:dyDescent="0.5">
      <c r="A603" s="83" t="s">
        <v>22</v>
      </c>
      <c r="B603" s="19">
        <v>0.6132075471698113</v>
      </c>
      <c r="C603" s="20" t="e">
        <v>#DIV/0!</v>
      </c>
      <c r="D603" s="19">
        <v>0.43181818181818182</v>
      </c>
      <c r="E603" s="19">
        <v>0.65517241379310343</v>
      </c>
      <c r="F603" s="19">
        <v>0.78260869565217395</v>
      </c>
      <c r="G603" s="19">
        <v>0.9</v>
      </c>
      <c r="H603" s="20" t="e">
        <v>#DIV/0!</v>
      </c>
      <c r="I603" s="19">
        <v>0.8666666666666667</v>
      </c>
      <c r="J603" s="19">
        <v>0.52941176470588236</v>
      </c>
      <c r="K603" s="19">
        <v>0.83333333333333337</v>
      </c>
      <c r="L603" s="19">
        <v>0.41463414634146339</v>
      </c>
      <c r="M603" s="19">
        <v>0.66666666666666663</v>
      </c>
      <c r="N603" s="86">
        <v>0.77777777777777779</v>
      </c>
      <c r="O603" s="40"/>
      <c r="P603" s="40"/>
      <c r="Q603" s="40"/>
      <c r="R603" s="40"/>
      <c r="S603" s="40"/>
      <c r="T603" s="40"/>
      <c r="U603" s="40"/>
      <c r="V603" s="40"/>
      <c r="W603" s="40"/>
      <c r="X603" s="40"/>
      <c r="Y603" s="40"/>
      <c r="Z603" s="40"/>
      <c r="AA603" s="40"/>
      <c r="AB603" s="40"/>
      <c r="AC603" s="40"/>
      <c r="AD603" s="40"/>
      <c r="AE603" s="9"/>
      <c r="AF603" s="9"/>
      <c r="AG603" s="9"/>
      <c r="AH603" s="9"/>
      <c r="AI603" s="9"/>
      <c r="AJ603" s="9"/>
      <c r="AK603" s="9"/>
      <c r="AL603" s="9"/>
      <c r="AM603" s="9"/>
      <c r="AN603" s="9"/>
      <c r="AO603" s="9"/>
    </row>
    <row r="604" spans="1:41" s="9" customFormat="1" ht="29.15" customHeight="1" x14ac:dyDescent="0.5">
      <c r="A604" s="83" t="s">
        <v>5</v>
      </c>
      <c r="B604" s="19">
        <v>3.7735849056603772E-2</v>
      </c>
      <c r="C604" s="20" t="e">
        <v>#DIV/0!</v>
      </c>
      <c r="D604" s="19">
        <v>0</v>
      </c>
      <c r="E604" s="19">
        <v>6.8965517241379309E-2</v>
      </c>
      <c r="F604" s="19">
        <v>4.3478260869565216E-2</v>
      </c>
      <c r="G604" s="19">
        <v>0.1</v>
      </c>
      <c r="H604" s="20" t="e">
        <v>#DIV/0!</v>
      </c>
      <c r="I604" s="19">
        <v>6.6666666666666666E-2</v>
      </c>
      <c r="J604" s="19">
        <v>5.8823529411764705E-2</v>
      </c>
      <c r="K604" s="19">
        <v>5.5555555555555552E-2</v>
      </c>
      <c r="L604" s="19">
        <v>2.4390243902439025E-2</v>
      </c>
      <c r="M604" s="19">
        <v>0</v>
      </c>
      <c r="N604" s="86">
        <v>0</v>
      </c>
      <c r="O604" s="40"/>
      <c r="P604" s="40"/>
      <c r="Q604" s="40"/>
      <c r="R604" s="40"/>
      <c r="S604" s="40"/>
      <c r="T604" s="40"/>
      <c r="U604" s="40"/>
      <c r="V604" s="40"/>
      <c r="W604" s="40"/>
      <c r="X604" s="40"/>
      <c r="Y604" s="40"/>
      <c r="Z604" s="40"/>
      <c r="AA604" s="40"/>
      <c r="AB604" s="40"/>
      <c r="AC604" s="40"/>
      <c r="AD604" s="40"/>
    </row>
    <row r="605" spans="1:41" s="9" customFormat="1" ht="39" customHeight="1" x14ac:dyDescent="0.5">
      <c r="A605" s="83" t="s">
        <v>602</v>
      </c>
      <c r="B605" s="19">
        <v>9.4339622641509441E-2</v>
      </c>
      <c r="C605" s="20" t="e">
        <v>#DIV/0!</v>
      </c>
      <c r="D605" s="19">
        <v>0.18181818181818182</v>
      </c>
      <c r="E605" s="19">
        <v>6.8965517241379309E-2</v>
      </c>
      <c r="F605" s="19">
        <v>0</v>
      </c>
      <c r="G605" s="19">
        <v>0</v>
      </c>
      <c r="H605" s="20" t="e">
        <v>#DIV/0!</v>
      </c>
      <c r="I605" s="19">
        <v>0</v>
      </c>
      <c r="J605" s="19">
        <v>0.11764705882352941</v>
      </c>
      <c r="K605" s="19">
        <v>0.1111111111111111</v>
      </c>
      <c r="L605" s="19">
        <v>0.12195121951219512</v>
      </c>
      <c r="M605" s="19">
        <v>0</v>
      </c>
      <c r="N605" s="86">
        <v>0.1111111111111111</v>
      </c>
      <c r="O605" s="40"/>
      <c r="P605" s="40"/>
      <c r="Q605" s="40"/>
      <c r="R605" s="40"/>
      <c r="S605" s="40"/>
      <c r="T605" s="40"/>
      <c r="U605" s="40"/>
      <c r="V605" s="40"/>
      <c r="W605" s="40"/>
      <c r="X605" s="40"/>
      <c r="Y605" s="40"/>
      <c r="Z605" s="40"/>
      <c r="AA605" s="40"/>
      <c r="AB605" s="40"/>
      <c r="AC605" s="40"/>
      <c r="AD605" s="40"/>
    </row>
    <row r="606" spans="1:41" s="9" customFormat="1" ht="21" customHeight="1" x14ac:dyDescent="0.5">
      <c r="A606" s="93" t="s">
        <v>959</v>
      </c>
      <c r="B606" s="36">
        <v>0.34905660377358488</v>
      </c>
      <c r="C606" s="20" t="e">
        <v>#DIV/0!</v>
      </c>
      <c r="D606" s="36">
        <v>0.56818181818181823</v>
      </c>
      <c r="E606" s="36">
        <v>0.27586206896551724</v>
      </c>
      <c r="F606" s="36">
        <v>0.17391304347826086</v>
      </c>
      <c r="G606" s="36">
        <v>0</v>
      </c>
      <c r="H606" s="20" t="e">
        <v>#DIV/0!</v>
      </c>
      <c r="I606" s="36">
        <v>6.6666666666666666E-2</v>
      </c>
      <c r="J606" s="36">
        <v>0.41176470588235292</v>
      </c>
      <c r="K606" s="36">
        <v>0.1111111111111111</v>
      </c>
      <c r="L606" s="36">
        <v>0.56097560975609762</v>
      </c>
      <c r="M606" s="36">
        <v>0.33333333333333331</v>
      </c>
      <c r="N606" s="94">
        <v>0.22222222222222221</v>
      </c>
      <c r="O606" s="40"/>
      <c r="P606" s="40"/>
      <c r="Q606" s="40"/>
      <c r="R606" s="40"/>
      <c r="S606" s="40"/>
      <c r="T606" s="40"/>
      <c r="U606" s="40"/>
      <c r="V606" s="40"/>
      <c r="W606" s="40"/>
      <c r="X606" s="40"/>
      <c r="Y606" s="40"/>
      <c r="Z606" s="40"/>
      <c r="AA606" s="40"/>
      <c r="AB606" s="40"/>
      <c r="AC606" s="40"/>
      <c r="AD606" s="40"/>
    </row>
    <row r="607" spans="1:41" s="29" customFormat="1" ht="64.5" customHeight="1" x14ac:dyDescent="0.5">
      <c r="A607" s="88" t="s">
        <v>604</v>
      </c>
      <c r="B607" s="22"/>
      <c r="C607" s="17"/>
      <c r="D607" s="22"/>
      <c r="E607" s="22"/>
      <c r="F607" s="22"/>
      <c r="G607" s="22"/>
      <c r="H607" s="17"/>
      <c r="I607" s="22"/>
      <c r="J607" s="22"/>
      <c r="K607" s="22"/>
      <c r="L607" s="22"/>
      <c r="M607" s="22"/>
      <c r="N607" s="89"/>
      <c r="O607" s="40"/>
      <c r="P607" s="40"/>
      <c r="Q607" s="40"/>
      <c r="R607" s="40"/>
      <c r="S607" s="40"/>
      <c r="T607" s="40"/>
      <c r="U607" s="40"/>
      <c r="V607" s="40"/>
      <c r="W607" s="40"/>
      <c r="X607" s="40"/>
      <c r="Y607" s="40"/>
      <c r="Z607" s="40"/>
      <c r="AA607" s="40"/>
      <c r="AB607" s="40"/>
      <c r="AC607" s="40"/>
      <c r="AD607" s="40"/>
      <c r="AE607" s="9"/>
      <c r="AF607" s="9"/>
      <c r="AG607" s="9"/>
      <c r="AH607" s="9"/>
      <c r="AI607" s="9"/>
      <c r="AJ607" s="9"/>
      <c r="AK607" s="9"/>
      <c r="AL607" s="9"/>
      <c r="AM607" s="9"/>
      <c r="AN607" s="9"/>
      <c r="AO607" s="9"/>
    </row>
    <row r="608" spans="1:41" s="29" customFormat="1" ht="48.75" customHeight="1" x14ac:dyDescent="0.5">
      <c r="A608" s="88" t="s">
        <v>222</v>
      </c>
      <c r="B608" s="22">
        <v>104</v>
      </c>
      <c r="C608" s="17"/>
      <c r="D608" s="22">
        <v>44</v>
      </c>
      <c r="E608" s="22">
        <v>28</v>
      </c>
      <c r="F608" s="22">
        <v>23</v>
      </c>
      <c r="G608" s="22">
        <v>9</v>
      </c>
      <c r="H608" s="17"/>
      <c r="I608" s="22">
        <v>14</v>
      </c>
      <c r="J608" s="23">
        <v>17</v>
      </c>
      <c r="K608" s="22">
        <v>18</v>
      </c>
      <c r="L608" s="22">
        <v>40</v>
      </c>
      <c r="M608" s="22">
        <v>6</v>
      </c>
      <c r="N608" s="89">
        <v>9</v>
      </c>
      <c r="O608" s="40"/>
      <c r="P608" s="40"/>
      <c r="Q608" s="40"/>
      <c r="R608" s="40"/>
      <c r="S608" s="40"/>
      <c r="T608" s="40"/>
      <c r="U608" s="40"/>
      <c r="V608" s="40"/>
      <c r="W608" s="40"/>
      <c r="X608" s="40"/>
      <c r="Y608" s="40"/>
      <c r="Z608" s="40"/>
      <c r="AA608" s="40"/>
      <c r="AB608" s="40"/>
      <c r="AC608" s="40"/>
      <c r="AD608" s="40"/>
      <c r="AE608" s="9"/>
      <c r="AF608" s="9"/>
      <c r="AG608" s="9"/>
      <c r="AH608" s="9"/>
      <c r="AI608" s="9"/>
      <c r="AJ608" s="9"/>
      <c r="AK608" s="9"/>
      <c r="AL608" s="9"/>
      <c r="AM608" s="9"/>
      <c r="AN608" s="9"/>
      <c r="AO608" s="9"/>
    </row>
    <row r="609" spans="1:41" s="29" customFormat="1" ht="42.75" customHeight="1" x14ac:dyDescent="0.5">
      <c r="A609" s="88" t="s">
        <v>625</v>
      </c>
      <c r="B609" s="13">
        <v>6146919320</v>
      </c>
      <c r="C609" s="11"/>
      <c r="D609" s="13">
        <v>1138668728</v>
      </c>
      <c r="E609" s="13">
        <v>2612740089</v>
      </c>
      <c r="F609" s="13">
        <v>2126396268</v>
      </c>
      <c r="G609" s="13">
        <v>269114235</v>
      </c>
      <c r="H609" s="11"/>
      <c r="I609" s="13">
        <v>436620589</v>
      </c>
      <c r="J609" s="13">
        <v>902092993</v>
      </c>
      <c r="K609" s="13">
        <v>646546409</v>
      </c>
      <c r="L609" s="13">
        <v>684248675</v>
      </c>
      <c r="M609" s="13">
        <v>1810646775</v>
      </c>
      <c r="N609" s="90">
        <v>1666763879</v>
      </c>
      <c r="O609" s="40"/>
      <c r="P609" s="40"/>
      <c r="Q609" s="40"/>
      <c r="R609" s="40"/>
      <c r="S609" s="40"/>
      <c r="T609" s="40"/>
      <c r="U609" s="40"/>
      <c r="V609" s="40"/>
      <c r="W609" s="40"/>
      <c r="X609" s="40"/>
      <c r="Y609" s="40"/>
      <c r="Z609" s="40"/>
      <c r="AA609" s="40"/>
      <c r="AB609" s="40"/>
      <c r="AC609" s="40"/>
      <c r="AD609" s="40"/>
      <c r="AE609" s="9"/>
      <c r="AF609" s="9"/>
      <c r="AG609" s="9"/>
      <c r="AH609" s="9"/>
      <c r="AI609" s="9"/>
      <c r="AJ609" s="9"/>
      <c r="AK609" s="9"/>
      <c r="AL609" s="9"/>
      <c r="AM609" s="9"/>
      <c r="AN609" s="9"/>
      <c r="AO609" s="9"/>
    </row>
    <row r="610" spans="1:41" s="29" customFormat="1" ht="28.5" customHeight="1" x14ac:dyDescent="0.5">
      <c r="A610" s="88" t="s">
        <v>626</v>
      </c>
      <c r="B610" s="24">
        <v>0.79690732581427681</v>
      </c>
      <c r="C610" s="20" t="e">
        <v>#DIV/0!</v>
      </c>
      <c r="D610" s="24">
        <v>0.92472668689054893</v>
      </c>
      <c r="E610" s="24">
        <f>E609/E2</f>
        <v>0.9035310676532996</v>
      </c>
      <c r="F610" s="24">
        <v>0.72857170989199682</v>
      </c>
      <c r="G610" s="24">
        <v>0.40259047417292149</v>
      </c>
      <c r="H610" s="20" t="e">
        <v>#DIV/0!</v>
      </c>
      <c r="I610" s="24">
        <v>0.3999240185691702</v>
      </c>
      <c r="J610" s="24">
        <v>0.8900471658610104</v>
      </c>
      <c r="K610" s="24">
        <v>0.90835921213765491</v>
      </c>
      <c r="L610" s="24">
        <v>0.735314931513806</v>
      </c>
      <c r="M610" s="24">
        <v>0.90415398953985771</v>
      </c>
      <c r="N610" s="92">
        <v>0.85263357254506722</v>
      </c>
      <c r="O610" s="40"/>
      <c r="P610" s="40"/>
      <c r="Q610" s="40"/>
      <c r="R610" s="40"/>
      <c r="S610" s="40"/>
      <c r="T610" s="40"/>
      <c r="U610" s="40"/>
      <c r="V610" s="40"/>
      <c r="W610" s="40"/>
      <c r="X610" s="40"/>
      <c r="Y610" s="40"/>
      <c r="Z610" s="40"/>
      <c r="AA610" s="40"/>
      <c r="AB610" s="40"/>
      <c r="AC610" s="40"/>
      <c r="AD610" s="40"/>
      <c r="AE610" s="9"/>
      <c r="AF610" s="9"/>
      <c r="AG610" s="9"/>
      <c r="AH610" s="9"/>
      <c r="AI610" s="9"/>
      <c r="AJ610" s="9"/>
      <c r="AK610" s="9"/>
      <c r="AL610" s="9"/>
      <c r="AM610" s="9"/>
      <c r="AN610" s="9"/>
      <c r="AO610" s="9"/>
    </row>
    <row r="611" spans="1:41" s="9" customFormat="1" ht="21" customHeight="1" x14ac:dyDescent="0.5">
      <c r="A611" s="83" t="s">
        <v>23</v>
      </c>
      <c r="B611" s="19">
        <v>0.58653846153846156</v>
      </c>
      <c r="C611" s="20" t="e">
        <v>#DIV/0!</v>
      </c>
      <c r="D611" s="19">
        <v>0.70454545454545459</v>
      </c>
      <c r="E611" s="19">
        <v>0.5357142857142857</v>
      </c>
      <c r="F611" s="19">
        <v>0.52173913043478259</v>
      </c>
      <c r="G611" s="19">
        <v>0.33333333333333331</v>
      </c>
      <c r="H611" s="20" t="e">
        <v>#DIV/0!</v>
      </c>
      <c r="I611" s="19">
        <v>0.21428571428571427</v>
      </c>
      <c r="J611" s="19">
        <v>0.58823529411764708</v>
      </c>
      <c r="K611" s="19">
        <v>0.55555555555555558</v>
      </c>
      <c r="L611" s="19">
        <v>0.75</v>
      </c>
      <c r="M611" s="19">
        <v>0.5</v>
      </c>
      <c r="N611" s="86">
        <v>0.55555555555555558</v>
      </c>
      <c r="O611" s="40"/>
      <c r="P611" s="40"/>
      <c r="Q611" s="40"/>
      <c r="R611" s="40"/>
      <c r="S611" s="40"/>
      <c r="T611" s="40"/>
      <c r="U611" s="40"/>
      <c r="V611" s="40"/>
      <c r="W611" s="40"/>
      <c r="X611" s="40"/>
      <c r="Y611" s="40"/>
      <c r="Z611" s="40"/>
      <c r="AA611" s="40"/>
      <c r="AB611" s="40"/>
      <c r="AC611" s="40"/>
      <c r="AD611" s="40"/>
    </row>
    <row r="612" spans="1:41" s="9" customFormat="1" ht="21" customHeight="1" x14ac:dyDescent="0.5">
      <c r="A612" s="83" t="s">
        <v>24</v>
      </c>
      <c r="B612" s="19">
        <v>0.25</v>
      </c>
      <c r="C612" s="20" t="e">
        <v>#DIV/0!</v>
      </c>
      <c r="D612" s="19">
        <v>0.38636363636363635</v>
      </c>
      <c r="E612" s="19">
        <v>0.21428571428571427</v>
      </c>
      <c r="F612" s="19">
        <v>8.6956521739130432E-2</v>
      </c>
      <c r="G612" s="19">
        <v>0.1111111111111111</v>
      </c>
      <c r="H612" s="20" t="e">
        <v>#DIV/0!</v>
      </c>
      <c r="I612" s="19">
        <v>0</v>
      </c>
      <c r="J612" s="19">
        <v>0.41176470588235292</v>
      </c>
      <c r="K612" s="19">
        <v>0.16666666666666666</v>
      </c>
      <c r="L612" s="19">
        <v>0.35</v>
      </c>
      <c r="M612" s="19">
        <v>0.16666666666666666</v>
      </c>
      <c r="N612" s="86">
        <v>0.1111111111111111</v>
      </c>
      <c r="O612" s="40"/>
      <c r="P612" s="40"/>
      <c r="Q612" s="40"/>
      <c r="R612" s="40"/>
      <c r="S612" s="40"/>
      <c r="T612" s="40"/>
      <c r="U612" s="40"/>
      <c r="V612" s="40"/>
      <c r="W612" s="40"/>
      <c r="X612" s="40"/>
      <c r="Y612" s="40"/>
      <c r="Z612" s="40"/>
      <c r="AA612" s="40"/>
      <c r="AB612" s="40"/>
      <c r="AC612" s="40"/>
      <c r="AD612" s="40"/>
    </row>
    <row r="613" spans="1:41" s="9" customFormat="1" ht="21" customHeight="1" x14ac:dyDescent="0.5">
      <c r="A613" s="83" t="s">
        <v>25</v>
      </c>
      <c r="B613" s="19">
        <v>0.93269230769230771</v>
      </c>
      <c r="C613" s="20" t="e">
        <v>#DIV/0!</v>
      </c>
      <c r="D613" s="19">
        <v>0.97727272727272729</v>
      </c>
      <c r="E613" s="19">
        <v>0.9642857142857143</v>
      </c>
      <c r="F613" s="19">
        <v>0.91304347826086951</v>
      </c>
      <c r="G613" s="19">
        <v>0.66666666666666663</v>
      </c>
      <c r="H613" s="20" t="e">
        <v>#DIV/0!</v>
      </c>
      <c r="I613" s="19">
        <v>0.6428571428571429</v>
      </c>
      <c r="J613" s="19">
        <v>1</v>
      </c>
      <c r="K613" s="19">
        <v>1</v>
      </c>
      <c r="L613" s="19">
        <v>0.95</v>
      </c>
      <c r="M613" s="19">
        <v>1</v>
      </c>
      <c r="N613" s="86">
        <v>1</v>
      </c>
      <c r="O613" s="40"/>
      <c r="P613" s="40"/>
      <c r="Q613" s="40"/>
      <c r="R613" s="40"/>
      <c r="S613" s="40"/>
      <c r="T613" s="40"/>
      <c r="U613" s="40"/>
      <c r="V613" s="40"/>
      <c r="W613" s="40"/>
      <c r="X613" s="40"/>
      <c r="Y613" s="40"/>
      <c r="Z613" s="40"/>
      <c r="AA613" s="40"/>
      <c r="AB613" s="40"/>
      <c r="AC613" s="40"/>
      <c r="AD613" s="40"/>
    </row>
    <row r="614" spans="1:41" s="28" customFormat="1" ht="19.5" customHeight="1" x14ac:dyDescent="0.5">
      <c r="A614" s="83" t="s">
        <v>26</v>
      </c>
      <c r="B614" s="19">
        <v>0.91346153846153844</v>
      </c>
      <c r="C614" s="20" t="e">
        <v>#DIV/0!</v>
      </c>
      <c r="D614" s="19">
        <v>0.95454545454545459</v>
      </c>
      <c r="E614" s="19">
        <v>0.9285714285714286</v>
      </c>
      <c r="F614" s="19">
        <v>0.91304347826086951</v>
      </c>
      <c r="G614" s="19">
        <v>0.66666666666666663</v>
      </c>
      <c r="H614" s="20" t="e">
        <v>#DIV/0!</v>
      </c>
      <c r="I614" s="19">
        <v>0.7142857142857143</v>
      </c>
      <c r="J614" s="19">
        <v>0.94117647058823528</v>
      </c>
      <c r="K614" s="19">
        <v>0.88888888888888884</v>
      </c>
      <c r="L614" s="19">
        <v>0.95</v>
      </c>
      <c r="M614" s="19">
        <v>1</v>
      </c>
      <c r="N614" s="86">
        <v>1</v>
      </c>
      <c r="O614" s="40"/>
      <c r="P614" s="40"/>
      <c r="Q614" s="40"/>
      <c r="R614" s="40"/>
      <c r="S614" s="40"/>
      <c r="T614" s="40"/>
      <c r="U614" s="40"/>
      <c r="V614" s="40"/>
      <c r="W614" s="40"/>
      <c r="X614" s="40"/>
      <c r="Y614" s="40"/>
      <c r="Z614" s="40"/>
      <c r="AA614" s="40"/>
      <c r="AB614" s="40"/>
      <c r="AC614" s="40"/>
      <c r="AD614" s="40"/>
      <c r="AE614" s="9"/>
      <c r="AF614" s="9"/>
      <c r="AG614" s="9"/>
      <c r="AH614" s="9"/>
      <c r="AI614" s="9"/>
      <c r="AJ614" s="9"/>
      <c r="AK614" s="9"/>
      <c r="AL614" s="9"/>
      <c r="AM614" s="9"/>
      <c r="AN614" s="9"/>
      <c r="AO614" s="9"/>
    </row>
    <row r="615" spans="1:41" s="29" customFormat="1" ht="23.25" customHeight="1" x14ac:dyDescent="0.5">
      <c r="A615" s="83" t="s">
        <v>27</v>
      </c>
      <c r="B615" s="19">
        <v>0.73076923076923073</v>
      </c>
      <c r="C615" s="20" t="e">
        <v>#DIV/0!</v>
      </c>
      <c r="D615" s="19">
        <v>0.90909090909090906</v>
      </c>
      <c r="E615" s="19">
        <v>0.6785714285714286</v>
      </c>
      <c r="F615" s="19">
        <v>0.60869565217391308</v>
      </c>
      <c r="G615" s="19">
        <v>0.33333333333333331</v>
      </c>
      <c r="H615" s="20" t="e">
        <v>#DIV/0!</v>
      </c>
      <c r="I615" s="19">
        <v>0.14285714285714285</v>
      </c>
      <c r="J615" s="19">
        <v>0.82352941176470584</v>
      </c>
      <c r="K615" s="19">
        <v>0.83333333333333337</v>
      </c>
      <c r="L615" s="19">
        <v>0.85</v>
      </c>
      <c r="M615" s="19">
        <v>0.66666666666666663</v>
      </c>
      <c r="N615" s="86">
        <v>0.77777777777777779</v>
      </c>
      <c r="O615" s="40"/>
      <c r="P615" s="40"/>
      <c r="Q615" s="40"/>
      <c r="R615" s="40"/>
      <c r="S615" s="40"/>
      <c r="T615" s="40"/>
      <c r="U615" s="40"/>
      <c r="V615" s="40"/>
      <c r="W615" s="40"/>
      <c r="X615" s="40"/>
      <c r="Y615" s="40"/>
      <c r="Z615" s="40"/>
      <c r="AA615" s="40"/>
      <c r="AB615" s="40"/>
      <c r="AC615" s="40"/>
      <c r="AD615" s="40"/>
      <c r="AE615" s="9"/>
      <c r="AF615" s="9"/>
      <c r="AG615" s="9"/>
      <c r="AH615" s="9"/>
      <c r="AI615" s="9"/>
      <c r="AJ615" s="9"/>
      <c r="AK615" s="9"/>
      <c r="AL615" s="9"/>
      <c r="AM615" s="9"/>
      <c r="AN615" s="9"/>
      <c r="AO615" s="9"/>
    </row>
    <row r="616" spans="1:41" s="29" customFormat="1" ht="25.5" customHeight="1" x14ac:dyDescent="0.5">
      <c r="A616" s="83" t="s">
        <v>28</v>
      </c>
      <c r="B616" s="19">
        <v>0.56730769230769229</v>
      </c>
      <c r="C616" s="20" t="e">
        <v>#DIV/0!</v>
      </c>
      <c r="D616" s="19">
        <v>0.72727272727272729</v>
      </c>
      <c r="E616" s="19">
        <v>0.5714285714285714</v>
      </c>
      <c r="F616" s="19">
        <v>0.39130434782608697</v>
      </c>
      <c r="G616" s="19">
        <v>0.22222222222222221</v>
      </c>
      <c r="H616" s="20" t="e">
        <v>#DIV/0!</v>
      </c>
      <c r="I616" s="19">
        <v>0.21428571428571427</v>
      </c>
      <c r="J616" s="19">
        <v>0.88235294117647056</v>
      </c>
      <c r="K616" s="19">
        <v>0.5</v>
      </c>
      <c r="L616" s="19">
        <v>0.67500000000000004</v>
      </c>
      <c r="M616" s="19">
        <v>0.33333333333333331</v>
      </c>
      <c r="N616" s="86">
        <v>0.33333333333333331</v>
      </c>
      <c r="O616" s="40"/>
      <c r="P616" s="40"/>
      <c r="Q616" s="40"/>
      <c r="R616" s="40"/>
      <c r="S616" s="40"/>
      <c r="T616" s="40"/>
      <c r="U616" s="40"/>
      <c r="V616" s="40"/>
      <c r="W616" s="40"/>
      <c r="X616" s="40"/>
      <c r="Y616" s="40"/>
      <c r="Z616" s="40"/>
      <c r="AA616" s="40"/>
      <c r="AB616" s="40"/>
      <c r="AC616" s="40"/>
      <c r="AD616" s="40"/>
      <c r="AE616" s="9"/>
      <c r="AF616" s="9"/>
      <c r="AG616" s="9"/>
      <c r="AH616" s="9"/>
      <c r="AI616" s="9"/>
      <c r="AJ616" s="9"/>
      <c r="AK616" s="9"/>
      <c r="AL616" s="9"/>
      <c r="AM616" s="9"/>
      <c r="AN616" s="9"/>
      <c r="AO616" s="9"/>
    </row>
    <row r="617" spans="1:41" s="29" customFormat="1" ht="18.75" customHeight="1" x14ac:dyDescent="0.5">
      <c r="A617" s="83" t="s">
        <v>29</v>
      </c>
      <c r="B617" s="19">
        <v>0.76923076923076927</v>
      </c>
      <c r="C617" s="20" t="e">
        <v>#DIV/0!</v>
      </c>
      <c r="D617" s="19">
        <v>0.90909090909090906</v>
      </c>
      <c r="E617" s="19">
        <v>0.6785714285714286</v>
      </c>
      <c r="F617" s="19">
        <v>0.69565217391304346</v>
      </c>
      <c r="G617" s="19">
        <v>0.55555555555555558</v>
      </c>
      <c r="H617" s="20" t="e">
        <v>#DIV/0!</v>
      </c>
      <c r="I617" s="19">
        <v>0.35714285714285715</v>
      </c>
      <c r="J617" s="19">
        <v>0.88235294117647056</v>
      </c>
      <c r="K617" s="19">
        <v>0.77777777777777779</v>
      </c>
      <c r="L617" s="19">
        <v>0.9</v>
      </c>
      <c r="M617" s="19">
        <v>0.66666666666666663</v>
      </c>
      <c r="N617" s="86">
        <v>0.66666666666666663</v>
      </c>
      <c r="O617" s="40"/>
      <c r="P617" s="40"/>
      <c r="Q617" s="40"/>
      <c r="R617" s="40"/>
      <c r="S617" s="40"/>
      <c r="T617" s="40"/>
      <c r="U617" s="40"/>
      <c r="V617" s="40"/>
      <c r="W617" s="40"/>
      <c r="X617" s="40"/>
      <c r="Y617" s="40"/>
      <c r="Z617" s="40"/>
      <c r="AA617" s="40"/>
      <c r="AB617" s="40"/>
      <c r="AC617" s="40"/>
      <c r="AD617" s="40"/>
      <c r="AE617" s="9"/>
      <c r="AF617" s="9"/>
      <c r="AG617" s="9"/>
      <c r="AH617" s="9"/>
      <c r="AI617" s="9"/>
      <c r="AJ617" s="9"/>
      <c r="AK617" s="9"/>
      <c r="AL617" s="9"/>
      <c r="AM617" s="9"/>
      <c r="AN617" s="9"/>
      <c r="AO617" s="9"/>
    </row>
    <row r="618" spans="1:41" s="29" customFormat="1" ht="25.5" customHeight="1" x14ac:dyDescent="0.5">
      <c r="A618" s="83" t="s">
        <v>30</v>
      </c>
      <c r="B618" s="19">
        <v>0.69230769230769229</v>
      </c>
      <c r="C618" s="20" t="e">
        <v>#DIV/0!</v>
      </c>
      <c r="D618" s="19">
        <v>0.77272727272727271</v>
      </c>
      <c r="E618" s="19">
        <v>0.6785714285714286</v>
      </c>
      <c r="F618" s="19">
        <v>0.69565217391304346</v>
      </c>
      <c r="G618" s="19">
        <v>0.33333333333333331</v>
      </c>
      <c r="H618" s="20" t="e">
        <v>#DIV/0!</v>
      </c>
      <c r="I618" s="19">
        <v>0.42857142857142855</v>
      </c>
      <c r="J618" s="19">
        <v>0.94117647058823528</v>
      </c>
      <c r="K618" s="19">
        <v>0.55555555555555558</v>
      </c>
      <c r="L618" s="19">
        <v>0.75</v>
      </c>
      <c r="M618" s="19">
        <v>0.66666666666666663</v>
      </c>
      <c r="N618" s="86">
        <v>0.66666666666666663</v>
      </c>
      <c r="O618" s="40"/>
      <c r="P618" s="40"/>
      <c r="Q618" s="40"/>
      <c r="R618" s="40"/>
      <c r="S618" s="40"/>
      <c r="T618" s="40"/>
      <c r="U618" s="40"/>
      <c r="V618" s="40"/>
      <c r="W618" s="40"/>
      <c r="X618" s="40"/>
      <c r="Y618" s="40"/>
      <c r="Z618" s="40"/>
      <c r="AA618" s="40"/>
      <c r="AB618" s="40"/>
      <c r="AC618" s="40"/>
      <c r="AD618" s="40"/>
      <c r="AE618" s="9"/>
      <c r="AF618" s="9"/>
      <c r="AG618" s="9"/>
      <c r="AH618" s="9"/>
      <c r="AI618" s="9"/>
      <c r="AJ618" s="9"/>
      <c r="AK618" s="9"/>
      <c r="AL618" s="9"/>
      <c r="AM618" s="9"/>
      <c r="AN618" s="9"/>
      <c r="AO618" s="9"/>
    </row>
    <row r="619" spans="1:41" s="9" customFormat="1" ht="30" customHeight="1" x14ac:dyDescent="0.5">
      <c r="A619" s="83" t="s">
        <v>31</v>
      </c>
      <c r="B619" s="19">
        <v>0.51923076923076927</v>
      </c>
      <c r="C619" s="20" t="e">
        <v>#DIV/0!</v>
      </c>
      <c r="D619" s="19">
        <v>0.70454545454545459</v>
      </c>
      <c r="E619" s="19">
        <v>0.35714285714285715</v>
      </c>
      <c r="F619" s="19">
        <v>0.43478260869565216</v>
      </c>
      <c r="G619" s="19">
        <v>0.33333333333333331</v>
      </c>
      <c r="H619" s="20" t="e">
        <v>#DIV/0!</v>
      </c>
      <c r="I619" s="19">
        <v>0.2857142857142857</v>
      </c>
      <c r="J619" s="19">
        <v>0.6470588235294118</v>
      </c>
      <c r="K619" s="19">
        <v>0.3888888888888889</v>
      </c>
      <c r="L619" s="19">
        <v>0.57499999999999996</v>
      </c>
      <c r="M619" s="19">
        <v>0.66666666666666663</v>
      </c>
      <c r="N619" s="86">
        <v>0.55555555555555558</v>
      </c>
      <c r="O619" s="40"/>
      <c r="P619" s="40"/>
      <c r="Q619" s="40"/>
      <c r="R619" s="40"/>
      <c r="S619" s="40"/>
      <c r="T619" s="40"/>
      <c r="U619" s="40"/>
      <c r="V619" s="40"/>
      <c r="W619" s="40"/>
      <c r="X619" s="40"/>
      <c r="Y619" s="40"/>
      <c r="Z619" s="40"/>
      <c r="AA619" s="40"/>
      <c r="AB619" s="40"/>
      <c r="AC619" s="40"/>
      <c r="AD619" s="40"/>
    </row>
    <row r="620" spans="1:41" s="9" customFormat="1" ht="22.5" customHeight="1" x14ac:dyDescent="0.5">
      <c r="A620" s="83" t="s">
        <v>32</v>
      </c>
      <c r="B620" s="19">
        <v>0.625</v>
      </c>
      <c r="C620" s="20" t="e">
        <v>#DIV/0!</v>
      </c>
      <c r="D620" s="19">
        <v>0.77272727272727271</v>
      </c>
      <c r="E620" s="19">
        <v>0.5714285714285714</v>
      </c>
      <c r="F620" s="19">
        <v>0.56521739130434778</v>
      </c>
      <c r="G620" s="19">
        <v>0.22222222222222221</v>
      </c>
      <c r="H620" s="20" t="e">
        <v>#DIV/0!</v>
      </c>
      <c r="I620" s="19">
        <v>0.42857142857142855</v>
      </c>
      <c r="J620" s="19">
        <v>0.88235294117647056</v>
      </c>
      <c r="K620" s="19">
        <v>0.61111111111111116</v>
      </c>
      <c r="L620" s="19">
        <v>0.72499999999999998</v>
      </c>
      <c r="M620" s="19">
        <v>0.16666666666666666</v>
      </c>
      <c r="N620" s="86">
        <v>0.33333333333333331</v>
      </c>
      <c r="O620" s="40"/>
      <c r="P620" s="40"/>
      <c r="Q620" s="40"/>
      <c r="R620" s="40"/>
      <c r="S620" s="40"/>
      <c r="T620" s="40"/>
      <c r="U620" s="40"/>
      <c r="V620" s="40"/>
      <c r="W620" s="40"/>
      <c r="X620" s="40"/>
      <c r="Y620" s="40"/>
      <c r="Z620" s="40"/>
      <c r="AA620" s="40"/>
      <c r="AB620" s="40"/>
      <c r="AC620" s="40"/>
      <c r="AD620" s="40"/>
    </row>
    <row r="621" spans="1:41" s="9" customFormat="1" ht="21" customHeight="1" x14ac:dyDescent="0.5">
      <c r="A621" s="83" t="s">
        <v>33</v>
      </c>
      <c r="B621" s="19">
        <v>0.55769230769230771</v>
      </c>
      <c r="C621" s="20" t="e">
        <v>#DIV/0!</v>
      </c>
      <c r="D621" s="19">
        <v>0.70454545454545459</v>
      </c>
      <c r="E621" s="19">
        <v>0.5714285714285714</v>
      </c>
      <c r="F621" s="19">
        <v>0.43478260869565216</v>
      </c>
      <c r="G621" s="19">
        <v>0.1111111111111111</v>
      </c>
      <c r="H621" s="20" t="e">
        <v>#DIV/0!</v>
      </c>
      <c r="I621" s="19">
        <v>0.21428571428571427</v>
      </c>
      <c r="J621" s="19">
        <v>0.88235294117647056</v>
      </c>
      <c r="K621" s="19">
        <v>0.61111111111111116</v>
      </c>
      <c r="L621" s="19">
        <v>0.57499999999999996</v>
      </c>
      <c r="M621" s="19">
        <v>0.16666666666666666</v>
      </c>
      <c r="N621" s="86">
        <v>0.55555555555555558</v>
      </c>
      <c r="O621" s="40"/>
      <c r="P621" s="40"/>
      <c r="Q621" s="40"/>
      <c r="R621" s="40"/>
      <c r="S621" s="40"/>
      <c r="T621" s="40"/>
      <c r="U621" s="40"/>
      <c r="V621" s="40"/>
      <c r="W621" s="40"/>
      <c r="X621" s="40"/>
      <c r="Y621" s="40"/>
      <c r="Z621" s="40"/>
      <c r="AA621" s="40"/>
      <c r="AB621" s="40"/>
      <c r="AC621" s="40"/>
      <c r="AD621" s="40"/>
    </row>
    <row r="622" spans="1:41" s="9" customFormat="1" ht="22.5" customHeight="1" x14ac:dyDescent="0.5">
      <c r="A622" s="83" t="s">
        <v>34</v>
      </c>
      <c r="B622" s="19">
        <v>0.54807692307692313</v>
      </c>
      <c r="C622" s="20" t="e">
        <v>#DIV/0!</v>
      </c>
      <c r="D622" s="19">
        <v>0.77272727272727271</v>
      </c>
      <c r="E622" s="19">
        <v>0.5</v>
      </c>
      <c r="F622" s="19">
        <v>0.39130434782608697</v>
      </c>
      <c r="G622" s="19">
        <v>0</v>
      </c>
      <c r="H622" s="20" t="e">
        <v>#DIV/0!</v>
      </c>
      <c r="I622" s="19">
        <v>7.1428571428571425E-2</v>
      </c>
      <c r="J622" s="19">
        <v>0.70588235294117652</v>
      </c>
      <c r="K622" s="19">
        <v>0.5</v>
      </c>
      <c r="L622" s="19">
        <v>0.72499999999999998</v>
      </c>
      <c r="M622" s="19">
        <v>0.5</v>
      </c>
      <c r="N622" s="86">
        <v>0.33333333333333331</v>
      </c>
      <c r="O622" s="40"/>
      <c r="P622" s="40"/>
      <c r="Q622" s="40"/>
      <c r="R622" s="40"/>
      <c r="S622" s="40"/>
      <c r="T622" s="40"/>
      <c r="U622" s="40"/>
      <c r="V622" s="40"/>
      <c r="W622" s="40"/>
      <c r="X622" s="40"/>
      <c r="Y622" s="40"/>
      <c r="Z622" s="40"/>
      <c r="AA622" s="40"/>
      <c r="AB622" s="40"/>
      <c r="AC622" s="40"/>
      <c r="AD622" s="40"/>
    </row>
    <row r="623" spans="1:41" s="9" customFormat="1" ht="25.5" customHeight="1" x14ac:dyDescent="0.5">
      <c r="A623" s="83" t="s">
        <v>35</v>
      </c>
      <c r="B623" s="19">
        <v>0.50961538461538458</v>
      </c>
      <c r="C623" s="20" t="e">
        <v>#DIV/0!</v>
      </c>
      <c r="D623" s="19">
        <v>0.72727272727272729</v>
      </c>
      <c r="E623" s="19">
        <v>0.42857142857142855</v>
      </c>
      <c r="F623" s="19">
        <v>0.34782608695652173</v>
      </c>
      <c r="G623" s="19">
        <v>0.1111111111111111</v>
      </c>
      <c r="H623" s="20" t="e">
        <v>#DIV/0!</v>
      </c>
      <c r="I623" s="19">
        <v>0.14285714285714285</v>
      </c>
      <c r="J623" s="19">
        <v>0.76470588235294112</v>
      </c>
      <c r="K623" s="19">
        <v>0.5</v>
      </c>
      <c r="L623" s="19">
        <v>0.625</v>
      </c>
      <c r="M623" s="19">
        <v>0.16666666666666666</v>
      </c>
      <c r="N623" s="86">
        <v>0.33333333333333331</v>
      </c>
      <c r="O623" s="40"/>
      <c r="P623" s="40"/>
      <c r="Q623" s="40"/>
      <c r="R623" s="40"/>
      <c r="S623" s="40"/>
      <c r="T623" s="40"/>
      <c r="U623" s="40"/>
      <c r="V623" s="40"/>
      <c r="W623" s="40"/>
      <c r="X623" s="40"/>
      <c r="Y623" s="40"/>
      <c r="Z623" s="40"/>
      <c r="AA623" s="40"/>
      <c r="AB623" s="40"/>
      <c r="AC623" s="40"/>
      <c r="AD623" s="40"/>
    </row>
    <row r="624" spans="1:41" s="9" customFormat="1" ht="21" customHeight="1" x14ac:dyDescent="0.5">
      <c r="A624" s="83" t="s">
        <v>36</v>
      </c>
      <c r="B624" s="19">
        <v>0.79807692307692313</v>
      </c>
      <c r="C624" s="20" t="e">
        <v>#DIV/0!</v>
      </c>
      <c r="D624" s="19">
        <v>0.95454545454545459</v>
      </c>
      <c r="E624" s="19">
        <v>0.7857142857142857</v>
      </c>
      <c r="F624" s="19">
        <v>0.65217391304347827</v>
      </c>
      <c r="G624" s="19">
        <v>0.44444444444444442</v>
      </c>
      <c r="H624" s="20" t="e">
        <v>#DIV/0!</v>
      </c>
      <c r="I624" s="19">
        <v>0.6428571428571429</v>
      </c>
      <c r="J624" s="19">
        <v>0.88235294117647056</v>
      </c>
      <c r="K624" s="19">
        <v>0.72222222222222221</v>
      </c>
      <c r="L624" s="19">
        <v>0.85</v>
      </c>
      <c r="M624" s="19">
        <v>0.66666666666666663</v>
      </c>
      <c r="N624" s="86">
        <v>0.88888888888888884</v>
      </c>
      <c r="O624" s="40"/>
      <c r="P624" s="40"/>
      <c r="Q624" s="40"/>
      <c r="R624" s="40"/>
      <c r="S624" s="40"/>
      <c r="T624" s="40"/>
      <c r="U624" s="40"/>
      <c r="V624" s="40"/>
      <c r="W624" s="40"/>
      <c r="X624" s="40"/>
      <c r="Y624" s="40"/>
      <c r="Z624" s="40"/>
      <c r="AA624" s="40"/>
      <c r="AB624" s="40"/>
      <c r="AC624" s="40"/>
      <c r="AD624" s="40"/>
    </row>
    <row r="625" spans="1:41" s="9" customFormat="1" ht="21" customHeight="1" x14ac:dyDescent="0.5">
      <c r="A625" s="83" t="s">
        <v>37</v>
      </c>
      <c r="B625" s="19">
        <v>0.71153846153846156</v>
      </c>
      <c r="C625" s="20" t="e">
        <v>#DIV/0!</v>
      </c>
      <c r="D625" s="19">
        <v>0.93181818181818177</v>
      </c>
      <c r="E625" s="19">
        <v>0.6785714285714286</v>
      </c>
      <c r="F625" s="19">
        <v>0.47826086956521741</v>
      </c>
      <c r="G625" s="19">
        <v>0.33333333333333331</v>
      </c>
      <c r="H625" s="20" t="e">
        <v>#DIV/0!</v>
      </c>
      <c r="I625" s="19">
        <v>0.35714285714285715</v>
      </c>
      <c r="J625" s="19">
        <v>0.88235294117647056</v>
      </c>
      <c r="K625" s="19">
        <v>0.55555555555555558</v>
      </c>
      <c r="L625" s="19">
        <v>0.77500000000000002</v>
      </c>
      <c r="M625" s="19">
        <v>0.83333333333333337</v>
      </c>
      <c r="N625" s="86">
        <v>0.88888888888888884</v>
      </c>
      <c r="O625" s="40"/>
      <c r="P625" s="40"/>
      <c r="Q625" s="40"/>
      <c r="R625" s="40"/>
      <c r="S625" s="40"/>
      <c r="T625" s="40"/>
      <c r="U625" s="40"/>
      <c r="V625" s="40"/>
      <c r="W625" s="40"/>
      <c r="X625" s="40"/>
      <c r="Y625" s="40"/>
      <c r="Z625" s="40"/>
      <c r="AA625" s="40"/>
      <c r="AB625" s="40"/>
      <c r="AC625" s="40"/>
      <c r="AD625" s="40"/>
    </row>
    <row r="626" spans="1:41" s="9" customFormat="1" ht="21" customHeight="1" x14ac:dyDescent="0.5">
      <c r="A626" s="83" t="s">
        <v>38</v>
      </c>
      <c r="B626" s="19">
        <v>0.74038461538461542</v>
      </c>
      <c r="C626" s="20" t="e">
        <v>#DIV/0!</v>
      </c>
      <c r="D626" s="19">
        <v>0.95454545454545459</v>
      </c>
      <c r="E626" s="19">
        <v>0.75</v>
      </c>
      <c r="F626" s="19">
        <v>0.52173913043478259</v>
      </c>
      <c r="G626" s="19">
        <v>0.22222222222222221</v>
      </c>
      <c r="H626" s="20" t="e">
        <v>#DIV/0!</v>
      </c>
      <c r="I626" s="19">
        <v>0.42857142857142855</v>
      </c>
      <c r="J626" s="19">
        <v>0.94117647058823528</v>
      </c>
      <c r="K626" s="19">
        <v>0.66666666666666663</v>
      </c>
      <c r="L626" s="19">
        <v>0.75</v>
      </c>
      <c r="M626" s="19">
        <v>0.66666666666666663</v>
      </c>
      <c r="N626" s="86">
        <v>1</v>
      </c>
      <c r="O626" s="40"/>
      <c r="P626" s="40"/>
      <c r="Q626" s="40"/>
      <c r="R626" s="40"/>
      <c r="S626" s="40"/>
      <c r="T626" s="40"/>
      <c r="U626" s="40"/>
      <c r="V626" s="40"/>
      <c r="W626" s="40"/>
      <c r="X626" s="40"/>
      <c r="Y626" s="40"/>
      <c r="Z626" s="40"/>
      <c r="AA626" s="40"/>
      <c r="AB626" s="40"/>
      <c r="AC626" s="40"/>
      <c r="AD626" s="40"/>
    </row>
    <row r="627" spans="1:41" s="9" customFormat="1" ht="21" customHeight="1" x14ac:dyDescent="0.5">
      <c r="A627" s="83" t="s">
        <v>39</v>
      </c>
      <c r="B627" s="19">
        <v>0.59615384615384615</v>
      </c>
      <c r="C627" s="20" t="e">
        <v>#DIV/0!</v>
      </c>
      <c r="D627" s="19">
        <v>0.68181818181818177</v>
      </c>
      <c r="E627" s="19">
        <v>0.5714285714285714</v>
      </c>
      <c r="F627" s="19">
        <v>0.65217391304347827</v>
      </c>
      <c r="G627" s="19">
        <v>0.1111111111111111</v>
      </c>
      <c r="H627" s="20" t="e">
        <v>#DIV/0!</v>
      </c>
      <c r="I627" s="19">
        <v>0.35714285714285715</v>
      </c>
      <c r="J627" s="19">
        <v>0.88235294117647056</v>
      </c>
      <c r="K627" s="19">
        <v>0.55555555555555558</v>
      </c>
      <c r="L627" s="19">
        <v>0.625</v>
      </c>
      <c r="M627" s="19">
        <v>0.5</v>
      </c>
      <c r="N627" s="86">
        <v>0.44444444444444442</v>
      </c>
      <c r="O627" s="40"/>
      <c r="P627" s="40"/>
      <c r="Q627" s="40"/>
      <c r="R627" s="40"/>
      <c r="S627" s="40"/>
      <c r="T627" s="40"/>
      <c r="U627" s="40"/>
      <c r="V627" s="40"/>
      <c r="W627" s="40"/>
      <c r="X627" s="40"/>
      <c r="Y627" s="40"/>
      <c r="Z627" s="40"/>
      <c r="AA627" s="40"/>
      <c r="AB627" s="40"/>
      <c r="AC627" s="40"/>
      <c r="AD627" s="40"/>
    </row>
    <row r="628" spans="1:41" s="9" customFormat="1" ht="27.65" customHeight="1" x14ac:dyDescent="0.5">
      <c r="A628" s="83" t="s">
        <v>5</v>
      </c>
      <c r="B628" s="19">
        <v>3.8461538461538464E-2</v>
      </c>
      <c r="C628" s="20" t="e">
        <v>#DIV/0!</v>
      </c>
      <c r="D628" s="19">
        <v>0</v>
      </c>
      <c r="E628" s="19">
        <v>3.5714285714285712E-2</v>
      </c>
      <c r="F628" s="19">
        <v>0</v>
      </c>
      <c r="G628" s="19">
        <v>0.33333333333333331</v>
      </c>
      <c r="H628" s="20" t="e">
        <v>#DIV/0!</v>
      </c>
      <c r="I628" s="19">
        <v>0.2857142857142857</v>
      </c>
      <c r="J628" s="19">
        <v>0</v>
      </c>
      <c r="K628" s="19">
        <v>0</v>
      </c>
      <c r="L628" s="19">
        <v>0</v>
      </c>
      <c r="M628" s="19">
        <v>0</v>
      </c>
      <c r="N628" s="86">
        <v>0</v>
      </c>
      <c r="O628" s="40"/>
      <c r="P628" s="40"/>
      <c r="Q628" s="40"/>
      <c r="R628" s="40"/>
      <c r="S628" s="40"/>
      <c r="T628" s="40"/>
      <c r="U628" s="40"/>
      <c r="V628" s="40"/>
      <c r="W628" s="40"/>
      <c r="X628" s="40"/>
      <c r="Y628" s="40"/>
      <c r="Z628" s="40"/>
      <c r="AA628" s="40"/>
      <c r="AB628" s="40"/>
      <c r="AC628" s="40"/>
      <c r="AD628" s="40"/>
    </row>
    <row r="629" spans="1:41" s="9" customFormat="1" ht="21" customHeight="1" x14ac:dyDescent="0.5">
      <c r="A629" s="83" t="s">
        <v>181</v>
      </c>
      <c r="B629" s="19">
        <v>9.6153846153846159E-3</v>
      </c>
      <c r="C629" s="20" t="e">
        <v>#DIV/0!</v>
      </c>
      <c r="D629" s="19">
        <v>2.2727272727272728E-2</v>
      </c>
      <c r="E629" s="19">
        <v>0</v>
      </c>
      <c r="F629" s="19">
        <v>0</v>
      </c>
      <c r="G629" s="19">
        <v>0</v>
      </c>
      <c r="H629" s="20" t="e">
        <v>#DIV/0!</v>
      </c>
      <c r="I629" s="19">
        <v>0</v>
      </c>
      <c r="J629" s="19">
        <v>5.8823529411764705E-2</v>
      </c>
      <c r="K629" s="19">
        <v>0</v>
      </c>
      <c r="L629" s="19">
        <v>0</v>
      </c>
      <c r="M629" s="19">
        <v>0</v>
      </c>
      <c r="N629" s="86">
        <v>0</v>
      </c>
      <c r="O629" s="40"/>
      <c r="P629" s="40"/>
      <c r="Q629" s="40"/>
      <c r="R629" s="40"/>
      <c r="S629" s="40"/>
      <c r="T629" s="40"/>
      <c r="U629" s="40"/>
      <c r="V629" s="40"/>
      <c r="W629" s="40"/>
      <c r="X629" s="40"/>
      <c r="Y629" s="40"/>
      <c r="Z629" s="40"/>
      <c r="AA629" s="40"/>
      <c r="AB629" s="40"/>
      <c r="AC629" s="40"/>
      <c r="AD629" s="40"/>
    </row>
    <row r="630" spans="1:41" s="9" customFormat="1" ht="42.75" customHeight="1" x14ac:dyDescent="0.5">
      <c r="A630" s="93" t="s">
        <v>605</v>
      </c>
      <c r="B630" s="36">
        <v>0.93269230769230771</v>
      </c>
      <c r="C630" s="20" t="e">
        <v>#DIV/0!</v>
      </c>
      <c r="D630" s="36">
        <v>0.97727272727272729</v>
      </c>
      <c r="E630" s="36">
        <v>0.9642857142857143</v>
      </c>
      <c r="F630" s="36">
        <v>0.91304347826086951</v>
      </c>
      <c r="G630" s="36">
        <v>0.66666666666666663</v>
      </c>
      <c r="H630" s="20" t="e">
        <v>#DIV/0!</v>
      </c>
      <c r="I630" s="36">
        <v>0.6428571428571429</v>
      </c>
      <c r="J630" s="36">
        <v>1</v>
      </c>
      <c r="K630" s="36">
        <v>1</v>
      </c>
      <c r="L630" s="36">
        <v>0.95</v>
      </c>
      <c r="M630" s="36">
        <v>1</v>
      </c>
      <c r="N630" s="94">
        <v>1</v>
      </c>
      <c r="O630" s="40"/>
      <c r="P630" s="40"/>
      <c r="Q630" s="40"/>
      <c r="R630" s="40"/>
      <c r="S630" s="40"/>
      <c r="T630" s="40"/>
      <c r="U630" s="40"/>
      <c r="V630" s="40"/>
      <c r="W630" s="40"/>
      <c r="X630" s="40"/>
      <c r="Y630" s="40"/>
      <c r="Z630" s="40"/>
      <c r="AA630" s="40"/>
      <c r="AB630" s="40"/>
      <c r="AC630" s="40"/>
      <c r="AD630" s="40"/>
    </row>
    <row r="631" spans="1:41" s="28" customFormat="1" ht="43.5" customHeight="1" x14ac:dyDescent="0.5">
      <c r="A631" s="93" t="s">
        <v>182</v>
      </c>
      <c r="B631" s="36">
        <v>0.92307692307692313</v>
      </c>
      <c r="C631" s="20" t="e">
        <v>#DIV/0!</v>
      </c>
      <c r="D631" s="36">
        <v>0.97727272727272729</v>
      </c>
      <c r="E631" s="36">
        <v>0.9642857142857143</v>
      </c>
      <c r="F631" s="36">
        <v>0.91304347826086951</v>
      </c>
      <c r="G631" s="36">
        <v>0.55555555555555558</v>
      </c>
      <c r="H631" s="20" t="e">
        <v>#DIV/0!</v>
      </c>
      <c r="I631" s="36">
        <v>0.5714285714285714</v>
      </c>
      <c r="J631" s="36">
        <v>1</v>
      </c>
      <c r="K631" s="36">
        <v>1</v>
      </c>
      <c r="L631" s="36">
        <v>0.95</v>
      </c>
      <c r="M631" s="36">
        <v>1</v>
      </c>
      <c r="N631" s="94">
        <v>1</v>
      </c>
      <c r="O631" s="40"/>
      <c r="P631" s="40"/>
      <c r="Q631" s="40"/>
      <c r="R631" s="40"/>
      <c r="S631" s="40"/>
      <c r="T631" s="40"/>
      <c r="U631" s="40"/>
      <c r="V631" s="40"/>
      <c r="W631" s="40"/>
      <c r="X631" s="40"/>
      <c r="Y631" s="40"/>
      <c r="Z631" s="40"/>
      <c r="AA631" s="40"/>
      <c r="AB631" s="40"/>
      <c r="AC631" s="40"/>
      <c r="AD631" s="40"/>
      <c r="AE631" s="9"/>
      <c r="AF631" s="9"/>
      <c r="AG631" s="9"/>
      <c r="AH631" s="9"/>
      <c r="AI631" s="9"/>
      <c r="AJ631" s="9"/>
      <c r="AK631" s="9"/>
      <c r="AL631" s="9"/>
      <c r="AM631" s="9"/>
      <c r="AN631" s="9"/>
      <c r="AO631" s="9"/>
    </row>
    <row r="632" spans="1:41" s="28" customFormat="1" ht="43.5" customHeight="1" x14ac:dyDescent="0.5">
      <c r="A632" s="93" t="s">
        <v>183</v>
      </c>
      <c r="B632" s="36">
        <v>0.94230769230769229</v>
      </c>
      <c r="C632" s="20" t="e">
        <v>#DIV/0!</v>
      </c>
      <c r="D632" s="36">
        <v>0.97727272727272729</v>
      </c>
      <c r="E632" s="36">
        <v>0.9642857142857143</v>
      </c>
      <c r="F632" s="36">
        <v>0.95652173913043481</v>
      </c>
      <c r="G632" s="36">
        <v>0.66666666666666663</v>
      </c>
      <c r="H632" s="20" t="e">
        <v>#DIV/0!</v>
      </c>
      <c r="I632" s="36">
        <v>0.7142857142857143</v>
      </c>
      <c r="J632" s="36">
        <v>1</v>
      </c>
      <c r="K632" s="36">
        <v>0.94444444444444442</v>
      </c>
      <c r="L632" s="36">
        <v>0.97499999999999998</v>
      </c>
      <c r="M632" s="36">
        <v>1</v>
      </c>
      <c r="N632" s="94">
        <v>1</v>
      </c>
      <c r="O632" s="40"/>
      <c r="P632" s="40"/>
      <c r="Q632" s="40"/>
      <c r="R632" s="40"/>
      <c r="S632" s="40"/>
      <c r="T632" s="40"/>
      <c r="U632" s="40"/>
      <c r="V632" s="40"/>
      <c r="W632" s="40"/>
      <c r="X632" s="40"/>
      <c r="Y632" s="40"/>
      <c r="Z632" s="40"/>
      <c r="AA632" s="40"/>
      <c r="AB632" s="40"/>
      <c r="AC632" s="40"/>
      <c r="AD632" s="40"/>
      <c r="AE632" s="9"/>
      <c r="AF632" s="9"/>
      <c r="AG632" s="9"/>
      <c r="AH632" s="9"/>
      <c r="AI632" s="9"/>
      <c r="AJ632" s="9"/>
      <c r="AK632" s="9"/>
      <c r="AL632" s="9"/>
      <c r="AM632" s="9"/>
      <c r="AN632" s="9"/>
      <c r="AO632" s="9"/>
    </row>
    <row r="633" spans="1:41" s="28" customFormat="1" ht="43.5" customHeight="1" x14ac:dyDescent="0.5">
      <c r="A633" s="93" t="s">
        <v>184</v>
      </c>
      <c r="B633" s="36">
        <v>0.77884615384615385</v>
      </c>
      <c r="C633" s="20" t="e">
        <v>#DIV/0!</v>
      </c>
      <c r="D633" s="36">
        <v>0.90909090909090906</v>
      </c>
      <c r="E633" s="36">
        <v>0.75</v>
      </c>
      <c r="F633" s="36">
        <v>0.69565217391304346</v>
      </c>
      <c r="G633" s="36">
        <v>0.44444444444444442</v>
      </c>
      <c r="H633" s="20" t="e">
        <v>#DIV/0!</v>
      </c>
      <c r="I633" s="36">
        <v>0.2857142857142857</v>
      </c>
      <c r="J633" s="36">
        <v>0.94117647058823528</v>
      </c>
      <c r="K633" s="36">
        <v>0.88888888888888884</v>
      </c>
      <c r="L633" s="36">
        <v>0.85</v>
      </c>
      <c r="M633" s="36">
        <v>0.66666666666666663</v>
      </c>
      <c r="N633" s="94">
        <v>0.77777777777777779</v>
      </c>
      <c r="O633" s="40"/>
      <c r="P633" s="40"/>
      <c r="Q633" s="40"/>
      <c r="R633" s="40"/>
      <c r="S633" s="40"/>
      <c r="T633" s="40"/>
      <c r="U633" s="40"/>
      <c r="V633" s="40"/>
      <c r="W633" s="40"/>
      <c r="X633" s="40"/>
      <c r="Y633" s="40"/>
      <c r="Z633" s="40"/>
      <c r="AA633" s="40"/>
      <c r="AB633" s="40"/>
      <c r="AC633" s="40"/>
      <c r="AD633" s="40"/>
      <c r="AE633" s="9"/>
      <c r="AF633" s="9"/>
      <c r="AG633" s="9"/>
      <c r="AH633" s="9"/>
      <c r="AI633" s="9"/>
      <c r="AJ633" s="9"/>
      <c r="AK633" s="9"/>
      <c r="AL633" s="9"/>
      <c r="AM633" s="9"/>
      <c r="AN633" s="9"/>
      <c r="AO633" s="9"/>
    </row>
    <row r="634" spans="1:41" s="28" customFormat="1" ht="43.5" customHeight="1" x14ac:dyDescent="0.5">
      <c r="A634" s="93" t="s">
        <v>207</v>
      </c>
      <c r="B634" s="36">
        <v>0.83653846153846156</v>
      </c>
      <c r="C634" s="20" t="e">
        <v>#DIV/0!</v>
      </c>
      <c r="D634" s="36">
        <v>0.90909090909090906</v>
      </c>
      <c r="E634" s="36">
        <v>0.8571428571428571</v>
      </c>
      <c r="F634" s="36">
        <v>0.78260869565217395</v>
      </c>
      <c r="G634" s="36">
        <v>0.55555555555555558</v>
      </c>
      <c r="H634" s="20" t="e">
        <v>#DIV/0!</v>
      </c>
      <c r="I634" s="36">
        <v>0.42857142857142855</v>
      </c>
      <c r="J634" s="36">
        <v>1</v>
      </c>
      <c r="K634" s="36">
        <v>0.83333333333333337</v>
      </c>
      <c r="L634" s="36">
        <v>0.92500000000000004</v>
      </c>
      <c r="M634" s="36">
        <v>0.66666666666666663</v>
      </c>
      <c r="N634" s="94">
        <v>0.88888888888888884</v>
      </c>
      <c r="O634" s="40"/>
      <c r="P634" s="40"/>
      <c r="Q634" s="40"/>
      <c r="R634" s="40"/>
      <c r="S634" s="40"/>
      <c r="T634" s="40"/>
      <c r="U634" s="40"/>
      <c r="V634" s="40"/>
      <c r="W634" s="40"/>
      <c r="X634" s="40"/>
      <c r="Y634" s="40"/>
      <c r="Z634" s="40"/>
      <c r="AA634" s="40"/>
      <c r="AB634" s="40"/>
      <c r="AC634" s="40"/>
      <c r="AD634" s="40"/>
      <c r="AE634" s="9"/>
      <c r="AF634" s="9"/>
      <c r="AG634" s="9"/>
      <c r="AH634" s="9"/>
      <c r="AI634" s="9"/>
      <c r="AJ634" s="9"/>
      <c r="AK634" s="9"/>
      <c r="AL634" s="9"/>
      <c r="AM634" s="9"/>
      <c r="AN634" s="9"/>
      <c r="AO634" s="9"/>
    </row>
    <row r="635" spans="1:41" s="29" customFormat="1" ht="45" hidden="1" customHeight="1" x14ac:dyDescent="0.5">
      <c r="A635" s="93"/>
      <c r="B635" s="36"/>
      <c r="C635" s="20"/>
      <c r="D635" s="36"/>
      <c r="E635" s="36"/>
      <c r="F635" s="36"/>
      <c r="G635" s="36"/>
      <c r="H635" s="20"/>
      <c r="I635" s="36"/>
      <c r="J635" s="36"/>
      <c r="K635" s="36"/>
      <c r="L635" s="36"/>
      <c r="M635" s="36"/>
      <c r="N635" s="94"/>
      <c r="O635" s="40"/>
      <c r="P635" s="40"/>
      <c r="Q635" s="40"/>
      <c r="R635" s="40"/>
      <c r="S635" s="40"/>
      <c r="T635" s="40"/>
      <c r="U635" s="40"/>
      <c r="V635" s="40"/>
      <c r="W635" s="40"/>
      <c r="X635" s="40"/>
      <c r="Y635" s="40"/>
      <c r="Z635" s="40"/>
      <c r="AA635" s="40"/>
      <c r="AB635" s="40"/>
      <c r="AC635" s="40"/>
      <c r="AD635" s="40"/>
      <c r="AE635" s="9"/>
      <c r="AF635" s="9"/>
      <c r="AG635" s="9"/>
      <c r="AH635" s="9"/>
      <c r="AI635" s="9"/>
      <c r="AJ635" s="9"/>
      <c r="AK635" s="9"/>
      <c r="AL635" s="9"/>
      <c r="AM635" s="9"/>
      <c r="AN635" s="9"/>
      <c r="AO635" s="9"/>
    </row>
    <row r="636" spans="1:41" s="29" customFormat="1" ht="51" hidden="1" customHeight="1" x14ac:dyDescent="0.5">
      <c r="A636" s="93"/>
      <c r="B636" s="36"/>
      <c r="C636" s="20"/>
      <c r="D636" s="36"/>
      <c r="E636" s="36"/>
      <c r="F636" s="36"/>
      <c r="G636" s="36"/>
      <c r="H636" s="20"/>
      <c r="I636" s="36"/>
      <c r="J636" s="36"/>
      <c r="K636" s="36"/>
      <c r="L636" s="36"/>
      <c r="M636" s="36"/>
      <c r="N636" s="94"/>
      <c r="O636" s="40"/>
      <c r="P636" s="40"/>
      <c r="Q636" s="40"/>
      <c r="R636" s="40"/>
      <c r="S636" s="40"/>
      <c r="T636" s="40"/>
      <c r="U636" s="40"/>
      <c r="V636" s="40"/>
      <c r="W636" s="40"/>
      <c r="X636" s="40"/>
      <c r="Y636" s="40"/>
      <c r="Z636" s="40"/>
      <c r="AA636" s="40"/>
      <c r="AB636" s="40"/>
      <c r="AC636" s="40"/>
      <c r="AD636" s="40"/>
      <c r="AE636" s="9"/>
      <c r="AF636" s="9"/>
      <c r="AG636" s="9"/>
      <c r="AH636" s="9"/>
      <c r="AI636" s="9"/>
      <c r="AJ636" s="9"/>
      <c r="AK636" s="9"/>
      <c r="AL636" s="9"/>
      <c r="AM636" s="9"/>
      <c r="AN636" s="9"/>
      <c r="AO636" s="9"/>
    </row>
    <row r="637" spans="1:41" s="29" customFormat="1" ht="45" hidden="1" customHeight="1" x14ac:dyDescent="0.5">
      <c r="A637" s="93"/>
      <c r="B637" s="36"/>
      <c r="C637" s="20"/>
      <c r="D637" s="36"/>
      <c r="E637" s="36"/>
      <c r="F637" s="36"/>
      <c r="G637" s="36"/>
      <c r="H637" s="20"/>
      <c r="I637" s="36"/>
      <c r="J637" s="36"/>
      <c r="K637" s="36"/>
      <c r="L637" s="36"/>
      <c r="M637" s="36"/>
      <c r="N637" s="94"/>
      <c r="O637" s="40"/>
      <c r="P637" s="40"/>
      <c r="Q637" s="40"/>
      <c r="R637" s="40"/>
      <c r="S637" s="40"/>
      <c r="T637" s="40"/>
      <c r="U637" s="40"/>
      <c r="V637" s="40"/>
      <c r="W637" s="40"/>
      <c r="X637" s="40"/>
      <c r="Y637" s="40"/>
      <c r="Z637" s="40"/>
      <c r="AA637" s="40"/>
      <c r="AB637" s="40"/>
      <c r="AC637" s="40"/>
      <c r="AD637" s="40"/>
      <c r="AE637" s="9"/>
      <c r="AF637" s="9"/>
      <c r="AG637" s="9"/>
      <c r="AH637" s="9"/>
      <c r="AI637" s="9"/>
      <c r="AJ637" s="9"/>
      <c r="AK637" s="9"/>
      <c r="AL637" s="9"/>
      <c r="AM637" s="9"/>
      <c r="AN637" s="9"/>
      <c r="AO637" s="9"/>
    </row>
    <row r="638" spans="1:41" s="29" customFormat="1" ht="53.25" hidden="1" customHeight="1" x14ac:dyDescent="0.5">
      <c r="A638" s="93"/>
      <c r="B638" s="36"/>
      <c r="C638" s="20"/>
      <c r="D638" s="36"/>
      <c r="E638" s="36"/>
      <c r="F638" s="36"/>
      <c r="G638" s="36"/>
      <c r="H638" s="20"/>
      <c r="I638" s="36"/>
      <c r="J638" s="36"/>
      <c r="K638" s="36"/>
      <c r="L638" s="36"/>
      <c r="M638" s="36"/>
      <c r="N638" s="94"/>
      <c r="O638" s="40"/>
      <c r="P638" s="40"/>
      <c r="Q638" s="40"/>
      <c r="R638" s="40"/>
      <c r="S638" s="40"/>
      <c r="T638" s="40"/>
      <c r="U638" s="40"/>
      <c r="V638" s="40"/>
      <c r="W638" s="40"/>
      <c r="X638" s="40"/>
      <c r="Y638" s="40"/>
      <c r="Z638" s="40"/>
      <c r="AA638" s="40"/>
      <c r="AB638" s="40"/>
      <c r="AC638" s="40"/>
      <c r="AD638" s="40"/>
      <c r="AE638" s="9"/>
      <c r="AF638" s="9"/>
      <c r="AG638" s="9"/>
      <c r="AH638" s="9"/>
      <c r="AI638" s="9"/>
      <c r="AJ638" s="9"/>
      <c r="AK638" s="9"/>
      <c r="AL638" s="9"/>
      <c r="AM638" s="9"/>
      <c r="AN638" s="9"/>
      <c r="AO638" s="9"/>
    </row>
    <row r="639" spans="1:41" s="9" customFormat="1" ht="47.25" hidden="1" customHeight="1" x14ac:dyDescent="0.5">
      <c r="A639" s="93"/>
      <c r="B639" s="36"/>
      <c r="C639" s="20"/>
      <c r="D639" s="36"/>
      <c r="E639" s="36"/>
      <c r="F639" s="36"/>
      <c r="G639" s="36"/>
      <c r="H639" s="20"/>
      <c r="I639" s="36"/>
      <c r="J639" s="36"/>
      <c r="K639" s="36"/>
      <c r="L639" s="36"/>
      <c r="M639" s="36"/>
      <c r="N639" s="94"/>
      <c r="O639" s="40"/>
      <c r="P639" s="40"/>
      <c r="Q639" s="40"/>
      <c r="R639" s="40"/>
      <c r="S639" s="40"/>
      <c r="T639" s="40"/>
      <c r="U639" s="40"/>
      <c r="V639" s="40"/>
      <c r="W639" s="40"/>
      <c r="X639" s="40"/>
      <c r="Y639" s="40"/>
      <c r="Z639" s="40"/>
      <c r="AA639" s="40"/>
      <c r="AB639" s="40"/>
      <c r="AC639" s="40"/>
      <c r="AD639" s="40"/>
    </row>
    <row r="640" spans="1:41" s="9" customFormat="1" ht="49.5" customHeight="1" x14ac:dyDescent="0.5">
      <c r="A640" s="88" t="s">
        <v>607</v>
      </c>
      <c r="B640" s="22"/>
      <c r="C640" s="17"/>
      <c r="D640" s="22"/>
      <c r="E640" s="22"/>
      <c r="F640" s="22"/>
      <c r="G640" s="22"/>
      <c r="H640" s="17"/>
      <c r="I640" s="22"/>
      <c r="J640" s="22"/>
      <c r="K640" s="22"/>
      <c r="L640" s="22"/>
      <c r="M640" s="22"/>
      <c r="N640" s="89"/>
      <c r="O640" s="40"/>
      <c r="P640" s="40"/>
      <c r="Q640" s="40"/>
      <c r="R640" s="40"/>
      <c r="S640" s="40"/>
      <c r="T640" s="40"/>
      <c r="U640" s="40"/>
      <c r="V640" s="40"/>
      <c r="W640" s="40"/>
      <c r="X640" s="40"/>
      <c r="Y640" s="40"/>
      <c r="Z640" s="40"/>
      <c r="AA640" s="40"/>
      <c r="AB640" s="40"/>
      <c r="AC640" s="40"/>
      <c r="AD640" s="40"/>
    </row>
    <row r="641" spans="1:69" s="9" customFormat="1" ht="47.25" customHeight="1" x14ac:dyDescent="0.5">
      <c r="A641" s="88" t="s">
        <v>222</v>
      </c>
      <c r="B641" s="22">
        <v>106</v>
      </c>
      <c r="C641" s="17"/>
      <c r="D641" s="22">
        <v>44</v>
      </c>
      <c r="E641" s="22">
        <v>29</v>
      </c>
      <c r="F641" s="22">
        <v>23</v>
      </c>
      <c r="G641" s="22">
        <v>10</v>
      </c>
      <c r="H641" s="17"/>
      <c r="I641" s="22">
        <v>15</v>
      </c>
      <c r="J641" s="23">
        <v>17</v>
      </c>
      <c r="K641" s="22">
        <v>18</v>
      </c>
      <c r="L641" s="22">
        <v>41</v>
      </c>
      <c r="M641" s="22">
        <v>6</v>
      </c>
      <c r="N641" s="89">
        <v>9</v>
      </c>
      <c r="O641" s="40"/>
      <c r="P641" s="40"/>
      <c r="Q641" s="40"/>
      <c r="R641" s="40"/>
      <c r="S641" s="40"/>
      <c r="T641" s="40"/>
      <c r="U641" s="40"/>
      <c r="V641" s="40"/>
      <c r="W641" s="40"/>
      <c r="X641" s="40"/>
      <c r="Y641" s="40"/>
      <c r="Z641" s="40"/>
      <c r="AA641" s="40"/>
      <c r="AB641" s="40"/>
      <c r="AC641" s="40"/>
      <c r="AD641" s="40"/>
    </row>
    <row r="642" spans="1:69" s="9" customFormat="1" ht="46.5" customHeight="1" x14ac:dyDescent="0.5">
      <c r="A642" s="88" t="s">
        <v>625</v>
      </c>
      <c r="B642" s="13">
        <v>6311420329</v>
      </c>
      <c r="C642" s="11"/>
      <c r="D642" s="13">
        <v>1138668728</v>
      </c>
      <c r="E642" s="13">
        <v>2758612349</v>
      </c>
      <c r="F642" s="13">
        <v>2126396268</v>
      </c>
      <c r="G642" s="13">
        <v>287742984</v>
      </c>
      <c r="H642" s="11"/>
      <c r="I642" s="13">
        <v>455249338</v>
      </c>
      <c r="J642" s="13">
        <v>902092993</v>
      </c>
      <c r="K642" s="13">
        <v>646546409</v>
      </c>
      <c r="L642" s="13">
        <v>830120935</v>
      </c>
      <c r="M642" s="13">
        <v>1810646775</v>
      </c>
      <c r="N642" s="90">
        <v>1666763879</v>
      </c>
      <c r="O642" s="40"/>
      <c r="P642" s="40"/>
      <c r="Q642" s="40"/>
      <c r="R642" s="40"/>
      <c r="S642" s="40"/>
      <c r="T642" s="40"/>
      <c r="U642" s="40"/>
      <c r="V642" s="40"/>
      <c r="W642" s="40"/>
      <c r="X642" s="40"/>
      <c r="Y642" s="40"/>
      <c r="Z642" s="40"/>
      <c r="AA642" s="40"/>
      <c r="AB642" s="40"/>
      <c r="AC642" s="40"/>
      <c r="AD642" s="40"/>
    </row>
    <row r="643" spans="1:69" s="9" customFormat="1" ht="21" customHeight="1" x14ac:dyDescent="0.5">
      <c r="A643" s="88" t="s">
        <v>626</v>
      </c>
      <c r="B643" s="24">
        <v>0.81823379072319646</v>
      </c>
      <c r="C643" s="20"/>
      <c r="D643" s="24">
        <v>0.92472668689054893</v>
      </c>
      <c r="E643" s="24">
        <v>0.95</v>
      </c>
      <c r="F643" s="24">
        <v>0.72857170989199682</v>
      </c>
      <c r="G643" s="24">
        <v>0.43045877661763737</v>
      </c>
      <c r="H643" s="20"/>
      <c r="I643" s="24">
        <v>0.41698708052430949</v>
      </c>
      <c r="J643" s="24">
        <v>0.8900471658610104</v>
      </c>
      <c r="K643" s="24">
        <v>0.90835921213765491</v>
      </c>
      <c r="L643" s="24">
        <v>0.8920738041147126</v>
      </c>
      <c r="M643" s="24">
        <v>0.90415398953985771</v>
      </c>
      <c r="N643" s="92">
        <v>0.85263357254506722</v>
      </c>
      <c r="O643" s="40"/>
      <c r="P643" s="40"/>
      <c r="Q643" s="40"/>
      <c r="R643" s="40"/>
      <c r="S643" s="40"/>
      <c r="T643" s="40"/>
      <c r="U643" s="40"/>
      <c r="V643" s="40"/>
      <c r="W643" s="40"/>
      <c r="X643" s="40"/>
      <c r="Y643" s="40"/>
      <c r="Z643" s="40"/>
      <c r="AA643" s="40"/>
      <c r="AB643" s="40"/>
      <c r="AC643" s="40"/>
      <c r="AD643" s="40"/>
    </row>
    <row r="644" spans="1:69" s="28" customFormat="1" ht="21" customHeight="1" x14ac:dyDescent="0.5">
      <c r="A644" s="83" t="s">
        <v>56</v>
      </c>
      <c r="B644" s="19">
        <v>0.23584905660377359</v>
      </c>
      <c r="C644" s="20" t="e">
        <v>#DIV/0!</v>
      </c>
      <c r="D644" s="19">
        <v>0.29545454545454547</v>
      </c>
      <c r="E644" s="19">
        <v>0.17241379310344829</v>
      </c>
      <c r="F644" s="19">
        <v>0.2608695652173913</v>
      </c>
      <c r="G644" s="19">
        <v>0.1</v>
      </c>
      <c r="H644" s="20" t="e">
        <v>#DIV/0!</v>
      </c>
      <c r="I644" s="19">
        <v>0.2</v>
      </c>
      <c r="J644" s="19">
        <v>0.11764705882352941</v>
      </c>
      <c r="K644" s="19">
        <v>0.33333333333333331</v>
      </c>
      <c r="L644" s="19">
        <v>0.29268292682926828</v>
      </c>
      <c r="M644" s="19">
        <v>0.16666666666666666</v>
      </c>
      <c r="N644" s="86">
        <v>0.1111111111111111</v>
      </c>
      <c r="O644" s="40"/>
      <c r="P644" s="40"/>
      <c r="Q644" s="40"/>
      <c r="R644" s="40"/>
      <c r="S644" s="40"/>
      <c r="T644" s="40"/>
      <c r="U644" s="40"/>
      <c r="V644" s="40"/>
      <c r="W644" s="40"/>
      <c r="X644" s="40"/>
      <c r="Y644" s="40"/>
      <c r="Z644" s="40"/>
      <c r="AA644" s="40"/>
      <c r="AB644" s="40"/>
      <c r="AC644" s="40"/>
      <c r="AD644" s="40"/>
      <c r="AE644" s="9"/>
      <c r="AF644" s="9"/>
      <c r="AG644" s="9"/>
      <c r="AH644" s="9"/>
      <c r="AI644" s="9"/>
      <c r="AJ644" s="9"/>
      <c r="AK644" s="9"/>
      <c r="AL644" s="9"/>
      <c r="AM644" s="9"/>
      <c r="AN644" s="9"/>
      <c r="AO644" s="9"/>
    </row>
    <row r="645" spans="1:69" s="29" customFormat="1" ht="21" customHeight="1" x14ac:dyDescent="0.5">
      <c r="A645" s="83" t="s">
        <v>13</v>
      </c>
      <c r="B645" s="19">
        <v>0.70754716981132071</v>
      </c>
      <c r="C645" s="20" t="e">
        <v>#DIV/0!</v>
      </c>
      <c r="D645" s="19">
        <v>0.68181818181818177</v>
      </c>
      <c r="E645" s="19">
        <v>0.75862068965517238</v>
      </c>
      <c r="F645" s="19">
        <v>0.69565217391304346</v>
      </c>
      <c r="G645" s="19">
        <v>0.7</v>
      </c>
      <c r="H645" s="20" t="e">
        <v>#DIV/0!</v>
      </c>
      <c r="I645" s="19">
        <v>0.73333333333333328</v>
      </c>
      <c r="J645" s="19">
        <v>0.88235294117647056</v>
      </c>
      <c r="K645" s="19">
        <v>0.55555555555555558</v>
      </c>
      <c r="L645" s="19">
        <v>0.63414634146341464</v>
      </c>
      <c r="M645" s="19">
        <v>0.83333333333333337</v>
      </c>
      <c r="N645" s="86">
        <v>0.88888888888888884</v>
      </c>
      <c r="O645" s="40"/>
      <c r="P645" s="40"/>
      <c r="Q645" s="40"/>
      <c r="R645" s="40"/>
      <c r="S645" s="40"/>
      <c r="T645" s="40"/>
      <c r="U645" s="40"/>
      <c r="V645" s="40"/>
      <c r="W645" s="40"/>
      <c r="X645" s="40"/>
      <c r="Y645" s="40"/>
      <c r="Z645" s="40"/>
      <c r="AA645" s="40"/>
      <c r="AB645" s="40"/>
      <c r="AC645" s="40"/>
      <c r="AD645" s="40"/>
      <c r="AE645" s="9"/>
      <c r="AF645" s="9"/>
      <c r="AG645" s="9"/>
      <c r="AH645" s="9"/>
      <c r="AI645" s="9"/>
      <c r="AJ645" s="9"/>
      <c r="AK645" s="9"/>
      <c r="AL645" s="9"/>
      <c r="AM645" s="9"/>
      <c r="AN645" s="9"/>
      <c r="AO645" s="9"/>
    </row>
    <row r="646" spans="1:69" s="29" customFormat="1" ht="26.25" customHeight="1" x14ac:dyDescent="0.5">
      <c r="A646" s="83" t="s">
        <v>5</v>
      </c>
      <c r="B646" s="19">
        <v>5.6603773584905662E-2</v>
      </c>
      <c r="C646" s="20" t="e">
        <v>#DIV/0!</v>
      </c>
      <c r="D646" s="19">
        <v>2.2727272727272728E-2</v>
      </c>
      <c r="E646" s="19">
        <v>6.8965517241379309E-2</v>
      </c>
      <c r="F646" s="19">
        <v>4.3478260869565216E-2</v>
      </c>
      <c r="G646" s="19">
        <v>0.2</v>
      </c>
      <c r="H646" s="20" t="e">
        <v>#DIV/0!</v>
      </c>
      <c r="I646" s="19">
        <v>6.6666666666666666E-2</v>
      </c>
      <c r="J646" s="19">
        <v>0</v>
      </c>
      <c r="K646" s="19">
        <v>0.1111111111111111</v>
      </c>
      <c r="L646" s="19">
        <v>7.3170731707317069E-2</v>
      </c>
      <c r="M646" s="19">
        <v>0</v>
      </c>
      <c r="N646" s="86">
        <v>0</v>
      </c>
      <c r="O646" s="40"/>
      <c r="P646" s="40"/>
      <c r="Q646" s="40"/>
      <c r="R646" s="40"/>
      <c r="S646" s="40"/>
      <c r="T646" s="40"/>
      <c r="U646" s="40"/>
      <c r="V646" s="40"/>
      <c r="W646" s="40"/>
      <c r="X646" s="40"/>
      <c r="Y646" s="40"/>
      <c r="Z646" s="40"/>
      <c r="AA646" s="40"/>
      <c r="AB646" s="40"/>
      <c r="AC646" s="40"/>
      <c r="AD646" s="40"/>
      <c r="AE646" s="9"/>
      <c r="AF646" s="9"/>
      <c r="AG646" s="9"/>
      <c r="AH646" s="9"/>
      <c r="AI646" s="9"/>
      <c r="AJ646" s="9"/>
      <c r="AK646" s="9"/>
      <c r="AL646" s="9"/>
      <c r="AM646" s="9"/>
      <c r="AN646" s="9"/>
      <c r="AO646" s="9"/>
    </row>
    <row r="647" spans="1:69" s="29" customFormat="1" ht="78.75" customHeight="1" x14ac:dyDescent="0.5">
      <c r="A647" s="88" t="s">
        <v>208</v>
      </c>
      <c r="B647" s="22"/>
      <c r="C647" s="17"/>
      <c r="D647" s="22"/>
      <c r="E647" s="22"/>
      <c r="F647" s="22"/>
      <c r="G647" s="22"/>
      <c r="H647" s="17"/>
      <c r="I647" s="22"/>
      <c r="J647" s="22"/>
      <c r="K647" s="22"/>
      <c r="L647" s="22"/>
      <c r="M647" s="22"/>
      <c r="N647" s="89"/>
      <c r="O647" s="40"/>
      <c r="P647" s="40"/>
      <c r="Q647" s="40"/>
      <c r="R647" s="40"/>
      <c r="S647" s="40"/>
      <c r="T647" s="40"/>
      <c r="U647" s="40"/>
      <c r="V647" s="40"/>
      <c r="W647" s="40"/>
      <c r="X647" s="40"/>
      <c r="Y647" s="40"/>
      <c r="Z647" s="40"/>
      <c r="AA647" s="40"/>
      <c r="AB647" s="40"/>
      <c r="AC647" s="40"/>
      <c r="AD647" s="40"/>
      <c r="AE647" s="9"/>
      <c r="AF647" s="9"/>
      <c r="AG647" s="9"/>
      <c r="AH647" s="9"/>
      <c r="AI647" s="9"/>
      <c r="AJ647" s="9"/>
      <c r="AK647" s="9"/>
      <c r="AL647" s="9"/>
      <c r="AM647" s="9"/>
      <c r="AN647" s="9"/>
      <c r="AO647" s="9"/>
    </row>
    <row r="648" spans="1:69" s="29" customFormat="1" ht="55.5" customHeight="1" x14ac:dyDescent="0.5">
      <c r="A648" s="88" t="s">
        <v>222</v>
      </c>
      <c r="B648" s="22">
        <v>105</v>
      </c>
      <c r="C648" s="17"/>
      <c r="D648" s="22">
        <v>44</v>
      </c>
      <c r="E648" s="22">
        <v>29</v>
      </c>
      <c r="F648" s="22">
        <v>23</v>
      </c>
      <c r="G648" s="22">
        <v>10</v>
      </c>
      <c r="H648" s="17"/>
      <c r="I648" s="22">
        <v>15</v>
      </c>
      <c r="J648" s="23">
        <v>17</v>
      </c>
      <c r="K648" s="22">
        <v>18</v>
      </c>
      <c r="L648" s="22">
        <v>41</v>
      </c>
      <c r="M648" s="22">
        <v>6</v>
      </c>
      <c r="N648" s="89">
        <v>9</v>
      </c>
      <c r="O648" s="40"/>
      <c r="P648" s="40"/>
      <c r="Q648" s="40"/>
      <c r="R648" s="40"/>
      <c r="S648" s="40"/>
      <c r="T648" s="40"/>
      <c r="U648" s="40"/>
      <c r="V648" s="40"/>
      <c r="W648" s="40"/>
      <c r="X648" s="40"/>
      <c r="Y648" s="40"/>
      <c r="Z648" s="40"/>
      <c r="AA648" s="40"/>
      <c r="AB648" s="40"/>
      <c r="AC648" s="40"/>
      <c r="AD648" s="40"/>
      <c r="AE648" s="9"/>
      <c r="AF648" s="9"/>
      <c r="AG648" s="9"/>
      <c r="AH648" s="9"/>
      <c r="AI648" s="9"/>
      <c r="AJ648" s="9"/>
      <c r="AK648" s="9"/>
      <c r="AL648" s="9"/>
      <c r="AM648" s="9"/>
      <c r="AN648" s="9"/>
      <c r="AO648" s="9"/>
    </row>
    <row r="649" spans="1:69" s="9" customFormat="1" ht="45" customHeight="1" x14ac:dyDescent="0.5">
      <c r="A649" s="88" t="s">
        <v>625</v>
      </c>
      <c r="B649" s="13">
        <v>6285703775</v>
      </c>
      <c r="C649" s="11"/>
      <c r="D649" s="13">
        <v>1138668728</v>
      </c>
      <c r="E649" s="13">
        <v>2758612349</v>
      </c>
      <c r="F649" s="13">
        <v>2100679714</v>
      </c>
      <c r="G649" s="13">
        <v>287742984</v>
      </c>
      <c r="H649" s="11"/>
      <c r="I649" s="13">
        <v>429532784</v>
      </c>
      <c r="J649" s="13">
        <v>902092993</v>
      </c>
      <c r="K649" s="13">
        <v>646546409</v>
      </c>
      <c r="L649" s="13">
        <v>830120935</v>
      </c>
      <c r="M649" s="13">
        <v>1810646775</v>
      </c>
      <c r="N649" s="90">
        <v>1666763879</v>
      </c>
      <c r="O649" s="40"/>
      <c r="P649" s="40"/>
      <c r="Q649" s="40"/>
      <c r="R649" s="40"/>
      <c r="S649" s="40"/>
      <c r="T649" s="40"/>
      <c r="U649" s="40"/>
      <c r="V649" s="40"/>
      <c r="W649" s="40"/>
      <c r="X649" s="40"/>
      <c r="Y649" s="40"/>
      <c r="Z649" s="40"/>
      <c r="AA649" s="40"/>
      <c r="AB649" s="40"/>
      <c r="AC649" s="40"/>
      <c r="AD649" s="40"/>
    </row>
    <row r="650" spans="1:69" s="9" customFormat="1" ht="21" customHeight="1" x14ac:dyDescent="0.5">
      <c r="A650" s="88" t="s">
        <v>626</v>
      </c>
      <c r="B650" s="24">
        <v>0.8148998100394711</v>
      </c>
      <c r="C650" s="20"/>
      <c r="D650" s="24">
        <v>0.92472668689054893</v>
      </c>
      <c r="E650" s="24">
        <v>0.95</v>
      </c>
      <c r="F650" s="24">
        <v>0.71976039188778851</v>
      </c>
      <c r="G650" s="24">
        <v>0.43045877661763737</v>
      </c>
      <c r="H650" s="20"/>
      <c r="I650" s="24">
        <v>0.39343192101388369</v>
      </c>
      <c r="J650" s="24">
        <v>0.8900471658610104</v>
      </c>
      <c r="K650" s="24">
        <v>0.90835921213765491</v>
      </c>
      <c r="L650" s="24">
        <v>0.8920738041147126</v>
      </c>
      <c r="M650" s="24">
        <v>0.90415398953985771</v>
      </c>
      <c r="N650" s="92">
        <v>0.85263357254506722</v>
      </c>
      <c r="O650" s="40"/>
      <c r="P650" s="40"/>
      <c r="Q650" s="40"/>
      <c r="R650" s="40"/>
      <c r="S650" s="40"/>
      <c r="T650" s="40"/>
      <c r="U650" s="40"/>
      <c r="V650" s="40"/>
      <c r="W650" s="40"/>
      <c r="X650" s="40"/>
      <c r="Y650" s="40"/>
      <c r="Z650" s="40"/>
      <c r="AA650" s="40"/>
      <c r="AB650" s="40"/>
      <c r="AC650" s="40"/>
      <c r="AD650" s="40"/>
    </row>
    <row r="651" spans="1:69" s="9" customFormat="1" ht="21" customHeight="1" x14ac:dyDescent="0.5">
      <c r="A651" s="83" t="s">
        <v>56</v>
      </c>
      <c r="B651" s="19">
        <v>0.66666666666666663</v>
      </c>
      <c r="C651" s="20" t="e">
        <v>#DIV/0!</v>
      </c>
      <c r="D651" s="19">
        <v>0.81818181818181823</v>
      </c>
      <c r="E651" s="19">
        <v>0.72413793103448276</v>
      </c>
      <c r="F651" s="19">
        <v>0.5</v>
      </c>
      <c r="G651" s="19">
        <v>0.2</v>
      </c>
      <c r="H651" s="20" t="e">
        <v>#DIV/0!</v>
      </c>
      <c r="I651" s="19">
        <v>0.5</v>
      </c>
      <c r="J651" s="19">
        <v>0.82352941176470584</v>
      </c>
      <c r="K651" s="19">
        <v>0.5</v>
      </c>
      <c r="L651" s="19">
        <v>0.73170731707317072</v>
      </c>
      <c r="M651" s="19">
        <v>0.33333333333333331</v>
      </c>
      <c r="N651" s="86">
        <v>0.88888888888888884</v>
      </c>
      <c r="O651" s="40"/>
      <c r="P651" s="40"/>
      <c r="Q651" s="40"/>
      <c r="R651" s="40"/>
      <c r="S651" s="40"/>
      <c r="T651" s="40"/>
      <c r="U651" s="40"/>
      <c r="V651" s="40"/>
      <c r="W651" s="40"/>
      <c r="X651" s="40"/>
      <c r="Y651" s="40"/>
      <c r="Z651" s="40"/>
      <c r="AA651" s="40"/>
      <c r="AB651" s="40"/>
      <c r="AC651" s="40"/>
      <c r="AD651" s="40"/>
    </row>
    <row r="652" spans="1:69" s="9" customFormat="1" ht="21" customHeight="1" x14ac:dyDescent="0.5">
      <c r="A652" s="83" t="s">
        <v>13</v>
      </c>
      <c r="B652" s="19">
        <v>0.24761904761904763</v>
      </c>
      <c r="C652" s="20" t="e">
        <v>#DIV/0!</v>
      </c>
      <c r="D652" s="19">
        <v>0.15909090909090909</v>
      </c>
      <c r="E652" s="19">
        <v>0.17241379310344829</v>
      </c>
      <c r="F652" s="19">
        <v>0.31818181818181818</v>
      </c>
      <c r="G652" s="19">
        <v>0.7</v>
      </c>
      <c r="H652" s="20" t="e">
        <v>#DIV/0!</v>
      </c>
      <c r="I652" s="19">
        <v>0.42857142857142855</v>
      </c>
      <c r="J652" s="19">
        <v>0.11764705882352941</v>
      </c>
      <c r="K652" s="19">
        <v>0.27777777777777779</v>
      </c>
      <c r="L652" s="19">
        <v>0.21951219512195122</v>
      </c>
      <c r="M652" s="19">
        <v>0.5</v>
      </c>
      <c r="N652" s="86">
        <v>0.1111111111111111</v>
      </c>
      <c r="O652" s="40"/>
      <c r="P652" s="40"/>
      <c r="Q652" s="40"/>
      <c r="R652" s="40"/>
      <c r="S652" s="40"/>
      <c r="T652" s="40"/>
      <c r="U652" s="40"/>
      <c r="V652" s="40"/>
      <c r="W652" s="40"/>
      <c r="X652" s="40"/>
      <c r="Y652" s="40"/>
      <c r="Z652" s="40"/>
      <c r="AA652" s="40"/>
      <c r="AB652" s="40"/>
      <c r="AC652" s="40"/>
      <c r="AD652" s="40"/>
    </row>
    <row r="653" spans="1:69" s="9" customFormat="1" ht="21" customHeight="1" x14ac:dyDescent="0.5">
      <c r="A653" s="83" t="s">
        <v>5</v>
      </c>
      <c r="B653" s="19">
        <v>8.5714285714285715E-2</v>
      </c>
      <c r="C653" s="20" t="e">
        <v>#DIV/0!</v>
      </c>
      <c r="D653" s="19">
        <v>2.2727272727272728E-2</v>
      </c>
      <c r="E653" s="19">
        <v>0.10344827586206896</v>
      </c>
      <c r="F653" s="19">
        <v>0.18181818181818182</v>
      </c>
      <c r="G653" s="19">
        <v>0.1</v>
      </c>
      <c r="H653" s="20" t="e">
        <v>#DIV/0!</v>
      </c>
      <c r="I653" s="19">
        <v>7.1428571428571425E-2</v>
      </c>
      <c r="J653" s="19">
        <v>5.8823529411764705E-2</v>
      </c>
      <c r="K653" s="19">
        <v>0.22222222222222221</v>
      </c>
      <c r="L653" s="19">
        <v>4.878048780487805E-2</v>
      </c>
      <c r="M653" s="19">
        <v>0.16666666666666666</v>
      </c>
      <c r="N653" s="86">
        <v>0</v>
      </c>
      <c r="O653" s="40"/>
      <c r="P653" s="40"/>
      <c r="Q653" s="40"/>
      <c r="R653" s="40"/>
      <c r="S653" s="40"/>
      <c r="T653" s="40"/>
      <c r="U653" s="40"/>
      <c r="V653" s="40"/>
      <c r="W653" s="40"/>
      <c r="X653" s="40"/>
      <c r="Y653" s="40"/>
      <c r="Z653" s="40"/>
      <c r="AA653" s="40"/>
      <c r="AB653" s="40"/>
      <c r="AC653" s="40"/>
      <c r="AD653" s="40"/>
    </row>
    <row r="654" spans="1:69" s="9" customFormat="1" ht="44.25" customHeight="1" x14ac:dyDescent="0.5">
      <c r="A654" s="93" t="s">
        <v>988</v>
      </c>
      <c r="B654" s="69">
        <f>88/105</f>
        <v>0.83809523809523812</v>
      </c>
      <c r="C654" s="20" t="e">
        <v>#DIV/0!</v>
      </c>
      <c r="D654" s="36">
        <v>0.84090909090909094</v>
      </c>
      <c r="E654" s="36">
        <v>0.86206896551724133</v>
      </c>
      <c r="F654" s="69">
        <f>19/23</f>
        <v>0.82608695652173914</v>
      </c>
      <c r="G654" s="36">
        <v>0.7</v>
      </c>
      <c r="H654" s="20" t="e">
        <v>#DIV/0!</v>
      </c>
      <c r="I654" s="69">
        <f>12/15</f>
        <v>0.8</v>
      </c>
      <c r="J654" s="36">
        <v>0.88235294117647056</v>
      </c>
      <c r="K654" s="36">
        <v>0.72222222222222221</v>
      </c>
      <c r="L654" s="36">
        <v>0.82926829268292679</v>
      </c>
      <c r="M654" s="36">
        <v>0.83333333333333337</v>
      </c>
      <c r="N654" s="94">
        <v>1</v>
      </c>
      <c r="O654" s="40"/>
      <c r="P654" s="40"/>
      <c r="Q654" s="40"/>
      <c r="R654" s="40"/>
      <c r="S654" s="40"/>
      <c r="T654" s="40"/>
      <c r="U654" s="40"/>
      <c r="V654" s="40"/>
      <c r="W654" s="40"/>
      <c r="X654" s="40"/>
      <c r="Y654" s="40"/>
      <c r="Z654" s="40"/>
      <c r="AA654" s="40"/>
      <c r="AB654" s="40"/>
      <c r="AC654" s="40"/>
      <c r="AD654" s="40"/>
    </row>
    <row r="655" spans="1:69" s="29" customFormat="1" ht="42.75" customHeight="1" x14ac:dyDescent="0.5">
      <c r="A655" s="93" t="s">
        <v>987</v>
      </c>
      <c r="B655" s="36">
        <v>0.11320754716981132</v>
      </c>
      <c r="C655" s="17"/>
      <c r="D655" s="36">
        <v>0.11363636363636363</v>
      </c>
      <c r="E655" s="36">
        <v>0.10344827586206896</v>
      </c>
      <c r="F655" s="69">
        <f>3/23</f>
        <v>0.13043478260869565</v>
      </c>
      <c r="G655" s="36">
        <v>0.1</v>
      </c>
      <c r="H655" s="17"/>
      <c r="I655" s="69">
        <f>2/15</f>
        <v>0.13333333333333333</v>
      </c>
      <c r="J655" s="36">
        <v>0.11764705882352941</v>
      </c>
      <c r="K655" s="36">
        <v>0.16666666666666666</v>
      </c>
      <c r="L655" s="36">
        <v>9.7560975609756101E-2</v>
      </c>
      <c r="M655" s="36">
        <v>0.16666666666666666</v>
      </c>
      <c r="N655" s="94">
        <v>0</v>
      </c>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row>
    <row r="656" spans="1:69" s="29" customFormat="1" ht="42.75" customHeight="1" x14ac:dyDescent="0.5">
      <c r="A656" s="93" t="s">
        <v>963</v>
      </c>
      <c r="B656" s="36">
        <v>5.6603773584905662E-2</v>
      </c>
      <c r="C656" s="17"/>
      <c r="D656" s="36">
        <v>4.5454545454545456E-2</v>
      </c>
      <c r="E656" s="36">
        <v>3.4482758620689655E-2</v>
      </c>
      <c r="F656" s="69">
        <f>1/23</f>
        <v>4.3478260869565216E-2</v>
      </c>
      <c r="G656" s="36">
        <v>0.2</v>
      </c>
      <c r="H656" s="17"/>
      <c r="I656" s="36">
        <f>1/15</f>
        <v>6.6666666666666666E-2</v>
      </c>
      <c r="J656" s="36">
        <v>0</v>
      </c>
      <c r="K656" s="36">
        <v>0.1111111111111111</v>
      </c>
      <c r="L656" s="36">
        <v>7.3170731707317069E-2</v>
      </c>
      <c r="M656" s="36">
        <v>0</v>
      </c>
      <c r="N656" s="94">
        <v>0</v>
      </c>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row>
    <row r="657" spans="1:41" s="9" customFormat="1" ht="59.25" customHeight="1" x14ac:dyDescent="0.5">
      <c r="A657" s="88" t="s">
        <v>964</v>
      </c>
      <c r="B657" s="22"/>
      <c r="C657" s="17"/>
      <c r="D657" s="22"/>
      <c r="E657" s="22"/>
      <c r="F657" s="22"/>
      <c r="G657" s="22"/>
      <c r="H657" s="17"/>
      <c r="I657" s="22"/>
      <c r="J657" s="22"/>
      <c r="K657" s="22"/>
      <c r="L657" s="22"/>
      <c r="M657" s="22"/>
      <c r="N657" s="89"/>
      <c r="O657" s="40"/>
      <c r="P657" s="40"/>
      <c r="Q657" s="40"/>
      <c r="R657" s="40"/>
      <c r="S657" s="40"/>
      <c r="T657" s="40"/>
      <c r="U657" s="40"/>
      <c r="V657" s="40"/>
      <c r="W657" s="40"/>
      <c r="X657" s="40"/>
      <c r="Y657" s="40"/>
      <c r="Z657" s="40"/>
      <c r="AA657" s="40"/>
      <c r="AB657" s="40"/>
      <c r="AC657" s="40"/>
      <c r="AD657" s="40"/>
    </row>
    <row r="658" spans="1:41" s="9" customFormat="1" ht="79.400000000000006" customHeight="1" x14ac:dyDescent="0.5">
      <c r="A658" s="88" t="s">
        <v>230</v>
      </c>
      <c r="B658" s="22">
        <v>87</v>
      </c>
      <c r="C658" s="17"/>
      <c r="D658" s="22">
        <v>36</v>
      </c>
      <c r="E658" s="22">
        <v>25</v>
      </c>
      <c r="F658" s="22">
        <v>19</v>
      </c>
      <c r="G658" s="22">
        <v>7</v>
      </c>
      <c r="H658" s="17"/>
      <c r="I658" s="22">
        <v>12</v>
      </c>
      <c r="J658" s="22">
        <v>15</v>
      </c>
      <c r="K658" s="22">
        <v>13</v>
      </c>
      <c r="L658" s="22">
        <v>33</v>
      </c>
      <c r="M658" s="22">
        <v>5</v>
      </c>
      <c r="N658" s="89">
        <v>9</v>
      </c>
      <c r="O658" s="40"/>
      <c r="P658" s="40"/>
      <c r="Q658" s="40"/>
      <c r="R658" s="40"/>
      <c r="S658" s="40"/>
      <c r="T658" s="40"/>
      <c r="U658" s="40"/>
      <c r="V658" s="40"/>
      <c r="W658" s="40"/>
      <c r="X658" s="40"/>
      <c r="Y658" s="40"/>
      <c r="Z658" s="40"/>
      <c r="AA658" s="40"/>
      <c r="AB658" s="40"/>
      <c r="AC658" s="40"/>
      <c r="AD658" s="40"/>
    </row>
    <row r="659" spans="1:41" s="9" customFormat="1" ht="51.75" customHeight="1" x14ac:dyDescent="0.5">
      <c r="A659" s="88" t="s">
        <v>625</v>
      </c>
      <c r="B659" s="13">
        <v>6013374538</v>
      </c>
      <c r="C659" s="11"/>
      <c r="D659" s="13">
        <v>1054406134</v>
      </c>
      <c r="E659" s="13">
        <v>2719810166</v>
      </c>
      <c r="F659" s="13">
        <v>1981312924</v>
      </c>
      <c r="G659" s="13">
        <v>257845314</v>
      </c>
      <c r="H659" s="11"/>
      <c r="I659" s="13">
        <v>399368746</v>
      </c>
      <c r="J659" s="13">
        <v>862064062</v>
      </c>
      <c r="K659" s="13">
        <v>580922066</v>
      </c>
      <c r="L659" s="13">
        <v>747654432</v>
      </c>
      <c r="M659" s="13">
        <v>1756601353</v>
      </c>
      <c r="N659" s="90">
        <v>1666763879</v>
      </c>
      <c r="O659" s="40"/>
      <c r="P659" s="40"/>
      <c r="Q659" s="40"/>
      <c r="R659" s="40"/>
      <c r="S659" s="40"/>
      <c r="T659" s="40"/>
      <c r="U659" s="40"/>
      <c r="V659" s="40"/>
      <c r="W659" s="40"/>
      <c r="X659" s="40"/>
      <c r="Y659" s="40"/>
      <c r="Z659" s="40"/>
      <c r="AA659" s="40"/>
      <c r="AB659" s="40"/>
      <c r="AC659" s="40"/>
      <c r="AD659" s="40"/>
    </row>
    <row r="660" spans="1:41" s="9" customFormat="1" ht="21" customHeight="1" x14ac:dyDescent="0.5">
      <c r="A660" s="88" t="s">
        <v>626</v>
      </c>
      <c r="B660" s="24">
        <v>0.77959413044602033</v>
      </c>
      <c r="C660" s="20"/>
      <c r="D660" s="24">
        <v>0.85629601213645701</v>
      </c>
      <c r="E660" s="24">
        <v>0.94220241360503743</v>
      </c>
      <c r="F660" s="24">
        <v>0.67886149284277808</v>
      </c>
      <c r="G660" s="24">
        <v>0.38573235349860197</v>
      </c>
      <c r="H660" s="20"/>
      <c r="I660" s="24">
        <v>0.3658030743741455</v>
      </c>
      <c r="J660" s="24">
        <v>0.85055274913739443</v>
      </c>
      <c r="K660" s="24">
        <v>0.81616091720515427</v>
      </c>
      <c r="L660" s="24">
        <v>0.80345273224251923</v>
      </c>
      <c r="M660" s="24">
        <v>0.87716618352912146</v>
      </c>
      <c r="N660" s="92">
        <v>0.85263357254506722</v>
      </c>
      <c r="O660" s="40"/>
      <c r="P660" s="40"/>
      <c r="Q660" s="40"/>
      <c r="R660" s="40"/>
      <c r="S660" s="40"/>
      <c r="T660" s="40"/>
      <c r="U660" s="40"/>
      <c r="V660" s="40"/>
      <c r="W660" s="40"/>
      <c r="X660" s="40"/>
      <c r="Y660" s="40"/>
      <c r="Z660" s="40"/>
      <c r="AA660" s="40"/>
      <c r="AB660" s="40"/>
      <c r="AC660" s="40"/>
      <c r="AD660" s="40"/>
    </row>
    <row r="661" spans="1:41" s="9" customFormat="1" ht="36.65" customHeight="1" x14ac:dyDescent="0.5">
      <c r="A661" s="83" t="s">
        <v>990</v>
      </c>
      <c r="B661" s="19">
        <v>0.51724137931034486</v>
      </c>
      <c r="C661" s="20" t="e">
        <v>#DIV/0!</v>
      </c>
      <c r="D661" s="19">
        <v>0.3611111111111111</v>
      </c>
      <c r="E661" s="19">
        <v>0.6</v>
      </c>
      <c r="F661" s="19">
        <v>0.63157894736842102</v>
      </c>
      <c r="G661" s="19">
        <v>0.7142857142857143</v>
      </c>
      <c r="H661" s="20" t="e">
        <v>#DIV/0!</v>
      </c>
      <c r="I661" s="19">
        <v>0.66666666666666663</v>
      </c>
      <c r="J661" s="19">
        <v>0.46666666666666667</v>
      </c>
      <c r="K661" s="19">
        <v>0.38461538461538464</v>
      </c>
      <c r="L661" s="19">
        <v>0.42424242424242425</v>
      </c>
      <c r="M661" s="19">
        <v>1</v>
      </c>
      <c r="N661" s="86">
        <v>0.66666666666666663</v>
      </c>
      <c r="O661" s="40"/>
      <c r="P661" s="40"/>
      <c r="Q661" s="40"/>
      <c r="R661" s="40"/>
      <c r="S661" s="40"/>
      <c r="T661" s="40"/>
      <c r="U661" s="40"/>
      <c r="V661" s="40"/>
      <c r="W661" s="40"/>
      <c r="X661" s="40"/>
      <c r="Y661" s="40"/>
      <c r="Z661" s="40"/>
      <c r="AA661" s="40"/>
      <c r="AB661" s="40"/>
      <c r="AC661" s="40"/>
      <c r="AD661" s="40"/>
    </row>
    <row r="662" spans="1:41" s="9" customFormat="1" ht="36.65" customHeight="1" x14ac:dyDescent="0.5">
      <c r="A662" s="83" t="s">
        <v>997</v>
      </c>
      <c r="B662" s="19">
        <v>0.58620689655172409</v>
      </c>
      <c r="C662" s="20" t="e">
        <v>#DIV/0!</v>
      </c>
      <c r="D662" s="19">
        <v>0.55555555555555558</v>
      </c>
      <c r="E662" s="19">
        <v>0.52</v>
      </c>
      <c r="F662" s="19">
        <v>0.68421052631578949</v>
      </c>
      <c r="G662" s="19">
        <v>0.7142857142857143</v>
      </c>
      <c r="H662" s="20" t="e">
        <v>#DIV/0!</v>
      </c>
      <c r="I662" s="19">
        <v>0.58333333333333337</v>
      </c>
      <c r="J662" s="19">
        <v>0.6</v>
      </c>
      <c r="K662" s="19">
        <v>0.69230769230769229</v>
      </c>
      <c r="L662" s="19">
        <v>0.51515151515151514</v>
      </c>
      <c r="M662" s="19">
        <v>0.8</v>
      </c>
      <c r="N662" s="86">
        <v>0.55555555555555558</v>
      </c>
      <c r="O662" s="40"/>
      <c r="P662" s="40"/>
      <c r="Q662" s="40"/>
      <c r="R662" s="40"/>
      <c r="S662" s="40"/>
      <c r="T662" s="40"/>
      <c r="U662" s="40"/>
      <c r="V662" s="40"/>
      <c r="W662" s="40"/>
      <c r="X662" s="40"/>
      <c r="Y662" s="40"/>
      <c r="Z662" s="40"/>
      <c r="AA662" s="40"/>
      <c r="AB662" s="40"/>
      <c r="AC662" s="40"/>
      <c r="AD662" s="40"/>
    </row>
    <row r="663" spans="1:41" s="9" customFormat="1" ht="30.65" customHeight="1" x14ac:dyDescent="0.5">
      <c r="A663" s="83" t="s">
        <v>965</v>
      </c>
      <c r="B663" s="19">
        <v>0.37931034482758619</v>
      </c>
      <c r="C663" s="20" t="e">
        <v>#DIV/0!</v>
      </c>
      <c r="D663" s="19">
        <v>0.1388888888888889</v>
      </c>
      <c r="E663" s="19">
        <v>0.48</v>
      </c>
      <c r="F663" s="19">
        <v>0.57894736842105265</v>
      </c>
      <c r="G663" s="19">
        <v>0.7142857142857143</v>
      </c>
      <c r="H663" s="20" t="e">
        <v>#DIV/0!</v>
      </c>
      <c r="I663" s="19">
        <v>0.5</v>
      </c>
      <c r="J663" s="19">
        <v>0.26666666666666666</v>
      </c>
      <c r="K663" s="19">
        <v>0.46153846153846156</v>
      </c>
      <c r="L663" s="19">
        <v>0.33333333333333331</v>
      </c>
      <c r="M663" s="19">
        <v>0.6</v>
      </c>
      <c r="N663" s="86">
        <v>0.33333333333333331</v>
      </c>
      <c r="O663" s="40"/>
      <c r="P663" s="40"/>
      <c r="Q663" s="40"/>
      <c r="R663" s="40"/>
      <c r="S663" s="40"/>
      <c r="T663" s="40"/>
      <c r="U663" s="40"/>
      <c r="V663" s="40"/>
      <c r="W663" s="40"/>
      <c r="X663" s="40"/>
      <c r="Y663" s="40"/>
      <c r="Z663" s="40"/>
      <c r="AA663" s="40"/>
      <c r="AB663" s="40"/>
      <c r="AC663" s="40"/>
      <c r="AD663" s="40"/>
    </row>
    <row r="664" spans="1:41" s="9" customFormat="1" ht="45.65" customHeight="1" x14ac:dyDescent="0.5">
      <c r="A664" s="83" t="s">
        <v>966</v>
      </c>
      <c r="B664" s="19">
        <v>0.57471264367816088</v>
      </c>
      <c r="C664" s="20" t="e">
        <v>#DIV/0!</v>
      </c>
      <c r="D664" s="19">
        <v>0.55555555555555558</v>
      </c>
      <c r="E664" s="19">
        <v>0.56000000000000005</v>
      </c>
      <c r="F664" s="19">
        <v>0.63157894736842102</v>
      </c>
      <c r="G664" s="19">
        <v>0.5714285714285714</v>
      </c>
      <c r="H664" s="20" t="e">
        <v>#DIV/0!</v>
      </c>
      <c r="I664" s="19">
        <v>0.66666666666666663</v>
      </c>
      <c r="J664" s="19">
        <v>0.53333333333333333</v>
      </c>
      <c r="K664" s="19">
        <v>0.53846153846153844</v>
      </c>
      <c r="L664" s="19">
        <v>0.66666666666666663</v>
      </c>
      <c r="M664" s="19">
        <v>0.4</v>
      </c>
      <c r="N664" s="86">
        <v>0.33333333333333331</v>
      </c>
      <c r="O664" s="40"/>
      <c r="P664" s="40"/>
      <c r="Q664" s="40"/>
      <c r="R664" s="40"/>
      <c r="S664" s="40"/>
      <c r="T664" s="40"/>
      <c r="U664" s="40"/>
      <c r="V664" s="40"/>
      <c r="W664" s="40"/>
      <c r="X664" s="40"/>
      <c r="Y664" s="40"/>
      <c r="Z664" s="40"/>
      <c r="AA664" s="40"/>
      <c r="AB664" s="40"/>
      <c r="AC664" s="40"/>
      <c r="AD664" s="40"/>
    </row>
    <row r="665" spans="1:41" s="29" customFormat="1" ht="34" customHeight="1" x14ac:dyDescent="0.5">
      <c r="A665" s="83" t="s">
        <v>967</v>
      </c>
      <c r="B665" s="19">
        <v>0.55172413793103448</v>
      </c>
      <c r="C665" s="20" t="e">
        <v>#DIV/0!</v>
      </c>
      <c r="D665" s="19">
        <v>0.47222222222222221</v>
      </c>
      <c r="E665" s="19">
        <v>0.56000000000000005</v>
      </c>
      <c r="F665" s="19">
        <v>0.73684210526315785</v>
      </c>
      <c r="G665" s="19">
        <v>0.42857142857142855</v>
      </c>
      <c r="H665" s="20" t="e">
        <v>#DIV/0!</v>
      </c>
      <c r="I665" s="19">
        <v>0.75</v>
      </c>
      <c r="J665" s="19">
        <v>0.73333333333333328</v>
      </c>
      <c r="K665" s="19">
        <v>0.53846153846153844</v>
      </c>
      <c r="L665" s="19">
        <v>0.45454545454545453</v>
      </c>
      <c r="M665" s="19">
        <v>0.2</v>
      </c>
      <c r="N665" s="86">
        <v>0.55555555555555558</v>
      </c>
      <c r="O665" s="40"/>
      <c r="P665" s="40"/>
      <c r="Q665" s="40"/>
      <c r="R665" s="40"/>
      <c r="S665" s="40"/>
      <c r="T665" s="40"/>
      <c r="U665" s="40"/>
      <c r="V665" s="40"/>
      <c r="W665" s="40"/>
      <c r="X665" s="40"/>
      <c r="Y665" s="40"/>
      <c r="Z665" s="40"/>
      <c r="AA665" s="40"/>
      <c r="AB665" s="40"/>
      <c r="AC665" s="40"/>
      <c r="AD665" s="40"/>
      <c r="AE665" s="9"/>
      <c r="AF665" s="9"/>
      <c r="AG665" s="9"/>
      <c r="AH665" s="9"/>
      <c r="AI665" s="9"/>
      <c r="AJ665" s="9"/>
      <c r="AK665" s="9"/>
      <c r="AL665" s="9"/>
      <c r="AM665" s="9"/>
      <c r="AN665" s="9"/>
      <c r="AO665" s="9"/>
    </row>
    <row r="666" spans="1:41" s="29" customFormat="1" ht="54.75" customHeight="1" x14ac:dyDescent="0.5">
      <c r="A666" s="83" t="s">
        <v>185</v>
      </c>
      <c r="B666" s="19">
        <v>0.14942528735632185</v>
      </c>
      <c r="C666" s="20" t="e">
        <v>#DIV/0!</v>
      </c>
      <c r="D666" s="19">
        <v>0.16666666666666666</v>
      </c>
      <c r="E666" s="19">
        <v>0.16</v>
      </c>
      <c r="F666" s="19">
        <v>0.15789473684210525</v>
      </c>
      <c r="G666" s="19">
        <v>0</v>
      </c>
      <c r="H666" s="20" t="e">
        <v>#DIV/0!</v>
      </c>
      <c r="I666" s="19">
        <v>8.3333333333333329E-2</v>
      </c>
      <c r="J666" s="19">
        <v>0.2</v>
      </c>
      <c r="K666" s="19">
        <v>7.6923076923076927E-2</v>
      </c>
      <c r="L666" s="19">
        <v>0.12121212121212122</v>
      </c>
      <c r="M666" s="19">
        <v>0.4</v>
      </c>
      <c r="N666" s="86">
        <v>0.22222222222222221</v>
      </c>
      <c r="O666" s="40"/>
      <c r="P666" s="40"/>
      <c r="Q666" s="40"/>
      <c r="R666" s="40"/>
      <c r="S666" s="40"/>
      <c r="T666" s="40"/>
      <c r="U666" s="40"/>
      <c r="V666" s="40"/>
      <c r="W666" s="40"/>
      <c r="X666" s="40"/>
      <c r="Y666" s="40"/>
      <c r="Z666" s="40"/>
      <c r="AA666" s="40"/>
      <c r="AB666" s="40"/>
      <c r="AC666" s="40"/>
      <c r="AD666" s="40"/>
      <c r="AE666" s="9"/>
      <c r="AF666" s="9"/>
      <c r="AG666" s="9"/>
      <c r="AH666" s="9"/>
      <c r="AI666" s="9"/>
      <c r="AJ666" s="9"/>
      <c r="AK666" s="9"/>
      <c r="AL666" s="9"/>
      <c r="AM666" s="9"/>
      <c r="AN666" s="9"/>
      <c r="AO666" s="9"/>
    </row>
    <row r="667" spans="1:41" s="29" customFormat="1" ht="47.25" customHeight="1" x14ac:dyDescent="0.5">
      <c r="A667" s="83" t="s">
        <v>968</v>
      </c>
      <c r="B667" s="19">
        <v>0.65517241379310343</v>
      </c>
      <c r="C667" s="20" t="e">
        <v>#DIV/0!</v>
      </c>
      <c r="D667" s="19">
        <v>0.55555555555555558</v>
      </c>
      <c r="E667" s="19">
        <v>0.72</v>
      </c>
      <c r="F667" s="19">
        <v>0.84210526315789469</v>
      </c>
      <c r="G667" s="19">
        <v>0.42857142857142855</v>
      </c>
      <c r="H667" s="20" t="e">
        <v>#DIV/0!</v>
      </c>
      <c r="I667" s="19">
        <v>0.66666666666666663</v>
      </c>
      <c r="J667" s="19">
        <v>0.8666666666666667</v>
      </c>
      <c r="K667" s="19">
        <v>0.46153846153846156</v>
      </c>
      <c r="L667" s="19">
        <v>0.5757575757575758</v>
      </c>
      <c r="M667" s="19">
        <v>1</v>
      </c>
      <c r="N667" s="86">
        <v>0.66666666666666663</v>
      </c>
      <c r="O667" s="40"/>
      <c r="P667" s="40"/>
      <c r="Q667" s="40"/>
      <c r="R667" s="40"/>
      <c r="S667" s="40"/>
      <c r="T667" s="40"/>
      <c r="U667" s="40"/>
      <c r="V667" s="40"/>
      <c r="W667" s="40"/>
      <c r="X667" s="40"/>
      <c r="Y667" s="40"/>
      <c r="Z667" s="40"/>
      <c r="AA667" s="40"/>
      <c r="AB667" s="40"/>
      <c r="AC667" s="40"/>
      <c r="AD667" s="40"/>
      <c r="AE667" s="9"/>
      <c r="AF667" s="9"/>
      <c r="AG667" s="9"/>
      <c r="AH667" s="9"/>
      <c r="AI667" s="9"/>
      <c r="AJ667" s="9"/>
      <c r="AK667" s="9"/>
      <c r="AL667" s="9"/>
      <c r="AM667" s="9"/>
      <c r="AN667" s="9"/>
      <c r="AO667" s="9"/>
    </row>
    <row r="668" spans="1:41" s="29" customFormat="1" ht="51.75" customHeight="1" x14ac:dyDescent="0.5">
      <c r="A668" s="83" t="s">
        <v>969</v>
      </c>
      <c r="B668" s="19">
        <v>0.48275862068965519</v>
      </c>
      <c r="C668" s="20" t="e">
        <v>#DIV/0!</v>
      </c>
      <c r="D668" s="19">
        <v>0.52777777777777779</v>
      </c>
      <c r="E668" s="19">
        <v>0.4</v>
      </c>
      <c r="F668" s="19">
        <v>0.57894736842105265</v>
      </c>
      <c r="G668" s="19">
        <v>0.2857142857142857</v>
      </c>
      <c r="H668" s="20" t="e">
        <v>#DIV/0!</v>
      </c>
      <c r="I668" s="19">
        <v>0.5</v>
      </c>
      <c r="J668" s="19">
        <v>0.73333333333333328</v>
      </c>
      <c r="K668" s="19">
        <v>0.23076923076923078</v>
      </c>
      <c r="L668" s="19">
        <v>0.45454545454545453</v>
      </c>
      <c r="M668" s="19">
        <v>0.8</v>
      </c>
      <c r="N668" s="86">
        <v>0.33333333333333331</v>
      </c>
      <c r="O668" s="40"/>
      <c r="P668" s="40"/>
      <c r="Q668" s="40"/>
      <c r="R668" s="40"/>
      <c r="S668" s="40"/>
      <c r="T668" s="40"/>
      <c r="U668" s="40"/>
      <c r="V668" s="40"/>
      <c r="W668" s="40"/>
      <c r="X668" s="40"/>
      <c r="Y668" s="40"/>
      <c r="Z668" s="40"/>
      <c r="AA668" s="40"/>
      <c r="AB668" s="40"/>
      <c r="AC668" s="40"/>
      <c r="AD668" s="40"/>
      <c r="AE668" s="9"/>
      <c r="AF668" s="9"/>
      <c r="AG668" s="9"/>
      <c r="AH668" s="9"/>
      <c r="AI668" s="9"/>
      <c r="AJ668" s="9"/>
      <c r="AK668" s="9"/>
      <c r="AL668" s="9"/>
      <c r="AM668" s="9"/>
      <c r="AN668" s="9"/>
      <c r="AO668" s="9"/>
    </row>
    <row r="669" spans="1:41" s="9" customFormat="1" ht="30.75" customHeight="1" x14ac:dyDescent="0.5">
      <c r="A669" s="83" t="s">
        <v>992</v>
      </c>
      <c r="B669" s="19">
        <v>0.40229885057471265</v>
      </c>
      <c r="C669" s="20" t="e">
        <v>#DIV/0!</v>
      </c>
      <c r="D669" s="19">
        <v>0.44444444444444442</v>
      </c>
      <c r="E669" s="19">
        <v>0.48</v>
      </c>
      <c r="F669" s="19">
        <v>0.31578947368421051</v>
      </c>
      <c r="G669" s="19">
        <v>0.14285714285714285</v>
      </c>
      <c r="H669" s="20" t="e">
        <v>#DIV/0!</v>
      </c>
      <c r="I669" s="19">
        <v>0.41666666666666669</v>
      </c>
      <c r="J669" s="19">
        <v>0.6</v>
      </c>
      <c r="K669" s="19">
        <v>7.6923076923076927E-2</v>
      </c>
      <c r="L669" s="19">
        <v>0.39393939393939392</v>
      </c>
      <c r="M669" s="19">
        <v>0.6</v>
      </c>
      <c r="N669" s="86">
        <v>0.44444444444444442</v>
      </c>
      <c r="O669" s="40"/>
      <c r="P669" s="40"/>
      <c r="Q669" s="40"/>
      <c r="R669" s="40"/>
      <c r="S669" s="40"/>
      <c r="T669" s="40"/>
      <c r="U669" s="40"/>
      <c r="V669" s="40"/>
      <c r="W669" s="40"/>
      <c r="X669" s="40"/>
      <c r="Y669" s="40"/>
      <c r="Z669" s="40"/>
      <c r="AA669" s="40"/>
      <c r="AB669" s="40"/>
      <c r="AC669" s="40"/>
      <c r="AD669" s="40"/>
    </row>
    <row r="670" spans="1:41" s="9" customFormat="1" ht="21" customHeight="1" x14ac:dyDescent="0.5">
      <c r="A670" s="83" t="s">
        <v>5</v>
      </c>
      <c r="B670" s="19">
        <v>0</v>
      </c>
      <c r="C670" s="20" t="e">
        <v>#DIV/0!</v>
      </c>
      <c r="D670" s="19">
        <v>0</v>
      </c>
      <c r="E670" s="19">
        <v>0</v>
      </c>
      <c r="F670" s="19">
        <v>0</v>
      </c>
      <c r="G670" s="19">
        <v>0</v>
      </c>
      <c r="H670" s="20" t="e">
        <v>#DIV/0!</v>
      </c>
      <c r="I670" s="19">
        <v>0</v>
      </c>
      <c r="J670" s="19">
        <v>0</v>
      </c>
      <c r="K670" s="19">
        <v>0</v>
      </c>
      <c r="L670" s="19">
        <v>0</v>
      </c>
      <c r="M670" s="19">
        <v>0</v>
      </c>
      <c r="N670" s="86">
        <v>0</v>
      </c>
      <c r="O670" s="40"/>
      <c r="P670" s="40"/>
      <c r="Q670" s="40"/>
      <c r="R670" s="40"/>
      <c r="S670" s="40"/>
      <c r="T670" s="40"/>
      <c r="U670" s="40"/>
      <c r="V670" s="40"/>
      <c r="W670" s="40"/>
      <c r="X670" s="40"/>
      <c r="Y670" s="40"/>
      <c r="Z670" s="40"/>
      <c r="AA670" s="40"/>
      <c r="AB670" s="40"/>
      <c r="AC670" s="40"/>
      <c r="AD670" s="40"/>
    </row>
    <row r="671" spans="1:41" s="9" customFormat="1" ht="21" customHeight="1" x14ac:dyDescent="0.5">
      <c r="A671" s="83" t="s">
        <v>181</v>
      </c>
      <c r="B671" s="19">
        <v>2.2988505747126436E-2</v>
      </c>
      <c r="C671" s="20" t="e">
        <v>#DIV/0!</v>
      </c>
      <c r="D671" s="19">
        <v>2.7777777777777776E-2</v>
      </c>
      <c r="E671" s="19">
        <v>0.04</v>
      </c>
      <c r="F671" s="19">
        <v>0</v>
      </c>
      <c r="G671" s="19">
        <v>0</v>
      </c>
      <c r="H671" s="20" t="e">
        <v>#DIV/0!</v>
      </c>
      <c r="I671" s="19">
        <v>0</v>
      </c>
      <c r="J671" s="19">
        <v>6.6666666666666666E-2</v>
      </c>
      <c r="K671" s="19">
        <v>0</v>
      </c>
      <c r="L671" s="19">
        <v>3.0303030303030304E-2</v>
      </c>
      <c r="M671" s="19">
        <v>0</v>
      </c>
      <c r="N671" s="86">
        <v>0</v>
      </c>
      <c r="O671" s="40"/>
      <c r="P671" s="40"/>
      <c r="Q671" s="40"/>
      <c r="R671" s="40"/>
      <c r="S671" s="40"/>
      <c r="T671" s="40"/>
      <c r="U671" s="40"/>
      <c r="V671" s="40"/>
      <c r="W671" s="40"/>
      <c r="X671" s="40"/>
      <c r="Y671" s="40"/>
      <c r="Z671" s="40"/>
      <c r="AA671" s="40"/>
      <c r="AB671" s="40"/>
      <c r="AC671" s="40"/>
      <c r="AD671" s="40"/>
    </row>
    <row r="672" spans="1:41" s="9" customFormat="1" ht="47.25" customHeight="1" x14ac:dyDescent="0.5">
      <c r="A672" s="83" t="s">
        <v>624</v>
      </c>
      <c r="B672" s="19">
        <v>9.1954022988505746E-2</v>
      </c>
      <c r="C672" s="20" t="e">
        <v>#DIV/0!</v>
      </c>
      <c r="D672" s="19">
        <v>0.1111111111111111</v>
      </c>
      <c r="E672" s="19">
        <v>0.08</v>
      </c>
      <c r="F672" s="19">
        <v>0.10526315789473684</v>
      </c>
      <c r="G672" s="19">
        <v>0</v>
      </c>
      <c r="H672" s="20" t="e">
        <v>#DIV/0!</v>
      </c>
      <c r="I672" s="19">
        <v>8.3333333333333329E-2</v>
      </c>
      <c r="J672" s="19">
        <v>6.6666666666666666E-2</v>
      </c>
      <c r="K672" s="19">
        <v>7.6923076923076927E-2</v>
      </c>
      <c r="L672" s="19">
        <v>6.0606060606060608E-2</v>
      </c>
      <c r="M672" s="19">
        <v>0.2</v>
      </c>
      <c r="N672" s="86">
        <v>0.22222222222222221</v>
      </c>
      <c r="O672" s="40"/>
      <c r="P672" s="40"/>
      <c r="Q672" s="40"/>
      <c r="R672" s="40"/>
      <c r="S672" s="40"/>
      <c r="T672" s="40"/>
      <c r="U672" s="40"/>
      <c r="V672" s="40"/>
      <c r="W672" s="40"/>
      <c r="X672" s="40"/>
      <c r="Y672" s="40"/>
      <c r="Z672" s="40"/>
      <c r="AA672" s="40"/>
      <c r="AB672" s="40"/>
      <c r="AC672" s="40"/>
      <c r="AD672" s="40"/>
    </row>
    <row r="673" spans="1:41" s="9" customFormat="1" ht="49.5" customHeight="1" x14ac:dyDescent="0.5">
      <c r="A673" s="93" t="s">
        <v>210</v>
      </c>
      <c r="B673" s="36">
        <v>0.90804597701149425</v>
      </c>
      <c r="C673" s="20" t="e">
        <v>#DIV/0!</v>
      </c>
      <c r="D673" s="36">
        <v>0.86111111111111116</v>
      </c>
      <c r="E673" s="36">
        <v>0.92</v>
      </c>
      <c r="F673" s="36">
        <v>0.94736842105263153</v>
      </c>
      <c r="G673" s="36">
        <v>1</v>
      </c>
      <c r="H673" s="20" t="e">
        <v>#DIV/0!</v>
      </c>
      <c r="I673" s="36">
        <v>1</v>
      </c>
      <c r="J673" s="36">
        <v>0.93333333333333335</v>
      </c>
      <c r="K673" s="36">
        <v>0.92307692307692313</v>
      </c>
      <c r="L673" s="36">
        <v>0.81818181818181823</v>
      </c>
      <c r="M673" s="36">
        <v>1</v>
      </c>
      <c r="N673" s="94">
        <v>1</v>
      </c>
      <c r="O673" s="40"/>
      <c r="P673" s="40"/>
      <c r="Q673" s="40"/>
      <c r="R673" s="40"/>
      <c r="S673" s="40"/>
      <c r="T673" s="40"/>
      <c r="U673" s="40"/>
      <c r="V673" s="40"/>
      <c r="W673" s="40"/>
      <c r="X673" s="40"/>
      <c r="Y673" s="40"/>
      <c r="Z673" s="40"/>
      <c r="AA673" s="40"/>
      <c r="AB673" s="40"/>
      <c r="AC673" s="40"/>
      <c r="AD673" s="40"/>
    </row>
    <row r="674" spans="1:41" s="9" customFormat="1" ht="39.75" customHeight="1" x14ac:dyDescent="0.5">
      <c r="A674" s="93" t="s">
        <v>211</v>
      </c>
      <c r="B674" s="36">
        <v>0.68965517241379315</v>
      </c>
      <c r="C674" s="20" t="e">
        <v>#DIV/0!</v>
      </c>
      <c r="D674" s="36">
        <v>0.66666666666666663</v>
      </c>
      <c r="E674" s="36">
        <v>0.6</v>
      </c>
      <c r="F674" s="36">
        <v>0.84210526315789469</v>
      </c>
      <c r="G674" s="36">
        <v>0.7142857142857143</v>
      </c>
      <c r="H674" s="20" t="e">
        <v>#DIV/0!</v>
      </c>
      <c r="I674" s="36">
        <v>0.91666666666666663</v>
      </c>
      <c r="J674" s="36">
        <v>0.73333333333333328</v>
      </c>
      <c r="K674" s="36">
        <v>0.61538461538461542</v>
      </c>
      <c r="L674" s="36">
        <v>0.69696969696969702</v>
      </c>
      <c r="M674" s="36">
        <v>0.4</v>
      </c>
      <c r="N674" s="94">
        <v>0.55555555555555558</v>
      </c>
      <c r="O674" s="40"/>
      <c r="P674" s="40"/>
      <c r="Q674" s="40"/>
      <c r="R674" s="40"/>
      <c r="S674" s="40"/>
      <c r="T674" s="40"/>
      <c r="U674" s="40"/>
      <c r="V674" s="40"/>
      <c r="W674" s="40"/>
      <c r="X674" s="40"/>
      <c r="Y674" s="40"/>
      <c r="Z674" s="40"/>
      <c r="AA674" s="40"/>
      <c r="AB674" s="40"/>
      <c r="AC674" s="40"/>
      <c r="AD674" s="40"/>
    </row>
    <row r="675" spans="1:41" s="28" customFormat="1" ht="44.25" customHeight="1" x14ac:dyDescent="0.5">
      <c r="A675" s="93" t="s">
        <v>212</v>
      </c>
      <c r="B675" s="36">
        <v>0.62068965517241381</v>
      </c>
      <c r="C675" s="20" t="e">
        <v>#DIV/0!</v>
      </c>
      <c r="D675" s="36">
        <v>0.55555555555555558</v>
      </c>
      <c r="E675" s="36">
        <v>0.68</v>
      </c>
      <c r="F675" s="36">
        <v>0.73684210526315785</v>
      </c>
      <c r="G675" s="36">
        <v>0.42857142857142855</v>
      </c>
      <c r="H675" s="20" t="e">
        <v>#DIV/0!</v>
      </c>
      <c r="I675" s="36">
        <v>0.75</v>
      </c>
      <c r="J675" s="36">
        <v>0.73333333333333328</v>
      </c>
      <c r="K675" s="36">
        <v>0.53846153846153844</v>
      </c>
      <c r="L675" s="36">
        <v>0.5757575757575758</v>
      </c>
      <c r="M675" s="36">
        <v>0.4</v>
      </c>
      <c r="N675" s="94">
        <v>0.66666666666666663</v>
      </c>
      <c r="O675" s="40"/>
      <c r="P675" s="40"/>
      <c r="Q675" s="40"/>
      <c r="R675" s="40"/>
      <c r="S675" s="40"/>
      <c r="T675" s="40"/>
      <c r="U675" s="40"/>
      <c r="V675" s="40"/>
      <c r="W675" s="40"/>
      <c r="X675" s="40"/>
      <c r="Y675" s="40"/>
      <c r="Z675" s="40"/>
      <c r="AA675" s="40"/>
      <c r="AB675" s="40"/>
      <c r="AC675" s="40"/>
      <c r="AD675" s="40"/>
      <c r="AE675" s="9"/>
      <c r="AF675" s="9"/>
      <c r="AG675" s="9"/>
      <c r="AH675" s="9"/>
      <c r="AI675" s="9"/>
      <c r="AJ675" s="9"/>
      <c r="AK675" s="9"/>
      <c r="AL675" s="9"/>
      <c r="AM675" s="9"/>
      <c r="AN675" s="9"/>
      <c r="AO675" s="9"/>
    </row>
    <row r="676" spans="1:41" s="28" customFormat="1" ht="51" customHeight="1" x14ac:dyDescent="0.5">
      <c r="A676" s="93" t="s">
        <v>213</v>
      </c>
      <c r="B676" s="36">
        <v>1</v>
      </c>
      <c r="C676" s="20" t="e">
        <v>#DIV/0!</v>
      </c>
      <c r="D676" s="36">
        <v>1</v>
      </c>
      <c r="E676" s="36">
        <v>1</v>
      </c>
      <c r="F676" s="36">
        <v>1</v>
      </c>
      <c r="G676" s="36">
        <v>1</v>
      </c>
      <c r="H676" s="20" t="e">
        <v>#DIV/0!</v>
      </c>
      <c r="I676" s="36">
        <v>1</v>
      </c>
      <c r="J676" s="36">
        <v>1</v>
      </c>
      <c r="K676" s="36">
        <v>1</v>
      </c>
      <c r="L676" s="36">
        <v>1</v>
      </c>
      <c r="M676" s="36">
        <v>1</v>
      </c>
      <c r="N676" s="94">
        <v>1</v>
      </c>
      <c r="O676" s="40"/>
      <c r="P676" s="40"/>
      <c r="Q676" s="40"/>
      <c r="R676" s="40"/>
      <c r="S676" s="40"/>
      <c r="T676" s="40"/>
      <c r="U676" s="40"/>
      <c r="V676" s="40"/>
      <c r="W676" s="40"/>
      <c r="X676" s="40"/>
      <c r="Y676" s="40"/>
      <c r="Z676" s="40"/>
      <c r="AA676" s="40"/>
      <c r="AB676" s="40"/>
      <c r="AC676" s="40"/>
      <c r="AD676" s="40"/>
      <c r="AE676" s="9"/>
      <c r="AF676" s="9"/>
      <c r="AG676" s="9"/>
      <c r="AH676" s="9"/>
      <c r="AI676" s="9"/>
      <c r="AJ676" s="9"/>
      <c r="AK676" s="9"/>
      <c r="AL676" s="9"/>
      <c r="AM676" s="9"/>
      <c r="AN676" s="9"/>
      <c r="AO676" s="9"/>
    </row>
    <row r="677" spans="1:41" s="28" customFormat="1" ht="51.75" customHeight="1" x14ac:dyDescent="0.5">
      <c r="A677" s="88" t="s">
        <v>186</v>
      </c>
      <c r="B677" s="22"/>
      <c r="C677" s="17"/>
      <c r="D677" s="22"/>
      <c r="E677" s="22"/>
      <c r="F677" s="22"/>
      <c r="G677" s="22"/>
      <c r="H677" s="17"/>
      <c r="I677" s="22"/>
      <c r="J677" s="22"/>
      <c r="K677" s="22"/>
      <c r="L677" s="22"/>
      <c r="M677" s="22"/>
      <c r="N677" s="89"/>
      <c r="O677" s="40"/>
      <c r="P677" s="40"/>
      <c r="Q677" s="40"/>
      <c r="R677" s="40"/>
      <c r="S677" s="40"/>
      <c r="T677" s="40"/>
      <c r="U677" s="40"/>
      <c r="V677" s="40"/>
      <c r="W677" s="40"/>
      <c r="X677" s="40"/>
      <c r="Y677" s="40"/>
      <c r="Z677" s="40"/>
      <c r="AA677" s="40"/>
      <c r="AB677" s="40"/>
      <c r="AC677" s="40"/>
      <c r="AD677" s="40"/>
      <c r="AE677" s="9"/>
      <c r="AF677" s="9"/>
      <c r="AG677" s="9"/>
      <c r="AH677" s="9"/>
      <c r="AI677" s="9"/>
      <c r="AJ677" s="9"/>
      <c r="AK677" s="9"/>
      <c r="AL677" s="9"/>
      <c r="AM677" s="9"/>
      <c r="AN677" s="9"/>
      <c r="AO677" s="9"/>
    </row>
    <row r="678" spans="1:41" s="29" customFormat="1" ht="44.25" customHeight="1" x14ac:dyDescent="0.5">
      <c r="A678" s="88" t="s">
        <v>222</v>
      </c>
      <c r="B678" s="22">
        <v>106</v>
      </c>
      <c r="C678" s="17"/>
      <c r="D678" s="22">
        <v>44</v>
      </c>
      <c r="E678" s="22">
        <v>29</v>
      </c>
      <c r="F678" s="22">
        <v>23</v>
      </c>
      <c r="G678" s="22">
        <v>10</v>
      </c>
      <c r="H678" s="17"/>
      <c r="I678" s="22">
        <v>15</v>
      </c>
      <c r="J678" s="23">
        <v>17</v>
      </c>
      <c r="K678" s="22">
        <v>18</v>
      </c>
      <c r="L678" s="22">
        <v>41</v>
      </c>
      <c r="M678" s="22">
        <v>6</v>
      </c>
      <c r="N678" s="89">
        <v>9</v>
      </c>
      <c r="O678" s="40"/>
      <c r="P678" s="40"/>
      <c r="Q678" s="40"/>
      <c r="R678" s="40"/>
      <c r="S678" s="40"/>
      <c r="T678" s="40"/>
      <c r="U678" s="40"/>
      <c r="V678" s="40"/>
      <c r="W678" s="40"/>
      <c r="X678" s="40"/>
      <c r="Y678" s="40"/>
      <c r="Z678" s="40"/>
      <c r="AA678" s="40"/>
      <c r="AB678" s="40"/>
      <c r="AC678" s="40"/>
      <c r="AD678" s="40"/>
      <c r="AE678" s="9"/>
      <c r="AF678" s="9"/>
      <c r="AG678" s="9"/>
      <c r="AH678" s="9"/>
      <c r="AI678" s="9"/>
      <c r="AJ678" s="9"/>
      <c r="AK678" s="9"/>
      <c r="AL678" s="9"/>
      <c r="AM678" s="9"/>
      <c r="AN678" s="9"/>
      <c r="AO678" s="9"/>
    </row>
    <row r="679" spans="1:41" s="29" customFormat="1" x14ac:dyDescent="0.5">
      <c r="A679" s="88" t="s">
        <v>625</v>
      </c>
      <c r="B679" s="13">
        <v>6311420329</v>
      </c>
      <c r="C679" s="11"/>
      <c r="D679" s="13">
        <v>1138668728</v>
      </c>
      <c r="E679" s="13">
        <v>2758612349</v>
      </c>
      <c r="F679" s="13">
        <v>2126396268</v>
      </c>
      <c r="G679" s="13">
        <v>287742984</v>
      </c>
      <c r="H679" s="11"/>
      <c r="I679" s="13">
        <v>455249338</v>
      </c>
      <c r="J679" s="13">
        <v>902092993</v>
      </c>
      <c r="K679" s="13">
        <v>646546409</v>
      </c>
      <c r="L679" s="13">
        <v>830120935</v>
      </c>
      <c r="M679" s="13">
        <v>1810646775</v>
      </c>
      <c r="N679" s="90">
        <v>1666763879</v>
      </c>
      <c r="O679" s="40"/>
      <c r="P679" s="40"/>
      <c r="Q679" s="40"/>
      <c r="R679" s="40"/>
      <c r="S679" s="40"/>
      <c r="T679" s="40"/>
      <c r="U679" s="40"/>
      <c r="V679" s="40"/>
      <c r="W679" s="40"/>
      <c r="X679" s="40"/>
      <c r="Y679" s="40"/>
      <c r="Z679" s="40"/>
      <c r="AA679" s="40"/>
      <c r="AB679" s="40"/>
      <c r="AC679" s="40"/>
      <c r="AD679" s="40"/>
      <c r="AE679" s="9"/>
      <c r="AF679" s="9"/>
      <c r="AG679" s="9"/>
      <c r="AH679" s="9"/>
      <c r="AI679" s="9"/>
      <c r="AJ679" s="9"/>
      <c r="AK679" s="9"/>
      <c r="AL679" s="9"/>
      <c r="AM679" s="9"/>
      <c r="AN679" s="9"/>
      <c r="AO679" s="9"/>
    </row>
    <row r="680" spans="1:41" s="29" customFormat="1" ht="21" customHeight="1" x14ac:dyDescent="0.5">
      <c r="A680" s="88" t="s">
        <v>626</v>
      </c>
      <c r="B680" s="24">
        <v>0.81823379072319646</v>
      </c>
      <c r="C680" s="20"/>
      <c r="D680" s="24">
        <v>0.92472668689054893</v>
      </c>
      <c r="E680" s="24">
        <v>0.95</v>
      </c>
      <c r="F680" s="24">
        <v>0.72857170989199682</v>
      </c>
      <c r="G680" s="24">
        <v>0.43045877661763737</v>
      </c>
      <c r="H680" s="20"/>
      <c r="I680" s="24">
        <v>0.41698708052430949</v>
      </c>
      <c r="J680" s="24">
        <v>0.8900471658610104</v>
      </c>
      <c r="K680" s="24">
        <v>0.90835921213765491</v>
      </c>
      <c r="L680" s="24">
        <v>0.8920738041147126</v>
      </c>
      <c r="M680" s="24">
        <v>0.90415398953985771</v>
      </c>
      <c r="N680" s="92">
        <v>0.85263357254506722</v>
      </c>
      <c r="O680" s="40"/>
      <c r="P680" s="40"/>
      <c r="Q680" s="40"/>
      <c r="R680" s="40"/>
      <c r="S680" s="40"/>
      <c r="T680" s="40"/>
      <c r="U680" s="40"/>
      <c r="V680" s="40"/>
      <c r="W680" s="40"/>
      <c r="X680" s="40"/>
      <c r="Y680" s="40"/>
      <c r="Z680" s="40"/>
      <c r="AA680" s="40"/>
      <c r="AB680" s="40"/>
      <c r="AC680" s="40"/>
      <c r="AD680" s="40"/>
      <c r="AE680" s="9"/>
      <c r="AF680" s="9"/>
      <c r="AG680" s="9"/>
      <c r="AH680" s="9"/>
      <c r="AI680" s="9"/>
      <c r="AJ680" s="9"/>
      <c r="AK680" s="9"/>
      <c r="AL680" s="9"/>
      <c r="AM680" s="9"/>
      <c r="AN680" s="9"/>
      <c r="AO680" s="9"/>
    </row>
    <row r="681" spans="1:41" s="29" customFormat="1" ht="21.75" customHeight="1" x14ac:dyDescent="0.5">
      <c r="A681" s="83" t="s">
        <v>187</v>
      </c>
      <c r="B681" s="19">
        <v>0.58490566037735847</v>
      </c>
      <c r="C681" s="20" t="e">
        <v>#DIV/0!</v>
      </c>
      <c r="D681" s="19">
        <v>0.79545454545454541</v>
      </c>
      <c r="E681" s="19">
        <v>0.48275862068965519</v>
      </c>
      <c r="F681" s="19">
        <v>0.43478260869565216</v>
      </c>
      <c r="G681" s="19">
        <v>0.3</v>
      </c>
      <c r="H681" s="20" t="e">
        <v>#DIV/0!</v>
      </c>
      <c r="I681" s="19">
        <v>0.4</v>
      </c>
      <c r="J681" s="19">
        <v>0.70588235294117652</v>
      </c>
      <c r="K681" s="19">
        <v>0.66666666666666663</v>
      </c>
      <c r="L681" s="19">
        <v>0.63414634146341464</v>
      </c>
      <c r="M681" s="19">
        <v>0.5</v>
      </c>
      <c r="N681" s="86">
        <v>0.33333333333333331</v>
      </c>
      <c r="O681" s="40"/>
      <c r="P681" s="40"/>
      <c r="Q681" s="40"/>
      <c r="R681" s="40"/>
      <c r="S681" s="40"/>
      <c r="T681" s="40"/>
      <c r="U681" s="40"/>
      <c r="V681" s="40"/>
      <c r="W681" s="40"/>
      <c r="X681" s="40"/>
      <c r="Y681" s="40"/>
      <c r="Z681" s="40"/>
      <c r="AA681" s="40"/>
      <c r="AB681" s="40"/>
      <c r="AC681" s="40"/>
      <c r="AD681" s="40"/>
      <c r="AE681" s="9"/>
      <c r="AF681" s="9"/>
      <c r="AG681" s="9"/>
      <c r="AH681" s="9"/>
      <c r="AI681" s="9"/>
      <c r="AJ681" s="9"/>
      <c r="AK681" s="9"/>
      <c r="AL681" s="9"/>
      <c r="AM681" s="9"/>
      <c r="AN681" s="9"/>
      <c r="AO681" s="9"/>
    </row>
    <row r="682" spans="1:41" s="9" customFormat="1" ht="21" customHeight="1" x14ac:dyDescent="0.5">
      <c r="A682" s="83" t="s">
        <v>75</v>
      </c>
      <c r="B682" s="19">
        <v>7.5471698113207544E-2</v>
      </c>
      <c r="C682" s="20" t="e">
        <v>#DIV/0!</v>
      </c>
      <c r="D682" s="19">
        <v>0.15909090909090909</v>
      </c>
      <c r="E682" s="19">
        <v>0</v>
      </c>
      <c r="F682" s="19">
        <v>4.3478260869565216E-2</v>
      </c>
      <c r="G682" s="19">
        <v>0</v>
      </c>
      <c r="H682" s="20" t="e">
        <v>#DIV/0!</v>
      </c>
      <c r="I682" s="19">
        <v>6.6666666666666666E-2</v>
      </c>
      <c r="J682" s="19">
        <v>0</v>
      </c>
      <c r="K682" s="19">
        <v>0</v>
      </c>
      <c r="L682" s="19">
        <v>0.12195121951219512</v>
      </c>
      <c r="M682" s="19">
        <v>0</v>
      </c>
      <c r="N682" s="86">
        <v>0.22222222222222221</v>
      </c>
      <c r="O682" s="40"/>
      <c r="P682" s="40"/>
      <c r="Q682" s="40"/>
      <c r="R682" s="40"/>
      <c r="S682" s="40"/>
      <c r="T682" s="40"/>
      <c r="U682" s="40"/>
      <c r="V682" s="40"/>
      <c r="W682" s="40"/>
      <c r="X682" s="40"/>
      <c r="Y682" s="40"/>
      <c r="Z682" s="40"/>
      <c r="AA682" s="40"/>
      <c r="AB682" s="40"/>
      <c r="AC682" s="40"/>
      <c r="AD682" s="40"/>
    </row>
    <row r="683" spans="1:41" s="9" customFormat="1" ht="18" customHeight="1" x14ac:dyDescent="0.5">
      <c r="A683" s="83" t="s">
        <v>971</v>
      </c>
      <c r="B683" s="19">
        <v>0.31132075471698112</v>
      </c>
      <c r="C683" s="20" t="e">
        <v>#DIV/0!</v>
      </c>
      <c r="D683" s="19">
        <v>9.0909090909090912E-2</v>
      </c>
      <c r="E683" s="19">
        <v>0.41379310344827586</v>
      </c>
      <c r="F683" s="19">
        <v>0.47826086956521741</v>
      </c>
      <c r="G683" s="19">
        <v>0.6</v>
      </c>
      <c r="H683" s="20" t="e">
        <v>#DIV/0!</v>
      </c>
      <c r="I683" s="19">
        <v>0.53333333333333333</v>
      </c>
      <c r="J683" s="19">
        <v>0.17647058823529413</v>
      </c>
      <c r="K683" s="19">
        <v>0.22222222222222221</v>
      </c>
      <c r="L683" s="19">
        <v>0.29268292682926828</v>
      </c>
      <c r="M683" s="19">
        <v>0.33333333333333331</v>
      </c>
      <c r="N683" s="86">
        <v>0.44444444444444442</v>
      </c>
      <c r="O683" s="40"/>
      <c r="P683" s="40"/>
      <c r="Q683" s="40"/>
      <c r="R683" s="40"/>
      <c r="S683" s="40"/>
      <c r="T683" s="40"/>
      <c r="U683" s="40"/>
      <c r="V683" s="40"/>
      <c r="W683" s="40"/>
      <c r="X683" s="40"/>
      <c r="Y683" s="40"/>
      <c r="Z683" s="40"/>
      <c r="AA683" s="40"/>
      <c r="AB683" s="40"/>
      <c r="AC683" s="40"/>
      <c r="AD683" s="40"/>
    </row>
    <row r="684" spans="1:41" s="9" customFormat="1" ht="21" customHeight="1" x14ac:dyDescent="0.5">
      <c r="A684" s="83" t="s">
        <v>5</v>
      </c>
      <c r="B684" s="19">
        <v>7.5471698113207544E-2</v>
      </c>
      <c r="C684" s="20" t="e">
        <v>#DIV/0!</v>
      </c>
      <c r="D684" s="19">
        <v>4.5454545454545456E-2</v>
      </c>
      <c r="E684" s="19">
        <v>0.10344827586206896</v>
      </c>
      <c r="F684" s="19">
        <v>8.6956521739130432E-2</v>
      </c>
      <c r="G684" s="19">
        <v>0.1</v>
      </c>
      <c r="H684" s="20" t="e">
        <v>#DIV/0!</v>
      </c>
      <c r="I684" s="19">
        <v>6.6666666666666666E-2</v>
      </c>
      <c r="J684" s="19">
        <v>0.11764705882352941</v>
      </c>
      <c r="K684" s="19">
        <v>0.1111111111111111</v>
      </c>
      <c r="L684" s="19">
        <v>2.4390243902439025E-2</v>
      </c>
      <c r="M684" s="19">
        <v>0.16666666666666666</v>
      </c>
      <c r="N684" s="86">
        <v>0.1111111111111111</v>
      </c>
      <c r="O684" s="40"/>
      <c r="P684" s="40"/>
      <c r="Q684" s="40"/>
      <c r="R684" s="40"/>
      <c r="S684" s="40"/>
      <c r="T684" s="40"/>
      <c r="U684" s="40"/>
      <c r="V684" s="40"/>
      <c r="W684" s="40"/>
      <c r="X684" s="40"/>
      <c r="Y684" s="40"/>
      <c r="Z684" s="40"/>
      <c r="AA684" s="40"/>
      <c r="AB684" s="40"/>
      <c r="AC684" s="40"/>
      <c r="AD684" s="40"/>
    </row>
    <row r="685" spans="1:41" s="9" customFormat="1" ht="21" customHeight="1" x14ac:dyDescent="0.5">
      <c r="A685" s="83" t="s">
        <v>609</v>
      </c>
      <c r="B685" s="19">
        <v>0.11320754716981132</v>
      </c>
      <c r="C685" s="20" t="e">
        <v>#DIV/0!</v>
      </c>
      <c r="D685" s="19">
        <v>0.13636363636363635</v>
      </c>
      <c r="E685" s="19">
        <v>0.10344827586206896</v>
      </c>
      <c r="F685" s="19">
        <v>8.6956521739130432E-2</v>
      </c>
      <c r="G685" s="19">
        <v>0.1</v>
      </c>
      <c r="H685" s="20" t="e">
        <v>#DIV/0!</v>
      </c>
      <c r="I685" s="19">
        <v>0.2</v>
      </c>
      <c r="J685" s="19">
        <v>0.23529411764705882</v>
      </c>
      <c r="K685" s="19">
        <v>0</v>
      </c>
      <c r="L685" s="19">
        <v>9.7560975609756101E-2</v>
      </c>
      <c r="M685" s="19">
        <v>0</v>
      </c>
      <c r="N685" s="86">
        <v>0.1111111111111111</v>
      </c>
      <c r="O685" s="40"/>
      <c r="P685" s="40"/>
      <c r="Q685" s="40"/>
      <c r="R685" s="40"/>
      <c r="S685" s="40"/>
      <c r="T685" s="40"/>
      <c r="U685" s="40"/>
      <c r="V685" s="40"/>
      <c r="W685" s="40"/>
      <c r="X685" s="40"/>
      <c r="Y685" s="40"/>
      <c r="Z685" s="40"/>
      <c r="AA685" s="40"/>
      <c r="AB685" s="40"/>
      <c r="AC685" s="40"/>
      <c r="AD685" s="40"/>
    </row>
    <row r="686" spans="1:41" s="9" customFormat="1" ht="21" customHeight="1" x14ac:dyDescent="0.5">
      <c r="A686" s="93" t="s">
        <v>970</v>
      </c>
      <c r="B686" s="36">
        <v>0.6132075471698113</v>
      </c>
      <c r="C686" s="20" t="e">
        <v>#DIV/0!</v>
      </c>
      <c r="D686" s="36">
        <v>0.86363636363636365</v>
      </c>
      <c r="E686" s="36">
        <v>0.48275862068965519</v>
      </c>
      <c r="F686" s="36">
        <v>0.43478260869565216</v>
      </c>
      <c r="G686" s="36">
        <v>0.3</v>
      </c>
      <c r="H686" s="20" t="e">
        <v>#DIV/0!</v>
      </c>
      <c r="I686" s="36">
        <v>0.4</v>
      </c>
      <c r="J686" s="36">
        <v>0.70588235294117652</v>
      </c>
      <c r="K686" s="36">
        <v>0.66666666666666663</v>
      </c>
      <c r="L686" s="36">
        <v>0.68292682926829273</v>
      </c>
      <c r="M686" s="36">
        <v>0.5</v>
      </c>
      <c r="N686" s="94">
        <v>0.44444444444444442</v>
      </c>
      <c r="O686" s="40"/>
      <c r="P686" s="40"/>
      <c r="Q686" s="40"/>
      <c r="R686" s="40"/>
      <c r="S686" s="40"/>
      <c r="T686" s="40"/>
      <c r="U686" s="40"/>
      <c r="V686" s="40"/>
      <c r="W686" s="40"/>
      <c r="X686" s="40"/>
      <c r="Y686" s="40"/>
      <c r="Z686" s="40"/>
      <c r="AA686" s="40"/>
      <c r="AB686" s="40"/>
      <c r="AC686" s="40"/>
      <c r="AD686" s="40"/>
    </row>
    <row r="687" spans="1:41" s="9" customFormat="1" ht="21" customHeight="1" x14ac:dyDescent="0.5">
      <c r="A687" s="88" t="s">
        <v>113</v>
      </c>
      <c r="B687" s="22"/>
      <c r="C687" s="17"/>
      <c r="D687" s="22"/>
      <c r="E687" s="22"/>
      <c r="F687" s="22"/>
      <c r="G687" s="22"/>
      <c r="H687" s="17"/>
      <c r="I687" s="22"/>
      <c r="J687" s="22"/>
      <c r="K687" s="22"/>
      <c r="L687" s="22"/>
      <c r="M687" s="22"/>
      <c r="N687" s="89"/>
      <c r="O687" s="40"/>
      <c r="P687" s="40"/>
      <c r="Q687" s="40"/>
      <c r="R687" s="40"/>
      <c r="S687" s="40"/>
      <c r="T687" s="40"/>
      <c r="U687" s="40"/>
      <c r="V687" s="40"/>
      <c r="W687" s="40"/>
      <c r="X687" s="40"/>
      <c r="Y687" s="40"/>
      <c r="Z687" s="40"/>
      <c r="AA687" s="40"/>
      <c r="AB687" s="40"/>
      <c r="AC687" s="40"/>
      <c r="AD687" s="40"/>
    </row>
    <row r="688" spans="1:41" s="9" customFormat="1" ht="45" customHeight="1" x14ac:dyDescent="0.5">
      <c r="A688" s="88" t="s">
        <v>222</v>
      </c>
      <c r="B688" s="22">
        <v>100</v>
      </c>
      <c r="C688" s="17"/>
      <c r="D688" s="22">
        <v>43</v>
      </c>
      <c r="E688" s="22">
        <v>25</v>
      </c>
      <c r="F688" s="22">
        <v>22</v>
      </c>
      <c r="G688" s="22">
        <v>10</v>
      </c>
      <c r="H688" s="17"/>
      <c r="I688" s="22">
        <v>15</v>
      </c>
      <c r="J688" s="22">
        <v>16</v>
      </c>
      <c r="K688" s="22">
        <v>16</v>
      </c>
      <c r="L688" s="22">
        <v>39</v>
      </c>
      <c r="M688" s="22">
        <v>6</v>
      </c>
      <c r="N688" s="89">
        <v>8</v>
      </c>
      <c r="O688" s="40"/>
      <c r="P688" s="40"/>
      <c r="Q688" s="40"/>
      <c r="R688" s="40"/>
      <c r="S688" s="40"/>
      <c r="T688" s="40"/>
      <c r="U688" s="40"/>
      <c r="V688" s="40"/>
      <c r="W688" s="40"/>
      <c r="X688" s="40"/>
      <c r="Y688" s="40"/>
      <c r="Z688" s="40"/>
      <c r="AA688" s="40"/>
      <c r="AB688" s="40"/>
      <c r="AC688" s="40"/>
      <c r="AD688" s="40"/>
    </row>
    <row r="689" spans="1:41" s="28" customFormat="1" ht="49.5" customHeight="1" x14ac:dyDescent="0.5">
      <c r="A689" s="88" t="s">
        <v>625</v>
      </c>
      <c r="B689" s="13">
        <v>6161590448</v>
      </c>
      <c r="C689" s="11"/>
      <c r="D689" s="13">
        <v>1134538429</v>
      </c>
      <c r="E689" s="13">
        <v>2649384533</v>
      </c>
      <c r="F689" s="13">
        <v>2089924502</v>
      </c>
      <c r="G689" s="13">
        <v>287742984</v>
      </c>
      <c r="H689" s="11"/>
      <c r="I689" s="13">
        <v>455249338</v>
      </c>
      <c r="J689" s="13">
        <v>873577164</v>
      </c>
      <c r="K689" s="13">
        <v>570764854</v>
      </c>
      <c r="L689" s="13">
        <v>816538227</v>
      </c>
      <c r="M689" s="13">
        <v>1810646775</v>
      </c>
      <c r="N689" s="90">
        <v>1634814090</v>
      </c>
      <c r="O689" s="40"/>
      <c r="P689" s="40"/>
      <c r="Q689" s="40"/>
      <c r="R689" s="40"/>
      <c r="S689" s="40"/>
      <c r="T689" s="40"/>
      <c r="U689" s="40"/>
      <c r="V689" s="40"/>
      <c r="W689" s="40"/>
      <c r="X689" s="40"/>
      <c r="Y689" s="40"/>
      <c r="Z689" s="40"/>
      <c r="AA689" s="40"/>
      <c r="AB689" s="40"/>
      <c r="AC689" s="40"/>
      <c r="AD689" s="40"/>
      <c r="AE689" s="9"/>
      <c r="AF689" s="9"/>
      <c r="AG689" s="9"/>
      <c r="AH689" s="9"/>
      <c r="AI689" s="9"/>
      <c r="AJ689" s="9"/>
      <c r="AK689" s="9"/>
      <c r="AL689" s="9"/>
      <c r="AM689" s="9"/>
      <c r="AN689" s="9"/>
      <c r="AO689" s="9"/>
    </row>
    <row r="690" spans="1:41" s="29" customFormat="1" ht="27" customHeight="1" x14ac:dyDescent="0.5">
      <c r="A690" s="88" t="s">
        <v>626</v>
      </c>
      <c r="B690" s="24">
        <v>0.79880934026615336</v>
      </c>
      <c r="C690" s="20" t="e">
        <v>#DIV/0!</v>
      </c>
      <c r="D690" s="24">
        <v>0.92137242096911109</v>
      </c>
      <c r="E690" s="24">
        <v>0.91780541626244327</v>
      </c>
      <c r="F690" s="24">
        <v>0.7160753105532256</v>
      </c>
      <c r="G690" s="24">
        <v>0.43045877661763737</v>
      </c>
      <c r="H690" s="20" t="e">
        <v>#DIV/0!</v>
      </c>
      <c r="I690" s="24">
        <v>0.41698708052430949</v>
      </c>
      <c r="J690" s="24">
        <v>0.86191211439672388</v>
      </c>
      <c r="K690" s="24">
        <v>0.80189063906053437</v>
      </c>
      <c r="L690" s="24">
        <v>0.87747740317496348</v>
      </c>
      <c r="M690" s="24">
        <v>0.90415398953985771</v>
      </c>
      <c r="N690" s="92">
        <v>0.83628964820140139</v>
      </c>
      <c r="O690" s="40"/>
      <c r="P690" s="40"/>
      <c r="Q690" s="40"/>
      <c r="R690" s="40"/>
      <c r="S690" s="40"/>
      <c r="T690" s="40"/>
      <c r="U690" s="40"/>
      <c r="V690" s="40"/>
      <c r="W690" s="40"/>
      <c r="X690" s="40"/>
      <c r="Y690" s="40"/>
      <c r="Z690" s="40"/>
      <c r="AA690" s="40"/>
      <c r="AB690" s="40"/>
      <c r="AC690" s="40"/>
      <c r="AD690" s="40"/>
      <c r="AE690" s="9"/>
      <c r="AF690" s="9"/>
      <c r="AG690" s="9"/>
      <c r="AH690" s="9"/>
      <c r="AI690" s="9"/>
      <c r="AJ690" s="9"/>
      <c r="AK690" s="9"/>
      <c r="AL690" s="9"/>
      <c r="AM690" s="9"/>
      <c r="AN690" s="9"/>
      <c r="AO690" s="9"/>
    </row>
    <row r="691" spans="1:41" s="29" customFormat="1" ht="21" customHeight="1" x14ac:dyDescent="0.5">
      <c r="A691" s="83" t="s">
        <v>40</v>
      </c>
      <c r="B691" s="10">
        <v>302964</v>
      </c>
      <c r="C691" s="17"/>
      <c r="D691" s="10">
        <v>61871</v>
      </c>
      <c r="E691" s="10">
        <v>229722</v>
      </c>
      <c r="F691" s="10">
        <v>11097</v>
      </c>
      <c r="G691" s="10">
        <v>274</v>
      </c>
      <c r="H691" s="17"/>
      <c r="I691" s="10">
        <v>839</v>
      </c>
      <c r="J691" s="10">
        <v>26591</v>
      </c>
      <c r="K691" s="10">
        <v>5949</v>
      </c>
      <c r="L691" s="10">
        <v>53983</v>
      </c>
      <c r="M691" s="10">
        <v>3907</v>
      </c>
      <c r="N691" s="84">
        <v>211695</v>
      </c>
      <c r="O691" s="40"/>
      <c r="P691" s="40"/>
      <c r="Q691" s="40"/>
      <c r="R691" s="40"/>
      <c r="S691" s="40"/>
      <c r="T691" s="40"/>
      <c r="U691" s="40"/>
      <c r="V691" s="40"/>
      <c r="W691" s="40"/>
      <c r="X691" s="40"/>
      <c r="Y691" s="40"/>
      <c r="Z691" s="40"/>
      <c r="AA691" s="40"/>
      <c r="AB691" s="40"/>
      <c r="AC691" s="40"/>
      <c r="AD691" s="40"/>
      <c r="AE691" s="9"/>
      <c r="AF691" s="9"/>
      <c r="AG691" s="9"/>
      <c r="AH691" s="9"/>
      <c r="AI691" s="9"/>
      <c r="AJ691" s="9"/>
      <c r="AK691" s="9"/>
      <c r="AL691" s="9"/>
      <c r="AM691" s="9"/>
      <c r="AN691" s="9"/>
      <c r="AO691" s="9"/>
    </row>
    <row r="692" spans="1:41" s="29" customFormat="1" ht="21" customHeight="1" x14ac:dyDescent="0.5">
      <c r="A692" s="83" t="s">
        <v>76</v>
      </c>
      <c r="B692" s="10">
        <v>15269</v>
      </c>
      <c r="C692" s="17"/>
      <c r="D692" s="10">
        <v>3816</v>
      </c>
      <c r="E692" s="10">
        <v>11118</v>
      </c>
      <c r="F692" s="10">
        <v>290</v>
      </c>
      <c r="G692" s="10">
        <v>45</v>
      </c>
      <c r="H692" s="17"/>
      <c r="I692" s="10">
        <v>68</v>
      </c>
      <c r="J692" s="10">
        <v>2009</v>
      </c>
      <c r="K692" s="10">
        <v>312</v>
      </c>
      <c r="L692" s="10">
        <v>4383</v>
      </c>
      <c r="M692" s="10">
        <v>21</v>
      </c>
      <c r="N692" s="84">
        <v>8476</v>
      </c>
      <c r="O692" s="40"/>
      <c r="P692" s="40"/>
      <c r="Q692" s="40"/>
      <c r="R692" s="40"/>
      <c r="S692" s="40"/>
      <c r="T692" s="40"/>
      <c r="U692" s="40"/>
      <c r="V692" s="40"/>
      <c r="W692" s="40"/>
      <c r="X692" s="40"/>
      <c r="Y692" s="40"/>
      <c r="Z692" s="40"/>
      <c r="AA692" s="40"/>
      <c r="AB692" s="40"/>
      <c r="AC692" s="40"/>
      <c r="AD692" s="40"/>
      <c r="AE692" s="9"/>
      <c r="AF692" s="9"/>
      <c r="AG692" s="9"/>
      <c r="AH692" s="9"/>
      <c r="AI692" s="9"/>
      <c r="AJ692" s="9"/>
      <c r="AK692" s="9"/>
      <c r="AL692" s="9"/>
      <c r="AM692" s="9"/>
      <c r="AN692" s="9"/>
      <c r="AO692" s="9"/>
    </row>
    <row r="693" spans="1:41" s="29" customFormat="1" ht="21" customHeight="1" x14ac:dyDescent="0.5">
      <c r="A693" s="83" t="s">
        <v>41</v>
      </c>
      <c r="B693" s="10">
        <v>8688</v>
      </c>
      <c r="C693" s="17"/>
      <c r="D693" s="10">
        <v>5732</v>
      </c>
      <c r="E693" s="10">
        <v>2641</v>
      </c>
      <c r="F693" s="10">
        <v>297</v>
      </c>
      <c r="G693" s="10">
        <v>18</v>
      </c>
      <c r="H693" s="17"/>
      <c r="I693" s="10">
        <v>18</v>
      </c>
      <c r="J693" s="10">
        <v>2720</v>
      </c>
      <c r="K693" s="10">
        <v>238</v>
      </c>
      <c r="L693" s="10">
        <v>2713</v>
      </c>
      <c r="M693" s="10">
        <v>21</v>
      </c>
      <c r="N693" s="84">
        <v>2978</v>
      </c>
      <c r="O693" s="40"/>
      <c r="P693" s="40"/>
      <c r="Q693" s="40"/>
      <c r="R693" s="40"/>
      <c r="S693" s="40"/>
      <c r="T693" s="40"/>
      <c r="U693" s="40"/>
      <c r="V693" s="40"/>
      <c r="W693" s="40"/>
      <c r="X693" s="40"/>
      <c r="Y693" s="40"/>
      <c r="Z693" s="40"/>
      <c r="AA693" s="40"/>
      <c r="AB693" s="40"/>
      <c r="AC693" s="40"/>
      <c r="AD693" s="40"/>
      <c r="AE693" s="9"/>
      <c r="AF693" s="9"/>
      <c r="AG693" s="9"/>
      <c r="AH693" s="9"/>
      <c r="AI693" s="9"/>
      <c r="AJ693" s="9"/>
      <c r="AK693" s="9"/>
      <c r="AL693" s="9"/>
      <c r="AM693" s="9"/>
      <c r="AN693" s="9"/>
      <c r="AO693" s="9"/>
    </row>
    <row r="694" spans="1:41" s="9" customFormat="1" ht="46.5" customHeight="1" x14ac:dyDescent="0.5">
      <c r="A694" s="83" t="s">
        <v>188</v>
      </c>
      <c r="B694" s="10">
        <v>5405</v>
      </c>
      <c r="C694" s="17"/>
      <c r="D694" s="10">
        <v>3479</v>
      </c>
      <c r="E694" s="10">
        <v>1911</v>
      </c>
      <c r="F694" s="10">
        <v>5</v>
      </c>
      <c r="G694" s="10">
        <v>10</v>
      </c>
      <c r="H694" s="17"/>
      <c r="I694" s="10">
        <v>1</v>
      </c>
      <c r="J694" s="10">
        <v>1042</v>
      </c>
      <c r="K694" s="10">
        <v>257</v>
      </c>
      <c r="L694" s="10">
        <v>2746</v>
      </c>
      <c r="M694" s="10">
        <v>7</v>
      </c>
      <c r="N694" s="84">
        <v>1352</v>
      </c>
      <c r="O694" s="40"/>
      <c r="P694" s="40"/>
      <c r="Q694" s="40"/>
      <c r="R694" s="40"/>
      <c r="S694" s="40"/>
      <c r="T694" s="40"/>
      <c r="U694" s="40"/>
      <c r="V694" s="40"/>
      <c r="W694" s="40"/>
      <c r="X694" s="40"/>
      <c r="Y694" s="40"/>
      <c r="Z694" s="40"/>
      <c r="AA694" s="40"/>
      <c r="AB694" s="40"/>
      <c r="AC694" s="40"/>
      <c r="AD694" s="40"/>
    </row>
    <row r="695" spans="1:41" s="9" customFormat="1" ht="21" customHeight="1" x14ac:dyDescent="0.5">
      <c r="A695" s="83" t="s">
        <v>77</v>
      </c>
      <c r="B695" s="10">
        <v>32094</v>
      </c>
      <c r="C695" s="17"/>
      <c r="D695" s="10">
        <v>20425</v>
      </c>
      <c r="E695" s="10">
        <v>10264</v>
      </c>
      <c r="F695" s="10">
        <v>1374</v>
      </c>
      <c r="G695" s="10">
        <v>31</v>
      </c>
      <c r="H695" s="17"/>
      <c r="I695" s="10">
        <v>76</v>
      </c>
      <c r="J695" s="10">
        <v>11986</v>
      </c>
      <c r="K695" s="10">
        <v>1183</v>
      </c>
      <c r="L695" s="10">
        <v>9476</v>
      </c>
      <c r="M695" s="10">
        <v>50</v>
      </c>
      <c r="N695" s="84">
        <v>9323</v>
      </c>
      <c r="O695" s="40"/>
      <c r="P695" s="40"/>
      <c r="Q695" s="40"/>
      <c r="R695" s="40"/>
      <c r="S695" s="40"/>
      <c r="T695" s="40"/>
      <c r="U695" s="40"/>
      <c r="V695" s="40"/>
      <c r="W695" s="40"/>
      <c r="X695" s="40"/>
      <c r="Y695" s="40"/>
      <c r="Z695" s="40"/>
      <c r="AA695" s="40"/>
      <c r="AB695" s="40"/>
      <c r="AC695" s="40"/>
      <c r="AD695" s="40"/>
    </row>
    <row r="696" spans="1:41" s="29" customFormat="1" ht="23.25" customHeight="1" x14ac:dyDescent="0.5">
      <c r="A696" s="83" t="s">
        <v>42</v>
      </c>
      <c r="B696" s="10">
        <v>109210</v>
      </c>
      <c r="C696" s="17"/>
      <c r="D696" s="10">
        <v>72724</v>
      </c>
      <c r="E696" s="10">
        <v>33825</v>
      </c>
      <c r="F696" s="10">
        <v>2530</v>
      </c>
      <c r="G696" s="10">
        <v>131</v>
      </c>
      <c r="H696" s="17"/>
      <c r="I696" s="10">
        <v>193</v>
      </c>
      <c r="J696" s="10">
        <v>43899</v>
      </c>
      <c r="K696" s="10">
        <v>3323</v>
      </c>
      <c r="L696" s="10">
        <v>46657</v>
      </c>
      <c r="M696" s="10">
        <v>2020</v>
      </c>
      <c r="N696" s="84">
        <v>13118</v>
      </c>
      <c r="O696" s="40"/>
      <c r="P696" s="40"/>
      <c r="Q696" s="40"/>
      <c r="R696" s="40"/>
      <c r="S696" s="40"/>
      <c r="T696" s="40"/>
      <c r="U696" s="40"/>
      <c r="V696" s="40"/>
      <c r="W696" s="40"/>
      <c r="X696" s="40"/>
      <c r="Y696" s="40"/>
      <c r="Z696" s="40"/>
      <c r="AA696" s="40"/>
      <c r="AB696" s="40"/>
      <c r="AC696" s="40"/>
      <c r="AD696" s="40"/>
      <c r="AE696" s="9"/>
      <c r="AF696" s="9"/>
      <c r="AG696" s="9"/>
      <c r="AH696" s="9"/>
      <c r="AI696" s="9"/>
      <c r="AJ696" s="9"/>
      <c r="AK696" s="9"/>
      <c r="AL696" s="9"/>
      <c r="AM696" s="9"/>
      <c r="AN696" s="9"/>
      <c r="AO696" s="9"/>
    </row>
    <row r="697" spans="1:41" s="29" customFormat="1" ht="27" customHeight="1" x14ac:dyDescent="0.5">
      <c r="A697" s="83" t="s">
        <v>78</v>
      </c>
      <c r="B697" s="10">
        <v>11704</v>
      </c>
      <c r="C697" s="17"/>
      <c r="D697" s="10">
        <v>6691</v>
      </c>
      <c r="E697" s="10">
        <v>4861</v>
      </c>
      <c r="F697" s="10">
        <v>131</v>
      </c>
      <c r="G697" s="10">
        <v>21</v>
      </c>
      <c r="H697" s="17"/>
      <c r="I697" s="10">
        <v>30</v>
      </c>
      <c r="J697" s="10">
        <v>5156</v>
      </c>
      <c r="K697" s="10">
        <v>211</v>
      </c>
      <c r="L697" s="10">
        <v>4544</v>
      </c>
      <c r="M697" s="10">
        <v>26</v>
      </c>
      <c r="N697" s="84">
        <v>1737</v>
      </c>
      <c r="O697" s="40"/>
      <c r="P697" s="40"/>
      <c r="Q697" s="40"/>
      <c r="R697" s="40"/>
      <c r="S697" s="40"/>
      <c r="T697" s="40"/>
      <c r="U697" s="40"/>
      <c r="V697" s="40"/>
      <c r="W697" s="40"/>
      <c r="X697" s="40"/>
      <c r="Y697" s="40"/>
      <c r="Z697" s="40"/>
      <c r="AA697" s="40"/>
      <c r="AB697" s="40"/>
      <c r="AC697" s="40"/>
      <c r="AD697" s="40"/>
      <c r="AE697" s="9"/>
      <c r="AF697" s="9"/>
      <c r="AG697" s="9"/>
      <c r="AH697" s="9"/>
      <c r="AI697" s="9"/>
      <c r="AJ697" s="9"/>
      <c r="AK697" s="9"/>
      <c r="AL697" s="9"/>
      <c r="AM697" s="9"/>
      <c r="AN697" s="9"/>
      <c r="AO697" s="9"/>
    </row>
    <row r="698" spans="1:41" s="29" customFormat="1" ht="55.5" customHeight="1" x14ac:dyDescent="0.5">
      <c r="A698" s="93" t="s">
        <v>816</v>
      </c>
      <c r="B698" s="54">
        <v>5.0398727241520447E-2</v>
      </c>
      <c r="C698" s="53" t="e">
        <v>#DIV/0!</v>
      </c>
      <c r="D698" s="54">
        <v>6.1676714454267749E-2</v>
      </c>
      <c r="E698" s="54">
        <v>4.8397628437850969E-2</v>
      </c>
      <c r="F698" s="54">
        <v>2.6133189150220781E-2</v>
      </c>
      <c r="G698" s="54">
        <v>0.16423357664233576</v>
      </c>
      <c r="H698" s="53" t="e">
        <v>#DIV/0!</v>
      </c>
      <c r="I698" s="54">
        <v>8.1048867699642438E-2</v>
      </c>
      <c r="J698" s="54">
        <v>7.5551878455116392E-2</v>
      </c>
      <c r="K698" s="54">
        <v>5.2445789208270296E-2</v>
      </c>
      <c r="L698" s="54">
        <v>8.1192227182631568E-2</v>
      </c>
      <c r="M698" s="54">
        <v>5.3749680061428206E-3</v>
      </c>
      <c r="N698" s="110">
        <v>4.0038734972483996E-2</v>
      </c>
      <c r="O698" s="40"/>
      <c r="P698" s="40"/>
      <c r="Q698" s="40"/>
      <c r="R698" s="40"/>
      <c r="S698" s="40"/>
      <c r="T698" s="40"/>
      <c r="U698" s="40"/>
      <c r="V698" s="40"/>
      <c r="W698" s="40"/>
      <c r="X698" s="40"/>
      <c r="Y698" s="40"/>
      <c r="Z698" s="40"/>
      <c r="AA698" s="40"/>
      <c r="AB698" s="40"/>
      <c r="AC698" s="40"/>
      <c r="AD698" s="40"/>
      <c r="AE698" s="9"/>
      <c r="AF698" s="9"/>
      <c r="AG698" s="9"/>
      <c r="AH698" s="9"/>
      <c r="AI698" s="9"/>
      <c r="AJ698" s="9"/>
      <c r="AK698" s="9"/>
      <c r="AL698" s="9"/>
      <c r="AM698" s="9"/>
      <c r="AN698" s="9"/>
      <c r="AO698" s="9"/>
    </row>
    <row r="699" spans="1:41" s="29" customFormat="1" ht="10.5" hidden="1" customHeight="1" x14ac:dyDescent="0.5">
      <c r="A699" s="93"/>
      <c r="B699" s="54"/>
      <c r="C699" s="53"/>
      <c r="D699" s="54"/>
      <c r="E699" s="54"/>
      <c r="F699" s="54"/>
      <c r="G699" s="54"/>
      <c r="H699" s="53"/>
      <c r="I699" s="54"/>
      <c r="J699" s="54"/>
      <c r="K699" s="54"/>
      <c r="L699" s="54"/>
      <c r="M699" s="54"/>
      <c r="N699" s="110"/>
      <c r="O699" s="40"/>
      <c r="P699" s="40"/>
      <c r="Q699" s="40"/>
      <c r="R699" s="40"/>
      <c r="S699" s="40"/>
      <c r="T699" s="40"/>
      <c r="U699" s="40"/>
      <c r="V699" s="40"/>
      <c r="W699" s="40"/>
      <c r="X699" s="40"/>
      <c r="Y699" s="40"/>
      <c r="Z699" s="40"/>
      <c r="AA699" s="40"/>
      <c r="AB699" s="40"/>
      <c r="AC699" s="40"/>
      <c r="AD699" s="40"/>
      <c r="AE699" s="9"/>
      <c r="AF699" s="9"/>
      <c r="AG699" s="9"/>
      <c r="AH699" s="9"/>
      <c r="AI699" s="9"/>
      <c r="AJ699" s="9"/>
      <c r="AK699" s="9"/>
      <c r="AL699" s="9"/>
      <c r="AM699" s="9"/>
      <c r="AN699" s="9"/>
      <c r="AO699" s="9"/>
    </row>
    <row r="700" spans="1:41" s="29" customFormat="1" ht="12.65" hidden="1" customHeight="1" x14ac:dyDescent="0.5">
      <c r="A700" s="93"/>
      <c r="B700" s="54"/>
      <c r="C700" s="53"/>
      <c r="D700" s="54"/>
      <c r="E700" s="54"/>
      <c r="F700" s="54"/>
      <c r="G700" s="54"/>
      <c r="H700" s="53"/>
      <c r="I700" s="54"/>
      <c r="J700" s="54"/>
      <c r="K700" s="54"/>
      <c r="L700" s="54"/>
      <c r="M700" s="54"/>
      <c r="N700" s="110"/>
      <c r="O700" s="40"/>
      <c r="P700" s="40"/>
      <c r="Q700" s="40"/>
      <c r="R700" s="40"/>
      <c r="S700" s="40"/>
      <c r="T700" s="40"/>
      <c r="U700" s="40"/>
      <c r="V700" s="40"/>
      <c r="W700" s="40"/>
      <c r="X700" s="40"/>
      <c r="Y700" s="40"/>
      <c r="Z700" s="40"/>
      <c r="AA700" s="40"/>
      <c r="AB700" s="40"/>
      <c r="AC700" s="40"/>
      <c r="AD700" s="40"/>
      <c r="AE700" s="9"/>
      <c r="AF700" s="9"/>
      <c r="AG700" s="9"/>
      <c r="AH700" s="9"/>
      <c r="AI700" s="9"/>
      <c r="AJ700" s="9"/>
      <c r="AK700" s="9"/>
      <c r="AL700" s="9"/>
      <c r="AM700" s="9"/>
      <c r="AN700" s="9"/>
      <c r="AO700" s="9"/>
    </row>
    <row r="701" spans="1:41" s="29" customFormat="1" ht="13.5" hidden="1" customHeight="1" x14ac:dyDescent="0.5">
      <c r="A701" s="93"/>
      <c r="B701" s="54"/>
      <c r="C701" s="53"/>
      <c r="D701" s="54"/>
      <c r="E701" s="54"/>
      <c r="F701" s="54"/>
      <c r="G701" s="68"/>
      <c r="H701" s="53"/>
      <c r="I701" s="54"/>
      <c r="J701" s="54"/>
      <c r="K701" s="54"/>
      <c r="L701" s="54"/>
      <c r="M701" s="54"/>
      <c r="N701" s="110"/>
      <c r="O701" s="40"/>
      <c r="P701" s="40"/>
      <c r="Q701" s="40"/>
      <c r="R701" s="40"/>
      <c r="S701" s="40"/>
      <c r="T701" s="40"/>
      <c r="U701" s="40"/>
      <c r="V701" s="40"/>
      <c r="W701" s="40"/>
      <c r="X701" s="40"/>
      <c r="Y701" s="40"/>
      <c r="Z701" s="40"/>
      <c r="AA701" s="40"/>
      <c r="AB701" s="40"/>
      <c r="AC701" s="40"/>
      <c r="AD701" s="40"/>
      <c r="AE701" s="9"/>
      <c r="AF701" s="9"/>
      <c r="AG701" s="9"/>
      <c r="AH701" s="9"/>
      <c r="AI701" s="9"/>
      <c r="AJ701" s="9"/>
      <c r="AK701" s="9"/>
      <c r="AL701" s="9"/>
      <c r="AM701" s="9"/>
      <c r="AN701" s="9"/>
      <c r="AO701" s="9"/>
    </row>
    <row r="702" spans="1:41" s="29" customFormat="1" ht="26.25" hidden="1" customHeight="1" x14ac:dyDescent="0.5">
      <c r="A702" s="93"/>
      <c r="B702" s="68"/>
      <c r="C702" s="58"/>
      <c r="D702" s="68"/>
      <c r="E702" s="68"/>
      <c r="F702" s="68"/>
      <c r="G702" s="68"/>
      <c r="H702" s="58"/>
      <c r="I702" s="68"/>
      <c r="J702" s="68"/>
      <c r="K702" s="68"/>
      <c r="L702" s="68"/>
      <c r="M702" s="68"/>
      <c r="N702" s="111"/>
      <c r="O702" s="40"/>
      <c r="P702" s="40"/>
      <c r="Q702" s="40"/>
      <c r="R702" s="40"/>
      <c r="S702" s="40"/>
      <c r="T702" s="40"/>
      <c r="U702" s="40"/>
      <c r="V702" s="40"/>
      <c r="W702" s="40"/>
      <c r="X702" s="40"/>
      <c r="Y702" s="40"/>
      <c r="Z702" s="40"/>
      <c r="AA702" s="40"/>
      <c r="AB702" s="40"/>
      <c r="AC702" s="40"/>
      <c r="AD702" s="40"/>
      <c r="AE702" s="9"/>
      <c r="AF702" s="9"/>
      <c r="AG702" s="9"/>
      <c r="AH702" s="9"/>
      <c r="AI702" s="9"/>
      <c r="AJ702" s="9"/>
      <c r="AK702" s="9"/>
      <c r="AL702" s="9"/>
      <c r="AM702" s="9"/>
      <c r="AN702" s="9"/>
      <c r="AO702" s="9"/>
    </row>
    <row r="703" spans="1:41" s="9" customFormat="1" ht="20.25" customHeight="1" x14ac:dyDescent="0.5">
      <c r="A703" s="112" t="s">
        <v>616</v>
      </c>
      <c r="B703" s="65">
        <v>4.9169772408086541</v>
      </c>
      <c r="C703" s="56" t="e">
        <v>#DIV/0!</v>
      </c>
      <c r="D703" s="65">
        <v>5.4534071670480193</v>
      </c>
      <c r="E703" s="65">
        <v>8.6707685176933129</v>
      </c>
      <c r="F703" s="65">
        <v>0.53097611848564275</v>
      </c>
      <c r="G703" s="65">
        <v>9.5223868255985E-2</v>
      </c>
      <c r="H703" s="56" t="e">
        <v>#DIV/0!</v>
      </c>
      <c r="I703" s="65">
        <v>0.18429461175844697</v>
      </c>
      <c r="J703" s="65">
        <v>3.0439211435247637</v>
      </c>
      <c r="K703" s="65">
        <v>1.1000000000000001</v>
      </c>
      <c r="L703" s="65">
        <v>6.6112030294449395</v>
      </c>
      <c r="M703" s="65">
        <v>0.21577924827441841</v>
      </c>
      <c r="N703" s="113">
        <v>12.949178826810821</v>
      </c>
      <c r="O703" s="40"/>
      <c r="P703" s="40"/>
      <c r="Q703" s="40"/>
      <c r="R703" s="40"/>
      <c r="S703" s="40"/>
      <c r="T703" s="40"/>
      <c r="U703" s="40"/>
      <c r="V703" s="40"/>
      <c r="W703" s="40"/>
      <c r="X703" s="40"/>
      <c r="Y703" s="40"/>
      <c r="Z703" s="40"/>
      <c r="AA703" s="40"/>
      <c r="AB703" s="40"/>
      <c r="AC703" s="40"/>
      <c r="AD703" s="40"/>
    </row>
    <row r="704" spans="1:41" s="9" customFormat="1" ht="48.75" customHeight="1" x14ac:dyDescent="0.5">
      <c r="A704" s="112" t="s">
        <v>617</v>
      </c>
      <c r="B704" s="65">
        <v>0.3</v>
      </c>
      <c r="C704" s="56" t="e">
        <v>#DIV/0!</v>
      </c>
      <c r="D704" s="65">
        <v>0.4</v>
      </c>
      <c r="E704" s="65">
        <v>0.41964463298993676</v>
      </c>
      <c r="F704" s="182">
        <v>1.3876099338635345E-2</v>
      </c>
      <c r="G704" s="182">
        <v>1.5638956465398996E-2</v>
      </c>
      <c r="H704" s="56" t="e">
        <v>#DIV/0!</v>
      </c>
      <c r="I704" s="182">
        <v>1.4936869606167334E-2</v>
      </c>
      <c r="J704" s="65">
        <v>0.22997396026254183</v>
      </c>
      <c r="K704" s="65">
        <v>5.4663491946545122E-2</v>
      </c>
      <c r="L704" s="65">
        <v>0.6</v>
      </c>
      <c r="M704" s="65">
        <v>1.1598065558645475E-3</v>
      </c>
      <c r="N704" s="113">
        <v>0.6</v>
      </c>
      <c r="O704" s="40"/>
      <c r="P704" s="40"/>
      <c r="Q704" s="40"/>
      <c r="R704" s="40"/>
      <c r="S704" s="40"/>
      <c r="T704" s="40"/>
      <c r="U704" s="40"/>
      <c r="V704" s="40"/>
      <c r="W704" s="40"/>
      <c r="X704" s="40"/>
      <c r="Y704" s="40"/>
      <c r="Z704" s="40"/>
      <c r="AA704" s="40"/>
      <c r="AB704" s="40"/>
      <c r="AC704" s="40"/>
      <c r="AD704" s="40"/>
    </row>
    <row r="705" spans="1:41" s="9" customFormat="1" ht="45.75" customHeight="1" x14ac:dyDescent="0.5">
      <c r="A705" s="112" t="s">
        <v>1082</v>
      </c>
      <c r="B705" s="65">
        <v>0.2</v>
      </c>
      <c r="C705" s="56" t="e">
        <v>#DIV/0!</v>
      </c>
      <c r="D705" s="65">
        <v>0.6</v>
      </c>
      <c r="E705" s="65">
        <v>9.968352902738109E-2</v>
      </c>
      <c r="F705" s="65">
        <v>0</v>
      </c>
      <c r="G705" s="65">
        <v>6.2555825861595983E-3</v>
      </c>
      <c r="H705" s="56" t="e">
        <v>#DIV/0!</v>
      </c>
      <c r="I705" s="65">
        <v>3.9538772486913537E-3</v>
      </c>
      <c r="J705" s="65">
        <v>0.4</v>
      </c>
      <c r="K705" s="65">
        <v>4.1698432959223521E-2</v>
      </c>
      <c r="L705" s="65">
        <v>0.5</v>
      </c>
      <c r="M705" s="65">
        <v>1.1598065558645475E-3</v>
      </c>
      <c r="N705" s="113">
        <v>0.18216138570227272</v>
      </c>
      <c r="O705" s="40"/>
      <c r="P705" s="40"/>
      <c r="Q705" s="40"/>
      <c r="R705" s="40"/>
      <c r="S705" s="40"/>
      <c r="T705" s="40"/>
      <c r="U705" s="40"/>
      <c r="V705" s="40"/>
      <c r="W705" s="40"/>
      <c r="X705" s="40"/>
      <c r="Y705" s="40"/>
      <c r="Z705" s="40"/>
      <c r="AA705" s="40"/>
      <c r="AB705" s="40"/>
      <c r="AC705" s="40"/>
      <c r="AD705" s="40"/>
    </row>
    <row r="706" spans="1:41" s="9" customFormat="1" ht="39" customHeight="1" x14ac:dyDescent="0.5">
      <c r="A706" s="112" t="s">
        <v>618</v>
      </c>
      <c r="B706" s="65">
        <v>8.7720857879387576E-2</v>
      </c>
      <c r="C706" s="56" t="e">
        <v>#DIV/0!</v>
      </c>
      <c r="D706" s="65">
        <v>0.4</v>
      </c>
      <c r="E706" s="65">
        <v>7.2129959852830466E-2</v>
      </c>
      <c r="F706" s="65">
        <v>2.3924309204543696E-4</v>
      </c>
      <c r="G706" s="65">
        <v>3.475323658977555E-3</v>
      </c>
      <c r="H706" s="56" t="e">
        <v>#DIV/0!</v>
      </c>
      <c r="I706" s="65">
        <v>2.1965984714951965E-4</v>
      </c>
      <c r="J706" s="65">
        <v>0.2</v>
      </c>
      <c r="K706" s="65">
        <v>0.1</v>
      </c>
      <c r="L706" s="65">
        <v>0.4</v>
      </c>
      <c r="M706" s="65">
        <v>0</v>
      </c>
      <c r="N706" s="113">
        <v>8.2700535080413945E-2</v>
      </c>
      <c r="O706" s="40"/>
      <c r="P706" s="40"/>
      <c r="Q706" s="40"/>
      <c r="R706" s="40"/>
      <c r="S706" s="40"/>
      <c r="T706" s="40"/>
      <c r="U706" s="40"/>
      <c r="V706" s="40"/>
      <c r="W706" s="40"/>
      <c r="X706" s="40"/>
      <c r="Y706" s="40"/>
      <c r="Z706" s="40"/>
      <c r="AA706" s="40"/>
      <c r="AB706" s="40"/>
      <c r="AC706" s="40"/>
      <c r="AD706" s="40"/>
    </row>
    <row r="707" spans="1:41" s="9" customFormat="1" ht="28.5" customHeight="1" x14ac:dyDescent="0.5">
      <c r="A707" s="112" t="s">
        <v>619</v>
      </c>
      <c r="B707" s="65">
        <v>0.9</v>
      </c>
      <c r="C707" s="56" t="e">
        <v>#DIV/0!</v>
      </c>
      <c r="D707" s="65">
        <v>3.8</v>
      </c>
      <c r="E707" s="65">
        <v>0.5</v>
      </c>
      <c r="F707" s="65">
        <v>0.2</v>
      </c>
      <c r="G707" s="65">
        <v>1.0773503342830421E-2</v>
      </c>
      <c r="H707" s="56" t="e">
        <v>#DIV/0!</v>
      </c>
      <c r="I707" s="65">
        <v>1.6694148383363493E-2</v>
      </c>
      <c r="J707" s="65">
        <v>2.4</v>
      </c>
      <c r="K707" s="65">
        <v>0.3</v>
      </c>
      <c r="L707" s="65">
        <v>2.6</v>
      </c>
      <c r="M707" s="65">
        <v>2.7614441806298744E-3</v>
      </c>
      <c r="N707" s="113">
        <v>0.57027891165288402</v>
      </c>
      <c r="O707" s="40"/>
      <c r="P707" s="40"/>
      <c r="Q707" s="40"/>
      <c r="R707" s="40"/>
      <c r="S707" s="40"/>
      <c r="T707" s="40"/>
      <c r="U707" s="40"/>
      <c r="V707" s="40"/>
      <c r="W707" s="40"/>
      <c r="X707" s="40"/>
      <c r="Y707" s="40"/>
      <c r="Z707" s="40"/>
      <c r="AA707" s="40"/>
      <c r="AB707" s="40"/>
      <c r="AC707" s="40"/>
      <c r="AD707" s="40"/>
    </row>
    <row r="708" spans="1:41" s="29" customFormat="1" ht="27.75" customHeight="1" x14ac:dyDescent="0.5">
      <c r="A708" s="112" t="s">
        <v>615</v>
      </c>
      <c r="B708" s="65">
        <v>2.7</v>
      </c>
      <c r="C708" s="56" t="e">
        <v>#DIV/0!</v>
      </c>
      <c r="D708" s="65">
        <v>9.1</v>
      </c>
      <c r="E708" s="65">
        <v>1.4</v>
      </c>
      <c r="F708" s="65">
        <v>0.4</v>
      </c>
      <c r="G708" s="65">
        <v>0</v>
      </c>
      <c r="H708" s="56" t="e">
        <v>#DIV/0!</v>
      </c>
      <c r="I708" s="65">
        <v>0</v>
      </c>
      <c r="J708" s="65">
        <v>5.2</v>
      </c>
      <c r="K708" s="65">
        <v>0.7</v>
      </c>
      <c r="L708" s="65">
        <v>7.4</v>
      </c>
      <c r="M708" s="65">
        <v>0.5</v>
      </c>
      <c r="N708" s="113">
        <v>0.9</v>
      </c>
      <c r="O708" s="40"/>
      <c r="P708" s="40"/>
      <c r="Q708" s="40"/>
      <c r="R708" s="40"/>
      <c r="S708" s="40"/>
      <c r="T708" s="40"/>
      <c r="U708" s="40"/>
      <c r="V708" s="40"/>
      <c r="W708" s="40"/>
      <c r="X708" s="40"/>
      <c r="Y708" s="40"/>
      <c r="Z708" s="40"/>
      <c r="AA708" s="40"/>
      <c r="AB708" s="40"/>
      <c r="AC708" s="40"/>
      <c r="AD708" s="40"/>
      <c r="AE708" s="9"/>
      <c r="AF708" s="9"/>
      <c r="AG708" s="9"/>
      <c r="AH708" s="9"/>
      <c r="AI708" s="9"/>
      <c r="AJ708" s="9"/>
      <c r="AK708" s="9"/>
      <c r="AL708" s="9"/>
      <c r="AM708" s="9"/>
      <c r="AN708" s="9"/>
      <c r="AO708" s="9"/>
    </row>
    <row r="709" spans="1:41" s="29" customFormat="1" ht="23.25" customHeight="1" x14ac:dyDescent="0.5">
      <c r="A709" s="112" t="s">
        <v>620</v>
      </c>
      <c r="B709" s="65">
        <v>0.3</v>
      </c>
      <c r="C709" s="56" t="e">
        <v>#DIV/0!</v>
      </c>
      <c r="D709" s="65">
        <v>1</v>
      </c>
      <c r="E709" s="65">
        <v>0.18347657501026107</v>
      </c>
      <c r="F709" s="65">
        <v>0</v>
      </c>
      <c r="G709" s="65">
        <v>0</v>
      </c>
      <c r="H709" s="56" t="e">
        <v>#DIV/0!</v>
      </c>
      <c r="I709" s="65">
        <v>6.5897954144855889E-3</v>
      </c>
      <c r="J709" s="65">
        <v>1.1000000000000001</v>
      </c>
      <c r="K709" s="65">
        <v>3.6967938463849423E-2</v>
      </c>
      <c r="L709" s="65">
        <v>0.8</v>
      </c>
      <c r="M709" s="65">
        <v>1.4359509739275348E-3</v>
      </c>
      <c r="N709" s="113">
        <v>0.10625061348718862</v>
      </c>
      <c r="O709" s="40"/>
      <c r="P709" s="40"/>
      <c r="Q709" s="40"/>
      <c r="R709" s="40"/>
      <c r="S709" s="40"/>
      <c r="T709" s="40"/>
      <c r="U709" s="40"/>
      <c r="V709" s="40"/>
      <c r="W709" s="40"/>
      <c r="X709" s="40"/>
      <c r="Y709" s="40"/>
      <c r="Z709" s="40"/>
      <c r="AA709" s="40"/>
      <c r="AB709" s="40"/>
      <c r="AC709" s="40"/>
      <c r="AD709" s="40"/>
      <c r="AE709" s="9"/>
      <c r="AF709" s="9"/>
      <c r="AG709" s="9"/>
      <c r="AH709" s="9"/>
      <c r="AI709" s="9"/>
      <c r="AJ709" s="9"/>
      <c r="AK709" s="9"/>
      <c r="AL709" s="9"/>
      <c r="AM709" s="9"/>
      <c r="AN709" s="9"/>
      <c r="AO709" s="9"/>
    </row>
    <row r="710" spans="1:41" s="29" customFormat="1" ht="26.25" customHeight="1" x14ac:dyDescent="0.5">
      <c r="A710" s="93" t="s">
        <v>818</v>
      </c>
      <c r="B710" s="63">
        <v>8.6</v>
      </c>
      <c r="C710" s="64" t="e">
        <v>#DIV/0!</v>
      </c>
      <c r="D710" s="63">
        <v>32</v>
      </c>
      <c r="E710" s="63">
        <v>1.6</v>
      </c>
      <c r="F710" s="63">
        <v>23.8</v>
      </c>
      <c r="G710" s="63">
        <v>32.5</v>
      </c>
      <c r="H710" s="64" t="e">
        <v>#DIV/0!</v>
      </c>
      <c r="I710" s="63">
        <v>25.7</v>
      </c>
      <c r="J710" s="63">
        <v>41</v>
      </c>
      <c r="K710" s="63">
        <v>30.2</v>
      </c>
      <c r="L710" s="63">
        <v>20.2</v>
      </c>
      <c r="M710" s="63">
        <v>38.6</v>
      </c>
      <c r="N710" s="114">
        <v>0.37397198800160608</v>
      </c>
      <c r="O710" s="40"/>
      <c r="P710" s="40"/>
      <c r="Q710" s="40"/>
      <c r="R710" s="40"/>
      <c r="S710" s="40"/>
      <c r="T710" s="40"/>
      <c r="U710" s="40"/>
      <c r="V710" s="40"/>
      <c r="W710" s="40"/>
      <c r="X710" s="40"/>
      <c r="Y710" s="40"/>
      <c r="Z710" s="40"/>
      <c r="AA710" s="40"/>
      <c r="AB710" s="40"/>
      <c r="AC710" s="40"/>
      <c r="AD710" s="40"/>
      <c r="AE710" s="9"/>
      <c r="AF710" s="9"/>
      <c r="AG710" s="9"/>
      <c r="AH710" s="9"/>
      <c r="AI710" s="9"/>
      <c r="AJ710" s="9"/>
      <c r="AK710" s="9"/>
      <c r="AL710" s="9"/>
      <c r="AM710" s="9"/>
      <c r="AN710" s="9"/>
      <c r="AO710" s="9"/>
    </row>
    <row r="711" spans="1:41" s="29" customFormat="1" ht="38.25" customHeight="1" x14ac:dyDescent="0.5">
      <c r="A711" s="93" t="s">
        <v>819</v>
      </c>
      <c r="B711" s="55">
        <v>153</v>
      </c>
      <c r="C711" s="57" t="e">
        <v>#DIV/0!</v>
      </c>
      <c r="D711" s="55">
        <v>483</v>
      </c>
      <c r="E711" s="55">
        <v>33</v>
      </c>
      <c r="F711" s="55">
        <v>412</v>
      </c>
      <c r="G711" s="55">
        <v>215.5</v>
      </c>
      <c r="H711" s="57" t="e">
        <v>#DIV/0!</v>
      </c>
      <c r="I711" s="55">
        <v>371.37037037037038</v>
      </c>
      <c r="J711" s="55">
        <v>543</v>
      </c>
      <c r="K711" s="55">
        <v>576</v>
      </c>
      <c r="L711" s="55">
        <v>220</v>
      </c>
      <c r="M711" s="55">
        <v>158</v>
      </c>
      <c r="N711" s="115">
        <v>9.3402548371873522</v>
      </c>
      <c r="O711" s="40"/>
      <c r="P711" s="40"/>
      <c r="Q711" s="40"/>
      <c r="R711" s="40"/>
      <c r="S711" s="40"/>
      <c r="T711" s="40"/>
      <c r="U711" s="40"/>
      <c r="V711" s="40"/>
      <c r="W711" s="40"/>
      <c r="X711" s="40"/>
      <c r="Y711" s="40"/>
      <c r="Z711" s="40"/>
      <c r="AA711" s="40"/>
      <c r="AB711" s="40"/>
      <c r="AC711" s="40"/>
      <c r="AD711" s="40"/>
      <c r="AE711" s="9"/>
      <c r="AF711" s="9"/>
      <c r="AG711" s="9"/>
      <c r="AH711" s="9"/>
      <c r="AI711" s="9"/>
      <c r="AJ711" s="9"/>
      <c r="AK711" s="9"/>
      <c r="AL711" s="9"/>
      <c r="AM711" s="9"/>
      <c r="AN711" s="9"/>
      <c r="AO711" s="9"/>
    </row>
    <row r="712" spans="1:41" s="29" customFormat="1" ht="38.25" customHeight="1" x14ac:dyDescent="0.5">
      <c r="A712" s="93" t="s">
        <v>820</v>
      </c>
      <c r="B712" s="55">
        <v>238</v>
      </c>
      <c r="C712" s="57" t="e">
        <v>#DIV/0!</v>
      </c>
      <c r="D712" s="55">
        <v>289</v>
      </c>
      <c r="E712" s="55">
        <v>119</v>
      </c>
      <c r="F712" s="55">
        <v>286</v>
      </c>
      <c r="G712" s="55">
        <v>551</v>
      </c>
      <c r="H712" s="57" t="e">
        <v>#DIV/0!</v>
      </c>
      <c r="I712" s="55">
        <v>17</v>
      </c>
      <c r="J712" s="55">
        <v>386</v>
      </c>
      <c r="K712" s="55">
        <v>755</v>
      </c>
      <c r="L712" s="55">
        <v>278</v>
      </c>
      <c r="M712" s="55">
        <v>200</v>
      </c>
      <c r="N712" s="115">
        <v>26</v>
      </c>
      <c r="O712" s="40"/>
      <c r="P712" s="40"/>
      <c r="Q712" s="40"/>
      <c r="R712" s="40"/>
      <c r="S712" s="40"/>
      <c r="T712" s="40"/>
      <c r="U712" s="40"/>
      <c r="V712" s="40"/>
      <c r="W712" s="40"/>
      <c r="X712" s="40"/>
      <c r="Y712" s="40"/>
      <c r="Z712" s="40"/>
      <c r="AA712" s="40"/>
      <c r="AB712" s="40"/>
      <c r="AC712" s="40"/>
      <c r="AD712" s="40"/>
      <c r="AE712" s="9"/>
      <c r="AF712" s="9"/>
      <c r="AG712" s="9"/>
      <c r="AH712" s="9"/>
      <c r="AI712" s="9"/>
      <c r="AJ712" s="9"/>
      <c r="AK712" s="9"/>
      <c r="AL712" s="9"/>
      <c r="AM712" s="9"/>
      <c r="AN712" s="9"/>
      <c r="AO712" s="9"/>
    </row>
    <row r="713" spans="1:41" s="29" customFormat="1" ht="38.25" customHeight="1" x14ac:dyDescent="0.5">
      <c r="A713" s="93" t="s">
        <v>821</v>
      </c>
      <c r="B713" s="55">
        <v>416</v>
      </c>
      <c r="C713" s="57" t="e">
        <v>#DIV/0!</v>
      </c>
      <c r="D713" s="55">
        <v>537</v>
      </c>
      <c r="E713" s="55">
        <v>156</v>
      </c>
      <c r="F713" s="55">
        <v>15525</v>
      </c>
      <c r="G713" s="55">
        <v>761</v>
      </c>
      <c r="H713" s="57" t="e">
        <v>#DIV/0!</v>
      </c>
      <c r="I713" s="55">
        <v>369</v>
      </c>
      <c r="J713" s="55">
        <v>987</v>
      </c>
      <c r="K713" s="55">
        <v>699</v>
      </c>
      <c r="L713" s="55">
        <v>352</v>
      </c>
      <c r="M713" s="55">
        <v>451</v>
      </c>
      <c r="N713" s="115">
        <v>54</v>
      </c>
      <c r="O713" s="40"/>
      <c r="P713" s="40"/>
      <c r="Q713" s="40"/>
      <c r="R713" s="40"/>
      <c r="S713" s="40"/>
      <c r="T713" s="40"/>
      <c r="U713" s="40"/>
      <c r="V713" s="40"/>
      <c r="W713" s="40"/>
      <c r="X713" s="40"/>
      <c r="Y713" s="40"/>
      <c r="Z713" s="40"/>
      <c r="AA713" s="40"/>
      <c r="AB713" s="40"/>
      <c r="AC713" s="40"/>
      <c r="AD713" s="40"/>
      <c r="AE713" s="9"/>
      <c r="AF713" s="9"/>
      <c r="AG713" s="9"/>
      <c r="AH713" s="9"/>
      <c r="AI713" s="9"/>
      <c r="AJ713" s="9"/>
      <c r="AK713" s="9"/>
      <c r="AL713" s="9"/>
      <c r="AM713" s="9"/>
      <c r="AN713" s="9"/>
      <c r="AO713" s="9"/>
    </row>
    <row r="714" spans="1:41" s="29" customFormat="1" ht="21.75" customHeight="1" x14ac:dyDescent="0.5">
      <c r="A714" s="93" t="s">
        <v>822</v>
      </c>
      <c r="B714" s="55">
        <v>46</v>
      </c>
      <c r="C714" s="57" t="e">
        <v>#DIV/0!</v>
      </c>
      <c r="D714" s="55">
        <v>57</v>
      </c>
      <c r="E714" s="55">
        <v>21</v>
      </c>
      <c r="F714" s="55">
        <v>55</v>
      </c>
      <c r="G714" s="55">
        <v>6</v>
      </c>
      <c r="H714" s="57" t="e">
        <v>#DIV/0!</v>
      </c>
      <c r="I714" s="55">
        <v>6</v>
      </c>
      <c r="J714" s="55">
        <v>78</v>
      </c>
      <c r="K714" s="55">
        <v>71</v>
      </c>
      <c r="L714" s="55">
        <v>40</v>
      </c>
      <c r="M714" s="55">
        <v>3</v>
      </c>
      <c r="N714" s="115">
        <v>8</v>
      </c>
      <c r="O714" s="40"/>
      <c r="P714" s="40"/>
      <c r="Q714" s="40"/>
      <c r="R714" s="40"/>
      <c r="S714" s="40"/>
      <c r="T714" s="40"/>
      <c r="U714" s="40"/>
      <c r="V714" s="40"/>
      <c r="W714" s="40"/>
      <c r="X714" s="40"/>
      <c r="Y714" s="40"/>
      <c r="Z714" s="40"/>
      <c r="AA714" s="40"/>
      <c r="AB714" s="40"/>
      <c r="AC714" s="40"/>
      <c r="AD714" s="40"/>
      <c r="AE714" s="9"/>
      <c r="AF714" s="9"/>
      <c r="AG714" s="9"/>
      <c r="AH714" s="9"/>
      <c r="AI714" s="9"/>
      <c r="AJ714" s="9"/>
      <c r="AK714" s="9"/>
      <c r="AL714" s="9"/>
      <c r="AM714" s="9"/>
      <c r="AN714" s="9"/>
      <c r="AO714" s="9"/>
    </row>
    <row r="715" spans="1:41" s="9" customFormat="1" ht="21" customHeight="1" x14ac:dyDescent="0.5">
      <c r="A715" s="93" t="s">
        <v>823</v>
      </c>
      <c r="B715" s="55">
        <v>20</v>
      </c>
      <c r="C715" s="57" t="e">
        <v>#DIV/0!</v>
      </c>
      <c r="D715" s="55">
        <v>24</v>
      </c>
      <c r="E715" s="55">
        <v>10</v>
      </c>
      <c r="F715" s="55">
        <v>47</v>
      </c>
      <c r="G715" s="55">
        <v>2</v>
      </c>
      <c r="H715" s="57" t="e">
        <v>#DIV/0!</v>
      </c>
      <c r="I715" s="55">
        <v>2</v>
      </c>
      <c r="J715" s="55">
        <v>24.900294863882603</v>
      </c>
      <c r="K715" s="55">
        <v>47</v>
      </c>
      <c r="L715" s="55">
        <v>19</v>
      </c>
      <c r="M715" s="55">
        <v>1</v>
      </c>
      <c r="N715" s="115">
        <v>6.0350663210855311</v>
      </c>
      <c r="O715" s="40"/>
      <c r="P715" s="40"/>
      <c r="Q715" s="40"/>
      <c r="R715" s="40"/>
      <c r="S715" s="40"/>
      <c r="T715" s="40"/>
      <c r="U715" s="40"/>
      <c r="V715" s="40"/>
      <c r="W715" s="40"/>
      <c r="X715" s="40"/>
      <c r="Y715" s="40"/>
      <c r="Z715" s="40"/>
      <c r="AA715" s="40"/>
      <c r="AB715" s="40"/>
      <c r="AC715" s="40"/>
      <c r="AD715" s="40"/>
    </row>
    <row r="716" spans="1:41" s="9" customFormat="1" ht="28.5" customHeight="1" x14ac:dyDescent="0.5">
      <c r="A716" s="93" t="s">
        <v>824</v>
      </c>
      <c r="B716" s="55">
        <v>160</v>
      </c>
      <c r="C716" s="57" t="e">
        <v>#DIV/0!</v>
      </c>
      <c r="D716" s="55">
        <v>220</v>
      </c>
      <c r="E716" s="55">
        <v>61</v>
      </c>
      <c r="F716" s="55">
        <v>788</v>
      </c>
      <c r="G716" s="55">
        <v>10</v>
      </c>
      <c r="H716" s="57" t="e">
        <v>#DIV/0!</v>
      </c>
      <c r="I716" s="55">
        <v>18</v>
      </c>
      <c r="J716" s="55">
        <v>182</v>
      </c>
      <c r="K716" s="55">
        <v>816</v>
      </c>
      <c r="L716" s="55">
        <v>150</v>
      </c>
      <c r="M716" s="55">
        <v>103</v>
      </c>
      <c r="N716" s="115">
        <v>42</v>
      </c>
      <c r="O716" s="40"/>
      <c r="P716" s="40"/>
      <c r="Q716" s="40"/>
      <c r="R716" s="40"/>
      <c r="S716" s="40"/>
      <c r="T716" s="40"/>
      <c r="U716" s="40"/>
      <c r="V716" s="40"/>
      <c r="W716" s="40"/>
      <c r="X716" s="40"/>
      <c r="Y716" s="40"/>
      <c r="Z716" s="40"/>
      <c r="AA716" s="40"/>
      <c r="AB716" s="40"/>
      <c r="AC716" s="40"/>
      <c r="AD716" s="40"/>
    </row>
    <row r="717" spans="1:41" s="28" customFormat="1" ht="24" customHeight="1" x14ac:dyDescent="0.5">
      <c r="A717" s="88" t="s">
        <v>114</v>
      </c>
      <c r="B717" s="22"/>
      <c r="C717" s="17"/>
      <c r="D717" s="22"/>
      <c r="E717" s="22"/>
      <c r="F717" s="22"/>
      <c r="G717" s="22"/>
      <c r="H717" s="17"/>
      <c r="I717" s="22"/>
      <c r="J717" s="22"/>
      <c r="K717" s="22"/>
      <c r="L717" s="22"/>
      <c r="M717" s="22"/>
      <c r="N717" s="89"/>
      <c r="O717" s="40"/>
      <c r="P717" s="40"/>
      <c r="Q717" s="40"/>
      <c r="R717" s="40"/>
      <c r="S717" s="40"/>
      <c r="T717" s="40"/>
      <c r="U717" s="40"/>
      <c r="V717" s="40"/>
      <c r="W717" s="40"/>
      <c r="X717" s="40"/>
      <c r="Y717" s="40"/>
      <c r="Z717" s="40"/>
      <c r="AA717" s="40"/>
      <c r="AB717" s="40"/>
      <c r="AC717" s="40"/>
      <c r="AD717" s="40"/>
      <c r="AE717" s="9"/>
      <c r="AF717" s="9"/>
      <c r="AG717" s="9"/>
      <c r="AH717" s="9"/>
      <c r="AI717" s="9"/>
      <c r="AJ717" s="9"/>
      <c r="AK717" s="9"/>
      <c r="AL717" s="9"/>
      <c r="AM717" s="9"/>
      <c r="AN717" s="9"/>
      <c r="AO717" s="9"/>
    </row>
    <row r="718" spans="1:41" s="29" customFormat="1" ht="42.75" customHeight="1" x14ac:dyDescent="0.5">
      <c r="A718" s="88" t="s">
        <v>773</v>
      </c>
      <c r="B718" s="22">
        <v>107</v>
      </c>
      <c r="C718" s="17"/>
      <c r="D718" s="22">
        <v>44</v>
      </c>
      <c r="E718" s="22">
        <v>30</v>
      </c>
      <c r="F718" s="22">
        <v>23</v>
      </c>
      <c r="G718" s="22">
        <v>10</v>
      </c>
      <c r="H718" s="17"/>
      <c r="I718" s="22">
        <v>15</v>
      </c>
      <c r="J718" s="23">
        <v>17</v>
      </c>
      <c r="K718" s="22">
        <v>18</v>
      </c>
      <c r="L718" s="22">
        <v>42</v>
      </c>
      <c r="M718" s="22">
        <v>6</v>
      </c>
      <c r="N718" s="89">
        <v>9</v>
      </c>
      <c r="O718" s="40"/>
      <c r="P718" s="40"/>
      <c r="Q718" s="40"/>
      <c r="R718" s="40"/>
      <c r="S718" s="40"/>
      <c r="T718" s="40"/>
      <c r="U718" s="40"/>
      <c r="V718" s="40"/>
      <c r="W718" s="40"/>
      <c r="X718" s="40"/>
      <c r="Y718" s="40"/>
      <c r="Z718" s="40"/>
      <c r="AA718" s="40"/>
      <c r="AB718" s="40"/>
      <c r="AC718" s="40"/>
      <c r="AD718" s="40"/>
      <c r="AE718" s="9"/>
      <c r="AF718" s="9"/>
      <c r="AG718" s="9"/>
      <c r="AH718" s="9"/>
      <c r="AI718" s="9"/>
      <c r="AJ718" s="9"/>
      <c r="AK718" s="9"/>
      <c r="AL718" s="9"/>
      <c r="AM718" s="9"/>
      <c r="AN718" s="9"/>
      <c r="AO718" s="9"/>
    </row>
    <row r="719" spans="1:41" s="29" customFormat="1" ht="48" customHeight="1" x14ac:dyDescent="0.5">
      <c r="A719" s="88" t="s">
        <v>625</v>
      </c>
      <c r="B719" s="13">
        <v>6313265629</v>
      </c>
      <c r="C719" s="11"/>
      <c r="D719" s="13">
        <v>1138668728</v>
      </c>
      <c r="E719" s="13">
        <v>2760457649</v>
      </c>
      <c r="F719" s="13">
        <v>2126396268</v>
      </c>
      <c r="G719" s="13">
        <v>287742984</v>
      </c>
      <c r="H719" s="11"/>
      <c r="I719" s="13">
        <v>455249338</v>
      </c>
      <c r="J719" s="13">
        <v>902092993</v>
      </c>
      <c r="K719" s="13">
        <v>646546409</v>
      </c>
      <c r="L719" s="13">
        <v>831966235</v>
      </c>
      <c r="M719" s="13">
        <v>1810646775</v>
      </c>
      <c r="N719" s="90">
        <v>1666763879</v>
      </c>
      <c r="O719" s="40"/>
      <c r="P719" s="40"/>
      <c r="Q719" s="40"/>
      <c r="R719" s="40"/>
      <c r="S719" s="40"/>
      <c r="T719" s="40"/>
      <c r="U719" s="40"/>
      <c r="V719" s="40"/>
      <c r="W719" s="40"/>
      <c r="X719" s="40"/>
      <c r="Y719" s="40"/>
      <c r="Z719" s="40"/>
      <c r="AA719" s="40"/>
      <c r="AB719" s="40"/>
      <c r="AC719" s="40"/>
      <c r="AD719" s="40"/>
      <c r="AE719" s="9"/>
      <c r="AF719" s="9"/>
      <c r="AG719" s="9"/>
      <c r="AH719" s="9"/>
      <c r="AI719" s="9"/>
      <c r="AJ719" s="9"/>
      <c r="AK719" s="9"/>
      <c r="AL719" s="9"/>
      <c r="AM719" s="9"/>
      <c r="AN719" s="9"/>
      <c r="AO719" s="9"/>
    </row>
    <row r="720" spans="1:41" s="29" customFormat="1" ht="21" customHeight="1" x14ac:dyDescent="0.5">
      <c r="A720" s="88" t="s">
        <v>626</v>
      </c>
      <c r="B720" s="24">
        <v>0.81847302163087088</v>
      </c>
      <c r="C720" s="20" t="e">
        <v>#DIV/0!</v>
      </c>
      <c r="D720" s="24">
        <v>0.92476923947509859</v>
      </c>
      <c r="E720" s="24">
        <v>0.95461437489073075</v>
      </c>
      <c r="F720" s="24">
        <v>0.72983392602268637</v>
      </c>
      <c r="G720" s="24">
        <v>0.43045877661763737</v>
      </c>
      <c r="H720" s="20" t="e">
        <v>#DIV/0!</v>
      </c>
      <c r="I720" s="24">
        <v>0.41698708052430949</v>
      </c>
      <c r="J720" s="24">
        <v>0.8900471658610104</v>
      </c>
      <c r="K720" s="24">
        <v>0.90835921213765491</v>
      </c>
      <c r="L720" s="24">
        <v>0.89411126213475767</v>
      </c>
      <c r="M720" s="24">
        <v>0.90415398953985771</v>
      </c>
      <c r="N720" s="92">
        <v>0.85263357254506722</v>
      </c>
      <c r="O720" s="40"/>
      <c r="P720" s="40"/>
      <c r="Q720" s="40"/>
      <c r="R720" s="40"/>
      <c r="S720" s="40"/>
      <c r="T720" s="40"/>
      <c r="U720" s="40"/>
      <c r="V720" s="40"/>
      <c r="W720" s="40"/>
      <c r="X720" s="40"/>
      <c r="Y720" s="40"/>
      <c r="Z720" s="40"/>
      <c r="AA720" s="40"/>
      <c r="AB720" s="40"/>
      <c r="AC720" s="40"/>
      <c r="AD720" s="40"/>
      <c r="AE720" s="9"/>
      <c r="AF720" s="9"/>
      <c r="AG720" s="9"/>
      <c r="AH720" s="9"/>
      <c r="AI720" s="9"/>
      <c r="AJ720" s="9"/>
      <c r="AK720" s="9"/>
      <c r="AL720" s="9"/>
      <c r="AM720" s="9"/>
      <c r="AN720" s="9"/>
      <c r="AO720" s="9"/>
    </row>
    <row r="721" spans="1:41" s="29" customFormat="1" ht="21" customHeight="1" x14ac:dyDescent="0.5">
      <c r="A721" s="83" t="s">
        <v>518</v>
      </c>
      <c r="B721" s="187">
        <f>17/107</f>
        <v>0.15887850467289719</v>
      </c>
      <c r="C721" s="20" t="e">
        <v>#DIV/0!</v>
      </c>
      <c r="D721" s="19">
        <v>0.11363636363636363</v>
      </c>
      <c r="E721" s="187">
        <v>0.2</v>
      </c>
      <c r="F721" s="19">
        <v>0.13043478260869565</v>
      </c>
      <c r="G721" s="19">
        <v>0.3</v>
      </c>
      <c r="H721" s="20" t="e">
        <v>#DIV/0!</v>
      </c>
      <c r="I721" s="19">
        <v>0.2</v>
      </c>
      <c r="J721" s="187">
        <v>0.35294117647058826</v>
      </c>
      <c r="K721" s="187">
        <v>0.1111111111111111</v>
      </c>
      <c r="L721" s="187">
        <v>9.5238095238095233E-2</v>
      </c>
      <c r="M721" s="19">
        <v>0.16666666666666666</v>
      </c>
      <c r="N721" s="189">
        <v>0.1111111111111111</v>
      </c>
      <c r="O721" s="40"/>
      <c r="P721" s="40"/>
      <c r="Q721" s="40"/>
      <c r="R721" s="40"/>
      <c r="S721" s="40"/>
      <c r="T721" s="40"/>
      <c r="U721" s="40"/>
      <c r="V721" s="40"/>
      <c r="W721" s="40"/>
      <c r="X721" s="40"/>
      <c r="Y721" s="40"/>
      <c r="Z721" s="40"/>
      <c r="AA721" s="40"/>
      <c r="AB721" s="40"/>
      <c r="AC721" s="40"/>
      <c r="AD721" s="40"/>
      <c r="AE721" s="9"/>
      <c r="AF721" s="9"/>
      <c r="AG721" s="9"/>
      <c r="AH721" s="9"/>
      <c r="AI721" s="9"/>
      <c r="AJ721" s="9"/>
      <c r="AK721" s="9"/>
      <c r="AL721" s="9"/>
      <c r="AM721" s="9"/>
      <c r="AN721" s="9"/>
      <c r="AO721" s="9"/>
    </row>
    <row r="722" spans="1:41" s="9" customFormat="1" ht="21" customHeight="1" x14ac:dyDescent="0.5">
      <c r="A722" s="83" t="s">
        <v>519</v>
      </c>
      <c r="B722" s="187">
        <f>52/107</f>
        <v>0.48598130841121495</v>
      </c>
      <c r="C722" s="20" t="e">
        <v>#DIV/0!</v>
      </c>
      <c r="D722" s="19">
        <v>0.56818181818181823</v>
      </c>
      <c r="E722" s="187">
        <v>0.5</v>
      </c>
      <c r="F722" s="19">
        <v>0.30434782608695654</v>
      </c>
      <c r="G722" s="19">
        <v>0.5</v>
      </c>
      <c r="H722" s="20" t="e">
        <v>#DIV/0!</v>
      </c>
      <c r="I722" s="19">
        <v>0.33333333333333331</v>
      </c>
      <c r="J722" s="187">
        <v>0.29411764705882354</v>
      </c>
      <c r="K722" s="187">
        <v>0.3888888888888889</v>
      </c>
      <c r="L722" s="187">
        <v>0.66666666666666663</v>
      </c>
      <c r="M722" s="19">
        <v>0.5</v>
      </c>
      <c r="N722" s="189">
        <v>0.44444444444444442</v>
      </c>
      <c r="O722" s="40"/>
      <c r="P722" s="40"/>
      <c r="Q722" s="40"/>
      <c r="R722" s="40"/>
      <c r="S722" s="40"/>
      <c r="T722" s="40"/>
      <c r="U722" s="40"/>
      <c r="V722" s="40"/>
      <c r="W722" s="40"/>
      <c r="X722" s="40"/>
      <c r="Y722" s="40"/>
      <c r="Z722" s="40"/>
      <c r="AA722" s="40"/>
      <c r="AB722" s="40"/>
      <c r="AC722" s="40"/>
      <c r="AD722" s="40"/>
    </row>
    <row r="723" spans="1:41" s="9" customFormat="1" ht="21" customHeight="1" x14ac:dyDescent="0.5">
      <c r="A723" s="83" t="s">
        <v>520</v>
      </c>
      <c r="B723" s="187">
        <v>0.53</v>
      </c>
      <c r="C723" s="20" t="e">
        <v>#DIV/0!</v>
      </c>
      <c r="D723" s="19">
        <v>0.45454545454545453</v>
      </c>
      <c r="E723" s="187">
        <v>0.43</v>
      </c>
      <c r="F723" s="19">
        <v>0.65217391304347827</v>
      </c>
      <c r="G723" s="19">
        <v>0.9</v>
      </c>
      <c r="H723" s="20" t="e">
        <v>#DIV/0!</v>
      </c>
      <c r="I723" s="19">
        <v>0.66666666666666663</v>
      </c>
      <c r="J723" s="187">
        <v>0.29411764705882354</v>
      </c>
      <c r="K723" s="187">
        <v>0.72222222222222221</v>
      </c>
      <c r="L723" s="187">
        <v>0.52380952380952384</v>
      </c>
      <c r="M723" s="19">
        <v>0.66666666666666663</v>
      </c>
      <c r="N723" s="189">
        <v>0.33333333333333331</v>
      </c>
      <c r="O723" s="40"/>
      <c r="P723" s="40"/>
      <c r="Q723" s="40"/>
      <c r="R723" s="40"/>
      <c r="S723" s="40"/>
      <c r="T723" s="40"/>
      <c r="U723" s="40"/>
      <c r="V723" s="40"/>
      <c r="W723" s="40"/>
      <c r="X723" s="40"/>
      <c r="Y723" s="40"/>
      <c r="Z723" s="40"/>
      <c r="AA723" s="40"/>
      <c r="AB723" s="40"/>
      <c r="AC723" s="40"/>
      <c r="AD723" s="40"/>
    </row>
    <row r="724" spans="1:41" s="29" customFormat="1" ht="20.25" customHeight="1" x14ac:dyDescent="0.5">
      <c r="A724" s="83" t="s">
        <v>6</v>
      </c>
      <c r="B724" s="187">
        <v>0.42</v>
      </c>
      <c r="C724" s="20" t="e">
        <v>#DIV/0!</v>
      </c>
      <c r="D724" s="19">
        <v>0.43181818181818182</v>
      </c>
      <c r="E724" s="187">
        <v>0.3</v>
      </c>
      <c r="F724" s="19">
        <v>0.56521739130434778</v>
      </c>
      <c r="G724" s="19">
        <v>0.4</v>
      </c>
      <c r="H724" s="20" t="e">
        <v>#DIV/0!</v>
      </c>
      <c r="I724" s="19">
        <v>0.53333333333333333</v>
      </c>
      <c r="J724" s="187">
        <v>0.35294117647058826</v>
      </c>
      <c r="K724" s="187">
        <v>0.5</v>
      </c>
      <c r="L724" s="187">
        <v>0.38095238095238093</v>
      </c>
      <c r="M724" s="19">
        <v>0.16666666666666666</v>
      </c>
      <c r="N724" s="189">
        <v>0.55555555555555558</v>
      </c>
      <c r="O724" s="40"/>
      <c r="P724" s="40"/>
      <c r="Q724" s="40"/>
      <c r="R724" s="40"/>
      <c r="S724" s="40"/>
      <c r="T724" s="40"/>
      <c r="U724" s="40"/>
      <c r="V724" s="40"/>
      <c r="W724" s="40"/>
      <c r="X724" s="40"/>
      <c r="Y724" s="40"/>
      <c r="Z724" s="40"/>
      <c r="AA724" s="40"/>
      <c r="AB724" s="40"/>
      <c r="AC724" s="40"/>
      <c r="AD724" s="40"/>
      <c r="AE724" s="9"/>
      <c r="AF724" s="9"/>
      <c r="AG724" s="9"/>
      <c r="AH724" s="9"/>
      <c r="AI724" s="9"/>
      <c r="AJ724" s="9"/>
      <c r="AK724" s="9"/>
      <c r="AL724" s="9"/>
      <c r="AM724" s="9"/>
      <c r="AN724" s="9"/>
      <c r="AO724" s="9"/>
    </row>
    <row r="725" spans="1:41" s="29" customFormat="1" ht="23.25" customHeight="1" x14ac:dyDescent="0.5">
      <c r="A725" s="83" t="s">
        <v>129</v>
      </c>
      <c r="B725" s="187">
        <v>0.09</v>
      </c>
      <c r="C725" s="20" t="e">
        <v>#DIV/0!</v>
      </c>
      <c r="D725" s="19">
        <v>0.15909090909090909</v>
      </c>
      <c r="E725" s="187">
        <v>7.0000000000000007E-2</v>
      </c>
      <c r="F725" s="19">
        <v>0</v>
      </c>
      <c r="G725" s="19">
        <v>0.1</v>
      </c>
      <c r="H725" s="20" t="e">
        <v>#DIV/0!</v>
      </c>
      <c r="I725" s="19">
        <v>6.6666666666666666E-2</v>
      </c>
      <c r="J725" s="187">
        <v>0.17647058823529413</v>
      </c>
      <c r="K725" s="187">
        <v>0</v>
      </c>
      <c r="L725" s="187">
        <v>0.11904761904761904</v>
      </c>
      <c r="M725" s="19">
        <v>0</v>
      </c>
      <c r="N725" s="189">
        <v>0.1111111111111111</v>
      </c>
      <c r="O725" s="40"/>
      <c r="P725" s="40"/>
      <c r="Q725" s="40"/>
      <c r="R725" s="40"/>
      <c r="S725" s="40"/>
      <c r="T725" s="40"/>
      <c r="U725" s="40"/>
      <c r="V725" s="40"/>
      <c r="W725" s="40"/>
      <c r="X725" s="40"/>
      <c r="Y725" s="40"/>
      <c r="Z725" s="40"/>
      <c r="AA725" s="40"/>
      <c r="AB725" s="40"/>
      <c r="AC725" s="40"/>
      <c r="AD725" s="40"/>
      <c r="AE725" s="9"/>
      <c r="AF725" s="9"/>
      <c r="AG725" s="9"/>
      <c r="AH725" s="9"/>
      <c r="AI725" s="9"/>
      <c r="AJ725" s="9"/>
      <c r="AK725" s="9"/>
      <c r="AL725" s="9"/>
      <c r="AM725" s="9"/>
      <c r="AN725" s="9"/>
      <c r="AO725" s="9"/>
    </row>
    <row r="726" spans="1:41" s="29" customFormat="1" ht="21" customHeight="1" x14ac:dyDescent="0.5">
      <c r="A726" s="83" t="s">
        <v>66</v>
      </c>
      <c r="B726" s="187">
        <v>0.35</v>
      </c>
      <c r="C726" s="20" t="e">
        <v>#DIV/0!</v>
      </c>
      <c r="D726" s="19">
        <v>0.40909090909090912</v>
      </c>
      <c r="E726" s="187">
        <v>0.3</v>
      </c>
      <c r="F726" s="19">
        <v>0.2608695652173913</v>
      </c>
      <c r="G726" s="19">
        <v>0.4</v>
      </c>
      <c r="H726" s="20" t="e">
        <v>#DIV/0!</v>
      </c>
      <c r="I726" s="19">
        <v>0.33333333333333331</v>
      </c>
      <c r="J726" s="187">
        <v>0.58823529411764708</v>
      </c>
      <c r="K726" s="187">
        <v>0.33333333333333331</v>
      </c>
      <c r="L726" s="187">
        <v>0.2857142857142857</v>
      </c>
      <c r="M726" s="19">
        <v>0</v>
      </c>
      <c r="N726" s="189">
        <v>0.44444444444444442</v>
      </c>
      <c r="O726" s="40"/>
      <c r="P726" s="40"/>
      <c r="Q726" s="40"/>
      <c r="R726" s="40"/>
      <c r="S726" s="40"/>
      <c r="T726" s="40"/>
      <c r="U726" s="40"/>
      <c r="V726" s="40"/>
      <c r="W726" s="40"/>
      <c r="X726" s="40"/>
      <c r="Y726" s="40"/>
      <c r="Z726" s="40"/>
      <c r="AA726" s="40"/>
      <c r="AB726" s="40"/>
      <c r="AC726" s="40"/>
      <c r="AD726" s="40"/>
      <c r="AE726" s="9"/>
      <c r="AF726" s="9"/>
      <c r="AG726" s="9"/>
      <c r="AH726" s="9"/>
      <c r="AI726" s="9"/>
      <c r="AJ726" s="9"/>
      <c r="AK726" s="9"/>
      <c r="AL726" s="9"/>
      <c r="AM726" s="9"/>
      <c r="AN726" s="9"/>
      <c r="AO726" s="9"/>
    </row>
    <row r="727" spans="1:41" s="29" customFormat="1" ht="21" customHeight="1" x14ac:dyDescent="0.5">
      <c r="A727" s="93" t="s">
        <v>521</v>
      </c>
      <c r="B727" s="69">
        <v>0.53</v>
      </c>
      <c r="C727" s="20" t="e">
        <v>#DIV/0!</v>
      </c>
      <c r="D727" s="36">
        <v>0.59090909090909094</v>
      </c>
      <c r="E727" s="69">
        <v>0.56999999999999995</v>
      </c>
      <c r="F727" s="36">
        <v>0.34782608695652173</v>
      </c>
      <c r="G727" s="36">
        <v>0.6</v>
      </c>
      <c r="H727" s="20" t="e">
        <v>#DIV/0!</v>
      </c>
      <c r="I727" s="36">
        <v>0.46666666666666667</v>
      </c>
      <c r="J727" s="69">
        <v>0.47058823529411764</v>
      </c>
      <c r="K727" s="69">
        <v>0.3888888888888889</v>
      </c>
      <c r="L727" s="69">
        <v>0.66666666666666663</v>
      </c>
      <c r="M727" s="36">
        <v>0.5</v>
      </c>
      <c r="N727" s="103">
        <v>0.44444444444444442</v>
      </c>
      <c r="O727" s="40"/>
      <c r="P727" s="40"/>
      <c r="Q727" s="40"/>
      <c r="R727" s="40"/>
      <c r="S727" s="40"/>
      <c r="T727" s="40"/>
      <c r="U727" s="40"/>
      <c r="V727" s="40"/>
      <c r="W727" s="40"/>
      <c r="X727" s="40"/>
      <c r="Y727" s="40"/>
      <c r="Z727" s="40"/>
      <c r="AA727" s="40"/>
      <c r="AB727" s="40"/>
      <c r="AC727" s="40"/>
      <c r="AD727" s="40"/>
      <c r="AE727" s="9"/>
      <c r="AF727" s="9"/>
      <c r="AG727" s="9"/>
      <c r="AH727" s="9"/>
      <c r="AI727" s="9"/>
      <c r="AJ727" s="9"/>
      <c r="AK727" s="9"/>
      <c r="AL727" s="9"/>
      <c r="AM727" s="9"/>
      <c r="AN727" s="9"/>
      <c r="AO727" s="9"/>
    </row>
    <row r="728" spans="1:41" s="9" customFormat="1" ht="25.5" customHeight="1" x14ac:dyDescent="0.5">
      <c r="A728" s="93" t="s">
        <v>65</v>
      </c>
      <c r="B728" s="69">
        <v>0.4</v>
      </c>
      <c r="C728" s="20" t="e">
        <v>#DIV/0!</v>
      </c>
      <c r="D728" s="36">
        <v>0.38636363636363635</v>
      </c>
      <c r="E728" s="69">
        <v>0.27</v>
      </c>
      <c r="F728" s="36">
        <v>0.60869565217391308</v>
      </c>
      <c r="G728" s="36">
        <v>0.4</v>
      </c>
      <c r="H728" s="20" t="e">
        <v>#DIV/0!</v>
      </c>
      <c r="I728" s="36">
        <v>0.53333333333333333</v>
      </c>
      <c r="J728" s="69">
        <v>0.41176470588235292</v>
      </c>
      <c r="K728" s="69">
        <v>0.55555555555555558</v>
      </c>
      <c r="L728" s="69">
        <v>0.26190476190476192</v>
      </c>
      <c r="M728" s="36">
        <v>0.5</v>
      </c>
      <c r="N728" s="103">
        <v>0.44444444444444442</v>
      </c>
      <c r="O728" s="40"/>
      <c r="P728" s="40"/>
      <c r="Q728" s="40"/>
      <c r="R728" s="40"/>
      <c r="S728" s="40"/>
      <c r="T728" s="40"/>
      <c r="U728" s="40"/>
      <c r="V728" s="40"/>
      <c r="W728" s="40"/>
      <c r="X728" s="40"/>
      <c r="Y728" s="40"/>
      <c r="Z728" s="40"/>
      <c r="AA728" s="40"/>
      <c r="AB728" s="40"/>
      <c r="AC728" s="40"/>
      <c r="AD728" s="40"/>
    </row>
    <row r="729" spans="1:41" s="9" customFormat="1" ht="26.25" customHeight="1" x14ac:dyDescent="0.5">
      <c r="A729" s="93" t="s">
        <v>560</v>
      </c>
      <c r="B729" s="69">
        <f>7/107</f>
        <v>6.5420560747663545E-2</v>
      </c>
      <c r="C729" s="20" t="e">
        <v>#DIV/0!</v>
      </c>
      <c r="D729" s="36">
        <v>2.2727272727272728E-2</v>
      </c>
      <c r="E729" s="69">
        <f>5/30</f>
        <v>0.16666666666666666</v>
      </c>
      <c r="F729" s="36">
        <v>4.3478260869565216E-2</v>
      </c>
      <c r="G729" s="36">
        <v>0</v>
      </c>
      <c r="H729" s="20" t="e">
        <v>#DIV/0!</v>
      </c>
      <c r="I729" s="36">
        <v>0</v>
      </c>
      <c r="J729" s="69">
        <v>0.11764705882352941</v>
      </c>
      <c r="K729" s="69">
        <v>5.5555555555555552E-2</v>
      </c>
      <c r="L729" s="69">
        <v>7.1428571428571425E-2</v>
      </c>
      <c r="M729" s="36">
        <v>0</v>
      </c>
      <c r="N729" s="103">
        <v>0.1111111111111111</v>
      </c>
      <c r="O729" s="40"/>
      <c r="P729" s="40"/>
      <c r="Q729" s="40"/>
      <c r="R729" s="40"/>
      <c r="S729" s="40"/>
      <c r="T729" s="40"/>
      <c r="U729" s="40"/>
      <c r="V729" s="40"/>
      <c r="W729" s="40"/>
      <c r="X729" s="40"/>
      <c r="Y729" s="40"/>
      <c r="Z729" s="40"/>
      <c r="AA729" s="40"/>
      <c r="AB729" s="40"/>
      <c r="AC729" s="40"/>
      <c r="AD729" s="40"/>
    </row>
    <row r="730" spans="1:41" s="9" customFormat="1" ht="39.75" customHeight="1" x14ac:dyDescent="0.5">
      <c r="A730" s="88" t="s">
        <v>115</v>
      </c>
      <c r="B730" s="22"/>
      <c r="C730" s="17"/>
      <c r="D730" s="22"/>
      <c r="E730" s="22"/>
      <c r="F730" s="22"/>
      <c r="G730" s="22"/>
      <c r="H730" s="17"/>
      <c r="I730" s="22"/>
      <c r="J730" s="22"/>
      <c r="K730" s="22"/>
      <c r="L730" s="22"/>
      <c r="M730" s="22"/>
      <c r="N730" s="89"/>
      <c r="O730" s="40"/>
      <c r="P730" s="40"/>
      <c r="Q730" s="40"/>
      <c r="R730" s="40"/>
      <c r="S730" s="40"/>
      <c r="T730" s="40"/>
      <c r="U730" s="40"/>
      <c r="V730" s="40"/>
      <c r="W730" s="40"/>
      <c r="X730" s="40"/>
      <c r="Y730" s="40"/>
      <c r="Z730" s="40"/>
      <c r="AA730" s="40"/>
      <c r="AB730" s="40"/>
      <c r="AC730" s="40"/>
      <c r="AD730" s="40"/>
    </row>
    <row r="731" spans="1:41" s="9" customFormat="1" ht="43.5" customHeight="1" x14ac:dyDescent="0.5">
      <c r="A731" s="88" t="s">
        <v>222</v>
      </c>
      <c r="B731" s="22">
        <v>105</v>
      </c>
      <c r="C731" s="17"/>
      <c r="D731" s="22">
        <v>44</v>
      </c>
      <c r="E731" s="22">
        <v>28</v>
      </c>
      <c r="F731" s="22">
        <v>23</v>
      </c>
      <c r="G731" s="22">
        <v>10</v>
      </c>
      <c r="H731" s="17"/>
      <c r="I731" s="22">
        <v>15</v>
      </c>
      <c r="J731" s="23">
        <v>16</v>
      </c>
      <c r="K731" s="22">
        <v>18</v>
      </c>
      <c r="L731" s="22">
        <v>41</v>
      </c>
      <c r="M731" s="22">
        <v>6</v>
      </c>
      <c r="N731" s="89">
        <v>9</v>
      </c>
      <c r="O731" s="40"/>
      <c r="P731" s="40"/>
      <c r="Q731" s="40"/>
      <c r="R731" s="40"/>
      <c r="S731" s="40"/>
      <c r="T731" s="40"/>
      <c r="U731" s="40"/>
      <c r="V731" s="40"/>
      <c r="W731" s="40"/>
      <c r="X731" s="40"/>
      <c r="Y731" s="40"/>
      <c r="Z731" s="40"/>
      <c r="AA731" s="40"/>
      <c r="AB731" s="40"/>
      <c r="AC731" s="40"/>
      <c r="AD731" s="40"/>
    </row>
    <row r="732" spans="1:41" s="9" customFormat="1" ht="39" customHeight="1" x14ac:dyDescent="0.5">
      <c r="A732" s="88" t="s">
        <v>625</v>
      </c>
      <c r="B732" s="13">
        <v>6304375690</v>
      </c>
      <c r="C732" s="11"/>
      <c r="D732" s="13">
        <v>1138668728</v>
      </c>
      <c r="E732" s="13">
        <v>2751567710</v>
      </c>
      <c r="F732" s="13">
        <v>2126396268</v>
      </c>
      <c r="G732" s="13">
        <v>287742984</v>
      </c>
      <c r="H732" s="11"/>
      <c r="I732" s="13">
        <v>455249338</v>
      </c>
      <c r="J732" s="13">
        <v>895048354</v>
      </c>
      <c r="K732" s="13">
        <v>646546409</v>
      </c>
      <c r="L732" s="13">
        <v>830120935</v>
      </c>
      <c r="M732" s="13">
        <v>1810646775</v>
      </c>
      <c r="N732" s="90">
        <v>1666763879</v>
      </c>
      <c r="O732" s="40"/>
      <c r="P732" s="40"/>
      <c r="Q732" s="40"/>
      <c r="R732" s="40"/>
      <c r="S732" s="40"/>
      <c r="T732" s="40"/>
      <c r="U732" s="40"/>
      <c r="V732" s="40"/>
      <c r="W732" s="40"/>
      <c r="X732" s="40"/>
      <c r="Y732" s="40"/>
      <c r="Z732" s="40"/>
      <c r="AA732" s="40"/>
      <c r="AB732" s="40"/>
      <c r="AC732" s="40"/>
      <c r="AD732" s="40"/>
    </row>
    <row r="733" spans="1:41" s="9" customFormat="1" ht="21" customHeight="1" x14ac:dyDescent="0.5">
      <c r="A733" s="88" t="s">
        <v>626</v>
      </c>
      <c r="B733" s="24">
        <v>0.81732049999420464</v>
      </c>
      <c r="C733" s="20"/>
      <c r="D733" s="24">
        <v>0.92472668689054893</v>
      </c>
      <c r="E733" s="24">
        <v>0.95320392943912757</v>
      </c>
      <c r="F733" s="24">
        <v>0.72857170989199682</v>
      </c>
      <c r="G733" s="24">
        <v>0.43045877661763737</v>
      </c>
      <c r="H733" s="20"/>
      <c r="I733" s="24">
        <v>0.41698708052430949</v>
      </c>
      <c r="J733" s="24">
        <v>0.88309659532657769</v>
      </c>
      <c r="K733" s="24">
        <v>0.90835921213765491</v>
      </c>
      <c r="L733" s="24">
        <v>0.8920738041147126</v>
      </c>
      <c r="M733" s="24">
        <v>0.90415398953985771</v>
      </c>
      <c r="N733" s="92">
        <v>0.85263357254506722</v>
      </c>
      <c r="O733" s="40"/>
      <c r="P733" s="40"/>
      <c r="Q733" s="40"/>
      <c r="R733" s="40"/>
      <c r="S733" s="40"/>
      <c r="T733" s="40"/>
      <c r="U733" s="40"/>
      <c r="V733" s="40"/>
      <c r="W733" s="40"/>
      <c r="X733" s="40"/>
      <c r="Y733" s="40"/>
      <c r="Z733" s="40"/>
      <c r="AA733" s="40"/>
      <c r="AB733" s="40"/>
      <c r="AC733" s="40"/>
      <c r="AD733" s="40"/>
    </row>
    <row r="734" spans="1:41" s="9" customFormat="1" ht="21" customHeight="1" x14ac:dyDescent="0.5">
      <c r="A734" s="83" t="s">
        <v>80</v>
      </c>
      <c r="B734" s="19">
        <v>0.48571428571428571</v>
      </c>
      <c r="C734" s="20" t="e">
        <v>#DIV/0!</v>
      </c>
      <c r="D734" s="19">
        <v>0.59090909090909094</v>
      </c>
      <c r="E734" s="19">
        <v>0.6785714285714286</v>
      </c>
      <c r="F734" s="19">
        <v>0.17391304347826086</v>
      </c>
      <c r="G734" s="19">
        <v>0.2</v>
      </c>
      <c r="H734" s="20" t="e">
        <v>#DIV/0!</v>
      </c>
      <c r="I734" s="19">
        <v>0.13333333333333333</v>
      </c>
      <c r="J734" s="19">
        <v>0.5625</v>
      </c>
      <c r="K734" s="19">
        <v>0.44444444444444442</v>
      </c>
      <c r="L734" s="19">
        <v>0.6097560975609756</v>
      </c>
      <c r="M734" s="19">
        <v>0.66666666666666663</v>
      </c>
      <c r="N734" s="86">
        <v>0.33333333333333331</v>
      </c>
      <c r="O734" s="40"/>
      <c r="P734" s="40"/>
      <c r="Q734" s="40"/>
      <c r="R734" s="40"/>
      <c r="S734" s="40"/>
      <c r="T734" s="40"/>
      <c r="U734" s="40"/>
      <c r="V734" s="40"/>
      <c r="W734" s="40"/>
      <c r="X734" s="40"/>
      <c r="Y734" s="40"/>
      <c r="Z734" s="40"/>
      <c r="AA734" s="40"/>
      <c r="AB734" s="40"/>
      <c r="AC734" s="40"/>
      <c r="AD734" s="40"/>
    </row>
    <row r="735" spans="1:41" s="9" customFormat="1" ht="21" customHeight="1" x14ac:dyDescent="0.5">
      <c r="A735" s="83" t="s">
        <v>189</v>
      </c>
      <c r="B735" s="19">
        <v>0.53333333333333333</v>
      </c>
      <c r="C735" s="20" t="e">
        <v>#DIV/0!</v>
      </c>
      <c r="D735" s="19">
        <v>0.63636363636363635</v>
      </c>
      <c r="E735" s="19">
        <v>0.7142857142857143</v>
      </c>
      <c r="F735" s="19">
        <v>0.2608695652173913</v>
      </c>
      <c r="G735" s="19">
        <v>0.2</v>
      </c>
      <c r="H735" s="20" t="e">
        <v>#DIV/0!</v>
      </c>
      <c r="I735" s="19">
        <v>0.13333333333333333</v>
      </c>
      <c r="J735" s="19">
        <v>0.5</v>
      </c>
      <c r="K735" s="19">
        <v>0.5</v>
      </c>
      <c r="L735" s="19">
        <v>0.70731707317073167</v>
      </c>
      <c r="M735" s="19">
        <v>0.66666666666666663</v>
      </c>
      <c r="N735" s="86">
        <v>0.44444444444444442</v>
      </c>
      <c r="O735" s="40"/>
      <c r="P735" s="40"/>
      <c r="Q735" s="40"/>
      <c r="R735" s="40"/>
      <c r="S735" s="40"/>
      <c r="T735" s="40"/>
      <c r="U735" s="40"/>
      <c r="V735" s="40"/>
      <c r="W735" s="40"/>
      <c r="X735" s="40"/>
      <c r="Y735" s="40"/>
      <c r="Z735" s="40"/>
      <c r="AA735" s="40"/>
      <c r="AB735" s="40"/>
      <c r="AC735" s="40"/>
      <c r="AD735" s="40"/>
    </row>
    <row r="736" spans="1:41" s="28" customFormat="1" ht="21" customHeight="1" x14ac:dyDescent="0.5">
      <c r="A736" s="83" t="s">
        <v>81</v>
      </c>
      <c r="B736" s="19">
        <v>0.16190476190476191</v>
      </c>
      <c r="C736" s="20" t="e">
        <v>#DIV/0!</v>
      </c>
      <c r="D736" s="19">
        <v>0.25</v>
      </c>
      <c r="E736" s="19">
        <v>0.17857142857142858</v>
      </c>
      <c r="F736" s="19">
        <v>4.3478260869565216E-2</v>
      </c>
      <c r="G736" s="19">
        <v>0</v>
      </c>
      <c r="H736" s="20" t="e">
        <v>#DIV/0!</v>
      </c>
      <c r="I736" s="19">
        <v>0</v>
      </c>
      <c r="J736" s="19">
        <v>0.3125</v>
      </c>
      <c r="K736" s="19">
        <v>0.16666666666666666</v>
      </c>
      <c r="L736" s="19">
        <v>0.17073170731707318</v>
      </c>
      <c r="M736" s="19">
        <v>0.33333333333333331</v>
      </c>
      <c r="N736" s="86">
        <v>0</v>
      </c>
      <c r="O736" s="40"/>
      <c r="P736" s="40"/>
      <c r="Q736" s="40"/>
      <c r="R736" s="40"/>
      <c r="S736" s="40"/>
      <c r="T736" s="40"/>
      <c r="U736" s="40"/>
      <c r="V736" s="40"/>
      <c r="W736" s="40"/>
      <c r="X736" s="40"/>
      <c r="Y736" s="40"/>
      <c r="Z736" s="40"/>
      <c r="AA736" s="40"/>
      <c r="AB736" s="40"/>
      <c r="AC736" s="40"/>
      <c r="AD736" s="40"/>
      <c r="AE736" s="9"/>
      <c r="AF736" s="9"/>
      <c r="AG736" s="9"/>
      <c r="AH736" s="9"/>
      <c r="AI736" s="9"/>
      <c r="AJ736" s="9"/>
      <c r="AK736" s="9"/>
      <c r="AL736" s="9"/>
      <c r="AM736" s="9"/>
      <c r="AN736" s="9"/>
      <c r="AO736" s="9"/>
    </row>
    <row r="737" spans="1:41" s="28" customFormat="1" ht="21" customHeight="1" x14ac:dyDescent="0.5">
      <c r="A737" s="83" t="s">
        <v>621</v>
      </c>
      <c r="B737" s="19">
        <v>0.34285714285714286</v>
      </c>
      <c r="C737" s="20" t="e">
        <v>#DIV/0!</v>
      </c>
      <c r="D737" s="19">
        <v>0.18181818181818182</v>
      </c>
      <c r="E737" s="19">
        <v>0.17857142857142858</v>
      </c>
      <c r="F737" s="19">
        <v>0.69565217391304346</v>
      </c>
      <c r="G737" s="19">
        <v>0.7</v>
      </c>
      <c r="H737" s="20" t="e">
        <v>#DIV/0!</v>
      </c>
      <c r="I737" s="19">
        <v>0.73333333333333328</v>
      </c>
      <c r="J737" s="19">
        <v>0.3125</v>
      </c>
      <c r="K737" s="19">
        <v>0.33333333333333331</v>
      </c>
      <c r="L737" s="19">
        <v>0.17073170731707318</v>
      </c>
      <c r="M737" s="19">
        <v>0.33333333333333331</v>
      </c>
      <c r="N737" s="86">
        <v>0.55555555555555558</v>
      </c>
      <c r="O737" s="40"/>
      <c r="P737" s="40"/>
      <c r="Q737" s="40"/>
      <c r="R737" s="40"/>
      <c r="S737" s="40"/>
      <c r="T737" s="40"/>
      <c r="U737" s="40"/>
      <c r="V737" s="40"/>
      <c r="W737" s="40"/>
      <c r="X737" s="40"/>
      <c r="Y737" s="40"/>
      <c r="Z737" s="40"/>
      <c r="AA737" s="40"/>
      <c r="AB737" s="40"/>
      <c r="AC737" s="40"/>
      <c r="AD737" s="40"/>
      <c r="AE737" s="9"/>
      <c r="AF737" s="9"/>
      <c r="AG737" s="9"/>
      <c r="AH737" s="9"/>
      <c r="AI737" s="9"/>
      <c r="AJ737" s="9"/>
      <c r="AK737" s="9"/>
      <c r="AL737" s="9"/>
      <c r="AM737" s="9"/>
      <c r="AN737" s="9"/>
      <c r="AO737" s="9"/>
    </row>
    <row r="738" spans="1:41" s="28" customFormat="1" ht="25.5" customHeight="1" x14ac:dyDescent="0.5">
      <c r="A738" s="83" t="s">
        <v>5</v>
      </c>
      <c r="B738" s="19">
        <v>5.7142857142857141E-2</v>
      </c>
      <c r="C738" s="20" t="e">
        <v>#DIV/0!</v>
      </c>
      <c r="D738" s="19">
        <v>4.5454545454545456E-2</v>
      </c>
      <c r="E738" s="19">
        <v>7.1428571428571425E-2</v>
      </c>
      <c r="F738" s="19">
        <v>4.3478260869565216E-2</v>
      </c>
      <c r="G738" s="19">
        <v>0.1</v>
      </c>
      <c r="H738" s="20" t="e">
        <v>#DIV/0!</v>
      </c>
      <c r="I738" s="19">
        <v>6.6666666666666666E-2</v>
      </c>
      <c r="J738" s="19">
        <v>0</v>
      </c>
      <c r="K738" s="19">
        <v>0.1111111111111111</v>
      </c>
      <c r="L738" s="19">
        <v>7.3170731707317069E-2</v>
      </c>
      <c r="M738" s="19">
        <v>0</v>
      </c>
      <c r="N738" s="86">
        <v>0</v>
      </c>
      <c r="O738" s="40"/>
      <c r="P738" s="40"/>
      <c r="Q738" s="40"/>
      <c r="R738" s="40"/>
      <c r="S738" s="40"/>
      <c r="T738" s="40"/>
      <c r="U738" s="40"/>
      <c r="V738" s="40"/>
      <c r="W738" s="40"/>
      <c r="X738" s="40"/>
      <c r="Y738" s="40"/>
      <c r="Z738" s="40"/>
      <c r="AA738" s="40"/>
      <c r="AB738" s="40"/>
      <c r="AC738" s="40"/>
      <c r="AD738" s="40"/>
      <c r="AE738" s="9"/>
      <c r="AF738" s="9"/>
      <c r="AG738" s="9"/>
      <c r="AH738" s="9"/>
      <c r="AI738" s="9"/>
      <c r="AJ738" s="9"/>
      <c r="AK738" s="9"/>
      <c r="AL738" s="9"/>
      <c r="AM738" s="9"/>
      <c r="AN738" s="9"/>
      <c r="AO738" s="9"/>
    </row>
    <row r="739" spans="1:41" s="29" customFormat="1" ht="28.5" customHeight="1" x14ac:dyDescent="0.5">
      <c r="A739" s="83" t="s">
        <v>441</v>
      </c>
      <c r="B739" s="19">
        <v>0.19047619047619047</v>
      </c>
      <c r="C739" s="20" t="e">
        <v>#DIV/0!</v>
      </c>
      <c r="D739" s="19">
        <v>0.29545454545454547</v>
      </c>
      <c r="E739" s="19">
        <v>0.21428571428571427</v>
      </c>
      <c r="F739" s="19">
        <v>4.3478260869565216E-2</v>
      </c>
      <c r="G739" s="19">
        <v>0</v>
      </c>
      <c r="H739" s="20" t="e">
        <v>#DIV/0!</v>
      </c>
      <c r="I739" s="19">
        <v>6.6666666666666666E-2</v>
      </c>
      <c r="J739" s="19">
        <v>0.375</v>
      </c>
      <c r="K739" s="19">
        <v>0.16666666666666666</v>
      </c>
      <c r="L739" s="19">
        <v>0.21951219512195122</v>
      </c>
      <c r="M739" s="19">
        <v>0</v>
      </c>
      <c r="N739" s="86">
        <v>0.1111111111111111</v>
      </c>
      <c r="O739" s="40"/>
      <c r="P739" s="40"/>
      <c r="Q739" s="40"/>
      <c r="R739" s="40"/>
      <c r="S739" s="40"/>
      <c r="T739" s="40"/>
      <c r="U739" s="40"/>
      <c r="V739" s="40"/>
      <c r="W739" s="40"/>
      <c r="X739" s="40"/>
      <c r="Y739" s="40"/>
      <c r="Z739" s="40"/>
      <c r="AA739" s="40"/>
      <c r="AB739" s="40"/>
      <c r="AC739" s="40"/>
      <c r="AD739" s="40"/>
      <c r="AE739" s="9"/>
      <c r="AF739" s="9"/>
      <c r="AG739" s="9"/>
      <c r="AH739" s="9"/>
      <c r="AI739" s="9"/>
      <c r="AJ739" s="9"/>
      <c r="AK739" s="9"/>
      <c r="AL739" s="9"/>
      <c r="AM739" s="9"/>
      <c r="AN739" s="9"/>
      <c r="AO739" s="9"/>
    </row>
    <row r="740" spans="1:41" s="29" customFormat="1" ht="41.25" customHeight="1" x14ac:dyDescent="0.5">
      <c r="A740" s="83" t="s">
        <v>443</v>
      </c>
      <c r="B740" s="19">
        <v>0.33333333333333331</v>
      </c>
      <c r="C740" s="20" t="e">
        <v>#DIV/0!</v>
      </c>
      <c r="D740" s="19">
        <v>0.47727272727272729</v>
      </c>
      <c r="E740" s="19">
        <v>0.35714285714285715</v>
      </c>
      <c r="F740" s="19">
        <v>0.13043478260869565</v>
      </c>
      <c r="G740" s="19">
        <v>0.1</v>
      </c>
      <c r="H740" s="20" t="e">
        <v>#DIV/0!</v>
      </c>
      <c r="I740" s="19">
        <v>0</v>
      </c>
      <c r="J740" s="19">
        <v>0.6875</v>
      </c>
      <c r="K740" s="19">
        <v>0.27777777777777779</v>
      </c>
      <c r="L740" s="19">
        <v>0.36585365853658536</v>
      </c>
      <c r="M740" s="19">
        <v>0</v>
      </c>
      <c r="N740" s="86">
        <v>0.44444444444444442</v>
      </c>
      <c r="O740" s="40"/>
      <c r="P740" s="40"/>
      <c r="Q740" s="40"/>
      <c r="R740" s="40"/>
      <c r="S740" s="40"/>
      <c r="T740" s="40"/>
      <c r="U740" s="40"/>
      <c r="V740" s="40"/>
      <c r="W740" s="40"/>
      <c r="X740" s="40"/>
      <c r="Y740" s="40"/>
      <c r="Z740" s="40"/>
      <c r="AA740" s="40"/>
      <c r="AB740" s="40"/>
      <c r="AC740" s="40"/>
      <c r="AD740" s="40"/>
      <c r="AE740" s="9"/>
      <c r="AF740" s="9"/>
      <c r="AG740" s="9"/>
      <c r="AH740" s="9"/>
      <c r="AI740" s="9"/>
      <c r="AJ740" s="9"/>
      <c r="AK740" s="9"/>
      <c r="AL740" s="9"/>
      <c r="AM740" s="9"/>
      <c r="AN740" s="9"/>
      <c r="AO740" s="9"/>
    </row>
    <row r="741" spans="1:41" s="29" customFormat="1" ht="39" customHeight="1" x14ac:dyDescent="0.5">
      <c r="A741" s="93" t="s">
        <v>79</v>
      </c>
      <c r="B741" s="36">
        <v>0.6</v>
      </c>
      <c r="C741" s="20" t="e">
        <v>#DIV/0!</v>
      </c>
      <c r="D741" s="36">
        <v>0.77272727272727271</v>
      </c>
      <c r="E741" s="36">
        <v>0.75</v>
      </c>
      <c r="F741" s="36">
        <v>0.2608695652173913</v>
      </c>
      <c r="G741" s="36">
        <v>0.2</v>
      </c>
      <c r="H741" s="20" t="e">
        <v>#DIV/0!</v>
      </c>
      <c r="I741" s="36">
        <v>0.2</v>
      </c>
      <c r="J741" s="36">
        <v>0.6875</v>
      </c>
      <c r="K741" s="36">
        <v>0.55555555555555558</v>
      </c>
      <c r="L741" s="36">
        <v>0.75609756097560976</v>
      </c>
      <c r="M741" s="36">
        <v>0.66666666666666663</v>
      </c>
      <c r="N741" s="94">
        <v>0.44444444444444442</v>
      </c>
      <c r="O741" s="40"/>
      <c r="P741" s="40"/>
      <c r="Q741" s="40"/>
      <c r="R741" s="40"/>
      <c r="S741" s="40"/>
      <c r="T741" s="40"/>
      <c r="U741" s="40"/>
      <c r="V741" s="40"/>
      <c r="W741" s="40"/>
      <c r="X741" s="40"/>
      <c r="Y741" s="40"/>
      <c r="Z741" s="40"/>
      <c r="AA741" s="40"/>
      <c r="AB741" s="40"/>
      <c r="AC741" s="40"/>
      <c r="AD741" s="40"/>
      <c r="AE741" s="9"/>
      <c r="AF741" s="9"/>
      <c r="AG741" s="9"/>
      <c r="AH741" s="9"/>
      <c r="AI741" s="9"/>
      <c r="AJ741" s="9"/>
      <c r="AK741" s="9"/>
      <c r="AL741" s="9"/>
      <c r="AM741" s="9"/>
      <c r="AN741" s="9"/>
      <c r="AO741" s="9"/>
    </row>
    <row r="742" spans="1:41" s="29" customFormat="1" ht="40.5" customHeight="1" x14ac:dyDescent="0.5">
      <c r="A742" s="88" t="s">
        <v>116</v>
      </c>
      <c r="B742" s="22"/>
      <c r="C742" s="17"/>
      <c r="D742" s="22"/>
      <c r="E742" s="22"/>
      <c r="F742" s="22"/>
      <c r="G742" s="22"/>
      <c r="H742" s="17"/>
      <c r="I742" s="22"/>
      <c r="J742" s="22"/>
      <c r="K742" s="22"/>
      <c r="L742" s="22"/>
      <c r="M742" s="22"/>
      <c r="N742" s="89"/>
      <c r="O742" s="40"/>
      <c r="P742" s="40"/>
      <c r="Q742" s="40"/>
      <c r="R742" s="40"/>
      <c r="S742" s="40"/>
      <c r="T742" s="40"/>
      <c r="U742" s="40"/>
      <c r="V742" s="40"/>
      <c r="W742" s="40"/>
      <c r="X742" s="40"/>
      <c r="Y742" s="40"/>
      <c r="Z742" s="40"/>
      <c r="AA742" s="40"/>
      <c r="AB742" s="40"/>
      <c r="AC742" s="40"/>
      <c r="AD742" s="40"/>
      <c r="AE742" s="9"/>
      <c r="AF742" s="9"/>
      <c r="AG742" s="9"/>
      <c r="AH742" s="9"/>
      <c r="AI742" s="9"/>
      <c r="AJ742" s="9"/>
      <c r="AK742" s="9"/>
      <c r="AL742" s="9"/>
      <c r="AM742" s="9"/>
      <c r="AN742" s="9"/>
      <c r="AO742" s="9"/>
    </row>
    <row r="743" spans="1:41" s="9" customFormat="1" ht="43.5" customHeight="1" x14ac:dyDescent="0.5">
      <c r="A743" s="88" t="s">
        <v>222</v>
      </c>
      <c r="B743" s="22">
        <v>104</v>
      </c>
      <c r="C743" s="17"/>
      <c r="D743" s="22">
        <v>44</v>
      </c>
      <c r="E743" s="22">
        <v>29</v>
      </c>
      <c r="F743" s="22">
        <v>21</v>
      </c>
      <c r="G743" s="22">
        <v>10</v>
      </c>
      <c r="H743" s="17"/>
      <c r="I743" s="22">
        <v>14</v>
      </c>
      <c r="J743" s="23">
        <v>17</v>
      </c>
      <c r="K743" s="22">
        <v>18</v>
      </c>
      <c r="L743" s="22">
        <v>41</v>
      </c>
      <c r="M743" s="22">
        <v>5</v>
      </c>
      <c r="N743" s="89">
        <v>9</v>
      </c>
      <c r="O743" s="40"/>
      <c r="P743" s="40"/>
      <c r="Q743" s="40"/>
      <c r="R743" s="40"/>
      <c r="S743" s="40"/>
      <c r="T743" s="40"/>
      <c r="U743" s="40"/>
      <c r="V743" s="40"/>
      <c r="W743" s="40"/>
      <c r="X743" s="40"/>
      <c r="Y743" s="40"/>
      <c r="Z743" s="40"/>
      <c r="AA743" s="40"/>
      <c r="AB743" s="40"/>
      <c r="AC743" s="40"/>
      <c r="AD743" s="40"/>
    </row>
    <row r="744" spans="1:41" s="9" customFormat="1" ht="48" customHeight="1" x14ac:dyDescent="0.5">
      <c r="A744" s="88" t="s">
        <v>625</v>
      </c>
      <c r="B744" s="13">
        <v>4901949519</v>
      </c>
      <c r="C744" s="11"/>
      <c r="D744" s="13">
        <v>1138668728</v>
      </c>
      <c r="E744" s="13">
        <v>2758612349</v>
      </c>
      <c r="F744" s="13">
        <v>716925458</v>
      </c>
      <c r="G744" s="13">
        <v>287742984</v>
      </c>
      <c r="H744" s="11"/>
      <c r="I744" s="13">
        <v>412196284</v>
      </c>
      <c r="J744" s="13">
        <v>902092993</v>
      </c>
      <c r="K744" s="13">
        <v>646546409</v>
      </c>
      <c r="L744" s="13">
        <v>830120935</v>
      </c>
      <c r="M744" s="13">
        <v>444229019</v>
      </c>
      <c r="N744" s="90">
        <v>1666763879</v>
      </c>
      <c r="O744" s="40"/>
      <c r="P744" s="40"/>
      <c r="Q744" s="40"/>
      <c r="R744" s="40"/>
      <c r="S744" s="40"/>
      <c r="T744" s="40"/>
      <c r="U744" s="40"/>
      <c r="V744" s="40"/>
      <c r="W744" s="40"/>
      <c r="X744" s="40"/>
      <c r="Y744" s="40"/>
      <c r="Z744" s="40"/>
      <c r="AA744" s="40"/>
      <c r="AB744" s="40"/>
      <c r="AC744" s="40"/>
      <c r="AD744" s="40"/>
    </row>
    <row r="745" spans="1:41" s="9" customFormat="1" ht="21" customHeight="1" x14ac:dyDescent="0.5">
      <c r="A745" s="88" t="s">
        <v>626</v>
      </c>
      <c r="B745" s="24">
        <v>0.6355052472793592</v>
      </c>
      <c r="C745" s="20"/>
      <c r="D745" s="24">
        <v>0.92472668689054893</v>
      </c>
      <c r="E745" s="24">
        <f>E744/E2</f>
        <v>0.95397623798374942</v>
      </c>
      <c r="F745" s="24">
        <v>0.24564170595137771</v>
      </c>
      <c r="G745" s="24">
        <v>0.43045877661763737</v>
      </c>
      <c r="H745" s="20"/>
      <c r="I745" s="24">
        <v>0.37755249864444423</v>
      </c>
      <c r="J745" s="24">
        <v>0.8900471658610104</v>
      </c>
      <c r="K745" s="24">
        <v>0.90835921213765491</v>
      </c>
      <c r="L745" s="24">
        <v>0.8920738041147126</v>
      </c>
      <c r="M745" s="24">
        <v>0.22182760621448502</v>
      </c>
      <c r="N745" s="92">
        <v>0.85263357254506722</v>
      </c>
      <c r="O745" s="40"/>
      <c r="P745" s="40"/>
      <c r="Q745" s="40"/>
      <c r="R745" s="40"/>
      <c r="S745" s="40"/>
      <c r="T745" s="40"/>
      <c r="U745" s="40"/>
      <c r="V745" s="40"/>
      <c r="W745" s="40"/>
      <c r="X745" s="40"/>
      <c r="Y745" s="40"/>
      <c r="Z745" s="40"/>
      <c r="AA745" s="40"/>
      <c r="AB745" s="40"/>
      <c r="AC745" s="40"/>
      <c r="AD745" s="40"/>
    </row>
    <row r="746" spans="1:41" s="9" customFormat="1" ht="21.75" customHeight="1" x14ac:dyDescent="0.5">
      <c r="A746" s="83" t="s">
        <v>56</v>
      </c>
      <c r="B746" s="19">
        <v>0.41346153846153844</v>
      </c>
      <c r="C746" s="20" t="e">
        <v>#DIV/0!</v>
      </c>
      <c r="D746" s="19">
        <v>0.47727272727272729</v>
      </c>
      <c r="E746" s="19">
        <v>0.51724137931034486</v>
      </c>
      <c r="F746" s="19">
        <v>0.23809523809523808</v>
      </c>
      <c r="G746" s="19">
        <v>0.2</v>
      </c>
      <c r="H746" s="20" t="e">
        <v>#DIV/0!</v>
      </c>
      <c r="I746" s="19">
        <v>7.1428571428571425E-2</v>
      </c>
      <c r="J746" s="19">
        <v>0.29411764705882354</v>
      </c>
      <c r="K746" s="19">
        <v>0.5</v>
      </c>
      <c r="L746" s="19">
        <v>0.63414634146341464</v>
      </c>
      <c r="M746" s="19">
        <v>0.2</v>
      </c>
      <c r="N746" s="86">
        <v>0.1111111111111111</v>
      </c>
      <c r="O746" s="40"/>
      <c r="P746" s="40"/>
      <c r="Q746" s="40"/>
      <c r="R746" s="40"/>
      <c r="S746" s="40"/>
      <c r="T746" s="40"/>
      <c r="U746" s="40"/>
      <c r="V746" s="40"/>
      <c r="W746" s="40"/>
      <c r="X746" s="40"/>
      <c r="Y746" s="40"/>
      <c r="Z746" s="40"/>
      <c r="AA746" s="40"/>
      <c r="AB746" s="40"/>
      <c r="AC746" s="40"/>
      <c r="AD746" s="40"/>
    </row>
    <row r="747" spans="1:41" s="9" customFormat="1" ht="26.25" customHeight="1" x14ac:dyDescent="0.5">
      <c r="A747" s="83" t="s">
        <v>13</v>
      </c>
      <c r="B747" s="19">
        <v>0.58653846153846156</v>
      </c>
      <c r="C747" s="20" t="e">
        <v>#DIV/0!</v>
      </c>
      <c r="D747" s="19">
        <v>0.52272727272727271</v>
      </c>
      <c r="E747" s="19">
        <v>0.48275862068965519</v>
      </c>
      <c r="F747" s="19">
        <v>0.76190476190476186</v>
      </c>
      <c r="G747" s="19">
        <v>0.8</v>
      </c>
      <c r="H747" s="20" t="e">
        <v>#DIV/0!</v>
      </c>
      <c r="I747" s="19">
        <v>0.9285714285714286</v>
      </c>
      <c r="J747" s="19">
        <v>0.70588235294117652</v>
      </c>
      <c r="K747" s="19">
        <v>0.5</v>
      </c>
      <c r="L747" s="19">
        <v>0.36585365853658536</v>
      </c>
      <c r="M747" s="19">
        <v>0.8</v>
      </c>
      <c r="N747" s="86">
        <v>0.88888888888888884</v>
      </c>
      <c r="O747" s="40"/>
      <c r="P747" s="40"/>
      <c r="Q747" s="40"/>
      <c r="R747" s="40"/>
      <c r="S747" s="40"/>
      <c r="T747" s="40"/>
      <c r="U747" s="40"/>
      <c r="V747" s="40"/>
      <c r="W747" s="40"/>
      <c r="X747" s="40"/>
      <c r="Y747" s="40"/>
      <c r="Z747" s="40"/>
      <c r="AA747" s="40"/>
      <c r="AB747" s="40"/>
      <c r="AC747" s="40"/>
      <c r="AD747" s="40"/>
    </row>
    <row r="748" spans="1:41" s="9" customFormat="1" ht="42.75" customHeight="1" x14ac:dyDescent="0.5">
      <c r="A748" s="88" t="s">
        <v>214</v>
      </c>
      <c r="B748" s="22"/>
      <c r="C748" s="17"/>
      <c r="D748" s="22"/>
      <c r="E748" s="22"/>
      <c r="F748" s="22"/>
      <c r="G748" s="22"/>
      <c r="H748" s="17"/>
      <c r="I748" s="22"/>
      <c r="J748" s="22"/>
      <c r="K748" s="22"/>
      <c r="L748" s="22"/>
      <c r="M748" s="22"/>
      <c r="N748" s="89"/>
      <c r="O748" s="40"/>
      <c r="P748" s="40"/>
      <c r="Q748" s="40"/>
      <c r="R748" s="40"/>
      <c r="S748" s="40"/>
      <c r="T748" s="40"/>
      <c r="U748" s="40"/>
      <c r="V748" s="40"/>
      <c r="W748" s="40"/>
      <c r="X748" s="40"/>
      <c r="Y748" s="40"/>
      <c r="Z748" s="40"/>
      <c r="AA748" s="40"/>
      <c r="AB748" s="40"/>
      <c r="AC748" s="40"/>
      <c r="AD748" s="40"/>
    </row>
    <row r="749" spans="1:41" s="9" customFormat="1" ht="46.5" customHeight="1" x14ac:dyDescent="0.5">
      <c r="A749" s="88" t="s">
        <v>231</v>
      </c>
      <c r="B749" s="22">
        <v>43</v>
      </c>
      <c r="C749" s="17"/>
      <c r="D749" s="22">
        <v>21</v>
      </c>
      <c r="E749" s="22">
        <v>15</v>
      </c>
      <c r="F749" s="22">
        <v>5</v>
      </c>
      <c r="G749" s="22">
        <v>2</v>
      </c>
      <c r="H749" s="17"/>
      <c r="I749" s="22">
        <v>1</v>
      </c>
      <c r="J749" s="22">
        <v>5</v>
      </c>
      <c r="K749" s="22">
        <v>9</v>
      </c>
      <c r="L749" s="22">
        <v>26</v>
      </c>
      <c r="M749" s="22">
        <v>1</v>
      </c>
      <c r="N749" s="89">
        <v>1</v>
      </c>
      <c r="O749" s="40"/>
      <c r="P749" s="40"/>
      <c r="Q749" s="40"/>
      <c r="R749" s="40"/>
      <c r="S749" s="40"/>
      <c r="T749" s="40"/>
      <c r="U749" s="40"/>
      <c r="V749" s="40"/>
      <c r="W749" s="40"/>
      <c r="X749" s="40"/>
      <c r="Y749" s="40"/>
      <c r="Z749" s="40"/>
      <c r="AA749" s="40"/>
      <c r="AB749" s="40"/>
      <c r="AC749" s="40"/>
      <c r="AD749" s="40"/>
    </row>
    <row r="750" spans="1:41" s="9" customFormat="1" ht="40.5" customHeight="1" x14ac:dyDescent="0.5">
      <c r="A750" s="88" t="s">
        <v>625</v>
      </c>
      <c r="B750" s="13">
        <v>1138719850</v>
      </c>
      <c r="C750" s="11"/>
      <c r="D750" s="13">
        <v>377847642</v>
      </c>
      <c r="E750" s="13">
        <v>510882903</v>
      </c>
      <c r="F750" s="13">
        <v>199093709</v>
      </c>
      <c r="G750" s="13">
        <v>50895596</v>
      </c>
      <c r="H750" s="11"/>
      <c r="I750" s="13">
        <v>8082359</v>
      </c>
      <c r="J750" s="13">
        <v>72571505</v>
      </c>
      <c r="K750" s="13">
        <v>324572935</v>
      </c>
      <c r="L750" s="13">
        <v>659084408</v>
      </c>
      <c r="M750" s="13">
        <v>69625581</v>
      </c>
      <c r="N750" s="90">
        <v>4783062</v>
      </c>
      <c r="O750" s="40"/>
      <c r="P750" s="40"/>
      <c r="Q750" s="40"/>
      <c r="R750" s="40"/>
      <c r="S750" s="40"/>
      <c r="T750" s="40"/>
      <c r="U750" s="40"/>
      <c r="V750" s="40"/>
      <c r="W750" s="40"/>
      <c r="X750" s="40"/>
      <c r="Y750" s="40"/>
      <c r="Z750" s="40"/>
      <c r="AA750" s="40"/>
      <c r="AB750" s="40"/>
      <c r="AC750" s="40"/>
      <c r="AD750" s="40"/>
    </row>
    <row r="751" spans="1:41" s="9" customFormat="1" ht="21" customHeight="1" x14ac:dyDescent="0.5">
      <c r="A751" s="88" t="s">
        <v>626</v>
      </c>
      <c r="B751" s="24">
        <v>0.14762747699690557</v>
      </c>
      <c r="C751" s="20"/>
      <c r="D751" s="24">
        <v>0.30685465363554465</v>
      </c>
      <c r="E751" s="24">
        <f>E750/E2</f>
        <v>0.1766722134883609</v>
      </c>
      <c r="F751" s="24">
        <v>6.8215904146267825E-2</v>
      </c>
      <c r="G751" s="24">
        <v>7.6138975431580005E-2</v>
      </c>
      <c r="H751" s="20"/>
      <c r="I751" s="24">
        <v>7.4030624579609549E-3</v>
      </c>
      <c r="J751" s="24">
        <v>7.1602443261099741E-2</v>
      </c>
      <c r="K751" s="24">
        <v>0.45600565004113464</v>
      </c>
      <c r="L751" s="24">
        <v>0.70827262665921475</v>
      </c>
      <c r="M751" s="24">
        <v>3.476782313611694E-2</v>
      </c>
      <c r="N751" s="92">
        <v>2.4467768303278394E-3</v>
      </c>
      <c r="O751" s="40"/>
      <c r="P751" s="40"/>
      <c r="Q751" s="40"/>
      <c r="R751" s="40"/>
      <c r="S751" s="40"/>
      <c r="T751" s="40"/>
      <c r="U751" s="40"/>
      <c r="V751" s="40"/>
      <c r="W751" s="40"/>
      <c r="X751" s="40"/>
      <c r="Y751" s="40"/>
      <c r="Z751" s="40"/>
      <c r="AA751" s="40"/>
      <c r="AB751" s="40"/>
      <c r="AC751" s="40"/>
      <c r="AD751" s="40"/>
    </row>
    <row r="752" spans="1:41" s="28" customFormat="1" ht="21" customHeight="1" x14ac:dyDescent="0.5">
      <c r="A752" s="83" t="s">
        <v>43</v>
      </c>
      <c r="B752" s="19">
        <v>0.55813953488372092</v>
      </c>
      <c r="C752" s="20" t="e">
        <v>#DIV/0!</v>
      </c>
      <c r="D752" s="19">
        <v>0.38095238095238093</v>
      </c>
      <c r="E752" s="19">
        <v>0.73333333333333328</v>
      </c>
      <c r="F752" s="19">
        <v>0.6</v>
      </c>
      <c r="G752" s="19">
        <v>1</v>
      </c>
      <c r="H752" s="20" t="e">
        <v>#DIV/0!</v>
      </c>
      <c r="I752" s="19">
        <v>1</v>
      </c>
      <c r="J752" s="19">
        <v>0.6</v>
      </c>
      <c r="K752" s="19">
        <v>0.77777777777777779</v>
      </c>
      <c r="L752" s="19">
        <v>0.46153846153846156</v>
      </c>
      <c r="M752" s="19">
        <v>1</v>
      </c>
      <c r="N752" s="86">
        <v>0</v>
      </c>
      <c r="O752" s="40"/>
      <c r="P752" s="40"/>
      <c r="Q752" s="40"/>
      <c r="R752" s="40"/>
      <c r="S752" s="40"/>
      <c r="T752" s="40"/>
      <c r="U752" s="40"/>
      <c r="V752" s="40"/>
      <c r="W752" s="40"/>
      <c r="X752" s="40"/>
      <c r="Y752" s="40"/>
      <c r="Z752" s="40"/>
      <c r="AA752" s="40"/>
      <c r="AB752" s="40"/>
      <c r="AC752" s="40"/>
      <c r="AD752" s="40"/>
      <c r="AE752" s="9"/>
      <c r="AF752" s="9"/>
      <c r="AG752" s="9"/>
      <c r="AH752" s="9"/>
      <c r="AI752" s="9"/>
      <c r="AJ752" s="9"/>
      <c r="AK752" s="9"/>
      <c r="AL752" s="9"/>
      <c r="AM752" s="9"/>
      <c r="AN752" s="9"/>
      <c r="AO752" s="9"/>
    </row>
    <row r="753" spans="1:41" s="28" customFormat="1" ht="21" customHeight="1" x14ac:dyDescent="0.5">
      <c r="A753" s="83" t="s">
        <v>44</v>
      </c>
      <c r="B753" s="19">
        <v>0.65116279069767447</v>
      </c>
      <c r="C753" s="20" t="e">
        <v>#DIV/0!</v>
      </c>
      <c r="D753" s="19">
        <v>0.7142857142857143</v>
      </c>
      <c r="E753" s="19">
        <v>0.66666666666666663</v>
      </c>
      <c r="F753" s="19">
        <v>0.4</v>
      </c>
      <c r="G753" s="19">
        <v>0.5</v>
      </c>
      <c r="H753" s="20" t="e">
        <v>#DIV/0!</v>
      </c>
      <c r="I753" s="19">
        <v>0</v>
      </c>
      <c r="J753" s="19">
        <v>0.4</v>
      </c>
      <c r="K753" s="19">
        <v>0.77777777777777779</v>
      </c>
      <c r="L753" s="19">
        <v>0.73076923076923073</v>
      </c>
      <c r="M753" s="19">
        <v>0</v>
      </c>
      <c r="N753" s="86">
        <v>0</v>
      </c>
      <c r="O753" s="40"/>
      <c r="P753" s="40"/>
      <c r="Q753" s="40"/>
      <c r="R753" s="40"/>
      <c r="S753" s="40"/>
      <c r="T753" s="40"/>
      <c r="U753" s="40"/>
      <c r="V753" s="40"/>
      <c r="W753" s="40"/>
      <c r="X753" s="40"/>
      <c r="Y753" s="40"/>
      <c r="Z753" s="40"/>
      <c r="AA753" s="40"/>
      <c r="AB753" s="40"/>
      <c r="AC753" s="40"/>
      <c r="AD753" s="40"/>
      <c r="AE753" s="9"/>
      <c r="AF753" s="9"/>
      <c r="AG753" s="9"/>
      <c r="AH753" s="9"/>
      <c r="AI753" s="9"/>
      <c r="AJ753" s="9"/>
      <c r="AK753" s="9"/>
      <c r="AL753" s="9"/>
      <c r="AM753" s="9"/>
      <c r="AN753" s="9"/>
      <c r="AO753" s="9"/>
    </row>
    <row r="754" spans="1:41" s="28" customFormat="1" ht="23.25" customHeight="1" x14ac:dyDescent="0.5">
      <c r="A754" s="83" t="s">
        <v>45</v>
      </c>
      <c r="B754" s="19">
        <v>0.79069767441860461</v>
      </c>
      <c r="C754" s="20" t="e">
        <v>#DIV/0!</v>
      </c>
      <c r="D754" s="19">
        <v>0.8571428571428571</v>
      </c>
      <c r="E754" s="19">
        <v>0.8</v>
      </c>
      <c r="F754" s="19">
        <v>0.6</v>
      </c>
      <c r="G754" s="19">
        <v>0.5</v>
      </c>
      <c r="H754" s="20" t="e">
        <v>#DIV/0!</v>
      </c>
      <c r="I754" s="19">
        <v>0</v>
      </c>
      <c r="J754" s="19">
        <v>0.8</v>
      </c>
      <c r="K754" s="19">
        <v>0.77777777777777779</v>
      </c>
      <c r="L754" s="19">
        <v>0.80769230769230771</v>
      </c>
      <c r="M754" s="19">
        <v>1</v>
      </c>
      <c r="N754" s="86">
        <v>1</v>
      </c>
      <c r="O754" s="40"/>
      <c r="P754" s="40"/>
      <c r="Q754" s="40"/>
      <c r="R754" s="40"/>
      <c r="S754" s="40"/>
      <c r="T754" s="40"/>
      <c r="U754" s="40"/>
      <c r="V754" s="40"/>
      <c r="W754" s="40"/>
      <c r="X754" s="40"/>
      <c r="Y754" s="40"/>
      <c r="Z754" s="40"/>
      <c r="AA754" s="40"/>
      <c r="AB754" s="40"/>
      <c r="AC754" s="40"/>
      <c r="AD754" s="40"/>
      <c r="AE754" s="9"/>
      <c r="AF754" s="9"/>
      <c r="AG754" s="9"/>
      <c r="AH754" s="9"/>
      <c r="AI754" s="9"/>
      <c r="AJ754" s="9"/>
      <c r="AK754" s="9"/>
      <c r="AL754" s="9"/>
      <c r="AM754" s="9"/>
      <c r="AN754" s="9"/>
      <c r="AO754" s="9"/>
    </row>
    <row r="755" spans="1:41" s="28" customFormat="1" ht="21" customHeight="1" x14ac:dyDescent="0.5">
      <c r="A755" s="83" t="s">
        <v>190</v>
      </c>
      <c r="B755" s="19">
        <v>0.79069767441860461</v>
      </c>
      <c r="C755" s="20" t="e">
        <v>#DIV/0!</v>
      </c>
      <c r="D755" s="19">
        <v>0.7142857142857143</v>
      </c>
      <c r="E755" s="19">
        <v>0.8666666666666667</v>
      </c>
      <c r="F755" s="19">
        <v>0.8</v>
      </c>
      <c r="G755" s="19">
        <v>1</v>
      </c>
      <c r="H755" s="20" t="e">
        <v>#DIV/0!</v>
      </c>
      <c r="I755" s="19">
        <v>1</v>
      </c>
      <c r="J755" s="19">
        <v>0.8</v>
      </c>
      <c r="K755" s="19">
        <v>0.77777777777777779</v>
      </c>
      <c r="L755" s="19">
        <v>0.80769230769230771</v>
      </c>
      <c r="M755" s="19">
        <v>1</v>
      </c>
      <c r="N755" s="86">
        <v>0</v>
      </c>
      <c r="O755" s="40"/>
      <c r="P755" s="40"/>
      <c r="Q755" s="40"/>
      <c r="R755" s="40"/>
      <c r="S755" s="40"/>
      <c r="T755" s="40"/>
      <c r="U755" s="40"/>
      <c r="V755" s="40"/>
      <c r="W755" s="40"/>
      <c r="X755" s="40"/>
      <c r="Y755" s="40"/>
      <c r="Z755" s="40"/>
      <c r="AA755" s="40"/>
      <c r="AB755" s="40"/>
      <c r="AC755" s="40"/>
      <c r="AD755" s="40"/>
      <c r="AE755" s="9"/>
      <c r="AF755" s="9"/>
      <c r="AG755" s="9"/>
      <c r="AH755" s="9"/>
      <c r="AI755" s="9"/>
      <c r="AJ755" s="9"/>
      <c r="AK755" s="9"/>
      <c r="AL755" s="9"/>
      <c r="AM755" s="9"/>
      <c r="AN755" s="9"/>
      <c r="AO755" s="9"/>
    </row>
    <row r="756" spans="1:41" s="28" customFormat="1" ht="21" customHeight="1" x14ac:dyDescent="0.5">
      <c r="A756" s="83" t="s">
        <v>46</v>
      </c>
      <c r="B756" s="19">
        <v>0.39534883720930231</v>
      </c>
      <c r="C756" s="20" t="e">
        <v>#DIV/0!</v>
      </c>
      <c r="D756" s="19">
        <v>0.38095238095238093</v>
      </c>
      <c r="E756" s="19">
        <v>0.4</v>
      </c>
      <c r="F756" s="19">
        <v>0.4</v>
      </c>
      <c r="G756" s="19">
        <v>0.5</v>
      </c>
      <c r="H756" s="20" t="e">
        <v>#DIV/0!</v>
      </c>
      <c r="I756" s="19">
        <v>0</v>
      </c>
      <c r="J756" s="19">
        <v>0.2</v>
      </c>
      <c r="K756" s="19">
        <v>0.66666666666666663</v>
      </c>
      <c r="L756" s="19">
        <v>0.38461538461538464</v>
      </c>
      <c r="M756" s="19">
        <v>0</v>
      </c>
      <c r="N756" s="86">
        <v>0</v>
      </c>
      <c r="O756" s="40"/>
      <c r="P756" s="40"/>
      <c r="Q756" s="40"/>
      <c r="R756" s="40"/>
      <c r="S756" s="40"/>
      <c r="T756" s="40"/>
      <c r="U756" s="40"/>
      <c r="V756" s="40"/>
      <c r="W756" s="40"/>
      <c r="X756" s="40"/>
      <c r="Y756" s="40"/>
      <c r="Z756" s="40"/>
      <c r="AA756" s="40"/>
      <c r="AB756" s="40"/>
      <c r="AC756" s="40"/>
      <c r="AD756" s="40"/>
      <c r="AE756" s="9"/>
      <c r="AF756" s="9"/>
      <c r="AG756" s="9"/>
      <c r="AH756" s="9"/>
      <c r="AI756" s="9"/>
      <c r="AJ756" s="9"/>
      <c r="AK756" s="9"/>
      <c r="AL756" s="9"/>
      <c r="AM756" s="9"/>
      <c r="AN756" s="9"/>
      <c r="AO756" s="9"/>
    </row>
    <row r="757" spans="1:41" s="29" customFormat="1" ht="21.75" customHeight="1" x14ac:dyDescent="0.5">
      <c r="A757" s="83" t="s">
        <v>191</v>
      </c>
      <c r="B757" s="19">
        <v>0.11627906976744186</v>
      </c>
      <c r="C757" s="20" t="e">
        <v>#DIV/0!</v>
      </c>
      <c r="D757" s="19">
        <v>9.5238095238095233E-2</v>
      </c>
      <c r="E757" s="19">
        <v>0.2</v>
      </c>
      <c r="F757" s="19">
        <v>0</v>
      </c>
      <c r="G757" s="19">
        <v>0</v>
      </c>
      <c r="H757" s="20" t="e">
        <v>#DIV/0!</v>
      </c>
      <c r="I757" s="19">
        <v>0</v>
      </c>
      <c r="J757" s="19">
        <v>0.2</v>
      </c>
      <c r="K757" s="19">
        <v>0</v>
      </c>
      <c r="L757" s="19">
        <v>0.15384615384615385</v>
      </c>
      <c r="M757" s="19">
        <v>0</v>
      </c>
      <c r="N757" s="86">
        <v>0</v>
      </c>
      <c r="O757" s="40"/>
      <c r="P757" s="40"/>
      <c r="Q757" s="40"/>
      <c r="R757" s="40"/>
      <c r="S757" s="40"/>
      <c r="T757" s="40"/>
      <c r="U757" s="40"/>
      <c r="V757" s="40"/>
      <c r="W757" s="40"/>
      <c r="X757" s="40"/>
      <c r="Y757" s="40"/>
      <c r="Z757" s="40"/>
      <c r="AA757" s="40"/>
      <c r="AB757" s="40"/>
      <c r="AC757" s="40"/>
      <c r="AD757" s="40"/>
      <c r="AE757" s="9"/>
      <c r="AF757" s="9"/>
      <c r="AG757" s="9"/>
      <c r="AH757" s="9"/>
      <c r="AI757" s="9"/>
      <c r="AJ757" s="9"/>
      <c r="AK757" s="9"/>
      <c r="AL757" s="9"/>
      <c r="AM757" s="9"/>
      <c r="AN757" s="9"/>
      <c r="AO757" s="9"/>
    </row>
    <row r="758" spans="1:41" s="29" customFormat="1" ht="28.5" customHeight="1" x14ac:dyDescent="0.5">
      <c r="A758" s="83" t="s">
        <v>192</v>
      </c>
      <c r="B758" s="19">
        <v>0.37209302325581395</v>
      </c>
      <c r="C758" s="20" t="e">
        <v>#DIV/0!</v>
      </c>
      <c r="D758" s="19">
        <v>0.52380952380952384</v>
      </c>
      <c r="E758" s="19">
        <v>0.2</v>
      </c>
      <c r="F758" s="19">
        <v>0.2</v>
      </c>
      <c r="G758" s="19">
        <v>0.5</v>
      </c>
      <c r="H758" s="20" t="e">
        <v>#DIV/0!</v>
      </c>
      <c r="I758" s="19">
        <v>0</v>
      </c>
      <c r="J758" s="19">
        <v>0.6</v>
      </c>
      <c r="K758" s="19">
        <v>0.22222222222222221</v>
      </c>
      <c r="L758" s="19">
        <v>0.38461538461538464</v>
      </c>
      <c r="M758" s="19">
        <v>0</v>
      </c>
      <c r="N758" s="86">
        <v>1</v>
      </c>
      <c r="O758" s="40"/>
      <c r="P758" s="40"/>
      <c r="Q758" s="40"/>
      <c r="R758" s="40"/>
      <c r="S758" s="40"/>
      <c r="T758" s="40"/>
      <c r="U758" s="40"/>
      <c r="V758" s="40"/>
      <c r="W758" s="40"/>
      <c r="X758" s="40"/>
      <c r="Y758" s="40"/>
      <c r="Z758" s="40"/>
      <c r="AA758" s="40"/>
      <c r="AB758" s="40"/>
      <c r="AC758" s="40"/>
      <c r="AD758" s="40"/>
      <c r="AE758" s="9"/>
      <c r="AF758" s="9"/>
      <c r="AG758" s="9"/>
      <c r="AH758" s="9"/>
      <c r="AI758" s="9"/>
      <c r="AJ758" s="9"/>
      <c r="AK758" s="9"/>
      <c r="AL758" s="9"/>
      <c r="AM758" s="9"/>
      <c r="AN758" s="9"/>
      <c r="AO758" s="9"/>
    </row>
    <row r="759" spans="1:41" s="48" customFormat="1" ht="24" customHeight="1" x14ac:dyDescent="0.5">
      <c r="A759" s="93" t="s">
        <v>82</v>
      </c>
      <c r="B759" s="36">
        <v>0.86046511627906974</v>
      </c>
      <c r="C759" s="20" t="e">
        <v>#DIV/0!</v>
      </c>
      <c r="D759" s="36">
        <v>0.80952380952380953</v>
      </c>
      <c r="E759" s="36">
        <v>0.93333333333333335</v>
      </c>
      <c r="F759" s="36">
        <v>0.8</v>
      </c>
      <c r="G759" s="36">
        <v>1</v>
      </c>
      <c r="H759" s="20" t="e">
        <v>#DIV/0!</v>
      </c>
      <c r="I759" s="36">
        <v>1</v>
      </c>
      <c r="J759" s="36">
        <v>0.8</v>
      </c>
      <c r="K759" s="36">
        <v>1</v>
      </c>
      <c r="L759" s="36">
        <v>0.84615384615384615</v>
      </c>
      <c r="M759" s="36">
        <v>1</v>
      </c>
      <c r="N759" s="94">
        <v>0</v>
      </c>
      <c r="O759" s="40"/>
      <c r="P759" s="40"/>
      <c r="Q759" s="40"/>
      <c r="R759" s="40"/>
      <c r="S759" s="40"/>
      <c r="T759" s="40"/>
      <c r="U759" s="40"/>
      <c r="V759" s="40"/>
      <c r="W759" s="40"/>
      <c r="X759" s="40"/>
      <c r="Y759" s="40"/>
      <c r="Z759" s="40"/>
      <c r="AA759" s="40"/>
      <c r="AB759" s="40"/>
      <c r="AC759" s="40"/>
      <c r="AD759" s="40"/>
      <c r="AE759" s="9"/>
      <c r="AF759" s="9"/>
      <c r="AG759" s="9"/>
      <c r="AH759" s="9"/>
      <c r="AI759" s="9"/>
      <c r="AJ759" s="9"/>
      <c r="AK759" s="9"/>
      <c r="AL759" s="9"/>
      <c r="AM759" s="9"/>
      <c r="AN759" s="9"/>
      <c r="AO759" s="9"/>
    </row>
    <row r="760" spans="1:41" s="48" customFormat="1" ht="42.75" customHeight="1" x14ac:dyDescent="0.5">
      <c r="A760" s="95" t="s">
        <v>784</v>
      </c>
      <c r="B760" s="43"/>
      <c r="C760" s="51"/>
      <c r="D760" s="43"/>
      <c r="E760" s="43"/>
      <c r="F760" s="43"/>
      <c r="G760" s="43"/>
      <c r="H760" s="51"/>
      <c r="I760" s="43"/>
      <c r="J760" s="43"/>
      <c r="K760" s="43"/>
      <c r="L760" s="43"/>
      <c r="M760" s="43"/>
      <c r="N760" s="102"/>
      <c r="O760" s="40"/>
      <c r="P760" s="40"/>
      <c r="Q760" s="40"/>
      <c r="R760" s="40"/>
      <c r="S760" s="40"/>
      <c r="T760" s="40"/>
      <c r="U760" s="40"/>
      <c r="V760" s="40"/>
      <c r="W760" s="40"/>
      <c r="X760" s="40"/>
      <c r="Y760" s="40"/>
      <c r="Z760" s="40"/>
      <c r="AA760" s="40"/>
      <c r="AB760" s="40"/>
      <c r="AC760" s="40"/>
      <c r="AD760" s="40"/>
      <c r="AE760" s="9"/>
      <c r="AF760" s="9"/>
      <c r="AG760" s="9"/>
      <c r="AH760" s="9"/>
      <c r="AI760" s="9"/>
      <c r="AJ760" s="9"/>
      <c r="AK760" s="9"/>
      <c r="AL760" s="9"/>
      <c r="AM760" s="9"/>
      <c r="AN760" s="9"/>
      <c r="AO760" s="9"/>
    </row>
    <row r="761" spans="1:41" s="48" customFormat="1" ht="40.5" customHeight="1" x14ac:dyDescent="0.5">
      <c r="A761" s="95" t="s">
        <v>783</v>
      </c>
      <c r="B761" s="44">
        <v>104</v>
      </c>
      <c r="C761" s="17"/>
      <c r="D761" s="44">
        <v>44</v>
      </c>
      <c r="E761" s="44">
        <v>29</v>
      </c>
      <c r="F761" s="44">
        <v>21</v>
      </c>
      <c r="G761" s="44">
        <v>10</v>
      </c>
      <c r="H761" s="17"/>
      <c r="I761" s="44">
        <v>14</v>
      </c>
      <c r="J761" s="44">
        <v>17</v>
      </c>
      <c r="K761" s="44">
        <v>18</v>
      </c>
      <c r="L761" s="44">
        <v>41</v>
      </c>
      <c r="M761" s="44">
        <v>5</v>
      </c>
      <c r="N761" s="96">
        <v>9</v>
      </c>
      <c r="O761" s="40"/>
      <c r="P761" s="40"/>
      <c r="Q761" s="40"/>
      <c r="R761" s="40"/>
      <c r="S761" s="40"/>
      <c r="T761" s="40"/>
      <c r="U761" s="40"/>
      <c r="V761" s="40"/>
      <c r="W761" s="40"/>
      <c r="X761" s="40"/>
      <c r="Y761" s="40"/>
      <c r="Z761" s="40"/>
      <c r="AA761" s="40"/>
      <c r="AB761" s="40"/>
      <c r="AC761" s="40"/>
      <c r="AD761" s="40"/>
      <c r="AE761" s="9"/>
      <c r="AF761" s="9"/>
      <c r="AG761" s="9"/>
      <c r="AH761" s="9"/>
      <c r="AI761" s="9"/>
      <c r="AJ761" s="9"/>
      <c r="AK761" s="9"/>
      <c r="AL761" s="9"/>
      <c r="AM761" s="9"/>
      <c r="AN761" s="9"/>
      <c r="AO761" s="9"/>
    </row>
    <row r="762" spans="1:41" s="48" customFormat="1" ht="45" customHeight="1" x14ac:dyDescent="0.5">
      <c r="A762" s="95" t="s">
        <v>625</v>
      </c>
      <c r="B762" s="46">
        <v>4901949519</v>
      </c>
      <c r="C762" s="11"/>
      <c r="D762" s="46">
        <v>1138668728</v>
      </c>
      <c r="E762" s="46">
        <v>2758612349</v>
      </c>
      <c r="F762" s="46">
        <v>716925458</v>
      </c>
      <c r="G762" s="46">
        <v>287742984</v>
      </c>
      <c r="H762" s="11"/>
      <c r="I762" s="46">
        <v>412196284</v>
      </c>
      <c r="J762" s="46">
        <v>902092993</v>
      </c>
      <c r="K762" s="46">
        <v>646546409</v>
      </c>
      <c r="L762" s="46">
        <v>830120935</v>
      </c>
      <c r="M762" s="46">
        <v>444229019</v>
      </c>
      <c r="N762" s="97">
        <v>1666763879</v>
      </c>
      <c r="O762" s="40"/>
      <c r="P762" s="40"/>
      <c r="Q762" s="40"/>
      <c r="R762" s="40"/>
      <c r="S762" s="40"/>
      <c r="T762" s="40"/>
      <c r="U762" s="40"/>
      <c r="V762" s="40"/>
      <c r="W762" s="40"/>
      <c r="X762" s="40"/>
      <c r="Y762" s="40"/>
      <c r="Z762" s="40"/>
      <c r="AA762" s="40"/>
      <c r="AB762" s="40"/>
      <c r="AC762" s="40"/>
      <c r="AD762" s="40"/>
      <c r="AE762" s="9"/>
      <c r="AF762" s="9"/>
      <c r="AG762" s="9"/>
      <c r="AH762" s="9"/>
      <c r="AI762" s="9"/>
      <c r="AJ762" s="9"/>
      <c r="AK762" s="9"/>
      <c r="AL762" s="9"/>
      <c r="AM762" s="9"/>
      <c r="AN762" s="9"/>
      <c r="AO762" s="9"/>
    </row>
    <row r="763" spans="1:41" s="48" customFormat="1" ht="21" customHeight="1" x14ac:dyDescent="0.5">
      <c r="A763" s="95" t="s">
        <v>626</v>
      </c>
      <c r="B763" s="47">
        <v>0.6355052472793592</v>
      </c>
      <c r="C763" s="20" t="e">
        <v>#DIV/0!</v>
      </c>
      <c r="D763" s="47">
        <v>0.92472668689054893</v>
      </c>
      <c r="E763" s="47">
        <v>0.95</v>
      </c>
      <c r="F763" s="47">
        <v>0.24564170595137771</v>
      </c>
      <c r="G763" s="47">
        <v>0.43045877661763737</v>
      </c>
      <c r="H763" s="20" t="e">
        <v>#DIV/0!</v>
      </c>
      <c r="I763" s="47">
        <v>0.37755249864444423</v>
      </c>
      <c r="J763" s="47">
        <v>0.8900471658610104</v>
      </c>
      <c r="K763" s="47">
        <v>0.90835921213765491</v>
      </c>
      <c r="L763" s="47">
        <v>0.8920738041147126</v>
      </c>
      <c r="M763" s="47">
        <v>0.22182760621448502</v>
      </c>
      <c r="N763" s="98">
        <v>0.85263357254506722</v>
      </c>
      <c r="O763" s="40"/>
      <c r="P763" s="40"/>
      <c r="Q763" s="40"/>
      <c r="R763" s="40"/>
      <c r="S763" s="40"/>
      <c r="T763" s="40"/>
      <c r="U763" s="40"/>
      <c r="V763" s="40"/>
      <c r="W763" s="40"/>
      <c r="X763" s="40"/>
      <c r="Y763" s="40"/>
      <c r="Z763" s="40"/>
      <c r="AA763" s="40"/>
      <c r="AB763" s="40"/>
      <c r="AC763" s="40"/>
      <c r="AD763" s="40"/>
      <c r="AE763" s="9"/>
      <c r="AF763" s="9"/>
      <c r="AG763" s="9"/>
      <c r="AH763" s="9"/>
      <c r="AI763" s="9"/>
      <c r="AJ763" s="9"/>
      <c r="AK763" s="9"/>
      <c r="AL763" s="9"/>
      <c r="AM763" s="9"/>
      <c r="AN763" s="9"/>
      <c r="AO763" s="9"/>
    </row>
    <row r="764" spans="1:41" s="48" customFormat="1" ht="21" customHeight="1" x14ac:dyDescent="0.5">
      <c r="A764" s="99" t="s">
        <v>43</v>
      </c>
      <c r="B764" s="47">
        <v>0.23076923076923078</v>
      </c>
      <c r="C764" s="20" t="e">
        <v>#DIV/0!</v>
      </c>
      <c r="D764" s="47">
        <v>0.18181818181818182</v>
      </c>
      <c r="E764" s="47">
        <v>0.37931034482758619</v>
      </c>
      <c r="F764" s="47">
        <v>0.14285714285714285</v>
      </c>
      <c r="G764" s="47">
        <v>0.2</v>
      </c>
      <c r="H764" s="20" t="e">
        <v>#DIV/0!</v>
      </c>
      <c r="I764" s="47">
        <v>7.1428571428571425E-2</v>
      </c>
      <c r="J764" s="47">
        <v>0.17647058823529413</v>
      </c>
      <c r="K764" s="47">
        <v>0.3888888888888889</v>
      </c>
      <c r="L764" s="47">
        <v>0.29268292682926828</v>
      </c>
      <c r="M764" s="47">
        <v>0.2</v>
      </c>
      <c r="N764" s="98">
        <v>0</v>
      </c>
      <c r="O764" s="40"/>
      <c r="P764" s="40"/>
      <c r="Q764" s="40"/>
      <c r="R764" s="40"/>
      <c r="S764" s="40"/>
      <c r="T764" s="40"/>
      <c r="U764" s="40"/>
      <c r="V764" s="40"/>
      <c r="W764" s="40"/>
      <c r="X764" s="40"/>
      <c r="Y764" s="40"/>
      <c r="Z764" s="40"/>
      <c r="AA764" s="40"/>
      <c r="AB764" s="40"/>
      <c r="AC764" s="40"/>
      <c r="AD764" s="40"/>
      <c r="AE764" s="9"/>
      <c r="AF764" s="9"/>
      <c r="AG764" s="9"/>
      <c r="AH764" s="9"/>
      <c r="AI764" s="9"/>
      <c r="AJ764" s="9"/>
      <c r="AK764" s="9"/>
      <c r="AL764" s="9"/>
      <c r="AM764" s="9"/>
      <c r="AN764" s="9"/>
      <c r="AO764" s="9"/>
    </row>
    <row r="765" spans="1:41" s="48" customFormat="1" ht="21" customHeight="1" x14ac:dyDescent="0.5">
      <c r="A765" s="99" t="s">
        <v>44</v>
      </c>
      <c r="B765" s="47">
        <v>0.26923076923076922</v>
      </c>
      <c r="C765" s="20" t="e">
        <v>#DIV/0!</v>
      </c>
      <c r="D765" s="47">
        <v>0.34090909090909088</v>
      </c>
      <c r="E765" s="47">
        <v>0.34482758620689657</v>
      </c>
      <c r="F765" s="47">
        <v>9.5238095238095233E-2</v>
      </c>
      <c r="G765" s="47">
        <v>0.1</v>
      </c>
      <c r="H765" s="20" t="e">
        <v>#DIV/0!</v>
      </c>
      <c r="I765" s="47">
        <v>0</v>
      </c>
      <c r="J765" s="47">
        <v>0.11764705882352941</v>
      </c>
      <c r="K765" s="47">
        <v>0.3888888888888889</v>
      </c>
      <c r="L765" s="47">
        <v>0.46341463414634149</v>
      </c>
      <c r="M765" s="47">
        <v>0</v>
      </c>
      <c r="N765" s="98">
        <v>0</v>
      </c>
      <c r="O765" s="40"/>
      <c r="P765" s="40"/>
      <c r="Q765" s="40"/>
      <c r="R765" s="40"/>
      <c r="S765" s="40"/>
      <c r="T765" s="40"/>
      <c r="U765" s="40"/>
      <c r="V765" s="40"/>
      <c r="W765" s="40"/>
      <c r="X765" s="40"/>
      <c r="Y765" s="40"/>
      <c r="Z765" s="40"/>
      <c r="AA765" s="40"/>
      <c r="AB765" s="40"/>
      <c r="AC765" s="40"/>
      <c r="AD765" s="40"/>
      <c r="AE765" s="9"/>
      <c r="AF765" s="9"/>
      <c r="AG765" s="9"/>
      <c r="AH765" s="9"/>
      <c r="AI765" s="9"/>
      <c r="AJ765" s="9"/>
      <c r="AK765" s="9"/>
      <c r="AL765" s="9"/>
      <c r="AM765" s="9"/>
      <c r="AN765" s="9"/>
      <c r="AO765" s="9"/>
    </row>
    <row r="766" spans="1:41" s="48" customFormat="1" ht="24.75" customHeight="1" x14ac:dyDescent="0.5">
      <c r="A766" s="99" t="s">
        <v>45</v>
      </c>
      <c r="B766" s="47">
        <v>0.32692307692307693</v>
      </c>
      <c r="C766" s="20" t="e">
        <v>#DIV/0!</v>
      </c>
      <c r="D766" s="47">
        <v>0.40909090909090912</v>
      </c>
      <c r="E766" s="47">
        <v>0.41379310344827586</v>
      </c>
      <c r="F766" s="47">
        <v>0.14285714285714285</v>
      </c>
      <c r="G766" s="47">
        <v>0.1</v>
      </c>
      <c r="H766" s="20" t="e">
        <v>#DIV/0!</v>
      </c>
      <c r="I766" s="47">
        <v>0</v>
      </c>
      <c r="J766" s="47">
        <v>0.23529411764705882</v>
      </c>
      <c r="K766" s="47">
        <v>0.3888888888888889</v>
      </c>
      <c r="L766" s="47">
        <v>0.51219512195121952</v>
      </c>
      <c r="M766" s="47">
        <v>0.2</v>
      </c>
      <c r="N766" s="98">
        <v>0.1111111111111111</v>
      </c>
      <c r="O766" s="40"/>
      <c r="P766" s="40"/>
      <c r="Q766" s="40"/>
      <c r="R766" s="40"/>
      <c r="S766" s="40"/>
      <c r="T766" s="40"/>
      <c r="U766" s="40"/>
      <c r="V766" s="40"/>
      <c r="W766" s="40"/>
      <c r="X766" s="40"/>
      <c r="Y766" s="40"/>
      <c r="Z766" s="40"/>
      <c r="AA766" s="40"/>
      <c r="AB766" s="40"/>
      <c r="AC766" s="40"/>
      <c r="AD766" s="40"/>
      <c r="AE766" s="9"/>
      <c r="AF766" s="9"/>
      <c r="AG766" s="9"/>
      <c r="AH766" s="9"/>
      <c r="AI766" s="9"/>
      <c r="AJ766" s="9"/>
      <c r="AK766" s="9"/>
      <c r="AL766" s="9"/>
      <c r="AM766" s="9"/>
      <c r="AN766" s="9"/>
      <c r="AO766" s="9"/>
    </row>
    <row r="767" spans="1:41" s="48" customFormat="1" ht="21" customHeight="1" x14ac:dyDescent="0.5">
      <c r="A767" s="99" t="s">
        <v>190</v>
      </c>
      <c r="B767" s="47">
        <v>0.32692307692307693</v>
      </c>
      <c r="C767" s="20" t="e">
        <v>#DIV/0!</v>
      </c>
      <c r="D767" s="47">
        <v>0.34090909090909088</v>
      </c>
      <c r="E767" s="47">
        <v>0.44827586206896552</v>
      </c>
      <c r="F767" s="47">
        <v>0.19047619047619047</v>
      </c>
      <c r="G767" s="47">
        <v>0.2</v>
      </c>
      <c r="H767" s="20" t="e">
        <v>#DIV/0!</v>
      </c>
      <c r="I767" s="47">
        <v>7.1428571428571425E-2</v>
      </c>
      <c r="J767" s="47">
        <v>0.23529411764705882</v>
      </c>
      <c r="K767" s="47">
        <v>0.3888888888888889</v>
      </c>
      <c r="L767" s="47">
        <v>0.51219512195121952</v>
      </c>
      <c r="M767" s="47">
        <v>0.2</v>
      </c>
      <c r="N767" s="98">
        <v>0</v>
      </c>
      <c r="O767" s="40"/>
      <c r="P767" s="40"/>
      <c r="Q767" s="40"/>
      <c r="R767" s="40"/>
      <c r="S767" s="40"/>
      <c r="T767" s="40"/>
      <c r="U767" s="40"/>
      <c r="V767" s="40"/>
      <c r="W767" s="40"/>
      <c r="X767" s="40"/>
      <c r="Y767" s="40"/>
      <c r="Z767" s="40"/>
      <c r="AA767" s="40"/>
      <c r="AB767" s="40"/>
      <c r="AC767" s="40"/>
      <c r="AD767" s="40"/>
      <c r="AE767" s="9"/>
      <c r="AF767" s="9"/>
      <c r="AG767" s="9"/>
      <c r="AH767" s="9"/>
      <c r="AI767" s="9"/>
      <c r="AJ767" s="9"/>
      <c r="AK767" s="9"/>
      <c r="AL767" s="9"/>
      <c r="AM767" s="9"/>
      <c r="AN767" s="9"/>
      <c r="AO767" s="9"/>
    </row>
    <row r="768" spans="1:41" s="48" customFormat="1" ht="39" customHeight="1" x14ac:dyDescent="0.5">
      <c r="A768" s="99" t="s">
        <v>46</v>
      </c>
      <c r="B768" s="47">
        <v>0.16346153846153846</v>
      </c>
      <c r="C768" s="20" t="e">
        <v>#DIV/0!</v>
      </c>
      <c r="D768" s="47">
        <v>0.18181818181818182</v>
      </c>
      <c r="E768" s="47">
        <v>0.20689655172413793</v>
      </c>
      <c r="F768" s="47">
        <v>9.5238095238095233E-2</v>
      </c>
      <c r="G768" s="47">
        <v>0.1</v>
      </c>
      <c r="H768" s="20" t="e">
        <v>#DIV/0!</v>
      </c>
      <c r="I768" s="47">
        <v>0</v>
      </c>
      <c r="J768" s="47">
        <v>5.8823529411764705E-2</v>
      </c>
      <c r="K768" s="47">
        <v>0.33333333333333331</v>
      </c>
      <c r="L768" s="47">
        <v>0.24390243902439024</v>
      </c>
      <c r="M768" s="47">
        <v>0</v>
      </c>
      <c r="N768" s="98">
        <v>0</v>
      </c>
      <c r="O768" s="40"/>
      <c r="P768" s="40"/>
      <c r="Q768" s="40"/>
      <c r="R768" s="40"/>
      <c r="S768" s="40"/>
      <c r="T768" s="40"/>
      <c r="U768" s="40"/>
      <c r="V768" s="40"/>
      <c r="W768" s="40"/>
      <c r="X768" s="40"/>
      <c r="Y768" s="40"/>
      <c r="Z768" s="40"/>
      <c r="AA768" s="40"/>
      <c r="AB768" s="40"/>
      <c r="AC768" s="40"/>
      <c r="AD768" s="40"/>
      <c r="AE768" s="9"/>
      <c r="AF768" s="9"/>
      <c r="AG768" s="9"/>
      <c r="AH768" s="9"/>
      <c r="AI768" s="9"/>
      <c r="AJ768" s="9"/>
      <c r="AK768" s="9"/>
      <c r="AL768" s="9"/>
      <c r="AM768" s="9"/>
      <c r="AN768" s="9"/>
      <c r="AO768" s="9"/>
    </row>
    <row r="769" spans="1:41" s="48" customFormat="1" ht="21" customHeight="1" x14ac:dyDescent="0.5">
      <c r="A769" s="99" t="s">
        <v>191</v>
      </c>
      <c r="B769" s="47">
        <v>4.807692307692308E-2</v>
      </c>
      <c r="C769" s="20" t="e">
        <v>#DIV/0!</v>
      </c>
      <c r="D769" s="47">
        <v>4.5454545454545456E-2</v>
      </c>
      <c r="E769" s="47">
        <v>0.10344827586206896</v>
      </c>
      <c r="F769" s="47">
        <v>0</v>
      </c>
      <c r="G769" s="47">
        <v>0</v>
      </c>
      <c r="H769" s="20" t="e">
        <v>#DIV/0!</v>
      </c>
      <c r="I769" s="47">
        <v>0</v>
      </c>
      <c r="J769" s="47">
        <v>5.8823529411764705E-2</v>
      </c>
      <c r="K769" s="47">
        <v>0</v>
      </c>
      <c r="L769" s="47">
        <v>9.7560975609756101E-2</v>
      </c>
      <c r="M769" s="47">
        <v>0</v>
      </c>
      <c r="N769" s="98">
        <v>0</v>
      </c>
      <c r="O769" s="40"/>
      <c r="P769" s="40"/>
      <c r="Q769" s="40"/>
      <c r="R769" s="40"/>
      <c r="S769" s="40"/>
      <c r="T769" s="40"/>
      <c r="U769" s="40"/>
      <c r="V769" s="40"/>
      <c r="W769" s="40"/>
      <c r="X769" s="40"/>
      <c r="Y769" s="40"/>
      <c r="Z769" s="40"/>
      <c r="AA769" s="40"/>
      <c r="AB769" s="40"/>
      <c r="AC769" s="40"/>
      <c r="AD769" s="40"/>
      <c r="AE769" s="9"/>
      <c r="AF769" s="9"/>
      <c r="AG769" s="9"/>
      <c r="AH769" s="9"/>
      <c r="AI769" s="9"/>
      <c r="AJ769" s="9"/>
      <c r="AK769" s="9"/>
      <c r="AL769" s="9"/>
      <c r="AM769" s="9"/>
      <c r="AN769" s="9"/>
      <c r="AO769" s="9"/>
    </row>
    <row r="770" spans="1:41" s="48" customFormat="1" ht="30.75" customHeight="1" x14ac:dyDescent="0.5">
      <c r="A770" s="99" t="s">
        <v>192</v>
      </c>
      <c r="B770" s="47">
        <v>0.15384615384615385</v>
      </c>
      <c r="C770" s="20" t="e">
        <v>#DIV/0!</v>
      </c>
      <c r="D770" s="47">
        <v>0.25</v>
      </c>
      <c r="E770" s="47">
        <v>0.10344827586206896</v>
      </c>
      <c r="F770" s="47">
        <v>4.7619047619047616E-2</v>
      </c>
      <c r="G770" s="47">
        <v>0.1</v>
      </c>
      <c r="H770" s="20" t="e">
        <v>#DIV/0!</v>
      </c>
      <c r="I770" s="47">
        <v>0</v>
      </c>
      <c r="J770" s="47">
        <v>0.17647058823529413</v>
      </c>
      <c r="K770" s="47">
        <v>0.1111111111111111</v>
      </c>
      <c r="L770" s="47">
        <v>0.24390243902439024</v>
      </c>
      <c r="M770" s="47">
        <v>0</v>
      </c>
      <c r="N770" s="98">
        <v>0.1111111111111111</v>
      </c>
      <c r="O770" s="40"/>
      <c r="P770" s="40"/>
      <c r="Q770" s="40"/>
      <c r="R770" s="40"/>
      <c r="S770" s="40"/>
      <c r="T770" s="40"/>
      <c r="U770" s="40"/>
      <c r="V770" s="40"/>
      <c r="W770" s="40"/>
      <c r="X770" s="40"/>
      <c r="Y770" s="40"/>
      <c r="Z770" s="40"/>
      <c r="AA770" s="40"/>
      <c r="AB770" s="40"/>
      <c r="AC770" s="40"/>
      <c r="AD770" s="40"/>
      <c r="AE770" s="9"/>
      <c r="AF770" s="9"/>
      <c r="AG770" s="9"/>
      <c r="AH770" s="9"/>
      <c r="AI770" s="9"/>
      <c r="AJ770" s="9"/>
      <c r="AK770" s="9"/>
      <c r="AL770" s="9"/>
      <c r="AM770" s="9"/>
      <c r="AN770" s="9"/>
      <c r="AO770" s="9"/>
    </row>
    <row r="771" spans="1:41" s="29" customFormat="1" ht="26.25" customHeight="1" x14ac:dyDescent="0.5">
      <c r="A771" s="99" t="s">
        <v>787</v>
      </c>
      <c r="B771" s="47">
        <v>0.58653846153846156</v>
      </c>
      <c r="C771" s="20" t="e">
        <v>#DIV/0!</v>
      </c>
      <c r="D771" s="47">
        <v>0.52272727272727271</v>
      </c>
      <c r="E771" s="47">
        <v>0.48275862068965519</v>
      </c>
      <c r="F771" s="47">
        <v>0.76190476190476186</v>
      </c>
      <c r="G771" s="47">
        <v>0.8</v>
      </c>
      <c r="H771" s="20" t="e">
        <v>#DIV/0!</v>
      </c>
      <c r="I771" s="47">
        <v>0.9285714285714286</v>
      </c>
      <c r="J771" s="47">
        <v>0.70588235294117652</v>
      </c>
      <c r="K771" s="47">
        <v>0.5</v>
      </c>
      <c r="L771" s="47">
        <v>0.36585365853658536</v>
      </c>
      <c r="M771" s="47">
        <v>0.8</v>
      </c>
      <c r="N771" s="98">
        <v>0.88888888888888884</v>
      </c>
      <c r="O771" s="40"/>
      <c r="P771" s="40"/>
      <c r="Q771" s="40"/>
      <c r="R771" s="40"/>
      <c r="S771" s="40"/>
      <c r="T771" s="40"/>
      <c r="U771" s="40"/>
      <c r="V771" s="40"/>
      <c r="W771" s="40"/>
      <c r="X771" s="40"/>
      <c r="Y771" s="40"/>
      <c r="Z771" s="40"/>
      <c r="AA771" s="40"/>
      <c r="AB771" s="40"/>
      <c r="AC771" s="40"/>
      <c r="AD771" s="40"/>
      <c r="AE771" s="9"/>
      <c r="AF771" s="9"/>
      <c r="AG771" s="9"/>
      <c r="AH771" s="9"/>
      <c r="AI771" s="9"/>
      <c r="AJ771" s="9"/>
      <c r="AK771" s="9"/>
      <c r="AL771" s="9"/>
      <c r="AM771" s="9"/>
      <c r="AN771" s="9"/>
      <c r="AO771" s="9"/>
    </row>
    <row r="772" spans="1:41" s="29" customFormat="1" ht="24" customHeight="1" x14ac:dyDescent="0.5">
      <c r="A772" s="100" t="s">
        <v>82</v>
      </c>
      <c r="B772" s="42">
        <v>0.35576923076923078</v>
      </c>
      <c r="C772" s="20" t="e">
        <v>#DIV/0!</v>
      </c>
      <c r="D772" s="42">
        <v>0.38636363636363635</v>
      </c>
      <c r="E772" s="42">
        <v>0.48275862068965519</v>
      </c>
      <c r="F772" s="42">
        <v>0.19047619047619047</v>
      </c>
      <c r="G772" s="42">
        <v>0.2</v>
      </c>
      <c r="H772" s="20" t="e">
        <v>#DIV/0!</v>
      </c>
      <c r="I772" s="42">
        <v>7.1428571428571425E-2</v>
      </c>
      <c r="J772" s="42">
        <v>0.23529411764705882</v>
      </c>
      <c r="K772" s="42">
        <v>0.5</v>
      </c>
      <c r="L772" s="42">
        <v>0.53658536585365857</v>
      </c>
      <c r="M772" s="42">
        <v>0.2</v>
      </c>
      <c r="N772" s="101">
        <v>0</v>
      </c>
      <c r="O772" s="40"/>
      <c r="P772" s="40"/>
      <c r="Q772" s="40"/>
      <c r="R772" s="40"/>
      <c r="S772" s="40"/>
      <c r="T772" s="40"/>
      <c r="U772" s="40"/>
      <c r="V772" s="40"/>
      <c r="W772" s="40"/>
      <c r="X772" s="40"/>
      <c r="Y772" s="40"/>
      <c r="Z772" s="40"/>
      <c r="AA772" s="40"/>
      <c r="AB772" s="40"/>
      <c r="AC772" s="40"/>
      <c r="AD772" s="40"/>
      <c r="AE772" s="9"/>
      <c r="AF772" s="9"/>
      <c r="AG772" s="9"/>
      <c r="AH772" s="9"/>
      <c r="AI772" s="9"/>
      <c r="AJ772" s="9"/>
      <c r="AK772" s="9"/>
      <c r="AL772" s="9"/>
      <c r="AM772" s="9"/>
      <c r="AN772" s="9"/>
      <c r="AO772" s="9"/>
    </row>
    <row r="773" spans="1:41" s="29" customFormat="1" ht="39" customHeight="1" x14ac:dyDescent="0.5">
      <c r="A773" s="88" t="s">
        <v>117</v>
      </c>
      <c r="B773" s="22"/>
      <c r="C773" s="17"/>
      <c r="D773" s="22"/>
      <c r="E773" s="22"/>
      <c r="F773" s="22"/>
      <c r="G773" s="22"/>
      <c r="H773" s="17"/>
      <c r="I773" s="22"/>
      <c r="J773" s="22"/>
      <c r="K773" s="22"/>
      <c r="L773" s="22"/>
      <c r="M773" s="22"/>
      <c r="N773" s="89"/>
      <c r="O773" s="40"/>
      <c r="P773" s="40"/>
      <c r="Q773" s="40"/>
      <c r="R773" s="40"/>
      <c r="S773" s="40"/>
      <c r="T773" s="40"/>
      <c r="U773" s="40"/>
      <c r="V773" s="40"/>
      <c r="W773" s="40"/>
      <c r="X773" s="40"/>
      <c r="Y773" s="40"/>
      <c r="Z773" s="40"/>
      <c r="AA773" s="40"/>
      <c r="AB773" s="40"/>
      <c r="AC773" s="40"/>
      <c r="AD773" s="40"/>
      <c r="AE773" s="9"/>
      <c r="AF773" s="9"/>
      <c r="AG773" s="9"/>
      <c r="AH773" s="9"/>
      <c r="AI773" s="9"/>
      <c r="AJ773" s="9"/>
      <c r="AK773" s="9"/>
      <c r="AL773" s="9"/>
      <c r="AM773" s="9"/>
      <c r="AN773" s="9"/>
      <c r="AO773" s="9"/>
    </row>
    <row r="774" spans="1:41" s="9" customFormat="1" ht="43.5" customHeight="1" x14ac:dyDescent="0.5">
      <c r="A774" s="88" t="s">
        <v>222</v>
      </c>
      <c r="B774" s="22">
        <v>106</v>
      </c>
      <c r="C774" s="17"/>
      <c r="D774" s="22">
        <v>44</v>
      </c>
      <c r="E774" s="22">
        <v>29</v>
      </c>
      <c r="F774" s="22">
        <v>23</v>
      </c>
      <c r="G774" s="22">
        <v>10</v>
      </c>
      <c r="H774" s="17"/>
      <c r="I774" s="22">
        <v>15</v>
      </c>
      <c r="J774" s="23">
        <v>17</v>
      </c>
      <c r="K774" s="22">
        <v>18</v>
      </c>
      <c r="L774" s="22">
        <v>41</v>
      </c>
      <c r="M774" s="22">
        <v>6</v>
      </c>
      <c r="N774" s="89">
        <v>9</v>
      </c>
      <c r="O774" s="40"/>
      <c r="P774" s="40"/>
      <c r="Q774" s="40"/>
      <c r="R774" s="40"/>
      <c r="S774" s="40"/>
      <c r="T774" s="40"/>
      <c r="U774" s="40"/>
      <c r="V774" s="40"/>
      <c r="W774" s="40"/>
      <c r="X774" s="40"/>
      <c r="Y774" s="40"/>
      <c r="Z774" s="40"/>
      <c r="AA774" s="40"/>
      <c r="AB774" s="40"/>
      <c r="AC774" s="40"/>
      <c r="AD774" s="40"/>
    </row>
    <row r="775" spans="1:41" s="9" customFormat="1" ht="42" customHeight="1" x14ac:dyDescent="0.5">
      <c r="A775" s="88" t="s">
        <v>625</v>
      </c>
      <c r="B775" s="13">
        <v>6311420329</v>
      </c>
      <c r="C775" s="11"/>
      <c r="D775" s="13">
        <v>1138668728</v>
      </c>
      <c r="E775" s="13">
        <v>2758612349</v>
      </c>
      <c r="F775" s="13">
        <v>2126396268</v>
      </c>
      <c r="G775" s="13">
        <v>287742984</v>
      </c>
      <c r="H775" s="11"/>
      <c r="I775" s="13">
        <v>455249338</v>
      </c>
      <c r="J775" s="13">
        <v>902092993</v>
      </c>
      <c r="K775" s="13">
        <v>646546409</v>
      </c>
      <c r="L775" s="13">
        <v>830120935</v>
      </c>
      <c r="M775" s="13">
        <v>1810646775</v>
      </c>
      <c r="N775" s="90">
        <v>1666763879</v>
      </c>
      <c r="O775" s="40"/>
      <c r="P775" s="40"/>
      <c r="Q775" s="40"/>
      <c r="R775" s="40"/>
      <c r="S775" s="40"/>
      <c r="T775" s="40"/>
      <c r="U775" s="40"/>
      <c r="V775" s="40"/>
      <c r="W775" s="40"/>
      <c r="X775" s="40"/>
      <c r="Y775" s="40"/>
      <c r="Z775" s="40"/>
      <c r="AA775" s="40"/>
      <c r="AB775" s="40"/>
      <c r="AC775" s="40"/>
      <c r="AD775" s="40"/>
    </row>
    <row r="776" spans="1:41" s="9" customFormat="1" ht="21" customHeight="1" x14ac:dyDescent="0.5">
      <c r="A776" s="88" t="s">
        <v>626</v>
      </c>
      <c r="B776" s="24">
        <v>0.81823379072319646</v>
      </c>
      <c r="C776" s="20"/>
      <c r="D776" s="24">
        <v>0.92472668689054893</v>
      </c>
      <c r="E776" s="24">
        <v>0.95</v>
      </c>
      <c r="F776" s="24">
        <v>0.72857170989199682</v>
      </c>
      <c r="G776" s="24">
        <v>0.43045877661763737</v>
      </c>
      <c r="H776" s="20"/>
      <c r="I776" s="24">
        <v>0.41698708052430949</v>
      </c>
      <c r="J776" s="24">
        <v>0.8900471658610104</v>
      </c>
      <c r="K776" s="24">
        <v>0.90835921213765491</v>
      </c>
      <c r="L776" s="24">
        <v>0.8920738041147126</v>
      </c>
      <c r="M776" s="24">
        <v>0.90415398953985771</v>
      </c>
      <c r="N776" s="92">
        <v>0.85263357254506722</v>
      </c>
      <c r="O776" s="40"/>
      <c r="P776" s="40"/>
      <c r="Q776" s="40"/>
      <c r="R776" s="40"/>
      <c r="S776" s="40"/>
      <c r="T776" s="40"/>
      <c r="U776" s="40"/>
      <c r="V776" s="40"/>
      <c r="W776" s="40"/>
      <c r="X776" s="40"/>
      <c r="Y776" s="40"/>
      <c r="Z776" s="40"/>
      <c r="AA776" s="40"/>
      <c r="AB776" s="40"/>
      <c r="AC776" s="40"/>
      <c r="AD776" s="40"/>
    </row>
    <row r="777" spans="1:41" s="9" customFormat="1" ht="21.75" customHeight="1" x14ac:dyDescent="0.5">
      <c r="A777" s="83" t="s">
        <v>56</v>
      </c>
      <c r="B777" s="19">
        <v>0.63207547169811318</v>
      </c>
      <c r="C777" s="20" t="e">
        <v>#DIV/0!</v>
      </c>
      <c r="D777" s="19">
        <v>0.81818181818181823</v>
      </c>
      <c r="E777" s="19">
        <v>0.68965517241379315</v>
      </c>
      <c r="F777" s="19">
        <v>0.30434782608695654</v>
      </c>
      <c r="G777" s="19">
        <v>0.4</v>
      </c>
      <c r="H777" s="20" t="e">
        <v>#DIV/0!</v>
      </c>
      <c r="I777" s="19">
        <v>0.13333333333333333</v>
      </c>
      <c r="J777" s="19">
        <v>0.76470588235294112</v>
      </c>
      <c r="K777" s="19">
        <v>0.61111111111111116</v>
      </c>
      <c r="L777" s="19">
        <v>0.85365853658536583</v>
      </c>
      <c r="M777" s="19">
        <v>0.33333333333333331</v>
      </c>
      <c r="N777" s="86">
        <v>0.44444444444444442</v>
      </c>
      <c r="O777" s="40"/>
      <c r="P777" s="40"/>
      <c r="Q777" s="40"/>
      <c r="R777" s="40"/>
      <c r="S777" s="40"/>
      <c r="T777" s="40"/>
      <c r="U777" s="40"/>
      <c r="V777" s="40"/>
      <c r="W777" s="40"/>
      <c r="X777" s="40"/>
      <c r="Y777" s="40"/>
      <c r="Z777" s="40"/>
      <c r="AA777" s="40"/>
      <c r="AB777" s="40"/>
      <c r="AC777" s="40"/>
      <c r="AD777" s="40"/>
    </row>
    <row r="778" spans="1:41" s="29" customFormat="1" ht="25.5" customHeight="1" x14ac:dyDescent="0.5">
      <c r="A778" s="83" t="s">
        <v>13</v>
      </c>
      <c r="B778" s="19">
        <v>0.36792452830188677</v>
      </c>
      <c r="C778" s="20" t="e">
        <v>#DIV/0!</v>
      </c>
      <c r="D778" s="19">
        <v>0.18181818181818182</v>
      </c>
      <c r="E778" s="19">
        <v>0.31034482758620691</v>
      </c>
      <c r="F778" s="19">
        <v>0.69565217391304346</v>
      </c>
      <c r="G778" s="19">
        <v>0.6</v>
      </c>
      <c r="H778" s="20" t="e">
        <v>#DIV/0!</v>
      </c>
      <c r="I778" s="19">
        <v>0.8666666666666667</v>
      </c>
      <c r="J778" s="19">
        <v>0.23529411764705882</v>
      </c>
      <c r="K778" s="19">
        <v>0.3888888888888889</v>
      </c>
      <c r="L778" s="19">
        <v>0.14634146341463414</v>
      </c>
      <c r="M778" s="19">
        <v>0.66666666666666663</v>
      </c>
      <c r="N778" s="86">
        <v>0.55555555555555558</v>
      </c>
      <c r="O778" s="40"/>
      <c r="P778" s="40"/>
      <c r="Q778" s="40"/>
      <c r="R778" s="40"/>
      <c r="S778" s="40"/>
      <c r="T778" s="40"/>
      <c r="U778" s="40"/>
      <c r="V778" s="40"/>
      <c r="W778" s="40"/>
      <c r="X778" s="40"/>
      <c r="Y778" s="40"/>
      <c r="Z778" s="40"/>
      <c r="AA778" s="40"/>
      <c r="AB778" s="40"/>
      <c r="AC778" s="40"/>
      <c r="AD778" s="40"/>
      <c r="AE778" s="9"/>
      <c r="AF778" s="9"/>
      <c r="AG778" s="9"/>
      <c r="AH778" s="9"/>
      <c r="AI778" s="9"/>
      <c r="AJ778" s="9"/>
      <c r="AK778" s="9"/>
      <c r="AL778" s="9"/>
      <c r="AM778" s="9"/>
      <c r="AN778" s="9"/>
      <c r="AO778" s="9"/>
    </row>
    <row r="779" spans="1:41" s="29" customFormat="1" ht="82.75" customHeight="1" x14ac:dyDescent="0.5">
      <c r="A779" s="88" t="s">
        <v>198</v>
      </c>
      <c r="B779" s="22"/>
      <c r="C779" s="17"/>
      <c r="D779" s="22"/>
      <c r="E779" s="22"/>
      <c r="F779" s="22"/>
      <c r="G779" s="22"/>
      <c r="H779" s="17"/>
      <c r="I779" s="22"/>
      <c r="J779" s="22"/>
      <c r="K779" s="22"/>
      <c r="L779" s="22"/>
      <c r="M779" s="22"/>
      <c r="N779" s="89"/>
      <c r="O779" s="40"/>
      <c r="P779" s="40"/>
      <c r="Q779" s="40"/>
      <c r="R779" s="40"/>
      <c r="S779" s="40"/>
      <c r="T779" s="40"/>
      <c r="U779" s="40"/>
      <c r="V779" s="40"/>
      <c r="W779" s="40"/>
      <c r="X779" s="40"/>
      <c r="Y779" s="40"/>
      <c r="Z779" s="40"/>
      <c r="AA779" s="40"/>
      <c r="AB779" s="40"/>
      <c r="AC779" s="40"/>
      <c r="AD779" s="40"/>
      <c r="AE779" s="9"/>
      <c r="AF779" s="9"/>
      <c r="AG779" s="9"/>
      <c r="AH779" s="9"/>
      <c r="AI779" s="9"/>
      <c r="AJ779" s="9"/>
      <c r="AK779" s="9"/>
      <c r="AL779" s="9"/>
      <c r="AM779" s="9"/>
      <c r="AN779" s="9"/>
      <c r="AO779" s="9"/>
    </row>
    <row r="780" spans="1:41" s="29" customFormat="1" ht="64.5" customHeight="1" x14ac:dyDescent="0.5">
      <c r="A780" s="88" t="s">
        <v>232</v>
      </c>
      <c r="B780" s="22">
        <v>67</v>
      </c>
      <c r="C780" s="17"/>
      <c r="D780" s="22">
        <v>36</v>
      </c>
      <c r="E780" s="22">
        <v>20</v>
      </c>
      <c r="F780" s="22">
        <v>7</v>
      </c>
      <c r="G780" s="22">
        <v>4</v>
      </c>
      <c r="H780" s="17"/>
      <c r="I780" s="22">
        <v>2</v>
      </c>
      <c r="J780" s="22">
        <v>13</v>
      </c>
      <c r="K780" s="22">
        <v>11</v>
      </c>
      <c r="L780" s="22">
        <v>35</v>
      </c>
      <c r="M780" s="22">
        <v>2</v>
      </c>
      <c r="N780" s="89">
        <v>4</v>
      </c>
      <c r="O780" s="40"/>
      <c r="P780" s="40"/>
      <c r="Q780" s="40"/>
      <c r="R780" s="40"/>
      <c r="S780" s="40"/>
      <c r="T780" s="40"/>
      <c r="U780" s="40"/>
      <c r="V780" s="40"/>
      <c r="W780" s="40"/>
      <c r="X780" s="40"/>
      <c r="Y780" s="40"/>
      <c r="Z780" s="40"/>
      <c r="AA780" s="40"/>
      <c r="AB780" s="40"/>
      <c r="AC780" s="40"/>
      <c r="AD780" s="40"/>
      <c r="AE780" s="9"/>
      <c r="AF780" s="9"/>
      <c r="AG780" s="9"/>
      <c r="AH780" s="9"/>
      <c r="AI780" s="9"/>
      <c r="AJ780" s="9"/>
      <c r="AK780" s="9"/>
      <c r="AL780" s="9"/>
      <c r="AM780" s="9"/>
      <c r="AN780" s="9"/>
      <c r="AO780" s="9"/>
    </row>
    <row r="781" spans="1:41" s="29" customFormat="1" ht="42" customHeight="1" x14ac:dyDescent="0.5">
      <c r="A781" s="88" t="s">
        <v>625</v>
      </c>
      <c r="B781" s="13">
        <v>2221338515</v>
      </c>
      <c r="C781" s="11"/>
      <c r="D781" s="13">
        <v>996271909</v>
      </c>
      <c r="E781" s="13">
        <v>827855119</v>
      </c>
      <c r="F781" s="13">
        <v>205075242</v>
      </c>
      <c r="G781" s="13">
        <v>192136245</v>
      </c>
      <c r="H781" s="11"/>
      <c r="I781" s="13">
        <v>120161086</v>
      </c>
      <c r="J781" s="13">
        <v>852046264</v>
      </c>
      <c r="K781" s="13">
        <v>296905897</v>
      </c>
      <c r="L781" s="13">
        <v>672479603</v>
      </c>
      <c r="M781" s="13">
        <v>90949315</v>
      </c>
      <c r="N781" s="90">
        <v>188796350</v>
      </c>
      <c r="O781" s="40"/>
      <c r="P781" s="40"/>
      <c r="Q781" s="40"/>
      <c r="R781" s="40"/>
      <c r="S781" s="40"/>
      <c r="T781" s="40"/>
      <c r="U781" s="40"/>
      <c r="V781" s="40"/>
      <c r="W781" s="40"/>
      <c r="X781" s="40"/>
      <c r="Y781" s="40"/>
      <c r="Z781" s="40"/>
      <c r="AA781" s="40"/>
      <c r="AB781" s="40"/>
      <c r="AC781" s="40"/>
      <c r="AD781" s="40"/>
      <c r="AE781" s="9"/>
      <c r="AF781" s="9"/>
      <c r="AG781" s="9"/>
      <c r="AH781" s="9"/>
      <c r="AI781" s="9"/>
      <c r="AJ781" s="9"/>
      <c r="AK781" s="9"/>
      <c r="AL781" s="9"/>
      <c r="AM781" s="9"/>
      <c r="AN781" s="9"/>
      <c r="AO781" s="9"/>
    </row>
    <row r="782" spans="1:41" s="9" customFormat="1" ht="26.25" customHeight="1" x14ac:dyDescent="0.5">
      <c r="A782" s="88" t="s">
        <v>626</v>
      </c>
      <c r="B782" s="24">
        <v>0.28798180740021601</v>
      </c>
      <c r="C782" s="20"/>
      <c r="D782" s="24">
        <v>0.80908450280342858</v>
      </c>
      <c r="E782" s="24">
        <v>0.28678732839072912</v>
      </c>
      <c r="F782" s="24">
        <v>7.0265369615695281E-2</v>
      </c>
      <c r="G782" s="24">
        <v>0.28743266583558696</v>
      </c>
      <c r="H782" s="20"/>
      <c r="I782" s="24">
        <v>0.11006192928010469</v>
      </c>
      <c r="J782" s="24">
        <v>0.84066872078637489</v>
      </c>
      <c r="K782" s="24">
        <v>0.41713510882394172</v>
      </c>
      <c r="L782" s="24">
        <v>0.72266752029059678</v>
      </c>
      <c r="M782" s="24">
        <v>4.5415918299783913E-2</v>
      </c>
      <c r="N782" s="92">
        <v>9.6578830638295171E-2</v>
      </c>
      <c r="O782" s="40"/>
      <c r="P782" s="40"/>
      <c r="Q782" s="40"/>
      <c r="R782" s="40"/>
      <c r="S782" s="40"/>
      <c r="T782" s="40"/>
      <c r="U782" s="40"/>
      <c r="V782" s="40"/>
      <c r="W782" s="40"/>
      <c r="X782" s="40"/>
      <c r="Y782" s="40"/>
      <c r="Z782" s="40"/>
      <c r="AA782" s="40"/>
      <c r="AB782" s="40"/>
      <c r="AC782" s="40"/>
      <c r="AD782" s="40"/>
    </row>
    <row r="783" spans="1:41" s="9" customFormat="1" ht="28.5" customHeight="1" x14ac:dyDescent="0.5">
      <c r="A783" s="83" t="s">
        <v>118</v>
      </c>
      <c r="B783" s="19">
        <v>0.11940298507462686</v>
      </c>
      <c r="C783" s="20" t="e">
        <v>#DIV/0!</v>
      </c>
      <c r="D783" s="19">
        <v>0.1388888888888889</v>
      </c>
      <c r="E783" s="19">
        <v>0.1</v>
      </c>
      <c r="F783" s="19">
        <v>0</v>
      </c>
      <c r="G783" s="19">
        <v>0.25</v>
      </c>
      <c r="H783" s="20" t="e">
        <v>#DIV/0!</v>
      </c>
      <c r="I783" s="19">
        <v>0.5</v>
      </c>
      <c r="J783" s="19">
        <v>0</v>
      </c>
      <c r="K783" s="19">
        <v>0</v>
      </c>
      <c r="L783" s="19">
        <v>0.2</v>
      </c>
      <c r="M783" s="19">
        <v>0</v>
      </c>
      <c r="N783" s="86">
        <v>0</v>
      </c>
      <c r="O783" s="40"/>
      <c r="P783" s="40"/>
      <c r="Q783" s="40"/>
      <c r="R783" s="40"/>
      <c r="S783" s="40"/>
      <c r="T783" s="40"/>
      <c r="U783" s="40"/>
      <c r="V783" s="40"/>
      <c r="W783" s="40"/>
      <c r="X783" s="40"/>
      <c r="Y783" s="40"/>
      <c r="Z783" s="40"/>
      <c r="AA783" s="40"/>
      <c r="AB783" s="40"/>
      <c r="AC783" s="40"/>
      <c r="AD783" s="40"/>
    </row>
    <row r="784" spans="1:41" s="9" customFormat="1" ht="46.5" customHeight="1" x14ac:dyDescent="0.5">
      <c r="A784" s="83" t="s">
        <v>119</v>
      </c>
      <c r="B784" s="19">
        <v>2.9850746268656716E-2</v>
      </c>
      <c r="C784" s="20" t="e">
        <v>#DIV/0!</v>
      </c>
      <c r="D784" s="19">
        <v>2.7777777777777776E-2</v>
      </c>
      <c r="E784" s="19">
        <v>0.05</v>
      </c>
      <c r="F784" s="19">
        <v>0</v>
      </c>
      <c r="G784" s="19">
        <v>0</v>
      </c>
      <c r="H784" s="20" t="e">
        <v>#DIV/0!</v>
      </c>
      <c r="I784" s="19">
        <v>0</v>
      </c>
      <c r="J784" s="19">
        <v>0</v>
      </c>
      <c r="K784" s="19">
        <v>9.0909090909090912E-2</v>
      </c>
      <c r="L784" s="19">
        <v>2.8571428571428571E-2</v>
      </c>
      <c r="M784" s="19">
        <v>0</v>
      </c>
      <c r="N784" s="86">
        <v>0</v>
      </c>
      <c r="O784" s="40"/>
      <c r="P784" s="40"/>
      <c r="Q784" s="40"/>
      <c r="R784" s="40"/>
      <c r="S784" s="40"/>
      <c r="T784" s="40"/>
      <c r="U784" s="40"/>
      <c r="V784" s="40"/>
      <c r="W784" s="40"/>
      <c r="X784" s="40"/>
      <c r="Y784" s="40"/>
      <c r="Z784" s="40"/>
      <c r="AA784" s="40"/>
      <c r="AB784" s="40"/>
      <c r="AC784" s="40"/>
      <c r="AD784" s="40"/>
    </row>
    <row r="785" spans="1:41" s="9" customFormat="1" ht="40.5" customHeight="1" x14ac:dyDescent="0.5">
      <c r="A785" s="83" t="s">
        <v>120</v>
      </c>
      <c r="B785" s="19">
        <v>0.14925373134328357</v>
      </c>
      <c r="C785" s="20" t="e">
        <v>#DIV/0!</v>
      </c>
      <c r="D785" s="19">
        <v>0.1111111111111111</v>
      </c>
      <c r="E785" s="19">
        <v>0.2</v>
      </c>
      <c r="F785" s="19">
        <v>0.2857142857142857</v>
      </c>
      <c r="G785" s="19">
        <v>0</v>
      </c>
      <c r="H785" s="20" t="e">
        <v>#DIV/0!</v>
      </c>
      <c r="I785" s="19">
        <v>0</v>
      </c>
      <c r="J785" s="19">
        <v>0.23076923076923078</v>
      </c>
      <c r="K785" s="19">
        <v>0.18181818181818182</v>
      </c>
      <c r="L785" s="19">
        <v>8.5714285714285715E-2</v>
      </c>
      <c r="M785" s="19">
        <v>1</v>
      </c>
      <c r="N785" s="86">
        <v>0</v>
      </c>
      <c r="O785" s="40"/>
      <c r="P785" s="40"/>
      <c r="Q785" s="40"/>
      <c r="R785" s="40"/>
      <c r="S785" s="40"/>
      <c r="T785" s="40"/>
      <c r="U785" s="40"/>
      <c r="V785" s="40"/>
      <c r="W785" s="40"/>
      <c r="X785" s="40"/>
      <c r="Y785" s="40"/>
      <c r="Z785" s="40"/>
      <c r="AA785" s="40"/>
      <c r="AB785" s="40"/>
      <c r="AC785" s="40"/>
      <c r="AD785" s="40"/>
    </row>
    <row r="786" spans="1:41" s="9" customFormat="1" ht="43.5" customHeight="1" x14ac:dyDescent="0.5">
      <c r="A786" s="83" t="s">
        <v>215</v>
      </c>
      <c r="B786" s="19">
        <v>0.23880597014925373</v>
      </c>
      <c r="C786" s="20" t="e">
        <v>#DIV/0!</v>
      </c>
      <c r="D786" s="19">
        <v>0.22222222222222221</v>
      </c>
      <c r="E786" s="19">
        <v>0.25</v>
      </c>
      <c r="F786" s="19">
        <v>0.2857142857142857</v>
      </c>
      <c r="G786" s="19">
        <v>0.25</v>
      </c>
      <c r="H786" s="20" t="e">
        <v>#DIV/0!</v>
      </c>
      <c r="I786" s="19">
        <v>0</v>
      </c>
      <c r="J786" s="19">
        <v>0.23076923076923078</v>
      </c>
      <c r="K786" s="19">
        <v>0.36363636363636365</v>
      </c>
      <c r="L786" s="19">
        <v>0.22857142857142856</v>
      </c>
      <c r="M786" s="19">
        <v>0</v>
      </c>
      <c r="N786" s="86">
        <v>0.25</v>
      </c>
      <c r="O786" s="40"/>
      <c r="P786" s="40"/>
      <c r="Q786" s="40"/>
      <c r="R786" s="40"/>
      <c r="S786" s="40"/>
      <c r="T786" s="40"/>
      <c r="U786" s="40"/>
      <c r="V786" s="40"/>
      <c r="W786" s="40"/>
      <c r="X786" s="40"/>
      <c r="Y786" s="40"/>
      <c r="Z786" s="40"/>
      <c r="AA786" s="40"/>
      <c r="AB786" s="40"/>
      <c r="AC786" s="40"/>
      <c r="AD786" s="40"/>
    </row>
    <row r="787" spans="1:41" s="28" customFormat="1" ht="21" customHeight="1" x14ac:dyDescent="0.5">
      <c r="A787" s="83" t="s">
        <v>121</v>
      </c>
      <c r="B787" s="19">
        <v>0.32835820895522388</v>
      </c>
      <c r="C787" s="20" t="e">
        <v>#DIV/0!</v>
      </c>
      <c r="D787" s="19">
        <v>0.3611111111111111</v>
      </c>
      <c r="E787" s="19">
        <v>0.3</v>
      </c>
      <c r="F787" s="19">
        <v>0.2857142857142857</v>
      </c>
      <c r="G787" s="19">
        <v>0.25</v>
      </c>
      <c r="H787" s="20" t="e">
        <v>#DIV/0!</v>
      </c>
      <c r="I787" s="19">
        <v>0.5</v>
      </c>
      <c r="J787" s="19">
        <v>0.53846153846153844</v>
      </c>
      <c r="K787" s="19">
        <v>9.0909090909090912E-2</v>
      </c>
      <c r="L787" s="19">
        <v>0.31428571428571428</v>
      </c>
      <c r="M787" s="19">
        <v>0</v>
      </c>
      <c r="N787" s="86">
        <v>0.5</v>
      </c>
      <c r="O787" s="40"/>
      <c r="P787" s="40"/>
      <c r="Q787" s="40"/>
      <c r="R787" s="40"/>
      <c r="S787" s="40"/>
      <c r="T787" s="40"/>
      <c r="U787" s="40"/>
      <c r="V787" s="40"/>
      <c r="W787" s="40"/>
      <c r="X787" s="40"/>
      <c r="Y787" s="40"/>
      <c r="Z787" s="40"/>
      <c r="AA787" s="40"/>
      <c r="AB787" s="40"/>
      <c r="AC787" s="40"/>
      <c r="AD787" s="40"/>
      <c r="AE787" s="9"/>
      <c r="AF787" s="9"/>
      <c r="AG787" s="9"/>
      <c r="AH787" s="9"/>
      <c r="AI787" s="9"/>
      <c r="AJ787" s="9"/>
      <c r="AK787" s="9"/>
      <c r="AL787" s="9"/>
      <c r="AM787" s="9"/>
      <c r="AN787" s="9"/>
      <c r="AO787" s="9"/>
    </row>
    <row r="788" spans="1:41" s="29" customFormat="1" ht="21" customHeight="1" x14ac:dyDescent="0.5">
      <c r="A788" s="83" t="s">
        <v>122</v>
      </c>
      <c r="B788" s="19">
        <v>7.4626865671641784E-2</v>
      </c>
      <c r="C788" s="20" t="e">
        <v>#DIV/0!</v>
      </c>
      <c r="D788" s="19">
        <v>0.1111111111111111</v>
      </c>
      <c r="E788" s="19">
        <v>0</v>
      </c>
      <c r="F788" s="19">
        <v>0</v>
      </c>
      <c r="G788" s="19">
        <v>0.25</v>
      </c>
      <c r="H788" s="20" t="e">
        <v>#DIV/0!</v>
      </c>
      <c r="I788" s="19">
        <v>0</v>
      </c>
      <c r="J788" s="19">
        <v>0</v>
      </c>
      <c r="K788" s="19">
        <v>9.0909090909090912E-2</v>
      </c>
      <c r="L788" s="19">
        <v>8.5714285714285715E-2</v>
      </c>
      <c r="M788" s="19">
        <v>0</v>
      </c>
      <c r="N788" s="86">
        <v>0.25</v>
      </c>
      <c r="O788" s="40"/>
      <c r="P788" s="40"/>
      <c r="Q788" s="40"/>
      <c r="R788" s="40"/>
      <c r="S788" s="40"/>
      <c r="T788" s="40"/>
      <c r="U788" s="40"/>
      <c r="V788" s="40"/>
      <c r="W788" s="40"/>
      <c r="X788" s="40"/>
      <c r="Y788" s="40"/>
      <c r="Z788" s="40"/>
      <c r="AA788" s="40"/>
      <c r="AB788" s="40"/>
      <c r="AC788" s="40"/>
      <c r="AD788" s="40"/>
      <c r="AE788" s="9"/>
      <c r="AF788" s="9"/>
      <c r="AG788" s="9"/>
      <c r="AH788" s="9"/>
      <c r="AI788" s="9"/>
      <c r="AJ788" s="9"/>
      <c r="AK788" s="9"/>
      <c r="AL788" s="9"/>
      <c r="AM788" s="9"/>
      <c r="AN788" s="9"/>
      <c r="AO788" s="9"/>
    </row>
    <row r="789" spans="1:41" s="29" customFormat="1" ht="26.25" customHeight="1" x14ac:dyDescent="0.5">
      <c r="A789" s="83" t="s">
        <v>5</v>
      </c>
      <c r="B789" s="19">
        <v>5.9701492537313432E-2</v>
      </c>
      <c r="C789" s="20" t="e">
        <v>#DIV/0!</v>
      </c>
      <c r="D789" s="19">
        <v>2.7777777777777776E-2</v>
      </c>
      <c r="E789" s="19">
        <v>0.1</v>
      </c>
      <c r="F789" s="19">
        <v>0.14285714285714285</v>
      </c>
      <c r="G789" s="19">
        <v>0</v>
      </c>
      <c r="H789" s="20" t="e">
        <v>#DIV/0!</v>
      </c>
      <c r="I789" s="19">
        <v>0</v>
      </c>
      <c r="J789" s="19">
        <v>0</v>
      </c>
      <c r="K789" s="19">
        <v>0.18181818181818182</v>
      </c>
      <c r="L789" s="19">
        <v>5.7142857142857141E-2</v>
      </c>
      <c r="M789" s="19">
        <v>0</v>
      </c>
      <c r="N789" s="86">
        <v>0</v>
      </c>
      <c r="O789" s="40"/>
      <c r="P789" s="40"/>
      <c r="Q789" s="40"/>
      <c r="R789" s="40"/>
      <c r="S789" s="40"/>
      <c r="T789" s="40"/>
      <c r="U789" s="40"/>
      <c r="V789" s="40"/>
      <c r="W789" s="40"/>
      <c r="X789" s="40"/>
      <c r="Y789" s="40"/>
      <c r="Z789" s="40"/>
      <c r="AA789" s="40"/>
      <c r="AB789" s="40"/>
      <c r="AC789" s="40"/>
      <c r="AD789" s="40"/>
      <c r="AE789" s="9"/>
      <c r="AF789" s="9"/>
      <c r="AG789" s="9"/>
      <c r="AH789" s="9"/>
      <c r="AI789" s="9"/>
      <c r="AJ789" s="9"/>
      <c r="AK789" s="9"/>
      <c r="AL789" s="9"/>
      <c r="AM789" s="9"/>
      <c r="AN789" s="9"/>
      <c r="AO789" s="9"/>
    </row>
    <row r="790" spans="1:41" s="29" customFormat="1" ht="21" customHeight="1" x14ac:dyDescent="0.5">
      <c r="A790" s="83" t="s">
        <v>458</v>
      </c>
      <c r="B790" s="19">
        <v>7.4626865671641784E-2</v>
      </c>
      <c r="C790" s="20" t="e">
        <v>#DIV/0!</v>
      </c>
      <c r="D790" s="19">
        <v>0.1388888888888889</v>
      </c>
      <c r="E790" s="19">
        <v>0</v>
      </c>
      <c r="F790" s="19">
        <v>0</v>
      </c>
      <c r="G790" s="19">
        <v>0</v>
      </c>
      <c r="H790" s="20" t="e">
        <v>#DIV/0!</v>
      </c>
      <c r="I790" s="19">
        <v>0</v>
      </c>
      <c r="J790" s="19">
        <v>7.6923076923076927E-2</v>
      </c>
      <c r="K790" s="19">
        <v>0</v>
      </c>
      <c r="L790" s="19">
        <v>8.5714285714285715E-2</v>
      </c>
      <c r="M790" s="19">
        <v>0</v>
      </c>
      <c r="N790" s="86">
        <v>0.25</v>
      </c>
      <c r="O790" s="40"/>
      <c r="P790" s="40"/>
      <c r="Q790" s="40"/>
      <c r="R790" s="40"/>
      <c r="S790" s="40"/>
      <c r="T790" s="40"/>
      <c r="U790" s="40"/>
      <c r="V790" s="40"/>
      <c r="W790" s="40"/>
      <c r="X790" s="40"/>
      <c r="Y790" s="40"/>
      <c r="Z790" s="40"/>
      <c r="AA790" s="40"/>
      <c r="AB790" s="40"/>
      <c r="AC790" s="40"/>
      <c r="AD790" s="40"/>
      <c r="AE790" s="9"/>
      <c r="AF790" s="9"/>
      <c r="AG790" s="9"/>
      <c r="AH790" s="9"/>
      <c r="AI790" s="9"/>
      <c r="AJ790" s="9"/>
      <c r="AK790" s="9"/>
      <c r="AL790" s="9"/>
      <c r="AM790" s="9"/>
      <c r="AN790" s="9"/>
      <c r="AO790" s="9"/>
    </row>
    <row r="791" spans="1:41" s="29" customFormat="1" ht="21" customHeight="1" x14ac:dyDescent="0.5">
      <c r="A791" s="93" t="s">
        <v>84</v>
      </c>
      <c r="B791" s="36">
        <v>0.29850746268656714</v>
      </c>
      <c r="C791" s="20" t="e">
        <v>#DIV/0!</v>
      </c>
      <c r="D791" s="36">
        <v>0.27777777777777779</v>
      </c>
      <c r="E791" s="36">
        <v>0.35</v>
      </c>
      <c r="F791" s="36">
        <v>0.2857142857142857</v>
      </c>
      <c r="G791" s="36">
        <v>0.25</v>
      </c>
      <c r="H791" s="20" t="e">
        <v>#DIV/0!</v>
      </c>
      <c r="I791" s="36">
        <v>0.5</v>
      </c>
      <c r="J791" s="36">
        <v>0.23076923076923078</v>
      </c>
      <c r="K791" s="36">
        <v>0.27272727272727271</v>
      </c>
      <c r="L791" s="36">
        <v>0.31428571428571428</v>
      </c>
      <c r="M791" s="36">
        <v>1</v>
      </c>
      <c r="N791" s="94">
        <v>0</v>
      </c>
      <c r="O791" s="40"/>
      <c r="P791" s="40"/>
      <c r="Q791" s="40"/>
      <c r="R791" s="40"/>
      <c r="S791" s="40"/>
      <c r="T791" s="40"/>
      <c r="U791" s="40"/>
      <c r="V791" s="40"/>
      <c r="W791" s="40"/>
      <c r="X791" s="40"/>
      <c r="Y791" s="40"/>
      <c r="Z791" s="40"/>
      <c r="AA791" s="40"/>
      <c r="AB791" s="40"/>
      <c r="AC791" s="40"/>
      <c r="AD791" s="40"/>
      <c r="AE791" s="9"/>
      <c r="AF791" s="9"/>
      <c r="AG791" s="9"/>
      <c r="AH791" s="9"/>
      <c r="AI791" s="9"/>
      <c r="AJ791" s="9"/>
      <c r="AK791" s="9"/>
      <c r="AL791" s="9"/>
      <c r="AM791" s="9"/>
      <c r="AN791" s="9"/>
      <c r="AO791" s="9"/>
    </row>
    <row r="792" spans="1:41" s="9" customFormat="1" ht="29.25" customHeight="1" x14ac:dyDescent="0.5">
      <c r="A792" s="93" t="s">
        <v>85</v>
      </c>
      <c r="B792" s="36">
        <v>0.64179104477611937</v>
      </c>
      <c r="C792" s="20" t="e">
        <v>#DIV/0!</v>
      </c>
      <c r="D792" s="36">
        <v>0.69444444444444442</v>
      </c>
      <c r="E792" s="36">
        <v>0.55000000000000004</v>
      </c>
      <c r="F792" s="36">
        <v>0.5714285714285714</v>
      </c>
      <c r="G792" s="36">
        <v>0.75</v>
      </c>
      <c r="H792" s="20" t="e">
        <v>#DIV/0!</v>
      </c>
      <c r="I792" s="36">
        <v>0.5</v>
      </c>
      <c r="J792" s="36">
        <v>0.76923076923076927</v>
      </c>
      <c r="K792" s="36">
        <v>0.54545454545454541</v>
      </c>
      <c r="L792" s="36">
        <v>0.62857142857142856</v>
      </c>
      <c r="M792" s="36">
        <v>0</v>
      </c>
      <c r="N792" s="94">
        <v>1</v>
      </c>
      <c r="O792" s="40"/>
      <c r="P792" s="40"/>
      <c r="Q792" s="40"/>
      <c r="R792" s="40"/>
      <c r="S792" s="40"/>
      <c r="T792" s="40"/>
      <c r="U792" s="40"/>
      <c r="V792" s="40"/>
      <c r="W792" s="40"/>
      <c r="X792" s="40"/>
      <c r="Y792" s="40"/>
      <c r="Z792" s="40"/>
      <c r="AA792" s="40"/>
      <c r="AB792" s="40"/>
      <c r="AC792" s="40"/>
      <c r="AD792" s="40"/>
    </row>
    <row r="793" spans="1:41" s="9" customFormat="1" ht="26.25" customHeight="1" x14ac:dyDescent="0.5">
      <c r="A793" s="93" t="s">
        <v>83</v>
      </c>
      <c r="B793" s="36">
        <v>0.37313432835820898</v>
      </c>
      <c r="C793" s="20" t="e">
        <v>#DIV/0!</v>
      </c>
      <c r="D793" s="36">
        <v>0.3888888888888889</v>
      </c>
      <c r="E793" s="36">
        <v>0.35</v>
      </c>
      <c r="F793" s="36">
        <v>0.2857142857142857</v>
      </c>
      <c r="G793" s="36">
        <v>0.5</v>
      </c>
      <c r="H793" s="20" t="e">
        <v>#DIV/0!</v>
      </c>
      <c r="I793" s="36">
        <v>0.5</v>
      </c>
      <c r="J793" s="36">
        <v>0.23076923076923078</v>
      </c>
      <c r="K793" s="36">
        <v>0.36363636363636365</v>
      </c>
      <c r="L793" s="36">
        <v>0.4</v>
      </c>
      <c r="M793" s="36">
        <v>1</v>
      </c>
      <c r="N793" s="94">
        <v>0.25</v>
      </c>
      <c r="O793" s="40"/>
      <c r="P793" s="40"/>
      <c r="Q793" s="40"/>
      <c r="R793" s="40"/>
      <c r="S793" s="40"/>
      <c r="T793" s="40"/>
      <c r="U793" s="40"/>
      <c r="V793" s="40"/>
      <c r="W793" s="40"/>
      <c r="X793" s="40"/>
      <c r="Y793" s="40"/>
      <c r="Z793" s="40"/>
      <c r="AA793" s="40"/>
      <c r="AB793" s="40"/>
      <c r="AC793" s="40"/>
      <c r="AD793" s="40"/>
    </row>
    <row r="794" spans="1:41" s="9" customFormat="1" ht="44.25" customHeight="1" x14ac:dyDescent="0.5">
      <c r="A794" s="95" t="s">
        <v>786</v>
      </c>
      <c r="B794" s="44"/>
      <c r="C794" s="17"/>
      <c r="D794" s="44"/>
      <c r="E794" s="44"/>
      <c r="F794" s="44"/>
      <c r="G794" s="44"/>
      <c r="H794" s="17"/>
      <c r="I794" s="44"/>
      <c r="J794" s="44"/>
      <c r="K794" s="44"/>
      <c r="L794" s="44"/>
      <c r="M794" s="44"/>
      <c r="N794" s="96"/>
      <c r="O794" s="40"/>
      <c r="P794" s="40"/>
      <c r="Q794" s="40"/>
      <c r="R794" s="40"/>
      <c r="S794" s="40"/>
      <c r="T794" s="40"/>
      <c r="U794" s="40"/>
      <c r="V794" s="40"/>
      <c r="W794" s="40"/>
      <c r="X794" s="40"/>
      <c r="Y794" s="40"/>
      <c r="Z794" s="40"/>
      <c r="AA794" s="40"/>
      <c r="AB794" s="40"/>
      <c r="AC794" s="40"/>
      <c r="AD794" s="40"/>
    </row>
    <row r="795" spans="1:41" s="9" customFormat="1" ht="39" customHeight="1" x14ac:dyDescent="0.5">
      <c r="A795" s="95" t="s">
        <v>785</v>
      </c>
      <c r="B795" s="44">
        <v>106</v>
      </c>
      <c r="C795" s="17"/>
      <c r="D795" s="44">
        <v>44</v>
      </c>
      <c r="E795" s="44">
        <v>29</v>
      </c>
      <c r="F795" s="44">
        <v>23</v>
      </c>
      <c r="G795" s="44">
        <v>10</v>
      </c>
      <c r="H795" s="17"/>
      <c r="I795" s="44">
        <v>15</v>
      </c>
      <c r="J795" s="44">
        <v>17</v>
      </c>
      <c r="K795" s="44">
        <v>18</v>
      </c>
      <c r="L795" s="44">
        <v>41</v>
      </c>
      <c r="M795" s="44">
        <v>6</v>
      </c>
      <c r="N795" s="96">
        <v>9</v>
      </c>
      <c r="O795" s="40"/>
      <c r="P795" s="40"/>
      <c r="Q795" s="40"/>
      <c r="R795" s="40"/>
      <c r="S795" s="40"/>
      <c r="T795" s="40"/>
      <c r="U795" s="40"/>
      <c r="V795" s="40"/>
      <c r="W795" s="40"/>
      <c r="X795" s="40"/>
      <c r="Y795" s="40"/>
      <c r="Z795" s="40"/>
      <c r="AA795" s="40"/>
      <c r="AB795" s="40"/>
      <c r="AC795" s="40"/>
      <c r="AD795" s="40"/>
    </row>
    <row r="796" spans="1:41" s="9" customFormat="1" ht="42" customHeight="1" x14ac:dyDescent="0.5">
      <c r="A796" s="95" t="s">
        <v>625</v>
      </c>
      <c r="B796" s="46">
        <v>6311420329</v>
      </c>
      <c r="C796" s="11"/>
      <c r="D796" s="46">
        <v>1138668728</v>
      </c>
      <c r="E796" s="46">
        <v>2758612349</v>
      </c>
      <c r="F796" s="46">
        <v>2126396268</v>
      </c>
      <c r="G796" s="46">
        <v>287742984</v>
      </c>
      <c r="H796" s="11"/>
      <c r="I796" s="46">
        <v>455249338</v>
      </c>
      <c r="J796" s="46">
        <v>902092993</v>
      </c>
      <c r="K796" s="46">
        <v>646546409</v>
      </c>
      <c r="L796" s="46">
        <v>830120935</v>
      </c>
      <c r="M796" s="46">
        <v>1810646775</v>
      </c>
      <c r="N796" s="97">
        <v>1666763879</v>
      </c>
      <c r="O796" s="40"/>
      <c r="P796" s="40"/>
      <c r="Q796" s="40"/>
      <c r="R796" s="40"/>
      <c r="S796" s="40"/>
      <c r="T796" s="40"/>
      <c r="U796" s="40"/>
      <c r="V796" s="40"/>
      <c r="W796" s="40"/>
      <c r="X796" s="40"/>
      <c r="Y796" s="40"/>
      <c r="Z796" s="40"/>
      <c r="AA796" s="40"/>
      <c r="AB796" s="40"/>
      <c r="AC796" s="40"/>
      <c r="AD796" s="40"/>
    </row>
    <row r="797" spans="1:41" s="28" customFormat="1" ht="28.5" customHeight="1" x14ac:dyDescent="0.5">
      <c r="A797" s="95" t="s">
        <v>626</v>
      </c>
      <c r="B797" s="47">
        <v>0.81823379072319646</v>
      </c>
      <c r="C797" s="20"/>
      <c r="D797" s="47">
        <v>0.92472668689054893</v>
      </c>
      <c r="E797" s="47">
        <f>E796/E2</f>
        <v>0.95397623798374942</v>
      </c>
      <c r="F797" s="47">
        <v>0.72857170989199682</v>
      </c>
      <c r="G797" s="47">
        <v>0.43045877661763737</v>
      </c>
      <c r="H797" s="20"/>
      <c r="I797" s="47">
        <v>0.41698708052430949</v>
      </c>
      <c r="J797" s="47">
        <v>0.8900471658610104</v>
      </c>
      <c r="K797" s="47">
        <v>0.90835921213765491</v>
      </c>
      <c r="L797" s="47">
        <v>0.8920738041147126</v>
      </c>
      <c r="M797" s="47">
        <v>0.90415398953985771</v>
      </c>
      <c r="N797" s="98">
        <v>0.85263357254506722</v>
      </c>
      <c r="O797" s="40"/>
      <c r="P797" s="40"/>
      <c r="Q797" s="40"/>
      <c r="R797" s="40"/>
      <c r="S797" s="40"/>
      <c r="T797" s="40"/>
      <c r="U797" s="40"/>
      <c r="V797" s="40"/>
      <c r="W797" s="40"/>
      <c r="X797" s="40"/>
      <c r="Y797" s="40"/>
      <c r="Z797" s="40"/>
      <c r="AA797" s="40"/>
      <c r="AB797" s="40"/>
      <c r="AC797" s="40"/>
      <c r="AD797" s="40"/>
      <c r="AE797" s="9"/>
      <c r="AF797" s="9"/>
      <c r="AG797" s="9"/>
      <c r="AH797" s="9"/>
      <c r="AI797" s="9"/>
      <c r="AJ797" s="9"/>
      <c r="AK797" s="9"/>
      <c r="AL797" s="9"/>
      <c r="AM797" s="9"/>
      <c r="AN797" s="9"/>
      <c r="AO797" s="9"/>
    </row>
    <row r="798" spans="1:41" s="28" customFormat="1" ht="33.75" customHeight="1" x14ac:dyDescent="0.5">
      <c r="A798" s="99" t="s">
        <v>118</v>
      </c>
      <c r="B798" s="47">
        <v>7.5471698113207544E-2</v>
      </c>
      <c r="C798" s="20" t="e">
        <v>#DIV/0!</v>
      </c>
      <c r="D798" s="47">
        <v>0.11363636363636363</v>
      </c>
      <c r="E798" s="47">
        <v>6.8965517241379309E-2</v>
      </c>
      <c r="F798" s="47">
        <v>0</v>
      </c>
      <c r="G798" s="47">
        <v>0.1</v>
      </c>
      <c r="H798" s="20" t="e">
        <v>#DIV/0!</v>
      </c>
      <c r="I798" s="47">
        <v>6.6666666666666666E-2</v>
      </c>
      <c r="J798" s="47">
        <v>0</v>
      </c>
      <c r="K798" s="47">
        <v>0</v>
      </c>
      <c r="L798" s="47">
        <v>0.17073170731707318</v>
      </c>
      <c r="M798" s="47">
        <v>0</v>
      </c>
      <c r="N798" s="98">
        <v>0</v>
      </c>
      <c r="O798" s="40"/>
      <c r="P798" s="40"/>
      <c r="Q798" s="40"/>
      <c r="R798" s="40"/>
      <c r="S798" s="40"/>
      <c r="T798" s="40"/>
      <c r="U798" s="40"/>
      <c r="V798" s="40"/>
      <c r="W798" s="40"/>
      <c r="X798" s="40"/>
      <c r="Y798" s="40"/>
      <c r="Z798" s="40"/>
      <c r="AA798" s="40"/>
      <c r="AB798" s="40"/>
      <c r="AC798" s="40"/>
      <c r="AD798" s="40"/>
      <c r="AE798" s="9"/>
      <c r="AF798" s="9"/>
      <c r="AG798" s="9"/>
      <c r="AH798" s="9"/>
      <c r="AI798" s="9"/>
      <c r="AJ798" s="9"/>
      <c r="AK798" s="9"/>
      <c r="AL798" s="9"/>
      <c r="AM798" s="9"/>
      <c r="AN798" s="9"/>
      <c r="AO798" s="9"/>
    </row>
    <row r="799" spans="1:41" s="28" customFormat="1" ht="43.5" customHeight="1" x14ac:dyDescent="0.5">
      <c r="A799" s="99" t="s">
        <v>119</v>
      </c>
      <c r="B799" s="47">
        <v>1.8867924528301886E-2</v>
      </c>
      <c r="C799" s="20" t="e">
        <v>#DIV/0!</v>
      </c>
      <c r="D799" s="47">
        <v>2.2727272727272728E-2</v>
      </c>
      <c r="E799" s="47">
        <v>3.4482758620689655E-2</v>
      </c>
      <c r="F799" s="47">
        <v>0</v>
      </c>
      <c r="G799" s="47">
        <v>0</v>
      </c>
      <c r="H799" s="20" t="e">
        <v>#DIV/0!</v>
      </c>
      <c r="I799" s="47">
        <v>0</v>
      </c>
      <c r="J799" s="47">
        <v>0</v>
      </c>
      <c r="K799" s="47">
        <v>5.5555555555555552E-2</v>
      </c>
      <c r="L799" s="47">
        <v>2.4390243902439025E-2</v>
      </c>
      <c r="M799" s="47">
        <v>0</v>
      </c>
      <c r="N799" s="98">
        <v>0</v>
      </c>
      <c r="O799" s="40"/>
      <c r="P799" s="40"/>
      <c r="Q799" s="40"/>
      <c r="R799" s="40"/>
      <c r="S799" s="40"/>
      <c r="T799" s="40"/>
      <c r="U799" s="40"/>
      <c r="V799" s="40"/>
      <c r="W799" s="40"/>
      <c r="X799" s="40"/>
      <c r="Y799" s="40"/>
      <c r="Z799" s="40"/>
      <c r="AA799" s="40"/>
      <c r="AB799" s="40"/>
      <c r="AC799" s="40"/>
      <c r="AD799" s="40"/>
      <c r="AE799" s="9"/>
      <c r="AF799" s="9"/>
      <c r="AG799" s="9"/>
      <c r="AH799" s="9"/>
      <c r="AI799" s="9"/>
      <c r="AJ799" s="9"/>
      <c r="AK799" s="9"/>
      <c r="AL799" s="9"/>
      <c r="AM799" s="9"/>
      <c r="AN799" s="9"/>
      <c r="AO799" s="9"/>
    </row>
    <row r="800" spans="1:41" s="9" customFormat="1" ht="39.75" customHeight="1" x14ac:dyDescent="0.5">
      <c r="A800" s="99" t="s">
        <v>120</v>
      </c>
      <c r="B800" s="47">
        <v>9.4339622641509441E-2</v>
      </c>
      <c r="C800" s="20" t="e">
        <v>#DIV/0!</v>
      </c>
      <c r="D800" s="47">
        <v>9.0909090909090912E-2</v>
      </c>
      <c r="E800" s="47">
        <v>0.13793103448275862</v>
      </c>
      <c r="F800" s="47">
        <v>8.6956521739130432E-2</v>
      </c>
      <c r="G800" s="47">
        <v>0</v>
      </c>
      <c r="H800" s="20" t="e">
        <v>#DIV/0!</v>
      </c>
      <c r="I800" s="47">
        <v>0</v>
      </c>
      <c r="J800" s="47">
        <v>0.17647058823529413</v>
      </c>
      <c r="K800" s="47">
        <v>0.1111111111111111</v>
      </c>
      <c r="L800" s="47">
        <v>7.3170731707317069E-2</v>
      </c>
      <c r="M800" s="47">
        <v>0.33333333333333331</v>
      </c>
      <c r="N800" s="98">
        <v>0</v>
      </c>
      <c r="O800" s="40"/>
      <c r="P800" s="40"/>
      <c r="Q800" s="40"/>
      <c r="R800" s="40"/>
      <c r="S800" s="40"/>
      <c r="T800" s="40"/>
      <c r="U800" s="40"/>
      <c r="V800" s="40"/>
      <c r="W800" s="40"/>
      <c r="X800" s="40"/>
      <c r="Y800" s="40"/>
      <c r="Z800" s="40"/>
      <c r="AA800" s="40"/>
      <c r="AB800" s="40"/>
      <c r="AC800" s="40"/>
      <c r="AD800" s="40"/>
    </row>
    <row r="801" spans="1:41" s="29" customFormat="1" ht="45" customHeight="1" x14ac:dyDescent="0.5">
      <c r="A801" s="99" t="s">
        <v>215</v>
      </c>
      <c r="B801" s="47">
        <v>0.15094339622641509</v>
      </c>
      <c r="C801" s="20" t="e">
        <v>#DIV/0!</v>
      </c>
      <c r="D801" s="47">
        <v>0.18181818181818182</v>
      </c>
      <c r="E801" s="47">
        <v>0.17241379310344829</v>
      </c>
      <c r="F801" s="47">
        <v>8.6956521739130432E-2</v>
      </c>
      <c r="G801" s="47">
        <v>0.1</v>
      </c>
      <c r="H801" s="20" t="e">
        <v>#DIV/0!</v>
      </c>
      <c r="I801" s="47">
        <v>0</v>
      </c>
      <c r="J801" s="47">
        <v>0.17647058823529413</v>
      </c>
      <c r="K801" s="47">
        <v>0.22222222222222221</v>
      </c>
      <c r="L801" s="47">
        <v>0.1951219512195122</v>
      </c>
      <c r="M801" s="47">
        <v>0</v>
      </c>
      <c r="N801" s="98">
        <v>0.1111111111111111</v>
      </c>
      <c r="O801" s="40"/>
      <c r="P801" s="40"/>
      <c r="Q801" s="40"/>
      <c r="R801" s="40"/>
      <c r="S801" s="40"/>
      <c r="T801" s="40"/>
      <c r="U801" s="40"/>
      <c r="V801" s="40"/>
      <c r="W801" s="40"/>
      <c r="X801" s="40"/>
      <c r="Y801" s="40"/>
      <c r="Z801" s="40"/>
      <c r="AA801" s="40"/>
      <c r="AB801" s="40"/>
      <c r="AC801" s="40"/>
      <c r="AD801" s="40"/>
      <c r="AE801" s="9"/>
      <c r="AF801" s="9"/>
      <c r="AG801" s="9"/>
      <c r="AH801" s="9"/>
      <c r="AI801" s="9"/>
      <c r="AJ801" s="9"/>
      <c r="AK801" s="9"/>
      <c r="AL801" s="9"/>
      <c r="AM801" s="9"/>
      <c r="AN801" s="9"/>
      <c r="AO801" s="9"/>
    </row>
    <row r="802" spans="1:41" s="29" customFormat="1" ht="24.75" customHeight="1" x14ac:dyDescent="0.5">
      <c r="A802" s="99" t="s">
        <v>121</v>
      </c>
      <c r="B802" s="47">
        <v>0.20754716981132076</v>
      </c>
      <c r="C802" s="20" t="e">
        <v>#DIV/0!</v>
      </c>
      <c r="D802" s="47">
        <v>0.29545454545454547</v>
      </c>
      <c r="E802" s="47">
        <v>0.20689655172413793</v>
      </c>
      <c r="F802" s="47">
        <v>8.6956521739130432E-2</v>
      </c>
      <c r="G802" s="47">
        <v>0.1</v>
      </c>
      <c r="H802" s="20" t="e">
        <v>#DIV/0!</v>
      </c>
      <c r="I802" s="47">
        <v>6.6666666666666666E-2</v>
      </c>
      <c r="J802" s="47">
        <v>0.41176470588235292</v>
      </c>
      <c r="K802" s="47">
        <v>5.5555555555555552E-2</v>
      </c>
      <c r="L802" s="47">
        <v>0.26829268292682928</v>
      </c>
      <c r="M802" s="47">
        <v>0</v>
      </c>
      <c r="N802" s="98">
        <v>0.22222222222222221</v>
      </c>
      <c r="O802" s="40"/>
      <c r="P802" s="40"/>
      <c r="Q802" s="40"/>
      <c r="R802" s="40"/>
      <c r="S802" s="40"/>
      <c r="T802" s="40"/>
      <c r="U802" s="40"/>
      <c r="V802" s="40"/>
      <c r="W802" s="40"/>
      <c r="X802" s="40"/>
      <c r="Y802" s="40"/>
      <c r="Z802" s="40"/>
      <c r="AA802" s="40"/>
      <c r="AB802" s="40"/>
      <c r="AC802" s="40"/>
      <c r="AD802" s="40"/>
      <c r="AE802" s="9"/>
      <c r="AF802" s="9"/>
      <c r="AG802" s="9"/>
      <c r="AH802" s="9"/>
      <c r="AI802" s="9"/>
      <c r="AJ802" s="9"/>
      <c r="AK802" s="9"/>
      <c r="AL802" s="9"/>
      <c r="AM802" s="9"/>
      <c r="AN802" s="9"/>
      <c r="AO802" s="9"/>
    </row>
    <row r="803" spans="1:41" s="29" customFormat="1" ht="21" customHeight="1" x14ac:dyDescent="0.5">
      <c r="A803" s="99" t="s">
        <v>122</v>
      </c>
      <c r="B803" s="47">
        <v>4.716981132075472E-2</v>
      </c>
      <c r="C803" s="20" t="e">
        <v>#DIV/0!</v>
      </c>
      <c r="D803" s="47">
        <v>9.0909090909090912E-2</v>
      </c>
      <c r="E803" s="47">
        <v>0</v>
      </c>
      <c r="F803" s="47">
        <v>0</v>
      </c>
      <c r="G803" s="47">
        <v>0.1</v>
      </c>
      <c r="H803" s="20" t="e">
        <v>#DIV/0!</v>
      </c>
      <c r="I803" s="47">
        <v>0</v>
      </c>
      <c r="J803" s="47">
        <v>0</v>
      </c>
      <c r="K803" s="47">
        <v>5.5555555555555552E-2</v>
      </c>
      <c r="L803" s="47">
        <v>7.3170731707317069E-2</v>
      </c>
      <c r="M803" s="47">
        <v>0</v>
      </c>
      <c r="N803" s="98">
        <v>0.1111111111111111</v>
      </c>
      <c r="O803" s="40"/>
      <c r="P803" s="40"/>
      <c r="Q803" s="40"/>
      <c r="R803" s="40"/>
      <c r="S803" s="40"/>
      <c r="T803" s="40"/>
      <c r="U803" s="40"/>
      <c r="V803" s="40"/>
      <c r="W803" s="40"/>
      <c r="X803" s="40"/>
      <c r="Y803" s="40"/>
      <c r="Z803" s="40"/>
      <c r="AA803" s="40"/>
      <c r="AB803" s="40"/>
      <c r="AC803" s="40"/>
      <c r="AD803" s="40"/>
      <c r="AE803" s="9"/>
      <c r="AF803" s="9"/>
      <c r="AG803" s="9"/>
      <c r="AH803" s="9"/>
      <c r="AI803" s="9"/>
      <c r="AJ803" s="9"/>
      <c r="AK803" s="9"/>
      <c r="AL803" s="9"/>
      <c r="AM803" s="9"/>
      <c r="AN803" s="9"/>
      <c r="AO803" s="9"/>
    </row>
    <row r="804" spans="1:41" s="29" customFormat="1" ht="21" customHeight="1" x14ac:dyDescent="0.5">
      <c r="A804" s="99" t="s">
        <v>5</v>
      </c>
      <c r="B804" s="47">
        <v>3.7735849056603772E-2</v>
      </c>
      <c r="C804" s="20" t="e">
        <v>#DIV/0!</v>
      </c>
      <c r="D804" s="47">
        <v>2.2727272727272728E-2</v>
      </c>
      <c r="E804" s="47">
        <v>6.8965517241379309E-2</v>
      </c>
      <c r="F804" s="47">
        <v>4.3478260869565216E-2</v>
      </c>
      <c r="G804" s="47">
        <v>0</v>
      </c>
      <c r="H804" s="20" t="e">
        <v>#DIV/0!</v>
      </c>
      <c r="I804" s="47">
        <v>0</v>
      </c>
      <c r="J804" s="47">
        <v>0</v>
      </c>
      <c r="K804" s="47">
        <v>0.1111111111111111</v>
      </c>
      <c r="L804" s="47">
        <v>4.878048780487805E-2</v>
      </c>
      <c r="M804" s="47">
        <v>0</v>
      </c>
      <c r="N804" s="98">
        <v>0</v>
      </c>
      <c r="O804" s="40"/>
      <c r="P804" s="40"/>
      <c r="Q804" s="40"/>
      <c r="R804" s="40"/>
      <c r="S804" s="40"/>
      <c r="T804" s="40"/>
      <c r="U804" s="40"/>
      <c r="V804" s="40"/>
      <c r="W804" s="40"/>
      <c r="X804" s="40"/>
      <c r="Y804" s="40"/>
      <c r="Z804" s="40"/>
      <c r="AA804" s="40"/>
      <c r="AB804" s="40"/>
      <c r="AC804" s="40"/>
      <c r="AD804" s="40"/>
      <c r="AE804" s="9"/>
      <c r="AF804" s="9"/>
      <c r="AG804" s="9"/>
      <c r="AH804" s="9"/>
      <c r="AI804" s="9"/>
      <c r="AJ804" s="9"/>
      <c r="AK804" s="9"/>
      <c r="AL804" s="9"/>
      <c r="AM804" s="9"/>
      <c r="AN804" s="9"/>
      <c r="AO804" s="9"/>
    </row>
    <row r="805" spans="1:41" s="29" customFormat="1" ht="21" customHeight="1" x14ac:dyDescent="0.5">
      <c r="A805" s="99" t="s">
        <v>458</v>
      </c>
      <c r="B805" s="47">
        <v>4.716981132075472E-2</v>
      </c>
      <c r="C805" s="20" t="e">
        <v>#DIV/0!</v>
      </c>
      <c r="D805" s="47">
        <v>0.11363636363636363</v>
      </c>
      <c r="E805" s="47">
        <v>0</v>
      </c>
      <c r="F805" s="47">
        <v>0</v>
      </c>
      <c r="G805" s="47">
        <v>0</v>
      </c>
      <c r="H805" s="20" t="e">
        <v>#DIV/0!</v>
      </c>
      <c r="I805" s="47">
        <v>0</v>
      </c>
      <c r="J805" s="47">
        <v>5.8823529411764705E-2</v>
      </c>
      <c r="K805" s="47">
        <v>0</v>
      </c>
      <c r="L805" s="47">
        <v>7.3170731707317069E-2</v>
      </c>
      <c r="M805" s="47">
        <v>0</v>
      </c>
      <c r="N805" s="98">
        <v>0.1111111111111111</v>
      </c>
      <c r="O805" s="40"/>
      <c r="P805" s="40"/>
      <c r="Q805" s="40"/>
      <c r="R805" s="40"/>
      <c r="S805" s="40"/>
      <c r="T805" s="40"/>
      <c r="U805" s="40"/>
      <c r="V805" s="40"/>
      <c r="W805" s="40"/>
      <c r="X805" s="40"/>
      <c r="Y805" s="40"/>
      <c r="Z805" s="40"/>
      <c r="AA805" s="40"/>
      <c r="AB805" s="40"/>
      <c r="AC805" s="40"/>
      <c r="AD805" s="40"/>
      <c r="AE805" s="9"/>
      <c r="AF805" s="9"/>
      <c r="AG805" s="9"/>
      <c r="AH805" s="9"/>
      <c r="AI805" s="9"/>
      <c r="AJ805" s="9"/>
      <c r="AK805" s="9"/>
      <c r="AL805" s="9"/>
      <c r="AM805" s="9"/>
      <c r="AN805" s="9"/>
      <c r="AO805" s="9"/>
    </row>
    <row r="806" spans="1:41" s="9" customFormat="1" ht="21" customHeight="1" x14ac:dyDescent="0.5">
      <c r="A806" s="99" t="s">
        <v>1002</v>
      </c>
      <c r="B806" s="47">
        <v>0.36792452830188677</v>
      </c>
      <c r="C806" s="20" t="e">
        <v>#DIV/0!</v>
      </c>
      <c r="D806" s="47">
        <v>0.18181818181818182</v>
      </c>
      <c r="E806" s="47">
        <v>0.31034482758620691</v>
      </c>
      <c r="F806" s="47">
        <v>0.69565217391304346</v>
      </c>
      <c r="G806" s="47">
        <v>0.6</v>
      </c>
      <c r="H806" s="20" t="e">
        <v>#DIV/0!</v>
      </c>
      <c r="I806" s="47">
        <v>0.8666666666666667</v>
      </c>
      <c r="J806" s="47">
        <v>0.23529411764705882</v>
      </c>
      <c r="K806" s="47">
        <v>0.3888888888888889</v>
      </c>
      <c r="L806" s="47">
        <v>0.14634146341463414</v>
      </c>
      <c r="M806" s="47">
        <v>0.66666666666666663</v>
      </c>
      <c r="N806" s="98">
        <v>0.55555555555555558</v>
      </c>
      <c r="O806" s="40"/>
      <c r="P806" s="40"/>
      <c r="Q806" s="40"/>
      <c r="R806" s="40"/>
      <c r="S806" s="40"/>
      <c r="T806" s="40"/>
      <c r="U806" s="40"/>
      <c r="V806" s="40"/>
      <c r="W806" s="40"/>
      <c r="X806" s="40"/>
      <c r="Y806" s="40"/>
      <c r="Z806" s="40"/>
      <c r="AA806" s="40"/>
      <c r="AB806" s="40"/>
      <c r="AC806" s="40"/>
      <c r="AD806" s="40"/>
    </row>
    <row r="807" spans="1:41" s="9" customFormat="1" ht="21.75" customHeight="1" x14ac:dyDescent="0.5">
      <c r="A807" s="100" t="s">
        <v>84</v>
      </c>
      <c r="B807" s="42">
        <v>0.18867924528301888</v>
      </c>
      <c r="C807" s="20" t="e">
        <v>#DIV/0!</v>
      </c>
      <c r="D807" s="42">
        <v>0.22727272727272727</v>
      </c>
      <c r="E807" s="42">
        <v>0.2413793103448276</v>
      </c>
      <c r="F807" s="42">
        <v>8.6956521739130432E-2</v>
      </c>
      <c r="G807" s="42">
        <v>0.1</v>
      </c>
      <c r="H807" s="20" t="e">
        <v>#DIV/0!</v>
      </c>
      <c r="I807" s="42">
        <v>6.6666666666666666E-2</v>
      </c>
      <c r="J807" s="42">
        <v>0.17647058823529413</v>
      </c>
      <c r="K807" s="42">
        <v>0.16666666666666666</v>
      </c>
      <c r="L807" s="42">
        <v>0.26829268292682928</v>
      </c>
      <c r="M807" s="42">
        <v>0.33333333333333331</v>
      </c>
      <c r="N807" s="101">
        <v>0</v>
      </c>
      <c r="O807" s="40"/>
      <c r="P807" s="40"/>
      <c r="Q807" s="40"/>
      <c r="R807" s="40"/>
      <c r="S807" s="40"/>
      <c r="T807" s="40"/>
      <c r="U807" s="40"/>
      <c r="V807" s="40"/>
      <c r="W807" s="40"/>
      <c r="X807" s="40"/>
      <c r="Y807" s="40"/>
      <c r="Z807" s="40"/>
      <c r="AA807" s="40"/>
      <c r="AB807" s="40"/>
      <c r="AC807" s="40"/>
      <c r="AD807" s="40"/>
    </row>
    <row r="808" spans="1:41" s="9" customFormat="1" ht="23.25" customHeight="1" x14ac:dyDescent="0.5">
      <c r="A808" s="100" t="s">
        <v>85</v>
      </c>
      <c r="B808" s="42">
        <v>0.40566037735849059</v>
      </c>
      <c r="C808" s="20" t="e">
        <v>#DIV/0!</v>
      </c>
      <c r="D808" s="42">
        <v>0.56818181818181823</v>
      </c>
      <c r="E808" s="42">
        <v>0.37931034482758619</v>
      </c>
      <c r="F808" s="42">
        <v>0.17391304347826086</v>
      </c>
      <c r="G808" s="42">
        <v>0.3</v>
      </c>
      <c r="H808" s="20" t="e">
        <v>#DIV/0!</v>
      </c>
      <c r="I808" s="42">
        <v>6.6666666666666666E-2</v>
      </c>
      <c r="J808" s="42">
        <v>0.58823529411764708</v>
      </c>
      <c r="K808" s="42">
        <v>0.33333333333333331</v>
      </c>
      <c r="L808" s="42">
        <v>0.53658536585365857</v>
      </c>
      <c r="M808" s="42">
        <v>0</v>
      </c>
      <c r="N808" s="101">
        <v>0.44444444444444442</v>
      </c>
      <c r="O808" s="40"/>
      <c r="P808" s="40"/>
      <c r="Q808" s="40"/>
      <c r="R808" s="40"/>
      <c r="S808" s="40"/>
      <c r="T808" s="40"/>
      <c r="U808" s="40"/>
      <c r="V808" s="40"/>
      <c r="W808" s="40"/>
      <c r="X808" s="40"/>
      <c r="Y808" s="40"/>
      <c r="Z808" s="40"/>
      <c r="AA808" s="40"/>
      <c r="AB808" s="40"/>
      <c r="AC808" s="40"/>
      <c r="AD808" s="40"/>
    </row>
    <row r="809" spans="1:41" s="9" customFormat="1" ht="21" customHeight="1" x14ac:dyDescent="0.5">
      <c r="A809" s="100" t="s">
        <v>83</v>
      </c>
      <c r="B809" s="42">
        <v>0.23584905660377359</v>
      </c>
      <c r="C809" s="20" t="e">
        <v>#DIV/0!</v>
      </c>
      <c r="D809" s="42">
        <v>0.31818181818181818</v>
      </c>
      <c r="E809" s="42">
        <v>0.2413793103448276</v>
      </c>
      <c r="F809" s="42">
        <v>8.6956521739130432E-2</v>
      </c>
      <c r="G809" s="42">
        <v>0.2</v>
      </c>
      <c r="H809" s="20" t="e">
        <v>#DIV/0!</v>
      </c>
      <c r="I809" s="42">
        <v>6.6666666666666666E-2</v>
      </c>
      <c r="J809" s="42">
        <v>0.17647058823529413</v>
      </c>
      <c r="K809" s="42">
        <v>0.22222222222222221</v>
      </c>
      <c r="L809" s="42">
        <v>0.34146341463414637</v>
      </c>
      <c r="M809" s="42">
        <v>0.33333333333333331</v>
      </c>
      <c r="N809" s="101">
        <v>0.1111111111111111</v>
      </c>
      <c r="O809" s="40"/>
      <c r="P809" s="40"/>
      <c r="Q809" s="40"/>
      <c r="R809" s="40"/>
      <c r="S809" s="40"/>
      <c r="T809" s="40"/>
      <c r="U809" s="40"/>
      <c r="V809" s="40"/>
      <c r="W809" s="40"/>
      <c r="X809" s="40"/>
      <c r="Y809" s="40"/>
      <c r="Z809" s="40"/>
      <c r="AA809" s="40"/>
      <c r="AB809" s="40"/>
      <c r="AC809" s="40"/>
      <c r="AD809" s="40"/>
    </row>
    <row r="810" spans="1:41" s="9" customFormat="1" ht="54" customHeight="1" x14ac:dyDescent="0.5">
      <c r="A810" s="88" t="s">
        <v>623</v>
      </c>
      <c r="B810" s="22"/>
      <c r="C810" s="17"/>
      <c r="D810" s="22"/>
      <c r="E810" s="22"/>
      <c r="F810" s="22"/>
      <c r="G810" s="22"/>
      <c r="H810" s="17"/>
      <c r="I810" s="22"/>
      <c r="J810" s="22"/>
      <c r="K810" s="22"/>
      <c r="L810" s="22"/>
      <c r="M810" s="22"/>
      <c r="N810" s="89"/>
      <c r="O810" s="40"/>
      <c r="P810" s="40"/>
      <c r="Q810" s="40"/>
      <c r="R810" s="40"/>
      <c r="S810" s="40"/>
      <c r="T810" s="40"/>
      <c r="U810" s="40"/>
      <c r="V810" s="40"/>
      <c r="W810" s="40"/>
      <c r="X810" s="40"/>
      <c r="Y810" s="40"/>
      <c r="Z810" s="40"/>
      <c r="AA810" s="40"/>
      <c r="AB810" s="40"/>
      <c r="AC810" s="40"/>
      <c r="AD810" s="40"/>
    </row>
    <row r="811" spans="1:41" s="9" customFormat="1" ht="48" customHeight="1" x14ac:dyDescent="0.5">
      <c r="A811" s="88" t="s">
        <v>222</v>
      </c>
      <c r="B811" s="22">
        <v>105</v>
      </c>
      <c r="C811" s="17"/>
      <c r="D811" s="22">
        <v>44</v>
      </c>
      <c r="E811" s="22">
        <v>28</v>
      </c>
      <c r="F811" s="22">
        <v>23</v>
      </c>
      <c r="G811" s="22">
        <v>10</v>
      </c>
      <c r="H811" s="17"/>
      <c r="I811" s="22">
        <v>15</v>
      </c>
      <c r="J811" s="23">
        <v>17</v>
      </c>
      <c r="K811" s="22">
        <v>18</v>
      </c>
      <c r="L811" s="22">
        <v>41</v>
      </c>
      <c r="M811" s="22">
        <v>6</v>
      </c>
      <c r="N811" s="89">
        <v>8</v>
      </c>
      <c r="O811" s="40"/>
      <c r="P811" s="40"/>
      <c r="Q811" s="40"/>
      <c r="R811" s="40"/>
      <c r="S811" s="40"/>
      <c r="T811" s="40"/>
      <c r="U811" s="40"/>
      <c r="V811" s="40"/>
      <c r="W811" s="40"/>
      <c r="X811" s="40"/>
      <c r="Y811" s="40"/>
      <c r="Z811" s="40"/>
      <c r="AA811" s="40"/>
      <c r="AB811" s="40"/>
      <c r="AC811" s="40"/>
      <c r="AD811" s="40"/>
    </row>
    <row r="812" spans="1:41" s="28" customFormat="1" ht="54" customHeight="1" x14ac:dyDescent="0.5">
      <c r="A812" s="88" t="s">
        <v>625</v>
      </c>
      <c r="B812" s="13">
        <v>6279470540</v>
      </c>
      <c r="C812" s="11"/>
      <c r="D812" s="13">
        <v>1138668728</v>
      </c>
      <c r="E812" s="13">
        <v>2726662560</v>
      </c>
      <c r="F812" s="13">
        <v>2126396268</v>
      </c>
      <c r="G812" s="13">
        <v>287742984</v>
      </c>
      <c r="H812" s="11"/>
      <c r="I812" s="13">
        <v>455249338</v>
      </c>
      <c r="J812" s="13">
        <v>902092993</v>
      </c>
      <c r="K812" s="13">
        <v>646546409</v>
      </c>
      <c r="L812" s="13">
        <v>830120935</v>
      </c>
      <c r="M812" s="13">
        <v>1810646775</v>
      </c>
      <c r="N812" s="90">
        <v>1634814090</v>
      </c>
      <c r="O812" s="40"/>
      <c r="P812" s="40"/>
      <c r="Q812" s="40"/>
      <c r="R812" s="40"/>
      <c r="S812" s="40"/>
      <c r="T812" s="40"/>
      <c r="U812" s="40"/>
      <c r="V812" s="40"/>
      <c r="W812" s="40"/>
      <c r="X812" s="40"/>
      <c r="Y812" s="40"/>
      <c r="Z812" s="40"/>
      <c r="AA812" s="40"/>
      <c r="AB812" s="40"/>
      <c r="AC812" s="40"/>
      <c r="AD812" s="40"/>
      <c r="AE812" s="9"/>
      <c r="AF812" s="9"/>
      <c r="AG812" s="9"/>
      <c r="AH812" s="9"/>
      <c r="AI812" s="9"/>
      <c r="AJ812" s="9"/>
      <c r="AK812" s="9"/>
      <c r="AL812" s="9"/>
      <c r="AM812" s="9"/>
      <c r="AN812" s="9"/>
      <c r="AO812" s="9"/>
    </row>
    <row r="813" spans="1:41" s="28" customFormat="1" ht="30" customHeight="1" x14ac:dyDescent="0.5">
      <c r="A813" s="88" t="s">
        <v>626</v>
      </c>
      <c r="B813" s="24">
        <v>0.81409171245815748</v>
      </c>
      <c r="C813" s="20"/>
      <c r="D813" s="24">
        <v>0.92472668689054893</v>
      </c>
      <c r="E813" s="24">
        <f>E812/E2</f>
        <v>0.94292744400381845</v>
      </c>
      <c r="F813" s="24">
        <v>0.72857170989199682</v>
      </c>
      <c r="G813" s="24">
        <v>0.43045877661763737</v>
      </c>
      <c r="H813" s="20"/>
      <c r="I813" s="24">
        <v>0.41698708052430949</v>
      </c>
      <c r="J813" s="24">
        <v>0.8900471658610104</v>
      </c>
      <c r="K813" s="24">
        <v>0.90835921213765491</v>
      </c>
      <c r="L813" s="24">
        <v>0.8920738041147126</v>
      </c>
      <c r="M813" s="24">
        <v>0.90415398953985771</v>
      </c>
      <c r="N813" s="92">
        <v>0.83628964820140139</v>
      </c>
      <c r="O813" s="40"/>
      <c r="P813" s="40"/>
      <c r="Q813" s="40"/>
      <c r="R813" s="40"/>
      <c r="S813" s="40"/>
      <c r="T813" s="40"/>
      <c r="U813" s="40"/>
      <c r="V813" s="40"/>
      <c r="W813" s="40"/>
      <c r="X813" s="40"/>
      <c r="Y813" s="40"/>
      <c r="Z813" s="40"/>
      <c r="AA813" s="40"/>
      <c r="AB813" s="40"/>
      <c r="AC813" s="40"/>
      <c r="AD813" s="40"/>
      <c r="AE813" s="9"/>
      <c r="AF813" s="9"/>
      <c r="AG813" s="9"/>
      <c r="AH813" s="9"/>
      <c r="AI813" s="9"/>
      <c r="AJ813" s="9"/>
      <c r="AK813" s="9"/>
      <c r="AL813" s="9"/>
      <c r="AM813" s="9"/>
      <c r="AN813" s="9"/>
      <c r="AO813" s="9"/>
    </row>
    <row r="814" spans="1:41" s="41" customFormat="1" ht="25.5" customHeight="1" x14ac:dyDescent="0.5">
      <c r="A814" s="83" t="s">
        <v>193</v>
      </c>
      <c r="B814" s="19">
        <v>0.31428571428571428</v>
      </c>
      <c r="C814" s="20" t="e">
        <v>#DIV/0!</v>
      </c>
      <c r="D814" s="19">
        <v>0.38636363636363635</v>
      </c>
      <c r="E814" s="19">
        <v>0.21428571428571427</v>
      </c>
      <c r="F814" s="19">
        <v>0.30434782608695654</v>
      </c>
      <c r="G814" s="19">
        <v>0.3</v>
      </c>
      <c r="H814" s="20" t="e">
        <v>#DIV/0!</v>
      </c>
      <c r="I814" s="19">
        <v>0.33333333333333331</v>
      </c>
      <c r="J814" s="19">
        <v>0.35294117647058826</v>
      </c>
      <c r="K814" s="19">
        <v>0.5</v>
      </c>
      <c r="L814" s="19">
        <v>0.31707317073170732</v>
      </c>
      <c r="M814" s="19">
        <v>0</v>
      </c>
      <c r="N814" s="86">
        <v>0</v>
      </c>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row>
    <row r="815" spans="1:41" s="41" customFormat="1" ht="24" customHeight="1" x14ac:dyDescent="0.5">
      <c r="A815" s="83" t="s">
        <v>44</v>
      </c>
      <c r="B815" s="19">
        <v>0.32380952380952382</v>
      </c>
      <c r="C815" s="20" t="e">
        <v>#DIV/0!</v>
      </c>
      <c r="D815" s="19">
        <v>0.40909090909090912</v>
      </c>
      <c r="E815" s="19">
        <v>0.2857142857142857</v>
      </c>
      <c r="F815" s="19">
        <v>0.30434782608695654</v>
      </c>
      <c r="G815" s="19">
        <v>0.1</v>
      </c>
      <c r="H815" s="20" t="e">
        <v>#DIV/0!</v>
      </c>
      <c r="I815" s="19">
        <v>0.2</v>
      </c>
      <c r="J815" s="19">
        <v>0.47058823529411764</v>
      </c>
      <c r="K815" s="19">
        <v>0.3888888888888889</v>
      </c>
      <c r="L815" s="19">
        <v>0.3902439024390244</v>
      </c>
      <c r="M815" s="19">
        <v>0</v>
      </c>
      <c r="N815" s="86">
        <v>0</v>
      </c>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row>
    <row r="816" spans="1:41" s="41" customFormat="1" ht="21" customHeight="1" x14ac:dyDescent="0.5">
      <c r="A816" s="83" t="s">
        <v>47</v>
      </c>
      <c r="B816" s="19">
        <v>0.5714285714285714</v>
      </c>
      <c r="C816" s="20" t="e">
        <v>#DIV/0!</v>
      </c>
      <c r="D816" s="19">
        <v>0.77272727272727271</v>
      </c>
      <c r="E816" s="19">
        <v>0.5</v>
      </c>
      <c r="F816" s="19">
        <v>0.43478260869565216</v>
      </c>
      <c r="G816" s="19">
        <v>0.2</v>
      </c>
      <c r="H816" s="20" t="e">
        <v>#DIV/0!</v>
      </c>
      <c r="I816" s="19">
        <v>0.13333333333333333</v>
      </c>
      <c r="J816" s="19">
        <v>0.70588235294117652</v>
      </c>
      <c r="K816" s="19">
        <v>0.83333333333333337</v>
      </c>
      <c r="L816" s="19">
        <v>0.63414634146341464</v>
      </c>
      <c r="M816" s="19">
        <v>0.16666666666666666</v>
      </c>
      <c r="N816" s="86">
        <v>0.5</v>
      </c>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row>
    <row r="817" spans="1:41" s="41" customFormat="1" ht="21" customHeight="1" x14ac:dyDescent="0.5">
      <c r="A817" s="83" t="s">
        <v>45</v>
      </c>
      <c r="B817" s="19">
        <v>0.34285714285714286</v>
      </c>
      <c r="C817" s="20" t="e">
        <v>#DIV/0!</v>
      </c>
      <c r="D817" s="19">
        <v>0.45454545454545453</v>
      </c>
      <c r="E817" s="19">
        <v>0.21428571428571427</v>
      </c>
      <c r="F817" s="19">
        <v>0.39130434782608697</v>
      </c>
      <c r="G817" s="19">
        <v>0.1</v>
      </c>
      <c r="H817" s="20" t="e">
        <v>#DIV/0!</v>
      </c>
      <c r="I817" s="19">
        <v>0.2</v>
      </c>
      <c r="J817" s="19">
        <v>0.35294117647058826</v>
      </c>
      <c r="K817" s="19">
        <v>0.5</v>
      </c>
      <c r="L817" s="19">
        <v>0.41463414634146339</v>
      </c>
      <c r="M817" s="19">
        <v>0.16666666666666666</v>
      </c>
      <c r="N817" s="86">
        <v>0</v>
      </c>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row>
    <row r="818" spans="1:41" s="41" customFormat="1" ht="25.5" customHeight="1" x14ac:dyDescent="0.5">
      <c r="A818" s="83" t="s">
        <v>998</v>
      </c>
      <c r="B818" s="19">
        <v>0.4</v>
      </c>
      <c r="C818" s="20" t="e">
        <v>#DIV/0!</v>
      </c>
      <c r="D818" s="19">
        <v>0.54545454545454541</v>
      </c>
      <c r="E818" s="19">
        <v>0.2857142857142857</v>
      </c>
      <c r="F818" s="19">
        <v>0.34782608695652173</v>
      </c>
      <c r="G818" s="19">
        <v>0.2</v>
      </c>
      <c r="H818" s="20" t="e">
        <v>#DIV/0!</v>
      </c>
      <c r="I818" s="19">
        <v>0.26666666666666666</v>
      </c>
      <c r="J818" s="19">
        <v>0.52941176470588236</v>
      </c>
      <c r="K818" s="19">
        <v>0.5</v>
      </c>
      <c r="L818" s="19">
        <v>0.46341463414634149</v>
      </c>
      <c r="M818" s="19">
        <v>0</v>
      </c>
      <c r="N818" s="86">
        <v>0.125</v>
      </c>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row>
    <row r="819" spans="1:41" s="41" customFormat="1" ht="21" customHeight="1" x14ac:dyDescent="0.5">
      <c r="A819" s="83" t="s">
        <v>195</v>
      </c>
      <c r="B819" s="19">
        <v>0.22857142857142856</v>
      </c>
      <c r="C819" s="20" t="e">
        <v>#DIV/0!</v>
      </c>
      <c r="D819" s="19">
        <v>0.27272727272727271</v>
      </c>
      <c r="E819" s="19">
        <v>0.17857142857142858</v>
      </c>
      <c r="F819" s="19">
        <v>0.2608695652173913</v>
      </c>
      <c r="G819" s="19">
        <v>0.1</v>
      </c>
      <c r="H819" s="20" t="e">
        <v>#DIV/0!</v>
      </c>
      <c r="I819" s="19">
        <v>0.2</v>
      </c>
      <c r="J819" s="19">
        <v>0.29411764705882354</v>
      </c>
      <c r="K819" s="19">
        <v>0.33333333333333331</v>
      </c>
      <c r="L819" s="19">
        <v>0.24390243902439024</v>
      </c>
      <c r="M819" s="19">
        <v>0</v>
      </c>
      <c r="N819" s="86">
        <v>0</v>
      </c>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row>
    <row r="820" spans="1:41" s="41" customFormat="1" ht="43.5" customHeight="1" x14ac:dyDescent="0.5">
      <c r="A820" s="83" t="s">
        <v>48</v>
      </c>
      <c r="B820" s="19">
        <v>0.10476190476190476</v>
      </c>
      <c r="C820" s="20" t="e">
        <v>#DIV/0!</v>
      </c>
      <c r="D820" s="19">
        <v>6.8181818181818177E-2</v>
      </c>
      <c r="E820" s="19">
        <v>7.1428571428571425E-2</v>
      </c>
      <c r="F820" s="19">
        <v>0.21739130434782608</v>
      </c>
      <c r="G820" s="19">
        <v>0.1</v>
      </c>
      <c r="H820" s="20" t="e">
        <v>#DIV/0!</v>
      </c>
      <c r="I820" s="19">
        <v>0.2</v>
      </c>
      <c r="J820" s="19">
        <v>0.17647058823529413</v>
      </c>
      <c r="K820" s="19">
        <v>0.16666666666666666</v>
      </c>
      <c r="L820" s="19">
        <v>2.4390243902439025E-2</v>
      </c>
      <c r="M820" s="19">
        <v>0</v>
      </c>
      <c r="N820" s="86">
        <v>0.125</v>
      </c>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row>
    <row r="821" spans="1:41" s="41" customFormat="1" ht="30" customHeight="1" x14ac:dyDescent="0.5">
      <c r="A821" s="83" t="s">
        <v>87</v>
      </c>
      <c r="B821" s="19">
        <v>0.30476190476190479</v>
      </c>
      <c r="C821" s="20" t="e">
        <v>#DIV/0!</v>
      </c>
      <c r="D821" s="19">
        <v>0.15909090909090909</v>
      </c>
      <c r="E821" s="19">
        <v>0.39285714285714285</v>
      </c>
      <c r="F821" s="19">
        <v>0.39130434782608697</v>
      </c>
      <c r="G821" s="19">
        <v>0.5</v>
      </c>
      <c r="H821" s="20" t="e">
        <v>#DIV/0!</v>
      </c>
      <c r="I821" s="19">
        <v>0.66666666666666663</v>
      </c>
      <c r="J821" s="19">
        <v>5.8823529411764705E-2</v>
      </c>
      <c r="K821" s="19">
        <v>0.1111111111111111</v>
      </c>
      <c r="L821" s="19">
        <v>0.24390243902439024</v>
      </c>
      <c r="M821" s="19">
        <v>0.83333333333333337</v>
      </c>
      <c r="N821" s="86">
        <v>0.5</v>
      </c>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row>
    <row r="822" spans="1:41" s="41" customFormat="1" ht="21" customHeight="1" x14ac:dyDescent="0.5">
      <c r="A822" s="83" t="s">
        <v>196</v>
      </c>
      <c r="B822" s="19">
        <v>7.6190476190476197E-2</v>
      </c>
      <c r="C822" s="20" t="e">
        <v>#DIV/0!</v>
      </c>
      <c r="D822" s="19">
        <v>0.15909090909090909</v>
      </c>
      <c r="E822" s="19">
        <v>0</v>
      </c>
      <c r="F822" s="19">
        <v>0</v>
      </c>
      <c r="G822" s="19">
        <v>0.1</v>
      </c>
      <c r="H822" s="20" t="e">
        <v>#DIV/0!</v>
      </c>
      <c r="I822" s="19">
        <v>0</v>
      </c>
      <c r="J822" s="19">
        <v>0.11764705882352941</v>
      </c>
      <c r="K822" s="19">
        <v>5.5555555555555552E-2</v>
      </c>
      <c r="L822" s="19">
        <v>9.7560975609756101E-2</v>
      </c>
      <c r="M822" s="19">
        <v>0</v>
      </c>
      <c r="N822" s="86">
        <v>0.125</v>
      </c>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row>
    <row r="823" spans="1:41" s="41" customFormat="1" ht="21" customHeight="1" x14ac:dyDescent="0.5">
      <c r="A823" s="93" t="s">
        <v>197</v>
      </c>
      <c r="B823" s="36">
        <v>0.32380952380952382</v>
      </c>
      <c r="C823" s="20" t="e">
        <v>#DIV/0!</v>
      </c>
      <c r="D823" s="36">
        <v>0.47727272727272729</v>
      </c>
      <c r="E823" s="36">
        <v>0.32142857142857145</v>
      </c>
      <c r="F823" s="36">
        <v>0.13043478260869565</v>
      </c>
      <c r="G823" s="36">
        <v>0.1</v>
      </c>
      <c r="H823" s="20" t="e">
        <v>#DIV/0!</v>
      </c>
      <c r="I823" s="36">
        <v>0.13333333333333333</v>
      </c>
      <c r="J823" s="36">
        <v>0.58823529411764708</v>
      </c>
      <c r="K823" s="36">
        <v>0.27777777777777779</v>
      </c>
      <c r="L823" s="36">
        <v>0.34146341463414637</v>
      </c>
      <c r="M823" s="36">
        <v>0</v>
      </c>
      <c r="N823" s="94">
        <v>0.375</v>
      </c>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row>
    <row r="824" spans="1:41" s="41" customFormat="1" ht="21" customHeight="1" x14ac:dyDescent="0.5">
      <c r="A824" s="93" t="s">
        <v>557</v>
      </c>
      <c r="B824" s="36">
        <v>0.69523809523809521</v>
      </c>
      <c r="C824" s="20" t="e">
        <v>#DIV/0!</v>
      </c>
      <c r="D824" s="36">
        <v>0.84090909090909094</v>
      </c>
      <c r="E824" s="36">
        <v>0.6071428571428571</v>
      </c>
      <c r="F824" s="36">
        <v>0.60869565217391308</v>
      </c>
      <c r="G824" s="36">
        <v>0.5</v>
      </c>
      <c r="H824" s="20" t="e">
        <v>#DIV/0!</v>
      </c>
      <c r="I824" s="36">
        <v>0.33333333333333331</v>
      </c>
      <c r="J824" s="36">
        <v>0.94117647058823528</v>
      </c>
      <c r="K824" s="36">
        <v>0.88888888888888884</v>
      </c>
      <c r="L824" s="36">
        <v>0.75609756097560976</v>
      </c>
      <c r="M824" s="36">
        <v>0.16666666666666666</v>
      </c>
      <c r="N824" s="94">
        <v>0.5</v>
      </c>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row>
    <row r="825" spans="1:41" s="41" customFormat="1" ht="21" customHeight="1" x14ac:dyDescent="0.5">
      <c r="A825" s="93" t="s">
        <v>88</v>
      </c>
      <c r="B825" s="36">
        <v>0.61904761904761907</v>
      </c>
      <c r="C825" s="20" t="e">
        <v>#DIV/0!</v>
      </c>
      <c r="D825" s="36">
        <v>0.79545454545454541</v>
      </c>
      <c r="E825" s="36">
        <v>0.5714285714285714</v>
      </c>
      <c r="F825" s="36">
        <v>0.52173913043478259</v>
      </c>
      <c r="G825" s="36">
        <v>0.2</v>
      </c>
      <c r="H825" s="20" t="e">
        <v>#DIV/0!</v>
      </c>
      <c r="I825" s="36">
        <v>0.2</v>
      </c>
      <c r="J825" s="36">
        <v>0.82352941176470584</v>
      </c>
      <c r="K825" s="36">
        <v>0.83333333333333337</v>
      </c>
      <c r="L825" s="36">
        <v>0.68292682926829273</v>
      </c>
      <c r="M825" s="36">
        <v>0.16666666666666666</v>
      </c>
      <c r="N825" s="94">
        <v>0.5</v>
      </c>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row>
    <row r="826" spans="1:41" s="41" customFormat="1" ht="22.5" customHeight="1" x14ac:dyDescent="0.5">
      <c r="A826" s="93" t="s">
        <v>89</v>
      </c>
      <c r="B826" s="36">
        <v>0.35238095238095241</v>
      </c>
      <c r="C826" s="20" t="e">
        <v>#DIV/0!</v>
      </c>
      <c r="D826" s="36">
        <v>0.40909090909090912</v>
      </c>
      <c r="E826" s="36">
        <v>0.2857142857142857</v>
      </c>
      <c r="F826" s="36">
        <v>0.34782608695652173</v>
      </c>
      <c r="G826" s="36">
        <v>0.3</v>
      </c>
      <c r="H826" s="20" t="e">
        <v>#DIV/0!</v>
      </c>
      <c r="I826" s="36">
        <v>0.33333333333333331</v>
      </c>
      <c r="J826" s="36">
        <v>0.52941176470588236</v>
      </c>
      <c r="K826" s="36">
        <v>0.5</v>
      </c>
      <c r="L826" s="36">
        <v>0.31707317073170732</v>
      </c>
      <c r="M826" s="36">
        <v>0</v>
      </c>
      <c r="N826" s="94">
        <v>0.125</v>
      </c>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row>
    <row r="827" spans="1:41" s="41" customFormat="1" ht="27" customHeight="1" x14ac:dyDescent="0.5">
      <c r="A827" s="93" t="s">
        <v>90</v>
      </c>
      <c r="B827" s="36">
        <v>0.46666666666666667</v>
      </c>
      <c r="C827" s="20" t="e">
        <v>#DIV/0!</v>
      </c>
      <c r="D827" s="36">
        <v>0.61363636363636365</v>
      </c>
      <c r="E827" s="36">
        <v>0.32142857142857145</v>
      </c>
      <c r="F827" s="36">
        <v>0.47826086956521741</v>
      </c>
      <c r="G827" s="36">
        <v>0.2</v>
      </c>
      <c r="H827" s="20" t="e">
        <v>#DIV/0!</v>
      </c>
      <c r="I827" s="36">
        <v>0.26666666666666666</v>
      </c>
      <c r="J827" s="36">
        <v>0.52941176470588236</v>
      </c>
      <c r="K827" s="36">
        <v>0.66666666666666663</v>
      </c>
      <c r="L827" s="36">
        <v>0.53658536585365857</v>
      </c>
      <c r="M827" s="36">
        <v>0.16666666666666666</v>
      </c>
      <c r="N827" s="94">
        <v>0.125</v>
      </c>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row>
    <row r="828" spans="1:41" s="41" customFormat="1" ht="51" customHeight="1" x14ac:dyDescent="0.5">
      <c r="A828" s="88" t="s">
        <v>123</v>
      </c>
      <c r="B828" s="22"/>
      <c r="C828" s="17"/>
      <c r="D828" s="22"/>
      <c r="E828" s="22"/>
      <c r="F828" s="22"/>
      <c r="G828" s="22"/>
      <c r="H828" s="17"/>
      <c r="I828" s="22"/>
      <c r="J828" s="22"/>
      <c r="K828" s="22"/>
      <c r="L828" s="22"/>
      <c r="M828" s="22"/>
      <c r="N828" s="89"/>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row>
    <row r="829" spans="1:41" s="41" customFormat="1" ht="49.5" customHeight="1" x14ac:dyDescent="0.5">
      <c r="A829" s="88" t="s">
        <v>222</v>
      </c>
      <c r="B829" s="22">
        <v>106</v>
      </c>
      <c r="C829" s="17"/>
      <c r="D829" s="22">
        <v>44</v>
      </c>
      <c r="E829" s="22">
        <v>29</v>
      </c>
      <c r="F829" s="22">
        <v>23</v>
      </c>
      <c r="G829" s="22">
        <v>10</v>
      </c>
      <c r="H829" s="17"/>
      <c r="I829" s="22">
        <v>15</v>
      </c>
      <c r="J829" s="23">
        <v>17</v>
      </c>
      <c r="K829" s="22">
        <v>18</v>
      </c>
      <c r="L829" s="22">
        <v>41</v>
      </c>
      <c r="M829" s="22">
        <v>6</v>
      </c>
      <c r="N829" s="89">
        <v>9</v>
      </c>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row>
    <row r="830" spans="1:41" s="41" customFormat="1" ht="58.5" customHeight="1" x14ac:dyDescent="0.5">
      <c r="A830" s="88" t="s">
        <v>625</v>
      </c>
      <c r="B830" s="13">
        <v>6311420329</v>
      </c>
      <c r="C830" s="11"/>
      <c r="D830" s="13">
        <v>1138668728</v>
      </c>
      <c r="E830" s="13">
        <v>2758612349</v>
      </c>
      <c r="F830" s="13">
        <v>2126396268</v>
      </c>
      <c r="G830" s="13">
        <v>287742984</v>
      </c>
      <c r="H830" s="11"/>
      <c r="I830" s="13">
        <v>455249338</v>
      </c>
      <c r="J830" s="13">
        <v>902092993</v>
      </c>
      <c r="K830" s="13">
        <v>646546409</v>
      </c>
      <c r="L830" s="13">
        <v>830120935</v>
      </c>
      <c r="M830" s="13">
        <v>1810646775</v>
      </c>
      <c r="N830" s="90">
        <v>1666763879</v>
      </c>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row>
    <row r="831" spans="1:41" s="41" customFormat="1" ht="22.5" customHeight="1" x14ac:dyDescent="0.5">
      <c r="A831" s="88" t="s">
        <v>626</v>
      </c>
      <c r="B831" s="24">
        <v>0.81823379072319646</v>
      </c>
      <c r="C831" s="20"/>
      <c r="D831" s="24">
        <v>0.92472668689054893</v>
      </c>
      <c r="E831" s="24">
        <v>0.95</v>
      </c>
      <c r="F831" s="24">
        <v>0.72857170989199682</v>
      </c>
      <c r="G831" s="24">
        <v>0.43045877661763737</v>
      </c>
      <c r="H831" s="20"/>
      <c r="I831" s="24">
        <v>0.41698708052430949</v>
      </c>
      <c r="J831" s="24">
        <v>0.8900471658610104</v>
      </c>
      <c r="K831" s="24">
        <v>0.90835921213765491</v>
      </c>
      <c r="L831" s="24">
        <v>0.8920738041147126</v>
      </c>
      <c r="M831" s="24">
        <v>0.90415398953985771</v>
      </c>
      <c r="N831" s="92">
        <v>0.85263357254506722</v>
      </c>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row>
    <row r="832" spans="1:41" s="41" customFormat="1" ht="21" customHeight="1" x14ac:dyDescent="0.5">
      <c r="A832" s="83" t="s">
        <v>56</v>
      </c>
      <c r="B832" s="19">
        <v>0.32075471698113206</v>
      </c>
      <c r="C832" s="20" t="e">
        <v>#DIV/0!</v>
      </c>
      <c r="D832" s="19">
        <v>0.40909090909090912</v>
      </c>
      <c r="E832" s="19">
        <v>0.37931034482758619</v>
      </c>
      <c r="F832" s="19">
        <v>0.17391304347826086</v>
      </c>
      <c r="G832" s="19">
        <v>0.1</v>
      </c>
      <c r="H832" s="20" t="e">
        <v>#DIV/0!</v>
      </c>
      <c r="I832" s="19">
        <v>6.6666666666666666E-2</v>
      </c>
      <c r="J832" s="19">
        <v>0.6470588235294118</v>
      </c>
      <c r="K832" s="19">
        <v>0.22222222222222221</v>
      </c>
      <c r="L832" s="19">
        <v>0.3902439024390244</v>
      </c>
      <c r="M832" s="19">
        <v>0.16666666666666666</v>
      </c>
      <c r="N832" s="86">
        <v>0.1111111111111111</v>
      </c>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row>
    <row r="833" spans="1:41" s="41" customFormat="1" ht="21" customHeight="1" x14ac:dyDescent="0.5">
      <c r="A833" s="83" t="s">
        <v>13</v>
      </c>
      <c r="B833" s="19">
        <v>0.54716981132075471</v>
      </c>
      <c r="C833" s="20" t="e">
        <v>#DIV/0!</v>
      </c>
      <c r="D833" s="19">
        <v>0.47727272727272729</v>
      </c>
      <c r="E833" s="19">
        <v>0.41379310344827586</v>
      </c>
      <c r="F833" s="19">
        <v>0.73913043478260865</v>
      </c>
      <c r="G833" s="19">
        <v>0.8</v>
      </c>
      <c r="H833" s="20" t="e">
        <v>#DIV/0!</v>
      </c>
      <c r="I833" s="19">
        <v>0.8666666666666667</v>
      </c>
      <c r="J833" s="19">
        <v>0.23529411764705882</v>
      </c>
      <c r="K833" s="19">
        <v>0.66666666666666663</v>
      </c>
      <c r="L833" s="19">
        <v>0.41463414634146339</v>
      </c>
      <c r="M833" s="19">
        <v>0.66666666666666663</v>
      </c>
      <c r="N833" s="86">
        <v>0.88888888888888884</v>
      </c>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row>
    <row r="834" spans="1:41" s="41" customFormat="1" ht="21" customHeight="1" x14ac:dyDescent="0.5">
      <c r="A834" s="83" t="s">
        <v>5</v>
      </c>
      <c r="B834" s="19">
        <v>0.13207547169811321</v>
      </c>
      <c r="C834" s="20" t="e">
        <v>#DIV/0!</v>
      </c>
      <c r="D834" s="19">
        <v>0.11363636363636363</v>
      </c>
      <c r="E834" s="19">
        <v>0.20689655172413793</v>
      </c>
      <c r="F834" s="19">
        <v>8.6956521739130432E-2</v>
      </c>
      <c r="G834" s="19">
        <v>0.1</v>
      </c>
      <c r="H834" s="20" t="e">
        <v>#DIV/0!</v>
      </c>
      <c r="I834" s="19">
        <v>6.6666666666666666E-2</v>
      </c>
      <c r="J834" s="19">
        <v>0.11764705882352941</v>
      </c>
      <c r="K834" s="19">
        <v>0.1111111111111111</v>
      </c>
      <c r="L834" s="19">
        <v>0.1951219512195122</v>
      </c>
      <c r="M834" s="19">
        <v>0.16666666666666666</v>
      </c>
      <c r="N834" s="86">
        <v>0</v>
      </c>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row>
    <row r="835" spans="1:41" s="41" customFormat="1" ht="30" customHeight="1" x14ac:dyDescent="0.5">
      <c r="A835" s="83" t="s">
        <v>199</v>
      </c>
      <c r="B835" s="19">
        <v>0.24528301886792453</v>
      </c>
      <c r="C835" s="20" t="e">
        <v>#DIV/0!</v>
      </c>
      <c r="D835" s="19">
        <v>0.34090909090909088</v>
      </c>
      <c r="E835" s="19">
        <v>0.31034482758620691</v>
      </c>
      <c r="F835" s="19">
        <v>8.6956521739130432E-2</v>
      </c>
      <c r="G835" s="19">
        <v>0</v>
      </c>
      <c r="H835" s="20" t="e">
        <v>#DIV/0!</v>
      </c>
      <c r="I835" s="19">
        <v>6.6666666666666666E-2</v>
      </c>
      <c r="J835" s="19">
        <v>0.6470588235294118</v>
      </c>
      <c r="K835" s="19">
        <v>0.1111111111111111</v>
      </c>
      <c r="L835" s="19">
        <v>0.26829268292682928</v>
      </c>
      <c r="M835" s="19">
        <v>0</v>
      </c>
      <c r="N835" s="86">
        <v>0.1111111111111111</v>
      </c>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row>
    <row r="836" spans="1:41" s="41" customFormat="1" ht="52.5" customHeight="1" x14ac:dyDescent="0.5">
      <c r="A836" s="88" t="s">
        <v>124</v>
      </c>
      <c r="B836" s="22"/>
      <c r="C836" s="17"/>
      <c r="D836" s="22"/>
      <c r="E836" s="22"/>
      <c r="F836" s="22"/>
      <c r="G836" s="22"/>
      <c r="H836" s="17"/>
      <c r="I836" s="22"/>
      <c r="J836" s="22"/>
      <c r="K836" s="22"/>
      <c r="L836" s="22"/>
      <c r="M836" s="22"/>
      <c r="N836" s="89"/>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row>
    <row r="837" spans="1:41" s="37" customFormat="1" ht="55.5" customHeight="1" x14ac:dyDescent="0.5">
      <c r="A837" s="88" t="s">
        <v>222</v>
      </c>
      <c r="B837" s="22">
        <v>106</v>
      </c>
      <c r="C837" s="17"/>
      <c r="D837" s="22">
        <v>44</v>
      </c>
      <c r="E837" s="22">
        <v>29</v>
      </c>
      <c r="F837" s="22">
        <v>23</v>
      </c>
      <c r="G837" s="22">
        <v>10</v>
      </c>
      <c r="H837" s="17"/>
      <c r="I837" s="22">
        <v>15</v>
      </c>
      <c r="J837" s="23">
        <v>17</v>
      </c>
      <c r="K837" s="22">
        <v>18</v>
      </c>
      <c r="L837" s="22">
        <v>41</v>
      </c>
      <c r="M837" s="22">
        <v>6</v>
      </c>
      <c r="N837" s="89">
        <v>9</v>
      </c>
      <c r="O837" s="40"/>
      <c r="P837" s="40"/>
      <c r="Q837" s="40"/>
      <c r="R837" s="40"/>
      <c r="S837" s="40"/>
      <c r="T837" s="40"/>
      <c r="U837" s="40"/>
      <c r="V837" s="40"/>
      <c r="W837" s="40"/>
      <c r="X837" s="40"/>
      <c r="Y837" s="40"/>
      <c r="Z837" s="40"/>
      <c r="AA837" s="40"/>
      <c r="AB837" s="40"/>
      <c r="AC837" s="40"/>
      <c r="AD837" s="40"/>
      <c r="AE837" s="171"/>
      <c r="AF837" s="172"/>
      <c r="AG837" s="172"/>
      <c r="AH837" s="172"/>
      <c r="AI837" s="172"/>
      <c r="AJ837" s="172"/>
      <c r="AK837" s="172"/>
      <c r="AL837" s="172"/>
      <c r="AM837" s="172"/>
      <c r="AN837" s="172"/>
      <c r="AO837" s="172"/>
    </row>
    <row r="838" spans="1:41" s="14" customFormat="1" ht="45" customHeight="1" x14ac:dyDescent="0.5">
      <c r="A838" s="88" t="s">
        <v>625</v>
      </c>
      <c r="B838" s="13">
        <v>6311420329</v>
      </c>
      <c r="C838" s="11"/>
      <c r="D838" s="13">
        <v>1138668728</v>
      </c>
      <c r="E838" s="13">
        <v>2758612349</v>
      </c>
      <c r="F838" s="13">
        <v>2126396268</v>
      </c>
      <c r="G838" s="13">
        <v>287742984</v>
      </c>
      <c r="H838" s="11"/>
      <c r="I838" s="13">
        <v>455249338</v>
      </c>
      <c r="J838" s="13">
        <v>902092993</v>
      </c>
      <c r="K838" s="13">
        <v>646546409</v>
      </c>
      <c r="L838" s="13">
        <v>830120935</v>
      </c>
      <c r="M838" s="13">
        <v>1810646775</v>
      </c>
      <c r="N838" s="90">
        <v>1666763879</v>
      </c>
      <c r="O838" s="40"/>
      <c r="P838" s="40"/>
      <c r="Q838" s="40"/>
      <c r="R838" s="40"/>
      <c r="S838" s="40"/>
      <c r="T838" s="40"/>
      <c r="U838" s="40"/>
      <c r="V838" s="40"/>
      <c r="W838" s="40"/>
      <c r="X838" s="40"/>
      <c r="Y838" s="40"/>
      <c r="Z838" s="40"/>
      <c r="AA838" s="40"/>
      <c r="AB838" s="40"/>
      <c r="AC838" s="40"/>
      <c r="AD838" s="40"/>
      <c r="AE838" s="173"/>
      <c r="AF838" s="174"/>
      <c r="AG838" s="174"/>
      <c r="AH838" s="174"/>
      <c r="AI838" s="174"/>
      <c r="AJ838" s="174"/>
      <c r="AK838" s="174"/>
      <c r="AL838" s="174"/>
      <c r="AM838" s="174"/>
      <c r="AN838" s="174"/>
      <c r="AO838" s="174"/>
    </row>
    <row r="839" spans="1:41" s="14" customFormat="1" ht="45" customHeight="1" x14ac:dyDescent="0.5">
      <c r="A839" s="88" t="s">
        <v>626</v>
      </c>
      <c r="B839" s="24">
        <v>0.81823379072319646</v>
      </c>
      <c r="C839" s="20"/>
      <c r="D839" s="24">
        <v>0.92472668689054893</v>
      </c>
      <c r="E839" s="24">
        <v>0.95</v>
      </c>
      <c r="F839" s="24">
        <v>0.72857170989199682</v>
      </c>
      <c r="G839" s="24">
        <v>0.43045877661763737</v>
      </c>
      <c r="H839" s="20"/>
      <c r="I839" s="24">
        <v>0.41698708052430949</v>
      </c>
      <c r="J839" s="24">
        <v>0.8900471658610104</v>
      </c>
      <c r="K839" s="24">
        <v>0.90835921213765491</v>
      </c>
      <c r="L839" s="24">
        <v>0.8920738041147126</v>
      </c>
      <c r="M839" s="24">
        <v>0.90415398953985771</v>
      </c>
      <c r="N839" s="92">
        <v>0.85263357254506722</v>
      </c>
      <c r="O839" s="40"/>
      <c r="P839" s="40"/>
      <c r="Q839" s="40"/>
      <c r="R839" s="40"/>
      <c r="S839" s="40"/>
      <c r="T839" s="40"/>
      <c r="U839" s="40"/>
      <c r="V839" s="40"/>
      <c r="W839" s="40"/>
      <c r="X839" s="40"/>
      <c r="Y839" s="40"/>
      <c r="Z839" s="40"/>
      <c r="AA839" s="40"/>
      <c r="AB839" s="40"/>
      <c r="AC839" s="40"/>
      <c r="AD839" s="40"/>
      <c r="AE839" s="173"/>
      <c r="AF839" s="174"/>
      <c r="AG839" s="174"/>
      <c r="AH839" s="174"/>
      <c r="AI839" s="174"/>
      <c r="AJ839" s="174"/>
      <c r="AK839" s="174"/>
      <c r="AL839" s="174"/>
      <c r="AM839" s="174"/>
      <c r="AN839" s="174"/>
      <c r="AO839" s="174"/>
    </row>
    <row r="840" spans="1:41" s="14" customFormat="1" ht="21" customHeight="1" x14ac:dyDescent="0.5">
      <c r="A840" s="83" t="s">
        <v>200</v>
      </c>
      <c r="B840" s="19">
        <v>0.13207547169811321</v>
      </c>
      <c r="C840" s="20" t="e">
        <v>#DIV/0!</v>
      </c>
      <c r="D840" s="19">
        <v>0.18181818181818182</v>
      </c>
      <c r="E840" s="19">
        <v>0.10344827586206896</v>
      </c>
      <c r="F840" s="19">
        <v>0.13043478260869565</v>
      </c>
      <c r="G840" s="19">
        <v>0</v>
      </c>
      <c r="H840" s="20" t="e">
        <v>#DIV/0!</v>
      </c>
      <c r="I840" s="19">
        <v>6.6666666666666666E-2</v>
      </c>
      <c r="J840" s="19">
        <v>0.35294117647058826</v>
      </c>
      <c r="K840" s="19">
        <v>5.5555555555555552E-2</v>
      </c>
      <c r="L840" s="19">
        <v>0.12195121951219512</v>
      </c>
      <c r="M840" s="19">
        <v>0</v>
      </c>
      <c r="N840" s="86">
        <v>0.1111111111111111</v>
      </c>
      <c r="O840" s="40"/>
      <c r="P840" s="40"/>
      <c r="Q840" s="40"/>
      <c r="R840" s="40"/>
      <c r="S840" s="40"/>
      <c r="T840" s="40"/>
      <c r="U840" s="40"/>
      <c r="V840" s="40"/>
      <c r="W840" s="40"/>
      <c r="X840" s="40"/>
      <c r="Y840" s="40"/>
      <c r="Z840" s="40"/>
      <c r="AA840" s="40"/>
      <c r="AB840" s="40"/>
      <c r="AC840" s="40"/>
      <c r="AD840" s="40"/>
      <c r="AE840" s="173"/>
      <c r="AF840" s="174"/>
      <c r="AG840" s="174"/>
      <c r="AH840" s="174"/>
      <c r="AI840" s="174"/>
      <c r="AJ840" s="174"/>
      <c r="AK840" s="174"/>
      <c r="AL840" s="174"/>
      <c r="AM840" s="174"/>
      <c r="AN840" s="174"/>
      <c r="AO840" s="174"/>
    </row>
    <row r="841" spans="1:41" s="14" customFormat="1" ht="40.5" customHeight="1" x14ac:dyDescent="0.5">
      <c r="A841" s="83" t="s">
        <v>201</v>
      </c>
      <c r="B841" s="19">
        <v>0.21698113207547171</v>
      </c>
      <c r="C841" s="20" t="e">
        <v>#DIV/0!</v>
      </c>
      <c r="D841" s="19">
        <v>0.25</v>
      </c>
      <c r="E841" s="19">
        <v>0.2413793103448276</v>
      </c>
      <c r="F841" s="19">
        <v>0.13043478260869565</v>
      </c>
      <c r="G841" s="19">
        <v>0.2</v>
      </c>
      <c r="H841" s="20" t="e">
        <v>#DIV/0!</v>
      </c>
      <c r="I841" s="19">
        <v>0.13333333333333333</v>
      </c>
      <c r="J841" s="19">
        <v>0.17647058823529413</v>
      </c>
      <c r="K841" s="19">
        <v>5.5555555555555552E-2</v>
      </c>
      <c r="L841" s="19">
        <v>0.34146341463414637</v>
      </c>
      <c r="M841" s="19">
        <v>0.16666666666666666</v>
      </c>
      <c r="N841" s="86">
        <v>0.22222222222222221</v>
      </c>
      <c r="O841" s="40"/>
      <c r="P841" s="40"/>
      <c r="Q841" s="40"/>
      <c r="R841" s="40"/>
      <c r="S841" s="40"/>
      <c r="T841" s="40"/>
      <c r="U841" s="40"/>
      <c r="V841" s="40"/>
      <c r="W841" s="40"/>
      <c r="X841" s="40"/>
      <c r="Y841" s="40"/>
      <c r="Z841" s="40"/>
      <c r="AA841" s="40"/>
      <c r="AB841" s="40"/>
      <c r="AC841" s="40"/>
      <c r="AD841" s="40"/>
      <c r="AE841" s="173"/>
      <c r="AF841" s="174"/>
      <c r="AG841" s="174"/>
      <c r="AH841" s="174"/>
      <c r="AI841" s="174"/>
      <c r="AJ841" s="174"/>
      <c r="AK841" s="174"/>
      <c r="AL841" s="174"/>
      <c r="AM841" s="174"/>
      <c r="AN841" s="174"/>
      <c r="AO841" s="174"/>
    </row>
    <row r="842" spans="1:41" s="14" customFormat="1" ht="21" customHeight="1" x14ac:dyDescent="0.5">
      <c r="A842" s="83" t="s">
        <v>13</v>
      </c>
      <c r="B842" s="19">
        <v>0.60377358490566035</v>
      </c>
      <c r="C842" s="20" t="e">
        <v>#DIV/0!</v>
      </c>
      <c r="D842" s="19">
        <v>0.52272727272727271</v>
      </c>
      <c r="E842" s="19">
        <v>0.62068965517241381</v>
      </c>
      <c r="F842" s="19">
        <v>0.65217391304347827</v>
      </c>
      <c r="G842" s="19">
        <v>0.8</v>
      </c>
      <c r="H842" s="20" t="e">
        <v>#DIV/0!</v>
      </c>
      <c r="I842" s="19">
        <v>0.8</v>
      </c>
      <c r="J842" s="19">
        <v>0.47058823529411764</v>
      </c>
      <c r="K842" s="19">
        <v>0.88888888888888884</v>
      </c>
      <c r="L842" s="19">
        <v>0.43902439024390244</v>
      </c>
      <c r="M842" s="19">
        <v>0.66666666666666663</v>
      </c>
      <c r="N842" s="86">
        <v>0.66666666666666663</v>
      </c>
      <c r="O842" s="40"/>
      <c r="P842" s="40"/>
      <c r="Q842" s="40"/>
      <c r="R842" s="40"/>
      <c r="S842" s="40"/>
      <c r="T842" s="40"/>
      <c r="U842" s="40"/>
      <c r="V842" s="40"/>
      <c r="W842" s="40"/>
      <c r="X842" s="40"/>
      <c r="Y842" s="40"/>
      <c r="Z842" s="40"/>
      <c r="AA842" s="40"/>
      <c r="AB842" s="40"/>
      <c r="AC842" s="40"/>
      <c r="AD842" s="40"/>
      <c r="AE842" s="173"/>
      <c r="AF842" s="174"/>
      <c r="AG842" s="174"/>
      <c r="AH842" s="174"/>
      <c r="AI842" s="174"/>
      <c r="AJ842" s="174"/>
      <c r="AK842" s="174"/>
      <c r="AL842" s="174"/>
      <c r="AM842" s="174"/>
      <c r="AN842" s="174"/>
      <c r="AO842" s="174"/>
    </row>
    <row r="843" spans="1:41" s="14" customFormat="1" ht="24.75" customHeight="1" x14ac:dyDescent="0.5">
      <c r="A843" s="83" t="s">
        <v>5</v>
      </c>
      <c r="B843" s="19">
        <v>4.716981132075472E-2</v>
      </c>
      <c r="C843" s="20" t="e">
        <v>#DIV/0!</v>
      </c>
      <c r="D843" s="19">
        <v>4.5454545454545456E-2</v>
      </c>
      <c r="E843" s="19">
        <v>3.4482758620689655E-2</v>
      </c>
      <c r="F843" s="19">
        <v>8.6956521739130432E-2</v>
      </c>
      <c r="G843" s="19">
        <v>0</v>
      </c>
      <c r="H843" s="20" t="e">
        <v>#DIV/0!</v>
      </c>
      <c r="I843" s="19">
        <v>0</v>
      </c>
      <c r="J843" s="19">
        <v>0</v>
      </c>
      <c r="K843" s="19">
        <v>0</v>
      </c>
      <c r="L843" s="19">
        <v>9.7560975609756101E-2</v>
      </c>
      <c r="M843" s="19">
        <v>0.16666666666666666</v>
      </c>
      <c r="N843" s="86">
        <v>0</v>
      </c>
      <c r="O843" s="40"/>
      <c r="P843" s="40"/>
      <c r="Q843" s="40"/>
      <c r="R843" s="40"/>
      <c r="S843" s="40"/>
      <c r="T843" s="40"/>
      <c r="U843" s="40"/>
      <c r="V843" s="40"/>
      <c r="W843" s="40"/>
      <c r="X843" s="40"/>
      <c r="Y843" s="40"/>
      <c r="Z843" s="40"/>
      <c r="AA843" s="40"/>
      <c r="AB843" s="40"/>
      <c r="AC843" s="40"/>
      <c r="AD843" s="40"/>
      <c r="AE843" s="173"/>
      <c r="AF843" s="174"/>
      <c r="AG843" s="174"/>
      <c r="AH843" s="174"/>
      <c r="AI843" s="174"/>
      <c r="AJ843" s="174"/>
      <c r="AK843" s="174"/>
      <c r="AL843" s="174"/>
      <c r="AM843" s="174"/>
      <c r="AN843" s="174"/>
      <c r="AO843" s="174"/>
    </row>
    <row r="844" spans="1:41" s="14" customFormat="1" ht="28.5" customHeight="1" x14ac:dyDescent="0.5">
      <c r="A844" s="83" t="s">
        <v>202</v>
      </c>
      <c r="B844" s="19">
        <v>0.15094339622641509</v>
      </c>
      <c r="C844" s="20" t="e">
        <v>#DIV/0!</v>
      </c>
      <c r="D844" s="19">
        <v>0.18181818181818182</v>
      </c>
      <c r="E844" s="19">
        <v>0.13793103448275862</v>
      </c>
      <c r="F844" s="19">
        <v>0.17391304347826086</v>
      </c>
      <c r="G844" s="19">
        <v>0</v>
      </c>
      <c r="H844" s="20" t="e">
        <v>#DIV/0!</v>
      </c>
      <c r="I844" s="19">
        <v>0.13333333333333333</v>
      </c>
      <c r="J844" s="19">
        <v>0.29411764705882354</v>
      </c>
      <c r="K844" s="19">
        <v>5.5555555555555552E-2</v>
      </c>
      <c r="L844" s="19">
        <v>9.7560975609756101E-2</v>
      </c>
      <c r="M844" s="19">
        <v>0.16666666666666666</v>
      </c>
      <c r="N844" s="86">
        <v>0.33333333333333331</v>
      </c>
      <c r="O844" s="40"/>
      <c r="P844" s="40"/>
      <c r="Q844" s="40"/>
      <c r="R844" s="40"/>
      <c r="S844" s="40"/>
      <c r="T844" s="40"/>
      <c r="U844" s="40"/>
      <c r="V844" s="40"/>
      <c r="W844" s="40"/>
      <c r="X844" s="40"/>
      <c r="Y844" s="40"/>
      <c r="Z844" s="40"/>
      <c r="AA844" s="40"/>
      <c r="AB844" s="40"/>
      <c r="AC844" s="40"/>
      <c r="AD844" s="40"/>
      <c r="AE844" s="173"/>
      <c r="AF844" s="174"/>
      <c r="AG844" s="174"/>
      <c r="AH844" s="174"/>
      <c r="AI844" s="174"/>
      <c r="AJ844" s="174"/>
      <c r="AK844" s="174"/>
      <c r="AL844" s="174"/>
      <c r="AM844" s="174"/>
      <c r="AN844" s="174"/>
      <c r="AO844" s="174"/>
    </row>
    <row r="845" spans="1:41" s="14" customFormat="1" ht="48" customHeight="1" x14ac:dyDescent="0.5">
      <c r="A845" s="93" t="s">
        <v>91</v>
      </c>
      <c r="B845" s="36">
        <v>0.34905660377358488</v>
      </c>
      <c r="C845" s="20" t="e">
        <v>#DIV/0!</v>
      </c>
      <c r="D845" s="36">
        <v>0.43181818181818182</v>
      </c>
      <c r="E845" s="36">
        <v>0.34482758620689657</v>
      </c>
      <c r="F845" s="36">
        <v>0.2608695652173913</v>
      </c>
      <c r="G845" s="36">
        <v>0.2</v>
      </c>
      <c r="H845" s="20" t="e">
        <v>#DIV/0!</v>
      </c>
      <c r="I845" s="36">
        <v>0.2</v>
      </c>
      <c r="J845" s="36">
        <v>0.52941176470588236</v>
      </c>
      <c r="K845" s="36">
        <v>0.1111111111111111</v>
      </c>
      <c r="L845" s="36">
        <v>0.46341463414634149</v>
      </c>
      <c r="M845" s="36">
        <v>0.16666666666666666</v>
      </c>
      <c r="N845" s="94">
        <v>0.33333333333333331</v>
      </c>
      <c r="O845" s="40"/>
      <c r="P845" s="40"/>
      <c r="Q845" s="40"/>
      <c r="R845" s="40"/>
      <c r="S845" s="40"/>
      <c r="T845" s="40"/>
      <c r="U845" s="40"/>
      <c r="V845" s="40"/>
      <c r="W845" s="40"/>
      <c r="X845" s="40"/>
      <c r="Y845" s="40"/>
      <c r="Z845" s="40"/>
      <c r="AA845" s="40"/>
      <c r="AB845" s="40"/>
      <c r="AC845" s="40"/>
      <c r="AD845" s="40"/>
      <c r="AE845" s="173"/>
      <c r="AF845" s="174"/>
      <c r="AG845" s="174"/>
      <c r="AH845" s="174"/>
      <c r="AI845" s="174"/>
      <c r="AJ845" s="174"/>
      <c r="AK845" s="174"/>
      <c r="AL845" s="174"/>
      <c r="AM845" s="174"/>
      <c r="AN845" s="174"/>
      <c r="AO845" s="174"/>
    </row>
    <row r="846" spans="1:41" s="14" customFormat="1" ht="53.25" customHeight="1" x14ac:dyDescent="0.5">
      <c r="A846" s="88" t="s">
        <v>125</v>
      </c>
      <c r="B846" s="22"/>
      <c r="C846" s="17"/>
      <c r="D846" s="22"/>
      <c r="E846" s="22"/>
      <c r="F846" s="22"/>
      <c r="G846" s="22"/>
      <c r="H846" s="17"/>
      <c r="I846" s="22"/>
      <c r="J846" s="22"/>
      <c r="K846" s="22"/>
      <c r="L846" s="22"/>
      <c r="M846" s="22"/>
      <c r="N846" s="89"/>
      <c r="O846" s="40"/>
      <c r="P846" s="40"/>
      <c r="Q846" s="40"/>
      <c r="R846" s="40"/>
      <c r="S846" s="40"/>
      <c r="T846" s="40"/>
      <c r="U846" s="40"/>
      <c r="V846" s="40"/>
      <c r="W846" s="40"/>
      <c r="X846" s="40"/>
      <c r="Y846" s="40"/>
      <c r="Z846" s="40"/>
      <c r="AA846" s="40"/>
      <c r="AB846" s="40"/>
      <c r="AC846" s="40"/>
      <c r="AD846" s="40"/>
      <c r="AE846" s="173"/>
      <c r="AF846" s="174"/>
      <c r="AG846" s="174"/>
      <c r="AH846" s="174"/>
      <c r="AI846" s="174"/>
      <c r="AJ846" s="174"/>
      <c r="AK846" s="174"/>
      <c r="AL846" s="174"/>
      <c r="AM846" s="174"/>
      <c r="AN846" s="174"/>
      <c r="AO846" s="174"/>
    </row>
    <row r="847" spans="1:41" s="14" customFormat="1" ht="46.5" customHeight="1" x14ac:dyDescent="0.5">
      <c r="A847" s="88" t="s">
        <v>774</v>
      </c>
      <c r="B847" s="22">
        <v>107</v>
      </c>
      <c r="C847" s="17"/>
      <c r="D847" s="22">
        <v>44</v>
      </c>
      <c r="E847" s="22">
        <v>30</v>
      </c>
      <c r="F847" s="22">
        <v>23</v>
      </c>
      <c r="G847" s="22">
        <v>10</v>
      </c>
      <c r="H847" s="17"/>
      <c r="I847" s="22">
        <v>15</v>
      </c>
      <c r="J847" s="22">
        <v>17</v>
      </c>
      <c r="K847" s="22">
        <v>18</v>
      </c>
      <c r="L847" s="22">
        <v>42</v>
      </c>
      <c r="M847" s="22">
        <v>6</v>
      </c>
      <c r="N847" s="89">
        <v>9</v>
      </c>
      <c r="O847" s="40"/>
      <c r="P847" s="40"/>
      <c r="Q847" s="40"/>
      <c r="R847" s="40"/>
      <c r="S847" s="40"/>
      <c r="T847" s="40"/>
      <c r="U847" s="40"/>
      <c r="V847" s="40"/>
      <c r="W847" s="40"/>
      <c r="X847" s="40"/>
      <c r="Y847" s="40"/>
      <c r="Z847" s="40"/>
      <c r="AA847" s="40"/>
      <c r="AB847" s="40"/>
      <c r="AC847" s="40"/>
      <c r="AD847" s="40"/>
      <c r="AE847" s="173"/>
      <c r="AF847" s="174"/>
      <c r="AG847" s="174"/>
      <c r="AH847" s="174"/>
      <c r="AI847" s="174"/>
      <c r="AJ847" s="174"/>
      <c r="AK847" s="174"/>
      <c r="AL847" s="174"/>
      <c r="AM847" s="174"/>
      <c r="AN847" s="174"/>
      <c r="AO847" s="174"/>
    </row>
    <row r="848" spans="1:41" s="14" customFormat="1" ht="42.75" customHeight="1" x14ac:dyDescent="0.5">
      <c r="A848" s="88" t="s">
        <v>625</v>
      </c>
      <c r="B848" s="13">
        <v>6313265629</v>
      </c>
      <c r="C848" s="11"/>
      <c r="D848" s="13">
        <v>1138668728</v>
      </c>
      <c r="E848" s="13">
        <v>2760457649</v>
      </c>
      <c r="F848" s="13">
        <v>2126396268</v>
      </c>
      <c r="G848" s="13">
        <v>287742984</v>
      </c>
      <c r="H848" s="11"/>
      <c r="I848" s="13">
        <v>455249338</v>
      </c>
      <c r="J848" s="13">
        <v>902092993</v>
      </c>
      <c r="K848" s="13">
        <v>646546409</v>
      </c>
      <c r="L848" s="13">
        <v>831966235</v>
      </c>
      <c r="M848" s="13">
        <v>1810646775</v>
      </c>
      <c r="N848" s="90">
        <v>1666763879</v>
      </c>
      <c r="O848" s="40"/>
      <c r="P848" s="40"/>
      <c r="Q848" s="40"/>
      <c r="R848" s="40"/>
      <c r="S848" s="40"/>
      <c r="T848" s="40"/>
      <c r="U848" s="40"/>
      <c r="V848" s="40"/>
      <c r="W848" s="40"/>
      <c r="X848" s="40"/>
      <c r="Y848" s="40"/>
      <c r="Z848" s="40"/>
      <c r="AA848" s="40"/>
      <c r="AB848" s="40"/>
      <c r="AC848" s="40"/>
      <c r="AD848" s="40"/>
      <c r="AE848" s="173"/>
      <c r="AF848" s="174"/>
      <c r="AG848" s="174"/>
      <c r="AH848" s="174"/>
      <c r="AI848" s="174"/>
      <c r="AJ848" s="174"/>
      <c r="AK848" s="174"/>
      <c r="AL848" s="174"/>
      <c r="AM848" s="174"/>
      <c r="AN848" s="174"/>
      <c r="AO848" s="174"/>
    </row>
    <row r="849" spans="1:41" s="14" customFormat="1" ht="27" customHeight="1" x14ac:dyDescent="0.5">
      <c r="A849" s="88" t="s">
        <v>626</v>
      </c>
      <c r="B849" s="24">
        <v>0.81847302163087088</v>
      </c>
      <c r="C849" s="20" t="e">
        <v>#DIV/0!</v>
      </c>
      <c r="D849" s="24">
        <v>0.92476923947509859</v>
      </c>
      <c r="E849" s="24">
        <v>0.95461437489073075</v>
      </c>
      <c r="F849" s="24">
        <v>0.72983392602268637</v>
      </c>
      <c r="G849" s="24">
        <v>0.43045877661763737</v>
      </c>
      <c r="H849" s="20" t="e">
        <v>#DIV/0!</v>
      </c>
      <c r="I849" s="24">
        <v>0.41698708052430949</v>
      </c>
      <c r="J849" s="24">
        <v>0.8900471658610104</v>
      </c>
      <c r="K849" s="24">
        <v>0.90835921213765491</v>
      </c>
      <c r="L849" s="24">
        <v>0.89411126213475767</v>
      </c>
      <c r="M849" s="24">
        <v>0.90415398953985771</v>
      </c>
      <c r="N849" s="92">
        <v>0.85263357254506722</v>
      </c>
      <c r="O849" s="40"/>
      <c r="P849" s="40"/>
      <c r="Q849" s="40"/>
      <c r="R849" s="40"/>
      <c r="S849" s="40"/>
      <c r="T849" s="40"/>
      <c r="U849" s="40"/>
      <c r="V849" s="40"/>
      <c r="W849" s="40"/>
      <c r="X849" s="40"/>
      <c r="Y849" s="40"/>
      <c r="Z849" s="40"/>
      <c r="AA849" s="40"/>
      <c r="AB849" s="40"/>
      <c r="AC849" s="40"/>
      <c r="AD849" s="40"/>
      <c r="AE849" s="173"/>
      <c r="AF849" s="174"/>
      <c r="AG849" s="174"/>
      <c r="AH849" s="174"/>
      <c r="AI849" s="174"/>
      <c r="AJ849" s="174"/>
      <c r="AK849" s="174"/>
      <c r="AL849" s="174"/>
      <c r="AM849" s="174"/>
      <c r="AN849" s="174"/>
      <c r="AO849" s="174"/>
    </row>
    <row r="850" spans="1:41" s="14" customFormat="1" ht="27" customHeight="1" x14ac:dyDescent="0.5">
      <c r="A850" s="83" t="s">
        <v>518</v>
      </c>
      <c r="B850" s="19">
        <v>0.14018691588785046</v>
      </c>
      <c r="C850" s="20" t="e">
        <v>#DIV/0!</v>
      </c>
      <c r="D850" s="19">
        <v>9.0909090909090912E-2</v>
      </c>
      <c r="E850" s="187">
        <v>0.2</v>
      </c>
      <c r="F850" s="19">
        <v>0.17391304347826086</v>
      </c>
      <c r="G850" s="19">
        <v>0.1</v>
      </c>
      <c r="H850" s="20" t="e">
        <v>#DIV/0!</v>
      </c>
      <c r="I850" s="19">
        <v>0.13333333333333333</v>
      </c>
      <c r="J850" s="19">
        <v>0.23529411764705882</v>
      </c>
      <c r="K850" s="19">
        <v>0.16666666666666666</v>
      </c>
      <c r="L850" s="19">
        <v>9.5238095238095233E-2</v>
      </c>
      <c r="M850" s="19">
        <v>0.33333333333333331</v>
      </c>
      <c r="N850" s="86">
        <v>0</v>
      </c>
      <c r="O850" s="40"/>
      <c r="P850" s="40"/>
      <c r="Q850" s="40"/>
      <c r="R850" s="40"/>
      <c r="S850" s="40"/>
      <c r="T850" s="40"/>
      <c r="U850" s="40"/>
      <c r="V850" s="40"/>
      <c r="W850" s="40"/>
      <c r="X850" s="40"/>
      <c r="Y850" s="40"/>
      <c r="Z850" s="40"/>
      <c r="AA850" s="40"/>
      <c r="AB850" s="40"/>
      <c r="AC850" s="40"/>
      <c r="AD850" s="40"/>
      <c r="AE850" s="173"/>
      <c r="AF850" s="174"/>
      <c r="AG850" s="174"/>
      <c r="AH850" s="174"/>
      <c r="AI850" s="174"/>
      <c r="AJ850" s="174"/>
      <c r="AK850" s="174"/>
      <c r="AL850" s="174"/>
      <c r="AM850" s="174"/>
      <c r="AN850" s="174"/>
      <c r="AO850" s="174"/>
    </row>
    <row r="851" spans="1:41" s="14" customFormat="1" ht="27" customHeight="1" x14ac:dyDescent="0.5">
      <c r="A851" s="83" t="s">
        <v>519</v>
      </c>
      <c r="B851" s="19">
        <v>0.31775700934579437</v>
      </c>
      <c r="C851" s="20" t="e">
        <v>#DIV/0!</v>
      </c>
      <c r="D851" s="19">
        <v>0.34090909090909088</v>
      </c>
      <c r="E851" s="187">
        <v>0.36666666666666664</v>
      </c>
      <c r="F851" s="19">
        <v>0.21739130434782608</v>
      </c>
      <c r="G851" s="19">
        <v>0.3</v>
      </c>
      <c r="H851" s="20" t="e">
        <v>#DIV/0!</v>
      </c>
      <c r="I851" s="19">
        <v>0.26666666666666666</v>
      </c>
      <c r="J851" s="19">
        <v>0.35294117647058826</v>
      </c>
      <c r="K851" s="19">
        <v>0.3888888888888889</v>
      </c>
      <c r="L851" s="187">
        <v>0.35714285714285715</v>
      </c>
      <c r="M851" s="19">
        <v>0</v>
      </c>
      <c r="N851" s="86">
        <v>0.22222222222222221</v>
      </c>
      <c r="O851" s="40"/>
      <c r="P851" s="40"/>
      <c r="Q851" s="40"/>
      <c r="R851" s="40"/>
      <c r="S851" s="40"/>
      <c r="T851" s="40"/>
      <c r="U851" s="40"/>
      <c r="V851" s="40"/>
      <c r="W851" s="40"/>
      <c r="X851" s="40"/>
      <c r="Y851" s="40"/>
      <c r="Z851" s="40"/>
      <c r="AA851" s="40"/>
      <c r="AB851" s="40"/>
      <c r="AC851" s="40"/>
      <c r="AD851" s="40"/>
      <c r="AE851" s="173"/>
      <c r="AF851" s="174"/>
      <c r="AG851" s="174"/>
      <c r="AH851" s="174"/>
      <c r="AI851" s="174"/>
      <c r="AJ851" s="174"/>
      <c r="AK851" s="174"/>
      <c r="AL851" s="174"/>
      <c r="AM851" s="174"/>
      <c r="AN851" s="174"/>
      <c r="AO851" s="174"/>
    </row>
    <row r="852" spans="1:41" s="14" customFormat="1" ht="27" customHeight="1" x14ac:dyDescent="0.5">
      <c r="A852" s="83" t="s">
        <v>520</v>
      </c>
      <c r="B852" s="187">
        <v>0.7009345794392523</v>
      </c>
      <c r="C852" s="20" t="e">
        <v>#DIV/0!</v>
      </c>
      <c r="D852" s="19">
        <v>0.70454545454545459</v>
      </c>
      <c r="E852" s="187">
        <v>0.7</v>
      </c>
      <c r="F852" s="19">
        <v>0.73913043478260865</v>
      </c>
      <c r="G852" s="19">
        <v>0.6</v>
      </c>
      <c r="H852" s="20" t="e">
        <v>#DIV/0!</v>
      </c>
      <c r="I852" s="19">
        <v>0.66666666666666663</v>
      </c>
      <c r="J852" s="19">
        <v>0.76470588235294112</v>
      </c>
      <c r="K852" s="19">
        <v>0.5</v>
      </c>
      <c r="L852" s="187">
        <v>0.73809523809523814</v>
      </c>
      <c r="M852" s="19">
        <v>0.83333333333333337</v>
      </c>
      <c r="N852" s="86">
        <v>0.77777777777777779</v>
      </c>
      <c r="O852" s="40"/>
      <c r="P852" s="40"/>
      <c r="Q852" s="40"/>
      <c r="R852" s="40"/>
      <c r="S852" s="40"/>
      <c r="T852" s="40"/>
      <c r="U852" s="40"/>
      <c r="V852" s="40"/>
      <c r="W852" s="40"/>
      <c r="X852" s="40"/>
      <c r="Y852" s="40"/>
      <c r="Z852" s="40"/>
      <c r="AA852" s="40"/>
      <c r="AB852" s="40"/>
      <c r="AC852" s="40"/>
      <c r="AD852" s="40"/>
      <c r="AE852" s="173"/>
      <c r="AF852" s="174"/>
      <c r="AG852" s="174"/>
      <c r="AH852" s="174"/>
      <c r="AI852" s="174"/>
      <c r="AJ852" s="174"/>
      <c r="AK852" s="174"/>
      <c r="AL852" s="174"/>
      <c r="AM852" s="174"/>
      <c r="AN852" s="174"/>
      <c r="AO852" s="174"/>
    </row>
    <row r="853" spans="1:41" s="14" customFormat="1" ht="21" customHeight="1" x14ac:dyDescent="0.5">
      <c r="A853" s="83" t="s">
        <v>6</v>
      </c>
      <c r="B853" s="187">
        <v>0.3644859813084112</v>
      </c>
      <c r="C853" s="20" t="e">
        <v>#DIV/0!</v>
      </c>
      <c r="D853" s="19">
        <v>0.34090909090909088</v>
      </c>
      <c r="E853" s="187">
        <v>0.33333333333333331</v>
      </c>
      <c r="F853" s="19">
        <v>0.43478260869565216</v>
      </c>
      <c r="G853" s="19">
        <v>0.4</v>
      </c>
      <c r="H853" s="20" t="e">
        <v>#DIV/0!</v>
      </c>
      <c r="I853" s="19">
        <v>0.33333333333333331</v>
      </c>
      <c r="J853" s="19">
        <v>0.47058823529411764</v>
      </c>
      <c r="K853" s="19">
        <v>0.3888888888888889</v>
      </c>
      <c r="L853" s="187">
        <v>0.33333333333333331</v>
      </c>
      <c r="M853" s="19">
        <v>0.33333333333333331</v>
      </c>
      <c r="N853" s="86">
        <v>0.33333333333333331</v>
      </c>
      <c r="O853" s="40"/>
      <c r="P853" s="40"/>
      <c r="Q853" s="40"/>
      <c r="R853" s="40"/>
      <c r="S853" s="40"/>
      <c r="T853" s="40"/>
      <c r="U853" s="40"/>
      <c r="V853" s="40"/>
      <c r="W853" s="40"/>
      <c r="X853" s="40"/>
      <c r="Y853" s="40"/>
      <c r="Z853" s="40"/>
      <c r="AA853" s="40"/>
      <c r="AB853" s="40"/>
      <c r="AC853" s="40"/>
      <c r="AD853" s="40"/>
      <c r="AE853" s="173"/>
      <c r="AF853" s="174"/>
      <c r="AG853" s="174"/>
      <c r="AH853" s="174"/>
      <c r="AI853" s="174"/>
      <c r="AJ853" s="174"/>
      <c r="AK853" s="174"/>
      <c r="AL853" s="174"/>
      <c r="AM853" s="174"/>
      <c r="AN853" s="174"/>
      <c r="AO853" s="174"/>
    </row>
    <row r="854" spans="1:41" s="14" customFormat="1" ht="21" customHeight="1" x14ac:dyDescent="0.5">
      <c r="A854" s="83" t="s">
        <v>129</v>
      </c>
      <c r="B854" s="19">
        <v>1.8691588785046728E-2</v>
      </c>
      <c r="C854" s="20" t="e">
        <v>#DIV/0!</v>
      </c>
      <c r="D854" s="19">
        <v>2.2727272727272728E-2</v>
      </c>
      <c r="E854" s="19">
        <v>3.3333333333333333E-2</v>
      </c>
      <c r="F854" s="19">
        <v>0</v>
      </c>
      <c r="G854" s="19">
        <v>0</v>
      </c>
      <c r="H854" s="20" t="e">
        <v>#DIV/0!</v>
      </c>
      <c r="I854" s="19">
        <v>0</v>
      </c>
      <c r="J854" s="19">
        <v>0</v>
      </c>
      <c r="K854" s="19">
        <v>0</v>
      </c>
      <c r="L854" s="19">
        <v>2.3809523809523808E-2</v>
      </c>
      <c r="M854" s="19">
        <v>0</v>
      </c>
      <c r="N854" s="86">
        <v>0.1111111111111111</v>
      </c>
      <c r="O854" s="40"/>
      <c r="P854" s="40"/>
      <c r="Q854" s="40"/>
      <c r="R854" s="40"/>
      <c r="S854" s="40"/>
      <c r="T854" s="40"/>
      <c r="U854" s="40"/>
      <c r="V854" s="40"/>
      <c r="W854" s="40"/>
      <c r="X854" s="40"/>
      <c r="Y854" s="40"/>
      <c r="Z854" s="40"/>
      <c r="AA854" s="40"/>
      <c r="AB854" s="40"/>
      <c r="AC854" s="40"/>
      <c r="AD854" s="40"/>
      <c r="AE854" s="173"/>
      <c r="AF854" s="174"/>
      <c r="AG854" s="174"/>
      <c r="AH854" s="174"/>
      <c r="AI854" s="174"/>
      <c r="AJ854" s="174"/>
      <c r="AK854" s="174"/>
      <c r="AL854" s="174"/>
      <c r="AM854" s="174"/>
      <c r="AN854" s="174"/>
      <c r="AO854" s="174"/>
    </row>
    <row r="855" spans="1:41" s="14" customFormat="1" ht="21" customHeight="1" x14ac:dyDescent="0.5">
      <c r="A855" s="93" t="s">
        <v>521</v>
      </c>
      <c r="B855" s="69">
        <v>0.3644859813084112</v>
      </c>
      <c r="C855" s="20" t="e">
        <v>#DIV/0!</v>
      </c>
      <c r="D855" s="36">
        <v>0.38636363636363635</v>
      </c>
      <c r="E855" s="69">
        <v>0.4</v>
      </c>
      <c r="F855" s="36">
        <v>0.30434782608695654</v>
      </c>
      <c r="G855" s="36">
        <v>0.3</v>
      </c>
      <c r="H855" s="20" t="e">
        <v>#DIV/0!</v>
      </c>
      <c r="I855" s="36">
        <v>0.33333333333333331</v>
      </c>
      <c r="J855" s="36">
        <v>0.41176470588235292</v>
      </c>
      <c r="K855" s="36">
        <v>0.3888888888888889</v>
      </c>
      <c r="L855" s="69">
        <v>0.38095238095238093</v>
      </c>
      <c r="M855" s="36">
        <v>0.33333333333333331</v>
      </c>
      <c r="N855" s="94">
        <v>0.22222222222222221</v>
      </c>
      <c r="O855" s="40"/>
      <c r="P855" s="40"/>
      <c r="Q855" s="40"/>
      <c r="R855" s="40"/>
      <c r="S855" s="40"/>
      <c r="T855" s="40"/>
      <c r="U855" s="40"/>
      <c r="V855" s="40"/>
      <c r="W855" s="40"/>
      <c r="X855" s="40"/>
      <c r="Y855" s="40"/>
      <c r="Z855" s="40"/>
      <c r="AA855" s="40"/>
      <c r="AB855" s="40"/>
      <c r="AC855" s="40"/>
      <c r="AD855" s="40"/>
      <c r="AE855" s="173"/>
      <c r="AF855" s="174"/>
      <c r="AG855" s="174"/>
      <c r="AH855" s="174"/>
      <c r="AI855" s="174"/>
      <c r="AJ855" s="174"/>
      <c r="AK855" s="174"/>
      <c r="AL855" s="174"/>
      <c r="AM855" s="174"/>
      <c r="AN855" s="174"/>
      <c r="AO855" s="174"/>
    </row>
    <row r="856" spans="1:41" s="14" customFormat="1" ht="21" customHeight="1" x14ac:dyDescent="0.5">
      <c r="A856" s="93" t="s">
        <v>65</v>
      </c>
      <c r="B856" s="69">
        <v>0.52336448598130836</v>
      </c>
      <c r="C856" s="20" t="e">
        <v>#DIV/0!</v>
      </c>
      <c r="D856" s="36">
        <v>0.52272727272727271</v>
      </c>
      <c r="E856" s="69">
        <v>0.46666666666666667</v>
      </c>
      <c r="F856" s="36">
        <v>0.60869565217391308</v>
      </c>
      <c r="G856" s="36">
        <v>0.5</v>
      </c>
      <c r="H856" s="20" t="e">
        <v>#DIV/0!</v>
      </c>
      <c r="I856" s="36">
        <v>0.53333333333333333</v>
      </c>
      <c r="J856" s="36">
        <v>0.58823529411764708</v>
      </c>
      <c r="K856" s="36">
        <v>0.33333333333333331</v>
      </c>
      <c r="L856" s="69">
        <v>0.54761904761904767</v>
      </c>
      <c r="M856" s="36">
        <v>0.5</v>
      </c>
      <c r="N856" s="94">
        <v>0.66666666666666663</v>
      </c>
      <c r="O856" s="40"/>
      <c r="P856" s="40"/>
      <c r="Q856" s="40"/>
      <c r="R856" s="40"/>
      <c r="S856" s="40"/>
      <c r="T856" s="40"/>
      <c r="U856" s="40"/>
      <c r="V856" s="40"/>
      <c r="W856" s="40"/>
      <c r="X856" s="40"/>
      <c r="Y856" s="40"/>
      <c r="Z856" s="40"/>
      <c r="AA856" s="40"/>
      <c r="AB856" s="40"/>
      <c r="AC856" s="40"/>
      <c r="AD856" s="40"/>
      <c r="AE856" s="173"/>
      <c r="AF856" s="174"/>
      <c r="AG856" s="174"/>
      <c r="AH856" s="174"/>
      <c r="AI856" s="174"/>
      <c r="AJ856" s="174"/>
      <c r="AK856" s="174"/>
      <c r="AL856" s="174"/>
      <c r="AM856" s="174"/>
      <c r="AN856" s="174"/>
      <c r="AO856" s="174"/>
    </row>
    <row r="857" spans="1:41" s="14" customFormat="1" ht="21" customHeight="1" x14ac:dyDescent="0.5">
      <c r="A857" s="93" t="s">
        <v>560</v>
      </c>
      <c r="B857" s="69">
        <v>0.11214953271028037</v>
      </c>
      <c r="C857" s="20" t="e">
        <v>#DIV/0!</v>
      </c>
      <c r="D857" s="36">
        <v>9.0909090909090912E-2</v>
      </c>
      <c r="E857" s="69">
        <v>0.13333333333333333</v>
      </c>
      <c r="F857" s="36">
        <v>8.6956521739130432E-2</v>
      </c>
      <c r="G857" s="36">
        <v>0.2</v>
      </c>
      <c r="H857" s="20" t="e">
        <v>#DIV/0!</v>
      </c>
      <c r="I857" s="36">
        <v>0.13333333333333333</v>
      </c>
      <c r="J857" s="36">
        <v>0</v>
      </c>
      <c r="K857" s="36">
        <v>0.27777777777777779</v>
      </c>
      <c r="L857" s="69">
        <v>7.1428571428571425E-2</v>
      </c>
      <c r="M857" s="36">
        <v>0.16666666666666666</v>
      </c>
      <c r="N857" s="94">
        <v>0.1111111111111111</v>
      </c>
      <c r="O857" s="40"/>
      <c r="P857" s="40"/>
      <c r="Q857" s="40"/>
      <c r="R857" s="40"/>
      <c r="S857" s="40"/>
      <c r="T857" s="40"/>
      <c r="U857" s="40"/>
      <c r="V857" s="40"/>
      <c r="W857" s="40"/>
      <c r="X857" s="40"/>
      <c r="Y857" s="40"/>
      <c r="Z857" s="40"/>
      <c r="AA857" s="40"/>
      <c r="AB857" s="40"/>
      <c r="AC857" s="40"/>
      <c r="AD857" s="40"/>
      <c r="AE857" s="173"/>
      <c r="AF857" s="174"/>
      <c r="AG857" s="174"/>
      <c r="AH857" s="174"/>
      <c r="AI857" s="174"/>
      <c r="AJ857" s="174"/>
      <c r="AK857" s="174"/>
      <c r="AL857" s="174"/>
      <c r="AM857" s="174"/>
      <c r="AN857" s="174"/>
      <c r="AO857" s="174"/>
    </row>
    <row r="858" spans="1:41" s="14" customFormat="1" ht="24" customHeight="1" x14ac:dyDescent="0.5">
      <c r="A858" s="83" t="s">
        <v>92</v>
      </c>
      <c r="B858" s="19">
        <v>0.18867924528301888</v>
      </c>
      <c r="C858" s="20" t="e">
        <v>#DIV/0!</v>
      </c>
      <c r="D858" s="19">
        <v>0.27272727272727271</v>
      </c>
      <c r="E858" s="19">
        <v>0.10344827586206896</v>
      </c>
      <c r="F858" s="19">
        <v>0.17391304347826086</v>
      </c>
      <c r="G858" s="19">
        <v>0.1</v>
      </c>
      <c r="H858" s="20" t="e">
        <v>#DIV/0!</v>
      </c>
      <c r="I858" s="19">
        <v>0.13333333333333333</v>
      </c>
      <c r="J858" s="19">
        <v>0.35294117647058826</v>
      </c>
      <c r="K858" s="19">
        <v>0.16666666666666666</v>
      </c>
      <c r="L858" s="19">
        <v>0.17073170731707318</v>
      </c>
      <c r="M858" s="19">
        <v>0</v>
      </c>
      <c r="N858" s="86">
        <v>0.22222222222222221</v>
      </c>
      <c r="O858" s="40"/>
      <c r="P858" s="40"/>
      <c r="Q858" s="40"/>
      <c r="R858" s="40"/>
      <c r="S858" s="40"/>
      <c r="T858" s="40"/>
      <c r="U858" s="40"/>
      <c r="V858" s="40"/>
      <c r="W858" s="40"/>
      <c r="X858" s="40"/>
      <c r="Y858" s="40"/>
      <c r="Z858" s="40"/>
      <c r="AA858" s="40"/>
      <c r="AB858" s="40"/>
      <c r="AC858" s="40"/>
      <c r="AD858" s="40"/>
      <c r="AE858" s="173"/>
      <c r="AF858" s="174"/>
      <c r="AG858" s="174"/>
      <c r="AH858" s="174"/>
      <c r="AI858" s="174"/>
      <c r="AJ858" s="174"/>
      <c r="AK858" s="174"/>
      <c r="AL858" s="174"/>
      <c r="AM858" s="174"/>
      <c r="AN858" s="174"/>
      <c r="AO858" s="174"/>
    </row>
    <row r="859" spans="1:41" s="14" customFormat="1" ht="46.5" customHeight="1" x14ac:dyDescent="0.5">
      <c r="A859" s="88" t="s">
        <v>754</v>
      </c>
      <c r="B859" s="22"/>
      <c r="C859" s="17"/>
      <c r="D859" s="22"/>
      <c r="E859" s="22"/>
      <c r="F859" s="22"/>
      <c r="G859" s="22"/>
      <c r="H859" s="17"/>
      <c r="I859" s="22"/>
      <c r="J859" s="22"/>
      <c r="K859" s="22"/>
      <c r="L859" s="22"/>
      <c r="M859" s="22"/>
      <c r="N859" s="89"/>
      <c r="O859" s="40"/>
      <c r="P859" s="40"/>
      <c r="Q859" s="40"/>
      <c r="R859" s="40"/>
      <c r="S859" s="40"/>
      <c r="T859" s="40"/>
      <c r="U859" s="40"/>
      <c r="V859" s="40"/>
      <c r="W859" s="40"/>
      <c r="X859" s="40"/>
      <c r="Y859" s="40"/>
      <c r="Z859" s="40"/>
      <c r="AA859" s="40"/>
      <c r="AB859" s="40"/>
      <c r="AC859" s="40"/>
      <c r="AD859" s="40"/>
      <c r="AE859" s="173"/>
      <c r="AF859" s="174"/>
      <c r="AG859" s="174"/>
      <c r="AH859" s="174"/>
      <c r="AI859" s="174"/>
      <c r="AJ859" s="174"/>
      <c r="AK859" s="174"/>
      <c r="AL859" s="174"/>
      <c r="AM859" s="174"/>
      <c r="AN859" s="174"/>
      <c r="AO859" s="174"/>
    </row>
    <row r="860" spans="1:41" ht="21" customHeight="1" x14ac:dyDescent="0.5">
      <c r="A860" s="88" t="s">
        <v>222</v>
      </c>
      <c r="B860" s="22">
        <v>97</v>
      </c>
      <c r="D860" s="22">
        <v>40</v>
      </c>
      <c r="E860" s="22">
        <v>27</v>
      </c>
      <c r="F860" s="22">
        <v>21</v>
      </c>
      <c r="G860" s="22">
        <v>9</v>
      </c>
      <c r="I860" s="22">
        <v>14</v>
      </c>
      <c r="J860" s="23">
        <v>17</v>
      </c>
      <c r="K860" s="22">
        <v>17</v>
      </c>
      <c r="L860" s="22">
        <v>36</v>
      </c>
      <c r="M860" s="22">
        <v>6</v>
      </c>
      <c r="N860" s="89">
        <v>7</v>
      </c>
    </row>
    <row r="861" spans="1:41" ht="52.5" customHeight="1" x14ac:dyDescent="0.5">
      <c r="A861" s="88" t="s">
        <v>625</v>
      </c>
      <c r="B861" s="13">
        <v>6096564420</v>
      </c>
      <c r="C861" s="11"/>
      <c r="D861" s="13">
        <v>1050994164</v>
      </c>
      <c r="E861" s="13">
        <v>2717210151</v>
      </c>
      <c r="F861" s="13">
        <v>2069779043</v>
      </c>
      <c r="G861" s="13">
        <v>258581062</v>
      </c>
      <c r="H861" s="11"/>
      <c r="I861" s="13">
        <v>402675371</v>
      </c>
      <c r="J861" s="13">
        <v>902092993</v>
      </c>
      <c r="K861" s="13">
        <v>617384487</v>
      </c>
      <c r="L861" s="13">
        <v>736386861</v>
      </c>
      <c r="M861" s="13">
        <v>1810646775</v>
      </c>
      <c r="N861" s="90">
        <v>1627377933</v>
      </c>
    </row>
    <row r="862" spans="1:41" ht="21" customHeight="1" x14ac:dyDescent="0.5">
      <c r="A862" s="88" t="s">
        <v>626</v>
      </c>
      <c r="B862" s="24">
        <v>0.79037914696376199</v>
      </c>
      <c r="C862" s="20"/>
      <c r="D862" s="24">
        <v>0.8535251099097737</v>
      </c>
      <c r="E862" s="24">
        <f>E861/E2</f>
        <v>0.93965863619870127</v>
      </c>
      <c r="F862" s="24">
        <v>0.70917282876699017</v>
      </c>
      <c r="G862" s="24">
        <v>0.38683302041869921</v>
      </c>
      <c r="H862" s="20"/>
      <c r="I862" s="24">
        <v>0.36883178807024031</v>
      </c>
      <c r="J862" s="24">
        <v>0.8900471658610104</v>
      </c>
      <c r="K862" s="24">
        <v>0.86738844789922931</v>
      </c>
      <c r="L862" s="24">
        <v>0.79134424960907901</v>
      </c>
      <c r="M862" s="24">
        <v>0.90415398953985771</v>
      </c>
      <c r="N862" s="92">
        <v>0.83248567981163757</v>
      </c>
    </row>
    <row r="863" spans="1:41" ht="45" customHeight="1" x14ac:dyDescent="0.5">
      <c r="A863" s="83" t="s">
        <v>49</v>
      </c>
      <c r="B863" s="19">
        <v>0.74226804123711343</v>
      </c>
      <c r="C863" s="20" t="e">
        <v>#DIV/0!</v>
      </c>
      <c r="D863" s="19">
        <v>0.8</v>
      </c>
      <c r="E863" s="19">
        <v>0.66666666666666663</v>
      </c>
      <c r="F863" s="19">
        <v>0.66666666666666663</v>
      </c>
      <c r="G863" s="19">
        <v>0.88888888888888884</v>
      </c>
      <c r="H863" s="20" t="e">
        <v>#DIV/0!</v>
      </c>
      <c r="I863" s="19">
        <v>0.7857142857142857</v>
      </c>
      <c r="J863" s="19">
        <v>0.6470588235294118</v>
      </c>
      <c r="K863" s="19">
        <v>0.76470588235294112</v>
      </c>
      <c r="L863" s="19">
        <v>0.80555555555555558</v>
      </c>
      <c r="M863" s="19">
        <v>0.66666666666666663</v>
      </c>
      <c r="N863" s="86">
        <v>0.5714285714285714</v>
      </c>
    </row>
    <row r="864" spans="1:41" ht="27" customHeight="1" x14ac:dyDescent="0.5">
      <c r="A864" s="83" t="s">
        <v>50</v>
      </c>
      <c r="B864" s="19">
        <v>0.50515463917525771</v>
      </c>
      <c r="C864" s="20" t="e">
        <v>#DIV/0!</v>
      </c>
      <c r="D864" s="19">
        <v>0.55000000000000004</v>
      </c>
      <c r="E864" s="19">
        <v>0.44444444444444442</v>
      </c>
      <c r="F864" s="19">
        <v>0.47619047619047616</v>
      </c>
      <c r="G864" s="19">
        <v>0.55555555555555558</v>
      </c>
      <c r="H864" s="20" t="e">
        <v>#DIV/0!</v>
      </c>
      <c r="I864" s="19">
        <v>0.42857142857142855</v>
      </c>
      <c r="J864" s="19">
        <v>0.47058823529411764</v>
      </c>
      <c r="K864" s="19">
        <v>0.52941176470588236</v>
      </c>
      <c r="L864" s="19">
        <v>0.52777777777777779</v>
      </c>
      <c r="M864" s="19">
        <v>0.16666666666666666</v>
      </c>
      <c r="N864" s="86">
        <v>0.8571428571428571</v>
      </c>
    </row>
    <row r="865" spans="1:69" ht="72" customHeight="1" x14ac:dyDescent="0.5">
      <c r="A865" s="83" t="s">
        <v>51</v>
      </c>
      <c r="B865" s="19">
        <v>3.0927835051546393E-2</v>
      </c>
      <c r="C865" s="20" t="e">
        <v>#DIV/0!</v>
      </c>
      <c r="D865" s="19">
        <v>0</v>
      </c>
      <c r="E865" s="19">
        <v>3.7037037037037035E-2</v>
      </c>
      <c r="F865" s="19">
        <v>4.7619047619047616E-2</v>
      </c>
      <c r="G865" s="19">
        <v>0.1111111111111111</v>
      </c>
      <c r="H865" s="20" t="e">
        <v>#DIV/0!</v>
      </c>
      <c r="I865" s="19">
        <v>0.14285714285714285</v>
      </c>
      <c r="J865" s="19">
        <v>0</v>
      </c>
      <c r="K865" s="19">
        <v>5.8823529411764705E-2</v>
      </c>
      <c r="L865" s="19">
        <v>0</v>
      </c>
      <c r="M865" s="19">
        <v>0</v>
      </c>
      <c r="N865" s="86">
        <v>0</v>
      </c>
    </row>
    <row r="866" spans="1:69" ht="60" customHeight="1" x14ac:dyDescent="0.5">
      <c r="A866" s="83" t="s">
        <v>52</v>
      </c>
      <c r="B866" s="19">
        <v>3.0927835051546393E-2</v>
      </c>
      <c r="C866" s="20" t="e">
        <v>#DIV/0!</v>
      </c>
      <c r="D866" s="19">
        <v>2.5000000000000001E-2</v>
      </c>
      <c r="E866" s="19">
        <v>0</v>
      </c>
      <c r="F866" s="19">
        <v>9.5238095238095233E-2</v>
      </c>
      <c r="G866" s="19">
        <v>0</v>
      </c>
      <c r="H866" s="20" t="e">
        <v>#DIV/0!</v>
      </c>
      <c r="I866" s="19">
        <v>0</v>
      </c>
      <c r="J866" s="19">
        <v>0</v>
      </c>
      <c r="K866" s="19">
        <v>0</v>
      </c>
      <c r="L866" s="19">
        <v>2.7777777777777776E-2</v>
      </c>
      <c r="M866" s="19">
        <v>0.33333333333333331</v>
      </c>
      <c r="N866" s="86">
        <v>0</v>
      </c>
    </row>
    <row r="867" spans="1:69" ht="49.5" customHeight="1" x14ac:dyDescent="0.5">
      <c r="A867" s="83" t="s">
        <v>53</v>
      </c>
      <c r="B867" s="19">
        <v>4.1237113402061855E-2</v>
      </c>
      <c r="C867" s="20" t="e">
        <v>#DIV/0!</v>
      </c>
      <c r="D867" s="19">
        <v>0.05</v>
      </c>
      <c r="E867" s="19">
        <v>7.407407407407407E-2</v>
      </c>
      <c r="F867" s="19">
        <v>0</v>
      </c>
      <c r="G867" s="19">
        <v>0</v>
      </c>
      <c r="H867" s="20" t="e">
        <v>#DIV/0!</v>
      </c>
      <c r="I867" s="19">
        <v>7.1428571428571425E-2</v>
      </c>
      <c r="J867" s="19">
        <v>5.8823529411764705E-2</v>
      </c>
      <c r="K867" s="19">
        <v>0</v>
      </c>
      <c r="L867" s="19">
        <v>5.5555555555555552E-2</v>
      </c>
      <c r="M867" s="19">
        <v>0</v>
      </c>
      <c r="N867" s="86">
        <v>0</v>
      </c>
    </row>
    <row r="868" spans="1:69" ht="21" customHeight="1" x14ac:dyDescent="0.5">
      <c r="A868" s="83" t="s">
        <v>129</v>
      </c>
      <c r="B868" s="19">
        <v>4.1237113402061855E-2</v>
      </c>
      <c r="C868" s="20" t="e">
        <v>#DIV/0!</v>
      </c>
      <c r="D868" s="19">
        <v>0.05</v>
      </c>
      <c r="E868" s="19">
        <v>3.7037037037037035E-2</v>
      </c>
      <c r="F868" s="19">
        <v>4.7619047619047616E-2</v>
      </c>
      <c r="G868" s="19">
        <v>0</v>
      </c>
      <c r="H868" s="20" t="e">
        <v>#DIV/0!</v>
      </c>
      <c r="I868" s="19">
        <v>0</v>
      </c>
      <c r="J868" s="19">
        <v>5.8823529411764705E-2</v>
      </c>
      <c r="K868" s="19">
        <v>0.17647058823529413</v>
      </c>
      <c r="L868" s="19">
        <v>0</v>
      </c>
      <c r="M868" s="19">
        <v>0</v>
      </c>
      <c r="N868" s="86">
        <v>0</v>
      </c>
    </row>
    <row r="869" spans="1:69" ht="21" customHeight="1" thickBot="1" x14ac:dyDescent="0.55000000000000004">
      <c r="A869" s="116" t="s">
        <v>93</v>
      </c>
      <c r="B869" s="117">
        <v>0.89690721649484539</v>
      </c>
      <c r="C869" s="118" t="e">
        <v>#DIV/0!</v>
      </c>
      <c r="D869" s="117">
        <v>0.92500000000000004</v>
      </c>
      <c r="E869" s="117">
        <v>0.88888888888888884</v>
      </c>
      <c r="F869" s="117">
        <v>0.8571428571428571</v>
      </c>
      <c r="G869" s="117">
        <v>0.88888888888888884</v>
      </c>
      <c r="H869" s="118" t="e">
        <v>#DIV/0!</v>
      </c>
      <c r="I869" s="117">
        <v>0.7857142857142857</v>
      </c>
      <c r="J869" s="117">
        <v>0.94117647058823528</v>
      </c>
      <c r="K869" s="117">
        <v>0.94117647058823528</v>
      </c>
      <c r="L869" s="117">
        <v>0.91666666666666663</v>
      </c>
      <c r="M869" s="117">
        <v>0.66666666666666663</v>
      </c>
      <c r="N869" s="119">
        <v>1</v>
      </c>
    </row>
    <row r="870" spans="1:69" ht="21" customHeight="1" x14ac:dyDescent="0.5">
      <c r="A870" s="38"/>
      <c r="B870" s="39"/>
      <c r="C870" s="15"/>
      <c r="D870" s="39"/>
      <c r="E870" s="39"/>
      <c r="F870" s="39"/>
      <c r="G870" s="39"/>
      <c r="H870" s="15"/>
      <c r="I870" s="39"/>
      <c r="J870" s="39"/>
      <c r="K870" s="39"/>
      <c r="L870" s="39"/>
      <c r="M870" s="39"/>
      <c r="N870" s="39"/>
    </row>
    <row r="871" spans="1:69" s="41" customFormat="1" ht="21" customHeight="1" thickBot="1" x14ac:dyDescent="0.55000000000000004">
      <c r="A871" s="309" t="s">
        <v>1239</v>
      </c>
      <c r="B871" s="308"/>
      <c r="C871" s="308"/>
      <c r="D871" s="308"/>
      <c r="E871" s="308"/>
      <c r="F871" s="308"/>
      <c r="G871" s="308"/>
      <c r="H871" s="308"/>
      <c r="I871" s="308"/>
      <c r="J871" s="308"/>
      <c r="K871" s="308"/>
      <c r="L871" s="308"/>
      <c r="M871" s="308"/>
      <c r="N871" s="308"/>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c r="AQ871" s="40"/>
      <c r="AR871" s="40"/>
      <c r="AS871" s="40"/>
      <c r="AT871" s="40"/>
      <c r="AU871" s="40"/>
      <c r="AV871" s="40"/>
      <c r="AW871" s="40"/>
      <c r="AX871" s="40"/>
      <c r="AY871" s="40"/>
      <c r="AZ871" s="40"/>
      <c r="BA871" s="40"/>
      <c r="BB871" s="40"/>
      <c r="BC871" s="40"/>
      <c r="BD871" s="40"/>
      <c r="BE871" s="40"/>
      <c r="BF871" s="40"/>
      <c r="BG871" s="40"/>
      <c r="BH871" s="40"/>
      <c r="BI871" s="40"/>
      <c r="BJ871" s="40"/>
      <c r="BK871" s="40"/>
      <c r="BL871" s="40"/>
      <c r="BM871" s="40"/>
      <c r="BN871" s="40"/>
      <c r="BO871" s="40"/>
      <c r="BP871" s="40"/>
      <c r="BQ871" s="40"/>
    </row>
    <row r="872" spans="1:69" ht="21" customHeight="1" thickBot="1" x14ac:dyDescent="0.55000000000000004">
      <c r="A872" s="282" t="s">
        <v>95</v>
      </c>
      <c r="B872" s="283">
        <v>7713468205</v>
      </c>
      <c r="C872" s="284"/>
      <c r="D872" s="283">
        <v>1230012722</v>
      </c>
      <c r="E872" s="283">
        <v>2510886226</v>
      </c>
      <c r="F872" s="283">
        <v>3269824788</v>
      </c>
      <c r="G872" s="283">
        <v>665731857</v>
      </c>
      <c r="H872" s="284"/>
      <c r="I872" s="283">
        <v>1091758856</v>
      </c>
      <c r="J872" s="283">
        <v>1013533920</v>
      </c>
      <c r="K872" s="283">
        <v>711773933</v>
      </c>
      <c r="L872" s="283">
        <v>930495197</v>
      </c>
      <c r="M872" s="283">
        <v>2002586723</v>
      </c>
      <c r="N872" s="283">
        <v>1954841954</v>
      </c>
    </row>
    <row r="873" spans="1:69" ht="21" customHeight="1" thickBot="1" x14ac:dyDescent="0.55000000000000004">
      <c r="A873" s="282" t="s">
        <v>96</v>
      </c>
      <c r="B873" s="283">
        <v>6201836359</v>
      </c>
      <c r="C873" s="284"/>
      <c r="D873" s="283">
        <v>1124397678</v>
      </c>
      <c r="E873" s="283">
        <v>2206339316</v>
      </c>
      <c r="F873" s="283">
        <v>2740248763</v>
      </c>
      <c r="G873" s="283">
        <v>102334773</v>
      </c>
      <c r="H873" s="284"/>
      <c r="I873" s="283">
        <v>469487573</v>
      </c>
      <c r="J873" s="283">
        <v>925862965</v>
      </c>
      <c r="K873" s="283">
        <v>556738641</v>
      </c>
      <c r="L873" s="283">
        <v>643564175</v>
      </c>
      <c r="M873" s="283">
        <v>1811287221</v>
      </c>
      <c r="N873" s="283">
        <v>1794895784</v>
      </c>
    </row>
    <row r="874" spans="1:69" ht="21" customHeight="1" thickBot="1" x14ac:dyDescent="0.55000000000000004">
      <c r="A874" s="285" t="s">
        <v>216</v>
      </c>
      <c r="B874" s="286">
        <v>0.8040269557317764</v>
      </c>
      <c r="C874" s="288"/>
      <c r="D874" s="286">
        <v>0.91413499867849335</v>
      </c>
      <c r="E874" s="286">
        <v>0.87870939477605781</v>
      </c>
      <c r="F874" s="286">
        <v>0.83804146725429984</v>
      </c>
      <c r="G874" s="286">
        <v>0.15371770469442925</v>
      </c>
      <c r="H874" s="288"/>
      <c r="I874" s="286">
        <v>0.43002863720301254</v>
      </c>
      <c r="J874" s="286">
        <v>0.91349973269764861</v>
      </c>
      <c r="K874" s="286">
        <v>0.78218464485408457</v>
      </c>
      <c r="L874" s="286">
        <v>0.69163621378692619</v>
      </c>
      <c r="M874" s="286">
        <v>0.9044737989107301</v>
      </c>
      <c r="N874" s="286">
        <v>0.91817948777254454</v>
      </c>
    </row>
    <row r="875" spans="1:69" ht="21" customHeight="1" thickBot="1" x14ac:dyDescent="0.55000000000000004">
      <c r="A875" s="282" t="s">
        <v>97</v>
      </c>
      <c r="B875" s="283">
        <v>219</v>
      </c>
      <c r="C875" s="290"/>
      <c r="D875" s="283">
        <v>80</v>
      </c>
      <c r="E875" s="283">
        <v>54</v>
      </c>
      <c r="F875" s="283">
        <v>54</v>
      </c>
      <c r="G875" s="283">
        <v>28</v>
      </c>
      <c r="H875" s="290"/>
      <c r="I875" s="283">
        <v>47</v>
      </c>
      <c r="J875" s="283">
        <v>45</v>
      </c>
      <c r="K875" s="283">
        <v>22</v>
      </c>
      <c r="L875" s="283">
        <v>59</v>
      </c>
      <c r="M875" s="283">
        <v>12</v>
      </c>
      <c r="N875" s="283">
        <v>34</v>
      </c>
    </row>
    <row r="876" spans="1:69" ht="21" customHeight="1" thickBot="1" x14ac:dyDescent="0.55000000000000004">
      <c r="A876" s="282" t="s">
        <v>98</v>
      </c>
      <c r="B876" s="283">
        <v>96</v>
      </c>
      <c r="C876" s="290"/>
      <c r="D876" s="283">
        <v>41</v>
      </c>
      <c r="E876" s="283">
        <v>26</v>
      </c>
      <c r="F876" s="283">
        <v>22</v>
      </c>
      <c r="G876" s="283">
        <v>6</v>
      </c>
      <c r="H876" s="290"/>
      <c r="I876" s="283">
        <v>11</v>
      </c>
      <c r="J876" s="283">
        <v>17</v>
      </c>
      <c r="K876" s="283">
        <v>13</v>
      </c>
      <c r="L876" s="283">
        <v>39</v>
      </c>
      <c r="M876" s="283">
        <v>7</v>
      </c>
      <c r="N876" s="283">
        <v>9</v>
      </c>
    </row>
    <row r="877" spans="1:69" ht="21" customHeight="1" thickBot="1" x14ac:dyDescent="0.55000000000000004">
      <c r="A877" s="291" t="s">
        <v>1240</v>
      </c>
      <c r="B877" s="297"/>
      <c r="C877" s="290"/>
      <c r="D877" s="292"/>
      <c r="E877" s="292"/>
      <c r="F877" s="292"/>
      <c r="G877" s="292"/>
      <c r="H877" s="290"/>
      <c r="I877" s="292"/>
      <c r="J877" s="292"/>
      <c r="K877" s="292"/>
      <c r="L877" s="292"/>
      <c r="M877" s="292"/>
      <c r="N877" s="292"/>
    </row>
    <row r="878" spans="1:69" ht="21" customHeight="1" thickBot="1" x14ac:dyDescent="0.55000000000000004">
      <c r="A878" s="291" t="s">
        <v>222</v>
      </c>
      <c r="B878" s="292">
        <v>96</v>
      </c>
      <c r="C878" s="290"/>
      <c r="D878" s="292">
        <v>41</v>
      </c>
      <c r="E878" s="292">
        <v>26</v>
      </c>
      <c r="F878" s="292">
        <v>22</v>
      </c>
      <c r="G878" s="292">
        <v>6</v>
      </c>
      <c r="H878" s="290"/>
      <c r="I878" s="292">
        <v>11</v>
      </c>
      <c r="J878" s="292">
        <v>17</v>
      </c>
      <c r="K878" s="292">
        <v>13</v>
      </c>
      <c r="L878" s="292">
        <v>39</v>
      </c>
      <c r="M878" s="292">
        <v>7</v>
      </c>
      <c r="N878" s="292">
        <v>9</v>
      </c>
    </row>
    <row r="879" spans="1:69" ht="21" customHeight="1" thickBot="1" x14ac:dyDescent="0.55000000000000004">
      <c r="A879" s="291" t="s">
        <v>625</v>
      </c>
      <c r="B879" s="293">
        <v>6201836359</v>
      </c>
      <c r="C879" s="284"/>
      <c r="D879" s="293">
        <v>1124397678</v>
      </c>
      <c r="E879" s="293">
        <v>2206339316</v>
      </c>
      <c r="F879" s="293">
        <v>2740248763</v>
      </c>
      <c r="G879" s="293">
        <v>102334773</v>
      </c>
      <c r="H879" s="284"/>
      <c r="I879" s="293">
        <v>469487573</v>
      </c>
      <c r="J879" s="293">
        <v>925862965</v>
      </c>
      <c r="K879" s="293">
        <v>556738641</v>
      </c>
      <c r="L879" s="293">
        <v>643564175</v>
      </c>
      <c r="M879" s="293">
        <v>1811287221</v>
      </c>
      <c r="N879" s="293">
        <v>1794895784</v>
      </c>
    </row>
    <row r="880" spans="1:69" ht="21" customHeight="1" thickBot="1" x14ac:dyDescent="0.55000000000000004">
      <c r="A880" s="291" t="s">
        <v>626</v>
      </c>
      <c r="B880" s="294">
        <v>0.8040269557317764</v>
      </c>
      <c r="C880" s="288"/>
      <c r="D880" s="294">
        <v>0.91413499867849335</v>
      </c>
      <c r="E880" s="294">
        <v>0.87870939477605781</v>
      </c>
      <c r="F880" s="294">
        <v>0.83804146725429984</v>
      </c>
      <c r="G880" s="294">
        <v>0.15371770469442925</v>
      </c>
      <c r="H880" s="288"/>
      <c r="I880" s="294">
        <v>0.43002863720301254</v>
      </c>
      <c r="J880" s="294">
        <v>0.91349973269764861</v>
      </c>
      <c r="K880" s="294">
        <v>0.78218464485408457</v>
      </c>
      <c r="L880" s="294">
        <v>0.69163621378692619</v>
      </c>
      <c r="M880" s="294">
        <v>0.9044737989107301</v>
      </c>
      <c r="N880" s="294">
        <v>0.91817948777254454</v>
      </c>
    </row>
    <row r="881" spans="1:14" ht="21" customHeight="1" thickBot="1" x14ac:dyDescent="0.55000000000000004">
      <c r="A881" s="295" t="s">
        <v>1241</v>
      </c>
      <c r="B881" s="286">
        <v>0.20833333333333334</v>
      </c>
      <c r="C881" s="290"/>
      <c r="D881" s="286">
        <v>0.14634146341463414</v>
      </c>
      <c r="E881" s="286">
        <v>0.23076923076923078</v>
      </c>
      <c r="F881" s="286">
        <v>0.27272727272727271</v>
      </c>
      <c r="G881" s="286">
        <v>0.16666666666666666</v>
      </c>
      <c r="H881" s="290"/>
      <c r="I881" s="286">
        <v>0.36363636363636365</v>
      </c>
      <c r="J881" s="286">
        <v>0.23529411764705882</v>
      </c>
      <c r="K881" s="286">
        <v>0.15384615384615385</v>
      </c>
      <c r="L881" s="286">
        <v>0.20512820512820512</v>
      </c>
      <c r="M881" s="286">
        <v>0.14285714285714285</v>
      </c>
      <c r="N881" s="286">
        <v>0.1111111111111111</v>
      </c>
    </row>
    <row r="882" spans="1:14" ht="21" customHeight="1" thickBot="1" x14ac:dyDescent="0.55000000000000004">
      <c r="A882" s="282" t="s">
        <v>1242</v>
      </c>
      <c r="B882" s="286">
        <v>1.6124256463955502E-10</v>
      </c>
      <c r="C882" s="290"/>
      <c r="D882" s="286">
        <v>0</v>
      </c>
      <c r="E882" s="286">
        <v>0</v>
      </c>
      <c r="F882" s="286">
        <v>0</v>
      </c>
      <c r="G882" s="286">
        <v>9.7718494963583884E-9</v>
      </c>
      <c r="H882" s="290"/>
      <c r="I882" s="286">
        <v>2.1299818302112973E-9</v>
      </c>
      <c r="J882" s="286">
        <v>0</v>
      </c>
      <c r="K882" s="286">
        <v>0</v>
      </c>
      <c r="L882" s="286">
        <v>0</v>
      </c>
      <c r="M882" s="286">
        <v>0</v>
      </c>
      <c r="N882" s="286">
        <v>0</v>
      </c>
    </row>
    <row r="883" spans="1:14" ht="21" customHeight="1" thickBot="1" x14ac:dyDescent="0.55000000000000004">
      <c r="A883" s="291" t="s">
        <v>222</v>
      </c>
      <c r="B883" s="292">
        <v>75</v>
      </c>
      <c r="C883" s="290"/>
      <c r="D883" s="292">
        <v>35</v>
      </c>
      <c r="E883" s="292">
        <v>20</v>
      </c>
      <c r="F883" s="292">
        <v>16</v>
      </c>
      <c r="G883" s="292">
        <v>4</v>
      </c>
      <c r="H883" s="290"/>
      <c r="I883" s="292">
        <v>6</v>
      </c>
      <c r="J883" s="292">
        <v>13</v>
      </c>
      <c r="K883" s="292">
        <v>11</v>
      </c>
      <c r="L883" s="292">
        <v>31</v>
      </c>
      <c r="M883" s="292">
        <v>6</v>
      </c>
      <c r="N883" s="292">
        <v>8</v>
      </c>
    </row>
    <row r="884" spans="1:14" ht="21" customHeight="1" thickBot="1" x14ac:dyDescent="0.55000000000000004">
      <c r="A884" s="291" t="s">
        <v>625</v>
      </c>
      <c r="B884" s="293">
        <v>5582526219</v>
      </c>
      <c r="C884" s="284"/>
      <c r="D884" s="293">
        <v>1042051772</v>
      </c>
      <c r="E884" s="293">
        <v>2134503181</v>
      </c>
      <c r="F884" s="293">
        <v>2333795819</v>
      </c>
      <c r="G884" s="293">
        <v>72175447</v>
      </c>
      <c r="H884" s="284"/>
      <c r="I884" s="293">
        <v>209993733</v>
      </c>
      <c r="J884" s="293">
        <v>838498401</v>
      </c>
      <c r="K884" s="293">
        <v>519936875</v>
      </c>
      <c r="L884" s="293">
        <v>544639542</v>
      </c>
      <c r="M884" s="293">
        <v>1782678506</v>
      </c>
      <c r="N884" s="293">
        <v>1686779162</v>
      </c>
    </row>
    <row r="885" spans="1:14" ht="21" customHeight="1" thickBot="1" x14ac:dyDescent="0.55000000000000004">
      <c r="A885" s="291" t="s">
        <v>626</v>
      </c>
      <c r="B885" s="294">
        <v>0.72373750310934226</v>
      </c>
      <c r="C885" s="288"/>
      <c r="D885" s="294">
        <v>0.84718780006244521</v>
      </c>
      <c r="E885" s="294">
        <v>0.85009952219157225</v>
      </c>
      <c r="F885" s="294">
        <v>0.71373727043872415</v>
      </c>
      <c r="G885" s="294">
        <v>0.10841519185403801</v>
      </c>
      <c r="H885" s="288"/>
      <c r="I885" s="294">
        <v>0.19234442830111562</v>
      </c>
      <c r="J885" s="294">
        <v>0.82730176509534081</v>
      </c>
      <c r="K885" s="294">
        <v>0.73048035463810668</v>
      </c>
      <c r="L885" s="294">
        <v>0.58532224965369706</v>
      </c>
      <c r="M885" s="294">
        <v>0.8901879182188106</v>
      </c>
      <c r="N885" s="294">
        <v>0.86287239669095006</v>
      </c>
    </row>
    <row r="886" spans="1:14" ht="21" customHeight="1" thickBot="1" x14ac:dyDescent="0.55000000000000004">
      <c r="A886" s="282" t="s">
        <v>1244</v>
      </c>
      <c r="B886" s="286">
        <v>0.55878053699265651</v>
      </c>
      <c r="C886" s="290"/>
      <c r="D886" s="286">
        <v>0.51003173029869486</v>
      </c>
      <c r="E886" s="286">
        <v>0.63385115971032446</v>
      </c>
      <c r="F886" s="286">
        <v>0.79435829326518947</v>
      </c>
      <c r="G886" s="286">
        <v>0.68573823992797667</v>
      </c>
      <c r="H886" s="290"/>
      <c r="I886" s="286">
        <v>0.89103443794671866</v>
      </c>
      <c r="J886" s="286">
        <v>0.50413009559934285</v>
      </c>
      <c r="K886" s="286">
        <v>0.70323071803432513</v>
      </c>
      <c r="L886" s="286">
        <v>0.51853465253979825</v>
      </c>
      <c r="M886" s="286">
        <v>0.89602347683278138</v>
      </c>
      <c r="N886" s="286">
        <v>0.72822970751124949</v>
      </c>
    </row>
    <row r="887" spans="1:14" ht="21" customHeight="1" thickBot="1" x14ac:dyDescent="0.55000000000000004">
      <c r="A887" s="282" t="s">
        <v>1245</v>
      </c>
      <c r="B887" s="286">
        <v>0.44121946300734349</v>
      </c>
      <c r="C887" s="290"/>
      <c r="D887" s="286">
        <v>0.48996826970130514</v>
      </c>
      <c r="E887" s="286">
        <v>0.36614884028967554</v>
      </c>
      <c r="F887" s="286">
        <v>0.20564170673481053</v>
      </c>
      <c r="G887" s="286">
        <v>0.31426176007202333</v>
      </c>
      <c r="H887" s="290"/>
      <c r="I887" s="286">
        <v>0.10896556205328134</v>
      </c>
      <c r="J887" s="286">
        <v>0.49586990440065715</v>
      </c>
      <c r="K887" s="286">
        <v>0.29676928196567487</v>
      </c>
      <c r="L887" s="286">
        <v>0.48146534746020175</v>
      </c>
      <c r="M887" s="286">
        <v>0.10397652316721862</v>
      </c>
      <c r="N887" s="286">
        <v>0.27177029248875051</v>
      </c>
    </row>
    <row r="888" spans="1:14" ht="21" customHeight="1" thickBot="1" x14ac:dyDescent="0.55000000000000004">
      <c r="A888" s="296"/>
      <c r="B888" s="289"/>
      <c r="C888" s="290"/>
      <c r="D888" s="289"/>
      <c r="E888" s="289"/>
      <c r="F888" s="289"/>
      <c r="G888" s="289"/>
      <c r="H888" s="290"/>
      <c r="I888" s="289"/>
      <c r="J888" s="289"/>
      <c r="K888" s="289"/>
      <c r="L888" s="289"/>
      <c r="M888" s="289"/>
      <c r="N888" s="289"/>
    </row>
    <row r="889" spans="1:14" ht="21" customHeight="1" thickBot="1" x14ac:dyDescent="0.55000000000000004">
      <c r="A889" s="291" t="s">
        <v>1246</v>
      </c>
      <c r="B889" s="297"/>
      <c r="C889" s="290"/>
      <c r="D889" s="292"/>
      <c r="E889" s="292"/>
      <c r="F889" s="292"/>
      <c r="G889" s="292"/>
      <c r="H889" s="290"/>
      <c r="I889" s="292"/>
      <c r="J889" s="292"/>
      <c r="K889" s="292"/>
      <c r="L889" s="292"/>
      <c r="M889" s="292"/>
      <c r="N889" s="292"/>
    </row>
    <row r="890" spans="1:14" ht="21" customHeight="1" thickBot="1" x14ac:dyDescent="0.55000000000000004">
      <c r="A890" s="291" t="s">
        <v>222</v>
      </c>
      <c r="B890" s="292">
        <v>95</v>
      </c>
      <c r="C890" s="290"/>
      <c r="D890" s="292">
        <v>41</v>
      </c>
      <c r="E890" s="292">
        <v>26</v>
      </c>
      <c r="F890" s="292">
        <v>22</v>
      </c>
      <c r="G890" s="292">
        <v>5</v>
      </c>
      <c r="H890" s="290"/>
      <c r="I890" s="292">
        <v>10</v>
      </c>
      <c r="J890" s="292">
        <v>17</v>
      </c>
      <c r="K890" s="292">
        <v>13</v>
      </c>
      <c r="L890" s="292">
        <v>39</v>
      </c>
      <c r="M890" s="292">
        <v>7</v>
      </c>
      <c r="N890" s="292">
        <v>9</v>
      </c>
    </row>
    <row r="891" spans="1:14" ht="21" customHeight="1" thickBot="1" x14ac:dyDescent="0.55000000000000004">
      <c r="A891" s="291" t="s">
        <v>625</v>
      </c>
      <c r="B891" s="293">
        <v>6183207610</v>
      </c>
      <c r="C891" s="284"/>
      <c r="D891" s="293">
        <v>1124397678</v>
      </c>
      <c r="E891" s="293">
        <v>2206339316</v>
      </c>
      <c r="F891" s="293">
        <v>2740248763</v>
      </c>
      <c r="G891" s="293">
        <v>83706024</v>
      </c>
      <c r="H891" s="284"/>
      <c r="I891" s="293">
        <v>450858824</v>
      </c>
      <c r="J891" s="293">
        <v>925862965</v>
      </c>
      <c r="K891" s="293">
        <v>556738641</v>
      </c>
      <c r="L891" s="293">
        <v>643564175</v>
      </c>
      <c r="M891" s="293">
        <v>1811287221</v>
      </c>
      <c r="N891" s="293">
        <v>1794895784</v>
      </c>
    </row>
    <row r="892" spans="1:14" ht="21" customHeight="1" thickBot="1" x14ac:dyDescent="0.55000000000000004">
      <c r="A892" s="291" t="s">
        <v>626</v>
      </c>
      <c r="B892" s="294">
        <v>0.80161186196268241</v>
      </c>
      <c r="C892" s="288"/>
      <c r="D892" s="294">
        <v>0.91413499867849335</v>
      </c>
      <c r="E892" s="294">
        <v>0.87870939477605781</v>
      </c>
      <c r="F892" s="294">
        <v>0.83804146725429984</v>
      </c>
      <c r="G892" s="294">
        <v>0.12573534392241048</v>
      </c>
      <c r="H892" s="288"/>
      <c r="I892" s="294">
        <v>0.41296557524787325</v>
      </c>
      <c r="J892" s="294">
        <v>0.91349973269764861</v>
      </c>
      <c r="K892" s="294">
        <v>0.78218464485408457</v>
      </c>
      <c r="L892" s="294">
        <v>0.69163621378692619</v>
      </c>
      <c r="M892" s="294">
        <v>0.9044737989107301</v>
      </c>
      <c r="N892" s="294">
        <v>0.91817948777254454</v>
      </c>
    </row>
    <row r="893" spans="1:14" ht="21" customHeight="1" thickBot="1" x14ac:dyDescent="0.55000000000000004">
      <c r="A893" s="282" t="s">
        <v>1248</v>
      </c>
      <c r="B893" s="310">
        <v>0.6</v>
      </c>
      <c r="C893" s="290"/>
      <c r="D893" s="310">
        <v>0.85365853658536583</v>
      </c>
      <c r="E893" s="310">
        <v>0.61538461538461542</v>
      </c>
      <c r="F893" s="310">
        <v>0.27272727272727271</v>
      </c>
      <c r="G893" s="310">
        <v>0</v>
      </c>
      <c r="H893" s="290"/>
      <c r="I893" s="310">
        <v>0.1</v>
      </c>
      <c r="J893" s="310">
        <v>0.88235294117647056</v>
      </c>
      <c r="K893" s="310">
        <v>0.46153846153846156</v>
      </c>
      <c r="L893" s="310">
        <v>0.71794871794871795</v>
      </c>
      <c r="M893" s="310">
        <v>0.42857142857142855</v>
      </c>
      <c r="N893" s="310">
        <v>0.44444444444444442</v>
      </c>
    </row>
    <row r="894" spans="1:14" ht="21" customHeight="1" thickBot="1" x14ac:dyDescent="0.55000000000000004">
      <c r="A894" s="282" t="s">
        <v>1249</v>
      </c>
      <c r="B894" s="310">
        <v>0.6</v>
      </c>
      <c r="C894" s="290"/>
      <c r="D894" s="310">
        <v>0.43902439024390244</v>
      </c>
      <c r="E894" s="310">
        <v>0.61538461538461542</v>
      </c>
      <c r="F894" s="310">
        <v>0.86363636363636365</v>
      </c>
      <c r="G894" s="310">
        <v>0.6</v>
      </c>
      <c r="H894" s="290"/>
      <c r="I894" s="310">
        <v>0.8</v>
      </c>
      <c r="J894" s="310">
        <v>0.6470588235294118</v>
      </c>
      <c r="K894" s="310">
        <v>0.69230769230769229</v>
      </c>
      <c r="L894" s="310">
        <v>0.48717948717948717</v>
      </c>
      <c r="M894" s="310">
        <v>0.5714285714285714</v>
      </c>
      <c r="N894" s="310">
        <v>0.66666666666666663</v>
      </c>
    </row>
    <row r="895" spans="1:14" ht="21" customHeight="1" thickBot="1" x14ac:dyDescent="0.55000000000000004">
      <c r="A895" s="282" t="s">
        <v>1250</v>
      </c>
      <c r="B895" s="310">
        <v>7.3684210526315783E-2</v>
      </c>
      <c r="C895" s="290"/>
      <c r="D895" s="310">
        <v>0.14634146341463414</v>
      </c>
      <c r="E895" s="310">
        <v>0</v>
      </c>
      <c r="F895" s="310">
        <v>4.5454545454545456E-2</v>
      </c>
      <c r="G895" s="310">
        <v>0</v>
      </c>
      <c r="H895" s="290"/>
      <c r="I895" s="310">
        <v>0</v>
      </c>
      <c r="J895" s="310">
        <v>0</v>
      </c>
      <c r="K895" s="310">
        <v>7.6923076923076927E-2</v>
      </c>
      <c r="L895" s="310">
        <v>0.15384615384615385</v>
      </c>
      <c r="M895" s="310">
        <v>0</v>
      </c>
      <c r="N895" s="310">
        <v>0</v>
      </c>
    </row>
    <row r="896" spans="1:14" ht="21" customHeight="1" thickBot="1" x14ac:dyDescent="0.55000000000000004">
      <c r="A896" s="282" t="s">
        <v>1251</v>
      </c>
      <c r="B896" s="310">
        <v>0.67368421052631577</v>
      </c>
      <c r="C896" s="290"/>
      <c r="D896" s="310">
        <v>0.95121951219512191</v>
      </c>
      <c r="E896" s="310">
        <v>0.73076923076923073</v>
      </c>
      <c r="F896" s="310">
        <v>0.27272727272727271</v>
      </c>
      <c r="G896" s="310">
        <v>0</v>
      </c>
      <c r="H896" s="290"/>
      <c r="I896" s="310">
        <v>0.1</v>
      </c>
      <c r="J896" s="310">
        <v>0.88235294117647056</v>
      </c>
      <c r="K896" s="310">
        <v>0.61538461538461542</v>
      </c>
      <c r="L896" s="310">
        <v>0.87179487179487181</v>
      </c>
      <c r="M896" s="310">
        <v>0.2857142857142857</v>
      </c>
      <c r="N896" s="310">
        <v>0.44444444444444442</v>
      </c>
    </row>
    <row r="897" spans="1:14" ht="21" customHeight="1" thickBot="1" x14ac:dyDescent="0.55000000000000004">
      <c r="A897" s="282" t="s">
        <v>1252</v>
      </c>
      <c r="B897" s="310">
        <v>0.48421052631578948</v>
      </c>
      <c r="C897" s="290"/>
      <c r="D897" s="310">
        <v>0.43902439024390244</v>
      </c>
      <c r="E897" s="310">
        <v>0.5</v>
      </c>
      <c r="F897" s="310">
        <v>0.63636363636363635</v>
      </c>
      <c r="G897" s="310">
        <v>0</v>
      </c>
      <c r="H897" s="290"/>
      <c r="I897" s="310">
        <v>0.4</v>
      </c>
      <c r="J897" s="310">
        <v>0.6470588235294118</v>
      </c>
      <c r="K897" s="310">
        <v>0.46153846153846156</v>
      </c>
      <c r="L897" s="310">
        <v>0.48717948717948717</v>
      </c>
      <c r="M897" s="310">
        <v>0.5714285714285714</v>
      </c>
      <c r="N897" s="310">
        <v>0.22222222222222221</v>
      </c>
    </row>
    <row r="898" spans="1:14" ht="21" customHeight="1" thickBot="1" x14ac:dyDescent="0.55000000000000004">
      <c r="A898" s="282" t="s">
        <v>1253</v>
      </c>
      <c r="B898" s="310">
        <v>0.71578947368421053</v>
      </c>
      <c r="C898" s="290"/>
      <c r="D898" s="310">
        <v>0.97560975609756095</v>
      </c>
      <c r="E898" s="310">
        <v>0.73076923076923073</v>
      </c>
      <c r="F898" s="310">
        <v>0.31818181818181818</v>
      </c>
      <c r="G898" s="310">
        <v>0.4</v>
      </c>
      <c r="H898" s="290"/>
      <c r="I898" s="310">
        <v>0.2</v>
      </c>
      <c r="J898" s="310">
        <v>0.70588235294117652</v>
      </c>
      <c r="K898" s="310">
        <v>0.69230769230769229</v>
      </c>
      <c r="L898" s="310">
        <v>0.89743589743589747</v>
      </c>
      <c r="M898" s="310">
        <v>0.42857142857142855</v>
      </c>
      <c r="N898" s="310">
        <v>0.77777777777777779</v>
      </c>
    </row>
    <row r="899" spans="1:14" ht="21" customHeight="1" thickBot="1" x14ac:dyDescent="0.55000000000000004">
      <c r="A899" s="282" t="s">
        <v>1254</v>
      </c>
      <c r="B899" s="310">
        <v>0.15789473684210525</v>
      </c>
      <c r="C899" s="290"/>
      <c r="D899" s="310">
        <v>0.34146341463414637</v>
      </c>
      <c r="E899" s="310">
        <v>3.8461538461538464E-2</v>
      </c>
      <c r="F899" s="310">
        <v>0</v>
      </c>
      <c r="G899" s="310">
        <v>0</v>
      </c>
      <c r="H899" s="290"/>
      <c r="I899" s="310">
        <v>0</v>
      </c>
      <c r="J899" s="310">
        <v>0.11764705882352941</v>
      </c>
      <c r="K899" s="310">
        <v>0</v>
      </c>
      <c r="L899" s="310">
        <v>0.30769230769230771</v>
      </c>
      <c r="M899" s="310">
        <v>0</v>
      </c>
      <c r="N899" s="310">
        <v>0.1111111111111111</v>
      </c>
    </row>
    <row r="900" spans="1:14" ht="21" customHeight="1" thickBot="1" x14ac:dyDescent="0.55000000000000004">
      <c r="A900" s="282" t="s">
        <v>1255</v>
      </c>
      <c r="B900" s="310">
        <v>0.81052631578947365</v>
      </c>
      <c r="C900" s="290"/>
      <c r="D900" s="310">
        <v>1</v>
      </c>
      <c r="E900" s="310">
        <v>0.80769230769230771</v>
      </c>
      <c r="F900" s="310">
        <v>0.54545454545454541</v>
      </c>
      <c r="G900" s="310">
        <v>0.6</v>
      </c>
      <c r="H900" s="290"/>
      <c r="I900" s="310">
        <v>0.4</v>
      </c>
      <c r="J900" s="310">
        <v>0.94117647058823528</v>
      </c>
      <c r="K900" s="310">
        <v>0.84615384615384615</v>
      </c>
      <c r="L900" s="310">
        <v>0.87179487179487181</v>
      </c>
      <c r="M900" s="310">
        <v>0.7142857142857143</v>
      </c>
      <c r="N900" s="310">
        <v>0.77777777777777779</v>
      </c>
    </row>
    <row r="901" spans="1:14" ht="21" customHeight="1" thickBot="1" x14ac:dyDescent="0.55000000000000004">
      <c r="A901" s="282" t="s">
        <v>1256</v>
      </c>
      <c r="B901" s="310">
        <v>4.2105263157894736E-2</v>
      </c>
      <c r="C901" s="290"/>
      <c r="D901" s="310">
        <v>9.7560975609756101E-2</v>
      </c>
      <c r="E901" s="310">
        <v>0</v>
      </c>
      <c r="F901" s="310">
        <v>0</v>
      </c>
      <c r="G901" s="310">
        <v>0</v>
      </c>
      <c r="H901" s="290"/>
      <c r="I901" s="310">
        <v>0</v>
      </c>
      <c r="J901" s="310">
        <v>0</v>
      </c>
      <c r="K901" s="310">
        <v>0</v>
      </c>
      <c r="L901" s="310">
        <v>0.10256410256410256</v>
      </c>
      <c r="M901" s="310">
        <v>0</v>
      </c>
      <c r="N901" s="310">
        <v>0</v>
      </c>
    </row>
    <row r="902" spans="1:14" ht="21" customHeight="1" thickBot="1" x14ac:dyDescent="0.55000000000000004">
      <c r="A902" s="282" t="s">
        <v>1257</v>
      </c>
      <c r="B902" s="310">
        <v>0.68421052631578949</v>
      </c>
      <c r="C902" s="290"/>
      <c r="D902" s="310">
        <v>0.95121951219512191</v>
      </c>
      <c r="E902" s="310">
        <v>0.65384615384615385</v>
      </c>
      <c r="F902" s="310">
        <v>0.31818181818181818</v>
      </c>
      <c r="G902" s="310">
        <v>0.2</v>
      </c>
      <c r="H902" s="290"/>
      <c r="I902" s="310">
        <v>0.4</v>
      </c>
      <c r="J902" s="310">
        <v>0.76470588235294112</v>
      </c>
      <c r="K902" s="310">
        <v>0.38461538461538464</v>
      </c>
      <c r="L902" s="310">
        <v>0.92307692307692313</v>
      </c>
      <c r="M902" s="310">
        <v>0.2857142857142857</v>
      </c>
      <c r="N902" s="310">
        <v>0.55555555555555558</v>
      </c>
    </row>
    <row r="903" spans="1:14" ht="21" customHeight="1" thickBot="1" x14ac:dyDescent="0.55000000000000004">
      <c r="A903" s="282" t="s">
        <v>1258</v>
      </c>
      <c r="B903" s="310">
        <v>0.88421052631578945</v>
      </c>
      <c r="C903" s="290"/>
      <c r="D903" s="310">
        <v>1</v>
      </c>
      <c r="E903" s="310">
        <v>0.88461538461538458</v>
      </c>
      <c r="F903" s="310">
        <v>0.72727272727272729</v>
      </c>
      <c r="G903" s="310">
        <v>0.6</v>
      </c>
      <c r="H903" s="290"/>
      <c r="I903" s="310">
        <v>0.4</v>
      </c>
      <c r="J903" s="310">
        <v>0.94117647058823528</v>
      </c>
      <c r="K903" s="310">
        <v>1</v>
      </c>
      <c r="L903" s="310">
        <v>0.97435897435897434</v>
      </c>
      <c r="M903" s="310">
        <v>0.8571428571428571</v>
      </c>
      <c r="N903" s="310">
        <v>0.77777777777777779</v>
      </c>
    </row>
    <row r="904" spans="1:14" ht="21" customHeight="1" thickBot="1" x14ac:dyDescent="0.55000000000000004">
      <c r="A904" s="282" t="s">
        <v>1259</v>
      </c>
      <c r="B904" s="310">
        <v>0.82105263157894737</v>
      </c>
      <c r="C904" s="290"/>
      <c r="D904" s="310">
        <v>0.95121951219512191</v>
      </c>
      <c r="E904" s="310">
        <v>0.88461538461538458</v>
      </c>
      <c r="F904" s="310">
        <v>0.54545454545454541</v>
      </c>
      <c r="G904" s="310">
        <v>0.6</v>
      </c>
      <c r="H904" s="290"/>
      <c r="I904" s="310">
        <v>0.4</v>
      </c>
      <c r="J904" s="310">
        <v>0.88235294117647056</v>
      </c>
      <c r="K904" s="310">
        <v>0.92307692307692313</v>
      </c>
      <c r="L904" s="310">
        <v>1</v>
      </c>
      <c r="M904" s="310">
        <v>0.14285714285714285</v>
      </c>
      <c r="N904" s="310">
        <v>0.77777777777777779</v>
      </c>
    </row>
    <row r="905" spans="1:14" ht="21" customHeight="1" thickBot="1" x14ac:dyDescent="0.55000000000000004">
      <c r="A905" s="295" t="s">
        <v>1260</v>
      </c>
      <c r="B905" s="310">
        <v>0.44210526315789472</v>
      </c>
      <c r="C905" s="290"/>
      <c r="D905" s="310">
        <v>0.41463414634146339</v>
      </c>
      <c r="E905" s="310">
        <v>0.42307692307692307</v>
      </c>
      <c r="F905" s="310">
        <v>0.54545454545454541</v>
      </c>
      <c r="G905" s="310">
        <v>0.4</v>
      </c>
      <c r="H905" s="290"/>
      <c r="I905" s="310">
        <v>0.5</v>
      </c>
      <c r="J905" s="310">
        <v>0.41176470588235292</v>
      </c>
      <c r="K905" s="310">
        <v>0.53846153846153844</v>
      </c>
      <c r="L905" s="310">
        <v>0.46153846153846156</v>
      </c>
      <c r="M905" s="310">
        <v>0.2857142857142857</v>
      </c>
      <c r="N905" s="310">
        <v>0.33333333333333331</v>
      </c>
    </row>
    <row r="906" spans="1:14" ht="21" customHeight="1" thickBot="1" x14ac:dyDescent="0.55000000000000004">
      <c r="A906" s="282" t="s">
        <v>1261</v>
      </c>
      <c r="B906" s="310">
        <v>9.4736842105263161E-2</v>
      </c>
      <c r="C906" s="290"/>
      <c r="D906" s="310">
        <v>7.3170731707317069E-2</v>
      </c>
      <c r="E906" s="310">
        <v>0.11538461538461539</v>
      </c>
      <c r="F906" s="310">
        <v>0.13636363636363635</v>
      </c>
      <c r="G906" s="310">
        <v>0</v>
      </c>
      <c r="H906" s="290"/>
      <c r="I906" s="310">
        <v>0</v>
      </c>
      <c r="J906" s="310">
        <v>0</v>
      </c>
      <c r="K906" s="310">
        <v>0.15384615384615385</v>
      </c>
      <c r="L906" s="310">
        <v>0.12820512820512819</v>
      </c>
      <c r="M906" s="310">
        <v>0.2857142857142857</v>
      </c>
      <c r="N906" s="310">
        <v>0</v>
      </c>
    </row>
    <row r="907" spans="1:14" ht="21" customHeight="1" thickBot="1" x14ac:dyDescent="0.55000000000000004">
      <c r="A907" s="282" t="s">
        <v>1262</v>
      </c>
      <c r="B907" s="310">
        <v>0.41052631578947368</v>
      </c>
      <c r="C907" s="290"/>
      <c r="D907" s="310">
        <v>0.29268292682926828</v>
      </c>
      <c r="E907" s="310">
        <v>0.42307692307692307</v>
      </c>
      <c r="F907" s="310">
        <v>0.54545454545454541</v>
      </c>
      <c r="G907" s="310">
        <v>0.6</v>
      </c>
      <c r="H907" s="290"/>
      <c r="I907" s="310">
        <v>0.6</v>
      </c>
      <c r="J907" s="310">
        <v>0.41176470588235292</v>
      </c>
      <c r="K907" s="310">
        <v>0.38461538461538464</v>
      </c>
      <c r="L907" s="310">
        <v>0.38461538461538464</v>
      </c>
      <c r="M907" s="310">
        <v>0.2857142857142857</v>
      </c>
      <c r="N907" s="310">
        <v>0.44444444444444442</v>
      </c>
    </row>
    <row r="908" spans="1:14" ht="21" customHeight="1" thickBot="1" x14ac:dyDescent="0.55000000000000004">
      <c r="A908" s="282" t="s">
        <v>1263</v>
      </c>
      <c r="B908" s="310">
        <v>6.3157894736842107E-2</v>
      </c>
      <c r="C908" s="290"/>
      <c r="D908" s="310">
        <v>7.3170731707317069E-2</v>
      </c>
      <c r="E908" s="310">
        <v>3.8461538461538464E-2</v>
      </c>
      <c r="F908" s="310">
        <v>9.0909090909090912E-2</v>
      </c>
      <c r="G908" s="310">
        <v>0</v>
      </c>
      <c r="H908" s="290"/>
      <c r="I908" s="310">
        <v>0.2</v>
      </c>
      <c r="J908" s="310">
        <v>0.17647058823529413</v>
      </c>
      <c r="K908" s="310">
        <v>0</v>
      </c>
      <c r="L908" s="310">
        <v>2.564102564102564E-2</v>
      </c>
      <c r="M908" s="310">
        <v>0</v>
      </c>
      <c r="N908" s="310">
        <v>0</v>
      </c>
    </row>
    <row r="909" spans="1:14" ht="21" customHeight="1" thickBot="1" x14ac:dyDescent="0.55000000000000004">
      <c r="A909" s="282" t="s">
        <v>1264</v>
      </c>
      <c r="B909" s="310">
        <v>0.42105263157894735</v>
      </c>
      <c r="C909" s="290"/>
      <c r="D909" s="310">
        <v>0.46341463414634149</v>
      </c>
      <c r="E909" s="310">
        <v>0.42307692307692307</v>
      </c>
      <c r="F909" s="310">
        <v>0.40909090909090912</v>
      </c>
      <c r="G909" s="310">
        <v>0.2</v>
      </c>
      <c r="H909" s="290"/>
      <c r="I909" s="310">
        <v>0.1</v>
      </c>
      <c r="J909" s="310">
        <v>0.47058823529411764</v>
      </c>
      <c r="K909" s="310">
        <v>0.38461538461538464</v>
      </c>
      <c r="L909" s="310">
        <v>0.58974358974358976</v>
      </c>
      <c r="M909" s="310">
        <v>0.2857142857142857</v>
      </c>
      <c r="N909" s="310">
        <v>0.1111111111111111</v>
      </c>
    </row>
    <row r="910" spans="1:14" ht="21" customHeight="1" thickBot="1" x14ac:dyDescent="0.55000000000000004">
      <c r="A910" s="282" t="s">
        <v>1265</v>
      </c>
      <c r="B910" s="310">
        <v>3.1578947368421054E-2</v>
      </c>
      <c r="C910" s="290"/>
      <c r="D910" s="310">
        <v>4.878048780487805E-2</v>
      </c>
      <c r="E910" s="310">
        <v>0</v>
      </c>
      <c r="F910" s="310">
        <v>4.5454545454545456E-2</v>
      </c>
      <c r="G910" s="310">
        <v>0</v>
      </c>
      <c r="H910" s="290"/>
      <c r="I910" s="310">
        <v>0.1</v>
      </c>
      <c r="J910" s="310">
        <v>0.11764705882352941</v>
      </c>
      <c r="K910" s="310">
        <v>0</v>
      </c>
      <c r="L910" s="310">
        <v>0</v>
      </c>
      <c r="M910" s="310">
        <v>0</v>
      </c>
      <c r="N910" s="310">
        <v>0</v>
      </c>
    </row>
    <row r="911" spans="1:14" ht="21" customHeight="1" thickBot="1" x14ac:dyDescent="0.55000000000000004">
      <c r="A911" s="282" t="s">
        <v>1266</v>
      </c>
      <c r="B911" s="310">
        <v>0.31578947368421051</v>
      </c>
      <c r="C911" s="290"/>
      <c r="D911" s="310">
        <v>0.1951219512195122</v>
      </c>
      <c r="E911" s="310">
        <v>0.23076923076923078</v>
      </c>
      <c r="F911" s="310">
        <v>0.68181818181818177</v>
      </c>
      <c r="G911" s="310">
        <v>0.2</v>
      </c>
      <c r="H911" s="290"/>
      <c r="I911" s="310">
        <v>0.5</v>
      </c>
      <c r="J911" s="310">
        <v>0.35294117647058826</v>
      </c>
      <c r="K911" s="310">
        <v>0.30769230769230771</v>
      </c>
      <c r="L911" s="310">
        <v>0.20512820512820512</v>
      </c>
      <c r="M911" s="310">
        <v>0.5714285714285714</v>
      </c>
      <c r="N911" s="310">
        <v>0.33333333333333331</v>
      </c>
    </row>
    <row r="912" spans="1:14" ht="21" customHeight="1" thickBot="1" x14ac:dyDescent="0.55000000000000004">
      <c r="A912" s="282" t="s">
        <v>1267</v>
      </c>
      <c r="B912" s="310">
        <v>0.72631578947368425</v>
      </c>
      <c r="C912" s="290"/>
      <c r="D912" s="310">
        <v>0.95121951219512191</v>
      </c>
      <c r="E912" s="310">
        <v>0.73076923076923073</v>
      </c>
      <c r="F912" s="310">
        <v>0.5</v>
      </c>
      <c r="G912" s="310">
        <v>0</v>
      </c>
      <c r="H912" s="290"/>
      <c r="I912" s="310">
        <v>0.3</v>
      </c>
      <c r="J912" s="310">
        <v>0.70588235294117652</v>
      </c>
      <c r="K912" s="310">
        <v>0.84615384615384615</v>
      </c>
      <c r="L912" s="310">
        <v>0.89743589743589747</v>
      </c>
      <c r="M912" s="310">
        <v>0.2857142857142857</v>
      </c>
      <c r="N912" s="310">
        <v>0.66666666666666663</v>
      </c>
    </row>
    <row r="913" spans="1:14" ht="21" customHeight="1" thickBot="1" x14ac:dyDescent="0.55000000000000004">
      <c r="A913" s="282" t="s">
        <v>1268</v>
      </c>
      <c r="B913" s="310">
        <v>0.74736842105263157</v>
      </c>
      <c r="C913" s="290"/>
      <c r="D913" s="310">
        <v>0.90243902439024393</v>
      </c>
      <c r="E913" s="310">
        <v>0.84615384615384615</v>
      </c>
      <c r="F913" s="310">
        <v>0.5</v>
      </c>
      <c r="G913" s="310">
        <v>0.2</v>
      </c>
      <c r="H913" s="290"/>
      <c r="I913" s="310">
        <v>0.3</v>
      </c>
      <c r="J913" s="310">
        <v>0.94117647058823528</v>
      </c>
      <c r="K913" s="310">
        <v>0.84615384615384615</v>
      </c>
      <c r="L913" s="310">
        <v>0.92307692307692313</v>
      </c>
      <c r="M913" s="310">
        <v>0.14285714285714285</v>
      </c>
      <c r="N913" s="310">
        <v>0.44444444444444442</v>
      </c>
    </row>
    <row r="914" spans="1:14" ht="21" customHeight="1" thickBot="1" x14ac:dyDescent="0.55000000000000004">
      <c r="A914" s="282" t="s">
        <v>1269</v>
      </c>
      <c r="B914" s="310">
        <v>0.38947368421052631</v>
      </c>
      <c r="C914" s="290"/>
      <c r="D914" s="310">
        <v>0.68292682926829273</v>
      </c>
      <c r="E914" s="310">
        <v>0.30769230769230771</v>
      </c>
      <c r="F914" s="310">
        <v>4.5454545454545456E-2</v>
      </c>
      <c r="G914" s="310">
        <v>0</v>
      </c>
      <c r="H914" s="290"/>
      <c r="I914" s="310">
        <v>0</v>
      </c>
      <c r="J914" s="310">
        <v>0.41176470588235292</v>
      </c>
      <c r="K914" s="310">
        <v>0.23076923076923078</v>
      </c>
      <c r="L914" s="310">
        <v>0.5641025641025641</v>
      </c>
      <c r="M914" s="310">
        <v>0</v>
      </c>
      <c r="N914" s="310">
        <v>0.55555555555555558</v>
      </c>
    </row>
    <row r="915" spans="1:14" ht="21" customHeight="1" thickBot="1" x14ac:dyDescent="0.55000000000000004">
      <c r="A915" s="282" t="s">
        <v>1270</v>
      </c>
      <c r="B915" s="310">
        <v>0.22105263157894736</v>
      </c>
      <c r="C915" s="290"/>
      <c r="D915" s="310">
        <v>0.48780487804878048</v>
      </c>
      <c r="E915" s="310">
        <v>3.8461538461538464E-2</v>
      </c>
      <c r="F915" s="310">
        <v>0</v>
      </c>
      <c r="G915" s="310">
        <v>0</v>
      </c>
      <c r="H915" s="290"/>
      <c r="I915" s="310">
        <v>0</v>
      </c>
      <c r="J915" s="310">
        <v>0.17647058823529413</v>
      </c>
      <c r="K915" s="310">
        <v>0</v>
      </c>
      <c r="L915" s="310">
        <v>0.41025641025641024</v>
      </c>
      <c r="M915" s="310">
        <v>0</v>
      </c>
      <c r="N915" s="310">
        <v>0.22222222222222221</v>
      </c>
    </row>
    <row r="916" spans="1:14" ht="21" customHeight="1" thickBot="1" x14ac:dyDescent="0.55000000000000004">
      <c r="A916" s="282" t="s">
        <v>1271</v>
      </c>
      <c r="B916" s="310">
        <v>0.44210526315789472</v>
      </c>
      <c r="C916" s="290"/>
      <c r="D916" s="310">
        <v>0.82926829268292679</v>
      </c>
      <c r="E916" s="310">
        <v>0.19230769230769232</v>
      </c>
      <c r="F916" s="310">
        <v>0.13636363636363635</v>
      </c>
      <c r="G916" s="310">
        <v>0</v>
      </c>
      <c r="H916" s="290"/>
      <c r="I916" s="310">
        <v>0</v>
      </c>
      <c r="J916" s="310">
        <v>0.35294117647058826</v>
      </c>
      <c r="K916" s="310">
        <v>0.30769230769230771</v>
      </c>
      <c r="L916" s="310">
        <v>0.69230769230769229</v>
      </c>
      <c r="M916" s="310">
        <v>0.14285714285714285</v>
      </c>
      <c r="N916" s="310">
        <v>0.44444444444444442</v>
      </c>
    </row>
    <row r="917" spans="1:14" ht="21" customHeight="1" thickBot="1" x14ac:dyDescent="0.55000000000000004">
      <c r="A917" s="282" t="s">
        <v>1272</v>
      </c>
      <c r="B917" s="310">
        <v>0.2</v>
      </c>
      <c r="C917" s="290"/>
      <c r="D917" s="310">
        <v>0.43902439024390244</v>
      </c>
      <c r="E917" s="310">
        <v>3.8461538461538464E-2</v>
      </c>
      <c r="F917" s="310">
        <v>0</v>
      </c>
      <c r="G917" s="310">
        <v>0</v>
      </c>
      <c r="H917" s="290"/>
      <c r="I917" s="310">
        <v>0</v>
      </c>
      <c r="J917" s="310">
        <v>0.11764705882352941</v>
      </c>
      <c r="K917" s="310">
        <v>7.6923076923076927E-2</v>
      </c>
      <c r="L917" s="310">
        <v>0.41025641025641024</v>
      </c>
      <c r="M917" s="310">
        <v>0</v>
      </c>
      <c r="N917" s="310">
        <v>0</v>
      </c>
    </row>
    <row r="918" spans="1:14" ht="21" customHeight="1" thickBot="1" x14ac:dyDescent="0.55000000000000004">
      <c r="A918" s="282" t="s">
        <v>1273</v>
      </c>
      <c r="B918" s="310">
        <v>0.77894736842105261</v>
      </c>
      <c r="C918" s="290"/>
      <c r="D918" s="310">
        <v>0.80487804878048785</v>
      </c>
      <c r="E918" s="310">
        <v>0.69230769230769229</v>
      </c>
      <c r="F918" s="310">
        <v>0.90909090909090906</v>
      </c>
      <c r="G918" s="310">
        <v>0.4</v>
      </c>
      <c r="H918" s="290"/>
      <c r="I918" s="310">
        <v>0.6</v>
      </c>
      <c r="J918" s="310">
        <v>0.94117647058823528</v>
      </c>
      <c r="K918" s="310">
        <v>0.84615384615384615</v>
      </c>
      <c r="L918" s="310">
        <v>0.74358974358974361</v>
      </c>
      <c r="M918" s="310">
        <v>1</v>
      </c>
      <c r="N918" s="310">
        <v>0.55555555555555558</v>
      </c>
    </row>
    <row r="919" spans="1:14" ht="21" customHeight="1" thickBot="1" x14ac:dyDescent="0.55000000000000004">
      <c r="A919" s="282" t="s">
        <v>1274</v>
      </c>
      <c r="B919" s="310">
        <v>0.4</v>
      </c>
      <c r="C919" s="290"/>
      <c r="D919" s="310">
        <v>0.75609756097560976</v>
      </c>
      <c r="E919" s="310">
        <v>0.26923076923076922</v>
      </c>
      <c r="F919" s="310">
        <v>0</v>
      </c>
      <c r="G919" s="310">
        <v>0</v>
      </c>
      <c r="H919" s="290"/>
      <c r="I919" s="310">
        <v>0</v>
      </c>
      <c r="J919" s="310">
        <v>0.35294117647058826</v>
      </c>
      <c r="K919" s="310">
        <v>0.15384615384615385</v>
      </c>
      <c r="L919" s="310">
        <v>0.66666666666666663</v>
      </c>
      <c r="M919" s="310">
        <v>0</v>
      </c>
      <c r="N919" s="310">
        <v>0.44444444444444442</v>
      </c>
    </row>
    <row r="920" spans="1:14" ht="21" customHeight="1" thickBot="1" x14ac:dyDescent="0.55000000000000004">
      <c r="A920" s="282" t="s">
        <v>1275</v>
      </c>
      <c r="B920" s="310">
        <v>0.75789473684210529</v>
      </c>
      <c r="C920" s="290"/>
      <c r="D920" s="310">
        <v>0.97560975609756095</v>
      </c>
      <c r="E920" s="310">
        <v>0.80769230769230771</v>
      </c>
      <c r="F920" s="310">
        <v>0.40909090909090912</v>
      </c>
      <c r="G920" s="310">
        <v>0.4</v>
      </c>
      <c r="H920" s="290"/>
      <c r="I920" s="310">
        <v>0.2</v>
      </c>
      <c r="J920" s="310">
        <v>0.88235294117647056</v>
      </c>
      <c r="K920" s="310">
        <v>0.84615384615384615</v>
      </c>
      <c r="L920" s="310">
        <v>0.89743589743589747</v>
      </c>
      <c r="M920" s="310">
        <v>0.42857142857142855</v>
      </c>
      <c r="N920" s="310">
        <v>0.66666666666666663</v>
      </c>
    </row>
    <row r="921" spans="1:14" ht="21" customHeight="1" thickBot="1" x14ac:dyDescent="0.55000000000000004">
      <c r="A921" s="295"/>
      <c r="B921" s="289"/>
      <c r="C921" s="290"/>
      <c r="D921" s="289"/>
      <c r="E921" s="289"/>
      <c r="F921" s="289"/>
      <c r="G921" s="289"/>
      <c r="H921" s="290"/>
      <c r="I921" s="289"/>
      <c r="J921" s="289"/>
      <c r="K921" s="289"/>
      <c r="L921" s="289"/>
      <c r="M921" s="289"/>
      <c r="N921" s="289"/>
    </row>
    <row r="922" spans="1:14" ht="21" customHeight="1" thickBot="1" x14ac:dyDescent="0.55000000000000004">
      <c r="A922" s="295"/>
      <c r="B922" s="289"/>
      <c r="C922" s="290"/>
      <c r="D922" s="289"/>
      <c r="E922" s="289"/>
      <c r="F922" s="289"/>
      <c r="G922" s="289"/>
      <c r="H922" s="290"/>
      <c r="I922" s="289"/>
      <c r="J922" s="289"/>
      <c r="K922" s="289"/>
      <c r="L922" s="289"/>
      <c r="M922" s="289"/>
      <c r="N922" s="289"/>
    </row>
    <row r="923" spans="1:14" ht="21" customHeight="1" thickBot="1" x14ac:dyDescent="0.55000000000000004">
      <c r="A923" s="295"/>
      <c r="B923" s="289"/>
      <c r="C923" s="290"/>
      <c r="D923" s="289"/>
      <c r="E923" s="289"/>
      <c r="F923" s="289"/>
      <c r="G923" s="289"/>
      <c r="H923" s="290"/>
      <c r="I923" s="289"/>
      <c r="J923" s="289"/>
      <c r="K923" s="289"/>
      <c r="L923" s="289"/>
      <c r="M923" s="289"/>
      <c r="N923" s="289"/>
    </row>
    <row r="924" spans="1:14" ht="21" customHeight="1" thickBot="1" x14ac:dyDescent="0.55000000000000004">
      <c r="A924" s="295"/>
      <c r="B924" s="289"/>
      <c r="C924" s="290"/>
      <c r="D924" s="289"/>
      <c r="E924" s="289"/>
      <c r="F924" s="289"/>
      <c r="G924" s="289"/>
      <c r="H924" s="290"/>
      <c r="I924" s="289"/>
      <c r="J924" s="289"/>
      <c r="K924" s="289"/>
      <c r="L924" s="289"/>
      <c r="M924" s="289"/>
      <c r="N924" s="289"/>
    </row>
    <row r="925" spans="1:14" ht="21" customHeight="1" thickBot="1" x14ac:dyDescent="0.55000000000000004">
      <c r="A925" s="282"/>
      <c r="B925" s="289"/>
      <c r="C925" s="290"/>
      <c r="D925" s="289"/>
      <c r="E925" s="289"/>
      <c r="F925" s="289"/>
      <c r="G925" s="289"/>
      <c r="H925" s="290"/>
      <c r="I925" s="289"/>
      <c r="J925" s="289"/>
      <c r="K925" s="289"/>
      <c r="L925" s="289"/>
      <c r="M925" s="289"/>
      <c r="N925" s="289"/>
    </row>
    <row r="926" spans="1:14" ht="21" customHeight="1" thickBot="1" x14ac:dyDescent="0.55000000000000004">
      <c r="A926" s="282"/>
      <c r="B926" s="289"/>
      <c r="C926" s="290"/>
      <c r="D926" s="289"/>
      <c r="E926" s="289"/>
      <c r="F926" s="289"/>
      <c r="G926" s="289"/>
      <c r="H926" s="290"/>
      <c r="I926" s="289"/>
      <c r="J926" s="289"/>
      <c r="K926" s="289"/>
      <c r="L926" s="289"/>
      <c r="M926" s="289"/>
      <c r="N926" s="289"/>
    </row>
    <row r="927" spans="1:14" ht="21" customHeight="1" thickBot="1" x14ac:dyDescent="0.55000000000000004">
      <c r="A927" s="282"/>
      <c r="B927" s="289"/>
      <c r="C927" s="290"/>
      <c r="D927" s="289"/>
      <c r="E927" s="289"/>
      <c r="F927" s="289"/>
      <c r="G927" s="289"/>
      <c r="H927" s="290"/>
      <c r="I927" s="289"/>
      <c r="J927" s="289"/>
      <c r="K927" s="289"/>
      <c r="L927" s="289"/>
      <c r="M927" s="289"/>
      <c r="N927" s="289"/>
    </row>
    <row r="928" spans="1:14" ht="21" customHeight="1" thickBot="1" x14ac:dyDescent="0.55000000000000004">
      <c r="A928" s="282"/>
      <c r="B928" s="289"/>
      <c r="C928" s="290"/>
      <c r="D928" s="289"/>
      <c r="E928" s="289"/>
      <c r="F928" s="289"/>
      <c r="G928" s="289"/>
      <c r="H928" s="290"/>
      <c r="I928" s="289"/>
      <c r="J928" s="289"/>
      <c r="K928" s="289"/>
      <c r="L928" s="289"/>
      <c r="M928" s="289"/>
      <c r="N928" s="289"/>
    </row>
    <row r="929" spans="1:14" ht="21" customHeight="1" thickBot="1" x14ac:dyDescent="0.55000000000000004">
      <c r="A929" s="282"/>
      <c r="B929" s="289"/>
      <c r="C929" s="290"/>
      <c r="D929" s="289"/>
      <c r="E929" s="289"/>
      <c r="F929" s="289"/>
      <c r="G929" s="289"/>
      <c r="H929" s="290"/>
      <c r="I929" s="289"/>
      <c r="J929" s="289"/>
      <c r="K929" s="289"/>
      <c r="L929" s="289"/>
      <c r="M929" s="289"/>
      <c r="N929" s="289"/>
    </row>
    <row r="930" spans="1:14" ht="21" customHeight="1" thickBot="1" x14ac:dyDescent="0.55000000000000004">
      <c r="A930" s="282"/>
      <c r="B930" s="289"/>
      <c r="C930" s="290"/>
      <c r="D930" s="289"/>
      <c r="E930" s="289"/>
      <c r="F930" s="289"/>
      <c r="G930" s="289"/>
      <c r="H930" s="290"/>
      <c r="I930" s="289"/>
      <c r="J930" s="289"/>
      <c r="K930" s="289"/>
      <c r="L930" s="289"/>
      <c r="M930" s="289"/>
      <c r="N930" s="289"/>
    </row>
    <row r="931" spans="1:14" ht="21" customHeight="1" thickBot="1" x14ac:dyDescent="0.55000000000000004">
      <c r="A931" s="282"/>
      <c r="B931" s="289"/>
      <c r="C931" s="290"/>
      <c r="D931" s="289"/>
      <c r="E931" s="289"/>
      <c r="F931" s="289"/>
      <c r="G931" s="289"/>
      <c r="H931" s="290"/>
      <c r="I931" s="289"/>
      <c r="J931" s="289"/>
      <c r="K931" s="289"/>
      <c r="L931" s="289"/>
      <c r="M931" s="289"/>
      <c r="N931" s="289"/>
    </row>
    <row r="932" spans="1:14" ht="21" customHeight="1" thickBot="1" x14ac:dyDescent="0.55000000000000004">
      <c r="A932" s="282"/>
      <c r="B932" s="289"/>
      <c r="C932" s="290"/>
      <c r="D932" s="289"/>
      <c r="E932" s="289"/>
      <c r="F932" s="289"/>
      <c r="G932" s="289"/>
      <c r="H932" s="290"/>
      <c r="I932" s="289"/>
      <c r="J932" s="289"/>
      <c r="K932" s="289"/>
      <c r="L932" s="289"/>
      <c r="M932" s="289"/>
      <c r="N932" s="289"/>
    </row>
    <row r="933" spans="1:14" ht="21" customHeight="1" thickBot="1" x14ac:dyDescent="0.55000000000000004">
      <c r="A933" s="282"/>
      <c r="B933" s="289"/>
      <c r="C933" s="290"/>
      <c r="D933" s="289"/>
      <c r="E933" s="289"/>
      <c r="F933" s="289"/>
      <c r="G933" s="289"/>
      <c r="H933" s="290"/>
      <c r="I933" s="289"/>
      <c r="J933" s="289"/>
      <c r="K933" s="289"/>
      <c r="L933" s="289"/>
      <c r="M933" s="289"/>
      <c r="N933" s="289"/>
    </row>
    <row r="934" spans="1:14" ht="21" customHeight="1" thickBot="1" x14ac:dyDescent="0.55000000000000004">
      <c r="A934" s="282"/>
      <c r="B934" s="289"/>
      <c r="C934" s="290"/>
      <c r="D934" s="289"/>
      <c r="E934" s="289"/>
      <c r="F934" s="289"/>
      <c r="G934" s="289"/>
      <c r="H934" s="290"/>
      <c r="I934" s="289"/>
      <c r="J934" s="289"/>
      <c r="K934" s="289"/>
      <c r="L934" s="289"/>
      <c r="M934" s="289"/>
      <c r="N934" s="289"/>
    </row>
    <row r="935" spans="1:14" ht="21" customHeight="1" thickBot="1" x14ac:dyDescent="0.55000000000000004">
      <c r="A935" s="282"/>
      <c r="B935" s="289"/>
      <c r="C935" s="290"/>
      <c r="D935" s="289"/>
      <c r="E935" s="289"/>
      <c r="F935" s="289"/>
      <c r="G935" s="289"/>
      <c r="H935" s="290"/>
      <c r="I935" s="289"/>
      <c r="J935" s="289"/>
      <c r="K935" s="289"/>
      <c r="L935" s="289"/>
      <c r="M935" s="289"/>
      <c r="N935" s="289"/>
    </row>
    <row r="936" spans="1:14" ht="21" customHeight="1" thickBot="1" x14ac:dyDescent="0.55000000000000004">
      <c r="A936" s="282" t="s">
        <v>129</v>
      </c>
      <c r="B936" s="310">
        <v>2.1052631578947368E-2</v>
      </c>
      <c r="C936" s="290"/>
      <c r="D936" s="310">
        <v>4.878048780487805E-2</v>
      </c>
      <c r="E936" s="310">
        <v>0</v>
      </c>
      <c r="F936" s="310">
        <v>0</v>
      </c>
      <c r="G936" s="310">
        <v>0</v>
      </c>
      <c r="H936" s="290"/>
      <c r="I936" s="310">
        <v>0</v>
      </c>
      <c r="J936" s="310">
        <v>0</v>
      </c>
      <c r="K936" s="310">
        <v>0</v>
      </c>
      <c r="L936" s="310">
        <v>5.128205128205128E-2</v>
      </c>
      <c r="M936" s="310">
        <v>0</v>
      </c>
      <c r="N936" s="310">
        <v>0</v>
      </c>
    </row>
    <row r="937" spans="1:14" ht="21" customHeight="1" thickBot="1" x14ac:dyDescent="0.55000000000000004">
      <c r="A937" s="282"/>
      <c r="B937" s="289"/>
      <c r="C937" s="290"/>
      <c r="D937" s="289"/>
      <c r="E937" s="289"/>
      <c r="F937" s="289"/>
      <c r="G937" s="289"/>
      <c r="H937" s="290"/>
      <c r="I937" s="289"/>
      <c r="J937" s="289"/>
      <c r="K937" s="289"/>
      <c r="L937" s="289"/>
      <c r="M937" s="289"/>
      <c r="N937" s="289"/>
    </row>
    <row r="938" spans="1:14" ht="21" customHeight="1" thickBot="1" x14ac:dyDescent="0.55000000000000004">
      <c r="A938" s="282" t="s">
        <v>1276</v>
      </c>
      <c r="B938" s="310">
        <v>0</v>
      </c>
      <c r="C938" s="290"/>
      <c r="D938" s="310">
        <v>0</v>
      </c>
      <c r="E938" s="310">
        <v>0</v>
      </c>
      <c r="F938" s="310">
        <v>0</v>
      </c>
      <c r="G938" s="310">
        <v>0</v>
      </c>
      <c r="H938" s="290"/>
      <c r="I938" s="310">
        <v>0</v>
      </c>
      <c r="J938" s="310">
        <v>0</v>
      </c>
      <c r="K938" s="310">
        <v>0</v>
      </c>
      <c r="L938" s="310">
        <v>0</v>
      </c>
      <c r="M938" s="310">
        <v>0</v>
      </c>
      <c r="N938" s="310">
        <v>0</v>
      </c>
    </row>
    <row r="939" spans="1:14" ht="21" customHeight="1" thickBot="1" x14ac:dyDescent="0.55000000000000004">
      <c r="A939" s="282" t="s">
        <v>1277</v>
      </c>
      <c r="B939" s="310">
        <v>0</v>
      </c>
      <c r="C939" s="290"/>
      <c r="D939" s="310">
        <v>0</v>
      </c>
      <c r="E939" s="310">
        <v>0</v>
      </c>
      <c r="F939" s="310">
        <v>0</v>
      </c>
      <c r="G939" s="310">
        <v>0</v>
      </c>
      <c r="H939" s="290"/>
      <c r="I939" s="310">
        <v>0</v>
      </c>
      <c r="J939" s="310">
        <v>0</v>
      </c>
      <c r="K939" s="310">
        <v>0</v>
      </c>
      <c r="L939" s="310">
        <v>0</v>
      </c>
      <c r="M939" s="310">
        <v>0</v>
      </c>
      <c r="N939" s="310">
        <v>0</v>
      </c>
    </row>
    <row r="940" spans="1:14" ht="21" customHeight="1" thickBot="1" x14ac:dyDescent="0.55000000000000004">
      <c r="A940" s="282"/>
      <c r="B940" s="289"/>
      <c r="C940" s="290"/>
      <c r="D940" s="289"/>
      <c r="E940" s="289"/>
      <c r="F940" s="289"/>
      <c r="G940" s="289"/>
      <c r="H940" s="290"/>
      <c r="I940" s="289"/>
      <c r="J940" s="289"/>
      <c r="K940" s="289"/>
      <c r="L940" s="289"/>
      <c r="M940" s="289"/>
      <c r="N940" s="289"/>
    </row>
    <row r="941" spans="1:14" ht="21" customHeight="1" thickBot="1" x14ac:dyDescent="0.55000000000000004">
      <c r="A941" s="299" t="s">
        <v>1278</v>
      </c>
      <c r="B941" s="311">
        <v>0.94736842105263153</v>
      </c>
      <c r="C941" s="290"/>
      <c r="D941" s="311">
        <v>1</v>
      </c>
      <c r="E941" s="311">
        <v>1</v>
      </c>
      <c r="F941" s="311">
        <v>0.86363636363636365</v>
      </c>
      <c r="G941" s="311">
        <v>0.6</v>
      </c>
      <c r="H941" s="290"/>
      <c r="I941" s="311">
        <v>0.7</v>
      </c>
      <c r="J941" s="311">
        <v>1</v>
      </c>
      <c r="K941" s="311">
        <v>1</v>
      </c>
      <c r="L941" s="311">
        <v>1</v>
      </c>
      <c r="M941" s="311">
        <v>0.8571428571428571</v>
      </c>
      <c r="N941" s="311">
        <v>0.88888888888888884</v>
      </c>
    </row>
    <row r="942" spans="1:14" ht="21" customHeight="1" thickBot="1" x14ac:dyDescent="0.55000000000000004">
      <c r="A942" s="299" t="s">
        <v>1279</v>
      </c>
      <c r="B942" s="311">
        <v>0.88421052631578945</v>
      </c>
      <c r="C942" s="290"/>
      <c r="D942" s="311">
        <v>0.87804878048780488</v>
      </c>
      <c r="E942" s="311">
        <v>0.84615384615384615</v>
      </c>
      <c r="F942" s="311">
        <v>1</v>
      </c>
      <c r="G942" s="311">
        <v>0.6</v>
      </c>
      <c r="H942" s="290"/>
      <c r="I942" s="311">
        <v>0.8</v>
      </c>
      <c r="J942" s="311">
        <v>1</v>
      </c>
      <c r="K942" s="311">
        <v>0.92307692307692313</v>
      </c>
      <c r="L942" s="311">
        <v>0.87179487179487181</v>
      </c>
      <c r="M942" s="311">
        <v>1</v>
      </c>
      <c r="N942" s="311">
        <v>0.66666666666666663</v>
      </c>
    </row>
    <row r="943" spans="1:14" ht="21" customHeight="1" thickBot="1" x14ac:dyDescent="0.55000000000000004">
      <c r="A943" s="299" t="s">
        <v>1280</v>
      </c>
      <c r="B943" s="311">
        <v>0.84210526315789469</v>
      </c>
      <c r="C943" s="290"/>
      <c r="D943" s="311">
        <v>1</v>
      </c>
      <c r="E943" s="311">
        <v>0.96153846153846156</v>
      </c>
      <c r="F943" s="311">
        <v>0.59090909090909094</v>
      </c>
      <c r="G943" s="311">
        <v>0.2</v>
      </c>
      <c r="H943" s="290"/>
      <c r="I943" s="311">
        <v>0.4</v>
      </c>
      <c r="J943" s="311">
        <v>0.94117647058823528</v>
      </c>
      <c r="K943" s="311">
        <v>0.92307692307692313</v>
      </c>
      <c r="L943" s="311">
        <v>0.97435897435897434</v>
      </c>
      <c r="M943" s="311">
        <v>0.42857142857142855</v>
      </c>
      <c r="N943" s="311">
        <v>0.77777777777777779</v>
      </c>
    </row>
    <row r="944" spans="1:14" ht="21" customHeight="1" thickBot="1" x14ac:dyDescent="0.55000000000000004">
      <c r="A944" s="299" t="s">
        <v>1281</v>
      </c>
      <c r="B944" s="311">
        <v>0.93684210526315792</v>
      </c>
      <c r="C944" s="290"/>
      <c r="D944" s="311">
        <v>1</v>
      </c>
      <c r="E944" s="311">
        <v>0.96153846153846156</v>
      </c>
      <c r="F944" s="311">
        <v>0.90909090909090906</v>
      </c>
      <c r="G944" s="311">
        <v>0.4</v>
      </c>
      <c r="H944" s="290"/>
      <c r="I944" s="311">
        <v>0.7</v>
      </c>
      <c r="J944" s="311">
        <v>1</v>
      </c>
      <c r="K944" s="311">
        <v>0.92307692307692313</v>
      </c>
      <c r="L944" s="311">
        <v>0.97435897435897434</v>
      </c>
      <c r="M944" s="311">
        <v>1</v>
      </c>
      <c r="N944" s="311">
        <v>0.88888888888888884</v>
      </c>
    </row>
    <row r="945" spans="1:14" ht="21" customHeight="1" thickBot="1" x14ac:dyDescent="0.55000000000000004">
      <c r="A945" s="299" t="s">
        <v>1282</v>
      </c>
      <c r="B945" s="311">
        <v>0.87368421052631584</v>
      </c>
      <c r="C945" s="290"/>
      <c r="D945" s="311">
        <v>1</v>
      </c>
      <c r="E945" s="311">
        <v>0.92307692307692313</v>
      </c>
      <c r="F945" s="311">
        <v>0.68181818181818177</v>
      </c>
      <c r="G945" s="311">
        <v>0.6</v>
      </c>
      <c r="H945" s="290"/>
      <c r="I945" s="311">
        <v>0.6</v>
      </c>
      <c r="J945" s="311">
        <v>0.94117647058823528</v>
      </c>
      <c r="K945" s="311">
        <v>0.92307692307692313</v>
      </c>
      <c r="L945" s="311">
        <v>0.94871794871794868</v>
      </c>
      <c r="M945" s="311">
        <v>0.7142857142857143</v>
      </c>
      <c r="N945" s="311">
        <v>0.77777777777777779</v>
      </c>
    </row>
    <row r="946" spans="1:14" ht="21" customHeight="1" thickBot="1" x14ac:dyDescent="0.55000000000000004">
      <c r="A946" s="299" t="s">
        <v>1283</v>
      </c>
      <c r="B946" s="311">
        <v>0.9263157894736842</v>
      </c>
      <c r="C946" s="290"/>
      <c r="D946" s="311">
        <v>1</v>
      </c>
      <c r="E946" s="311">
        <v>1</v>
      </c>
      <c r="F946" s="311">
        <v>0.77272727272727271</v>
      </c>
      <c r="G946" s="311">
        <v>0.6</v>
      </c>
      <c r="H946" s="290"/>
      <c r="I946" s="311">
        <v>0.5</v>
      </c>
      <c r="J946" s="311">
        <v>1</v>
      </c>
      <c r="K946" s="311">
        <v>1</v>
      </c>
      <c r="L946" s="311">
        <v>1</v>
      </c>
      <c r="M946" s="311">
        <v>0.8571428571428571</v>
      </c>
      <c r="N946" s="311">
        <v>0.88888888888888884</v>
      </c>
    </row>
    <row r="947" spans="1:14" ht="21" customHeight="1" thickBot="1" x14ac:dyDescent="0.55000000000000004">
      <c r="A947" s="299" t="s">
        <v>1128</v>
      </c>
      <c r="B947" s="311">
        <v>0.67368421052631577</v>
      </c>
      <c r="C947" s="290"/>
      <c r="D947" s="311">
        <v>0.95121951219512191</v>
      </c>
      <c r="E947" s="311">
        <v>0.73076923076923073</v>
      </c>
      <c r="F947" s="311">
        <v>0.27272727272727271</v>
      </c>
      <c r="G947" s="311">
        <v>0</v>
      </c>
      <c r="H947" s="290"/>
      <c r="I947" s="311">
        <v>0.1</v>
      </c>
      <c r="J947" s="311">
        <v>0.88235294117647056</v>
      </c>
      <c r="K947" s="311">
        <v>0.61538461538461542</v>
      </c>
      <c r="L947" s="311">
        <v>0.87179487179487181</v>
      </c>
      <c r="M947" s="311">
        <v>0.2857142857142857</v>
      </c>
      <c r="N947" s="311">
        <v>0.44444444444444442</v>
      </c>
    </row>
    <row r="948" spans="1:14" ht="21" customHeight="1" thickBot="1" x14ac:dyDescent="0.55000000000000004">
      <c r="A948" s="299" t="s">
        <v>1129</v>
      </c>
      <c r="B948" s="311">
        <v>0.91578947368421049</v>
      </c>
      <c r="C948" s="290"/>
      <c r="D948" s="311">
        <v>1</v>
      </c>
      <c r="E948" s="311">
        <v>1</v>
      </c>
      <c r="F948" s="311">
        <v>0.72727272727272729</v>
      </c>
      <c r="G948" s="311">
        <v>0.6</v>
      </c>
      <c r="H948" s="290"/>
      <c r="I948" s="311">
        <v>0.4</v>
      </c>
      <c r="J948" s="311">
        <v>1</v>
      </c>
      <c r="K948" s="311">
        <v>1</v>
      </c>
      <c r="L948" s="311">
        <v>1</v>
      </c>
      <c r="M948" s="311">
        <v>0.8571428571428571</v>
      </c>
      <c r="N948" s="311">
        <v>0.88888888888888884</v>
      </c>
    </row>
    <row r="949" spans="1:14" ht="21" customHeight="1" thickBot="1" x14ac:dyDescent="0.55000000000000004">
      <c r="A949" s="299" t="s">
        <v>1171</v>
      </c>
      <c r="B949" s="311">
        <v>0.93684210526315792</v>
      </c>
      <c r="C949" s="290"/>
      <c r="D949" s="311">
        <v>1</v>
      </c>
      <c r="E949" s="311">
        <v>0.96153846153846156</v>
      </c>
      <c r="F949" s="311">
        <v>0.90909090909090906</v>
      </c>
      <c r="G949" s="311">
        <v>0.4</v>
      </c>
      <c r="H949" s="290"/>
      <c r="I949" s="311">
        <v>0.7</v>
      </c>
      <c r="J949" s="311">
        <v>1</v>
      </c>
      <c r="K949" s="311">
        <v>0.92307692307692313</v>
      </c>
      <c r="L949" s="311">
        <v>0.97435897435897434</v>
      </c>
      <c r="M949" s="311">
        <v>1</v>
      </c>
      <c r="N949" s="311">
        <v>0.88888888888888884</v>
      </c>
    </row>
    <row r="950" spans="1:14" ht="21" customHeight="1" thickBot="1" x14ac:dyDescent="0.55000000000000004">
      <c r="A950" s="299" t="s">
        <v>1172</v>
      </c>
      <c r="B950" s="311">
        <v>0.76842105263157889</v>
      </c>
      <c r="C950" s="290"/>
      <c r="D950" s="311">
        <v>0.97560975609756095</v>
      </c>
      <c r="E950" s="311">
        <v>0.80769230769230771</v>
      </c>
      <c r="F950" s="311">
        <v>0.45454545454545453</v>
      </c>
      <c r="G950" s="311">
        <v>0.4</v>
      </c>
      <c r="H950" s="290"/>
      <c r="I950" s="311">
        <v>0.2</v>
      </c>
      <c r="J950" s="311">
        <v>0.88235294117647056</v>
      </c>
      <c r="K950" s="311">
        <v>0.84615384615384615</v>
      </c>
      <c r="L950" s="311">
        <v>0.89743589743589747</v>
      </c>
      <c r="M950" s="311">
        <v>0.5714285714285714</v>
      </c>
      <c r="N950" s="311">
        <v>0.66666666666666663</v>
      </c>
    </row>
    <row r="951" spans="1:14" ht="21" customHeight="1" thickBot="1" x14ac:dyDescent="0.55000000000000004">
      <c r="A951" s="299" t="s">
        <v>1173</v>
      </c>
      <c r="B951" s="311">
        <v>0.72631578947368425</v>
      </c>
      <c r="C951" s="290"/>
      <c r="D951" s="311">
        <v>0.97560975609756095</v>
      </c>
      <c r="E951" s="311">
        <v>0.73076923076923073</v>
      </c>
      <c r="F951" s="311">
        <v>0.36363636363636365</v>
      </c>
      <c r="G951" s="311">
        <v>0.4</v>
      </c>
      <c r="H951" s="290"/>
      <c r="I951" s="311">
        <v>0.3</v>
      </c>
      <c r="J951" s="311">
        <v>0.70588235294117652</v>
      </c>
      <c r="K951" s="311">
        <v>0.69230769230769229</v>
      </c>
      <c r="L951" s="311">
        <v>0.89743589743589747</v>
      </c>
      <c r="M951" s="311">
        <v>0.42857142857142855</v>
      </c>
      <c r="N951" s="311">
        <v>0.77777777777777779</v>
      </c>
    </row>
    <row r="952" spans="1:14" ht="21" customHeight="1" thickBot="1" x14ac:dyDescent="0.55000000000000004">
      <c r="A952" s="299" t="s">
        <v>1174</v>
      </c>
      <c r="B952" s="311">
        <v>0.81052631578947365</v>
      </c>
      <c r="C952" s="312"/>
      <c r="D952" s="311">
        <v>1</v>
      </c>
      <c r="E952" s="311">
        <v>0.80769230769230771</v>
      </c>
      <c r="F952" s="311">
        <v>0.54545454545454541</v>
      </c>
      <c r="G952" s="311">
        <v>0.6</v>
      </c>
      <c r="H952" s="312"/>
      <c r="I952" s="311">
        <v>0.4</v>
      </c>
      <c r="J952" s="311">
        <v>0.94117647058823528</v>
      </c>
      <c r="K952" s="311">
        <v>0.84615384615384615</v>
      </c>
      <c r="L952" s="311">
        <v>0.87179487179487181</v>
      </c>
      <c r="M952" s="311">
        <v>0.7142857142857143</v>
      </c>
      <c r="N952" s="311">
        <v>0.77777777777777779</v>
      </c>
    </row>
    <row r="953" spans="1:14" ht="21" customHeight="1" thickBot="1" x14ac:dyDescent="0.55000000000000004">
      <c r="A953" s="299" t="s">
        <v>1134</v>
      </c>
      <c r="B953" s="311">
        <v>9.4736842105263161E-2</v>
      </c>
      <c r="C953" s="312"/>
      <c r="D953" s="311">
        <v>0</v>
      </c>
      <c r="E953" s="311">
        <v>0</v>
      </c>
      <c r="F953" s="311">
        <v>0.31818181818181818</v>
      </c>
      <c r="G953" s="311">
        <v>0.2</v>
      </c>
      <c r="H953" s="312"/>
      <c r="I953" s="311">
        <v>0.3</v>
      </c>
      <c r="J953" s="311">
        <v>5.8823529411764705E-2</v>
      </c>
      <c r="K953" s="311">
        <v>0</v>
      </c>
      <c r="L953" s="311">
        <v>0</v>
      </c>
      <c r="M953" s="311">
        <v>0.5714285714285714</v>
      </c>
      <c r="N953" s="311">
        <v>0.1111111111111111</v>
      </c>
    </row>
    <row r="954" spans="1:14" ht="21" customHeight="1" thickBot="1" x14ac:dyDescent="0.55000000000000004">
      <c r="A954" s="299"/>
      <c r="B954" s="300"/>
      <c r="C954" s="290"/>
      <c r="D954" s="300"/>
      <c r="E954" s="300"/>
      <c r="F954" s="300"/>
      <c r="G954" s="300"/>
      <c r="H954" s="290"/>
      <c r="I954" s="300"/>
      <c r="J954" s="300"/>
      <c r="K954" s="300"/>
      <c r="L954" s="300"/>
      <c r="M954" s="300"/>
      <c r="N954" s="300"/>
    </row>
    <row r="955" spans="1:14" ht="21" customHeight="1" thickBot="1" x14ac:dyDescent="0.55000000000000004">
      <c r="A955" s="299"/>
      <c r="B955" s="300"/>
      <c r="C955" s="290"/>
      <c r="D955" s="300"/>
      <c r="E955" s="300"/>
      <c r="F955" s="300"/>
      <c r="G955" s="300"/>
      <c r="H955" s="290"/>
      <c r="I955" s="300"/>
      <c r="J955" s="300"/>
      <c r="K955" s="300"/>
      <c r="L955" s="300"/>
      <c r="M955" s="300"/>
      <c r="N955" s="300"/>
    </row>
    <row r="956" spans="1:14" ht="21" customHeight="1" thickBot="1" x14ac:dyDescent="0.55000000000000004">
      <c r="A956" s="299"/>
      <c r="B956" s="300"/>
      <c r="C956" s="290"/>
      <c r="D956" s="300"/>
      <c r="E956" s="300"/>
      <c r="F956" s="300"/>
      <c r="G956" s="300"/>
      <c r="H956" s="290"/>
      <c r="I956" s="300"/>
      <c r="J956" s="300"/>
      <c r="K956" s="300"/>
      <c r="L956" s="300"/>
      <c r="M956" s="300"/>
      <c r="N956" s="300"/>
    </row>
    <row r="957" spans="1:14" ht="21" customHeight="1" thickBot="1" x14ac:dyDescent="0.55000000000000004">
      <c r="A957" s="299"/>
      <c r="B957" s="300"/>
      <c r="C957" s="290"/>
      <c r="D957" s="300"/>
      <c r="E957" s="300"/>
      <c r="F957" s="300"/>
      <c r="G957" s="300"/>
      <c r="H957" s="290"/>
      <c r="I957" s="300"/>
      <c r="J957" s="300"/>
      <c r="K957" s="300"/>
      <c r="L957" s="300"/>
      <c r="M957" s="300"/>
      <c r="N957" s="300"/>
    </row>
    <row r="958" spans="1:14" ht="21" customHeight="1" thickBot="1" x14ac:dyDescent="0.55000000000000004">
      <c r="A958" s="299"/>
      <c r="B958" s="300"/>
      <c r="C958" s="290"/>
      <c r="D958" s="300"/>
      <c r="E958" s="300"/>
      <c r="F958" s="300"/>
      <c r="G958" s="300"/>
      <c r="H958" s="290"/>
      <c r="I958" s="300"/>
      <c r="J958" s="300"/>
      <c r="K958" s="300"/>
      <c r="L958" s="300"/>
      <c r="M958" s="300"/>
      <c r="N958" s="300"/>
    </row>
    <row r="959" spans="1:14" ht="21" customHeight="1" thickBot="1" x14ac:dyDescent="0.55000000000000004">
      <c r="A959" s="291" t="s">
        <v>1284</v>
      </c>
      <c r="B959" s="292"/>
      <c r="C959" s="290"/>
      <c r="D959" s="292"/>
      <c r="E959" s="292"/>
      <c r="F959" s="292"/>
      <c r="G959" s="292"/>
      <c r="H959" s="290"/>
      <c r="I959" s="292"/>
      <c r="J959" s="292"/>
      <c r="K959" s="292"/>
      <c r="L959" s="292"/>
      <c r="M959" s="292"/>
      <c r="N959" s="292"/>
    </row>
    <row r="960" spans="1:14" ht="21" customHeight="1" thickBot="1" x14ac:dyDescent="0.55000000000000004">
      <c r="A960" s="291" t="s">
        <v>222</v>
      </c>
      <c r="B960" s="293">
        <v>95</v>
      </c>
      <c r="C960" s="290"/>
      <c r="D960" s="293">
        <v>41</v>
      </c>
      <c r="E960" s="293">
        <v>26</v>
      </c>
      <c r="F960" s="293">
        <v>22</v>
      </c>
      <c r="G960" s="293">
        <v>5</v>
      </c>
      <c r="H960" s="290"/>
      <c r="I960" s="293">
        <v>10</v>
      </c>
      <c r="J960" s="293">
        <v>17</v>
      </c>
      <c r="K960" s="293">
        <v>13</v>
      </c>
      <c r="L960" s="293">
        <v>39</v>
      </c>
      <c r="M960" s="293">
        <v>7</v>
      </c>
      <c r="N960" s="293">
        <v>9</v>
      </c>
    </row>
    <row r="961" spans="1:14" ht="21" customHeight="1" thickBot="1" x14ac:dyDescent="0.55000000000000004">
      <c r="A961" s="291" t="s">
        <v>625</v>
      </c>
      <c r="B961" s="293">
        <v>6183207610</v>
      </c>
      <c r="C961" s="284"/>
      <c r="D961" s="293">
        <v>1124397678</v>
      </c>
      <c r="E961" s="293">
        <v>2206339316</v>
      </c>
      <c r="F961" s="293">
        <v>2740248763</v>
      </c>
      <c r="G961" s="293">
        <v>83706024</v>
      </c>
      <c r="H961" s="284"/>
      <c r="I961" s="293">
        <v>450858824</v>
      </c>
      <c r="J961" s="293">
        <v>925862965</v>
      </c>
      <c r="K961" s="293">
        <v>556738641</v>
      </c>
      <c r="L961" s="293">
        <v>643564175</v>
      </c>
      <c r="M961" s="293">
        <v>1811287221</v>
      </c>
      <c r="N961" s="293">
        <v>1794895784</v>
      </c>
    </row>
    <row r="962" spans="1:14" ht="21" customHeight="1" thickBot="1" x14ac:dyDescent="0.55000000000000004">
      <c r="A962" s="291" t="s">
        <v>626</v>
      </c>
      <c r="B962" s="294">
        <v>0.80161186196268241</v>
      </c>
      <c r="C962" s="290"/>
      <c r="D962" s="294">
        <v>0.91413499867849335</v>
      </c>
      <c r="E962" s="294">
        <v>0.87870939477605781</v>
      </c>
      <c r="F962" s="294">
        <v>0.83804146725429984</v>
      </c>
      <c r="G962" s="294">
        <v>0.12573534392241048</v>
      </c>
      <c r="H962" s="288"/>
      <c r="I962" s="294">
        <v>0.41296557524787325</v>
      </c>
      <c r="J962" s="294">
        <v>0.91349973269764861</v>
      </c>
      <c r="K962" s="294">
        <v>0.78218464485408457</v>
      </c>
      <c r="L962" s="294">
        <v>0.69163621378692619</v>
      </c>
      <c r="M962" s="294">
        <v>0.9044737989107301</v>
      </c>
      <c r="N962" s="294">
        <v>0.91817948777254454</v>
      </c>
    </row>
    <row r="963" spans="1:14" ht="21" customHeight="1" thickBot="1" x14ac:dyDescent="0.55000000000000004">
      <c r="A963" s="295" t="s">
        <v>1276</v>
      </c>
      <c r="B963" s="286"/>
      <c r="C963" s="290"/>
      <c r="D963" s="313"/>
      <c r="E963" s="289"/>
      <c r="F963" s="289"/>
      <c r="G963" s="289"/>
      <c r="H963" s="290"/>
      <c r="I963" s="289"/>
      <c r="J963" s="289"/>
      <c r="K963" s="289"/>
      <c r="L963" s="289"/>
      <c r="M963" s="289"/>
      <c r="N963" s="289"/>
    </row>
    <row r="964" spans="1:14" ht="21" customHeight="1" thickBot="1" x14ac:dyDescent="0.55000000000000004">
      <c r="A964" s="295" t="s">
        <v>1286</v>
      </c>
      <c r="B964" s="286">
        <v>0.4</v>
      </c>
      <c r="C964" s="290"/>
      <c r="D964" s="286">
        <v>0.36585365853658536</v>
      </c>
      <c r="E964" s="286">
        <v>0.42307692307692307</v>
      </c>
      <c r="F964" s="286">
        <v>0.45454545454545453</v>
      </c>
      <c r="G964" s="286">
        <v>0.2</v>
      </c>
      <c r="H964" s="290"/>
      <c r="I964" s="286">
        <v>0.6</v>
      </c>
      <c r="J964" s="286">
        <v>0.47058823529411764</v>
      </c>
      <c r="K964" s="286">
        <v>0.38461538461538464</v>
      </c>
      <c r="L964" s="286">
        <v>0.38461538461538464</v>
      </c>
      <c r="M964" s="286">
        <v>0.14285714285714285</v>
      </c>
      <c r="N964" s="286">
        <v>0.33333333333333331</v>
      </c>
    </row>
    <row r="965" spans="1:14" ht="21" customHeight="1" thickBot="1" x14ac:dyDescent="0.55000000000000004">
      <c r="A965" s="291" t="s">
        <v>1287</v>
      </c>
      <c r="B965" s="293">
        <v>57</v>
      </c>
      <c r="C965" s="290"/>
      <c r="D965" s="293">
        <v>26</v>
      </c>
      <c r="E965" s="293">
        <v>15</v>
      </c>
      <c r="F965" s="293">
        <v>12</v>
      </c>
      <c r="G965" s="293">
        <v>4</v>
      </c>
      <c r="H965" s="290"/>
      <c r="I965" s="293">
        <v>4</v>
      </c>
      <c r="J965" s="293">
        <v>9</v>
      </c>
      <c r="K965" s="293">
        <v>8</v>
      </c>
      <c r="L965" s="293">
        <v>24</v>
      </c>
      <c r="M965" s="293">
        <v>6</v>
      </c>
      <c r="N965" s="293">
        <v>6</v>
      </c>
    </row>
    <row r="966" spans="1:14" ht="21" customHeight="1" thickBot="1" x14ac:dyDescent="0.55000000000000004">
      <c r="A966" s="291" t="s">
        <v>625</v>
      </c>
      <c r="B966" s="293">
        <v>4618523656</v>
      </c>
      <c r="C966" s="284"/>
      <c r="D966" s="293">
        <v>541328704</v>
      </c>
      <c r="E966" s="293">
        <v>1787850922</v>
      </c>
      <c r="F966" s="293">
        <v>2217168583</v>
      </c>
      <c r="G966" s="293">
        <v>72175447</v>
      </c>
      <c r="H966" s="284"/>
      <c r="I966" s="293">
        <v>108935218</v>
      </c>
      <c r="J966" s="293">
        <v>166561996</v>
      </c>
      <c r="K966" s="293">
        <v>494597628</v>
      </c>
      <c r="L966" s="293">
        <v>510614507</v>
      </c>
      <c r="M966" s="293">
        <v>1782678506</v>
      </c>
      <c r="N966" s="293">
        <v>1555135801</v>
      </c>
    </row>
    <row r="967" spans="1:14" ht="21" customHeight="1" thickBot="1" x14ac:dyDescent="0.55000000000000004">
      <c r="A967" s="291" t="s">
        <v>626</v>
      </c>
      <c r="B967" s="294">
        <v>0.59876096371359844</v>
      </c>
      <c r="C967" s="290"/>
      <c r="D967" s="294">
        <v>0.44010008540383211</v>
      </c>
      <c r="E967" s="294">
        <v>0.71203979833373776</v>
      </c>
      <c r="F967" s="294">
        <v>0.6780695378959859</v>
      </c>
      <c r="G967" s="294">
        <v>0.10841519185403801</v>
      </c>
      <c r="H967" s="288"/>
      <c r="I967" s="294">
        <v>9.9779559745563448E-2</v>
      </c>
      <c r="J967" s="294">
        <v>0.16433786054244737</v>
      </c>
      <c r="K967" s="294">
        <v>0.69488022118955572</v>
      </c>
      <c r="L967" s="294">
        <v>0.54875566112137597</v>
      </c>
      <c r="M967" s="294">
        <v>0.8901879182188106</v>
      </c>
      <c r="N967" s="294">
        <v>0.79553019507171885</v>
      </c>
    </row>
    <row r="968" spans="1:14" ht="21" customHeight="1" thickBot="1" x14ac:dyDescent="0.55000000000000004">
      <c r="A968" s="282" t="s">
        <v>1248</v>
      </c>
      <c r="B968" s="286">
        <v>1.1304927039262233E-2</v>
      </c>
      <c r="C968" s="288"/>
      <c r="D968" s="286">
        <v>1.4954985242540934E-2</v>
      </c>
      <c r="E968" s="287">
        <v>1.1502360665666423E-2</v>
      </c>
      <c r="F968" s="287">
        <v>3.4074382558393012E-4</v>
      </c>
      <c r="G968" s="287">
        <v>0</v>
      </c>
      <c r="H968" s="288"/>
      <c r="I968" s="287">
        <v>0</v>
      </c>
      <c r="J968" s="287">
        <v>9.4463190051691844E-3</v>
      </c>
      <c r="K968" s="287">
        <v>2.0385833899072186E-3</v>
      </c>
      <c r="L968" s="287">
        <v>1.5773828955413086E-2</v>
      </c>
      <c r="M968" s="287">
        <v>2.9615270710497269E-5</v>
      </c>
      <c r="N968" s="287">
        <v>4.996361295378845E-3</v>
      </c>
    </row>
    <row r="969" spans="1:14" ht="21" customHeight="1" thickBot="1" x14ac:dyDescent="0.55000000000000004">
      <c r="A969" s="282" t="s">
        <v>1249</v>
      </c>
      <c r="B969" s="286">
        <v>1.1494602172801672E-2</v>
      </c>
      <c r="C969" s="288"/>
      <c r="D969" s="286">
        <v>6.2490813044257529E-3</v>
      </c>
      <c r="E969" s="287">
        <v>7.0548803149389529E-3</v>
      </c>
      <c r="F969" s="287">
        <v>2.9416281392647636E-2</v>
      </c>
      <c r="G969" s="287">
        <v>2.0812514067071797E-2</v>
      </c>
      <c r="H969" s="288"/>
      <c r="I969" s="287">
        <v>0.35677083333333331</v>
      </c>
      <c r="J969" s="287">
        <v>4.8326271369273127E-5</v>
      </c>
      <c r="K969" s="287">
        <v>9.4407105680018102E-3</v>
      </c>
      <c r="L969" s="287">
        <v>6.8950252690976608E-3</v>
      </c>
      <c r="M969" s="287">
        <v>5.1853646716743397E-2</v>
      </c>
      <c r="N969" s="287">
        <v>6.7461583676211275E-3</v>
      </c>
    </row>
    <row r="970" spans="1:14" ht="21" customHeight="1" thickBot="1" x14ac:dyDescent="0.55000000000000004">
      <c r="A970" s="282" t="s">
        <v>1250</v>
      </c>
      <c r="B970" s="286">
        <v>0</v>
      </c>
      <c r="C970" s="288"/>
      <c r="D970" s="286">
        <v>0</v>
      </c>
      <c r="E970" s="287">
        <v>0</v>
      </c>
      <c r="F970" s="287">
        <v>0</v>
      </c>
      <c r="G970" s="287">
        <v>0</v>
      </c>
      <c r="H970" s="288"/>
      <c r="I970" s="287">
        <v>0</v>
      </c>
      <c r="J970" s="287">
        <v>0</v>
      </c>
      <c r="K970" s="287">
        <v>0</v>
      </c>
      <c r="L970" s="287">
        <v>0</v>
      </c>
      <c r="M970" s="287">
        <v>0</v>
      </c>
      <c r="N970" s="287">
        <v>0</v>
      </c>
    </row>
    <row r="971" spans="1:14" ht="21" customHeight="1" thickBot="1" x14ac:dyDescent="0.55000000000000004">
      <c r="A971" s="282" t="s">
        <v>1251</v>
      </c>
      <c r="B971" s="287">
        <v>2.1801938689341195E-2</v>
      </c>
      <c r="C971" s="288"/>
      <c r="D971" s="287">
        <v>2.7598081689402944E-2</v>
      </c>
      <c r="E971" s="287">
        <v>2.6429269501300773E-2</v>
      </c>
      <c r="F971" s="287">
        <v>2.4632918723178584E-3</v>
      </c>
      <c r="G971" s="287">
        <v>0</v>
      </c>
      <c r="H971" s="288"/>
      <c r="I971" s="287">
        <v>5.208333333333333E-3</v>
      </c>
      <c r="J971" s="287">
        <v>9.8799609937952528E-3</v>
      </c>
      <c r="K971" s="287">
        <v>5.4993211133740668E-3</v>
      </c>
      <c r="L971" s="287">
        <v>2.9963866031713977E-2</v>
      </c>
      <c r="M971" s="287">
        <v>1.0661497455779016E-4</v>
      </c>
      <c r="N971" s="287">
        <v>2.4842556050046181E-2</v>
      </c>
    </row>
    <row r="972" spans="1:14" ht="21" customHeight="1" thickBot="1" x14ac:dyDescent="0.55000000000000004">
      <c r="A972" s="282" t="s">
        <v>1252</v>
      </c>
      <c r="B972" s="287">
        <v>1.2886858522956251E-4</v>
      </c>
      <c r="C972" s="288"/>
      <c r="D972" s="287">
        <v>0</v>
      </c>
      <c r="E972" s="287">
        <v>5.5740615837795429E-4</v>
      </c>
      <c r="F972" s="287">
        <v>3.2535455512644907E-4</v>
      </c>
      <c r="G972" s="287">
        <v>0</v>
      </c>
      <c r="H972" s="288"/>
      <c r="I972" s="287">
        <v>0</v>
      </c>
      <c r="J972" s="287">
        <v>0</v>
      </c>
      <c r="K972" s="287">
        <v>5.6573885494455762E-4</v>
      </c>
      <c r="L972" s="287">
        <v>5.1895603008733404E-5</v>
      </c>
      <c r="M972" s="287">
        <v>1.1549955577093935E-4</v>
      </c>
      <c r="N972" s="287">
        <v>2.4589246228342708E-4</v>
      </c>
    </row>
    <row r="973" spans="1:14" ht="21" customHeight="1" thickBot="1" x14ac:dyDescent="0.55000000000000004">
      <c r="A973" s="282" t="s">
        <v>1253</v>
      </c>
      <c r="B973" s="287">
        <v>0.18506279308542678</v>
      </c>
      <c r="C973" s="288"/>
      <c r="D973" s="287">
        <v>0.21001879282606137</v>
      </c>
      <c r="E973" s="287">
        <v>5.9156698646918748E-2</v>
      </c>
      <c r="F973" s="287">
        <v>0.17255572510142927</v>
      </c>
      <c r="G973" s="287">
        <v>2.826581138870133E-2</v>
      </c>
      <c r="H973" s="288"/>
      <c r="I973" s="287">
        <v>0</v>
      </c>
      <c r="J973" s="287">
        <v>0.15785258761294108</v>
      </c>
      <c r="K973" s="287">
        <v>0.11469823489477256</v>
      </c>
      <c r="L973" s="287">
        <v>0.20670244165110138</v>
      </c>
      <c r="M973" s="287">
        <v>0.22580190076192017</v>
      </c>
      <c r="N973" s="287">
        <v>4.9582808520166825E-2</v>
      </c>
    </row>
    <row r="974" spans="1:14" ht="21" customHeight="1" thickBot="1" x14ac:dyDescent="0.55000000000000004">
      <c r="A974" s="282" t="s">
        <v>1254</v>
      </c>
      <c r="B974" s="287">
        <v>3.0993539126236954E-3</v>
      </c>
      <c r="C974" s="288"/>
      <c r="D974" s="287">
        <v>4.616438632196183E-3</v>
      </c>
      <c r="E974" s="287">
        <v>0</v>
      </c>
      <c r="F974" s="287">
        <v>0</v>
      </c>
      <c r="G974" s="287">
        <v>0</v>
      </c>
      <c r="H974" s="288"/>
      <c r="I974" s="287">
        <v>0</v>
      </c>
      <c r="J974" s="287">
        <v>7.1660956687579283E-4</v>
      </c>
      <c r="K974" s="287">
        <v>0</v>
      </c>
      <c r="L974" s="287">
        <v>4.7900337108272894E-3</v>
      </c>
      <c r="M974" s="287">
        <v>0</v>
      </c>
      <c r="N974" s="287">
        <v>0</v>
      </c>
    </row>
    <row r="975" spans="1:14" ht="21" customHeight="1" thickBot="1" x14ac:dyDescent="0.55000000000000004">
      <c r="A975" s="282" t="s">
        <v>1255</v>
      </c>
      <c r="B975" s="287">
        <v>0.12926568616700865</v>
      </c>
      <c r="C975" s="288"/>
      <c r="D975" s="287">
        <v>0.12351698406958014</v>
      </c>
      <c r="E975" s="287">
        <v>0.23316948615947913</v>
      </c>
      <c r="F975" s="287">
        <v>0.10015063915902354</v>
      </c>
      <c r="G975" s="287">
        <v>4.7364393427864054E-2</v>
      </c>
      <c r="H975" s="288"/>
      <c r="I975" s="287">
        <v>5.208333333333333E-3</v>
      </c>
      <c r="J975" s="287">
        <v>0.2080249225485204</v>
      </c>
      <c r="K975" s="287">
        <v>0.15728094591536548</v>
      </c>
      <c r="L975" s="287">
        <v>0.11621981029947104</v>
      </c>
      <c r="M975" s="287">
        <v>3.1587378510082656E-2</v>
      </c>
      <c r="N975" s="287">
        <v>0.29875290396618798</v>
      </c>
    </row>
    <row r="976" spans="1:14" ht="21" customHeight="1" thickBot="1" x14ac:dyDescent="0.55000000000000004">
      <c r="A976" s="282" t="s">
        <v>1256</v>
      </c>
      <c r="B976" s="287">
        <v>0</v>
      </c>
      <c r="C976" s="288"/>
      <c r="D976" s="287">
        <v>0</v>
      </c>
      <c r="E976" s="287">
        <v>0</v>
      </c>
      <c r="F976" s="287">
        <v>0</v>
      </c>
      <c r="G976" s="287">
        <v>0</v>
      </c>
      <c r="H976" s="288"/>
      <c r="I976" s="287">
        <v>0</v>
      </c>
      <c r="J976" s="287">
        <v>0</v>
      </c>
      <c r="K976" s="287">
        <v>0</v>
      </c>
      <c r="L976" s="287">
        <v>0</v>
      </c>
      <c r="M976" s="287">
        <v>0</v>
      </c>
      <c r="N976" s="287">
        <v>0</v>
      </c>
    </row>
    <row r="977" spans="1:14" ht="21" customHeight="1" thickBot="1" x14ac:dyDescent="0.55000000000000004">
      <c r="A977" s="282" t="s">
        <v>1257</v>
      </c>
      <c r="B977" s="287">
        <v>9.5964032997876786E-2</v>
      </c>
      <c r="C977" s="288"/>
      <c r="D977" s="287">
        <v>0.12166323934445702</v>
      </c>
      <c r="E977" s="287">
        <v>6.8420969318228747E-2</v>
      </c>
      <c r="F977" s="287">
        <v>3.291869064312835E-2</v>
      </c>
      <c r="G977" s="287">
        <v>0</v>
      </c>
      <c r="H977" s="288"/>
      <c r="I977" s="287">
        <v>5.2083333333333336E-2</v>
      </c>
      <c r="J977" s="287">
        <v>0.18603784982611168</v>
      </c>
      <c r="K977" s="287">
        <v>4.879837067209776E-2</v>
      </c>
      <c r="L977" s="287">
        <v>0.11355433276681196</v>
      </c>
      <c r="M977" s="287">
        <v>1.0005923054142099E-2</v>
      </c>
      <c r="N977" s="287">
        <v>2.6087972681725309E-2</v>
      </c>
    </row>
    <row r="978" spans="1:14" ht="21" customHeight="1" thickBot="1" x14ac:dyDescent="0.55000000000000004">
      <c r="A978" s="282" t="s">
        <v>1258</v>
      </c>
      <c r="B978" s="287">
        <v>0.11404270983599323</v>
      </c>
      <c r="C978" s="288"/>
      <c r="D978" s="287">
        <v>9.1372745947929448E-2</v>
      </c>
      <c r="E978" s="287">
        <v>0.10135727952208563</v>
      </c>
      <c r="F978" s="287">
        <v>0.18300487706478136</v>
      </c>
      <c r="G978" s="287">
        <v>0.34170042763898267</v>
      </c>
      <c r="H978" s="288"/>
      <c r="I978" s="287">
        <v>0</v>
      </c>
      <c r="J978" s="287">
        <v>7.9430526670061008E-2</v>
      </c>
      <c r="K978" s="287">
        <v>0.20587502828694271</v>
      </c>
      <c r="L978" s="287">
        <v>0.10027038214952802</v>
      </c>
      <c r="M978" s="287">
        <v>0.15931238726004898</v>
      </c>
      <c r="N978" s="287">
        <v>2.1301256752596073E-2</v>
      </c>
    </row>
    <row r="979" spans="1:14" ht="21" customHeight="1" thickBot="1" x14ac:dyDescent="0.55000000000000004">
      <c r="A979" s="282" t="s">
        <v>1259</v>
      </c>
      <c r="B979" s="287">
        <v>5.8914183020590205E-2</v>
      </c>
      <c r="C979" s="288"/>
      <c r="D979" s="287">
        <v>5.9443522361023758E-2</v>
      </c>
      <c r="E979" s="287">
        <v>5.988458203141131E-2</v>
      </c>
      <c r="F979" s="287">
        <v>4.8655895261861613E-2</v>
      </c>
      <c r="G979" s="287">
        <v>0.34170042763898267</v>
      </c>
      <c r="H979" s="288"/>
      <c r="I979" s="287">
        <v>0.10416666666666667</v>
      </c>
      <c r="J979" s="287">
        <v>6.0179670173197919E-2</v>
      </c>
      <c r="K979" s="287">
        <v>7.3127913555102952E-2</v>
      </c>
      <c r="L979" s="287">
        <v>6.1326120001570561E-2</v>
      </c>
      <c r="M979" s="287">
        <v>4.9067118972619339E-2</v>
      </c>
      <c r="N979" s="287">
        <v>1.1842584040081731E-2</v>
      </c>
    </row>
    <row r="980" spans="1:14" ht="21" customHeight="1" thickBot="1" x14ac:dyDescent="0.55000000000000004">
      <c r="A980" s="282" t="s">
        <v>1260</v>
      </c>
      <c r="B980" s="287">
        <v>1.4219048826091847E-5</v>
      </c>
      <c r="C980" s="288"/>
      <c r="D980" s="287">
        <v>0</v>
      </c>
      <c r="E980" s="287">
        <v>1.2092389434128481E-4</v>
      </c>
      <c r="F980" s="287">
        <v>0</v>
      </c>
      <c r="G980" s="287">
        <v>2.7008777852802164E-4</v>
      </c>
      <c r="H980" s="288"/>
      <c r="I980" s="287">
        <v>6.2500000000000012E-3</v>
      </c>
      <c r="J980" s="287">
        <v>0</v>
      </c>
      <c r="K980" s="287">
        <v>0</v>
      </c>
      <c r="L980" s="287">
        <v>0</v>
      </c>
      <c r="M980" s="287">
        <v>0</v>
      </c>
      <c r="N980" s="287">
        <v>2.4589246228342708E-4</v>
      </c>
    </row>
    <row r="981" spans="1:14" ht="21" customHeight="1" thickBot="1" x14ac:dyDescent="0.55000000000000004">
      <c r="A981" s="282" t="s">
        <v>1261</v>
      </c>
      <c r="B981" s="287">
        <v>2.4351456153067315E-3</v>
      </c>
      <c r="C981" s="288"/>
      <c r="D981" s="287">
        <v>0</v>
      </c>
      <c r="E981" s="287">
        <v>2.0096973117317514E-2</v>
      </c>
      <c r="F981" s="287">
        <v>1.6267727756322451E-3</v>
      </c>
      <c r="G981" s="287">
        <v>0</v>
      </c>
      <c r="H981" s="288"/>
      <c r="I981" s="287">
        <v>0</v>
      </c>
      <c r="J981" s="287">
        <v>0</v>
      </c>
      <c r="K981" s="287">
        <v>2.828694274722788E-3</v>
      </c>
      <c r="L981" s="287">
        <v>3.2757837346660611E-3</v>
      </c>
      <c r="M981" s="287">
        <v>0</v>
      </c>
      <c r="N981" s="287">
        <v>0</v>
      </c>
    </row>
    <row r="982" spans="1:14" ht="21" customHeight="1" thickBot="1" x14ac:dyDescent="0.55000000000000004">
      <c r="A982" s="282" t="s">
        <v>1262</v>
      </c>
      <c r="B982" s="287">
        <v>7.7843062143722751E-4</v>
      </c>
      <c r="C982" s="288"/>
      <c r="D982" s="287">
        <v>0</v>
      </c>
      <c r="E982" s="287">
        <v>0</v>
      </c>
      <c r="F982" s="287">
        <v>3.2616794151426516E-3</v>
      </c>
      <c r="G982" s="287">
        <v>1.0214944857078552E-2</v>
      </c>
      <c r="H982" s="288"/>
      <c r="I982" s="287">
        <v>1.6666666666666666E-2</v>
      </c>
      <c r="J982" s="287">
        <v>0</v>
      </c>
      <c r="K982" s="287">
        <v>6.1347024213622989E-3</v>
      </c>
      <c r="L982" s="287">
        <v>0</v>
      </c>
      <c r="M982" s="287">
        <v>0</v>
      </c>
      <c r="N982" s="287">
        <v>3.4987544434181429E-5</v>
      </c>
    </row>
    <row r="983" spans="1:14" ht="21" customHeight="1" thickBot="1" x14ac:dyDescent="0.55000000000000004">
      <c r="A983" s="282" t="s">
        <v>1263</v>
      </c>
      <c r="B983" s="287">
        <v>0</v>
      </c>
      <c r="C983" s="288"/>
      <c r="D983" s="287">
        <v>0</v>
      </c>
      <c r="E983" s="287">
        <v>0</v>
      </c>
      <c r="F983" s="287">
        <v>0</v>
      </c>
      <c r="G983" s="287">
        <v>0</v>
      </c>
      <c r="H983" s="288"/>
      <c r="I983" s="287">
        <v>0</v>
      </c>
      <c r="J983" s="287">
        <v>0</v>
      </c>
      <c r="K983" s="287">
        <v>0</v>
      </c>
      <c r="L983" s="287">
        <v>0</v>
      </c>
      <c r="M983" s="287">
        <v>0</v>
      </c>
      <c r="N983" s="287">
        <v>0</v>
      </c>
    </row>
    <row r="984" spans="1:14" ht="21" customHeight="1" thickBot="1" x14ac:dyDescent="0.55000000000000004">
      <c r="A984" s="282" t="s">
        <v>1264</v>
      </c>
      <c r="B984" s="287">
        <v>3.2913146318782963E-3</v>
      </c>
      <c r="C984" s="288"/>
      <c r="D984" s="287">
        <v>5.4087704804154789E-4</v>
      </c>
      <c r="E984" s="287">
        <v>1.8902531349364751E-3</v>
      </c>
      <c r="F984" s="287">
        <v>1.11141116031195E-2</v>
      </c>
      <c r="G984" s="287">
        <v>4.7473553905019131E-2</v>
      </c>
      <c r="H984" s="288"/>
      <c r="I984" s="287">
        <v>0</v>
      </c>
      <c r="J984" s="287">
        <v>0</v>
      </c>
      <c r="K984" s="287">
        <v>5.2152636343064046E-3</v>
      </c>
      <c r="L984" s="287">
        <v>8.6052916463335975E-4</v>
      </c>
      <c r="M984" s="287">
        <v>1.9626847589047734E-2</v>
      </c>
      <c r="N984" s="287">
        <v>2.4589246228342708E-4</v>
      </c>
    </row>
    <row r="985" spans="1:14" ht="21" customHeight="1" thickBot="1" x14ac:dyDescent="0.55000000000000004">
      <c r="A985" s="282" t="s">
        <v>1265</v>
      </c>
      <c r="B985" s="287">
        <v>6.2999571363675852E-5</v>
      </c>
      <c r="C985" s="288"/>
      <c r="D985" s="287">
        <v>2.9355836646647144E-5</v>
      </c>
      <c r="E985" s="287">
        <v>0</v>
      </c>
      <c r="F985" s="287">
        <v>1.9781556951688103E-4</v>
      </c>
      <c r="G985" s="287">
        <v>0</v>
      </c>
      <c r="H985" s="288"/>
      <c r="I985" s="287">
        <v>0.15833333333333335</v>
      </c>
      <c r="J985" s="287">
        <v>2.3886985562526428E-4</v>
      </c>
      <c r="K985" s="287">
        <v>0</v>
      </c>
      <c r="L985" s="287">
        <v>0</v>
      </c>
      <c r="M985" s="287">
        <v>0</v>
      </c>
      <c r="N985" s="287">
        <v>0</v>
      </c>
    </row>
    <row r="986" spans="1:14" ht="21" customHeight="1" thickBot="1" x14ac:dyDescent="0.55000000000000004">
      <c r="A986" s="282" t="s">
        <v>1266</v>
      </c>
      <c r="B986" s="287">
        <v>5.826919215581287E-3</v>
      </c>
      <c r="C986" s="288"/>
      <c r="D986" s="287">
        <v>0</v>
      </c>
      <c r="E986" s="287">
        <v>6.1173588074164825E-3</v>
      </c>
      <c r="F986" s="287">
        <v>2.3733964087364206E-2</v>
      </c>
      <c r="G986" s="287">
        <v>0</v>
      </c>
      <c r="H986" s="288"/>
      <c r="I986" s="287">
        <v>0</v>
      </c>
      <c r="J986" s="287">
        <v>0</v>
      </c>
      <c r="K986" s="287">
        <v>0</v>
      </c>
      <c r="L986" s="287">
        <v>0</v>
      </c>
      <c r="M986" s="287">
        <v>4.9368925504132674E-2</v>
      </c>
      <c r="N986" s="287">
        <v>1.187897108629328E-2</v>
      </c>
    </row>
    <row r="987" spans="1:14" ht="21" customHeight="1" thickBot="1" x14ac:dyDescent="0.55000000000000004">
      <c r="A987" s="282" t="s">
        <v>1267</v>
      </c>
      <c r="B987" s="287">
        <v>6.8238169423847278E-2</v>
      </c>
      <c r="C987" s="288"/>
      <c r="D987" s="287">
        <v>8.1053745149340398E-2</v>
      </c>
      <c r="E987" s="287">
        <v>3.625514459937508E-2</v>
      </c>
      <c r="F987" s="287">
        <v>4.6014699518800606E-2</v>
      </c>
      <c r="G987" s="287">
        <v>0</v>
      </c>
      <c r="H987" s="288"/>
      <c r="I987" s="287">
        <v>1.5625E-2</v>
      </c>
      <c r="J987" s="287">
        <v>6.0728173353239163E-2</v>
      </c>
      <c r="K987" s="287">
        <v>4.9526023987327458E-2</v>
      </c>
      <c r="L987" s="287">
        <v>7.781935259506062E-2</v>
      </c>
      <c r="M987" s="287">
        <v>4.9144118676466626E-2</v>
      </c>
      <c r="N987" s="287">
        <v>4.7163629747809792E-2</v>
      </c>
    </row>
    <row r="988" spans="1:14" ht="21" customHeight="1" thickBot="1" x14ac:dyDescent="0.55000000000000004">
      <c r="A988" s="282" t="s">
        <v>1268</v>
      </c>
      <c r="B988" s="287">
        <v>8.0779840421971796E-2</v>
      </c>
      <c r="C988" s="288"/>
      <c r="D988" s="287">
        <v>8.8351311308678515E-2</v>
      </c>
      <c r="E988" s="287">
        <v>7.5223884705914748E-2</v>
      </c>
      <c r="F988" s="287">
        <v>6.2239415402935365E-2</v>
      </c>
      <c r="G988" s="287">
        <v>9.4947107810038275E-3</v>
      </c>
      <c r="H988" s="288"/>
      <c r="I988" s="287">
        <v>6.5625000000000003E-2</v>
      </c>
      <c r="J988" s="287">
        <v>1.8731521673469743E-2</v>
      </c>
      <c r="K988" s="287">
        <v>0.11358016519574564</v>
      </c>
      <c r="L988" s="287">
        <v>9.5628552678075615E-2</v>
      </c>
      <c r="M988" s="287">
        <v>0</v>
      </c>
      <c r="N988" s="287">
        <v>8.3068547597055453E-2</v>
      </c>
    </row>
    <row r="989" spans="1:14" ht="21" customHeight="1" thickBot="1" x14ac:dyDescent="0.55000000000000004">
      <c r="A989" s="282" t="s">
        <v>1269</v>
      </c>
      <c r="B989" s="287">
        <v>3.6100719567889019E-3</v>
      </c>
      <c r="C989" s="288"/>
      <c r="D989" s="287">
        <v>2.0333795376667836E-3</v>
      </c>
      <c r="E989" s="287">
        <v>4.4933860066897003E-3</v>
      </c>
      <c r="F989" s="287">
        <v>8.1338638781612259E-3</v>
      </c>
      <c r="G989" s="287">
        <v>0</v>
      </c>
      <c r="H989" s="288"/>
      <c r="I989" s="287">
        <v>0</v>
      </c>
      <c r="J989" s="287">
        <v>2.2334504094788528E-3</v>
      </c>
      <c r="K989" s="287">
        <v>1.414347137361394E-2</v>
      </c>
      <c r="L989" s="287">
        <v>2.0577178723475862E-3</v>
      </c>
      <c r="M989" s="287">
        <v>0</v>
      </c>
      <c r="N989" s="287">
        <v>6.677162929996921E-3</v>
      </c>
    </row>
    <row r="990" spans="1:14" ht="21" customHeight="1" thickBot="1" x14ac:dyDescent="0.55000000000000004">
      <c r="A990" s="282" t="s">
        <v>1270</v>
      </c>
      <c r="B990" s="287">
        <v>4.7036072381153096E-4</v>
      </c>
      <c r="C990" s="288"/>
      <c r="D990" s="287">
        <v>7.0059485869852247E-4</v>
      </c>
      <c r="E990" s="287">
        <v>0</v>
      </c>
      <c r="F990" s="287">
        <v>0</v>
      </c>
      <c r="G990" s="287">
        <v>0</v>
      </c>
      <c r="H990" s="288"/>
      <c r="I990" s="287">
        <v>0</v>
      </c>
      <c r="J990" s="287">
        <v>2.3886985562526428E-4</v>
      </c>
      <c r="K990" s="287">
        <v>0</v>
      </c>
      <c r="L990" s="287">
        <v>7.1002518496082018E-4</v>
      </c>
      <c r="M990" s="287">
        <v>0</v>
      </c>
      <c r="N990" s="287">
        <v>0</v>
      </c>
    </row>
    <row r="991" spans="1:14" ht="21" customHeight="1" thickBot="1" x14ac:dyDescent="0.55000000000000004">
      <c r="A991" s="282" t="s">
        <v>1271</v>
      </c>
      <c r="B991" s="287">
        <v>2.5871619860814238E-2</v>
      </c>
      <c r="C991" s="288"/>
      <c r="D991" s="287">
        <v>2.5840507024508092E-2</v>
      </c>
      <c r="E991" s="287">
        <v>2.2176148329639777E-2</v>
      </c>
      <c r="F991" s="287">
        <v>2.8462016482461761E-2</v>
      </c>
      <c r="G991" s="287">
        <v>0</v>
      </c>
      <c r="H991" s="288"/>
      <c r="I991" s="287">
        <v>0</v>
      </c>
      <c r="J991" s="287">
        <v>5.2278669991974382E-4</v>
      </c>
      <c r="K991" s="287">
        <v>2.4547408916044354E-4</v>
      </c>
      <c r="L991" s="287">
        <v>2.995542991120758E-2</v>
      </c>
      <c r="M991" s="287">
        <v>5.8880542767143204E-2</v>
      </c>
      <c r="N991" s="287">
        <v>1.0931648333193381E-2</v>
      </c>
    </row>
    <row r="992" spans="1:14" ht="21" customHeight="1" thickBot="1" x14ac:dyDescent="0.55000000000000004">
      <c r="A992" s="282" t="s">
        <v>1272</v>
      </c>
      <c r="B992" s="287">
        <v>1.1351457577108257E-3</v>
      </c>
      <c r="C992" s="288"/>
      <c r="D992" s="287">
        <v>1.6907816521778785E-3</v>
      </c>
      <c r="E992" s="287">
        <v>0</v>
      </c>
      <c r="F992" s="287">
        <v>0</v>
      </c>
      <c r="G992" s="287">
        <v>0</v>
      </c>
      <c r="H992" s="288"/>
      <c r="I992" s="287">
        <v>0</v>
      </c>
      <c r="J992" s="287">
        <v>0</v>
      </c>
      <c r="K992" s="287">
        <v>0</v>
      </c>
      <c r="L992" s="287">
        <v>1.7884799838457266E-3</v>
      </c>
      <c r="M992" s="287">
        <v>0</v>
      </c>
      <c r="N992" s="287">
        <v>0</v>
      </c>
    </row>
    <row r="993" spans="1:14" ht="21" customHeight="1" thickBot="1" x14ac:dyDescent="0.55000000000000004">
      <c r="A993" s="282" t="s">
        <v>1273</v>
      </c>
      <c r="B993" s="287">
        <v>5.4333812285770847E-2</v>
      </c>
      <c r="C993" s="288"/>
      <c r="D993" s="287">
        <v>2.3120881778064362E-2</v>
      </c>
      <c r="E993" s="287">
        <v>4.5845916667813742E-2</v>
      </c>
      <c r="F993" s="287">
        <v>0.1534537362090338</v>
      </c>
      <c r="G993" s="287">
        <v>7.6745442268737349E-2</v>
      </c>
      <c r="H993" s="288"/>
      <c r="I993" s="287">
        <v>0.21406250000000002</v>
      </c>
      <c r="J993" s="287">
        <v>5.2364966905133811E-3</v>
      </c>
      <c r="K993" s="287">
        <v>0.10858808553971486</v>
      </c>
      <c r="L993" s="287">
        <v>2.7149679438639003E-2</v>
      </c>
      <c r="M993" s="287">
        <v>0.19671808954580947</v>
      </c>
      <c r="N993" s="287">
        <v>4.1959162538136432E-2</v>
      </c>
    </row>
    <row r="994" spans="1:14" ht="21" customHeight="1" thickBot="1" x14ac:dyDescent="0.55000000000000004">
      <c r="A994" s="282" t="s">
        <v>1274</v>
      </c>
      <c r="B994" s="287">
        <v>1.4996945432175069E-2</v>
      </c>
      <c r="C994" s="288"/>
      <c r="D994" s="287">
        <v>1.110103477203093E-2</v>
      </c>
      <c r="E994" s="287">
        <v>7.292054949139011E-2</v>
      </c>
      <c r="F994" s="287">
        <v>0</v>
      </c>
      <c r="G994" s="287">
        <v>0</v>
      </c>
      <c r="H994" s="288"/>
      <c r="I994" s="287">
        <v>0</v>
      </c>
      <c r="J994" s="287">
        <v>1.7073844268590515E-3</v>
      </c>
      <c r="K994" s="287">
        <v>0</v>
      </c>
      <c r="L994" s="287">
        <v>1.169277713272867E-2</v>
      </c>
      <c r="M994" s="287">
        <v>0</v>
      </c>
      <c r="N994" s="287">
        <v>0.14613135723682369</v>
      </c>
    </row>
    <row r="995" spans="1:14" ht="21" customHeight="1" thickBot="1" x14ac:dyDescent="0.55000000000000004">
      <c r="A995" s="282" t="s">
        <v>1275</v>
      </c>
      <c r="B995" s="287">
        <v>9.8475471606759624E-2</v>
      </c>
      <c r="C995" s="288"/>
      <c r="D995" s="287">
        <v>9.8419536054757936E-2</v>
      </c>
      <c r="E995" s="287">
        <v>0.14697511321559831</v>
      </c>
      <c r="F995" s="287">
        <v>7.6370669937564459E-2</v>
      </c>
      <c r="G995" s="287">
        <v>7.595768624803062E-2</v>
      </c>
      <c r="H995" s="288"/>
      <c r="I995" s="287">
        <v>0</v>
      </c>
      <c r="J995" s="287">
        <v>0.15170470922255111</v>
      </c>
      <c r="K995" s="287">
        <v>5.5357377234668464E-2</v>
      </c>
      <c r="L995" s="287">
        <v>9.1458125094653939E-2</v>
      </c>
      <c r="M995" s="287">
        <v>9.8381390840804453E-2</v>
      </c>
      <c r="N995" s="287">
        <v>0.2070837181963221</v>
      </c>
    </row>
    <row r="996" spans="1:14" ht="21" customHeight="1" thickBot="1" x14ac:dyDescent="0.55000000000000004">
      <c r="A996" s="282"/>
      <c r="B996" s="286"/>
      <c r="C996" s="288"/>
      <c r="D996" s="286"/>
      <c r="E996" s="286"/>
      <c r="F996" s="286"/>
      <c r="G996" s="286"/>
      <c r="H996" s="288"/>
      <c r="I996" s="286"/>
      <c r="J996" s="286"/>
      <c r="K996" s="286"/>
      <c r="L996" s="286"/>
      <c r="M996" s="286"/>
      <c r="N996" s="286"/>
    </row>
    <row r="997" spans="1:14" ht="21" customHeight="1" thickBot="1" x14ac:dyDescent="0.55000000000000004">
      <c r="A997" s="282"/>
      <c r="B997" s="286"/>
      <c r="C997" s="288"/>
      <c r="D997" s="286"/>
      <c r="E997" s="287"/>
      <c r="F997" s="286"/>
      <c r="G997" s="286"/>
      <c r="H997" s="288"/>
      <c r="I997" s="286"/>
      <c r="J997" s="286"/>
      <c r="K997" s="286"/>
      <c r="L997" s="286"/>
      <c r="M997" s="286"/>
      <c r="N997" s="286"/>
    </row>
    <row r="998" spans="1:14" ht="21" customHeight="1" thickBot="1" x14ac:dyDescent="0.55000000000000004">
      <c r="A998" s="295"/>
      <c r="B998" s="286"/>
      <c r="C998" s="288"/>
      <c r="D998" s="286"/>
      <c r="E998" s="286"/>
      <c r="F998" s="286"/>
      <c r="G998" s="286"/>
      <c r="H998" s="288"/>
      <c r="I998" s="286"/>
      <c r="J998" s="286"/>
      <c r="K998" s="286"/>
      <c r="L998" s="286"/>
      <c r="M998" s="286"/>
      <c r="N998" s="286"/>
    </row>
    <row r="999" spans="1:14" ht="21" customHeight="1" thickBot="1" x14ac:dyDescent="0.55000000000000004">
      <c r="A999" s="282"/>
      <c r="B999" s="286"/>
      <c r="C999" s="288"/>
      <c r="D999" s="286"/>
      <c r="E999" s="286"/>
      <c r="F999" s="286"/>
      <c r="G999" s="286"/>
      <c r="H999" s="288"/>
      <c r="I999" s="286"/>
      <c r="J999" s="286"/>
      <c r="K999" s="286"/>
      <c r="L999" s="286"/>
      <c r="M999" s="286"/>
      <c r="N999" s="286"/>
    </row>
    <row r="1000" spans="1:14" ht="21" customHeight="1" thickBot="1" x14ac:dyDescent="0.55000000000000004">
      <c r="A1000" s="282"/>
      <c r="B1000" s="286"/>
      <c r="C1000" s="288"/>
      <c r="D1000" s="286"/>
      <c r="E1000" s="286"/>
      <c r="F1000" s="286"/>
      <c r="G1000" s="286"/>
      <c r="H1000" s="288"/>
      <c r="I1000" s="286"/>
      <c r="J1000" s="286"/>
      <c r="K1000" s="286"/>
      <c r="L1000" s="286"/>
      <c r="M1000" s="286"/>
      <c r="N1000" s="286"/>
    </row>
    <row r="1001" spans="1:14" ht="21" customHeight="1" thickBot="1" x14ac:dyDescent="0.55000000000000004">
      <c r="A1001" s="282"/>
      <c r="B1001" s="286"/>
      <c r="C1001" s="288"/>
      <c r="D1001" s="286"/>
      <c r="E1001" s="286"/>
      <c r="F1001" s="286"/>
      <c r="G1001" s="286"/>
      <c r="H1001" s="288"/>
      <c r="I1001" s="286"/>
      <c r="J1001" s="286"/>
      <c r="K1001" s="286"/>
      <c r="L1001" s="286"/>
      <c r="M1001" s="286"/>
      <c r="N1001" s="286"/>
    </row>
    <row r="1002" spans="1:14" ht="21" customHeight="1" thickBot="1" x14ac:dyDescent="0.55000000000000004">
      <c r="A1002" s="282"/>
      <c r="B1002" s="286"/>
      <c r="C1002" s="288"/>
      <c r="D1002" s="286"/>
      <c r="E1002" s="286"/>
      <c r="F1002" s="286"/>
      <c r="G1002" s="286"/>
      <c r="H1002" s="288"/>
      <c r="I1002" s="286"/>
      <c r="J1002" s="286"/>
      <c r="K1002" s="286"/>
      <c r="L1002" s="286"/>
      <c r="M1002" s="286"/>
      <c r="N1002" s="286"/>
    </row>
    <row r="1003" spans="1:14" ht="21" customHeight="1" thickBot="1" x14ac:dyDescent="0.55000000000000004">
      <c r="A1003" s="282"/>
      <c r="B1003" s="286"/>
      <c r="C1003" s="288"/>
      <c r="D1003" s="286"/>
      <c r="E1003" s="286"/>
      <c r="F1003" s="286"/>
      <c r="G1003" s="286"/>
      <c r="H1003" s="288"/>
      <c r="I1003" s="286"/>
      <c r="J1003" s="286"/>
      <c r="K1003" s="286"/>
      <c r="L1003" s="286"/>
      <c r="M1003" s="286"/>
      <c r="N1003" s="286"/>
    </row>
    <row r="1004" spans="1:14" ht="21" customHeight="1" thickBot="1" x14ac:dyDescent="0.55000000000000004">
      <c r="A1004" s="282"/>
      <c r="B1004" s="286"/>
      <c r="C1004" s="288"/>
      <c r="D1004" s="286"/>
      <c r="E1004" s="286"/>
      <c r="F1004" s="286"/>
      <c r="G1004" s="286"/>
      <c r="H1004" s="288"/>
      <c r="I1004" s="286"/>
      <c r="J1004" s="286"/>
      <c r="K1004" s="286"/>
      <c r="L1004" s="286"/>
      <c r="M1004" s="286"/>
      <c r="N1004" s="286"/>
    </row>
    <row r="1005" spans="1:14" ht="21" customHeight="1" thickBot="1" x14ac:dyDescent="0.55000000000000004">
      <c r="A1005" s="282"/>
      <c r="B1005" s="286"/>
      <c r="C1005" s="288"/>
      <c r="D1005" s="286"/>
      <c r="E1005" s="286"/>
      <c r="F1005" s="286"/>
      <c r="G1005" s="286"/>
      <c r="H1005" s="288"/>
      <c r="I1005" s="286"/>
      <c r="J1005" s="286"/>
      <c r="K1005" s="286"/>
      <c r="L1005" s="286"/>
      <c r="M1005" s="286"/>
      <c r="N1005" s="286"/>
    </row>
    <row r="1006" spans="1:14" ht="21" customHeight="1" thickBot="1" x14ac:dyDescent="0.55000000000000004">
      <c r="A1006" s="295"/>
      <c r="B1006" s="286"/>
      <c r="C1006" s="288"/>
      <c r="D1006" s="286"/>
      <c r="E1006" s="286"/>
      <c r="F1006" s="286"/>
      <c r="G1006" s="286"/>
      <c r="H1006" s="288"/>
      <c r="I1006" s="286"/>
      <c r="J1006" s="286"/>
      <c r="K1006" s="286"/>
      <c r="L1006" s="286"/>
      <c r="M1006" s="286"/>
      <c r="N1006" s="286"/>
    </row>
    <row r="1007" spans="1:14" ht="21" customHeight="1" thickBot="1" x14ac:dyDescent="0.55000000000000004">
      <c r="A1007" s="295"/>
      <c r="B1007" s="286"/>
      <c r="C1007" s="288"/>
      <c r="D1007" s="286"/>
      <c r="E1007" s="286"/>
      <c r="F1007" s="286"/>
      <c r="G1007" s="286"/>
      <c r="H1007" s="288"/>
      <c r="I1007" s="286"/>
      <c r="J1007" s="286"/>
      <c r="K1007" s="286"/>
      <c r="L1007" s="286"/>
      <c r="M1007" s="286"/>
      <c r="N1007" s="286"/>
    </row>
    <row r="1008" spans="1:14" ht="21" customHeight="1" thickBot="1" x14ac:dyDescent="0.55000000000000004">
      <c r="A1008" s="295"/>
      <c r="B1008" s="286"/>
      <c r="C1008" s="288"/>
      <c r="D1008" s="286"/>
      <c r="E1008" s="286"/>
      <c r="F1008" s="286"/>
      <c r="G1008" s="286"/>
      <c r="H1008" s="288"/>
      <c r="I1008" s="286"/>
      <c r="J1008" s="286"/>
      <c r="K1008" s="286"/>
      <c r="L1008" s="286"/>
      <c r="M1008" s="286"/>
      <c r="N1008" s="286"/>
    </row>
    <row r="1009" spans="1:14" ht="21" customHeight="1" thickBot="1" x14ac:dyDescent="0.55000000000000004">
      <c r="A1009" s="295"/>
      <c r="B1009" s="286"/>
      <c r="C1009" s="288"/>
      <c r="D1009" s="286"/>
      <c r="E1009" s="286"/>
      <c r="F1009" s="286"/>
      <c r="G1009" s="286"/>
      <c r="H1009" s="288"/>
      <c r="I1009" s="286"/>
      <c r="J1009" s="286"/>
      <c r="K1009" s="286"/>
      <c r="L1009" s="286"/>
      <c r="M1009" s="286"/>
      <c r="N1009" s="286"/>
    </row>
    <row r="1010" spans="1:14" ht="21" customHeight="1" thickBot="1" x14ac:dyDescent="0.55000000000000004">
      <c r="A1010" s="295"/>
      <c r="B1010" s="286"/>
      <c r="C1010" s="288"/>
      <c r="D1010" s="286"/>
      <c r="E1010" s="286"/>
      <c r="F1010" s="286"/>
      <c r="G1010" s="286"/>
      <c r="H1010" s="288"/>
      <c r="I1010" s="286"/>
      <c r="J1010" s="286"/>
      <c r="K1010" s="286"/>
      <c r="L1010" s="286"/>
      <c r="M1010" s="286"/>
      <c r="N1010" s="286"/>
    </row>
    <row r="1011" spans="1:14" ht="21" customHeight="1" thickBot="1" x14ac:dyDescent="0.55000000000000004">
      <c r="A1011" s="282" t="s">
        <v>129</v>
      </c>
      <c r="B1011" s="287">
        <v>7.6842673380545044E-4</v>
      </c>
      <c r="C1011" s="288"/>
      <c r="D1011" s="287">
        <v>1.1445594662498025E-3</v>
      </c>
      <c r="E1011" s="287">
        <v>0</v>
      </c>
      <c r="F1011" s="287">
        <v>0</v>
      </c>
      <c r="G1011" s="287">
        <v>0</v>
      </c>
      <c r="H1011" s="288"/>
      <c r="I1011" s="287">
        <v>0</v>
      </c>
      <c r="J1011" s="287">
        <v>0</v>
      </c>
      <c r="K1011" s="287">
        <v>0</v>
      </c>
      <c r="L1011" s="287">
        <v>1.2106954751207365E-3</v>
      </c>
      <c r="M1011" s="287">
        <v>0</v>
      </c>
      <c r="N1011" s="287">
        <v>0</v>
      </c>
    </row>
    <row r="1012" spans="1:14" ht="21" customHeight="1" thickBot="1" x14ac:dyDescent="0.55000000000000004">
      <c r="A1012" s="282" t="s">
        <v>1288</v>
      </c>
      <c r="B1012" s="287">
        <v>7.8320115859971205E-3</v>
      </c>
      <c r="C1012" s="288"/>
      <c r="D1012" s="287">
        <v>6.5395640955210072E-3</v>
      </c>
      <c r="E1012" s="287">
        <v>3.5141571115913499E-4</v>
      </c>
      <c r="F1012" s="287">
        <v>1.5559756244367302E-2</v>
      </c>
      <c r="G1012" s="287">
        <v>0</v>
      </c>
      <c r="H1012" s="288"/>
      <c r="I1012" s="287">
        <v>0</v>
      </c>
      <c r="J1012" s="287">
        <v>4.7040965144676782E-2</v>
      </c>
      <c r="K1012" s="287">
        <v>2.7055894998868527E-2</v>
      </c>
      <c r="L1012" s="287">
        <v>8.4511529551662833E-4</v>
      </c>
      <c r="M1012" s="287">
        <v>0</v>
      </c>
      <c r="N1012" s="287">
        <v>1.8053572928037619E-4</v>
      </c>
    </row>
    <row r="1013" spans="1:14" ht="21" customHeight="1" thickBot="1" x14ac:dyDescent="0.55000000000000004">
      <c r="A1013" s="295"/>
      <c r="B1013" s="287"/>
      <c r="C1013" s="288"/>
      <c r="D1013" s="287"/>
      <c r="E1013" s="286"/>
      <c r="F1013" s="286"/>
      <c r="G1013" s="286"/>
      <c r="H1013" s="288"/>
      <c r="I1013" s="286"/>
      <c r="J1013" s="286"/>
      <c r="K1013" s="286"/>
      <c r="L1013" s="286"/>
      <c r="M1013" s="286"/>
      <c r="N1013" s="286"/>
    </row>
    <row r="1014" spans="1:14" ht="21" customHeight="1" thickBot="1" x14ac:dyDescent="0.55000000000000004">
      <c r="A1014" s="295"/>
      <c r="B1014" s="286"/>
      <c r="C1014" s="288"/>
      <c r="D1014" s="286"/>
      <c r="E1014" s="286"/>
      <c r="F1014" s="286"/>
      <c r="G1014" s="286"/>
      <c r="H1014" s="288"/>
      <c r="I1014" s="286"/>
      <c r="J1014" s="286"/>
      <c r="K1014" s="286"/>
      <c r="L1014" s="286"/>
      <c r="M1014" s="286"/>
      <c r="N1014" s="286"/>
    </row>
    <row r="1015" spans="1:14" ht="21" customHeight="1" thickBot="1" x14ac:dyDescent="0.55000000000000004">
      <c r="A1015" s="282"/>
      <c r="B1015" s="286"/>
      <c r="C1015" s="288"/>
      <c r="D1015" s="286"/>
      <c r="E1015" s="286"/>
      <c r="F1015" s="286"/>
      <c r="G1015" s="286"/>
      <c r="H1015" s="288"/>
      <c r="I1015" s="286"/>
      <c r="J1015" s="286"/>
      <c r="K1015" s="286"/>
      <c r="L1015" s="286"/>
      <c r="M1015" s="286"/>
      <c r="N1015" s="286"/>
    </row>
    <row r="1016" spans="1:14" ht="21" customHeight="1" thickBot="1" x14ac:dyDescent="0.55000000000000004">
      <c r="A1016" s="299" t="s">
        <v>1278</v>
      </c>
      <c r="B1016" s="314">
        <v>0.91309624950336599</v>
      </c>
      <c r="C1016" s="288"/>
      <c r="D1016" s="314">
        <v>0.96240503630769758</v>
      </c>
      <c r="E1016" s="314">
        <v>0.9179648721936986</v>
      </c>
      <c r="F1016" s="314">
        <v>0.76150834371756626</v>
      </c>
      <c r="G1016" s="314">
        <v>0.8444834571235651</v>
      </c>
      <c r="H1016" s="288"/>
      <c r="I1016" s="314">
        <v>0.40625</v>
      </c>
      <c r="J1016" s="314">
        <v>0.94767421189344059</v>
      </c>
      <c r="K1016" s="314">
        <v>0.84017090970807884</v>
      </c>
      <c r="L1016" s="314">
        <v>0.95971127601931805</v>
      </c>
      <c r="M1016" s="314">
        <v>0.68231699108849586</v>
      </c>
      <c r="N1016" s="314">
        <v>0.93846250734738423</v>
      </c>
    </row>
    <row r="1017" spans="1:14" ht="21" customHeight="1" thickBot="1" x14ac:dyDescent="0.55000000000000004">
      <c r="A1017" s="299" t="s">
        <v>1279</v>
      </c>
      <c r="B1017" s="314">
        <v>7.8303312176831702E-2</v>
      </c>
      <c r="C1017" s="288"/>
      <c r="D1017" s="314">
        <v>2.9910840130531659E-2</v>
      </c>
      <c r="E1017" s="314">
        <v>8.16837120951424E-2</v>
      </c>
      <c r="F1017" s="314">
        <v>0.22293190003806651</v>
      </c>
      <c r="G1017" s="314">
        <v>0.15551654287643485</v>
      </c>
      <c r="H1017" s="288"/>
      <c r="I1017" s="314">
        <v>0.59375</v>
      </c>
      <c r="J1017" s="314">
        <v>5.2848229618826532E-3</v>
      </c>
      <c r="K1017" s="314">
        <v>0.1327731952930527</v>
      </c>
      <c r="L1017" s="314">
        <v>3.8232913210044822E-2</v>
      </c>
      <c r="M1017" s="314">
        <v>0.31768300891150419</v>
      </c>
      <c r="N1017" s="314">
        <v>6.135695692333528E-2</v>
      </c>
    </row>
    <row r="1018" spans="1:14" ht="21" customHeight="1" thickBot="1" x14ac:dyDescent="0.55000000000000004">
      <c r="A1018" s="299" t="s">
        <v>1283</v>
      </c>
      <c r="B1018" s="314">
        <v>0.16393300884187023</v>
      </c>
      <c r="C1018" s="288"/>
      <c r="D1018" s="314">
        <v>0.18639342123822664</v>
      </c>
      <c r="E1018" s="314">
        <v>0.12747477597764592</v>
      </c>
      <c r="F1018" s="314">
        <v>0.11672872262548112</v>
      </c>
      <c r="G1018" s="314">
        <v>9.4947107810038275E-3</v>
      </c>
      <c r="H1018" s="288"/>
      <c r="I1018" s="314">
        <v>8.1250000000000003E-2</v>
      </c>
      <c r="J1018" s="314">
        <v>9.113946444135694E-2</v>
      </c>
      <c r="K1018" s="314">
        <v>0.17928824394659429</v>
      </c>
      <c r="L1018" s="314">
        <v>0.19127945210089689</v>
      </c>
      <c r="M1018" s="314">
        <v>4.9173733947177119E-2</v>
      </c>
      <c r="N1018" s="314">
        <v>0.14190570157024099</v>
      </c>
    </row>
    <row r="1019" spans="1:14" ht="21" customHeight="1" thickBot="1" x14ac:dyDescent="0.55000000000000004">
      <c r="A1019" s="299" t="s">
        <v>1282</v>
      </c>
      <c r="B1019" s="314">
        <v>0.21826682112764104</v>
      </c>
      <c r="C1019" s="288"/>
      <c r="D1019" s="314">
        <v>0.20951430301629104</v>
      </c>
      <c r="E1019" s="314">
        <v>0.17332069264545968</v>
      </c>
      <c r="F1019" s="314">
        <v>0.27018245883451492</v>
      </c>
      <c r="G1019" s="314">
        <v>8.6240153049741156E-2</v>
      </c>
      <c r="H1019" s="288"/>
      <c r="I1019" s="314">
        <v>0.29531250000000003</v>
      </c>
      <c r="J1019" s="314">
        <v>9.6375961131870302E-2</v>
      </c>
      <c r="K1019" s="314">
        <v>0.28787632948630915</v>
      </c>
      <c r="L1019" s="314">
        <v>0.21842913153953589</v>
      </c>
      <c r="M1019" s="314">
        <v>0.24589182349298655</v>
      </c>
      <c r="N1019" s="314">
        <v>0.18386486410837738</v>
      </c>
    </row>
    <row r="1020" spans="1:14" ht="21" customHeight="1" thickBot="1" x14ac:dyDescent="0.55000000000000004">
      <c r="A1020" s="299" t="s">
        <v>1280</v>
      </c>
      <c r="B1020" s="314">
        <v>0.3558952233394615</v>
      </c>
      <c r="C1020" s="288"/>
      <c r="D1020" s="314">
        <v>0.3792720643367945</v>
      </c>
      <c r="E1020" s="314">
        <v>0.39167600379908879</v>
      </c>
      <c r="F1020" s="314">
        <v>0.27536747170228754</v>
      </c>
      <c r="G1020" s="314">
        <v>7.5630204816565391E-2</v>
      </c>
      <c r="H1020" s="288"/>
      <c r="I1020" s="314">
        <v>0.16875000000000004</v>
      </c>
      <c r="J1020" s="314">
        <v>0.37865920486024218</v>
      </c>
      <c r="K1020" s="314">
        <v>0.27747850192351209</v>
      </c>
      <c r="L1020" s="314">
        <v>0.37186743399464889</v>
      </c>
      <c r="M1020" s="314">
        <v>0.25749589424656061</v>
      </c>
      <c r="N1020" s="314">
        <v>0.5193096257732247</v>
      </c>
    </row>
    <row r="1021" spans="1:14" ht="21" customHeight="1" thickBot="1" x14ac:dyDescent="0.55000000000000004">
      <c r="A1021" s="299" t="s">
        <v>1281</v>
      </c>
      <c r="B1021" s="314">
        <v>0.39326801732203409</v>
      </c>
      <c r="C1021" s="288"/>
      <c r="D1021" s="314">
        <v>0.3967395507326763</v>
      </c>
      <c r="E1021" s="314">
        <v>0.39881409241696375</v>
      </c>
      <c r="F1021" s="314">
        <v>0.3694121493897975</v>
      </c>
      <c r="G1021" s="314">
        <v>0.75935854152599591</v>
      </c>
      <c r="H1021" s="288"/>
      <c r="I1021" s="314">
        <v>0.15625000000000003</v>
      </c>
      <c r="J1021" s="314">
        <v>0.47787554259184145</v>
      </c>
      <c r="K1021" s="314">
        <v>0.38340416383797243</v>
      </c>
      <c r="L1021" s="314">
        <v>0.39656438992377208</v>
      </c>
      <c r="M1021" s="314">
        <v>0.37564736289475809</v>
      </c>
      <c r="N1021" s="314">
        <v>0.27724718000391857</v>
      </c>
    </row>
    <row r="1022" spans="1:14" ht="21" customHeight="1" thickBot="1" x14ac:dyDescent="0.55000000000000004">
      <c r="A1022" s="299" t="s">
        <v>1128</v>
      </c>
      <c r="B1022" s="314">
        <v>2.1801938689341195E-2</v>
      </c>
      <c r="C1022" s="288"/>
      <c r="D1022" s="314">
        <v>2.7598081689402944E-2</v>
      </c>
      <c r="E1022" s="314">
        <v>2.6429269501300773E-2</v>
      </c>
      <c r="F1022" s="314">
        <v>2.4632918723178584E-3</v>
      </c>
      <c r="G1022" s="314">
        <v>0</v>
      </c>
      <c r="H1022" s="288"/>
      <c r="I1022" s="314">
        <v>5.208333333333333E-3</v>
      </c>
      <c r="J1022" s="314">
        <v>9.8799609937952528E-3</v>
      </c>
      <c r="K1022" s="314">
        <v>5.4993211133740668E-3</v>
      </c>
      <c r="L1022" s="314">
        <v>2.9963866031713977E-2</v>
      </c>
      <c r="M1022" s="314">
        <v>1.0661497455779016E-4</v>
      </c>
      <c r="N1022" s="314">
        <v>2.4842556050046181E-2</v>
      </c>
    </row>
    <row r="1023" spans="1:14" ht="21" customHeight="1" thickBot="1" x14ac:dyDescent="0.55000000000000004">
      <c r="A1023" s="299" t="s">
        <v>1129</v>
      </c>
      <c r="B1023" s="314">
        <v>0.19882851271739765</v>
      </c>
      <c r="C1023" s="288"/>
      <c r="D1023" s="314">
        <v>0.17665677533346127</v>
      </c>
      <c r="E1023" s="314">
        <v>0.18341800988313672</v>
      </c>
      <c r="F1023" s="314">
        <v>0.26012278880910472</v>
      </c>
      <c r="G1023" s="314">
        <v>0.68340085527796535</v>
      </c>
      <c r="H1023" s="288"/>
      <c r="I1023" s="314">
        <v>0.10416666666666667</v>
      </c>
      <c r="J1023" s="314">
        <v>0.14013298354317866</v>
      </c>
      <c r="K1023" s="314">
        <v>0.2792484159312062</v>
      </c>
      <c r="L1023" s="314">
        <v>0.19155193206230617</v>
      </c>
      <c r="M1023" s="314">
        <v>0.26726004899981154</v>
      </c>
      <c r="N1023" s="314">
        <v>4.4075489125871191E-2</v>
      </c>
    </row>
    <row r="1024" spans="1:14" ht="21" customHeight="1" thickBot="1" x14ac:dyDescent="0.55000000000000004">
      <c r="A1024" s="299" t="s">
        <v>1171</v>
      </c>
      <c r="B1024" s="314">
        <v>0.13872372466453156</v>
      </c>
      <c r="C1024" s="288"/>
      <c r="D1024" s="314">
        <v>0.11350557262440966</v>
      </c>
      <c r="E1024" s="314">
        <v>0.12556318738041816</v>
      </c>
      <c r="F1024" s="314">
        <v>0.22382701549013037</v>
      </c>
      <c r="G1024" s="314">
        <v>8.6240153049741156E-2</v>
      </c>
      <c r="H1024" s="288"/>
      <c r="I1024" s="314">
        <v>0.27968750000000003</v>
      </c>
      <c r="J1024" s="314">
        <v>2.6201468773461977E-2</v>
      </c>
      <c r="K1024" s="314">
        <v>0.23631172210907445</v>
      </c>
      <c r="L1024" s="314">
        <v>0.12483594998906221</v>
      </c>
      <c r="M1024" s="314">
        <v>0.19671808954580947</v>
      </c>
      <c r="N1024" s="314">
        <v>0.1317048730651888</v>
      </c>
    </row>
    <row r="1025" spans="1:14" ht="21" customHeight="1" thickBot="1" x14ac:dyDescent="0.55000000000000004">
      <c r="A1025" s="299" t="s">
        <v>1172</v>
      </c>
      <c r="B1025" s="314">
        <v>0.10091061722206636</v>
      </c>
      <c r="C1025" s="288"/>
      <c r="D1025" s="314">
        <v>9.8419536054757936E-2</v>
      </c>
      <c r="E1025" s="314">
        <v>0.16707208633291581</v>
      </c>
      <c r="F1025" s="314">
        <v>7.7997442713196696E-2</v>
      </c>
      <c r="G1025" s="314">
        <v>7.595768624803062E-2</v>
      </c>
      <c r="H1025" s="288"/>
      <c r="I1025" s="314">
        <v>0</v>
      </c>
      <c r="J1025" s="314">
        <v>0.15170470922255111</v>
      </c>
      <c r="K1025" s="314">
        <v>5.8186071509391271E-2</v>
      </c>
      <c r="L1025" s="314">
        <v>9.4733908829320007E-2</v>
      </c>
      <c r="M1025" s="314">
        <v>9.8381390840804453E-2</v>
      </c>
      <c r="N1025" s="314">
        <v>0.2070837181963221</v>
      </c>
    </row>
    <row r="1026" spans="1:14" ht="21" customHeight="1" thickBot="1" x14ac:dyDescent="0.55000000000000004">
      <c r="A1026" s="299" t="s">
        <v>1173</v>
      </c>
      <c r="B1026" s="314">
        <v>0.18822514656941416</v>
      </c>
      <c r="C1026" s="288"/>
      <c r="D1026" s="314">
        <v>0.2146645872949042</v>
      </c>
      <c r="E1026" s="314">
        <v>5.9156698646918748E-2</v>
      </c>
      <c r="F1026" s="314">
        <v>0.17275354067094617</v>
      </c>
      <c r="G1026" s="314">
        <v>2.826581138870133E-2</v>
      </c>
      <c r="H1026" s="288"/>
      <c r="I1026" s="314">
        <v>0.15833333333333335</v>
      </c>
      <c r="J1026" s="314">
        <v>0.15880806703544215</v>
      </c>
      <c r="K1026" s="314">
        <v>0.11469823489477256</v>
      </c>
      <c r="L1026" s="314">
        <v>0.21149247536192867</v>
      </c>
      <c r="M1026" s="314">
        <v>0.22580190076192017</v>
      </c>
      <c r="N1026" s="314">
        <v>4.9582808520166825E-2</v>
      </c>
    </row>
    <row r="1027" spans="1:14" ht="21" customHeight="1" thickBot="1" x14ac:dyDescent="0.55000000000000004">
      <c r="A1027" s="299" t="s">
        <v>1174</v>
      </c>
      <c r="B1027" s="314">
        <v>0.14586813808070609</v>
      </c>
      <c r="C1027" s="288"/>
      <c r="D1027" s="314">
        <v>0.13700939535248743</v>
      </c>
      <c r="E1027" s="314">
        <v>0.30609003565086929</v>
      </c>
      <c r="F1027" s="314">
        <v>0.10015063915902354</v>
      </c>
      <c r="G1027" s="314">
        <v>4.7364393427864054E-2</v>
      </c>
      <c r="H1027" s="288"/>
      <c r="I1027" s="314">
        <v>5.208333333333333E-3</v>
      </c>
      <c r="J1027" s="314">
        <v>0.20997117683100472</v>
      </c>
      <c r="K1027" s="314">
        <v>0.15728094591536548</v>
      </c>
      <c r="L1027" s="314">
        <v>0.13041109260100628</v>
      </c>
      <c r="M1027" s="314">
        <v>3.1587378510082656E-2</v>
      </c>
      <c r="N1027" s="314">
        <v>0.44488426120301172</v>
      </c>
    </row>
    <row r="1028" spans="1:14" ht="21" customHeight="1" thickBot="1" x14ac:dyDescent="0.55000000000000004">
      <c r="A1028" s="299"/>
      <c r="B1028" s="314"/>
      <c r="C1028" s="288"/>
      <c r="D1028" s="314"/>
      <c r="E1028" s="314"/>
      <c r="F1028" s="314"/>
      <c r="G1028" s="314"/>
      <c r="H1028" s="288"/>
      <c r="I1028" s="314"/>
      <c r="J1028" s="314"/>
      <c r="K1028" s="314"/>
      <c r="L1028" s="314"/>
      <c r="M1028" s="314"/>
      <c r="N1028" s="314"/>
    </row>
    <row r="1029" spans="1:14" ht="21" customHeight="1" thickBot="1" x14ac:dyDescent="0.55000000000000004">
      <c r="A1029" s="299"/>
      <c r="B1029" s="314"/>
      <c r="C1029" s="288"/>
      <c r="D1029" s="314"/>
      <c r="E1029" s="314"/>
      <c r="F1029" s="314"/>
      <c r="G1029" s="314"/>
      <c r="H1029" s="288"/>
      <c r="I1029" s="314"/>
      <c r="J1029" s="314"/>
      <c r="K1029" s="314"/>
      <c r="L1029" s="314"/>
      <c r="M1029" s="314"/>
      <c r="N1029" s="314"/>
    </row>
    <row r="1030" spans="1:14" ht="21" customHeight="1" thickBot="1" x14ac:dyDescent="0.55000000000000004">
      <c r="A1030" s="299"/>
      <c r="B1030" s="314"/>
      <c r="C1030" s="288"/>
      <c r="D1030" s="314"/>
      <c r="E1030" s="314"/>
      <c r="F1030" s="314"/>
      <c r="G1030" s="314"/>
      <c r="H1030" s="288"/>
      <c r="I1030" s="314"/>
      <c r="J1030" s="314"/>
      <c r="K1030" s="314"/>
      <c r="L1030" s="314"/>
      <c r="M1030" s="314"/>
      <c r="N1030" s="314"/>
    </row>
    <row r="1031" spans="1:14" ht="21" customHeight="1" thickBot="1" x14ac:dyDescent="0.55000000000000004">
      <c r="A1031" s="299"/>
      <c r="B1031" s="314"/>
      <c r="C1031" s="288"/>
      <c r="D1031" s="314"/>
      <c r="E1031" s="314"/>
      <c r="F1031" s="314"/>
      <c r="G1031" s="314"/>
      <c r="H1031" s="288"/>
      <c r="I1031" s="314"/>
      <c r="J1031" s="314"/>
      <c r="K1031" s="314"/>
      <c r="L1031" s="314"/>
      <c r="M1031" s="314"/>
      <c r="N1031" s="314"/>
    </row>
    <row r="1032" spans="1:14" ht="21" customHeight="1" thickBot="1" x14ac:dyDescent="0.55000000000000004">
      <c r="A1032" s="299"/>
      <c r="B1032" s="314"/>
      <c r="C1032" s="288"/>
      <c r="D1032" s="314"/>
      <c r="E1032" s="314"/>
      <c r="F1032" s="314"/>
      <c r="G1032" s="314"/>
      <c r="H1032" s="288"/>
      <c r="I1032" s="314"/>
      <c r="J1032" s="314"/>
      <c r="K1032" s="314"/>
      <c r="L1032" s="314"/>
      <c r="M1032" s="314"/>
      <c r="N1032" s="314"/>
    </row>
    <row r="1033" spans="1:14" ht="21" customHeight="1" thickBot="1" x14ac:dyDescent="0.55000000000000004">
      <c r="A1033" s="299"/>
      <c r="B1033" s="315"/>
      <c r="C1033" s="316"/>
      <c r="D1033" s="317"/>
      <c r="E1033" s="314"/>
      <c r="F1033" s="314"/>
      <c r="G1033" s="314"/>
      <c r="H1033" s="288"/>
      <c r="I1033" s="314"/>
      <c r="J1033" s="314"/>
      <c r="K1033" s="314"/>
      <c r="L1033" s="314"/>
      <c r="M1033" s="314"/>
      <c r="N1033" s="314"/>
    </row>
    <row r="1034" spans="1:14" ht="21" customHeight="1" thickBot="1" x14ac:dyDescent="0.55000000000000004">
      <c r="A1034" s="291" t="s">
        <v>1289</v>
      </c>
      <c r="B1034" s="292"/>
      <c r="C1034" s="290"/>
      <c r="D1034" s="292"/>
      <c r="E1034" s="292"/>
      <c r="F1034" s="292"/>
      <c r="G1034" s="292"/>
      <c r="H1034" s="290"/>
      <c r="I1034" s="292"/>
      <c r="J1034" s="292"/>
      <c r="K1034" s="292"/>
      <c r="L1034" s="292"/>
      <c r="M1034" s="292"/>
      <c r="N1034" s="292"/>
    </row>
    <row r="1035" spans="1:14" ht="21" customHeight="1" thickBot="1" x14ac:dyDescent="0.55000000000000004">
      <c r="A1035" s="291" t="s">
        <v>222</v>
      </c>
      <c r="B1035" s="293">
        <v>92</v>
      </c>
      <c r="C1035" s="290"/>
      <c r="D1035" s="293">
        <v>40</v>
      </c>
      <c r="E1035" s="293">
        <v>26</v>
      </c>
      <c r="F1035" s="293">
        <v>21</v>
      </c>
      <c r="G1035" s="293">
        <v>4</v>
      </c>
      <c r="H1035" s="290"/>
      <c r="I1035" s="293">
        <v>8</v>
      </c>
      <c r="J1035" s="293">
        <v>17</v>
      </c>
      <c r="K1035" s="293">
        <v>13</v>
      </c>
      <c r="L1035" s="293">
        <v>38</v>
      </c>
      <c r="M1035" s="293">
        <v>7</v>
      </c>
      <c r="N1035" s="293">
        <v>9</v>
      </c>
    </row>
    <row r="1036" spans="1:14" ht="21" customHeight="1" thickBot="1" x14ac:dyDescent="0.55000000000000004">
      <c r="A1036" s="291" t="s">
        <v>625</v>
      </c>
      <c r="B1036" s="293">
        <v>6143893906</v>
      </c>
      <c r="C1036" s="284"/>
      <c r="D1036" s="293">
        <v>1122490938</v>
      </c>
      <c r="E1036" s="293">
        <v>2206339316</v>
      </c>
      <c r="F1036" s="293">
        <v>2714372376</v>
      </c>
      <c r="G1036" s="293">
        <v>72175447</v>
      </c>
      <c r="H1036" s="284"/>
      <c r="I1036" s="293">
        <v>413451860</v>
      </c>
      <c r="J1036" s="293">
        <v>925862965</v>
      </c>
      <c r="K1036" s="293">
        <v>556738641</v>
      </c>
      <c r="L1036" s="293">
        <v>641657435</v>
      </c>
      <c r="M1036" s="293">
        <v>1811287221</v>
      </c>
      <c r="N1036" s="293">
        <v>1794895784</v>
      </c>
    </row>
    <row r="1037" spans="1:14" ht="21" customHeight="1" thickBot="1" x14ac:dyDescent="0.55000000000000004">
      <c r="A1037" s="291" t="s">
        <v>626</v>
      </c>
      <c r="B1037" s="294">
        <v>0.79651510095256817</v>
      </c>
      <c r="C1037" s="290"/>
      <c r="D1037" s="294">
        <v>0.91258481959018312</v>
      </c>
      <c r="E1037" s="294">
        <v>0.87870939477605781</v>
      </c>
      <c r="F1037" s="294">
        <v>0.83012777502988333</v>
      </c>
      <c r="G1037" s="294">
        <v>0.10841519185403801</v>
      </c>
      <c r="H1037" s="288"/>
      <c r="I1037" s="294">
        <v>0.37870254747903781</v>
      </c>
      <c r="J1037" s="294">
        <v>0.91349973269764861</v>
      </c>
      <c r="K1037" s="294">
        <v>0.78218464485408457</v>
      </c>
      <c r="L1037" s="294">
        <v>0.68958704684211281</v>
      </c>
      <c r="M1037" s="294">
        <v>0.9044737989107301</v>
      </c>
      <c r="N1037" s="294">
        <v>0.91817948777254454</v>
      </c>
    </row>
    <row r="1038" spans="1:14" ht="21" customHeight="1" thickBot="1" x14ac:dyDescent="0.55000000000000004">
      <c r="A1038" s="282" t="s">
        <v>518</v>
      </c>
      <c r="B1038" s="318">
        <v>0.29347826086956524</v>
      </c>
      <c r="C1038" s="290"/>
      <c r="D1038" s="318">
        <v>0.35</v>
      </c>
      <c r="E1038" s="318">
        <v>0.23076923076923078</v>
      </c>
      <c r="F1038" s="318">
        <v>0.33333333333333331</v>
      </c>
      <c r="G1038" s="318">
        <v>0</v>
      </c>
      <c r="H1038" s="290"/>
      <c r="I1038" s="318">
        <v>0.25</v>
      </c>
      <c r="J1038" s="318">
        <v>0.35294117647058826</v>
      </c>
      <c r="K1038" s="318">
        <v>0.38461538461538464</v>
      </c>
      <c r="L1038" s="318">
        <v>0.26315789473684209</v>
      </c>
      <c r="M1038" s="318">
        <v>0.2857142857142857</v>
      </c>
      <c r="N1038" s="318">
        <v>0.22222222222222221</v>
      </c>
    </row>
    <row r="1039" spans="1:14" ht="21" customHeight="1" thickBot="1" x14ac:dyDescent="0.55000000000000004">
      <c r="A1039" s="282" t="s">
        <v>519</v>
      </c>
      <c r="B1039" s="318">
        <v>0.69565217391304346</v>
      </c>
      <c r="C1039" s="290"/>
      <c r="D1039" s="318">
        <v>0.67500000000000004</v>
      </c>
      <c r="E1039" s="318">
        <v>0.65384615384615385</v>
      </c>
      <c r="F1039" s="318">
        <v>0.7142857142857143</v>
      </c>
      <c r="G1039" s="318">
        <v>1</v>
      </c>
      <c r="H1039" s="290"/>
      <c r="I1039" s="318">
        <v>0.75</v>
      </c>
      <c r="J1039" s="318">
        <v>0.6470588235294118</v>
      </c>
      <c r="K1039" s="318">
        <v>0.92307692307692313</v>
      </c>
      <c r="L1039" s="318">
        <v>0.73684210526315785</v>
      </c>
      <c r="M1039" s="318">
        <v>0.42857142857142855</v>
      </c>
      <c r="N1039" s="318">
        <v>0.44444444444444442</v>
      </c>
    </row>
    <row r="1040" spans="1:14" ht="21" customHeight="1" thickBot="1" x14ac:dyDescent="0.55000000000000004">
      <c r="A1040" s="282" t="s">
        <v>1290</v>
      </c>
      <c r="B1040" s="318">
        <v>0.21739130434782608</v>
      </c>
      <c r="C1040" s="290"/>
      <c r="D1040" s="318">
        <v>0.25</v>
      </c>
      <c r="E1040" s="318">
        <v>0.30769230769230771</v>
      </c>
      <c r="F1040" s="318">
        <v>4.7619047619047616E-2</v>
      </c>
      <c r="G1040" s="318">
        <v>0.25</v>
      </c>
      <c r="H1040" s="290"/>
      <c r="I1040" s="318">
        <v>0</v>
      </c>
      <c r="J1040" s="318">
        <v>0.35294117647058826</v>
      </c>
      <c r="K1040" s="318">
        <v>0.38461538461538464</v>
      </c>
      <c r="L1040" s="318">
        <v>0.18421052631578946</v>
      </c>
      <c r="M1040" s="318">
        <v>0</v>
      </c>
      <c r="N1040" s="318">
        <v>0.22222222222222221</v>
      </c>
    </row>
    <row r="1041" spans="1:14" ht="21" customHeight="1" thickBot="1" x14ac:dyDescent="0.55000000000000004">
      <c r="A1041" s="282" t="s">
        <v>520</v>
      </c>
      <c r="B1041" s="318">
        <v>0.21739130434782608</v>
      </c>
      <c r="C1041" s="290"/>
      <c r="D1041" s="318">
        <v>0.17499999999999999</v>
      </c>
      <c r="E1041" s="318">
        <v>0.23076923076923078</v>
      </c>
      <c r="F1041" s="318">
        <v>0.33333333333333331</v>
      </c>
      <c r="G1041" s="318">
        <v>0</v>
      </c>
      <c r="H1041" s="290"/>
      <c r="I1041" s="318">
        <v>0.375</v>
      </c>
      <c r="J1041" s="318">
        <v>0.29411764705882354</v>
      </c>
      <c r="K1041" s="318">
        <v>0.23076923076923078</v>
      </c>
      <c r="L1041" s="318">
        <v>0.13157894736842105</v>
      </c>
      <c r="M1041" s="318">
        <v>0.42857142857142855</v>
      </c>
      <c r="N1041" s="318">
        <v>0.1111111111111111</v>
      </c>
    </row>
    <row r="1042" spans="1:14" ht="21" customHeight="1" thickBot="1" x14ac:dyDescent="0.55000000000000004">
      <c r="A1042" s="282" t="s">
        <v>1291</v>
      </c>
      <c r="B1042" s="318">
        <v>0.55434782608695654</v>
      </c>
      <c r="C1042" s="290"/>
      <c r="D1042" s="318">
        <v>0.5</v>
      </c>
      <c r="E1042" s="318">
        <v>0.57692307692307687</v>
      </c>
      <c r="F1042" s="318">
        <v>0.61904761904761907</v>
      </c>
      <c r="G1042" s="318">
        <v>0.5</v>
      </c>
      <c r="H1042" s="290"/>
      <c r="I1042" s="318">
        <v>0.5</v>
      </c>
      <c r="J1042" s="318">
        <v>0.88235294117647056</v>
      </c>
      <c r="K1042" s="318">
        <v>0.46153846153846156</v>
      </c>
      <c r="L1042" s="318">
        <v>0.44736842105263158</v>
      </c>
      <c r="M1042" s="318">
        <v>0.8571428571428571</v>
      </c>
      <c r="N1042" s="318">
        <v>0.33333333333333331</v>
      </c>
    </row>
    <row r="1043" spans="1:14" ht="21" customHeight="1" thickBot="1" x14ac:dyDescent="0.55000000000000004">
      <c r="A1043" s="295" t="s">
        <v>129</v>
      </c>
      <c r="B1043" s="318">
        <v>8.6956521739130432E-2</v>
      </c>
      <c r="C1043" s="290"/>
      <c r="D1043" s="318">
        <v>0.1</v>
      </c>
      <c r="E1043" s="318">
        <v>0.11538461538461539</v>
      </c>
      <c r="F1043" s="318">
        <v>4.7619047619047616E-2</v>
      </c>
      <c r="G1043" s="318">
        <v>0</v>
      </c>
      <c r="H1043" s="290"/>
      <c r="I1043" s="318">
        <v>0</v>
      </c>
      <c r="J1043" s="318">
        <v>5.8823529411764705E-2</v>
      </c>
      <c r="K1043" s="318">
        <v>7.6923076923076927E-2</v>
      </c>
      <c r="L1043" s="318">
        <v>0.10526315789473684</v>
      </c>
      <c r="M1043" s="318">
        <v>0.14285714285714285</v>
      </c>
      <c r="N1043" s="318">
        <v>0.1111111111111111</v>
      </c>
    </row>
    <row r="1044" spans="1:14" ht="21" customHeight="1" thickBot="1" x14ac:dyDescent="0.55000000000000004">
      <c r="A1044" s="282"/>
      <c r="B1044" s="289"/>
      <c r="C1044" s="290"/>
      <c r="D1044" s="289"/>
      <c r="E1044" s="289"/>
      <c r="F1044" s="289"/>
      <c r="G1044" s="289"/>
      <c r="H1044" s="290"/>
      <c r="I1044" s="289"/>
      <c r="J1044" s="289"/>
      <c r="K1044" s="289"/>
      <c r="L1044" s="289"/>
      <c r="M1044" s="289"/>
      <c r="N1044" s="289"/>
    </row>
    <row r="1045" spans="1:14" ht="21" customHeight="1" thickBot="1" x14ac:dyDescent="0.55000000000000004">
      <c r="A1045" s="291" t="s">
        <v>1292</v>
      </c>
      <c r="B1045" s="297"/>
      <c r="C1045" s="290"/>
      <c r="D1045" s="292"/>
      <c r="E1045" s="292"/>
      <c r="F1045" s="292"/>
      <c r="G1045" s="292"/>
      <c r="H1045" s="290"/>
      <c r="I1045" s="292"/>
      <c r="J1045" s="292"/>
      <c r="K1045" s="292"/>
      <c r="L1045" s="292"/>
      <c r="M1045" s="292"/>
      <c r="N1045" s="292"/>
    </row>
    <row r="1046" spans="1:14" ht="21" customHeight="1" thickBot="1" x14ac:dyDescent="0.55000000000000004">
      <c r="A1046" s="291" t="s">
        <v>222</v>
      </c>
      <c r="B1046" s="293">
        <v>95</v>
      </c>
      <c r="C1046" s="290"/>
      <c r="D1046" s="293">
        <v>41</v>
      </c>
      <c r="E1046" s="293">
        <v>26</v>
      </c>
      <c r="F1046" s="293">
        <v>22</v>
      </c>
      <c r="G1046" s="293">
        <v>5</v>
      </c>
      <c r="H1046" s="290"/>
      <c r="I1046" s="293">
        <v>10</v>
      </c>
      <c r="J1046" s="293">
        <v>17</v>
      </c>
      <c r="K1046" s="293">
        <v>13</v>
      </c>
      <c r="L1046" s="293">
        <v>39</v>
      </c>
      <c r="M1046" s="293">
        <v>7</v>
      </c>
      <c r="N1046" s="293">
        <v>9</v>
      </c>
    </row>
    <row r="1047" spans="1:14" ht="21" customHeight="1" thickBot="1" x14ac:dyDescent="0.55000000000000004">
      <c r="A1047" s="291" t="s">
        <v>625</v>
      </c>
      <c r="B1047" s="293">
        <v>6183207610</v>
      </c>
      <c r="C1047" s="284"/>
      <c r="D1047" s="293">
        <v>1124397678</v>
      </c>
      <c r="E1047" s="293">
        <v>2206339316</v>
      </c>
      <c r="F1047" s="293">
        <v>2740248763</v>
      </c>
      <c r="G1047" s="293">
        <v>83706024</v>
      </c>
      <c r="H1047" s="284"/>
      <c r="I1047" s="293">
        <v>450858824</v>
      </c>
      <c r="J1047" s="293">
        <v>925862965</v>
      </c>
      <c r="K1047" s="293">
        <v>556738641</v>
      </c>
      <c r="L1047" s="293">
        <v>643564175</v>
      </c>
      <c r="M1047" s="293">
        <v>1811287221</v>
      </c>
      <c r="N1047" s="293">
        <v>1794895784</v>
      </c>
    </row>
    <row r="1048" spans="1:14" ht="21" customHeight="1" thickBot="1" x14ac:dyDescent="0.55000000000000004">
      <c r="A1048" s="291" t="s">
        <v>626</v>
      </c>
      <c r="B1048" s="294">
        <v>0.80161186196268241</v>
      </c>
      <c r="C1048" s="290"/>
      <c r="D1048" s="294">
        <v>0.91413499867849335</v>
      </c>
      <c r="E1048" s="294">
        <v>0.87870939477605781</v>
      </c>
      <c r="F1048" s="294">
        <v>0.83804146725429984</v>
      </c>
      <c r="G1048" s="294">
        <v>0.12573534392241048</v>
      </c>
      <c r="H1048" s="288"/>
      <c r="I1048" s="294">
        <v>0.41296557524787325</v>
      </c>
      <c r="J1048" s="294">
        <v>0.91349973269764861</v>
      </c>
      <c r="K1048" s="294">
        <v>0.78218464485408457</v>
      </c>
      <c r="L1048" s="294">
        <v>0.69163621378692619</v>
      </c>
      <c r="M1048" s="294">
        <v>0.9044737989107301</v>
      </c>
      <c r="N1048" s="294">
        <v>0.91817948777254454</v>
      </c>
    </row>
    <row r="1049" spans="1:14" ht="21" customHeight="1" thickBot="1" x14ac:dyDescent="0.55000000000000004">
      <c r="A1049" s="282" t="s">
        <v>1293</v>
      </c>
      <c r="B1049" s="286">
        <v>0.35789473684210527</v>
      </c>
      <c r="C1049" s="290"/>
      <c r="D1049" s="286">
        <v>0.21951219512195122</v>
      </c>
      <c r="E1049" s="286">
        <v>0.66666666666666663</v>
      </c>
      <c r="F1049" s="286">
        <v>0.45454545454545453</v>
      </c>
      <c r="G1049" s="286">
        <v>0.8</v>
      </c>
      <c r="H1049" s="290"/>
      <c r="I1049" s="286">
        <v>0.6</v>
      </c>
      <c r="J1049" s="286">
        <v>0.47058823529411764</v>
      </c>
      <c r="K1049" s="286">
        <v>0.38461538461538464</v>
      </c>
      <c r="L1049" s="286">
        <v>0.25641025641025639</v>
      </c>
      <c r="M1049" s="286">
        <v>0.2857142857142857</v>
      </c>
      <c r="N1049" s="286">
        <v>0.33333333333333331</v>
      </c>
    </row>
    <row r="1050" spans="1:14" ht="21" customHeight="1" thickBot="1" x14ac:dyDescent="0.55000000000000004">
      <c r="A1050" s="291" t="s">
        <v>222</v>
      </c>
      <c r="B1050" s="293">
        <v>61</v>
      </c>
      <c r="C1050" s="290"/>
      <c r="D1050" s="293">
        <v>32</v>
      </c>
      <c r="E1050" s="293">
        <v>16</v>
      </c>
      <c r="F1050" s="293">
        <v>12</v>
      </c>
      <c r="G1050" s="293">
        <v>1</v>
      </c>
      <c r="H1050" s="290"/>
      <c r="I1050" s="293">
        <v>4</v>
      </c>
      <c r="J1050" s="293">
        <v>9</v>
      </c>
      <c r="K1050" s="293">
        <v>8</v>
      </c>
      <c r="L1050" s="293">
        <v>29</v>
      </c>
      <c r="M1050" s="293">
        <v>5</v>
      </c>
      <c r="N1050" s="293">
        <v>6</v>
      </c>
    </row>
    <row r="1051" spans="1:14" ht="21" customHeight="1" thickBot="1" x14ac:dyDescent="0.55000000000000004">
      <c r="A1051" s="291" t="s">
        <v>625</v>
      </c>
      <c r="B1051" s="293">
        <v>3781972455</v>
      </c>
      <c r="C1051" s="284"/>
      <c r="D1051" s="293">
        <v>762633953</v>
      </c>
      <c r="E1051" s="293">
        <v>603719732</v>
      </c>
      <c r="F1051" s="293">
        <v>2397757736</v>
      </c>
      <c r="G1051" s="293">
        <v>17861034</v>
      </c>
      <c r="H1051" s="284"/>
      <c r="I1051" s="293">
        <v>292295549</v>
      </c>
      <c r="J1051" s="293">
        <v>402737524</v>
      </c>
      <c r="K1051" s="293">
        <v>457358678</v>
      </c>
      <c r="L1051" s="293">
        <v>599330236</v>
      </c>
      <c r="M1051" s="293">
        <v>1782038060</v>
      </c>
      <c r="N1051" s="293">
        <v>248212408</v>
      </c>
    </row>
    <row r="1052" spans="1:14" ht="21" customHeight="1" thickBot="1" x14ac:dyDescent="0.55000000000000004">
      <c r="A1052" s="291" t="s">
        <v>626</v>
      </c>
      <c r="B1052" s="294">
        <v>0.49030764819234773</v>
      </c>
      <c r="C1052" s="290"/>
      <c r="D1052" s="294">
        <v>0.62002119113041176</v>
      </c>
      <c r="E1052" s="294">
        <v>0.24044089522995377</v>
      </c>
      <c r="F1052" s="294">
        <v>0.73329853782978904</v>
      </c>
      <c r="G1052" s="294">
        <v>2.6829171252953875E-2</v>
      </c>
      <c r="H1052" s="288"/>
      <c r="I1052" s="294">
        <v>0.26772903869167242</v>
      </c>
      <c r="J1052" s="294">
        <v>0.39735968974772939</v>
      </c>
      <c r="K1052" s="294">
        <v>0.64256171348157531</v>
      </c>
      <c r="L1052" s="294">
        <v>0.6440981511052335</v>
      </c>
      <c r="M1052" s="294">
        <v>0.88986810884793832</v>
      </c>
      <c r="N1052" s="294">
        <v>0.12697313329709722</v>
      </c>
    </row>
    <row r="1053" spans="1:14" ht="21" customHeight="1" thickBot="1" x14ac:dyDescent="0.55000000000000004">
      <c r="A1053" s="282" t="s">
        <v>1248</v>
      </c>
      <c r="B1053" s="286">
        <v>0.64538933595711545</v>
      </c>
      <c r="C1053" s="288"/>
      <c r="D1053" s="286">
        <v>0.82686085532128806</v>
      </c>
      <c r="E1053" s="286">
        <v>0.45011866479771323</v>
      </c>
      <c r="F1053" s="286">
        <v>0.13333011591746122</v>
      </c>
      <c r="G1053" s="286">
        <v>0</v>
      </c>
      <c r="H1053" s="288"/>
      <c r="I1053" s="286">
        <v>0</v>
      </c>
      <c r="J1053" s="286">
        <v>0.83730289525153101</v>
      </c>
      <c r="K1053" s="286">
        <v>0.28702518335247862</v>
      </c>
      <c r="L1053" s="286">
        <v>0.78869120134536597</v>
      </c>
      <c r="M1053" s="286">
        <v>3.8510220019928365E-5</v>
      </c>
      <c r="N1053" s="286">
        <v>0.57037478197983571</v>
      </c>
    </row>
    <row r="1054" spans="1:14" ht="21" customHeight="1" thickBot="1" x14ac:dyDescent="0.55000000000000004">
      <c r="A1054" s="282" t="s">
        <v>1249</v>
      </c>
      <c r="B1054" s="286">
        <v>0.83879540107415329</v>
      </c>
      <c r="C1054" s="288"/>
      <c r="D1054" s="286">
        <v>0.7930247191093539</v>
      </c>
      <c r="E1054" s="286">
        <v>0.87053993513632377</v>
      </c>
      <c r="F1054" s="286">
        <v>0.97563501232169736</v>
      </c>
      <c r="G1054" s="286">
        <v>0.95</v>
      </c>
      <c r="H1054" s="288"/>
      <c r="I1054" s="286">
        <v>0.75970658207771602</v>
      </c>
      <c r="J1054" s="286">
        <v>0.84586424701016372</v>
      </c>
      <c r="K1054" s="286">
        <v>0.95876846042826425</v>
      </c>
      <c r="L1054" s="286">
        <v>0.80875915406200805</v>
      </c>
      <c r="M1054" s="286">
        <v>0.98642716720975954</v>
      </c>
      <c r="N1054" s="286">
        <v>0.61159441868379627</v>
      </c>
    </row>
    <row r="1055" spans="1:14" ht="21" customHeight="1" thickBot="1" x14ac:dyDescent="0.55000000000000004">
      <c r="A1055" s="282" t="s">
        <v>1250</v>
      </c>
      <c r="B1055" s="286">
        <v>0.39910338534165674</v>
      </c>
      <c r="C1055" s="288"/>
      <c r="D1055" s="286">
        <v>0.47169576368102945</v>
      </c>
      <c r="E1055" s="286">
        <v>0</v>
      </c>
      <c r="F1055" s="286">
        <v>0.33518757031813201</v>
      </c>
      <c r="G1055" s="286">
        <v>0</v>
      </c>
      <c r="H1055" s="288"/>
      <c r="I1055" s="286">
        <v>0</v>
      </c>
      <c r="J1055" s="286">
        <v>0</v>
      </c>
      <c r="K1055" s="286">
        <v>0.6801767252805514</v>
      </c>
      <c r="L1055" s="286">
        <v>0.47441458001310166</v>
      </c>
      <c r="M1055" s="286">
        <v>0</v>
      </c>
      <c r="N1055" s="286">
        <v>0.54466754583741017</v>
      </c>
    </row>
    <row r="1056" spans="1:14" ht="21" customHeight="1" thickBot="1" x14ac:dyDescent="0.55000000000000004">
      <c r="A1056" s="282" t="s">
        <v>1251</v>
      </c>
      <c r="B1056" s="286">
        <v>0.70154983061821163</v>
      </c>
      <c r="C1056" s="288"/>
      <c r="D1056" s="286">
        <v>0.92041858680713562</v>
      </c>
      <c r="E1056" s="286">
        <v>0.23372478287159187</v>
      </c>
      <c r="F1056" s="286">
        <v>0.18594391440869426</v>
      </c>
      <c r="G1056" s="286">
        <v>0</v>
      </c>
      <c r="H1056" s="288"/>
      <c r="I1056" s="286">
        <v>0</v>
      </c>
      <c r="J1056" s="286">
        <v>0.58336721279938442</v>
      </c>
      <c r="K1056" s="286">
        <v>0.38967559129333451</v>
      </c>
      <c r="L1056" s="286">
        <v>0.89641942958827492</v>
      </c>
      <c r="M1056" s="286">
        <v>3.8510220019928365E-5</v>
      </c>
      <c r="N1056" s="286">
        <v>0.57297932530735529</v>
      </c>
    </row>
    <row r="1057" spans="1:14" ht="21" customHeight="1" thickBot="1" x14ac:dyDescent="0.55000000000000004">
      <c r="A1057" s="282" t="s">
        <v>1252</v>
      </c>
      <c r="B1057" s="286">
        <v>0.77461595961346796</v>
      </c>
      <c r="C1057" s="288"/>
      <c r="D1057" s="286">
        <v>0.8012197946987184</v>
      </c>
      <c r="E1057" s="286">
        <v>0.46028370987247147</v>
      </c>
      <c r="F1057" s="286">
        <v>0.82500897357395586</v>
      </c>
      <c r="G1057" s="286">
        <v>0</v>
      </c>
      <c r="H1057" s="288"/>
      <c r="I1057" s="286">
        <v>0.71730372720063451</v>
      </c>
      <c r="J1057" s="286">
        <v>0.60792715380422579</v>
      </c>
      <c r="K1057" s="286">
        <v>0.92900356395982442</v>
      </c>
      <c r="L1057" s="286">
        <v>0.79564369310793237</v>
      </c>
      <c r="M1057" s="286">
        <v>0.69097568200791748</v>
      </c>
      <c r="N1057" s="286">
        <v>0.60760943548730173</v>
      </c>
    </row>
    <row r="1058" spans="1:14" ht="21" customHeight="1" thickBot="1" x14ac:dyDescent="0.55000000000000004">
      <c r="A1058" s="282" t="s">
        <v>1253</v>
      </c>
      <c r="B1058" s="286">
        <v>0.89959945476652325</v>
      </c>
      <c r="C1058" s="288"/>
      <c r="D1058" s="286">
        <v>0.95292729668333409</v>
      </c>
      <c r="E1058" s="286">
        <v>0.81780006321459986</v>
      </c>
      <c r="F1058" s="286">
        <v>0.75988525890646064</v>
      </c>
      <c r="G1058" s="286">
        <v>0</v>
      </c>
      <c r="H1058" s="288"/>
      <c r="I1058" s="286">
        <v>5.9476605868358443E-2</v>
      </c>
      <c r="J1058" s="286">
        <v>0.82446182949116675</v>
      </c>
      <c r="K1058" s="286">
        <v>0.90093487673411687</v>
      </c>
      <c r="L1058" s="286">
        <v>0.95962943770349141</v>
      </c>
      <c r="M1058" s="286">
        <v>0.68789486440632319</v>
      </c>
      <c r="N1058" s="286">
        <v>0.95759454630535579</v>
      </c>
    </row>
    <row r="1059" spans="1:14" ht="21" customHeight="1" thickBot="1" x14ac:dyDescent="0.55000000000000004">
      <c r="A1059" s="282" t="s">
        <v>1254</v>
      </c>
      <c r="B1059" s="286">
        <v>0.45999709412733331</v>
      </c>
      <c r="C1059" s="288"/>
      <c r="D1059" s="286">
        <v>0.66093791060027418</v>
      </c>
      <c r="E1059" s="286">
        <v>0</v>
      </c>
      <c r="F1059" s="286">
        <v>0</v>
      </c>
      <c r="G1059" s="286">
        <v>0</v>
      </c>
      <c r="H1059" s="288"/>
      <c r="I1059" s="286">
        <v>0</v>
      </c>
      <c r="J1059" s="286">
        <v>0</v>
      </c>
      <c r="K1059" s="286">
        <v>2.5560366410415009E-2</v>
      </c>
      <c r="L1059" s="286">
        <v>0.67649422646342772</v>
      </c>
      <c r="M1059" s="286">
        <v>0</v>
      </c>
      <c r="N1059" s="286">
        <v>0.54466754583741017</v>
      </c>
    </row>
    <row r="1060" spans="1:14" ht="21" customHeight="1" thickBot="1" x14ac:dyDescent="0.55000000000000004">
      <c r="A1060" s="282" t="s">
        <v>1255</v>
      </c>
      <c r="B1060" s="286">
        <v>0.86313362043695174</v>
      </c>
      <c r="C1060" s="288"/>
      <c r="D1060" s="286">
        <v>0.92502167740541374</v>
      </c>
      <c r="E1060" s="286">
        <v>0.61194755936675471</v>
      </c>
      <c r="F1060" s="286">
        <v>0.7695755122477973</v>
      </c>
      <c r="G1060" s="286">
        <v>0</v>
      </c>
      <c r="H1060" s="288"/>
      <c r="I1060" s="286">
        <v>0.19920697858842187</v>
      </c>
      <c r="J1060" s="286">
        <v>0.87080893904902357</v>
      </c>
      <c r="K1060" s="286">
        <v>0.93052457954110346</v>
      </c>
      <c r="L1060" s="286">
        <v>0.88752886768286132</v>
      </c>
      <c r="M1060" s="286">
        <v>0.68840653865833623</v>
      </c>
      <c r="N1060" s="286">
        <v>0.97180733398562136</v>
      </c>
    </row>
    <row r="1061" spans="1:14" ht="21" customHeight="1" thickBot="1" x14ac:dyDescent="0.55000000000000004">
      <c r="A1061" s="282" t="s">
        <v>1256</v>
      </c>
      <c r="B1061" s="286">
        <v>0.13636062389595957</v>
      </c>
      <c r="C1061" s="288"/>
      <c r="D1061" s="286">
        <v>0.19592711996784326</v>
      </c>
      <c r="E1061" s="286">
        <v>0</v>
      </c>
      <c r="F1061" s="286">
        <v>0</v>
      </c>
      <c r="G1061" s="286">
        <v>0</v>
      </c>
      <c r="H1061" s="288"/>
      <c r="I1061" s="286">
        <v>0</v>
      </c>
      <c r="J1061" s="286">
        <v>0</v>
      </c>
      <c r="K1061" s="286">
        <v>2.5560366410415009E-2</v>
      </c>
      <c r="L1061" s="286">
        <v>0.17993879366817564</v>
      </c>
      <c r="M1061" s="286">
        <v>0</v>
      </c>
      <c r="N1061" s="286">
        <v>0.54466754583741017</v>
      </c>
    </row>
    <row r="1062" spans="1:14" ht="21" customHeight="1" thickBot="1" x14ac:dyDescent="0.55000000000000004">
      <c r="A1062" s="282" t="s">
        <v>1257</v>
      </c>
      <c r="B1062" s="286">
        <v>0.83067636735328532</v>
      </c>
      <c r="C1062" s="288"/>
      <c r="D1062" s="286">
        <v>0.93897735752656919</v>
      </c>
      <c r="E1062" s="286">
        <v>0.90312087730870716</v>
      </c>
      <c r="F1062" s="286">
        <v>0.4421501588096366</v>
      </c>
      <c r="G1062" s="286">
        <v>0</v>
      </c>
      <c r="H1062" s="288"/>
      <c r="I1062" s="286">
        <v>7.9682791435368758E-2</v>
      </c>
      <c r="J1062" s="286">
        <v>0.83537401006765211</v>
      </c>
      <c r="K1062" s="286">
        <v>0.53544673205502058</v>
      </c>
      <c r="L1062" s="286">
        <v>0.95520498254739583</v>
      </c>
      <c r="M1062" s="286">
        <v>0.39360541836102658</v>
      </c>
      <c r="N1062" s="286">
        <v>0.95572595397115756</v>
      </c>
    </row>
    <row r="1063" spans="1:14" ht="21" customHeight="1" thickBot="1" x14ac:dyDescent="0.55000000000000004">
      <c r="A1063" s="282" t="s">
        <v>1258</v>
      </c>
      <c r="B1063" s="286">
        <v>0.86282882880586476</v>
      </c>
      <c r="C1063" s="288"/>
      <c r="D1063" s="286">
        <v>0.93652183626623065</v>
      </c>
      <c r="E1063" s="286">
        <v>0.96881871152154797</v>
      </c>
      <c r="F1063" s="286">
        <v>0.57358722766334158</v>
      </c>
      <c r="G1063" s="286">
        <v>0</v>
      </c>
      <c r="H1063" s="288"/>
      <c r="I1063" s="286">
        <v>0.47822363203806501</v>
      </c>
      <c r="J1063" s="286">
        <v>0.85429350091378387</v>
      </c>
      <c r="K1063" s="286">
        <v>0.93371482430561692</v>
      </c>
      <c r="L1063" s="286">
        <v>0.9531272915709299</v>
      </c>
      <c r="M1063" s="286">
        <v>0.19779576118277542</v>
      </c>
      <c r="N1063" s="286">
        <v>0.97814906198153739</v>
      </c>
    </row>
    <row r="1064" spans="1:14" ht="21" customHeight="1" thickBot="1" x14ac:dyDescent="0.55000000000000004">
      <c r="A1064" s="282" t="s">
        <v>1259</v>
      </c>
      <c r="B1064" s="286">
        <v>0.8548683945563319</v>
      </c>
      <c r="C1064" s="288"/>
      <c r="D1064" s="286">
        <v>0.94069204716197674</v>
      </c>
      <c r="E1064" s="286">
        <v>0.95233962730870725</v>
      </c>
      <c r="F1064" s="286">
        <v>0.52940406419951191</v>
      </c>
      <c r="G1064" s="286">
        <v>0</v>
      </c>
      <c r="H1064" s="288"/>
      <c r="I1064" s="286">
        <v>0.47822363203806501</v>
      </c>
      <c r="J1064" s="286">
        <v>0.84321138863060696</v>
      </c>
      <c r="K1064" s="286">
        <v>0.93371482430561692</v>
      </c>
      <c r="L1064" s="286">
        <v>0.9576151040800962</v>
      </c>
      <c r="M1064" s="286">
        <v>9.8214526162712409E-2</v>
      </c>
      <c r="N1064" s="286">
        <v>0.96618241374909597</v>
      </c>
    </row>
    <row r="1065" spans="1:14" ht="21" customHeight="1" thickBot="1" x14ac:dyDescent="0.55000000000000004">
      <c r="A1065" s="295" t="s">
        <v>1260</v>
      </c>
      <c r="B1065" s="286">
        <v>0.61871321458340245</v>
      </c>
      <c r="C1065" s="288"/>
      <c r="D1065" s="286">
        <v>0.70286503423061464</v>
      </c>
      <c r="E1065" s="286">
        <v>0.56104743843447669</v>
      </c>
      <c r="F1065" s="286">
        <v>0.36684181474320499</v>
      </c>
      <c r="G1065" s="286">
        <v>0.05</v>
      </c>
      <c r="H1065" s="288"/>
      <c r="I1065" s="286">
        <v>0.63585249801744648</v>
      </c>
      <c r="J1065" s="286">
        <v>0.71244028343326171</v>
      </c>
      <c r="K1065" s="286">
        <v>0.64063208742010547</v>
      </c>
      <c r="L1065" s="286">
        <v>0.69095202244883991</v>
      </c>
      <c r="M1065" s="286">
        <v>9.8699270190935294E-3</v>
      </c>
      <c r="N1065" s="286">
        <v>0.57148615306079042</v>
      </c>
    </row>
    <row r="1066" spans="1:14" ht="21" customHeight="1" thickBot="1" x14ac:dyDescent="0.55000000000000004">
      <c r="A1066" s="282" t="s">
        <v>1261</v>
      </c>
      <c r="B1066" s="286">
        <v>0.14296931755325523</v>
      </c>
      <c r="C1066" s="288"/>
      <c r="D1066" s="286">
        <v>0.13952237373769744</v>
      </c>
      <c r="E1066" s="286">
        <v>6.3916144459102903E-2</v>
      </c>
      <c r="F1066" s="286">
        <v>0.18903625323878154</v>
      </c>
      <c r="G1066" s="286">
        <v>0</v>
      </c>
      <c r="H1066" s="288"/>
      <c r="I1066" s="286">
        <v>0</v>
      </c>
      <c r="J1066" s="286">
        <v>0.48390137548494661</v>
      </c>
      <c r="K1066" s="286">
        <v>0.39474536832493889</v>
      </c>
      <c r="L1066" s="286">
        <v>5.4847228604671623E-2</v>
      </c>
      <c r="M1066" s="286">
        <v>0</v>
      </c>
      <c r="N1066" s="286">
        <v>0.54844301697366737</v>
      </c>
    </row>
    <row r="1067" spans="1:14" ht="21" customHeight="1" thickBot="1" x14ac:dyDescent="0.55000000000000004">
      <c r="A1067" s="282" t="s">
        <v>1262</v>
      </c>
      <c r="B1067" s="286">
        <v>0.69651435475607248</v>
      </c>
      <c r="C1067" s="288"/>
      <c r="D1067" s="286">
        <v>0.79032111859990062</v>
      </c>
      <c r="E1067" s="286">
        <v>0.3528961906332454</v>
      </c>
      <c r="F1067" s="286">
        <v>0.53831339038213855</v>
      </c>
      <c r="G1067" s="286">
        <v>0.99</v>
      </c>
      <c r="H1067" s="288"/>
      <c r="I1067" s="286">
        <v>0.79777160983346551</v>
      </c>
      <c r="J1067" s="286">
        <v>0.57845137708807592</v>
      </c>
      <c r="K1067" s="286">
        <v>0.95845777738505489</v>
      </c>
      <c r="L1067" s="286">
        <v>0.77303841528398365</v>
      </c>
      <c r="M1067" s="286">
        <v>3.8510220019928364E-3</v>
      </c>
      <c r="N1067" s="286">
        <v>0.61159441868379627</v>
      </c>
    </row>
    <row r="1068" spans="1:14" ht="21" customHeight="1" thickBot="1" x14ac:dyDescent="0.55000000000000004">
      <c r="A1068" s="282" t="s">
        <v>1263</v>
      </c>
      <c r="B1068" s="286">
        <v>0.11085247853095392</v>
      </c>
      <c r="C1068" s="288"/>
      <c r="D1068" s="286">
        <v>0.14248853867276595</v>
      </c>
      <c r="E1068" s="286">
        <v>2.963527924362357E-2</v>
      </c>
      <c r="F1068" s="286">
        <v>4.2294037625667739E-2</v>
      </c>
      <c r="G1068" s="286">
        <v>0</v>
      </c>
      <c r="H1068" s="288"/>
      <c r="I1068" s="286">
        <v>0.15936558287073752</v>
      </c>
      <c r="J1068" s="286">
        <v>0.48935842765077431</v>
      </c>
      <c r="K1068" s="286">
        <v>8.4468793260875974E-2</v>
      </c>
      <c r="L1068" s="286">
        <v>5.184743392942695E-2</v>
      </c>
      <c r="M1068" s="286">
        <v>0</v>
      </c>
      <c r="N1068" s="286">
        <v>0.55844003913727824</v>
      </c>
    </row>
    <row r="1069" spans="1:14" ht="21" customHeight="1" thickBot="1" x14ac:dyDescent="0.55000000000000004">
      <c r="A1069" s="282" t="s">
        <v>1264</v>
      </c>
      <c r="B1069" s="286">
        <v>0.72832085167559235</v>
      </c>
      <c r="C1069" s="288"/>
      <c r="D1069" s="286">
        <v>0.83584046528364664</v>
      </c>
      <c r="E1069" s="286">
        <v>0.4540031332453825</v>
      </c>
      <c r="F1069" s="286">
        <v>0.49458569235270522</v>
      </c>
      <c r="G1069" s="286">
        <v>0</v>
      </c>
      <c r="H1069" s="288"/>
      <c r="I1069" s="286">
        <v>0.59476605868358445</v>
      </c>
      <c r="J1069" s="286">
        <v>0.60613164897880656</v>
      </c>
      <c r="K1069" s="286">
        <v>0.9028658949662749</v>
      </c>
      <c r="L1069" s="286">
        <v>0.83329732002307455</v>
      </c>
      <c r="M1069" s="286">
        <v>4.6185333800123873E-4</v>
      </c>
      <c r="N1069" s="286">
        <v>0.59084528012932314</v>
      </c>
    </row>
    <row r="1070" spans="1:14" ht="21" customHeight="1" thickBot="1" x14ac:dyDescent="0.55000000000000004">
      <c r="A1070" s="282" t="s">
        <v>1265</v>
      </c>
      <c r="B1070" s="286">
        <v>8.5019079348166871E-3</v>
      </c>
      <c r="C1070" s="288"/>
      <c r="D1070" s="286">
        <v>1.2213512600363869E-2</v>
      </c>
      <c r="E1070" s="286">
        <v>0</v>
      </c>
      <c r="F1070" s="286">
        <v>7.5408184502713187E-6</v>
      </c>
      <c r="G1070" s="286">
        <v>0</v>
      </c>
      <c r="H1070" s="288"/>
      <c r="I1070" s="286">
        <v>0</v>
      </c>
      <c r="J1070" s="286">
        <v>0</v>
      </c>
      <c r="K1070" s="286">
        <v>2.5560366410415009E-2</v>
      </c>
      <c r="L1070" s="286">
        <v>8.7996323709142819E-3</v>
      </c>
      <c r="M1070" s="286">
        <v>0</v>
      </c>
      <c r="N1070" s="286">
        <v>5.3175649806440635E-5</v>
      </c>
    </row>
    <row r="1071" spans="1:14" ht="21" customHeight="1" thickBot="1" x14ac:dyDescent="0.55000000000000004">
      <c r="A1071" s="282" t="s">
        <v>1266</v>
      </c>
      <c r="B1071" s="286">
        <v>0.31101074025831676</v>
      </c>
      <c r="C1071" s="288"/>
      <c r="D1071" s="286">
        <v>0.18195309073562171</v>
      </c>
      <c r="E1071" s="286">
        <v>0.14589517370272648</v>
      </c>
      <c r="F1071" s="286">
        <v>0.80864419100591489</v>
      </c>
      <c r="G1071" s="286">
        <v>0.35</v>
      </c>
      <c r="H1071" s="288"/>
      <c r="I1071" s="286">
        <v>0.67894528152260114</v>
      </c>
      <c r="J1071" s="286">
        <v>0.54391933053320085</v>
      </c>
      <c r="K1071" s="286">
        <v>0.90271744573061174</v>
      </c>
      <c r="L1071" s="286">
        <v>0.10037554875485202</v>
      </c>
      <c r="M1071" s="286">
        <v>0.68797026903293557</v>
      </c>
      <c r="N1071" s="286">
        <v>0.5959341898157996</v>
      </c>
    </row>
    <row r="1072" spans="1:14" ht="21" customHeight="1" thickBot="1" x14ac:dyDescent="0.55000000000000004">
      <c r="A1072" s="282" t="s">
        <v>1267</v>
      </c>
      <c r="B1072" s="286">
        <v>0.76587387747923186</v>
      </c>
      <c r="C1072" s="288"/>
      <c r="D1072" s="286">
        <v>0.93741044049769673</v>
      </c>
      <c r="E1072" s="286">
        <v>0.58221546558926995</v>
      </c>
      <c r="F1072" s="286">
        <v>0.2814529045724507</v>
      </c>
      <c r="G1072" s="286">
        <v>0</v>
      </c>
      <c r="H1072" s="288"/>
      <c r="I1072" s="286">
        <v>0.29738302934179223</v>
      </c>
      <c r="J1072" s="286">
        <v>0.84879669114110745</v>
      </c>
      <c r="K1072" s="286">
        <v>0.56292774881446794</v>
      </c>
      <c r="L1072" s="286">
        <v>0.90088358086373288</v>
      </c>
      <c r="M1072" s="286">
        <v>7.702044003985673E-5</v>
      </c>
      <c r="N1072" s="286">
        <v>0.95723231377887441</v>
      </c>
    </row>
    <row r="1073" spans="1:14" ht="21" customHeight="1" thickBot="1" x14ac:dyDescent="0.55000000000000004">
      <c r="A1073" s="282" t="s">
        <v>1268</v>
      </c>
      <c r="B1073" s="286">
        <v>0.7560029211667334</v>
      </c>
      <c r="C1073" s="288"/>
      <c r="D1073" s="286">
        <v>0.90673134941963163</v>
      </c>
      <c r="E1073" s="286">
        <v>0.33506692502198765</v>
      </c>
      <c r="F1073" s="286">
        <v>0.44429039390219266</v>
      </c>
      <c r="G1073" s="286">
        <v>0</v>
      </c>
      <c r="H1073" s="288"/>
      <c r="I1073" s="286">
        <v>6.0269627279936568E-4</v>
      </c>
      <c r="J1073" s="286">
        <v>0.62348776812337681</v>
      </c>
      <c r="K1073" s="286">
        <v>0.89593090041530443</v>
      </c>
      <c r="L1073" s="286">
        <v>0.89051340966199632</v>
      </c>
      <c r="M1073" s="286">
        <v>0</v>
      </c>
      <c r="N1073" s="286">
        <v>0.55776683541072869</v>
      </c>
    </row>
    <row r="1074" spans="1:14" ht="21" customHeight="1" thickBot="1" x14ac:dyDescent="0.55000000000000004">
      <c r="A1074" s="282" t="s">
        <v>1269</v>
      </c>
      <c r="B1074" s="286">
        <v>0.6013064000570979</v>
      </c>
      <c r="C1074" s="288"/>
      <c r="D1074" s="286">
        <v>0.85370914827711553</v>
      </c>
      <c r="E1074" s="286">
        <v>7.704176286279682E-2</v>
      </c>
      <c r="F1074" s="286">
        <v>0</v>
      </c>
      <c r="G1074" s="286">
        <v>0</v>
      </c>
      <c r="H1074" s="288"/>
      <c r="I1074" s="286">
        <v>0</v>
      </c>
      <c r="J1074" s="286">
        <v>0.5319106095097631</v>
      </c>
      <c r="K1074" s="286">
        <v>2.8327884303849665E-2</v>
      </c>
      <c r="L1074" s="286">
        <v>0.79385199018352126</v>
      </c>
      <c r="M1074" s="286">
        <v>0</v>
      </c>
      <c r="N1074" s="286">
        <v>0.93389309567362921</v>
      </c>
    </row>
    <row r="1075" spans="1:14" ht="21" customHeight="1" thickBot="1" x14ac:dyDescent="0.55000000000000004">
      <c r="A1075" s="282" t="s">
        <v>1270</v>
      </c>
      <c r="B1075" s="286">
        <v>0.45310807297309008</v>
      </c>
      <c r="C1075" s="288"/>
      <c r="D1075" s="286">
        <v>0.64324896465781745</v>
      </c>
      <c r="E1075" s="286">
        <v>5.8463198109058929E-2</v>
      </c>
      <c r="F1075" s="286">
        <v>0</v>
      </c>
      <c r="G1075" s="286">
        <v>0</v>
      </c>
      <c r="H1075" s="288"/>
      <c r="I1075" s="286">
        <v>0</v>
      </c>
      <c r="J1075" s="286">
        <v>5.4560902882426494E-2</v>
      </c>
      <c r="K1075" s="286">
        <v>2.5560366410415009E-2</v>
      </c>
      <c r="L1075" s="286">
        <v>0.65760532671079519</v>
      </c>
      <c r="M1075" s="286">
        <v>0</v>
      </c>
      <c r="N1075" s="286">
        <v>0.54466754583741017</v>
      </c>
    </row>
    <row r="1076" spans="1:14" ht="21" customHeight="1" thickBot="1" x14ac:dyDescent="0.55000000000000004">
      <c r="A1076" s="282" t="s">
        <v>1271</v>
      </c>
      <c r="B1076" s="286">
        <v>0.69540318345997665</v>
      </c>
      <c r="C1076" s="288"/>
      <c r="D1076" s="286">
        <v>0.91338739789644474</v>
      </c>
      <c r="E1076" s="286">
        <v>0.52660338335532098</v>
      </c>
      <c r="F1076" s="286">
        <v>5.1443463467750937E-2</v>
      </c>
      <c r="G1076" s="286">
        <v>0</v>
      </c>
      <c r="H1076" s="288"/>
      <c r="I1076" s="286">
        <v>1.506740681998414E-3</v>
      </c>
      <c r="J1076" s="286">
        <v>0.56616467344255994</v>
      </c>
      <c r="K1076" s="286">
        <v>4.0123472062678564E-2</v>
      </c>
      <c r="L1076" s="286">
        <v>0.93338189426752838</v>
      </c>
      <c r="M1076" s="286">
        <v>9.8160665715132087E-2</v>
      </c>
      <c r="N1076" s="286">
        <v>0.57210618113753353</v>
      </c>
    </row>
    <row r="1077" spans="1:14" ht="21" customHeight="1" thickBot="1" x14ac:dyDescent="0.55000000000000004">
      <c r="A1077" s="282" t="s">
        <v>1272</v>
      </c>
      <c r="B1077" s="286">
        <v>0.420641637076896</v>
      </c>
      <c r="C1077" s="288"/>
      <c r="D1077" s="286">
        <v>0.60439078479074781</v>
      </c>
      <c r="E1077" s="286">
        <v>0</v>
      </c>
      <c r="F1077" s="286">
        <v>0</v>
      </c>
      <c r="G1077" s="286">
        <v>0</v>
      </c>
      <c r="H1077" s="288"/>
      <c r="I1077" s="286">
        <v>0</v>
      </c>
      <c r="J1077" s="286">
        <v>0</v>
      </c>
      <c r="K1077" s="286">
        <v>2.5560366410415009E-2</v>
      </c>
      <c r="L1077" s="286">
        <v>0.64114805870332525</v>
      </c>
      <c r="M1077" s="286">
        <v>0</v>
      </c>
      <c r="N1077" s="286">
        <v>0</v>
      </c>
    </row>
    <row r="1078" spans="1:14" ht="21" customHeight="1" thickBot="1" x14ac:dyDescent="0.55000000000000004">
      <c r="A1078" s="282" t="s">
        <v>1273</v>
      </c>
      <c r="B1078" s="286">
        <v>0.81176279412401953</v>
      </c>
      <c r="C1078" s="288"/>
      <c r="D1078" s="286">
        <v>0.89157080843216741</v>
      </c>
      <c r="E1078" s="286">
        <v>0.42513673592788037</v>
      </c>
      <c r="F1078" s="286">
        <v>0.7186030483004503</v>
      </c>
      <c r="G1078" s="286">
        <v>0.35</v>
      </c>
      <c r="H1078" s="288"/>
      <c r="I1078" s="286">
        <v>0.63578905630452021</v>
      </c>
      <c r="J1078" s="286">
        <v>0.62310878835486871</v>
      </c>
      <c r="K1078" s="286">
        <v>0.93642632028511674</v>
      </c>
      <c r="L1078" s="286">
        <v>0.8805337465901425</v>
      </c>
      <c r="M1078" s="286">
        <v>0.49318665338108958</v>
      </c>
      <c r="N1078" s="286">
        <v>0.59219700514740292</v>
      </c>
    </row>
    <row r="1079" spans="1:14" ht="21" customHeight="1" thickBot="1" x14ac:dyDescent="0.55000000000000004">
      <c r="A1079" s="282" t="s">
        <v>1274</v>
      </c>
      <c r="B1079" s="286">
        <v>0.5731047847487567</v>
      </c>
      <c r="C1079" s="288"/>
      <c r="D1079" s="286">
        <v>0.80908011804228541</v>
      </c>
      <c r="E1079" s="286">
        <v>0.10787021767810026</v>
      </c>
      <c r="F1079" s="286">
        <v>0</v>
      </c>
      <c r="G1079" s="286">
        <v>0</v>
      </c>
      <c r="H1079" s="288"/>
      <c r="I1079" s="286">
        <v>0</v>
      </c>
      <c r="J1079" s="286">
        <v>0.52717432428099653</v>
      </c>
      <c r="K1079" s="286">
        <v>2.576748843922123E-2</v>
      </c>
      <c r="L1079" s="286">
        <v>0.7519870547630455</v>
      </c>
      <c r="M1079" s="286">
        <v>0</v>
      </c>
      <c r="N1079" s="286">
        <v>0.9282873186710342</v>
      </c>
    </row>
    <row r="1080" spans="1:14" ht="21" customHeight="1" thickBot="1" x14ac:dyDescent="0.55000000000000004">
      <c r="A1080" s="282" t="s">
        <v>1275</v>
      </c>
      <c r="B1080" s="286">
        <v>0.87803141146392238</v>
      </c>
      <c r="C1080" s="288"/>
      <c r="D1080" s="286">
        <v>0.92034361548906696</v>
      </c>
      <c r="E1080" s="286">
        <v>0.83663354771328047</v>
      </c>
      <c r="F1080" s="286">
        <v>0.75686893152635215</v>
      </c>
      <c r="G1080" s="286">
        <v>0</v>
      </c>
      <c r="H1080" s="288"/>
      <c r="I1080" s="286">
        <v>0</v>
      </c>
      <c r="J1080" s="286">
        <v>0.83922152040783615</v>
      </c>
      <c r="K1080" s="286">
        <v>0.90543371329268663</v>
      </c>
      <c r="L1080" s="286">
        <v>0.94217683350117809</v>
      </c>
      <c r="M1080" s="286">
        <v>0.68789486440632319</v>
      </c>
      <c r="N1080" s="286">
        <v>0.58407282936997484</v>
      </c>
    </row>
    <row r="1081" spans="1:14" ht="21" customHeight="1" thickBot="1" x14ac:dyDescent="0.55000000000000004">
      <c r="A1081" s="282"/>
      <c r="B1081" s="286"/>
      <c r="C1081" s="288"/>
      <c r="D1081" s="286"/>
      <c r="E1081" s="286"/>
      <c r="F1081" s="286"/>
      <c r="G1081" s="286"/>
      <c r="H1081" s="288"/>
      <c r="I1081" s="286"/>
      <c r="J1081" s="286"/>
      <c r="K1081" s="286"/>
      <c r="L1081" s="286"/>
      <c r="M1081" s="286"/>
      <c r="N1081" s="286"/>
    </row>
    <row r="1082" spans="1:14" ht="21" customHeight="1" thickBot="1" x14ac:dyDescent="0.55000000000000004">
      <c r="A1082" s="282"/>
      <c r="B1082" s="286"/>
      <c r="C1082" s="288"/>
      <c r="D1082" s="286"/>
      <c r="E1082" s="286"/>
      <c r="F1082" s="286"/>
      <c r="G1082" s="286"/>
      <c r="H1082" s="288"/>
      <c r="I1082" s="286"/>
      <c r="J1082" s="286"/>
      <c r="K1082" s="286"/>
      <c r="L1082" s="286"/>
      <c r="M1082" s="286"/>
      <c r="N1082" s="286"/>
    </row>
    <row r="1083" spans="1:14" ht="21" customHeight="1" thickBot="1" x14ac:dyDescent="0.55000000000000004">
      <c r="A1083" s="282"/>
      <c r="B1083" s="286"/>
      <c r="C1083" s="288"/>
      <c r="D1083" s="286"/>
      <c r="E1083" s="286"/>
      <c r="F1083" s="286"/>
      <c r="G1083" s="286"/>
      <c r="H1083" s="288"/>
      <c r="I1083" s="286"/>
      <c r="J1083" s="286"/>
      <c r="K1083" s="286"/>
      <c r="L1083" s="286"/>
      <c r="M1083" s="286"/>
      <c r="N1083" s="286"/>
    </row>
    <row r="1084" spans="1:14" ht="21" customHeight="1" thickBot="1" x14ac:dyDescent="0.55000000000000004">
      <c r="A1084" s="282"/>
      <c r="B1084" s="286"/>
      <c r="C1084" s="288"/>
      <c r="D1084" s="286"/>
      <c r="E1084" s="286"/>
      <c r="F1084" s="286"/>
      <c r="G1084" s="286"/>
      <c r="H1084" s="288"/>
      <c r="I1084" s="286"/>
      <c r="J1084" s="286"/>
      <c r="K1084" s="286"/>
      <c r="L1084" s="286"/>
      <c r="M1084" s="286"/>
      <c r="N1084" s="286"/>
    </row>
    <row r="1085" spans="1:14" ht="21" customHeight="1" thickBot="1" x14ac:dyDescent="0.55000000000000004">
      <c r="A1085" s="282"/>
      <c r="B1085" s="286"/>
      <c r="C1085" s="288"/>
      <c r="D1085" s="286"/>
      <c r="E1085" s="286"/>
      <c r="F1085" s="286"/>
      <c r="G1085" s="286"/>
      <c r="H1085" s="288"/>
      <c r="I1085" s="286"/>
      <c r="J1085" s="286"/>
      <c r="K1085" s="286"/>
      <c r="L1085" s="286"/>
      <c r="M1085" s="286"/>
      <c r="N1085" s="286"/>
    </row>
    <row r="1086" spans="1:14" ht="21" customHeight="1" thickBot="1" x14ac:dyDescent="0.55000000000000004">
      <c r="A1086" s="282"/>
      <c r="B1086" s="286"/>
      <c r="C1086" s="288"/>
      <c r="D1086" s="286"/>
      <c r="E1086" s="286"/>
      <c r="F1086" s="286"/>
      <c r="G1086" s="286"/>
      <c r="H1086" s="288"/>
      <c r="I1086" s="286"/>
      <c r="J1086" s="286"/>
      <c r="K1086" s="286"/>
      <c r="L1086" s="286"/>
      <c r="M1086" s="286"/>
      <c r="N1086" s="286"/>
    </row>
    <row r="1087" spans="1:14" ht="21" customHeight="1" thickBot="1" x14ac:dyDescent="0.55000000000000004">
      <c r="A1087" s="282"/>
      <c r="B1087" s="286"/>
      <c r="C1087" s="288"/>
      <c r="D1087" s="286"/>
      <c r="E1087" s="286"/>
      <c r="F1087" s="286"/>
      <c r="G1087" s="286"/>
      <c r="H1087" s="288"/>
      <c r="I1087" s="286"/>
      <c r="J1087" s="286"/>
      <c r="K1087" s="286"/>
      <c r="L1087" s="286"/>
      <c r="M1087" s="286"/>
      <c r="N1087" s="286"/>
    </row>
    <row r="1088" spans="1:14" ht="21" customHeight="1" thickBot="1" x14ac:dyDescent="0.55000000000000004">
      <c r="A1088" s="282"/>
      <c r="B1088" s="286"/>
      <c r="C1088" s="288"/>
      <c r="D1088" s="286"/>
      <c r="E1088" s="286"/>
      <c r="F1088" s="286"/>
      <c r="G1088" s="286"/>
      <c r="H1088" s="288"/>
      <c r="I1088" s="286"/>
      <c r="J1088" s="286"/>
      <c r="K1088" s="286"/>
      <c r="L1088" s="286"/>
      <c r="M1088" s="286"/>
      <c r="N1088" s="286"/>
    </row>
    <row r="1089" spans="1:14" ht="21" customHeight="1" thickBot="1" x14ac:dyDescent="0.55000000000000004">
      <c r="A1089" s="282"/>
      <c r="B1089" s="286"/>
      <c r="C1089" s="288"/>
      <c r="D1089" s="286"/>
      <c r="E1089" s="286"/>
      <c r="F1089" s="286"/>
      <c r="G1089" s="286"/>
      <c r="H1089" s="288"/>
      <c r="I1089" s="286"/>
      <c r="J1089" s="286"/>
      <c r="K1089" s="286"/>
      <c r="L1089" s="286"/>
      <c r="M1089" s="286"/>
      <c r="N1089" s="286"/>
    </row>
    <row r="1090" spans="1:14" ht="21" customHeight="1" thickBot="1" x14ac:dyDescent="0.55000000000000004">
      <c r="A1090" s="282"/>
      <c r="B1090" s="286"/>
      <c r="C1090" s="288"/>
      <c r="D1090" s="286"/>
      <c r="E1090" s="286"/>
      <c r="F1090" s="286"/>
      <c r="G1090" s="286"/>
      <c r="H1090" s="288"/>
      <c r="I1090" s="286"/>
      <c r="J1090" s="286"/>
      <c r="K1090" s="286"/>
      <c r="L1090" s="286"/>
      <c r="M1090" s="286"/>
      <c r="N1090" s="286"/>
    </row>
    <row r="1091" spans="1:14" ht="21" customHeight="1" thickBot="1" x14ac:dyDescent="0.55000000000000004">
      <c r="A1091" s="282"/>
      <c r="B1091" s="286"/>
      <c r="C1091" s="288"/>
      <c r="D1091" s="286"/>
      <c r="E1091" s="286"/>
      <c r="F1091" s="286"/>
      <c r="G1091" s="286"/>
      <c r="H1091" s="288"/>
      <c r="I1091" s="286"/>
      <c r="J1091" s="286"/>
      <c r="K1091" s="286"/>
      <c r="L1091" s="286"/>
      <c r="M1091" s="286"/>
      <c r="N1091" s="286"/>
    </row>
    <row r="1092" spans="1:14" ht="21" customHeight="1" thickBot="1" x14ac:dyDescent="0.55000000000000004">
      <c r="A1092" s="282"/>
      <c r="B1092" s="286"/>
      <c r="C1092" s="288"/>
      <c r="D1092" s="286"/>
      <c r="E1092" s="286"/>
      <c r="F1092" s="286"/>
      <c r="G1092" s="286"/>
      <c r="H1092" s="288"/>
      <c r="I1092" s="286"/>
      <c r="J1092" s="286"/>
      <c r="K1092" s="286"/>
      <c r="L1092" s="286"/>
      <c r="M1092" s="286"/>
      <c r="N1092" s="286"/>
    </row>
    <row r="1093" spans="1:14" ht="21" customHeight="1" thickBot="1" x14ac:dyDescent="0.55000000000000004">
      <c r="A1093" s="282"/>
      <c r="B1093" s="286"/>
      <c r="C1093" s="288"/>
      <c r="D1093" s="286"/>
      <c r="E1093" s="286"/>
      <c r="F1093" s="286"/>
      <c r="G1093" s="286"/>
      <c r="H1093" s="288"/>
      <c r="I1093" s="286"/>
      <c r="J1093" s="286"/>
      <c r="K1093" s="286"/>
      <c r="L1093" s="286"/>
      <c r="M1093" s="286"/>
      <c r="N1093" s="286"/>
    </row>
    <row r="1094" spans="1:14" ht="21" customHeight="1" thickBot="1" x14ac:dyDescent="0.55000000000000004">
      <c r="A1094" s="282"/>
      <c r="B1094" s="286"/>
      <c r="C1094" s="288"/>
      <c r="D1094" s="286"/>
      <c r="E1094" s="286"/>
      <c r="F1094" s="286"/>
      <c r="G1094" s="286"/>
      <c r="H1094" s="288"/>
      <c r="I1094" s="286"/>
      <c r="J1094" s="286"/>
      <c r="K1094" s="286"/>
      <c r="L1094" s="286"/>
      <c r="M1094" s="286"/>
      <c r="N1094" s="286"/>
    </row>
    <row r="1095" spans="1:14" ht="21" customHeight="1" thickBot="1" x14ac:dyDescent="0.55000000000000004">
      <c r="A1095" s="282"/>
      <c r="B1095" s="286"/>
      <c r="C1095" s="288"/>
      <c r="D1095" s="286"/>
      <c r="E1095" s="286"/>
      <c r="F1095" s="286"/>
      <c r="G1095" s="286"/>
      <c r="H1095" s="288"/>
      <c r="I1095" s="286"/>
      <c r="J1095" s="286"/>
      <c r="K1095" s="286"/>
      <c r="L1095" s="286"/>
      <c r="M1095" s="286"/>
      <c r="N1095" s="286"/>
    </row>
    <row r="1096" spans="1:14" ht="21" customHeight="1" thickBot="1" x14ac:dyDescent="0.55000000000000004">
      <c r="A1096" s="282"/>
      <c r="B1096" s="286"/>
      <c r="C1096" s="288"/>
      <c r="D1096" s="286"/>
      <c r="E1096" s="286"/>
      <c r="F1096" s="286"/>
      <c r="G1096" s="286"/>
      <c r="H1096" s="288"/>
      <c r="I1096" s="286"/>
      <c r="J1096" s="286"/>
      <c r="K1096" s="286"/>
      <c r="L1096" s="286"/>
      <c r="M1096" s="286"/>
      <c r="N1096" s="286"/>
    </row>
    <row r="1097" spans="1:14" ht="21" customHeight="1" thickBot="1" x14ac:dyDescent="0.55000000000000004">
      <c r="A1097" s="282"/>
      <c r="B1097" s="286"/>
      <c r="C1097" s="288"/>
      <c r="D1097" s="286"/>
      <c r="E1097" s="286"/>
      <c r="F1097" s="286"/>
      <c r="G1097" s="286"/>
      <c r="H1097" s="288"/>
      <c r="I1097" s="286"/>
      <c r="J1097" s="286"/>
      <c r="K1097" s="286"/>
      <c r="L1097" s="286"/>
      <c r="M1097" s="286"/>
      <c r="N1097" s="286"/>
    </row>
    <row r="1098" spans="1:14" ht="21" customHeight="1" thickBot="1" x14ac:dyDescent="0.55000000000000004">
      <c r="A1098" s="282"/>
      <c r="B1098" s="286"/>
      <c r="C1098" s="288"/>
      <c r="D1098" s="286"/>
      <c r="E1098" s="286"/>
      <c r="F1098" s="286"/>
      <c r="G1098" s="286"/>
      <c r="H1098" s="288"/>
      <c r="I1098" s="286"/>
      <c r="J1098" s="286"/>
      <c r="K1098" s="286"/>
      <c r="L1098" s="286"/>
      <c r="M1098" s="286"/>
      <c r="N1098" s="286"/>
    </row>
    <row r="1099" spans="1:14" ht="21" customHeight="1" thickBot="1" x14ac:dyDescent="0.55000000000000004">
      <c r="A1099" s="282"/>
      <c r="B1099" s="286"/>
      <c r="C1099" s="288"/>
      <c r="D1099" s="286"/>
      <c r="E1099" s="286"/>
      <c r="F1099" s="286"/>
      <c r="G1099" s="286"/>
      <c r="H1099" s="288"/>
      <c r="I1099" s="286"/>
      <c r="J1099" s="286"/>
      <c r="K1099" s="286"/>
      <c r="L1099" s="286"/>
      <c r="M1099" s="286"/>
      <c r="N1099" s="286"/>
    </row>
    <row r="1100" spans="1:14" ht="21" customHeight="1" thickBot="1" x14ac:dyDescent="0.55000000000000004">
      <c r="A1100" s="282"/>
      <c r="B1100" s="286"/>
      <c r="C1100" s="288"/>
      <c r="D1100" s="286"/>
      <c r="E1100" s="286"/>
      <c r="F1100" s="286"/>
      <c r="G1100" s="286"/>
      <c r="H1100" s="288"/>
      <c r="I1100" s="286"/>
      <c r="J1100" s="286"/>
      <c r="K1100" s="286"/>
      <c r="L1100" s="286"/>
      <c r="M1100" s="286"/>
      <c r="N1100" s="286"/>
    </row>
    <row r="1101" spans="1:14" ht="21" customHeight="1" thickBot="1" x14ac:dyDescent="0.55000000000000004">
      <c r="A1101" s="299" t="s">
        <v>1278</v>
      </c>
      <c r="B1101" s="315"/>
      <c r="C1101" s="288"/>
      <c r="D1101" s="314"/>
      <c r="E1101" s="314"/>
      <c r="F1101" s="314"/>
      <c r="G1101" s="314"/>
      <c r="H1101" s="288"/>
      <c r="I1101" s="314"/>
      <c r="J1101" s="314"/>
      <c r="K1101" s="314"/>
      <c r="L1101" s="314"/>
      <c r="M1101" s="314"/>
      <c r="N1101" s="314"/>
    </row>
    <row r="1102" spans="1:14" ht="21" customHeight="1" thickBot="1" x14ac:dyDescent="0.55000000000000004">
      <c r="A1102" s="299" t="s">
        <v>1279</v>
      </c>
      <c r="B1102" s="314"/>
      <c r="C1102" s="288"/>
      <c r="D1102" s="314"/>
      <c r="E1102" s="314"/>
      <c r="F1102" s="314"/>
      <c r="G1102" s="314"/>
      <c r="H1102" s="288"/>
      <c r="I1102" s="314"/>
      <c r="J1102" s="314"/>
      <c r="K1102" s="314"/>
      <c r="L1102" s="314"/>
      <c r="M1102" s="314"/>
      <c r="N1102" s="314"/>
    </row>
    <row r="1103" spans="1:14" ht="21" customHeight="1" thickBot="1" x14ac:dyDescent="0.55000000000000004">
      <c r="A1103" s="299" t="s">
        <v>1283</v>
      </c>
      <c r="B1103" s="314"/>
      <c r="C1103" s="288"/>
      <c r="D1103" s="314"/>
      <c r="E1103" s="314"/>
      <c r="F1103" s="314"/>
      <c r="G1103" s="314"/>
      <c r="H1103" s="288"/>
      <c r="I1103" s="314"/>
      <c r="J1103" s="314"/>
      <c r="K1103" s="314"/>
      <c r="L1103" s="314"/>
      <c r="M1103" s="314"/>
      <c r="N1103" s="314"/>
    </row>
    <row r="1104" spans="1:14" ht="21" customHeight="1" thickBot="1" x14ac:dyDescent="0.55000000000000004">
      <c r="A1104" s="299" t="s">
        <v>1282</v>
      </c>
      <c r="B1104" s="314"/>
      <c r="C1104" s="288"/>
      <c r="D1104" s="314"/>
      <c r="E1104" s="314"/>
      <c r="F1104" s="314"/>
      <c r="G1104" s="314"/>
      <c r="H1104" s="288"/>
      <c r="I1104" s="314"/>
      <c r="J1104" s="314"/>
      <c r="K1104" s="314"/>
      <c r="L1104" s="314"/>
      <c r="M1104" s="314"/>
      <c r="N1104" s="314"/>
    </row>
    <row r="1105" spans="1:14" ht="21" customHeight="1" thickBot="1" x14ac:dyDescent="0.55000000000000004">
      <c r="A1105" s="299" t="s">
        <v>1280</v>
      </c>
      <c r="B1105" s="314"/>
      <c r="C1105" s="288"/>
      <c r="D1105" s="314"/>
      <c r="E1105" s="314"/>
      <c r="F1105" s="314"/>
      <c r="G1105" s="314"/>
      <c r="H1105" s="288"/>
      <c r="I1105" s="314"/>
      <c r="J1105" s="314"/>
      <c r="K1105" s="314"/>
      <c r="L1105" s="314"/>
      <c r="M1105" s="314"/>
      <c r="N1105" s="314"/>
    </row>
    <row r="1106" spans="1:14" ht="21" customHeight="1" thickBot="1" x14ac:dyDescent="0.55000000000000004">
      <c r="A1106" s="299" t="s">
        <v>1281</v>
      </c>
      <c r="B1106" s="314"/>
      <c r="C1106" s="288"/>
      <c r="D1106" s="314"/>
      <c r="E1106" s="314"/>
      <c r="F1106" s="314"/>
      <c r="G1106" s="314"/>
      <c r="H1106" s="288"/>
      <c r="I1106" s="314"/>
      <c r="J1106" s="314"/>
      <c r="K1106" s="314"/>
      <c r="L1106" s="314"/>
      <c r="M1106" s="314"/>
      <c r="N1106" s="314"/>
    </row>
    <row r="1107" spans="1:14" ht="21" customHeight="1" thickBot="1" x14ac:dyDescent="0.55000000000000004">
      <c r="A1107" s="299" t="s">
        <v>1128</v>
      </c>
      <c r="B1107" s="314"/>
      <c r="C1107" s="288"/>
      <c r="D1107" s="314"/>
      <c r="E1107" s="314"/>
      <c r="F1107" s="314"/>
      <c r="G1107" s="314"/>
      <c r="H1107" s="288"/>
      <c r="I1107" s="314"/>
      <c r="J1107" s="314"/>
      <c r="K1107" s="314"/>
      <c r="L1107" s="314"/>
      <c r="M1107" s="314"/>
      <c r="N1107" s="314"/>
    </row>
    <row r="1108" spans="1:14" ht="21" customHeight="1" thickBot="1" x14ac:dyDescent="0.55000000000000004">
      <c r="A1108" s="299" t="s">
        <v>1129</v>
      </c>
      <c r="B1108" s="314"/>
      <c r="C1108" s="288"/>
      <c r="D1108" s="314"/>
      <c r="E1108" s="314"/>
      <c r="F1108" s="314"/>
      <c r="G1108" s="314"/>
      <c r="H1108" s="288"/>
      <c r="I1108" s="314"/>
      <c r="J1108" s="314"/>
      <c r="K1108" s="314"/>
      <c r="L1108" s="314"/>
      <c r="M1108" s="314"/>
      <c r="N1108" s="314"/>
    </row>
    <row r="1109" spans="1:14" ht="21" customHeight="1" thickBot="1" x14ac:dyDescent="0.55000000000000004">
      <c r="A1109" s="299" t="s">
        <v>1171</v>
      </c>
      <c r="B1109" s="314"/>
      <c r="C1109" s="288"/>
      <c r="D1109" s="314"/>
      <c r="E1109" s="314"/>
      <c r="F1109" s="314"/>
      <c r="G1109" s="314"/>
      <c r="H1109" s="288"/>
      <c r="I1109" s="314"/>
      <c r="J1109" s="314"/>
      <c r="K1109" s="314"/>
      <c r="L1109" s="314"/>
      <c r="M1109" s="314"/>
      <c r="N1109" s="314"/>
    </row>
    <row r="1110" spans="1:14" ht="21" customHeight="1" thickBot="1" x14ac:dyDescent="0.55000000000000004">
      <c r="A1110" s="299" t="s">
        <v>1172</v>
      </c>
      <c r="B1110" s="314"/>
      <c r="C1110" s="288"/>
      <c r="D1110" s="314"/>
      <c r="E1110" s="314"/>
      <c r="F1110" s="314"/>
      <c r="G1110" s="314"/>
      <c r="H1110" s="288"/>
      <c r="I1110" s="314"/>
      <c r="J1110" s="314"/>
      <c r="K1110" s="314"/>
      <c r="L1110" s="314"/>
      <c r="M1110" s="314"/>
      <c r="N1110" s="314"/>
    </row>
    <row r="1111" spans="1:14" ht="21" customHeight="1" thickBot="1" x14ac:dyDescent="0.55000000000000004">
      <c r="A1111" s="299" t="s">
        <v>1173</v>
      </c>
      <c r="B1111" s="314"/>
      <c r="C1111" s="288"/>
      <c r="D1111" s="314"/>
      <c r="E1111" s="314"/>
      <c r="F1111" s="314"/>
      <c r="G1111" s="314"/>
      <c r="H1111" s="288"/>
      <c r="I1111" s="314"/>
      <c r="J1111" s="314"/>
      <c r="K1111" s="314"/>
      <c r="L1111" s="314"/>
      <c r="M1111" s="314"/>
      <c r="N1111" s="314"/>
    </row>
    <row r="1112" spans="1:14" ht="21" customHeight="1" thickBot="1" x14ac:dyDescent="0.55000000000000004">
      <c r="A1112" s="299" t="s">
        <v>1174</v>
      </c>
      <c r="B1112" s="314"/>
      <c r="C1112" s="288"/>
      <c r="D1112" s="314"/>
      <c r="E1112" s="314"/>
      <c r="F1112" s="314"/>
      <c r="G1112" s="314"/>
      <c r="H1112" s="288"/>
      <c r="I1112" s="314"/>
      <c r="J1112" s="314"/>
      <c r="K1112" s="314"/>
      <c r="L1112" s="314"/>
      <c r="M1112" s="314"/>
      <c r="N1112" s="314"/>
    </row>
    <row r="1113" spans="1:14" ht="21" customHeight="1" thickBot="1" x14ac:dyDescent="0.55000000000000004">
      <c r="A1113" s="299"/>
      <c r="B1113" s="314"/>
      <c r="C1113" s="288"/>
      <c r="D1113" s="314"/>
      <c r="E1113" s="314"/>
      <c r="F1113" s="314"/>
      <c r="G1113" s="314"/>
      <c r="H1113" s="288"/>
      <c r="I1113" s="314"/>
      <c r="J1113" s="314"/>
      <c r="K1113" s="314"/>
      <c r="L1113" s="314"/>
      <c r="M1113" s="314"/>
      <c r="N1113" s="314"/>
    </row>
    <row r="1114" spans="1:14" ht="21" customHeight="1" thickBot="1" x14ac:dyDescent="0.55000000000000004">
      <c r="A1114" s="299"/>
      <c r="B1114" s="300"/>
      <c r="C1114" s="290"/>
      <c r="D1114" s="300"/>
      <c r="E1114" s="300"/>
      <c r="F1114" s="300"/>
      <c r="G1114" s="300"/>
      <c r="H1114" s="290"/>
      <c r="I1114" s="300"/>
      <c r="J1114" s="300"/>
      <c r="K1114" s="300"/>
      <c r="L1114" s="300"/>
      <c r="M1114" s="300"/>
      <c r="N1114" s="300"/>
    </row>
    <row r="1115" spans="1:14" ht="21" customHeight="1" thickBot="1" x14ac:dyDescent="0.55000000000000004">
      <c r="A1115" s="299"/>
      <c r="B1115" s="300"/>
      <c r="C1115" s="290"/>
      <c r="D1115" s="300"/>
      <c r="E1115" s="300"/>
      <c r="F1115" s="300"/>
      <c r="G1115" s="300"/>
      <c r="H1115" s="290"/>
      <c r="I1115" s="300"/>
      <c r="J1115" s="300"/>
      <c r="K1115" s="300"/>
      <c r="L1115" s="300"/>
      <c r="M1115" s="300"/>
      <c r="N1115" s="300"/>
    </row>
    <row r="1116" spans="1:14" ht="21" customHeight="1" thickBot="1" x14ac:dyDescent="0.55000000000000004">
      <c r="A1116" s="299"/>
      <c r="B1116" s="300"/>
      <c r="C1116" s="290"/>
      <c r="D1116" s="300"/>
      <c r="E1116" s="300"/>
      <c r="F1116" s="300"/>
      <c r="G1116" s="300"/>
      <c r="H1116" s="290"/>
      <c r="I1116" s="300"/>
      <c r="J1116" s="300"/>
      <c r="K1116" s="300"/>
      <c r="L1116" s="300"/>
      <c r="M1116" s="300"/>
      <c r="N1116" s="300"/>
    </row>
    <row r="1117" spans="1:14" ht="21" customHeight="1" thickBot="1" x14ac:dyDescent="0.55000000000000004">
      <c r="A1117" s="299"/>
      <c r="B1117" s="300"/>
      <c r="C1117" s="290"/>
      <c r="D1117" s="300"/>
      <c r="E1117" s="300"/>
      <c r="F1117" s="300"/>
      <c r="G1117" s="300"/>
      <c r="H1117" s="290"/>
      <c r="I1117" s="300"/>
      <c r="J1117" s="300"/>
      <c r="K1117" s="300"/>
      <c r="L1117" s="300"/>
      <c r="M1117" s="300"/>
      <c r="N1117" s="300"/>
    </row>
    <row r="1118" spans="1:14" ht="21" customHeight="1" thickBot="1" x14ac:dyDescent="0.55000000000000004">
      <c r="A1118" s="299"/>
      <c r="B1118" s="300"/>
      <c r="C1118" s="290"/>
      <c r="D1118" s="300"/>
      <c r="E1118" s="300"/>
      <c r="F1118" s="300"/>
      <c r="G1118" s="300"/>
      <c r="H1118" s="290"/>
      <c r="I1118" s="300"/>
      <c r="J1118" s="300"/>
      <c r="K1118" s="300"/>
      <c r="L1118" s="300"/>
      <c r="M1118" s="300"/>
      <c r="N1118" s="300"/>
    </row>
    <row r="1119" spans="1:14" ht="21" customHeight="1" thickBot="1" x14ac:dyDescent="0.55000000000000004">
      <c r="A1119" s="299"/>
      <c r="B1119" s="300"/>
      <c r="C1119" s="290"/>
      <c r="D1119" s="300"/>
      <c r="E1119" s="300"/>
      <c r="F1119" s="300"/>
      <c r="G1119" s="300"/>
      <c r="H1119" s="290"/>
      <c r="I1119" s="300"/>
      <c r="J1119" s="300"/>
      <c r="K1119" s="300"/>
      <c r="L1119" s="300"/>
      <c r="M1119" s="300"/>
      <c r="N1119" s="300"/>
    </row>
    <row r="1120" spans="1:14" ht="21" customHeight="1" thickBot="1" x14ac:dyDescent="0.55000000000000004">
      <c r="A1120" s="291" t="s">
        <v>1295</v>
      </c>
      <c r="B1120" s="292"/>
      <c r="C1120" s="290"/>
      <c r="D1120" s="292"/>
      <c r="E1120" s="292"/>
      <c r="F1120" s="292"/>
      <c r="G1120" s="292"/>
      <c r="H1120" s="290"/>
      <c r="I1120" s="292"/>
      <c r="J1120" s="292"/>
      <c r="K1120" s="292"/>
      <c r="L1120" s="292"/>
      <c r="M1120" s="292"/>
      <c r="N1120" s="292"/>
    </row>
    <row r="1121" spans="1:14" ht="21" customHeight="1" thickBot="1" x14ac:dyDescent="0.55000000000000004">
      <c r="A1121" s="291" t="s">
        <v>222</v>
      </c>
      <c r="B1121" s="293">
        <v>60</v>
      </c>
      <c r="C1121" s="290"/>
      <c r="D1121" s="293">
        <v>32</v>
      </c>
      <c r="E1121" s="293">
        <v>15</v>
      </c>
      <c r="F1121" s="293">
        <v>12</v>
      </c>
      <c r="G1121" s="293">
        <v>1</v>
      </c>
      <c r="H1121" s="290"/>
      <c r="I1121" s="293">
        <v>4</v>
      </c>
      <c r="J1121" s="293">
        <v>8</v>
      </c>
      <c r="K1121" s="293">
        <v>8</v>
      </c>
      <c r="L1121" s="293">
        <v>29</v>
      </c>
      <c r="M1121" s="293">
        <v>5</v>
      </c>
      <c r="N1121" s="293">
        <v>6</v>
      </c>
    </row>
    <row r="1122" spans="1:14" ht="21" customHeight="1" thickBot="1" x14ac:dyDescent="0.55000000000000004">
      <c r="A1122" s="291" t="s">
        <v>625</v>
      </c>
      <c r="B1122" s="293">
        <v>3776924894</v>
      </c>
      <c r="C1122" s="284"/>
      <c r="D1122" s="293">
        <v>762633953</v>
      </c>
      <c r="E1122" s="293">
        <v>598672171</v>
      </c>
      <c r="F1122" s="293">
        <v>2397757736</v>
      </c>
      <c r="G1122" s="293">
        <v>17861034</v>
      </c>
      <c r="H1122" s="284"/>
      <c r="I1122" s="293">
        <v>292295549</v>
      </c>
      <c r="J1122" s="293">
        <v>397689963</v>
      </c>
      <c r="K1122" s="293">
        <v>457358678</v>
      </c>
      <c r="L1122" s="293">
        <v>599330236</v>
      </c>
      <c r="M1122" s="293">
        <v>1782038060</v>
      </c>
      <c r="N1122" s="293">
        <v>248212408</v>
      </c>
    </row>
    <row r="1123" spans="1:14" ht="21" customHeight="1" thickBot="1" x14ac:dyDescent="0.55000000000000004">
      <c r="A1123" s="291" t="s">
        <v>626</v>
      </c>
      <c r="B1123" s="294">
        <v>0.4896532653821965</v>
      </c>
      <c r="C1123" s="290"/>
      <c r="D1123" s="294">
        <v>0.62002119113041176</v>
      </c>
      <c r="E1123" s="294">
        <v>0.23843062453439895</v>
      </c>
      <c r="F1123" s="294">
        <v>0.73329853782978904</v>
      </c>
      <c r="G1123" s="294">
        <v>2.6829171252953875E-2</v>
      </c>
      <c r="H1123" s="288"/>
      <c r="I1123" s="294">
        <v>0.26772903869167242</v>
      </c>
      <c r="J1123" s="294">
        <v>0.39237952983359453</v>
      </c>
      <c r="K1123" s="294">
        <v>0.64256171348157531</v>
      </c>
      <c r="L1123" s="294">
        <v>0.6440981511052335</v>
      </c>
      <c r="M1123" s="294">
        <v>0.88986810884793832</v>
      </c>
      <c r="N1123" s="294">
        <v>0.12697313329709722</v>
      </c>
    </row>
    <row r="1124" spans="1:14" ht="21" customHeight="1" thickBot="1" x14ac:dyDescent="0.55000000000000004">
      <c r="A1124" s="282" t="s">
        <v>518</v>
      </c>
      <c r="B1124" s="318">
        <v>0.13333333333333333</v>
      </c>
      <c r="C1124" s="290"/>
      <c r="D1124" s="318">
        <v>9.375E-2</v>
      </c>
      <c r="E1124" s="318">
        <v>0.2</v>
      </c>
      <c r="F1124" s="318">
        <v>0.16666666666666666</v>
      </c>
      <c r="G1124" s="318">
        <v>0</v>
      </c>
      <c r="H1124" s="290"/>
      <c r="I1124" s="318">
        <v>0</v>
      </c>
      <c r="J1124" s="318">
        <v>0.125</v>
      </c>
      <c r="K1124" s="318">
        <v>0.25</v>
      </c>
      <c r="L1124" s="318">
        <v>0.13793103448275862</v>
      </c>
      <c r="M1124" s="318">
        <v>0</v>
      </c>
      <c r="N1124" s="318">
        <v>0.16666666666666666</v>
      </c>
    </row>
    <row r="1125" spans="1:14" ht="21" customHeight="1" thickBot="1" x14ac:dyDescent="0.55000000000000004">
      <c r="A1125" s="282" t="s">
        <v>519</v>
      </c>
      <c r="B1125" s="318">
        <v>0.5</v>
      </c>
      <c r="C1125" s="290"/>
      <c r="D1125" s="318">
        <v>0.4375</v>
      </c>
      <c r="E1125" s="318">
        <v>0.66666666666666663</v>
      </c>
      <c r="F1125" s="318">
        <v>0.41666666666666669</v>
      </c>
      <c r="G1125" s="318">
        <v>1</v>
      </c>
      <c r="H1125" s="290"/>
      <c r="I1125" s="318">
        <v>0.5</v>
      </c>
      <c r="J1125" s="318">
        <v>0.875</v>
      </c>
      <c r="K1125" s="318">
        <v>0.625</v>
      </c>
      <c r="L1125" s="318">
        <v>0.37931034482758619</v>
      </c>
      <c r="M1125" s="318">
        <v>0.2</v>
      </c>
      <c r="N1125" s="318">
        <v>0.66666666666666663</v>
      </c>
    </row>
    <row r="1126" spans="1:14" ht="21" customHeight="1" thickBot="1" x14ac:dyDescent="0.55000000000000004">
      <c r="A1126" s="282" t="s">
        <v>1290</v>
      </c>
      <c r="B1126" s="318">
        <v>0.45</v>
      </c>
      <c r="C1126" s="290"/>
      <c r="D1126" s="318">
        <v>0.5625</v>
      </c>
      <c r="E1126" s="318">
        <v>0.53333333333333333</v>
      </c>
      <c r="F1126" s="318">
        <v>8.3333333333333329E-2</v>
      </c>
      <c r="G1126" s="318">
        <v>0</v>
      </c>
      <c r="H1126" s="290"/>
      <c r="I1126" s="318">
        <v>0</v>
      </c>
      <c r="J1126" s="318">
        <v>0.75</v>
      </c>
      <c r="K1126" s="318">
        <v>0.5</v>
      </c>
      <c r="L1126" s="318">
        <v>0.48275862068965519</v>
      </c>
      <c r="M1126" s="318">
        <v>0</v>
      </c>
      <c r="N1126" s="318">
        <v>0.5</v>
      </c>
    </row>
    <row r="1127" spans="1:14" ht="21" customHeight="1" thickBot="1" x14ac:dyDescent="0.55000000000000004">
      <c r="A1127" s="282" t="s">
        <v>520</v>
      </c>
      <c r="B1127" s="318">
        <v>0.26666666666666666</v>
      </c>
      <c r="C1127" s="290"/>
      <c r="D1127" s="318">
        <v>0.15625</v>
      </c>
      <c r="E1127" s="318">
        <v>0.13333333333333333</v>
      </c>
      <c r="F1127" s="318">
        <v>0.66666666666666663</v>
      </c>
      <c r="G1127" s="318">
        <v>1</v>
      </c>
      <c r="H1127" s="290"/>
      <c r="I1127" s="318">
        <v>0.5</v>
      </c>
      <c r="J1127" s="318">
        <v>0.25</v>
      </c>
      <c r="K1127" s="318">
        <v>0.625</v>
      </c>
      <c r="L1127" s="318">
        <v>0.10344827586206896</v>
      </c>
      <c r="M1127" s="318">
        <v>0.6</v>
      </c>
      <c r="N1127" s="318">
        <v>0.16666666666666666</v>
      </c>
    </row>
    <row r="1128" spans="1:14" ht="21" customHeight="1" thickBot="1" x14ac:dyDescent="0.55000000000000004">
      <c r="A1128" s="282" t="s">
        <v>1291</v>
      </c>
      <c r="B1128" s="318">
        <v>0.48333333333333334</v>
      </c>
      <c r="C1128" s="290"/>
      <c r="D1128" s="318">
        <v>0.4375</v>
      </c>
      <c r="E1128" s="318">
        <v>0.53333333333333333</v>
      </c>
      <c r="F1128" s="318">
        <v>0.5</v>
      </c>
      <c r="G1128" s="318">
        <v>1</v>
      </c>
      <c r="H1128" s="290"/>
      <c r="I1128" s="318">
        <v>0.5</v>
      </c>
      <c r="J1128" s="318">
        <v>0.375</v>
      </c>
      <c r="K1128" s="318">
        <v>0.25</v>
      </c>
      <c r="L1128" s="318">
        <v>0.51724137931034486</v>
      </c>
      <c r="M1128" s="318">
        <v>0.8</v>
      </c>
      <c r="N1128" s="318">
        <v>0.5</v>
      </c>
    </row>
    <row r="1129" spans="1:14" ht="21" customHeight="1" thickBot="1" x14ac:dyDescent="0.55000000000000004">
      <c r="A1129" s="295" t="s">
        <v>129</v>
      </c>
      <c r="B1129" s="318">
        <v>0.1</v>
      </c>
      <c r="C1129" s="290"/>
      <c r="D1129" s="318">
        <v>9.375E-2</v>
      </c>
      <c r="E1129" s="318">
        <v>0.13333333333333333</v>
      </c>
      <c r="F1129" s="318">
        <v>8.3333333333333329E-2</v>
      </c>
      <c r="G1129" s="318">
        <v>0</v>
      </c>
      <c r="H1129" s="290"/>
      <c r="I1129" s="318">
        <v>0</v>
      </c>
      <c r="J1129" s="318">
        <v>0</v>
      </c>
      <c r="K1129" s="318">
        <v>0.125</v>
      </c>
      <c r="L1129" s="318">
        <v>0.13793103448275862</v>
      </c>
      <c r="M1129" s="318">
        <v>0</v>
      </c>
      <c r="N1129" s="318">
        <v>0.16666666666666666</v>
      </c>
    </row>
    <row r="1130" spans="1:14" ht="21" customHeight="1" thickBot="1" x14ac:dyDescent="0.55000000000000004">
      <c r="A1130" s="295"/>
      <c r="B1130" s="306"/>
      <c r="C1130" s="290"/>
      <c r="D1130" s="306"/>
      <c r="E1130" s="306"/>
      <c r="F1130" s="306"/>
      <c r="G1130" s="306"/>
      <c r="H1130" s="290"/>
      <c r="I1130" s="306"/>
      <c r="J1130" s="306"/>
      <c r="K1130" s="306"/>
      <c r="L1130" s="306"/>
      <c r="M1130" s="306"/>
      <c r="N1130" s="306"/>
    </row>
    <row r="1131" spans="1:14" ht="21" customHeight="1" x14ac:dyDescent="0.5">
      <c r="A1131" s="50"/>
      <c r="B1131" s="8"/>
      <c r="C1131" s="49"/>
      <c r="D1131" s="8"/>
      <c r="E1131" s="8"/>
      <c r="F1131" s="8"/>
      <c r="G1131" s="8"/>
      <c r="H1131" s="15"/>
      <c r="I1131" s="27"/>
      <c r="K1131" s="27"/>
      <c r="L1131" s="8"/>
      <c r="M1131" s="8"/>
      <c r="N1131" s="8"/>
    </row>
    <row r="1132" spans="1:14" ht="21" customHeight="1" x14ac:dyDescent="0.5">
      <c r="A1132" s="50"/>
      <c r="B1132" s="8"/>
      <c r="C1132" s="49"/>
      <c r="D1132" s="8"/>
      <c r="E1132" s="8"/>
      <c r="F1132" s="8"/>
      <c r="G1132" s="8"/>
      <c r="H1132" s="15"/>
      <c r="I1132" s="27"/>
      <c r="K1132" s="27"/>
      <c r="L1132" s="8"/>
      <c r="M1132" s="8"/>
      <c r="N1132" s="8"/>
    </row>
    <row r="1133" spans="1:14" ht="21" customHeight="1" x14ac:dyDescent="0.5">
      <c r="A1133" s="50"/>
      <c r="B1133" s="8"/>
      <c r="C1133" s="49"/>
      <c r="D1133" s="8"/>
      <c r="E1133" s="8"/>
      <c r="F1133" s="8"/>
      <c r="G1133" s="8"/>
      <c r="H1133" s="15"/>
      <c r="I1133" s="27"/>
      <c r="K1133" s="27"/>
      <c r="L1133" s="8"/>
      <c r="M1133" s="8"/>
      <c r="N1133" s="8"/>
    </row>
    <row r="1134" spans="1:14" ht="21" customHeight="1" x14ac:dyDescent="0.5">
      <c r="A1134" s="50"/>
      <c r="B1134" s="8"/>
      <c r="C1134" s="49"/>
      <c r="D1134" s="8"/>
      <c r="E1134" s="8"/>
      <c r="F1134" s="8"/>
      <c r="G1134" s="8"/>
      <c r="H1134" s="15"/>
      <c r="I1134" s="27"/>
      <c r="K1134" s="27"/>
      <c r="L1134" s="8"/>
      <c r="M1134" s="8"/>
      <c r="N1134" s="8"/>
    </row>
    <row r="1135" spans="1:14" ht="21" customHeight="1" x14ac:dyDescent="0.5">
      <c r="A1135" s="50"/>
      <c r="B1135" s="8"/>
      <c r="C1135" s="49"/>
      <c r="D1135" s="8"/>
      <c r="E1135" s="8"/>
      <c r="F1135" s="8"/>
      <c r="G1135" s="8"/>
      <c r="H1135" s="15"/>
      <c r="I1135" s="27"/>
      <c r="K1135" s="27"/>
      <c r="L1135" s="8"/>
      <c r="M1135" s="8"/>
      <c r="N1135" s="8"/>
    </row>
    <row r="1136" spans="1:14" ht="21" customHeight="1" x14ac:dyDescent="0.5">
      <c r="A1136" s="50"/>
      <c r="B1136" s="8"/>
      <c r="C1136" s="49"/>
      <c r="D1136" s="8"/>
      <c r="E1136" s="8"/>
      <c r="F1136" s="8"/>
      <c r="G1136" s="8"/>
      <c r="H1136" s="15"/>
      <c r="I1136" s="27"/>
      <c r="K1136" s="27"/>
      <c r="L1136" s="8"/>
      <c r="M1136" s="8"/>
      <c r="N1136" s="8"/>
    </row>
    <row r="1137" spans="1:14" ht="21" customHeight="1" x14ac:dyDescent="0.5">
      <c r="A1137" s="50"/>
      <c r="B1137" s="8"/>
      <c r="C1137" s="49"/>
      <c r="D1137" s="8"/>
      <c r="E1137" s="8"/>
      <c r="F1137" s="8"/>
      <c r="G1137" s="8"/>
      <c r="H1137" s="15"/>
      <c r="I1137" s="27"/>
      <c r="K1137" s="27"/>
      <c r="L1137" s="8"/>
      <c r="M1137" s="8"/>
      <c r="N1137" s="8"/>
    </row>
    <row r="1138" spans="1:14" ht="21" customHeight="1" x14ac:dyDescent="0.5">
      <c r="A1138" s="50"/>
      <c r="B1138" s="8"/>
      <c r="C1138" s="49"/>
      <c r="D1138" s="8"/>
      <c r="E1138" s="8"/>
      <c r="F1138" s="8"/>
      <c r="G1138" s="8"/>
      <c r="H1138" s="15"/>
      <c r="I1138" s="27"/>
      <c r="K1138" s="27"/>
      <c r="L1138" s="8"/>
      <c r="M1138" s="8"/>
      <c r="N1138" s="8"/>
    </row>
    <row r="1139" spans="1:14" ht="21" customHeight="1" x14ac:dyDescent="0.5">
      <c r="A1139" s="50"/>
      <c r="B1139" s="8"/>
      <c r="C1139" s="49"/>
      <c r="D1139" s="8"/>
      <c r="E1139" s="8"/>
      <c r="F1139" s="8"/>
      <c r="G1139" s="8"/>
      <c r="H1139" s="15"/>
      <c r="I1139" s="27"/>
      <c r="K1139" s="27"/>
      <c r="L1139" s="8"/>
      <c r="M1139" s="8"/>
      <c r="N1139" s="8"/>
    </row>
    <row r="1140" spans="1:14" ht="21" customHeight="1" x14ac:dyDescent="0.5">
      <c r="A1140" s="50"/>
      <c r="B1140" s="8"/>
      <c r="C1140" s="49"/>
      <c r="D1140" s="8"/>
      <c r="E1140" s="8"/>
      <c r="F1140" s="8"/>
      <c r="G1140" s="8"/>
      <c r="H1140" s="15"/>
      <c r="I1140" s="27"/>
      <c r="K1140" s="27"/>
      <c r="L1140" s="8"/>
      <c r="M1140" s="8"/>
      <c r="N1140" s="8"/>
    </row>
    <row r="1141" spans="1:14" ht="21" customHeight="1" x14ac:dyDescent="0.5">
      <c r="A1141" s="50"/>
      <c r="B1141" s="8"/>
      <c r="C1141" s="49"/>
      <c r="D1141" s="8"/>
      <c r="E1141" s="8"/>
      <c r="F1141" s="8"/>
      <c r="G1141" s="8"/>
      <c r="H1141" s="15"/>
      <c r="I1141" s="27"/>
      <c r="K1141" s="27"/>
      <c r="L1141" s="8"/>
      <c r="M1141" s="8"/>
      <c r="N1141" s="8"/>
    </row>
    <row r="1142" spans="1:14" ht="21" customHeight="1" x14ac:dyDescent="0.5">
      <c r="A1142" s="50"/>
      <c r="B1142" s="8"/>
      <c r="C1142" s="49"/>
      <c r="D1142" s="8"/>
      <c r="E1142" s="8"/>
      <c r="F1142" s="8"/>
      <c r="G1142" s="8"/>
      <c r="H1142" s="15"/>
      <c r="I1142" s="27"/>
      <c r="K1142" s="27"/>
      <c r="L1142" s="8"/>
      <c r="M1142" s="8"/>
      <c r="N1142" s="8"/>
    </row>
    <row r="1143" spans="1:14" ht="21" customHeight="1" x14ac:dyDescent="0.5">
      <c r="A1143" s="50"/>
      <c r="B1143" s="8"/>
      <c r="C1143" s="49"/>
      <c r="D1143" s="8"/>
      <c r="E1143" s="8"/>
      <c r="F1143" s="8"/>
      <c r="G1143" s="8"/>
      <c r="H1143" s="15"/>
      <c r="I1143" s="27"/>
      <c r="K1143" s="27"/>
      <c r="L1143" s="8"/>
      <c r="M1143" s="8"/>
      <c r="N1143" s="8"/>
    </row>
    <row r="1144" spans="1:14" ht="21" customHeight="1" x14ac:dyDescent="0.5">
      <c r="A1144" s="50"/>
      <c r="B1144" s="8"/>
      <c r="C1144" s="49"/>
      <c r="D1144" s="8"/>
      <c r="E1144" s="8"/>
      <c r="F1144" s="8"/>
      <c r="G1144" s="8"/>
      <c r="H1144" s="15"/>
      <c r="I1144" s="27"/>
      <c r="K1144" s="27"/>
      <c r="L1144" s="8"/>
      <c r="M1144" s="8"/>
      <c r="N1144" s="8"/>
    </row>
    <row r="1145" spans="1:14" ht="21" customHeight="1" x14ac:dyDescent="0.5">
      <c r="A1145" s="50"/>
      <c r="B1145" s="8"/>
      <c r="C1145" s="49"/>
      <c r="D1145" s="8"/>
      <c r="E1145" s="8"/>
      <c r="F1145" s="8"/>
      <c r="G1145" s="8"/>
      <c r="H1145" s="15"/>
      <c r="I1145" s="27"/>
      <c r="K1145" s="27"/>
      <c r="L1145" s="8"/>
      <c r="M1145" s="8"/>
      <c r="N1145" s="8"/>
    </row>
    <row r="1146" spans="1:14" ht="21" customHeight="1" x14ac:dyDescent="0.5">
      <c r="A1146" s="50"/>
      <c r="B1146" s="8"/>
      <c r="C1146" s="49"/>
      <c r="D1146" s="8"/>
      <c r="E1146" s="8"/>
      <c r="F1146" s="8"/>
      <c r="G1146" s="8"/>
      <c r="H1146" s="15"/>
      <c r="I1146" s="27"/>
      <c r="K1146" s="27"/>
      <c r="L1146" s="8"/>
      <c r="M1146" s="8"/>
      <c r="N1146" s="8"/>
    </row>
    <row r="1147" spans="1:14" ht="21" customHeight="1" x14ac:dyDescent="0.5">
      <c r="A1147" s="50"/>
      <c r="B1147" s="8"/>
      <c r="C1147" s="49"/>
      <c r="D1147" s="8"/>
      <c r="E1147" s="8"/>
      <c r="F1147" s="8"/>
      <c r="G1147" s="8"/>
      <c r="H1147" s="15"/>
      <c r="I1147" s="27"/>
      <c r="K1147" s="27"/>
      <c r="L1147" s="8"/>
      <c r="M1147" s="8"/>
      <c r="N1147" s="8"/>
    </row>
    <row r="1148" spans="1:14" ht="21" customHeight="1" x14ac:dyDescent="0.5">
      <c r="A1148" s="50"/>
      <c r="B1148" s="8"/>
      <c r="C1148" s="49"/>
      <c r="D1148" s="8"/>
      <c r="E1148" s="8"/>
      <c r="F1148" s="8"/>
      <c r="G1148" s="8"/>
      <c r="H1148" s="15"/>
      <c r="I1148" s="27"/>
      <c r="K1148" s="27"/>
      <c r="L1148" s="8"/>
      <c r="M1148" s="8"/>
      <c r="N1148" s="8"/>
    </row>
    <row r="1149" spans="1:14" ht="21" customHeight="1" x14ac:dyDescent="0.5">
      <c r="A1149" s="50"/>
      <c r="B1149" s="8"/>
      <c r="C1149" s="49"/>
      <c r="D1149" s="8"/>
      <c r="E1149" s="8"/>
      <c r="F1149" s="8"/>
      <c r="G1149" s="8"/>
      <c r="H1149" s="15"/>
      <c r="I1149" s="27"/>
      <c r="K1149" s="27"/>
      <c r="L1149" s="8"/>
      <c r="M1149" s="8"/>
      <c r="N1149" s="8"/>
    </row>
    <row r="1150" spans="1:14" ht="21" customHeight="1" x14ac:dyDescent="0.5">
      <c r="A1150" s="50"/>
      <c r="B1150" s="8"/>
      <c r="C1150" s="49"/>
      <c r="D1150" s="8"/>
      <c r="E1150" s="8"/>
      <c r="F1150" s="8"/>
      <c r="G1150" s="8"/>
      <c r="H1150" s="15"/>
      <c r="I1150" s="27"/>
      <c r="K1150" s="27"/>
      <c r="L1150" s="8"/>
      <c r="M1150" s="8"/>
      <c r="N1150" s="8"/>
    </row>
    <row r="1151" spans="1:14" ht="21" customHeight="1" x14ac:dyDescent="0.5">
      <c r="A1151" s="50"/>
      <c r="B1151" s="8"/>
      <c r="C1151" s="49"/>
      <c r="D1151" s="8"/>
      <c r="E1151" s="8"/>
      <c r="F1151" s="8"/>
      <c r="G1151" s="8"/>
      <c r="H1151" s="15"/>
      <c r="I1151" s="27"/>
      <c r="K1151" s="27"/>
      <c r="L1151" s="8"/>
      <c r="M1151" s="8"/>
      <c r="N1151" s="8"/>
    </row>
    <row r="1152" spans="1:14" ht="21" customHeight="1" x14ac:dyDescent="0.5">
      <c r="A1152" s="50"/>
      <c r="B1152" s="8"/>
      <c r="C1152" s="49"/>
      <c r="D1152" s="8"/>
      <c r="E1152" s="8"/>
      <c r="F1152" s="8"/>
      <c r="G1152" s="8"/>
      <c r="H1152" s="15"/>
      <c r="I1152" s="27"/>
      <c r="K1152" s="27"/>
      <c r="L1152" s="8"/>
      <c r="M1152" s="8"/>
      <c r="N1152" s="8"/>
    </row>
    <row r="1153" spans="1:14" ht="21" customHeight="1" x14ac:dyDescent="0.5">
      <c r="A1153" s="50"/>
      <c r="B1153" s="8"/>
      <c r="C1153" s="49"/>
      <c r="D1153" s="8"/>
      <c r="E1153" s="8"/>
      <c r="F1153" s="8"/>
      <c r="G1153" s="8"/>
      <c r="H1153" s="15"/>
      <c r="I1153" s="27"/>
      <c r="K1153" s="27"/>
      <c r="L1153" s="8"/>
      <c r="M1153" s="8"/>
      <c r="N1153" s="8"/>
    </row>
    <row r="1154" spans="1:14" ht="21" customHeight="1" x14ac:dyDescent="0.5">
      <c r="A1154" s="50"/>
      <c r="B1154" s="8"/>
      <c r="C1154" s="49"/>
      <c r="D1154" s="8"/>
      <c r="E1154" s="8"/>
      <c r="F1154" s="8"/>
      <c r="G1154" s="8"/>
      <c r="H1154" s="15"/>
      <c r="I1154" s="27"/>
      <c r="K1154" s="27"/>
      <c r="L1154" s="8"/>
      <c r="M1154" s="8"/>
      <c r="N1154" s="8"/>
    </row>
    <row r="1155" spans="1:14" ht="21" customHeight="1" x14ac:dyDescent="0.5">
      <c r="A1155" s="50"/>
      <c r="B1155" s="8"/>
      <c r="C1155" s="49"/>
      <c r="D1155" s="8"/>
      <c r="E1155" s="8"/>
      <c r="F1155" s="8"/>
      <c r="G1155" s="8"/>
      <c r="H1155" s="15"/>
      <c r="I1155" s="27"/>
      <c r="K1155" s="27"/>
      <c r="L1155" s="8"/>
      <c r="M1155" s="8"/>
      <c r="N1155" s="8"/>
    </row>
    <row r="1156" spans="1:14" ht="21" customHeight="1" x14ac:dyDescent="0.5">
      <c r="A1156" s="50"/>
      <c r="B1156" s="8"/>
      <c r="C1156" s="49"/>
      <c r="D1156" s="8"/>
      <c r="E1156" s="8"/>
      <c r="F1156" s="8"/>
      <c r="G1156" s="8"/>
      <c r="H1156" s="15"/>
      <c r="I1156" s="27"/>
      <c r="K1156" s="27"/>
      <c r="L1156" s="8"/>
      <c r="M1156" s="8"/>
      <c r="N1156" s="8"/>
    </row>
    <row r="1157" spans="1:14" ht="21" customHeight="1" x14ac:dyDescent="0.5">
      <c r="A1157" s="50"/>
      <c r="B1157" s="8"/>
      <c r="C1157" s="49"/>
      <c r="D1157" s="8"/>
      <c r="E1157" s="8"/>
      <c r="F1157" s="8"/>
      <c r="G1157" s="8"/>
      <c r="H1157" s="15"/>
      <c r="I1157" s="27"/>
      <c r="K1157" s="27"/>
      <c r="L1157" s="8"/>
      <c r="M1157" s="8"/>
      <c r="N1157" s="8"/>
    </row>
    <row r="1158" spans="1:14" ht="21" customHeight="1" x14ac:dyDescent="0.5">
      <c r="A1158" s="50"/>
      <c r="B1158" s="8"/>
      <c r="C1158" s="49"/>
      <c r="D1158" s="8"/>
      <c r="E1158" s="8"/>
      <c r="F1158" s="8"/>
      <c r="G1158" s="8"/>
      <c r="H1158" s="15"/>
      <c r="I1158" s="27"/>
      <c r="K1158" s="27"/>
      <c r="L1158" s="8"/>
      <c r="M1158" s="8"/>
      <c r="N1158" s="8"/>
    </row>
    <row r="1159" spans="1:14" ht="21" customHeight="1" x14ac:dyDescent="0.5">
      <c r="A1159" s="50"/>
      <c r="B1159" s="8"/>
      <c r="C1159" s="49"/>
      <c r="D1159" s="8"/>
      <c r="E1159" s="8"/>
      <c r="F1159" s="8"/>
      <c r="G1159" s="8"/>
      <c r="H1159" s="15"/>
      <c r="I1159" s="27"/>
      <c r="K1159" s="27"/>
      <c r="L1159" s="8"/>
      <c r="M1159" s="8"/>
      <c r="N1159" s="8"/>
    </row>
    <row r="1160" spans="1:14" ht="21" customHeight="1" x14ac:dyDescent="0.5">
      <c r="A1160" s="50"/>
      <c r="B1160" s="8"/>
      <c r="C1160" s="49"/>
      <c r="D1160" s="8"/>
      <c r="E1160" s="8"/>
      <c r="F1160" s="8"/>
      <c r="G1160" s="8"/>
      <c r="H1160" s="15"/>
      <c r="I1160" s="27"/>
      <c r="K1160" s="27"/>
      <c r="L1160" s="8"/>
      <c r="M1160" s="8"/>
      <c r="N1160" s="8"/>
    </row>
    <row r="1161" spans="1:14" ht="21" customHeight="1" x14ac:dyDescent="0.5">
      <c r="A1161" s="50"/>
      <c r="B1161" s="8"/>
      <c r="C1161" s="49"/>
      <c r="D1161" s="8"/>
      <c r="E1161" s="8"/>
      <c r="F1161" s="8"/>
      <c r="G1161" s="8"/>
      <c r="H1161" s="15"/>
      <c r="I1161" s="27"/>
      <c r="K1161" s="27"/>
      <c r="L1161" s="8"/>
      <c r="M1161" s="8"/>
      <c r="N1161" s="8"/>
    </row>
    <row r="1162" spans="1:14" ht="21" customHeight="1" x14ac:dyDescent="0.5">
      <c r="A1162" s="50"/>
      <c r="B1162" s="8"/>
      <c r="C1162" s="49"/>
      <c r="D1162" s="8"/>
      <c r="E1162" s="8"/>
      <c r="F1162" s="8"/>
      <c r="G1162" s="8"/>
      <c r="H1162" s="15"/>
      <c r="I1162" s="27"/>
      <c r="K1162" s="27"/>
      <c r="L1162" s="8"/>
      <c r="M1162" s="8"/>
      <c r="N1162" s="8"/>
    </row>
    <row r="1163" spans="1:14" ht="21" customHeight="1" x14ac:dyDescent="0.5">
      <c r="A1163" s="50"/>
      <c r="B1163" s="8"/>
      <c r="C1163" s="49"/>
      <c r="D1163" s="8"/>
      <c r="E1163" s="8"/>
      <c r="F1163" s="8"/>
      <c r="G1163" s="8"/>
      <c r="H1163" s="15"/>
      <c r="I1163" s="27"/>
      <c r="K1163" s="27"/>
      <c r="L1163" s="8"/>
      <c r="M1163" s="8"/>
      <c r="N1163" s="8"/>
    </row>
    <row r="1164" spans="1:14" ht="21" customHeight="1" x14ac:dyDescent="0.5">
      <c r="A1164" s="50"/>
      <c r="B1164" s="8"/>
      <c r="C1164" s="49"/>
      <c r="D1164" s="8"/>
      <c r="E1164" s="8"/>
      <c r="F1164" s="8"/>
      <c r="G1164" s="8"/>
      <c r="H1164" s="15"/>
      <c r="I1164" s="27"/>
      <c r="K1164" s="27"/>
      <c r="L1164" s="8"/>
      <c r="M1164" s="8"/>
      <c r="N1164" s="8"/>
    </row>
    <row r="1165" spans="1:14" ht="21" customHeight="1" x14ac:dyDescent="0.5">
      <c r="A1165" s="50"/>
      <c r="B1165" s="8"/>
      <c r="C1165" s="49"/>
      <c r="D1165" s="8"/>
      <c r="E1165" s="8"/>
      <c r="F1165" s="8"/>
      <c r="G1165" s="8"/>
      <c r="H1165" s="15"/>
      <c r="I1165" s="27"/>
      <c r="K1165" s="27"/>
      <c r="L1165" s="8"/>
      <c r="M1165" s="8"/>
      <c r="N1165" s="8"/>
    </row>
    <row r="1166" spans="1:14" ht="21" customHeight="1" x14ac:dyDescent="0.5">
      <c r="A1166" s="50"/>
      <c r="B1166" s="8"/>
      <c r="C1166" s="49"/>
      <c r="D1166" s="8"/>
      <c r="E1166" s="8"/>
      <c r="F1166" s="8"/>
      <c r="G1166" s="8"/>
      <c r="H1166" s="15"/>
      <c r="I1166" s="27"/>
      <c r="K1166" s="27"/>
      <c r="L1166" s="8"/>
      <c r="M1166" s="8"/>
      <c r="N1166" s="8"/>
    </row>
    <row r="1167" spans="1:14" ht="21" customHeight="1" x14ac:dyDescent="0.5">
      <c r="A1167" s="50"/>
      <c r="B1167" s="8"/>
      <c r="C1167" s="49"/>
      <c r="D1167" s="8"/>
      <c r="E1167" s="8"/>
      <c r="F1167" s="8"/>
      <c r="G1167" s="8"/>
      <c r="H1167" s="15"/>
      <c r="I1167" s="27"/>
      <c r="K1167" s="27"/>
      <c r="L1167" s="8"/>
      <c r="M1167" s="8"/>
      <c r="N1167" s="8"/>
    </row>
    <row r="1168" spans="1:14" ht="21" customHeight="1" x14ac:dyDescent="0.5">
      <c r="A1168" s="50"/>
      <c r="B1168" s="8"/>
      <c r="C1168" s="49"/>
      <c r="D1168" s="8"/>
      <c r="E1168" s="8"/>
      <c r="F1168" s="8"/>
      <c r="G1168" s="8"/>
      <c r="H1168" s="15"/>
      <c r="I1168" s="27"/>
      <c r="K1168" s="27"/>
      <c r="L1168" s="8"/>
      <c r="M1168" s="8"/>
      <c r="N1168" s="8"/>
    </row>
    <row r="1169" spans="1:14" ht="21" customHeight="1" x14ac:dyDescent="0.5">
      <c r="A1169" s="50"/>
      <c r="B1169" s="8"/>
      <c r="C1169" s="49"/>
      <c r="D1169" s="8"/>
      <c r="E1169" s="8"/>
      <c r="F1169" s="8"/>
      <c r="G1169" s="8"/>
      <c r="H1169" s="15"/>
      <c r="I1169" s="27"/>
      <c r="K1169" s="27"/>
      <c r="L1169" s="8"/>
      <c r="M1169" s="8"/>
      <c r="N1169" s="8"/>
    </row>
    <row r="1170" spans="1:14" ht="21" customHeight="1" x14ac:dyDescent="0.5">
      <c r="A1170" s="50"/>
      <c r="B1170" s="8"/>
      <c r="C1170" s="49"/>
      <c r="D1170" s="8"/>
      <c r="E1170" s="8"/>
      <c r="F1170" s="8"/>
      <c r="G1170" s="8"/>
      <c r="H1170" s="15"/>
      <c r="I1170" s="27"/>
      <c r="K1170" s="27"/>
      <c r="L1170" s="8"/>
      <c r="M1170" s="8"/>
      <c r="N1170" s="8"/>
    </row>
    <row r="1171" spans="1:14" ht="21" customHeight="1" x14ac:dyDescent="0.5">
      <c r="A1171" s="50"/>
      <c r="B1171" s="8"/>
      <c r="C1171" s="49"/>
      <c r="D1171" s="8"/>
      <c r="E1171" s="8"/>
      <c r="F1171" s="8"/>
      <c r="G1171" s="8"/>
      <c r="H1171" s="15"/>
      <c r="I1171" s="27"/>
      <c r="K1171" s="27"/>
      <c r="L1171" s="8"/>
      <c r="M1171" s="8"/>
      <c r="N1171" s="8"/>
    </row>
    <row r="1172" spans="1:14" ht="21" customHeight="1" x14ac:dyDescent="0.5">
      <c r="A1172" s="50"/>
      <c r="B1172" s="8"/>
      <c r="C1172" s="49"/>
      <c r="D1172" s="8"/>
      <c r="E1172" s="8"/>
      <c r="F1172" s="8"/>
      <c r="G1172" s="8"/>
      <c r="H1172" s="15"/>
      <c r="I1172" s="27"/>
      <c r="K1172" s="27"/>
      <c r="L1172" s="8"/>
      <c r="M1172" s="8"/>
      <c r="N1172" s="8"/>
    </row>
    <row r="1173" spans="1:14" ht="21" customHeight="1" x14ac:dyDescent="0.5">
      <c r="A1173" s="50"/>
      <c r="B1173" s="8"/>
      <c r="C1173" s="49"/>
      <c r="D1173" s="8"/>
      <c r="E1173" s="8"/>
      <c r="F1173" s="8"/>
      <c r="G1173" s="8"/>
      <c r="H1173" s="15"/>
      <c r="I1173" s="27"/>
      <c r="K1173" s="27"/>
      <c r="L1173" s="8"/>
      <c r="M1173" s="8"/>
      <c r="N1173" s="8"/>
    </row>
    <row r="1174" spans="1:14" ht="21" customHeight="1" x14ac:dyDescent="0.5">
      <c r="A1174" s="50"/>
      <c r="B1174" s="8"/>
      <c r="C1174" s="49"/>
      <c r="D1174" s="8"/>
      <c r="E1174" s="8"/>
      <c r="F1174" s="8"/>
      <c r="G1174" s="8"/>
      <c r="H1174" s="15"/>
      <c r="I1174" s="27"/>
      <c r="K1174" s="27"/>
      <c r="L1174" s="8"/>
      <c r="M1174" s="8"/>
      <c r="N1174" s="8"/>
    </row>
    <row r="1175" spans="1:14" ht="21" customHeight="1" x14ac:dyDescent="0.5">
      <c r="A1175" s="50"/>
      <c r="B1175" s="8"/>
      <c r="C1175" s="49"/>
      <c r="D1175" s="8"/>
      <c r="E1175" s="8"/>
      <c r="F1175" s="8"/>
      <c r="G1175" s="8"/>
      <c r="H1175" s="15"/>
      <c r="I1175" s="27"/>
      <c r="K1175" s="27"/>
      <c r="L1175" s="8"/>
      <c r="M1175" s="8"/>
      <c r="N1175" s="8"/>
    </row>
    <row r="1176" spans="1:14" ht="21" customHeight="1" x14ac:dyDescent="0.5">
      <c r="A1176" s="50"/>
      <c r="B1176" s="8"/>
      <c r="C1176" s="49"/>
      <c r="D1176" s="8"/>
      <c r="E1176" s="8"/>
      <c r="F1176" s="8"/>
      <c r="G1176" s="8"/>
      <c r="H1176" s="15"/>
      <c r="I1176" s="27"/>
      <c r="K1176" s="27"/>
      <c r="L1176" s="8"/>
      <c r="M1176" s="8"/>
      <c r="N1176" s="8"/>
    </row>
    <row r="1177" spans="1:14" ht="21" customHeight="1" x14ac:dyDescent="0.5">
      <c r="A1177" s="50"/>
      <c r="B1177" s="8"/>
      <c r="C1177" s="49"/>
      <c r="D1177" s="8"/>
      <c r="E1177" s="8"/>
      <c r="F1177" s="8"/>
      <c r="G1177" s="8"/>
      <c r="H1177" s="15"/>
      <c r="I1177" s="27"/>
      <c r="K1177" s="27"/>
      <c r="L1177" s="8"/>
      <c r="M1177" s="8"/>
      <c r="N1177" s="8"/>
    </row>
    <row r="1178" spans="1:14" ht="21" customHeight="1" x14ac:dyDescent="0.5">
      <c r="A1178" s="50"/>
      <c r="B1178" s="8"/>
      <c r="C1178" s="49"/>
      <c r="D1178" s="8"/>
      <c r="E1178" s="8"/>
      <c r="F1178" s="8"/>
      <c r="G1178" s="8"/>
      <c r="H1178" s="15"/>
      <c r="I1178" s="27"/>
      <c r="K1178" s="27"/>
      <c r="L1178" s="8"/>
      <c r="M1178" s="8"/>
      <c r="N1178" s="8"/>
    </row>
    <row r="1179" spans="1:14" ht="21" customHeight="1" x14ac:dyDescent="0.5">
      <c r="A1179" s="50"/>
      <c r="B1179" s="8"/>
      <c r="C1179" s="49"/>
      <c r="D1179" s="8"/>
      <c r="E1179" s="8"/>
      <c r="F1179" s="8"/>
      <c r="G1179" s="8"/>
      <c r="H1179" s="15"/>
      <c r="I1179" s="27"/>
      <c r="K1179" s="27"/>
      <c r="L1179" s="8"/>
      <c r="M1179" s="8"/>
      <c r="N1179" s="8"/>
    </row>
    <row r="1180" spans="1:14" ht="21" customHeight="1" x14ac:dyDescent="0.5">
      <c r="A1180" s="50"/>
      <c r="B1180" s="8"/>
      <c r="C1180" s="49"/>
      <c r="D1180" s="8"/>
      <c r="E1180" s="8"/>
      <c r="F1180" s="8"/>
      <c r="G1180" s="8"/>
      <c r="H1180" s="15"/>
      <c r="I1180" s="27"/>
      <c r="K1180" s="27"/>
      <c r="L1180" s="8"/>
      <c r="M1180" s="8"/>
      <c r="N1180" s="8"/>
    </row>
    <row r="1181" spans="1:14" ht="21" customHeight="1" x14ac:dyDescent="0.5">
      <c r="A1181" s="50"/>
      <c r="B1181" s="8"/>
      <c r="C1181" s="49"/>
      <c r="D1181" s="8"/>
      <c r="E1181" s="8"/>
      <c r="F1181" s="8"/>
      <c r="G1181" s="8"/>
      <c r="H1181" s="15"/>
      <c r="I1181" s="27"/>
      <c r="K1181" s="27"/>
      <c r="L1181" s="8"/>
      <c r="M1181" s="8"/>
      <c r="N1181" s="8"/>
    </row>
    <row r="1182" spans="1:14" ht="21" customHeight="1" x14ac:dyDescent="0.5">
      <c r="A1182" s="50"/>
      <c r="B1182" s="8"/>
      <c r="C1182" s="49"/>
      <c r="D1182" s="8"/>
      <c r="E1182" s="8"/>
      <c r="F1182" s="8"/>
      <c r="G1182" s="8"/>
      <c r="H1182" s="15"/>
      <c r="I1182" s="27"/>
      <c r="K1182" s="27"/>
      <c r="L1182" s="8"/>
      <c r="M1182" s="8"/>
      <c r="N1182" s="8"/>
    </row>
    <row r="1183" spans="1:14" ht="21" customHeight="1" x14ac:dyDescent="0.5">
      <c r="A1183" s="50"/>
      <c r="B1183" s="8"/>
      <c r="C1183" s="49"/>
      <c r="D1183" s="8"/>
      <c r="E1183" s="8"/>
      <c r="F1183" s="8"/>
      <c r="G1183" s="8"/>
      <c r="H1183" s="15"/>
      <c r="I1183" s="27"/>
      <c r="K1183" s="27"/>
      <c r="L1183" s="8"/>
      <c r="M1183" s="8"/>
      <c r="N1183" s="8"/>
    </row>
    <row r="1184" spans="1:14" ht="21" customHeight="1" x14ac:dyDescent="0.5">
      <c r="A1184" s="50"/>
      <c r="B1184" s="8"/>
      <c r="C1184" s="49"/>
      <c r="D1184" s="8"/>
      <c r="E1184" s="8"/>
      <c r="F1184" s="8"/>
      <c r="G1184" s="8"/>
      <c r="H1184" s="15"/>
      <c r="I1184" s="27"/>
      <c r="K1184" s="27"/>
      <c r="L1184" s="8"/>
      <c r="M1184" s="8"/>
      <c r="N1184" s="8"/>
    </row>
    <row r="1185" spans="1:14" ht="21" customHeight="1" x14ac:dyDescent="0.5">
      <c r="A1185" s="50"/>
      <c r="B1185" s="8"/>
      <c r="C1185" s="49"/>
      <c r="D1185" s="8"/>
      <c r="E1185" s="8"/>
      <c r="F1185" s="8"/>
      <c r="G1185" s="8"/>
      <c r="H1185" s="15"/>
      <c r="I1185" s="27"/>
      <c r="K1185" s="27"/>
      <c r="L1185" s="8"/>
      <c r="M1185" s="8"/>
      <c r="N1185" s="8"/>
    </row>
    <row r="1186" spans="1:14" ht="21" customHeight="1" x14ac:dyDescent="0.5">
      <c r="A1186" s="50"/>
      <c r="B1186" s="8"/>
      <c r="C1186" s="49"/>
      <c r="D1186" s="8"/>
      <c r="E1186" s="8"/>
      <c r="F1186" s="8"/>
      <c r="G1186" s="8"/>
      <c r="H1186" s="15"/>
      <c r="I1186" s="27"/>
      <c r="K1186" s="27"/>
      <c r="L1186" s="8"/>
      <c r="M1186" s="8"/>
      <c r="N1186" s="8"/>
    </row>
    <row r="1187" spans="1:14" ht="21" customHeight="1" x14ac:dyDescent="0.5">
      <c r="A1187" s="50"/>
      <c r="B1187" s="8"/>
      <c r="C1187" s="49"/>
      <c r="D1187" s="8"/>
      <c r="E1187" s="8"/>
      <c r="F1187" s="8"/>
      <c r="G1187" s="8"/>
      <c r="H1187" s="15"/>
      <c r="I1187" s="27"/>
      <c r="K1187" s="27"/>
      <c r="L1187" s="8"/>
      <c r="M1187" s="8"/>
      <c r="N1187" s="8"/>
    </row>
    <row r="1188" spans="1:14" ht="21" customHeight="1" x14ac:dyDescent="0.5">
      <c r="A1188" s="50"/>
      <c r="B1188" s="8"/>
      <c r="C1188" s="49"/>
      <c r="D1188" s="8"/>
      <c r="E1188" s="8"/>
      <c r="F1188" s="8"/>
      <c r="G1188" s="8"/>
      <c r="H1188" s="15"/>
      <c r="I1188" s="27"/>
      <c r="K1188" s="27"/>
      <c r="L1188" s="8"/>
      <c r="M1188" s="8"/>
      <c r="N1188" s="8"/>
    </row>
    <row r="1189" spans="1:14" ht="21" customHeight="1" x14ac:dyDescent="0.5">
      <c r="A1189" s="50"/>
      <c r="B1189" s="8"/>
      <c r="C1189" s="49"/>
      <c r="D1189" s="8"/>
      <c r="E1189" s="8"/>
      <c r="F1189" s="8"/>
      <c r="G1189" s="8"/>
      <c r="H1189" s="15"/>
      <c r="I1189" s="27"/>
      <c r="K1189" s="27"/>
      <c r="L1189" s="8"/>
      <c r="M1189" s="8"/>
      <c r="N1189" s="8"/>
    </row>
    <row r="1190" spans="1:14" ht="21" customHeight="1" x14ac:dyDescent="0.5">
      <c r="A1190" s="50"/>
      <c r="B1190" s="8"/>
      <c r="C1190" s="49"/>
      <c r="D1190" s="8"/>
      <c r="E1190" s="8"/>
      <c r="F1190" s="8"/>
      <c r="G1190" s="8"/>
      <c r="H1190" s="15"/>
      <c r="I1190" s="27"/>
      <c r="K1190" s="27"/>
      <c r="L1190" s="8"/>
      <c r="M1190" s="8"/>
      <c r="N1190" s="8"/>
    </row>
    <row r="1191" spans="1:14" ht="21" customHeight="1" x14ac:dyDescent="0.5">
      <c r="A1191" s="50"/>
      <c r="B1191" s="8"/>
      <c r="C1191" s="49"/>
      <c r="D1191" s="8"/>
      <c r="E1191" s="8"/>
      <c r="F1191" s="8"/>
      <c r="G1191" s="8"/>
      <c r="H1191" s="15"/>
      <c r="I1191" s="27"/>
      <c r="K1191" s="27"/>
      <c r="L1191" s="8"/>
      <c r="M1191" s="8"/>
      <c r="N1191" s="8"/>
    </row>
    <row r="1192" spans="1:14" ht="21" customHeight="1" x14ac:dyDescent="0.5">
      <c r="A1192" s="50"/>
      <c r="B1192" s="8"/>
      <c r="C1192" s="49"/>
      <c r="D1192" s="8"/>
      <c r="E1192" s="8"/>
      <c r="F1192" s="8"/>
      <c r="G1192" s="8"/>
      <c r="H1192" s="15"/>
      <c r="I1192" s="27"/>
      <c r="K1192" s="27"/>
      <c r="L1192" s="8"/>
      <c r="M1192" s="8"/>
      <c r="N1192" s="8"/>
    </row>
    <row r="1193" spans="1:14" ht="21" customHeight="1" x14ac:dyDescent="0.5">
      <c r="A1193" s="50"/>
      <c r="B1193" s="8"/>
      <c r="C1193" s="49"/>
      <c r="D1193" s="8"/>
      <c r="E1193" s="8"/>
      <c r="F1193" s="8"/>
      <c r="G1193" s="8"/>
      <c r="H1193" s="15"/>
      <c r="I1193" s="27"/>
      <c r="K1193" s="27"/>
      <c r="L1193" s="8"/>
      <c r="M1193" s="8"/>
      <c r="N1193" s="8"/>
    </row>
    <row r="1194" spans="1:14" ht="21" customHeight="1" x14ac:dyDescent="0.5">
      <c r="A1194" s="50"/>
      <c r="B1194" s="8"/>
      <c r="C1194" s="49"/>
      <c r="D1194" s="8"/>
      <c r="E1194" s="8"/>
      <c r="F1194" s="8"/>
      <c r="G1194" s="8"/>
      <c r="H1194" s="15"/>
      <c r="I1194" s="27"/>
      <c r="K1194" s="27"/>
      <c r="L1194" s="8"/>
      <c r="M1194" s="8"/>
      <c r="N1194" s="8"/>
    </row>
    <row r="1195" spans="1:14" ht="21" customHeight="1" x14ac:dyDescent="0.5">
      <c r="A1195" s="50"/>
      <c r="B1195" s="8"/>
      <c r="C1195" s="49"/>
      <c r="D1195" s="8"/>
      <c r="E1195" s="8"/>
      <c r="F1195" s="8"/>
      <c r="G1195" s="8"/>
      <c r="H1195" s="15"/>
      <c r="I1195" s="27"/>
      <c r="K1195" s="27"/>
      <c r="L1195" s="8"/>
      <c r="M1195" s="8"/>
      <c r="N1195" s="8"/>
    </row>
    <row r="1196" spans="1:14" ht="21" customHeight="1" x14ac:dyDescent="0.5">
      <c r="A1196" s="50"/>
      <c r="B1196" s="8"/>
      <c r="C1196" s="49"/>
      <c r="D1196" s="8"/>
      <c r="E1196" s="8"/>
      <c r="F1196" s="8"/>
      <c r="G1196" s="8"/>
      <c r="H1196" s="15"/>
      <c r="I1196" s="27"/>
      <c r="K1196" s="27"/>
      <c r="L1196" s="8"/>
      <c r="M1196" s="8"/>
      <c r="N1196" s="8"/>
    </row>
    <row r="1197" spans="1:14" ht="21" customHeight="1" x14ac:dyDescent="0.5">
      <c r="A1197" s="50"/>
      <c r="B1197" s="8"/>
      <c r="C1197" s="49"/>
      <c r="D1197" s="8"/>
      <c r="E1197" s="8"/>
      <c r="F1197" s="8"/>
      <c r="G1197" s="8"/>
      <c r="H1197" s="15"/>
      <c r="I1197" s="27"/>
      <c r="K1197" s="27"/>
      <c r="L1197" s="8"/>
      <c r="M1197" s="8"/>
      <c r="N1197" s="8"/>
    </row>
    <row r="1198" spans="1:14" ht="21" customHeight="1" x14ac:dyDescent="0.5">
      <c r="A1198" s="50"/>
      <c r="B1198" s="8"/>
      <c r="C1198" s="49"/>
      <c r="D1198" s="8"/>
      <c r="E1198" s="8"/>
      <c r="F1198" s="8"/>
      <c r="G1198" s="8"/>
      <c r="H1198" s="15"/>
      <c r="I1198" s="27"/>
      <c r="K1198" s="27"/>
      <c r="L1198" s="8"/>
      <c r="M1198" s="8"/>
      <c r="N1198" s="8"/>
    </row>
    <row r="1199" spans="1:14" ht="21" customHeight="1" x14ac:dyDescent="0.5">
      <c r="A1199" s="50"/>
      <c r="B1199" s="8"/>
      <c r="C1199" s="49"/>
      <c r="D1199" s="8"/>
      <c r="E1199" s="8"/>
      <c r="F1199" s="8"/>
      <c r="G1199" s="8"/>
      <c r="H1199" s="15"/>
      <c r="I1199" s="27"/>
      <c r="K1199" s="27"/>
      <c r="L1199" s="8"/>
      <c r="M1199" s="8"/>
      <c r="N1199" s="8"/>
    </row>
    <row r="1200" spans="1:14" ht="21" customHeight="1" x14ac:dyDescent="0.5">
      <c r="A1200" s="50"/>
      <c r="B1200" s="8"/>
      <c r="C1200" s="49"/>
      <c r="D1200" s="8"/>
      <c r="E1200" s="8"/>
      <c r="F1200" s="8"/>
      <c r="G1200" s="8"/>
      <c r="H1200" s="15"/>
      <c r="I1200" s="27"/>
      <c r="K1200" s="27"/>
      <c r="L1200" s="8"/>
      <c r="M1200" s="8"/>
      <c r="N1200" s="8"/>
    </row>
    <row r="1201" spans="1:14" ht="21" customHeight="1" x14ac:dyDescent="0.5">
      <c r="A1201" s="50"/>
      <c r="B1201" s="8"/>
      <c r="C1201" s="49"/>
      <c r="D1201" s="8"/>
      <c r="E1201" s="8"/>
      <c r="F1201" s="8"/>
      <c r="G1201" s="8"/>
      <c r="H1201" s="15"/>
      <c r="I1201" s="27"/>
      <c r="K1201" s="27"/>
      <c r="L1201" s="8"/>
      <c r="M1201" s="8"/>
      <c r="N1201" s="8"/>
    </row>
    <row r="1202" spans="1:14" ht="21" customHeight="1" x14ac:dyDescent="0.5">
      <c r="A1202" s="50"/>
      <c r="B1202" s="8"/>
      <c r="C1202" s="49"/>
      <c r="D1202" s="8"/>
      <c r="E1202" s="8"/>
      <c r="F1202" s="8"/>
      <c r="G1202" s="8"/>
      <c r="H1202" s="15"/>
      <c r="I1202" s="27"/>
      <c r="K1202" s="27"/>
      <c r="L1202" s="8"/>
      <c r="M1202" s="8"/>
      <c r="N1202" s="8"/>
    </row>
    <row r="1203" spans="1:14" ht="21" customHeight="1" x14ac:dyDescent="0.5">
      <c r="A1203" s="50"/>
      <c r="B1203" s="8"/>
      <c r="C1203" s="49"/>
      <c r="D1203" s="8"/>
      <c r="E1203" s="8"/>
      <c r="F1203" s="8"/>
      <c r="G1203" s="8"/>
      <c r="H1203" s="15"/>
      <c r="I1203" s="27"/>
      <c r="K1203" s="27"/>
      <c r="L1203" s="8"/>
      <c r="M1203" s="8"/>
      <c r="N1203" s="8"/>
    </row>
    <row r="1204" spans="1:14" ht="21" customHeight="1" x14ac:dyDescent="0.5">
      <c r="A1204" s="50"/>
      <c r="B1204" s="8"/>
      <c r="C1204" s="49"/>
      <c r="D1204" s="8"/>
      <c r="E1204" s="8"/>
      <c r="F1204" s="8"/>
      <c r="G1204" s="8"/>
      <c r="H1204" s="15"/>
      <c r="I1204" s="27"/>
      <c r="K1204" s="27"/>
      <c r="L1204" s="8"/>
      <c r="M1204" s="8"/>
      <c r="N1204" s="8"/>
    </row>
    <row r="1205" spans="1:14" ht="21" customHeight="1" x14ac:dyDescent="0.5">
      <c r="A1205" s="50"/>
      <c r="B1205" s="8"/>
      <c r="C1205" s="49"/>
      <c r="D1205" s="8"/>
      <c r="E1205" s="8"/>
      <c r="F1205" s="8"/>
      <c r="G1205" s="8"/>
      <c r="H1205" s="15"/>
      <c r="I1205" s="27"/>
      <c r="K1205" s="27"/>
      <c r="L1205" s="8"/>
      <c r="M1205" s="8"/>
      <c r="N1205" s="8"/>
    </row>
    <row r="1206" spans="1:14" ht="21" customHeight="1" x14ac:dyDescent="0.5">
      <c r="A1206" s="50"/>
      <c r="B1206" s="8"/>
      <c r="C1206" s="49"/>
      <c r="D1206" s="8"/>
      <c r="E1206" s="8"/>
      <c r="F1206" s="8"/>
      <c r="G1206" s="8"/>
      <c r="H1206" s="15"/>
      <c r="I1206" s="27"/>
      <c r="K1206" s="27"/>
      <c r="L1206" s="8"/>
      <c r="M1206" s="8"/>
      <c r="N1206" s="8"/>
    </row>
    <row r="1207" spans="1:14" ht="21" customHeight="1" x14ac:dyDescent="0.5">
      <c r="A1207" s="50"/>
      <c r="B1207" s="8"/>
      <c r="C1207" s="49"/>
      <c r="D1207" s="8"/>
      <c r="E1207" s="8"/>
      <c r="F1207" s="8"/>
      <c r="G1207" s="8"/>
      <c r="H1207" s="15"/>
      <c r="I1207" s="27"/>
      <c r="K1207" s="27"/>
      <c r="L1207" s="8"/>
      <c r="M1207" s="8"/>
      <c r="N1207" s="8"/>
    </row>
    <row r="1208" spans="1:14" ht="21" customHeight="1" x14ac:dyDescent="0.5">
      <c r="A1208" s="50"/>
      <c r="B1208" s="8"/>
      <c r="C1208" s="49"/>
      <c r="D1208" s="8"/>
      <c r="E1208" s="8"/>
      <c r="F1208" s="8"/>
      <c r="G1208" s="8"/>
      <c r="H1208" s="15"/>
      <c r="I1208" s="27"/>
      <c r="K1208" s="27"/>
      <c r="L1208" s="8"/>
      <c r="M1208" s="8"/>
      <c r="N1208" s="8"/>
    </row>
    <row r="1209" spans="1:14" ht="21" customHeight="1" x14ac:dyDescent="0.5">
      <c r="A1209" s="50"/>
      <c r="B1209" s="8"/>
      <c r="C1209" s="49"/>
      <c r="D1209" s="8"/>
      <c r="E1209" s="8"/>
      <c r="F1209" s="8"/>
      <c r="G1209" s="8"/>
      <c r="H1209" s="15"/>
      <c r="I1209" s="27"/>
      <c r="K1209" s="27"/>
      <c r="L1209" s="8"/>
      <c r="M1209" s="8"/>
      <c r="N1209" s="8"/>
    </row>
    <row r="1210" spans="1:14" ht="21" customHeight="1" x14ac:dyDescent="0.5">
      <c r="A1210" s="50"/>
      <c r="B1210" s="8"/>
      <c r="C1210" s="49"/>
      <c r="D1210" s="8"/>
      <c r="E1210" s="8"/>
      <c r="F1210" s="8"/>
      <c r="G1210" s="8"/>
      <c r="H1210" s="15"/>
      <c r="I1210" s="27"/>
      <c r="K1210" s="27"/>
      <c r="L1210" s="8"/>
      <c r="M1210" s="8"/>
      <c r="N1210" s="8"/>
    </row>
    <row r="1211" spans="1:14" ht="21" customHeight="1" x14ac:dyDescent="0.5">
      <c r="A1211" s="50"/>
      <c r="B1211" s="8"/>
      <c r="C1211" s="49"/>
      <c r="D1211" s="8"/>
      <c r="E1211" s="8"/>
      <c r="F1211" s="8"/>
      <c r="G1211" s="8"/>
      <c r="H1211" s="15"/>
      <c r="I1211" s="27"/>
      <c r="K1211" s="27"/>
      <c r="L1211" s="8"/>
      <c r="M1211" s="8"/>
      <c r="N1211" s="8"/>
    </row>
    <row r="1212" spans="1:14" ht="21" customHeight="1" x14ac:dyDescent="0.5">
      <c r="A1212" s="50"/>
      <c r="B1212" s="8"/>
      <c r="C1212" s="49"/>
      <c r="D1212" s="8"/>
      <c r="E1212" s="8"/>
      <c r="F1212" s="8"/>
      <c r="G1212" s="8"/>
      <c r="H1212" s="15"/>
      <c r="I1212" s="27"/>
      <c r="K1212" s="27"/>
      <c r="L1212" s="8"/>
      <c r="M1212" s="8"/>
      <c r="N1212" s="8"/>
    </row>
    <row r="1213" spans="1:14" ht="21" customHeight="1" x14ac:dyDescent="0.5">
      <c r="A1213" s="50"/>
      <c r="B1213" s="8"/>
      <c r="C1213" s="49"/>
      <c r="D1213" s="8"/>
      <c r="E1213" s="8"/>
      <c r="F1213" s="8"/>
      <c r="G1213" s="8"/>
      <c r="H1213" s="15"/>
      <c r="I1213" s="27"/>
      <c r="K1213" s="27"/>
      <c r="L1213" s="8"/>
      <c r="M1213" s="8"/>
      <c r="N1213" s="8"/>
    </row>
    <row r="1214" spans="1:14" ht="21" customHeight="1" x14ac:dyDescent="0.5">
      <c r="A1214" s="50"/>
      <c r="B1214" s="8"/>
      <c r="C1214" s="49"/>
      <c r="D1214" s="8"/>
      <c r="E1214" s="8"/>
      <c r="F1214" s="8"/>
      <c r="G1214" s="8"/>
      <c r="H1214" s="15"/>
      <c r="I1214" s="27"/>
      <c r="K1214" s="27"/>
      <c r="L1214" s="8"/>
      <c r="M1214" s="8"/>
      <c r="N1214" s="8"/>
    </row>
    <row r="1215" spans="1:14" ht="21" customHeight="1" x14ac:dyDescent="0.5">
      <c r="A1215" s="50"/>
      <c r="B1215" s="8"/>
      <c r="C1215" s="49"/>
      <c r="D1215" s="8"/>
      <c r="E1215" s="8"/>
      <c r="F1215" s="8"/>
      <c r="G1215" s="8"/>
      <c r="H1215" s="15"/>
      <c r="I1215" s="27"/>
      <c r="K1215" s="27"/>
      <c r="L1215" s="8"/>
      <c r="M1215" s="8"/>
      <c r="N1215" s="8"/>
    </row>
    <row r="1216" spans="1:14" ht="21" customHeight="1" x14ac:dyDescent="0.5">
      <c r="A1216" s="50"/>
      <c r="B1216" s="8"/>
      <c r="C1216" s="49"/>
      <c r="D1216" s="8"/>
      <c r="E1216" s="8"/>
      <c r="F1216" s="8"/>
      <c r="G1216" s="8"/>
      <c r="H1216" s="15"/>
      <c r="I1216" s="27"/>
      <c r="K1216" s="27"/>
      <c r="L1216" s="8"/>
      <c r="M1216" s="8"/>
      <c r="N1216" s="8"/>
    </row>
    <row r="1217" spans="1:14" ht="21" customHeight="1" x14ac:dyDescent="0.5">
      <c r="A1217" s="50"/>
      <c r="B1217" s="8"/>
      <c r="C1217" s="49"/>
      <c r="D1217" s="8"/>
      <c r="E1217" s="8"/>
      <c r="F1217" s="8"/>
      <c r="G1217" s="8"/>
      <c r="H1217" s="15"/>
      <c r="I1217" s="27"/>
      <c r="K1217" s="27"/>
      <c r="L1217" s="8"/>
      <c r="M1217" s="8"/>
      <c r="N1217" s="8"/>
    </row>
    <row r="1218" spans="1:14" ht="21" customHeight="1" x14ac:dyDescent="0.5">
      <c r="A1218" s="50"/>
      <c r="B1218" s="8"/>
      <c r="C1218" s="49"/>
      <c r="D1218" s="8"/>
      <c r="E1218" s="8"/>
      <c r="F1218" s="8"/>
      <c r="G1218" s="8"/>
      <c r="H1218" s="15"/>
      <c r="I1218" s="27"/>
      <c r="K1218" s="27"/>
      <c r="L1218" s="8"/>
      <c r="M1218" s="8"/>
      <c r="N1218" s="8"/>
    </row>
    <row r="1219" spans="1:14" ht="21" customHeight="1" x14ac:dyDescent="0.5">
      <c r="A1219" s="50"/>
      <c r="B1219" s="8"/>
      <c r="C1219" s="49"/>
      <c r="D1219" s="8"/>
      <c r="E1219" s="8"/>
      <c r="F1219" s="8"/>
      <c r="G1219" s="8"/>
      <c r="H1219" s="15"/>
      <c r="I1219" s="27"/>
      <c r="K1219" s="27"/>
      <c r="L1219" s="8"/>
      <c r="M1219" s="8"/>
      <c r="N1219" s="8"/>
    </row>
    <row r="1220" spans="1:14" ht="21" customHeight="1" x14ac:dyDescent="0.5">
      <c r="A1220" s="50"/>
      <c r="B1220" s="8"/>
      <c r="C1220" s="49"/>
      <c r="D1220" s="8"/>
      <c r="E1220" s="8"/>
      <c r="F1220" s="8"/>
      <c r="G1220" s="8"/>
      <c r="H1220" s="15"/>
      <c r="I1220" s="27"/>
      <c r="K1220" s="27"/>
      <c r="L1220" s="8"/>
      <c r="M1220" s="8"/>
      <c r="N1220" s="8"/>
    </row>
    <row r="1221" spans="1:14" ht="21" customHeight="1" x14ac:dyDescent="0.5">
      <c r="A1221" s="50"/>
      <c r="B1221" s="8"/>
      <c r="C1221" s="49"/>
      <c r="D1221" s="8"/>
      <c r="E1221" s="8"/>
      <c r="F1221" s="8"/>
      <c r="G1221" s="8"/>
      <c r="H1221" s="15"/>
      <c r="I1221" s="27"/>
      <c r="K1221" s="27"/>
      <c r="L1221" s="8"/>
      <c r="M1221" s="8"/>
      <c r="N1221" s="8"/>
    </row>
    <row r="1222" spans="1:14" ht="21" customHeight="1" x14ac:dyDescent="0.5">
      <c r="A1222" s="50"/>
      <c r="B1222" s="8"/>
      <c r="C1222" s="49"/>
      <c r="D1222" s="8"/>
      <c r="E1222" s="8"/>
      <c r="F1222" s="8"/>
      <c r="G1222" s="8"/>
      <c r="H1222" s="15"/>
      <c r="I1222" s="27"/>
      <c r="K1222" s="27"/>
      <c r="L1222" s="8"/>
      <c r="M1222" s="8"/>
      <c r="N1222" s="8"/>
    </row>
    <row r="1223" spans="1:14" ht="21" customHeight="1" x14ac:dyDescent="0.5">
      <c r="A1223" s="50"/>
      <c r="B1223" s="8"/>
      <c r="C1223" s="49"/>
      <c r="D1223" s="8"/>
      <c r="E1223" s="8"/>
      <c r="F1223" s="8"/>
      <c r="G1223" s="8"/>
      <c r="H1223" s="15"/>
      <c r="I1223" s="27"/>
      <c r="K1223" s="27"/>
      <c r="L1223" s="8"/>
      <c r="M1223" s="8"/>
      <c r="N1223" s="8"/>
    </row>
    <row r="1224" spans="1:14" ht="21" customHeight="1" x14ac:dyDescent="0.5">
      <c r="A1224" s="50"/>
      <c r="B1224" s="8"/>
      <c r="C1224" s="49"/>
      <c r="D1224" s="8"/>
      <c r="E1224" s="8"/>
      <c r="F1224" s="8"/>
      <c r="G1224" s="8"/>
      <c r="H1224" s="15"/>
      <c r="I1224" s="27"/>
      <c r="K1224" s="27"/>
      <c r="L1224" s="8"/>
      <c r="M1224" s="8"/>
      <c r="N1224" s="8"/>
    </row>
    <row r="1225" spans="1:14" ht="21" customHeight="1" x14ac:dyDescent="0.5">
      <c r="A1225" s="50"/>
      <c r="B1225" s="8"/>
      <c r="C1225" s="49"/>
      <c r="D1225" s="8"/>
      <c r="E1225" s="8"/>
      <c r="F1225" s="8"/>
      <c r="G1225" s="8"/>
      <c r="H1225" s="15"/>
      <c r="I1225" s="27"/>
      <c r="K1225" s="27"/>
      <c r="L1225" s="8"/>
      <c r="M1225" s="8"/>
      <c r="N1225" s="8"/>
    </row>
    <row r="1226" spans="1:14" ht="21" customHeight="1" x14ac:dyDescent="0.5">
      <c r="A1226" s="50"/>
      <c r="B1226" s="8"/>
      <c r="C1226" s="49"/>
      <c r="D1226" s="8"/>
      <c r="E1226" s="8"/>
      <c r="F1226" s="8"/>
      <c r="G1226" s="8"/>
      <c r="H1226" s="15"/>
      <c r="I1226" s="27"/>
      <c r="K1226" s="27"/>
      <c r="L1226" s="8"/>
      <c r="M1226" s="8"/>
      <c r="N1226" s="8"/>
    </row>
    <row r="1227" spans="1:14" ht="21" customHeight="1" x14ac:dyDescent="0.5">
      <c r="A1227" s="50"/>
      <c r="B1227" s="8"/>
      <c r="C1227" s="49"/>
      <c r="D1227" s="8"/>
      <c r="E1227" s="8"/>
      <c r="F1227" s="8"/>
      <c r="G1227" s="8"/>
      <c r="H1227" s="15"/>
      <c r="I1227" s="27"/>
      <c r="K1227" s="27"/>
      <c r="L1227" s="8"/>
      <c r="M1227" s="8"/>
      <c r="N1227" s="8"/>
    </row>
    <row r="1228" spans="1:14" ht="21" customHeight="1" x14ac:dyDescent="0.5">
      <c r="A1228" s="50"/>
      <c r="B1228" s="8"/>
      <c r="C1228" s="49"/>
      <c r="D1228" s="8"/>
      <c r="E1228" s="8"/>
      <c r="F1228" s="8"/>
      <c r="G1228" s="8"/>
      <c r="H1228" s="15"/>
      <c r="I1228" s="27"/>
      <c r="K1228" s="27"/>
      <c r="L1228" s="8"/>
      <c r="M1228" s="8"/>
      <c r="N1228" s="8"/>
    </row>
    <row r="1229" spans="1:14" ht="21" customHeight="1" x14ac:dyDescent="0.5">
      <c r="A1229" s="50"/>
      <c r="B1229" s="8"/>
      <c r="C1229" s="49"/>
      <c r="D1229" s="8"/>
      <c r="E1229" s="8"/>
      <c r="F1229" s="8"/>
      <c r="G1229" s="8"/>
      <c r="H1229" s="15"/>
      <c r="I1229" s="27"/>
      <c r="K1229" s="27"/>
      <c r="L1229" s="8"/>
      <c r="M1229" s="8"/>
      <c r="N1229" s="8"/>
    </row>
    <row r="1230" spans="1:14" ht="21" customHeight="1" x14ac:dyDescent="0.5">
      <c r="A1230" s="50"/>
      <c r="B1230" s="8"/>
      <c r="C1230" s="49"/>
      <c r="D1230" s="8"/>
      <c r="E1230" s="8"/>
      <c r="F1230" s="8"/>
      <c r="G1230" s="8"/>
      <c r="H1230" s="15"/>
      <c r="I1230" s="27"/>
      <c r="K1230" s="27"/>
      <c r="L1230" s="8"/>
      <c r="M1230" s="8"/>
      <c r="N1230" s="8"/>
    </row>
    <row r="1231" spans="1:14" ht="21" customHeight="1" x14ac:dyDescent="0.5">
      <c r="A1231" s="50"/>
      <c r="B1231" s="8"/>
      <c r="C1231" s="49"/>
      <c r="D1231" s="8"/>
      <c r="E1231" s="8"/>
      <c r="F1231" s="8"/>
      <c r="G1231" s="8"/>
      <c r="H1231" s="15"/>
      <c r="I1231" s="27"/>
      <c r="K1231" s="27"/>
      <c r="L1231" s="8"/>
      <c r="M1231" s="8"/>
      <c r="N1231" s="8"/>
    </row>
    <row r="1232" spans="1:14" ht="21" customHeight="1" x14ac:dyDescent="0.5">
      <c r="A1232" s="50"/>
      <c r="B1232" s="8"/>
      <c r="C1232" s="49"/>
      <c r="D1232" s="8"/>
      <c r="E1232" s="8"/>
      <c r="F1232" s="8"/>
      <c r="G1232" s="8"/>
      <c r="H1232" s="15"/>
      <c r="I1232" s="27"/>
      <c r="K1232" s="27"/>
      <c r="L1232" s="8"/>
      <c r="M1232" s="8"/>
      <c r="N1232" s="8"/>
    </row>
    <row r="1233" spans="1:14" ht="21" customHeight="1" x14ac:dyDescent="0.5">
      <c r="A1233" s="50"/>
      <c r="B1233" s="8"/>
      <c r="C1233" s="49"/>
      <c r="D1233" s="8"/>
      <c r="E1233" s="8"/>
      <c r="F1233" s="8"/>
      <c r="G1233" s="8"/>
      <c r="H1233" s="15"/>
      <c r="I1233" s="27"/>
      <c r="K1233" s="27"/>
      <c r="L1233" s="8"/>
      <c r="M1233" s="8"/>
      <c r="N1233" s="8"/>
    </row>
    <row r="1234" spans="1:14" ht="21" customHeight="1" x14ac:dyDescent="0.5">
      <c r="A1234" s="50"/>
      <c r="B1234" s="8"/>
      <c r="C1234" s="49"/>
      <c r="D1234" s="8"/>
      <c r="E1234" s="8"/>
      <c r="F1234" s="8"/>
      <c r="G1234" s="8"/>
      <c r="H1234" s="15"/>
      <c r="I1234" s="27"/>
      <c r="K1234" s="27"/>
      <c r="L1234" s="8"/>
      <c r="M1234" s="8"/>
      <c r="N1234" s="8"/>
    </row>
    <row r="1235" spans="1:14" ht="21" customHeight="1" x14ac:dyDescent="0.5">
      <c r="A1235" s="50"/>
      <c r="B1235" s="8"/>
      <c r="C1235" s="49"/>
      <c r="D1235" s="8"/>
      <c r="E1235" s="8"/>
      <c r="F1235" s="8"/>
      <c r="G1235" s="8"/>
      <c r="H1235" s="15"/>
      <c r="I1235" s="27"/>
      <c r="K1235" s="27"/>
      <c r="L1235" s="8"/>
      <c r="M1235" s="8"/>
      <c r="N1235" s="8"/>
    </row>
    <row r="1236" spans="1:14" ht="21" customHeight="1" x14ac:dyDescent="0.5">
      <c r="A1236" s="50"/>
      <c r="B1236" s="8"/>
      <c r="C1236" s="49"/>
      <c r="D1236" s="8"/>
      <c r="E1236" s="8"/>
      <c r="F1236" s="8"/>
      <c r="G1236" s="8"/>
      <c r="H1236" s="15"/>
      <c r="I1236" s="27"/>
      <c r="K1236" s="27"/>
      <c r="L1236" s="8"/>
      <c r="M1236" s="8"/>
      <c r="N1236" s="8"/>
    </row>
    <row r="1237" spans="1:14" ht="21" customHeight="1" x14ac:dyDescent="0.5">
      <c r="A1237" s="50"/>
      <c r="B1237" s="8"/>
      <c r="C1237" s="49"/>
      <c r="D1237" s="8"/>
      <c r="E1237" s="8"/>
      <c r="F1237" s="8"/>
      <c r="G1237" s="8"/>
      <c r="H1237" s="15"/>
      <c r="I1237" s="27"/>
      <c r="K1237" s="27"/>
      <c r="L1237" s="8"/>
      <c r="M1237" s="8"/>
      <c r="N1237" s="8"/>
    </row>
    <row r="1238" spans="1:14" ht="21" customHeight="1" x14ac:dyDescent="0.5">
      <c r="A1238" s="50"/>
      <c r="B1238" s="8"/>
      <c r="C1238" s="49"/>
      <c r="D1238" s="8"/>
      <c r="E1238" s="8"/>
      <c r="F1238" s="8"/>
      <c r="G1238" s="8"/>
      <c r="H1238" s="15"/>
      <c r="I1238" s="27"/>
      <c r="K1238" s="27"/>
      <c r="L1238" s="8"/>
      <c r="M1238" s="8"/>
      <c r="N1238" s="8"/>
    </row>
    <row r="1239" spans="1:14" ht="21" customHeight="1" x14ac:dyDescent="0.5">
      <c r="A1239" s="50"/>
      <c r="B1239" s="8"/>
      <c r="C1239" s="49"/>
      <c r="D1239" s="8"/>
      <c r="E1239" s="8"/>
      <c r="F1239" s="8"/>
      <c r="G1239" s="8"/>
      <c r="H1239" s="15"/>
      <c r="I1239" s="27"/>
      <c r="K1239" s="27"/>
      <c r="L1239" s="8"/>
      <c r="M1239" s="8"/>
      <c r="N1239" s="8"/>
    </row>
    <row r="1240" spans="1:14" ht="21" customHeight="1" x14ac:dyDescent="0.5">
      <c r="A1240" s="50"/>
      <c r="B1240" s="8"/>
      <c r="C1240" s="49"/>
      <c r="D1240" s="8"/>
      <c r="E1240" s="8"/>
      <c r="F1240" s="8"/>
      <c r="G1240" s="8"/>
      <c r="H1240" s="15"/>
      <c r="I1240" s="27"/>
      <c r="K1240" s="27"/>
      <c r="L1240" s="8"/>
      <c r="M1240" s="8"/>
      <c r="N1240" s="8"/>
    </row>
    <row r="1241" spans="1:14" ht="21" customHeight="1" x14ac:dyDescent="0.5">
      <c r="A1241" s="50"/>
      <c r="B1241" s="8"/>
      <c r="C1241" s="49"/>
      <c r="D1241" s="8"/>
      <c r="E1241" s="8"/>
      <c r="F1241" s="8"/>
      <c r="G1241" s="8"/>
      <c r="H1241" s="15"/>
      <c r="I1241" s="27"/>
      <c r="K1241" s="27"/>
      <c r="L1241" s="8"/>
      <c r="M1241" s="8"/>
      <c r="N1241" s="8"/>
    </row>
    <row r="1242" spans="1:14" ht="21" customHeight="1" x14ac:dyDescent="0.5">
      <c r="A1242" s="50"/>
      <c r="B1242" s="8"/>
      <c r="C1242" s="49"/>
      <c r="D1242" s="8"/>
      <c r="E1242" s="8"/>
      <c r="F1242" s="8"/>
      <c r="G1242" s="8"/>
      <c r="H1242" s="15"/>
      <c r="I1242" s="27"/>
      <c r="K1242" s="27"/>
      <c r="L1242" s="8"/>
      <c r="M1242" s="8"/>
      <c r="N1242" s="8"/>
    </row>
    <row r="1243" spans="1:14" ht="21" customHeight="1" x14ac:dyDescent="0.5">
      <c r="A1243" s="50"/>
      <c r="B1243" s="8"/>
      <c r="C1243" s="49"/>
      <c r="D1243" s="8"/>
      <c r="E1243" s="8"/>
      <c r="F1243" s="8"/>
      <c r="G1243" s="8"/>
      <c r="H1243" s="15"/>
      <c r="I1243" s="27"/>
      <c r="K1243" s="27"/>
      <c r="L1243" s="8"/>
      <c r="M1243" s="8"/>
      <c r="N1243" s="8"/>
    </row>
    <row r="1244" spans="1:14" ht="21" customHeight="1" x14ac:dyDescent="0.5">
      <c r="A1244" s="50"/>
      <c r="B1244" s="8"/>
      <c r="C1244" s="49"/>
      <c r="D1244" s="8"/>
      <c r="E1244" s="8"/>
      <c r="F1244" s="8"/>
      <c r="G1244" s="8"/>
      <c r="H1244" s="15"/>
      <c r="I1244" s="27"/>
      <c r="K1244" s="27"/>
      <c r="L1244" s="8"/>
      <c r="M1244" s="8"/>
      <c r="N1244" s="8"/>
    </row>
    <row r="1245" spans="1:14" ht="21" customHeight="1" x14ac:dyDescent="0.5">
      <c r="A1245" s="50"/>
      <c r="B1245" s="8"/>
      <c r="C1245" s="49"/>
      <c r="D1245" s="8"/>
      <c r="E1245" s="8"/>
      <c r="F1245" s="8"/>
      <c r="G1245" s="8"/>
      <c r="H1245" s="15"/>
      <c r="I1245" s="27"/>
      <c r="K1245" s="27"/>
      <c r="L1245" s="8"/>
      <c r="M1245" s="8"/>
      <c r="N1245" s="8"/>
    </row>
    <row r="1246" spans="1:14" ht="21" customHeight="1" x14ac:dyDescent="0.5">
      <c r="A1246" s="50"/>
      <c r="B1246" s="8"/>
      <c r="C1246" s="49"/>
      <c r="D1246" s="8"/>
      <c r="E1246" s="8"/>
      <c r="F1246" s="8"/>
      <c r="G1246" s="8"/>
      <c r="H1246" s="15"/>
      <c r="I1246" s="27"/>
      <c r="K1246" s="27"/>
      <c r="L1246" s="8"/>
      <c r="M1246" s="8"/>
      <c r="N1246" s="8"/>
    </row>
    <row r="1247" spans="1:14" ht="21" customHeight="1" x14ac:dyDescent="0.5">
      <c r="A1247" s="50"/>
      <c r="B1247" s="8"/>
      <c r="C1247" s="49"/>
      <c r="D1247" s="8"/>
      <c r="E1247" s="8"/>
      <c r="F1247" s="8"/>
      <c r="G1247" s="8"/>
      <c r="H1247" s="15"/>
      <c r="I1247" s="27"/>
      <c r="K1247" s="27"/>
      <c r="L1247" s="8"/>
      <c r="M1247" s="8"/>
      <c r="N1247" s="8"/>
    </row>
    <row r="1248" spans="1:14" ht="21" customHeight="1" x14ac:dyDescent="0.5">
      <c r="A1248" s="50"/>
      <c r="B1248" s="8"/>
      <c r="C1248" s="49"/>
      <c r="D1248" s="8"/>
      <c r="E1248" s="8"/>
      <c r="F1248" s="8"/>
      <c r="G1248" s="8"/>
      <c r="H1248" s="15"/>
      <c r="I1248" s="27"/>
      <c r="K1248" s="27"/>
      <c r="L1248" s="8"/>
      <c r="M1248" s="8"/>
      <c r="N1248" s="8"/>
    </row>
    <row r="1249" spans="1:14" ht="21" customHeight="1" x14ac:dyDescent="0.5">
      <c r="A1249" s="50"/>
      <c r="B1249" s="8"/>
      <c r="C1249" s="49"/>
      <c r="D1249" s="8"/>
      <c r="E1249" s="8"/>
      <c r="F1249" s="8"/>
      <c r="G1249" s="8"/>
      <c r="H1249" s="15"/>
      <c r="I1249" s="27"/>
      <c r="K1249" s="27"/>
      <c r="L1249" s="8"/>
      <c r="M1249" s="8"/>
      <c r="N1249" s="8"/>
    </row>
    <row r="1250" spans="1:14" ht="21" customHeight="1" x14ac:dyDescent="0.5">
      <c r="A1250" s="50"/>
      <c r="B1250" s="8"/>
      <c r="C1250" s="49"/>
      <c r="D1250" s="8"/>
      <c r="E1250" s="8"/>
      <c r="F1250" s="8"/>
      <c r="G1250" s="8"/>
      <c r="H1250" s="15"/>
      <c r="I1250" s="27"/>
      <c r="K1250" s="27"/>
      <c r="L1250" s="8"/>
      <c r="M1250" s="8"/>
      <c r="N1250" s="8"/>
    </row>
    <row r="1251" spans="1:14" ht="21" customHeight="1" x14ac:dyDescent="0.5">
      <c r="A1251" s="50"/>
      <c r="B1251" s="8"/>
      <c r="C1251" s="49"/>
      <c r="D1251" s="8"/>
      <c r="E1251" s="8"/>
      <c r="F1251" s="8"/>
      <c r="G1251" s="8"/>
      <c r="H1251" s="15"/>
      <c r="I1251" s="27"/>
      <c r="K1251" s="27"/>
      <c r="L1251" s="8"/>
      <c r="M1251" s="8"/>
      <c r="N1251" s="8"/>
    </row>
    <row r="1252" spans="1:14" ht="21" customHeight="1" x14ac:dyDescent="0.5">
      <c r="A1252" s="50"/>
      <c r="B1252" s="8"/>
      <c r="C1252" s="49"/>
      <c r="D1252" s="8"/>
      <c r="E1252" s="8"/>
      <c r="F1252" s="8"/>
      <c r="G1252" s="8"/>
      <c r="H1252" s="15"/>
      <c r="I1252" s="27"/>
      <c r="K1252" s="27"/>
      <c r="L1252" s="8"/>
      <c r="M1252" s="8"/>
      <c r="N1252" s="8"/>
    </row>
    <row r="1253" spans="1:14" ht="21" customHeight="1" x14ac:dyDescent="0.5">
      <c r="A1253" s="50"/>
      <c r="B1253" s="8"/>
      <c r="C1253" s="49"/>
      <c r="D1253" s="8"/>
      <c r="E1253" s="8"/>
      <c r="F1253" s="8"/>
      <c r="G1253" s="8"/>
      <c r="H1253" s="15"/>
      <c r="I1253" s="27"/>
      <c r="K1253" s="27"/>
      <c r="L1253" s="8"/>
      <c r="M1253" s="8"/>
      <c r="N1253" s="8"/>
    </row>
    <row r="1254" spans="1:14" ht="21" customHeight="1" x14ac:dyDescent="0.5">
      <c r="A1254" s="50"/>
      <c r="B1254" s="8"/>
      <c r="C1254" s="49"/>
      <c r="D1254" s="8"/>
      <c r="E1254" s="8"/>
      <c r="F1254" s="8"/>
      <c r="G1254" s="8"/>
      <c r="H1254" s="15"/>
      <c r="I1254" s="27"/>
      <c r="K1254" s="27"/>
      <c r="L1254" s="8"/>
      <c r="M1254" s="8"/>
      <c r="N1254" s="8"/>
    </row>
    <row r="1255" spans="1:14" ht="21" customHeight="1" x14ac:dyDescent="0.5">
      <c r="A1255" s="50"/>
      <c r="B1255" s="8"/>
      <c r="C1255" s="49"/>
      <c r="D1255" s="8"/>
      <c r="E1255" s="8"/>
      <c r="F1255" s="8"/>
      <c r="G1255" s="8"/>
      <c r="H1255" s="15"/>
      <c r="I1255" s="27"/>
      <c r="K1255" s="27"/>
      <c r="L1255" s="8"/>
      <c r="M1255" s="8"/>
      <c r="N1255" s="8"/>
    </row>
    <row r="1256" spans="1:14" ht="21" customHeight="1" x14ac:dyDescent="0.5">
      <c r="A1256" s="50"/>
      <c r="B1256" s="8"/>
      <c r="C1256" s="49"/>
      <c r="D1256" s="8"/>
      <c r="E1256" s="8"/>
      <c r="F1256" s="8"/>
      <c r="G1256" s="8"/>
      <c r="H1256" s="15"/>
      <c r="I1256" s="27"/>
      <c r="K1256" s="27"/>
      <c r="L1256" s="8"/>
      <c r="M1256" s="8"/>
      <c r="N1256" s="8"/>
    </row>
    <row r="1257" spans="1:14" ht="21" customHeight="1" x14ac:dyDescent="0.5">
      <c r="A1257" s="50"/>
      <c r="B1257" s="8"/>
      <c r="C1257" s="49"/>
      <c r="D1257" s="8"/>
      <c r="E1257" s="8"/>
      <c r="F1257" s="8"/>
      <c r="G1257" s="8"/>
      <c r="H1257" s="15"/>
      <c r="I1257" s="27"/>
      <c r="K1257" s="27"/>
      <c r="L1257" s="8"/>
      <c r="M1257" s="8"/>
      <c r="N1257" s="8"/>
    </row>
    <row r="1258" spans="1:14" ht="21" customHeight="1" x14ac:dyDescent="0.5">
      <c r="A1258" s="50"/>
      <c r="B1258" s="8"/>
      <c r="C1258" s="49"/>
      <c r="D1258" s="8"/>
      <c r="E1258" s="8"/>
      <c r="F1258" s="8"/>
      <c r="G1258" s="8"/>
      <c r="H1258" s="15"/>
      <c r="I1258" s="27"/>
      <c r="K1258" s="27"/>
      <c r="L1258" s="8"/>
      <c r="M1258" s="8"/>
      <c r="N1258" s="8"/>
    </row>
    <row r="1259" spans="1:14" ht="21" customHeight="1" x14ac:dyDescent="0.5">
      <c r="A1259" s="50"/>
      <c r="B1259" s="8"/>
      <c r="C1259" s="49"/>
      <c r="D1259" s="8"/>
      <c r="E1259" s="8"/>
      <c r="F1259" s="8"/>
      <c r="G1259" s="8"/>
      <c r="H1259" s="15"/>
      <c r="I1259" s="27"/>
      <c r="K1259" s="27"/>
      <c r="L1259" s="8"/>
      <c r="M1259" s="8"/>
      <c r="N1259" s="8"/>
    </row>
    <row r="1260" spans="1:14" ht="21" customHeight="1" x14ac:dyDescent="0.5">
      <c r="A1260" s="50"/>
      <c r="B1260" s="8"/>
      <c r="C1260" s="49"/>
      <c r="D1260" s="8"/>
      <c r="E1260" s="8"/>
      <c r="F1260" s="8"/>
      <c r="G1260" s="8"/>
      <c r="H1260" s="15"/>
      <c r="I1260" s="27"/>
      <c r="K1260" s="27"/>
      <c r="L1260" s="8"/>
      <c r="M1260" s="8"/>
      <c r="N1260" s="8"/>
    </row>
    <row r="1261" spans="1:14" ht="21" customHeight="1" x14ac:dyDescent="0.5">
      <c r="A1261" s="50"/>
      <c r="B1261" s="8"/>
      <c r="C1261" s="49"/>
      <c r="D1261" s="8"/>
      <c r="E1261" s="8"/>
      <c r="F1261" s="8"/>
      <c r="G1261" s="8"/>
      <c r="H1261" s="15"/>
      <c r="I1261" s="27"/>
      <c r="K1261" s="27"/>
      <c r="L1261" s="8"/>
      <c r="M1261" s="8"/>
      <c r="N1261" s="8"/>
    </row>
    <row r="1262" spans="1:14" ht="21" customHeight="1" x14ac:dyDescent="0.5">
      <c r="A1262" s="50"/>
      <c r="B1262" s="8"/>
      <c r="C1262" s="49"/>
      <c r="D1262" s="8"/>
      <c r="E1262" s="8"/>
      <c r="F1262" s="8"/>
      <c r="G1262" s="8"/>
      <c r="H1262" s="15"/>
      <c r="I1262" s="27"/>
      <c r="K1262" s="27"/>
      <c r="L1262" s="8"/>
      <c r="M1262" s="8"/>
      <c r="N1262" s="8"/>
    </row>
    <row r="1263" spans="1:14" ht="21" customHeight="1" x14ac:dyDescent="0.5">
      <c r="A1263" s="50"/>
      <c r="B1263" s="8"/>
      <c r="C1263" s="49"/>
      <c r="D1263" s="8"/>
      <c r="E1263" s="8"/>
      <c r="F1263" s="8"/>
      <c r="G1263" s="8"/>
      <c r="H1263" s="15"/>
      <c r="I1263" s="27"/>
      <c r="K1263" s="27"/>
      <c r="L1263" s="8"/>
      <c r="M1263" s="8"/>
      <c r="N1263" s="8"/>
    </row>
    <row r="1264" spans="1:14" ht="21" customHeight="1" x14ac:dyDescent="0.5">
      <c r="A1264" s="50"/>
      <c r="B1264" s="8"/>
      <c r="C1264" s="49"/>
      <c r="D1264" s="8"/>
      <c r="E1264" s="8"/>
      <c r="F1264" s="8"/>
      <c r="G1264" s="8"/>
      <c r="H1264" s="15"/>
      <c r="I1264" s="27"/>
      <c r="K1264" s="27"/>
      <c r="L1264" s="8"/>
      <c r="M1264" s="8"/>
      <c r="N1264" s="8"/>
    </row>
    <row r="1265" spans="1:14" ht="21" customHeight="1" x14ac:dyDescent="0.5">
      <c r="A1265" s="50"/>
      <c r="B1265" s="8"/>
      <c r="C1265" s="49"/>
      <c r="D1265" s="8"/>
      <c r="E1265" s="8"/>
      <c r="F1265" s="8"/>
      <c r="G1265" s="8"/>
      <c r="H1265" s="15"/>
      <c r="I1265" s="27"/>
      <c r="K1265" s="27"/>
      <c r="L1265" s="8"/>
      <c r="M1265" s="8"/>
      <c r="N1265" s="8"/>
    </row>
    <row r="1266" spans="1:14" ht="21" customHeight="1" x14ac:dyDescent="0.5">
      <c r="A1266" s="50"/>
      <c r="B1266" s="8"/>
      <c r="C1266" s="49"/>
      <c r="D1266" s="8"/>
      <c r="E1266" s="8"/>
      <c r="F1266" s="8"/>
      <c r="G1266" s="8"/>
      <c r="H1266" s="15"/>
      <c r="I1266" s="27"/>
      <c r="K1266" s="27"/>
      <c r="L1266" s="8"/>
      <c r="M1266" s="8"/>
      <c r="N1266" s="8"/>
    </row>
    <row r="1267" spans="1:14" ht="21" customHeight="1" x14ac:dyDescent="0.5">
      <c r="A1267" s="50"/>
      <c r="B1267" s="8"/>
      <c r="C1267" s="49"/>
      <c r="D1267" s="8"/>
      <c r="E1267" s="8"/>
      <c r="F1267" s="8"/>
      <c r="G1267" s="8"/>
      <c r="H1267" s="15"/>
      <c r="I1267" s="27"/>
      <c r="K1267" s="27"/>
      <c r="L1267" s="8"/>
      <c r="M1267" s="8"/>
      <c r="N1267" s="8"/>
    </row>
    <row r="1268" spans="1:14" ht="21" customHeight="1" x14ac:dyDescent="0.5">
      <c r="A1268" s="50"/>
      <c r="B1268" s="8"/>
      <c r="C1268" s="49"/>
      <c r="D1268" s="8"/>
      <c r="E1268" s="8"/>
      <c r="F1268" s="8"/>
      <c r="G1268" s="8"/>
      <c r="H1268" s="15"/>
      <c r="I1268" s="27"/>
      <c r="K1268" s="27"/>
      <c r="L1268" s="8"/>
      <c r="M1268" s="8"/>
      <c r="N1268" s="8"/>
    </row>
    <row r="1269" spans="1:14" ht="21" customHeight="1" x14ac:dyDescent="0.5">
      <c r="A1269" s="50"/>
      <c r="B1269" s="8"/>
      <c r="C1269" s="49"/>
      <c r="D1269" s="8"/>
      <c r="E1269" s="8"/>
      <c r="F1269" s="8"/>
      <c r="G1269" s="8"/>
      <c r="H1269" s="15"/>
      <c r="I1269" s="27"/>
      <c r="K1269" s="27"/>
      <c r="L1269" s="8"/>
      <c r="M1269" s="8"/>
      <c r="N1269" s="8"/>
    </row>
    <row r="1270" spans="1:14" ht="21" customHeight="1" x14ac:dyDescent="0.5">
      <c r="A1270" s="50"/>
      <c r="B1270" s="8"/>
      <c r="C1270" s="49"/>
      <c r="D1270" s="8"/>
      <c r="E1270" s="8"/>
      <c r="F1270" s="8"/>
      <c r="G1270" s="8"/>
      <c r="H1270" s="15"/>
      <c r="I1270" s="27"/>
      <c r="K1270" s="27"/>
      <c r="L1270" s="8"/>
      <c r="M1270" s="8"/>
      <c r="N1270" s="8"/>
    </row>
    <row r="1271" spans="1:14" ht="21" customHeight="1" x14ac:dyDescent="0.5">
      <c r="A1271" s="50"/>
      <c r="B1271" s="8"/>
      <c r="C1271" s="49"/>
      <c r="D1271" s="8"/>
      <c r="E1271" s="8"/>
      <c r="F1271" s="8"/>
      <c r="G1271" s="8"/>
      <c r="H1271" s="15"/>
      <c r="I1271" s="27"/>
      <c r="K1271" s="27"/>
      <c r="L1271" s="8"/>
      <c r="M1271" s="8"/>
      <c r="N1271" s="8"/>
    </row>
    <row r="1272" spans="1:14" ht="21" customHeight="1" x14ac:dyDescent="0.5">
      <c r="A1272" s="50"/>
      <c r="B1272" s="8"/>
      <c r="C1272" s="49"/>
      <c r="D1272" s="8"/>
      <c r="E1272" s="8"/>
      <c r="F1272" s="8"/>
      <c r="G1272" s="8"/>
      <c r="H1272" s="15"/>
      <c r="I1272" s="27"/>
      <c r="K1272" s="27"/>
      <c r="L1272" s="8"/>
      <c r="M1272" s="8"/>
      <c r="N1272" s="8"/>
    </row>
    <row r="1273" spans="1:14" ht="21" customHeight="1" x14ac:dyDescent="0.5">
      <c r="A1273" s="50"/>
      <c r="B1273" s="8"/>
      <c r="C1273" s="49"/>
      <c r="D1273" s="8"/>
      <c r="E1273" s="8"/>
      <c r="F1273" s="8"/>
      <c r="G1273" s="8"/>
      <c r="H1273" s="15"/>
      <c r="I1273" s="27"/>
      <c r="K1273" s="27"/>
      <c r="L1273" s="8"/>
      <c r="M1273" s="8"/>
      <c r="N1273" s="8"/>
    </row>
    <row r="1274" spans="1:14" ht="21" customHeight="1" x14ac:dyDescent="0.5">
      <c r="A1274" s="50"/>
      <c r="B1274" s="8"/>
      <c r="C1274" s="49"/>
      <c r="D1274" s="8"/>
      <c r="E1274" s="8"/>
      <c r="F1274" s="8"/>
      <c r="G1274" s="8"/>
      <c r="H1274" s="15"/>
      <c r="I1274" s="27"/>
      <c r="K1274" s="27"/>
      <c r="L1274" s="8"/>
      <c r="M1274" s="8"/>
      <c r="N1274" s="8"/>
    </row>
    <row r="1275" spans="1:14" ht="21" customHeight="1" x14ac:dyDescent="0.5">
      <c r="A1275" s="50"/>
      <c r="B1275" s="8"/>
      <c r="C1275" s="49"/>
      <c r="D1275" s="8"/>
      <c r="E1275" s="8"/>
      <c r="F1275" s="8"/>
      <c r="G1275" s="8"/>
      <c r="H1275" s="15"/>
      <c r="I1275" s="27"/>
      <c r="K1275" s="27"/>
      <c r="L1275" s="8"/>
      <c r="M1275" s="8"/>
      <c r="N1275" s="8"/>
    </row>
    <row r="1276" spans="1:14" ht="21" customHeight="1" x14ac:dyDescent="0.5">
      <c r="A1276" s="50"/>
      <c r="B1276" s="8"/>
      <c r="C1276" s="49"/>
      <c r="D1276" s="8"/>
      <c r="E1276" s="8"/>
      <c r="F1276" s="8"/>
      <c r="G1276" s="8"/>
      <c r="H1276" s="15"/>
      <c r="I1276" s="27"/>
      <c r="K1276" s="27"/>
      <c r="L1276" s="8"/>
      <c r="M1276" s="8"/>
      <c r="N1276" s="8"/>
    </row>
    <row r="1277" spans="1:14" ht="21" customHeight="1" x14ac:dyDescent="0.5">
      <c r="A1277" s="50"/>
      <c r="B1277" s="8"/>
      <c r="C1277" s="49"/>
      <c r="D1277" s="8"/>
      <c r="E1277" s="8"/>
      <c r="F1277" s="8"/>
      <c r="G1277" s="8"/>
      <c r="H1277" s="15"/>
      <c r="I1277" s="27"/>
      <c r="K1277" s="27"/>
      <c r="L1277" s="8"/>
      <c r="M1277" s="8"/>
      <c r="N1277" s="8"/>
    </row>
    <row r="1278" spans="1:14" ht="21" customHeight="1" x14ac:dyDescent="0.5">
      <c r="A1278" s="50"/>
      <c r="B1278" s="8"/>
      <c r="C1278" s="49"/>
      <c r="D1278" s="8"/>
      <c r="E1278" s="8"/>
      <c r="F1278" s="8"/>
      <c r="G1278" s="8"/>
      <c r="H1278" s="15"/>
      <c r="I1278" s="27"/>
      <c r="K1278" s="27"/>
      <c r="L1278" s="8"/>
      <c r="M1278" s="8"/>
      <c r="N1278" s="8"/>
    </row>
    <row r="1279" spans="1:14" ht="21" customHeight="1" x14ac:dyDescent="0.5">
      <c r="A1279" s="50"/>
      <c r="B1279" s="8"/>
      <c r="C1279" s="49"/>
      <c r="D1279" s="8"/>
      <c r="E1279" s="8"/>
      <c r="F1279" s="8"/>
      <c r="G1279" s="8"/>
      <c r="H1279" s="15"/>
      <c r="I1279" s="27"/>
      <c r="K1279" s="27"/>
      <c r="L1279" s="8"/>
      <c r="M1279" s="8"/>
      <c r="N1279" s="8"/>
    </row>
    <row r="1280" spans="1:14" ht="21" customHeight="1" x14ac:dyDescent="0.5">
      <c r="A1280" s="50"/>
      <c r="B1280" s="8"/>
      <c r="C1280" s="49"/>
      <c r="D1280" s="8"/>
      <c r="E1280" s="8"/>
      <c r="F1280" s="8"/>
      <c r="G1280" s="8"/>
      <c r="H1280" s="15"/>
      <c r="I1280" s="27"/>
      <c r="K1280" s="27"/>
      <c r="L1280" s="8"/>
      <c r="M1280" s="8"/>
      <c r="N1280" s="8"/>
    </row>
    <row r="1281" spans="1:14" ht="21" customHeight="1" x14ac:dyDescent="0.5">
      <c r="A1281" s="50"/>
      <c r="B1281" s="8"/>
      <c r="C1281" s="49"/>
      <c r="D1281" s="8"/>
      <c r="E1281" s="8"/>
      <c r="F1281" s="8"/>
      <c r="G1281" s="8"/>
      <c r="H1281" s="15"/>
      <c r="I1281" s="27"/>
      <c r="K1281" s="27"/>
      <c r="L1281" s="8"/>
      <c r="M1281" s="8"/>
      <c r="N1281" s="8"/>
    </row>
    <row r="1282" spans="1:14" ht="21" customHeight="1" x14ac:dyDescent="0.5">
      <c r="A1282" s="50"/>
      <c r="B1282" s="8"/>
      <c r="C1282" s="49"/>
      <c r="D1282" s="8"/>
      <c r="E1282" s="8"/>
      <c r="F1282" s="8"/>
      <c r="G1282" s="8"/>
      <c r="H1282" s="15"/>
      <c r="I1282" s="27"/>
      <c r="K1282" s="27"/>
      <c r="L1282" s="8"/>
      <c r="M1282" s="8"/>
      <c r="N1282" s="8"/>
    </row>
    <row r="1283" spans="1:14" ht="21" customHeight="1" x14ac:dyDescent="0.5">
      <c r="A1283" s="50"/>
      <c r="B1283" s="8"/>
      <c r="C1283" s="49"/>
      <c r="D1283" s="8"/>
      <c r="E1283" s="8"/>
      <c r="F1283" s="8"/>
      <c r="G1283" s="8"/>
      <c r="H1283" s="15"/>
      <c r="I1283" s="27"/>
      <c r="K1283" s="27"/>
      <c r="L1283" s="8"/>
      <c r="M1283" s="8"/>
      <c r="N1283" s="8"/>
    </row>
    <row r="1284" spans="1:14" ht="21" customHeight="1" x14ac:dyDescent="0.5">
      <c r="A1284" s="50"/>
      <c r="B1284" s="8"/>
      <c r="C1284" s="49"/>
      <c r="D1284" s="8"/>
      <c r="E1284" s="8"/>
      <c r="F1284" s="8"/>
      <c r="G1284" s="8"/>
      <c r="H1284" s="15"/>
      <c r="I1284" s="27"/>
      <c r="K1284" s="27"/>
      <c r="L1284" s="8"/>
      <c r="M1284" s="8"/>
      <c r="N1284" s="8"/>
    </row>
    <row r="1285" spans="1:14" ht="21" customHeight="1" x14ac:dyDescent="0.5">
      <c r="A1285" s="50"/>
      <c r="B1285" s="8"/>
      <c r="C1285" s="49"/>
      <c r="D1285" s="8"/>
      <c r="E1285" s="8"/>
      <c r="F1285" s="8"/>
      <c r="G1285" s="8"/>
      <c r="H1285" s="15"/>
      <c r="I1285" s="27"/>
      <c r="K1285" s="27"/>
      <c r="L1285" s="8"/>
      <c r="M1285" s="8"/>
      <c r="N1285" s="8"/>
    </row>
    <row r="1286" spans="1:14" ht="21" customHeight="1" x14ac:dyDescent="0.5">
      <c r="A1286" s="50"/>
      <c r="B1286" s="8"/>
      <c r="C1286" s="49"/>
      <c r="D1286" s="8"/>
      <c r="E1286" s="8"/>
      <c r="F1286" s="8"/>
      <c r="G1286" s="8"/>
      <c r="H1286" s="15"/>
      <c r="I1286" s="27"/>
      <c r="K1286" s="27"/>
      <c r="L1286" s="8"/>
      <c r="M1286" s="8"/>
      <c r="N1286" s="8"/>
    </row>
    <row r="1287" spans="1:14" ht="21" customHeight="1" x14ac:dyDescent="0.5">
      <c r="A1287" s="50"/>
      <c r="B1287" s="8"/>
      <c r="C1287" s="49"/>
      <c r="D1287" s="8"/>
      <c r="E1287" s="8"/>
      <c r="F1287" s="8"/>
      <c r="G1287" s="8"/>
      <c r="H1287" s="15"/>
      <c r="I1287" s="27"/>
      <c r="K1287" s="27"/>
      <c r="L1287" s="8"/>
      <c r="M1287" s="8"/>
      <c r="N1287" s="8"/>
    </row>
    <row r="1288" spans="1:14" ht="21" customHeight="1" x14ac:dyDescent="0.5">
      <c r="A1288" s="50"/>
      <c r="B1288" s="8"/>
      <c r="C1288" s="49"/>
      <c r="D1288" s="8"/>
      <c r="E1288" s="8"/>
      <c r="F1288" s="8"/>
      <c r="G1288" s="8"/>
      <c r="H1288" s="15"/>
      <c r="I1288" s="27"/>
      <c r="K1288" s="27"/>
      <c r="L1288" s="8"/>
      <c r="M1288" s="8"/>
      <c r="N1288" s="8"/>
    </row>
    <row r="1289" spans="1:14" ht="21" customHeight="1" x14ac:dyDescent="0.5">
      <c r="A1289" s="50"/>
      <c r="B1289" s="8"/>
      <c r="C1289" s="49"/>
      <c r="D1289" s="8"/>
      <c r="E1289" s="8"/>
      <c r="F1289" s="8"/>
      <c r="G1289" s="8"/>
      <c r="H1289" s="15"/>
      <c r="I1289" s="27"/>
      <c r="K1289" s="27"/>
      <c r="L1289" s="8"/>
      <c r="M1289" s="8"/>
      <c r="N1289" s="8"/>
    </row>
    <row r="1290" spans="1:14" ht="21" customHeight="1" x14ac:dyDescent="0.5">
      <c r="A1290" s="50"/>
      <c r="B1290" s="8"/>
      <c r="C1290" s="49"/>
      <c r="D1290" s="8"/>
      <c r="E1290" s="8"/>
      <c r="F1290" s="8"/>
      <c r="G1290" s="8"/>
      <c r="H1290" s="15"/>
      <c r="I1290" s="27"/>
      <c r="K1290" s="27"/>
      <c r="L1290" s="8"/>
      <c r="M1290" s="8"/>
      <c r="N1290" s="8"/>
    </row>
    <row r="1291" spans="1:14" ht="21" customHeight="1" x14ac:dyDescent="0.5">
      <c r="A1291" s="50"/>
      <c r="B1291" s="8"/>
      <c r="C1291" s="49"/>
      <c r="D1291" s="8"/>
      <c r="E1291" s="8"/>
      <c r="F1291" s="8"/>
      <c r="G1291" s="8"/>
      <c r="H1291" s="15"/>
      <c r="I1291" s="27"/>
      <c r="K1291" s="27"/>
      <c r="L1291" s="8"/>
      <c r="M1291" s="8"/>
      <c r="N1291" s="8"/>
    </row>
    <row r="1292" spans="1:14" ht="21" customHeight="1" x14ac:dyDescent="0.5">
      <c r="A1292" s="50"/>
      <c r="B1292" s="8"/>
      <c r="C1292" s="49"/>
      <c r="D1292" s="8"/>
      <c r="E1292" s="8"/>
      <c r="F1292" s="8"/>
      <c r="G1292" s="8"/>
      <c r="H1292" s="15"/>
      <c r="I1292" s="27"/>
      <c r="K1292" s="27"/>
      <c r="L1292" s="8"/>
      <c r="M1292" s="8"/>
      <c r="N1292" s="8"/>
    </row>
    <row r="1293" spans="1:14" ht="21" customHeight="1" x14ac:dyDescent="0.5">
      <c r="A1293" s="50"/>
      <c r="B1293" s="8"/>
      <c r="C1293" s="49"/>
      <c r="D1293" s="8"/>
      <c r="E1293" s="8"/>
      <c r="F1293" s="8"/>
      <c r="G1293" s="8"/>
      <c r="H1293" s="15"/>
      <c r="I1293" s="27"/>
      <c r="K1293" s="27"/>
      <c r="L1293" s="8"/>
      <c r="M1293" s="8"/>
      <c r="N1293" s="8"/>
    </row>
    <row r="1294" spans="1:14" ht="21" customHeight="1" x14ac:dyDescent="0.5">
      <c r="A1294" s="50"/>
      <c r="B1294" s="8"/>
      <c r="C1294" s="49"/>
      <c r="D1294" s="8"/>
      <c r="E1294" s="8"/>
      <c r="F1294" s="8"/>
      <c r="G1294" s="8"/>
      <c r="H1294" s="15"/>
      <c r="I1294" s="27"/>
      <c r="K1294" s="27"/>
      <c r="L1294" s="8"/>
      <c r="M1294" s="8"/>
      <c r="N1294" s="8"/>
    </row>
    <row r="1295" spans="1:14" ht="21" customHeight="1" x14ac:dyDescent="0.5">
      <c r="A1295" s="50"/>
      <c r="B1295" s="8"/>
      <c r="C1295" s="49"/>
      <c r="D1295" s="8"/>
      <c r="E1295" s="8"/>
      <c r="F1295" s="8"/>
      <c r="G1295" s="8"/>
      <c r="H1295" s="15"/>
      <c r="I1295" s="27"/>
      <c r="K1295" s="27"/>
      <c r="L1295" s="8"/>
      <c r="M1295" s="8"/>
      <c r="N1295" s="8"/>
    </row>
    <row r="1296" spans="1:14" ht="21" customHeight="1" x14ac:dyDescent="0.5">
      <c r="A1296" s="50"/>
      <c r="B1296" s="8"/>
      <c r="C1296" s="49"/>
      <c r="D1296" s="8"/>
      <c r="E1296" s="8"/>
      <c r="F1296" s="8"/>
      <c r="G1296" s="8"/>
      <c r="H1296" s="15"/>
      <c r="I1296" s="27"/>
      <c r="K1296" s="27"/>
      <c r="L1296" s="8"/>
      <c r="M1296" s="8"/>
      <c r="N1296" s="8"/>
    </row>
    <row r="1297" spans="1:14" ht="21" customHeight="1" x14ac:dyDescent="0.5">
      <c r="A1297" s="50"/>
      <c r="B1297" s="8"/>
      <c r="C1297" s="49"/>
      <c r="D1297" s="8"/>
      <c r="E1297" s="8"/>
      <c r="F1297" s="8"/>
      <c r="G1297" s="8"/>
      <c r="H1297" s="15"/>
      <c r="I1297" s="27"/>
      <c r="K1297" s="27"/>
      <c r="L1297" s="8"/>
      <c r="M1297" s="8"/>
      <c r="N1297" s="8"/>
    </row>
    <row r="1298" spans="1:14" ht="21" customHeight="1" x14ac:dyDescent="0.5">
      <c r="A1298" s="50"/>
      <c r="B1298" s="8"/>
      <c r="C1298" s="49"/>
      <c r="D1298" s="8"/>
      <c r="E1298" s="8"/>
      <c r="F1298" s="8"/>
      <c r="G1298" s="8"/>
      <c r="H1298" s="15"/>
      <c r="I1298" s="27"/>
      <c r="K1298" s="27"/>
      <c r="L1298" s="8"/>
      <c r="M1298" s="8"/>
      <c r="N1298" s="8"/>
    </row>
    <row r="1299" spans="1:14" ht="21" customHeight="1" x14ac:dyDescent="0.5">
      <c r="A1299" s="50"/>
      <c r="B1299" s="8"/>
      <c r="C1299" s="49"/>
      <c r="D1299" s="8"/>
      <c r="E1299" s="8"/>
      <c r="F1299" s="8"/>
      <c r="G1299" s="8"/>
      <c r="H1299" s="15"/>
      <c r="I1299" s="27"/>
      <c r="K1299" s="27"/>
      <c r="L1299" s="8"/>
      <c r="M1299" s="8"/>
      <c r="N1299" s="8"/>
    </row>
    <row r="1300" spans="1:14" ht="21" customHeight="1" x14ac:dyDescent="0.5">
      <c r="A1300" s="50"/>
      <c r="B1300" s="8"/>
      <c r="C1300" s="49"/>
      <c r="D1300" s="8"/>
      <c r="E1300" s="8"/>
      <c r="F1300" s="8"/>
      <c r="G1300" s="8"/>
      <c r="H1300" s="15"/>
      <c r="I1300" s="27"/>
      <c r="K1300" s="27"/>
      <c r="L1300" s="8"/>
      <c r="M1300" s="8"/>
      <c r="N1300" s="8"/>
    </row>
    <row r="1301" spans="1:14" ht="21" customHeight="1" x14ac:dyDescent="0.5">
      <c r="A1301" s="50"/>
      <c r="B1301" s="8"/>
      <c r="C1301" s="49"/>
      <c r="D1301" s="8"/>
      <c r="E1301" s="8"/>
      <c r="F1301" s="8"/>
      <c r="G1301" s="8"/>
      <c r="H1301" s="15"/>
      <c r="I1301" s="27"/>
      <c r="K1301" s="27"/>
      <c r="L1301" s="8"/>
      <c r="M1301" s="8"/>
      <c r="N1301" s="8"/>
    </row>
    <row r="1302" spans="1:14" ht="21" customHeight="1" x14ac:dyDescent="0.5">
      <c r="A1302" s="50"/>
      <c r="B1302" s="8"/>
      <c r="C1302" s="49"/>
      <c r="D1302" s="8"/>
      <c r="E1302" s="8"/>
      <c r="F1302" s="8"/>
      <c r="G1302" s="8"/>
      <c r="H1302" s="15"/>
      <c r="I1302" s="27"/>
      <c r="K1302" s="27"/>
      <c r="L1302" s="8"/>
      <c r="M1302" s="8"/>
      <c r="N1302" s="8"/>
    </row>
    <row r="1303" spans="1:14" ht="21" customHeight="1" x14ac:dyDescent="0.5">
      <c r="A1303" s="50"/>
      <c r="B1303" s="8"/>
      <c r="C1303" s="49"/>
      <c r="D1303" s="8"/>
      <c r="E1303" s="8"/>
      <c r="F1303" s="8"/>
      <c r="G1303" s="8"/>
      <c r="H1303" s="15"/>
      <c r="I1303" s="27"/>
      <c r="K1303" s="27"/>
      <c r="L1303" s="8"/>
      <c r="M1303" s="8"/>
      <c r="N1303" s="8"/>
    </row>
    <row r="1304" spans="1:14" ht="21" customHeight="1" x14ac:dyDescent="0.5">
      <c r="A1304" s="50"/>
      <c r="B1304" s="8"/>
      <c r="C1304" s="49"/>
      <c r="D1304" s="8"/>
      <c r="E1304" s="8"/>
      <c r="F1304" s="8"/>
      <c r="G1304" s="8"/>
      <c r="H1304" s="15"/>
      <c r="I1304" s="27"/>
      <c r="K1304" s="27"/>
      <c r="L1304" s="8"/>
      <c r="M1304" s="8"/>
      <c r="N1304" s="8"/>
    </row>
    <row r="1305" spans="1:14" ht="21" customHeight="1" x14ac:dyDescent="0.5">
      <c r="A1305" s="50"/>
      <c r="B1305" s="8"/>
      <c r="C1305" s="49"/>
      <c r="D1305" s="8"/>
      <c r="E1305" s="8"/>
      <c r="F1305" s="8"/>
      <c r="G1305" s="8"/>
      <c r="H1305" s="15"/>
      <c r="I1305" s="27"/>
      <c r="K1305" s="27"/>
      <c r="L1305" s="8"/>
      <c r="M1305" s="8"/>
      <c r="N1305" s="8"/>
    </row>
    <row r="1306" spans="1:14" ht="21" customHeight="1" x14ac:dyDescent="0.5">
      <c r="A1306" s="50"/>
      <c r="B1306" s="8"/>
      <c r="C1306" s="49"/>
      <c r="D1306" s="8"/>
      <c r="E1306" s="8"/>
      <c r="F1306" s="8"/>
      <c r="G1306" s="8"/>
      <c r="H1306" s="15"/>
      <c r="I1306" s="27"/>
      <c r="K1306" s="27"/>
      <c r="L1306" s="8"/>
      <c r="M1306" s="8"/>
      <c r="N1306" s="8"/>
    </row>
    <row r="1307" spans="1:14" ht="21" customHeight="1" x14ac:dyDescent="0.5">
      <c r="A1307" s="50"/>
      <c r="B1307" s="8"/>
      <c r="C1307" s="49"/>
      <c r="D1307" s="8"/>
      <c r="E1307" s="8"/>
      <c r="F1307" s="8"/>
      <c r="G1307" s="8"/>
      <c r="H1307" s="15"/>
      <c r="I1307" s="27"/>
      <c r="K1307" s="27"/>
      <c r="L1307" s="8"/>
      <c r="M1307" s="8"/>
      <c r="N1307" s="8"/>
    </row>
    <row r="1308" spans="1:14" ht="21" customHeight="1" x14ac:dyDescent="0.5">
      <c r="A1308" s="50"/>
      <c r="B1308" s="8"/>
      <c r="C1308" s="49"/>
      <c r="D1308" s="8"/>
      <c r="E1308" s="8"/>
      <c r="F1308" s="8"/>
      <c r="G1308" s="8"/>
      <c r="H1308" s="15"/>
      <c r="I1308" s="27"/>
      <c r="K1308" s="27"/>
      <c r="L1308" s="8"/>
      <c r="M1308" s="8"/>
      <c r="N1308" s="8"/>
    </row>
    <row r="1309" spans="1:14" ht="21" customHeight="1" x14ac:dyDescent="0.5">
      <c r="A1309" s="50"/>
      <c r="B1309" s="8"/>
      <c r="C1309" s="49"/>
      <c r="D1309" s="8"/>
      <c r="E1309" s="8"/>
      <c r="F1309" s="8"/>
      <c r="G1309" s="8"/>
      <c r="H1309" s="15"/>
      <c r="I1309" s="27"/>
      <c r="K1309" s="27"/>
      <c r="L1309" s="8"/>
      <c r="M1309" s="8"/>
      <c r="N1309" s="8"/>
    </row>
    <row r="1310" spans="1:14" ht="21" customHeight="1" x14ac:dyDescent="0.5">
      <c r="A1310" s="50"/>
      <c r="B1310" s="8"/>
      <c r="C1310" s="49"/>
      <c r="D1310" s="8"/>
      <c r="E1310" s="8"/>
      <c r="F1310" s="8"/>
      <c r="G1310" s="8"/>
      <c r="H1310" s="15"/>
      <c r="I1310" s="27"/>
      <c r="K1310" s="27"/>
      <c r="L1310" s="8"/>
      <c r="M1310" s="8"/>
      <c r="N1310" s="8"/>
    </row>
    <row r="1311" spans="1:14" ht="21" customHeight="1" x14ac:dyDescent="0.5">
      <c r="A1311" s="50"/>
      <c r="B1311" s="8"/>
      <c r="C1311" s="49"/>
      <c r="D1311" s="8"/>
      <c r="E1311" s="8"/>
      <c r="F1311" s="8"/>
      <c r="G1311" s="8"/>
      <c r="H1311" s="15"/>
      <c r="I1311" s="27"/>
      <c r="K1311" s="27"/>
      <c r="L1311" s="8"/>
      <c r="M1311" s="8"/>
      <c r="N1311" s="8"/>
    </row>
    <row r="1312" spans="1:14" ht="21" customHeight="1" x14ac:dyDescent="0.5">
      <c r="A1312" s="50"/>
      <c r="B1312" s="8"/>
      <c r="C1312" s="49"/>
      <c r="D1312" s="8"/>
      <c r="E1312" s="8"/>
      <c r="F1312" s="8"/>
      <c r="G1312" s="8"/>
      <c r="H1312" s="15"/>
      <c r="I1312" s="27"/>
      <c r="K1312" s="27"/>
      <c r="L1312" s="8"/>
      <c r="M1312" s="8"/>
      <c r="N1312" s="8"/>
    </row>
    <row r="1313" spans="1:14" ht="21" customHeight="1" x14ac:dyDescent="0.5">
      <c r="A1313" s="50"/>
      <c r="B1313" s="8"/>
      <c r="C1313" s="49"/>
      <c r="D1313" s="8"/>
      <c r="E1313" s="8"/>
      <c r="F1313" s="8"/>
      <c r="G1313" s="8"/>
      <c r="H1313" s="15"/>
      <c r="I1313" s="27"/>
      <c r="K1313" s="27"/>
      <c r="L1313" s="8"/>
      <c r="M1313" s="8"/>
      <c r="N1313" s="8"/>
    </row>
    <row r="1314" spans="1:14" ht="21" customHeight="1" x14ac:dyDescent="0.5">
      <c r="A1314" s="50"/>
      <c r="B1314" s="8"/>
      <c r="C1314" s="49"/>
      <c r="D1314" s="8"/>
      <c r="E1314" s="8"/>
      <c r="F1314" s="8"/>
      <c r="G1314" s="8"/>
      <c r="H1314" s="15"/>
      <c r="I1314" s="27"/>
      <c r="K1314" s="27"/>
      <c r="L1314" s="8"/>
      <c r="M1314" s="8"/>
      <c r="N1314" s="8"/>
    </row>
    <row r="1315" spans="1:14" ht="21" customHeight="1" x14ac:dyDescent="0.5">
      <c r="A1315" s="50"/>
      <c r="B1315" s="8"/>
      <c r="C1315" s="49"/>
      <c r="D1315" s="8"/>
      <c r="E1315" s="8"/>
      <c r="F1315" s="8"/>
      <c r="G1315" s="8"/>
      <c r="H1315" s="15"/>
      <c r="I1315" s="27"/>
      <c r="K1315" s="27"/>
      <c r="L1315" s="8"/>
      <c r="M1315" s="8"/>
      <c r="N1315" s="8"/>
    </row>
    <row r="1316" spans="1:14" ht="21" customHeight="1" x14ac:dyDescent="0.5">
      <c r="A1316" s="50"/>
      <c r="B1316" s="8"/>
      <c r="C1316" s="49"/>
      <c r="D1316" s="8"/>
      <c r="E1316" s="8"/>
      <c r="F1316" s="8"/>
      <c r="G1316" s="8"/>
      <c r="H1316" s="15"/>
      <c r="I1316" s="27"/>
      <c r="K1316" s="27"/>
      <c r="L1316" s="8"/>
      <c r="M1316" s="8"/>
      <c r="N1316" s="8"/>
    </row>
    <row r="1317" spans="1:14" ht="21" customHeight="1" x14ac:dyDescent="0.5">
      <c r="A1317" s="50"/>
      <c r="B1317" s="8"/>
      <c r="C1317" s="49"/>
      <c r="D1317" s="8"/>
      <c r="E1317" s="8"/>
      <c r="F1317" s="8"/>
      <c r="G1317" s="8"/>
      <c r="H1317" s="15"/>
      <c r="I1317" s="27"/>
      <c r="K1317" s="27"/>
      <c r="L1317" s="8"/>
      <c r="M1317" s="8"/>
      <c r="N1317" s="8"/>
    </row>
    <row r="1318" spans="1:14" ht="21" customHeight="1" x14ac:dyDescent="0.5">
      <c r="A1318" s="50"/>
      <c r="B1318" s="8"/>
      <c r="C1318" s="49"/>
      <c r="D1318" s="8"/>
      <c r="E1318" s="8"/>
      <c r="F1318" s="8"/>
      <c r="G1318" s="8"/>
      <c r="H1318" s="15"/>
      <c r="I1318" s="27"/>
      <c r="K1318" s="27"/>
      <c r="L1318" s="8"/>
      <c r="M1318" s="8"/>
      <c r="N1318" s="8"/>
    </row>
    <row r="1319" spans="1:14" ht="21" customHeight="1" x14ac:dyDescent="0.5">
      <c r="A1319" s="50"/>
      <c r="B1319" s="8"/>
      <c r="C1319" s="49"/>
      <c r="D1319" s="8"/>
      <c r="E1319" s="8"/>
      <c r="F1319" s="8"/>
      <c r="G1319" s="8"/>
      <c r="H1319" s="15"/>
      <c r="I1319" s="27"/>
      <c r="K1319" s="27"/>
      <c r="L1319" s="8"/>
      <c r="M1319" s="8"/>
      <c r="N1319" s="8"/>
    </row>
    <row r="1320" spans="1:14" ht="21" customHeight="1" x14ac:dyDescent="0.5">
      <c r="A1320" s="50"/>
      <c r="B1320" s="8"/>
      <c r="C1320" s="49"/>
      <c r="D1320" s="8"/>
      <c r="E1320" s="8"/>
      <c r="F1320" s="8"/>
      <c r="G1320" s="8"/>
      <c r="H1320" s="15"/>
      <c r="I1320" s="27"/>
      <c r="K1320" s="27"/>
      <c r="L1320" s="8"/>
      <c r="M1320" s="8"/>
      <c r="N1320" s="8"/>
    </row>
    <row r="1321" spans="1:14" ht="21" customHeight="1" x14ac:dyDescent="0.5">
      <c r="A1321" s="50"/>
      <c r="B1321" s="8"/>
      <c r="C1321" s="49"/>
      <c r="D1321" s="8"/>
      <c r="E1321" s="8"/>
      <c r="F1321" s="8"/>
      <c r="G1321" s="8"/>
      <c r="H1321" s="15"/>
      <c r="I1321" s="27"/>
      <c r="K1321" s="27"/>
      <c r="L1321" s="8"/>
      <c r="M1321" s="8"/>
      <c r="N1321" s="8"/>
    </row>
    <row r="1322" spans="1:14" ht="21" customHeight="1" x14ac:dyDescent="0.5">
      <c r="A1322" s="50"/>
      <c r="B1322" s="8"/>
      <c r="C1322" s="49"/>
      <c r="D1322" s="8"/>
      <c r="E1322" s="8"/>
      <c r="F1322" s="8"/>
      <c r="G1322" s="8"/>
      <c r="H1322" s="15"/>
      <c r="I1322" s="27"/>
      <c r="K1322" s="27"/>
      <c r="L1322" s="8"/>
      <c r="M1322" s="8"/>
      <c r="N1322" s="8"/>
    </row>
    <row r="1323" spans="1:14" ht="21" customHeight="1" x14ac:dyDescent="0.5">
      <c r="A1323" s="50"/>
      <c r="B1323" s="8"/>
      <c r="C1323" s="49"/>
      <c r="D1323" s="8"/>
      <c r="E1323" s="8"/>
      <c r="F1323" s="8"/>
      <c r="G1323" s="8"/>
      <c r="H1323" s="15"/>
      <c r="I1323" s="27"/>
      <c r="K1323" s="27"/>
      <c r="L1323" s="8"/>
      <c r="M1323" s="8"/>
      <c r="N1323" s="8"/>
    </row>
    <row r="1324" spans="1:14" ht="21" customHeight="1" x14ac:dyDescent="0.5">
      <c r="A1324" s="50"/>
      <c r="B1324" s="8"/>
      <c r="C1324" s="49"/>
      <c r="D1324" s="8"/>
      <c r="E1324" s="8"/>
      <c r="F1324" s="8"/>
      <c r="G1324" s="8"/>
      <c r="H1324" s="15"/>
      <c r="I1324" s="27"/>
      <c r="K1324" s="27"/>
      <c r="L1324" s="8"/>
      <c r="M1324" s="8"/>
      <c r="N1324" s="8"/>
    </row>
    <row r="1325" spans="1:14" ht="21" customHeight="1" x14ac:dyDescent="0.5">
      <c r="A1325" s="50"/>
      <c r="B1325" s="8"/>
      <c r="C1325" s="49"/>
      <c r="D1325" s="8"/>
      <c r="E1325" s="8"/>
      <c r="F1325" s="8"/>
      <c r="G1325" s="8"/>
      <c r="H1325" s="15"/>
      <c r="I1325" s="27"/>
      <c r="K1325" s="27"/>
      <c r="L1325" s="8"/>
      <c r="M1325" s="8"/>
      <c r="N1325" s="8"/>
    </row>
    <row r="1326" spans="1:14" ht="21" customHeight="1" x14ac:dyDescent="0.5">
      <c r="A1326" s="50"/>
      <c r="B1326" s="8"/>
      <c r="C1326" s="49"/>
      <c r="D1326" s="8"/>
      <c r="E1326" s="8"/>
      <c r="F1326" s="8"/>
      <c r="G1326" s="8"/>
      <c r="H1326" s="15"/>
      <c r="I1326" s="27"/>
      <c r="K1326" s="27"/>
      <c r="L1326" s="8"/>
      <c r="M1326" s="8"/>
      <c r="N1326" s="8"/>
    </row>
    <row r="1327" spans="1:14" ht="21" customHeight="1" x14ac:dyDescent="0.5">
      <c r="A1327" s="50"/>
      <c r="B1327" s="8"/>
      <c r="C1327" s="49"/>
      <c r="D1327" s="8"/>
      <c r="E1327" s="8"/>
      <c r="F1327" s="8"/>
      <c r="G1327" s="8"/>
      <c r="H1327" s="15"/>
      <c r="I1327" s="27"/>
      <c r="K1327" s="27"/>
      <c r="L1327" s="8"/>
      <c r="M1327" s="8"/>
      <c r="N1327" s="8"/>
    </row>
    <row r="1328" spans="1:14" ht="21" customHeight="1" x14ac:dyDescent="0.5">
      <c r="A1328" s="50"/>
      <c r="B1328" s="8"/>
      <c r="C1328" s="49"/>
      <c r="D1328" s="8"/>
      <c r="E1328" s="8"/>
      <c r="F1328" s="8"/>
      <c r="G1328" s="8"/>
      <c r="H1328" s="15"/>
      <c r="I1328" s="27"/>
      <c r="K1328" s="27"/>
      <c r="L1328" s="8"/>
      <c r="M1328" s="8"/>
      <c r="N1328" s="8"/>
    </row>
    <row r="1329" spans="1:14" ht="21" customHeight="1" x14ac:dyDescent="0.5">
      <c r="A1329" s="50"/>
      <c r="B1329" s="8"/>
      <c r="C1329" s="49"/>
      <c r="D1329" s="8"/>
      <c r="E1329" s="8"/>
      <c r="F1329" s="8"/>
      <c r="G1329" s="8"/>
      <c r="H1329" s="15"/>
      <c r="I1329" s="27"/>
      <c r="K1329" s="27"/>
      <c r="L1329" s="8"/>
      <c r="M1329" s="8"/>
      <c r="N1329" s="8"/>
    </row>
    <row r="1330" spans="1:14" ht="21" customHeight="1" x14ac:dyDescent="0.5">
      <c r="A1330" s="50"/>
      <c r="B1330" s="8"/>
      <c r="C1330" s="49"/>
      <c r="D1330" s="8"/>
      <c r="E1330" s="8"/>
      <c r="F1330" s="8"/>
      <c r="G1330" s="8"/>
      <c r="H1330" s="15"/>
      <c r="I1330" s="27"/>
      <c r="K1330" s="27"/>
      <c r="L1330" s="8"/>
      <c r="M1330" s="8"/>
      <c r="N1330" s="8"/>
    </row>
    <row r="1331" spans="1:14" ht="21" customHeight="1" x14ac:dyDescent="0.5">
      <c r="A1331" s="50"/>
      <c r="B1331" s="8"/>
      <c r="C1331" s="49"/>
      <c r="D1331" s="8"/>
      <c r="E1331" s="8"/>
      <c r="F1331" s="8"/>
      <c r="G1331" s="8"/>
      <c r="H1331" s="15"/>
      <c r="I1331" s="27"/>
      <c r="K1331" s="27"/>
      <c r="L1331" s="8"/>
      <c r="M1331" s="8"/>
      <c r="N1331" s="8"/>
    </row>
    <row r="1332" spans="1:14" ht="21" customHeight="1" x14ac:dyDescent="0.5">
      <c r="A1332" s="50"/>
      <c r="B1332" s="8"/>
      <c r="C1332" s="49"/>
      <c r="D1332" s="8"/>
      <c r="E1332" s="8"/>
      <c r="F1332" s="8"/>
      <c r="G1332" s="8"/>
      <c r="H1332" s="15"/>
      <c r="I1332" s="27"/>
      <c r="K1332" s="27"/>
      <c r="L1332" s="8"/>
      <c r="M1332" s="8"/>
      <c r="N1332" s="8"/>
    </row>
    <row r="1333" spans="1:14" ht="21" customHeight="1" x14ac:dyDescent="0.5">
      <c r="A1333" s="50"/>
      <c r="B1333" s="8"/>
      <c r="C1333" s="49"/>
      <c r="D1333" s="8"/>
      <c r="E1333" s="8"/>
      <c r="F1333" s="8"/>
      <c r="G1333" s="8"/>
      <c r="H1333" s="15"/>
      <c r="I1333" s="27"/>
      <c r="K1333" s="27"/>
      <c r="L1333" s="8"/>
      <c r="M1333" s="8"/>
      <c r="N1333" s="8"/>
    </row>
    <row r="1334" spans="1:14" ht="21" customHeight="1" x14ac:dyDescent="0.5">
      <c r="A1334" s="50"/>
      <c r="B1334" s="8"/>
      <c r="C1334" s="49"/>
      <c r="D1334" s="8"/>
      <c r="E1334" s="8"/>
      <c r="F1334" s="8"/>
      <c r="G1334" s="8"/>
      <c r="H1334" s="15"/>
      <c r="I1334" s="27"/>
      <c r="K1334" s="27"/>
      <c r="L1334" s="8"/>
      <c r="M1334" s="8"/>
      <c r="N1334" s="8"/>
    </row>
    <row r="1335" spans="1:14" ht="21" customHeight="1" x14ac:dyDescent="0.5">
      <c r="A1335" s="50"/>
      <c r="B1335" s="8"/>
      <c r="C1335" s="49"/>
      <c r="D1335" s="8"/>
      <c r="E1335" s="8"/>
      <c r="F1335" s="8"/>
      <c r="G1335" s="8"/>
      <c r="H1335" s="15"/>
      <c r="I1335" s="27"/>
      <c r="K1335" s="27"/>
      <c r="L1335" s="8"/>
      <c r="M1335" s="8"/>
      <c r="N1335" s="8"/>
    </row>
    <row r="1336" spans="1:14" ht="21" customHeight="1" x14ac:dyDescent="0.5">
      <c r="A1336" s="50"/>
      <c r="B1336" s="8"/>
      <c r="C1336" s="49"/>
      <c r="D1336" s="8"/>
      <c r="E1336" s="8"/>
      <c r="F1336" s="8"/>
      <c r="G1336" s="8"/>
      <c r="H1336" s="15"/>
      <c r="I1336" s="27"/>
      <c r="K1336" s="27"/>
      <c r="L1336" s="8"/>
      <c r="M1336" s="8"/>
      <c r="N1336" s="8"/>
    </row>
    <row r="1337" spans="1:14" ht="21" customHeight="1" x14ac:dyDescent="0.5">
      <c r="A1337" s="50"/>
      <c r="B1337" s="8"/>
      <c r="C1337" s="49"/>
      <c r="D1337" s="8"/>
      <c r="E1337" s="8"/>
      <c r="F1337" s="8"/>
      <c r="G1337" s="8"/>
      <c r="H1337" s="15"/>
      <c r="I1337" s="27"/>
      <c r="K1337" s="27"/>
      <c r="L1337" s="8"/>
      <c r="M1337" s="8"/>
      <c r="N1337" s="8"/>
    </row>
    <row r="1338" spans="1:14" ht="21" customHeight="1" x14ac:dyDescent="0.5">
      <c r="A1338" s="50"/>
      <c r="B1338" s="8"/>
      <c r="C1338" s="49"/>
      <c r="D1338" s="8"/>
      <c r="E1338" s="8"/>
      <c r="F1338" s="8"/>
      <c r="G1338" s="8"/>
      <c r="H1338" s="15"/>
      <c r="I1338" s="27"/>
      <c r="K1338" s="27"/>
      <c r="L1338" s="8"/>
      <c r="M1338" s="8"/>
      <c r="N1338" s="8"/>
    </row>
    <row r="1339" spans="1:14" ht="21" customHeight="1" x14ac:dyDescent="0.5">
      <c r="A1339" s="50"/>
      <c r="B1339" s="8"/>
      <c r="C1339" s="49"/>
      <c r="D1339" s="8"/>
      <c r="E1339" s="8"/>
      <c r="F1339" s="8"/>
      <c r="G1339" s="8"/>
      <c r="H1339" s="15"/>
      <c r="I1339" s="27"/>
      <c r="K1339" s="27"/>
      <c r="L1339" s="8"/>
      <c r="M1339" s="8"/>
      <c r="N1339" s="8"/>
    </row>
    <row r="1340" spans="1:14" ht="21" customHeight="1" x14ac:dyDescent="0.5">
      <c r="A1340" s="50"/>
      <c r="B1340" s="8"/>
      <c r="C1340" s="49"/>
      <c r="D1340" s="8"/>
      <c r="E1340" s="8"/>
      <c r="F1340" s="8"/>
      <c r="G1340" s="8"/>
      <c r="H1340" s="15"/>
      <c r="I1340" s="27"/>
      <c r="K1340" s="27"/>
      <c r="L1340" s="8"/>
      <c r="M1340" s="8"/>
      <c r="N1340" s="8"/>
    </row>
    <row r="1341" spans="1:14" ht="21" customHeight="1" x14ac:dyDescent="0.5">
      <c r="A1341" s="50"/>
      <c r="B1341" s="8"/>
      <c r="C1341" s="49"/>
      <c r="D1341" s="8"/>
      <c r="E1341" s="8"/>
      <c r="F1341" s="8"/>
      <c r="G1341" s="8"/>
      <c r="H1341" s="15"/>
      <c r="I1341" s="27"/>
      <c r="K1341" s="27"/>
      <c r="L1341" s="8"/>
      <c r="M1341" s="8"/>
      <c r="N1341" s="8"/>
    </row>
    <row r="1342" spans="1:14" ht="21" customHeight="1" x14ac:dyDescent="0.5">
      <c r="A1342" s="50"/>
      <c r="B1342" s="8"/>
      <c r="C1342" s="49"/>
      <c r="D1342" s="8"/>
      <c r="E1342" s="8"/>
      <c r="F1342" s="8"/>
      <c r="G1342" s="8"/>
      <c r="H1342" s="15"/>
      <c r="I1342" s="27"/>
      <c r="K1342" s="27"/>
      <c r="L1342" s="8"/>
      <c r="M1342" s="8"/>
      <c r="N1342" s="8"/>
    </row>
    <row r="1343" spans="1:14" ht="21" customHeight="1" x14ac:dyDescent="0.5">
      <c r="A1343" s="50"/>
      <c r="B1343" s="8"/>
      <c r="C1343" s="49"/>
      <c r="D1343" s="8"/>
      <c r="E1343" s="8"/>
      <c r="F1343" s="8"/>
      <c r="G1343" s="8"/>
      <c r="H1343" s="15"/>
      <c r="I1343" s="27"/>
      <c r="K1343" s="27"/>
      <c r="L1343" s="8"/>
      <c r="M1343" s="8"/>
      <c r="N1343" s="8"/>
    </row>
    <row r="1344" spans="1:14" ht="21" customHeight="1" x14ac:dyDescent="0.5">
      <c r="A1344" s="50"/>
      <c r="B1344" s="8"/>
      <c r="C1344" s="49"/>
      <c r="D1344" s="8"/>
      <c r="E1344" s="8"/>
      <c r="F1344" s="8"/>
      <c r="G1344" s="8"/>
      <c r="H1344" s="15"/>
      <c r="I1344" s="27"/>
      <c r="K1344" s="27"/>
      <c r="L1344" s="8"/>
      <c r="M1344" s="8"/>
      <c r="N1344" s="8"/>
    </row>
    <row r="1345" spans="1:14" ht="21" customHeight="1" x14ac:dyDescent="0.5">
      <c r="A1345" s="50"/>
      <c r="B1345" s="8"/>
      <c r="C1345" s="49"/>
      <c r="D1345" s="8"/>
      <c r="E1345" s="8"/>
      <c r="F1345" s="8"/>
      <c r="G1345" s="8"/>
      <c r="H1345" s="15"/>
      <c r="I1345" s="27"/>
      <c r="K1345" s="27"/>
      <c r="L1345" s="8"/>
      <c r="M1345" s="8"/>
      <c r="N1345" s="8"/>
    </row>
    <row r="1346" spans="1:14" ht="21" customHeight="1" x14ac:dyDescent="0.5">
      <c r="A1346" s="50"/>
      <c r="B1346" s="8"/>
      <c r="C1346" s="49"/>
      <c r="D1346" s="8"/>
      <c r="E1346" s="8"/>
      <c r="F1346" s="8"/>
      <c r="G1346" s="8"/>
      <c r="H1346" s="15"/>
      <c r="I1346" s="27"/>
      <c r="K1346" s="27"/>
      <c r="L1346" s="8"/>
      <c r="M1346" s="8"/>
      <c r="N1346" s="8"/>
    </row>
    <row r="1347" spans="1:14" ht="21" customHeight="1" x14ac:dyDescent="0.5">
      <c r="A1347" s="50"/>
      <c r="B1347" s="8"/>
      <c r="C1347" s="49"/>
      <c r="D1347" s="8"/>
      <c r="E1347" s="8"/>
      <c r="F1347" s="8"/>
      <c r="G1347" s="8"/>
      <c r="H1347" s="15"/>
      <c r="I1347" s="27"/>
      <c r="K1347" s="27"/>
      <c r="L1347" s="8"/>
      <c r="M1347" s="8"/>
      <c r="N1347" s="8"/>
    </row>
    <row r="1348" spans="1:14" ht="21" customHeight="1" x14ac:dyDescent="0.5">
      <c r="A1348" s="50"/>
      <c r="B1348" s="8"/>
      <c r="C1348" s="49"/>
      <c r="D1348" s="8"/>
      <c r="E1348" s="8"/>
      <c r="F1348" s="8"/>
      <c r="G1348" s="8"/>
      <c r="H1348" s="15"/>
      <c r="I1348" s="27"/>
      <c r="K1348" s="27"/>
      <c r="L1348" s="8"/>
      <c r="M1348" s="8"/>
      <c r="N1348" s="8"/>
    </row>
    <row r="1349" spans="1:14" ht="21" customHeight="1" x14ac:dyDescent="0.5">
      <c r="A1349" s="50"/>
      <c r="B1349" s="8"/>
      <c r="C1349" s="49"/>
      <c r="D1349" s="8"/>
      <c r="E1349" s="8"/>
      <c r="F1349" s="8"/>
      <c r="G1349" s="8"/>
      <c r="H1349" s="15"/>
      <c r="I1349" s="27"/>
      <c r="K1349" s="27"/>
      <c r="L1349" s="8"/>
      <c r="M1349" s="8"/>
      <c r="N1349" s="8"/>
    </row>
    <row r="1350" spans="1:14" ht="21" customHeight="1" x14ac:dyDescent="0.5">
      <c r="A1350" s="50"/>
      <c r="B1350" s="8"/>
      <c r="C1350" s="49"/>
      <c r="D1350" s="8"/>
      <c r="E1350" s="8"/>
      <c r="F1350" s="8"/>
      <c r="G1350" s="8"/>
      <c r="H1350" s="15"/>
      <c r="I1350" s="27"/>
      <c r="K1350" s="27"/>
      <c r="L1350" s="8"/>
      <c r="M1350" s="8"/>
      <c r="N1350" s="8"/>
    </row>
    <row r="1351" spans="1:14" ht="21" customHeight="1" x14ac:dyDescent="0.5">
      <c r="A1351" s="50"/>
      <c r="B1351" s="8"/>
      <c r="C1351" s="49"/>
      <c r="D1351" s="8"/>
      <c r="E1351" s="8"/>
      <c r="F1351" s="8"/>
      <c r="G1351" s="8"/>
      <c r="H1351" s="15"/>
      <c r="I1351" s="27"/>
      <c r="K1351" s="27"/>
      <c r="L1351" s="8"/>
      <c r="M1351" s="8"/>
      <c r="N1351" s="8"/>
    </row>
    <row r="1352" spans="1:14" ht="21" customHeight="1" x14ac:dyDescent="0.5">
      <c r="A1352" s="50"/>
      <c r="B1352" s="8"/>
      <c r="C1352" s="49"/>
      <c r="D1352" s="8"/>
      <c r="E1352" s="8"/>
      <c r="F1352" s="8"/>
      <c r="G1352" s="8"/>
      <c r="H1352" s="15"/>
      <c r="I1352" s="27"/>
      <c r="K1352" s="27"/>
      <c r="L1352" s="8"/>
      <c r="M1352" s="8"/>
      <c r="N1352" s="8"/>
    </row>
    <row r="1353" spans="1:14" ht="21" customHeight="1" x14ac:dyDescent="0.5">
      <c r="A1353" s="50"/>
      <c r="B1353" s="8"/>
      <c r="C1353" s="49"/>
      <c r="D1353" s="8"/>
      <c r="E1353" s="8"/>
      <c r="F1353" s="8"/>
      <c r="G1353" s="8"/>
      <c r="H1353" s="15"/>
      <c r="I1353" s="27"/>
      <c r="K1353" s="27"/>
      <c r="L1353" s="8"/>
      <c r="M1353" s="8"/>
      <c r="N1353" s="8"/>
    </row>
    <row r="1354" spans="1:14" ht="21" customHeight="1" x14ac:dyDescent="0.5">
      <c r="A1354" s="50"/>
      <c r="B1354" s="8"/>
      <c r="C1354" s="49"/>
      <c r="D1354" s="8"/>
      <c r="E1354" s="8"/>
      <c r="F1354" s="8"/>
      <c r="G1354" s="8"/>
      <c r="H1354" s="15"/>
      <c r="I1354" s="27"/>
      <c r="K1354" s="27"/>
      <c r="L1354" s="8"/>
      <c r="M1354" s="8"/>
      <c r="N1354" s="8"/>
    </row>
    <row r="1355" spans="1:14" ht="21" customHeight="1" x14ac:dyDescent="0.5">
      <c r="A1355" s="50"/>
      <c r="B1355" s="8"/>
      <c r="C1355" s="49"/>
      <c r="D1355" s="8"/>
      <c r="E1355" s="8"/>
      <c r="F1355" s="8"/>
      <c r="G1355" s="8"/>
      <c r="H1355" s="15"/>
      <c r="I1355" s="27"/>
      <c r="K1355" s="27"/>
      <c r="L1355" s="8"/>
      <c r="M1355" s="8"/>
      <c r="N1355" s="8"/>
    </row>
    <row r="1356" spans="1:14" ht="21" customHeight="1" x14ac:dyDescent="0.5">
      <c r="A1356" s="50"/>
      <c r="B1356" s="8"/>
      <c r="C1356" s="49"/>
      <c r="D1356" s="8"/>
      <c r="E1356" s="8"/>
      <c r="F1356" s="8"/>
      <c r="G1356" s="8"/>
      <c r="H1356" s="15"/>
      <c r="I1356" s="27"/>
      <c r="K1356" s="27"/>
      <c r="L1356" s="8"/>
      <c r="M1356" s="8"/>
      <c r="N1356" s="8"/>
    </row>
    <row r="1357" spans="1:14" ht="21" customHeight="1" x14ac:dyDescent="0.5">
      <c r="A1357" s="50"/>
      <c r="B1357" s="8"/>
      <c r="C1357" s="49"/>
      <c r="D1357" s="8"/>
      <c r="E1357" s="8"/>
      <c r="F1357" s="8"/>
      <c r="G1357" s="8"/>
      <c r="H1357" s="15"/>
      <c r="I1357" s="27"/>
      <c r="K1357" s="27"/>
      <c r="L1357" s="8"/>
      <c r="M1357" s="8"/>
      <c r="N1357" s="8"/>
    </row>
    <row r="1358" spans="1:14" ht="21" customHeight="1" x14ac:dyDescent="0.5">
      <c r="A1358" s="50"/>
      <c r="B1358" s="8"/>
      <c r="C1358" s="49"/>
      <c r="D1358" s="8"/>
      <c r="E1358" s="8"/>
      <c r="F1358" s="8"/>
      <c r="G1358" s="8"/>
      <c r="H1358" s="15"/>
      <c r="I1358" s="27"/>
      <c r="K1358" s="27"/>
      <c r="L1358" s="8"/>
      <c r="M1358" s="8"/>
      <c r="N1358" s="8"/>
    </row>
    <row r="1359" spans="1:14" ht="21" customHeight="1" x14ac:dyDescent="0.5">
      <c r="A1359" s="50"/>
      <c r="B1359" s="8"/>
      <c r="C1359" s="49"/>
      <c r="D1359" s="8"/>
      <c r="E1359" s="8"/>
      <c r="F1359" s="8"/>
      <c r="G1359" s="8"/>
      <c r="H1359" s="15"/>
      <c r="I1359" s="27"/>
      <c r="K1359" s="27"/>
      <c r="L1359" s="8"/>
      <c r="M1359" s="8"/>
      <c r="N1359" s="8"/>
    </row>
    <row r="1360" spans="1:14" ht="21" customHeight="1" x14ac:dyDescent="0.5">
      <c r="A1360" s="50"/>
      <c r="B1360" s="8"/>
      <c r="C1360" s="49"/>
      <c r="D1360" s="8"/>
      <c r="E1360" s="8"/>
      <c r="F1360" s="8"/>
      <c r="G1360" s="8"/>
      <c r="H1360" s="15"/>
      <c r="I1360" s="27"/>
      <c r="K1360" s="27"/>
      <c r="L1360" s="8"/>
      <c r="M1360" s="8"/>
      <c r="N1360" s="8"/>
    </row>
    <row r="1361" spans="1:14" ht="21" customHeight="1" x14ac:dyDescent="0.5">
      <c r="A1361" s="50"/>
      <c r="B1361" s="8"/>
      <c r="C1361" s="49"/>
      <c r="D1361" s="8"/>
      <c r="E1361" s="8"/>
      <c r="F1361" s="8"/>
      <c r="G1361" s="8"/>
      <c r="H1361" s="15"/>
      <c r="I1361" s="27"/>
      <c r="K1361" s="27"/>
      <c r="L1361" s="8"/>
      <c r="M1361" s="8"/>
      <c r="N1361" s="8"/>
    </row>
    <row r="1362" spans="1:14" ht="21" customHeight="1" x14ac:dyDescent="0.5">
      <c r="A1362" s="50"/>
      <c r="B1362" s="8"/>
      <c r="C1362" s="49"/>
      <c r="D1362" s="8"/>
      <c r="E1362" s="8"/>
      <c r="F1362" s="8"/>
      <c r="G1362" s="8"/>
      <c r="H1362" s="15"/>
      <c r="I1362" s="27"/>
      <c r="K1362" s="27"/>
      <c r="L1362" s="8"/>
      <c r="M1362" s="8"/>
      <c r="N1362" s="8"/>
    </row>
    <row r="1363" spans="1:14" ht="21" customHeight="1" x14ac:dyDescent="0.5">
      <c r="A1363" s="50"/>
      <c r="B1363" s="8"/>
      <c r="C1363" s="49"/>
      <c r="D1363" s="8"/>
      <c r="E1363" s="8"/>
      <c r="F1363" s="8"/>
      <c r="G1363" s="8"/>
      <c r="H1363" s="15"/>
      <c r="I1363" s="27"/>
      <c r="K1363" s="27"/>
      <c r="L1363" s="8"/>
      <c r="M1363" s="8"/>
      <c r="N1363" s="8"/>
    </row>
    <row r="1364" spans="1:14" ht="21" customHeight="1" x14ac:dyDescent="0.5">
      <c r="A1364" s="50"/>
      <c r="B1364" s="8"/>
      <c r="C1364" s="49"/>
      <c r="D1364" s="8"/>
      <c r="E1364" s="8"/>
      <c r="F1364" s="8"/>
      <c r="G1364" s="8"/>
      <c r="H1364" s="15"/>
      <c r="I1364" s="27"/>
      <c r="K1364" s="27"/>
      <c r="L1364" s="8"/>
      <c r="M1364" s="8"/>
      <c r="N1364" s="8"/>
    </row>
    <row r="1365" spans="1:14" ht="21" customHeight="1" x14ac:dyDescent="0.5">
      <c r="A1365" s="50"/>
      <c r="B1365" s="8"/>
      <c r="C1365" s="49"/>
      <c r="D1365" s="8"/>
      <c r="E1365" s="8"/>
      <c r="F1365" s="8"/>
      <c r="G1365" s="8"/>
      <c r="H1365" s="15"/>
      <c r="I1365" s="27"/>
      <c r="K1365" s="27"/>
      <c r="L1365" s="8"/>
      <c r="M1365" s="8"/>
      <c r="N1365" s="8"/>
    </row>
    <row r="1366" spans="1:14" ht="21" customHeight="1" x14ac:dyDescent="0.5">
      <c r="A1366" s="50"/>
      <c r="B1366" s="8"/>
      <c r="C1366" s="49"/>
      <c r="D1366" s="8"/>
      <c r="E1366" s="8"/>
      <c r="F1366" s="8"/>
      <c r="G1366" s="8"/>
      <c r="H1366" s="15"/>
      <c r="I1366" s="27"/>
      <c r="K1366" s="27"/>
      <c r="L1366" s="8"/>
      <c r="M1366" s="8"/>
      <c r="N1366" s="8"/>
    </row>
    <row r="1367" spans="1:14" ht="21" customHeight="1" x14ac:dyDescent="0.5">
      <c r="A1367" s="50"/>
      <c r="B1367" s="8"/>
      <c r="C1367" s="49"/>
      <c r="D1367" s="8"/>
      <c r="E1367" s="8"/>
      <c r="F1367" s="8"/>
      <c r="G1367" s="8"/>
      <c r="H1367" s="15"/>
      <c r="I1367" s="27"/>
      <c r="K1367" s="27"/>
      <c r="L1367" s="8"/>
      <c r="M1367" s="8"/>
      <c r="N1367" s="8"/>
    </row>
    <row r="1368" spans="1:14" ht="21" customHeight="1" x14ac:dyDescent="0.5">
      <c r="A1368" s="50"/>
      <c r="B1368" s="8"/>
      <c r="C1368" s="49"/>
      <c r="D1368" s="8"/>
      <c r="E1368" s="8"/>
      <c r="F1368" s="8"/>
      <c r="G1368" s="8"/>
      <c r="H1368" s="15"/>
      <c r="I1368" s="27"/>
      <c r="K1368" s="27"/>
      <c r="L1368" s="8"/>
      <c r="M1368" s="8"/>
      <c r="N1368" s="8"/>
    </row>
    <row r="1369" spans="1:14" ht="21" customHeight="1" x14ac:dyDescent="0.5">
      <c r="A1369" s="50"/>
      <c r="B1369" s="8"/>
      <c r="C1369" s="49"/>
      <c r="D1369" s="8"/>
      <c r="E1369" s="8"/>
      <c r="F1369" s="8"/>
      <c r="G1369" s="8"/>
      <c r="H1369" s="15"/>
      <c r="I1369" s="27"/>
      <c r="K1369" s="27"/>
      <c r="L1369" s="8"/>
      <c r="M1369" s="8"/>
      <c r="N1369" s="8"/>
    </row>
    <row r="1370" spans="1:14" ht="21" customHeight="1" x14ac:dyDescent="0.5">
      <c r="A1370" s="50"/>
      <c r="B1370" s="8"/>
      <c r="C1370" s="49"/>
      <c r="D1370" s="8"/>
      <c r="E1370" s="8"/>
      <c r="F1370" s="8"/>
      <c r="G1370" s="8"/>
      <c r="H1370" s="15"/>
      <c r="I1370" s="27"/>
      <c r="K1370" s="27"/>
      <c r="L1370" s="8"/>
      <c r="M1370" s="8"/>
      <c r="N1370" s="8"/>
    </row>
    <row r="1371" spans="1:14" ht="21" customHeight="1" x14ac:dyDescent="0.5">
      <c r="A1371" s="50"/>
      <c r="B1371" s="8"/>
      <c r="C1371" s="49"/>
      <c r="D1371" s="8"/>
      <c r="E1371" s="8"/>
      <c r="F1371" s="8"/>
      <c r="G1371" s="8"/>
      <c r="H1371" s="15"/>
      <c r="I1371" s="27"/>
      <c r="K1371" s="27"/>
      <c r="L1371" s="8"/>
      <c r="M1371" s="8"/>
      <c r="N1371" s="8"/>
    </row>
    <row r="1372" spans="1:14" ht="21" customHeight="1" x14ac:dyDescent="0.5">
      <c r="A1372" s="50"/>
      <c r="B1372" s="8"/>
      <c r="C1372" s="49"/>
      <c r="D1372" s="8"/>
      <c r="E1372" s="8"/>
      <c r="F1372" s="8"/>
      <c r="G1372" s="8"/>
      <c r="H1372" s="15"/>
      <c r="I1372" s="27"/>
      <c r="K1372" s="27"/>
      <c r="L1372" s="8"/>
      <c r="M1372" s="8"/>
      <c r="N1372" s="8"/>
    </row>
    <row r="1373" spans="1:14" ht="21" customHeight="1" x14ac:dyDescent="0.5">
      <c r="A1373" s="50"/>
      <c r="B1373" s="8"/>
      <c r="C1373" s="49"/>
      <c r="D1373" s="8"/>
      <c r="E1373" s="8"/>
      <c r="F1373" s="8"/>
      <c r="G1373" s="8"/>
      <c r="H1373" s="15"/>
      <c r="I1373" s="27"/>
      <c r="K1373" s="27"/>
      <c r="L1373" s="8"/>
      <c r="M1373" s="8"/>
      <c r="N1373" s="8"/>
    </row>
    <row r="1374" spans="1:14" ht="21" customHeight="1" x14ac:dyDescent="0.5">
      <c r="A1374" s="50"/>
      <c r="B1374" s="8"/>
      <c r="C1374" s="49"/>
      <c r="D1374" s="8"/>
      <c r="E1374" s="8"/>
      <c r="F1374" s="8"/>
      <c r="G1374" s="8"/>
      <c r="H1374" s="15"/>
      <c r="I1374" s="27"/>
      <c r="K1374" s="27"/>
      <c r="L1374" s="8"/>
      <c r="M1374" s="8"/>
      <c r="N1374" s="8"/>
    </row>
    <row r="1375" spans="1:14" ht="21" customHeight="1" x14ac:dyDescent="0.5">
      <c r="A1375" s="50"/>
      <c r="B1375" s="8"/>
      <c r="C1375" s="49"/>
      <c r="D1375" s="8"/>
      <c r="E1375" s="8"/>
      <c r="F1375" s="8"/>
      <c r="G1375" s="8"/>
      <c r="H1375" s="15"/>
      <c r="I1375" s="27"/>
      <c r="K1375" s="27"/>
      <c r="L1375" s="8"/>
      <c r="M1375" s="8"/>
      <c r="N1375" s="8"/>
    </row>
    <row r="1376" spans="1:14" ht="21" customHeight="1" x14ac:dyDescent="0.5">
      <c r="A1376" s="50"/>
      <c r="B1376" s="8"/>
      <c r="C1376" s="49"/>
      <c r="D1376" s="8"/>
      <c r="E1376" s="8"/>
      <c r="F1376" s="8"/>
      <c r="G1376" s="8"/>
      <c r="H1376" s="15"/>
      <c r="I1376" s="27"/>
      <c r="K1376" s="27"/>
      <c r="L1376" s="8"/>
      <c r="M1376" s="8"/>
      <c r="N1376" s="8"/>
    </row>
    <row r="1377" spans="1:14" ht="21" customHeight="1" x14ac:dyDescent="0.5">
      <c r="A1377" s="50"/>
      <c r="B1377" s="8"/>
      <c r="C1377" s="49"/>
      <c r="D1377" s="8"/>
      <c r="E1377" s="8"/>
      <c r="F1377" s="8"/>
      <c r="G1377" s="8"/>
      <c r="H1377" s="15"/>
      <c r="I1377" s="27"/>
      <c r="K1377" s="27"/>
      <c r="L1377" s="8"/>
      <c r="M1377" s="8"/>
      <c r="N1377" s="8"/>
    </row>
    <row r="1378" spans="1:14" ht="21" customHeight="1" x14ac:dyDescent="0.5">
      <c r="A1378" s="50"/>
      <c r="B1378" s="8"/>
      <c r="C1378" s="49"/>
      <c r="D1378" s="8"/>
      <c r="E1378" s="8"/>
      <c r="F1378" s="8"/>
      <c r="G1378" s="8"/>
      <c r="H1378" s="15"/>
      <c r="I1378" s="27"/>
      <c r="K1378" s="27"/>
      <c r="L1378" s="8"/>
      <c r="M1378" s="8"/>
      <c r="N1378" s="8"/>
    </row>
    <row r="1379" spans="1:14" ht="21" customHeight="1" x14ac:dyDescent="0.5">
      <c r="A1379" s="50"/>
      <c r="B1379" s="8"/>
      <c r="C1379" s="49"/>
      <c r="D1379" s="8"/>
      <c r="E1379" s="8"/>
      <c r="F1379" s="8"/>
      <c r="G1379" s="8"/>
      <c r="H1379" s="15"/>
      <c r="I1379" s="27"/>
      <c r="K1379" s="27"/>
      <c r="L1379" s="8"/>
      <c r="M1379" s="8"/>
      <c r="N1379" s="8"/>
    </row>
    <row r="1380" spans="1:14" ht="21" customHeight="1" x14ac:dyDescent="0.5">
      <c r="A1380" s="50"/>
      <c r="B1380" s="8"/>
      <c r="C1380" s="49"/>
      <c r="D1380" s="8"/>
      <c r="E1380" s="8"/>
      <c r="F1380" s="8"/>
      <c r="G1380" s="8"/>
      <c r="H1380" s="15"/>
      <c r="I1380" s="27"/>
      <c r="K1380" s="27"/>
      <c r="L1380" s="8"/>
      <c r="M1380" s="8"/>
      <c r="N1380" s="8"/>
    </row>
    <row r="1381" spans="1:14" ht="21" customHeight="1" x14ac:dyDescent="0.5">
      <c r="A1381" s="50"/>
      <c r="B1381" s="8"/>
      <c r="C1381" s="49"/>
      <c r="D1381" s="8"/>
      <c r="E1381" s="8"/>
      <c r="F1381" s="8"/>
      <c r="G1381" s="8"/>
      <c r="H1381" s="15"/>
      <c r="I1381" s="27"/>
      <c r="K1381" s="27"/>
      <c r="L1381" s="8"/>
      <c r="M1381" s="8"/>
      <c r="N1381" s="8"/>
    </row>
    <row r="1382" spans="1:14" ht="21" customHeight="1" x14ac:dyDescent="0.5">
      <c r="A1382" s="50"/>
      <c r="B1382" s="8"/>
      <c r="C1382" s="49"/>
      <c r="D1382" s="8"/>
      <c r="E1382" s="8"/>
      <c r="F1382" s="8"/>
      <c r="G1382" s="8"/>
      <c r="H1382" s="15"/>
      <c r="I1382" s="27"/>
      <c r="K1382" s="27"/>
      <c r="L1382" s="8"/>
      <c r="M1382" s="8"/>
      <c r="N1382" s="8"/>
    </row>
    <row r="1383" spans="1:14" ht="21" customHeight="1" x14ac:dyDescent="0.5">
      <c r="A1383" s="50"/>
      <c r="B1383" s="8"/>
      <c r="C1383" s="49"/>
      <c r="D1383" s="8"/>
      <c r="E1383" s="8"/>
      <c r="F1383" s="8"/>
      <c r="G1383" s="8"/>
      <c r="H1383" s="15"/>
      <c r="I1383" s="27"/>
      <c r="K1383" s="27"/>
      <c r="L1383" s="8"/>
      <c r="M1383" s="8"/>
      <c r="N1383" s="8"/>
    </row>
    <row r="1384" spans="1:14" ht="21" customHeight="1" x14ac:dyDescent="0.5">
      <c r="A1384" s="50"/>
      <c r="B1384" s="8"/>
      <c r="C1384" s="49"/>
      <c r="D1384" s="8"/>
      <c r="E1384" s="8"/>
      <c r="F1384" s="8"/>
      <c r="G1384" s="8"/>
      <c r="H1384" s="15"/>
      <c r="I1384" s="27"/>
      <c r="K1384" s="27"/>
      <c r="L1384" s="8"/>
      <c r="M1384" s="8"/>
      <c r="N1384" s="8"/>
    </row>
    <row r="1385" spans="1:14" ht="21" customHeight="1" x14ac:dyDescent="0.5">
      <c r="A1385" s="50"/>
      <c r="B1385" s="8"/>
      <c r="C1385" s="49"/>
      <c r="D1385" s="8"/>
      <c r="E1385" s="8"/>
      <c r="F1385" s="8"/>
      <c r="G1385" s="8"/>
      <c r="H1385" s="15"/>
      <c r="I1385" s="27"/>
      <c r="K1385" s="27"/>
      <c r="L1385" s="8"/>
      <c r="M1385" s="8"/>
      <c r="N1385" s="8"/>
    </row>
    <row r="1386" spans="1:14" ht="21" customHeight="1" x14ac:dyDescent="0.5">
      <c r="A1386" s="50"/>
      <c r="B1386" s="8"/>
      <c r="C1386" s="49"/>
      <c r="D1386" s="8"/>
      <c r="E1386" s="8"/>
      <c r="F1386" s="8"/>
      <c r="G1386" s="8"/>
      <c r="H1386" s="15"/>
      <c r="I1386" s="27"/>
      <c r="K1386" s="27"/>
      <c r="L1386" s="8"/>
      <c r="M1386" s="8"/>
      <c r="N1386" s="8"/>
    </row>
    <row r="1387" spans="1:14" ht="21" customHeight="1" x14ac:dyDescent="0.5">
      <c r="A1387" s="50"/>
      <c r="B1387" s="8"/>
      <c r="C1387" s="49"/>
      <c r="D1387" s="8"/>
      <c r="E1387" s="8"/>
      <c r="F1387" s="8"/>
      <c r="G1387" s="8"/>
      <c r="H1387" s="15"/>
      <c r="I1387" s="27"/>
      <c r="K1387" s="27"/>
      <c r="L1387" s="8"/>
      <c r="M1387" s="8"/>
      <c r="N1387" s="8"/>
    </row>
    <row r="1388" spans="1:14" ht="21" customHeight="1" x14ac:dyDescent="0.5">
      <c r="A1388" s="50"/>
      <c r="B1388" s="8"/>
      <c r="C1388" s="49"/>
      <c r="D1388" s="8"/>
      <c r="E1388" s="8"/>
      <c r="F1388" s="8"/>
      <c r="G1388" s="8"/>
      <c r="H1388" s="15"/>
      <c r="I1388" s="27"/>
      <c r="K1388" s="27"/>
      <c r="L1388" s="8"/>
      <c r="M1388" s="8"/>
      <c r="N1388" s="8"/>
    </row>
    <row r="1389" spans="1:14" ht="21" customHeight="1" x14ac:dyDescent="0.5">
      <c r="A1389" s="50"/>
      <c r="B1389" s="8"/>
      <c r="C1389" s="49"/>
      <c r="D1389" s="8"/>
      <c r="E1389" s="8"/>
      <c r="F1389" s="8"/>
      <c r="G1389" s="8"/>
      <c r="H1389" s="15"/>
      <c r="I1389" s="27"/>
      <c r="K1389" s="27"/>
      <c r="L1389" s="8"/>
      <c r="M1389" s="8"/>
      <c r="N1389" s="8"/>
    </row>
    <row r="1390" spans="1:14" ht="21" customHeight="1" x14ac:dyDescent="0.5">
      <c r="A1390" s="50"/>
      <c r="B1390" s="8"/>
      <c r="C1390" s="49"/>
      <c r="D1390" s="8"/>
      <c r="E1390" s="8"/>
      <c r="F1390" s="8"/>
      <c r="G1390" s="8"/>
      <c r="H1390" s="15"/>
      <c r="I1390" s="27"/>
      <c r="K1390" s="27"/>
      <c r="L1390" s="8"/>
      <c r="M1390" s="8"/>
      <c r="N1390" s="8"/>
    </row>
    <row r="1391" spans="1:14" ht="21" customHeight="1" x14ac:dyDescent="0.5">
      <c r="A1391" s="50"/>
      <c r="B1391" s="8"/>
      <c r="C1391" s="49"/>
      <c r="D1391" s="8"/>
      <c r="E1391" s="8"/>
      <c r="F1391" s="8"/>
      <c r="G1391" s="8"/>
      <c r="H1391" s="15"/>
      <c r="I1391" s="27"/>
      <c r="K1391" s="27"/>
      <c r="L1391" s="8"/>
      <c r="M1391" s="8"/>
      <c r="N1391" s="8"/>
    </row>
    <row r="1392" spans="1:14" ht="21" customHeight="1" x14ac:dyDescent="0.5">
      <c r="A1392" s="50"/>
      <c r="B1392" s="8"/>
      <c r="C1392" s="49"/>
      <c r="D1392" s="8"/>
      <c r="E1392" s="8"/>
      <c r="F1392" s="8"/>
      <c r="G1392" s="8"/>
      <c r="H1392" s="15"/>
      <c r="I1392" s="27"/>
      <c r="K1392" s="27"/>
      <c r="L1392" s="8"/>
      <c r="M1392" s="8"/>
      <c r="N1392" s="8"/>
    </row>
    <row r="1393" spans="1:14" ht="21" customHeight="1" x14ac:dyDescent="0.5">
      <c r="A1393" s="50"/>
      <c r="B1393" s="8"/>
      <c r="C1393" s="49"/>
      <c r="D1393" s="8"/>
      <c r="E1393" s="8"/>
      <c r="F1393" s="8"/>
      <c r="G1393" s="8"/>
      <c r="H1393" s="15"/>
      <c r="I1393" s="27"/>
      <c r="K1393" s="27"/>
      <c r="L1393" s="8"/>
      <c r="M1393" s="8"/>
      <c r="N1393" s="8"/>
    </row>
    <row r="1394" spans="1:14" ht="21" customHeight="1" x14ac:dyDescent="0.5">
      <c r="A1394" s="50"/>
      <c r="B1394" s="8"/>
      <c r="C1394" s="49"/>
      <c r="D1394" s="8"/>
      <c r="E1394" s="8"/>
      <c r="F1394" s="8"/>
      <c r="G1394" s="8"/>
      <c r="H1394" s="15"/>
      <c r="I1394" s="27"/>
      <c r="K1394" s="27"/>
      <c r="L1394" s="8"/>
      <c r="M1394" s="8"/>
      <c r="N1394" s="8"/>
    </row>
    <row r="1395" spans="1:14" ht="21" customHeight="1" x14ac:dyDescent="0.5">
      <c r="A1395" s="50"/>
      <c r="B1395" s="8"/>
      <c r="C1395" s="49"/>
      <c r="D1395" s="8"/>
      <c r="E1395" s="8"/>
      <c r="F1395" s="8"/>
      <c r="G1395" s="8"/>
      <c r="H1395" s="15"/>
      <c r="I1395" s="27"/>
      <c r="K1395" s="27"/>
      <c r="L1395" s="8"/>
      <c r="M1395" s="8"/>
      <c r="N1395" s="8"/>
    </row>
    <row r="1396" spans="1:14" ht="21" customHeight="1" x14ac:dyDescent="0.5">
      <c r="A1396" s="50"/>
      <c r="B1396" s="8"/>
      <c r="C1396" s="49"/>
      <c r="D1396" s="8"/>
      <c r="E1396" s="8"/>
      <c r="F1396" s="8"/>
      <c r="G1396" s="8"/>
      <c r="H1396" s="15"/>
      <c r="I1396" s="27"/>
      <c r="K1396" s="27"/>
      <c r="L1396" s="8"/>
      <c r="M1396" s="8"/>
      <c r="N1396" s="8"/>
    </row>
    <row r="1397" spans="1:14" ht="21" customHeight="1" x14ac:dyDescent="0.5">
      <c r="A1397" s="50"/>
      <c r="B1397" s="8"/>
      <c r="C1397" s="49"/>
      <c r="D1397" s="8"/>
      <c r="E1397" s="8"/>
      <c r="F1397" s="8"/>
      <c r="G1397" s="8"/>
      <c r="H1397" s="15"/>
      <c r="I1397" s="27"/>
      <c r="K1397" s="27"/>
      <c r="L1397" s="8"/>
      <c r="M1397" s="8"/>
      <c r="N1397" s="8"/>
    </row>
    <row r="1398" spans="1:14" ht="21" customHeight="1" x14ac:dyDescent="0.5">
      <c r="A1398" s="50"/>
      <c r="B1398" s="8"/>
      <c r="C1398" s="49"/>
      <c r="D1398" s="8"/>
      <c r="E1398" s="8"/>
      <c r="F1398" s="8"/>
      <c r="G1398" s="8"/>
      <c r="H1398" s="15"/>
      <c r="I1398" s="27"/>
      <c r="K1398" s="27"/>
      <c r="L1398" s="8"/>
      <c r="M1398" s="8"/>
      <c r="N1398" s="8"/>
    </row>
    <row r="1399" spans="1:14" ht="21" customHeight="1" x14ac:dyDescent="0.5">
      <c r="A1399" s="50"/>
      <c r="B1399" s="8"/>
      <c r="C1399" s="49"/>
      <c r="D1399" s="8"/>
      <c r="E1399" s="8"/>
      <c r="F1399" s="8"/>
      <c r="G1399" s="8"/>
      <c r="H1399" s="15"/>
      <c r="I1399" s="27"/>
      <c r="K1399" s="27"/>
      <c r="L1399" s="8"/>
      <c r="M1399" s="8"/>
      <c r="N1399" s="8"/>
    </row>
    <row r="1400" spans="1:14" ht="21" customHeight="1" x14ac:dyDescent="0.5">
      <c r="A1400" s="50"/>
      <c r="B1400" s="8"/>
      <c r="C1400" s="49"/>
      <c r="D1400" s="8"/>
      <c r="E1400" s="8"/>
      <c r="F1400" s="8"/>
      <c r="G1400" s="8"/>
      <c r="H1400" s="15"/>
      <c r="I1400" s="27"/>
      <c r="K1400" s="27"/>
      <c r="L1400" s="8"/>
      <c r="M1400" s="8"/>
      <c r="N1400" s="8"/>
    </row>
    <row r="1401" spans="1:14" ht="21" customHeight="1" x14ac:dyDescent="0.5">
      <c r="A1401" s="50"/>
      <c r="B1401" s="8"/>
      <c r="C1401" s="49"/>
      <c r="D1401" s="8"/>
      <c r="E1401" s="8"/>
      <c r="F1401" s="8"/>
      <c r="G1401" s="8"/>
      <c r="H1401" s="15"/>
      <c r="I1401" s="27"/>
      <c r="K1401" s="27"/>
      <c r="L1401" s="8"/>
      <c r="M1401" s="8"/>
      <c r="N1401" s="8"/>
    </row>
    <row r="1402" spans="1:14" ht="21" customHeight="1" x14ac:dyDescent="0.5">
      <c r="A1402" s="50"/>
      <c r="B1402" s="8"/>
      <c r="C1402" s="49"/>
      <c r="D1402" s="8"/>
      <c r="E1402" s="8"/>
      <c r="F1402" s="8"/>
      <c r="G1402" s="8"/>
      <c r="H1402" s="15"/>
      <c r="I1402" s="27"/>
      <c r="K1402" s="27"/>
      <c r="L1402" s="8"/>
      <c r="M1402" s="8"/>
      <c r="N1402" s="8"/>
    </row>
    <row r="1403" spans="1:14" ht="21" customHeight="1" x14ac:dyDescent="0.5">
      <c r="A1403" s="50"/>
      <c r="B1403" s="8"/>
      <c r="C1403" s="49"/>
      <c r="D1403" s="8"/>
      <c r="E1403" s="8"/>
      <c r="F1403" s="8"/>
      <c r="G1403" s="8"/>
      <c r="H1403" s="15"/>
      <c r="I1403" s="27"/>
      <c r="K1403" s="27"/>
      <c r="L1403" s="8"/>
      <c r="M1403" s="8"/>
      <c r="N1403" s="8"/>
    </row>
    <row r="1404" spans="1:14" ht="21" customHeight="1" x14ac:dyDescent="0.5">
      <c r="A1404" s="50"/>
      <c r="B1404" s="8"/>
      <c r="C1404" s="49"/>
      <c r="D1404" s="8"/>
      <c r="E1404" s="8"/>
      <c r="F1404" s="8"/>
      <c r="G1404" s="8"/>
      <c r="H1404" s="15"/>
      <c r="I1404" s="27"/>
      <c r="K1404" s="27"/>
      <c r="L1404" s="8"/>
      <c r="M1404" s="8"/>
      <c r="N1404" s="8"/>
    </row>
    <row r="1405" spans="1:14" ht="21" customHeight="1" x14ac:dyDescent="0.5">
      <c r="A1405" s="50"/>
      <c r="B1405" s="8"/>
      <c r="C1405" s="49"/>
      <c r="D1405" s="8"/>
      <c r="E1405" s="8"/>
      <c r="F1405" s="8"/>
      <c r="G1405" s="8"/>
      <c r="H1405" s="15"/>
      <c r="I1405" s="27"/>
      <c r="K1405" s="27"/>
      <c r="L1405" s="8"/>
      <c r="M1405" s="8"/>
      <c r="N1405" s="8"/>
    </row>
    <row r="1406" spans="1:14" ht="21" customHeight="1" x14ac:dyDescent="0.5">
      <c r="A1406" s="50"/>
      <c r="B1406" s="8"/>
      <c r="C1406" s="49"/>
      <c r="D1406" s="8"/>
      <c r="E1406" s="8"/>
      <c r="F1406" s="8"/>
      <c r="G1406" s="8"/>
      <c r="H1406" s="15"/>
      <c r="I1406" s="27"/>
      <c r="K1406" s="27"/>
      <c r="L1406" s="8"/>
      <c r="M1406" s="8"/>
      <c r="N1406" s="8"/>
    </row>
    <row r="1407" spans="1:14" ht="21" customHeight="1" x14ac:dyDescent="0.5">
      <c r="A1407" s="50"/>
      <c r="B1407" s="8"/>
      <c r="C1407" s="49"/>
      <c r="D1407" s="8"/>
      <c r="E1407" s="8"/>
      <c r="F1407" s="8"/>
      <c r="G1407" s="8"/>
      <c r="H1407" s="15"/>
      <c r="I1407" s="27"/>
      <c r="K1407" s="27"/>
      <c r="L1407" s="8"/>
      <c r="M1407" s="8"/>
      <c r="N1407" s="8"/>
    </row>
    <row r="1408" spans="1:14" ht="21" customHeight="1" x14ac:dyDescent="0.5">
      <c r="A1408" s="50"/>
      <c r="B1408" s="8"/>
      <c r="C1408" s="49"/>
      <c r="D1408" s="8"/>
      <c r="E1408" s="8"/>
      <c r="F1408" s="8"/>
      <c r="G1408" s="8"/>
      <c r="H1408" s="15"/>
      <c r="I1408" s="27"/>
      <c r="K1408" s="27"/>
      <c r="L1408" s="8"/>
      <c r="M1408" s="8"/>
      <c r="N1408" s="8"/>
    </row>
    <row r="1409" spans="1:14" ht="21" customHeight="1" x14ac:dyDescent="0.5">
      <c r="A1409" s="50"/>
      <c r="B1409" s="8"/>
      <c r="C1409" s="49"/>
      <c r="D1409" s="8"/>
      <c r="E1409" s="8"/>
      <c r="F1409" s="8"/>
      <c r="G1409" s="8"/>
      <c r="H1409" s="15"/>
      <c r="I1409" s="27"/>
      <c r="K1409" s="27"/>
      <c r="L1409" s="8"/>
      <c r="M1409" s="8"/>
      <c r="N1409" s="8"/>
    </row>
    <row r="1410" spans="1:14" ht="21" customHeight="1" x14ac:dyDescent="0.5">
      <c r="A1410" s="50"/>
      <c r="B1410" s="8"/>
      <c r="C1410" s="49"/>
      <c r="D1410" s="8"/>
      <c r="E1410" s="8"/>
      <c r="F1410" s="8"/>
      <c r="G1410" s="8"/>
      <c r="H1410" s="15"/>
      <c r="I1410" s="27"/>
      <c r="K1410" s="27"/>
      <c r="L1410" s="8"/>
      <c r="M1410" s="8"/>
      <c r="N1410" s="8"/>
    </row>
    <row r="1411" spans="1:14" ht="21" customHeight="1" x14ac:dyDescent="0.5">
      <c r="A1411" s="50"/>
      <c r="B1411" s="8"/>
      <c r="C1411" s="49"/>
      <c r="D1411" s="8"/>
      <c r="E1411" s="8"/>
      <c r="F1411" s="8"/>
      <c r="G1411" s="8"/>
      <c r="H1411" s="15"/>
      <c r="I1411" s="27"/>
      <c r="K1411" s="27"/>
      <c r="L1411" s="8"/>
      <c r="M1411" s="8"/>
      <c r="N1411" s="8"/>
    </row>
    <row r="1412" spans="1:14" ht="21" customHeight="1" x14ac:dyDescent="0.5">
      <c r="A1412" s="50"/>
      <c r="B1412" s="8"/>
      <c r="C1412" s="49"/>
      <c r="D1412" s="8"/>
      <c r="E1412" s="8"/>
      <c r="F1412" s="8"/>
      <c r="G1412" s="8"/>
      <c r="H1412" s="15"/>
      <c r="I1412" s="27"/>
      <c r="K1412" s="27"/>
      <c r="L1412" s="8"/>
      <c r="M1412" s="8"/>
      <c r="N1412" s="8"/>
    </row>
    <row r="1413" spans="1:14" ht="21" customHeight="1" x14ac:dyDescent="0.5">
      <c r="A1413" s="50"/>
      <c r="B1413" s="8"/>
      <c r="C1413" s="49"/>
      <c r="D1413" s="8"/>
      <c r="E1413" s="8"/>
      <c r="F1413" s="8"/>
      <c r="G1413" s="8"/>
      <c r="H1413" s="15"/>
      <c r="I1413" s="27"/>
      <c r="K1413" s="27"/>
      <c r="L1413" s="8"/>
      <c r="M1413" s="8"/>
      <c r="N1413" s="8"/>
    </row>
    <row r="1414" spans="1:14" ht="21" customHeight="1" x14ac:dyDescent="0.5">
      <c r="A1414" s="50"/>
      <c r="B1414" s="8"/>
      <c r="C1414" s="49"/>
      <c r="D1414" s="8"/>
      <c r="E1414" s="8"/>
      <c r="F1414" s="8"/>
      <c r="G1414" s="8"/>
      <c r="H1414" s="15"/>
      <c r="I1414" s="27"/>
      <c r="K1414" s="27"/>
      <c r="L1414" s="8"/>
      <c r="M1414" s="8"/>
      <c r="N1414" s="8"/>
    </row>
    <row r="1415" spans="1:14" ht="21" customHeight="1" x14ac:dyDescent="0.5">
      <c r="A1415" s="50"/>
      <c r="B1415" s="8"/>
      <c r="C1415" s="49"/>
      <c r="D1415" s="8"/>
      <c r="E1415" s="8"/>
      <c r="F1415" s="8"/>
      <c r="G1415" s="8"/>
      <c r="H1415" s="15"/>
      <c r="I1415" s="27"/>
      <c r="K1415" s="27"/>
      <c r="L1415" s="8"/>
      <c r="M1415" s="8"/>
      <c r="N1415" s="8"/>
    </row>
    <row r="1416" spans="1:14" ht="21" customHeight="1" x14ac:dyDescent="0.5">
      <c r="A1416" s="50"/>
      <c r="B1416" s="8"/>
      <c r="C1416" s="49"/>
      <c r="D1416" s="8"/>
      <c r="E1416" s="8"/>
      <c r="F1416" s="8"/>
      <c r="G1416" s="8"/>
      <c r="H1416" s="15"/>
      <c r="I1416" s="27"/>
      <c r="K1416" s="27"/>
      <c r="L1416" s="8"/>
      <c r="M1416" s="8"/>
      <c r="N1416" s="8"/>
    </row>
    <row r="1417" spans="1:14" ht="21" customHeight="1" x14ac:dyDescent="0.5">
      <c r="A1417" s="50"/>
      <c r="B1417" s="8"/>
      <c r="C1417" s="49"/>
      <c r="D1417" s="8"/>
      <c r="E1417" s="8"/>
      <c r="F1417" s="8"/>
      <c r="G1417" s="8"/>
      <c r="H1417" s="15"/>
      <c r="I1417" s="27"/>
      <c r="K1417" s="27"/>
      <c r="L1417" s="8"/>
      <c r="M1417" s="8"/>
      <c r="N1417" s="8"/>
    </row>
    <row r="1418" spans="1:14" ht="21" customHeight="1" x14ac:dyDescent="0.5">
      <c r="A1418" s="50"/>
      <c r="B1418" s="8"/>
      <c r="C1418" s="49"/>
      <c r="D1418" s="8"/>
      <c r="E1418" s="8"/>
      <c r="F1418" s="8"/>
      <c r="G1418" s="8"/>
      <c r="H1418" s="15"/>
      <c r="I1418" s="27"/>
      <c r="K1418" s="27"/>
      <c r="L1418" s="8"/>
      <c r="M1418" s="8"/>
      <c r="N1418" s="8"/>
    </row>
    <row r="1419" spans="1:14" ht="21" customHeight="1" x14ac:dyDescent="0.5">
      <c r="A1419" s="50"/>
      <c r="B1419" s="8"/>
      <c r="C1419" s="49"/>
      <c r="D1419" s="8"/>
      <c r="E1419" s="8"/>
      <c r="F1419" s="8"/>
      <c r="G1419" s="8"/>
      <c r="H1419" s="15"/>
      <c r="I1419" s="27"/>
      <c r="K1419" s="27"/>
      <c r="L1419" s="8"/>
      <c r="M1419" s="8"/>
      <c r="N1419" s="8"/>
    </row>
    <row r="1420" spans="1:14" ht="21" customHeight="1" x14ac:dyDescent="0.5">
      <c r="A1420" s="50"/>
      <c r="B1420" s="8"/>
      <c r="C1420" s="49"/>
      <c r="D1420" s="8"/>
      <c r="E1420" s="8"/>
      <c r="F1420" s="8"/>
      <c r="G1420" s="8"/>
      <c r="H1420" s="15"/>
      <c r="I1420" s="27"/>
      <c r="K1420" s="27"/>
      <c r="L1420" s="8"/>
      <c r="M1420" s="8"/>
      <c r="N1420" s="8"/>
    </row>
    <row r="1421" spans="1:14" ht="21" customHeight="1" x14ac:dyDescent="0.5">
      <c r="A1421" s="50"/>
      <c r="B1421" s="8"/>
      <c r="C1421" s="49"/>
      <c r="D1421" s="8"/>
      <c r="E1421" s="8"/>
      <c r="F1421" s="8"/>
      <c r="G1421" s="8"/>
      <c r="H1421" s="15"/>
      <c r="I1421" s="27"/>
      <c r="K1421" s="27"/>
      <c r="L1421" s="8"/>
      <c r="M1421" s="8"/>
      <c r="N1421" s="8"/>
    </row>
    <row r="1422" spans="1:14" ht="21" customHeight="1" x14ac:dyDescent="0.5">
      <c r="A1422" s="50"/>
      <c r="B1422" s="8"/>
      <c r="C1422" s="49"/>
      <c r="D1422" s="8"/>
      <c r="E1422" s="8"/>
      <c r="F1422" s="8"/>
      <c r="G1422" s="8"/>
      <c r="H1422" s="15"/>
      <c r="I1422" s="27"/>
      <c r="K1422" s="27"/>
      <c r="L1422" s="8"/>
      <c r="M1422" s="8"/>
      <c r="N1422" s="8"/>
    </row>
    <row r="1423" spans="1:14" ht="21" customHeight="1" x14ac:dyDescent="0.5">
      <c r="A1423" s="50"/>
      <c r="B1423" s="8"/>
      <c r="C1423" s="49"/>
      <c r="D1423" s="8"/>
      <c r="E1423" s="8"/>
      <c r="F1423" s="8"/>
      <c r="G1423" s="8"/>
      <c r="H1423" s="15"/>
      <c r="I1423" s="27"/>
      <c r="K1423" s="27"/>
      <c r="L1423" s="8"/>
      <c r="M1423" s="8"/>
      <c r="N1423" s="8"/>
    </row>
    <row r="1424" spans="1:14" ht="21" customHeight="1" x14ac:dyDescent="0.5">
      <c r="A1424" s="50"/>
      <c r="B1424" s="8"/>
      <c r="C1424" s="49"/>
      <c r="D1424" s="8"/>
      <c r="E1424" s="8"/>
      <c r="F1424" s="8"/>
      <c r="G1424" s="8"/>
      <c r="H1424" s="15"/>
      <c r="I1424" s="27"/>
      <c r="K1424" s="27"/>
      <c r="L1424" s="8"/>
      <c r="M1424" s="8"/>
      <c r="N1424" s="8"/>
    </row>
    <row r="1425" spans="1:14" ht="21" customHeight="1" x14ac:dyDescent="0.5">
      <c r="A1425" s="50"/>
      <c r="B1425" s="8"/>
      <c r="C1425" s="49"/>
      <c r="D1425" s="8"/>
      <c r="E1425" s="8"/>
      <c r="F1425" s="8"/>
      <c r="G1425" s="8"/>
      <c r="H1425" s="15"/>
      <c r="I1425" s="27"/>
      <c r="K1425" s="27"/>
      <c r="L1425" s="8"/>
      <c r="M1425" s="8"/>
      <c r="N1425" s="8"/>
    </row>
    <row r="1426" spans="1:14" ht="21" customHeight="1" x14ac:dyDescent="0.5">
      <c r="A1426" s="50"/>
      <c r="B1426" s="8"/>
      <c r="C1426" s="49"/>
      <c r="D1426" s="8"/>
      <c r="E1426" s="8"/>
      <c r="F1426" s="8"/>
      <c r="G1426" s="8"/>
      <c r="H1426" s="15"/>
      <c r="I1426" s="27"/>
      <c r="K1426" s="27"/>
      <c r="L1426" s="8"/>
      <c r="M1426" s="8"/>
      <c r="N1426" s="8"/>
    </row>
    <row r="1427" spans="1:14" ht="21" customHeight="1" x14ac:dyDescent="0.5">
      <c r="A1427" s="50"/>
      <c r="B1427" s="8"/>
      <c r="C1427" s="49"/>
      <c r="D1427" s="8"/>
      <c r="E1427" s="8"/>
      <c r="F1427" s="8"/>
      <c r="G1427" s="8"/>
      <c r="H1427" s="15"/>
      <c r="I1427" s="27"/>
      <c r="K1427" s="27"/>
      <c r="L1427" s="8"/>
      <c r="M1427" s="8"/>
      <c r="N1427" s="8"/>
    </row>
    <row r="1428" spans="1:14" ht="21" customHeight="1" x14ac:dyDescent="0.5">
      <c r="A1428" s="50"/>
      <c r="B1428" s="8"/>
      <c r="C1428" s="49"/>
      <c r="D1428" s="8"/>
      <c r="E1428" s="8"/>
      <c r="F1428" s="8"/>
      <c r="G1428" s="8"/>
      <c r="H1428" s="15"/>
      <c r="I1428" s="27"/>
      <c r="K1428" s="27"/>
      <c r="L1428" s="8"/>
      <c r="M1428" s="8"/>
      <c r="N1428" s="8"/>
    </row>
    <row r="1429" spans="1:14" ht="21" customHeight="1" x14ac:dyDescent="0.5">
      <c r="A1429" s="50"/>
      <c r="B1429" s="8"/>
      <c r="C1429" s="49"/>
      <c r="D1429" s="8"/>
      <c r="E1429" s="8"/>
      <c r="F1429" s="8"/>
      <c r="G1429" s="8"/>
      <c r="H1429" s="15"/>
      <c r="I1429" s="27"/>
      <c r="K1429" s="27"/>
      <c r="L1429" s="8"/>
      <c r="M1429" s="8"/>
      <c r="N1429" s="8"/>
    </row>
    <row r="1430" spans="1:14" ht="21" customHeight="1" x14ac:dyDescent="0.5">
      <c r="A1430" s="50"/>
      <c r="B1430" s="8"/>
      <c r="C1430" s="49"/>
      <c r="D1430" s="8"/>
      <c r="E1430" s="8"/>
      <c r="F1430" s="8"/>
      <c r="G1430" s="8"/>
      <c r="H1430" s="15"/>
      <c r="I1430" s="27"/>
      <c r="K1430" s="27"/>
      <c r="L1430" s="8"/>
      <c r="M1430" s="8"/>
      <c r="N1430" s="8"/>
    </row>
    <row r="1431" spans="1:14" ht="21" customHeight="1" x14ac:dyDescent="0.5">
      <c r="A1431" s="50"/>
      <c r="B1431" s="8"/>
      <c r="C1431" s="49"/>
      <c r="D1431" s="8"/>
      <c r="E1431" s="8"/>
      <c r="F1431" s="8"/>
      <c r="G1431" s="8"/>
      <c r="H1431" s="15"/>
      <c r="I1431" s="27"/>
      <c r="K1431" s="27"/>
      <c r="L1431" s="8"/>
      <c r="M1431" s="8"/>
      <c r="N1431" s="8"/>
    </row>
    <row r="1432" spans="1:14" ht="21" customHeight="1" x14ac:dyDescent="0.5">
      <c r="A1432" s="50"/>
      <c r="B1432" s="8"/>
      <c r="C1432" s="49"/>
      <c r="D1432" s="8"/>
      <c r="E1432" s="8"/>
      <c r="F1432" s="8"/>
      <c r="G1432" s="8"/>
      <c r="H1432" s="15"/>
      <c r="I1432" s="27"/>
      <c r="K1432" s="27"/>
      <c r="L1432" s="8"/>
      <c r="M1432" s="8"/>
      <c r="N1432" s="8"/>
    </row>
    <row r="1433" spans="1:14" ht="21" customHeight="1" x14ac:dyDescent="0.5">
      <c r="A1433" s="50"/>
      <c r="B1433" s="8"/>
      <c r="C1433" s="49"/>
      <c r="D1433" s="8"/>
      <c r="E1433" s="8"/>
      <c r="F1433" s="8"/>
      <c r="G1433" s="8"/>
      <c r="H1433" s="15"/>
      <c r="I1433" s="27"/>
      <c r="K1433" s="27"/>
      <c r="L1433" s="8"/>
      <c r="M1433" s="8"/>
      <c r="N1433" s="8"/>
    </row>
    <row r="1434" spans="1:14" ht="21" customHeight="1" x14ac:dyDescent="0.5">
      <c r="A1434" s="50"/>
      <c r="B1434" s="8"/>
      <c r="C1434" s="49"/>
      <c r="D1434" s="8"/>
      <c r="E1434" s="8"/>
      <c r="F1434" s="8"/>
      <c r="G1434" s="8"/>
      <c r="H1434" s="15"/>
      <c r="I1434" s="27"/>
      <c r="K1434" s="27"/>
      <c r="L1434" s="8"/>
      <c r="M1434" s="8"/>
      <c r="N1434" s="8"/>
    </row>
    <row r="1435" spans="1:14" ht="21" customHeight="1" x14ac:dyDescent="0.5">
      <c r="A1435" s="50"/>
      <c r="B1435" s="8"/>
      <c r="C1435" s="49"/>
      <c r="D1435" s="8"/>
      <c r="E1435" s="8"/>
      <c r="F1435" s="8"/>
      <c r="G1435" s="8"/>
      <c r="H1435" s="15"/>
      <c r="I1435" s="27"/>
      <c r="K1435" s="27"/>
      <c r="L1435" s="8"/>
      <c r="M1435" s="8"/>
      <c r="N1435" s="8"/>
    </row>
    <row r="1436" spans="1:14" ht="21" customHeight="1" x14ac:dyDescent="0.5">
      <c r="A1436" s="50"/>
      <c r="B1436" s="8"/>
      <c r="C1436" s="49"/>
      <c r="D1436" s="8"/>
      <c r="E1436" s="8"/>
      <c r="F1436" s="8"/>
      <c r="G1436" s="8"/>
      <c r="H1436" s="15"/>
      <c r="I1436" s="27"/>
      <c r="K1436" s="27"/>
      <c r="L1436" s="8"/>
      <c r="M1436" s="8"/>
      <c r="N1436" s="8"/>
    </row>
    <row r="1437" spans="1:14" ht="21" customHeight="1" x14ac:dyDescent="0.5">
      <c r="A1437" s="50"/>
      <c r="B1437" s="8"/>
      <c r="C1437" s="49"/>
      <c r="D1437" s="8"/>
      <c r="E1437" s="8"/>
      <c r="F1437" s="8"/>
      <c r="G1437" s="8"/>
      <c r="H1437" s="15"/>
      <c r="I1437" s="27"/>
      <c r="K1437" s="27"/>
      <c r="L1437" s="8"/>
      <c r="M1437" s="8"/>
      <c r="N1437" s="8"/>
    </row>
    <row r="1438" spans="1:14" ht="21" customHeight="1" x14ac:dyDescent="0.5">
      <c r="A1438" s="50"/>
      <c r="B1438" s="8"/>
      <c r="C1438" s="49"/>
      <c r="D1438" s="8"/>
      <c r="E1438" s="8"/>
      <c r="F1438" s="8"/>
      <c r="G1438" s="8"/>
      <c r="H1438" s="15"/>
      <c r="I1438" s="27"/>
      <c r="K1438" s="27"/>
      <c r="L1438" s="8"/>
      <c r="M1438" s="8"/>
      <c r="N1438" s="8"/>
    </row>
    <row r="1439" spans="1:14" ht="21" customHeight="1" x14ac:dyDescent="0.5">
      <c r="A1439" s="50"/>
      <c r="B1439" s="8"/>
      <c r="C1439" s="49"/>
      <c r="D1439" s="8"/>
      <c r="E1439" s="8"/>
      <c r="F1439" s="8"/>
      <c r="G1439" s="8"/>
      <c r="H1439" s="15"/>
      <c r="I1439" s="27"/>
      <c r="K1439" s="27"/>
      <c r="L1439" s="8"/>
      <c r="M1439" s="8"/>
      <c r="N1439" s="8"/>
    </row>
    <row r="1440" spans="1:14" ht="21" customHeight="1" x14ac:dyDescent="0.5">
      <c r="A1440" s="50"/>
      <c r="B1440" s="8"/>
      <c r="C1440" s="49"/>
      <c r="D1440" s="8"/>
      <c r="E1440" s="8"/>
      <c r="F1440" s="8"/>
      <c r="G1440" s="8"/>
      <c r="H1440" s="15"/>
      <c r="I1440" s="27"/>
      <c r="K1440" s="27"/>
      <c r="L1440" s="8"/>
      <c r="M1440" s="8"/>
      <c r="N1440" s="8"/>
    </row>
    <row r="1441" spans="1:14" ht="21" customHeight="1" x14ac:dyDescent="0.5">
      <c r="A1441" s="50"/>
      <c r="B1441" s="8"/>
      <c r="C1441" s="49"/>
      <c r="D1441" s="8"/>
      <c r="E1441" s="8"/>
      <c r="F1441" s="8"/>
      <c r="G1441" s="8"/>
      <c r="H1441" s="15"/>
      <c r="I1441" s="27"/>
      <c r="K1441" s="27"/>
      <c r="L1441" s="8"/>
      <c r="M1441" s="8"/>
      <c r="N1441" s="8"/>
    </row>
    <row r="1442" spans="1:14" ht="21" customHeight="1" x14ac:dyDescent="0.5">
      <c r="A1442" s="50"/>
      <c r="B1442" s="8"/>
      <c r="C1442" s="49"/>
      <c r="D1442" s="8"/>
      <c r="E1442" s="8"/>
      <c r="F1442" s="8"/>
      <c r="G1442" s="8"/>
      <c r="H1442" s="15"/>
      <c r="I1442" s="27"/>
      <c r="K1442" s="27"/>
      <c r="L1442" s="8"/>
      <c r="M1442" s="8"/>
      <c r="N1442" s="8"/>
    </row>
    <row r="1443" spans="1:14" ht="21" customHeight="1" x14ac:dyDescent="0.5">
      <c r="A1443" s="50"/>
      <c r="B1443" s="8"/>
      <c r="C1443" s="49"/>
      <c r="D1443" s="8"/>
      <c r="E1443" s="8"/>
      <c r="F1443" s="8"/>
      <c r="G1443" s="8"/>
      <c r="H1443" s="15"/>
      <c r="I1443" s="27"/>
      <c r="K1443" s="27"/>
      <c r="L1443" s="8"/>
      <c r="M1443" s="8"/>
      <c r="N1443" s="8"/>
    </row>
    <row r="1444" spans="1:14" ht="21" customHeight="1" x14ac:dyDescent="0.5">
      <c r="A1444" s="50"/>
      <c r="B1444" s="8"/>
      <c r="C1444" s="49"/>
      <c r="D1444" s="8"/>
      <c r="E1444" s="8"/>
      <c r="F1444" s="8"/>
      <c r="G1444" s="8"/>
      <c r="H1444" s="15"/>
      <c r="I1444" s="27"/>
      <c r="K1444" s="27"/>
      <c r="L1444" s="8"/>
      <c r="M1444" s="8"/>
      <c r="N1444" s="8"/>
    </row>
    <row r="1445" spans="1:14" ht="21" customHeight="1" x14ac:dyDescent="0.5">
      <c r="A1445" s="50"/>
      <c r="B1445" s="8"/>
      <c r="C1445" s="49"/>
      <c r="D1445" s="8"/>
      <c r="E1445" s="8"/>
      <c r="F1445" s="8"/>
      <c r="G1445" s="8"/>
      <c r="H1445" s="15"/>
      <c r="I1445" s="27"/>
      <c r="K1445" s="27"/>
      <c r="L1445" s="8"/>
      <c r="M1445" s="8"/>
      <c r="N1445" s="8"/>
    </row>
    <row r="1446" spans="1:14" ht="21" customHeight="1" x14ac:dyDescent="0.5">
      <c r="A1446" s="50"/>
      <c r="B1446" s="8"/>
      <c r="C1446" s="49"/>
      <c r="D1446" s="8"/>
      <c r="E1446" s="8"/>
      <c r="F1446" s="8"/>
      <c r="G1446" s="8"/>
      <c r="H1446" s="15"/>
      <c r="I1446" s="27"/>
      <c r="K1446" s="27"/>
      <c r="L1446" s="8"/>
      <c r="M1446" s="8"/>
      <c r="N1446" s="8"/>
    </row>
    <row r="1447" spans="1:14" ht="21" customHeight="1" x14ac:dyDescent="0.5">
      <c r="A1447" s="50"/>
      <c r="B1447" s="8"/>
      <c r="C1447" s="49"/>
      <c r="D1447" s="8"/>
      <c r="E1447" s="8"/>
      <c r="F1447" s="8"/>
      <c r="G1447" s="8"/>
      <c r="H1447" s="15"/>
      <c r="I1447" s="27"/>
      <c r="K1447" s="27"/>
      <c r="L1447" s="8"/>
      <c r="M1447" s="8"/>
      <c r="N1447" s="8"/>
    </row>
    <row r="1448" spans="1:14" ht="21" customHeight="1" x14ac:dyDescent="0.5">
      <c r="A1448" s="50"/>
      <c r="B1448" s="8"/>
      <c r="C1448" s="49"/>
      <c r="D1448" s="8"/>
      <c r="E1448" s="8"/>
      <c r="F1448" s="8"/>
      <c r="G1448" s="8"/>
      <c r="H1448" s="15"/>
      <c r="I1448" s="27"/>
      <c r="K1448" s="27"/>
      <c r="L1448" s="8"/>
      <c r="M1448" s="8"/>
      <c r="N1448" s="8"/>
    </row>
    <row r="1449" spans="1:14" ht="21" customHeight="1" x14ac:dyDescent="0.5">
      <c r="A1449" s="50"/>
      <c r="B1449" s="8"/>
      <c r="C1449" s="49"/>
      <c r="D1449" s="8"/>
      <c r="E1449" s="8"/>
      <c r="F1449" s="8"/>
      <c r="G1449" s="8"/>
      <c r="H1449" s="15"/>
      <c r="I1449" s="27"/>
      <c r="K1449" s="27"/>
      <c r="L1449" s="8"/>
      <c r="M1449" s="8"/>
      <c r="N1449" s="8"/>
    </row>
    <row r="1450" spans="1:14" ht="21" customHeight="1" x14ac:dyDescent="0.5">
      <c r="A1450" s="50"/>
      <c r="B1450" s="8"/>
      <c r="C1450" s="49"/>
      <c r="D1450" s="8"/>
      <c r="E1450" s="8"/>
      <c r="F1450" s="8"/>
      <c r="G1450" s="8"/>
      <c r="H1450" s="15"/>
      <c r="I1450" s="27"/>
      <c r="K1450" s="27"/>
      <c r="L1450" s="8"/>
      <c r="M1450" s="8"/>
      <c r="N1450" s="8"/>
    </row>
    <row r="1451" spans="1:14" ht="21" customHeight="1" x14ac:dyDescent="0.5">
      <c r="A1451" s="50"/>
      <c r="B1451" s="8"/>
      <c r="C1451" s="49"/>
      <c r="D1451" s="8"/>
      <c r="E1451" s="8"/>
      <c r="F1451" s="8"/>
      <c r="G1451" s="8"/>
      <c r="H1451" s="15"/>
      <c r="I1451" s="27"/>
      <c r="K1451" s="27"/>
      <c r="L1451" s="8"/>
      <c r="M1451" s="8"/>
      <c r="N1451" s="8"/>
    </row>
    <row r="1452" spans="1:14" ht="21" customHeight="1" x14ac:dyDescent="0.5">
      <c r="A1452" s="50"/>
      <c r="B1452" s="8"/>
      <c r="C1452" s="49"/>
      <c r="D1452" s="8"/>
      <c r="E1452" s="8"/>
      <c r="F1452" s="8"/>
      <c r="G1452" s="8"/>
      <c r="H1452" s="15"/>
      <c r="I1452" s="27"/>
      <c r="K1452" s="27"/>
      <c r="L1452" s="8"/>
      <c r="M1452" s="8"/>
      <c r="N1452" s="8"/>
    </row>
    <row r="1453" spans="1:14" ht="21" customHeight="1" x14ac:dyDescent="0.5">
      <c r="A1453" s="50"/>
      <c r="B1453" s="8"/>
      <c r="C1453" s="49"/>
      <c r="D1453" s="8"/>
      <c r="E1453" s="8"/>
      <c r="F1453" s="8"/>
      <c r="G1453" s="8"/>
      <c r="H1453" s="15"/>
      <c r="I1453" s="27"/>
      <c r="K1453" s="27"/>
      <c r="L1453" s="8"/>
      <c r="M1453" s="8"/>
      <c r="N1453" s="8"/>
    </row>
    <row r="1454" spans="1:14" ht="21" customHeight="1" x14ac:dyDescent="0.5">
      <c r="A1454" s="50"/>
      <c r="B1454" s="8"/>
      <c r="C1454" s="49"/>
      <c r="D1454" s="8"/>
      <c r="E1454" s="8"/>
      <c r="F1454" s="8"/>
      <c r="G1454" s="8"/>
      <c r="H1454" s="15"/>
      <c r="I1454" s="27"/>
      <c r="K1454" s="27"/>
      <c r="L1454" s="8"/>
      <c r="M1454" s="8"/>
      <c r="N1454" s="8"/>
    </row>
    <row r="1455" spans="1:14" ht="21" customHeight="1" x14ac:dyDescent="0.5">
      <c r="A1455" s="50"/>
      <c r="B1455" s="8"/>
      <c r="C1455" s="49"/>
      <c r="D1455" s="8"/>
      <c r="E1455" s="8"/>
      <c r="F1455" s="8"/>
      <c r="G1455" s="8"/>
      <c r="H1455" s="15"/>
      <c r="I1455" s="27"/>
      <c r="K1455" s="27"/>
      <c r="L1455" s="8"/>
      <c r="M1455" s="8"/>
      <c r="N1455" s="8"/>
    </row>
    <row r="1456" spans="1:14" ht="21" customHeight="1" x14ac:dyDescent="0.5">
      <c r="A1456" s="50"/>
      <c r="B1456" s="8"/>
      <c r="C1456" s="49"/>
      <c r="D1456" s="8"/>
      <c r="E1456" s="8"/>
      <c r="F1456" s="8"/>
      <c r="G1456" s="8"/>
      <c r="H1456" s="15"/>
      <c r="I1456" s="27"/>
      <c r="K1456" s="27"/>
      <c r="L1456" s="8"/>
      <c r="M1456" s="8"/>
      <c r="N1456" s="8"/>
    </row>
    <row r="1457" spans="1:14" ht="21" customHeight="1" x14ac:dyDescent="0.5">
      <c r="A1457" s="50"/>
      <c r="B1457" s="8"/>
      <c r="C1457" s="49"/>
      <c r="D1457" s="8"/>
      <c r="E1457" s="8"/>
      <c r="F1457" s="8"/>
      <c r="G1457" s="8"/>
      <c r="H1457" s="15"/>
      <c r="I1457" s="27"/>
      <c r="K1457" s="27"/>
      <c r="L1457" s="8"/>
      <c r="M1457" s="8"/>
      <c r="N1457" s="8"/>
    </row>
    <row r="1458" spans="1:14" ht="21" customHeight="1" x14ac:dyDescent="0.5">
      <c r="A1458" s="50"/>
      <c r="B1458" s="8"/>
      <c r="C1458" s="49"/>
      <c r="D1458" s="8"/>
      <c r="E1458" s="8"/>
      <c r="F1458" s="8"/>
      <c r="G1458" s="8"/>
      <c r="H1458" s="15"/>
      <c r="I1458" s="27"/>
      <c r="K1458" s="27"/>
      <c r="L1458" s="8"/>
      <c r="M1458" s="8"/>
      <c r="N1458" s="8"/>
    </row>
    <row r="1459" spans="1:14" ht="21" customHeight="1" x14ac:dyDescent="0.5">
      <c r="A1459" s="50"/>
      <c r="B1459" s="8"/>
      <c r="C1459" s="49"/>
      <c r="D1459" s="8"/>
      <c r="E1459" s="8"/>
      <c r="F1459" s="8"/>
      <c r="G1459" s="8"/>
      <c r="H1459" s="15"/>
      <c r="I1459" s="27"/>
      <c r="K1459" s="27"/>
      <c r="L1459" s="8"/>
      <c r="M1459" s="8"/>
      <c r="N1459" s="8"/>
    </row>
    <row r="1460" spans="1:14" ht="21" customHeight="1" x14ac:dyDescent="0.5">
      <c r="A1460" s="50"/>
      <c r="B1460" s="8"/>
      <c r="C1460" s="49"/>
      <c r="D1460" s="8"/>
      <c r="E1460" s="8"/>
      <c r="F1460" s="8"/>
      <c r="G1460" s="8"/>
      <c r="H1460" s="15"/>
      <c r="I1460" s="27"/>
      <c r="K1460" s="27"/>
      <c r="L1460" s="8"/>
      <c r="M1460" s="8"/>
      <c r="N1460" s="8"/>
    </row>
    <row r="1461" spans="1:14" ht="21" customHeight="1" x14ac:dyDescent="0.5">
      <c r="A1461" s="50"/>
      <c r="B1461" s="8"/>
      <c r="C1461" s="49"/>
      <c r="D1461" s="8"/>
      <c r="E1461" s="8"/>
      <c r="F1461" s="8"/>
      <c r="G1461" s="8"/>
      <c r="H1461" s="15"/>
      <c r="I1461" s="27"/>
      <c r="K1461" s="27"/>
      <c r="L1461" s="8"/>
      <c r="M1461" s="8"/>
      <c r="N1461" s="8"/>
    </row>
    <row r="1462" spans="1:14" ht="21" customHeight="1" x14ac:dyDescent="0.5">
      <c r="A1462" s="50"/>
      <c r="B1462" s="8"/>
      <c r="C1462" s="49"/>
      <c r="D1462" s="8"/>
      <c r="E1462" s="8"/>
      <c r="F1462" s="8"/>
      <c r="G1462" s="8"/>
      <c r="H1462" s="15"/>
      <c r="I1462" s="27"/>
      <c r="K1462" s="27"/>
      <c r="L1462" s="8"/>
      <c r="M1462" s="8"/>
      <c r="N1462" s="8"/>
    </row>
    <row r="1463" spans="1:14" ht="21" customHeight="1" x14ac:dyDescent="0.5">
      <c r="A1463" s="50"/>
      <c r="B1463" s="8"/>
      <c r="C1463" s="49"/>
      <c r="D1463" s="8"/>
      <c r="E1463" s="8"/>
      <c r="F1463" s="8"/>
      <c r="G1463" s="8"/>
      <c r="H1463" s="15"/>
      <c r="I1463" s="27"/>
      <c r="K1463" s="27"/>
      <c r="L1463" s="8"/>
      <c r="M1463" s="8"/>
      <c r="N1463" s="8"/>
    </row>
    <row r="1464" spans="1:14" ht="21" customHeight="1" x14ac:dyDescent="0.5">
      <c r="A1464" s="50"/>
      <c r="B1464" s="8"/>
      <c r="C1464" s="49"/>
      <c r="D1464" s="8"/>
      <c r="E1464" s="8"/>
      <c r="F1464" s="8"/>
      <c r="G1464" s="8"/>
      <c r="H1464" s="15"/>
      <c r="I1464" s="27"/>
      <c r="K1464" s="27"/>
      <c r="L1464" s="8"/>
      <c r="M1464" s="8"/>
      <c r="N1464" s="8"/>
    </row>
    <row r="1465" spans="1:14" ht="21" customHeight="1" x14ac:dyDescent="0.5">
      <c r="A1465" s="50"/>
      <c r="B1465" s="8"/>
      <c r="C1465" s="49"/>
      <c r="D1465" s="8"/>
      <c r="E1465" s="8"/>
      <c r="F1465" s="8"/>
      <c r="G1465" s="8"/>
      <c r="H1465" s="15"/>
      <c r="I1465" s="27"/>
      <c r="K1465" s="27"/>
      <c r="L1465" s="8"/>
      <c r="M1465" s="8"/>
      <c r="N1465" s="8"/>
    </row>
    <row r="1466" spans="1:14" ht="21" customHeight="1" x14ac:dyDescent="0.5">
      <c r="A1466" s="50"/>
      <c r="B1466" s="8"/>
      <c r="C1466" s="49"/>
      <c r="D1466" s="8"/>
      <c r="E1466" s="8"/>
      <c r="F1466" s="8"/>
      <c r="G1466" s="8"/>
      <c r="H1466" s="15"/>
      <c r="I1466" s="27"/>
      <c r="K1466" s="27"/>
      <c r="L1466" s="8"/>
      <c r="M1466" s="8"/>
      <c r="N1466" s="8"/>
    </row>
    <row r="1467" spans="1:14" ht="21" customHeight="1" x14ac:dyDescent="0.5">
      <c r="A1467" s="50"/>
      <c r="B1467" s="8"/>
      <c r="C1467" s="49"/>
      <c r="D1467" s="8"/>
      <c r="E1467" s="8"/>
      <c r="F1467" s="8"/>
      <c r="G1467" s="8"/>
      <c r="H1467" s="15"/>
      <c r="I1467" s="27"/>
      <c r="K1467" s="27"/>
      <c r="L1467" s="8"/>
      <c r="M1467" s="8"/>
      <c r="N1467" s="8"/>
    </row>
    <row r="1468" spans="1:14" ht="21" customHeight="1" x14ac:dyDescent="0.5">
      <c r="A1468" s="50"/>
      <c r="B1468" s="8"/>
      <c r="C1468" s="49"/>
      <c r="D1468" s="8"/>
      <c r="E1468" s="8"/>
      <c r="F1468" s="8"/>
      <c r="G1468" s="8"/>
      <c r="H1468" s="15"/>
      <c r="I1468" s="27"/>
      <c r="K1468" s="27"/>
      <c r="L1468" s="8"/>
      <c r="M1468" s="8"/>
      <c r="N1468" s="8"/>
    </row>
    <row r="1469" spans="1:14" ht="21" customHeight="1" x14ac:dyDescent="0.5">
      <c r="A1469" s="50"/>
      <c r="B1469" s="8"/>
      <c r="C1469" s="49"/>
      <c r="D1469" s="8"/>
      <c r="E1469" s="8"/>
      <c r="F1469" s="8"/>
      <c r="G1469" s="8"/>
      <c r="H1469" s="15"/>
      <c r="I1469" s="27"/>
      <c r="K1469" s="27"/>
      <c r="L1469" s="8"/>
      <c r="M1469" s="8"/>
      <c r="N1469" s="8"/>
    </row>
    <row r="1470" spans="1:14" ht="21" customHeight="1" x14ac:dyDescent="0.5">
      <c r="A1470" s="50"/>
      <c r="B1470" s="8"/>
      <c r="C1470" s="49"/>
      <c r="D1470" s="8"/>
      <c r="E1470" s="8"/>
      <c r="F1470" s="8"/>
      <c r="G1470" s="8"/>
      <c r="H1470" s="15"/>
      <c r="I1470" s="27"/>
      <c r="K1470" s="27"/>
      <c r="L1470" s="8"/>
      <c r="M1470" s="8"/>
      <c r="N1470" s="8"/>
    </row>
    <row r="1471" spans="1:14" ht="21" customHeight="1" x14ac:dyDescent="0.5">
      <c r="A1471" s="50"/>
      <c r="B1471" s="8"/>
      <c r="C1471" s="49"/>
      <c r="D1471" s="8"/>
      <c r="E1471" s="8"/>
      <c r="F1471" s="8"/>
      <c r="G1471" s="8"/>
      <c r="H1471" s="15"/>
      <c r="I1471" s="27"/>
      <c r="K1471" s="27"/>
      <c r="L1471" s="8"/>
      <c r="M1471" s="8"/>
      <c r="N1471" s="8"/>
    </row>
    <row r="1472" spans="1:14" ht="21" customHeight="1" x14ac:dyDescent="0.5">
      <c r="A1472" s="50"/>
      <c r="B1472" s="8"/>
      <c r="C1472" s="49"/>
      <c r="D1472" s="8"/>
      <c r="E1472" s="8"/>
      <c r="F1472" s="8"/>
      <c r="G1472" s="8"/>
      <c r="H1472" s="15"/>
      <c r="I1472" s="27"/>
      <c r="K1472" s="27"/>
      <c r="L1472" s="8"/>
      <c r="M1472" s="8"/>
      <c r="N1472" s="8"/>
    </row>
    <row r="1473" spans="1:14" ht="21" customHeight="1" x14ac:dyDescent="0.5">
      <c r="A1473" s="50"/>
      <c r="B1473" s="8"/>
      <c r="C1473" s="49"/>
      <c r="D1473" s="8"/>
      <c r="E1473" s="8"/>
      <c r="F1473" s="8"/>
      <c r="G1473" s="8"/>
      <c r="H1473" s="15"/>
      <c r="I1473" s="27"/>
      <c r="K1473" s="27"/>
      <c r="L1473" s="8"/>
      <c r="M1473" s="8"/>
      <c r="N1473" s="8"/>
    </row>
    <row r="1474" spans="1:14" ht="21" customHeight="1" x14ac:dyDescent="0.5">
      <c r="A1474" s="50"/>
      <c r="B1474" s="8"/>
      <c r="C1474" s="49"/>
      <c r="D1474" s="8"/>
      <c r="E1474" s="8"/>
      <c r="F1474" s="8"/>
      <c r="G1474" s="8"/>
      <c r="H1474" s="15"/>
      <c r="I1474" s="27"/>
      <c r="K1474" s="27"/>
      <c r="L1474" s="8"/>
      <c r="M1474" s="8"/>
      <c r="N1474" s="8"/>
    </row>
    <row r="1475" spans="1:14" ht="21" customHeight="1" x14ac:dyDescent="0.5">
      <c r="A1475" s="50"/>
      <c r="B1475" s="8"/>
      <c r="C1475" s="49"/>
      <c r="D1475" s="8"/>
      <c r="E1475" s="8"/>
      <c r="F1475" s="8"/>
      <c r="G1475" s="8"/>
      <c r="H1475" s="15"/>
      <c r="I1475" s="27"/>
      <c r="K1475" s="27"/>
      <c r="L1475" s="8"/>
      <c r="M1475" s="8"/>
      <c r="N1475" s="8"/>
    </row>
    <row r="1476" spans="1:14" ht="21" customHeight="1" x14ac:dyDescent="0.5">
      <c r="A1476" s="50"/>
      <c r="B1476" s="8"/>
      <c r="C1476" s="49"/>
      <c r="D1476" s="8"/>
      <c r="E1476" s="8"/>
      <c r="F1476" s="8"/>
      <c r="G1476" s="8"/>
      <c r="H1476" s="15"/>
      <c r="I1476" s="27"/>
      <c r="K1476" s="27"/>
      <c r="L1476" s="8"/>
      <c r="M1476" s="8"/>
      <c r="N1476" s="8"/>
    </row>
    <row r="1477" spans="1:14" ht="21" customHeight="1" x14ac:dyDescent="0.5">
      <c r="A1477" s="50"/>
      <c r="B1477" s="8"/>
      <c r="C1477" s="49"/>
      <c r="D1477" s="8"/>
      <c r="E1477" s="8"/>
      <c r="F1477" s="8"/>
      <c r="G1477" s="8"/>
      <c r="H1477" s="15"/>
      <c r="I1477" s="27"/>
      <c r="K1477" s="27"/>
      <c r="L1477" s="8"/>
      <c r="M1477" s="8"/>
      <c r="N1477" s="8"/>
    </row>
    <row r="1478" spans="1:14" ht="21" customHeight="1" x14ac:dyDescent="0.5">
      <c r="A1478" s="50"/>
      <c r="B1478" s="8"/>
      <c r="C1478" s="49"/>
      <c r="D1478" s="8"/>
      <c r="E1478" s="8"/>
      <c r="F1478" s="8"/>
      <c r="G1478" s="8"/>
      <c r="H1478" s="15"/>
      <c r="I1478" s="27"/>
      <c r="K1478" s="27"/>
      <c r="L1478" s="8"/>
      <c r="M1478" s="8"/>
      <c r="N1478" s="8"/>
    </row>
    <row r="1479" spans="1:14" ht="21" customHeight="1" x14ac:dyDescent="0.5">
      <c r="A1479" s="50"/>
      <c r="B1479" s="8"/>
      <c r="C1479" s="49"/>
      <c r="D1479" s="8"/>
      <c r="E1479" s="8"/>
      <c r="F1479" s="8"/>
      <c r="G1479" s="8"/>
      <c r="H1479" s="15"/>
      <c r="I1479" s="27"/>
      <c r="K1479" s="27"/>
      <c r="L1479" s="8"/>
      <c r="M1479" s="8"/>
      <c r="N1479" s="8"/>
    </row>
    <row r="1480" spans="1:14" ht="21" customHeight="1" x14ac:dyDescent="0.5">
      <c r="A1480" s="50"/>
      <c r="B1480" s="8"/>
      <c r="C1480" s="49"/>
      <c r="D1480" s="8"/>
      <c r="E1480" s="8"/>
      <c r="F1480" s="8"/>
      <c r="G1480" s="8"/>
      <c r="H1480" s="15"/>
      <c r="I1480" s="27"/>
      <c r="K1480" s="27"/>
      <c r="L1480" s="8"/>
      <c r="M1480" s="8"/>
      <c r="N1480" s="8"/>
    </row>
    <row r="1481" spans="1:14" ht="21" customHeight="1" x14ac:dyDescent="0.5">
      <c r="A1481" s="50"/>
      <c r="B1481" s="8"/>
      <c r="C1481" s="49"/>
      <c r="D1481" s="8"/>
      <c r="E1481" s="8"/>
      <c r="F1481" s="8"/>
      <c r="G1481" s="8"/>
      <c r="H1481" s="15"/>
      <c r="I1481" s="27"/>
      <c r="K1481" s="27"/>
      <c r="L1481" s="8"/>
      <c r="M1481" s="8"/>
      <c r="N1481" s="8"/>
    </row>
    <row r="1482" spans="1:14" ht="21" customHeight="1" x14ac:dyDescent="0.5">
      <c r="A1482" s="50"/>
      <c r="B1482" s="8"/>
      <c r="C1482" s="49"/>
      <c r="D1482" s="8"/>
      <c r="E1482" s="8"/>
      <c r="F1482" s="8"/>
      <c r="G1482" s="8"/>
      <c r="H1482" s="15"/>
      <c r="I1482" s="27"/>
      <c r="K1482" s="27"/>
      <c r="L1482" s="8"/>
      <c r="M1482" s="8"/>
      <c r="N1482" s="8"/>
    </row>
    <row r="1483" spans="1:14" ht="21" customHeight="1" x14ac:dyDescent="0.5">
      <c r="A1483" s="50"/>
      <c r="B1483" s="8"/>
      <c r="C1483" s="49"/>
      <c r="D1483" s="8"/>
      <c r="E1483" s="8"/>
      <c r="F1483" s="8"/>
      <c r="G1483" s="8"/>
      <c r="H1483" s="15"/>
      <c r="I1483" s="27"/>
      <c r="K1483" s="27"/>
      <c r="L1483" s="8"/>
      <c r="M1483" s="8"/>
      <c r="N1483" s="8"/>
    </row>
    <row r="1484" spans="1:14" ht="21" customHeight="1" x14ac:dyDescent="0.5">
      <c r="A1484" s="50"/>
      <c r="B1484" s="8"/>
      <c r="C1484" s="49"/>
      <c r="D1484" s="8"/>
      <c r="E1484" s="8"/>
      <c r="F1484" s="8"/>
      <c r="G1484" s="8"/>
      <c r="H1484" s="15"/>
      <c r="I1484" s="27"/>
      <c r="K1484" s="27"/>
      <c r="L1484" s="8"/>
      <c r="M1484" s="8"/>
      <c r="N1484" s="8"/>
    </row>
    <row r="1485" spans="1:14" ht="21" customHeight="1" x14ac:dyDescent="0.5">
      <c r="A1485" s="50"/>
      <c r="B1485" s="8"/>
      <c r="C1485" s="49"/>
      <c r="D1485" s="8"/>
      <c r="E1485" s="8"/>
      <c r="F1485" s="8"/>
      <c r="G1485" s="8"/>
      <c r="H1485" s="15"/>
      <c r="I1485" s="27"/>
      <c r="K1485" s="27"/>
      <c r="L1485" s="8"/>
      <c r="M1485" s="8"/>
      <c r="N1485" s="8"/>
    </row>
    <row r="1486" spans="1:14" ht="21" customHeight="1" x14ac:dyDescent="0.5">
      <c r="A1486" s="50"/>
      <c r="B1486" s="8"/>
      <c r="C1486" s="49"/>
      <c r="D1486" s="8"/>
      <c r="E1486" s="8"/>
      <c r="F1486" s="8"/>
      <c r="G1486" s="8"/>
      <c r="H1486" s="15"/>
      <c r="I1486" s="27"/>
      <c r="K1486" s="27"/>
      <c r="L1486" s="8"/>
      <c r="M1486" s="8"/>
      <c r="N1486" s="8"/>
    </row>
    <row r="1487" spans="1:14" ht="21" customHeight="1" x14ac:dyDescent="0.5">
      <c r="A1487" s="50"/>
      <c r="B1487" s="8"/>
      <c r="C1487" s="49"/>
      <c r="D1487" s="8"/>
      <c r="E1487" s="8"/>
      <c r="F1487" s="8"/>
      <c r="G1487" s="8"/>
      <c r="H1487" s="15"/>
      <c r="I1487" s="27"/>
      <c r="K1487" s="27"/>
      <c r="L1487" s="8"/>
      <c r="M1487" s="8"/>
      <c r="N1487" s="8"/>
    </row>
    <row r="1488" spans="1:14" ht="21" customHeight="1" x14ac:dyDescent="0.5">
      <c r="A1488" s="50"/>
      <c r="B1488" s="8"/>
      <c r="C1488" s="49"/>
      <c r="D1488" s="8"/>
      <c r="E1488" s="8"/>
      <c r="F1488" s="8"/>
      <c r="G1488" s="8"/>
      <c r="H1488" s="15"/>
      <c r="I1488" s="27"/>
      <c r="K1488" s="27"/>
      <c r="L1488" s="8"/>
      <c r="M1488" s="8"/>
      <c r="N1488" s="8"/>
    </row>
    <row r="1489" spans="1:14" ht="21" customHeight="1" x14ac:dyDescent="0.5">
      <c r="A1489" s="50"/>
      <c r="B1489" s="8"/>
      <c r="C1489" s="49"/>
      <c r="D1489" s="8"/>
      <c r="E1489" s="8"/>
      <c r="F1489" s="8"/>
      <c r="G1489" s="8"/>
      <c r="H1489" s="15"/>
      <c r="I1489" s="27"/>
      <c r="K1489" s="27"/>
      <c r="L1489" s="8"/>
      <c r="M1489" s="8"/>
      <c r="N1489" s="8"/>
    </row>
    <row r="1490" spans="1:14" ht="21" customHeight="1" x14ac:dyDescent="0.5">
      <c r="A1490" s="50"/>
      <c r="B1490" s="8"/>
      <c r="C1490" s="49"/>
      <c r="D1490" s="8"/>
      <c r="E1490" s="8"/>
      <c r="F1490" s="8"/>
      <c r="G1490" s="8"/>
      <c r="H1490" s="15"/>
      <c r="I1490" s="27"/>
      <c r="K1490" s="27"/>
      <c r="L1490" s="8"/>
      <c r="M1490" s="8"/>
      <c r="N1490" s="8"/>
    </row>
    <row r="1491" spans="1:14" ht="21" customHeight="1" x14ac:dyDescent="0.5">
      <c r="A1491" s="50"/>
      <c r="B1491" s="8"/>
      <c r="C1491" s="49"/>
      <c r="D1491" s="8"/>
      <c r="E1491" s="8"/>
      <c r="F1491" s="8"/>
      <c r="G1491" s="8"/>
      <c r="H1491" s="15"/>
      <c r="I1491" s="27"/>
      <c r="K1491" s="27"/>
      <c r="L1491" s="8"/>
      <c r="M1491" s="8"/>
      <c r="N1491" s="8"/>
    </row>
    <row r="1492" spans="1:14" ht="21" customHeight="1" x14ac:dyDescent="0.5">
      <c r="A1492" s="50"/>
      <c r="B1492" s="8"/>
      <c r="C1492" s="49"/>
      <c r="D1492" s="8"/>
      <c r="E1492" s="8"/>
      <c r="F1492" s="8"/>
      <c r="G1492" s="8"/>
      <c r="H1492" s="15"/>
      <c r="I1492" s="27"/>
      <c r="K1492" s="27"/>
      <c r="L1492" s="8"/>
      <c r="M1492" s="8"/>
      <c r="N1492" s="8"/>
    </row>
    <row r="1493" spans="1:14" ht="21" customHeight="1" x14ac:dyDescent="0.5">
      <c r="A1493" s="50"/>
      <c r="B1493" s="8"/>
      <c r="C1493" s="49"/>
      <c r="D1493" s="8"/>
      <c r="E1493" s="8"/>
      <c r="F1493" s="8"/>
      <c r="G1493" s="8"/>
      <c r="H1493" s="15"/>
      <c r="I1493" s="27"/>
      <c r="K1493" s="27"/>
      <c r="L1493" s="8"/>
      <c r="M1493" s="8"/>
      <c r="N1493" s="8"/>
    </row>
    <row r="1494" spans="1:14" ht="21" customHeight="1" x14ac:dyDescent="0.5">
      <c r="A1494" s="50"/>
      <c r="B1494" s="8"/>
      <c r="C1494" s="49"/>
      <c r="D1494" s="8"/>
      <c r="E1494" s="8"/>
      <c r="F1494" s="8"/>
      <c r="G1494" s="8"/>
      <c r="H1494" s="15"/>
      <c r="I1494" s="27"/>
      <c r="K1494" s="27"/>
      <c r="L1494" s="8"/>
      <c r="M1494" s="8"/>
      <c r="N1494" s="8"/>
    </row>
    <row r="1495" spans="1:14" ht="21" customHeight="1" x14ac:dyDescent="0.5">
      <c r="A1495" s="50"/>
      <c r="B1495" s="8"/>
      <c r="C1495" s="49"/>
      <c r="D1495" s="8"/>
      <c r="E1495" s="8"/>
      <c r="F1495" s="8"/>
      <c r="G1495" s="8"/>
      <c r="H1495" s="15"/>
      <c r="I1495" s="27"/>
      <c r="K1495" s="27"/>
      <c r="L1495" s="8"/>
      <c r="M1495" s="8"/>
      <c r="N1495" s="8"/>
    </row>
    <row r="1496" spans="1:14" ht="21" customHeight="1" x14ac:dyDescent="0.5">
      <c r="A1496" s="50"/>
      <c r="B1496" s="8"/>
      <c r="C1496" s="49"/>
      <c r="D1496" s="8"/>
      <c r="E1496" s="8"/>
      <c r="F1496" s="8"/>
      <c r="G1496" s="8"/>
      <c r="H1496" s="15"/>
      <c r="I1496" s="27"/>
      <c r="K1496" s="27"/>
      <c r="L1496" s="8"/>
      <c r="M1496" s="8"/>
      <c r="N1496" s="8"/>
    </row>
    <row r="1497" spans="1:14" ht="21" customHeight="1" x14ac:dyDescent="0.5">
      <c r="A1497" s="50"/>
      <c r="B1497" s="8"/>
      <c r="C1497" s="49"/>
      <c r="D1497" s="8"/>
      <c r="E1497" s="8"/>
      <c r="F1497" s="8"/>
      <c r="G1497" s="8"/>
      <c r="H1497" s="15"/>
      <c r="I1497" s="27"/>
      <c r="K1497" s="27"/>
      <c r="L1497" s="8"/>
      <c r="M1497" s="8"/>
      <c r="N1497" s="8"/>
    </row>
    <row r="1498" spans="1:14" ht="21" customHeight="1" x14ac:dyDescent="0.5">
      <c r="A1498" s="50"/>
      <c r="B1498" s="8"/>
      <c r="C1498" s="49"/>
      <c r="D1498" s="8"/>
      <c r="E1498" s="8"/>
      <c r="F1498" s="8"/>
      <c r="G1498" s="8"/>
      <c r="H1498" s="15"/>
      <c r="I1498" s="27"/>
      <c r="K1498" s="27"/>
      <c r="L1498" s="8"/>
      <c r="M1498" s="8"/>
      <c r="N1498" s="8"/>
    </row>
    <row r="1499" spans="1:14" ht="21" customHeight="1" x14ac:dyDescent="0.5">
      <c r="A1499" s="50"/>
      <c r="B1499" s="8"/>
      <c r="C1499" s="49"/>
      <c r="D1499" s="8"/>
      <c r="E1499" s="8"/>
      <c r="F1499" s="8"/>
      <c r="G1499" s="8"/>
      <c r="H1499" s="15"/>
      <c r="I1499" s="27"/>
      <c r="K1499" s="27"/>
      <c r="L1499" s="8"/>
      <c r="M1499" s="8"/>
      <c r="N1499" s="8"/>
    </row>
    <row r="1500" spans="1:14" ht="21" customHeight="1" x14ac:dyDescent="0.5">
      <c r="A1500" s="50"/>
      <c r="B1500" s="8"/>
      <c r="C1500" s="49"/>
      <c r="D1500" s="8"/>
      <c r="E1500" s="8"/>
      <c r="F1500" s="8"/>
      <c r="G1500" s="8"/>
      <c r="H1500" s="15"/>
      <c r="I1500" s="27"/>
      <c r="K1500" s="27"/>
      <c r="L1500" s="8"/>
      <c r="M1500" s="8"/>
      <c r="N1500" s="8"/>
    </row>
    <row r="1501" spans="1:14" ht="21" customHeight="1" x14ac:dyDescent="0.5">
      <c r="A1501" s="50"/>
      <c r="B1501" s="8"/>
      <c r="C1501" s="49"/>
      <c r="D1501" s="8"/>
      <c r="E1501" s="8"/>
      <c r="F1501" s="8"/>
      <c r="G1501" s="8"/>
      <c r="H1501" s="15"/>
      <c r="I1501" s="27"/>
      <c r="K1501" s="27"/>
      <c r="L1501" s="8"/>
      <c r="M1501" s="8"/>
      <c r="N1501" s="8"/>
    </row>
    <row r="1502" spans="1:14" ht="21" customHeight="1" x14ac:dyDescent="0.5">
      <c r="A1502" s="50"/>
      <c r="B1502" s="8"/>
      <c r="C1502" s="49"/>
      <c r="D1502" s="8"/>
      <c r="E1502" s="8"/>
      <c r="F1502" s="8"/>
      <c r="G1502" s="8"/>
      <c r="H1502" s="15"/>
      <c r="I1502" s="27"/>
      <c r="K1502" s="27"/>
      <c r="L1502" s="8"/>
      <c r="M1502" s="8"/>
      <c r="N1502" s="8"/>
    </row>
    <row r="1503" spans="1:14" ht="21" customHeight="1" x14ac:dyDescent="0.5">
      <c r="A1503" s="50"/>
      <c r="B1503" s="8"/>
      <c r="C1503" s="49"/>
      <c r="D1503" s="8"/>
      <c r="E1503" s="8"/>
      <c r="F1503" s="8"/>
      <c r="G1503" s="8"/>
      <c r="H1503" s="15"/>
      <c r="I1503" s="27"/>
      <c r="K1503" s="27"/>
      <c r="L1503" s="8"/>
      <c r="M1503" s="8"/>
      <c r="N1503" s="8"/>
    </row>
    <row r="1504" spans="1:14" ht="21" customHeight="1" x14ac:dyDescent="0.5">
      <c r="A1504" s="50"/>
      <c r="B1504" s="8"/>
      <c r="C1504" s="49"/>
      <c r="D1504" s="8"/>
      <c r="E1504" s="8"/>
      <c r="F1504" s="8"/>
      <c r="G1504" s="8"/>
      <c r="H1504" s="15"/>
      <c r="I1504" s="27"/>
      <c r="K1504" s="27"/>
      <c r="L1504" s="8"/>
      <c r="M1504" s="8"/>
      <c r="N1504" s="8"/>
    </row>
    <row r="1505" spans="1:14" ht="21" customHeight="1" x14ac:dyDescent="0.5">
      <c r="A1505" s="50"/>
      <c r="B1505" s="8"/>
      <c r="C1505" s="49"/>
      <c r="D1505" s="8"/>
      <c r="E1505" s="8"/>
      <c r="F1505" s="8"/>
      <c r="G1505" s="8"/>
      <c r="H1505" s="15"/>
      <c r="I1505" s="27"/>
      <c r="K1505" s="27"/>
      <c r="L1505" s="8"/>
      <c r="M1505" s="8"/>
      <c r="N1505" s="8"/>
    </row>
    <row r="1506" spans="1:14" ht="21" customHeight="1" x14ac:dyDescent="0.5">
      <c r="A1506" s="50"/>
      <c r="B1506" s="8"/>
      <c r="C1506" s="49"/>
      <c r="D1506" s="8"/>
      <c r="E1506" s="8"/>
      <c r="F1506" s="8"/>
      <c r="G1506" s="8"/>
      <c r="H1506" s="15"/>
      <c r="I1506" s="27"/>
      <c r="K1506" s="27"/>
      <c r="L1506" s="8"/>
      <c r="M1506" s="8"/>
      <c r="N1506" s="8"/>
    </row>
    <row r="1507" spans="1:14" ht="21" customHeight="1" x14ac:dyDescent="0.5">
      <c r="A1507" s="50"/>
      <c r="B1507" s="8"/>
      <c r="C1507" s="49"/>
      <c r="D1507" s="8"/>
      <c r="E1507" s="8"/>
      <c r="F1507" s="8"/>
      <c r="G1507" s="8"/>
      <c r="H1507" s="15"/>
      <c r="I1507" s="27"/>
      <c r="K1507" s="27"/>
      <c r="L1507" s="8"/>
      <c r="M1507" s="8"/>
      <c r="N1507" s="8"/>
    </row>
    <row r="1508" spans="1:14" ht="21" customHeight="1" x14ac:dyDescent="0.5">
      <c r="A1508" s="50"/>
      <c r="B1508" s="8"/>
      <c r="C1508" s="49"/>
      <c r="D1508" s="8"/>
      <c r="E1508" s="8"/>
      <c r="F1508" s="8"/>
      <c r="G1508" s="8"/>
      <c r="H1508" s="15"/>
      <c r="I1508" s="27"/>
      <c r="K1508" s="27"/>
      <c r="L1508" s="8"/>
      <c r="M1508" s="8"/>
      <c r="N1508" s="8"/>
    </row>
    <row r="1509" spans="1:14" ht="21" customHeight="1" x14ac:dyDescent="0.5">
      <c r="A1509" s="50"/>
      <c r="B1509" s="8"/>
      <c r="C1509" s="49"/>
      <c r="D1509" s="8"/>
      <c r="E1509" s="8"/>
      <c r="F1509" s="8"/>
      <c r="G1509" s="8"/>
      <c r="H1509" s="15"/>
      <c r="I1509" s="27"/>
      <c r="K1509" s="27"/>
      <c r="L1509" s="8"/>
      <c r="M1509" s="8"/>
      <c r="N1509" s="8"/>
    </row>
    <row r="1510" spans="1:14" ht="21" customHeight="1" x14ac:dyDescent="0.5">
      <c r="A1510" s="50"/>
      <c r="B1510" s="8"/>
      <c r="C1510" s="49"/>
      <c r="D1510" s="8"/>
      <c r="E1510" s="8"/>
      <c r="F1510" s="8"/>
      <c r="G1510" s="8"/>
      <c r="H1510" s="15"/>
      <c r="I1510" s="27"/>
      <c r="K1510" s="27"/>
      <c r="L1510" s="8"/>
      <c r="M1510" s="8"/>
      <c r="N1510" s="8"/>
    </row>
    <row r="1511" spans="1:14" ht="21" customHeight="1" x14ac:dyDescent="0.5">
      <c r="A1511" s="50"/>
      <c r="B1511" s="8"/>
      <c r="C1511" s="49"/>
      <c r="D1511" s="8"/>
      <c r="E1511" s="8"/>
      <c r="F1511" s="8"/>
      <c r="G1511" s="8"/>
      <c r="H1511" s="15"/>
      <c r="I1511" s="27"/>
      <c r="K1511" s="27"/>
      <c r="L1511" s="8"/>
      <c r="M1511" s="8"/>
      <c r="N1511" s="8"/>
    </row>
    <row r="1512" spans="1:14" ht="21" customHeight="1" x14ac:dyDescent="0.5">
      <c r="A1512" s="50"/>
      <c r="B1512" s="8"/>
      <c r="C1512" s="49"/>
      <c r="D1512" s="8"/>
      <c r="E1512" s="8"/>
      <c r="F1512" s="8"/>
      <c r="G1512" s="8"/>
      <c r="H1512" s="15"/>
      <c r="I1512" s="27"/>
      <c r="K1512" s="27"/>
      <c r="L1512" s="8"/>
      <c r="M1512" s="8"/>
      <c r="N1512" s="8"/>
    </row>
    <row r="1513" spans="1:14" ht="21" customHeight="1" x14ac:dyDescent="0.5">
      <c r="A1513" s="50"/>
      <c r="B1513" s="8"/>
      <c r="C1513" s="49"/>
      <c r="D1513" s="8"/>
      <c r="E1513" s="8"/>
      <c r="F1513" s="8"/>
      <c r="G1513" s="8"/>
      <c r="H1513" s="15"/>
      <c r="I1513" s="27"/>
      <c r="K1513" s="27"/>
      <c r="L1513" s="8"/>
      <c r="M1513" s="8"/>
      <c r="N1513" s="8"/>
    </row>
    <row r="1514" spans="1:14" ht="21" customHeight="1" x14ac:dyDescent="0.5">
      <c r="A1514" s="50"/>
      <c r="B1514" s="8"/>
      <c r="C1514" s="49"/>
      <c r="D1514" s="8"/>
      <c r="E1514" s="8"/>
      <c r="F1514" s="8"/>
      <c r="G1514" s="8"/>
      <c r="H1514" s="15"/>
      <c r="I1514" s="27"/>
      <c r="K1514" s="27"/>
      <c r="L1514" s="8"/>
      <c r="M1514" s="8"/>
      <c r="N1514" s="8"/>
    </row>
    <row r="1515" spans="1:14" ht="21" customHeight="1" x14ac:dyDescent="0.5">
      <c r="A1515" s="50"/>
      <c r="B1515" s="8"/>
      <c r="C1515" s="49"/>
      <c r="D1515" s="8"/>
      <c r="E1515" s="8"/>
      <c r="F1515" s="8"/>
      <c r="G1515" s="8"/>
      <c r="H1515" s="15"/>
      <c r="I1515" s="27"/>
      <c r="K1515" s="27"/>
      <c r="L1515" s="8"/>
      <c r="M1515" s="8"/>
      <c r="N1515" s="8"/>
    </row>
    <row r="1516" spans="1:14" ht="21" customHeight="1" x14ac:dyDescent="0.5">
      <c r="A1516" s="50"/>
      <c r="B1516" s="8"/>
      <c r="C1516" s="49"/>
      <c r="D1516" s="8"/>
      <c r="E1516" s="8"/>
      <c r="F1516" s="8"/>
      <c r="G1516" s="8"/>
      <c r="H1516" s="15"/>
      <c r="I1516" s="27"/>
      <c r="K1516" s="27"/>
      <c r="L1516" s="8"/>
      <c r="M1516" s="8"/>
      <c r="N1516" s="8"/>
    </row>
    <row r="1517" spans="1:14" ht="21" customHeight="1" x14ac:dyDescent="0.5">
      <c r="A1517" s="50"/>
      <c r="B1517" s="8"/>
      <c r="C1517" s="49"/>
      <c r="D1517" s="8"/>
      <c r="E1517" s="8"/>
      <c r="F1517" s="8"/>
      <c r="G1517" s="8"/>
      <c r="H1517" s="15"/>
      <c r="I1517" s="27"/>
      <c r="K1517" s="27"/>
      <c r="L1517" s="8"/>
      <c r="M1517" s="8"/>
      <c r="N1517" s="8"/>
    </row>
    <row r="1518" spans="1:14" ht="21" customHeight="1" x14ac:dyDescent="0.5">
      <c r="A1518" s="50"/>
      <c r="B1518" s="8"/>
      <c r="C1518" s="49"/>
      <c r="D1518" s="8"/>
      <c r="E1518" s="8"/>
      <c r="F1518" s="8"/>
      <c r="G1518" s="8"/>
      <c r="H1518" s="15"/>
      <c r="I1518" s="27"/>
      <c r="K1518" s="27"/>
      <c r="L1518" s="8"/>
      <c r="M1518" s="8"/>
      <c r="N1518" s="8"/>
    </row>
    <row r="1519" spans="1:14" ht="21" customHeight="1" x14ac:dyDescent="0.5">
      <c r="A1519" s="50"/>
      <c r="B1519" s="8"/>
      <c r="C1519" s="49"/>
      <c r="D1519" s="8"/>
      <c r="E1519" s="8"/>
      <c r="F1519" s="8"/>
      <c r="G1519" s="8"/>
      <c r="H1519" s="15"/>
      <c r="I1519" s="27"/>
      <c r="K1519" s="27"/>
      <c r="L1519" s="8"/>
      <c r="M1519" s="8"/>
      <c r="N1519" s="8"/>
    </row>
    <row r="1520" spans="1:14" ht="21" customHeight="1" x14ac:dyDescent="0.5">
      <c r="A1520" s="50"/>
      <c r="B1520" s="8"/>
      <c r="C1520" s="49"/>
      <c r="D1520" s="8"/>
      <c r="E1520" s="8"/>
      <c r="F1520" s="8"/>
      <c r="G1520" s="8"/>
      <c r="H1520" s="15"/>
      <c r="I1520" s="27"/>
      <c r="K1520" s="27"/>
      <c r="L1520" s="8"/>
      <c r="M1520" s="8"/>
      <c r="N1520" s="8"/>
    </row>
    <row r="1521" spans="1:14" ht="21" customHeight="1" x14ac:dyDescent="0.5">
      <c r="A1521" s="50"/>
      <c r="B1521" s="8"/>
      <c r="C1521" s="49"/>
      <c r="D1521" s="8"/>
      <c r="E1521" s="8"/>
      <c r="F1521" s="8"/>
      <c r="G1521" s="8"/>
      <c r="H1521" s="15"/>
      <c r="I1521" s="27"/>
      <c r="K1521" s="27"/>
      <c r="L1521" s="8"/>
      <c r="M1521" s="8"/>
      <c r="N1521" s="8"/>
    </row>
    <row r="1522" spans="1:14" ht="21" customHeight="1" x14ac:dyDescent="0.5">
      <c r="A1522" s="50"/>
      <c r="B1522" s="8"/>
      <c r="C1522" s="49"/>
      <c r="D1522" s="8"/>
      <c r="E1522" s="8"/>
      <c r="F1522" s="8"/>
      <c r="G1522" s="8"/>
      <c r="H1522" s="15"/>
      <c r="I1522" s="27"/>
      <c r="K1522" s="27"/>
      <c r="L1522" s="8"/>
      <c r="M1522" s="8"/>
      <c r="N1522" s="8"/>
    </row>
    <row r="1523" spans="1:14" ht="21" customHeight="1" x14ac:dyDescent="0.5">
      <c r="A1523" s="50"/>
      <c r="B1523" s="8"/>
      <c r="C1523" s="49"/>
      <c r="D1523" s="8"/>
      <c r="E1523" s="8"/>
      <c r="F1523" s="8"/>
      <c r="G1523" s="8"/>
      <c r="H1523" s="15"/>
      <c r="I1523" s="27"/>
      <c r="K1523" s="27"/>
      <c r="L1523" s="8"/>
      <c r="M1523" s="8"/>
      <c r="N1523" s="8"/>
    </row>
    <row r="1524" spans="1:14" ht="21" customHeight="1" x14ac:dyDescent="0.5">
      <c r="A1524" s="50"/>
      <c r="B1524" s="8"/>
      <c r="C1524" s="49"/>
      <c r="D1524" s="8"/>
      <c r="E1524" s="8"/>
      <c r="F1524" s="8"/>
      <c r="G1524" s="8"/>
      <c r="H1524" s="15"/>
      <c r="I1524" s="27"/>
      <c r="K1524" s="27"/>
      <c r="L1524" s="8"/>
      <c r="M1524" s="8"/>
      <c r="N1524" s="8"/>
    </row>
    <row r="1525" spans="1:14" ht="21" customHeight="1" x14ac:dyDescent="0.5">
      <c r="A1525" s="50"/>
      <c r="B1525" s="8"/>
      <c r="C1525" s="49"/>
      <c r="D1525" s="8"/>
      <c r="E1525" s="8"/>
      <c r="F1525" s="8"/>
      <c r="G1525" s="8"/>
      <c r="H1525" s="15"/>
      <c r="I1525" s="27"/>
      <c r="K1525" s="27"/>
      <c r="L1525" s="8"/>
      <c r="M1525" s="8"/>
      <c r="N1525" s="8"/>
    </row>
    <row r="1526" spans="1:14" ht="21" customHeight="1" x14ac:dyDescent="0.5">
      <c r="A1526" s="50"/>
      <c r="B1526" s="8"/>
      <c r="C1526" s="49"/>
      <c r="D1526" s="8"/>
      <c r="E1526" s="8"/>
      <c r="F1526" s="8"/>
      <c r="G1526" s="8"/>
      <c r="H1526" s="15"/>
      <c r="I1526" s="27"/>
      <c r="K1526" s="27"/>
      <c r="L1526" s="8"/>
      <c r="M1526" s="8"/>
      <c r="N1526" s="8"/>
    </row>
    <row r="1527" spans="1:14" ht="21" customHeight="1" x14ac:dyDescent="0.5">
      <c r="A1527" s="50"/>
      <c r="B1527" s="8"/>
      <c r="C1527" s="49"/>
      <c r="D1527" s="8"/>
      <c r="E1527" s="8"/>
      <c r="F1527" s="8"/>
      <c r="G1527" s="8"/>
      <c r="H1527" s="15"/>
      <c r="I1527" s="27"/>
      <c r="K1527" s="27"/>
      <c r="L1527" s="8"/>
      <c r="M1527" s="8"/>
      <c r="N1527" s="8"/>
    </row>
    <row r="1528" spans="1:14" ht="21" customHeight="1" x14ac:dyDescent="0.5">
      <c r="A1528" s="50"/>
      <c r="B1528" s="8"/>
      <c r="C1528" s="49"/>
      <c r="D1528" s="8"/>
      <c r="E1528" s="8"/>
      <c r="F1528" s="8"/>
      <c r="G1528" s="8"/>
      <c r="H1528" s="15"/>
      <c r="I1528" s="27"/>
      <c r="K1528" s="27"/>
      <c r="L1528" s="8"/>
      <c r="M1528" s="8"/>
      <c r="N1528" s="8"/>
    </row>
    <row r="1529" spans="1:14" ht="21" customHeight="1" x14ac:dyDescent="0.5">
      <c r="A1529" s="50"/>
      <c r="B1529" s="8"/>
      <c r="C1529" s="49"/>
      <c r="D1529" s="8"/>
      <c r="E1529" s="8"/>
      <c r="F1529" s="8"/>
      <c r="G1529" s="8"/>
      <c r="H1529" s="15"/>
      <c r="I1529" s="27"/>
      <c r="K1529" s="27"/>
      <c r="L1529" s="8"/>
      <c r="M1529" s="8"/>
      <c r="N1529" s="8"/>
    </row>
    <row r="1530" spans="1:14" ht="21" customHeight="1" x14ac:dyDescent="0.5">
      <c r="A1530" s="50"/>
      <c r="B1530" s="8"/>
      <c r="C1530" s="49"/>
      <c r="D1530" s="8"/>
      <c r="E1530" s="8"/>
      <c r="F1530" s="8"/>
      <c r="G1530" s="8"/>
      <c r="H1530" s="15"/>
      <c r="I1530" s="27"/>
      <c r="K1530" s="27"/>
      <c r="L1530" s="8"/>
      <c r="M1530" s="8"/>
      <c r="N1530" s="8"/>
    </row>
    <row r="1531" spans="1:14" ht="21" customHeight="1" x14ac:dyDescent="0.5">
      <c r="A1531" s="50"/>
      <c r="B1531" s="8"/>
      <c r="C1531" s="49"/>
      <c r="D1531" s="8"/>
      <c r="E1531" s="8"/>
      <c r="F1531" s="8"/>
      <c r="G1531" s="8"/>
      <c r="H1531" s="15"/>
      <c r="I1531" s="27"/>
      <c r="K1531" s="27"/>
      <c r="L1531" s="8"/>
      <c r="M1531" s="8"/>
      <c r="N1531" s="8"/>
    </row>
    <row r="1532" spans="1:14" ht="21" customHeight="1" x14ac:dyDescent="0.5">
      <c r="A1532" s="50"/>
      <c r="B1532" s="8"/>
      <c r="C1532" s="49"/>
      <c r="D1532" s="8"/>
      <c r="E1532" s="8"/>
      <c r="F1532" s="8"/>
      <c r="G1532" s="8"/>
      <c r="H1532" s="15"/>
      <c r="I1532" s="27"/>
      <c r="K1532" s="27"/>
      <c r="L1532" s="8"/>
      <c r="M1532" s="8"/>
      <c r="N1532" s="8"/>
    </row>
    <row r="1533" spans="1:14" ht="21" customHeight="1" x14ac:dyDescent="0.5">
      <c r="A1533" s="50"/>
      <c r="B1533" s="8"/>
      <c r="C1533" s="49"/>
      <c r="D1533" s="8"/>
      <c r="E1533" s="8"/>
      <c r="F1533" s="8"/>
      <c r="G1533" s="8"/>
      <c r="H1533" s="15"/>
      <c r="I1533" s="27"/>
      <c r="K1533" s="27"/>
      <c r="L1533" s="8"/>
      <c r="M1533" s="8"/>
      <c r="N1533" s="8"/>
    </row>
    <row r="1534" spans="1:14" ht="21" customHeight="1" x14ac:dyDescent="0.5">
      <c r="A1534" s="50"/>
      <c r="B1534" s="8"/>
      <c r="C1534" s="49"/>
      <c r="D1534" s="8"/>
      <c r="E1534" s="8"/>
      <c r="F1534" s="8"/>
      <c r="G1534" s="8"/>
      <c r="H1534" s="15"/>
      <c r="I1534" s="27"/>
      <c r="K1534" s="27"/>
      <c r="L1534" s="8"/>
      <c r="M1534" s="8"/>
      <c r="N1534" s="8"/>
    </row>
    <row r="1535" spans="1:14" ht="21" customHeight="1" x14ac:dyDescent="0.5">
      <c r="A1535" s="50"/>
      <c r="B1535" s="8"/>
      <c r="C1535" s="49"/>
      <c r="D1535" s="8"/>
      <c r="E1535" s="8"/>
      <c r="F1535" s="8"/>
      <c r="G1535" s="8"/>
      <c r="H1535" s="15"/>
      <c r="I1535" s="27"/>
      <c r="K1535" s="27"/>
      <c r="L1535" s="8"/>
      <c r="M1535" s="8"/>
      <c r="N1535" s="8"/>
    </row>
    <row r="1536" spans="1:14" ht="21" customHeight="1" x14ac:dyDescent="0.5">
      <c r="A1536" s="50"/>
      <c r="B1536" s="8"/>
      <c r="C1536" s="49"/>
      <c r="D1536" s="8"/>
      <c r="E1536" s="8"/>
      <c r="F1536" s="8"/>
      <c r="G1536" s="8"/>
      <c r="H1536" s="15"/>
      <c r="I1536" s="27"/>
      <c r="K1536" s="27"/>
      <c r="L1536" s="8"/>
      <c r="M1536" s="8"/>
      <c r="N1536" s="8"/>
    </row>
    <row r="1537" spans="1:14" ht="21" customHeight="1" x14ac:dyDescent="0.5">
      <c r="A1537" s="50"/>
      <c r="B1537" s="8"/>
      <c r="C1537" s="49"/>
      <c r="D1537" s="8"/>
      <c r="E1537" s="8"/>
      <c r="F1537" s="8"/>
      <c r="G1537" s="8"/>
      <c r="H1537" s="15"/>
      <c r="I1537" s="27"/>
      <c r="K1537" s="27"/>
      <c r="L1537" s="8"/>
      <c r="M1537" s="8"/>
      <c r="N1537" s="8"/>
    </row>
    <row r="1538" spans="1:14" ht="21" customHeight="1" x14ac:dyDescent="0.5">
      <c r="A1538" s="50"/>
      <c r="B1538" s="8"/>
      <c r="C1538" s="49"/>
      <c r="D1538" s="8"/>
      <c r="E1538" s="8"/>
      <c r="F1538" s="8"/>
      <c r="G1538" s="8"/>
      <c r="H1538" s="15"/>
      <c r="I1538" s="27"/>
      <c r="K1538" s="27"/>
      <c r="L1538" s="8"/>
      <c r="M1538" s="8"/>
      <c r="N1538" s="8"/>
    </row>
    <row r="1539" spans="1:14" ht="21" customHeight="1" x14ac:dyDescent="0.5">
      <c r="A1539" s="50"/>
      <c r="B1539" s="8"/>
      <c r="C1539" s="49"/>
      <c r="D1539" s="8"/>
      <c r="E1539" s="8"/>
      <c r="F1539" s="8"/>
      <c r="G1539" s="8"/>
      <c r="H1539" s="15"/>
      <c r="I1539" s="27"/>
      <c r="K1539" s="27"/>
      <c r="L1539" s="8"/>
      <c r="M1539" s="8"/>
      <c r="N1539" s="8"/>
    </row>
    <row r="1540" spans="1:14" ht="21" customHeight="1" x14ac:dyDescent="0.5">
      <c r="A1540" s="50"/>
      <c r="B1540" s="8"/>
      <c r="C1540" s="49"/>
      <c r="D1540" s="8"/>
      <c r="E1540" s="8"/>
      <c r="F1540" s="8"/>
      <c r="G1540" s="8"/>
      <c r="H1540" s="15"/>
      <c r="I1540" s="27"/>
      <c r="K1540" s="27"/>
      <c r="L1540" s="8"/>
      <c r="M1540" s="8"/>
      <c r="N1540" s="8"/>
    </row>
    <row r="1541" spans="1:14" ht="21" customHeight="1" x14ac:dyDescent="0.5">
      <c r="A1541" s="50"/>
      <c r="B1541" s="8"/>
      <c r="C1541" s="49"/>
      <c r="D1541" s="8"/>
      <c r="E1541" s="8"/>
      <c r="F1541" s="8"/>
      <c r="G1541" s="8"/>
      <c r="H1541" s="15"/>
      <c r="I1541" s="27"/>
      <c r="K1541" s="27"/>
      <c r="L1541" s="8"/>
      <c r="M1541" s="8"/>
      <c r="N1541" s="8"/>
    </row>
    <row r="1542" spans="1:14" ht="21" customHeight="1" x14ac:dyDescent="0.5">
      <c r="A1542" s="50"/>
      <c r="B1542" s="8"/>
      <c r="C1542" s="49"/>
      <c r="D1542" s="8"/>
      <c r="E1542" s="8"/>
      <c r="F1542" s="8"/>
      <c r="G1542" s="8"/>
      <c r="H1542" s="15"/>
      <c r="I1542" s="27"/>
      <c r="K1542" s="27"/>
      <c r="L1542" s="8"/>
      <c r="M1542" s="8"/>
      <c r="N1542" s="8"/>
    </row>
    <row r="1543" spans="1:14" ht="21" customHeight="1" x14ac:dyDescent="0.5">
      <c r="A1543" s="50"/>
      <c r="B1543" s="8"/>
      <c r="C1543" s="49"/>
      <c r="D1543" s="8"/>
      <c r="E1543" s="8"/>
      <c r="F1543" s="8"/>
      <c r="G1543" s="8"/>
      <c r="H1543" s="15"/>
      <c r="I1543" s="27"/>
      <c r="K1543" s="27"/>
      <c r="L1543" s="8"/>
      <c r="M1543" s="8"/>
      <c r="N1543" s="8"/>
    </row>
    <row r="1544" spans="1:14" ht="21" customHeight="1" x14ac:dyDescent="0.5">
      <c r="A1544" s="50"/>
      <c r="B1544" s="8"/>
      <c r="C1544" s="49"/>
      <c r="D1544" s="8"/>
      <c r="E1544" s="8"/>
      <c r="F1544" s="8"/>
      <c r="G1544" s="8"/>
      <c r="H1544" s="15"/>
      <c r="I1544" s="27"/>
      <c r="K1544" s="27"/>
      <c r="L1544" s="8"/>
      <c r="M1544" s="8"/>
      <c r="N1544" s="8"/>
    </row>
    <row r="1545" spans="1:14" ht="21" customHeight="1" x14ac:dyDescent="0.5">
      <c r="A1545" s="50"/>
      <c r="B1545" s="8"/>
      <c r="C1545" s="49"/>
      <c r="D1545" s="8"/>
      <c r="E1545" s="8"/>
      <c r="F1545" s="8"/>
      <c r="G1545" s="8"/>
      <c r="H1545" s="15"/>
      <c r="I1545" s="27"/>
      <c r="K1545" s="27"/>
      <c r="L1545" s="8"/>
      <c r="M1545" s="8"/>
      <c r="N1545" s="8"/>
    </row>
    <row r="1546" spans="1:14" ht="21" customHeight="1" x14ac:dyDescent="0.5">
      <c r="A1546" s="50"/>
      <c r="B1546" s="8"/>
      <c r="C1546" s="49"/>
      <c r="D1546" s="8"/>
      <c r="E1546" s="8"/>
      <c r="F1546" s="8"/>
      <c r="G1546" s="8"/>
      <c r="H1546" s="15"/>
      <c r="I1546" s="27"/>
      <c r="K1546" s="27"/>
      <c r="L1546" s="8"/>
      <c r="M1546" s="8"/>
      <c r="N1546" s="8"/>
    </row>
    <row r="1547" spans="1:14" ht="21" customHeight="1" x14ac:dyDescent="0.5">
      <c r="A1547" s="50"/>
      <c r="B1547" s="8"/>
      <c r="C1547" s="49"/>
      <c r="D1547" s="8"/>
      <c r="E1547" s="8"/>
      <c r="F1547" s="8"/>
      <c r="G1547" s="8"/>
      <c r="H1547" s="15"/>
      <c r="I1547" s="27"/>
      <c r="K1547" s="27"/>
      <c r="L1547" s="8"/>
      <c r="M1547" s="8"/>
      <c r="N1547" s="8"/>
    </row>
    <row r="1548" spans="1:14" ht="21" customHeight="1" x14ac:dyDescent="0.5">
      <c r="A1548" s="50"/>
      <c r="B1548" s="8"/>
      <c r="C1548" s="49"/>
      <c r="D1548" s="8"/>
      <c r="E1548" s="8"/>
      <c r="F1548" s="8"/>
      <c r="G1548" s="8"/>
      <c r="H1548" s="15"/>
      <c r="I1548" s="27"/>
      <c r="K1548" s="27"/>
      <c r="L1548" s="8"/>
      <c r="M1548" s="8"/>
      <c r="N1548" s="8"/>
    </row>
    <row r="1549" spans="1:14" ht="21" customHeight="1" x14ac:dyDescent="0.5">
      <c r="A1549" s="50"/>
      <c r="B1549" s="8"/>
      <c r="C1549" s="49"/>
      <c r="D1549" s="8"/>
      <c r="E1549" s="8"/>
      <c r="F1549" s="8"/>
      <c r="G1549" s="8"/>
      <c r="H1549" s="15"/>
      <c r="I1549" s="27"/>
      <c r="K1549" s="27"/>
      <c r="L1549" s="8"/>
      <c r="M1549" s="8"/>
      <c r="N1549" s="8"/>
    </row>
    <row r="1550" spans="1:14" ht="21" customHeight="1" x14ac:dyDescent="0.5">
      <c r="A1550" s="50"/>
      <c r="B1550" s="8"/>
      <c r="C1550" s="49"/>
      <c r="D1550" s="8"/>
      <c r="E1550" s="8"/>
      <c r="F1550" s="8"/>
      <c r="G1550" s="8"/>
      <c r="H1550" s="15"/>
      <c r="I1550" s="27"/>
      <c r="K1550" s="27"/>
      <c r="L1550" s="8"/>
      <c r="M1550" s="8"/>
      <c r="N1550" s="8"/>
    </row>
    <row r="1551" spans="1:14" ht="21" customHeight="1" x14ac:dyDescent="0.5">
      <c r="A1551" s="50"/>
      <c r="B1551" s="8"/>
      <c r="C1551" s="49"/>
      <c r="D1551" s="8"/>
      <c r="E1551" s="8"/>
      <c r="F1551" s="8"/>
      <c r="G1551" s="8"/>
      <c r="H1551" s="15"/>
      <c r="I1551" s="27"/>
      <c r="K1551" s="27"/>
      <c r="L1551" s="8"/>
      <c r="M1551" s="8"/>
      <c r="N1551" s="8"/>
    </row>
    <row r="1552" spans="1:14" ht="21" customHeight="1" x14ac:dyDescent="0.5">
      <c r="A1552" s="50"/>
      <c r="B1552" s="8"/>
      <c r="C1552" s="49"/>
      <c r="D1552" s="8"/>
      <c r="E1552" s="8"/>
      <c r="F1552" s="8"/>
      <c r="G1552" s="8"/>
      <c r="H1552" s="15"/>
      <c r="I1552" s="27"/>
      <c r="K1552" s="27"/>
      <c r="L1552" s="8"/>
      <c r="M1552" s="8"/>
      <c r="N1552" s="8"/>
    </row>
    <row r="1553" spans="1:14" ht="21" customHeight="1" x14ac:dyDescent="0.5">
      <c r="A1553" s="50"/>
      <c r="B1553" s="8"/>
      <c r="C1553" s="49"/>
      <c r="D1553" s="8"/>
      <c r="E1553" s="8"/>
      <c r="F1553" s="8"/>
      <c r="G1553" s="8"/>
      <c r="H1553" s="15"/>
      <c r="I1553" s="27"/>
      <c r="K1553" s="27"/>
      <c r="L1553" s="8"/>
      <c r="M1553" s="8"/>
      <c r="N1553" s="8"/>
    </row>
    <row r="1554" spans="1:14" ht="21" customHeight="1" x14ac:dyDescent="0.5">
      <c r="A1554" s="50"/>
      <c r="B1554" s="8"/>
      <c r="C1554" s="49"/>
      <c r="D1554" s="8"/>
      <c r="E1554" s="8"/>
      <c r="F1554" s="8"/>
      <c r="G1554" s="8"/>
      <c r="H1554" s="15"/>
      <c r="I1554" s="27"/>
      <c r="K1554" s="27"/>
      <c r="L1554" s="8"/>
      <c r="M1554" s="8"/>
      <c r="N1554" s="8"/>
    </row>
    <row r="1555" spans="1:14" ht="21" customHeight="1" x14ac:dyDescent="0.5">
      <c r="A1555" s="50"/>
      <c r="B1555" s="8"/>
      <c r="C1555" s="49"/>
      <c r="D1555" s="8"/>
      <c r="E1555" s="8"/>
      <c r="F1555" s="8"/>
      <c r="G1555" s="8"/>
      <c r="H1555" s="15"/>
      <c r="I1555" s="27"/>
      <c r="K1555" s="27"/>
      <c r="L1555" s="8"/>
      <c r="M1555" s="8"/>
      <c r="N1555" s="8"/>
    </row>
    <row r="1556" spans="1:14" ht="21" customHeight="1" x14ac:dyDescent="0.5">
      <c r="A1556" s="50"/>
      <c r="B1556" s="8"/>
      <c r="C1556" s="49"/>
      <c r="D1556" s="8"/>
      <c r="E1556" s="8"/>
      <c r="F1556" s="8"/>
      <c r="G1556" s="8"/>
      <c r="H1556" s="15"/>
      <c r="I1556" s="27"/>
      <c r="K1556" s="27"/>
      <c r="L1556" s="8"/>
      <c r="M1556" s="8"/>
      <c r="N1556" s="8"/>
    </row>
    <row r="1557" spans="1:14" ht="21" customHeight="1" x14ac:dyDescent="0.5">
      <c r="A1557" s="50"/>
      <c r="B1557" s="8"/>
      <c r="C1557" s="49"/>
      <c r="D1557" s="8"/>
      <c r="E1557" s="8"/>
      <c r="F1557" s="8"/>
      <c r="G1557" s="8"/>
      <c r="H1557" s="15"/>
      <c r="I1557" s="27"/>
      <c r="K1557" s="27"/>
      <c r="L1557" s="8"/>
      <c r="M1557" s="8"/>
      <c r="N1557" s="8"/>
    </row>
    <row r="1558" spans="1:14" ht="21" customHeight="1" x14ac:dyDescent="0.5">
      <c r="A1558" s="50"/>
      <c r="B1558" s="8"/>
      <c r="C1558" s="49"/>
      <c r="D1558" s="8"/>
      <c r="E1558" s="8"/>
      <c r="F1558" s="8"/>
      <c r="G1558" s="8"/>
      <c r="H1558" s="15"/>
      <c r="I1558" s="27"/>
      <c r="K1558" s="27"/>
      <c r="L1558" s="8"/>
      <c r="M1558" s="8"/>
      <c r="N1558" s="8"/>
    </row>
    <row r="1559" spans="1:14" ht="21" customHeight="1" x14ac:dyDescent="0.5">
      <c r="A1559" s="50"/>
      <c r="B1559" s="8"/>
      <c r="C1559" s="49"/>
      <c r="D1559" s="8"/>
      <c r="E1559" s="8"/>
      <c r="F1559" s="8"/>
      <c r="G1559" s="8"/>
      <c r="H1559" s="15"/>
      <c r="I1559" s="27"/>
      <c r="K1559" s="27"/>
      <c r="L1559" s="8"/>
      <c r="M1559" s="8"/>
      <c r="N1559" s="8"/>
    </row>
    <row r="1560" spans="1:14" ht="21" customHeight="1" x14ac:dyDescent="0.5">
      <c r="A1560" s="50"/>
      <c r="B1560" s="8"/>
      <c r="C1560" s="49"/>
      <c r="D1560" s="8"/>
      <c r="E1560" s="8"/>
      <c r="F1560" s="8"/>
      <c r="G1560" s="8"/>
      <c r="H1560" s="15"/>
      <c r="I1560" s="27"/>
      <c r="K1560" s="27"/>
      <c r="L1560" s="8"/>
      <c r="M1560" s="8"/>
      <c r="N1560" s="8"/>
    </row>
    <row r="1561" spans="1:14" ht="21" customHeight="1" x14ac:dyDescent="0.5">
      <c r="A1561" s="50"/>
      <c r="B1561" s="8"/>
      <c r="C1561" s="49"/>
      <c r="D1561" s="8"/>
      <c r="E1561" s="8"/>
      <c r="F1561" s="8"/>
      <c r="G1561" s="8"/>
      <c r="H1561" s="15"/>
      <c r="I1561" s="27"/>
      <c r="K1561" s="27"/>
      <c r="L1561" s="8"/>
      <c r="M1561" s="8"/>
      <c r="N1561" s="8"/>
    </row>
    <row r="1562" spans="1:14" ht="21" customHeight="1" x14ac:dyDescent="0.5">
      <c r="A1562" s="50"/>
      <c r="B1562" s="8"/>
      <c r="C1562" s="49"/>
      <c r="D1562" s="8"/>
      <c r="E1562" s="8"/>
      <c r="F1562" s="8"/>
      <c r="G1562" s="8"/>
      <c r="H1562" s="15"/>
      <c r="I1562" s="27"/>
      <c r="K1562" s="27"/>
      <c r="L1562" s="8"/>
      <c r="M1562" s="8"/>
      <c r="N1562" s="8"/>
    </row>
    <row r="1563" spans="1:14" ht="21" customHeight="1" x14ac:dyDescent="0.5">
      <c r="A1563" s="50"/>
      <c r="B1563" s="8"/>
      <c r="C1563" s="49"/>
      <c r="D1563" s="8"/>
      <c r="E1563" s="8"/>
      <c r="F1563" s="8"/>
      <c r="G1563" s="8"/>
      <c r="H1563" s="15"/>
      <c r="I1563" s="27"/>
      <c r="K1563" s="27"/>
      <c r="L1563" s="8"/>
      <c r="M1563" s="8"/>
      <c r="N1563" s="8"/>
    </row>
    <row r="1564" spans="1:14" ht="21" customHeight="1" x14ac:dyDescent="0.5">
      <c r="A1564" s="50"/>
      <c r="B1564" s="8"/>
      <c r="C1564" s="49"/>
      <c r="D1564" s="8"/>
      <c r="E1564" s="8"/>
      <c r="F1564" s="8"/>
      <c r="G1564" s="8"/>
      <c r="H1564" s="15"/>
      <c r="I1564" s="27"/>
      <c r="K1564" s="27"/>
      <c r="L1564" s="8"/>
      <c r="M1564" s="8"/>
      <c r="N1564" s="8"/>
    </row>
    <row r="1565" spans="1:14" ht="21" customHeight="1" x14ac:dyDescent="0.5">
      <c r="A1565" s="50"/>
      <c r="B1565" s="8"/>
      <c r="C1565" s="49"/>
      <c r="D1565" s="8"/>
      <c r="E1565" s="8"/>
      <c r="F1565" s="8"/>
      <c r="G1565" s="8"/>
      <c r="H1565" s="15"/>
      <c r="I1565" s="27"/>
      <c r="K1565" s="27"/>
      <c r="L1565" s="8"/>
      <c r="M1565" s="8"/>
      <c r="N1565" s="8"/>
    </row>
    <row r="1566" spans="1:14" ht="21" customHeight="1" x14ac:dyDescent="0.5">
      <c r="A1566" s="50"/>
      <c r="B1566" s="8"/>
      <c r="C1566" s="49"/>
      <c r="D1566" s="8"/>
      <c r="E1566" s="8"/>
      <c r="F1566" s="8"/>
      <c r="G1566" s="8"/>
      <c r="H1566" s="15"/>
      <c r="I1566" s="27"/>
      <c r="K1566" s="27"/>
      <c r="L1566" s="8"/>
      <c r="M1566" s="8"/>
      <c r="N1566" s="8"/>
    </row>
    <row r="1567" spans="1:14" ht="21" customHeight="1" x14ac:dyDescent="0.5">
      <c r="A1567" s="50"/>
      <c r="B1567" s="8"/>
      <c r="C1567" s="49"/>
      <c r="D1567" s="8"/>
      <c r="E1567" s="8"/>
      <c r="F1567" s="8"/>
      <c r="G1567" s="8"/>
      <c r="H1567" s="15"/>
      <c r="I1567" s="27"/>
      <c r="K1567" s="27"/>
      <c r="L1567" s="8"/>
      <c r="M1567" s="8"/>
      <c r="N1567" s="8"/>
    </row>
    <row r="1568" spans="1:14" ht="21" customHeight="1" x14ac:dyDescent="0.5">
      <c r="A1568" s="50"/>
      <c r="B1568" s="8"/>
      <c r="C1568" s="49"/>
      <c r="D1568" s="8"/>
      <c r="E1568" s="8"/>
      <c r="F1568" s="8"/>
      <c r="G1568" s="8"/>
      <c r="H1568" s="15"/>
      <c r="I1568" s="27"/>
      <c r="K1568" s="27"/>
      <c r="L1568" s="8"/>
      <c r="M1568" s="8"/>
      <c r="N1568" s="8"/>
    </row>
    <row r="1569" spans="1:14" ht="21" customHeight="1" x14ac:dyDescent="0.5">
      <c r="A1569" s="50"/>
      <c r="B1569" s="8"/>
      <c r="C1569" s="49"/>
      <c r="D1569" s="8"/>
      <c r="E1569" s="8"/>
      <c r="F1569" s="8"/>
      <c r="G1569" s="8"/>
      <c r="H1569" s="15"/>
      <c r="I1569" s="27"/>
      <c r="K1569" s="27"/>
      <c r="L1569" s="8"/>
      <c r="M1569" s="8"/>
      <c r="N1569" s="8"/>
    </row>
    <row r="1570" spans="1:14" ht="21" customHeight="1" x14ac:dyDescent="0.5">
      <c r="A1570" s="50"/>
      <c r="B1570" s="8"/>
      <c r="C1570" s="49"/>
      <c r="D1570" s="8"/>
      <c r="E1570" s="8"/>
      <c r="F1570" s="8"/>
      <c r="G1570" s="8"/>
      <c r="H1570" s="15"/>
      <c r="I1570" s="27"/>
      <c r="K1570" s="27"/>
      <c r="L1570" s="8"/>
      <c r="M1570" s="8"/>
      <c r="N1570" s="8"/>
    </row>
    <row r="1571" spans="1:14" ht="21" customHeight="1" x14ac:dyDescent="0.5">
      <c r="A1571" s="50"/>
      <c r="B1571" s="8"/>
      <c r="C1571" s="49"/>
      <c r="D1571" s="8"/>
      <c r="E1571" s="8"/>
      <c r="F1571" s="8"/>
      <c r="G1571" s="8"/>
      <c r="H1571" s="15"/>
      <c r="I1571" s="27"/>
      <c r="K1571" s="27"/>
      <c r="L1571" s="8"/>
      <c r="M1571" s="8"/>
      <c r="N1571" s="8"/>
    </row>
    <row r="1572" spans="1:14" ht="21" customHeight="1" x14ac:dyDescent="0.5">
      <c r="A1572" s="50"/>
      <c r="B1572" s="8"/>
      <c r="C1572" s="49"/>
      <c r="D1572" s="8"/>
      <c r="E1572" s="8"/>
      <c r="F1572" s="8"/>
      <c r="G1572" s="8"/>
      <c r="H1572" s="15"/>
      <c r="I1572" s="27"/>
      <c r="K1572" s="27"/>
      <c r="L1572" s="8"/>
      <c r="M1572" s="8"/>
      <c r="N1572" s="8"/>
    </row>
    <row r="1573" spans="1:14" ht="21" customHeight="1" x14ac:dyDescent="0.5">
      <c r="A1573" s="50"/>
      <c r="B1573" s="8"/>
      <c r="C1573" s="49"/>
      <c r="D1573" s="8"/>
      <c r="E1573" s="8"/>
      <c r="F1573" s="8"/>
      <c r="G1573" s="8"/>
      <c r="H1573" s="15"/>
      <c r="I1573" s="27"/>
      <c r="K1573" s="27"/>
      <c r="L1573" s="8"/>
      <c r="M1573" s="8"/>
      <c r="N1573" s="8"/>
    </row>
    <row r="1574" spans="1:14" ht="21" customHeight="1" x14ac:dyDescent="0.5">
      <c r="A1574" s="50"/>
      <c r="B1574" s="8"/>
      <c r="C1574" s="49"/>
      <c r="D1574" s="8"/>
      <c r="E1574" s="8"/>
      <c r="F1574" s="8"/>
      <c r="G1574" s="8"/>
      <c r="H1574" s="15"/>
      <c r="I1574" s="27"/>
      <c r="K1574" s="27"/>
      <c r="L1574" s="8"/>
      <c r="M1574" s="8"/>
      <c r="N1574" s="8"/>
    </row>
    <row r="1575" spans="1:14" ht="21" customHeight="1" x14ac:dyDescent="0.5">
      <c r="A1575" s="50"/>
      <c r="B1575" s="8"/>
      <c r="C1575" s="49"/>
      <c r="D1575" s="8"/>
      <c r="E1575" s="8"/>
      <c r="F1575" s="8"/>
      <c r="G1575" s="8"/>
      <c r="H1575" s="15"/>
      <c r="I1575" s="27"/>
      <c r="K1575" s="27"/>
      <c r="L1575" s="8"/>
      <c r="M1575" s="8"/>
      <c r="N1575" s="8"/>
    </row>
    <row r="1576" spans="1:14" ht="21" customHeight="1" x14ac:dyDescent="0.5">
      <c r="A1576" s="50"/>
      <c r="B1576" s="8"/>
      <c r="C1576" s="49"/>
      <c r="D1576" s="8"/>
      <c r="E1576" s="8"/>
      <c r="F1576" s="8"/>
      <c r="G1576" s="8"/>
      <c r="H1576" s="15"/>
      <c r="I1576" s="27"/>
      <c r="K1576" s="27"/>
      <c r="L1576" s="8"/>
      <c r="M1576" s="8"/>
      <c r="N1576" s="8"/>
    </row>
    <row r="1577" spans="1:14" ht="21" customHeight="1" x14ac:dyDescent="0.5">
      <c r="A1577" s="50"/>
      <c r="B1577" s="8"/>
      <c r="C1577" s="49"/>
      <c r="D1577" s="8"/>
      <c r="E1577" s="8"/>
      <c r="F1577" s="8"/>
      <c r="G1577" s="8"/>
      <c r="H1577" s="15"/>
      <c r="I1577" s="27"/>
      <c r="K1577" s="27"/>
      <c r="L1577" s="8"/>
      <c r="M1577" s="8"/>
      <c r="N1577" s="8"/>
    </row>
    <row r="1578" spans="1:14" ht="21" customHeight="1" x14ac:dyDescent="0.5">
      <c r="A1578" s="50"/>
      <c r="B1578" s="8"/>
      <c r="C1578" s="49"/>
      <c r="D1578" s="8"/>
      <c r="E1578" s="8"/>
      <c r="F1578" s="8"/>
      <c r="G1578" s="8"/>
      <c r="H1578" s="15"/>
      <c r="I1578" s="27"/>
      <c r="K1578" s="27"/>
      <c r="L1578" s="8"/>
      <c r="M1578" s="8"/>
      <c r="N1578" s="8"/>
    </row>
    <row r="1579" spans="1:14" ht="21" customHeight="1" x14ac:dyDescent="0.5">
      <c r="A1579" s="50"/>
      <c r="B1579" s="8"/>
      <c r="C1579" s="49"/>
      <c r="D1579" s="8"/>
      <c r="E1579" s="8"/>
      <c r="F1579" s="8"/>
      <c r="G1579" s="8"/>
      <c r="H1579" s="15"/>
      <c r="I1579" s="27"/>
      <c r="K1579" s="27"/>
      <c r="L1579" s="8"/>
      <c r="M1579" s="8"/>
      <c r="N1579" s="8"/>
    </row>
    <row r="1580" spans="1:14" ht="21" customHeight="1" x14ac:dyDescent="0.5">
      <c r="A1580" s="50"/>
      <c r="B1580" s="8"/>
      <c r="C1580" s="49"/>
      <c r="D1580" s="8"/>
      <c r="E1580" s="8"/>
      <c r="F1580" s="8"/>
      <c r="G1580" s="8"/>
      <c r="H1580" s="15"/>
      <c r="I1580" s="27"/>
      <c r="K1580" s="27"/>
      <c r="L1580" s="8"/>
      <c r="M1580" s="8"/>
      <c r="N1580" s="8"/>
    </row>
    <row r="1581" spans="1:14" ht="21" customHeight="1" x14ac:dyDescent="0.5">
      <c r="A1581" s="50"/>
      <c r="B1581" s="8"/>
      <c r="C1581" s="49"/>
      <c r="D1581" s="8"/>
      <c r="E1581" s="8"/>
      <c r="F1581" s="8"/>
      <c r="G1581" s="8"/>
      <c r="H1581" s="15"/>
      <c r="I1581" s="27"/>
      <c r="K1581" s="27"/>
      <c r="L1581" s="8"/>
      <c r="M1581" s="8"/>
      <c r="N1581" s="8"/>
    </row>
    <row r="1582" spans="1:14" ht="21" customHeight="1" x14ac:dyDescent="0.5">
      <c r="A1582" s="50"/>
      <c r="B1582" s="8"/>
      <c r="C1582" s="49"/>
      <c r="D1582" s="8"/>
      <c r="E1582" s="8"/>
      <c r="F1582" s="8"/>
      <c r="G1582" s="8"/>
      <c r="H1582" s="15"/>
      <c r="I1582" s="27"/>
      <c r="K1582" s="27"/>
      <c r="L1582" s="8"/>
      <c r="M1582" s="8"/>
      <c r="N1582" s="8"/>
    </row>
    <row r="1583" spans="1:14" ht="21" customHeight="1" x14ac:dyDescent="0.5">
      <c r="A1583" s="50"/>
      <c r="B1583" s="8"/>
      <c r="C1583" s="49"/>
      <c r="D1583" s="8"/>
      <c r="E1583" s="8"/>
      <c r="F1583" s="8"/>
      <c r="G1583" s="8"/>
      <c r="H1583" s="15"/>
      <c r="I1583" s="27"/>
      <c r="K1583" s="27"/>
      <c r="L1583" s="8"/>
      <c r="M1583" s="8"/>
      <c r="N1583" s="8"/>
    </row>
    <row r="1584" spans="1:14" ht="21" customHeight="1" x14ac:dyDescent="0.5">
      <c r="A1584" s="50"/>
      <c r="B1584" s="8"/>
      <c r="C1584" s="49"/>
      <c r="D1584" s="8"/>
      <c r="E1584" s="8"/>
      <c r="F1584" s="8"/>
      <c r="G1584" s="8"/>
      <c r="H1584" s="15"/>
      <c r="I1584" s="27"/>
      <c r="K1584" s="27"/>
      <c r="L1584" s="8"/>
      <c r="M1584" s="8"/>
      <c r="N1584" s="8"/>
    </row>
    <row r="1585" spans="1:14" ht="21" customHeight="1" x14ac:dyDescent="0.5">
      <c r="A1585" s="50"/>
      <c r="B1585" s="8"/>
      <c r="C1585" s="49"/>
      <c r="D1585" s="8"/>
      <c r="E1585" s="8"/>
      <c r="F1585" s="8"/>
      <c r="G1585" s="8"/>
      <c r="H1585" s="15"/>
      <c r="I1585" s="27"/>
      <c r="K1585" s="27"/>
      <c r="L1585" s="8"/>
      <c r="M1585" s="8"/>
      <c r="N1585" s="8"/>
    </row>
    <row r="1586" spans="1:14" ht="21" customHeight="1" x14ac:dyDescent="0.5">
      <c r="A1586" s="50"/>
      <c r="B1586" s="8"/>
      <c r="C1586" s="49"/>
      <c r="D1586" s="8"/>
      <c r="E1586" s="8"/>
      <c r="F1586" s="8"/>
      <c r="G1586" s="8"/>
      <c r="H1586" s="15"/>
      <c r="I1586" s="27"/>
      <c r="K1586" s="27"/>
      <c r="L1586" s="8"/>
      <c r="M1586" s="8"/>
      <c r="N1586" s="8"/>
    </row>
    <row r="1587" spans="1:14" ht="21" customHeight="1" x14ac:dyDescent="0.5">
      <c r="A1587" s="50"/>
      <c r="B1587" s="8"/>
      <c r="C1587" s="49"/>
      <c r="D1587" s="8"/>
      <c r="E1587" s="8"/>
      <c r="F1587" s="8"/>
      <c r="G1587" s="8"/>
      <c r="H1587" s="15"/>
      <c r="I1587" s="27"/>
      <c r="K1587" s="27"/>
      <c r="L1587" s="8"/>
      <c r="M1587" s="8"/>
      <c r="N1587" s="8"/>
    </row>
    <row r="1588" spans="1:14" ht="21" customHeight="1" x14ac:dyDescent="0.5">
      <c r="A1588" s="50"/>
      <c r="B1588" s="8"/>
      <c r="C1588" s="49"/>
      <c r="D1588" s="8"/>
      <c r="E1588" s="8"/>
      <c r="F1588" s="8"/>
      <c r="G1588" s="8"/>
      <c r="H1588" s="15"/>
      <c r="I1588" s="27"/>
      <c r="K1588" s="27"/>
      <c r="L1588" s="8"/>
      <c r="M1588" s="8"/>
      <c r="N1588" s="8"/>
    </row>
    <row r="1589" spans="1:14" ht="21" customHeight="1" x14ac:dyDescent="0.5">
      <c r="A1589" s="50"/>
      <c r="B1589" s="8"/>
      <c r="C1589" s="49"/>
      <c r="D1589" s="8"/>
      <c r="E1589" s="8"/>
      <c r="F1589" s="8"/>
      <c r="G1589" s="8"/>
      <c r="H1589" s="15"/>
      <c r="I1589" s="27"/>
      <c r="K1589" s="27"/>
      <c r="L1589" s="8"/>
      <c r="M1589" s="8"/>
      <c r="N1589" s="8"/>
    </row>
    <row r="1590" spans="1:14" ht="21" customHeight="1" x14ac:dyDescent="0.5">
      <c r="A1590" s="50"/>
      <c r="B1590" s="8"/>
      <c r="C1590" s="49"/>
      <c r="D1590" s="8"/>
      <c r="E1590" s="8"/>
      <c r="F1590" s="8"/>
      <c r="G1590" s="8"/>
      <c r="H1590" s="15"/>
      <c r="I1590" s="27"/>
      <c r="K1590" s="27"/>
      <c r="L1590" s="8"/>
      <c r="M1590" s="8"/>
      <c r="N1590" s="8"/>
    </row>
    <row r="1591" spans="1:14" ht="21" customHeight="1" x14ac:dyDescent="0.5">
      <c r="A1591" s="50"/>
      <c r="B1591" s="8"/>
      <c r="C1591" s="49"/>
      <c r="D1591" s="8"/>
      <c r="E1591" s="8"/>
      <c r="F1591" s="8"/>
      <c r="G1591" s="8"/>
      <c r="H1591" s="15"/>
      <c r="I1591" s="27"/>
      <c r="K1591" s="27"/>
      <c r="L1591" s="8"/>
      <c r="M1591" s="8"/>
      <c r="N1591" s="8"/>
    </row>
    <row r="1592" spans="1:14" ht="21" customHeight="1" x14ac:dyDescent="0.5">
      <c r="A1592" s="50"/>
      <c r="B1592" s="8"/>
      <c r="C1592" s="49"/>
      <c r="D1592" s="8"/>
      <c r="E1592" s="8"/>
      <c r="F1592" s="8"/>
      <c r="G1592" s="8"/>
      <c r="H1592" s="15"/>
      <c r="I1592" s="27"/>
      <c r="K1592" s="27"/>
      <c r="L1592" s="8"/>
      <c r="M1592" s="8"/>
      <c r="N1592" s="8"/>
    </row>
    <row r="1593" spans="1:14" ht="21" customHeight="1" x14ac:dyDescent="0.5">
      <c r="A1593" s="50"/>
      <c r="B1593" s="8"/>
      <c r="C1593" s="49"/>
      <c r="D1593" s="8"/>
      <c r="E1593" s="8"/>
      <c r="F1593" s="8"/>
      <c r="G1593" s="8"/>
      <c r="H1593" s="15"/>
      <c r="I1593" s="27"/>
      <c r="K1593" s="27"/>
      <c r="L1593" s="8"/>
      <c r="M1593" s="8"/>
      <c r="N1593" s="8"/>
    </row>
    <row r="1594" spans="1:14" ht="21" customHeight="1" x14ac:dyDescent="0.5">
      <c r="A1594" s="50"/>
      <c r="B1594" s="8"/>
      <c r="C1594" s="49"/>
      <c r="D1594" s="8"/>
      <c r="E1594" s="8"/>
      <c r="F1594" s="8"/>
      <c r="G1594" s="8"/>
      <c r="H1594" s="15"/>
      <c r="I1594" s="27"/>
      <c r="K1594" s="27"/>
      <c r="L1594" s="8"/>
      <c r="M1594" s="8"/>
      <c r="N1594" s="8"/>
    </row>
    <row r="1595" spans="1:14" ht="21" customHeight="1" x14ac:dyDescent="0.5">
      <c r="A1595" s="50"/>
      <c r="B1595" s="8"/>
      <c r="C1595" s="49"/>
      <c r="D1595" s="8"/>
      <c r="E1595" s="8"/>
      <c r="F1595" s="8"/>
      <c r="G1595" s="8"/>
      <c r="H1595" s="15"/>
      <c r="I1595" s="27"/>
      <c r="K1595" s="27"/>
      <c r="L1595" s="8"/>
      <c r="M1595" s="8"/>
      <c r="N1595" s="8"/>
    </row>
    <row r="1596" spans="1:14" ht="21" customHeight="1" x14ac:dyDescent="0.5">
      <c r="A1596" s="50"/>
      <c r="B1596" s="8"/>
      <c r="C1596" s="49"/>
      <c r="D1596" s="8"/>
      <c r="E1596" s="8"/>
      <c r="F1596" s="8"/>
      <c r="G1596" s="8"/>
      <c r="H1596" s="15"/>
      <c r="I1596" s="27"/>
      <c r="K1596" s="27"/>
      <c r="L1596" s="8"/>
      <c r="M1596" s="8"/>
      <c r="N1596" s="8"/>
    </row>
    <row r="1597" spans="1:14" ht="21" customHeight="1" x14ac:dyDescent="0.5">
      <c r="A1597" s="50"/>
      <c r="B1597" s="8"/>
      <c r="C1597" s="49"/>
      <c r="D1597" s="8"/>
      <c r="E1597" s="8"/>
      <c r="F1597" s="8"/>
      <c r="G1597" s="8"/>
      <c r="H1597" s="15"/>
      <c r="I1597" s="27"/>
      <c r="K1597" s="27"/>
      <c r="L1597" s="8"/>
      <c r="M1597" s="8"/>
      <c r="N1597" s="8"/>
    </row>
    <row r="1598" spans="1:14" ht="21" customHeight="1" x14ac:dyDescent="0.5">
      <c r="A1598" s="50"/>
      <c r="B1598" s="8"/>
      <c r="C1598" s="49"/>
      <c r="D1598" s="8"/>
      <c r="E1598" s="8"/>
      <c r="F1598" s="8"/>
      <c r="G1598" s="8"/>
      <c r="H1598" s="15"/>
      <c r="I1598" s="27"/>
      <c r="K1598" s="27"/>
      <c r="L1598" s="8"/>
      <c r="M1598" s="8"/>
      <c r="N1598" s="8"/>
    </row>
    <row r="1599" spans="1:14" ht="21" customHeight="1" x14ac:dyDescent="0.5">
      <c r="A1599" s="50"/>
      <c r="B1599" s="8"/>
      <c r="C1599" s="49"/>
      <c r="D1599" s="8"/>
      <c r="E1599" s="8"/>
      <c r="F1599" s="8"/>
      <c r="G1599" s="8"/>
      <c r="H1599" s="15"/>
      <c r="I1599" s="27"/>
      <c r="K1599" s="27"/>
      <c r="L1599" s="8"/>
      <c r="M1599" s="8"/>
      <c r="N1599" s="8"/>
    </row>
    <row r="1600" spans="1:14" ht="21" customHeight="1" x14ac:dyDescent="0.5">
      <c r="A1600" s="50"/>
      <c r="B1600" s="8"/>
      <c r="C1600" s="49"/>
      <c r="D1600" s="8"/>
      <c r="E1600" s="8"/>
      <c r="F1600" s="8"/>
      <c r="G1600" s="8"/>
      <c r="H1600" s="15"/>
      <c r="I1600" s="27"/>
      <c r="K1600" s="27"/>
      <c r="L1600" s="8"/>
      <c r="M1600" s="8"/>
      <c r="N1600" s="8"/>
    </row>
    <row r="1601" spans="1:14" ht="21" customHeight="1" x14ac:dyDescent="0.5">
      <c r="A1601" s="50"/>
      <c r="B1601" s="8"/>
      <c r="C1601" s="49"/>
      <c r="D1601" s="8"/>
      <c r="E1601" s="8"/>
      <c r="F1601" s="8"/>
      <c r="G1601" s="8"/>
      <c r="H1601" s="15"/>
      <c r="I1601" s="27"/>
      <c r="K1601" s="27"/>
      <c r="L1601" s="8"/>
      <c r="M1601" s="8"/>
      <c r="N1601" s="8"/>
    </row>
    <row r="1602" spans="1:14" ht="21" customHeight="1" x14ac:dyDescent="0.5">
      <c r="A1602" s="50"/>
      <c r="B1602" s="8"/>
      <c r="C1602" s="49"/>
      <c r="D1602" s="8"/>
      <c r="E1602" s="8"/>
      <c r="F1602" s="8"/>
      <c r="G1602" s="8"/>
      <c r="H1602" s="15"/>
      <c r="I1602" s="27"/>
      <c r="K1602" s="27"/>
      <c r="L1602" s="8"/>
      <c r="M1602" s="8"/>
      <c r="N1602" s="8"/>
    </row>
    <row r="1603" spans="1:14" ht="21" customHeight="1" x14ac:dyDescent="0.5">
      <c r="A1603" s="50"/>
      <c r="B1603" s="8"/>
      <c r="C1603" s="49"/>
      <c r="D1603" s="8"/>
      <c r="E1603" s="8"/>
      <c r="F1603" s="8"/>
      <c r="G1603" s="8"/>
      <c r="H1603" s="15"/>
      <c r="I1603" s="27"/>
      <c r="K1603" s="27"/>
      <c r="L1603" s="8"/>
      <c r="M1603" s="8"/>
      <c r="N1603" s="8"/>
    </row>
    <row r="1604" spans="1:14" ht="21" customHeight="1" x14ac:dyDescent="0.5">
      <c r="A1604" s="50"/>
      <c r="B1604" s="8"/>
      <c r="C1604" s="49"/>
      <c r="D1604" s="8"/>
      <c r="E1604" s="8"/>
      <c r="F1604" s="8"/>
      <c r="G1604" s="8"/>
      <c r="H1604" s="15"/>
      <c r="I1604" s="27"/>
      <c r="K1604" s="27"/>
      <c r="L1604" s="8"/>
      <c r="M1604" s="8"/>
      <c r="N1604" s="8"/>
    </row>
    <row r="1605" spans="1:14" ht="21" customHeight="1" x14ac:dyDescent="0.5">
      <c r="A1605" s="50"/>
      <c r="B1605" s="8"/>
      <c r="C1605" s="49"/>
      <c r="D1605" s="8"/>
      <c r="E1605" s="8"/>
      <c r="F1605" s="8"/>
      <c r="G1605" s="8"/>
      <c r="H1605" s="15"/>
      <c r="I1605" s="27"/>
      <c r="K1605" s="27"/>
      <c r="L1605" s="8"/>
      <c r="M1605" s="8"/>
      <c r="N1605" s="8"/>
    </row>
    <row r="1606" spans="1:14" ht="21" customHeight="1" x14ac:dyDescent="0.5">
      <c r="A1606" s="50"/>
      <c r="B1606" s="8"/>
      <c r="C1606" s="49"/>
      <c r="D1606" s="8"/>
      <c r="E1606" s="8"/>
      <c r="F1606" s="8"/>
      <c r="G1606" s="8"/>
      <c r="H1606" s="15"/>
      <c r="I1606" s="27"/>
      <c r="K1606" s="27"/>
      <c r="L1606" s="8"/>
      <c r="M1606" s="8"/>
      <c r="N1606" s="8"/>
    </row>
    <row r="1607" spans="1:14" ht="21" customHeight="1" x14ac:dyDescent="0.5">
      <c r="A1607" s="50"/>
      <c r="B1607" s="8"/>
      <c r="C1607" s="49"/>
      <c r="D1607" s="8"/>
      <c r="E1607" s="8"/>
      <c r="F1607" s="8"/>
      <c r="G1607" s="8"/>
      <c r="H1607" s="15"/>
      <c r="I1607" s="27"/>
      <c r="K1607" s="27"/>
      <c r="L1607" s="8"/>
      <c r="M1607" s="8"/>
      <c r="N1607" s="8"/>
    </row>
    <row r="1608" spans="1:14" ht="21" customHeight="1" x14ac:dyDescent="0.5">
      <c r="A1608" s="50"/>
      <c r="B1608" s="8"/>
      <c r="C1608" s="49"/>
      <c r="D1608" s="8"/>
      <c r="E1608" s="8"/>
      <c r="F1608" s="8"/>
      <c r="G1608" s="8"/>
      <c r="H1608" s="15"/>
      <c r="I1608" s="27"/>
      <c r="K1608" s="27"/>
      <c r="L1608" s="8"/>
      <c r="M1608" s="8"/>
      <c r="N1608" s="8"/>
    </row>
    <row r="1609" spans="1:14" ht="21" customHeight="1" x14ac:dyDescent="0.5">
      <c r="A1609" s="50"/>
      <c r="B1609" s="8"/>
      <c r="C1609" s="49"/>
      <c r="D1609" s="8"/>
      <c r="E1609" s="8"/>
      <c r="F1609" s="8"/>
      <c r="G1609" s="8"/>
      <c r="H1609" s="15"/>
      <c r="I1609" s="27"/>
      <c r="K1609" s="27"/>
      <c r="L1609" s="8"/>
      <c r="M1609" s="8"/>
      <c r="N1609" s="8"/>
    </row>
    <row r="1610" spans="1:14" ht="21" customHeight="1" x14ac:dyDescent="0.5">
      <c r="A1610" s="50"/>
      <c r="B1610" s="8"/>
      <c r="C1610" s="49"/>
      <c r="D1610" s="8"/>
      <c r="E1610" s="8"/>
      <c r="F1610" s="8"/>
      <c r="G1610" s="8"/>
      <c r="H1610" s="15"/>
      <c r="I1610" s="27"/>
      <c r="K1610" s="27"/>
      <c r="L1610" s="8"/>
      <c r="M1610" s="8"/>
      <c r="N1610" s="8"/>
    </row>
    <row r="1611" spans="1:14" ht="21" customHeight="1" x14ac:dyDescent="0.5">
      <c r="A1611" s="50"/>
      <c r="B1611" s="8"/>
      <c r="C1611" s="49"/>
      <c r="D1611" s="8"/>
      <c r="E1611" s="8"/>
      <c r="F1611" s="8"/>
      <c r="G1611" s="8"/>
      <c r="H1611" s="15"/>
      <c r="I1611" s="27"/>
      <c r="K1611" s="27"/>
      <c r="L1611" s="8"/>
      <c r="M1611" s="8"/>
      <c r="N1611" s="8"/>
    </row>
    <row r="1612" spans="1:14" ht="21" customHeight="1" x14ac:dyDescent="0.5">
      <c r="A1612" s="50"/>
      <c r="B1612" s="8"/>
      <c r="C1612" s="49"/>
      <c r="D1612" s="8"/>
      <c r="E1612" s="8"/>
      <c r="F1612" s="8"/>
      <c r="G1612" s="8"/>
      <c r="H1612" s="15"/>
      <c r="I1612" s="27"/>
      <c r="K1612" s="27"/>
      <c r="L1612" s="8"/>
      <c r="M1612" s="8"/>
      <c r="N1612" s="8"/>
    </row>
    <row r="1613" spans="1:14" ht="21" customHeight="1" x14ac:dyDescent="0.5">
      <c r="A1613" s="50"/>
      <c r="B1613" s="8"/>
      <c r="C1613" s="49"/>
      <c r="D1613" s="8"/>
      <c r="E1613" s="8"/>
      <c r="F1613" s="8"/>
      <c r="G1613" s="8"/>
      <c r="H1613" s="15"/>
      <c r="I1613" s="27"/>
      <c r="K1613" s="27"/>
      <c r="L1613" s="8"/>
      <c r="M1613" s="8"/>
      <c r="N1613" s="8"/>
    </row>
    <row r="1614" spans="1:14" ht="21" customHeight="1" x14ac:dyDescent="0.5">
      <c r="A1614" s="50"/>
      <c r="B1614" s="8"/>
      <c r="C1614" s="49"/>
      <c r="D1614" s="8"/>
      <c r="E1614" s="8"/>
      <c r="F1614" s="8"/>
      <c r="G1614" s="8"/>
      <c r="H1614" s="15"/>
      <c r="I1614" s="27"/>
      <c r="K1614" s="27"/>
      <c r="L1614" s="8"/>
      <c r="M1614" s="8"/>
      <c r="N1614" s="8"/>
    </row>
    <row r="1615" spans="1:14" ht="21" customHeight="1" x14ac:dyDescent="0.5">
      <c r="A1615" s="50"/>
      <c r="B1615" s="8"/>
      <c r="C1615" s="49"/>
      <c r="D1615" s="8"/>
      <c r="E1615" s="8"/>
      <c r="F1615" s="8"/>
      <c r="G1615" s="8"/>
      <c r="H1615" s="15"/>
      <c r="I1615" s="27"/>
      <c r="K1615" s="27"/>
      <c r="L1615" s="8"/>
      <c r="M1615" s="8"/>
      <c r="N1615" s="8"/>
    </row>
    <row r="1616" spans="1:14" ht="21" customHeight="1" x14ac:dyDescent="0.5">
      <c r="A1616" s="50"/>
      <c r="B1616" s="8"/>
      <c r="C1616" s="49"/>
      <c r="D1616" s="8"/>
      <c r="E1616" s="8"/>
      <c r="F1616" s="8"/>
      <c r="G1616" s="8"/>
      <c r="H1616" s="15"/>
      <c r="I1616" s="27"/>
      <c r="K1616" s="27"/>
      <c r="L1616" s="8"/>
      <c r="M1616" s="8"/>
      <c r="N1616" s="8"/>
    </row>
    <row r="1617" spans="1:14" ht="21" customHeight="1" x14ac:dyDescent="0.5">
      <c r="A1617" s="50"/>
      <c r="B1617" s="8"/>
      <c r="C1617" s="49"/>
      <c r="D1617" s="8"/>
      <c r="E1617" s="8"/>
      <c r="F1617" s="8"/>
      <c r="G1617" s="8"/>
      <c r="H1617" s="15"/>
      <c r="I1617" s="27"/>
      <c r="K1617" s="27"/>
      <c r="L1617" s="8"/>
      <c r="M1617" s="8"/>
      <c r="N1617" s="8"/>
    </row>
    <row r="1618" spans="1:14" ht="21" customHeight="1" x14ac:dyDescent="0.5">
      <c r="A1618" s="50"/>
      <c r="B1618" s="8"/>
      <c r="C1618" s="49"/>
      <c r="D1618" s="8"/>
      <c r="E1618" s="8"/>
      <c r="F1618" s="8"/>
      <c r="G1618" s="8"/>
      <c r="H1618" s="15"/>
      <c r="I1618" s="27"/>
      <c r="K1618" s="27"/>
      <c r="L1618" s="8"/>
      <c r="M1618" s="8"/>
      <c r="N1618" s="8"/>
    </row>
    <row r="1619" spans="1:14" ht="21" customHeight="1" x14ac:dyDescent="0.5">
      <c r="A1619" s="50"/>
      <c r="B1619" s="8"/>
      <c r="C1619" s="49"/>
      <c r="D1619" s="8"/>
      <c r="E1619" s="8"/>
      <c r="F1619" s="8"/>
      <c r="G1619" s="8"/>
      <c r="H1619" s="15"/>
      <c r="I1619" s="27"/>
      <c r="K1619" s="27"/>
      <c r="L1619" s="8"/>
      <c r="M1619" s="8"/>
      <c r="N1619" s="8"/>
    </row>
    <row r="1620" spans="1:14" ht="21" customHeight="1" x14ac:dyDescent="0.5">
      <c r="A1620" s="50"/>
      <c r="B1620" s="8"/>
      <c r="C1620" s="49"/>
      <c r="D1620" s="8"/>
      <c r="E1620" s="8"/>
      <c r="F1620" s="8"/>
      <c r="G1620" s="8"/>
      <c r="H1620" s="15"/>
      <c r="I1620" s="27"/>
      <c r="K1620" s="27"/>
      <c r="L1620" s="8"/>
      <c r="M1620" s="8"/>
      <c r="N1620" s="8"/>
    </row>
    <row r="1621" spans="1:14" ht="21" customHeight="1" x14ac:dyDescent="0.5">
      <c r="A1621" s="50"/>
      <c r="B1621" s="8"/>
      <c r="C1621" s="49"/>
      <c r="D1621" s="8"/>
      <c r="E1621" s="8"/>
      <c r="F1621" s="8"/>
      <c r="G1621" s="8"/>
      <c r="H1621" s="15"/>
      <c r="I1621" s="27"/>
      <c r="K1621" s="27"/>
      <c r="L1621" s="8"/>
      <c r="M1621" s="8"/>
      <c r="N1621" s="8"/>
    </row>
    <row r="1622" spans="1:14" ht="21" customHeight="1" x14ac:dyDescent="0.5">
      <c r="A1622" s="50"/>
      <c r="B1622" s="8"/>
      <c r="C1622" s="49"/>
      <c r="D1622" s="8"/>
      <c r="E1622" s="8"/>
      <c r="F1622" s="8"/>
      <c r="G1622" s="8"/>
      <c r="H1622" s="15"/>
      <c r="I1622" s="27"/>
      <c r="K1622" s="27"/>
      <c r="L1622" s="8"/>
      <c r="M1622" s="8"/>
      <c r="N1622" s="8"/>
    </row>
    <row r="1623" spans="1:14" ht="21" customHeight="1" x14ac:dyDescent="0.5">
      <c r="A1623" s="50"/>
      <c r="B1623" s="8"/>
      <c r="C1623" s="49"/>
      <c r="D1623" s="8"/>
      <c r="E1623" s="8"/>
      <c r="F1623" s="8"/>
      <c r="G1623" s="8"/>
      <c r="H1623" s="15"/>
      <c r="I1623" s="27"/>
      <c r="K1623" s="27"/>
      <c r="L1623" s="8"/>
      <c r="M1623" s="8"/>
      <c r="N1623" s="8"/>
    </row>
    <row r="1624" spans="1:14" ht="21" customHeight="1" x14ac:dyDescent="0.5">
      <c r="A1624" s="50"/>
      <c r="B1624" s="8"/>
      <c r="C1624" s="49"/>
      <c r="D1624" s="8"/>
      <c r="E1624" s="8"/>
      <c r="F1624" s="8"/>
      <c r="G1624" s="8"/>
      <c r="H1624" s="15"/>
      <c r="I1624" s="27"/>
      <c r="K1624" s="27"/>
      <c r="L1624" s="8"/>
      <c r="M1624" s="8"/>
      <c r="N1624" s="8"/>
    </row>
    <row r="1625" spans="1:14" ht="21" customHeight="1" x14ac:dyDescent="0.5">
      <c r="A1625" s="50"/>
      <c r="B1625" s="8"/>
      <c r="C1625" s="49"/>
      <c r="D1625" s="8"/>
      <c r="E1625" s="8"/>
      <c r="F1625" s="8"/>
      <c r="G1625" s="8"/>
      <c r="H1625" s="15"/>
      <c r="I1625" s="27"/>
      <c r="K1625" s="27"/>
      <c r="L1625" s="8"/>
      <c r="M1625" s="8"/>
      <c r="N1625" s="8"/>
    </row>
    <row r="1626" spans="1:14" ht="21" customHeight="1" x14ac:dyDescent="0.5">
      <c r="A1626" s="50"/>
      <c r="B1626" s="8"/>
      <c r="C1626" s="49"/>
      <c r="D1626" s="8"/>
      <c r="E1626" s="8"/>
      <c r="F1626" s="8"/>
      <c r="G1626" s="8"/>
      <c r="H1626" s="15"/>
      <c r="I1626" s="27"/>
      <c r="K1626" s="27"/>
      <c r="L1626" s="8"/>
      <c r="M1626" s="8"/>
      <c r="N1626" s="8"/>
    </row>
    <row r="1627" spans="1:14" ht="21" customHeight="1" x14ac:dyDescent="0.5">
      <c r="A1627" s="50"/>
      <c r="B1627" s="8"/>
      <c r="C1627" s="49"/>
      <c r="D1627" s="8"/>
      <c r="E1627" s="8"/>
      <c r="F1627" s="8"/>
      <c r="G1627" s="8"/>
      <c r="H1627" s="15"/>
      <c r="I1627" s="27"/>
      <c r="K1627" s="27"/>
      <c r="L1627" s="8"/>
      <c r="M1627" s="8"/>
      <c r="N1627" s="8"/>
    </row>
    <row r="1628" spans="1:14" ht="21" customHeight="1" x14ac:dyDescent="0.5">
      <c r="A1628" s="50"/>
      <c r="B1628" s="8"/>
      <c r="C1628" s="49"/>
      <c r="D1628" s="8"/>
      <c r="E1628" s="8"/>
      <c r="F1628" s="8"/>
      <c r="G1628" s="8"/>
      <c r="H1628" s="15"/>
      <c r="I1628" s="27"/>
      <c r="K1628" s="27"/>
      <c r="L1628" s="8"/>
      <c r="M1628" s="8"/>
      <c r="N1628" s="8"/>
    </row>
    <row r="1629" spans="1:14" ht="21" customHeight="1" x14ac:dyDescent="0.5">
      <c r="A1629" s="50"/>
      <c r="B1629" s="8"/>
      <c r="C1629" s="49"/>
      <c r="D1629" s="8"/>
      <c r="E1629" s="8"/>
      <c r="F1629" s="8"/>
      <c r="G1629" s="8"/>
      <c r="H1629" s="15"/>
      <c r="I1629" s="27"/>
      <c r="K1629" s="27"/>
      <c r="L1629" s="8"/>
      <c r="M1629" s="8"/>
      <c r="N1629" s="8"/>
    </row>
    <row r="1630" spans="1:14" ht="21" customHeight="1" x14ac:dyDescent="0.5">
      <c r="A1630" s="50"/>
      <c r="B1630" s="8"/>
      <c r="C1630" s="49"/>
      <c r="D1630" s="8"/>
      <c r="E1630" s="8"/>
      <c r="F1630" s="8"/>
      <c r="G1630" s="8"/>
      <c r="H1630" s="15"/>
      <c r="I1630" s="27"/>
      <c r="K1630" s="27"/>
      <c r="L1630" s="8"/>
      <c r="M1630" s="8"/>
      <c r="N1630" s="8"/>
    </row>
    <row r="1631" spans="1:14" ht="21" customHeight="1" x14ac:dyDescent="0.5">
      <c r="A1631" s="50"/>
      <c r="B1631" s="8"/>
      <c r="C1631" s="49"/>
      <c r="D1631" s="8"/>
      <c r="E1631" s="8"/>
      <c r="F1631" s="8"/>
      <c r="G1631" s="8"/>
      <c r="H1631" s="15"/>
      <c r="I1631" s="27"/>
      <c r="K1631" s="27"/>
      <c r="L1631" s="8"/>
      <c r="M1631" s="8"/>
      <c r="N1631" s="8"/>
    </row>
    <row r="1632" spans="1:14" ht="21" customHeight="1" x14ac:dyDescent="0.5">
      <c r="A1632" s="50"/>
      <c r="B1632" s="8"/>
      <c r="C1632" s="49"/>
      <c r="D1632" s="8"/>
      <c r="E1632" s="8"/>
      <c r="F1632" s="8"/>
      <c r="G1632" s="8"/>
      <c r="H1632" s="15"/>
      <c r="I1632" s="27"/>
      <c r="K1632" s="27"/>
      <c r="L1632" s="8"/>
      <c r="M1632" s="8"/>
      <c r="N1632" s="8"/>
    </row>
    <row r="1633" spans="1:14" ht="21" customHeight="1" x14ac:dyDescent="0.5">
      <c r="A1633" s="50"/>
      <c r="B1633" s="8"/>
      <c r="C1633" s="49"/>
      <c r="D1633" s="8"/>
      <c r="E1633" s="8"/>
      <c r="F1633" s="8"/>
      <c r="G1633" s="8"/>
      <c r="H1633" s="15"/>
      <c r="I1633" s="27"/>
      <c r="K1633" s="27"/>
      <c r="L1633" s="8"/>
      <c r="M1633" s="8"/>
      <c r="N1633" s="8"/>
    </row>
    <row r="1634" spans="1:14" ht="21" customHeight="1" x14ac:dyDescent="0.5">
      <c r="A1634" s="50"/>
      <c r="B1634" s="8"/>
      <c r="C1634" s="49"/>
      <c r="D1634" s="8"/>
      <c r="E1634" s="8"/>
      <c r="F1634" s="8"/>
      <c r="G1634" s="8"/>
      <c r="H1634" s="15"/>
      <c r="I1634" s="27"/>
      <c r="K1634" s="27"/>
      <c r="L1634" s="8"/>
      <c r="M1634" s="8"/>
      <c r="N1634" s="8"/>
    </row>
    <row r="1635" spans="1:14" ht="21" customHeight="1" x14ac:dyDescent="0.5">
      <c r="A1635" s="50"/>
      <c r="B1635" s="8"/>
      <c r="C1635" s="49"/>
      <c r="D1635" s="8"/>
      <c r="E1635" s="8"/>
      <c r="F1635" s="8"/>
      <c r="G1635" s="8"/>
      <c r="H1635" s="15"/>
      <c r="I1635" s="27"/>
      <c r="K1635" s="27"/>
      <c r="L1635" s="8"/>
      <c r="M1635" s="8"/>
      <c r="N1635" s="8"/>
    </row>
    <row r="1636" spans="1:14" ht="21" customHeight="1" x14ac:dyDescent="0.5">
      <c r="A1636" s="50"/>
      <c r="B1636" s="8"/>
      <c r="C1636" s="49"/>
      <c r="D1636" s="8"/>
      <c r="E1636" s="8"/>
      <c r="F1636" s="8"/>
      <c r="G1636" s="8"/>
      <c r="H1636" s="15"/>
      <c r="I1636" s="27"/>
      <c r="K1636" s="27"/>
      <c r="L1636" s="8"/>
      <c r="M1636" s="8"/>
      <c r="N1636" s="8"/>
    </row>
    <row r="1637" spans="1:14" ht="21" customHeight="1" x14ac:dyDescent="0.5">
      <c r="A1637" s="50"/>
      <c r="B1637" s="8"/>
      <c r="C1637" s="49"/>
      <c r="D1637" s="8"/>
      <c r="E1637" s="8"/>
      <c r="F1637" s="8"/>
      <c r="G1637" s="8"/>
      <c r="H1637" s="15"/>
      <c r="I1637" s="27"/>
      <c r="K1637" s="27"/>
      <c r="L1637" s="8"/>
      <c r="M1637" s="8"/>
      <c r="N1637" s="8"/>
    </row>
    <row r="1638" spans="1:14" ht="21" customHeight="1" x14ac:dyDescent="0.5">
      <c r="A1638" s="50"/>
      <c r="B1638" s="8"/>
      <c r="C1638" s="49"/>
      <c r="D1638" s="8"/>
      <c r="E1638" s="8"/>
      <c r="F1638" s="8"/>
      <c r="G1638" s="8"/>
      <c r="H1638" s="15"/>
      <c r="I1638" s="27"/>
      <c r="K1638" s="27"/>
      <c r="L1638" s="8"/>
      <c r="M1638" s="8"/>
      <c r="N1638" s="8"/>
    </row>
    <row r="1639" spans="1:14" ht="21" customHeight="1" x14ac:dyDescent="0.5">
      <c r="A1639" s="50"/>
      <c r="B1639" s="8"/>
      <c r="C1639" s="49"/>
      <c r="D1639" s="8"/>
      <c r="E1639" s="8"/>
      <c r="F1639" s="8"/>
      <c r="G1639" s="8"/>
      <c r="H1639" s="15"/>
      <c r="I1639" s="27"/>
      <c r="K1639" s="27"/>
      <c r="L1639" s="8"/>
      <c r="M1639" s="8"/>
      <c r="N1639" s="8"/>
    </row>
    <row r="1640" spans="1:14" ht="21" customHeight="1" x14ac:dyDescent="0.5">
      <c r="A1640" s="50"/>
      <c r="B1640" s="8"/>
      <c r="C1640" s="49"/>
      <c r="D1640" s="8"/>
      <c r="E1640" s="8"/>
      <c r="F1640" s="8"/>
      <c r="G1640" s="8"/>
      <c r="H1640" s="15"/>
      <c r="I1640" s="27"/>
      <c r="K1640" s="27"/>
      <c r="L1640" s="8"/>
      <c r="M1640" s="8"/>
      <c r="N1640" s="8"/>
    </row>
    <row r="1641" spans="1:14" ht="21" customHeight="1" x14ac:dyDescent="0.5">
      <c r="A1641" s="50"/>
      <c r="B1641" s="8"/>
      <c r="C1641" s="49"/>
      <c r="D1641" s="8"/>
      <c r="E1641" s="8"/>
      <c r="F1641" s="8"/>
      <c r="G1641" s="8"/>
      <c r="H1641" s="15"/>
      <c r="I1641" s="27"/>
      <c r="K1641" s="27"/>
      <c r="L1641" s="8"/>
      <c r="M1641" s="8"/>
      <c r="N1641" s="8"/>
    </row>
    <row r="1642" spans="1:14" ht="21" customHeight="1" x14ac:dyDescent="0.5">
      <c r="A1642" s="50"/>
      <c r="B1642" s="8"/>
      <c r="C1642" s="49"/>
      <c r="D1642" s="8"/>
      <c r="E1642" s="8"/>
      <c r="F1642" s="8"/>
      <c r="G1642" s="8"/>
      <c r="H1642" s="15"/>
      <c r="I1642" s="27"/>
      <c r="K1642" s="27"/>
      <c r="L1642" s="8"/>
      <c r="M1642" s="8"/>
      <c r="N1642" s="8"/>
    </row>
    <row r="1643" spans="1:14" ht="21" customHeight="1" x14ac:dyDescent="0.5">
      <c r="A1643" s="50"/>
      <c r="B1643" s="8"/>
      <c r="C1643" s="49"/>
      <c r="D1643" s="8"/>
      <c r="E1643" s="8"/>
      <c r="F1643" s="8"/>
      <c r="G1643" s="8"/>
      <c r="H1643" s="15"/>
      <c r="I1643" s="27"/>
      <c r="K1643" s="27"/>
      <c r="L1643" s="8"/>
      <c r="M1643" s="8"/>
      <c r="N1643" s="8"/>
    </row>
    <row r="1644" spans="1:14" ht="21" customHeight="1" x14ac:dyDescent="0.5">
      <c r="A1644" s="50"/>
      <c r="B1644" s="8"/>
      <c r="C1644" s="49"/>
      <c r="D1644" s="8"/>
      <c r="E1644" s="8"/>
      <c r="F1644" s="8"/>
      <c r="G1644" s="8"/>
      <c r="H1644" s="15"/>
      <c r="I1644" s="27"/>
      <c r="K1644" s="27"/>
      <c r="L1644" s="8"/>
      <c r="M1644" s="8"/>
      <c r="N1644" s="8"/>
    </row>
    <row r="1645" spans="1:14" ht="21" customHeight="1" x14ac:dyDescent="0.5">
      <c r="A1645" s="50"/>
      <c r="B1645" s="8"/>
      <c r="C1645" s="49"/>
      <c r="D1645" s="8"/>
      <c r="E1645" s="8"/>
      <c r="F1645" s="8"/>
      <c r="G1645" s="8"/>
      <c r="H1645" s="15"/>
      <c r="I1645" s="27"/>
      <c r="K1645" s="27"/>
      <c r="L1645" s="8"/>
      <c r="M1645" s="8"/>
      <c r="N1645" s="8"/>
    </row>
    <row r="1646" spans="1:14" ht="21" customHeight="1" x14ac:dyDescent="0.5">
      <c r="A1646" s="50"/>
      <c r="B1646" s="8"/>
      <c r="C1646" s="49"/>
      <c r="D1646" s="8"/>
      <c r="E1646" s="8"/>
      <c r="F1646" s="8"/>
      <c r="G1646" s="8"/>
      <c r="H1646" s="15"/>
      <c r="I1646" s="27"/>
      <c r="K1646" s="27"/>
      <c r="L1646" s="8"/>
      <c r="M1646" s="8"/>
      <c r="N1646" s="8"/>
    </row>
    <row r="1647" spans="1:14" ht="21" customHeight="1" x14ac:dyDescent="0.5">
      <c r="A1647" s="50"/>
      <c r="B1647" s="8"/>
      <c r="C1647" s="49"/>
      <c r="D1647" s="8"/>
      <c r="E1647" s="8"/>
      <c r="F1647" s="8"/>
      <c r="G1647" s="8"/>
      <c r="H1647" s="15"/>
      <c r="I1647" s="27"/>
      <c r="K1647" s="27"/>
      <c r="L1647" s="8"/>
      <c r="M1647" s="8"/>
      <c r="N1647" s="8"/>
    </row>
    <row r="1648" spans="1:14" ht="21" customHeight="1" x14ac:dyDescent="0.5">
      <c r="A1648" s="50"/>
      <c r="B1648" s="8"/>
      <c r="C1648" s="49"/>
      <c r="D1648" s="8"/>
      <c r="E1648" s="8"/>
      <c r="F1648" s="8"/>
      <c r="G1648" s="8"/>
      <c r="H1648" s="15"/>
      <c r="I1648" s="27"/>
      <c r="K1648" s="27"/>
      <c r="L1648" s="8"/>
      <c r="M1648" s="8"/>
      <c r="N1648" s="8"/>
    </row>
    <row r="1649" spans="1:14" ht="21" customHeight="1" x14ac:dyDescent="0.5">
      <c r="A1649" s="50"/>
      <c r="B1649" s="8"/>
      <c r="C1649" s="49"/>
      <c r="D1649" s="8"/>
      <c r="E1649" s="8"/>
      <c r="F1649" s="8"/>
      <c r="G1649" s="8"/>
      <c r="H1649" s="15"/>
      <c r="I1649" s="27"/>
      <c r="K1649" s="27"/>
      <c r="L1649" s="8"/>
      <c r="M1649" s="8"/>
      <c r="N1649" s="8"/>
    </row>
    <row r="1650" spans="1:14" ht="21" customHeight="1" x14ac:dyDescent="0.5">
      <c r="A1650" s="50"/>
      <c r="B1650" s="8"/>
      <c r="C1650" s="49"/>
      <c r="D1650" s="8"/>
      <c r="E1650" s="8"/>
      <c r="F1650" s="8"/>
      <c r="G1650" s="8"/>
      <c r="H1650" s="15"/>
      <c r="I1650" s="27"/>
      <c r="K1650" s="27"/>
      <c r="L1650" s="8"/>
      <c r="M1650" s="8"/>
      <c r="N1650" s="8"/>
    </row>
    <row r="1651" spans="1:14" ht="21" customHeight="1" x14ac:dyDescent="0.5">
      <c r="A1651" s="50"/>
      <c r="B1651" s="8"/>
      <c r="C1651" s="49"/>
      <c r="D1651" s="8"/>
      <c r="E1651" s="8"/>
      <c r="F1651" s="8"/>
      <c r="G1651" s="8"/>
      <c r="H1651" s="15"/>
      <c r="I1651" s="27"/>
      <c r="K1651" s="27"/>
      <c r="L1651" s="8"/>
      <c r="M1651" s="8"/>
      <c r="N1651" s="8"/>
    </row>
    <row r="1652" spans="1:14" ht="21" customHeight="1" x14ac:dyDescent="0.5">
      <c r="A1652" s="50"/>
      <c r="B1652" s="8"/>
      <c r="C1652" s="49"/>
      <c r="D1652" s="8"/>
      <c r="E1652" s="8"/>
      <c r="F1652" s="8"/>
      <c r="G1652" s="8"/>
      <c r="H1652" s="15"/>
      <c r="I1652" s="27"/>
      <c r="K1652" s="27"/>
      <c r="L1652" s="8"/>
      <c r="M1652" s="8"/>
      <c r="N1652" s="8"/>
    </row>
    <row r="1653" spans="1:14" ht="21" customHeight="1" x14ac:dyDescent="0.5">
      <c r="A1653" s="50"/>
      <c r="B1653" s="8"/>
      <c r="C1653" s="49"/>
      <c r="D1653" s="8"/>
      <c r="E1653" s="8"/>
      <c r="F1653" s="8"/>
      <c r="G1653" s="8"/>
      <c r="H1653" s="15"/>
      <c r="I1653" s="27"/>
      <c r="K1653" s="27"/>
      <c r="L1653" s="8"/>
      <c r="M1653" s="8"/>
      <c r="N1653" s="8"/>
    </row>
    <row r="1654" spans="1:14" ht="21" customHeight="1" x14ac:dyDescent="0.5">
      <c r="A1654" s="50"/>
      <c r="B1654" s="8"/>
      <c r="C1654" s="49"/>
      <c r="D1654" s="8"/>
      <c r="E1654" s="8"/>
      <c r="F1654" s="8"/>
      <c r="G1654" s="8"/>
      <c r="H1654" s="15"/>
      <c r="I1654" s="27"/>
      <c r="K1654" s="27"/>
      <c r="L1654" s="8"/>
      <c r="M1654" s="8"/>
      <c r="N1654" s="8"/>
    </row>
    <row r="1655" spans="1:14" ht="21" customHeight="1" x14ac:dyDescent="0.5">
      <c r="A1655" s="50"/>
      <c r="B1655" s="8"/>
      <c r="C1655" s="49"/>
      <c r="D1655" s="8"/>
      <c r="E1655" s="8"/>
      <c r="F1655" s="8"/>
      <c r="G1655" s="8"/>
      <c r="H1655" s="15"/>
      <c r="I1655" s="27"/>
      <c r="K1655" s="27"/>
      <c r="L1655" s="8"/>
      <c r="M1655" s="8"/>
      <c r="N1655" s="8"/>
    </row>
    <row r="1656" spans="1:14" ht="21" customHeight="1" x14ac:dyDescent="0.5">
      <c r="A1656" s="50"/>
      <c r="B1656" s="8"/>
      <c r="C1656" s="49"/>
      <c r="D1656" s="8"/>
      <c r="E1656" s="8"/>
      <c r="F1656" s="8"/>
      <c r="G1656" s="8"/>
      <c r="H1656" s="15"/>
      <c r="I1656" s="27"/>
      <c r="K1656" s="27"/>
      <c r="L1656" s="8"/>
      <c r="M1656" s="8"/>
      <c r="N1656" s="8"/>
    </row>
    <row r="1657" spans="1:14" ht="21" customHeight="1" x14ac:dyDescent="0.5">
      <c r="A1657" s="50"/>
      <c r="B1657" s="8"/>
      <c r="C1657" s="49"/>
      <c r="D1657" s="8"/>
      <c r="E1657" s="8"/>
      <c r="F1657" s="8"/>
      <c r="G1657" s="8"/>
      <c r="H1657" s="15"/>
      <c r="I1657" s="27"/>
      <c r="K1657" s="27"/>
      <c r="L1657" s="8"/>
      <c r="M1657" s="8"/>
      <c r="N1657" s="8"/>
    </row>
    <row r="1658" spans="1:14" ht="21" customHeight="1" x14ac:dyDescent="0.5">
      <c r="A1658" s="50"/>
      <c r="B1658" s="8"/>
      <c r="C1658" s="49"/>
      <c r="D1658" s="8"/>
      <c r="E1658" s="8"/>
      <c r="F1658" s="8"/>
      <c r="G1658" s="8"/>
      <c r="H1658" s="15"/>
      <c r="I1658" s="27"/>
      <c r="K1658" s="27"/>
      <c r="L1658" s="8"/>
      <c r="M1658" s="8"/>
      <c r="N1658" s="8"/>
    </row>
    <row r="1659" spans="1:14" ht="21" customHeight="1" x14ac:dyDescent="0.5">
      <c r="A1659" s="50"/>
      <c r="B1659" s="8"/>
      <c r="C1659" s="49"/>
      <c r="D1659" s="8"/>
      <c r="E1659" s="8"/>
      <c r="F1659" s="8"/>
      <c r="G1659" s="8"/>
      <c r="H1659" s="15"/>
      <c r="I1659" s="27"/>
      <c r="K1659" s="27"/>
      <c r="L1659" s="8"/>
      <c r="M1659" s="8"/>
      <c r="N1659" s="8"/>
    </row>
    <row r="1660" spans="1:14" ht="21" customHeight="1" x14ac:dyDescent="0.5">
      <c r="A1660" s="50"/>
      <c r="B1660" s="8"/>
      <c r="C1660" s="49"/>
      <c r="D1660" s="8"/>
      <c r="E1660" s="8"/>
      <c r="F1660" s="8"/>
      <c r="G1660" s="8"/>
      <c r="H1660" s="15"/>
      <c r="I1660" s="27"/>
      <c r="K1660" s="27"/>
      <c r="L1660" s="8"/>
      <c r="M1660" s="8"/>
      <c r="N1660" s="8"/>
    </row>
    <row r="1661" spans="1:14" ht="21" customHeight="1" x14ac:dyDescent="0.5">
      <c r="A1661" s="50"/>
      <c r="B1661" s="8"/>
      <c r="C1661" s="49"/>
      <c r="D1661" s="8"/>
      <c r="E1661" s="8"/>
      <c r="F1661" s="8"/>
      <c r="G1661" s="8"/>
      <c r="H1661" s="15"/>
      <c r="I1661" s="27"/>
      <c r="K1661" s="27"/>
      <c r="L1661" s="8"/>
      <c r="M1661" s="8"/>
      <c r="N1661" s="8"/>
    </row>
    <row r="1662" spans="1:14" ht="21" customHeight="1" x14ac:dyDescent="0.5">
      <c r="A1662" s="50"/>
      <c r="B1662" s="8"/>
      <c r="C1662" s="49"/>
      <c r="D1662" s="8"/>
      <c r="E1662" s="8"/>
      <c r="F1662" s="8"/>
      <c r="G1662" s="8"/>
      <c r="H1662" s="15"/>
      <c r="I1662" s="27"/>
      <c r="K1662" s="27"/>
      <c r="L1662" s="8"/>
      <c r="M1662" s="8"/>
      <c r="N1662" s="8"/>
    </row>
    <row r="1663" spans="1:14" ht="21" customHeight="1" x14ac:dyDescent="0.5">
      <c r="A1663" s="50"/>
      <c r="B1663" s="8"/>
      <c r="C1663" s="49"/>
      <c r="D1663" s="8"/>
      <c r="E1663" s="8"/>
      <c r="F1663" s="8"/>
      <c r="G1663" s="8"/>
      <c r="H1663" s="15"/>
      <c r="I1663" s="27"/>
      <c r="K1663" s="27"/>
      <c r="L1663" s="8"/>
      <c r="M1663" s="8"/>
      <c r="N1663" s="8"/>
    </row>
    <row r="1664" spans="1:14" ht="21" customHeight="1" x14ac:dyDescent="0.5">
      <c r="A1664" s="50"/>
      <c r="B1664" s="8"/>
      <c r="C1664" s="49"/>
      <c r="D1664" s="8"/>
      <c r="E1664" s="8"/>
      <c r="F1664" s="8"/>
      <c r="G1664" s="8"/>
      <c r="H1664" s="15"/>
      <c r="I1664" s="27"/>
      <c r="K1664" s="27"/>
      <c r="L1664" s="8"/>
      <c r="M1664" s="8"/>
      <c r="N1664" s="8"/>
    </row>
    <row r="1665" spans="1:14" ht="21" customHeight="1" x14ac:dyDescent="0.5">
      <c r="A1665" s="50"/>
      <c r="B1665" s="8"/>
      <c r="C1665" s="49"/>
      <c r="D1665" s="8"/>
      <c r="E1665" s="8"/>
      <c r="F1665" s="8"/>
      <c r="G1665" s="8"/>
      <c r="H1665" s="15"/>
      <c r="I1665" s="27"/>
      <c r="K1665" s="27"/>
      <c r="L1665" s="8"/>
      <c r="M1665" s="8"/>
      <c r="N1665" s="8"/>
    </row>
    <row r="1666" spans="1:14" ht="21" customHeight="1" x14ac:dyDescent="0.5">
      <c r="A1666" s="50"/>
      <c r="B1666" s="8"/>
      <c r="C1666" s="49"/>
      <c r="D1666" s="8"/>
      <c r="E1666" s="8"/>
      <c r="F1666" s="8"/>
      <c r="G1666" s="8"/>
      <c r="H1666" s="15"/>
      <c r="I1666" s="27"/>
      <c r="K1666" s="27"/>
      <c r="L1666" s="8"/>
      <c r="M1666" s="8"/>
      <c r="N1666" s="8"/>
    </row>
    <row r="1667" spans="1:14" ht="21" customHeight="1" x14ac:dyDescent="0.5">
      <c r="A1667" s="50"/>
      <c r="B1667" s="8"/>
      <c r="C1667" s="49"/>
      <c r="D1667" s="8"/>
      <c r="E1667" s="8"/>
      <c r="F1667" s="8"/>
      <c r="G1667" s="8"/>
      <c r="H1667" s="15"/>
      <c r="I1667" s="27"/>
      <c r="K1667" s="27"/>
      <c r="L1667" s="8"/>
      <c r="M1667" s="8"/>
      <c r="N1667" s="8"/>
    </row>
    <row r="1668" spans="1:14" ht="21" customHeight="1" x14ac:dyDescent="0.5">
      <c r="A1668" s="50"/>
      <c r="B1668" s="8"/>
      <c r="C1668" s="49"/>
      <c r="D1668" s="8"/>
      <c r="E1668" s="8"/>
      <c r="F1668" s="8"/>
      <c r="G1668" s="8"/>
      <c r="H1668" s="15"/>
      <c r="I1668" s="27"/>
      <c r="K1668" s="27"/>
      <c r="L1668" s="8"/>
      <c r="M1668" s="8"/>
      <c r="N1668" s="8"/>
    </row>
    <row r="1669" spans="1:14" ht="21" customHeight="1" x14ac:dyDescent="0.5">
      <c r="A1669" s="50"/>
      <c r="B1669" s="8"/>
      <c r="C1669" s="49"/>
      <c r="D1669" s="8"/>
      <c r="E1669" s="8"/>
      <c r="F1669" s="8"/>
      <c r="G1669" s="8"/>
      <c r="H1669" s="15"/>
      <c r="I1669" s="27"/>
      <c r="K1669" s="27"/>
      <c r="L1669" s="8"/>
      <c r="M1669" s="8"/>
      <c r="N1669" s="8"/>
    </row>
    <row r="1670" spans="1:14" ht="21" customHeight="1" x14ac:dyDescent="0.5">
      <c r="A1670" s="50"/>
      <c r="B1670" s="8"/>
      <c r="C1670" s="49"/>
      <c r="D1670" s="8"/>
      <c r="E1670" s="8"/>
      <c r="F1670" s="8"/>
      <c r="G1670" s="8"/>
      <c r="H1670" s="15"/>
      <c r="I1670" s="27"/>
      <c r="K1670" s="27"/>
      <c r="L1670" s="8"/>
      <c r="M1670" s="8"/>
      <c r="N1670" s="8"/>
    </row>
    <row r="1671" spans="1:14" ht="21" customHeight="1" x14ac:dyDescent="0.5">
      <c r="A1671" s="50"/>
      <c r="B1671" s="8"/>
      <c r="C1671" s="49"/>
      <c r="D1671" s="8"/>
      <c r="E1671" s="8"/>
      <c r="F1671" s="8"/>
      <c r="G1671" s="8"/>
      <c r="H1671" s="15"/>
      <c r="I1671" s="27"/>
      <c r="K1671" s="27"/>
      <c r="L1671" s="8"/>
      <c r="M1671" s="8"/>
      <c r="N1671" s="8"/>
    </row>
    <row r="1672" spans="1:14" ht="21" customHeight="1" x14ac:dyDescent="0.5">
      <c r="A1672" s="50"/>
      <c r="B1672" s="8"/>
      <c r="C1672" s="49"/>
      <c r="D1672" s="8"/>
      <c r="E1672" s="8"/>
      <c r="F1672" s="8"/>
      <c r="G1672" s="8"/>
      <c r="H1672" s="15"/>
      <c r="I1672" s="27"/>
      <c r="K1672" s="27"/>
      <c r="L1672" s="8"/>
      <c r="M1672" s="8"/>
      <c r="N1672" s="8"/>
    </row>
    <row r="1673" spans="1:14" ht="21" customHeight="1" x14ac:dyDescent="0.5">
      <c r="A1673" s="50"/>
      <c r="B1673" s="8"/>
      <c r="C1673" s="49"/>
      <c r="D1673" s="8"/>
      <c r="E1673" s="8"/>
      <c r="F1673" s="8"/>
      <c r="G1673" s="8"/>
      <c r="H1673" s="15"/>
      <c r="I1673" s="27"/>
      <c r="K1673" s="27"/>
      <c r="L1673" s="8"/>
      <c r="M1673" s="8"/>
      <c r="N1673" s="8"/>
    </row>
    <row r="1674" spans="1:14" ht="21" customHeight="1" x14ac:dyDescent="0.5">
      <c r="A1674" s="50"/>
      <c r="B1674" s="8"/>
      <c r="C1674" s="49"/>
      <c r="D1674" s="8"/>
      <c r="E1674" s="8"/>
      <c r="F1674" s="8"/>
      <c r="G1674" s="8"/>
      <c r="H1674" s="15"/>
      <c r="I1674" s="27"/>
      <c r="K1674" s="27"/>
      <c r="L1674" s="8"/>
      <c r="M1674" s="8"/>
      <c r="N1674" s="8"/>
    </row>
    <row r="1675" spans="1:14" ht="21" customHeight="1" x14ac:dyDescent="0.5">
      <c r="A1675" s="50"/>
      <c r="B1675" s="8"/>
      <c r="C1675" s="49"/>
      <c r="D1675" s="8"/>
      <c r="E1675" s="8"/>
      <c r="F1675" s="8"/>
      <c r="G1675" s="8"/>
      <c r="H1675" s="15"/>
      <c r="I1675" s="27"/>
      <c r="K1675" s="27"/>
      <c r="L1675" s="8"/>
      <c r="M1675" s="8"/>
      <c r="N1675" s="8"/>
    </row>
    <row r="1676" spans="1:14" ht="21" customHeight="1" x14ac:dyDescent="0.5">
      <c r="A1676" s="50"/>
      <c r="B1676" s="8"/>
      <c r="C1676" s="49"/>
      <c r="D1676" s="8"/>
      <c r="E1676" s="8"/>
      <c r="F1676" s="8"/>
      <c r="G1676" s="8"/>
      <c r="H1676" s="15"/>
      <c r="I1676" s="27"/>
      <c r="K1676" s="27"/>
      <c r="L1676" s="8"/>
      <c r="M1676" s="8"/>
      <c r="N1676" s="8"/>
    </row>
    <row r="1677" spans="1:14" ht="21" customHeight="1" x14ac:dyDescent="0.5">
      <c r="A1677" s="50"/>
      <c r="B1677" s="8"/>
      <c r="C1677" s="49"/>
      <c r="D1677" s="8"/>
      <c r="E1677" s="8"/>
      <c r="F1677" s="8"/>
      <c r="G1677" s="8"/>
      <c r="H1677" s="15"/>
      <c r="I1677" s="27"/>
      <c r="K1677" s="27"/>
      <c r="L1677" s="8"/>
      <c r="M1677" s="8"/>
      <c r="N1677" s="8"/>
    </row>
    <row r="1678" spans="1:14" ht="21" customHeight="1" x14ac:dyDescent="0.5">
      <c r="A1678" s="50"/>
      <c r="B1678" s="8"/>
      <c r="C1678" s="49"/>
      <c r="D1678" s="8"/>
      <c r="E1678" s="8"/>
      <c r="F1678" s="8"/>
      <c r="G1678" s="8"/>
      <c r="H1678" s="15"/>
      <c r="I1678" s="27"/>
      <c r="K1678" s="27"/>
      <c r="L1678" s="8"/>
      <c r="M1678" s="8"/>
      <c r="N1678" s="8"/>
    </row>
    <row r="1679" spans="1:14" ht="21" customHeight="1" x14ac:dyDescent="0.5">
      <c r="A1679" s="50"/>
      <c r="B1679" s="8"/>
      <c r="C1679" s="49"/>
      <c r="D1679" s="8"/>
      <c r="E1679" s="8"/>
      <c r="F1679" s="8"/>
      <c r="G1679" s="8"/>
      <c r="H1679" s="15"/>
      <c r="I1679" s="27"/>
      <c r="K1679" s="27"/>
      <c r="L1679" s="8"/>
      <c r="M1679" s="8"/>
      <c r="N1679" s="8"/>
    </row>
    <row r="1680" spans="1:14" ht="21" customHeight="1" x14ac:dyDescent="0.5">
      <c r="A1680" s="50"/>
      <c r="B1680" s="8"/>
      <c r="C1680" s="49"/>
      <c r="D1680" s="8"/>
      <c r="E1680" s="8"/>
      <c r="F1680" s="8"/>
      <c r="G1680" s="8"/>
      <c r="H1680" s="15"/>
      <c r="I1680" s="27"/>
      <c r="K1680" s="27"/>
      <c r="L1680" s="8"/>
      <c r="M1680" s="8"/>
      <c r="N1680" s="8"/>
    </row>
    <row r="1681" spans="1:14" ht="21" customHeight="1" x14ac:dyDescent="0.5">
      <c r="A1681" s="50"/>
      <c r="B1681" s="8"/>
      <c r="C1681" s="49"/>
      <c r="D1681" s="8"/>
      <c r="E1681" s="8"/>
      <c r="F1681" s="8"/>
      <c r="G1681" s="8"/>
      <c r="H1681" s="15"/>
      <c r="I1681" s="27"/>
      <c r="K1681" s="27"/>
      <c r="L1681" s="8"/>
      <c r="M1681" s="8"/>
      <c r="N1681" s="8"/>
    </row>
    <row r="1682" spans="1:14" ht="21" customHeight="1" x14ac:dyDescent="0.5">
      <c r="A1682" s="50"/>
      <c r="B1682" s="8"/>
      <c r="C1682" s="49"/>
      <c r="D1682" s="8"/>
      <c r="E1682" s="8"/>
      <c r="F1682" s="8"/>
      <c r="G1682" s="8"/>
      <c r="H1682" s="15"/>
      <c r="I1682" s="27"/>
      <c r="K1682" s="27"/>
      <c r="L1682" s="8"/>
      <c r="M1682" s="8"/>
      <c r="N1682" s="8"/>
    </row>
    <row r="1683" spans="1:14" ht="21" customHeight="1" x14ac:dyDescent="0.5">
      <c r="A1683" s="50"/>
      <c r="B1683" s="8"/>
      <c r="C1683" s="49"/>
      <c r="D1683" s="8"/>
      <c r="E1683" s="8"/>
      <c r="F1683" s="8"/>
      <c r="G1683" s="8"/>
      <c r="H1683" s="15"/>
      <c r="I1683" s="27"/>
      <c r="K1683" s="27"/>
      <c r="L1683" s="8"/>
      <c r="M1683" s="8"/>
      <c r="N1683" s="8"/>
    </row>
    <row r="1684" spans="1:14" ht="21" customHeight="1" x14ac:dyDescent="0.5">
      <c r="A1684" s="50"/>
      <c r="B1684" s="8"/>
      <c r="C1684" s="49"/>
      <c r="D1684" s="8"/>
      <c r="E1684" s="8"/>
      <c r="F1684" s="8"/>
      <c r="G1684" s="8"/>
      <c r="H1684" s="15"/>
      <c r="I1684" s="27"/>
      <c r="K1684" s="27"/>
      <c r="L1684" s="8"/>
      <c r="M1684" s="8"/>
      <c r="N1684" s="8"/>
    </row>
    <row r="1685" spans="1:14" ht="21" customHeight="1" x14ac:dyDescent="0.5">
      <c r="A1685" s="50"/>
      <c r="B1685" s="8"/>
      <c r="C1685" s="49"/>
      <c r="D1685" s="8"/>
      <c r="E1685" s="8"/>
      <c r="F1685" s="8"/>
      <c r="G1685" s="8"/>
      <c r="H1685" s="15"/>
      <c r="I1685" s="27"/>
      <c r="K1685" s="27"/>
      <c r="L1685" s="8"/>
      <c r="M1685" s="8"/>
      <c r="N1685" s="8"/>
    </row>
    <row r="1686" spans="1:14" ht="21" customHeight="1" x14ac:dyDescent="0.5">
      <c r="A1686" s="50"/>
      <c r="B1686" s="8"/>
      <c r="C1686" s="49"/>
      <c r="D1686" s="8"/>
      <c r="E1686" s="8"/>
      <c r="F1686" s="8"/>
      <c r="G1686" s="8"/>
      <c r="H1686" s="15"/>
      <c r="I1686" s="27"/>
      <c r="K1686" s="27"/>
      <c r="L1686" s="8"/>
      <c r="M1686" s="8"/>
      <c r="N1686" s="8"/>
    </row>
    <row r="1687" spans="1:14" ht="21" customHeight="1" x14ac:dyDescent="0.5">
      <c r="A1687" s="50"/>
      <c r="B1687" s="8"/>
      <c r="C1687" s="49"/>
      <c r="D1687" s="8"/>
      <c r="E1687" s="8"/>
      <c r="F1687" s="8"/>
      <c r="G1687" s="8"/>
      <c r="H1687" s="15"/>
      <c r="I1687" s="27"/>
      <c r="K1687" s="27"/>
      <c r="L1687" s="8"/>
      <c r="M1687" s="8"/>
      <c r="N1687" s="8"/>
    </row>
    <row r="1688" spans="1:14" ht="21" customHeight="1" x14ac:dyDescent="0.5">
      <c r="A1688" s="50"/>
      <c r="B1688" s="8"/>
      <c r="C1688" s="49"/>
      <c r="D1688" s="8"/>
      <c r="E1688" s="8"/>
      <c r="F1688" s="8"/>
      <c r="G1688" s="8"/>
      <c r="H1688" s="15"/>
      <c r="I1688" s="27"/>
      <c r="K1688" s="27"/>
      <c r="L1688" s="8"/>
      <c r="M1688" s="8"/>
      <c r="N1688" s="8"/>
    </row>
    <row r="1689" spans="1:14" ht="21" customHeight="1" x14ac:dyDescent="0.5">
      <c r="A1689" s="50"/>
      <c r="B1689" s="8"/>
      <c r="C1689" s="49"/>
      <c r="D1689" s="8"/>
      <c r="E1689" s="8"/>
      <c r="F1689" s="8"/>
      <c r="G1689" s="8"/>
      <c r="H1689" s="15"/>
      <c r="I1689" s="27"/>
      <c r="K1689" s="27"/>
      <c r="L1689" s="8"/>
      <c r="M1689" s="8"/>
      <c r="N1689" s="8"/>
    </row>
    <row r="1690" spans="1:14" ht="21" customHeight="1" x14ac:dyDescent="0.5">
      <c r="A1690" s="50"/>
      <c r="B1690" s="8"/>
      <c r="C1690" s="49"/>
      <c r="D1690" s="8"/>
      <c r="E1690" s="8"/>
      <c r="F1690" s="8"/>
      <c r="G1690" s="8"/>
      <c r="H1690" s="15"/>
      <c r="I1690" s="27"/>
      <c r="K1690" s="27"/>
      <c r="L1690" s="8"/>
      <c r="M1690" s="8"/>
      <c r="N1690" s="8"/>
    </row>
    <row r="1691" spans="1:14" ht="21" customHeight="1" x14ac:dyDescent="0.5">
      <c r="A1691" s="50"/>
      <c r="B1691" s="8"/>
      <c r="C1691" s="49"/>
      <c r="D1691" s="8"/>
      <c r="E1691" s="8"/>
      <c r="F1691" s="8"/>
      <c r="G1691" s="8"/>
      <c r="H1691" s="15"/>
      <c r="I1691" s="27"/>
      <c r="K1691" s="27"/>
      <c r="L1691" s="8"/>
      <c r="M1691" s="8"/>
      <c r="N1691" s="8"/>
    </row>
    <row r="1692" spans="1:14" ht="21" customHeight="1" x14ac:dyDescent="0.5">
      <c r="A1692" s="50"/>
      <c r="B1692" s="8"/>
      <c r="C1692" s="49"/>
      <c r="D1692" s="8"/>
      <c r="E1692" s="8"/>
      <c r="F1692" s="8"/>
      <c r="G1692" s="8"/>
      <c r="H1692" s="15"/>
      <c r="I1692" s="27"/>
      <c r="K1692" s="27"/>
      <c r="L1692" s="8"/>
      <c r="M1692" s="8"/>
      <c r="N1692" s="8"/>
    </row>
    <row r="1693" spans="1:14" ht="21" customHeight="1" x14ac:dyDescent="0.5">
      <c r="A1693" s="50"/>
      <c r="B1693" s="8"/>
      <c r="C1693" s="49"/>
      <c r="D1693" s="8"/>
      <c r="E1693" s="8"/>
      <c r="F1693" s="8"/>
      <c r="G1693" s="8"/>
      <c r="H1693" s="15"/>
      <c r="I1693" s="27"/>
      <c r="K1693" s="27"/>
      <c r="L1693" s="8"/>
      <c r="M1693" s="8"/>
      <c r="N1693" s="8"/>
    </row>
    <row r="1694" spans="1:14" ht="21" customHeight="1" x14ac:dyDescent="0.5">
      <c r="A1694" s="50"/>
      <c r="B1694" s="8"/>
      <c r="C1694" s="49"/>
      <c r="D1694" s="8"/>
      <c r="E1694" s="8"/>
      <c r="F1694" s="8"/>
      <c r="G1694" s="8"/>
      <c r="H1694" s="15"/>
      <c r="I1694" s="27"/>
      <c r="K1694" s="27"/>
      <c r="L1694" s="8"/>
      <c r="M1694" s="8"/>
      <c r="N1694" s="8"/>
    </row>
    <row r="1695" spans="1:14" ht="21" customHeight="1" x14ac:dyDescent="0.5">
      <c r="A1695" s="50"/>
      <c r="B1695" s="8"/>
      <c r="C1695" s="49"/>
      <c r="D1695" s="8"/>
      <c r="E1695" s="8"/>
      <c r="F1695" s="8"/>
      <c r="G1695" s="8"/>
      <c r="H1695" s="15"/>
      <c r="I1695" s="27"/>
      <c r="K1695" s="27"/>
      <c r="L1695" s="8"/>
      <c r="M1695" s="8"/>
      <c r="N1695" s="8"/>
    </row>
    <row r="1696" spans="1:14" ht="21" customHeight="1" x14ac:dyDescent="0.5">
      <c r="A1696" s="50"/>
      <c r="B1696" s="8"/>
      <c r="C1696" s="49"/>
      <c r="D1696" s="8"/>
      <c r="E1696" s="8"/>
      <c r="F1696" s="8"/>
      <c r="G1696" s="8"/>
      <c r="H1696" s="15"/>
      <c r="I1696" s="27"/>
      <c r="K1696" s="27"/>
      <c r="L1696" s="8"/>
      <c r="M1696" s="8"/>
      <c r="N1696" s="8"/>
    </row>
    <row r="1697" spans="1:14" ht="21" customHeight="1" x14ac:dyDescent="0.5">
      <c r="A1697" s="50"/>
      <c r="B1697" s="8"/>
      <c r="C1697" s="49"/>
      <c r="D1697" s="8"/>
      <c r="E1697" s="8"/>
      <c r="F1697" s="8"/>
      <c r="G1697" s="8"/>
      <c r="H1697" s="15"/>
      <c r="I1697" s="27"/>
      <c r="K1697" s="27"/>
      <c r="L1697" s="8"/>
      <c r="M1697" s="8"/>
      <c r="N1697" s="8"/>
    </row>
    <row r="1698" spans="1:14" ht="21" customHeight="1" x14ac:dyDescent="0.5">
      <c r="A1698" s="50"/>
      <c r="B1698" s="8"/>
      <c r="C1698" s="49"/>
      <c r="D1698" s="8"/>
      <c r="E1698" s="8"/>
      <c r="F1698" s="8"/>
      <c r="G1698" s="8"/>
      <c r="H1698" s="15"/>
      <c r="I1698" s="27"/>
      <c r="K1698" s="27"/>
      <c r="L1698" s="8"/>
      <c r="M1698" s="8"/>
      <c r="N1698" s="8"/>
    </row>
    <row r="1699" spans="1:14" ht="21" customHeight="1" x14ac:dyDescent="0.5">
      <c r="A1699" s="50"/>
      <c r="B1699" s="8"/>
      <c r="C1699" s="49"/>
      <c r="D1699" s="8"/>
      <c r="E1699" s="8"/>
      <c r="F1699" s="8"/>
      <c r="G1699" s="8"/>
      <c r="H1699" s="15"/>
      <c r="I1699" s="27"/>
      <c r="K1699" s="27"/>
      <c r="L1699" s="8"/>
      <c r="M1699" s="8"/>
      <c r="N1699" s="8"/>
    </row>
    <row r="1700" spans="1:14" ht="21" customHeight="1" x14ac:dyDescent="0.5">
      <c r="A1700" s="50"/>
      <c r="B1700" s="8"/>
      <c r="C1700" s="49"/>
      <c r="D1700" s="8"/>
      <c r="E1700" s="8"/>
      <c r="F1700" s="8"/>
      <c r="G1700" s="8"/>
      <c r="H1700" s="15"/>
      <c r="I1700" s="27"/>
      <c r="K1700" s="27"/>
      <c r="L1700" s="8"/>
      <c r="M1700" s="8"/>
      <c r="N1700" s="8"/>
    </row>
    <row r="1701" spans="1:14" ht="21" customHeight="1" x14ac:dyDescent="0.5">
      <c r="A1701" s="50"/>
      <c r="B1701" s="8"/>
      <c r="C1701" s="49"/>
      <c r="D1701" s="8"/>
      <c r="E1701" s="8"/>
      <c r="F1701" s="8"/>
      <c r="G1701" s="8"/>
      <c r="H1701" s="15"/>
      <c r="I1701" s="27"/>
      <c r="K1701" s="27"/>
      <c r="L1701" s="8"/>
      <c r="M1701" s="8"/>
      <c r="N1701" s="8"/>
    </row>
    <row r="1702" spans="1:14" ht="21" customHeight="1" x14ac:dyDescent="0.5">
      <c r="A1702" s="50"/>
      <c r="B1702" s="8"/>
      <c r="C1702" s="49"/>
      <c r="D1702" s="8"/>
      <c r="E1702" s="8"/>
      <c r="F1702" s="8"/>
      <c r="G1702" s="8"/>
      <c r="H1702" s="15"/>
      <c r="I1702" s="27"/>
      <c r="K1702" s="27"/>
      <c r="L1702" s="8"/>
      <c r="M1702" s="8"/>
      <c r="N1702" s="8"/>
    </row>
    <row r="1703" spans="1:14" ht="21" customHeight="1" x14ac:dyDescent="0.5">
      <c r="A1703" s="50"/>
      <c r="B1703" s="8"/>
      <c r="C1703" s="49"/>
      <c r="D1703" s="8"/>
      <c r="E1703" s="8"/>
      <c r="F1703" s="8"/>
      <c r="G1703" s="8"/>
      <c r="H1703" s="15"/>
      <c r="I1703" s="27"/>
      <c r="K1703" s="27"/>
      <c r="L1703" s="8"/>
      <c r="M1703" s="8"/>
      <c r="N1703" s="8"/>
    </row>
    <row r="1704" spans="1:14" ht="21" customHeight="1" x14ac:dyDescent="0.5">
      <c r="A1704" s="50"/>
      <c r="B1704" s="8"/>
      <c r="C1704" s="49"/>
      <c r="D1704" s="8"/>
      <c r="E1704" s="8"/>
      <c r="F1704" s="8"/>
      <c r="G1704" s="8"/>
      <c r="H1704" s="15"/>
      <c r="I1704" s="27"/>
      <c r="K1704" s="27"/>
      <c r="L1704" s="8"/>
      <c r="M1704" s="8"/>
      <c r="N1704" s="8"/>
    </row>
    <row r="1705" spans="1:14" ht="21" customHeight="1" x14ac:dyDescent="0.5">
      <c r="A1705" s="50"/>
      <c r="B1705" s="8"/>
      <c r="C1705" s="49"/>
      <c r="D1705" s="8"/>
      <c r="E1705" s="8"/>
      <c r="F1705" s="8"/>
      <c r="G1705" s="8"/>
      <c r="H1705" s="15"/>
      <c r="I1705" s="27"/>
      <c r="K1705" s="27"/>
      <c r="L1705" s="8"/>
      <c r="M1705" s="8"/>
      <c r="N1705" s="8"/>
    </row>
    <row r="1706" spans="1:14" ht="21" customHeight="1" x14ac:dyDescent="0.5">
      <c r="A1706" s="50"/>
      <c r="B1706" s="8"/>
      <c r="C1706" s="49"/>
      <c r="D1706" s="8"/>
      <c r="E1706" s="8"/>
      <c r="F1706" s="8"/>
      <c r="G1706" s="8"/>
      <c r="H1706" s="15"/>
      <c r="I1706" s="27"/>
      <c r="K1706" s="27"/>
      <c r="L1706" s="8"/>
      <c r="M1706" s="8"/>
      <c r="N1706" s="8"/>
    </row>
    <row r="1707" spans="1:14" ht="21" customHeight="1" x14ac:dyDescent="0.5">
      <c r="A1707" s="50"/>
      <c r="B1707" s="8"/>
      <c r="C1707" s="49"/>
      <c r="D1707" s="8"/>
      <c r="E1707" s="8"/>
      <c r="F1707" s="8"/>
      <c r="G1707" s="8"/>
      <c r="H1707" s="15"/>
      <c r="I1707" s="27"/>
      <c r="K1707" s="27"/>
      <c r="L1707" s="8"/>
      <c r="M1707" s="8"/>
      <c r="N1707" s="8"/>
    </row>
    <row r="1708" spans="1:14" ht="21" customHeight="1" x14ac:dyDescent="0.5">
      <c r="A1708" s="50"/>
      <c r="B1708" s="8"/>
      <c r="C1708" s="49"/>
      <c r="D1708" s="8"/>
      <c r="E1708" s="8"/>
      <c r="F1708" s="8"/>
      <c r="G1708" s="8"/>
      <c r="H1708" s="15"/>
      <c r="I1708" s="27"/>
      <c r="K1708" s="27"/>
      <c r="L1708" s="8"/>
      <c r="M1708" s="8"/>
      <c r="N1708" s="8"/>
    </row>
    <row r="1709" spans="1:14" ht="21" customHeight="1" x14ac:dyDescent="0.5">
      <c r="A1709" s="50"/>
      <c r="B1709" s="8"/>
      <c r="C1709" s="49"/>
      <c r="D1709" s="8"/>
      <c r="E1709" s="8"/>
      <c r="F1709" s="8"/>
      <c r="G1709" s="8"/>
      <c r="H1709" s="15"/>
      <c r="I1709" s="27"/>
      <c r="K1709" s="27"/>
      <c r="L1709" s="8"/>
      <c r="M1709" s="8"/>
      <c r="N1709" s="8"/>
    </row>
    <row r="1710" spans="1:14" ht="21" customHeight="1" x14ac:dyDescent="0.5">
      <c r="A1710" s="50"/>
      <c r="B1710" s="8"/>
      <c r="C1710" s="49"/>
      <c r="D1710" s="8"/>
      <c r="E1710" s="8"/>
      <c r="F1710" s="8"/>
      <c r="G1710" s="8"/>
      <c r="H1710" s="15"/>
      <c r="I1710" s="27"/>
      <c r="K1710" s="27"/>
      <c r="L1710" s="8"/>
      <c r="M1710" s="8"/>
      <c r="N1710" s="8"/>
    </row>
    <row r="1711" spans="1:14" ht="21" customHeight="1" x14ac:dyDescent="0.5">
      <c r="A1711" s="50"/>
      <c r="B1711" s="8"/>
      <c r="C1711" s="49"/>
      <c r="D1711" s="8"/>
      <c r="E1711" s="8"/>
      <c r="F1711" s="8"/>
      <c r="G1711" s="8"/>
      <c r="H1711" s="15"/>
      <c r="I1711" s="27"/>
      <c r="K1711" s="27"/>
      <c r="L1711" s="8"/>
      <c r="M1711" s="8"/>
      <c r="N1711" s="8"/>
    </row>
    <row r="1712" spans="1:14" ht="21" customHeight="1" x14ac:dyDescent="0.5">
      <c r="A1712" s="50"/>
      <c r="B1712" s="8"/>
      <c r="C1712" s="49"/>
      <c r="D1712" s="8"/>
      <c r="E1712" s="8"/>
      <c r="F1712" s="8"/>
      <c r="G1712" s="8"/>
      <c r="H1712" s="15"/>
      <c r="I1712" s="27"/>
      <c r="K1712" s="27"/>
      <c r="L1712" s="8"/>
      <c r="M1712" s="8"/>
      <c r="N1712" s="8"/>
    </row>
    <row r="1713" spans="1:14" ht="21" customHeight="1" x14ac:dyDescent="0.5">
      <c r="A1713" s="50"/>
      <c r="B1713" s="8"/>
      <c r="C1713" s="49"/>
      <c r="D1713" s="8"/>
      <c r="E1713" s="8"/>
      <c r="F1713" s="8"/>
      <c r="G1713" s="8"/>
      <c r="H1713" s="15"/>
      <c r="I1713" s="27"/>
      <c r="K1713" s="27"/>
      <c r="L1713" s="8"/>
      <c r="M1713" s="8"/>
      <c r="N1713" s="8"/>
    </row>
    <row r="1714" spans="1:14" ht="21" customHeight="1" x14ac:dyDescent="0.5">
      <c r="A1714" s="50"/>
      <c r="B1714" s="8"/>
      <c r="C1714" s="49"/>
      <c r="D1714" s="8"/>
      <c r="E1714" s="8"/>
      <c r="F1714" s="8"/>
      <c r="G1714" s="8"/>
      <c r="H1714" s="15"/>
      <c r="I1714" s="27"/>
      <c r="K1714" s="27"/>
      <c r="L1714" s="8"/>
      <c r="M1714" s="8"/>
      <c r="N1714" s="8"/>
    </row>
    <row r="1715" spans="1:14" ht="21" customHeight="1" x14ac:dyDescent="0.5">
      <c r="A1715" s="50"/>
      <c r="B1715" s="8"/>
      <c r="C1715" s="49"/>
      <c r="D1715" s="8"/>
      <c r="E1715" s="8"/>
      <c r="F1715" s="8"/>
      <c r="G1715" s="8"/>
      <c r="H1715" s="15"/>
      <c r="I1715" s="27"/>
      <c r="K1715" s="27"/>
      <c r="L1715" s="8"/>
      <c r="M1715" s="8"/>
      <c r="N1715" s="8"/>
    </row>
    <row r="1716" spans="1:14" ht="21" customHeight="1" x14ac:dyDescent="0.5">
      <c r="A1716" s="50"/>
      <c r="B1716" s="8"/>
      <c r="C1716" s="49"/>
      <c r="D1716" s="8"/>
      <c r="E1716" s="8"/>
      <c r="F1716" s="8"/>
      <c r="G1716" s="8"/>
      <c r="H1716" s="15"/>
      <c r="I1716" s="27"/>
      <c r="K1716" s="27"/>
      <c r="L1716" s="8"/>
      <c r="M1716" s="8"/>
      <c r="N1716" s="8"/>
    </row>
    <row r="1717" spans="1:14" ht="21" customHeight="1" x14ac:dyDescent="0.5">
      <c r="A1717" s="50"/>
      <c r="B1717" s="8"/>
      <c r="C1717" s="49"/>
      <c r="D1717" s="8"/>
      <c r="E1717" s="8"/>
      <c r="F1717" s="8"/>
      <c r="G1717" s="8"/>
      <c r="H1717" s="15"/>
      <c r="I1717" s="27"/>
      <c r="K1717" s="27"/>
      <c r="L1717" s="8"/>
      <c r="M1717" s="8"/>
      <c r="N1717" s="8"/>
    </row>
    <row r="1718" spans="1:14" ht="21" customHeight="1" x14ac:dyDescent="0.5">
      <c r="A1718" s="50"/>
      <c r="B1718" s="8"/>
      <c r="C1718" s="49"/>
      <c r="D1718" s="8"/>
      <c r="E1718" s="8"/>
      <c r="F1718" s="8"/>
      <c r="G1718" s="8"/>
      <c r="H1718" s="15"/>
      <c r="I1718" s="27"/>
      <c r="K1718" s="27"/>
      <c r="L1718" s="8"/>
      <c r="M1718" s="8"/>
      <c r="N1718" s="8"/>
    </row>
    <row r="1719" spans="1:14" ht="21" customHeight="1" x14ac:dyDescent="0.5">
      <c r="A1719" s="50"/>
      <c r="B1719" s="8"/>
      <c r="C1719" s="49"/>
      <c r="D1719" s="8"/>
      <c r="E1719" s="8"/>
      <c r="F1719" s="8"/>
      <c r="G1719" s="8"/>
      <c r="H1719" s="15"/>
      <c r="I1719" s="27"/>
      <c r="K1719" s="27"/>
      <c r="L1719" s="8"/>
      <c r="M1719" s="8"/>
      <c r="N1719" s="8"/>
    </row>
    <row r="1720" spans="1:14" ht="21" customHeight="1" x14ac:dyDescent="0.5">
      <c r="A1720" s="50"/>
      <c r="B1720" s="8"/>
      <c r="C1720" s="49"/>
      <c r="D1720" s="8"/>
      <c r="E1720" s="8"/>
      <c r="F1720" s="8"/>
      <c r="G1720" s="8"/>
      <c r="H1720" s="15"/>
      <c r="I1720" s="27"/>
      <c r="K1720" s="27"/>
      <c r="L1720" s="8"/>
      <c r="M1720" s="8"/>
      <c r="N1720" s="8"/>
    </row>
    <row r="1721" spans="1:14" ht="21" customHeight="1" x14ac:dyDescent="0.5">
      <c r="A1721" s="50"/>
      <c r="B1721" s="8"/>
      <c r="C1721" s="49"/>
      <c r="D1721" s="8"/>
      <c r="E1721" s="8"/>
      <c r="F1721" s="8"/>
      <c r="G1721" s="8"/>
      <c r="H1721" s="15"/>
      <c r="I1721" s="27"/>
      <c r="K1721" s="27"/>
      <c r="L1721" s="8"/>
      <c r="M1721" s="8"/>
      <c r="N1721" s="8"/>
    </row>
    <row r="1722" spans="1:14" ht="21" customHeight="1" x14ac:dyDescent="0.5">
      <c r="A1722" s="50"/>
      <c r="B1722" s="8"/>
      <c r="C1722" s="49"/>
      <c r="D1722" s="8"/>
      <c r="E1722" s="8"/>
      <c r="F1722" s="8"/>
      <c r="G1722" s="8"/>
      <c r="H1722" s="15"/>
      <c r="I1722" s="27"/>
      <c r="K1722" s="27"/>
      <c r="L1722" s="8"/>
      <c r="M1722" s="8"/>
      <c r="N1722" s="8"/>
    </row>
    <row r="1723" spans="1:14" ht="21" customHeight="1" x14ac:dyDescent="0.5">
      <c r="A1723" s="50"/>
      <c r="B1723" s="8"/>
      <c r="C1723" s="49"/>
      <c r="D1723" s="8"/>
      <c r="E1723" s="8"/>
      <c r="F1723" s="8"/>
      <c r="G1723" s="8"/>
      <c r="H1723" s="15"/>
      <c r="I1723" s="27"/>
      <c r="K1723" s="27"/>
      <c r="L1723" s="8"/>
      <c r="M1723" s="8"/>
      <c r="N1723" s="8"/>
    </row>
    <row r="1724" spans="1:14" ht="21" customHeight="1" x14ac:dyDescent="0.5">
      <c r="A1724" s="50"/>
      <c r="B1724" s="8"/>
      <c r="C1724" s="49"/>
      <c r="D1724" s="8"/>
      <c r="E1724" s="8"/>
      <c r="F1724" s="8"/>
      <c r="G1724" s="8"/>
      <c r="H1724" s="15"/>
      <c r="I1724" s="27"/>
      <c r="K1724" s="27"/>
      <c r="L1724" s="8"/>
      <c r="M1724" s="8"/>
      <c r="N1724" s="8"/>
    </row>
    <row r="1725" spans="1:14" ht="21" customHeight="1" x14ac:dyDescent="0.5">
      <c r="A1725" s="50"/>
      <c r="B1725" s="8"/>
      <c r="C1725" s="49"/>
      <c r="D1725" s="8"/>
      <c r="E1725" s="8"/>
      <c r="F1725" s="8"/>
      <c r="G1725" s="8"/>
      <c r="H1725" s="15"/>
      <c r="I1725" s="27"/>
      <c r="K1725" s="27"/>
      <c r="L1725" s="8"/>
      <c r="M1725" s="8"/>
      <c r="N1725" s="8"/>
    </row>
    <row r="1726" spans="1:14" ht="21" customHeight="1" x14ac:dyDescent="0.5">
      <c r="A1726" s="50"/>
      <c r="B1726" s="8"/>
      <c r="C1726" s="49"/>
      <c r="D1726" s="8"/>
      <c r="E1726" s="8"/>
      <c r="F1726" s="8"/>
      <c r="G1726" s="8"/>
      <c r="H1726" s="15"/>
      <c r="I1726" s="27"/>
      <c r="K1726" s="27"/>
      <c r="L1726" s="8"/>
      <c r="M1726" s="8"/>
      <c r="N1726" s="8"/>
    </row>
    <row r="1727" spans="1:14" ht="21" customHeight="1" x14ac:dyDescent="0.5">
      <c r="A1727" s="50"/>
      <c r="B1727" s="8"/>
      <c r="C1727" s="49"/>
      <c r="D1727" s="8"/>
      <c r="E1727" s="8"/>
      <c r="F1727" s="8"/>
      <c r="G1727" s="8"/>
      <c r="H1727" s="15"/>
      <c r="I1727" s="27"/>
      <c r="K1727" s="27"/>
      <c r="L1727" s="8"/>
      <c r="M1727" s="8"/>
      <c r="N1727" s="8"/>
    </row>
    <row r="1728" spans="1:14" ht="21" customHeight="1" x14ac:dyDescent="0.5">
      <c r="A1728" s="50"/>
      <c r="B1728" s="8"/>
      <c r="C1728" s="49"/>
      <c r="D1728" s="8"/>
      <c r="E1728" s="8"/>
      <c r="F1728" s="8"/>
      <c r="G1728" s="8"/>
      <c r="H1728" s="15"/>
      <c r="I1728" s="27"/>
      <c r="K1728" s="27"/>
      <c r="L1728" s="8"/>
      <c r="M1728" s="8"/>
      <c r="N1728" s="8"/>
    </row>
    <row r="1729" spans="1:14" ht="21" customHeight="1" x14ac:dyDescent="0.5">
      <c r="A1729" s="50"/>
      <c r="B1729" s="8"/>
      <c r="C1729" s="49"/>
      <c r="D1729" s="8"/>
      <c r="E1729" s="8"/>
      <c r="F1729" s="8"/>
      <c r="G1729" s="8"/>
      <c r="H1729" s="15"/>
      <c r="I1729" s="27"/>
      <c r="K1729" s="27"/>
      <c r="L1729" s="8"/>
      <c r="M1729" s="8"/>
      <c r="N1729" s="8"/>
    </row>
    <row r="1730" spans="1:14" ht="21" customHeight="1" x14ac:dyDescent="0.5">
      <c r="A1730" s="50"/>
      <c r="B1730" s="8"/>
      <c r="C1730" s="49"/>
      <c r="D1730" s="8"/>
      <c r="E1730" s="8"/>
      <c r="F1730" s="8"/>
      <c r="G1730" s="8"/>
      <c r="H1730" s="15"/>
      <c r="I1730" s="27"/>
      <c r="K1730" s="27"/>
      <c r="L1730" s="8"/>
      <c r="M1730" s="8"/>
      <c r="N1730" s="8"/>
    </row>
    <row r="1731" spans="1:14" ht="21" customHeight="1" x14ac:dyDescent="0.5">
      <c r="A1731" s="50"/>
      <c r="B1731" s="8"/>
      <c r="C1731" s="49"/>
      <c r="D1731" s="8"/>
      <c r="E1731" s="8"/>
      <c r="F1731" s="8"/>
      <c r="G1731" s="8"/>
      <c r="H1731" s="15"/>
      <c r="I1731" s="27"/>
      <c r="K1731" s="27"/>
      <c r="L1731" s="8"/>
      <c r="M1731" s="8"/>
      <c r="N1731" s="8"/>
    </row>
    <row r="1732" spans="1:14" ht="21" customHeight="1" x14ac:dyDescent="0.5">
      <c r="A1732" s="50"/>
      <c r="B1732" s="8"/>
      <c r="C1732" s="49"/>
      <c r="D1732" s="8"/>
      <c r="E1732" s="8"/>
      <c r="F1732" s="8"/>
      <c r="G1732" s="8"/>
      <c r="H1732" s="15"/>
      <c r="I1732" s="27"/>
      <c r="K1732" s="27"/>
      <c r="L1732" s="8"/>
      <c r="M1732" s="8"/>
      <c r="N1732" s="8"/>
    </row>
    <row r="1733" spans="1:14" ht="21" customHeight="1" x14ac:dyDescent="0.5">
      <c r="A1733" s="50"/>
      <c r="B1733" s="8"/>
      <c r="C1733" s="49"/>
      <c r="D1733" s="8"/>
      <c r="E1733" s="8"/>
      <c r="F1733" s="8"/>
      <c r="G1733" s="8"/>
      <c r="H1733" s="15"/>
      <c r="I1733" s="27"/>
      <c r="K1733" s="27"/>
      <c r="L1733" s="8"/>
      <c r="M1733" s="8"/>
      <c r="N1733" s="8"/>
    </row>
    <row r="1734" spans="1:14" ht="21" customHeight="1" x14ac:dyDescent="0.5">
      <c r="A1734" s="50"/>
      <c r="B1734" s="8"/>
      <c r="C1734" s="49"/>
      <c r="D1734" s="8"/>
      <c r="E1734" s="8"/>
      <c r="F1734" s="8"/>
      <c r="G1734" s="8"/>
      <c r="H1734" s="15"/>
      <c r="I1734" s="27"/>
      <c r="K1734" s="27"/>
      <c r="L1734" s="8"/>
      <c r="M1734" s="8"/>
      <c r="N1734" s="8"/>
    </row>
    <row r="1735" spans="1:14" ht="21" customHeight="1" x14ac:dyDescent="0.5">
      <c r="A1735" s="50"/>
      <c r="B1735" s="8"/>
      <c r="C1735" s="49"/>
      <c r="D1735" s="8"/>
      <c r="E1735" s="8"/>
      <c r="F1735" s="8"/>
      <c r="G1735" s="8"/>
      <c r="H1735" s="15"/>
      <c r="I1735" s="27"/>
      <c r="K1735" s="27"/>
      <c r="L1735" s="8"/>
      <c r="M1735" s="8"/>
      <c r="N1735" s="8"/>
    </row>
    <row r="1736" spans="1:14" ht="21" customHeight="1" x14ac:dyDescent="0.5">
      <c r="A1736" s="50"/>
      <c r="B1736" s="8"/>
      <c r="C1736" s="49"/>
      <c r="D1736" s="8"/>
      <c r="E1736" s="8"/>
      <c r="F1736" s="8"/>
      <c r="G1736" s="8"/>
      <c r="H1736" s="15"/>
      <c r="I1736" s="27"/>
      <c r="K1736" s="27"/>
      <c r="L1736" s="8"/>
      <c r="M1736" s="8"/>
      <c r="N1736" s="8"/>
    </row>
    <row r="1737" spans="1:14" ht="21" customHeight="1" x14ac:dyDescent="0.5">
      <c r="A1737" s="50"/>
      <c r="B1737" s="8"/>
      <c r="C1737" s="49"/>
      <c r="D1737" s="8"/>
      <c r="E1737" s="8"/>
      <c r="F1737" s="8"/>
      <c r="G1737" s="8"/>
      <c r="H1737" s="15"/>
      <c r="I1737" s="27"/>
      <c r="K1737" s="27"/>
      <c r="L1737" s="8"/>
      <c r="M1737" s="8"/>
      <c r="N1737" s="8"/>
    </row>
    <row r="1738" spans="1:14" ht="21" customHeight="1" x14ac:dyDescent="0.5">
      <c r="A1738" s="50"/>
      <c r="B1738" s="8"/>
      <c r="C1738" s="49"/>
      <c r="D1738" s="8"/>
      <c r="E1738" s="8"/>
      <c r="F1738" s="8"/>
      <c r="G1738" s="8"/>
      <c r="H1738" s="15"/>
      <c r="I1738" s="27"/>
      <c r="K1738" s="27"/>
      <c r="L1738" s="8"/>
      <c r="M1738" s="8"/>
      <c r="N1738" s="8"/>
    </row>
    <row r="1739" spans="1:14" ht="21" customHeight="1" x14ac:dyDescent="0.5">
      <c r="A1739" s="50"/>
      <c r="B1739" s="8"/>
      <c r="C1739" s="49"/>
      <c r="D1739" s="8"/>
      <c r="E1739" s="8"/>
      <c r="F1739" s="8"/>
      <c r="G1739" s="8"/>
      <c r="H1739" s="15"/>
      <c r="I1739" s="27"/>
      <c r="K1739" s="27"/>
      <c r="L1739" s="8"/>
      <c r="M1739" s="8"/>
      <c r="N1739" s="8"/>
    </row>
    <row r="1740" spans="1:14" ht="21" customHeight="1" x14ac:dyDescent="0.5">
      <c r="A1740" s="50"/>
      <c r="B1740" s="8"/>
      <c r="C1740" s="49"/>
      <c r="D1740" s="8"/>
      <c r="E1740" s="8"/>
      <c r="F1740" s="8"/>
      <c r="G1740" s="8"/>
      <c r="H1740" s="15"/>
      <c r="I1740" s="27"/>
      <c r="K1740" s="27"/>
      <c r="L1740" s="8"/>
      <c r="M1740" s="8"/>
      <c r="N1740" s="8"/>
    </row>
    <row r="1741" spans="1:14" ht="21" customHeight="1" x14ac:dyDescent="0.5">
      <c r="A1741" s="50"/>
      <c r="B1741" s="8"/>
      <c r="C1741" s="49"/>
      <c r="D1741" s="8"/>
      <c r="E1741" s="8"/>
      <c r="F1741" s="8"/>
      <c r="G1741" s="8"/>
      <c r="H1741" s="15"/>
      <c r="I1741" s="27"/>
      <c r="K1741" s="27"/>
      <c r="L1741" s="8"/>
      <c r="M1741" s="8"/>
      <c r="N1741" s="8"/>
    </row>
    <row r="1742" spans="1:14" ht="21" customHeight="1" x14ac:dyDescent="0.5">
      <c r="A1742" s="50"/>
      <c r="B1742" s="8"/>
      <c r="C1742" s="49"/>
      <c r="D1742" s="8"/>
      <c r="E1742" s="8"/>
      <c r="F1742" s="8"/>
      <c r="G1742" s="8"/>
      <c r="H1742" s="15"/>
      <c r="I1742" s="27"/>
      <c r="K1742" s="27"/>
      <c r="L1742" s="8"/>
      <c r="M1742" s="8"/>
      <c r="N1742" s="8"/>
    </row>
    <row r="1743" spans="1:14" ht="21" customHeight="1" x14ac:dyDescent="0.5">
      <c r="A1743" s="50"/>
      <c r="B1743" s="8"/>
      <c r="C1743" s="49"/>
      <c r="D1743" s="8"/>
      <c r="E1743" s="8"/>
      <c r="F1743" s="8"/>
      <c r="G1743" s="8"/>
      <c r="H1743" s="15"/>
      <c r="I1743" s="27"/>
      <c r="K1743" s="27"/>
      <c r="L1743" s="8"/>
      <c r="M1743" s="8"/>
      <c r="N1743" s="8"/>
    </row>
    <row r="1744" spans="1:14" ht="21" customHeight="1" x14ac:dyDescent="0.5">
      <c r="A1744" s="50"/>
      <c r="B1744" s="8"/>
      <c r="C1744" s="49"/>
      <c r="D1744" s="8"/>
      <c r="E1744" s="8"/>
      <c r="F1744" s="8"/>
      <c r="G1744" s="8"/>
      <c r="H1744" s="15"/>
      <c r="I1744" s="27"/>
      <c r="K1744" s="27"/>
      <c r="L1744" s="8"/>
      <c r="M1744" s="8"/>
      <c r="N1744" s="8"/>
    </row>
    <row r="1745" spans="1:14" ht="21" customHeight="1" x14ac:dyDescent="0.5">
      <c r="A1745" s="50"/>
      <c r="B1745" s="8"/>
      <c r="C1745" s="49"/>
      <c r="D1745" s="8"/>
      <c r="E1745" s="8"/>
      <c r="F1745" s="8"/>
      <c r="G1745" s="8"/>
      <c r="H1745" s="15"/>
      <c r="I1745" s="27"/>
      <c r="K1745" s="27"/>
      <c r="L1745" s="8"/>
      <c r="M1745" s="8"/>
      <c r="N1745" s="8"/>
    </row>
    <row r="1746" spans="1:14" ht="21" customHeight="1" x14ac:dyDescent="0.5">
      <c r="A1746" s="50"/>
      <c r="B1746" s="8"/>
      <c r="C1746" s="49"/>
      <c r="D1746" s="8"/>
      <c r="E1746" s="8"/>
      <c r="F1746" s="8"/>
      <c r="G1746" s="8"/>
      <c r="H1746" s="15"/>
      <c r="I1746" s="27"/>
      <c r="K1746" s="27"/>
      <c r="L1746" s="8"/>
      <c r="M1746" s="8"/>
      <c r="N1746" s="8"/>
    </row>
    <row r="1747" spans="1:14" ht="21" customHeight="1" x14ac:dyDescent="0.5">
      <c r="A1747" s="50"/>
      <c r="B1747" s="8"/>
      <c r="C1747" s="49"/>
      <c r="D1747" s="8"/>
      <c r="E1747" s="8"/>
      <c r="F1747" s="8"/>
      <c r="G1747" s="8"/>
      <c r="H1747" s="15"/>
      <c r="I1747" s="27"/>
      <c r="K1747" s="27"/>
      <c r="L1747" s="8"/>
      <c r="M1747" s="8"/>
      <c r="N1747" s="8"/>
    </row>
    <row r="1748" spans="1:14" ht="21" customHeight="1" x14ac:dyDescent="0.5">
      <c r="A1748" s="50"/>
      <c r="B1748" s="8"/>
      <c r="C1748" s="49"/>
      <c r="D1748" s="8"/>
      <c r="E1748" s="8"/>
      <c r="F1748" s="8"/>
      <c r="G1748" s="8"/>
      <c r="H1748" s="15"/>
      <c r="I1748" s="27"/>
      <c r="K1748" s="27"/>
      <c r="L1748" s="8"/>
      <c r="M1748" s="8"/>
      <c r="N1748" s="8"/>
    </row>
    <row r="1749" spans="1:14" ht="21" customHeight="1" x14ac:dyDescent="0.5">
      <c r="A1749" s="50"/>
      <c r="B1749" s="8"/>
      <c r="C1749" s="49"/>
      <c r="D1749" s="8"/>
      <c r="E1749" s="8"/>
      <c r="F1749" s="8"/>
      <c r="G1749" s="8"/>
      <c r="H1749" s="15"/>
      <c r="I1749" s="27"/>
      <c r="K1749" s="27"/>
      <c r="L1749" s="8"/>
      <c r="M1749" s="8"/>
      <c r="N1749" s="8"/>
    </row>
    <row r="1750" spans="1:14" ht="21" customHeight="1" x14ac:dyDescent="0.5">
      <c r="A1750" s="50"/>
      <c r="B1750" s="8"/>
      <c r="C1750" s="49"/>
      <c r="D1750" s="8"/>
      <c r="E1750" s="8"/>
      <c r="F1750" s="8"/>
      <c r="G1750" s="8"/>
      <c r="H1750" s="15"/>
      <c r="I1750" s="27"/>
      <c r="K1750" s="27"/>
      <c r="L1750" s="8"/>
      <c r="M1750" s="8"/>
      <c r="N1750" s="8"/>
    </row>
    <row r="1751" spans="1:14" ht="21" customHeight="1" x14ac:dyDescent="0.5">
      <c r="A1751" s="50"/>
      <c r="B1751" s="8"/>
      <c r="C1751" s="49"/>
      <c r="D1751" s="8"/>
      <c r="E1751" s="8"/>
      <c r="F1751" s="8"/>
      <c r="G1751" s="8"/>
      <c r="H1751" s="15"/>
      <c r="I1751" s="27"/>
      <c r="K1751" s="27"/>
      <c r="L1751" s="8"/>
      <c r="M1751" s="8"/>
      <c r="N1751" s="8"/>
    </row>
    <row r="1752" spans="1:14" ht="21" customHeight="1" x14ac:dyDescent="0.5">
      <c r="A1752" s="50"/>
      <c r="B1752" s="8"/>
      <c r="C1752" s="49"/>
      <c r="D1752" s="8"/>
      <c r="E1752" s="8"/>
      <c r="F1752" s="8"/>
      <c r="G1752" s="8"/>
      <c r="H1752" s="15"/>
      <c r="I1752" s="27"/>
      <c r="K1752" s="27"/>
      <c r="L1752" s="8"/>
      <c r="M1752" s="8"/>
      <c r="N1752" s="8"/>
    </row>
    <row r="1753" spans="1:14" ht="21" customHeight="1" x14ac:dyDescent="0.5">
      <c r="A1753" s="50"/>
      <c r="B1753" s="8"/>
      <c r="C1753" s="49"/>
      <c r="D1753" s="8"/>
      <c r="E1753" s="8"/>
      <c r="F1753" s="8"/>
      <c r="G1753" s="8"/>
      <c r="H1753" s="15"/>
      <c r="I1753" s="27"/>
      <c r="K1753" s="27"/>
      <c r="L1753" s="8"/>
      <c r="M1753" s="8"/>
      <c r="N1753" s="8"/>
    </row>
    <row r="1754" spans="1:14" ht="21" customHeight="1" x14ac:dyDescent="0.5">
      <c r="A1754" s="50"/>
      <c r="B1754" s="8"/>
      <c r="C1754" s="49"/>
      <c r="D1754" s="8"/>
      <c r="E1754" s="8"/>
      <c r="F1754" s="8"/>
      <c r="G1754" s="8"/>
      <c r="H1754" s="15"/>
      <c r="I1754" s="27"/>
      <c r="K1754" s="27"/>
      <c r="L1754" s="8"/>
      <c r="M1754" s="8"/>
      <c r="N1754" s="8"/>
    </row>
    <row r="1755" spans="1:14" ht="21" customHeight="1" x14ac:dyDescent="0.5">
      <c r="A1755" s="50"/>
      <c r="B1755" s="8"/>
      <c r="C1755" s="49"/>
      <c r="D1755" s="8"/>
      <c r="E1755" s="8"/>
      <c r="F1755" s="8"/>
      <c r="G1755" s="8"/>
      <c r="H1755" s="15"/>
      <c r="I1755" s="27"/>
      <c r="K1755" s="27"/>
      <c r="L1755" s="8"/>
      <c r="M1755" s="8"/>
      <c r="N1755" s="8"/>
    </row>
    <row r="1756" spans="1:14" ht="21" customHeight="1" x14ac:dyDescent="0.5">
      <c r="A1756" s="50"/>
      <c r="B1756" s="8"/>
      <c r="C1756" s="49"/>
      <c r="D1756" s="8"/>
      <c r="E1756" s="8"/>
      <c r="F1756" s="8"/>
      <c r="G1756" s="8"/>
      <c r="H1756" s="15"/>
      <c r="I1756" s="27"/>
      <c r="K1756" s="27"/>
      <c r="L1756" s="8"/>
      <c r="M1756" s="8"/>
      <c r="N1756" s="8"/>
    </row>
    <row r="1757" spans="1:14" ht="21" customHeight="1" x14ac:dyDescent="0.5">
      <c r="A1757" s="50"/>
      <c r="B1757" s="8"/>
      <c r="C1757" s="49"/>
      <c r="D1757" s="8"/>
      <c r="E1757" s="8"/>
      <c r="F1757" s="8"/>
      <c r="G1757" s="8"/>
      <c r="H1757" s="15"/>
      <c r="I1757" s="27"/>
      <c r="K1757" s="27"/>
      <c r="L1757" s="8"/>
      <c r="M1757" s="8"/>
      <c r="N1757" s="8"/>
    </row>
    <row r="1758" spans="1:14" ht="21" customHeight="1" x14ac:dyDescent="0.5">
      <c r="A1758" s="50"/>
      <c r="B1758" s="8"/>
      <c r="C1758" s="49"/>
      <c r="D1758" s="8"/>
      <c r="E1758" s="8"/>
      <c r="F1758" s="8"/>
      <c r="G1758" s="8"/>
      <c r="H1758" s="15"/>
      <c r="I1758" s="27"/>
      <c r="K1758" s="27"/>
      <c r="L1758" s="8"/>
      <c r="M1758" s="8"/>
      <c r="N1758" s="8"/>
    </row>
    <row r="1759" spans="1:14" ht="21" customHeight="1" x14ac:dyDescent="0.5">
      <c r="A1759" s="50"/>
      <c r="B1759" s="8"/>
      <c r="C1759" s="49"/>
      <c r="D1759" s="8"/>
      <c r="E1759" s="8"/>
      <c r="F1759" s="8"/>
      <c r="G1759" s="8"/>
      <c r="H1759" s="15"/>
      <c r="I1759" s="27"/>
      <c r="K1759" s="27"/>
      <c r="L1759" s="8"/>
      <c r="M1759" s="8"/>
      <c r="N1759" s="8"/>
    </row>
    <row r="1760" spans="1:14" ht="21" customHeight="1" x14ac:dyDescent="0.5">
      <c r="A1760" s="50"/>
      <c r="B1760" s="8"/>
      <c r="C1760" s="49"/>
      <c r="D1760" s="8"/>
      <c r="E1760" s="8"/>
      <c r="F1760" s="8"/>
      <c r="G1760" s="8"/>
      <c r="H1760" s="15"/>
      <c r="I1760" s="27"/>
      <c r="K1760" s="27"/>
      <c r="L1760" s="8"/>
      <c r="M1760" s="8"/>
      <c r="N1760" s="8"/>
    </row>
    <row r="1761" spans="1:14" ht="21" customHeight="1" x14ac:dyDescent="0.5">
      <c r="A1761" s="50"/>
      <c r="B1761" s="8"/>
      <c r="C1761" s="49"/>
      <c r="D1761" s="8"/>
      <c r="E1761" s="8"/>
      <c r="F1761" s="8"/>
      <c r="G1761" s="8"/>
      <c r="H1761" s="15"/>
      <c r="I1761" s="27"/>
      <c r="K1761" s="27"/>
      <c r="L1761" s="8"/>
      <c r="M1761" s="8"/>
      <c r="N1761" s="8"/>
    </row>
    <row r="1762" spans="1:14" ht="21" customHeight="1" x14ac:dyDescent="0.5">
      <c r="A1762" s="50"/>
      <c r="B1762" s="8"/>
      <c r="C1762" s="49"/>
      <c r="D1762" s="8"/>
      <c r="E1762" s="8"/>
      <c r="F1762" s="8"/>
      <c r="G1762" s="8"/>
      <c r="H1762" s="15"/>
      <c r="I1762" s="27"/>
      <c r="K1762" s="27"/>
      <c r="L1762" s="8"/>
      <c r="M1762" s="8"/>
      <c r="N1762" s="8"/>
    </row>
    <row r="1763" spans="1:14" ht="21" customHeight="1" x14ac:dyDescent="0.5">
      <c r="A1763" s="50"/>
      <c r="B1763" s="8"/>
      <c r="C1763" s="49"/>
      <c r="D1763" s="8"/>
      <c r="E1763" s="8"/>
      <c r="F1763" s="8"/>
      <c r="G1763" s="8"/>
      <c r="H1763" s="15"/>
      <c r="I1763" s="27"/>
      <c r="K1763" s="27"/>
      <c r="L1763" s="8"/>
      <c r="M1763" s="8"/>
      <c r="N1763" s="8"/>
    </row>
    <row r="1764" spans="1:14" ht="21" customHeight="1" x14ac:dyDescent="0.5">
      <c r="A1764" s="50"/>
      <c r="B1764" s="8"/>
      <c r="C1764" s="49"/>
      <c r="D1764" s="8"/>
      <c r="E1764" s="8"/>
      <c r="F1764" s="8"/>
      <c r="G1764" s="8"/>
      <c r="H1764" s="15"/>
      <c r="I1764" s="27"/>
      <c r="K1764" s="27"/>
      <c r="L1764" s="8"/>
      <c r="M1764" s="8"/>
      <c r="N1764" s="8"/>
    </row>
    <row r="1765" spans="1:14" ht="21" customHeight="1" x14ac:dyDescent="0.5">
      <c r="A1765" s="50"/>
      <c r="B1765" s="8"/>
      <c r="C1765" s="49"/>
      <c r="D1765" s="8"/>
      <c r="E1765" s="8"/>
      <c r="F1765" s="8"/>
      <c r="G1765" s="8"/>
      <c r="H1765" s="15"/>
      <c r="I1765" s="27"/>
      <c r="K1765" s="27"/>
      <c r="L1765" s="8"/>
      <c r="M1765" s="8"/>
      <c r="N1765" s="8"/>
    </row>
    <row r="1766" spans="1:14" ht="21" customHeight="1" x14ac:dyDescent="0.5">
      <c r="A1766" s="50"/>
      <c r="B1766" s="8"/>
      <c r="C1766" s="49"/>
      <c r="D1766" s="8"/>
      <c r="E1766" s="8"/>
      <c r="F1766" s="8"/>
      <c r="G1766" s="8"/>
      <c r="H1766" s="15"/>
      <c r="I1766" s="27"/>
      <c r="K1766" s="27"/>
      <c r="L1766" s="8"/>
      <c r="M1766" s="8"/>
      <c r="N1766" s="8"/>
    </row>
    <row r="1767" spans="1:14" ht="21" customHeight="1" x14ac:dyDescent="0.5">
      <c r="A1767" s="50"/>
      <c r="B1767" s="8"/>
      <c r="C1767" s="49"/>
      <c r="D1767" s="8"/>
      <c r="E1767" s="8"/>
      <c r="F1767" s="8"/>
      <c r="G1767" s="8"/>
      <c r="H1767" s="15"/>
      <c r="I1767" s="27"/>
      <c r="K1767" s="27"/>
      <c r="L1767" s="8"/>
      <c r="M1767" s="8"/>
      <c r="N1767" s="8"/>
    </row>
    <row r="1768" spans="1:14" ht="21" customHeight="1" x14ac:dyDescent="0.5">
      <c r="A1768" s="50"/>
      <c r="B1768" s="8"/>
      <c r="C1768" s="49"/>
      <c r="D1768" s="8"/>
      <c r="E1768" s="8"/>
      <c r="F1768" s="8"/>
      <c r="G1768" s="8"/>
      <c r="H1768" s="15"/>
      <c r="I1768" s="27"/>
      <c r="K1768" s="27"/>
      <c r="L1768" s="8"/>
      <c r="M1768" s="8"/>
      <c r="N1768" s="8"/>
    </row>
    <row r="1769" spans="1:14" ht="21" customHeight="1" x14ac:dyDescent="0.5">
      <c r="A1769" s="50"/>
      <c r="B1769" s="8"/>
      <c r="C1769" s="49"/>
      <c r="D1769" s="8"/>
      <c r="E1769" s="8"/>
      <c r="F1769" s="8"/>
      <c r="G1769" s="8"/>
      <c r="H1769" s="15"/>
      <c r="I1769" s="27"/>
      <c r="K1769" s="27"/>
      <c r="L1769" s="8"/>
      <c r="M1769" s="8"/>
      <c r="N1769" s="8"/>
    </row>
    <row r="1770" spans="1:14" ht="21" customHeight="1" x14ac:dyDescent="0.5">
      <c r="A1770" s="50"/>
      <c r="B1770" s="8"/>
      <c r="C1770" s="49"/>
      <c r="D1770" s="8"/>
      <c r="E1770" s="8"/>
      <c r="F1770" s="8"/>
      <c r="G1770" s="8"/>
      <c r="H1770" s="15"/>
      <c r="I1770" s="27"/>
      <c r="K1770" s="27"/>
      <c r="L1770" s="8"/>
      <c r="M1770" s="8"/>
      <c r="N1770" s="8"/>
    </row>
    <row r="1771" spans="1:14" ht="21" customHeight="1" x14ac:dyDescent="0.5">
      <c r="A1771" s="50"/>
      <c r="B1771" s="8"/>
      <c r="C1771" s="49"/>
      <c r="D1771" s="8"/>
      <c r="E1771" s="8"/>
      <c r="F1771" s="8"/>
      <c r="G1771" s="8"/>
      <c r="H1771" s="15"/>
      <c r="I1771" s="27"/>
      <c r="K1771" s="27"/>
      <c r="L1771" s="8"/>
      <c r="M1771" s="8"/>
      <c r="N1771" s="8"/>
    </row>
    <row r="1772" spans="1:14" ht="21" customHeight="1" x14ac:dyDescent="0.5">
      <c r="A1772" s="50"/>
      <c r="B1772" s="8"/>
      <c r="C1772" s="49"/>
      <c r="D1772" s="8"/>
      <c r="E1772" s="8"/>
      <c r="F1772" s="8"/>
      <c r="G1772" s="8"/>
      <c r="H1772" s="15"/>
      <c r="I1772" s="27"/>
      <c r="K1772" s="27"/>
      <c r="L1772" s="8"/>
      <c r="M1772" s="8"/>
      <c r="N1772" s="8"/>
    </row>
    <row r="1773" spans="1:14" ht="21" customHeight="1" x14ac:dyDescent="0.5">
      <c r="A1773" s="50"/>
      <c r="B1773" s="8"/>
      <c r="C1773" s="49"/>
      <c r="D1773" s="8"/>
      <c r="E1773" s="8"/>
      <c r="F1773" s="8"/>
      <c r="G1773" s="8"/>
      <c r="H1773" s="15"/>
      <c r="I1773" s="27"/>
      <c r="K1773" s="27"/>
      <c r="L1773" s="8"/>
      <c r="M1773" s="8"/>
      <c r="N1773" s="8"/>
    </row>
    <row r="1774" spans="1:14" ht="21" customHeight="1" x14ac:dyDescent="0.5">
      <c r="A1774" s="50"/>
      <c r="B1774" s="8"/>
      <c r="C1774" s="49"/>
      <c r="D1774" s="8"/>
      <c r="E1774" s="8"/>
      <c r="F1774" s="8"/>
      <c r="G1774" s="8"/>
      <c r="H1774" s="15"/>
      <c r="I1774" s="27"/>
      <c r="K1774" s="27"/>
      <c r="L1774" s="8"/>
      <c r="M1774" s="8"/>
      <c r="N1774" s="8"/>
    </row>
    <row r="1775" spans="1:14" ht="21" customHeight="1" x14ac:dyDescent="0.5">
      <c r="A1775" s="50"/>
      <c r="B1775" s="8"/>
      <c r="C1775" s="49"/>
      <c r="D1775" s="8"/>
      <c r="E1775" s="8"/>
      <c r="F1775" s="8"/>
      <c r="G1775" s="8"/>
      <c r="H1775" s="15"/>
      <c r="I1775" s="27"/>
      <c r="K1775" s="27"/>
      <c r="L1775" s="8"/>
      <c r="M1775" s="8"/>
      <c r="N1775" s="8"/>
    </row>
    <row r="1776" spans="1:14" ht="21" customHeight="1" x14ac:dyDescent="0.5">
      <c r="A1776" s="50"/>
      <c r="B1776" s="8"/>
      <c r="C1776" s="49"/>
      <c r="D1776" s="8"/>
      <c r="E1776" s="8"/>
      <c r="F1776" s="8"/>
      <c r="G1776" s="8"/>
      <c r="H1776" s="15"/>
      <c r="I1776" s="27"/>
      <c r="K1776" s="27"/>
      <c r="L1776" s="8"/>
      <c r="M1776" s="8"/>
      <c r="N1776" s="8"/>
    </row>
    <row r="1777" spans="1:14" ht="21" customHeight="1" x14ac:dyDescent="0.5">
      <c r="A1777" s="50"/>
      <c r="B1777" s="8"/>
      <c r="C1777" s="49"/>
      <c r="D1777" s="8"/>
      <c r="E1777" s="8"/>
      <c r="F1777" s="8"/>
      <c r="G1777" s="8"/>
      <c r="H1777" s="15"/>
      <c r="I1777" s="27"/>
      <c r="K1777" s="27"/>
      <c r="L1777" s="8"/>
      <c r="M1777" s="8"/>
      <c r="N1777" s="8"/>
    </row>
    <row r="1778" spans="1:14" ht="21" customHeight="1" x14ac:dyDescent="0.5">
      <c r="A1778" s="50"/>
      <c r="B1778" s="8"/>
      <c r="C1778" s="49"/>
      <c r="D1778" s="8"/>
      <c r="E1778" s="8"/>
      <c r="F1778" s="8"/>
      <c r="G1778" s="8"/>
      <c r="H1778" s="15"/>
      <c r="I1778" s="27"/>
      <c r="K1778" s="27"/>
      <c r="L1778" s="8"/>
      <c r="M1778" s="8"/>
      <c r="N1778" s="8"/>
    </row>
    <row r="1779" spans="1:14" ht="21" customHeight="1" x14ac:dyDescent="0.5">
      <c r="A1779" s="50"/>
      <c r="B1779" s="8"/>
      <c r="C1779" s="49"/>
      <c r="D1779" s="8"/>
      <c r="E1779" s="8"/>
      <c r="F1779" s="8"/>
      <c r="G1779" s="8"/>
      <c r="H1779" s="15"/>
      <c r="I1779" s="27"/>
      <c r="K1779" s="27"/>
      <c r="L1779" s="8"/>
      <c r="M1779" s="8"/>
      <c r="N1779" s="8"/>
    </row>
    <row r="1780" spans="1:14" ht="21" customHeight="1" x14ac:dyDescent="0.5">
      <c r="A1780" s="50"/>
      <c r="B1780" s="8"/>
      <c r="C1780" s="49"/>
      <c r="D1780" s="8"/>
      <c r="E1780" s="8"/>
      <c r="F1780" s="8"/>
      <c r="G1780" s="8"/>
      <c r="H1780" s="15"/>
      <c r="I1780" s="27"/>
      <c r="K1780" s="27"/>
      <c r="L1780" s="8"/>
      <c r="M1780" s="8"/>
      <c r="N1780" s="8"/>
    </row>
    <row r="1781" spans="1:14" ht="21" customHeight="1" x14ac:dyDescent="0.5">
      <c r="A1781" s="50"/>
      <c r="B1781" s="8"/>
      <c r="C1781" s="49"/>
      <c r="D1781" s="8"/>
      <c r="E1781" s="8"/>
      <c r="F1781" s="8"/>
      <c r="G1781" s="8"/>
      <c r="H1781" s="15"/>
      <c r="I1781" s="27"/>
      <c r="K1781" s="27"/>
      <c r="L1781" s="8"/>
      <c r="M1781" s="8"/>
      <c r="N1781" s="8"/>
    </row>
    <row r="1782" spans="1:14" ht="21" customHeight="1" x14ac:dyDescent="0.5">
      <c r="A1782" s="50"/>
      <c r="B1782" s="8"/>
      <c r="C1782" s="49"/>
      <c r="D1782" s="8"/>
      <c r="E1782" s="8"/>
      <c r="F1782" s="8"/>
      <c r="G1782" s="8"/>
      <c r="H1782" s="15"/>
      <c r="I1782" s="27"/>
      <c r="K1782" s="27"/>
      <c r="L1782" s="8"/>
      <c r="M1782" s="8"/>
      <c r="N1782" s="8"/>
    </row>
    <row r="1783" spans="1:14" ht="21" customHeight="1" x14ac:dyDescent="0.5">
      <c r="A1783" s="50"/>
      <c r="B1783" s="8"/>
      <c r="C1783" s="49"/>
      <c r="D1783" s="8"/>
      <c r="E1783" s="8"/>
      <c r="F1783" s="8"/>
      <c r="G1783" s="8"/>
      <c r="H1783" s="15"/>
      <c r="I1783" s="27"/>
      <c r="K1783" s="27"/>
      <c r="L1783" s="8"/>
      <c r="M1783" s="8"/>
      <c r="N1783" s="8"/>
    </row>
    <row r="1784" spans="1:14" ht="21" customHeight="1" x14ac:dyDescent="0.5">
      <c r="A1784" s="50"/>
      <c r="B1784" s="8"/>
      <c r="C1784" s="49"/>
      <c r="D1784" s="8"/>
      <c r="E1784" s="8"/>
      <c r="F1784" s="8"/>
      <c r="G1784" s="8"/>
      <c r="H1784" s="15"/>
      <c r="I1784" s="27"/>
      <c r="K1784" s="27"/>
      <c r="L1784" s="8"/>
      <c r="M1784" s="8"/>
      <c r="N1784" s="8"/>
    </row>
    <row r="1785" spans="1:14" ht="21" customHeight="1" x14ac:dyDescent="0.5">
      <c r="A1785" s="50"/>
      <c r="B1785" s="8"/>
      <c r="C1785" s="49"/>
      <c r="D1785" s="8"/>
      <c r="E1785" s="8"/>
      <c r="F1785" s="8"/>
      <c r="G1785" s="8"/>
      <c r="H1785" s="15"/>
      <c r="I1785" s="27"/>
      <c r="K1785" s="27"/>
      <c r="L1785" s="8"/>
      <c r="M1785" s="8"/>
      <c r="N1785" s="8"/>
    </row>
    <row r="1786" spans="1:14" ht="21" customHeight="1" x14ac:dyDescent="0.5">
      <c r="A1786" s="50"/>
      <c r="B1786" s="8"/>
      <c r="C1786" s="49"/>
      <c r="D1786" s="8"/>
      <c r="E1786" s="8"/>
      <c r="F1786" s="8"/>
      <c r="G1786" s="8"/>
      <c r="H1786" s="15"/>
      <c r="I1786" s="27"/>
      <c r="K1786" s="27"/>
      <c r="L1786" s="8"/>
      <c r="M1786" s="8"/>
      <c r="N1786" s="8"/>
    </row>
    <row r="1787" spans="1:14" ht="21" customHeight="1" x14ac:dyDescent="0.5">
      <c r="A1787" s="50"/>
      <c r="B1787" s="8"/>
      <c r="C1787" s="49"/>
      <c r="D1787" s="8"/>
      <c r="E1787" s="8"/>
      <c r="F1787" s="8"/>
      <c r="G1787" s="8"/>
      <c r="H1787" s="15"/>
      <c r="I1787" s="27"/>
      <c r="K1787" s="27"/>
      <c r="L1787" s="8"/>
      <c r="M1787" s="8"/>
      <c r="N1787" s="8"/>
    </row>
    <row r="1788" spans="1:14" ht="21" customHeight="1" x14ac:dyDescent="0.5">
      <c r="A1788" s="50"/>
      <c r="B1788" s="8"/>
      <c r="C1788" s="49"/>
      <c r="D1788" s="8"/>
      <c r="E1788" s="8"/>
      <c r="F1788" s="8"/>
      <c r="G1788" s="8"/>
      <c r="H1788" s="15"/>
      <c r="I1788" s="27"/>
      <c r="K1788" s="27"/>
      <c r="L1788" s="8"/>
      <c r="M1788" s="8"/>
      <c r="N1788" s="8"/>
    </row>
    <row r="1789" spans="1:14" ht="21" customHeight="1" x14ac:dyDescent="0.5">
      <c r="A1789" s="50"/>
      <c r="B1789" s="8"/>
      <c r="C1789" s="49"/>
      <c r="D1789" s="8"/>
      <c r="E1789" s="8"/>
      <c r="F1789" s="8"/>
      <c r="G1789" s="8"/>
      <c r="H1789" s="15"/>
      <c r="I1789" s="27"/>
      <c r="K1789" s="27"/>
      <c r="L1789" s="8"/>
      <c r="M1789" s="8"/>
      <c r="N1789" s="8"/>
    </row>
    <row r="1790" spans="1:14" ht="21" customHeight="1" x14ac:dyDescent="0.5">
      <c r="A1790" s="50"/>
      <c r="B1790" s="8"/>
      <c r="C1790" s="49"/>
      <c r="D1790" s="8"/>
      <c r="E1790" s="8"/>
      <c r="F1790" s="8"/>
      <c r="G1790" s="8"/>
      <c r="H1790" s="15"/>
      <c r="I1790" s="27"/>
      <c r="K1790" s="27"/>
      <c r="L1790" s="8"/>
      <c r="M1790" s="8"/>
      <c r="N1790" s="8"/>
    </row>
    <row r="1791" spans="1:14" ht="21" customHeight="1" x14ac:dyDescent="0.5">
      <c r="A1791" s="50"/>
      <c r="B1791" s="8"/>
      <c r="C1791" s="49"/>
      <c r="D1791" s="8"/>
      <c r="E1791" s="8"/>
      <c r="F1791" s="8"/>
      <c r="G1791" s="8"/>
      <c r="H1791" s="15"/>
      <c r="I1791" s="27"/>
      <c r="K1791" s="27"/>
      <c r="L1791" s="8"/>
      <c r="M1791" s="8"/>
      <c r="N1791" s="8"/>
    </row>
    <row r="1792" spans="1:14" ht="21" customHeight="1" x14ac:dyDescent="0.5">
      <c r="A1792" s="50"/>
      <c r="B1792" s="8"/>
      <c r="C1792" s="49"/>
      <c r="D1792" s="8"/>
      <c r="E1792" s="8"/>
      <c r="F1792" s="8"/>
      <c r="G1792" s="8"/>
      <c r="H1792" s="15"/>
      <c r="I1792" s="27"/>
      <c r="K1792" s="27"/>
      <c r="L1792" s="8"/>
      <c r="M1792" s="8"/>
      <c r="N1792" s="8"/>
    </row>
    <row r="1793" spans="1:14" ht="21" customHeight="1" x14ac:dyDescent="0.5">
      <c r="A1793" s="50"/>
      <c r="B1793" s="8"/>
      <c r="C1793" s="49"/>
      <c r="D1793" s="8"/>
      <c r="E1793" s="8"/>
      <c r="F1793" s="8"/>
      <c r="G1793" s="8"/>
      <c r="H1793" s="15"/>
      <c r="I1793" s="27"/>
      <c r="K1793" s="27"/>
      <c r="L1793" s="8"/>
      <c r="M1793" s="8"/>
      <c r="N1793" s="8"/>
    </row>
    <row r="1794" spans="1:14" ht="21" customHeight="1" x14ac:dyDescent="0.5">
      <c r="A1794" s="50"/>
      <c r="B1794" s="8"/>
      <c r="C1794" s="49"/>
      <c r="D1794" s="8"/>
      <c r="E1794" s="8"/>
      <c r="F1794" s="8"/>
      <c r="G1794" s="8"/>
      <c r="H1794" s="15"/>
      <c r="I1794" s="27"/>
      <c r="K1794" s="27"/>
      <c r="L1794" s="8"/>
      <c r="M1794" s="8"/>
      <c r="N1794" s="8"/>
    </row>
    <row r="1795" spans="1:14" ht="21" customHeight="1" x14ac:dyDescent="0.5">
      <c r="A1795" s="50"/>
      <c r="B1795" s="8"/>
      <c r="C1795" s="49"/>
      <c r="D1795" s="8"/>
      <c r="E1795" s="8"/>
      <c r="F1795" s="8"/>
      <c r="G1795" s="8"/>
      <c r="H1795" s="15"/>
      <c r="I1795" s="27"/>
      <c r="K1795" s="27"/>
      <c r="L1795" s="8"/>
      <c r="M1795" s="8"/>
      <c r="N1795" s="8"/>
    </row>
    <row r="1796" spans="1:14" ht="21" customHeight="1" x14ac:dyDescent="0.5">
      <c r="A1796" s="50"/>
      <c r="B1796" s="8"/>
      <c r="C1796" s="49"/>
      <c r="D1796" s="8"/>
      <c r="E1796" s="8"/>
      <c r="F1796" s="8"/>
      <c r="G1796" s="8"/>
      <c r="H1796" s="15"/>
      <c r="I1796" s="27"/>
      <c r="K1796" s="27"/>
      <c r="L1796" s="8"/>
      <c r="M1796" s="8"/>
      <c r="N1796" s="8"/>
    </row>
    <row r="1797" spans="1:14" ht="21" customHeight="1" x14ac:dyDescent="0.5">
      <c r="A1797" s="50"/>
      <c r="B1797" s="8"/>
      <c r="C1797" s="49"/>
      <c r="D1797" s="8"/>
      <c r="E1797" s="8"/>
      <c r="F1797" s="8"/>
      <c r="G1797" s="8"/>
      <c r="H1797" s="15"/>
      <c r="I1797" s="27"/>
      <c r="K1797" s="27"/>
      <c r="L1797" s="8"/>
      <c r="M1797" s="8"/>
      <c r="N1797" s="8"/>
    </row>
    <row r="1798" spans="1:14" ht="21" customHeight="1" x14ac:dyDescent="0.5">
      <c r="A1798" s="50"/>
      <c r="B1798" s="8"/>
      <c r="C1798" s="49"/>
      <c r="D1798" s="8"/>
      <c r="E1798" s="8"/>
      <c r="F1798" s="8"/>
      <c r="G1798" s="8"/>
      <c r="H1798" s="15"/>
      <c r="I1798" s="27"/>
      <c r="K1798" s="27"/>
      <c r="L1798" s="8"/>
      <c r="M1798" s="8"/>
      <c r="N1798" s="8"/>
    </row>
    <row r="1799" spans="1:14" ht="21" customHeight="1" x14ac:dyDescent="0.5">
      <c r="A1799" s="50"/>
      <c r="B1799" s="8"/>
      <c r="C1799" s="49"/>
      <c r="D1799" s="8"/>
      <c r="E1799" s="8"/>
      <c r="F1799" s="8"/>
      <c r="G1799" s="8"/>
      <c r="H1799" s="15"/>
      <c r="I1799" s="27"/>
      <c r="K1799" s="27"/>
      <c r="L1799" s="8"/>
      <c r="M1799" s="8"/>
      <c r="N1799" s="8"/>
    </row>
    <row r="1800" spans="1:14" ht="21" customHeight="1" x14ac:dyDescent="0.5">
      <c r="A1800" s="50"/>
      <c r="B1800" s="8"/>
      <c r="C1800" s="49"/>
      <c r="D1800" s="8"/>
      <c r="E1800" s="8"/>
      <c r="F1800" s="8"/>
      <c r="G1800" s="8"/>
      <c r="H1800" s="15"/>
      <c r="I1800" s="27"/>
      <c r="K1800" s="27"/>
      <c r="L1800" s="8"/>
      <c r="M1800" s="8"/>
      <c r="N1800" s="8"/>
    </row>
    <row r="1801" spans="1:14" ht="21" customHeight="1" x14ac:dyDescent="0.5">
      <c r="A1801" s="50"/>
      <c r="B1801" s="8"/>
      <c r="C1801" s="49"/>
      <c r="D1801" s="8"/>
      <c r="E1801" s="8"/>
      <c r="F1801" s="8"/>
      <c r="G1801" s="8"/>
      <c r="H1801" s="15"/>
      <c r="I1801" s="27"/>
      <c r="K1801" s="27"/>
      <c r="L1801" s="8"/>
      <c r="M1801" s="8"/>
      <c r="N1801" s="8"/>
    </row>
    <row r="1802" spans="1:14" ht="21" customHeight="1" x14ac:dyDescent="0.5">
      <c r="A1802" s="50"/>
      <c r="B1802" s="8"/>
      <c r="C1802" s="49"/>
      <c r="D1802" s="8"/>
      <c r="E1802" s="8"/>
      <c r="F1802" s="8"/>
      <c r="G1802" s="8"/>
      <c r="H1802" s="15"/>
      <c r="I1802" s="27"/>
      <c r="K1802" s="27"/>
      <c r="L1802" s="8"/>
      <c r="M1802" s="8"/>
      <c r="N1802" s="8"/>
    </row>
    <row r="1803" spans="1:14" ht="21" customHeight="1" x14ac:dyDescent="0.5">
      <c r="A1803" s="50"/>
      <c r="B1803" s="8"/>
      <c r="C1803" s="49"/>
      <c r="D1803" s="8"/>
      <c r="E1803" s="8"/>
      <c r="F1803" s="8"/>
      <c r="G1803" s="8"/>
      <c r="H1803" s="15"/>
      <c r="I1803" s="27"/>
      <c r="K1803" s="27"/>
      <c r="L1803" s="8"/>
      <c r="M1803" s="8"/>
      <c r="N1803" s="8"/>
    </row>
    <row r="1804" spans="1:14" ht="21" customHeight="1" x14ac:dyDescent="0.5">
      <c r="A1804" s="50"/>
      <c r="B1804" s="8"/>
      <c r="C1804" s="49"/>
      <c r="D1804" s="8"/>
      <c r="E1804" s="8"/>
      <c r="F1804" s="8"/>
      <c r="G1804" s="8"/>
      <c r="H1804" s="15"/>
      <c r="I1804" s="27"/>
      <c r="K1804" s="27"/>
      <c r="L1804" s="8"/>
      <c r="M1804" s="8"/>
      <c r="N1804" s="8"/>
    </row>
    <row r="1805" spans="1:14" ht="21" customHeight="1" x14ac:dyDescent="0.5">
      <c r="A1805" s="50"/>
      <c r="B1805" s="8"/>
      <c r="C1805" s="49"/>
      <c r="D1805" s="8"/>
      <c r="E1805" s="8"/>
      <c r="F1805" s="8"/>
      <c r="G1805" s="8"/>
      <c r="H1805" s="15"/>
      <c r="I1805" s="27"/>
      <c r="K1805" s="27"/>
      <c r="L1805" s="8"/>
      <c r="M1805" s="8"/>
      <c r="N1805" s="8"/>
    </row>
    <row r="1806" spans="1:14" ht="21" customHeight="1" x14ac:dyDescent="0.5">
      <c r="A1806" s="50"/>
      <c r="B1806" s="8"/>
      <c r="C1806" s="49"/>
      <c r="D1806" s="8"/>
      <c r="E1806" s="8"/>
      <c r="F1806" s="8"/>
      <c r="G1806" s="8"/>
      <c r="H1806" s="15"/>
      <c r="I1806" s="27"/>
      <c r="K1806" s="27"/>
      <c r="L1806" s="8"/>
      <c r="M1806" s="8"/>
      <c r="N1806" s="8"/>
    </row>
    <row r="1807" spans="1:14" ht="21" customHeight="1" x14ac:dyDescent="0.5">
      <c r="A1807" s="50"/>
      <c r="B1807" s="8"/>
      <c r="C1807" s="49"/>
      <c r="D1807" s="8"/>
      <c r="E1807" s="8"/>
      <c r="F1807" s="8"/>
      <c r="G1807" s="8"/>
      <c r="H1807" s="15"/>
      <c r="I1807" s="27"/>
      <c r="K1807" s="27"/>
      <c r="L1807" s="8"/>
      <c r="M1807" s="8"/>
      <c r="N1807" s="8"/>
    </row>
    <row r="1808" spans="1:14" ht="21" customHeight="1" x14ac:dyDescent="0.5">
      <c r="A1808" s="50"/>
      <c r="B1808" s="8"/>
      <c r="C1808" s="49"/>
      <c r="D1808" s="8"/>
      <c r="E1808" s="8"/>
      <c r="F1808" s="8"/>
      <c r="G1808" s="8"/>
      <c r="H1808" s="15"/>
      <c r="I1808" s="27"/>
      <c r="K1808" s="27"/>
      <c r="L1808" s="8"/>
      <c r="M1808" s="8"/>
      <c r="N1808" s="8"/>
    </row>
    <row r="1809" spans="1:14" ht="21" customHeight="1" x14ac:dyDescent="0.5">
      <c r="A1809" s="50"/>
      <c r="B1809" s="8"/>
      <c r="C1809" s="49"/>
      <c r="D1809" s="8"/>
      <c r="E1809" s="8"/>
      <c r="F1809" s="8"/>
      <c r="G1809" s="8"/>
      <c r="H1809" s="15"/>
      <c r="I1809" s="27"/>
      <c r="K1809" s="27"/>
      <c r="L1809" s="8"/>
      <c r="M1809" s="8"/>
      <c r="N1809" s="8"/>
    </row>
    <row r="1810" spans="1:14" ht="21" customHeight="1" x14ac:dyDescent="0.5">
      <c r="A1810" s="50"/>
      <c r="B1810" s="8"/>
      <c r="C1810" s="49"/>
      <c r="D1810" s="8"/>
      <c r="E1810" s="8"/>
      <c r="F1810" s="8"/>
      <c r="G1810" s="8"/>
      <c r="H1810" s="15"/>
      <c r="I1810" s="27"/>
      <c r="K1810" s="27"/>
      <c r="L1810" s="8"/>
      <c r="M1810" s="8"/>
      <c r="N1810" s="8"/>
    </row>
    <row r="1811" spans="1:14" ht="21" customHeight="1" x14ac:dyDescent="0.5">
      <c r="A1811" s="50"/>
      <c r="B1811" s="8"/>
      <c r="C1811" s="49"/>
      <c r="D1811" s="8"/>
      <c r="E1811" s="8"/>
      <c r="F1811" s="8"/>
      <c r="G1811" s="8"/>
      <c r="H1811" s="15"/>
      <c r="I1811" s="27"/>
      <c r="K1811" s="27"/>
      <c r="L1811" s="8"/>
      <c r="M1811" s="8"/>
      <c r="N1811" s="8"/>
    </row>
    <row r="1812" spans="1:14" ht="21" customHeight="1" x14ac:dyDescent="0.5">
      <c r="A1812" s="50"/>
      <c r="B1812" s="8"/>
      <c r="C1812" s="49"/>
      <c r="D1812" s="8"/>
      <c r="E1812" s="8"/>
      <c r="F1812" s="8"/>
      <c r="G1812" s="8"/>
      <c r="H1812" s="15"/>
      <c r="I1812" s="27"/>
      <c r="K1812" s="27"/>
      <c r="L1812" s="8"/>
      <c r="M1812" s="8"/>
      <c r="N1812" s="8"/>
    </row>
    <row r="1813" spans="1:14" ht="21" customHeight="1" x14ac:dyDescent="0.5">
      <c r="A1813" s="50"/>
      <c r="B1813" s="8"/>
      <c r="C1813" s="49"/>
      <c r="D1813" s="8"/>
      <c r="E1813" s="8"/>
      <c r="F1813" s="8"/>
      <c r="G1813" s="8"/>
      <c r="H1813" s="15"/>
      <c r="I1813" s="27"/>
      <c r="K1813" s="27"/>
      <c r="L1813" s="8"/>
      <c r="M1813" s="8"/>
      <c r="N1813" s="8"/>
    </row>
    <row r="1814" spans="1:14" ht="21" customHeight="1" x14ac:dyDescent="0.5">
      <c r="A1814" s="50"/>
      <c r="B1814" s="8"/>
      <c r="C1814" s="49"/>
      <c r="D1814" s="8"/>
      <c r="E1814" s="8"/>
      <c r="F1814" s="8"/>
      <c r="G1814" s="8"/>
      <c r="H1814" s="15"/>
      <c r="I1814" s="27"/>
      <c r="K1814" s="27"/>
      <c r="L1814" s="8"/>
      <c r="M1814" s="8"/>
      <c r="N1814" s="8"/>
    </row>
    <row r="1815" spans="1:14" ht="21" customHeight="1" x14ac:dyDescent="0.5">
      <c r="A1815" s="50"/>
      <c r="B1815" s="8"/>
      <c r="C1815" s="49"/>
      <c r="D1815" s="8"/>
      <c r="E1815" s="8"/>
      <c r="F1815" s="8"/>
      <c r="G1815" s="8"/>
      <c r="H1815" s="15"/>
      <c r="I1815" s="27"/>
      <c r="K1815" s="27"/>
      <c r="L1815" s="8"/>
      <c r="M1815" s="8"/>
      <c r="N1815" s="8"/>
    </row>
    <row r="1816" spans="1:14" ht="21" customHeight="1" x14ac:dyDescent="0.5">
      <c r="A1816" s="50"/>
      <c r="B1816" s="8"/>
      <c r="C1816" s="49"/>
      <c r="D1816" s="8"/>
      <c r="E1816" s="8"/>
      <c r="F1816" s="8"/>
      <c r="G1816" s="8"/>
      <c r="H1816" s="15"/>
      <c r="I1816" s="27"/>
      <c r="K1816" s="27"/>
      <c r="L1816" s="8"/>
      <c r="M1816" s="8"/>
      <c r="N1816" s="8"/>
    </row>
    <row r="1817" spans="1:14" ht="21" customHeight="1" x14ac:dyDescent="0.5">
      <c r="A1817" s="50"/>
      <c r="B1817" s="8"/>
      <c r="C1817" s="49"/>
      <c r="D1817" s="8"/>
      <c r="E1817" s="8"/>
      <c r="F1817" s="8"/>
      <c r="G1817" s="8"/>
      <c r="H1817" s="15"/>
      <c r="I1817" s="27"/>
      <c r="K1817" s="27"/>
      <c r="L1817" s="8"/>
      <c r="M1817" s="8"/>
      <c r="N1817" s="8"/>
    </row>
    <row r="1818" spans="1:14" ht="21" customHeight="1" x14ac:dyDescent="0.5">
      <c r="A1818" s="50"/>
      <c r="B1818" s="8"/>
      <c r="C1818" s="49"/>
      <c r="D1818" s="8"/>
      <c r="E1818" s="8"/>
      <c r="F1818" s="8"/>
      <c r="G1818" s="8"/>
      <c r="H1818" s="15"/>
      <c r="I1818" s="27"/>
      <c r="K1818" s="27"/>
      <c r="L1818" s="8"/>
      <c r="M1818" s="8"/>
      <c r="N1818" s="8"/>
    </row>
    <row r="1819" spans="1:14" ht="21" customHeight="1" x14ac:dyDescent="0.5">
      <c r="A1819" s="50"/>
      <c r="B1819" s="8"/>
      <c r="C1819" s="49"/>
      <c r="D1819" s="8"/>
      <c r="E1819" s="8"/>
      <c r="F1819" s="8"/>
      <c r="G1819" s="8"/>
      <c r="H1819" s="15"/>
      <c r="I1819" s="27"/>
      <c r="K1819" s="27"/>
      <c r="L1819" s="8"/>
      <c r="M1819" s="8"/>
      <c r="N1819" s="8"/>
    </row>
    <row r="1820" spans="1:14" ht="21" customHeight="1" x14ac:dyDescent="0.5">
      <c r="A1820" s="50"/>
      <c r="B1820" s="8"/>
      <c r="C1820" s="49"/>
      <c r="D1820" s="8"/>
      <c r="E1820" s="8"/>
      <c r="F1820" s="8"/>
      <c r="G1820" s="8"/>
      <c r="H1820" s="15"/>
      <c r="I1820" s="27"/>
      <c r="K1820" s="27"/>
      <c r="L1820" s="8"/>
      <c r="M1820" s="8"/>
      <c r="N1820" s="8"/>
    </row>
    <row r="1821" spans="1:14" ht="21" customHeight="1" x14ac:dyDescent="0.5">
      <c r="A1821" s="50"/>
      <c r="B1821" s="8"/>
      <c r="C1821" s="49"/>
      <c r="D1821" s="8"/>
      <c r="E1821" s="8"/>
      <c r="F1821" s="8"/>
      <c r="G1821" s="8"/>
      <c r="H1821" s="15"/>
      <c r="I1821" s="27"/>
      <c r="K1821" s="27"/>
      <c r="L1821" s="8"/>
      <c r="M1821" s="8"/>
      <c r="N1821" s="8"/>
    </row>
    <row r="1822" spans="1:14" ht="21" customHeight="1" x14ac:dyDescent="0.5">
      <c r="A1822" s="50"/>
      <c r="B1822" s="8"/>
      <c r="C1822" s="49"/>
      <c r="D1822" s="8"/>
      <c r="E1822" s="8"/>
      <c r="F1822" s="8"/>
      <c r="G1822" s="8"/>
      <c r="H1822" s="15"/>
      <c r="I1822" s="27"/>
      <c r="K1822" s="27"/>
      <c r="L1822" s="8"/>
      <c r="M1822" s="8"/>
      <c r="N1822" s="8"/>
    </row>
    <row r="1823" spans="1:14" ht="21" customHeight="1" x14ac:dyDescent="0.5">
      <c r="A1823" s="50"/>
      <c r="B1823" s="8"/>
      <c r="C1823" s="49"/>
      <c r="D1823" s="8"/>
      <c r="E1823" s="8"/>
      <c r="F1823" s="8"/>
      <c r="G1823" s="8"/>
      <c r="H1823" s="15"/>
      <c r="I1823" s="27"/>
      <c r="K1823" s="27"/>
      <c r="L1823" s="8"/>
      <c r="M1823" s="8"/>
      <c r="N1823" s="8"/>
    </row>
    <row r="1824" spans="1:14" ht="21" customHeight="1" x14ac:dyDescent="0.5">
      <c r="A1824" s="50"/>
      <c r="B1824" s="8"/>
      <c r="C1824" s="49"/>
      <c r="D1824" s="8"/>
      <c r="E1824" s="8"/>
      <c r="F1824" s="8"/>
      <c r="G1824" s="8"/>
      <c r="H1824" s="15"/>
      <c r="I1824" s="27"/>
      <c r="K1824" s="27"/>
      <c r="L1824" s="8"/>
      <c r="M1824" s="8"/>
      <c r="N1824" s="8"/>
    </row>
    <row r="1825" spans="1:14" ht="21" customHeight="1" x14ac:dyDescent="0.5">
      <c r="A1825" s="50"/>
      <c r="B1825" s="8"/>
      <c r="C1825" s="49"/>
      <c r="D1825" s="8"/>
      <c r="E1825" s="8"/>
      <c r="F1825" s="8"/>
      <c r="G1825" s="8"/>
      <c r="H1825" s="15"/>
      <c r="I1825" s="27"/>
      <c r="K1825" s="27"/>
      <c r="L1825" s="8"/>
      <c r="M1825" s="8"/>
      <c r="N1825" s="8"/>
    </row>
    <row r="1826" spans="1:14" ht="21" customHeight="1" x14ac:dyDescent="0.5">
      <c r="A1826" s="50"/>
      <c r="B1826" s="8"/>
      <c r="C1826" s="49"/>
      <c r="D1826" s="8"/>
      <c r="E1826" s="8"/>
      <c r="F1826" s="8"/>
      <c r="G1826" s="8"/>
      <c r="H1826" s="15"/>
      <c r="I1826" s="27"/>
      <c r="K1826" s="27"/>
      <c r="L1826" s="8"/>
      <c r="M1826" s="8"/>
      <c r="N1826" s="8"/>
    </row>
    <row r="1827" spans="1:14" ht="21" customHeight="1" x14ac:dyDescent="0.5">
      <c r="A1827" s="50"/>
      <c r="B1827" s="8"/>
      <c r="C1827" s="49"/>
      <c r="D1827" s="8"/>
      <c r="E1827" s="8"/>
      <c r="F1827" s="8"/>
      <c r="G1827" s="8"/>
      <c r="H1827" s="15"/>
      <c r="I1827" s="27"/>
      <c r="K1827" s="27"/>
      <c r="L1827" s="8"/>
      <c r="M1827" s="8"/>
      <c r="N1827" s="8"/>
    </row>
    <row r="1828" spans="1:14" ht="21" customHeight="1" x14ac:dyDescent="0.5">
      <c r="A1828" s="50"/>
      <c r="B1828" s="8"/>
      <c r="C1828" s="49"/>
      <c r="D1828" s="8"/>
      <c r="E1828" s="8"/>
      <c r="F1828" s="8"/>
      <c r="G1828" s="8"/>
      <c r="H1828" s="15"/>
      <c r="I1828" s="27"/>
      <c r="K1828" s="27"/>
      <c r="L1828" s="8"/>
      <c r="M1828" s="8"/>
      <c r="N1828" s="8"/>
    </row>
    <row r="1829" spans="1:14" ht="21" customHeight="1" x14ac:dyDescent="0.5">
      <c r="A1829" s="50"/>
      <c r="B1829" s="8"/>
      <c r="C1829" s="49"/>
      <c r="D1829" s="8"/>
      <c r="E1829" s="8"/>
      <c r="F1829" s="8"/>
      <c r="G1829" s="8"/>
      <c r="H1829" s="15"/>
      <c r="I1829" s="27"/>
      <c r="K1829" s="27"/>
      <c r="L1829" s="8"/>
      <c r="M1829" s="8"/>
      <c r="N1829" s="8"/>
    </row>
    <row r="1830" spans="1:14" ht="21" customHeight="1" x14ac:dyDescent="0.5">
      <c r="A1830" s="50"/>
      <c r="B1830" s="8"/>
      <c r="C1830" s="49"/>
      <c r="D1830" s="8"/>
      <c r="E1830" s="8"/>
      <c r="F1830" s="8"/>
      <c r="G1830" s="8"/>
      <c r="H1830" s="15"/>
      <c r="I1830" s="27"/>
      <c r="K1830" s="27"/>
      <c r="L1830" s="8"/>
      <c r="M1830" s="8"/>
      <c r="N1830" s="8"/>
    </row>
    <row r="1831" spans="1:14" ht="21" customHeight="1" x14ac:dyDescent="0.5">
      <c r="A1831" s="50"/>
      <c r="B1831" s="8"/>
      <c r="C1831" s="49"/>
      <c r="D1831" s="8"/>
      <c r="E1831" s="8"/>
      <c r="F1831" s="8"/>
      <c r="G1831" s="8"/>
      <c r="H1831" s="15"/>
      <c r="I1831" s="27"/>
      <c r="K1831" s="27"/>
      <c r="L1831" s="8"/>
      <c r="M1831" s="8"/>
      <c r="N1831" s="8"/>
    </row>
    <row r="1832" spans="1:14" ht="21" customHeight="1" x14ac:dyDescent="0.5">
      <c r="A1832" s="50"/>
      <c r="B1832" s="8"/>
      <c r="C1832" s="49"/>
      <c r="D1832" s="8"/>
      <c r="E1832" s="8"/>
      <c r="F1832" s="8"/>
      <c r="G1832" s="8"/>
      <c r="H1832" s="15"/>
      <c r="I1832" s="27"/>
      <c r="K1832" s="27"/>
      <c r="L1832" s="8"/>
      <c r="M1832" s="8"/>
      <c r="N1832" s="8"/>
    </row>
    <row r="1833" spans="1:14" ht="21" customHeight="1" x14ac:dyDescent="0.5">
      <c r="A1833" s="50"/>
      <c r="B1833" s="8"/>
      <c r="C1833" s="49"/>
      <c r="D1833" s="8"/>
      <c r="E1833" s="8"/>
      <c r="F1833" s="8"/>
      <c r="G1833" s="8"/>
      <c r="H1833" s="15"/>
      <c r="I1833" s="27"/>
      <c r="K1833" s="27"/>
      <c r="L1833" s="8"/>
      <c r="M1833" s="8"/>
      <c r="N1833" s="8"/>
    </row>
    <row r="1834" spans="1:14" ht="21" customHeight="1" x14ac:dyDescent="0.5">
      <c r="A1834" s="50"/>
      <c r="B1834" s="8"/>
      <c r="C1834" s="49"/>
      <c r="D1834" s="8"/>
      <c r="E1834" s="8"/>
      <c r="F1834" s="8"/>
      <c r="G1834" s="8"/>
      <c r="H1834" s="15"/>
      <c r="I1834" s="27"/>
      <c r="K1834" s="27"/>
      <c r="L1834" s="8"/>
      <c r="M1834" s="8"/>
      <c r="N1834" s="8"/>
    </row>
    <row r="1835" spans="1:14" ht="21" customHeight="1" x14ac:dyDescent="0.5">
      <c r="A1835" s="50"/>
      <c r="B1835" s="8"/>
      <c r="C1835" s="49"/>
      <c r="D1835" s="8"/>
      <c r="E1835" s="8"/>
      <c r="F1835" s="8"/>
      <c r="G1835" s="8"/>
      <c r="H1835" s="15"/>
      <c r="I1835" s="27"/>
      <c r="K1835" s="27"/>
      <c r="L1835" s="8"/>
      <c r="M1835" s="8"/>
      <c r="N1835" s="8"/>
    </row>
    <row r="1836" spans="1:14" ht="21" customHeight="1" x14ac:dyDescent="0.5">
      <c r="A1836" s="50"/>
      <c r="B1836" s="8"/>
      <c r="C1836" s="49"/>
      <c r="D1836" s="8"/>
      <c r="E1836" s="8"/>
      <c r="F1836" s="8"/>
      <c r="G1836" s="8"/>
      <c r="H1836" s="15"/>
      <c r="I1836" s="27"/>
      <c r="K1836" s="27"/>
      <c r="L1836" s="8"/>
      <c r="M1836" s="8"/>
      <c r="N1836" s="8"/>
    </row>
    <row r="1837" spans="1:14" ht="21" customHeight="1" x14ac:dyDescent="0.5">
      <c r="A1837" s="50"/>
      <c r="B1837" s="8"/>
      <c r="C1837" s="49"/>
      <c r="D1837" s="8"/>
      <c r="E1837" s="8"/>
      <c r="F1837" s="8"/>
      <c r="G1837" s="8"/>
      <c r="H1837" s="15"/>
      <c r="I1837" s="27"/>
      <c r="K1837" s="27"/>
      <c r="L1837" s="8"/>
      <c r="M1837" s="8"/>
      <c r="N1837" s="8"/>
    </row>
    <row r="1838" spans="1:14" ht="21" customHeight="1" x14ac:dyDescent="0.5">
      <c r="A1838" s="50"/>
      <c r="B1838" s="8"/>
      <c r="C1838" s="49"/>
      <c r="D1838" s="8"/>
      <c r="E1838" s="8"/>
      <c r="F1838" s="8"/>
      <c r="G1838" s="8"/>
      <c r="H1838" s="15"/>
      <c r="I1838" s="27"/>
      <c r="K1838" s="27"/>
      <c r="L1838" s="8"/>
      <c r="M1838" s="8"/>
      <c r="N1838" s="8"/>
    </row>
    <row r="1839" spans="1:14" ht="21" customHeight="1" x14ac:dyDescent="0.5">
      <c r="A1839" s="50"/>
      <c r="B1839" s="8"/>
      <c r="C1839" s="49"/>
      <c r="D1839" s="8"/>
      <c r="E1839" s="8"/>
      <c r="F1839" s="8"/>
      <c r="G1839" s="8"/>
      <c r="H1839" s="15"/>
      <c r="I1839" s="27"/>
      <c r="K1839" s="27"/>
      <c r="L1839" s="8"/>
      <c r="M1839" s="8"/>
      <c r="N1839" s="8"/>
    </row>
    <row r="1840" spans="1:14" ht="21" customHeight="1" x14ac:dyDescent="0.5">
      <c r="A1840" s="50"/>
      <c r="B1840" s="8"/>
      <c r="C1840" s="49"/>
      <c r="D1840" s="8"/>
      <c r="E1840" s="8"/>
      <c r="F1840" s="8"/>
      <c r="G1840" s="8"/>
      <c r="H1840" s="15"/>
      <c r="I1840" s="27"/>
      <c r="K1840" s="27"/>
      <c r="L1840" s="8"/>
      <c r="M1840" s="8"/>
      <c r="N1840" s="8"/>
    </row>
    <row r="1841" spans="1:14" ht="21" customHeight="1" x14ac:dyDescent="0.5">
      <c r="A1841" s="50"/>
      <c r="B1841" s="8"/>
      <c r="C1841" s="49"/>
      <c r="D1841" s="8"/>
      <c r="E1841" s="8"/>
      <c r="F1841" s="8"/>
      <c r="G1841" s="8"/>
      <c r="H1841" s="15"/>
      <c r="I1841" s="27"/>
      <c r="K1841" s="27"/>
      <c r="L1841" s="8"/>
      <c r="M1841" s="8"/>
      <c r="N1841" s="8"/>
    </row>
    <row r="1842" spans="1:14" ht="21" customHeight="1" x14ac:dyDescent="0.5">
      <c r="A1842" s="50"/>
      <c r="B1842" s="8"/>
      <c r="C1842" s="49"/>
      <c r="D1842" s="8"/>
      <c r="E1842" s="8"/>
      <c r="F1842" s="8"/>
      <c r="G1842" s="8"/>
      <c r="H1842" s="15"/>
      <c r="I1842" s="27"/>
      <c r="K1842" s="27"/>
      <c r="L1842" s="8"/>
      <c r="M1842" s="8"/>
      <c r="N1842" s="8"/>
    </row>
    <row r="1843" spans="1:14" ht="21" customHeight="1" x14ac:dyDescent="0.5">
      <c r="A1843" s="50"/>
      <c r="B1843" s="8"/>
      <c r="C1843" s="49"/>
      <c r="D1843" s="8"/>
      <c r="E1843" s="8"/>
      <c r="F1843" s="8"/>
      <c r="G1843" s="8"/>
      <c r="H1843" s="15"/>
      <c r="I1843" s="27"/>
      <c r="K1843" s="27"/>
      <c r="L1843" s="8"/>
      <c r="M1843" s="8"/>
      <c r="N1843" s="8"/>
    </row>
    <row r="1844" spans="1:14" ht="21" customHeight="1" x14ac:dyDescent="0.5">
      <c r="A1844" s="50"/>
      <c r="B1844" s="8"/>
      <c r="C1844" s="49"/>
      <c r="D1844" s="8"/>
      <c r="E1844" s="8"/>
      <c r="F1844" s="8"/>
      <c r="G1844" s="8"/>
      <c r="H1844" s="15"/>
      <c r="I1844" s="27"/>
      <c r="K1844" s="27"/>
      <c r="L1844" s="8"/>
      <c r="M1844" s="8"/>
      <c r="N1844" s="8"/>
    </row>
    <row r="1845" spans="1:14" ht="21" customHeight="1" x14ac:dyDescent="0.5">
      <c r="A1845" s="50"/>
      <c r="B1845" s="8"/>
      <c r="C1845" s="49"/>
      <c r="D1845" s="8"/>
      <c r="E1845" s="8"/>
      <c r="F1845" s="8"/>
      <c r="G1845" s="8"/>
      <c r="H1845" s="15"/>
      <c r="I1845" s="27"/>
      <c r="K1845" s="27"/>
      <c r="L1845" s="8"/>
      <c r="M1845" s="8"/>
      <c r="N1845" s="8"/>
    </row>
    <row r="1846" spans="1:14" ht="21" customHeight="1" x14ac:dyDescent="0.5">
      <c r="A1846" s="50"/>
      <c r="B1846" s="8"/>
      <c r="C1846" s="49"/>
      <c r="D1846" s="8"/>
      <c r="E1846" s="8"/>
      <c r="F1846" s="8"/>
      <c r="G1846" s="8"/>
      <c r="H1846" s="15"/>
      <c r="I1846" s="27"/>
      <c r="K1846" s="27"/>
      <c r="L1846" s="8"/>
      <c r="M1846" s="8"/>
      <c r="N1846" s="8"/>
    </row>
    <row r="1847" spans="1:14" ht="21" customHeight="1" x14ac:dyDescent="0.5">
      <c r="A1847" s="50"/>
      <c r="B1847" s="8"/>
      <c r="C1847" s="49"/>
      <c r="D1847" s="8"/>
      <c r="E1847" s="8"/>
      <c r="F1847" s="8"/>
      <c r="G1847" s="8"/>
      <c r="H1847" s="15"/>
      <c r="I1847" s="27"/>
      <c r="K1847" s="27"/>
      <c r="L1847" s="8"/>
      <c r="M1847" s="8"/>
      <c r="N1847" s="8"/>
    </row>
    <row r="1848" spans="1:14" ht="21" customHeight="1" x14ac:dyDescent="0.5">
      <c r="A1848" s="50"/>
      <c r="B1848" s="8"/>
      <c r="C1848" s="49"/>
      <c r="D1848" s="8"/>
      <c r="E1848" s="8"/>
      <c r="F1848" s="8"/>
      <c r="G1848" s="8"/>
      <c r="H1848" s="15"/>
      <c r="I1848" s="27"/>
      <c r="K1848" s="27"/>
      <c r="L1848" s="8"/>
      <c r="M1848" s="8"/>
      <c r="N1848" s="8"/>
    </row>
    <row r="1849" spans="1:14" ht="21" customHeight="1" x14ac:dyDescent="0.5">
      <c r="A1849" s="50"/>
      <c r="B1849" s="8"/>
      <c r="C1849" s="49"/>
      <c r="D1849" s="8"/>
      <c r="E1849" s="8"/>
      <c r="F1849" s="8"/>
      <c r="G1849" s="8"/>
      <c r="H1849" s="15"/>
      <c r="I1849" s="27"/>
      <c r="K1849" s="27"/>
      <c r="L1849" s="8"/>
      <c r="M1849" s="8"/>
      <c r="N1849" s="8"/>
    </row>
    <row r="1850" spans="1:14" ht="21" customHeight="1" x14ac:dyDescent="0.5">
      <c r="A1850" s="50"/>
      <c r="B1850" s="8"/>
      <c r="C1850" s="49"/>
      <c r="D1850" s="8"/>
      <c r="E1850" s="8"/>
      <c r="F1850" s="8"/>
      <c r="G1850" s="8"/>
      <c r="H1850" s="15"/>
      <c r="I1850" s="27"/>
      <c r="K1850" s="27"/>
      <c r="L1850" s="8"/>
      <c r="M1850" s="8"/>
      <c r="N1850" s="8"/>
    </row>
    <row r="1851" spans="1:14" ht="21" customHeight="1" x14ac:dyDescent="0.5">
      <c r="A1851" s="50"/>
      <c r="B1851" s="8"/>
      <c r="C1851" s="49"/>
      <c r="D1851" s="8"/>
      <c r="E1851" s="8"/>
      <c r="F1851" s="8"/>
      <c r="G1851" s="8"/>
      <c r="H1851" s="15"/>
      <c r="I1851" s="27"/>
      <c r="K1851" s="27"/>
      <c r="L1851" s="8"/>
      <c r="M1851" s="8"/>
      <c r="N1851" s="8"/>
    </row>
    <row r="1852" spans="1:14" ht="21" customHeight="1" x14ac:dyDescent="0.5">
      <c r="A1852" s="50"/>
      <c r="B1852" s="8"/>
      <c r="C1852" s="49"/>
      <c r="D1852" s="8"/>
      <c r="E1852" s="8"/>
      <c r="F1852" s="8"/>
      <c r="G1852" s="8"/>
      <c r="H1852" s="15"/>
      <c r="I1852" s="27"/>
      <c r="K1852" s="27"/>
      <c r="L1852" s="8"/>
      <c r="M1852" s="8"/>
      <c r="N1852" s="8"/>
    </row>
    <row r="1853" spans="1:14" ht="21" customHeight="1" x14ac:dyDescent="0.5">
      <c r="A1853" s="50"/>
      <c r="B1853" s="8"/>
      <c r="C1853" s="49"/>
      <c r="D1853" s="8"/>
      <c r="E1853" s="8"/>
      <c r="F1853" s="8"/>
      <c r="G1853" s="8"/>
      <c r="H1853" s="15"/>
      <c r="I1853" s="27"/>
      <c r="K1853" s="27"/>
      <c r="L1853" s="8"/>
      <c r="M1853" s="8"/>
      <c r="N1853" s="8"/>
    </row>
    <row r="1854" spans="1:14" ht="21" customHeight="1" x14ac:dyDescent="0.5">
      <c r="A1854" s="50"/>
      <c r="B1854" s="8"/>
      <c r="C1854" s="49"/>
      <c r="D1854" s="8"/>
      <c r="E1854" s="8"/>
      <c r="F1854" s="8"/>
      <c r="G1854" s="8"/>
      <c r="H1854" s="15"/>
      <c r="I1854" s="27"/>
      <c r="K1854" s="27"/>
      <c r="L1854" s="8"/>
      <c r="M1854" s="8"/>
      <c r="N1854" s="8"/>
    </row>
    <row r="1855" spans="1:14" ht="21" customHeight="1" x14ac:dyDescent="0.5">
      <c r="A1855" s="50"/>
      <c r="B1855" s="8"/>
      <c r="C1855" s="49"/>
      <c r="D1855" s="8"/>
      <c r="E1855" s="8"/>
      <c r="F1855" s="8"/>
      <c r="G1855" s="8"/>
      <c r="H1855" s="15"/>
      <c r="I1855" s="27"/>
      <c r="K1855" s="27"/>
      <c r="L1855" s="8"/>
      <c r="M1855" s="8"/>
      <c r="N1855" s="8"/>
    </row>
    <row r="1856" spans="1:14" ht="21" customHeight="1" x14ac:dyDescent="0.5">
      <c r="A1856" s="50"/>
      <c r="B1856" s="8"/>
      <c r="C1856" s="49"/>
      <c r="D1856" s="8"/>
      <c r="E1856" s="8"/>
      <c r="F1856" s="8"/>
      <c r="G1856" s="8"/>
      <c r="H1856" s="15"/>
      <c r="I1856" s="27"/>
      <c r="K1856" s="27"/>
      <c r="L1856" s="8"/>
      <c r="M1856" s="8"/>
      <c r="N1856" s="8"/>
    </row>
    <row r="1857" spans="1:14" ht="21" customHeight="1" x14ac:dyDescent="0.5">
      <c r="A1857" s="50"/>
      <c r="B1857" s="8"/>
      <c r="C1857" s="49"/>
      <c r="D1857" s="8"/>
      <c r="E1857" s="8"/>
      <c r="F1857" s="8"/>
      <c r="G1857" s="8"/>
      <c r="H1857" s="15"/>
      <c r="I1857" s="27"/>
      <c r="K1857" s="27"/>
      <c r="L1857" s="8"/>
      <c r="M1857" s="8"/>
      <c r="N1857" s="8"/>
    </row>
    <row r="1858" spans="1:14" ht="21" customHeight="1" x14ac:dyDescent="0.5">
      <c r="A1858" s="50"/>
      <c r="B1858" s="8"/>
      <c r="C1858" s="49"/>
      <c r="D1858" s="8"/>
      <c r="E1858" s="8"/>
      <c r="F1858" s="8"/>
      <c r="G1858" s="8"/>
      <c r="H1858" s="15"/>
      <c r="I1858" s="27"/>
      <c r="K1858" s="27"/>
      <c r="L1858" s="8"/>
      <c r="M1858" s="8"/>
      <c r="N1858" s="8"/>
    </row>
    <row r="1859" spans="1:14" ht="21" customHeight="1" x14ac:dyDescent="0.5">
      <c r="A1859" s="50"/>
      <c r="B1859" s="8"/>
      <c r="C1859" s="49"/>
      <c r="D1859" s="8"/>
      <c r="E1859" s="8"/>
      <c r="F1859" s="8"/>
      <c r="G1859" s="8"/>
      <c r="H1859" s="15"/>
      <c r="I1859" s="27"/>
      <c r="K1859" s="27"/>
      <c r="L1859" s="8"/>
      <c r="M1859" s="8"/>
      <c r="N1859" s="8"/>
    </row>
    <row r="1860" spans="1:14" ht="21" customHeight="1" x14ac:dyDescent="0.5">
      <c r="A1860" s="50"/>
      <c r="B1860" s="8"/>
      <c r="C1860" s="49"/>
      <c r="D1860" s="8"/>
      <c r="E1860" s="8"/>
      <c r="F1860" s="8"/>
      <c r="G1860" s="8"/>
      <c r="H1860" s="15"/>
      <c r="I1860" s="27"/>
      <c r="K1860" s="27"/>
      <c r="L1860" s="8"/>
      <c r="M1860" s="8"/>
      <c r="N1860" s="8"/>
    </row>
    <row r="1861" spans="1:14" ht="21" customHeight="1" x14ac:dyDescent="0.5">
      <c r="A1861" s="50"/>
      <c r="B1861" s="8"/>
      <c r="C1861" s="49"/>
      <c r="D1861" s="8"/>
      <c r="E1861" s="8"/>
      <c r="F1861" s="8"/>
      <c r="G1861" s="8"/>
      <c r="H1861" s="15"/>
      <c r="I1861" s="27"/>
      <c r="K1861" s="27"/>
      <c r="L1861" s="8"/>
      <c r="M1861" s="8"/>
      <c r="N1861" s="8"/>
    </row>
    <row r="1862" spans="1:14" ht="21" customHeight="1" x14ac:dyDescent="0.5">
      <c r="A1862" s="50"/>
      <c r="B1862" s="8"/>
      <c r="C1862" s="49"/>
      <c r="D1862" s="8"/>
      <c r="E1862" s="8"/>
      <c r="F1862" s="8"/>
      <c r="G1862" s="8"/>
      <c r="H1862" s="15"/>
      <c r="I1862" s="27"/>
      <c r="K1862" s="27"/>
      <c r="L1862" s="8"/>
      <c r="M1862" s="8"/>
      <c r="N1862" s="8"/>
    </row>
    <row r="1863" spans="1:14" ht="21" customHeight="1" x14ac:dyDescent="0.5">
      <c r="A1863" s="50"/>
      <c r="B1863" s="8"/>
      <c r="C1863" s="49"/>
      <c r="D1863" s="8"/>
      <c r="E1863" s="8"/>
      <c r="F1863" s="8"/>
      <c r="G1863" s="8"/>
      <c r="H1863" s="15"/>
      <c r="I1863" s="27"/>
      <c r="K1863" s="27"/>
      <c r="L1863" s="8"/>
      <c r="M1863" s="8"/>
      <c r="N1863" s="8"/>
    </row>
    <row r="1864" spans="1:14" ht="21" customHeight="1" x14ac:dyDescent="0.5">
      <c r="A1864" s="50"/>
      <c r="B1864" s="8"/>
      <c r="C1864" s="49"/>
      <c r="D1864" s="8"/>
      <c r="E1864" s="8"/>
      <c r="F1864" s="8"/>
      <c r="G1864" s="8"/>
      <c r="H1864" s="15"/>
      <c r="I1864" s="27"/>
      <c r="K1864" s="27"/>
      <c r="L1864" s="8"/>
      <c r="M1864" s="8"/>
      <c r="N1864" s="8"/>
    </row>
    <row r="1865" spans="1:14" ht="21" customHeight="1" x14ac:dyDescent="0.5">
      <c r="A1865" s="50"/>
      <c r="B1865" s="8"/>
      <c r="C1865" s="49"/>
      <c r="D1865" s="8"/>
      <c r="E1865" s="8"/>
      <c r="F1865" s="8"/>
      <c r="G1865" s="8"/>
      <c r="H1865" s="15"/>
      <c r="I1865" s="27"/>
      <c r="K1865" s="27"/>
      <c r="L1865" s="8"/>
      <c r="M1865" s="8"/>
      <c r="N1865" s="8"/>
    </row>
    <row r="1866" spans="1:14" ht="21" customHeight="1" x14ac:dyDescent="0.5">
      <c r="A1866" s="50"/>
      <c r="B1866" s="8"/>
      <c r="C1866" s="49"/>
      <c r="D1866" s="8"/>
      <c r="E1866" s="8"/>
      <c r="F1866" s="8"/>
      <c r="G1866" s="8"/>
      <c r="H1866" s="15"/>
      <c r="I1866" s="27"/>
      <c r="K1866" s="27"/>
      <c r="L1866" s="8"/>
      <c r="M1866" s="8"/>
      <c r="N1866" s="8"/>
    </row>
    <row r="1867" spans="1:14" ht="21" customHeight="1" x14ac:dyDescent="0.5">
      <c r="A1867" s="50"/>
      <c r="B1867" s="8"/>
      <c r="C1867" s="49"/>
      <c r="D1867" s="8"/>
      <c r="E1867" s="8"/>
      <c r="F1867" s="8"/>
      <c r="G1867" s="8"/>
      <c r="H1867" s="15"/>
      <c r="I1867" s="27"/>
      <c r="K1867" s="27"/>
      <c r="L1867" s="8"/>
      <c r="M1867" s="8"/>
      <c r="N1867" s="8"/>
    </row>
    <row r="1868" spans="1:14" ht="21" customHeight="1" x14ac:dyDescent="0.5">
      <c r="A1868" s="50"/>
      <c r="B1868" s="8"/>
      <c r="C1868" s="49"/>
      <c r="D1868" s="8"/>
      <c r="E1868" s="8"/>
      <c r="F1868" s="8"/>
      <c r="G1868" s="8"/>
      <c r="H1868" s="15"/>
      <c r="I1868" s="27"/>
      <c r="K1868" s="27"/>
      <c r="L1868" s="8"/>
      <c r="M1868" s="8"/>
      <c r="N1868" s="8"/>
    </row>
    <row r="1869" spans="1:14" ht="21" customHeight="1" x14ac:dyDescent="0.5">
      <c r="A1869" s="50"/>
      <c r="B1869" s="8"/>
      <c r="C1869" s="49"/>
      <c r="D1869" s="8"/>
      <c r="E1869" s="8"/>
      <c r="F1869" s="8"/>
      <c r="G1869" s="8"/>
      <c r="H1869" s="15"/>
      <c r="I1869" s="27"/>
      <c r="K1869" s="27"/>
      <c r="L1869" s="8"/>
      <c r="M1869" s="8"/>
      <c r="N1869" s="8"/>
    </row>
    <row r="1870" spans="1:14" ht="21" customHeight="1" x14ac:dyDescent="0.5">
      <c r="A1870" s="50"/>
      <c r="B1870" s="8"/>
      <c r="C1870" s="49"/>
      <c r="D1870" s="8"/>
      <c r="E1870" s="8"/>
      <c r="F1870" s="8"/>
      <c r="G1870" s="8"/>
      <c r="H1870" s="15"/>
      <c r="I1870" s="27"/>
      <c r="K1870" s="27"/>
      <c r="L1870" s="8"/>
      <c r="M1870" s="8"/>
      <c r="N1870" s="8"/>
    </row>
    <row r="1871" spans="1:14" ht="21" customHeight="1" x14ac:dyDescent="0.5">
      <c r="A1871" s="50"/>
      <c r="B1871" s="8"/>
      <c r="C1871" s="49"/>
      <c r="D1871" s="8"/>
      <c r="E1871" s="8"/>
      <c r="F1871" s="8"/>
      <c r="G1871" s="8"/>
      <c r="H1871" s="15"/>
      <c r="I1871" s="27"/>
      <c r="K1871" s="27"/>
      <c r="L1871" s="8"/>
      <c r="M1871" s="8"/>
      <c r="N1871" s="8"/>
    </row>
    <row r="1872" spans="1:14" ht="21" customHeight="1" x14ac:dyDescent="0.5">
      <c r="A1872" s="50"/>
      <c r="B1872" s="8"/>
      <c r="C1872" s="49"/>
      <c r="D1872" s="8"/>
      <c r="E1872" s="8"/>
      <c r="F1872" s="8"/>
      <c r="G1872" s="8"/>
      <c r="H1872" s="15"/>
      <c r="I1872" s="27"/>
      <c r="K1872" s="27"/>
      <c r="L1872" s="8"/>
      <c r="M1872" s="8"/>
      <c r="N1872" s="8"/>
    </row>
    <row r="1873" spans="1:14" ht="21" customHeight="1" x14ac:dyDescent="0.5">
      <c r="A1873" s="50"/>
      <c r="B1873" s="8"/>
      <c r="C1873" s="49"/>
      <c r="D1873" s="8"/>
      <c r="E1873" s="8"/>
      <c r="F1873" s="8"/>
      <c r="G1873" s="8"/>
      <c r="H1873" s="15"/>
      <c r="I1873" s="27"/>
      <c r="K1873" s="27"/>
      <c r="L1873" s="8"/>
      <c r="M1873" s="8"/>
      <c r="N1873" s="8"/>
    </row>
    <row r="1874" spans="1:14" ht="21" customHeight="1" x14ac:dyDescent="0.5">
      <c r="A1874" s="50"/>
      <c r="B1874" s="8"/>
      <c r="C1874" s="49"/>
      <c r="D1874" s="8"/>
      <c r="E1874" s="8"/>
      <c r="F1874" s="8"/>
      <c r="G1874" s="8"/>
      <c r="H1874" s="15"/>
      <c r="I1874" s="27"/>
      <c r="K1874" s="27"/>
      <c r="L1874" s="8"/>
      <c r="M1874" s="8"/>
      <c r="N1874" s="8"/>
    </row>
    <row r="1875" spans="1:14" ht="21" customHeight="1" x14ac:dyDescent="0.5">
      <c r="A1875" s="50"/>
      <c r="B1875" s="8"/>
      <c r="C1875" s="49"/>
      <c r="D1875" s="8"/>
      <c r="E1875" s="8"/>
      <c r="F1875" s="8"/>
      <c r="G1875" s="8"/>
      <c r="H1875" s="15"/>
      <c r="I1875" s="27"/>
      <c r="K1875" s="27"/>
      <c r="L1875" s="8"/>
      <c r="M1875" s="8"/>
      <c r="N1875" s="8"/>
    </row>
    <row r="1876" spans="1:14" ht="21" customHeight="1" x14ac:dyDescent="0.5">
      <c r="A1876" s="50"/>
      <c r="B1876" s="8"/>
      <c r="C1876" s="49"/>
      <c r="D1876" s="8"/>
      <c r="E1876" s="8"/>
      <c r="F1876" s="8"/>
      <c r="G1876" s="8"/>
      <c r="H1876" s="15"/>
      <c r="I1876" s="27"/>
      <c r="K1876" s="27"/>
      <c r="L1876" s="8"/>
      <c r="M1876" s="8"/>
      <c r="N1876" s="8"/>
    </row>
    <row r="1877" spans="1:14" ht="21" customHeight="1" x14ac:dyDescent="0.5">
      <c r="A1877" s="50"/>
      <c r="B1877" s="8"/>
      <c r="C1877" s="49"/>
      <c r="D1877" s="8"/>
      <c r="E1877" s="8"/>
      <c r="F1877" s="8"/>
      <c r="G1877" s="8"/>
      <c r="H1877" s="15"/>
      <c r="I1877" s="27"/>
      <c r="K1877" s="27"/>
      <c r="L1877" s="8"/>
      <c r="M1877" s="8"/>
      <c r="N1877" s="8"/>
    </row>
    <row r="1878" spans="1:14" ht="21" customHeight="1" x14ac:dyDescent="0.5">
      <c r="A1878" s="50"/>
      <c r="B1878" s="8"/>
      <c r="C1878" s="49"/>
      <c r="D1878" s="8"/>
      <c r="E1878" s="8"/>
      <c r="F1878" s="8"/>
      <c r="G1878" s="8"/>
      <c r="H1878" s="15"/>
      <c r="I1878" s="27"/>
      <c r="K1878" s="27"/>
      <c r="L1878" s="8"/>
      <c r="M1878" s="8"/>
      <c r="N1878" s="8"/>
    </row>
    <row r="1879" spans="1:14" ht="21" customHeight="1" x14ac:dyDescent="0.5">
      <c r="A1879" s="50"/>
      <c r="B1879" s="8"/>
      <c r="C1879" s="49"/>
      <c r="D1879" s="8"/>
      <c r="E1879" s="8"/>
      <c r="F1879" s="8"/>
      <c r="G1879" s="8"/>
      <c r="H1879" s="15"/>
      <c r="I1879" s="27"/>
      <c r="K1879" s="27"/>
      <c r="L1879" s="8"/>
      <c r="M1879" s="8"/>
      <c r="N1879" s="8"/>
    </row>
    <row r="1880" spans="1:14" ht="21" customHeight="1" x14ac:dyDescent="0.5">
      <c r="A1880" s="50"/>
      <c r="B1880" s="8"/>
      <c r="C1880" s="49"/>
      <c r="D1880" s="8"/>
      <c r="E1880" s="8"/>
      <c r="F1880" s="8"/>
      <c r="G1880" s="8"/>
      <c r="H1880" s="15"/>
      <c r="I1880" s="27"/>
      <c r="K1880" s="27"/>
      <c r="L1880" s="8"/>
      <c r="M1880" s="8"/>
      <c r="N1880" s="8"/>
    </row>
    <row r="1881" spans="1:14" ht="21" customHeight="1" x14ac:dyDescent="0.5">
      <c r="A1881" s="50"/>
      <c r="B1881" s="8"/>
      <c r="C1881" s="49"/>
      <c r="D1881" s="8"/>
      <c r="E1881" s="8"/>
      <c r="F1881" s="8"/>
      <c r="G1881" s="8"/>
      <c r="H1881" s="15"/>
      <c r="I1881" s="27"/>
      <c r="K1881" s="27"/>
      <c r="L1881" s="8"/>
      <c r="M1881" s="8"/>
      <c r="N1881" s="8"/>
    </row>
    <row r="1882" spans="1:14" ht="21" customHeight="1" x14ac:dyDescent="0.5">
      <c r="A1882" s="50"/>
      <c r="B1882" s="8"/>
      <c r="C1882" s="49"/>
      <c r="D1882" s="8"/>
      <c r="E1882" s="8"/>
      <c r="F1882" s="8"/>
      <c r="G1882" s="8"/>
      <c r="H1882" s="15"/>
      <c r="I1882" s="27"/>
      <c r="K1882" s="27"/>
      <c r="L1882" s="8"/>
      <c r="M1882" s="8"/>
      <c r="N1882" s="8"/>
    </row>
    <row r="1883" spans="1:14" ht="21" customHeight="1" x14ac:dyDescent="0.5">
      <c r="A1883" s="50"/>
      <c r="B1883" s="8"/>
      <c r="C1883" s="49"/>
      <c r="D1883" s="8"/>
      <c r="E1883" s="8"/>
      <c r="F1883" s="8"/>
      <c r="G1883" s="8"/>
      <c r="H1883" s="15"/>
      <c r="I1883" s="27"/>
      <c r="K1883" s="27"/>
      <c r="L1883" s="8"/>
      <c r="M1883" s="8"/>
      <c r="N1883" s="8"/>
    </row>
    <row r="1884" spans="1:14" ht="21" customHeight="1" x14ac:dyDescent="0.5">
      <c r="A1884" s="50"/>
      <c r="B1884" s="8"/>
      <c r="C1884" s="49"/>
      <c r="D1884" s="8"/>
      <c r="E1884" s="8"/>
      <c r="F1884" s="8"/>
      <c r="G1884" s="8"/>
      <c r="H1884" s="15"/>
      <c r="I1884" s="27"/>
      <c r="K1884" s="27"/>
      <c r="L1884" s="8"/>
      <c r="M1884" s="8"/>
      <c r="N1884" s="8"/>
    </row>
    <row r="1885" spans="1:14" ht="21" customHeight="1" x14ac:dyDescent="0.5">
      <c r="A1885" s="50"/>
      <c r="B1885" s="8"/>
      <c r="C1885" s="49"/>
      <c r="D1885" s="8"/>
      <c r="E1885" s="8"/>
      <c r="F1885" s="8"/>
      <c r="G1885" s="8"/>
      <c r="H1885" s="15"/>
      <c r="I1885" s="27"/>
      <c r="K1885" s="27"/>
      <c r="L1885" s="8"/>
      <c r="M1885" s="8"/>
      <c r="N1885" s="8"/>
    </row>
    <row r="1886" spans="1:14" ht="21" customHeight="1" x14ac:dyDescent="0.5">
      <c r="A1886" s="50"/>
      <c r="B1886" s="8"/>
      <c r="C1886" s="49"/>
      <c r="D1886" s="8"/>
      <c r="E1886" s="8"/>
      <c r="F1886" s="8"/>
      <c r="G1886" s="8"/>
      <c r="H1886" s="15"/>
      <c r="I1886" s="27"/>
      <c r="K1886" s="27"/>
      <c r="L1886" s="8"/>
      <c r="M1886" s="8"/>
      <c r="N1886" s="8"/>
    </row>
    <row r="1887" spans="1:14" ht="21" customHeight="1" x14ac:dyDescent="0.5">
      <c r="A1887" s="50"/>
      <c r="B1887" s="8"/>
      <c r="C1887" s="49"/>
      <c r="D1887" s="8"/>
      <c r="E1887" s="8"/>
      <c r="F1887" s="8"/>
      <c r="G1887" s="8"/>
      <c r="H1887" s="15"/>
      <c r="I1887" s="27"/>
      <c r="K1887" s="27"/>
      <c r="L1887" s="8"/>
      <c r="M1887" s="8"/>
      <c r="N1887" s="8"/>
    </row>
    <row r="1888" spans="1:14" ht="21" customHeight="1" x14ac:dyDescent="0.5">
      <c r="A1888" s="50"/>
      <c r="B1888" s="8"/>
      <c r="C1888" s="49"/>
      <c r="D1888" s="8"/>
      <c r="E1888" s="8"/>
      <c r="F1888" s="8"/>
      <c r="G1888" s="8"/>
      <c r="H1888" s="15"/>
      <c r="I1888" s="27"/>
      <c r="K1888" s="27"/>
      <c r="L1888" s="8"/>
      <c r="M1888" s="8"/>
      <c r="N1888" s="8"/>
    </row>
    <row r="1889" spans="1:14" ht="21" customHeight="1" x14ac:dyDescent="0.5">
      <c r="A1889" s="50"/>
      <c r="B1889" s="8"/>
      <c r="C1889" s="49"/>
      <c r="D1889" s="8"/>
      <c r="E1889" s="8"/>
      <c r="F1889" s="8"/>
      <c r="G1889" s="8"/>
      <c r="H1889" s="15"/>
      <c r="I1889" s="27"/>
      <c r="K1889" s="27"/>
      <c r="L1889" s="8"/>
      <c r="M1889" s="8"/>
      <c r="N1889" s="8"/>
    </row>
    <row r="1890" spans="1:14" ht="21" customHeight="1" x14ac:dyDescent="0.5">
      <c r="A1890" s="50"/>
      <c r="B1890" s="8"/>
      <c r="C1890" s="49"/>
      <c r="D1890" s="8"/>
      <c r="E1890" s="8"/>
      <c r="F1890" s="8"/>
      <c r="G1890" s="8"/>
      <c r="H1890" s="15"/>
      <c r="I1890" s="27"/>
      <c r="K1890" s="27"/>
      <c r="L1890" s="8"/>
      <c r="M1890" s="8"/>
      <c r="N1890" s="8"/>
    </row>
    <row r="1891" spans="1:14" ht="21" customHeight="1" x14ac:dyDescent="0.5">
      <c r="A1891" s="50"/>
      <c r="B1891" s="8"/>
      <c r="C1891" s="49"/>
      <c r="D1891" s="8"/>
      <c r="E1891" s="8"/>
      <c r="F1891" s="8"/>
      <c r="G1891" s="8"/>
      <c r="H1891" s="15"/>
      <c r="I1891" s="27"/>
      <c r="K1891" s="27"/>
      <c r="L1891" s="8"/>
      <c r="M1891" s="8"/>
      <c r="N1891" s="8"/>
    </row>
    <row r="1892" spans="1:14" ht="21" customHeight="1" x14ac:dyDescent="0.5">
      <c r="A1892" s="50"/>
      <c r="B1892" s="8"/>
      <c r="C1892" s="49"/>
      <c r="D1892" s="8"/>
      <c r="E1892" s="8"/>
      <c r="F1892" s="8"/>
      <c r="G1892" s="8"/>
      <c r="H1892" s="15"/>
      <c r="I1892" s="27"/>
      <c r="K1892" s="27"/>
      <c r="L1892" s="8"/>
      <c r="M1892" s="8"/>
      <c r="N1892" s="8"/>
    </row>
    <row r="1893" spans="1:14" ht="21" customHeight="1" x14ac:dyDescent="0.5">
      <c r="A1893" s="50"/>
      <c r="B1893" s="8"/>
      <c r="C1893" s="49"/>
      <c r="D1893" s="8"/>
      <c r="E1893" s="8"/>
      <c r="F1893" s="8"/>
      <c r="G1893" s="8"/>
      <c r="H1893" s="15"/>
      <c r="I1893" s="27"/>
      <c r="K1893" s="27"/>
      <c r="L1893" s="8"/>
      <c r="M1893" s="8"/>
      <c r="N1893" s="8"/>
    </row>
    <row r="1894" spans="1:14" ht="21" customHeight="1" x14ac:dyDescent="0.5">
      <c r="A1894" s="50"/>
      <c r="B1894" s="8"/>
      <c r="C1894" s="49"/>
      <c r="D1894" s="8"/>
      <c r="E1894" s="8"/>
      <c r="F1894" s="8"/>
      <c r="G1894" s="8"/>
      <c r="H1894" s="15"/>
      <c r="I1894" s="27"/>
      <c r="K1894" s="27"/>
      <c r="L1894" s="8"/>
      <c r="M1894" s="8"/>
      <c r="N1894" s="8"/>
    </row>
    <row r="1895" spans="1:14" ht="21" customHeight="1" x14ac:dyDescent="0.5">
      <c r="A1895" s="50"/>
      <c r="B1895" s="8"/>
      <c r="C1895" s="49"/>
      <c r="D1895" s="8"/>
      <c r="E1895" s="8"/>
      <c r="F1895" s="8"/>
      <c r="G1895" s="8"/>
      <c r="H1895" s="15"/>
      <c r="I1895" s="27"/>
      <c r="K1895" s="27"/>
      <c r="L1895" s="8"/>
      <c r="M1895" s="8"/>
      <c r="N1895" s="8"/>
    </row>
    <row r="1896" spans="1:14" ht="21" customHeight="1" x14ac:dyDescent="0.5">
      <c r="A1896" s="50"/>
      <c r="B1896" s="8"/>
      <c r="C1896" s="49"/>
      <c r="D1896" s="8"/>
      <c r="E1896" s="8"/>
      <c r="F1896" s="8"/>
      <c r="G1896" s="8"/>
      <c r="H1896" s="15"/>
      <c r="I1896" s="27"/>
      <c r="K1896" s="27"/>
      <c r="L1896" s="8"/>
      <c r="M1896" s="8"/>
      <c r="N1896" s="8"/>
    </row>
    <row r="1897" spans="1:14" ht="21" customHeight="1" x14ac:dyDescent="0.5">
      <c r="A1897" s="50"/>
      <c r="B1897" s="8"/>
      <c r="C1897" s="49"/>
      <c r="D1897" s="8"/>
      <c r="E1897" s="8"/>
      <c r="F1897" s="8"/>
      <c r="G1897" s="8"/>
      <c r="H1897" s="15"/>
      <c r="I1897" s="27"/>
      <c r="K1897" s="27"/>
      <c r="L1897" s="8"/>
      <c r="M1897" s="8"/>
      <c r="N1897" s="8"/>
    </row>
    <row r="1898" spans="1:14" ht="21" customHeight="1" x14ac:dyDescent="0.5">
      <c r="A1898" s="50"/>
      <c r="B1898" s="8"/>
      <c r="C1898" s="49"/>
      <c r="D1898" s="8"/>
      <c r="E1898" s="8"/>
      <c r="F1898" s="8"/>
      <c r="G1898" s="8"/>
      <c r="H1898" s="15"/>
      <c r="I1898" s="27"/>
      <c r="K1898" s="27"/>
      <c r="L1898" s="8"/>
      <c r="M1898" s="8"/>
      <c r="N1898" s="8"/>
    </row>
    <row r="1899" spans="1:14" ht="21" customHeight="1" x14ac:dyDescent="0.5">
      <c r="A1899" s="50"/>
      <c r="B1899" s="8"/>
      <c r="C1899" s="49"/>
      <c r="D1899" s="8"/>
      <c r="E1899" s="8"/>
      <c r="F1899" s="8"/>
      <c r="G1899" s="8"/>
      <c r="H1899" s="15"/>
      <c r="I1899" s="27"/>
      <c r="K1899" s="27"/>
      <c r="L1899" s="8"/>
      <c r="M1899" s="8"/>
      <c r="N1899" s="8"/>
    </row>
    <row r="1900" spans="1:14" ht="21" customHeight="1" x14ac:dyDescent="0.5">
      <c r="A1900" s="50"/>
      <c r="B1900" s="8"/>
      <c r="C1900" s="49"/>
      <c r="D1900" s="8"/>
      <c r="E1900" s="8"/>
      <c r="F1900" s="8"/>
      <c r="G1900" s="8"/>
      <c r="H1900" s="15"/>
      <c r="I1900" s="27"/>
      <c r="K1900" s="27"/>
      <c r="L1900" s="8"/>
      <c r="M1900" s="8"/>
      <c r="N1900" s="8"/>
    </row>
    <row r="1901" spans="1:14" ht="21" customHeight="1" x14ac:dyDescent="0.5">
      <c r="A1901" s="50"/>
      <c r="B1901" s="8"/>
      <c r="C1901" s="49"/>
      <c r="D1901" s="8"/>
      <c r="E1901" s="8"/>
      <c r="F1901" s="8"/>
      <c r="G1901" s="8"/>
      <c r="H1901" s="15"/>
      <c r="I1901" s="27"/>
      <c r="K1901" s="27"/>
      <c r="L1901" s="8"/>
      <c r="M1901" s="8"/>
      <c r="N1901" s="8"/>
    </row>
    <row r="1902" spans="1:14" ht="21" customHeight="1" x14ac:dyDescent="0.5">
      <c r="A1902" s="50"/>
      <c r="B1902" s="8"/>
      <c r="C1902" s="49"/>
      <c r="D1902" s="8"/>
      <c r="E1902" s="8"/>
      <c r="F1902" s="8"/>
      <c r="G1902" s="8"/>
      <c r="H1902" s="15"/>
      <c r="I1902" s="27"/>
      <c r="K1902" s="27"/>
      <c r="L1902" s="8"/>
      <c r="M1902" s="8"/>
      <c r="N1902" s="8"/>
    </row>
    <row r="1903" spans="1:14" ht="21" customHeight="1" x14ac:dyDescent="0.5">
      <c r="A1903" s="50"/>
      <c r="B1903" s="8"/>
      <c r="C1903" s="49"/>
      <c r="D1903" s="8"/>
      <c r="E1903" s="8"/>
      <c r="F1903" s="8"/>
      <c r="G1903" s="8"/>
      <c r="H1903" s="15"/>
      <c r="I1903" s="27"/>
      <c r="K1903" s="27"/>
      <c r="L1903" s="8"/>
      <c r="M1903" s="8"/>
      <c r="N1903" s="8"/>
    </row>
    <row r="1904" spans="1:14" ht="21" customHeight="1" x14ac:dyDescent="0.5">
      <c r="A1904" s="50"/>
      <c r="B1904" s="8"/>
      <c r="C1904" s="49"/>
      <c r="D1904" s="8"/>
      <c r="E1904" s="8"/>
      <c r="F1904" s="8"/>
      <c r="G1904" s="8"/>
      <c r="H1904" s="15"/>
      <c r="I1904" s="27"/>
      <c r="K1904" s="27"/>
      <c r="L1904" s="8"/>
      <c r="M1904" s="8"/>
      <c r="N1904" s="8"/>
    </row>
    <row r="1905" spans="1:14" ht="21" customHeight="1" x14ac:dyDescent="0.5">
      <c r="A1905" s="50"/>
      <c r="B1905" s="8"/>
      <c r="C1905" s="49"/>
      <c r="D1905" s="8"/>
      <c r="E1905" s="8"/>
      <c r="F1905" s="8"/>
      <c r="G1905" s="8"/>
      <c r="H1905" s="15"/>
      <c r="I1905" s="27"/>
      <c r="K1905" s="27"/>
      <c r="L1905" s="8"/>
      <c r="M1905" s="8"/>
      <c r="N1905" s="8"/>
    </row>
    <row r="1906" spans="1:14" ht="21" customHeight="1" x14ac:dyDescent="0.5">
      <c r="A1906" s="50"/>
      <c r="B1906" s="8"/>
      <c r="C1906" s="49"/>
      <c r="D1906" s="8"/>
      <c r="E1906" s="8"/>
      <c r="F1906" s="8"/>
      <c r="G1906" s="8"/>
      <c r="H1906" s="15"/>
      <c r="I1906" s="27"/>
      <c r="K1906" s="27"/>
      <c r="L1906" s="8"/>
      <c r="M1906" s="8"/>
      <c r="N1906" s="8"/>
    </row>
    <row r="1907" spans="1:14" ht="21" customHeight="1" x14ac:dyDescent="0.5">
      <c r="A1907" s="50"/>
      <c r="B1907" s="8"/>
      <c r="C1907" s="49"/>
      <c r="D1907" s="8"/>
      <c r="E1907" s="8"/>
      <c r="F1907" s="8"/>
      <c r="G1907" s="8"/>
      <c r="H1907" s="15"/>
      <c r="I1907" s="27"/>
      <c r="K1907" s="27"/>
      <c r="L1907" s="8"/>
      <c r="M1907" s="8"/>
      <c r="N1907" s="8"/>
    </row>
    <row r="1908" spans="1:14" ht="21" customHeight="1" x14ac:dyDescent="0.5">
      <c r="A1908" s="50"/>
      <c r="B1908" s="8"/>
      <c r="C1908" s="49"/>
      <c r="D1908" s="8"/>
      <c r="E1908" s="8"/>
      <c r="F1908" s="8"/>
      <c r="G1908" s="8"/>
      <c r="H1908" s="15"/>
      <c r="I1908" s="27"/>
      <c r="K1908" s="27"/>
      <c r="L1908" s="8"/>
      <c r="M1908" s="8"/>
      <c r="N1908" s="8"/>
    </row>
    <row r="1909" spans="1:14" ht="21" customHeight="1" x14ac:dyDescent="0.5">
      <c r="A1909" s="50"/>
      <c r="B1909" s="8"/>
      <c r="C1909" s="49"/>
      <c r="D1909" s="8"/>
      <c r="E1909" s="8"/>
      <c r="F1909" s="8"/>
      <c r="G1909" s="8"/>
      <c r="H1909" s="15"/>
      <c r="I1909" s="27"/>
      <c r="K1909" s="27"/>
      <c r="L1909" s="8"/>
      <c r="M1909" s="8"/>
      <c r="N1909" s="8"/>
    </row>
    <row r="1910" spans="1:14" ht="21" customHeight="1" x14ac:dyDescent="0.5">
      <c r="A1910" s="50"/>
      <c r="B1910" s="8"/>
      <c r="C1910" s="49"/>
      <c r="D1910" s="8"/>
      <c r="E1910" s="8"/>
      <c r="F1910" s="8"/>
      <c r="G1910" s="8"/>
      <c r="H1910" s="15"/>
      <c r="I1910" s="27"/>
      <c r="K1910" s="27"/>
      <c r="L1910" s="8"/>
      <c r="M1910" s="8"/>
      <c r="N1910" s="8"/>
    </row>
    <row r="1911" spans="1:14" ht="21" customHeight="1" x14ac:dyDescent="0.5">
      <c r="A1911" s="50"/>
      <c r="B1911" s="8"/>
      <c r="C1911" s="49"/>
      <c r="D1911" s="8"/>
      <c r="E1911" s="8"/>
      <c r="F1911" s="8"/>
      <c r="G1911" s="8"/>
      <c r="H1911" s="15"/>
      <c r="I1911" s="27"/>
      <c r="K1911" s="27"/>
      <c r="L1911" s="8"/>
      <c r="M1911" s="8"/>
      <c r="N1911" s="8"/>
    </row>
    <row r="1912" spans="1:14" ht="21" customHeight="1" x14ac:dyDescent="0.5">
      <c r="A1912" s="50"/>
      <c r="B1912" s="8"/>
      <c r="C1912" s="49"/>
      <c r="D1912" s="8"/>
      <c r="E1912" s="8"/>
      <c r="F1912" s="8"/>
      <c r="G1912" s="8"/>
      <c r="H1912" s="15"/>
      <c r="I1912" s="27"/>
      <c r="K1912" s="27"/>
      <c r="L1912" s="8"/>
      <c r="M1912" s="8"/>
      <c r="N1912" s="8"/>
    </row>
    <row r="1913" spans="1:14" ht="21" customHeight="1" x14ac:dyDescent="0.5">
      <c r="A1913" s="50"/>
      <c r="B1913" s="8"/>
      <c r="C1913" s="49"/>
      <c r="D1913" s="8"/>
      <c r="E1913" s="8"/>
      <c r="F1913" s="8"/>
      <c r="G1913" s="8"/>
      <c r="H1913" s="15"/>
      <c r="I1913" s="27"/>
      <c r="K1913" s="27"/>
      <c r="L1913" s="8"/>
      <c r="M1913" s="8"/>
      <c r="N1913" s="8"/>
    </row>
    <row r="1914" spans="1:14" ht="21" customHeight="1" x14ac:dyDescent="0.5">
      <c r="A1914" s="50"/>
      <c r="B1914" s="8"/>
      <c r="C1914" s="49"/>
      <c r="D1914" s="8"/>
      <c r="E1914" s="8"/>
      <c r="F1914" s="8"/>
      <c r="G1914" s="8"/>
      <c r="H1914" s="15"/>
      <c r="I1914" s="27"/>
      <c r="K1914" s="27"/>
      <c r="L1914" s="8"/>
      <c r="M1914" s="8"/>
      <c r="N1914" s="8"/>
    </row>
    <row r="1915" spans="1:14" ht="21" customHeight="1" x14ac:dyDescent="0.5">
      <c r="A1915" s="50"/>
      <c r="B1915" s="8"/>
      <c r="C1915" s="49"/>
      <c r="D1915" s="8"/>
      <c r="E1915" s="8"/>
      <c r="F1915" s="8"/>
      <c r="G1915" s="8"/>
      <c r="H1915" s="15"/>
      <c r="I1915" s="27"/>
      <c r="K1915" s="27"/>
      <c r="L1915" s="8"/>
      <c r="M1915" s="8"/>
      <c r="N1915" s="8"/>
    </row>
    <row r="1916" spans="1:14" ht="21" customHeight="1" x14ac:dyDescent="0.5">
      <c r="A1916" s="50"/>
      <c r="B1916" s="8"/>
      <c r="C1916" s="49"/>
      <c r="D1916" s="8"/>
      <c r="E1916" s="8"/>
      <c r="F1916" s="8"/>
      <c r="G1916" s="8"/>
      <c r="H1916" s="15"/>
      <c r="I1916" s="27"/>
      <c r="K1916" s="27"/>
      <c r="L1916" s="8"/>
      <c r="M1916" s="8"/>
      <c r="N1916" s="8"/>
    </row>
    <row r="1917" spans="1:14" ht="21" customHeight="1" x14ac:dyDescent="0.5">
      <c r="A1917" s="50"/>
      <c r="B1917" s="8"/>
      <c r="C1917" s="49"/>
      <c r="D1917" s="8"/>
      <c r="E1917" s="8"/>
      <c r="F1917" s="8"/>
      <c r="G1917" s="8"/>
      <c r="H1917" s="15"/>
      <c r="I1917" s="27"/>
      <c r="K1917" s="27"/>
      <c r="L1917" s="8"/>
      <c r="M1917" s="8"/>
      <c r="N1917" s="8"/>
    </row>
    <row r="1918" spans="1:14" ht="21" customHeight="1" x14ac:dyDescent="0.5">
      <c r="A1918" s="50"/>
      <c r="B1918" s="8"/>
      <c r="C1918" s="49"/>
      <c r="D1918" s="8"/>
      <c r="E1918" s="8"/>
      <c r="F1918" s="8"/>
      <c r="G1918" s="8"/>
      <c r="H1918" s="15"/>
      <c r="I1918" s="27"/>
      <c r="K1918" s="27"/>
      <c r="L1918" s="8"/>
      <c r="M1918" s="8"/>
      <c r="N1918" s="8"/>
    </row>
    <row r="1919" spans="1:14" ht="21" customHeight="1" x14ac:dyDescent="0.5">
      <c r="A1919" s="50"/>
      <c r="B1919" s="8"/>
      <c r="C1919" s="49"/>
      <c r="D1919" s="8"/>
      <c r="E1919" s="8"/>
      <c r="F1919" s="8"/>
      <c r="G1919" s="8"/>
      <c r="H1919" s="15"/>
      <c r="I1919" s="27"/>
      <c r="K1919" s="27"/>
      <c r="L1919" s="8"/>
      <c r="M1919" s="8"/>
      <c r="N1919" s="8"/>
    </row>
    <row r="1920" spans="1:14" ht="21" customHeight="1" x14ac:dyDescent="0.5">
      <c r="A1920" s="50"/>
      <c r="B1920" s="8"/>
      <c r="C1920" s="49"/>
      <c r="D1920" s="8"/>
      <c r="E1920" s="8"/>
      <c r="F1920" s="8"/>
      <c r="G1920" s="8"/>
      <c r="H1920" s="15"/>
      <c r="I1920" s="27"/>
      <c r="K1920" s="27"/>
      <c r="L1920" s="8"/>
      <c r="M1920" s="8"/>
      <c r="N1920" s="8"/>
    </row>
    <row r="1921" spans="1:14" ht="21" customHeight="1" x14ac:dyDescent="0.5">
      <c r="A1921" s="50"/>
      <c r="B1921" s="8"/>
      <c r="C1921" s="49"/>
      <c r="D1921" s="8"/>
      <c r="E1921" s="8"/>
      <c r="F1921" s="8"/>
      <c r="G1921" s="8"/>
      <c r="H1921" s="15"/>
      <c r="I1921" s="27"/>
      <c r="K1921" s="27"/>
      <c r="L1921" s="8"/>
      <c r="M1921" s="8"/>
      <c r="N1921" s="8"/>
    </row>
    <row r="1922" spans="1:14" ht="21" customHeight="1" x14ac:dyDescent="0.5">
      <c r="A1922" s="50"/>
      <c r="B1922" s="8"/>
      <c r="C1922" s="49"/>
      <c r="D1922" s="8"/>
      <c r="E1922" s="8"/>
      <c r="F1922" s="8"/>
      <c r="G1922" s="8"/>
      <c r="H1922" s="15"/>
      <c r="I1922" s="27"/>
      <c r="K1922" s="27"/>
      <c r="L1922" s="8"/>
      <c r="M1922" s="8"/>
      <c r="N1922" s="8"/>
    </row>
    <row r="1923" spans="1:14" ht="21" customHeight="1" x14ac:dyDescent="0.5">
      <c r="A1923" s="50"/>
      <c r="B1923" s="8"/>
      <c r="C1923" s="49"/>
      <c r="D1923" s="8"/>
      <c r="E1923" s="8"/>
      <c r="F1923" s="8"/>
      <c r="G1923" s="8"/>
      <c r="H1923" s="15"/>
      <c r="I1923" s="27"/>
      <c r="K1923" s="27"/>
      <c r="L1923" s="8"/>
      <c r="M1923" s="8"/>
      <c r="N1923" s="8"/>
    </row>
    <row r="1924" spans="1:14" ht="21" customHeight="1" x14ac:dyDescent="0.5">
      <c r="A1924" s="50"/>
      <c r="B1924" s="8"/>
      <c r="C1924" s="49"/>
      <c r="D1924" s="8"/>
      <c r="E1924" s="8"/>
      <c r="F1924" s="8"/>
      <c r="G1924" s="8"/>
      <c r="H1924" s="15"/>
      <c r="I1924" s="27"/>
      <c r="K1924" s="27"/>
      <c r="L1924" s="8"/>
      <c r="M1924" s="8"/>
      <c r="N1924" s="8"/>
    </row>
    <row r="1925" spans="1:14" ht="21" customHeight="1" x14ac:dyDescent="0.5">
      <c r="A1925" s="50"/>
      <c r="B1925" s="8"/>
      <c r="C1925" s="49"/>
      <c r="D1925" s="8"/>
      <c r="E1925" s="8"/>
      <c r="F1925" s="8"/>
      <c r="G1925" s="8"/>
      <c r="H1925" s="15"/>
      <c r="I1925" s="27"/>
      <c r="K1925" s="27"/>
      <c r="L1925" s="8"/>
      <c r="M1925" s="8"/>
      <c r="N1925" s="8"/>
    </row>
    <row r="1926" spans="1:14" ht="21" customHeight="1" x14ac:dyDescent="0.5">
      <c r="A1926" s="50"/>
      <c r="B1926" s="8"/>
      <c r="C1926" s="49"/>
      <c r="D1926" s="8"/>
      <c r="E1926" s="8"/>
      <c r="F1926" s="8"/>
      <c r="G1926" s="8"/>
      <c r="H1926" s="15"/>
      <c r="I1926" s="27"/>
      <c r="K1926" s="27"/>
      <c r="L1926" s="8"/>
      <c r="M1926" s="8"/>
      <c r="N1926" s="8"/>
    </row>
    <row r="1927" spans="1:14" ht="21" customHeight="1" x14ac:dyDescent="0.5">
      <c r="A1927" s="50"/>
      <c r="B1927" s="8"/>
      <c r="C1927" s="49"/>
      <c r="D1927" s="8"/>
      <c r="E1927" s="8"/>
      <c r="F1927" s="8"/>
      <c r="G1927" s="8"/>
      <c r="H1927" s="15"/>
      <c r="I1927" s="27"/>
      <c r="K1927" s="27"/>
      <c r="L1927" s="8"/>
      <c r="M1927" s="8"/>
      <c r="N1927" s="8"/>
    </row>
    <row r="1928" spans="1:14" ht="21" customHeight="1" x14ac:dyDescent="0.5">
      <c r="A1928" s="50"/>
      <c r="B1928" s="8"/>
      <c r="C1928" s="49"/>
      <c r="D1928" s="8"/>
      <c r="E1928" s="8"/>
      <c r="F1928" s="8"/>
      <c r="G1928" s="8"/>
      <c r="H1928" s="15"/>
      <c r="I1928" s="27"/>
      <c r="K1928" s="27"/>
      <c r="L1928" s="8"/>
      <c r="M1928" s="8"/>
      <c r="N1928" s="8"/>
    </row>
    <row r="1929" spans="1:14" ht="21" customHeight="1" x14ac:dyDescent="0.5">
      <c r="A1929" s="50"/>
      <c r="B1929" s="8"/>
      <c r="C1929" s="49"/>
      <c r="D1929" s="8"/>
      <c r="E1929" s="8"/>
      <c r="F1929" s="8"/>
      <c r="G1929" s="8"/>
      <c r="H1929" s="15"/>
      <c r="I1929" s="27"/>
      <c r="K1929" s="27"/>
      <c r="L1929" s="8"/>
      <c r="M1929" s="8"/>
      <c r="N1929" s="8"/>
    </row>
    <row r="1930" spans="1:14" ht="21" customHeight="1" x14ac:dyDescent="0.5">
      <c r="A1930" s="50"/>
      <c r="B1930" s="8"/>
      <c r="C1930" s="49"/>
      <c r="D1930" s="8"/>
      <c r="E1930" s="8"/>
      <c r="F1930" s="8"/>
      <c r="G1930" s="8"/>
      <c r="H1930" s="15"/>
      <c r="I1930" s="27"/>
      <c r="K1930" s="27"/>
      <c r="L1930" s="8"/>
      <c r="M1930" s="8"/>
      <c r="N1930" s="8"/>
    </row>
    <row r="1931" spans="1:14" ht="21" customHeight="1" x14ac:dyDescent="0.5">
      <c r="A1931" s="50"/>
      <c r="B1931" s="8"/>
      <c r="C1931" s="49"/>
      <c r="D1931" s="8"/>
      <c r="E1931" s="8"/>
      <c r="F1931" s="8"/>
      <c r="G1931" s="8"/>
      <c r="H1931" s="15"/>
      <c r="I1931" s="27"/>
      <c r="K1931" s="27"/>
      <c r="L1931" s="8"/>
      <c r="M1931" s="8"/>
      <c r="N1931" s="8"/>
    </row>
    <row r="1932" spans="1:14" ht="21" customHeight="1" x14ac:dyDescent="0.5">
      <c r="A1932" s="50"/>
      <c r="B1932" s="8"/>
      <c r="C1932" s="49"/>
      <c r="D1932" s="8"/>
      <c r="E1932" s="8"/>
      <c r="F1932" s="8"/>
      <c r="G1932" s="8"/>
      <c r="H1932" s="15"/>
      <c r="I1932" s="27"/>
      <c r="K1932" s="27"/>
      <c r="L1932" s="8"/>
      <c r="M1932" s="8"/>
      <c r="N1932" s="8"/>
    </row>
    <row r="1933" spans="1:14" ht="21" customHeight="1" x14ac:dyDescent="0.5">
      <c r="A1933" s="50"/>
      <c r="B1933" s="8"/>
      <c r="C1933" s="49"/>
      <c r="D1933" s="8"/>
      <c r="E1933" s="8"/>
      <c r="F1933" s="8"/>
      <c r="G1933" s="8"/>
      <c r="H1933" s="15"/>
      <c r="I1933" s="27"/>
      <c r="K1933" s="27"/>
      <c r="L1933" s="8"/>
      <c r="M1933" s="8"/>
      <c r="N1933" s="8"/>
    </row>
    <row r="1934" spans="1:14" ht="21" customHeight="1" x14ac:dyDescent="0.5">
      <c r="A1934" s="50"/>
      <c r="B1934" s="8"/>
      <c r="C1934" s="49"/>
      <c r="D1934" s="8"/>
      <c r="E1934" s="8"/>
      <c r="F1934" s="8"/>
      <c r="G1934" s="8"/>
      <c r="H1934" s="15"/>
      <c r="I1934" s="27"/>
      <c r="K1934" s="27"/>
      <c r="L1934" s="8"/>
      <c r="M1934" s="8"/>
      <c r="N1934" s="8"/>
    </row>
    <row r="1935" spans="1:14" ht="21" customHeight="1" x14ac:dyDescent="0.5">
      <c r="A1935" s="50"/>
      <c r="B1935" s="8"/>
      <c r="C1935" s="49"/>
      <c r="D1935" s="8"/>
      <c r="E1935" s="8"/>
      <c r="F1935" s="8"/>
      <c r="G1935" s="8"/>
      <c r="H1935" s="15"/>
      <c r="I1935" s="27"/>
      <c r="K1935" s="27"/>
      <c r="L1935" s="8"/>
      <c r="M1935" s="8"/>
      <c r="N1935" s="8"/>
    </row>
    <row r="1936" spans="1:14" ht="21" customHeight="1" x14ac:dyDescent="0.5">
      <c r="A1936" s="50"/>
      <c r="B1936" s="8"/>
      <c r="C1936" s="49"/>
      <c r="D1936" s="8"/>
      <c r="E1936" s="8"/>
      <c r="F1936" s="8"/>
      <c r="G1936" s="8"/>
      <c r="H1936" s="15"/>
      <c r="I1936" s="27"/>
      <c r="K1936" s="27"/>
      <c r="L1936" s="8"/>
      <c r="M1936" s="8"/>
      <c r="N1936" s="8"/>
    </row>
    <row r="1937" spans="1:14" ht="21" customHeight="1" x14ac:dyDescent="0.5">
      <c r="A1937" s="50"/>
      <c r="B1937" s="8"/>
      <c r="C1937" s="49"/>
      <c r="D1937" s="8"/>
      <c r="E1937" s="8"/>
      <c r="F1937" s="8"/>
      <c r="G1937" s="8"/>
      <c r="H1937" s="15"/>
      <c r="I1937" s="27"/>
      <c r="K1937" s="27"/>
      <c r="L1937" s="8"/>
      <c r="M1937" s="8"/>
      <c r="N1937" s="8"/>
    </row>
    <row r="1938" spans="1:14" ht="21" customHeight="1" x14ac:dyDescent="0.5">
      <c r="A1938" s="50"/>
      <c r="B1938" s="8"/>
      <c r="C1938" s="49"/>
      <c r="D1938" s="8"/>
      <c r="E1938" s="8"/>
      <c r="F1938" s="8"/>
      <c r="G1938" s="8"/>
      <c r="H1938" s="15"/>
      <c r="I1938" s="27"/>
      <c r="K1938" s="27"/>
      <c r="L1938" s="8"/>
      <c r="M1938" s="8"/>
      <c r="N1938" s="8"/>
    </row>
    <row r="1939" spans="1:14" ht="21" customHeight="1" x14ac:dyDescent="0.5">
      <c r="A1939" s="50"/>
      <c r="B1939" s="8"/>
      <c r="C1939" s="49"/>
      <c r="D1939" s="8"/>
      <c r="E1939" s="8"/>
      <c r="F1939" s="8"/>
      <c r="G1939" s="8"/>
      <c r="H1939" s="15"/>
      <c r="I1939" s="27"/>
      <c r="K1939" s="27"/>
      <c r="L1939" s="8"/>
      <c r="M1939" s="8"/>
      <c r="N1939" s="8"/>
    </row>
    <row r="1940" spans="1:14" ht="21" customHeight="1" x14ac:dyDescent="0.5">
      <c r="A1940" s="50"/>
      <c r="B1940" s="8"/>
      <c r="C1940" s="49"/>
      <c r="D1940" s="8"/>
      <c r="E1940" s="8"/>
      <c r="F1940" s="8"/>
      <c r="G1940" s="8"/>
      <c r="H1940" s="15"/>
      <c r="I1940" s="27"/>
      <c r="K1940" s="27"/>
      <c r="L1940" s="8"/>
      <c r="M1940" s="8"/>
      <c r="N1940" s="8"/>
    </row>
    <row r="1941" spans="1:14" ht="21" customHeight="1" x14ac:dyDescent="0.5">
      <c r="A1941" s="50"/>
      <c r="B1941" s="8"/>
      <c r="C1941" s="49"/>
      <c r="D1941" s="8"/>
      <c r="E1941" s="8"/>
      <c r="F1941" s="8"/>
      <c r="G1941" s="8"/>
      <c r="H1941" s="15"/>
      <c r="I1941" s="27"/>
      <c r="K1941" s="27"/>
      <c r="L1941" s="8"/>
      <c r="M1941" s="8"/>
      <c r="N1941" s="8"/>
    </row>
    <row r="1942" spans="1:14" ht="21" customHeight="1" x14ac:dyDescent="0.5">
      <c r="A1942" s="50"/>
      <c r="B1942" s="8"/>
      <c r="C1942" s="49"/>
      <c r="D1942" s="8"/>
      <c r="E1942" s="8"/>
      <c r="F1942" s="8"/>
      <c r="G1942" s="8"/>
      <c r="H1942" s="15"/>
      <c r="I1942" s="27"/>
      <c r="K1942" s="27"/>
      <c r="L1942" s="8"/>
      <c r="M1942" s="8"/>
      <c r="N1942" s="8"/>
    </row>
    <row r="1943" spans="1:14" ht="21" customHeight="1" x14ac:dyDescent="0.5">
      <c r="A1943" s="50"/>
      <c r="B1943" s="8"/>
      <c r="C1943" s="49"/>
      <c r="D1943" s="8"/>
      <c r="E1943" s="8"/>
      <c r="F1943" s="8"/>
      <c r="G1943" s="8"/>
      <c r="H1943" s="15"/>
      <c r="I1943" s="27"/>
      <c r="K1943" s="27"/>
      <c r="L1943" s="8"/>
      <c r="M1943" s="8"/>
      <c r="N1943" s="8"/>
    </row>
    <row r="1944" spans="1:14" ht="21" customHeight="1" x14ac:dyDescent="0.5">
      <c r="A1944" s="50"/>
      <c r="B1944" s="8"/>
      <c r="C1944" s="49"/>
      <c r="D1944" s="8"/>
      <c r="E1944" s="8"/>
      <c r="F1944" s="8"/>
      <c r="G1944" s="8"/>
      <c r="H1944" s="15"/>
      <c r="I1944" s="27"/>
      <c r="K1944" s="27"/>
      <c r="L1944" s="8"/>
      <c r="M1944" s="8"/>
      <c r="N1944" s="8"/>
    </row>
    <row r="1945" spans="1:14" ht="21" customHeight="1" x14ac:dyDescent="0.5">
      <c r="A1945" s="50"/>
      <c r="B1945" s="8"/>
      <c r="C1945" s="49"/>
      <c r="D1945" s="8"/>
      <c r="E1945" s="8"/>
      <c r="F1945" s="8"/>
      <c r="G1945" s="8"/>
      <c r="H1945" s="15"/>
      <c r="I1945" s="27"/>
      <c r="K1945" s="27"/>
      <c r="L1945" s="8"/>
      <c r="M1945" s="8"/>
      <c r="N1945" s="8"/>
    </row>
    <row r="1946" spans="1:14" ht="21" customHeight="1" x14ac:dyDescent="0.5">
      <c r="A1946" s="50"/>
      <c r="B1946" s="8"/>
      <c r="C1946" s="49"/>
      <c r="D1946" s="8"/>
      <c r="E1946" s="8"/>
      <c r="F1946" s="8"/>
      <c r="G1946" s="8"/>
      <c r="H1946" s="15"/>
      <c r="I1946" s="27"/>
      <c r="K1946" s="27"/>
      <c r="L1946" s="8"/>
      <c r="M1946" s="8"/>
      <c r="N1946" s="8"/>
    </row>
    <row r="1947" spans="1:14" ht="21" customHeight="1" x14ac:dyDescent="0.5">
      <c r="A1947" s="50"/>
      <c r="B1947" s="8"/>
      <c r="C1947" s="49"/>
      <c r="D1947" s="8"/>
      <c r="E1947" s="8"/>
      <c r="F1947" s="8"/>
      <c r="G1947" s="8"/>
      <c r="H1947" s="15"/>
      <c r="I1947" s="27"/>
      <c r="K1947" s="27"/>
      <c r="L1947" s="8"/>
      <c r="M1947" s="8"/>
      <c r="N1947" s="8"/>
    </row>
    <row r="1948" spans="1:14" ht="21" customHeight="1" x14ac:dyDescent="0.5">
      <c r="A1948" s="50"/>
      <c r="B1948" s="8"/>
      <c r="C1948" s="49"/>
      <c r="D1948" s="8"/>
      <c r="E1948" s="8"/>
      <c r="F1948" s="8"/>
      <c r="G1948" s="8"/>
      <c r="H1948" s="15"/>
      <c r="I1948" s="27"/>
      <c r="K1948" s="27"/>
      <c r="L1948" s="8"/>
      <c r="M1948" s="8"/>
      <c r="N1948" s="8"/>
    </row>
    <row r="1949" spans="1:14" ht="21" customHeight="1" x14ac:dyDescent="0.5">
      <c r="A1949" s="50"/>
      <c r="B1949" s="8"/>
      <c r="C1949" s="49"/>
      <c r="D1949" s="8"/>
      <c r="E1949" s="8"/>
      <c r="F1949" s="8"/>
      <c r="G1949" s="8"/>
      <c r="H1949" s="15"/>
      <c r="I1949" s="27"/>
      <c r="K1949" s="27"/>
      <c r="L1949" s="8"/>
      <c r="M1949" s="8"/>
      <c r="N1949" s="8"/>
    </row>
    <row r="1950" spans="1:14" ht="21" customHeight="1" x14ac:dyDescent="0.5">
      <c r="A1950" s="50"/>
      <c r="B1950" s="8"/>
      <c r="C1950" s="49"/>
      <c r="D1950" s="8"/>
      <c r="E1950" s="8"/>
      <c r="F1950" s="8"/>
      <c r="G1950" s="8"/>
      <c r="H1950" s="15"/>
      <c r="I1950" s="27"/>
      <c r="K1950" s="27"/>
      <c r="L1950" s="8"/>
      <c r="M1950" s="8"/>
      <c r="N1950" s="8"/>
    </row>
    <row r="1951" spans="1:14" ht="21" customHeight="1" x14ac:dyDescent="0.5">
      <c r="A1951" s="50"/>
      <c r="B1951" s="8"/>
      <c r="C1951" s="49"/>
      <c r="D1951" s="8"/>
      <c r="E1951" s="8"/>
      <c r="F1951" s="8"/>
      <c r="G1951" s="8"/>
      <c r="H1951" s="15"/>
      <c r="I1951" s="27"/>
      <c r="K1951" s="27"/>
      <c r="L1951" s="8"/>
      <c r="M1951" s="8"/>
      <c r="N1951" s="8"/>
    </row>
    <row r="1952" spans="1:14" ht="21" customHeight="1" x14ac:dyDescent="0.5">
      <c r="A1952" s="50"/>
      <c r="B1952" s="8"/>
      <c r="C1952" s="49"/>
      <c r="D1952" s="8"/>
      <c r="E1952" s="8"/>
      <c r="F1952" s="8"/>
      <c r="G1952" s="8"/>
      <c r="H1952" s="15"/>
      <c r="I1952" s="27"/>
      <c r="K1952" s="27"/>
      <c r="L1952" s="8"/>
      <c r="M1952" s="8"/>
      <c r="N1952" s="8"/>
    </row>
    <row r="1953" spans="1:14" ht="21" customHeight="1" x14ac:dyDescent="0.5">
      <c r="A1953" s="50"/>
      <c r="B1953" s="8"/>
      <c r="C1953" s="49"/>
      <c r="D1953" s="8"/>
      <c r="E1953" s="8"/>
      <c r="F1953" s="8"/>
      <c r="G1953" s="8"/>
      <c r="H1953" s="15"/>
      <c r="I1953" s="27"/>
      <c r="K1953" s="27"/>
      <c r="L1953" s="8"/>
      <c r="M1953" s="8"/>
      <c r="N1953" s="8"/>
    </row>
    <row r="1954" spans="1:14" ht="21" customHeight="1" x14ac:dyDescent="0.5">
      <c r="A1954" s="50"/>
      <c r="B1954" s="8"/>
      <c r="C1954" s="49"/>
      <c r="D1954" s="8"/>
      <c r="E1954" s="8"/>
      <c r="F1954" s="8"/>
      <c r="G1954" s="8"/>
      <c r="H1954" s="15"/>
      <c r="I1954" s="27"/>
      <c r="K1954" s="27"/>
      <c r="L1954" s="8"/>
      <c r="M1954" s="8"/>
      <c r="N1954" s="8"/>
    </row>
    <row r="1955" spans="1:14" ht="21" customHeight="1" x14ac:dyDescent="0.5">
      <c r="A1955" s="50"/>
      <c r="B1955" s="8"/>
      <c r="C1955" s="49"/>
      <c r="D1955" s="8"/>
      <c r="E1955" s="8"/>
      <c r="F1955" s="8"/>
      <c r="G1955" s="8"/>
      <c r="H1955" s="15"/>
      <c r="I1955" s="27"/>
      <c r="K1955" s="27"/>
      <c r="L1955" s="8"/>
      <c r="M1955" s="8"/>
      <c r="N1955" s="8"/>
    </row>
    <row r="1956" spans="1:14" ht="21" customHeight="1" x14ac:dyDescent="0.5">
      <c r="A1956" s="50"/>
      <c r="B1956" s="8"/>
      <c r="C1956" s="49"/>
      <c r="D1956" s="8"/>
      <c r="E1956" s="8"/>
      <c r="F1956" s="8"/>
      <c r="G1956" s="8"/>
      <c r="H1956" s="15"/>
      <c r="I1956" s="27"/>
      <c r="K1956" s="27"/>
      <c r="L1956" s="8"/>
      <c r="M1956" s="8"/>
      <c r="N1956" s="8"/>
    </row>
    <row r="1957" spans="1:14" ht="21" customHeight="1" x14ac:dyDescent="0.5">
      <c r="A1957" s="50"/>
      <c r="B1957" s="8"/>
      <c r="C1957" s="49"/>
      <c r="D1957" s="8"/>
      <c r="E1957" s="8"/>
      <c r="F1957" s="8"/>
      <c r="G1957" s="8"/>
      <c r="H1957" s="15"/>
      <c r="I1957" s="27"/>
      <c r="K1957" s="27"/>
      <c r="L1957" s="8"/>
      <c r="M1957" s="8"/>
      <c r="N1957" s="8"/>
    </row>
    <row r="1958" spans="1:14" ht="21" customHeight="1" x14ac:dyDescent="0.5">
      <c r="A1958" s="50"/>
      <c r="B1958" s="8"/>
      <c r="C1958" s="49"/>
      <c r="D1958" s="8"/>
      <c r="E1958" s="8"/>
      <c r="F1958" s="8"/>
      <c r="G1958" s="8"/>
      <c r="H1958" s="15"/>
      <c r="I1958" s="27"/>
      <c r="K1958" s="27"/>
      <c r="L1958" s="8"/>
      <c r="M1958" s="8"/>
      <c r="N1958" s="8"/>
    </row>
    <row r="1959" spans="1:14" ht="21" customHeight="1" x14ac:dyDescent="0.5">
      <c r="A1959" s="50"/>
      <c r="B1959" s="8"/>
      <c r="C1959" s="49"/>
      <c r="D1959" s="8"/>
      <c r="E1959" s="8"/>
      <c r="F1959" s="8"/>
      <c r="G1959" s="8"/>
      <c r="H1959" s="15"/>
      <c r="I1959" s="27"/>
      <c r="K1959" s="27"/>
      <c r="L1959" s="8"/>
      <c r="M1959" s="8"/>
      <c r="N1959" s="8"/>
    </row>
    <row r="1960" spans="1:14" ht="21" customHeight="1" x14ac:dyDescent="0.5">
      <c r="A1960" s="50"/>
      <c r="B1960" s="8"/>
      <c r="C1960" s="49"/>
      <c r="D1960" s="8"/>
      <c r="E1960" s="8"/>
      <c r="F1960" s="8"/>
      <c r="G1960" s="8"/>
      <c r="H1960" s="15"/>
      <c r="I1960" s="27"/>
      <c r="K1960" s="27"/>
      <c r="L1960" s="8"/>
      <c r="M1960" s="8"/>
      <c r="N1960" s="8"/>
    </row>
    <row r="1961" spans="1:14" ht="21" customHeight="1" x14ac:dyDescent="0.5">
      <c r="A1961" s="50"/>
      <c r="B1961" s="8"/>
      <c r="C1961" s="49"/>
      <c r="D1961" s="8"/>
      <c r="E1961" s="8"/>
      <c r="F1961" s="8"/>
      <c r="G1961" s="8"/>
      <c r="H1961" s="15"/>
      <c r="I1961" s="27"/>
      <c r="K1961" s="27"/>
      <c r="L1961" s="8"/>
      <c r="M1961" s="8"/>
      <c r="N1961" s="8"/>
    </row>
    <row r="1962" spans="1:14" ht="21" customHeight="1" x14ac:dyDescent="0.5">
      <c r="A1962" s="50"/>
      <c r="B1962" s="8"/>
      <c r="C1962" s="49"/>
      <c r="D1962" s="8"/>
      <c r="E1962" s="8"/>
      <c r="F1962" s="8"/>
      <c r="G1962" s="8"/>
      <c r="H1962" s="15"/>
      <c r="I1962" s="27"/>
      <c r="K1962" s="27"/>
      <c r="L1962" s="8"/>
      <c r="M1962" s="8"/>
      <c r="N1962" s="8"/>
    </row>
    <row r="1963" spans="1:14" ht="21" customHeight="1" x14ac:dyDescent="0.5">
      <c r="A1963" s="50"/>
      <c r="B1963" s="8"/>
      <c r="C1963" s="49"/>
      <c r="D1963" s="8"/>
      <c r="E1963" s="8"/>
      <c r="F1963" s="8"/>
      <c r="G1963" s="8"/>
      <c r="H1963" s="15"/>
      <c r="I1963" s="27"/>
      <c r="K1963" s="27"/>
      <c r="L1963" s="8"/>
      <c r="M1963" s="8"/>
      <c r="N1963" s="8"/>
    </row>
    <row r="1964" spans="1:14" ht="21" customHeight="1" x14ac:dyDescent="0.5">
      <c r="A1964" s="50"/>
      <c r="B1964" s="8"/>
      <c r="C1964" s="49"/>
      <c r="D1964" s="8"/>
      <c r="E1964" s="8"/>
      <c r="F1964" s="8"/>
      <c r="G1964" s="8"/>
      <c r="H1964" s="15"/>
      <c r="I1964" s="27"/>
      <c r="K1964" s="27"/>
      <c r="L1964" s="8"/>
      <c r="M1964" s="8"/>
      <c r="N1964" s="8"/>
    </row>
    <row r="1965" spans="1:14" ht="21" customHeight="1" x14ac:dyDescent="0.5">
      <c r="A1965" s="50"/>
      <c r="B1965" s="8"/>
      <c r="C1965" s="49"/>
      <c r="D1965" s="8"/>
      <c r="E1965" s="8"/>
      <c r="F1965" s="8"/>
      <c r="G1965" s="8"/>
      <c r="H1965" s="15"/>
      <c r="I1965" s="27"/>
      <c r="K1965" s="27"/>
      <c r="L1965" s="8"/>
      <c r="M1965" s="8"/>
      <c r="N1965" s="8"/>
    </row>
    <row r="1966" spans="1:14" ht="21" customHeight="1" x14ac:dyDescent="0.5">
      <c r="A1966" s="50"/>
      <c r="B1966" s="8"/>
      <c r="C1966" s="49"/>
      <c r="D1966" s="8"/>
      <c r="E1966" s="8"/>
      <c r="F1966" s="8"/>
      <c r="G1966" s="8"/>
      <c r="H1966" s="15"/>
      <c r="I1966" s="27"/>
      <c r="K1966" s="27"/>
      <c r="L1966" s="8"/>
      <c r="M1966" s="8"/>
      <c r="N1966" s="8"/>
    </row>
    <row r="1967" spans="1:14" ht="21" customHeight="1" x14ac:dyDescent="0.5">
      <c r="A1967" s="50"/>
      <c r="B1967" s="8"/>
      <c r="C1967" s="49"/>
      <c r="D1967" s="8"/>
      <c r="E1967" s="8"/>
      <c r="F1967" s="8"/>
      <c r="G1967" s="8"/>
      <c r="H1967" s="15"/>
      <c r="I1967" s="27"/>
      <c r="K1967" s="27"/>
      <c r="L1967" s="8"/>
      <c r="M1967" s="8"/>
      <c r="N1967" s="8"/>
    </row>
    <row r="1968" spans="1:14" ht="21" customHeight="1" x14ac:dyDescent="0.5">
      <c r="A1968" s="50"/>
      <c r="B1968" s="8"/>
      <c r="C1968" s="49"/>
      <c r="D1968" s="8"/>
      <c r="E1968" s="8"/>
      <c r="F1968" s="8"/>
      <c r="G1968" s="8"/>
      <c r="H1968" s="15"/>
      <c r="I1968" s="27"/>
      <c r="K1968" s="27"/>
      <c r="L1968" s="8"/>
      <c r="M1968" s="8"/>
      <c r="N1968" s="8"/>
    </row>
    <row r="1969" spans="1:14" ht="21" customHeight="1" x14ac:dyDescent="0.5">
      <c r="A1969" s="50"/>
      <c r="B1969" s="8"/>
      <c r="C1969" s="49"/>
      <c r="D1969" s="8"/>
      <c r="E1969" s="8"/>
      <c r="F1969" s="8"/>
      <c r="G1969" s="8"/>
      <c r="H1969" s="15"/>
      <c r="I1969" s="27"/>
      <c r="K1969" s="27"/>
      <c r="L1969" s="8"/>
      <c r="M1969" s="8"/>
      <c r="N1969" s="8"/>
    </row>
    <row r="1970" spans="1:14" ht="21" customHeight="1" x14ac:dyDescent="0.5">
      <c r="A1970" s="50"/>
      <c r="B1970" s="8"/>
      <c r="C1970" s="49"/>
      <c r="D1970" s="8"/>
      <c r="E1970" s="8"/>
      <c r="F1970" s="8"/>
      <c r="G1970" s="8"/>
      <c r="H1970" s="15"/>
      <c r="I1970" s="27"/>
      <c r="K1970" s="27"/>
      <c r="L1970" s="8"/>
      <c r="M1970" s="8"/>
      <c r="N1970" s="8"/>
    </row>
    <row r="1971" spans="1:14" ht="21" customHeight="1" x14ac:dyDescent="0.5">
      <c r="A1971" s="50"/>
      <c r="B1971" s="8"/>
      <c r="C1971" s="49"/>
      <c r="D1971" s="8"/>
      <c r="E1971" s="8"/>
      <c r="F1971" s="8"/>
      <c r="G1971" s="8"/>
      <c r="H1971" s="15"/>
      <c r="I1971" s="27"/>
      <c r="K1971" s="27"/>
      <c r="L1971" s="8"/>
      <c r="M1971" s="8"/>
      <c r="N1971" s="8"/>
    </row>
    <row r="1972" spans="1:14" ht="21" customHeight="1" x14ac:dyDescent="0.5">
      <c r="A1972" s="50"/>
      <c r="B1972" s="8"/>
      <c r="C1972" s="49"/>
      <c r="D1972" s="8"/>
      <c r="E1972" s="8"/>
      <c r="F1972" s="8"/>
      <c r="G1972" s="8"/>
      <c r="H1972" s="15"/>
      <c r="I1972" s="27"/>
      <c r="K1972" s="27"/>
      <c r="L1972" s="8"/>
      <c r="M1972" s="8"/>
      <c r="N1972" s="8"/>
    </row>
    <row r="1973" spans="1:14" ht="21" customHeight="1" x14ac:dyDescent="0.5">
      <c r="A1973" s="50"/>
      <c r="B1973" s="8"/>
      <c r="C1973" s="49"/>
      <c r="D1973" s="8"/>
      <c r="E1973" s="8"/>
      <c r="F1973" s="8"/>
      <c r="G1973" s="8"/>
      <c r="H1973" s="15"/>
      <c r="I1973" s="27"/>
      <c r="K1973" s="27"/>
      <c r="L1973" s="8"/>
      <c r="M1973" s="8"/>
      <c r="N1973" s="8"/>
    </row>
    <row r="1974" spans="1:14" ht="21" customHeight="1" x14ac:dyDescent="0.5">
      <c r="A1974" s="50"/>
      <c r="B1974" s="8"/>
      <c r="C1974" s="49"/>
      <c r="D1974" s="8"/>
      <c r="E1974" s="8"/>
      <c r="F1974" s="8"/>
      <c r="G1974" s="8"/>
      <c r="H1974" s="15"/>
      <c r="I1974" s="27"/>
      <c r="K1974" s="27"/>
      <c r="L1974" s="8"/>
      <c r="M1974" s="8"/>
      <c r="N1974" s="8"/>
    </row>
    <row r="1975" spans="1:14" ht="21" customHeight="1" x14ac:dyDescent="0.5">
      <c r="A1975" s="50"/>
      <c r="B1975" s="8"/>
      <c r="C1975" s="49"/>
      <c r="D1975" s="8"/>
      <c r="E1975" s="8"/>
      <c r="F1975" s="8"/>
      <c r="G1975" s="8"/>
      <c r="H1975" s="15"/>
      <c r="I1975" s="27"/>
      <c r="K1975" s="27"/>
      <c r="L1975" s="8"/>
      <c r="M1975" s="8"/>
      <c r="N1975" s="8"/>
    </row>
    <row r="1976" spans="1:14" ht="21" customHeight="1" x14ac:dyDescent="0.5">
      <c r="A1976" s="50"/>
      <c r="B1976" s="8"/>
      <c r="C1976" s="49"/>
      <c r="D1976" s="8"/>
      <c r="E1976" s="8"/>
      <c r="F1976" s="8"/>
      <c r="G1976" s="8"/>
      <c r="H1976" s="15"/>
      <c r="I1976" s="27"/>
      <c r="K1976" s="27"/>
      <c r="L1976" s="8"/>
      <c r="M1976" s="8"/>
      <c r="N1976" s="8"/>
    </row>
    <row r="1977" spans="1:14" ht="21" customHeight="1" x14ac:dyDescent="0.5">
      <c r="A1977" s="50"/>
      <c r="B1977" s="8"/>
      <c r="C1977" s="49"/>
      <c r="D1977" s="8"/>
      <c r="E1977" s="8"/>
      <c r="F1977" s="8"/>
      <c r="G1977" s="8"/>
      <c r="H1977" s="15"/>
      <c r="I1977" s="27"/>
      <c r="K1977" s="27"/>
      <c r="L1977" s="8"/>
      <c r="M1977" s="8"/>
      <c r="N1977" s="8"/>
    </row>
    <row r="1978" spans="1:14" ht="21" customHeight="1" x14ac:dyDescent="0.5">
      <c r="A1978" s="50"/>
      <c r="B1978" s="8"/>
      <c r="C1978" s="49"/>
      <c r="D1978" s="8"/>
      <c r="E1978" s="8"/>
      <c r="F1978" s="8"/>
      <c r="G1978" s="8"/>
      <c r="H1978" s="15"/>
      <c r="I1978" s="27"/>
      <c r="K1978" s="27"/>
      <c r="L1978" s="8"/>
      <c r="M1978" s="8"/>
      <c r="N1978" s="8"/>
    </row>
    <row r="1979" spans="1:14" ht="21" customHeight="1" x14ac:dyDescent="0.5">
      <c r="A1979" s="50"/>
      <c r="B1979" s="8"/>
      <c r="C1979" s="49"/>
      <c r="D1979" s="8"/>
      <c r="E1979" s="8"/>
      <c r="F1979" s="8"/>
      <c r="G1979" s="8"/>
      <c r="H1979" s="15"/>
      <c r="I1979" s="27"/>
      <c r="K1979" s="27"/>
      <c r="L1979" s="8"/>
      <c r="M1979" s="8"/>
      <c r="N1979" s="8"/>
    </row>
    <row r="1980" spans="1:14" ht="21" customHeight="1" x14ac:dyDescent="0.5">
      <c r="A1980" s="50"/>
      <c r="B1980" s="8"/>
      <c r="C1980" s="49"/>
      <c r="D1980" s="8"/>
      <c r="E1980" s="8"/>
      <c r="F1980" s="8"/>
      <c r="G1980" s="8"/>
      <c r="H1980" s="15"/>
      <c r="I1980" s="27"/>
      <c r="K1980" s="27"/>
      <c r="L1980" s="8"/>
      <c r="M1980" s="8"/>
      <c r="N1980" s="8"/>
    </row>
    <row r="1981" spans="1:14" ht="21" customHeight="1" x14ac:dyDescent="0.5">
      <c r="A1981" s="50"/>
      <c r="B1981" s="8"/>
      <c r="C1981" s="49"/>
      <c r="D1981" s="8"/>
      <c r="E1981" s="8"/>
      <c r="F1981" s="8"/>
      <c r="G1981" s="8"/>
      <c r="H1981" s="15"/>
      <c r="I1981" s="27"/>
      <c r="K1981" s="27"/>
      <c r="L1981" s="8"/>
      <c r="M1981" s="8"/>
      <c r="N1981" s="8"/>
    </row>
    <row r="1982" spans="1:14" ht="21" customHeight="1" x14ac:dyDescent="0.5">
      <c r="A1982" s="50"/>
      <c r="B1982" s="8"/>
      <c r="C1982" s="49"/>
      <c r="D1982" s="8"/>
      <c r="E1982" s="8"/>
      <c r="F1982" s="8"/>
      <c r="G1982" s="8"/>
      <c r="H1982" s="15"/>
      <c r="I1982" s="27"/>
      <c r="K1982" s="27"/>
      <c r="L1982" s="8"/>
      <c r="M1982" s="8"/>
      <c r="N1982" s="8"/>
    </row>
    <row r="1983" spans="1:14" ht="21" customHeight="1" x14ac:dyDescent="0.5">
      <c r="A1983" s="50"/>
      <c r="B1983" s="8"/>
      <c r="C1983" s="49"/>
      <c r="D1983" s="8"/>
      <c r="E1983" s="8"/>
      <c r="F1983" s="8"/>
      <c r="G1983" s="8"/>
      <c r="H1983" s="15"/>
      <c r="I1983" s="27"/>
      <c r="K1983" s="27"/>
      <c r="L1983" s="8"/>
      <c r="M1983" s="8"/>
      <c r="N1983" s="8"/>
    </row>
    <row r="1984" spans="1:14" ht="21" customHeight="1" x14ac:dyDescent="0.5">
      <c r="A1984" s="50"/>
      <c r="B1984" s="8"/>
      <c r="C1984" s="49"/>
      <c r="D1984" s="8"/>
      <c r="E1984" s="8"/>
      <c r="F1984" s="8"/>
      <c r="G1984" s="8"/>
      <c r="H1984" s="15"/>
      <c r="I1984" s="27"/>
      <c r="K1984" s="27"/>
      <c r="L1984" s="8"/>
      <c r="M1984" s="8"/>
      <c r="N1984" s="8"/>
    </row>
    <row r="1985" spans="1:14" ht="21" customHeight="1" x14ac:dyDescent="0.5">
      <c r="A1985" s="50"/>
      <c r="B1985" s="8"/>
      <c r="C1985" s="49"/>
      <c r="D1985" s="8"/>
      <c r="E1985" s="8"/>
      <c r="F1985" s="8"/>
      <c r="G1985" s="8"/>
      <c r="H1985" s="15"/>
      <c r="I1985" s="27"/>
      <c r="K1985" s="27"/>
      <c r="L1985" s="8"/>
      <c r="M1985" s="8"/>
      <c r="N1985" s="8"/>
    </row>
    <row r="1986" spans="1:14" ht="21" customHeight="1" x14ac:dyDescent="0.5">
      <c r="A1986" s="50"/>
      <c r="B1986" s="8"/>
      <c r="C1986" s="49"/>
      <c r="D1986" s="8"/>
      <c r="E1986" s="8"/>
      <c r="F1986" s="8"/>
      <c r="G1986" s="8"/>
      <c r="H1986" s="15"/>
      <c r="I1986" s="27"/>
      <c r="K1986" s="27"/>
      <c r="L1986" s="8"/>
      <c r="M1986" s="8"/>
      <c r="N1986" s="8"/>
    </row>
    <row r="1987" spans="1:14" ht="21" customHeight="1" x14ac:dyDescent="0.5">
      <c r="A1987" s="50"/>
      <c r="B1987" s="8"/>
      <c r="C1987" s="49"/>
      <c r="D1987" s="8"/>
      <c r="E1987" s="8"/>
      <c r="F1987" s="8"/>
      <c r="G1987" s="8"/>
      <c r="H1987" s="15"/>
      <c r="I1987" s="27"/>
      <c r="K1987" s="27"/>
      <c r="L1987" s="8"/>
      <c r="M1987" s="8"/>
      <c r="N1987" s="8"/>
    </row>
    <row r="1988" spans="1:14" ht="21" customHeight="1" x14ac:dyDescent="0.5">
      <c r="A1988" s="50"/>
      <c r="B1988" s="8"/>
      <c r="C1988" s="49"/>
      <c r="D1988" s="8"/>
      <c r="E1988" s="8"/>
      <c r="F1988" s="8"/>
      <c r="G1988" s="8"/>
      <c r="H1988" s="15"/>
      <c r="I1988" s="27"/>
      <c r="K1988" s="27"/>
      <c r="L1988" s="8"/>
      <c r="M1988" s="8"/>
      <c r="N1988" s="8"/>
    </row>
    <row r="1989" spans="1:14" ht="21" customHeight="1" x14ac:dyDescent="0.5">
      <c r="A1989" s="50"/>
      <c r="B1989" s="8"/>
      <c r="C1989" s="49"/>
      <c r="D1989" s="8"/>
      <c r="E1989" s="8"/>
      <c r="F1989" s="8"/>
      <c r="G1989" s="8"/>
      <c r="H1989" s="15"/>
      <c r="I1989" s="27"/>
      <c r="K1989" s="27"/>
      <c r="L1989" s="8"/>
      <c r="M1989" s="8"/>
      <c r="N1989" s="8"/>
    </row>
    <row r="1990" spans="1:14" ht="21" customHeight="1" x14ac:dyDescent="0.5">
      <c r="A1990" s="50"/>
      <c r="B1990" s="8"/>
      <c r="C1990" s="49"/>
      <c r="D1990" s="8"/>
      <c r="E1990" s="8"/>
      <c r="F1990" s="8"/>
      <c r="G1990" s="8"/>
      <c r="H1990" s="15"/>
      <c r="I1990" s="27"/>
      <c r="K1990" s="27"/>
      <c r="L1990" s="8"/>
      <c r="M1990" s="8"/>
      <c r="N1990" s="8"/>
    </row>
    <row r="1991" spans="1:14" ht="21" customHeight="1" x14ac:dyDescent="0.5">
      <c r="A1991" s="50"/>
      <c r="B1991" s="8"/>
      <c r="C1991" s="49"/>
      <c r="D1991" s="8"/>
      <c r="E1991" s="8"/>
      <c r="F1991" s="8"/>
      <c r="G1991" s="8"/>
      <c r="H1991" s="15"/>
      <c r="I1991" s="27"/>
      <c r="K1991" s="27"/>
      <c r="L1991" s="8"/>
      <c r="M1991" s="8"/>
      <c r="N1991" s="8"/>
    </row>
    <row r="1992" spans="1:14" ht="21" customHeight="1" x14ac:dyDescent="0.5">
      <c r="A1992" s="50"/>
      <c r="B1992" s="8"/>
      <c r="C1992" s="49"/>
      <c r="D1992" s="8"/>
      <c r="E1992" s="8"/>
      <c r="F1992" s="8"/>
      <c r="G1992" s="8"/>
      <c r="H1992" s="15"/>
      <c r="I1992" s="27"/>
      <c r="K1992" s="27"/>
      <c r="L1992" s="8"/>
      <c r="M1992" s="8"/>
      <c r="N1992" s="8"/>
    </row>
    <row r="1993" spans="1:14" ht="21" customHeight="1" x14ac:dyDescent="0.5">
      <c r="A1993" s="50"/>
      <c r="B1993" s="8"/>
      <c r="C1993" s="49"/>
      <c r="D1993" s="8"/>
      <c r="E1993" s="8"/>
      <c r="F1993" s="8"/>
      <c r="G1993" s="8"/>
      <c r="H1993" s="15"/>
      <c r="I1993" s="27"/>
      <c r="K1993" s="27"/>
      <c r="L1993" s="8"/>
      <c r="M1993" s="8"/>
      <c r="N1993" s="8"/>
    </row>
    <row r="1994" spans="1:14" ht="21" customHeight="1" x14ac:dyDescent="0.5">
      <c r="A1994" s="50"/>
      <c r="B1994" s="8"/>
      <c r="C1994" s="49"/>
      <c r="D1994" s="8"/>
      <c r="E1994" s="8"/>
      <c r="F1994" s="8"/>
      <c r="G1994" s="8"/>
      <c r="H1994" s="15"/>
      <c r="I1994" s="27"/>
      <c r="K1994" s="27"/>
      <c r="L1994" s="8"/>
      <c r="M1994" s="8"/>
      <c r="N1994" s="8"/>
    </row>
    <row r="1995" spans="1:14" ht="21" customHeight="1" x14ac:dyDescent="0.5">
      <c r="A1995" s="50"/>
      <c r="B1995" s="8"/>
      <c r="C1995" s="49"/>
      <c r="D1995" s="8"/>
      <c r="E1995" s="8"/>
      <c r="F1995" s="8"/>
      <c r="G1995" s="8"/>
      <c r="H1995" s="15"/>
      <c r="I1995" s="27"/>
      <c r="K1995" s="27"/>
      <c r="L1995" s="8"/>
      <c r="M1995" s="8"/>
      <c r="N1995" s="8"/>
    </row>
    <row r="1996" spans="1:14" ht="21" customHeight="1" x14ac:dyDescent="0.5">
      <c r="A1996" s="50"/>
      <c r="B1996" s="8"/>
      <c r="C1996" s="49"/>
      <c r="D1996" s="8"/>
      <c r="E1996" s="8"/>
      <c r="F1996" s="8"/>
      <c r="G1996" s="8"/>
      <c r="H1996" s="15"/>
      <c r="I1996" s="27"/>
      <c r="K1996" s="27"/>
      <c r="L1996" s="8"/>
      <c r="M1996" s="8"/>
      <c r="N1996" s="8"/>
    </row>
    <row r="1997" spans="1:14" ht="21" customHeight="1" x14ac:dyDescent="0.5">
      <c r="A1997" s="50"/>
      <c r="B1997" s="8"/>
      <c r="C1997" s="49"/>
      <c r="D1997" s="8"/>
      <c r="E1997" s="8"/>
      <c r="F1997" s="8"/>
      <c r="G1997" s="8"/>
      <c r="H1997" s="15"/>
      <c r="I1997" s="27"/>
      <c r="K1997" s="27"/>
      <c r="L1997" s="8"/>
      <c r="M1997" s="8"/>
      <c r="N1997" s="8"/>
    </row>
    <row r="1998" spans="1:14" ht="21" customHeight="1" x14ac:dyDescent="0.5">
      <c r="A1998" s="50"/>
      <c r="B1998" s="8"/>
      <c r="C1998" s="49"/>
      <c r="D1998" s="8"/>
      <c r="E1998" s="8"/>
      <c r="F1998" s="8"/>
      <c r="G1998" s="8"/>
      <c r="H1998" s="15"/>
      <c r="I1998" s="27"/>
      <c r="K1998" s="27"/>
      <c r="L1998" s="8"/>
      <c r="M1998" s="8"/>
      <c r="N1998" s="8"/>
    </row>
    <row r="1999" spans="1:14" ht="21" customHeight="1" x14ac:dyDescent="0.5">
      <c r="A1999" s="50"/>
      <c r="B1999" s="8"/>
      <c r="C1999" s="49"/>
      <c r="D1999" s="8"/>
      <c r="E1999" s="8"/>
      <c r="F1999" s="8"/>
      <c r="G1999" s="8"/>
      <c r="H1999" s="15"/>
      <c r="I1999" s="27"/>
      <c r="K1999" s="27"/>
      <c r="L1999" s="8"/>
      <c r="M1999" s="8"/>
      <c r="N1999" s="8"/>
    </row>
    <row r="2000" spans="1:14" ht="21" customHeight="1" x14ac:dyDescent="0.5">
      <c r="A2000" s="50"/>
      <c r="B2000" s="8"/>
      <c r="C2000" s="49"/>
      <c r="D2000" s="8"/>
      <c r="E2000" s="8"/>
      <c r="F2000" s="8"/>
      <c r="G2000" s="8"/>
      <c r="H2000" s="15"/>
      <c r="I2000" s="27"/>
      <c r="K2000" s="27"/>
      <c r="L2000" s="8"/>
      <c r="M2000" s="8"/>
      <c r="N2000" s="8"/>
    </row>
    <row r="2001" spans="1:14" ht="21" customHeight="1" x14ac:dyDescent="0.5">
      <c r="A2001" s="50"/>
      <c r="B2001" s="8"/>
      <c r="C2001" s="49"/>
      <c r="D2001" s="8"/>
      <c r="E2001" s="8"/>
      <c r="F2001" s="8"/>
      <c r="G2001" s="8"/>
      <c r="H2001" s="15"/>
      <c r="I2001" s="27"/>
      <c r="K2001" s="27"/>
      <c r="L2001" s="8"/>
      <c r="M2001" s="8"/>
      <c r="N2001" s="8"/>
    </row>
    <row r="2002" spans="1:14" ht="21" customHeight="1" x14ac:dyDescent="0.5">
      <c r="A2002" s="50"/>
      <c r="B2002" s="8"/>
      <c r="C2002" s="49"/>
      <c r="D2002" s="8"/>
      <c r="E2002" s="8"/>
      <c r="F2002" s="8"/>
      <c r="G2002" s="8"/>
      <c r="H2002" s="15"/>
      <c r="I2002" s="27"/>
      <c r="K2002" s="27"/>
      <c r="L2002" s="8"/>
      <c r="M2002" s="8"/>
      <c r="N2002" s="8"/>
    </row>
    <row r="2003" spans="1:14" ht="21" customHeight="1" x14ac:dyDescent="0.5">
      <c r="A2003" s="50"/>
      <c r="B2003" s="8"/>
      <c r="C2003" s="49"/>
      <c r="D2003" s="8"/>
      <c r="E2003" s="8"/>
      <c r="F2003" s="8"/>
      <c r="G2003" s="8"/>
      <c r="H2003" s="15"/>
      <c r="I2003" s="27"/>
      <c r="K2003" s="27"/>
      <c r="L2003" s="8"/>
      <c r="M2003" s="8"/>
      <c r="N2003" s="8"/>
    </row>
    <row r="2004" spans="1:14" ht="21" customHeight="1" x14ac:dyDescent="0.5">
      <c r="A2004" s="50"/>
      <c r="B2004" s="8"/>
      <c r="C2004" s="49"/>
      <c r="D2004" s="8"/>
      <c r="E2004" s="8"/>
      <c r="F2004" s="8"/>
      <c r="G2004" s="8"/>
      <c r="H2004" s="15"/>
      <c r="I2004" s="27"/>
      <c r="K2004" s="27"/>
      <c r="L2004" s="8"/>
      <c r="M2004" s="8"/>
      <c r="N2004" s="8"/>
    </row>
    <row r="2005" spans="1:14" ht="21" customHeight="1" x14ac:dyDescent="0.5">
      <c r="A2005" s="50"/>
      <c r="B2005" s="8"/>
      <c r="C2005" s="49"/>
      <c r="D2005" s="8"/>
      <c r="E2005" s="8"/>
      <c r="F2005" s="8"/>
      <c r="G2005" s="8"/>
      <c r="H2005" s="15"/>
      <c r="I2005" s="27"/>
      <c r="K2005" s="27"/>
      <c r="L2005" s="8"/>
      <c r="M2005" s="8"/>
      <c r="N2005" s="8"/>
    </row>
    <row r="2006" spans="1:14" ht="21" customHeight="1" x14ac:dyDescent="0.5">
      <c r="A2006" s="50"/>
      <c r="B2006" s="8"/>
      <c r="C2006" s="49"/>
      <c r="D2006" s="8"/>
      <c r="E2006" s="8"/>
      <c r="F2006" s="8"/>
      <c r="G2006" s="8"/>
      <c r="H2006" s="15"/>
      <c r="I2006" s="27"/>
      <c r="K2006" s="27"/>
      <c r="L2006" s="8"/>
      <c r="M2006" s="8"/>
      <c r="N2006" s="8"/>
    </row>
    <row r="2007" spans="1:14" ht="21" customHeight="1" x14ac:dyDescent="0.5">
      <c r="A2007" s="50"/>
      <c r="B2007" s="8"/>
      <c r="C2007" s="49"/>
      <c r="D2007" s="8"/>
      <c r="E2007" s="8"/>
      <c r="F2007" s="8"/>
      <c r="G2007" s="8"/>
      <c r="H2007" s="15"/>
      <c r="I2007" s="27"/>
      <c r="K2007" s="27"/>
      <c r="L2007" s="8"/>
      <c r="M2007" s="8"/>
      <c r="N2007" s="8"/>
    </row>
    <row r="2008" spans="1:14" ht="21" customHeight="1" x14ac:dyDescent="0.5">
      <c r="A2008" s="50"/>
      <c r="B2008" s="8"/>
      <c r="C2008" s="49"/>
      <c r="D2008" s="8"/>
      <c r="E2008" s="8"/>
      <c r="F2008" s="8"/>
      <c r="G2008" s="8"/>
      <c r="H2008" s="15"/>
      <c r="I2008" s="27"/>
      <c r="K2008" s="27"/>
      <c r="L2008" s="8"/>
      <c r="M2008" s="8"/>
      <c r="N2008" s="8"/>
    </row>
    <row r="2009" spans="1:14" ht="21" customHeight="1" x14ac:dyDescent="0.5">
      <c r="A2009" s="50"/>
      <c r="B2009" s="8"/>
      <c r="C2009" s="49"/>
      <c r="D2009" s="8"/>
      <c r="E2009" s="8"/>
      <c r="F2009" s="8"/>
      <c r="G2009" s="8"/>
      <c r="H2009" s="15"/>
      <c r="I2009" s="27"/>
      <c r="K2009" s="27"/>
      <c r="L2009" s="8"/>
      <c r="M2009" s="8"/>
      <c r="N2009" s="8"/>
    </row>
    <row r="2010" spans="1:14" ht="21" customHeight="1" x14ac:dyDescent="0.5">
      <c r="A2010" s="50"/>
      <c r="B2010" s="8"/>
      <c r="C2010" s="49"/>
      <c r="D2010" s="8"/>
      <c r="E2010" s="8"/>
      <c r="F2010" s="8"/>
      <c r="G2010" s="8"/>
      <c r="H2010" s="15"/>
      <c r="I2010" s="27"/>
      <c r="K2010" s="27"/>
      <c r="L2010" s="8"/>
      <c r="M2010" s="8"/>
      <c r="N2010" s="8"/>
    </row>
    <row r="2011" spans="1:14" ht="21" customHeight="1" x14ac:dyDescent="0.5">
      <c r="A2011" s="50"/>
      <c r="B2011" s="8"/>
      <c r="C2011" s="49"/>
      <c r="D2011" s="8"/>
      <c r="E2011" s="8"/>
      <c r="F2011" s="8"/>
      <c r="G2011" s="8"/>
      <c r="H2011" s="15"/>
      <c r="I2011" s="27"/>
      <c r="K2011" s="27"/>
      <c r="L2011" s="8"/>
      <c r="M2011" s="8"/>
      <c r="N2011" s="8"/>
    </row>
    <row r="2012" spans="1:14" ht="21" customHeight="1" x14ac:dyDescent="0.5">
      <c r="A2012" s="50"/>
      <c r="B2012" s="8"/>
      <c r="C2012" s="49"/>
      <c r="D2012" s="8"/>
      <c r="E2012" s="8"/>
      <c r="F2012" s="8"/>
      <c r="G2012" s="8"/>
      <c r="H2012" s="15"/>
      <c r="I2012" s="27"/>
      <c r="K2012" s="27"/>
      <c r="L2012" s="8"/>
      <c r="M2012" s="8"/>
      <c r="N2012" s="8"/>
    </row>
    <row r="2013" spans="1:14" ht="21" customHeight="1" x14ac:dyDescent="0.5">
      <c r="A2013" s="50"/>
      <c r="B2013" s="8"/>
      <c r="C2013" s="49"/>
      <c r="D2013" s="8"/>
      <c r="E2013" s="8"/>
      <c r="F2013" s="8"/>
      <c r="G2013" s="8"/>
      <c r="H2013" s="15"/>
      <c r="I2013" s="27"/>
      <c r="K2013" s="27"/>
      <c r="L2013" s="8"/>
      <c r="M2013" s="8"/>
      <c r="N2013" s="8"/>
    </row>
    <row r="2014" spans="1:14" ht="21" customHeight="1" x14ac:dyDescent="0.5">
      <c r="A2014" s="50"/>
      <c r="B2014" s="8"/>
      <c r="C2014" s="49"/>
      <c r="D2014" s="8"/>
      <c r="E2014" s="8"/>
      <c r="F2014" s="8"/>
      <c r="G2014" s="8"/>
      <c r="H2014" s="15"/>
      <c r="I2014" s="27"/>
      <c r="K2014" s="27"/>
      <c r="L2014" s="8"/>
      <c r="M2014" s="8"/>
      <c r="N2014" s="8"/>
    </row>
    <row r="2015" spans="1:14" ht="21" customHeight="1" x14ac:dyDescent="0.5">
      <c r="A2015" s="50"/>
      <c r="B2015" s="8"/>
      <c r="C2015" s="49"/>
      <c r="D2015" s="8"/>
      <c r="E2015" s="8"/>
      <c r="F2015" s="8"/>
      <c r="G2015" s="8"/>
      <c r="H2015" s="15"/>
      <c r="I2015" s="27"/>
      <c r="K2015" s="27"/>
      <c r="L2015" s="8"/>
      <c r="M2015" s="8"/>
      <c r="N2015" s="8"/>
    </row>
    <row r="2016" spans="1:14" ht="21" customHeight="1" x14ac:dyDescent="0.5">
      <c r="A2016" s="50"/>
      <c r="B2016" s="8"/>
      <c r="C2016" s="49"/>
      <c r="D2016" s="8"/>
      <c r="E2016" s="8"/>
      <c r="F2016" s="8"/>
      <c r="G2016" s="8"/>
      <c r="H2016" s="15"/>
      <c r="I2016" s="27"/>
      <c r="K2016" s="27"/>
      <c r="L2016" s="8"/>
      <c r="M2016" s="8"/>
      <c r="N2016" s="8"/>
    </row>
    <row r="2017" spans="1:14" ht="21" customHeight="1" x14ac:dyDescent="0.5">
      <c r="A2017" s="50"/>
      <c r="B2017" s="8"/>
      <c r="C2017" s="49"/>
      <c r="D2017" s="8"/>
      <c r="E2017" s="8"/>
      <c r="F2017" s="8"/>
      <c r="G2017" s="8"/>
      <c r="H2017" s="15"/>
      <c r="I2017" s="27"/>
      <c r="K2017" s="27"/>
      <c r="L2017" s="8"/>
      <c r="M2017" s="8"/>
      <c r="N2017" s="8"/>
    </row>
    <row r="2018" spans="1:14" ht="21" customHeight="1" x14ac:dyDescent="0.5">
      <c r="A2018" s="50"/>
      <c r="B2018" s="8"/>
      <c r="C2018" s="49"/>
      <c r="D2018" s="8"/>
      <c r="E2018" s="8"/>
      <c r="F2018" s="8"/>
      <c r="G2018" s="8"/>
      <c r="H2018" s="15"/>
      <c r="I2018" s="27"/>
      <c r="K2018" s="27"/>
      <c r="L2018" s="8"/>
      <c r="M2018" s="8"/>
      <c r="N2018" s="8"/>
    </row>
    <row r="2019" spans="1:14" ht="21" customHeight="1" x14ac:dyDescent="0.5">
      <c r="A2019" s="50"/>
      <c r="B2019" s="8"/>
      <c r="C2019" s="49"/>
      <c r="D2019" s="8"/>
      <c r="E2019" s="8"/>
      <c r="F2019" s="8"/>
      <c r="G2019" s="8"/>
      <c r="H2019" s="15"/>
      <c r="I2019" s="27"/>
      <c r="K2019" s="27"/>
      <c r="L2019" s="8"/>
      <c r="M2019" s="8"/>
      <c r="N2019" s="8"/>
    </row>
    <row r="2020" spans="1:14" ht="21" customHeight="1" x14ac:dyDescent="0.5">
      <c r="A2020" s="50"/>
      <c r="B2020" s="8"/>
      <c r="C2020" s="49"/>
      <c r="D2020" s="8"/>
      <c r="E2020" s="8"/>
      <c r="F2020" s="8"/>
      <c r="G2020" s="8"/>
      <c r="H2020" s="15"/>
      <c r="I2020" s="27"/>
      <c r="K2020" s="27"/>
      <c r="L2020" s="8"/>
      <c r="M2020" s="8"/>
      <c r="N2020" s="8"/>
    </row>
    <row r="2021" spans="1:14" ht="21" customHeight="1" x14ac:dyDescent="0.5">
      <c r="A2021" s="50"/>
      <c r="B2021" s="8"/>
      <c r="C2021" s="49"/>
      <c r="D2021" s="8"/>
      <c r="E2021" s="8"/>
      <c r="F2021" s="8"/>
      <c r="G2021" s="8"/>
      <c r="H2021" s="15"/>
      <c r="I2021" s="27"/>
      <c r="K2021" s="27"/>
      <c r="L2021" s="8"/>
      <c r="M2021" s="8"/>
      <c r="N2021" s="8"/>
    </row>
    <row r="2022" spans="1:14" ht="21" customHeight="1" x14ac:dyDescent="0.5">
      <c r="A2022" s="50"/>
      <c r="B2022" s="8"/>
      <c r="C2022" s="49"/>
      <c r="D2022" s="8"/>
      <c r="E2022" s="8"/>
      <c r="F2022" s="8"/>
      <c r="G2022" s="8"/>
      <c r="H2022" s="15"/>
      <c r="I2022" s="27"/>
      <c r="K2022" s="27"/>
      <c r="L2022" s="8"/>
      <c r="M2022" s="8"/>
      <c r="N2022" s="8"/>
    </row>
    <row r="2023" spans="1:14" ht="21" customHeight="1" x14ac:dyDescent="0.5">
      <c r="A2023" s="50"/>
      <c r="B2023" s="8"/>
      <c r="C2023" s="49"/>
      <c r="D2023" s="8"/>
      <c r="E2023" s="8"/>
      <c r="F2023" s="8"/>
      <c r="G2023" s="8"/>
      <c r="H2023" s="15"/>
      <c r="I2023" s="27"/>
      <c r="K2023" s="27"/>
      <c r="L2023" s="8"/>
      <c r="M2023" s="8"/>
      <c r="N2023" s="8"/>
    </row>
    <row r="2024" spans="1:14" ht="21" customHeight="1" x14ac:dyDescent="0.5">
      <c r="A2024" s="50"/>
      <c r="B2024" s="8"/>
      <c r="C2024" s="49"/>
      <c r="D2024" s="8"/>
      <c r="E2024" s="8"/>
      <c r="F2024" s="8"/>
      <c r="G2024" s="8"/>
      <c r="H2024" s="15"/>
      <c r="I2024" s="27"/>
      <c r="K2024" s="27"/>
      <c r="L2024" s="8"/>
      <c r="M2024" s="8"/>
      <c r="N2024" s="8"/>
    </row>
    <row r="2025" spans="1:14" ht="21" customHeight="1" x14ac:dyDescent="0.5">
      <c r="A2025" s="50"/>
      <c r="B2025" s="8"/>
      <c r="C2025" s="49"/>
      <c r="D2025" s="8"/>
      <c r="E2025" s="8"/>
      <c r="F2025" s="8"/>
      <c r="G2025" s="8"/>
      <c r="H2025" s="15"/>
      <c r="I2025" s="27"/>
      <c r="K2025" s="27"/>
      <c r="L2025" s="8"/>
      <c r="M2025" s="8"/>
      <c r="N2025" s="8"/>
    </row>
    <row r="2026" spans="1:14" ht="21" customHeight="1" x14ac:dyDescent="0.5">
      <c r="A2026" s="50"/>
      <c r="B2026" s="8"/>
      <c r="C2026" s="49"/>
      <c r="D2026" s="8"/>
      <c r="E2026" s="8"/>
      <c r="F2026" s="8"/>
      <c r="G2026" s="8"/>
      <c r="H2026" s="15"/>
      <c r="I2026" s="27"/>
      <c r="K2026" s="27"/>
      <c r="L2026" s="8"/>
      <c r="M2026" s="8"/>
      <c r="N2026" s="8"/>
    </row>
    <row r="2027" spans="1:14" ht="21" customHeight="1" x14ac:dyDescent="0.5">
      <c r="A2027" s="50"/>
      <c r="B2027" s="8"/>
      <c r="C2027" s="49"/>
      <c r="D2027" s="8"/>
      <c r="E2027" s="8"/>
      <c r="F2027" s="8"/>
      <c r="G2027" s="8"/>
      <c r="H2027" s="15"/>
      <c r="I2027" s="27"/>
      <c r="K2027" s="27"/>
      <c r="L2027" s="8"/>
      <c r="M2027" s="8"/>
      <c r="N2027" s="8"/>
    </row>
    <row r="2028" spans="1:14" ht="21" customHeight="1" x14ac:dyDescent="0.5">
      <c r="A2028" s="50"/>
      <c r="B2028" s="8"/>
      <c r="C2028" s="49"/>
      <c r="D2028" s="8"/>
      <c r="E2028" s="8"/>
      <c r="F2028" s="8"/>
      <c r="G2028" s="8"/>
      <c r="H2028" s="15"/>
      <c r="I2028" s="27"/>
      <c r="K2028" s="27"/>
      <c r="L2028" s="8"/>
      <c r="M2028" s="8"/>
      <c r="N2028" s="8"/>
    </row>
    <row r="2029" spans="1:14" ht="21" customHeight="1" x14ac:dyDescent="0.5">
      <c r="A2029" s="50"/>
      <c r="B2029" s="8"/>
      <c r="C2029" s="49"/>
      <c r="D2029" s="8"/>
      <c r="E2029" s="8"/>
      <c r="F2029" s="8"/>
      <c r="G2029" s="8"/>
      <c r="H2029" s="15"/>
      <c r="I2029" s="27"/>
      <c r="K2029" s="27"/>
      <c r="L2029" s="8"/>
      <c r="M2029" s="8"/>
      <c r="N2029" s="8"/>
    </row>
    <row r="2030" spans="1:14" ht="21" customHeight="1" x14ac:dyDescent="0.5">
      <c r="A2030" s="50"/>
      <c r="B2030" s="8"/>
      <c r="C2030" s="49"/>
      <c r="D2030" s="8"/>
      <c r="E2030" s="8"/>
      <c r="F2030" s="8"/>
      <c r="G2030" s="8"/>
      <c r="H2030" s="15"/>
      <c r="I2030" s="27"/>
      <c r="K2030" s="27"/>
      <c r="L2030" s="8"/>
      <c r="M2030" s="8"/>
      <c r="N2030" s="8"/>
    </row>
    <row r="2031" spans="1:14" ht="21" customHeight="1" x14ac:dyDescent="0.5">
      <c r="A2031" s="50"/>
      <c r="B2031" s="8"/>
      <c r="C2031" s="49"/>
      <c r="D2031" s="8"/>
      <c r="E2031" s="8"/>
      <c r="F2031" s="8"/>
      <c r="G2031" s="8"/>
      <c r="H2031" s="15"/>
      <c r="I2031" s="27"/>
      <c r="K2031" s="27"/>
      <c r="L2031" s="8"/>
      <c r="M2031" s="8"/>
      <c r="N2031" s="8"/>
    </row>
    <row r="2032" spans="1:14" ht="21" customHeight="1" x14ac:dyDescent="0.5">
      <c r="A2032" s="50"/>
      <c r="B2032" s="8"/>
      <c r="C2032" s="49"/>
      <c r="D2032" s="8"/>
      <c r="E2032" s="8"/>
      <c r="F2032" s="8"/>
      <c r="G2032" s="8"/>
      <c r="H2032" s="15"/>
      <c r="I2032" s="27"/>
      <c r="K2032" s="27"/>
      <c r="L2032" s="8"/>
      <c r="M2032" s="8"/>
      <c r="N2032" s="8"/>
    </row>
    <row r="2033" spans="1:14" ht="21" customHeight="1" x14ac:dyDescent="0.5">
      <c r="A2033" s="50"/>
      <c r="B2033" s="8"/>
      <c r="C2033" s="49"/>
      <c r="D2033" s="8"/>
      <c r="E2033" s="8"/>
      <c r="F2033" s="8"/>
      <c r="G2033" s="8"/>
      <c r="H2033" s="15"/>
      <c r="I2033" s="27"/>
      <c r="K2033" s="27"/>
      <c r="L2033" s="8"/>
      <c r="M2033" s="8"/>
      <c r="N2033" s="8"/>
    </row>
    <row r="2034" spans="1:14" ht="21" customHeight="1" x14ac:dyDescent="0.5">
      <c r="A2034" s="50"/>
      <c r="B2034" s="8"/>
      <c r="C2034" s="49"/>
      <c r="D2034" s="8"/>
      <c r="E2034" s="8"/>
      <c r="F2034" s="8"/>
      <c r="G2034" s="8"/>
      <c r="H2034" s="15"/>
      <c r="I2034" s="27"/>
      <c r="K2034" s="27"/>
      <c r="L2034" s="8"/>
      <c r="M2034" s="8"/>
      <c r="N2034" s="8"/>
    </row>
    <row r="2035" spans="1:14" ht="21" customHeight="1" x14ac:dyDescent="0.5">
      <c r="A2035" s="50"/>
      <c r="B2035" s="8"/>
      <c r="C2035" s="49"/>
      <c r="D2035" s="8"/>
      <c r="E2035" s="8"/>
      <c r="F2035" s="8"/>
      <c r="G2035" s="8"/>
      <c r="H2035" s="15"/>
      <c r="I2035" s="27"/>
      <c r="K2035" s="27"/>
      <c r="L2035" s="8"/>
      <c r="M2035" s="8"/>
      <c r="N2035" s="8"/>
    </row>
    <row r="2036" spans="1:14" ht="21" customHeight="1" x14ac:dyDescent="0.5">
      <c r="A2036" s="50"/>
      <c r="B2036" s="8"/>
      <c r="C2036" s="49"/>
      <c r="D2036" s="8"/>
      <c r="E2036" s="8"/>
      <c r="F2036" s="8"/>
      <c r="G2036" s="8"/>
      <c r="H2036" s="15"/>
      <c r="I2036" s="27"/>
      <c r="K2036" s="27"/>
      <c r="L2036" s="8"/>
      <c r="M2036" s="8"/>
      <c r="N2036" s="8"/>
    </row>
    <row r="2037" spans="1:14" ht="21" customHeight="1" x14ac:dyDescent="0.5">
      <c r="A2037" s="50"/>
      <c r="B2037" s="8"/>
      <c r="C2037" s="49"/>
      <c r="D2037" s="8"/>
      <c r="E2037" s="8"/>
      <c r="F2037" s="8"/>
      <c r="G2037" s="8"/>
      <c r="H2037" s="15"/>
      <c r="I2037" s="27"/>
      <c r="K2037" s="27"/>
      <c r="L2037" s="8"/>
      <c r="M2037" s="8"/>
      <c r="N2037" s="8"/>
    </row>
    <row r="2038" spans="1:14" ht="21" customHeight="1" x14ac:dyDescent="0.5">
      <c r="A2038" s="50"/>
      <c r="B2038" s="8"/>
      <c r="C2038" s="49"/>
      <c r="D2038" s="8"/>
      <c r="E2038" s="8"/>
      <c r="F2038" s="8"/>
      <c r="G2038" s="8"/>
      <c r="H2038" s="15"/>
      <c r="I2038" s="27"/>
      <c r="K2038" s="27"/>
      <c r="L2038" s="8"/>
      <c r="M2038" s="8"/>
      <c r="N2038" s="8"/>
    </row>
    <row r="2039" spans="1:14" ht="21" customHeight="1" x14ac:dyDescent="0.5">
      <c r="A2039" s="50"/>
      <c r="B2039" s="8"/>
      <c r="C2039" s="49"/>
      <c r="D2039" s="8"/>
      <c r="E2039" s="8"/>
      <c r="F2039" s="8"/>
      <c r="G2039" s="8"/>
      <c r="H2039" s="15"/>
      <c r="I2039" s="27"/>
      <c r="K2039" s="27"/>
      <c r="L2039" s="8"/>
      <c r="M2039" s="8"/>
      <c r="N2039" s="8"/>
    </row>
    <row r="2040" spans="1:14" ht="21" customHeight="1" x14ac:dyDescent="0.5">
      <c r="A2040" s="50"/>
      <c r="B2040" s="8"/>
      <c r="C2040" s="49"/>
      <c r="D2040" s="8"/>
      <c r="E2040" s="8"/>
      <c r="F2040" s="8"/>
      <c r="G2040" s="8"/>
      <c r="H2040" s="15"/>
      <c r="I2040" s="27"/>
      <c r="K2040" s="27"/>
      <c r="L2040" s="8"/>
      <c r="M2040" s="8"/>
      <c r="N2040" s="8"/>
    </row>
    <row r="2041" spans="1:14" ht="21" customHeight="1" x14ac:dyDescent="0.5">
      <c r="A2041" s="50"/>
      <c r="B2041" s="8"/>
      <c r="C2041" s="49"/>
      <c r="D2041" s="8"/>
      <c r="E2041" s="8"/>
      <c r="F2041" s="8"/>
      <c r="G2041" s="8"/>
      <c r="H2041" s="15"/>
      <c r="I2041" s="27"/>
      <c r="K2041" s="27"/>
      <c r="L2041" s="8"/>
      <c r="M2041" s="8"/>
      <c r="N2041" s="8"/>
    </row>
    <row r="2042" spans="1:14" ht="21" customHeight="1" x14ac:dyDescent="0.5">
      <c r="A2042" s="50"/>
      <c r="B2042" s="8"/>
      <c r="C2042" s="49"/>
      <c r="D2042" s="8"/>
      <c r="E2042" s="8"/>
      <c r="F2042" s="8"/>
      <c r="G2042" s="8"/>
      <c r="H2042" s="15"/>
      <c r="I2042" s="27"/>
      <c r="K2042" s="27"/>
      <c r="L2042" s="8"/>
      <c r="M2042" s="8"/>
      <c r="N2042" s="8"/>
    </row>
    <row r="2043" spans="1:14" ht="21" customHeight="1" x14ac:dyDescent="0.5">
      <c r="A2043" s="50"/>
      <c r="B2043" s="8"/>
      <c r="C2043" s="49"/>
      <c r="D2043" s="8"/>
      <c r="E2043" s="8"/>
      <c r="F2043" s="8"/>
      <c r="G2043" s="8"/>
      <c r="H2043" s="15"/>
      <c r="I2043" s="27"/>
      <c r="K2043" s="27"/>
      <c r="L2043" s="8"/>
      <c r="M2043" s="8"/>
      <c r="N2043" s="8"/>
    </row>
    <row r="2044" spans="1:14" ht="21" customHeight="1" x14ac:dyDescent="0.5">
      <c r="A2044" s="50"/>
      <c r="B2044" s="8"/>
      <c r="C2044" s="49"/>
      <c r="D2044" s="8"/>
      <c r="E2044" s="8"/>
      <c r="F2044" s="8"/>
      <c r="G2044" s="8"/>
      <c r="H2044" s="15"/>
      <c r="I2044" s="27"/>
      <c r="K2044" s="27"/>
      <c r="L2044" s="8"/>
      <c r="M2044" s="8"/>
      <c r="N2044" s="8"/>
    </row>
    <row r="2045" spans="1:14" ht="21" customHeight="1" x14ac:dyDescent="0.5">
      <c r="A2045" s="50"/>
      <c r="B2045" s="8"/>
      <c r="C2045" s="49"/>
      <c r="D2045" s="8"/>
      <c r="E2045" s="8"/>
      <c r="F2045" s="8"/>
      <c r="G2045" s="8"/>
      <c r="H2045" s="15"/>
      <c r="I2045" s="27"/>
      <c r="K2045" s="27"/>
      <c r="L2045" s="8"/>
      <c r="M2045" s="8"/>
      <c r="N2045" s="8"/>
    </row>
    <row r="2046" spans="1:14" ht="21" customHeight="1" x14ac:dyDescent="0.5">
      <c r="A2046" s="50"/>
      <c r="B2046" s="8"/>
      <c r="C2046" s="49"/>
      <c r="D2046" s="8"/>
      <c r="E2046" s="8"/>
      <c r="F2046" s="8"/>
      <c r="G2046" s="8"/>
      <c r="H2046" s="15"/>
      <c r="I2046" s="27"/>
      <c r="K2046" s="27"/>
      <c r="L2046" s="8"/>
      <c r="M2046" s="8"/>
      <c r="N2046" s="8"/>
    </row>
    <row r="2047" spans="1:14" ht="21" customHeight="1" x14ac:dyDescent="0.5">
      <c r="A2047" s="50"/>
      <c r="B2047" s="8"/>
      <c r="C2047" s="49"/>
      <c r="D2047" s="8"/>
      <c r="E2047" s="8"/>
      <c r="F2047" s="8"/>
      <c r="G2047" s="8"/>
      <c r="H2047" s="15"/>
      <c r="I2047" s="27"/>
      <c r="K2047" s="27"/>
      <c r="L2047" s="8"/>
      <c r="M2047" s="8"/>
      <c r="N2047" s="8"/>
    </row>
    <row r="2048" spans="1:14" ht="21" customHeight="1" x14ac:dyDescent="0.5">
      <c r="A2048" s="50"/>
      <c r="B2048" s="8"/>
      <c r="C2048" s="49"/>
      <c r="D2048" s="8"/>
      <c r="E2048" s="8"/>
      <c r="F2048" s="8"/>
      <c r="G2048" s="8"/>
      <c r="H2048" s="15"/>
      <c r="I2048" s="27"/>
      <c r="K2048" s="27"/>
      <c r="L2048" s="8"/>
      <c r="M2048" s="8"/>
      <c r="N2048" s="8"/>
    </row>
    <row r="2049" spans="1:14" ht="21" customHeight="1" x14ac:dyDescent="0.5">
      <c r="A2049" s="50"/>
      <c r="B2049" s="8"/>
      <c r="C2049" s="49"/>
      <c r="D2049" s="8"/>
      <c r="E2049" s="8"/>
      <c r="F2049" s="8"/>
      <c r="G2049" s="8"/>
      <c r="H2049" s="15"/>
      <c r="I2049" s="27"/>
      <c r="K2049" s="27"/>
      <c r="L2049" s="8"/>
      <c r="M2049" s="8"/>
      <c r="N2049" s="8"/>
    </row>
    <row r="2050" spans="1:14" ht="21" customHeight="1" x14ac:dyDescent="0.5">
      <c r="A2050" s="50"/>
      <c r="B2050" s="8"/>
      <c r="C2050" s="49"/>
      <c r="D2050" s="8"/>
      <c r="E2050" s="8"/>
      <c r="F2050" s="8"/>
      <c r="G2050" s="8"/>
      <c r="H2050" s="15"/>
      <c r="I2050" s="27"/>
      <c r="K2050" s="27"/>
      <c r="L2050" s="8"/>
      <c r="M2050" s="8"/>
      <c r="N2050" s="8"/>
    </row>
    <row r="2051" spans="1:14" ht="21" customHeight="1" x14ac:dyDescent="0.5">
      <c r="A2051" s="50"/>
      <c r="B2051" s="8"/>
      <c r="C2051" s="49"/>
      <c r="D2051" s="8"/>
      <c r="E2051" s="8"/>
      <c r="F2051" s="8"/>
      <c r="G2051" s="8"/>
      <c r="H2051" s="15"/>
      <c r="I2051" s="27"/>
      <c r="K2051" s="27"/>
      <c r="L2051" s="8"/>
      <c r="M2051" s="8"/>
      <c r="N2051" s="8"/>
    </row>
    <row r="2052" spans="1:14" ht="21" customHeight="1" x14ac:dyDescent="0.5">
      <c r="A2052" s="50"/>
      <c r="B2052" s="8"/>
      <c r="C2052" s="49"/>
      <c r="D2052" s="8"/>
      <c r="E2052" s="8"/>
      <c r="F2052" s="8"/>
      <c r="G2052" s="8"/>
      <c r="H2052" s="15"/>
      <c r="I2052" s="27"/>
      <c r="K2052" s="27"/>
      <c r="L2052" s="8"/>
      <c r="M2052" s="8"/>
      <c r="N2052" s="8"/>
    </row>
    <row r="2053" spans="1:14" ht="21" customHeight="1" x14ac:dyDescent="0.5">
      <c r="A2053" s="50"/>
      <c r="B2053" s="8"/>
      <c r="C2053" s="49"/>
      <c r="D2053" s="8"/>
      <c r="E2053" s="8"/>
      <c r="F2053" s="8"/>
      <c r="G2053" s="8"/>
      <c r="H2053" s="15"/>
      <c r="I2053" s="27"/>
      <c r="K2053" s="27"/>
      <c r="L2053" s="8"/>
      <c r="M2053" s="8"/>
      <c r="N2053" s="8"/>
    </row>
    <row r="2054" spans="1:14" ht="21" customHeight="1" x14ac:dyDescent="0.5">
      <c r="A2054" s="50"/>
      <c r="B2054" s="8"/>
      <c r="C2054" s="49"/>
      <c r="D2054" s="8"/>
      <c r="E2054" s="8"/>
      <c r="F2054" s="8"/>
      <c r="G2054" s="8"/>
      <c r="H2054" s="15"/>
      <c r="I2054" s="27"/>
      <c r="K2054" s="27"/>
      <c r="L2054" s="8"/>
      <c r="M2054" s="8"/>
      <c r="N2054" s="8"/>
    </row>
    <row r="2055" spans="1:14" ht="21" customHeight="1" x14ac:dyDescent="0.5">
      <c r="A2055" s="50"/>
      <c r="B2055" s="8"/>
      <c r="C2055" s="49"/>
      <c r="D2055" s="8"/>
      <c r="E2055" s="8"/>
      <c r="F2055" s="8"/>
      <c r="G2055" s="8"/>
      <c r="H2055" s="15"/>
      <c r="I2055" s="27"/>
      <c r="K2055" s="27"/>
      <c r="L2055" s="8"/>
      <c r="M2055" s="8"/>
      <c r="N2055" s="8"/>
    </row>
    <row r="2056" spans="1:14" ht="21" customHeight="1" x14ac:dyDescent="0.5">
      <c r="A2056" s="50"/>
      <c r="B2056" s="8"/>
      <c r="C2056" s="49"/>
      <c r="D2056" s="8"/>
      <c r="E2056" s="8"/>
      <c r="F2056" s="8"/>
      <c r="G2056" s="8"/>
      <c r="H2056" s="15"/>
      <c r="I2056" s="27"/>
      <c r="K2056" s="27"/>
      <c r="L2056" s="8"/>
      <c r="M2056" s="8"/>
      <c r="N2056" s="8"/>
    </row>
    <row r="2057" spans="1:14" ht="21" customHeight="1" x14ac:dyDescent="0.5">
      <c r="A2057" s="50"/>
      <c r="B2057" s="8"/>
      <c r="C2057" s="49"/>
      <c r="D2057" s="8"/>
      <c r="E2057" s="8"/>
      <c r="F2057" s="8"/>
      <c r="G2057" s="8"/>
      <c r="H2057" s="15"/>
      <c r="I2057" s="27"/>
      <c r="K2057" s="27"/>
      <c r="L2057" s="8"/>
      <c r="M2057" s="8"/>
      <c r="N2057" s="8"/>
    </row>
    <row r="2058" spans="1:14" ht="21" customHeight="1" x14ac:dyDescent="0.5">
      <c r="A2058" s="50"/>
      <c r="B2058" s="8"/>
      <c r="C2058" s="49"/>
      <c r="D2058" s="8"/>
      <c r="E2058" s="8"/>
      <c r="F2058" s="8"/>
      <c r="G2058" s="8"/>
      <c r="H2058" s="15"/>
      <c r="I2058" s="27"/>
      <c r="K2058" s="27"/>
      <c r="L2058" s="8"/>
      <c r="M2058" s="8"/>
      <c r="N2058" s="8"/>
    </row>
    <row r="2059" spans="1:14" ht="21" customHeight="1" x14ac:dyDescent="0.5">
      <c r="A2059" s="50"/>
      <c r="B2059" s="8"/>
      <c r="C2059" s="49"/>
      <c r="D2059" s="8"/>
      <c r="E2059" s="8"/>
      <c r="F2059" s="8"/>
      <c r="G2059" s="8"/>
      <c r="H2059" s="15"/>
      <c r="I2059" s="27"/>
      <c r="K2059" s="27"/>
      <c r="L2059" s="8"/>
      <c r="M2059" s="8"/>
      <c r="N2059" s="8"/>
    </row>
    <row r="2060" spans="1:14" ht="21" customHeight="1" x14ac:dyDescent="0.5">
      <c r="A2060" s="50"/>
      <c r="B2060" s="8"/>
      <c r="C2060" s="49"/>
      <c r="D2060" s="8"/>
      <c r="E2060" s="8"/>
      <c r="F2060" s="8"/>
      <c r="G2060" s="8"/>
      <c r="H2060" s="15"/>
      <c r="I2060" s="27"/>
      <c r="K2060" s="27"/>
      <c r="L2060" s="8"/>
      <c r="M2060" s="8"/>
      <c r="N2060" s="8"/>
    </row>
    <row r="2061" spans="1:14" ht="21" customHeight="1" x14ac:dyDescent="0.5">
      <c r="A2061" s="50"/>
      <c r="B2061" s="8"/>
      <c r="C2061" s="49"/>
      <c r="D2061" s="8"/>
      <c r="E2061" s="8"/>
      <c r="F2061" s="8"/>
      <c r="G2061" s="8"/>
      <c r="H2061" s="15"/>
      <c r="I2061" s="27"/>
      <c r="K2061" s="27"/>
      <c r="L2061" s="8"/>
      <c r="M2061" s="8"/>
      <c r="N2061" s="8"/>
    </row>
    <row r="2062" spans="1:14" ht="21" customHeight="1" x14ac:dyDescent="0.5">
      <c r="A2062" s="50"/>
      <c r="B2062" s="8"/>
      <c r="C2062" s="49"/>
      <c r="D2062" s="8"/>
      <c r="E2062" s="8"/>
      <c r="F2062" s="8"/>
      <c r="G2062" s="8"/>
      <c r="H2062" s="15"/>
      <c r="I2062" s="27"/>
      <c r="K2062" s="27"/>
      <c r="L2062" s="8"/>
      <c r="M2062" s="8"/>
      <c r="N2062" s="8"/>
    </row>
    <row r="2063" spans="1:14" ht="21" customHeight="1" x14ac:dyDescent="0.5">
      <c r="A2063" s="50"/>
      <c r="B2063" s="8"/>
      <c r="C2063" s="49"/>
      <c r="D2063" s="8"/>
      <c r="E2063" s="8"/>
      <c r="F2063" s="8"/>
      <c r="G2063" s="8"/>
      <c r="H2063" s="15"/>
      <c r="I2063" s="27"/>
      <c r="K2063" s="27"/>
      <c r="L2063" s="8"/>
      <c r="M2063" s="8"/>
      <c r="N2063" s="8"/>
    </row>
    <row r="2064" spans="1:14" ht="21" customHeight="1" x14ac:dyDescent="0.5">
      <c r="A2064" s="50"/>
      <c r="B2064" s="8"/>
      <c r="C2064" s="49"/>
      <c r="D2064" s="8"/>
      <c r="E2064" s="8"/>
      <c r="F2064" s="8"/>
      <c r="G2064" s="8"/>
      <c r="H2064" s="15"/>
      <c r="I2064" s="27"/>
      <c r="K2064" s="27"/>
      <c r="L2064" s="8"/>
      <c r="M2064" s="8"/>
      <c r="N2064" s="8"/>
    </row>
    <row r="2065" spans="1:14" ht="21" customHeight="1" x14ac:dyDescent="0.5">
      <c r="A2065" s="50"/>
      <c r="B2065" s="8"/>
      <c r="C2065" s="49"/>
      <c r="D2065" s="8"/>
      <c r="E2065" s="8"/>
      <c r="F2065" s="8"/>
      <c r="G2065" s="8"/>
      <c r="H2065" s="15"/>
      <c r="I2065" s="27"/>
      <c r="K2065" s="27"/>
      <c r="L2065" s="8"/>
      <c r="M2065" s="8"/>
      <c r="N2065" s="8"/>
    </row>
    <row r="2066" spans="1:14" ht="21" customHeight="1" x14ac:dyDescent="0.5">
      <c r="A2066" s="50"/>
      <c r="B2066" s="8"/>
      <c r="C2066" s="49"/>
      <c r="D2066" s="8"/>
      <c r="E2066" s="8"/>
      <c r="F2066" s="8"/>
      <c r="G2066" s="8"/>
      <c r="H2066" s="15"/>
      <c r="I2066" s="27"/>
      <c r="K2066" s="27"/>
      <c r="L2066" s="8"/>
      <c r="M2066" s="8"/>
      <c r="N2066" s="8"/>
    </row>
    <row r="2067" spans="1:14" ht="21" customHeight="1" x14ac:dyDescent="0.5">
      <c r="A2067" s="50"/>
      <c r="B2067" s="8"/>
      <c r="C2067" s="49"/>
      <c r="D2067" s="8"/>
      <c r="E2067" s="8"/>
      <c r="F2067" s="8"/>
      <c r="G2067" s="8"/>
      <c r="H2067" s="15"/>
      <c r="I2067" s="27"/>
      <c r="K2067" s="27"/>
      <c r="L2067" s="8"/>
      <c r="M2067" s="8"/>
      <c r="N2067" s="8"/>
    </row>
    <row r="2068" spans="1:14" ht="21" customHeight="1" x14ac:dyDescent="0.5">
      <c r="A2068" s="50"/>
      <c r="B2068" s="8"/>
      <c r="C2068" s="49"/>
      <c r="D2068" s="8"/>
      <c r="E2068" s="8"/>
      <c r="F2068" s="8"/>
      <c r="G2068" s="8"/>
      <c r="H2068" s="15"/>
      <c r="I2068" s="27"/>
      <c r="K2068" s="27"/>
      <c r="L2068" s="8"/>
      <c r="M2068" s="8"/>
      <c r="N2068" s="8"/>
    </row>
    <row r="2069" spans="1:14" ht="21" customHeight="1" x14ac:dyDescent="0.5">
      <c r="A2069" s="50"/>
      <c r="B2069" s="8"/>
      <c r="C2069" s="49"/>
      <c r="D2069" s="8"/>
      <c r="E2069" s="8"/>
      <c r="F2069" s="8"/>
      <c r="G2069" s="8"/>
      <c r="H2069" s="15"/>
      <c r="I2069" s="27"/>
      <c r="K2069" s="27"/>
      <c r="L2069" s="8"/>
      <c r="M2069" s="8"/>
      <c r="N2069" s="8"/>
    </row>
    <row r="2070" spans="1:14" ht="21" customHeight="1" x14ac:dyDescent="0.5">
      <c r="A2070" s="50"/>
      <c r="B2070" s="8"/>
      <c r="C2070" s="49"/>
      <c r="D2070" s="8"/>
      <c r="E2070" s="8"/>
      <c r="F2070" s="8"/>
      <c r="G2070" s="8"/>
      <c r="H2070" s="15"/>
      <c r="I2070" s="27"/>
      <c r="K2070" s="27"/>
      <c r="L2070" s="8"/>
      <c r="M2070" s="8"/>
      <c r="N2070" s="8"/>
    </row>
    <row r="2071" spans="1:14" ht="21" customHeight="1" x14ac:dyDescent="0.5">
      <c r="A2071" s="50"/>
      <c r="B2071" s="8"/>
      <c r="C2071" s="49"/>
      <c r="D2071" s="8"/>
      <c r="E2071" s="8"/>
      <c r="F2071" s="8"/>
      <c r="G2071" s="8"/>
      <c r="H2071" s="15"/>
      <c r="I2071" s="27"/>
      <c r="K2071" s="27"/>
      <c r="L2071" s="8"/>
      <c r="M2071" s="8"/>
      <c r="N2071" s="8"/>
    </row>
    <row r="2072" spans="1:14" ht="21" customHeight="1" x14ac:dyDescent="0.5">
      <c r="A2072" s="50"/>
      <c r="B2072" s="8"/>
      <c r="C2072" s="49"/>
      <c r="D2072" s="8"/>
      <c r="E2072" s="8"/>
      <c r="F2072" s="8"/>
      <c r="G2072" s="8"/>
      <c r="H2072" s="15"/>
      <c r="I2072" s="27"/>
      <c r="K2072" s="27"/>
      <c r="L2072" s="8"/>
      <c r="M2072" s="8"/>
      <c r="N2072" s="8"/>
    </row>
    <row r="2073" spans="1:14" ht="21" customHeight="1" x14ac:dyDescent="0.5">
      <c r="A2073" s="50"/>
      <c r="B2073" s="8"/>
      <c r="C2073" s="49"/>
      <c r="D2073" s="8"/>
      <c r="E2073" s="8"/>
      <c r="F2073" s="8"/>
      <c r="G2073" s="8"/>
      <c r="H2073" s="15"/>
      <c r="I2073" s="27"/>
      <c r="K2073" s="27"/>
      <c r="L2073" s="8"/>
      <c r="M2073" s="8"/>
      <c r="N2073" s="8"/>
    </row>
    <row r="2074" spans="1:14" ht="21" customHeight="1" x14ac:dyDescent="0.5">
      <c r="A2074" s="50"/>
      <c r="B2074" s="8"/>
      <c r="C2074" s="49"/>
      <c r="D2074" s="8"/>
      <c r="E2074" s="8"/>
      <c r="F2074" s="8"/>
      <c r="G2074" s="8"/>
      <c r="H2074" s="15"/>
      <c r="I2074" s="27"/>
      <c r="K2074" s="27"/>
      <c r="L2074" s="8"/>
      <c r="M2074" s="8"/>
      <c r="N2074" s="8"/>
    </row>
    <row r="2075" spans="1:14" ht="21" customHeight="1" x14ac:dyDescent="0.5">
      <c r="A2075" s="50"/>
      <c r="B2075" s="8"/>
      <c r="C2075" s="49"/>
      <c r="D2075" s="8"/>
      <c r="E2075" s="8"/>
      <c r="F2075" s="8"/>
      <c r="G2075" s="8"/>
      <c r="H2075" s="15"/>
      <c r="I2075" s="27"/>
      <c r="K2075" s="27"/>
      <c r="L2075" s="8"/>
      <c r="M2075" s="8"/>
      <c r="N2075" s="8"/>
    </row>
    <row r="2076" spans="1:14" ht="21" customHeight="1" x14ac:dyDescent="0.5">
      <c r="A2076" s="50"/>
      <c r="B2076" s="8"/>
      <c r="C2076" s="49"/>
      <c r="D2076" s="8"/>
      <c r="E2076" s="8"/>
      <c r="F2076" s="8"/>
      <c r="G2076" s="8"/>
      <c r="H2076" s="15"/>
      <c r="I2076" s="27"/>
      <c r="K2076" s="27"/>
      <c r="L2076" s="8"/>
      <c r="M2076" s="8"/>
      <c r="N2076" s="8"/>
    </row>
    <row r="2077" spans="1:14" ht="21" customHeight="1" x14ac:dyDescent="0.5">
      <c r="A2077" s="50"/>
      <c r="B2077" s="8"/>
      <c r="C2077" s="49"/>
      <c r="D2077" s="8"/>
      <c r="E2077" s="8"/>
      <c r="F2077" s="8"/>
      <c r="G2077" s="8"/>
      <c r="H2077" s="15"/>
      <c r="I2077" s="27"/>
      <c r="K2077" s="27"/>
      <c r="L2077" s="8"/>
      <c r="M2077" s="8"/>
      <c r="N2077" s="8"/>
    </row>
    <row r="2078" spans="1:14" ht="21" customHeight="1" x14ac:dyDescent="0.5">
      <c r="A2078" s="50"/>
      <c r="B2078" s="8"/>
      <c r="C2078" s="49"/>
      <c r="D2078" s="8"/>
      <c r="E2078" s="8"/>
      <c r="F2078" s="8"/>
      <c r="G2078" s="8"/>
      <c r="H2078" s="15"/>
      <c r="I2078" s="27"/>
      <c r="K2078" s="27"/>
      <c r="L2078" s="8"/>
      <c r="M2078" s="8"/>
      <c r="N2078" s="8"/>
    </row>
    <row r="2079" spans="1:14" ht="21" customHeight="1" x14ac:dyDescent="0.5">
      <c r="A2079" s="50"/>
      <c r="B2079" s="8"/>
      <c r="C2079" s="49"/>
      <c r="D2079" s="8"/>
      <c r="E2079" s="8"/>
      <c r="F2079" s="8"/>
      <c r="G2079" s="8"/>
      <c r="H2079" s="15"/>
      <c r="I2079" s="27"/>
      <c r="K2079" s="27"/>
      <c r="L2079" s="8"/>
      <c r="M2079" s="8"/>
      <c r="N2079" s="8"/>
    </row>
    <row r="2080" spans="1:14" ht="21" customHeight="1" x14ac:dyDescent="0.5">
      <c r="A2080" s="50"/>
      <c r="B2080" s="8"/>
      <c r="C2080" s="49"/>
      <c r="D2080" s="8"/>
      <c r="E2080" s="8"/>
      <c r="F2080" s="8"/>
      <c r="G2080" s="8"/>
      <c r="H2080" s="15"/>
      <c r="I2080" s="27"/>
      <c r="K2080" s="27"/>
      <c r="L2080" s="8"/>
      <c r="M2080" s="8"/>
      <c r="N2080" s="8"/>
    </row>
    <row r="2081" spans="1:14" ht="21" customHeight="1" x14ac:dyDescent="0.5">
      <c r="A2081" s="50"/>
      <c r="B2081" s="8"/>
      <c r="C2081" s="49"/>
      <c r="D2081" s="8"/>
      <c r="E2081" s="8"/>
      <c r="F2081" s="8"/>
      <c r="G2081" s="8"/>
      <c r="H2081" s="15"/>
      <c r="I2081" s="27"/>
      <c r="K2081" s="27"/>
      <c r="L2081" s="8"/>
      <c r="M2081" s="8"/>
      <c r="N2081" s="8"/>
    </row>
    <row r="2082" spans="1:14" ht="21" customHeight="1" x14ac:dyDescent="0.5">
      <c r="A2082" s="50"/>
      <c r="B2082" s="8"/>
      <c r="C2082" s="49"/>
      <c r="D2082" s="8"/>
      <c r="E2082" s="8"/>
      <c r="F2082" s="8"/>
      <c r="G2082" s="8"/>
      <c r="H2082" s="15"/>
      <c r="I2082" s="27"/>
      <c r="K2082" s="27"/>
      <c r="L2082" s="8"/>
      <c r="M2082" s="8"/>
      <c r="N2082" s="8"/>
    </row>
    <row r="2083" spans="1:14" ht="21" customHeight="1" x14ac:dyDescent="0.5">
      <c r="A2083" s="50"/>
      <c r="B2083" s="8"/>
      <c r="C2083" s="49"/>
      <c r="D2083" s="8"/>
      <c r="E2083" s="8"/>
      <c r="F2083" s="8"/>
      <c r="G2083" s="8"/>
      <c r="H2083" s="15"/>
      <c r="I2083" s="27"/>
      <c r="K2083" s="27"/>
      <c r="L2083" s="8"/>
      <c r="M2083" s="8"/>
      <c r="N2083" s="8"/>
    </row>
    <row r="2084" spans="1:14" ht="21" customHeight="1" x14ac:dyDescent="0.5">
      <c r="A2084" s="50"/>
      <c r="B2084" s="8"/>
      <c r="C2084" s="49"/>
      <c r="D2084" s="8"/>
      <c r="E2084" s="8"/>
      <c r="F2084" s="8"/>
      <c r="G2084" s="8"/>
      <c r="H2084" s="15"/>
      <c r="I2084" s="27"/>
      <c r="K2084" s="27"/>
      <c r="L2084" s="8"/>
      <c r="M2084" s="8"/>
      <c r="N2084" s="8"/>
    </row>
    <row r="2085" spans="1:14" ht="21" customHeight="1" x14ac:dyDescent="0.5">
      <c r="A2085" s="50"/>
      <c r="B2085" s="8"/>
      <c r="C2085" s="49"/>
      <c r="D2085" s="8"/>
      <c r="E2085" s="8"/>
      <c r="F2085" s="8"/>
      <c r="G2085" s="8"/>
      <c r="H2085" s="15"/>
      <c r="I2085" s="27"/>
      <c r="K2085" s="27"/>
      <c r="L2085" s="8"/>
      <c r="M2085" s="8"/>
      <c r="N2085" s="8"/>
    </row>
    <row r="2086" spans="1:14" ht="21" customHeight="1" x14ac:dyDescent="0.5">
      <c r="A2086" s="50"/>
      <c r="B2086" s="8"/>
      <c r="C2086" s="49"/>
      <c r="D2086" s="8"/>
      <c r="E2086" s="8"/>
      <c r="F2086" s="8"/>
      <c r="G2086" s="8"/>
      <c r="H2086" s="15"/>
      <c r="I2086" s="27"/>
      <c r="K2086" s="27"/>
      <c r="L2086" s="8"/>
      <c r="M2086" s="8"/>
      <c r="N2086" s="8"/>
    </row>
    <row r="2087" spans="1:14" ht="21" customHeight="1" x14ac:dyDescent="0.5">
      <c r="A2087" s="50"/>
      <c r="B2087" s="8"/>
      <c r="C2087" s="49"/>
      <c r="D2087" s="8"/>
      <c r="E2087" s="8"/>
      <c r="F2087" s="8"/>
      <c r="G2087" s="8"/>
      <c r="H2087" s="15"/>
      <c r="I2087" s="27"/>
      <c r="K2087" s="27"/>
      <c r="L2087" s="8"/>
      <c r="M2087" s="8"/>
      <c r="N2087" s="8"/>
    </row>
    <row r="2088" spans="1:14" ht="21" customHeight="1" x14ac:dyDescent="0.5">
      <c r="A2088" s="50"/>
      <c r="B2088" s="8"/>
      <c r="C2088" s="49"/>
      <c r="D2088" s="8"/>
      <c r="E2088" s="8"/>
      <c r="F2088" s="8"/>
      <c r="G2088" s="8"/>
      <c r="H2088" s="15"/>
      <c r="I2088" s="27"/>
      <c r="K2088" s="27"/>
      <c r="L2088" s="8"/>
      <c r="M2088" s="8"/>
      <c r="N2088" s="8"/>
    </row>
    <row r="2089" spans="1:14" ht="21" customHeight="1" x14ac:dyDescent="0.5">
      <c r="A2089" s="50"/>
      <c r="B2089" s="8"/>
      <c r="C2089" s="49"/>
      <c r="D2089" s="8"/>
      <c r="E2089" s="8"/>
      <c r="F2089" s="8"/>
      <c r="G2089" s="8"/>
      <c r="H2089" s="15"/>
      <c r="I2089" s="27"/>
      <c r="K2089" s="27"/>
      <c r="L2089" s="8"/>
      <c r="M2089" s="8"/>
      <c r="N2089" s="8"/>
    </row>
    <row r="2090" spans="1:14" ht="21" customHeight="1" x14ac:dyDescent="0.5">
      <c r="A2090" s="50"/>
      <c r="B2090" s="8"/>
      <c r="C2090" s="49"/>
      <c r="D2090" s="8"/>
      <c r="E2090" s="8"/>
      <c r="F2090" s="8"/>
      <c r="G2090" s="8"/>
      <c r="H2090" s="15"/>
      <c r="I2090" s="27"/>
      <c r="K2090" s="27"/>
      <c r="L2090" s="8"/>
      <c r="M2090" s="8"/>
      <c r="N2090" s="8"/>
    </row>
    <row r="2091" spans="1:14" ht="21" customHeight="1" x14ac:dyDescent="0.5">
      <c r="A2091" s="50"/>
      <c r="B2091" s="8"/>
      <c r="C2091" s="49"/>
      <c r="D2091" s="8"/>
      <c r="E2091" s="8"/>
      <c r="F2091" s="8"/>
      <c r="G2091" s="8"/>
      <c r="H2091" s="15"/>
      <c r="I2091" s="27"/>
      <c r="K2091" s="27"/>
      <c r="L2091" s="8"/>
      <c r="M2091" s="8"/>
      <c r="N2091" s="8"/>
    </row>
    <row r="2092" spans="1:14" ht="21" customHeight="1" x14ac:dyDescent="0.5">
      <c r="A2092" s="50"/>
      <c r="B2092" s="8"/>
      <c r="C2092" s="49"/>
      <c r="D2092" s="8"/>
      <c r="E2092" s="8"/>
      <c r="F2092" s="8"/>
      <c r="G2092" s="8"/>
      <c r="H2092" s="15"/>
      <c r="I2092" s="27"/>
      <c r="K2092" s="27"/>
      <c r="L2092" s="8"/>
      <c r="M2092" s="8"/>
      <c r="N2092" s="8"/>
    </row>
    <row r="2093" spans="1:14" ht="21" customHeight="1" x14ac:dyDescent="0.5">
      <c r="A2093" s="50"/>
      <c r="B2093" s="8"/>
      <c r="C2093" s="49"/>
      <c r="D2093" s="8"/>
      <c r="E2093" s="8"/>
      <c r="F2093" s="8"/>
      <c r="G2093" s="8"/>
      <c r="H2093" s="15"/>
      <c r="I2093" s="27"/>
      <c r="K2093" s="27"/>
      <c r="L2093" s="8"/>
      <c r="M2093" s="8"/>
      <c r="N2093" s="8"/>
    </row>
    <row r="2094" spans="1:14" ht="21" customHeight="1" x14ac:dyDescent="0.5">
      <c r="A2094" s="50"/>
      <c r="B2094" s="8"/>
      <c r="C2094" s="49"/>
      <c r="D2094" s="8"/>
      <c r="E2094" s="8"/>
      <c r="F2094" s="8"/>
      <c r="G2094" s="8"/>
      <c r="H2094" s="15"/>
      <c r="I2094" s="27"/>
      <c r="K2094" s="27"/>
      <c r="L2094" s="8"/>
      <c r="M2094" s="8"/>
      <c r="N2094" s="8"/>
    </row>
    <row r="2095" spans="1:14" ht="21" customHeight="1" x14ac:dyDescent="0.5">
      <c r="A2095" s="50"/>
      <c r="B2095" s="8"/>
      <c r="C2095" s="49"/>
      <c r="D2095" s="8"/>
      <c r="E2095" s="8"/>
      <c r="F2095" s="8"/>
      <c r="G2095" s="8"/>
      <c r="H2095" s="15"/>
      <c r="I2095" s="27"/>
      <c r="K2095" s="27"/>
      <c r="L2095" s="8"/>
      <c r="M2095" s="8"/>
      <c r="N2095" s="8"/>
    </row>
    <row r="2096" spans="1:14" ht="21" customHeight="1" x14ac:dyDescent="0.5">
      <c r="A2096" s="50"/>
      <c r="B2096" s="8"/>
      <c r="C2096" s="49"/>
      <c r="D2096" s="8"/>
      <c r="E2096" s="8"/>
      <c r="F2096" s="8"/>
      <c r="G2096" s="8"/>
      <c r="H2096" s="15"/>
      <c r="I2096" s="27"/>
      <c r="K2096" s="27"/>
      <c r="L2096" s="8"/>
      <c r="M2096" s="8"/>
      <c r="N2096" s="8"/>
    </row>
    <row r="2097" spans="1:14" ht="21" customHeight="1" x14ac:dyDescent="0.5">
      <c r="A2097" s="50"/>
      <c r="B2097" s="8"/>
      <c r="C2097" s="49"/>
      <c r="D2097" s="8"/>
      <c r="E2097" s="8"/>
      <c r="F2097" s="8"/>
      <c r="G2097" s="8"/>
      <c r="H2097" s="15"/>
      <c r="I2097" s="27"/>
      <c r="K2097" s="27"/>
      <c r="L2097" s="8"/>
      <c r="M2097" s="8"/>
      <c r="N2097" s="8"/>
    </row>
    <row r="2098" spans="1:14" ht="21" customHeight="1" x14ac:dyDescent="0.5">
      <c r="A2098" s="50"/>
      <c r="B2098" s="8"/>
      <c r="C2098" s="49"/>
      <c r="D2098" s="8"/>
      <c r="E2098" s="8"/>
      <c r="F2098" s="8"/>
      <c r="G2098" s="8"/>
      <c r="H2098" s="15"/>
      <c r="I2098" s="27"/>
      <c r="K2098" s="27"/>
      <c r="L2098" s="8"/>
      <c r="M2098" s="8"/>
      <c r="N2098" s="8"/>
    </row>
    <row r="2099" spans="1:14" ht="21" customHeight="1" x14ac:dyDescent="0.5">
      <c r="A2099" s="50"/>
      <c r="B2099" s="8"/>
      <c r="C2099" s="49"/>
      <c r="D2099" s="8"/>
      <c r="E2099" s="8"/>
      <c r="F2099" s="8"/>
      <c r="G2099" s="8"/>
      <c r="H2099" s="15"/>
      <c r="I2099" s="27"/>
      <c r="K2099" s="27"/>
      <c r="L2099" s="8"/>
      <c r="M2099" s="8"/>
      <c r="N2099" s="8"/>
    </row>
    <row r="2100" spans="1:14" ht="21" customHeight="1" x14ac:dyDescent="0.5">
      <c r="A2100" s="50"/>
      <c r="B2100" s="8"/>
      <c r="C2100" s="49"/>
      <c r="D2100" s="8"/>
      <c r="E2100" s="8"/>
      <c r="F2100" s="8"/>
      <c r="G2100" s="8"/>
      <c r="H2100" s="15"/>
      <c r="I2100" s="27"/>
      <c r="K2100" s="27"/>
      <c r="L2100" s="8"/>
      <c r="M2100" s="8"/>
      <c r="N2100" s="8"/>
    </row>
    <row r="2101" spans="1:14" ht="21" customHeight="1" x14ac:dyDescent="0.5">
      <c r="A2101" s="50"/>
      <c r="B2101" s="8"/>
      <c r="C2101" s="49"/>
      <c r="D2101" s="8"/>
      <c r="E2101" s="8"/>
      <c r="F2101" s="8"/>
      <c r="G2101" s="8"/>
      <c r="H2101" s="15"/>
      <c r="I2101" s="27"/>
      <c r="K2101" s="27"/>
      <c r="L2101" s="8"/>
      <c r="M2101" s="8"/>
      <c r="N2101" s="8"/>
    </row>
    <row r="2102" spans="1:14" ht="21" customHeight="1" x14ac:dyDescent="0.5">
      <c r="A2102" s="50"/>
      <c r="B2102" s="8"/>
      <c r="C2102" s="49"/>
      <c r="D2102" s="8"/>
      <c r="E2102" s="8"/>
      <c r="F2102" s="8"/>
      <c r="G2102" s="8"/>
      <c r="H2102" s="15"/>
      <c r="I2102" s="27"/>
      <c r="K2102" s="27"/>
      <c r="L2102" s="8"/>
      <c r="M2102" s="8"/>
      <c r="N2102" s="8"/>
    </row>
    <row r="2103" spans="1:14" ht="21" customHeight="1" x14ac:dyDescent="0.5">
      <c r="A2103" s="50"/>
      <c r="B2103" s="8"/>
      <c r="C2103" s="49"/>
      <c r="D2103" s="8"/>
      <c r="E2103" s="8"/>
      <c r="F2103" s="8"/>
      <c r="G2103" s="8"/>
      <c r="H2103" s="15"/>
      <c r="I2103" s="27"/>
      <c r="K2103" s="27"/>
      <c r="L2103" s="8"/>
      <c r="M2103" s="8"/>
      <c r="N2103" s="8"/>
    </row>
    <row r="2104" spans="1:14" ht="21" customHeight="1" x14ac:dyDescent="0.5">
      <c r="A2104" s="50"/>
      <c r="B2104" s="8"/>
      <c r="C2104" s="49"/>
      <c r="D2104" s="8"/>
      <c r="E2104" s="8"/>
      <c r="F2104" s="8"/>
      <c r="G2104" s="8"/>
      <c r="H2104" s="15"/>
      <c r="I2104" s="27"/>
      <c r="K2104" s="27"/>
      <c r="L2104" s="8"/>
      <c r="M2104" s="8"/>
      <c r="N2104" s="8"/>
    </row>
    <row r="2105" spans="1:14" ht="21" customHeight="1" x14ac:dyDescent="0.5">
      <c r="A2105" s="50"/>
      <c r="B2105" s="8"/>
      <c r="C2105" s="49"/>
      <c r="D2105" s="8"/>
      <c r="E2105" s="8"/>
      <c r="F2105" s="8"/>
      <c r="G2105" s="8"/>
      <c r="H2105" s="15"/>
      <c r="I2105" s="27"/>
      <c r="K2105" s="27"/>
      <c r="L2105" s="8"/>
      <c r="M2105" s="8"/>
      <c r="N2105" s="8"/>
    </row>
    <row r="2106" spans="1:14" ht="21" customHeight="1" x14ac:dyDescent="0.5">
      <c r="A2106" s="50"/>
      <c r="B2106" s="8"/>
      <c r="C2106" s="49"/>
      <c r="D2106" s="8"/>
      <c r="E2106" s="8"/>
      <c r="F2106" s="8"/>
      <c r="G2106" s="8"/>
      <c r="H2106" s="15"/>
      <c r="I2106" s="27"/>
      <c r="K2106" s="27"/>
      <c r="L2106" s="8"/>
      <c r="M2106" s="8"/>
      <c r="N2106" s="8"/>
    </row>
    <row r="2107" spans="1:14" ht="21" customHeight="1" x14ac:dyDescent="0.5">
      <c r="A2107" s="50"/>
      <c r="B2107" s="8"/>
      <c r="C2107" s="49"/>
      <c r="D2107" s="8"/>
      <c r="E2107" s="8"/>
      <c r="F2107" s="8"/>
      <c r="G2107" s="8"/>
      <c r="H2107" s="15"/>
      <c r="I2107" s="27"/>
      <c r="K2107" s="27"/>
      <c r="L2107" s="8"/>
      <c r="M2107" s="8"/>
      <c r="N2107" s="8"/>
    </row>
    <row r="2108" spans="1:14" ht="21" customHeight="1" x14ac:dyDescent="0.5">
      <c r="A2108" s="50"/>
      <c r="B2108" s="8"/>
      <c r="C2108" s="49"/>
      <c r="D2108" s="8"/>
      <c r="E2108" s="8"/>
      <c r="F2108" s="8"/>
      <c r="G2108" s="8"/>
      <c r="H2108" s="15"/>
      <c r="I2108" s="27"/>
      <c r="K2108" s="27"/>
      <c r="L2108" s="8"/>
      <c r="M2108" s="8"/>
      <c r="N2108" s="8"/>
    </row>
    <row r="2109" spans="1:14" ht="21" customHeight="1" x14ac:dyDescent="0.5">
      <c r="A2109" s="50"/>
      <c r="B2109" s="8"/>
      <c r="C2109" s="49"/>
      <c r="D2109" s="8"/>
      <c r="E2109" s="8"/>
      <c r="F2109" s="8"/>
      <c r="G2109" s="8"/>
      <c r="H2109" s="15"/>
      <c r="I2109" s="27"/>
      <c r="K2109" s="27"/>
      <c r="L2109" s="8"/>
      <c r="M2109" s="8"/>
      <c r="N2109" s="8"/>
    </row>
    <row r="2110" spans="1:14" ht="21" customHeight="1" x14ac:dyDescent="0.5">
      <c r="A2110" s="50"/>
      <c r="B2110" s="8"/>
      <c r="C2110" s="49"/>
      <c r="D2110" s="8"/>
      <c r="E2110" s="8"/>
      <c r="F2110" s="8"/>
      <c r="G2110" s="8"/>
      <c r="H2110" s="15"/>
      <c r="I2110" s="27"/>
      <c r="K2110" s="27"/>
      <c r="L2110" s="8"/>
      <c r="M2110" s="8"/>
      <c r="N2110" s="8"/>
    </row>
    <row r="2111" spans="1:14" ht="21" customHeight="1" x14ac:dyDescent="0.5">
      <c r="A2111" s="50"/>
      <c r="B2111" s="8"/>
      <c r="C2111" s="49"/>
      <c r="D2111" s="8"/>
      <c r="E2111" s="8"/>
      <c r="F2111" s="8"/>
      <c r="G2111" s="8"/>
      <c r="H2111" s="15"/>
      <c r="I2111" s="27"/>
      <c r="K2111" s="27"/>
      <c r="L2111" s="8"/>
      <c r="M2111" s="8"/>
      <c r="N2111" s="8"/>
    </row>
    <row r="2112" spans="1:14" ht="21" customHeight="1" x14ac:dyDescent="0.5">
      <c r="A2112" s="50"/>
      <c r="B2112" s="8"/>
      <c r="C2112" s="49"/>
      <c r="D2112" s="8"/>
      <c r="E2112" s="8"/>
      <c r="F2112" s="8"/>
      <c r="G2112" s="8"/>
      <c r="H2112" s="15"/>
      <c r="I2112" s="27"/>
      <c r="K2112" s="27"/>
      <c r="L2112" s="8"/>
      <c r="M2112" s="8"/>
      <c r="N2112" s="8"/>
    </row>
    <row r="2113" spans="1:14" ht="21" customHeight="1" x14ac:dyDescent="0.5">
      <c r="A2113" s="50"/>
      <c r="B2113" s="8"/>
      <c r="C2113" s="49"/>
      <c r="D2113" s="8"/>
      <c r="E2113" s="8"/>
      <c r="F2113" s="8"/>
      <c r="G2113" s="8"/>
      <c r="H2113" s="15"/>
      <c r="I2113" s="27"/>
      <c r="K2113" s="27"/>
      <c r="L2113" s="8"/>
      <c r="M2113" s="8"/>
      <c r="N2113" s="8"/>
    </row>
    <row r="2114" spans="1:14" ht="21" customHeight="1" x14ac:dyDescent="0.5">
      <c r="A2114" s="50"/>
      <c r="B2114" s="8"/>
      <c r="C2114" s="49"/>
      <c r="D2114" s="8"/>
      <c r="E2114" s="8"/>
      <c r="F2114" s="8"/>
      <c r="G2114" s="8"/>
      <c r="H2114" s="15"/>
      <c r="I2114" s="27"/>
      <c r="K2114" s="27"/>
      <c r="L2114" s="8"/>
      <c r="M2114" s="8"/>
      <c r="N2114" s="8"/>
    </row>
    <row r="2115" spans="1:14" ht="21" customHeight="1" x14ac:dyDescent="0.5">
      <c r="A2115" s="50"/>
      <c r="B2115" s="8"/>
      <c r="C2115" s="49"/>
      <c r="D2115" s="8"/>
      <c r="E2115" s="8"/>
      <c r="F2115" s="8"/>
      <c r="G2115" s="8"/>
      <c r="H2115" s="15"/>
      <c r="I2115" s="27"/>
      <c r="K2115" s="27"/>
      <c r="L2115" s="8"/>
      <c r="M2115" s="8"/>
      <c r="N2115" s="8"/>
    </row>
    <row r="2116" spans="1:14" ht="21" customHeight="1" x14ac:dyDescent="0.5">
      <c r="A2116" s="50"/>
      <c r="B2116" s="8"/>
      <c r="C2116" s="49"/>
      <c r="D2116" s="8"/>
      <c r="E2116" s="8"/>
      <c r="F2116" s="8"/>
      <c r="G2116" s="8"/>
      <c r="H2116" s="15"/>
      <c r="I2116" s="27"/>
      <c r="K2116" s="27"/>
      <c r="L2116" s="8"/>
      <c r="M2116" s="8"/>
      <c r="N2116" s="8"/>
    </row>
    <row r="2117" spans="1:14" ht="21" customHeight="1" x14ac:dyDescent="0.5">
      <c r="A2117" s="50"/>
      <c r="B2117" s="8"/>
      <c r="C2117" s="49"/>
      <c r="D2117" s="8"/>
      <c r="E2117" s="8"/>
      <c r="F2117" s="8"/>
      <c r="G2117" s="8"/>
      <c r="H2117" s="15"/>
      <c r="I2117" s="27"/>
      <c r="K2117" s="27"/>
      <c r="L2117" s="8"/>
      <c r="M2117" s="8"/>
      <c r="N2117" s="8"/>
    </row>
    <row r="2118" spans="1:14" ht="21" customHeight="1" x14ac:dyDescent="0.5">
      <c r="A2118" s="50"/>
      <c r="B2118" s="8"/>
      <c r="C2118" s="49"/>
      <c r="D2118" s="8"/>
      <c r="E2118" s="8"/>
      <c r="F2118" s="8"/>
      <c r="G2118" s="8"/>
      <c r="H2118" s="15"/>
      <c r="I2118" s="27"/>
      <c r="K2118" s="27"/>
      <c r="L2118" s="8"/>
      <c r="M2118" s="8"/>
      <c r="N2118" s="8"/>
    </row>
    <row r="2119" spans="1:14" ht="21" customHeight="1" x14ac:dyDescent="0.5">
      <c r="A2119" s="50"/>
      <c r="B2119" s="8"/>
      <c r="C2119" s="49"/>
      <c r="D2119" s="8"/>
      <c r="E2119" s="8"/>
      <c r="F2119" s="8"/>
      <c r="G2119" s="8"/>
      <c r="H2119" s="15"/>
      <c r="I2119" s="27"/>
      <c r="K2119" s="27"/>
      <c r="L2119" s="8"/>
      <c r="M2119" s="8"/>
      <c r="N2119" s="8"/>
    </row>
    <row r="2120" spans="1:14" ht="21" customHeight="1" x14ac:dyDescent="0.5">
      <c r="A2120" s="50"/>
      <c r="B2120" s="8"/>
      <c r="C2120" s="49"/>
      <c r="D2120" s="8"/>
      <c r="E2120" s="8"/>
      <c r="F2120" s="8"/>
      <c r="G2120" s="8"/>
      <c r="H2120" s="15"/>
      <c r="I2120" s="27"/>
      <c r="K2120" s="27"/>
      <c r="L2120" s="8"/>
      <c r="M2120" s="8"/>
      <c r="N2120" s="8"/>
    </row>
    <row r="2121" spans="1:14" ht="21" customHeight="1" x14ac:dyDescent="0.5">
      <c r="A2121" s="50"/>
      <c r="B2121" s="8"/>
      <c r="C2121" s="49"/>
      <c r="D2121" s="8"/>
      <c r="E2121" s="8"/>
      <c r="F2121" s="8"/>
      <c r="G2121" s="8"/>
      <c r="H2121" s="15"/>
      <c r="I2121" s="27"/>
      <c r="K2121" s="27"/>
      <c r="L2121" s="8"/>
      <c r="M2121" s="8"/>
      <c r="N2121" s="8"/>
    </row>
    <row r="2122" spans="1:14" ht="21" customHeight="1" x14ac:dyDescent="0.5">
      <c r="A2122" s="50"/>
      <c r="B2122" s="8"/>
      <c r="C2122" s="49"/>
      <c r="D2122" s="8"/>
      <c r="E2122" s="8"/>
      <c r="F2122" s="8"/>
      <c r="G2122" s="8"/>
      <c r="H2122" s="15"/>
      <c r="I2122" s="27"/>
      <c r="K2122" s="27"/>
      <c r="L2122" s="8"/>
      <c r="M2122" s="8"/>
      <c r="N2122" s="8"/>
    </row>
    <row r="2123" spans="1:14" ht="21" customHeight="1" x14ac:dyDescent="0.5">
      <c r="A2123" s="50"/>
      <c r="B2123" s="8"/>
      <c r="C2123" s="49"/>
      <c r="D2123" s="8"/>
      <c r="E2123" s="8"/>
      <c r="F2123" s="8"/>
      <c r="G2123" s="8"/>
      <c r="H2123" s="15"/>
      <c r="I2123" s="27"/>
      <c r="K2123" s="27"/>
      <c r="L2123" s="8"/>
      <c r="M2123" s="8"/>
      <c r="N2123" s="8"/>
    </row>
    <row r="2124" spans="1:14" ht="21" customHeight="1" x14ac:dyDescent="0.5">
      <c r="A2124" s="50"/>
      <c r="B2124" s="8"/>
      <c r="C2124" s="49"/>
      <c r="D2124" s="8"/>
      <c r="E2124" s="8"/>
      <c r="F2124" s="8"/>
      <c r="G2124" s="8"/>
      <c r="H2124" s="15"/>
      <c r="I2124" s="27"/>
      <c r="K2124" s="27"/>
      <c r="L2124" s="8"/>
      <c r="M2124" s="8"/>
      <c r="N2124" s="8"/>
    </row>
    <row r="2125" spans="1:14" ht="21" customHeight="1" x14ac:dyDescent="0.5">
      <c r="A2125" s="50"/>
      <c r="B2125" s="8"/>
      <c r="C2125" s="49"/>
      <c r="D2125" s="8"/>
      <c r="E2125" s="8"/>
      <c r="F2125" s="8"/>
      <c r="G2125" s="8"/>
      <c r="H2125" s="15"/>
      <c r="I2125" s="27"/>
      <c r="K2125" s="27"/>
      <c r="L2125" s="8"/>
      <c r="M2125" s="8"/>
      <c r="N2125" s="8"/>
    </row>
    <row r="2126" spans="1:14" ht="21" customHeight="1" x14ac:dyDescent="0.5">
      <c r="A2126" s="50"/>
      <c r="B2126" s="8"/>
      <c r="C2126" s="49"/>
      <c r="D2126" s="8"/>
      <c r="E2126" s="8"/>
      <c r="F2126" s="8"/>
      <c r="G2126" s="8"/>
      <c r="H2126" s="15"/>
      <c r="I2126" s="27"/>
      <c r="K2126" s="27"/>
      <c r="L2126" s="8"/>
      <c r="M2126" s="8"/>
      <c r="N2126" s="8"/>
    </row>
    <row r="2127" spans="1:14" ht="21" customHeight="1" x14ac:dyDescent="0.5">
      <c r="A2127" s="50"/>
      <c r="B2127" s="8"/>
      <c r="C2127" s="49"/>
      <c r="D2127" s="8"/>
      <c r="E2127" s="8"/>
      <c r="F2127" s="8"/>
      <c r="G2127" s="8"/>
      <c r="H2127" s="15"/>
      <c r="I2127" s="27"/>
      <c r="K2127" s="27"/>
      <c r="L2127" s="8"/>
      <c r="M2127" s="8"/>
      <c r="N2127" s="8"/>
    </row>
    <row r="2128" spans="1:14" ht="21" customHeight="1" x14ac:dyDescent="0.5">
      <c r="A2128" s="50"/>
      <c r="B2128" s="8"/>
      <c r="C2128" s="49"/>
      <c r="D2128" s="8"/>
      <c r="E2128" s="8"/>
      <c r="F2128" s="8"/>
      <c r="G2128" s="8"/>
      <c r="H2128" s="15"/>
      <c r="I2128" s="27"/>
      <c r="K2128" s="27"/>
      <c r="L2128" s="8"/>
      <c r="M2128" s="8"/>
      <c r="N2128" s="8"/>
    </row>
    <row r="2129" spans="1:14" ht="21" customHeight="1" x14ac:dyDescent="0.5">
      <c r="A2129" s="50"/>
      <c r="B2129" s="8"/>
      <c r="C2129" s="49"/>
      <c r="D2129" s="8"/>
      <c r="E2129" s="8"/>
      <c r="F2129" s="8"/>
      <c r="G2129" s="8"/>
      <c r="H2129" s="15"/>
      <c r="I2129" s="27"/>
      <c r="K2129" s="27"/>
      <c r="L2129" s="8"/>
      <c r="M2129" s="8"/>
      <c r="N2129" s="8"/>
    </row>
    <row r="2130" spans="1:14" ht="21" customHeight="1" x14ac:dyDescent="0.5">
      <c r="A2130" s="50"/>
      <c r="B2130" s="8"/>
      <c r="C2130" s="49"/>
      <c r="D2130" s="8"/>
      <c r="E2130" s="8"/>
      <c r="F2130" s="8"/>
      <c r="G2130" s="8"/>
      <c r="H2130" s="15"/>
      <c r="I2130" s="27"/>
      <c r="K2130" s="27"/>
      <c r="L2130" s="8"/>
      <c r="M2130" s="8"/>
      <c r="N2130" s="8"/>
    </row>
    <row r="2131" spans="1:14" ht="21" customHeight="1" x14ac:dyDescent="0.5">
      <c r="A2131" s="50"/>
      <c r="B2131" s="8"/>
      <c r="C2131" s="49"/>
      <c r="D2131" s="8"/>
      <c r="E2131" s="8"/>
      <c r="F2131" s="8"/>
      <c r="G2131" s="8"/>
      <c r="H2131" s="15"/>
      <c r="I2131" s="27"/>
      <c r="K2131" s="27"/>
      <c r="L2131" s="8"/>
      <c r="M2131" s="8"/>
      <c r="N2131" s="8"/>
    </row>
    <row r="2132" spans="1:14" ht="21" customHeight="1" x14ac:dyDescent="0.5">
      <c r="A2132" s="50"/>
      <c r="B2132" s="8"/>
      <c r="C2132" s="49"/>
      <c r="D2132" s="8"/>
      <c r="E2132" s="8"/>
      <c r="F2132" s="8"/>
      <c r="G2132" s="8"/>
      <c r="H2132" s="15"/>
      <c r="I2132" s="27"/>
      <c r="K2132" s="27"/>
      <c r="L2132" s="8"/>
      <c r="M2132" s="8"/>
      <c r="N2132" s="8"/>
    </row>
    <row r="2133" spans="1:14" ht="21" customHeight="1" x14ac:dyDescent="0.5">
      <c r="A2133" s="50"/>
      <c r="B2133" s="8"/>
      <c r="C2133" s="49"/>
      <c r="D2133" s="8"/>
      <c r="E2133" s="8"/>
      <c r="F2133" s="8"/>
      <c r="G2133" s="8"/>
      <c r="H2133" s="15"/>
      <c r="I2133" s="27"/>
      <c r="K2133" s="27"/>
      <c r="L2133" s="8"/>
      <c r="M2133" s="8"/>
      <c r="N2133" s="8"/>
    </row>
    <row r="2134" spans="1:14" ht="21" customHeight="1" x14ac:dyDescent="0.5">
      <c r="A2134" s="50"/>
      <c r="B2134" s="8"/>
      <c r="C2134" s="49"/>
      <c r="D2134" s="8"/>
      <c r="E2134" s="8"/>
      <c r="F2134" s="8"/>
      <c r="G2134" s="8"/>
      <c r="H2134" s="15"/>
      <c r="I2134" s="27"/>
      <c r="K2134" s="27"/>
      <c r="L2134" s="8"/>
      <c r="M2134" s="8"/>
      <c r="N2134" s="8"/>
    </row>
    <row r="2135" spans="1:14" ht="21" customHeight="1" x14ac:dyDescent="0.5">
      <c r="A2135" s="50"/>
      <c r="B2135" s="8"/>
      <c r="C2135" s="49"/>
      <c r="D2135" s="8"/>
      <c r="E2135" s="8"/>
      <c r="F2135" s="8"/>
      <c r="G2135" s="8"/>
      <c r="H2135" s="15"/>
      <c r="I2135" s="27"/>
      <c r="K2135" s="27"/>
      <c r="L2135" s="8"/>
      <c r="M2135" s="8"/>
      <c r="N2135" s="8"/>
    </row>
    <row r="2136" spans="1:14" ht="21" customHeight="1" x14ac:dyDescent="0.5">
      <c r="A2136" s="50"/>
      <c r="B2136" s="8"/>
      <c r="C2136" s="49"/>
      <c r="D2136" s="8"/>
      <c r="E2136" s="8"/>
      <c r="F2136" s="8"/>
      <c r="G2136" s="8"/>
      <c r="H2136" s="15"/>
      <c r="I2136" s="27"/>
      <c r="K2136" s="27"/>
      <c r="L2136" s="8"/>
      <c r="M2136" s="8"/>
      <c r="N2136" s="8"/>
    </row>
    <row r="2137" spans="1:14" ht="21" customHeight="1" x14ac:dyDescent="0.5">
      <c r="A2137" s="50"/>
      <c r="B2137" s="8"/>
      <c r="C2137" s="49"/>
      <c r="D2137" s="8"/>
      <c r="E2137" s="8"/>
      <c r="F2137" s="8"/>
      <c r="G2137" s="8"/>
      <c r="H2137" s="15"/>
      <c r="I2137" s="27"/>
      <c r="K2137" s="27"/>
      <c r="L2137" s="8"/>
      <c r="M2137" s="8"/>
      <c r="N2137" s="8"/>
    </row>
    <row r="2138" spans="1:14" ht="21" customHeight="1" x14ac:dyDescent="0.5">
      <c r="A2138" s="50"/>
      <c r="B2138" s="8"/>
      <c r="C2138" s="49"/>
      <c r="D2138" s="8"/>
      <c r="E2138" s="8"/>
      <c r="F2138" s="8"/>
      <c r="G2138" s="8"/>
      <c r="H2138" s="15"/>
      <c r="I2138" s="27"/>
      <c r="K2138" s="27"/>
      <c r="L2138" s="8"/>
      <c r="M2138" s="8"/>
      <c r="N2138" s="8"/>
    </row>
    <row r="2139" spans="1:14" ht="21" customHeight="1" x14ac:dyDescent="0.5">
      <c r="A2139" s="50"/>
      <c r="B2139" s="8"/>
      <c r="C2139" s="49"/>
      <c r="D2139" s="8"/>
      <c r="E2139" s="8"/>
      <c r="F2139" s="8"/>
      <c r="G2139" s="8"/>
      <c r="H2139" s="15"/>
      <c r="I2139" s="27"/>
      <c r="K2139" s="27"/>
      <c r="L2139" s="8"/>
      <c r="M2139" s="8"/>
      <c r="N2139" s="8"/>
    </row>
    <row r="2140" spans="1:14" ht="21" customHeight="1" x14ac:dyDescent="0.5">
      <c r="A2140" s="50"/>
      <c r="B2140" s="8"/>
      <c r="C2140" s="49"/>
      <c r="D2140" s="8"/>
      <c r="E2140" s="8"/>
      <c r="F2140" s="8"/>
      <c r="G2140" s="8"/>
      <c r="H2140" s="15"/>
      <c r="I2140" s="27"/>
      <c r="K2140" s="27"/>
      <c r="L2140" s="8"/>
      <c r="M2140" s="8"/>
      <c r="N2140" s="8"/>
    </row>
    <row r="2141" spans="1:14" ht="21" customHeight="1" x14ac:dyDescent="0.5">
      <c r="A2141" s="50"/>
      <c r="B2141" s="8"/>
      <c r="C2141" s="49"/>
      <c r="D2141" s="8"/>
      <c r="E2141" s="8"/>
      <c r="F2141" s="8"/>
      <c r="G2141" s="8"/>
      <c r="H2141" s="15"/>
      <c r="I2141" s="27"/>
      <c r="K2141" s="27"/>
      <c r="L2141" s="8"/>
      <c r="M2141" s="8"/>
      <c r="N2141" s="8"/>
    </row>
    <row r="2142" spans="1:14" ht="21" customHeight="1" x14ac:dyDescent="0.5">
      <c r="A2142" s="50"/>
      <c r="B2142" s="8"/>
      <c r="C2142" s="49"/>
      <c r="D2142" s="8"/>
      <c r="E2142" s="8"/>
      <c r="F2142" s="8"/>
      <c r="G2142" s="8"/>
      <c r="H2142" s="15"/>
      <c r="I2142" s="27"/>
      <c r="K2142" s="27"/>
      <c r="L2142" s="8"/>
      <c r="M2142" s="8"/>
      <c r="N2142" s="8"/>
    </row>
    <row r="2143" spans="1:14" ht="21" customHeight="1" x14ac:dyDescent="0.5">
      <c r="A2143" s="50"/>
      <c r="B2143" s="8"/>
      <c r="C2143" s="49"/>
      <c r="D2143" s="8"/>
      <c r="E2143" s="8"/>
      <c r="F2143" s="8"/>
      <c r="G2143" s="8"/>
      <c r="H2143" s="15"/>
      <c r="I2143" s="27"/>
      <c r="K2143" s="27"/>
      <c r="L2143" s="8"/>
      <c r="M2143" s="8"/>
      <c r="N2143" s="8"/>
    </row>
    <row r="2144" spans="1:14" ht="21" customHeight="1" x14ac:dyDescent="0.5">
      <c r="A2144" s="50"/>
      <c r="B2144" s="8"/>
      <c r="C2144" s="49"/>
      <c r="D2144" s="8"/>
      <c r="E2144" s="8"/>
      <c r="F2144" s="8"/>
      <c r="G2144" s="8"/>
      <c r="H2144" s="15"/>
      <c r="I2144" s="27"/>
      <c r="K2144" s="27"/>
      <c r="L2144" s="8"/>
      <c r="M2144" s="8"/>
      <c r="N2144" s="8"/>
    </row>
    <row r="2145" spans="1:14" ht="21" customHeight="1" x14ac:dyDescent="0.5">
      <c r="A2145" s="50"/>
      <c r="B2145" s="8"/>
      <c r="C2145" s="49"/>
      <c r="D2145" s="8"/>
      <c r="E2145" s="8"/>
      <c r="F2145" s="8"/>
      <c r="G2145" s="8"/>
      <c r="H2145" s="15"/>
      <c r="I2145" s="27"/>
      <c r="K2145" s="27"/>
      <c r="L2145" s="8"/>
      <c r="M2145" s="8"/>
      <c r="N2145" s="8"/>
    </row>
    <row r="2146" spans="1:14" ht="21" customHeight="1" x14ac:dyDescent="0.5">
      <c r="A2146" s="50"/>
      <c r="B2146" s="8"/>
      <c r="C2146" s="49"/>
      <c r="D2146" s="8"/>
      <c r="E2146" s="8"/>
      <c r="F2146" s="8"/>
      <c r="G2146" s="8"/>
      <c r="H2146" s="15"/>
      <c r="I2146" s="27"/>
      <c r="K2146" s="27"/>
      <c r="L2146" s="8"/>
      <c r="M2146" s="8"/>
      <c r="N2146" s="8"/>
    </row>
    <row r="2147" spans="1:14" ht="21" customHeight="1" x14ac:dyDescent="0.5">
      <c r="A2147" s="50"/>
      <c r="B2147" s="8"/>
      <c r="C2147" s="49"/>
      <c r="D2147" s="8"/>
      <c r="E2147" s="8"/>
      <c r="F2147" s="8"/>
      <c r="G2147" s="8"/>
      <c r="H2147" s="15"/>
      <c r="I2147" s="27"/>
      <c r="K2147" s="27"/>
      <c r="L2147" s="8"/>
      <c r="M2147" s="8"/>
      <c r="N2147" s="8"/>
    </row>
    <row r="2148" spans="1:14" ht="21" customHeight="1" x14ac:dyDescent="0.5">
      <c r="A2148" s="50"/>
      <c r="B2148" s="8"/>
      <c r="C2148" s="49"/>
      <c r="D2148" s="8"/>
      <c r="E2148" s="8"/>
      <c r="F2148" s="8"/>
      <c r="G2148" s="8"/>
      <c r="H2148" s="15"/>
      <c r="I2148" s="27"/>
      <c r="K2148" s="27"/>
      <c r="L2148" s="8"/>
      <c r="M2148" s="8"/>
      <c r="N2148" s="8"/>
    </row>
    <row r="2149" spans="1:14" ht="21" customHeight="1" x14ac:dyDescent="0.5">
      <c r="A2149" s="50"/>
      <c r="B2149" s="8"/>
      <c r="C2149" s="49"/>
      <c r="D2149" s="8"/>
      <c r="E2149" s="8"/>
      <c r="F2149" s="8"/>
      <c r="G2149" s="8"/>
      <c r="H2149" s="15"/>
      <c r="I2149" s="27"/>
      <c r="K2149" s="27"/>
      <c r="L2149" s="8"/>
      <c r="M2149" s="8"/>
      <c r="N2149" s="8"/>
    </row>
    <row r="2150" spans="1:14" ht="21" customHeight="1" x14ac:dyDescent="0.5">
      <c r="A2150" s="50"/>
      <c r="B2150" s="8"/>
      <c r="C2150" s="49"/>
      <c r="D2150" s="8"/>
      <c r="E2150" s="8"/>
      <c r="F2150" s="8"/>
      <c r="G2150" s="8"/>
      <c r="H2150" s="15"/>
      <c r="I2150" s="27"/>
      <c r="K2150" s="27"/>
      <c r="L2150" s="8"/>
      <c r="M2150" s="8"/>
      <c r="N2150" s="8"/>
    </row>
    <row r="2151" spans="1:14" ht="21" customHeight="1" x14ac:dyDescent="0.5">
      <c r="A2151" s="50"/>
      <c r="B2151" s="8"/>
      <c r="C2151" s="49"/>
      <c r="D2151" s="8"/>
      <c r="E2151" s="8"/>
      <c r="F2151" s="8"/>
      <c r="G2151" s="8"/>
      <c r="H2151" s="15"/>
      <c r="I2151" s="27"/>
      <c r="K2151" s="27"/>
      <c r="L2151" s="8"/>
      <c r="M2151" s="8"/>
      <c r="N2151" s="8"/>
    </row>
    <row r="2152" spans="1:14" ht="21" customHeight="1" x14ac:dyDescent="0.5">
      <c r="A2152" s="50"/>
      <c r="B2152" s="8"/>
      <c r="C2152" s="49"/>
      <c r="D2152" s="8"/>
      <c r="E2152" s="8"/>
      <c r="F2152" s="8"/>
      <c r="G2152" s="8"/>
      <c r="H2152" s="15"/>
      <c r="I2152" s="27"/>
      <c r="K2152" s="27"/>
      <c r="L2152" s="8"/>
      <c r="M2152" s="8"/>
      <c r="N2152" s="8"/>
    </row>
    <row r="2153" spans="1:14" ht="21" customHeight="1" x14ac:dyDescent="0.5">
      <c r="A2153" s="50"/>
      <c r="B2153" s="8"/>
      <c r="C2153" s="49"/>
      <c r="D2153" s="8"/>
      <c r="E2153" s="8"/>
      <c r="F2153" s="8"/>
      <c r="G2153" s="8"/>
      <c r="H2153" s="15"/>
      <c r="I2153" s="27"/>
      <c r="K2153" s="27"/>
      <c r="L2153" s="8"/>
      <c r="M2153" s="8"/>
      <c r="N2153" s="8"/>
    </row>
    <row r="2154" spans="1:14" ht="21" customHeight="1" x14ac:dyDescent="0.5">
      <c r="A2154" s="50"/>
      <c r="B2154" s="8"/>
      <c r="C2154" s="49"/>
      <c r="D2154" s="8"/>
      <c r="E2154" s="8"/>
      <c r="F2154" s="8"/>
      <c r="G2154" s="8"/>
      <c r="H2154" s="15"/>
      <c r="I2154" s="27"/>
      <c r="K2154" s="27"/>
      <c r="L2154" s="8"/>
      <c r="M2154" s="8"/>
      <c r="N2154" s="8"/>
    </row>
    <row r="2155" spans="1:14" ht="21" customHeight="1" x14ac:dyDescent="0.5">
      <c r="A2155" s="50"/>
      <c r="B2155" s="8"/>
      <c r="C2155" s="49"/>
      <c r="D2155" s="8"/>
      <c r="E2155" s="8"/>
      <c r="F2155" s="8"/>
      <c r="G2155" s="8"/>
      <c r="H2155" s="15"/>
      <c r="I2155" s="27"/>
      <c r="K2155" s="27"/>
      <c r="L2155" s="8"/>
      <c r="M2155" s="8"/>
      <c r="N2155" s="8"/>
    </row>
    <row r="2156" spans="1:14" ht="21" customHeight="1" x14ac:dyDescent="0.5">
      <c r="A2156" s="50"/>
      <c r="B2156" s="8"/>
      <c r="C2156" s="49"/>
      <c r="D2156" s="8"/>
      <c r="E2156" s="8"/>
      <c r="F2156" s="8"/>
      <c r="G2156" s="8"/>
      <c r="H2156" s="15"/>
      <c r="I2156" s="27"/>
      <c r="K2156" s="27"/>
      <c r="L2156" s="8"/>
      <c r="M2156" s="8"/>
      <c r="N2156" s="8"/>
    </row>
    <row r="2157" spans="1:14" ht="21" customHeight="1" x14ac:dyDescent="0.5">
      <c r="A2157" s="50"/>
      <c r="B2157" s="8"/>
      <c r="C2157" s="49"/>
      <c r="D2157" s="8"/>
      <c r="E2157" s="8"/>
      <c r="F2157" s="8"/>
      <c r="G2157" s="8"/>
      <c r="H2157" s="15"/>
      <c r="I2157" s="27"/>
      <c r="K2157" s="27"/>
      <c r="L2157" s="8"/>
      <c r="M2157" s="8"/>
      <c r="N2157" s="8"/>
    </row>
    <row r="2158" spans="1:14" ht="21" customHeight="1" x14ac:dyDescent="0.5">
      <c r="A2158" s="50"/>
      <c r="B2158" s="8"/>
      <c r="C2158" s="49"/>
      <c r="D2158" s="8"/>
      <c r="E2158" s="8"/>
      <c r="F2158" s="8"/>
      <c r="G2158" s="8"/>
      <c r="H2158" s="15"/>
      <c r="I2158" s="27"/>
      <c r="K2158" s="27"/>
      <c r="L2158" s="8"/>
      <c r="M2158" s="8"/>
      <c r="N2158" s="8"/>
    </row>
    <row r="2159" spans="1:14" ht="21" customHeight="1" x14ac:dyDescent="0.5">
      <c r="A2159" s="50"/>
      <c r="B2159" s="8"/>
      <c r="C2159" s="49"/>
      <c r="D2159" s="8"/>
      <c r="E2159" s="8"/>
      <c r="F2159" s="8"/>
      <c r="G2159" s="8"/>
      <c r="H2159" s="15"/>
      <c r="I2159" s="27"/>
      <c r="K2159" s="27"/>
      <c r="L2159" s="8"/>
      <c r="M2159" s="8"/>
      <c r="N2159" s="8"/>
    </row>
    <row r="2160" spans="1:14" ht="21" customHeight="1" x14ac:dyDescent="0.5">
      <c r="A2160" s="50"/>
      <c r="B2160" s="8"/>
      <c r="C2160" s="49"/>
      <c r="D2160" s="8"/>
      <c r="E2160" s="8"/>
      <c r="F2160" s="8"/>
      <c r="G2160" s="8"/>
      <c r="H2160" s="15"/>
      <c r="I2160" s="27"/>
      <c r="K2160" s="27"/>
      <c r="L2160" s="8"/>
      <c r="M2160" s="8"/>
      <c r="N2160" s="8"/>
    </row>
    <row r="2161" spans="1:14" ht="21" customHeight="1" x14ac:dyDescent="0.5">
      <c r="A2161" s="50"/>
      <c r="B2161" s="8"/>
      <c r="C2161" s="49"/>
      <c r="D2161" s="8"/>
      <c r="E2161" s="8"/>
      <c r="F2161" s="8"/>
      <c r="G2161" s="8"/>
      <c r="H2161" s="15"/>
      <c r="I2161" s="27"/>
      <c r="K2161" s="27"/>
      <c r="L2161" s="8"/>
      <c r="M2161" s="8"/>
      <c r="N2161" s="8"/>
    </row>
    <row r="2162" spans="1:14" ht="21" customHeight="1" x14ac:dyDescent="0.5">
      <c r="A2162" s="50"/>
      <c r="B2162" s="8"/>
      <c r="C2162" s="49"/>
      <c r="D2162" s="8"/>
      <c r="E2162" s="8"/>
      <c r="F2162" s="8"/>
      <c r="G2162" s="8"/>
      <c r="H2162" s="15"/>
      <c r="I2162" s="27"/>
      <c r="K2162" s="27"/>
      <c r="L2162" s="8"/>
      <c r="M2162" s="8"/>
      <c r="N2162" s="8"/>
    </row>
    <row r="2163" spans="1:14" ht="21" customHeight="1" x14ac:dyDescent="0.5">
      <c r="A2163" s="50"/>
      <c r="B2163" s="8"/>
      <c r="C2163" s="49"/>
      <c r="D2163" s="8"/>
      <c r="E2163" s="8"/>
      <c r="F2163" s="8"/>
      <c r="G2163" s="8"/>
      <c r="H2163" s="15"/>
      <c r="I2163" s="27"/>
      <c r="K2163" s="27"/>
      <c r="L2163" s="8"/>
      <c r="M2163" s="8"/>
      <c r="N2163" s="8"/>
    </row>
    <row r="2164" spans="1:14" ht="21" customHeight="1" x14ac:dyDescent="0.5">
      <c r="A2164" s="50"/>
      <c r="B2164" s="8"/>
      <c r="C2164" s="49"/>
      <c r="D2164" s="8"/>
      <c r="E2164" s="8"/>
      <c r="F2164" s="8"/>
      <c r="G2164" s="8"/>
      <c r="H2164" s="15"/>
      <c r="I2164" s="27"/>
      <c r="K2164" s="27"/>
      <c r="L2164" s="8"/>
      <c r="M2164" s="8"/>
      <c r="N2164" s="8"/>
    </row>
    <row r="2165" spans="1:14" ht="21" customHeight="1" x14ac:dyDescent="0.5">
      <c r="A2165" s="50"/>
      <c r="B2165" s="8"/>
      <c r="C2165" s="49"/>
      <c r="D2165" s="8"/>
      <c r="E2165" s="8"/>
      <c r="F2165" s="8"/>
      <c r="G2165" s="8"/>
      <c r="H2165" s="15"/>
      <c r="I2165" s="27"/>
      <c r="K2165" s="27"/>
      <c r="L2165" s="8"/>
      <c r="M2165" s="8"/>
      <c r="N2165" s="8"/>
    </row>
    <row r="2166" spans="1:14" ht="21" customHeight="1" x14ac:dyDescent="0.5">
      <c r="A2166" s="50"/>
      <c r="B2166" s="8"/>
      <c r="C2166" s="49"/>
      <c r="D2166" s="8"/>
      <c r="E2166" s="8"/>
      <c r="F2166" s="8"/>
      <c r="G2166" s="8"/>
      <c r="H2166" s="15"/>
      <c r="I2166" s="27"/>
      <c r="K2166" s="27"/>
      <c r="L2166" s="8"/>
      <c r="M2166" s="8"/>
      <c r="N2166" s="8"/>
    </row>
    <row r="2167" spans="1:14" ht="21" customHeight="1" x14ac:dyDescent="0.5">
      <c r="A2167" s="50"/>
      <c r="B2167" s="8"/>
      <c r="C2167" s="49"/>
      <c r="D2167" s="8"/>
      <c r="E2167" s="8"/>
      <c r="F2167" s="8"/>
      <c r="G2167" s="8"/>
      <c r="H2167" s="15"/>
      <c r="I2167" s="27"/>
      <c r="K2167" s="27"/>
      <c r="L2167" s="8"/>
      <c r="M2167" s="8"/>
      <c r="N2167" s="8"/>
    </row>
    <row r="2168" spans="1:14" ht="21" customHeight="1" x14ac:dyDescent="0.5">
      <c r="A2168" s="50"/>
      <c r="B2168" s="8"/>
      <c r="C2168" s="49"/>
      <c r="D2168" s="8"/>
      <c r="E2168" s="8"/>
      <c r="F2168" s="8"/>
      <c r="G2168" s="8"/>
      <c r="H2168" s="15"/>
      <c r="I2168" s="27"/>
      <c r="K2168" s="27"/>
      <c r="L2168" s="8"/>
      <c r="M2168" s="8"/>
      <c r="N2168" s="8"/>
    </row>
    <row r="2169" spans="1:14" ht="21" customHeight="1" x14ac:dyDescent="0.5">
      <c r="A2169" s="50"/>
      <c r="B2169" s="8"/>
      <c r="C2169" s="49"/>
      <c r="D2169" s="8"/>
      <c r="E2169" s="8"/>
      <c r="F2169" s="8"/>
      <c r="G2169" s="8"/>
      <c r="H2169" s="15"/>
      <c r="I2169" s="27"/>
      <c r="K2169" s="27"/>
      <c r="L2169" s="8"/>
      <c r="M2169" s="8"/>
      <c r="N2169" s="8"/>
    </row>
    <row r="2170" spans="1:14" ht="21" customHeight="1" x14ac:dyDescent="0.5">
      <c r="A2170" s="50"/>
      <c r="B2170" s="8"/>
      <c r="C2170" s="49"/>
      <c r="D2170" s="8"/>
      <c r="E2170" s="8"/>
      <c r="F2170" s="8"/>
      <c r="G2170" s="8"/>
      <c r="H2170" s="15"/>
      <c r="I2170" s="27"/>
      <c r="K2170" s="27"/>
      <c r="L2170" s="8"/>
      <c r="M2170" s="8"/>
      <c r="N2170" s="8"/>
    </row>
    <row r="2171" spans="1:14" ht="21" customHeight="1" x14ac:dyDescent="0.5">
      <c r="A2171" s="50"/>
      <c r="B2171" s="8"/>
      <c r="C2171" s="49"/>
      <c r="D2171" s="8"/>
      <c r="E2171" s="8"/>
      <c r="F2171" s="8"/>
      <c r="G2171" s="8"/>
      <c r="H2171" s="15"/>
      <c r="I2171" s="27"/>
      <c r="K2171" s="27"/>
      <c r="L2171" s="8"/>
      <c r="M2171" s="8"/>
      <c r="N2171" s="8"/>
    </row>
    <row r="2172" spans="1:14" ht="21" customHeight="1" x14ac:dyDescent="0.5">
      <c r="A2172" s="50"/>
      <c r="B2172" s="8"/>
      <c r="C2172" s="49"/>
      <c r="D2172" s="8"/>
      <c r="E2172" s="8"/>
      <c r="F2172" s="8"/>
      <c r="G2172" s="8"/>
      <c r="H2172" s="15"/>
      <c r="I2172" s="27"/>
      <c r="K2172" s="27"/>
      <c r="L2172" s="8"/>
      <c r="M2172" s="8"/>
      <c r="N2172" s="8"/>
    </row>
    <row r="2173" spans="1:14" ht="21" customHeight="1" x14ac:dyDescent="0.5">
      <c r="A2173" s="50"/>
      <c r="B2173" s="8"/>
      <c r="C2173" s="49"/>
      <c r="D2173" s="8"/>
      <c r="E2173" s="8"/>
      <c r="F2173" s="8"/>
      <c r="G2173" s="8"/>
      <c r="H2173" s="15"/>
      <c r="I2173" s="27"/>
      <c r="K2173" s="27"/>
      <c r="L2173" s="8"/>
      <c r="M2173" s="8"/>
      <c r="N2173" s="8"/>
    </row>
    <row r="2174" spans="1:14" ht="21" customHeight="1" x14ac:dyDescent="0.5">
      <c r="A2174" s="50"/>
      <c r="B2174" s="8"/>
      <c r="C2174" s="49"/>
      <c r="D2174" s="8"/>
      <c r="E2174" s="8"/>
      <c r="F2174" s="8"/>
      <c r="G2174" s="8"/>
      <c r="H2174" s="15"/>
      <c r="I2174" s="27"/>
      <c r="K2174" s="27"/>
      <c r="L2174" s="8"/>
      <c r="M2174" s="8"/>
      <c r="N2174" s="8"/>
    </row>
    <row r="2175" spans="1:14" ht="21" customHeight="1" x14ac:dyDescent="0.5">
      <c r="A2175" s="50"/>
      <c r="B2175" s="8"/>
      <c r="C2175" s="49"/>
      <c r="D2175" s="8"/>
      <c r="E2175" s="8"/>
      <c r="F2175" s="8"/>
      <c r="G2175" s="8"/>
      <c r="H2175" s="15"/>
      <c r="I2175" s="27"/>
      <c r="K2175" s="27"/>
      <c r="L2175" s="8"/>
      <c r="M2175" s="8"/>
      <c r="N2175" s="8"/>
    </row>
    <row r="2176" spans="1:14" ht="21" customHeight="1" x14ac:dyDescent="0.5">
      <c r="A2176" s="50"/>
      <c r="B2176" s="8"/>
      <c r="C2176" s="49"/>
      <c r="D2176" s="8"/>
      <c r="E2176" s="8"/>
      <c r="F2176" s="8"/>
      <c r="G2176" s="8"/>
      <c r="H2176" s="15"/>
      <c r="I2176" s="27"/>
      <c r="K2176" s="27"/>
      <c r="L2176" s="8"/>
      <c r="M2176" s="8"/>
      <c r="N2176" s="8"/>
    </row>
    <row r="2177" spans="1:14" ht="21" customHeight="1" x14ac:dyDescent="0.5">
      <c r="A2177" s="50"/>
      <c r="B2177" s="8"/>
      <c r="C2177" s="49"/>
      <c r="D2177" s="8"/>
      <c r="E2177" s="8"/>
      <c r="F2177" s="8"/>
      <c r="G2177" s="8"/>
      <c r="H2177" s="15"/>
      <c r="I2177" s="27"/>
      <c r="K2177" s="27"/>
      <c r="L2177" s="8"/>
      <c r="M2177" s="8"/>
      <c r="N2177" s="8"/>
    </row>
    <row r="2178" spans="1:14" ht="21" customHeight="1" x14ac:dyDescent="0.5">
      <c r="A2178" s="50"/>
      <c r="B2178" s="8"/>
      <c r="C2178" s="49"/>
      <c r="D2178" s="8"/>
      <c r="E2178" s="8"/>
      <c r="F2178" s="8"/>
      <c r="G2178" s="8"/>
      <c r="H2178" s="15"/>
      <c r="I2178" s="27"/>
      <c r="K2178" s="27"/>
      <c r="L2178" s="8"/>
      <c r="M2178" s="8"/>
      <c r="N2178" s="8"/>
    </row>
    <row r="2179" spans="1:14" ht="21" customHeight="1" x14ac:dyDescent="0.5">
      <c r="A2179" s="50"/>
      <c r="B2179" s="8"/>
      <c r="C2179" s="49"/>
      <c r="D2179" s="8"/>
      <c r="E2179" s="8"/>
      <c r="F2179" s="8"/>
      <c r="G2179" s="8"/>
      <c r="H2179" s="15"/>
      <c r="I2179" s="27"/>
      <c r="K2179" s="27"/>
      <c r="L2179" s="8"/>
      <c r="M2179" s="8"/>
      <c r="N2179" s="8"/>
    </row>
    <row r="2180" spans="1:14" ht="21" customHeight="1" x14ac:dyDescent="0.5">
      <c r="A2180" s="50"/>
      <c r="B2180" s="8"/>
      <c r="C2180" s="49"/>
      <c r="D2180" s="8"/>
      <c r="E2180" s="8"/>
      <c r="F2180" s="8"/>
      <c r="G2180" s="8"/>
      <c r="H2180" s="15"/>
      <c r="I2180" s="27"/>
      <c r="K2180" s="27"/>
      <c r="L2180" s="8"/>
      <c r="M2180" s="8"/>
      <c r="N2180" s="8"/>
    </row>
    <row r="2181" spans="1:14" ht="21" customHeight="1" x14ac:dyDescent="0.5">
      <c r="A2181" s="50"/>
      <c r="B2181" s="8"/>
      <c r="C2181" s="49"/>
      <c r="D2181" s="8"/>
      <c r="E2181" s="8"/>
      <c r="F2181" s="8"/>
      <c r="G2181" s="8"/>
      <c r="H2181" s="15"/>
      <c r="I2181" s="27"/>
      <c r="K2181" s="27"/>
      <c r="L2181" s="8"/>
      <c r="M2181" s="8"/>
      <c r="N2181" s="8"/>
    </row>
    <row r="2182" spans="1:14" ht="21" customHeight="1" x14ac:dyDescent="0.5">
      <c r="A2182" s="50"/>
      <c r="B2182" s="8"/>
      <c r="C2182" s="49"/>
      <c r="D2182" s="8"/>
      <c r="E2182" s="8"/>
      <c r="F2182" s="8"/>
      <c r="G2182" s="8"/>
      <c r="H2182" s="15"/>
      <c r="I2182" s="27"/>
      <c r="K2182" s="27"/>
      <c r="L2182" s="8"/>
      <c r="M2182" s="8"/>
      <c r="N2182" s="8"/>
    </row>
    <row r="2183" spans="1:14" ht="21" customHeight="1" x14ac:dyDescent="0.5">
      <c r="A2183" s="50"/>
      <c r="B2183" s="8"/>
      <c r="C2183" s="49"/>
      <c r="D2183" s="8"/>
      <c r="E2183" s="8"/>
      <c r="F2183" s="8"/>
      <c r="G2183" s="8"/>
      <c r="H2183" s="15"/>
      <c r="I2183" s="27"/>
      <c r="K2183" s="27"/>
      <c r="L2183" s="8"/>
      <c r="M2183" s="8"/>
      <c r="N2183" s="8"/>
    </row>
    <row r="2184" spans="1:14" ht="21" customHeight="1" x14ac:dyDescent="0.5">
      <c r="A2184" s="50"/>
      <c r="B2184" s="8"/>
      <c r="C2184" s="49"/>
      <c r="D2184" s="8"/>
      <c r="E2184" s="8"/>
      <c r="F2184" s="8"/>
      <c r="G2184" s="8"/>
      <c r="H2184" s="15"/>
      <c r="I2184" s="27"/>
      <c r="K2184" s="27"/>
      <c r="L2184" s="8"/>
      <c r="M2184" s="8"/>
      <c r="N2184" s="8"/>
    </row>
    <row r="2185" spans="1:14" ht="21" customHeight="1" x14ac:dyDescent="0.5">
      <c r="A2185" s="50"/>
      <c r="B2185" s="8"/>
      <c r="C2185" s="49"/>
      <c r="D2185" s="8"/>
      <c r="E2185" s="8"/>
      <c r="F2185" s="8"/>
      <c r="G2185" s="8"/>
      <c r="H2185" s="15"/>
      <c r="I2185" s="27"/>
      <c r="K2185" s="27"/>
      <c r="L2185" s="8"/>
      <c r="M2185" s="8"/>
      <c r="N2185" s="8"/>
    </row>
    <row r="2186" spans="1:14" ht="21" customHeight="1" x14ac:dyDescent="0.5">
      <c r="A2186" s="50"/>
      <c r="B2186" s="8"/>
      <c r="C2186" s="49"/>
      <c r="D2186" s="8"/>
      <c r="E2186" s="8"/>
      <c r="F2186" s="8"/>
      <c r="G2186" s="8"/>
      <c r="H2186" s="15"/>
      <c r="I2186" s="27"/>
      <c r="K2186" s="27"/>
      <c r="L2186" s="8"/>
      <c r="M2186" s="8"/>
      <c r="N2186" s="8"/>
    </row>
    <row r="2187" spans="1:14" ht="21" customHeight="1" x14ac:dyDescent="0.5">
      <c r="A2187" s="50"/>
      <c r="B2187" s="8"/>
      <c r="C2187" s="49"/>
      <c r="D2187" s="8"/>
      <c r="E2187" s="8"/>
      <c r="F2187" s="8"/>
      <c r="G2187" s="8"/>
      <c r="H2187" s="15"/>
      <c r="I2187" s="27"/>
      <c r="K2187" s="27"/>
      <c r="L2187" s="8"/>
      <c r="M2187" s="8"/>
      <c r="N2187" s="8"/>
    </row>
    <row r="2188" spans="1:14" ht="21" customHeight="1" x14ac:dyDescent="0.5">
      <c r="A2188" s="50"/>
      <c r="B2188" s="8"/>
      <c r="C2188" s="49"/>
      <c r="D2188" s="8"/>
      <c r="E2188" s="8"/>
      <c r="F2188" s="8"/>
      <c r="G2188" s="8"/>
      <c r="H2188" s="15"/>
      <c r="I2188" s="27"/>
      <c r="K2188" s="27"/>
      <c r="L2188" s="8"/>
      <c r="M2188" s="8"/>
      <c r="N2188" s="8"/>
    </row>
    <row r="2189" spans="1:14" ht="21" customHeight="1" x14ac:dyDescent="0.5">
      <c r="A2189" s="50"/>
      <c r="B2189" s="8"/>
      <c r="C2189" s="49"/>
      <c r="D2189" s="8"/>
      <c r="E2189" s="8"/>
      <c r="F2189" s="8"/>
      <c r="G2189" s="8"/>
      <c r="H2189" s="15"/>
      <c r="I2189" s="27"/>
      <c r="K2189" s="27"/>
      <c r="L2189" s="8"/>
      <c r="M2189" s="8"/>
      <c r="N2189" s="8"/>
    </row>
    <row r="2190" spans="1:14" ht="21" customHeight="1" x14ac:dyDescent="0.5">
      <c r="A2190" s="50"/>
      <c r="B2190" s="8"/>
      <c r="C2190" s="49"/>
      <c r="D2190" s="8"/>
      <c r="E2190" s="8"/>
      <c r="F2190" s="8"/>
      <c r="G2190" s="8"/>
      <c r="H2190" s="15"/>
      <c r="I2190" s="27"/>
      <c r="K2190" s="27"/>
      <c r="L2190" s="8"/>
      <c r="M2190" s="8"/>
      <c r="N2190" s="8"/>
    </row>
    <row r="2191" spans="1:14" ht="21" customHeight="1" x14ac:dyDescent="0.5">
      <c r="A2191" s="50"/>
      <c r="B2191" s="8"/>
      <c r="C2191" s="49"/>
      <c r="D2191" s="8"/>
      <c r="E2191" s="8"/>
      <c r="F2191" s="8"/>
      <c r="G2191" s="8"/>
      <c r="H2191" s="15"/>
      <c r="I2191" s="27"/>
      <c r="K2191" s="27"/>
      <c r="L2191" s="8"/>
      <c r="M2191" s="8"/>
      <c r="N2191" s="8"/>
    </row>
    <row r="2192" spans="1:14" ht="21" customHeight="1" x14ac:dyDescent="0.5">
      <c r="A2192" s="50"/>
      <c r="B2192" s="8"/>
      <c r="C2192" s="49"/>
      <c r="D2192" s="8"/>
      <c r="E2192" s="8"/>
      <c r="F2192" s="8"/>
      <c r="G2192" s="8"/>
      <c r="H2192" s="15"/>
      <c r="I2192" s="27"/>
      <c r="K2192" s="27"/>
      <c r="L2192" s="8"/>
      <c r="M2192" s="8"/>
      <c r="N2192" s="8"/>
    </row>
    <row r="2193" spans="1:14" ht="21" customHeight="1" x14ac:dyDescent="0.5">
      <c r="A2193" s="50"/>
      <c r="B2193" s="8"/>
      <c r="C2193" s="49"/>
      <c r="D2193" s="8"/>
      <c r="E2193" s="8"/>
      <c r="F2193" s="8"/>
      <c r="G2193" s="8"/>
      <c r="H2193" s="15"/>
      <c r="I2193" s="27"/>
      <c r="K2193" s="27"/>
      <c r="L2193" s="8"/>
      <c r="M2193" s="8"/>
      <c r="N2193" s="8"/>
    </row>
    <row r="2194" spans="1:14" ht="21" customHeight="1" x14ac:dyDescent="0.5">
      <c r="A2194" s="50"/>
      <c r="B2194" s="8"/>
      <c r="C2194" s="49"/>
      <c r="D2194" s="8"/>
      <c r="E2194" s="8"/>
      <c r="F2194" s="8"/>
      <c r="G2194" s="8"/>
      <c r="H2194" s="15"/>
      <c r="I2194" s="27"/>
      <c r="K2194" s="27"/>
      <c r="L2194" s="8"/>
      <c r="M2194" s="8"/>
      <c r="N2194" s="8"/>
    </row>
    <row r="2195" spans="1:14" ht="21" customHeight="1" x14ac:dyDescent="0.5">
      <c r="A2195" s="50"/>
      <c r="B2195" s="8"/>
      <c r="C2195" s="49"/>
      <c r="D2195" s="8"/>
      <c r="E2195" s="8"/>
      <c r="F2195" s="8"/>
      <c r="G2195" s="8"/>
      <c r="H2195" s="15"/>
      <c r="I2195" s="27"/>
      <c r="K2195" s="27"/>
      <c r="L2195" s="8"/>
      <c r="M2195" s="8"/>
      <c r="N2195" s="8"/>
    </row>
    <row r="2196" spans="1:14" ht="21" customHeight="1" x14ac:dyDescent="0.5">
      <c r="A2196" s="50"/>
      <c r="B2196" s="8"/>
      <c r="C2196" s="49"/>
      <c r="D2196" s="8"/>
      <c r="E2196" s="8"/>
      <c r="F2196" s="8"/>
      <c r="G2196" s="8"/>
      <c r="H2196" s="15"/>
      <c r="I2196" s="27"/>
      <c r="K2196" s="27"/>
      <c r="L2196" s="8"/>
      <c r="M2196" s="8"/>
      <c r="N2196" s="8"/>
    </row>
    <row r="2197" spans="1:14" ht="21" customHeight="1" x14ac:dyDescent="0.5">
      <c r="A2197" s="50"/>
      <c r="B2197" s="8"/>
      <c r="C2197" s="49"/>
      <c r="D2197" s="8"/>
      <c r="E2197" s="8"/>
      <c r="F2197" s="8"/>
      <c r="G2197" s="8"/>
      <c r="H2197" s="15"/>
      <c r="I2197" s="27"/>
      <c r="K2197" s="27"/>
      <c r="L2197" s="8"/>
      <c r="M2197" s="8"/>
      <c r="N2197" s="8"/>
    </row>
    <row r="2198" spans="1:14" ht="21" customHeight="1" x14ac:dyDescent="0.5">
      <c r="A2198" s="50"/>
      <c r="B2198" s="8"/>
      <c r="C2198" s="49"/>
      <c r="D2198" s="8"/>
      <c r="E2198" s="8"/>
      <c r="F2198" s="8"/>
      <c r="G2198" s="8"/>
      <c r="H2198" s="15"/>
      <c r="I2198" s="27"/>
      <c r="K2198" s="27"/>
      <c r="L2198" s="8"/>
      <c r="M2198" s="8"/>
      <c r="N2198" s="8"/>
    </row>
    <row r="2199" spans="1:14" ht="21" customHeight="1" x14ac:dyDescent="0.5">
      <c r="A2199" s="50"/>
      <c r="B2199" s="8"/>
      <c r="C2199" s="49"/>
      <c r="D2199" s="8"/>
      <c r="E2199" s="8"/>
      <c r="F2199" s="8"/>
      <c r="G2199" s="8"/>
      <c r="H2199" s="15"/>
      <c r="I2199" s="27"/>
      <c r="K2199" s="27"/>
      <c r="L2199" s="8"/>
      <c r="M2199" s="8"/>
      <c r="N2199" s="8"/>
    </row>
    <row r="2200" spans="1:14" ht="21" customHeight="1" x14ac:dyDescent="0.5">
      <c r="A2200" s="50"/>
      <c r="B2200" s="8"/>
      <c r="C2200" s="49"/>
      <c r="D2200" s="8"/>
      <c r="E2200" s="8"/>
      <c r="F2200" s="8"/>
      <c r="G2200" s="8"/>
      <c r="H2200" s="15"/>
      <c r="I2200" s="27"/>
      <c r="K2200" s="27"/>
      <c r="L2200" s="8"/>
      <c r="M2200" s="8"/>
      <c r="N2200" s="8"/>
    </row>
    <row r="2201" spans="1:14" ht="21" customHeight="1" x14ac:dyDescent="0.5">
      <c r="A2201" s="50"/>
      <c r="B2201" s="8"/>
      <c r="C2201" s="49"/>
      <c r="D2201" s="8"/>
      <c r="E2201" s="8"/>
      <c r="F2201" s="8"/>
      <c r="G2201" s="8"/>
      <c r="H2201" s="15"/>
      <c r="I2201" s="27"/>
      <c r="K2201" s="27"/>
      <c r="L2201" s="8"/>
      <c r="M2201" s="8"/>
      <c r="N2201" s="8"/>
    </row>
    <row r="2202" spans="1:14" ht="21" customHeight="1" x14ac:dyDescent="0.5">
      <c r="A2202" s="50"/>
      <c r="B2202" s="8"/>
      <c r="C2202" s="49"/>
      <c r="D2202" s="8"/>
      <c r="E2202" s="8"/>
      <c r="F2202" s="8"/>
      <c r="G2202" s="8"/>
      <c r="H2202" s="15"/>
      <c r="I2202" s="27"/>
      <c r="K2202" s="27"/>
      <c r="L2202" s="8"/>
      <c r="M2202" s="8"/>
      <c r="N2202" s="8"/>
    </row>
    <row r="2203" spans="1:14" ht="21" customHeight="1" x14ac:dyDescent="0.5">
      <c r="A2203" s="50"/>
      <c r="B2203" s="8"/>
      <c r="C2203" s="49"/>
      <c r="D2203" s="8"/>
      <c r="E2203" s="8"/>
      <c r="F2203" s="8"/>
      <c r="G2203" s="8"/>
      <c r="H2203" s="15"/>
      <c r="I2203" s="27"/>
      <c r="K2203" s="27"/>
      <c r="L2203" s="8"/>
      <c r="M2203" s="8"/>
      <c r="N2203" s="8"/>
    </row>
    <row r="2204" spans="1:14" ht="21" customHeight="1" x14ac:dyDescent="0.5">
      <c r="A2204" s="50"/>
      <c r="B2204" s="8"/>
      <c r="C2204" s="49"/>
      <c r="D2204" s="8"/>
      <c r="E2204" s="8"/>
      <c r="F2204" s="8"/>
      <c r="G2204" s="8"/>
      <c r="H2204" s="15"/>
      <c r="I2204" s="27"/>
      <c r="K2204" s="27"/>
      <c r="L2204" s="8"/>
      <c r="M2204" s="8"/>
      <c r="N2204" s="8"/>
    </row>
    <row r="2205" spans="1:14" ht="21" customHeight="1" x14ac:dyDescent="0.5">
      <c r="A2205" s="50"/>
      <c r="B2205" s="8"/>
      <c r="C2205" s="49"/>
      <c r="D2205" s="8"/>
      <c r="E2205" s="8"/>
      <c r="F2205" s="8"/>
      <c r="G2205" s="8"/>
      <c r="H2205" s="15"/>
      <c r="I2205" s="27"/>
      <c r="K2205" s="27"/>
      <c r="L2205" s="8"/>
      <c r="M2205" s="8"/>
      <c r="N2205" s="8"/>
    </row>
    <row r="2206" spans="1:14" ht="21" customHeight="1" x14ac:dyDescent="0.5">
      <c r="A2206" s="50"/>
      <c r="B2206" s="8"/>
      <c r="C2206" s="49"/>
      <c r="D2206" s="8"/>
      <c r="E2206" s="8"/>
      <c r="F2206" s="8"/>
      <c r="G2206" s="8"/>
      <c r="H2206" s="15"/>
      <c r="I2206" s="27"/>
      <c r="K2206" s="27"/>
      <c r="L2206" s="8"/>
      <c r="M2206" s="8"/>
      <c r="N2206" s="8"/>
    </row>
    <row r="2207" spans="1:14" ht="21" customHeight="1" x14ac:dyDescent="0.5">
      <c r="A2207" s="50"/>
      <c r="B2207" s="8"/>
      <c r="C2207" s="49"/>
      <c r="D2207" s="8"/>
      <c r="E2207" s="8"/>
      <c r="F2207" s="8"/>
      <c r="G2207" s="8"/>
      <c r="H2207" s="15"/>
      <c r="I2207" s="27"/>
      <c r="K2207" s="27"/>
      <c r="L2207" s="8"/>
      <c r="M2207" s="8"/>
      <c r="N2207" s="8"/>
    </row>
    <row r="2208" spans="1:14" ht="21" customHeight="1" x14ac:dyDescent="0.5">
      <c r="A2208" s="50"/>
      <c r="B2208" s="8"/>
      <c r="C2208" s="49"/>
      <c r="D2208" s="8"/>
      <c r="E2208" s="8"/>
      <c r="F2208" s="8"/>
      <c r="G2208" s="8"/>
      <c r="H2208" s="15"/>
      <c r="I2208" s="27"/>
      <c r="K2208" s="27"/>
      <c r="L2208" s="8"/>
      <c r="M2208" s="8"/>
      <c r="N2208" s="8"/>
    </row>
    <row r="2209" spans="1:14" ht="21" customHeight="1" x14ac:dyDescent="0.5">
      <c r="A2209" s="50"/>
      <c r="B2209" s="8"/>
      <c r="C2209" s="49"/>
      <c r="D2209" s="8"/>
      <c r="E2209" s="8"/>
      <c r="F2209" s="8"/>
      <c r="G2209" s="8"/>
      <c r="H2209" s="15"/>
      <c r="I2209" s="27"/>
      <c r="K2209" s="27"/>
      <c r="L2209" s="8"/>
      <c r="M2209" s="8"/>
      <c r="N2209" s="8"/>
    </row>
    <row r="2210" spans="1:14" ht="21" customHeight="1" x14ac:dyDescent="0.5">
      <c r="A2210" s="50"/>
      <c r="B2210" s="8"/>
      <c r="C2210" s="49"/>
      <c r="D2210" s="8"/>
      <c r="E2210" s="8"/>
      <c r="F2210" s="8"/>
      <c r="G2210" s="8"/>
      <c r="H2210" s="15"/>
      <c r="I2210" s="27"/>
      <c r="K2210" s="27"/>
      <c r="L2210" s="8"/>
      <c r="M2210" s="8"/>
      <c r="N2210" s="8"/>
    </row>
    <row r="2211" spans="1:14" ht="21" customHeight="1" x14ac:dyDescent="0.5">
      <c r="A2211" s="50"/>
      <c r="B2211" s="8"/>
      <c r="C2211" s="49"/>
      <c r="D2211" s="8"/>
      <c r="E2211" s="8"/>
      <c r="F2211" s="8"/>
      <c r="G2211" s="8"/>
      <c r="H2211" s="15"/>
      <c r="I2211" s="27"/>
      <c r="K2211" s="27"/>
      <c r="L2211" s="8"/>
      <c r="M2211" s="8"/>
      <c r="N2211" s="8"/>
    </row>
    <row r="2212" spans="1:14" ht="21" customHeight="1" x14ac:dyDescent="0.5">
      <c r="A2212" s="50"/>
      <c r="B2212" s="8"/>
      <c r="C2212" s="49"/>
      <c r="D2212" s="8"/>
      <c r="E2212" s="8"/>
      <c r="F2212" s="8"/>
      <c r="G2212" s="8"/>
      <c r="H2212" s="15"/>
      <c r="I2212" s="27"/>
      <c r="K2212" s="27"/>
      <c r="L2212" s="8"/>
      <c r="M2212" s="8"/>
      <c r="N2212" s="8"/>
    </row>
    <row r="2213" spans="1:14" ht="21" customHeight="1" x14ac:dyDescent="0.5">
      <c r="A2213" s="50"/>
      <c r="B2213" s="8"/>
      <c r="C2213" s="49"/>
      <c r="D2213" s="8"/>
      <c r="E2213" s="8"/>
      <c r="F2213" s="8"/>
      <c r="G2213" s="8"/>
      <c r="H2213" s="15"/>
      <c r="I2213" s="27"/>
      <c r="K2213" s="27"/>
      <c r="L2213" s="8"/>
      <c r="M2213" s="8"/>
      <c r="N2213" s="8"/>
    </row>
    <row r="2214" spans="1:14" ht="21" customHeight="1" x14ac:dyDescent="0.5">
      <c r="A2214" s="50"/>
      <c r="B2214" s="8"/>
      <c r="C2214" s="49"/>
      <c r="D2214" s="8"/>
      <c r="E2214" s="8"/>
      <c r="F2214" s="8"/>
      <c r="G2214" s="8"/>
      <c r="H2214" s="15"/>
      <c r="I2214" s="27"/>
      <c r="K2214" s="27"/>
      <c r="L2214" s="8"/>
      <c r="M2214" s="8"/>
      <c r="N2214" s="8"/>
    </row>
    <row r="2215" spans="1:14" ht="21" customHeight="1" x14ac:dyDescent="0.5">
      <c r="A2215" s="50"/>
      <c r="B2215" s="8"/>
      <c r="C2215" s="49"/>
      <c r="D2215" s="8"/>
      <c r="E2215" s="8"/>
      <c r="F2215" s="8"/>
      <c r="G2215" s="8"/>
      <c r="H2215" s="15"/>
      <c r="I2215" s="27"/>
      <c r="K2215" s="27"/>
      <c r="L2215" s="8"/>
      <c r="M2215" s="8"/>
      <c r="N2215" s="8"/>
    </row>
    <row r="2216" spans="1:14" ht="21" customHeight="1" x14ac:dyDescent="0.5">
      <c r="A2216" s="50"/>
      <c r="B2216" s="8"/>
      <c r="C2216" s="49"/>
      <c r="D2216" s="8"/>
      <c r="E2216" s="8"/>
      <c r="F2216" s="8"/>
      <c r="G2216" s="8"/>
      <c r="H2216" s="15"/>
      <c r="I2216" s="27"/>
      <c r="K2216" s="27"/>
      <c r="L2216" s="8"/>
      <c r="M2216" s="8"/>
      <c r="N2216" s="8"/>
    </row>
    <row r="2217" spans="1:14" ht="21" customHeight="1" x14ac:dyDescent="0.5">
      <c r="A2217" s="50"/>
      <c r="B2217" s="8"/>
      <c r="C2217" s="49"/>
      <c r="D2217" s="8"/>
      <c r="E2217" s="8"/>
      <c r="F2217" s="8"/>
      <c r="G2217" s="8"/>
      <c r="H2217" s="15"/>
      <c r="I2217" s="27"/>
      <c r="K2217" s="27"/>
      <c r="L2217" s="8"/>
      <c r="M2217" s="8"/>
      <c r="N2217" s="8"/>
    </row>
    <row r="2218" spans="1:14" ht="21" customHeight="1" x14ac:dyDescent="0.5">
      <c r="A2218" s="50"/>
      <c r="B2218" s="8"/>
      <c r="C2218" s="49"/>
      <c r="D2218" s="8"/>
      <c r="E2218" s="8"/>
      <c r="F2218" s="8"/>
      <c r="G2218" s="8"/>
      <c r="H2218" s="15"/>
      <c r="I2218" s="27"/>
      <c r="K2218" s="27"/>
      <c r="L2218" s="8"/>
      <c r="M2218" s="8"/>
      <c r="N2218" s="8"/>
    </row>
    <row r="2219" spans="1:14" ht="21" customHeight="1" x14ac:dyDescent="0.5">
      <c r="A2219" s="50"/>
      <c r="B2219" s="8"/>
      <c r="C2219" s="49"/>
      <c r="D2219" s="8"/>
      <c r="E2219" s="8"/>
      <c r="F2219" s="8"/>
      <c r="G2219" s="8"/>
      <c r="H2219" s="15"/>
      <c r="I2219" s="27"/>
      <c r="K2219" s="27"/>
      <c r="L2219" s="8"/>
      <c r="M2219" s="8"/>
      <c r="N2219" s="8"/>
    </row>
    <row r="2220" spans="1:14" ht="21" customHeight="1" x14ac:dyDescent="0.5">
      <c r="A2220" s="50"/>
      <c r="B2220" s="8"/>
      <c r="C2220" s="49"/>
      <c r="D2220" s="8"/>
      <c r="E2220" s="8"/>
      <c r="F2220" s="8"/>
      <c r="G2220" s="8"/>
      <c r="H2220" s="15"/>
      <c r="I2220" s="27"/>
      <c r="K2220" s="27"/>
      <c r="L2220" s="8"/>
      <c r="M2220" s="8"/>
      <c r="N2220" s="8"/>
    </row>
    <row r="2221" spans="1:14" ht="21" customHeight="1" x14ac:dyDescent="0.5">
      <c r="A2221" s="50"/>
      <c r="B2221" s="8"/>
      <c r="C2221" s="49"/>
      <c r="D2221" s="8"/>
      <c r="E2221" s="8"/>
      <c r="F2221" s="8"/>
      <c r="G2221" s="8"/>
      <c r="H2221" s="15"/>
      <c r="I2221" s="27"/>
      <c r="K2221" s="27"/>
      <c r="L2221" s="8"/>
      <c r="M2221" s="8"/>
      <c r="N2221" s="8"/>
    </row>
    <row r="2222" spans="1:14" ht="21" customHeight="1" x14ac:dyDescent="0.5">
      <c r="A2222" s="50"/>
      <c r="B2222" s="8"/>
      <c r="C2222" s="49"/>
      <c r="D2222" s="8"/>
      <c r="E2222" s="8"/>
      <c r="F2222" s="8"/>
      <c r="G2222" s="8"/>
      <c r="H2222" s="15"/>
      <c r="I2222" s="27"/>
      <c r="K2222" s="27"/>
      <c r="L2222" s="8"/>
      <c r="M2222" s="8"/>
      <c r="N2222" s="8"/>
    </row>
    <row r="2223" spans="1:14" ht="21" customHeight="1" x14ac:dyDescent="0.5">
      <c r="A2223" s="50"/>
      <c r="B2223" s="8"/>
      <c r="C2223" s="49"/>
      <c r="D2223" s="8"/>
      <c r="E2223" s="8"/>
      <c r="F2223" s="8"/>
      <c r="G2223" s="8"/>
      <c r="H2223" s="15"/>
      <c r="I2223" s="27"/>
      <c r="K2223" s="27"/>
      <c r="L2223" s="8"/>
      <c r="M2223" s="8"/>
      <c r="N2223" s="8"/>
    </row>
    <row r="2224" spans="1:14" ht="21" customHeight="1" x14ac:dyDescent="0.5">
      <c r="A2224" s="50"/>
      <c r="B2224" s="8"/>
      <c r="C2224" s="49"/>
      <c r="D2224" s="8"/>
      <c r="E2224" s="8"/>
      <c r="F2224" s="8"/>
      <c r="G2224" s="8"/>
      <c r="H2224" s="15"/>
      <c r="I2224" s="27"/>
      <c r="K2224" s="27"/>
      <c r="L2224" s="8"/>
      <c r="M2224" s="8"/>
      <c r="N2224" s="8"/>
    </row>
    <row r="2225" spans="1:14" ht="21" customHeight="1" x14ac:dyDescent="0.5">
      <c r="A2225" s="50"/>
      <c r="B2225" s="8"/>
      <c r="C2225" s="49"/>
      <c r="D2225" s="8"/>
      <c r="E2225" s="8"/>
      <c r="F2225" s="8"/>
      <c r="G2225" s="8"/>
      <c r="H2225" s="15"/>
      <c r="I2225" s="27"/>
      <c r="K2225" s="27"/>
      <c r="L2225" s="8"/>
      <c r="M2225" s="8"/>
      <c r="N2225" s="8"/>
    </row>
    <row r="2226" spans="1:14" ht="21" customHeight="1" x14ac:dyDescent="0.5">
      <c r="A2226" s="50"/>
      <c r="B2226" s="8"/>
      <c r="C2226" s="49"/>
      <c r="D2226" s="8"/>
      <c r="E2226" s="8"/>
      <c r="F2226" s="8"/>
      <c r="G2226" s="8"/>
      <c r="H2226" s="15"/>
      <c r="I2226" s="27"/>
      <c r="K2226" s="27"/>
      <c r="L2226" s="8"/>
      <c r="M2226" s="8"/>
      <c r="N2226" s="8"/>
    </row>
    <row r="2227" spans="1:14" ht="21" customHeight="1" x14ac:dyDescent="0.5">
      <c r="A2227" s="50"/>
      <c r="B2227" s="8"/>
      <c r="C2227" s="49"/>
      <c r="D2227" s="8"/>
      <c r="E2227" s="8"/>
      <c r="F2227" s="8"/>
      <c r="G2227" s="8"/>
      <c r="H2227" s="15"/>
      <c r="I2227" s="27"/>
      <c r="K2227" s="27"/>
      <c r="L2227" s="8"/>
      <c r="M2227" s="8"/>
      <c r="N2227" s="8"/>
    </row>
    <row r="2228" spans="1:14" ht="21" customHeight="1" x14ac:dyDescent="0.5">
      <c r="A2228" s="50"/>
      <c r="B2228" s="8"/>
      <c r="C2228" s="49"/>
      <c r="D2228" s="8"/>
      <c r="E2228" s="8"/>
      <c r="F2228" s="8"/>
      <c r="G2228" s="8"/>
      <c r="H2228" s="15"/>
      <c r="I2228" s="27"/>
      <c r="K2228" s="27"/>
      <c r="L2228" s="8"/>
      <c r="M2228" s="8"/>
      <c r="N2228" s="8"/>
    </row>
    <row r="2229" spans="1:14" ht="21" customHeight="1" x14ac:dyDescent="0.5">
      <c r="A2229" s="50"/>
      <c r="B2229" s="8"/>
      <c r="C2229" s="49"/>
      <c r="D2229" s="8"/>
      <c r="E2229" s="8"/>
      <c r="F2229" s="8"/>
      <c r="G2229" s="8"/>
      <c r="H2229" s="15"/>
      <c r="I2229" s="27"/>
      <c r="K2229" s="27"/>
      <c r="L2229" s="8"/>
      <c r="M2229" s="8"/>
      <c r="N2229" s="8"/>
    </row>
    <row r="2230" spans="1:14" ht="21" customHeight="1" x14ac:dyDescent="0.5">
      <c r="A2230" s="50"/>
      <c r="B2230" s="8"/>
      <c r="C2230" s="49"/>
      <c r="D2230" s="8"/>
      <c r="E2230" s="8"/>
      <c r="F2230" s="8"/>
      <c r="G2230" s="8"/>
      <c r="H2230" s="15"/>
      <c r="I2230" s="27"/>
      <c r="K2230" s="27"/>
      <c r="L2230" s="8"/>
      <c r="M2230" s="8"/>
      <c r="N2230" s="8"/>
    </row>
    <row r="2231" spans="1:14" ht="21" customHeight="1" x14ac:dyDescent="0.5">
      <c r="A2231" s="50"/>
      <c r="B2231" s="8"/>
      <c r="C2231" s="49"/>
      <c r="D2231" s="8"/>
      <c r="E2231" s="8"/>
      <c r="F2231" s="8"/>
      <c r="G2231" s="8"/>
      <c r="H2231" s="15"/>
      <c r="I2231" s="27"/>
      <c r="K2231" s="27"/>
      <c r="L2231" s="8"/>
      <c r="M2231" s="8"/>
      <c r="N2231" s="8"/>
    </row>
    <row r="2232" spans="1:14" ht="21" customHeight="1" x14ac:dyDescent="0.5">
      <c r="A2232" s="50"/>
      <c r="B2232" s="8"/>
      <c r="C2232" s="49"/>
      <c r="D2232" s="8"/>
      <c r="E2232" s="8"/>
      <c r="F2232" s="8"/>
      <c r="G2232" s="8"/>
      <c r="H2232" s="15"/>
      <c r="I2232" s="27"/>
      <c r="K2232" s="27"/>
      <c r="L2232" s="8"/>
      <c r="M2232" s="8"/>
      <c r="N2232" s="8"/>
    </row>
    <row r="2233" spans="1:14" ht="21" customHeight="1" x14ac:dyDescent="0.5">
      <c r="A2233" s="50"/>
      <c r="B2233" s="8"/>
      <c r="C2233" s="49"/>
      <c r="D2233" s="8"/>
      <c r="E2233" s="8"/>
      <c r="F2233" s="8"/>
      <c r="G2233" s="8"/>
      <c r="H2233" s="15"/>
      <c r="I2233" s="27"/>
      <c r="K2233" s="27"/>
      <c r="L2233" s="8"/>
      <c r="M2233" s="8"/>
      <c r="N2233" s="8"/>
    </row>
    <row r="2234" spans="1:14" ht="21" customHeight="1" x14ac:dyDescent="0.5">
      <c r="A2234" s="50"/>
      <c r="B2234" s="8"/>
      <c r="C2234" s="49"/>
      <c r="D2234" s="8"/>
      <c r="E2234" s="8"/>
      <c r="F2234" s="8"/>
      <c r="G2234" s="8"/>
      <c r="H2234" s="15"/>
      <c r="I2234" s="27"/>
      <c r="K2234" s="27"/>
      <c r="L2234" s="8"/>
      <c r="M2234" s="8"/>
      <c r="N2234" s="8"/>
    </row>
    <row r="2235" spans="1:14" ht="21" customHeight="1" x14ac:dyDescent="0.5">
      <c r="A2235" s="50"/>
      <c r="B2235" s="8"/>
      <c r="C2235" s="49"/>
      <c r="D2235" s="8"/>
      <c r="E2235" s="8"/>
      <c r="F2235" s="8"/>
      <c r="G2235" s="8"/>
      <c r="H2235" s="15"/>
      <c r="I2235" s="27"/>
      <c r="K2235" s="27"/>
      <c r="L2235" s="8"/>
      <c r="M2235" s="8"/>
      <c r="N2235" s="8"/>
    </row>
    <row r="2236" spans="1:14" ht="21" customHeight="1" x14ac:dyDescent="0.5">
      <c r="A2236" s="50"/>
      <c r="B2236" s="8"/>
      <c r="C2236" s="49"/>
      <c r="D2236" s="8"/>
      <c r="E2236" s="8"/>
      <c r="F2236" s="8"/>
      <c r="G2236" s="8"/>
      <c r="H2236" s="15"/>
      <c r="I2236" s="27"/>
      <c r="K2236" s="27"/>
      <c r="L2236" s="8"/>
      <c r="M2236" s="8"/>
      <c r="N2236" s="8"/>
    </row>
    <row r="2237" spans="1:14" ht="21" customHeight="1" x14ac:dyDescent="0.5">
      <c r="A2237" s="50"/>
      <c r="B2237" s="8"/>
      <c r="C2237" s="49"/>
      <c r="D2237" s="8"/>
      <c r="E2237" s="8"/>
      <c r="F2237" s="8"/>
      <c r="G2237" s="8"/>
      <c r="H2237" s="15"/>
      <c r="I2237" s="27"/>
      <c r="K2237" s="27"/>
      <c r="L2237" s="8"/>
      <c r="M2237" s="8"/>
      <c r="N2237" s="8"/>
    </row>
    <row r="2238" spans="1:14" ht="21" customHeight="1" x14ac:dyDescent="0.5">
      <c r="A2238" s="50"/>
      <c r="B2238" s="8"/>
      <c r="C2238" s="49"/>
      <c r="D2238" s="8"/>
      <c r="E2238" s="8"/>
      <c r="F2238" s="8"/>
      <c r="G2238" s="8"/>
      <c r="H2238" s="15"/>
      <c r="I2238" s="27"/>
      <c r="K2238" s="27"/>
      <c r="L2238" s="8"/>
      <c r="M2238" s="8"/>
      <c r="N2238" s="8"/>
    </row>
    <row r="2239" spans="1:14" ht="21" customHeight="1" x14ac:dyDescent="0.5">
      <c r="A2239" s="50"/>
      <c r="B2239" s="8"/>
      <c r="C2239" s="49"/>
      <c r="D2239" s="8"/>
      <c r="E2239" s="8"/>
      <c r="F2239" s="8"/>
      <c r="G2239" s="8"/>
      <c r="H2239" s="15"/>
      <c r="I2239" s="27"/>
      <c r="K2239" s="27"/>
      <c r="L2239" s="8"/>
      <c r="M2239" s="8"/>
      <c r="N2239" s="8"/>
    </row>
    <row r="2240" spans="1:14" ht="21" customHeight="1" x14ac:dyDescent="0.5">
      <c r="A2240" s="50"/>
      <c r="B2240" s="8"/>
      <c r="C2240" s="49"/>
      <c r="D2240" s="8"/>
      <c r="E2240" s="8"/>
      <c r="F2240" s="8"/>
      <c r="G2240" s="8"/>
      <c r="H2240" s="15"/>
      <c r="I2240" s="27"/>
      <c r="K2240" s="27"/>
      <c r="L2240" s="8"/>
      <c r="M2240" s="8"/>
      <c r="N2240" s="8"/>
    </row>
    <row r="2241" spans="1:14" ht="21" customHeight="1" x14ac:dyDescent="0.5">
      <c r="A2241" s="50"/>
      <c r="B2241" s="8"/>
      <c r="C2241" s="49"/>
      <c r="D2241" s="8"/>
      <c r="E2241" s="8"/>
      <c r="F2241" s="8"/>
      <c r="G2241" s="8"/>
      <c r="H2241" s="15"/>
      <c r="I2241" s="27"/>
      <c r="K2241" s="27"/>
      <c r="L2241" s="8"/>
      <c r="M2241" s="8"/>
      <c r="N2241" s="8"/>
    </row>
    <row r="2242" spans="1:14" ht="21" customHeight="1" x14ac:dyDescent="0.5">
      <c r="A2242" s="50"/>
      <c r="B2242" s="8"/>
      <c r="C2242" s="49"/>
      <c r="D2242" s="8"/>
      <c r="E2242" s="8"/>
      <c r="F2242" s="8"/>
      <c r="G2242" s="8"/>
      <c r="H2242" s="15"/>
      <c r="I2242" s="27"/>
      <c r="K2242" s="27"/>
      <c r="L2242" s="8"/>
      <c r="M2242" s="8"/>
      <c r="N2242" s="8"/>
    </row>
    <row r="2243" spans="1:14" ht="21" customHeight="1" x14ac:dyDescent="0.5">
      <c r="A2243" s="50"/>
      <c r="B2243" s="8"/>
      <c r="C2243" s="49"/>
      <c r="D2243" s="8"/>
      <c r="E2243" s="8"/>
      <c r="F2243" s="8"/>
      <c r="G2243" s="8"/>
      <c r="H2243" s="15"/>
      <c r="I2243" s="27"/>
      <c r="K2243" s="27"/>
      <c r="L2243" s="8"/>
      <c r="M2243" s="8"/>
      <c r="N2243" s="8"/>
    </row>
    <row r="2244" spans="1:14" ht="21" customHeight="1" x14ac:dyDescent="0.5">
      <c r="A2244" s="50"/>
      <c r="B2244" s="8"/>
      <c r="C2244" s="49"/>
      <c r="D2244" s="8"/>
      <c r="E2244" s="8"/>
      <c r="F2244" s="8"/>
      <c r="G2244" s="8"/>
      <c r="H2244" s="15"/>
      <c r="I2244" s="27"/>
      <c r="K2244" s="27"/>
      <c r="L2244" s="8"/>
      <c r="M2244" s="8"/>
      <c r="N2244" s="8"/>
    </row>
    <row r="2245" spans="1:14" ht="21" customHeight="1" x14ac:dyDescent="0.5">
      <c r="A2245" s="50"/>
      <c r="B2245" s="8"/>
      <c r="C2245" s="49"/>
      <c r="D2245" s="8"/>
      <c r="E2245" s="8"/>
      <c r="F2245" s="8"/>
      <c r="G2245" s="8"/>
      <c r="H2245" s="15"/>
      <c r="I2245" s="27"/>
      <c r="K2245" s="27"/>
      <c r="L2245" s="8"/>
      <c r="M2245" s="8"/>
      <c r="N2245" s="8"/>
    </row>
    <row r="2246" spans="1:14" ht="21" customHeight="1" x14ac:dyDescent="0.5">
      <c r="A2246" s="50"/>
      <c r="B2246" s="8"/>
      <c r="C2246" s="49"/>
      <c r="D2246" s="8"/>
      <c r="E2246" s="8"/>
      <c r="F2246" s="8"/>
      <c r="G2246" s="8"/>
      <c r="H2246" s="15"/>
      <c r="I2246" s="27"/>
      <c r="K2246" s="27"/>
      <c r="L2246" s="8"/>
      <c r="M2246" s="8"/>
      <c r="N2246" s="8"/>
    </row>
    <row r="2247" spans="1:14" ht="21" customHeight="1" x14ac:dyDescent="0.5">
      <c r="A2247" s="50"/>
      <c r="B2247" s="8"/>
      <c r="C2247" s="49"/>
      <c r="D2247" s="8"/>
      <c r="E2247" s="8"/>
      <c r="F2247" s="8"/>
      <c r="G2247" s="8"/>
      <c r="H2247" s="15"/>
      <c r="I2247" s="27"/>
      <c r="K2247" s="27"/>
      <c r="L2247" s="8"/>
      <c r="M2247" s="8"/>
      <c r="N2247" s="8"/>
    </row>
    <row r="2248" spans="1:14" ht="21" customHeight="1" x14ac:dyDescent="0.5">
      <c r="A2248" s="50"/>
      <c r="B2248" s="8"/>
      <c r="C2248" s="49"/>
      <c r="D2248" s="8"/>
      <c r="E2248" s="8"/>
      <c r="F2248" s="8"/>
      <c r="G2248" s="8"/>
      <c r="H2248" s="15"/>
      <c r="I2248" s="27"/>
      <c r="K2248" s="27"/>
      <c r="L2248" s="8"/>
      <c r="M2248" s="8"/>
      <c r="N2248" s="8"/>
    </row>
    <row r="2249" spans="1:14" ht="21" customHeight="1" x14ac:dyDescent="0.5">
      <c r="A2249" s="50"/>
      <c r="B2249" s="8"/>
      <c r="C2249" s="49"/>
      <c r="D2249" s="8"/>
      <c r="E2249" s="8"/>
      <c r="F2249" s="8"/>
      <c r="G2249" s="8"/>
      <c r="H2249" s="15"/>
      <c r="I2249" s="27"/>
      <c r="K2249" s="27"/>
      <c r="L2249" s="8"/>
      <c r="M2249" s="8"/>
      <c r="N2249" s="8"/>
    </row>
    <row r="2250" spans="1:14" ht="21" customHeight="1" x14ac:dyDescent="0.5">
      <c r="A2250" s="50"/>
      <c r="B2250" s="8"/>
      <c r="C2250" s="49"/>
      <c r="D2250" s="8"/>
      <c r="E2250" s="8"/>
      <c r="F2250" s="8"/>
      <c r="G2250" s="8"/>
      <c r="H2250" s="15"/>
      <c r="I2250" s="27"/>
      <c r="K2250" s="27"/>
      <c r="L2250" s="8"/>
      <c r="M2250" s="8"/>
      <c r="N2250" s="8"/>
    </row>
    <row r="2251" spans="1:14" ht="21" customHeight="1" x14ac:dyDescent="0.5">
      <c r="A2251" s="50"/>
      <c r="B2251" s="8"/>
      <c r="C2251" s="49"/>
      <c r="D2251" s="8"/>
      <c r="E2251" s="8"/>
      <c r="F2251" s="8"/>
      <c r="G2251" s="8"/>
      <c r="H2251" s="15"/>
      <c r="I2251" s="27"/>
      <c r="K2251" s="27"/>
      <c r="L2251" s="8"/>
      <c r="M2251" s="8"/>
      <c r="N2251" s="8"/>
    </row>
    <row r="2252" spans="1:14" ht="21" customHeight="1" x14ac:dyDescent="0.5">
      <c r="A2252" s="50"/>
      <c r="B2252" s="8"/>
      <c r="C2252" s="49"/>
      <c r="D2252" s="8"/>
      <c r="E2252" s="8"/>
      <c r="F2252" s="8"/>
      <c r="G2252" s="8"/>
      <c r="H2252" s="15"/>
      <c r="I2252" s="27"/>
      <c r="K2252" s="27"/>
      <c r="L2252" s="8"/>
      <c r="M2252" s="8"/>
      <c r="N2252" s="8"/>
    </row>
    <row r="2253" spans="1:14" ht="21" customHeight="1" x14ac:dyDescent="0.5">
      <c r="A2253" s="50"/>
      <c r="B2253" s="8"/>
      <c r="C2253" s="49"/>
      <c r="D2253" s="8"/>
      <c r="E2253" s="8"/>
      <c r="F2253" s="8"/>
      <c r="G2253" s="8"/>
      <c r="H2253" s="15"/>
      <c r="I2253" s="27"/>
      <c r="K2253" s="27"/>
      <c r="L2253" s="8"/>
      <c r="M2253" s="8"/>
      <c r="N2253" s="8"/>
    </row>
    <row r="2254" spans="1:14" ht="21" customHeight="1" x14ac:dyDescent="0.5">
      <c r="A2254" s="50"/>
      <c r="B2254" s="8"/>
      <c r="C2254" s="49"/>
      <c r="D2254" s="8"/>
      <c r="E2254" s="8"/>
      <c r="F2254" s="8"/>
      <c r="G2254" s="8"/>
      <c r="H2254" s="15"/>
      <c r="I2254" s="27"/>
      <c r="K2254" s="27"/>
      <c r="L2254" s="8"/>
      <c r="M2254" s="8"/>
      <c r="N2254" s="8"/>
    </row>
    <row r="2255" spans="1:14" ht="21" customHeight="1" x14ac:dyDescent="0.5">
      <c r="A2255" s="50"/>
      <c r="B2255" s="8"/>
      <c r="C2255" s="49"/>
      <c r="D2255" s="8"/>
      <c r="E2255" s="8"/>
      <c r="F2255" s="8"/>
      <c r="G2255" s="8"/>
      <c r="H2255" s="15"/>
      <c r="I2255" s="27"/>
      <c r="K2255" s="27"/>
      <c r="L2255" s="8"/>
      <c r="M2255" s="8"/>
      <c r="N2255" s="8"/>
    </row>
    <row r="2256" spans="1:14" ht="21" customHeight="1" x14ac:dyDescent="0.5">
      <c r="A2256" s="50"/>
      <c r="B2256" s="8"/>
      <c r="C2256" s="49"/>
      <c r="D2256" s="8"/>
      <c r="E2256" s="8"/>
      <c r="F2256" s="8"/>
      <c r="G2256" s="8"/>
      <c r="H2256" s="15"/>
      <c r="I2256" s="27"/>
      <c r="K2256" s="27"/>
      <c r="L2256" s="8"/>
      <c r="M2256" s="8"/>
      <c r="N2256" s="8"/>
    </row>
    <row r="2257" spans="1:14" ht="21" customHeight="1" x14ac:dyDescent="0.5">
      <c r="A2257" s="50"/>
      <c r="B2257" s="8"/>
      <c r="C2257" s="49"/>
      <c r="D2257" s="8"/>
      <c r="E2257" s="8"/>
      <c r="F2257" s="8"/>
      <c r="G2257" s="8"/>
      <c r="H2257" s="15"/>
      <c r="I2257" s="27"/>
      <c r="K2257" s="27"/>
      <c r="L2257" s="8"/>
      <c r="M2257" s="8"/>
      <c r="N2257" s="8"/>
    </row>
    <row r="2258" spans="1:14" ht="21" customHeight="1" x14ac:dyDescent="0.5">
      <c r="A2258" s="50"/>
      <c r="B2258" s="8"/>
      <c r="C2258" s="49"/>
      <c r="D2258" s="8"/>
      <c r="E2258" s="8"/>
      <c r="F2258" s="8"/>
      <c r="G2258" s="8"/>
      <c r="H2258" s="15"/>
      <c r="I2258" s="27"/>
      <c r="K2258" s="27"/>
      <c r="L2258" s="8"/>
      <c r="M2258" s="8"/>
      <c r="N2258" s="8"/>
    </row>
    <row r="2259" spans="1:14" ht="21" customHeight="1" x14ac:dyDescent="0.5">
      <c r="A2259" s="50"/>
      <c r="B2259" s="8"/>
      <c r="C2259" s="49"/>
      <c r="D2259" s="8"/>
      <c r="E2259" s="8"/>
      <c r="F2259" s="8"/>
      <c r="G2259" s="8"/>
      <c r="H2259" s="15"/>
      <c r="I2259" s="27"/>
      <c r="K2259" s="27"/>
      <c r="L2259" s="8"/>
      <c r="M2259" s="8"/>
      <c r="N2259" s="8"/>
    </row>
    <row r="2260" spans="1:14" ht="21" customHeight="1" x14ac:dyDescent="0.5">
      <c r="A2260" s="50"/>
      <c r="B2260" s="8"/>
      <c r="C2260" s="49"/>
      <c r="D2260" s="8"/>
      <c r="E2260" s="8"/>
      <c r="F2260" s="8"/>
      <c r="G2260" s="8"/>
      <c r="H2260" s="15"/>
      <c r="I2260" s="27"/>
      <c r="K2260" s="27"/>
      <c r="L2260" s="8"/>
      <c r="M2260" s="8"/>
      <c r="N2260" s="8"/>
    </row>
    <row r="2261" spans="1:14" ht="21" customHeight="1" x14ac:dyDescent="0.5">
      <c r="A2261" s="50"/>
      <c r="B2261" s="8"/>
      <c r="C2261" s="49"/>
      <c r="D2261" s="8"/>
      <c r="E2261" s="8"/>
      <c r="F2261" s="8"/>
      <c r="G2261" s="8"/>
      <c r="H2261" s="15"/>
      <c r="I2261" s="27"/>
      <c r="K2261" s="27"/>
      <c r="L2261" s="8"/>
      <c r="M2261" s="8"/>
      <c r="N2261" s="8"/>
    </row>
    <row r="2262" spans="1:14" ht="21" customHeight="1" x14ac:dyDescent="0.5">
      <c r="A2262" s="50"/>
      <c r="B2262" s="8"/>
      <c r="C2262" s="49"/>
      <c r="D2262" s="8"/>
      <c r="E2262" s="8"/>
      <c r="F2262" s="8"/>
      <c r="G2262" s="8"/>
      <c r="H2262" s="15"/>
      <c r="I2262" s="27"/>
      <c r="K2262" s="27"/>
      <c r="L2262" s="8"/>
      <c r="M2262" s="8"/>
      <c r="N2262" s="8"/>
    </row>
    <row r="2263" spans="1:14" ht="21" customHeight="1" x14ac:dyDescent="0.5">
      <c r="A2263" s="50"/>
      <c r="B2263" s="8"/>
      <c r="C2263" s="49"/>
      <c r="D2263" s="8"/>
      <c r="E2263" s="8"/>
      <c r="F2263" s="8"/>
      <c r="G2263" s="8"/>
      <c r="H2263" s="15"/>
      <c r="I2263" s="27"/>
      <c r="K2263" s="27"/>
      <c r="L2263" s="8"/>
      <c r="M2263" s="8"/>
      <c r="N2263" s="8"/>
    </row>
    <row r="2264" spans="1:14" ht="21" customHeight="1" x14ac:dyDescent="0.5">
      <c r="A2264" s="50"/>
      <c r="B2264" s="8"/>
      <c r="C2264" s="49"/>
      <c r="D2264" s="8"/>
      <c r="E2264" s="8"/>
      <c r="F2264" s="8"/>
      <c r="G2264" s="8"/>
      <c r="H2264" s="15"/>
      <c r="I2264" s="27"/>
      <c r="K2264" s="27"/>
      <c r="L2264" s="8"/>
      <c r="M2264" s="8"/>
      <c r="N2264" s="8"/>
    </row>
    <row r="2265" spans="1:14" ht="21" customHeight="1" x14ac:dyDescent="0.5">
      <c r="A2265" s="50"/>
      <c r="B2265" s="8"/>
      <c r="C2265" s="49"/>
      <c r="D2265" s="8"/>
      <c r="E2265" s="8"/>
      <c r="F2265" s="8"/>
      <c r="G2265" s="8"/>
      <c r="H2265" s="15"/>
      <c r="I2265" s="27"/>
      <c r="K2265" s="27"/>
      <c r="L2265" s="8"/>
      <c r="M2265" s="8"/>
      <c r="N2265" s="8"/>
    </row>
    <row r="2266" spans="1:14" ht="21" customHeight="1" x14ac:dyDescent="0.5">
      <c r="A2266" s="50"/>
      <c r="B2266" s="8"/>
      <c r="C2266" s="49"/>
      <c r="D2266" s="8"/>
      <c r="E2266" s="8"/>
      <c r="F2266" s="8"/>
      <c r="G2266" s="8"/>
      <c r="H2266" s="15"/>
      <c r="I2266" s="27"/>
      <c r="K2266" s="27"/>
      <c r="L2266" s="8"/>
      <c r="M2266" s="8"/>
      <c r="N2266" s="8"/>
    </row>
    <row r="2267" spans="1:14" ht="21" customHeight="1" x14ac:dyDescent="0.5">
      <c r="A2267" s="50"/>
      <c r="B2267" s="8"/>
      <c r="C2267" s="49"/>
      <c r="D2267" s="8"/>
      <c r="E2267" s="8"/>
      <c r="F2267" s="8"/>
      <c r="G2267" s="8"/>
      <c r="H2267" s="15"/>
      <c r="I2267" s="27"/>
      <c r="K2267" s="27"/>
      <c r="L2267" s="8"/>
      <c r="M2267" s="8"/>
      <c r="N2267" s="8"/>
    </row>
    <row r="2268" spans="1:14" ht="21" customHeight="1" x14ac:dyDescent="0.5">
      <c r="A2268" s="50"/>
      <c r="B2268" s="8"/>
      <c r="C2268" s="49"/>
      <c r="D2268" s="8"/>
      <c r="E2268" s="8"/>
      <c r="F2268" s="8"/>
      <c r="G2268" s="8"/>
      <c r="H2268" s="15"/>
      <c r="I2268" s="27"/>
      <c r="K2268" s="27"/>
      <c r="L2268" s="8"/>
      <c r="M2268" s="8"/>
      <c r="N2268" s="8"/>
    </row>
    <row r="2269" spans="1:14" ht="21" customHeight="1" x14ac:dyDescent="0.5">
      <c r="A2269" s="50"/>
      <c r="B2269" s="8"/>
      <c r="C2269" s="49"/>
      <c r="D2269" s="8"/>
      <c r="E2269" s="8"/>
      <c r="F2269" s="8"/>
      <c r="G2269" s="8"/>
      <c r="H2269" s="15"/>
      <c r="I2269" s="27"/>
      <c r="K2269" s="27"/>
      <c r="L2269" s="8"/>
      <c r="M2269" s="8"/>
      <c r="N2269" s="8"/>
    </row>
    <row r="2270" spans="1:14" ht="21" customHeight="1" x14ac:dyDescent="0.5">
      <c r="A2270" s="50"/>
      <c r="B2270" s="8"/>
      <c r="C2270" s="49"/>
      <c r="D2270" s="8"/>
      <c r="E2270" s="8"/>
      <c r="F2270" s="8"/>
      <c r="G2270" s="8"/>
      <c r="H2270" s="15"/>
      <c r="I2270" s="27"/>
      <c r="K2270" s="27"/>
      <c r="L2270" s="8"/>
      <c r="M2270" s="8"/>
      <c r="N2270" s="8"/>
    </row>
    <row r="2271" spans="1:14" ht="21" customHeight="1" x14ac:dyDescent="0.5">
      <c r="A2271" s="50"/>
      <c r="B2271" s="8"/>
      <c r="C2271" s="49"/>
      <c r="D2271" s="8"/>
      <c r="E2271" s="8"/>
      <c r="F2271" s="8"/>
      <c r="G2271" s="8"/>
      <c r="H2271" s="15"/>
      <c r="I2271" s="27"/>
      <c r="K2271" s="27"/>
      <c r="L2271" s="8"/>
      <c r="M2271" s="8"/>
      <c r="N2271" s="8"/>
    </row>
    <row r="2272" spans="1:14" ht="21" customHeight="1" x14ac:dyDescent="0.5">
      <c r="A2272" s="50"/>
      <c r="B2272" s="8"/>
      <c r="C2272" s="49"/>
      <c r="D2272" s="8"/>
      <c r="E2272" s="8"/>
      <c r="F2272" s="8"/>
      <c r="G2272" s="8"/>
      <c r="H2272" s="15"/>
      <c r="I2272" s="27"/>
      <c r="K2272" s="27"/>
      <c r="L2272" s="8"/>
      <c r="M2272" s="8"/>
      <c r="N2272" s="8"/>
    </row>
    <row r="2273" spans="1:14" ht="21" customHeight="1" x14ac:dyDescent="0.5">
      <c r="A2273" s="50"/>
      <c r="B2273" s="8"/>
      <c r="C2273" s="49"/>
      <c r="D2273" s="8"/>
      <c r="E2273" s="8"/>
      <c r="F2273" s="8"/>
      <c r="G2273" s="8"/>
      <c r="H2273" s="15"/>
      <c r="I2273" s="27"/>
      <c r="K2273" s="27"/>
      <c r="L2273" s="8"/>
      <c r="M2273" s="8"/>
      <c r="N2273" s="8"/>
    </row>
    <row r="2274" spans="1:14" ht="21" customHeight="1" x14ac:dyDescent="0.5">
      <c r="A2274" s="50"/>
      <c r="B2274" s="8"/>
      <c r="C2274" s="49"/>
      <c r="D2274" s="8"/>
      <c r="E2274" s="8"/>
      <c r="F2274" s="8"/>
      <c r="G2274" s="8"/>
      <c r="H2274" s="15"/>
      <c r="I2274" s="27"/>
      <c r="K2274" s="27"/>
      <c r="L2274" s="8"/>
      <c r="M2274" s="8"/>
      <c r="N2274" s="8"/>
    </row>
    <row r="2275" spans="1:14" ht="21" customHeight="1" x14ac:dyDescent="0.5">
      <c r="A2275" s="50"/>
      <c r="B2275" s="8"/>
      <c r="C2275" s="49"/>
      <c r="D2275" s="8"/>
      <c r="E2275" s="8"/>
      <c r="F2275" s="8"/>
      <c r="G2275" s="8"/>
      <c r="H2275" s="15"/>
      <c r="I2275" s="27"/>
      <c r="K2275" s="27"/>
      <c r="L2275" s="8"/>
      <c r="M2275" s="8"/>
      <c r="N2275" s="8"/>
    </row>
    <row r="2276" spans="1:14" ht="21" customHeight="1" x14ac:dyDescent="0.5">
      <c r="A2276" s="50"/>
      <c r="B2276" s="8"/>
      <c r="C2276" s="49"/>
      <c r="D2276" s="8"/>
      <c r="E2276" s="8"/>
      <c r="F2276" s="8"/>
      <c r="G2276" s="8"/>
      <c r="H2276" s="15"/>
      <c r="I2276" s="27"/>
      <c r="K2276" s="27"/>
      <c r="L2276" s="8"/>
      <c r="M2276" s="8"/>
      <c r="N2276" s="8"/>
    </row>
    <row r="2277" spans="1:14" ht="21" customHeight="1" x14ac:dyDescent="0.5">
      <c r="A2277" s="50"/>
      <c r="B2277" s="8"/>
      <c r="C2277" s="49"/>
      <c r="D2277" s="8"/>
      <c r="E2277" s="8"/>
      <c r="F2277" s="8"/>
      <c r="G2277" s="8"/>
      <c r="H2277" s="15"/>
      <c r="I2277" s="27"/>
      <c r="K2277" s="27"/>
      <c r="L2277" s="8"/>
      <c r="M2277" s="8"/>
      <c r="N2277" s="8"/>
    </row>
    <row r="2278" spans="1:14" ht="21" customHeight="1" x14ac:dyDescent="0.5">
      <c r="A2278" s="50"/>
      <c r="B2278" s="8"/>
      <c r="C2278" s="49"/>
      <c r="D2278" s="8"/>
      <c r="E2278" s="8"/>
      <c r="F2278" s="8"/>
      <c r="G2278" s="8"/>
      <c r="H2278" s="15"/>
      <c r="I2278" s="27"/>
      <c r="K2278" s="27"/>
      <c r="L2278" s="8"/>
      <c r="M2278" s="8"/>
      <c r="N2278" s="8"/>
    </row>
    <row r="2279" spans="1:14" ht="21" customHeight="1" x14ac:dyDescent="0.5">
      <c r="A2279" s="50"/>
      <c r="B2279" s="8"/>
      <c r="C2279" s="49"/>
      <c r="D2279" s="8"/>
      <c r="E2279" s="8"/>
      <c r="F2279" s="8"/>
      <c r="G2279" s="8"/>
      <c r="H2279" s="15"/>
      <c r="I2279" s="27"/>
      <c r="K2279" s="27"/>
      <c r="L2279" s="8"/>
      <c r="M2279" s="8"/>
      <c r="N2279" s="8"/>
    </row>
    <row r="2280" spans="1:14" ht="21" customHeight="1" x14ac:dyDescent="0.5">
      <c r="A2280" s="50"/>
      <c r="B2280" s="8"/>
      <c r="C2280" s="49"/>
      <c r="D2280" s="8"/>
      <c r="E2280" s="8"/>
      <c r="F2280" s="8"/>
      <c r="G2280" s="8"/>
      <c r="H2280" s="15"/>
      <c r="I2280" s="27"/>
      <c r="K2280" s="27"/>
      <c r="L2280" s="8"/>
      <c r="M2280" s="8"/>
      <c r="N2280" s="8"/>
    </row>
    <row r="2281" spans="1:14" ht="21" customHeight="1" x14ac:dyDescent="0.5">
      <c r="A2281" s="50"/>
      <c r="B2281" s="8"/>
      <c r="C2281" s="49"/>
      <c r="D2281" s="8"/>
      <c r="E2281" s="8"/>
      <c r="F2281" s="8"/>
      <c r="G2281" s="8"/>
      <c r="H2281" s="15"/>
      <c r="I2281" s="27"/>
      <c r="K2281" s="27"/>
      <c r="L2281" s="8"/>
      <c r="M2281" s="8"/>
      <c r="N2281" s="8"/>
    </row>
    <row r="2282" spans="1:14" ht="21" customHeight="1" x14ac:dyDescent="0.5">
      <c r="A2282" s="50"/>
      <c r="B2282" s="8"/>
      <c r="C2282" s="49"/>
      <c r="D2282" s="8"/>
      <c r="E2282" s="8"/>
      <c r="F2282" s="8"/>
      <c r="G2282" s="8"/>
      <c r="H2282" s="15"/>
      <c r="I2282" s="27"/>
      <c r="K2282" s="27"/>
      <c r="L2282" s="8"/>
      <c r="M2282" s="8"/>
      <c r="N2282" s="8"/>
    </row>
    <row r="2283" spans="1:14" ht="21" customHeight="1" x14ac:dyDescent="0.5">
      <c r="A2283" s="50"/>
      <c r="B2283" s="8"/>
      <c r="C2283" s="49"/>
      <c r="D2283" s="8"/>
      <c r="E2283" s="8"/>
      <c r="F2283" s="8"/>
      <c r="G2283" s="8"/>
      <c r="H2283" s="15"/>
      <c r="I2283" s="27"/>
      <c r="K2283" s="27"/>
      <c r="L2283" s="8"/>
      <c r="M2283" s="8"/>
      <c r="N2283" s="8"/>
    </row>
    <row r="2284" spans="1:14" ht="21" customHeight="1" x14ac:dyDescent="0.5">
      <c r="A2284" s="50"/>
      <c r="B2284" s="8"/>
      <c r="C2284" s="49"/>
      <c r="D2284" s="8"/>
      <c r="E2284" s="8"/>
      <c r="F2284" s="8"/>
      <c r="G2284" s="8"/>
      <c r="H2284" s="15"/>
      <c r="I2284" s="27"/>
      <c r="K2284" s="27"/>
      <c r="L2284" s="8"/>
      <c r="M2284" s="8"/>
      <c r="N2284" s="8"/>
    </row>
    <row r="2285" spans="1:14" ht="21" customHeight="1" x14ac:dyDescent="0.5">
      <c r="A2285" s="50"/>
      <c r="B2285" s="8"/>
      <c r="C2285" s="49"/>
      <c r="D2285" s="8"/>
      <c r="E2285" s="8"/>
      <c r="F2285" s="8"/>
      <c r="G2285" s="8"/>
      <c r="H2285" s="15"/>
      <c r="I2285" s="27"/>
      <c r="K2285" s="27"/>
      <c r="L2285" s="8"/>
      <c r="M2285" s="8"/>
      <c r="N2285" s="8"/>
    </row>
    <row r="2286" spans="1:14" ht="21" customHeight="1" x14ac:dyDescent="0.5">
      <c r="A2286" s="50"/>
      <c r="B2286" s="8"/>
      <c r="C2286" s="49"/>
      <c r="D2286" s="8"/>
      <c r="E2286" s="8"/>
      <c r="F2286" s="8"/>
      <c r="G2286" s="8"/>
      <c r="H2286" s="15"/>
      <c r="I2286" s="27"/>
      <c r="K2286" s="27"/>
      <c r="L2286" s="8"/>
      <c r="M2286" s="8"/>
      <c r="N2286" s="8"/>
    </row>
    <row r="2287" spans="1:14" ht="21" customHeight="1" x14ac:dyDescent="0.5">
      <c r="A2287" s="50"/>
      <c r="B2287" s="8"/>
      <c r="C2287" s="49"/>
      <c r="D2287" s="8"/>
      <c r="E2287" s="8"/>
      <c r="F2287" s="8"/>
      <c r="G2287" s="8"/>
      <c r="H2287" s="15"/>
      <c r="I2287" s="27"/>
      <c r="K2287" s="27"/>
      <c r="L2287" s="8"/>
      <c r="M2287" s="8"/>
      <c r="N2287" s="8"/>
    </row>
    <row r="2288" spans="1:14" ht="21" customHeight="1" x14ac:dyDescent="0.5">
      <c r="A2288" s="50"/>
      <c r="B2288" s="8"/>
      <c r="C2288" s="49"/>
      <c r="D2288" s="8"/>
      <c r="E2288" s="8"/>
      <c r="F2288" s="8"/>
      <c r="G2288" s="8"/>
      <c r="H2288" s="15"/>
      <c r="I2288" s="27"/>
      <c r="K2288" s="27"/>
      <c r="L2288" s="8"/>
      <c r="M2288" s="8"/>
      <c r="N2288" s="8"/>
    </row>
    <row r="2289" spans="1:14" ht="21" customHeight="1" x14ac:dyDescent="0.5">
      <c r="A2289" s="50"/>
      <c r="B2289" s="8"/>
      <c r="C2289" s="49"/>
      <c r="D2289" s="8"/>
      <c r="E2289" s="8"/>
      <c r="F2289" s="8"/>
      <c r="G2289" s="8"/>
      <c r="H2289" s="15"/>
      <c r="I2289" s="27"/>
      <c r="K2289" s="27"/>
      <c r="L2289" s="8"/>
      <c r="M2289" s="8"/>
      <c r="N2289" s="8"/>
    </row>
    <row r="2290" spans="1:14" ht="21" customHeight="1" x14ac:dyDescent="0.5">
      <c r="A2290" s="50"/>
      <c r="B2290" s="8"/>
      <c r="C2290" s="49"/>
      <c r="D2290" s="8"/>
      <c r="E2290" s="8"/>
      <c r="F2290" s="8"/>
      <c r="G2290" s="8"/>
      <c r="H2290" s="15"/>
      <c r="I2290" s="27"/>
      <c r="K2290" s="27"/>
      <c r="L2290" s="8"/>
      <c r="M2290" s="8"/>
      <c r="N2290" s="8"/>
    </row>
    <row r="2291" spans="1:14" ht="21" customHeight="1" x14ac:dyDescent="0.5">
      <c r="A2291" s="50"/>
      <c r="B2291" s="8"/>
      <c r="C2291" s="49"/>
      <c r="D2291" s="8"/>
      <c r="E2291" s="8"/>
      <c r="F2291" s="8"/>
      <c r="G2291" s="8"/>
      <c r="H2291" s="15"/>
      <c r="I2291" s="27"/>
      <c r="K2291" s="27"/>
      <c r="L2291" s="8"/>
      <c r="M2291" s="8"/>
      <c r="N2291" s="8"/>
    </row>
    <row r="2292" spans="1:14" ht="21" customHeight="1" x14ac:dyDescent="0.5">
      <c r="A2292" s="50"/>
      <c r="B2292" s="8"/>
      <c r="C2292" s="49"/>
      <c r="D2292" s="8"/>
      <c r="E2292" s="8"/>
      <c r="F2292" s="8"/>
      <c r="G2292" s="8"/>
      <c r="H2292" s="15"/>
      <c r="I2292" s="27"/>
      <c r="K2292" s="27"/>
      <c r="L2292" s="8"/>
      <c r="M2292" s="8"/>
      <c r="N2292" s="8"/>
    </row>
    <row r="2293" spans="1:14" ht="21" customHeight="1" x14ac:dyDescent="0.5">
      <c r="A2293" s="50"/>
      <c r="B2293" s="8"/>
      <c r="C2293" s="49"/>
      <c r="D2293" s="8"/>
      <c r="E2293" s="8"/>
      <c r="F2293" s="8"/>
      <c r="G2293" s="8"/>
      <c r="H2293" s="15"/>
      <c r="I2293" s="27"/>
      <c r="K2293" s="27"/>
      <c r="L2293" s="8"/>
      <c r="M2293" s="8"/>
      <c r="N2293" s="8"/>
    </row>
    <row r="2294" spans="1:14" ht="21" customHeight="1" x14ac:dyDescent="0.5">
      <c r="A2294" s="50"/>
      <c r="B2294" s="8"/>
      <c r="C2294" s="49"/>
      <c r="D2294" s="8"/>
      <c r="E2294" s="8"/>
      <c r="F2294" s="8"/>
      <c r="G2294" s="8"/>
      <c r="H2294" s="15"/>
      <c r="I2294" s="27"/>
      <c r="K2294" s="27"/>
      <c r="L2294" s="8"/>
      <c r="M2294" s="8"/>
      <c r="N2294" s="8"/>
    </row>
    <row r="2295" spans="1:14" ht="21" customHeight="1" x14ac:dyDescent="0.5">
      <c r="A2295" s="50"/>
      <c r="B2295" s="8"/>
      <c r="C2295" s="49"/>
      <c r="D2295" s="8"/>
      <c r="E2295" s="8"/>
      <c r="F2295" s="8"/>
      <c r="G2295" s="8"/>
      <c r="H2295" s="15"/>
      <c r="I2295" s="27"/>
      <c r="K2295" s="27"/>
      <c r="L2295" s="8"/>
      <c r="M2295" s="8"/>
      <c r="N2295" s="8"/>
    </row>
    <row r="2296" spans="1:14" ht="21" customHeight="1" x14ac:dyDescent="0.5">
      <c r="A2296" s="50"/>
      <c r="B2296" s="8"/>
      <c r="C2296" s="49"/>
      <c r="D2296" s="8"/>
      <c r="E2296" s="8"/>
      <c r="F2296" s="8"/>
      <c r="G2296" s="8"/>
      <c r="H2296" s="15"/>
      <c r="I2296" s="27"/>
      <c r="K2296" s="27"/>
      <c r="L2296" s="8"/>
      <c r="M2296" s="8"/>
      <c r="N2296" s="8"/>
    </row>
    <row r="2297" spans="1:14" ht="21" customHeight="1" x14ac:dyDescent="0.5">
      <c r="A2297" s="50"/>
      <c r="B2297" s="8"/>
      <c r="C2297" s="49"/>
      <c r="D2297" s="8"/>
      <c r="E2297" s="8"/>
      <c r="F2297" s="8"/>
      <c r="G2297" s="8"/>
      <c r="H2297" s="15"/>
      <c r="I2297" s="27"/>
      <c r="K2297" s="27"/>
      <c r="L2297" s="8"/>
      <c r="M2297" s="8"/>
      <c r="N2297" s="8"/>
    </row>
    <row r="2298" spans="1:14" ht="21" customHeight="1" x14ac:dyDescent="0.5">
      <c r="A2298" s="50"/>
      <c r="B2298" s="8"/>
      <c r="C2298" s="49"/>
      <c r="D2298" s="8"/>
      <c r="E2298" s="8"/>
      <c r="F2298" s="8"/>
      <c r="G2298" s="8"/>
      <c r="H2298" s="15"/>
      <c r="I2298" s="27"/>
      <c r="K2298" s="27"/>
      <c r="L2298" s="8"/>
      <c r="M2298" s="8"/>
      <c r="N2298" s="8"/>
    </row>
    <row r="2299" spans="1:14" ht="21" customHeight="1" x14ac:dyDescent="0.5">
      <c r="A2299" s="50"/>
      <c r="B2299" s="8"/>
      <c r="C2299" s="49"/>
      <c r="D2299" s="8"/>
      <c r="E2299" s="8"/>
      <c r="F2299" s="8"/>
      <c r="G2299" s="8"/>
      <c r="H2299" s="15"/>
      <c r="I2299" s="27"/>
      <c r="K2299" s="27"/>
      <c r="L2299" s="8"/>
      <c r="M2299" s="8"/>
      <c r="N2299" s="8"/>
    </row>
    <row r="2300" spans="1:14" ht="21" customHeight="1" x14ac:dyDescent="0.5">
      <c r="A2300" s="50"/>
      <c r="B2300" s="8"/>
      <c r="C2300" s="49"/>
      <c r="D2300" s="8"/>
      <c r="E2300" s="8"/>
      <c r="F2300" s="8"/>
      <c r="G2300" s="8"/>
      <c r="H2300" s="15"/>
      <c r="I2300" s="27"/>
      <c r="K2300" s="27"/>
      <c r="L2300" s="8"/>
      <c r="M2300" s="8"/>
      <c r="N2300" s="8"/>
    </row>
    <row r="2301" spans="1:14" ht="21" customHeight="1" x14ac:dyDescent="0.5">
      <c r="A2301" s="50"/>
      <c r="B2301" s="8"/>
      <c r="C2301" s="49"/>
      <c r="D2301" s="8"/>
      <c r="E2301" s="8"/>
      <c r="F2301" s="8"/>
      <c r="G2301" s="8"/>
      <c r="H2301" s="15"/>
      <c r="I2301" s="27"/>
      <c r="K2301" s="27"/>
      <c r="L2301" s="8"/>
      <c r="M2301" s="8"/>
      <c r="N2301" s="8"/>
    </row>
    <row r="2302" spans="1:14" ht="21" customHeight="1" x14ac:dyDescent="0.5">
      <c r="A2302" s="50"/>
      <c r="B2302" s="8"/>
      <c r="C2302" s="49"/>
      <c r="D2302" s="8"/>
      <c r="E2302" s="8"/>
      <c r="F2302" s="8"/>
      <c r="G2302" s="8"/>
      <c r="H2302" s="15"/>
      <c r="I2302" s="27"/>
      <c r="K2302" s="27"/>
      <c r="L2302" s="8"/>
      <c r="M2302" s="8"/>
      <c r="N2302" s="8"/>
    </row>
    <row r="2303" spans="1:14" ht="21" customHeight="1" x14ac:dyDescent="0.5">
      <c r="A2303" s="50"/>
      <c r="B2303" s="8"/>
      <c r="C2303" s="49"/>
      <c r="D2303" s="8"/>
      <c r="E2303" s="8"/>
      <c r="F2303" s="8"/>
      <c r="G2303" s="8"/>
      <c r="H2303" s="15"/>
      <c r="I2303" s="27"/>
      <c r="K2303" s="27"/>
      <c r="L2303" s="8"/>
      <c r="M2303" s="8"/>
      <c r="N2303" s="8"/>
    </row>
    <row r="2304" spans="1:14" ht="21" customHeight="1" x14ac:dyDescent="0.5">
      <c r="A2304" s="50"/>
      <c r="B2304" s="8"/>
      <c r="C2304" s="49"/>
      <c r="D2304" s="8"/>
      <c r="E2304" s="8"/>
      <c r="F2304" s="8"/>
      <c r="G2304" s="8"/>
      <c r="H2304" s="15"/>
      <c r="I2304" s="27"/>
      <c r="K2304" s="27"/>
      <c r="L2304" s="8"/>
      <c r="M2304" s="8"/>
      <c r="N2304" s="8"/>
    </row>
    <row r="2305" spans="1:14" ht="21" customHeight="1" x14ac:dyDescent="0.5">
      <c r="A2305" s="50"/>
      <c r="B2305" s="8"/>
      <c r="C2305" s="49"/>
      <c r="D2305" s="8"/>
      <c r="E2305" s="8"/>
      <c r="F2305" s="8"/>
      <c r="G2305" s="8"/>
      <c r="H2305" s="15"/>
      <c r="I2305" s="27"/>
      <c r="K2305" s="27"/>
      <c r="L2305" s="8"/>
      <c r="M2305" s="8"/>
      <c r="N2305" s="8"/>
    </row>
    <row r="2306" spans="1:14" ht="21" customHeight="1" x14ac:dyDescent="0.5">
      <c r="A2306" s="50"/>
      <c r="B2306" s="8"/>
      <c r="C2306" s="49"/>
      <c r="D2306" s="8"/>
      <c r="E2306" s="8"/>
      <c r="F2306" s="8"/>
      <c r="G2306" s="8"/>
      <c r="H2306" s="15"/>
      <c r="I2306" s="27"/>
      <c r="K2306" s="27"/>
      <c r="L2306" s="8"/>
      <c r="M2306" s="8"/>
      <c r="N2306" s="8"/>
    </row>
    <row r="2307" spans="1:14" ht="21" customHeight="1" x14ac:dyDescent="0.5">
      <c r="A2307" s="50"/>
      <c r="B2307" s="8"/>
      <c r="C2307" s="49"/>
      <c r="D2307" s="8"/>
      <c r="E2307" s="8"/>
      <c r="F2307" s="8"/>
      <c r="G2307" s="8"/>
      <c r="H2307" s="15"/>
      <c r="I2307" s="27"/>
      <c r="K2307" s="27"/>
      <c r="L2307" s="8"/>
      <c r="M2307" s="8"/>
      <c r="N2307" s="8"/>
    </row>
    <row r="2308" spans="1:14" ht="21" customHeight="1" x14ac:dyDescent="0.5">
      <c r="A2308" s="50"/>
      <c r="B2308" s="8"/>
      <c r="C2308" s="49"/>
      <c r="D2308" s="8"/>
      <c r="E2308" s="8"/>
      <c r="F2308" s="8"/>
      <c r="G2308" s="8"/>
      <c r="H2308" s="15"/>
      <c r="I2308" s="27"/>
      <c r="K2308" s="27"/>
      <c r="L2308" s="8"/>
      <c r="M2308" s="8"/>
      <c r="N2308" s="8"/>
    </row>
    <row r="2309" spans="1:14" ht="21" customHeight="1" x14ac:dyDescent="0.5">
      <c r="A2309" s="50"/>
      <c r="B2309" s="8"/>
      <c r="C2309" s="49"/>
      <c r="D2309" s="8"/>
      <c r="E2309" s="8"/>
      <c r="F2309" s="8"/>
      <c r="G2309" s="8"/>
      <c r="H2309" s="15"/>
      <c r="I2309" s="27"/>
      <c r="K2309" s="27"/>
      <c r="L2309" s="8"/>
      <c r="M2309" s="8"/>
      <c r="N2309" s="8"/>
    </row>
    <row r="2310" spans="1:14" ht="21" customHeight="1" x14ac:dyDescent="0.5">
      <c r="A2310" s="50"/>
      <c r="B2310" s="8"/>
      <c r="C2310" s="49"/>
      <c r="D2310" s="8"/>
      <c r="E2310" s="8"/>
      <c r="F2310" s="8"/>
      <c r="G2310" s="8"/>
      <c r="H2310" s="15"/>
      <c r="I2310" s="27"/>
      <c r="K2310" s="27"/>
      <c r="L2310" s="8"/>
      <c r="M2310" s="8"/>
      <c r="N2310" s="8"/>
    </row>
    <row r="2311" spans="1:14" ht="21" customHeight="1" x14ac:dyDescent="0.5">
      <c r="A2311" s="50"/>
      <c r="B2311" s="8"/>
      <c r="C2311" s="49"/>
      <c r="D2311" s="8"/>
      <c r="E2311" s="8"/>
      <c r="F2311" s="8"/>
      <c r="G2311" s="8"/>
      <c r="H2311" s="15"/>
      <c r="I2311" s="27"/>
      <c r="K2311" s="27"/>
      <c r="L2311" s="8"/>
      <c r="M2311" s="8"/>
      <c r="N2311" s="8"/>
    </row>
    <row r="2312" spans="1:14" ht="21" customHeight="1" x14ac:dyDescent="0.5">
      <c r="A2312" s="50"/>
      <c r="B2312" s="8"/>
      <c r="C2312" s="49"/>
      <c r="D2312" s="8"/>
      <c r="E2312" s="8"/>
      <c r="F2312" s="8"/>
      <c r="G2312" s="8"/>
      <c r="H2312" s="15"/>
      <c r="I2312" s="27"/>
      <c r="K2312" s="27"/>
      <c r="L2312" s="8"/>
      <c r="M2312" s="8"/>
      <c r="N2312" s="8"/>
    </row>
    <row r="2313" spans="1:14" ht="21" customHeight="1" x14ac:dyDescent="0.5">
      <c r="A2313" s="50"/>
      <c r="B2313" s="8"/>
      <c r="C2313" s="49"/>
      <c r="D2313" s="8"/>
      <c r="E2313" s="8"/>
      <c r="F2313" s="8"/>
      <c r="G2313" s="8"/>
      <c r="H2313" s="15"/>
      <c r="I2313" s="27"/>
      <c r="K2313" s="27"/>
      <c r="L2313" s="8"/>
      <c r="M2313" s="8"/>
      <c r="N2313" s="8"/>
    </row>
    <row r="2314" spans="1:14" ht="21" customHeight="1" x14ac:dyDescent="0.5">
      <c r="A2314" s="50"/>
      <c r="B2314" s="8"/>
      <c r="C2314" s="49"/>
      <c r="D2314" s="8"/>
      <c r="E2314" s="8"/>
      <c r="F2314" s="8"/>
      <c r="G2314" s="8"/>
      <c r="H2314" s="15"/>
      <c r="I2314" s="27"/>
      <c r="K2314" s="27"/>
      <c r="L2314" s="8"/>
      <c r="M2314" s="8"/>
      <c r="N2314" s="8"/>
    </row>
    <row r="2315" spans="1:14" ht="21" customHeight="1" x14ac:dyDescent="0.5">
      <c r="A2315" s="50"/>
      <c r="B2315" s="8"/>
      <c r="C2315" s="49"/>
      <c r="D2315" s="8"/>
      <c r="E2315" s="8"/>
      <c r="F2315" s="8"/>
      <c r="G2315" s="8"/>
      <c r="H2315" s="15"/>
      <c r="I2315" s="27"/>
      <c r="K2315" s="27"/>
      <c r="L2315" s="8"/>
      <c r="M2315" s="8"/>
      <c r="N2315" s="8"/>
    </row>
    <row r="2316" spans="1:14" ht="21" customHeight="1" x14ac:dyDescent="0.5">
      <c r="A2316" s="50"/>
      <c r="B2316" s="8"/>
      <c r="C2316" s="49"/>
      <c r="D2316" s="8"/>
      <c r="E2316" s="8"/>
      <c r="F2316" s="8"/>
      <c r="G2316" s="8"/>
      <c r="H2316" s="15"/>
      <c r="I2316" s="27"/>
      <c r="K2316" s="27"/>
      <c r="L2316" s="8"/>
      <c r="M2316" s="8"/>
      <c r="N2316" s="8"/>
    </row>
    <row r="2317" spans="1:14" ht="21" customHeight="1" x14ac:dyDescent="0.5">
      <c r="A2317" s="50"/>
      <c r="B2317" s="8"/>
      <c r="C2317" s="49"/>
      <c r="D2317" s="8"/>
      <c r="E2317" s="8"/>
      <c r="F2317" s="8"/>
      <c r="G2317" s="8"/>
      <c r="H2317" s="15"/>
      <c r="I2317" s="27"/>
      <c r="K2317" s="27"/>
      <c r="L2317" s="8"/>
      <c r="M2317" s="8"/>
      <c r="N2317" s="8"/>
    </row>
    <row r="2318" spans="1:14" ht="21" customHeight="1" x14ac:dyDescent="0.5">
      <c r="A2318" s="50"/>
      <c r="B2318" s="8"/>
      <c r="C2318" s="49"/>
      <c r="D2318" s="8"/>
      <c r="E2318" s="8"/>
      <c r="F2318" s="8"/>
      <c r="G2318" s="8"/>
      <c r="H2318" s="15"/>
      <c r="I2318" s="27"/>
      <c r="K2318" s="27"/>
      <c r="L2318" s="8"/>
      <c r="M2318" s="8"/>
      <c r="N2318" s="8"/>
    </row>
    <row r="2319" spans="1:14" ht="21" customHeight="1" x14ac:dyDescent="0.5">
      <c r="A2319" s="50"/>
      <c r="B2319" s="8"/>
      <c r="C2319" s="49"/>
      <c r="D2319" s="8"/>
      <c r="E2319" s="8"/>
      <c r="F2319" s="8"/>
      <c r="G2319" s="8"/>
      <c r="H2319" s="15"/>
      <c r="I2319" s="27"/>
      <c r="K2319" s="27"/>
      <c r="L2319" s="8"/>
      <c r="M2319" s="8"/>
      <c r="N2319" s="8"/>
    </row>
    <row r="2320" spans="1:14" ht="21" customHeight="1" x14ac:dyDescent="0.5">
      <c r="A2320" s="50"/>
      <c r="B2320" s="8"/>
      <c r="C2320" s="49"/>
      <c r="D2320" s="8"/>
      <c r="E2320" s="8"/>
      <c r="F2320" s="8"/>
      <c r="G2320" s="8"/>
      <c r="H2320" s="15"/>
      <c r="I2320" s="27"/>
      <c r="K2320" s="27"/>
      <c r="L2320" s="8"/>
      <c r="M2320" s="8"/>
      <c r="N2320" s="8"/>
    </row>
    <row r="2321" spans="1:14" ht="21" customHeight="1" x14ac:dyDescent="0.5">
      <c r="A2321" s="50"/>
      <c r="B2321" s="8"/>
      <c r="C2321" s="49"/>
      <c r="D2321" s="8"/>
      <c r="E2321" s="8"/>
      <c r="F2321" s="8"/>
      <c r="G2321" s="8"/>
      <c r="H2321" s="15"/>
      <c r="I2321" s="27"/>
      <c r="K2321" s="27"/>
      <c r="L2321" s="8"/>
      <c r="M2321" s="8"/>
      <c r="N2321" s="8"/>
    </row>
    <row r="2322" spans="1:14" ht="21" customHeight="1" x14ac:dyDescent="0.5">
      <c r="A2322" s="50"/>
      <c r="B2322" s="8"/>
      <c r="C2322" s="49"/>
      <c r="D2322" s="8"/>
      <c r="E2322" s="8"/>
      <c r="F2322" s="8"/>
      <c r="G2322" s="8"/>
      <c r="H2322" s="15"/>
      <c r="I2322" s="27"/>
      <c r="K2322" s="27"/>
      <c r="L2322" s="8"/>
      <c r="M2322" s="8"/>
      <c r="N2322" s="8"/>
    </row>
    <row r="2323" spans="1:14" ht="21" customHeight="1" x14ac:dyDescent="0.5">
      <c r="A2323" s="50"/>
      <c r="B2323" s="8"/>
      <c r="C2323" s="49"/>
      <c r="D2323" s="8"/>
      <c r="E2323" s="8"/>
      <c r="F2323" s="8"/>
      <c r="G2323" s="8"/>
      <c r="H2323" s="15"/>
      <c r="I2323" s="27"/>
      <c r="K2323" s="27"/>
      <c r="L2323" s="8"/>
      <c r="M2323" s="8"/>
      <c r="N2323" s="8"/>
    </row>
    <row r="2324" spans="1:14" ht="21" customHeight="1" x14ac:dyDescent="0.5">
      <c r="A2324" s="50"/>
      <c r="B2324" s="8"/>
      <c r="C2324" s="49"/>
      <c r="D2324" s="8"/>
      <c r="E2324" s="8"/>
      <c r="F2324" s="8"/>
      <c r="G2324" s="8"/>
      <c r="H2324" s="15"/>
      <c r="I2324" s="27"/>
      <c r="K2324" s="27"/>
      <c r="L2324" s="8"/>
      <c r="M2324" s="8"/>
      <c r="N2324" s="8"/>
    </row>
    <row r="2325" spans="1:14" ht="21" customHeight="1" x14ac:dyDescent="0.5">
      <c r="A2325" s="50"/>
      <c r="B2325" s="8"/>
      <c r="C2325" s="49"/>
      <c r="D2325" s="8"/>
      <c r="E2325" s="8"/>
      <c r="F2325" s="8"/>
      <c r="G2325" s="8"/>
      <c r="H2325" s="15"/>
      <c r="I2325" s="27"/>
      <c r="K2325" s="27"/>
      <c r="L2325" s="8"/>
      <c r="M2325" s="8"/>
      <c r="N2325" s="8"/>
    </row>
    <row r="2326" spans="1:14" ht="21" customHeight="1" x14ac:dyDescent="0.5">
      <c r="A2326" s="50"/>
      <c r="B2326" s="8"/>
      <c r="C2326" s="49"/>
      <c r="D2326" s="8"/>
      <c r="E2326" s="8"/>
      <c r="F2326" s="8"/>
      <c r="G2326" s="8"/>
      <c r="H2326" s="15"/>
      <c r="I2326" s="27"/>
      <c r="K2326" s="27"/>
      <c r="L2326" s="8"/>
      <c r="M2326" s="8"/>
      <c r="N2326" s="8"/>
    </row>
    <row r="2327" spans="1:14" ht="21" customHeight="1" x14ac:dyDescent="0.5">
      <c r="A2327" s="50"/>
      <c r="B2327" s="8"/>
      <c r="C2327" s="49"/>
      <c r="D2327" s="8"/>
      <c r="E2327" s="8"/>
      <c r="F2327" s="8"/>
      <c r="G2327" s="8"/>
      <c r="H2327" s="15"/>
      <c r="I2327" s="27"/>
      <c r="K2327" s="27"/>
      <c r="L2327" s="8"/>
      <c r="M2327" s="8"/>
      <c r="N2327" s="8"/>
    </row>
    <row r="2328" spans="1:14" ht="21" customHeight="1" x14ac:dyDescent="0.5">
      <c r="A2328" s="50"/>
      <c r="B2328" s="8"/>
      <c r="C2328" s="49"/>
      <c r="D2328" s="8"/>
      <c r="E2328" s="8"/>
      <c r="F2328" s="8"/>
      <c r="G2328" s="8"/>
      <c r="H2328" s="15"/>
      <c r="I2328" s="27"/>
      <c r="K2328" s="27"/>
      <c r="L2328" s="8"/>
      <c r="M2328" s="8"/>
      <c r="N2328" s="8"/>
    </row>
    <row r="2329" spans="1:14" ht="21" customHeight="1" x14ac:dyDescent="0.5">
      <c r="A2329" s="50"/>
      <c r="B2329" s="8"/>
      <c r="C2329" s="49"/>
      <c r="D2329" s="8"/>
      <c r="E2329" s="8"/>
      <c r="F2329" s="8"/>
      <c r="G2329" s="8"/>
      <c r="H2329" s="15"/>
      <c r="I2329" s="27"/>
      <c r="K2329" s="27"/>
      <c r="L2329" s="8"/>
      <c r="M2329" s="8"/>
      <c r="N2329" s="8"/>
    </row>
    <row r="2330" spans="1:14" ht="21" customHeight="1" x14ac:dyDescent="0.5">
      <c r="A2330" s="50"/>
      <c r="B2330" s="8"/>
      <c r="C2330" s="49"/>
      <c r="D2330" s="8"/>
      <c r="E2330" s="8"/>
      <c r="F2330" s="8"/>
      <c r="G2330" s="8"/>
      <c r="H2330" s="15"/>
      <c r="I2330" s="27"/>
      <c r="K2330" s="27"/>
      <c r="L2330" s="8"/>
      <c r="M2330" s="8"/>
      <c r="N2330" s="8"/>
    </row>
    <row r="2331" spans="1:14" ht="21" customHeight="1" x14ac:dyDescent="0.5">
      <c r="A2331" s="50"/>
      <c r="B2331" s="8"/>
      <c r="C2331" s="49"/>
      <c r="D2331" s="8"/>
      <c r="E2331" s="8"/>
      <c r="F2331" s="8"/>
      <c r="G2331" s="8"/>
      <c r="H2331" s="15"/>
      <c r="I2331" s="27"/>
      <c r="K2331" s="27"/>
      <c r="L2331" s="8"/>
      <c r="M2331" s="8"/>
      <c r="N2331" s="8"/>
    </row>
    <row r="2332" spans="1:14" ht="21" customHeight="1" x14ac:dyDescent="0.5">
      <c r="A2332" s="50"/>
      <c r="B2332" s="8"/>
      <c r="C2332" s="49"/>
      <c r="D2332" s="8"/>
      <c r="E2332" s="8"/>
      <c r="F2332" s="8"/>
      <c r="G2332" s="8"/>
      <c r="H2332" s="15"/>
      <c r="I2332" s="27"/>
      <c r="K2332" s="27"/>
      <c r="L2332" s="8"/>
      <c r="M2332" s="8"/>
      <c r="N2332" s="8"/>
    </row>
    <row r="2333" spans="1:14" ht="21" customHeight="1" x14ac:dyDescent="0.5">
      <c r="A2333" s="50"/>
      <c r="B2333" s="8"/>
      <c r="C2333" s="49"/>
      <c r="D2333" s="8"/>
      <c r="E2333" s="8"/>
      <c r="F2333" s="8"/>
      <c r="G2333" s="8"/>
      <c r="H2333" s="15"/>
      <c r="I2333" s="27"/>
      <c r="K2333" s="27"/>
      <c r="L2333" s="8"/>
      <c r="M2333" s="8"/>
      <c r="N2333" s="8"/>
    </row>
    <row r="2334" spans="1:14" ht="21" customHeight="1" x14ac:dyDescent="0.5">
      <c r="A2334" s="50"/>
      <c r="B2334" s="8"/>
      <c r="C2334" s="49"/>
      <c r="D2334" s="8"/>
      <c r="E2334" s="8"/>
      <c r="F2334" s="8"/>
      <c r="G2334" s="8"/>
      <c r="H2334" s="15"/>
      <c r="I2334" s="27"/>
      <c r="K2334" s="27"/>
      <c r="L2334" s="8"/>
      <c r="M2334" s="8"/>
      <c r="N2334" s="8"/>
    </row>
    <row r="2335" spans="1:14" ht="21" customHeight="1" x14ac:dyDescent="0.5">
      <c r="A2335" s="50"/>
      <c r="B2335" s="8"/>
      <c r="C2335" s="49"/>
      <c r="D2335" s="8"/>
      <c r="E2335" s="8"/>
      <c r="F2335" s="8"/>
      <c r="G2335" s="8"/>
      <c r="H2335" s="15"/>
      <c r="I2335" s="27"/>
      <c r="K2335" s="27"/>
      <c r="L2335" s="8"/>
      <c r="M2335" s="8"/>
      <c r="N2335" s="8"/>
    </row>
    <row r="2336" spans="1:14" ht="21" customHeight="1" x14ac:dyDescent="0.5">
      <c r="A2336" s="50"/>
      <c r="B2336" s="8"/>
      <c r="C2336" s="49"/>
      <c r="D2336" s="8"/>
      <c r="E2336" s="8"/>
      <c r="F2336" s="8"/>
      <c r="G2336" s="8"/>
      <c r="H2336" s="15"/>
      <c r="I2336" s="27"/>
      <c r="K2336" s="27"/>
      <c r="L2336" s="8"/>
      <c r="M2336" s="8"/>
      <c r="N2336" s="8"/>
    </row>
    <row r="2337" spans="1:14" ht="21" customHeight="1" x14ac:dyDescent="0.5">
      <c r="A2337" s="50"/>
      <c r="B2337" s="8"/>
      <c r="C2337" s="49"/>
      <c r="D2337" s="8"/>
      <c r="E2337" s="8"/>
      <c r="F2337" s="8"/>
      <c r="G2337" s="8"/>
      <c r="H2337" s="15"/>
      <c r="I2337" s="27"/>
      <c r="K2337" s="27"/>
      <c r="L2337" s="8"/>
      <c r="M2337" s="8"/>
      <c r="N2337" s="8"/>
    </row>
    <row r="2338" spans="1:14" ht="21" customHeight="1" x14ac:dyDescent="0.5">
      <c r="A2338" s="50"/>
      <c r="B2338" s="8"/>
      <c r="C2338" s="49"/>
      <c r="D2338" s="8"/>
      <c r="E2338" s="8"/>
      <c r="F2338" s="8"/>
      <c r="G2338" s="8"/>
      <c r="H2338" s="15"/>
      <c r="I2338" s="27"/>
      <c r="K2338" s="27"/>
      <c r="L2338" s="8"/>
      <c r="M2338" s="8"/>
      <c r="N2338" s="8"/>
    </row>
    <row r="2339" spans="1:14" ht="21" customHeight="1" x14ac:dyDescent="0.5">
      <c r="A2339" s="50"/>
      <c r="B2339" s="8"/>
      <c r="C2339" s="49"/>
      <c r="D2339" s="8"/>
      <c r="E2339" s="8"/>
      <c r="F2339" s="8"/>
      <c r="G2339" s="8"/>
      <c r="H2339" s="15"/>
      <c r="I2339" s="27"/>
      <c r="K2339" s="27"/>
      <c r="L2339" s="8"/>
      <c r="M2339" s="8"/>
      <c r="N2339" s="8"/>
    </row>
    <row r="2340" spans="1:14" ht="21" customHeight="1" x14ac:dyDescent="0.5">
      <c r="A2340" s="50"/>
      <c r="B2340" s="8"/>
      <c r="C2340" s="49"/>
      <c r="D2340" s="8"/>
      <c r="E2340" s="8"/>
      <c r="F2340" s="8"/>
      <c r="G2340" s="8"/>
      <c r="H2340" s="15"/>
      <c r="I2340" s="27"/>
      <c r="K2340" s="27"/>
      <c r="L2340" s="8"/>
      <c r="M2340" s="8"/>
      <c r="N2340" s="8"/>
    </row>
    <row r="2341" spans="1:14" ht="21" customHeight="1" x14ac:dyDescent="0.5">
      <c r="A2341" s="50"/>
      <c r="B2341" s="8"/>
      <c r="C2341" s="49"/>
      <c r="D2341" s="8"/>
      <c r="E2341" s="8"/>
      <c r="F2341" s="8"/>
      <c r="G2341" s="8"/>
      <c r="H2341" s="15"/>
      <c r="I2341" s="27"/>
      <c r="K2341" s="27"/>
      <c r="L2341" s="8"/>
      <c r="M2341" s="8"/>
      <c r="N2341" s="8"/>
    </row>
    <row r="2342" spans="1:14" ht="21" customHeight="1" x14ac:dyDescent="0.5">
      <c r="A2342" s="50"/>
      <c r="B2342" s="8"/>
      <c r="C2342" s="49"/>
      <c r="D2342" s="8"/>
      <c r="E2342" s="8"/>
      <c r="F2342" s="8"/>
      <c r="G2342" s="8"/>
      <c r="H2342" s="15"/>
      <c r="I2342" s="27"/>
      <c r="K2342" s="27"/>
      <c r="L2342" s="8"/>
      <c r="M2342" s="8"/>
      <c r="N2342" s="8"/>
    </row>
    <row r="2343" spans="1:14" ht="21" customHeight="1" x14ac:dyDescent="0.5">
      <c r="A2343" s="50"/>
      <c r="B2343" s="8"/>
      <c r="C2343" s="49"/>
      <c r="D2343" s="8"/>
      <c r="E2343" s="8"/>
      <c r="F2343" s="8"/>
      <c r="G2343" s="8"/>
      <c r="H2343" s="15"/>
      <c r="I2343" s="27"/>
      <c r="K2343" s="27"/>
      <c r="L2343" s="8"/>
      <c r="M2343" s="8"/>
      <c r="N2343" s="8"/>
    </row>
    <row r="2344" spans="1:14" ht="21" customHeight="1" x14ac:dyDescent="0.5">
      <c r="A2344" s="50"/>
      <c r="B2344" s="8"/>
      <c r="C2344" s="49"/>
      <c r="D2344" s="8"/>
      <c r="E2344" s="8"/>
      <c r="F2344" s="8"/>
      <c r="G2344" s="8"/>
      <c r="H2344" s="15"/>
      <c r="I2344" s="27"/>
      <c r="K2344" s="27"/>
      <c r="L2344" s="8"/>
      <c r="M2344" s="8"/>
      <c r="N2344" s="8"/>
    </row>
    <row r="2345" spans="1:14" ht="21" customHeight="1" x14ac:dyDescent="0.5">
      <c r="A2345" s="50"/>
      <c r="B2345" s="8"/>
      <c r="C2345" s="49"/>
      <c r="D2345" s="8"/>
      <c r="E2345" s="8"/>
      <c r="F2345" s="8"/>
      <c r="G2345" s="8"/>
      <c r="H2345" s="15"/>
      <c r="I2345" s="27"/>
      <c r="K2345" s="27"/>
      <c r="L2345" s="8"/>
      <c r="M2345" s="8"/>
      <c r="N2345" s="8"/>
    </row>
    <row r="2346" spans="1:14" ht="21" customHeight="1" x14ac:dyDescent="0.5">
      <c r="A2346" s="50"/>
      <c r="B2346" s="8"/>
      <c r="C2346" s="49"/>
      <c r="D2346" s="8"/>
      <c r="E2346" s="8"/>
      <c r="F2346" s="8"/>
      <c r="G2346" s="8"/>
      <c r="H2346" s="15"/>
      <c r="I2346" s="27"/>
      <c r="K2346" s="27"/>
      <c r="L2346" s="8"/>
      <c r="M2346" s="8"/>
      <c r="N2346" s="8"/>
    </row>
    <row r="2347" spans="1:14" ht="21" customHeight="1" x14ac:dyDescent="0.5">
      <c r="A2347" s="50"/>
      <c r="B2347" s="8"/>
      <c r="C2347" s="49"/>
      <c r="D2347" s="8"/>
      <c r="E2347" s="8"/>
      <c r="F2347" s="8"/>
      <c r="G2347" s="8"/>
      <c r="H2347" s="15"/>
      <c r="I2347" s="27"/>
      <c r="K2347" s="27"/>
      <c r="L2347" s="8"/>
      <c r="M2347" s="8"/>
      <c r="N2347" s="8"/>
    </row>
    <row r="2348" spans="1:14" ht="21" customHeight="1" x14ac:dyDescent="0.5">
      <c r="A2348" s="50"/>
      <c r="B2348" s="8"/>
      <c r="C2348" s="49"/>
      <c r="D2348" s="8"/>
      <c r="E2348" s="8"/>
      <c r="F2348" s="8"/>
      <c r="G2348" s="8"/>
      <c r="H2348" s="15"/>
      <c r="I2348" s="27"/>
      <c r="K2348" s="27"/>
      <c r="L2348" s="8"/>
      <c r="M2348" s="8"/>
      <c r="N2348" s="8"/>
    </row>
    <row r="2349" spans="1:14" ht="21" customHeight="1" x14ac:dyDescent="0.5">
      <c r="A2349" s="50"/>
      <c r="B2349" s="8"/>
      <c r="C2349" s="49"/>
      <c r="D2349" s="8"/>
      <c r="E2349" s="8"/>
      <c r="F2349" s="8"/>
      <c r="G2349" s="8"/>
      <c r="H2349" s="15"/>
      <c r="I2349" s="27"/>
      <c r="K2349" s="27"/>
      <c r="L2349" s="8"/>
      <c r="M2349" s="8"/>
      <c r="N2349" s="8"/>
    </row>
    <row r="2350" spans="1:14" ht="21" customHeight="1" x14ac:dyDescent="0.5">
      <c r="A2350" s="50"/>
      <c r="B2350" s="8"/>
      <c r="C2350" s="49"/>
      <c r="D2350" s="8"/>
      <c r="E2350" s="8"/>
      <c r="F2350" s="8"/>
      <c r="G2350" s="8"/>
      <c r="H2350" s="15"/>
      <c r="I2350" s="27"/>
      <c r="K2350" s="27"/>
      <c r="L2350" s="8"/>
      <c r="M2350" s="8"/>
      <c r="N2350" s="8"/>
    </row>
    <row r="2351" spans="1:14" ht="21" customHeight="1" x14ac:dyDescent="0.5">
      <c r="A2351" s="50"/>
      <c r="B2351" s="8"/>
      <c r="C2351" s="49"/>
      <c r="D2351" s="8"/>
      <c r="E2351" s="8"/>
      <c r="F2351" s="8"/>
      <c r="G2351" s="8"/>
      <c r="H2351" s="15"/>
      <c r="I2351" s="27"/>
      <c r="K2351" s="27"/>
      <c r="L2351" s="8"/>
      <c r="M2351" s="8"/>
      <c r="N2351" s="8"/>
    </row>
    <row r="2352" spans="1:14" ht="21" customHeight="1" x14ac:dyDescent="0.5">
      <c r="A2352" s="50"/>
      <c r="B2352" s="8"/>
      <c r="C2352" s="49"/>
      <c r="D2352" s="8"/>
      <c r="E2352" s="8"/>
      <c r="F2352" s="8"/>
      <c r="G2352" s="8"/>
      <c r="H2352" s="15"/>
      <c r="I2352" s="27"/>
      <c r="K2352" s="27"/>
      <c r="L2352" s="8"/>
      <c r="M2352" s="8"/>
      <c r="N2352" s="8"/>
    </row>
    <row r="2353" spans="1:14" ht="21" customHeight="1" x14ac:dyDescent="0.5">
      <c r="A2353" s="50"/>
      <c r="B2353" s="8"/>
      <c r="C2353" s="49"/>
      <c r="D2353" s="8"/>
      <c r="E2353" s="8"/>
      <c r="F2353" s="8"/>
      <c r="G2353" s="8"/>
      <c r="H2353" s="15"/>
      <c r="I2353" s="27"/>
      <c r="K2353" s="27"/>
      <c r="L2353" s="8"/>
      <c r="M2353" s="8"/>
      <c r="N2353" s="8"/>
    </row>
    <row r="2354" spans="1:14" ht="21" customHeight="1" x14ac:dyDescent="0.5">
      <c r="A2354" s="50"/>
      <c r="B2354" s="8"/>
      <c r="C2354" s="49"/>
      <c r="D2354" s="8"/>
      <c r="E2354" s="8"/>
      <c r="F2354" s="8"/>
      <c r="G2354" s="8"/>
      <c r="H2354" s="15"/>
      <c r="I2354" s="27"/>
      <c r="K2354" s="27"/>
      <c r="L2354" s="8"/>
      <c r="M2354" s="8"/>
      <c r="N2354" s="8"/>
    </row>
    <row r="2355" spans="1:14" ht="21" customHeight="1" x14ac:dyDescent="0.5">
      <c r="A2355" s="50"/>
      <c r="B2355" s="8"/>
      <c r="C2355" s="49"/>
      <c r="D2355" s="8"/>
      <c r="E2355" s="8"/>
      <c r="F2355" s="8"/>
      <c r="G2355" s="8"/>
      <c r="H2355" s="15"/>
      <c r="I2355" s="27"/>
      <c r="K2355" s="27"/>
      <c r="L2355" s="8"/>
      <c r="M2355" s="8"/>
      <c r="N2355" s="8"/>
    </row>
    <row r="2356" spans="1:14" ht="21" customHeight="1" x14ac:dyDescent="0.5">
      <c r="A2356" s="50"/>
      <c r="B2356" s="8"/>
      <c r="C2356" s="49"/>
      <c r="D2356" s="8"/>
      <c r="E2356" s="8"/>
      <c r="F2356" s="8"/>
      <c r="G2356" s="8"/>
      <c r="H2356" s="15"/>
      <c r="I2356" s="27"/>
      <c r="K2356" s="27"/>
      <c r="L2356" s="8"/>
      <c r="M2356" s="8"/>
      <c r="N2356" s="8"/>
    </row>
    <row r="2357" spans="1:14" ht="21" customHeight="1" x14ac:dyDescent="0.5">
      <c r="A2357" s="50"/>
      <c r="B2357" s="8"/>
      <c r="C2357" s="49"/>
      <c r="D2357" s="8"/>
      <c r="E2357" s="8"/>
      <c r="F2357" s="8"/>
      <c r="G2357" s="8"/>
      <c r="H2357" s="15"/>
      <c r="I2357" s="27"/>
      <c r="K2357" s="27"/>
      <c r="L2357" s="8"/>
      <c r="M2357" s="8"/>
      <c r="N2357" s="8"/>
    </row>
    <row r="2358" spans="1:14" ht="21" customHeight="1" x14ac:dyDescent="0.5">
      <c r="A2358" s="50"/>
      <c r="B2358" s="8"/>
      <c r="C2358" s="49"/>
      <c r="D2358" s="8"/>
      <c r="E2358" s="8"/>
      <c r="F2358" s="8"/>
      <c r="G2358" s="8"/>
      <c r="H2358" s="15"/>
      <c r="I2358" s="27"/>
      <c r="K2358" s="27"/>
      <c r="L2358" s="8"/>
      <c r="M2358" s="8"/>
      <c r="N2358" s="8"/>
    </row>
    <row r="2359" spans="1:14" ht="21" customHeight="1" x14ac:dyDescent="0.5">
      <c r="A2359" s="50"/>
      <c r="B2359" s="8"/>
      <c r="C2359" s="49"/>
      <c r="D2359" s="8"/>
      <c r="E2359" s="8"/>
      <c r="F2359" s="8"/>
      <c r="G2359" s="8"/>
      <c r="H2359" s="15"/>
      <c r="I2359" s="27"/>
      <c r="K2359" s="27"/>
      <c r="L2359" s="8"/>
      <c r="M2359" s="8"/>
      <c r="N2359" s="8"/>
    </row>
    <row r="2360" spans="1:14" ht="21" customHeight="1" x14ac:dyDescent="0.5">
      <c r="A2360" s="50"/>
      <c r="B2360" s="8"/>
      <c r="C2360" s="49"/>
      <c r="D2360" s="8"/>
      <c r="E2360" s="8"/>
      <c r="F2360" s="8"/>
      <c r="G2360" s="8"/>
      <c r="H2360" s="15"/>
      <c r="I2360" s="27"/>
      <c r="K2360" s="27"/>
      <c r="L2360" s="8"/>
      <c r="M2360" s="8"/>
      <c r="N2360" s="8"/>
    </row>
    <row r="2361" spans="1:14" ht="21" customHeight="1" x14ac:dyDescent="0.5">
      <c r="A2361" s="50"/>
      <c r="B2361" s="8"/>
      <c r="C2361" s="49"/>
      <c r="D2361" s="8"/>
      <c r="E2361" s="8"/>
      <c r="F2361" s="8"/>
      <c r="G2361" s="8"/>
      <c r="H2361" s="15"/>
      <c r="I2361" s="27"/>
      <c r="K2361" s="27"/>
      <c r="L2361" s="8"/>
      <c r="M2361" s="8"/>
      <c r="N2361" s="8"/>
    </row>
    <row r="2362" spans="1:14" ht="21" customHeight="1" x14ac:dyDescent="0.5">
      <c r="A2362" s="50"/>
      <c r="B2362" s="8"/>
      <c r="C2362" s="49"/>
      <c r="D2362" s="8"/>
      <c r="E2362" s="8"/>
      <c r="F2362" s="8"/>
      <c r="G2362" s="8"/>
      <c r="H2362" s="15"/>
      <c r="I2362" s="27"/>
      <c r="K2362" s="27"/>
      <c r="L2362" s="8"/>
      <c r="M2362" s="8"/>
      <c r="N2362" s="8"/>
    </row>
    <row r="2363" spans="1:14" ht="21" customHeight="1" x14ac:dyDescent="0.5">
      <c r="A2363" s="50"/>
      <c r="B2363" s="8"/>
      <c r="C2363" s="49"/>
      <c r="D2363" s="8"/>
      <c r="E2363" s="8"/>
      <c r="F2363" s="8"/>
      <c r="G2363" s="8"/>
      <c r="H2363" s="15"/>
      <c r="I2363" s="27"/>
      <c r="K2363" s="27"/>
      <c r="L2363" s="8"/>
      <c r="M2363" s="8"/>
      <c r="N2363" s="8"/>
    </row>
    <row r="2364" spans="1:14" ht="21" customHeight="1" x14ac:dyDescent="0.5">
      <c r="A2364" s="50"/>
      <c r="B2364" s="8"/>
      <c r="C2364" s="49"/>
      <c r="D2364" s="8"/>
      <c r="E2364" s="8"/>
      <c r="F2364" s="8"/>
      <c r="G2364" s="8"/>
      <c r="H2364" s="15"/>
      <c r="I2364" s="27"/>
      <c r="K2364" s="27"/>
      <c r="L2364" s="8"/>
      <c r="M2364" s="8"/>
      <c r="N2364" s="8"/>
    </row>
    <row r="2365" spans="1:14" ht="21" customHeight="1" x14ac:dyDescent="0.5">
      <c r="A2365" s="50"/>
      <c r="B2365" s="8"/>
      <c r="C2365" s="49"/>
      <c r="D2365" s="8"/>
      <c r="E2365" s="8"/>
      <c r="F2365" s="8"/>
      <c r="G2365" s="8"/>
      <c r="H2365" s="15"/>
      <c r="I2365" s="27"/>
      <c r="K2365" s="27"/>
      <c r="L2365" s="8"/>
      <c r="M2365" s="8"/>
      <c r="N2365" s="8"/>
    </row>
    <row r="2366" spans="1:14" ht="21" customHeight="1" x14ac:dyDescent="0.5">
      <c r="A2366" s="50"/>
      <c r="B2366" s="8"/>
      <c r="C2366" s="49"/>
      <c r="D2366" s="8"/>
      <c r="E2366" s="8"/>
      <c r="F2366" s="8"/>
      <c r="G2366" s="8"/>
      <c r="H2366" s="15"/>
      <c r="I2366" s="27"/>
      <c r="K2366" s="27"/>
      <c r="L2366" s="8"/>
      <c r="M2366" s="8"/>
      <c r="N2366" s="8"/>
    </row>
    <row r="2367" spans="1:14" ht="21" customHeight="1" x14ac:dyDescent="0.5">
      <c r="A2367" s="50"/>
      <c r="B2367" s="8"/>
      <c r="C2367" s="49"/>
      <c r="D2367" s="8"/>
      <c r="E2367" s="8"/>
      <c r="F2367" s="8"/>
      <c r="G2367" s="8"/>
      <c r="H2367" s="15"/>
      <c r="I2367" s="27"/>
      <c r="K2367" s="27"/>
      <c r="L2367" s="8"/>
      <c r="M2367" s="8"/>
      <c r="N2367" s="8"/>
    </row>
    <row r="2368" spans="1:14" ht="21" customHeight="1" x14ac:dyDescent="0.5">
      <c r="A2368" s="50"/>
      <c r="B2368" s="8"/>
      <c r="C2368" s="49"/>
      <c r="D2368" s="8"/>
      <c r="E2368" s="8"/>
      <c r="F2368" s="8"/>
      <c r="G2368" s="8"/>
      <c r="H2368" s="15"/>
      <c r="I2368" s="27"/>
      <c r="K2368" s="27"/>
      <c r="L2368" s="8"/>
      <c r="M2368" s="8"/>
      <c r="N2368" s="8"/>
    </row>
    <row r="2369" spans="1:14" ht="21" customHeight="1" x14ac:dyDescent="0.5">
      <c r="A2369" s="50"/>
      <c r="B2369" s="8"/>
      <c r="C2369" s="49"/>
      <c r="D2369" s="8"/>
      <c r="E2369" s="8"/>
      <c r="F2369" s="8"/>
      <c r="G2369" s="8"/>
      <c r="H2369" s="15"/>
      <c r="I2369" s="27"/>
      <c r="K2369" s="27"/>
      <c r="L2369" s="8"/>
      <c r="M2369" s="8"/>
      <c r="N2369" s="8"/>
    </row>
    <row r="2370" spans="1:14" ht="21" customHeight="1" x14ac:dyDescent="0.5">
      <c r="A2370" s="50"/>
      <c r="B2370" s="8"/>
      <c r="C2370" s="49"/>
      <c r="D2370" s="8"/>
      <c r="E2370" s="8"/>
      <c r="F2370" s="8"/>
      <c r="G2370" s="8"/>
      <c r="H2370" s="15"/>
      <c r="I2370" s="27"/>
      <c r="K2370" s="27"/>
      <c r="L2370" s="8"/>
      <c r="M2370" s="8"/>
      <c r="N2370" s="8"/>
    </row>
    <row r="2371" spans="1:14" ht="21" customHeight="1" x14ac:dyDescent="0.5">
      <c r="A2371" s="50"/>
      <c r="B2371" s="8"/>
      <c r="C2371" s="49"/>
      <c r="D2371" s="8"/>
      <c r="E2371" s="8"/>
      <c r="F2371" s="8"/>
      <c r="G2371" s="8"/>
      <c r="H2371" s="15"/>
      <c r="I2371" s="27"/>
      <c r="K2371" s="27"/>
      <c r="L2371" s="8"/>
      <c r="M2371" s="8"/>
      <c r="N2371" s="8"/>
    </row>
    <row r="2372" spans="1:14" ht="21" customHeight="1" x14ac:dyDescent="0.5">
      <c r="A2372" s="50"/>
      <c r="B2372" s="8"/>
      <c r="C2372" s="49"/>
      <c r="D2372" s="8"/>
      <c r="E2372" s="8"/>
      <c r="F2372" s="8"/>
      <c r="G2372" s="8"/>
      <c r="H2372" s="15"/>
      <c r="I2372" s="27"/>
      <c r="K2372" s="27"/>
      <c r="L2372" s="8"/>
      <c r="M2372" s="8"/>
      <c r="N2372" s="8"/>
    </row>
    <row r="2373" spans="1:14" ht="21" customHeight="1" x14ac:dyDescent="0.5">
      <c r="A2373" s="50"/>
      <c r="B2373" s="8"/>
      <c r="C2373" s="49"/>
      <c r="D2373" s="8"/>
      <c r="E2373" s="8"/>
      <c r="F2373" s="8"/>
      <c r="G2373" s="8"/>
      <c r="H2373" s="15"/>
      <c r="I2373" s="27"/>
      <c r="K2373" s="27"/>
      <c r="L2373" s="8"/>
      <c r="M2373" s="8"/>
      <c r="N2373" s="8"/>
    </row>
    <row r="2374" spans="1:14" ht="21" customHeight="1" x14ac:dyDescent="0.5">
      <c r="A2374" s="50"/>
      <c r="B2374" s="8"/>
      <c r="C2374" s="49"/>
      <c r="D2374" s="8"/>
      <c r="E2374" s="8"/>
      <c r="F2374" s="8"/>
      <c r="G2374" s="8"/>
      <c r="H2374" s="15"/>
      <c r="I2374" s="27"/>
      <c r="K2374" s="27"/>
      <c r="L2374" s="8"/>
      <c r="M2374" s="8"/>
      <c r="N2374" s="8"/>
    </row>
    <row r="2375" spans="1:14" ht="21" customHeight="1" x14ac:dyDescent="0.5">
      <c r="A2375" s="50"/>
      <c r="B2375" s="8"/>
      <c r="C2375" s="49"/>
      <c r="D2375" s="8"/>
      <c r="E2375" s="8"/>
      <c r="F2375" s="8"/>
      <c r="G2375" s="8"/>
      <c r="H2375" s="15"/>
      <c r="I2375" s="27"/>
      <c r="K2375" s="27"/>
      <c r="L2375" s="8"/>
      <c r="M2375" s="8"/>
      <c r="N2375" s="8"/>
    </row>
    <row r="2376" spans="1:14" ht="21" customHeight="1" x14ac:dyDescent="0.5">
      <c r="A2376" s="50"/>
      <c r="B2376" s="8"/>
      <c r="C2376" s="49"/>
      <c r="D2376" s="8"/>
      <c r="E2376" s="8"/>
      <c r="F2376" s="8"/>
      <c r="G2376" s="8"/>
      <c r="H2376" s="15"/>
      <c r="I2376" s="27"/>
      <c r="K2376" s="27"/>
      <c r="L2376" s="8"/>
      <c r="M2376" s="8"/>
      <c r="N2376" s="8"/>
    </row>
    <row r="2377" spans="1:14" ht="21" customHeight="1" x14ac:dyDescent="0.5">
      <c r="A2377" s="50"/>
      <c r="B2377" s="8"/>
      <c r="C2377" s="49"/>
      <c r="D2377" s="8"/>
      <c r="E2377" s="8"/>
      <c r="F2377" s="8"/>
      <c r="G2377" s="8"/>
      <c r="H2377" s="15"/>
      <c r="I2377" s="27"/>
      <c r="K2377" s="27"/>
      <c r="L2377" s="8"/>
      <c r="M2377" s="8"/>
      <c r="N2377" s="8"/>
    </row>
    <row r="2378" spans="1:14" ht="21" customHeight="1" x14ac:dyDescent="0.5">
      <c r="A2378" s="50"/>
      <c r="B2378" s="8"/>
      <c r="C2378" s="49"/>
      <c r="D2378" s="8"/>
      <c r="E2378" s="8"/>
      <c r="F2378" s="8"/>
      <c r="G2378" s="8"/>
      <c r="H2378" s="15"/>
      <c r="I2378" s="27"/>
      <c r="K2378" s="27"/>
      <c r="L2378" s="8"/>
      <c r="M2378" s="8"/>
      <c r="N2378" s="8"/>
    </row>
    <row r="2379" spans="1:14" ht="21" customHeight="1" x14ac:dyDescent="0.5">
      <c r="A2379" s="50"/>
      <c r="B2379" s="8"/>
      <c r="C2379" s="49"/>
      <c r="D2379" s="8"/>
      <c r="E2379" s="8"/>
      <c r="F2379" s="8"/>
      <c r="G2379" s="8"/>
      <c r="H2379" s="15"/>
      <c r="I2379" s="27"/>
      <c r="K2379" s="27"/>
      <c r="L2379" s="8"/>
      <c r="M2379" s="8"/>
      <c r="N2379" s="8"/>
    </row>
    <row r="2380" spans="1:14" ht="21" customHeight="1" x14ac:dyDescent="0.5">
      <c r="A2380" s="50"/>
      <c r="B2380" s="8"/>
      <c r="C2380" s="49"/>
      <c r="D2380" s="8"/>
      <c r="E2380" s="8"/>
      <c r="F2380" s="8"/>
      <c r="G2380" s="8"/>
      <c r="H2380" s="15"/>
      <c r="I2380" s="27"/>
      <c r="K2380" s="27"/>
      <c r="L2380" s="8"/>
      <c r="M2380" s="8"/>
      <c r="N2380" s="8"/>
    </row>
    <row r="2381" spans="1:14" ht="21" customHeight="1" x14ac:dyDescent="0.5">
      <c r="A2381" s="50"/>
      <c r="B2381" s="8"/>
      <c r="C2381" s="49"/>
      <c r="D2381" s="8"/>
      <c r="E2381" s="8"/>
      <c r="F2381" s="8"/>
      <c r="G2381" s="8"/>
      <c r="H2381" s="15"/>
      <c r="I2381" s="27"/>
      <c r="K2381" s="27"/>
      <c r="L2381" s="8"/>
      <c r="M2381" s="8"/>
      <c r="N2381" s="8"/>
    </row>
    <row r="2382" spans="1:14" ht="21" customHeight="1" x14ac:dyDescent="0.5">
      <c r="A2382" s="50"/>
      <c r="B2382" s="8"/>
      <c r="C2382" s="49"/>
      <c r="D2382" s="8"/>
      <c r="E2382" s="8"/>
      <c r="F2382" s="8"/>
      <c r="G2382" s="8"/>
      <c r="H2382" s="15"/>
      <c r="I2382" s="27"/>
      <c r="K2382" s="27"/>
      <c r="L2382" s="8"/>
      <c r="M2382" s="8"/>
      <c r="N2382" s="8"/>
    </row>
    <row r="2383" spans="1:14" ht="21" customHeight="1" x14ac:dyDescent="0.5">
      <c r="A2383" s="50"/>
      <c r="B2383" s="8"/>
      <c r="C2383" s="49"/>
      <c r="D2383" s="8"/>
      <c r="E2383" s="8"/>
      <c r="F2383" s="8"/>
      <c r="G2383" s="8"/>
      <c r="H2383" s="15"/>
      <c r="I2383" s="27"/>
      <c r="K2383" s="27"/>
      <c r="L2383" s="8"/>
      <c r="M2383" s="8"/>
      <c r="N2383" s="8"/>
    </row>
    <row r="2384" spans="1:14" ht="21" customHeight="1" x14ac:dyDescent="0.5">
      <c r="A2384" s="50"/>
      <c r="B2384" s="8"/>
      <c r="C2384" s="49"/>
      <c r="D2384" s="8"/>
      <c r="E2384" s="8"/>
      <c r="F2384" s="8"/>
      <c r="G2384" s="8"/>
      <c r="H2384" s="15"/>
      <c r="I2384" s="27"/>
      <c r="K2384" s="27"/>
      <c r="L2384" s="8"/>
      <c r="M2384" s="8"/>
      <c r="N2384" s="8"/>
    </row>
    <row r="2385" spans="1:14" ht="21" customHeight="1" x14ac:dyDescent="0.5">
      <c r="A2385" s="50"/>
      <c r="B2385" s="8"/>
      <c r="C2385" s="49"/>
      <c r="D2385" s="8"/>
      <c r="E2385" s="8"/>
      <c r="F2385" s="8"/>
      <c r="G2385" s="8"/>
      <c r="H2385" s="15"/>
      <c r="I2385" s="27"/>
      <c r="K2385" s="27"/>
      <c r="L2385" s="8"/>
      <c r="M2385" s="8"/>
      <c r="N2385" s="8"/>
    </row>
    <row r="2386" spans="1:14" ht="21" customHeight="1" x14ac:dyDescent="0.5">
      <c r="A2386" s="50"/>
      <c r="B2386" s="8"/>
      <c r="C2386" s="49"/>
      <c r="D2386" s="8"/>
      <c r="E2386" s="8"/>
      <c r="F2386" s="8"/>
      <c r="G2386" s="8"/>
      <c r="H2386" s="15"/>
      <c r="I2386" s="27"/>
      <c r="K2386" s="27"/>
      <c r="L2386" s="8"/>
      <c r="M2386" s="8"/>
      <c r="N2386" s="8"/>
    </row>
    <row r="2387" spans="1:14" ht="21" customHeight="1" x14ac:dyDescent="0.5">
      <c r="A2387" s="50"/>
      <c r="B2387" s="8"/>
      <c r="C2387" s="49"/>
      <c r="D2387" s="8"/>
      <c r="E2387" s="8"/>
      <c r="F2387" s="8"/>
      <c r="G2387" s="8"/>
      <c r="H2387" s="15"/>
      <c r="I2387" s="27"/>
      <c r="K2387" s="27"/>
      <c r="L2387" s="8"/>
      <c r="M2387" s="8"/>
      <c r="N2387" s="8"/>
    </row>
    <row r="2388" spans="1:14" ht="21" customHeight="1" x14ac:dyDescent="0.5">
      <c r="A2388" s="50"/>
      <c r="B2388" s="8"/>
      <c r="C2388" s="49"/>
      <c r="D2388" s="8"/>
      <c r="E2388" s="8"/>
      <c r="F2388" s="8"/>
      <c r="G2388" s="8"/>
      <c r="H2388" s="15"/>
      <c r="I2388" s="27"/>
      <c r="K2388" s="27"/>
      <c r="L2388" s="8"/>
      <c r="M2388" s="8"/>
      <c r="N2388" s="8"/>
    </row>
    <row r="2389" spans="1:14" ht="21" customHeight="1" x14ac:dyDescent="0.5">
      <c r="A2389" s="50"/>
      <c r="B2389" s="8"/>
      <c r="C2389" s="49"/>
      <c r="D2389" s="8"/>
      <c r="E2389" s="8"/>
      <c r="F2389" s="8"/>
      <c r="G2389" s="8"/>
      <c r="H2389" s="15"/>
      <c r="I2389" s="27"/>
      <c r="K2389" s="27"/>
      <c r="L2389" s="8"/>
      <c r="M2389" s="8"/>
      <c r="N2389" s="8"/>
    </row>
    <row r="2390" spans="1:14" ht="21" customHeight="1" x14ac:dyDescent="0.5">
      <c r="A2390" s="50"/>
      <c r="B2390" s="8"/>
      <c r="C2390" s="49"/>
      <c r="D2390" s="8"/>
      <c r="E2390" s="8"/>
      <c r="F2390" s="8"/>
      <c r="G2390" s="8"/>
      <c r="H2390" s="15"/>
      <c r="I2390" s="27"/>
      <c r="K2390" s="27"/>
      <c r="L2390" s="8"/>
      <c r="M2390" s="8"/>
      <c r="N2390" s="8"/>
    </row>
    <row r="2391" spans="1:14" ht="21" customHeight="1" x14ac:dyDescent="0.5">
      <c r="A2391" s="50"/>
      <c r="B2391" s="8"/>
      <c r="C2391" s="49"/>
      <c r="D2391" s="8"/>
      <c r="E2391" s="8"/>
      <c r="F2391" s="8"/>
      <c r="G2391" s="8"/>
      <c r="H2391" s="15"/>
      <c r="I2391" s="27"/>
      <c r="K2391" s="27"/>
      <c r="L2391" s="8"/>
      <c r="M2391" s="8"/>
      <c r="N2391" s="8"/>
    </row>
    <row r="2392" spans="1:14" ht="21" customHeight="1" x14ac:dyDescent="0.5">
      <c r="A2392" s="50"/>
      <c r="B2392" s="8"/>
      <c r="C2392" s="49"/>
      <c r="D2392" s="8"/>
      <c r="E2392" s="8"/>
      <c r="F2392" s="8"/>
      <c r="G2392" s="8"/>
      <c r="H2392" s="15"/>
      <c r="I2392" s="27"/>
      <c r="K2392" s="27"/>
      <c r="L2392" s="8"/>
      <c r="M2392" s="8"/>
      <c r="N2392" s="8"/>
    </row>
    <row r="2393" spans="1:14" ht="21" customHeight="1" x14ac:dyDescent="0.5">
      <c r="A2393" s="50"/>
      <c r="B2393" s="8"/>
      <c r="C2393" s="49"/>
      <c r="D2393" s="8"/>
      <c r="E2393" s="8"/>
      <c r="F2393" s="8"/>
      <c r="G2393" s="8"/>
      <c r="H2393" s="15"/>
      <c r="I2393" s="27"/>
      <c r="K2393" s="27"/>
      <c r="L2393" s="8"/>
      <c r="M2393" s="8"/>
      <c r="N2393" s="8"/>
    </row>
    <row r="2394" spans="1:14" ht="21" customHeight="1" x14ac:dyDescent="0.5">
      <c r="A2394" s="50"/>
      <c r="B2394" s="8"/>
      <c r="C2394" s="49"/>
      <c r="D2394" s="8"/>
      <c r="E2394" s="8"/>
      <c r="F2394" s="8"/>
      <c r="G2394" s="8"/>
      <c r="H2394" s="15"/>
      <c r="I2394" s="27"/>
      <c r="K2394" s="27"/>
      <c r="L2394" s="8"/>
      <c r="M2394" s="8"/>
      <c r="N2394" s="8"/>
    </row>
    <row r="2395" spans="1:14" ht="21" customHeight="1" x14ac:dyDescent="0.5">
      <c r="A2395" s="50"/>
      <c r="B2395" s="8"/>
      <c r="C2395" s="49"/>
      <c r="D2395" s="8"/>
      <c r="E2395" s="8"/>
      <c r="F2395" s="8"/>
      <c r="G2395" s="8"/>
      <c r="H2395" s="15"/>
      <c r="I2395" s="27"/>
      <c r="K2395" s="27"/>
      <c r="L2395" s="8"/>
      <c r="M2395" s="8"/>
      <c r="N2395" s="8"/>
    </row>
    <row r="2396" spans="1:14" ht="21" customHeight="1" x14ac:dyDescent="0.5">
      <c r="A2396" s="50"/>
      <c r="B2396" s="8"/>
      <c r="C2396" s="49"/>
      <c r="D2396" s="8"/>
      <c r="E2396" s="8"/>
      <c r="F2396" s="8"/>
      <c r="G2396" s="8"/>
      <c r="H2396" s="15"/>
      <c r="I2396" s="27"/>
      <c r="K2396" s="27"/>
      <c r="L2396" s="8"/>
      <c r="M2396" s="8"/>
      <c r="N2396" s="8"/>
    </row>
    <row r="2397" spans="1:14" ht="21" customHeight="1" x14ac:dyDescent="0.5">
      <c r="A2397" s="50"/>
      <c r="B2397" s="8"/>
      <c r="C2397" s="49"/>
      <c r="D2397" s="8"/>
      <c r="E2397" s="8"/>
      <c r="F2397" s="8"/>
      <c r="G2397" s="8"/>
      <c r="H2397" s="15"/>
      <c r="I2397" s="27"/>
      <c r="K2397" s="27"/>
      <c r="L2397" s="8"/>
      <c r="M2397" s="8"/>
      <c r="N2397" s="8"/>
    </row>
    <row r="2398" spans="1:14" ht="21" customHeight="1" x14ac:dyDescent="0.5">
      <c r="A2398" s="50"/>
      <c r="B2398" s="8"/>
      <c r="C2398" s="49"/>
      <c r="D2398" s="8"/>
      <c r="E2398" s="8"/>
      <c r="F2398" s="8"/>
      <c r="G2398" s="8"/>
      <c r="H2398" s="15"/>
      <c r="I2398" s="27"/>
      <c r="K2398" s="27"/>
      <c r="L2398" s="8"/>
      <c r="M2398" s="8"/>
      <c r="N2398" s="8"/>
    </row>
    <row r="2399" spans="1:14" ht="21" customHeight="1" x14ac:dyDescent="0.5">
      <c r="A2399" s="50"/>
      <c r="B2399" s="8"/>
      <c r="C2399" s="49"/>
      <c r="D2399" s="8"/>
      <c r="E2399" s="8"/>
      <c r="F2399" s="8"/>
      <c r="G2399" s="8"/>
      <c r="H2399" s="15"/>
      <c r="I2399" s="27"/>
      <c r="K2399" s="27"/>
      <c r="L2399" s="8"/>
      <c r="M2399" s="8"/>
      <c r="N2399" s="8"/>
    </row>
    <row r="2400" spans="1:14" ht="21" customHeight="1" x14ac:dyDescent="0.5">
      <c r="A2400" s="50"/>
      <c r="B2400" s="8"/>
      <c r="C2400" s="49"/>
      <c r="D2400" s="8"/>
      <c r="E2400" s="8"/>
      <c r="F2400" s="8"/>
      <c r="G2400" s="8"/>
      <c r="H2400" s="15"/>
      <c r="I2400" s="27"/>
      <c r="K2400" s="27"/>
      <c r="L2400" s="8"/>
      <c r="M2400" s="8"/>
      <c r="N2400" s="8"/>
    </row>
    <row r="2401" spans="1:14" ht="21" customHeight="1" x14ac:dyDescent="0.5">
      <c r="A2401" s="50"/>
      <c r="B2401" s="8"/>
      <c r="C2401" s="49"/>
      <c r="D2401" s="8"/>
      <c r="E2401" s="8"/>
      <c r="F2401" s="8"/>
      <c r="G2401" s="8"/>
      <c r="H2401" s="15"/>
      <c r="I2401" s="27"/>
      <c r="K2401" s="27"/>
      <c r="L2401" s="8"/>
      <c r="M2401" s="8"/>
      <c r="N2401" s="8"/>
    </row>
    <row r="2402" spans="1:14" ht="21" customHeight="1" x14ac:dyDescent="0.5">
      <c r="A2402" s="50"/>
      <c r="B2402" s="8"/>
      <c r="C2402" s="49"/>
      <c r="D2402" s="8"/>
      <c r="E2402" s="8"/>
      <c r="F2402" s="8"/>
      <c r="G2402" s="8"/>
      <c r="H2402" s="15"/>
      <c r="I2402" s="27"/>
      <c r="K2402" s="27"/>
      <c r="L2402" s="8"/>
      <c r="M2402" s="8"/>
      <c r="N2402" s="8"/>
    </row>
    <row r="2403" spans="1:14" ht="21" customHeight="1" x14ac:dyDescent="0.5">
      <c r="A2403" s="50"/>
      <c r="B2403" s="8"/>
      <c r="C2403" s="49"/>
      <c r="D2403" s="8"/>
      <c r="E2403" s="8"/>
      <c r="F2403" s="8"/>
      <c r="G2403" s="8"/>
      <c r="H2403" s="15"/>
      <c r="I2403" s="27"/>
      <c r="K2403" s="27"/>
      <c r="L2403" s="8"/>
      <c r="M2403" s="8"/>
      <c r="N2403" s="8"/>
    </row>
    <row r="2404" spans="1:14" ht="21" customHeight="1" x14ac:dyDescent="0.5">
      <c r="A2404" s="50"/>
      <c r="B2404" s="8"/>
      <c r="C2404" s="49"/>
      <c r="D2404" s="8"/>
      <c r="E2404" s="8"/>
      <c r="F2404" s="8"/>
      <c r="G2404" s="8"/>
      <c r="H2404" s="15"/>
      <c r="I2404" s="27"/>
      <c r="K2404" s="27"/>
      <c r="L2404" s="8"/>
      <c r="M2404" s="8"/>
      <c r="N2404" s="8"/>
    </row>
    <row r="2405" spans="1:14" ht="21" customHeight="1" x14ac:dyDescent="0.5">
      <c r="A2405" s="50"/>
      <c r="B2405" s="8"/>
      <c r="C2405" s="49"/>
      <c r="D2405" s="8"/>
      <c r="E2405" s="8"/>
      <c r="F2405" s="8"/>
      <c r="G2405" s="8"/>
      <c r="H2405" s="15"/>
      <c r="I2405" s="27"/>
      <c r="K2405" s="27"/>
      <c r="L2405" s="8"/>
      <c r="M2405" s="8"/>
      <c r="N2405" s="8"/>
    </row>
    <row r="2406" spans="1:14" ht="21" customHeight="1" x14ac:dyDescent="0.5">
      <c r="A2406" s="50"/>
      <c r="B2406" s="8"/>
      <c r="C2406" s="49"/>
      <c r="D2406" s="8"/>
      <c r="E2406" s="8"/>
      <c r="F2406" s="8"/>
      <c r="G2406" s="8"/>
      <c r="H2406" s="15"/>
      <c r="I2406" s="27"/>
      <c r="K2406" s="27"/>
      <c r="L2406" s="8"/>
      <c r="M2406" s="8"/>
      <c r="N2406" s="8"/>
    </row>
    <row r="2407" spans="1:14" ht="21" customHeight="1" x14ac:dyDescent="0.5">
      <c r="A2407" s="50"/>
      <c r="B2407" s="8"/>
      <c r="C2407" s="49"/>
      <c r="D2407" s="8"/>
      <c r="E2407" s="8"/>
      <c r="F2407" s="8"/>
      <c r="G2407" s="8"/>
      <c r="H2407" s="15"/>
      <c r="I2407" s="27"/>
      <c r="K2407" s="27"/>
      <c r="L2407" s="8"/>
      <c r="M2407" s="8"/>
      <c r="N2407" s="8"/>
    </row>
    <row r="2408" spans="1:14" ht="21" customHeight="1" x14ac:dyDescent="0.5">
      <c r="A2408" s="50"/>
      <c r="B2408" s="8"/>
      <c r="C2408" s="49"/>
      <c r="D2408" s="8"/>
      <c r="E2408" s="8"/>
      <c r="F2408" s="8"/>
      <c r="G2408" s="8"/>
      <c r="H2408" s="15"/>
      <c r="I2408" s="27"/>
      <c r="K2408" s="27"/>
      <c r="L2408" s="8"/>
      <c r="M2408" s="8"/>
      <c r="N2408" s="8"/>
    </row>
    <row r="2409" spans="1:14" ht="21" customHeight="1" x14ac:dyDescent="0.5">
      <c r="A2409" s="50"/>
      <c r="B2409" s="8"/>
      <c r="C2409" s="49"/>
      <c r="D2409" s="8"/>
      <c r="E2409" s="8"/>
      <c r="F2409" s="8"/>
      <c r="G2409" s="8"/>
      <c r="H2409" s="15"/>
      <c r="I2409" s="27"/>
      <c r="K2409" s="27"/>
      <c r="L2409" s="8"/>
      <c r="M2409" s="8"/>
      <c r="N2409" s="8"/>
    </row>
    <row r="2410" spans="1:14" ht="21" customHeight="1" x14ac:dyDescent="0.5">
      <c r="A2410" s="50"/>
      <c r="B2410" s="8"/>
      <c r="C2410" s="49"/>
      <c r="D2410" s="8"/>
      <c r="E2410" s="8"/>
      <c r="F2410" s="8"/>
      <c r="G2410" s="8"/>
      <c r="H2410" s="15"/>
      <c r="I2410" s="27"/>
      <c r="K2410" s="27"/>
      <c r="L2410" s="8"/>
      <c r="M2410" s="8"/>
      <c r="N2410" s="8"/>
    </row>
    <row r="2411" spans="1:14" ht="21" customHeight="1" x14ac:dyDescent="0.5">
      <c r="A2411" s="50"/>
      <c r="B2411" s="8"/>
      <c r="C2411" s="49"/>
      <c r="D2411" s="8"/>
      <c r="E2411" s="8"/>
      <c r="F2411" s="8"/>
      <c r="G2411" s="8"/>
      <c r="H2411" s="15"/>
      <c r="I2411" s="27"/>
      <c r="K2411" s="27"/>
      <c r="L2411" s="8"/>
      <c r="M2411" s="8"/>
      <c r="N2411" s="8"/>
    </row>
    <row r="2412" spans="1:14" ht="21" customHeight="1" x14ac:dyDescent="0.5">
      <c r="A2412" s="50"/>
      <c r="B2412" s="8"/>
      <c r="C2412" s="49"/>
      <c r="D2412" s="8"/>
      <c r="E2412" s="8"/>
      <c r="F2412" s="8"/>
      <c r="G2412" s="8"/>
      <c r="H2412" s="15"/>
      <c r="I2412" s="27"/>
      <c r="K2412" s="27"/>
      <c r="L2412" s="8"/>
      <c r="M2412" s="8"/>
      <c r="N2412" s="8"/>
    </row>
    <row r="2413" spans="1:14" ht="21" customHeight="1" x14ac:dyDescent="0.5">
      <c r="A2413" s="50"/>
      <c r="B2413" s="8"/>
      <c r="C2413" s="49"/>
      <c r="D2413" s="8"/>
      <c r="E2413" s="8"/>
      <c r="F2413" s="8"/>
      <c r="G2413" s="8"/>
      <c r="H2413" s="15"/>
      <c r="I2413" s="27"/>
      <c r="K2413" s="27"/>
      <c r="L2413" s="8"/>
      <c r="M2413" s="8"/>
      <c r="N2413" s="8"/>
    </row>
    <row r="2414" spans="1:14" ht="21" customHeight="1" x14ac:dyDescent="0.5">
      <c r="A2414" s="50"/>
      <c r="B2414" s="8"/>
      <c r="C2414" s="49"/>
      <c r="D2414" s="8"/>
      <c r="E2414" s="8"/>
      <c r="F2414" s="8"/>
      <c r="G2414" s="8"/>
      <c r="H2414" s="15"/>
      <c r="I2414" s="27"/>
      <c r="K2414" s="27"/>
      <c r="L2414" s="8"/>
      <c r="M2414" s="8"/>
      <c r="N2414" s="8"/>
    </row>
    <row r="2415" spans="1:14" ht="21" customHeight="1" x14ac:dyDescent="0.5">
      <c r="A2415" s="50"/>
      <c r="B2415" s="8"/>
      <c r="C2415" s="49"/>
      <c r="D2415" s="8"/>
      <c r="E2415" s="8"/>
      <c r="F2415" s="8"/>
      <c r="G2415" s="8"/>
      <c r="H2415" s="15"/>
      <c r="I2415" s="27"/>
      <c r="K2415" s="27"/>
      <c r="L2415" s="8"/>
      <c r="M2415" s="8"/>
      <c r="N2415" s="8"/>
    </row>
    <row r="2416" spans="1:14" ht="21" customHeight="1" x14ac:dyDescent="0.5">
      <c r="A2416" s="50"/>
      <c r="B2416" s="8"/>
      <c r="C2416" s="49"/>
      <c r="D2416" s="8"/>
      <c r="E2416" s="8"/>
      <c r="F2416" s="8"/>
      <c r="G2416" s="8"/>
      <c r="H2416" s="15"/>
      <c r="I2416" s="27"/>
      <c r="K2416" s="27"/>
      <c r="L2416" s="8"/>
      <c r="M2416" s="8"/>
      <c r="N2416" s="8"/>
    </row>
    <row r="2417" spans="1:14" ht="21" customHeight="1" x14ac:dyDescent="0.5">
      <c r="A2417" s="50"/>
      <c r="B2417" s="8"/>
      <c r="C2417" s="49"/>
      <c r="D2417" s="8"/>
      <c r="E2417" s="8"/>
      <c r="F2417" s="8"/>
      <c r="G2417" s="8"/>
      <c r="H2417" s="15"/>
      <c r="I2417" s="27"/>
      <c r="K2417" s="27"/>
      <c r="L2417" s="8"/>
      <c r="M2417" s="8"/>
      <c r="N2417" s="8"/>
    </row>
    <row r="2418" spans="1:14" ht="21" customHeight="1" x14ac:dyDescent="0.5">
      <c r="A2418" s="50"/>
      <c r="B2418" s="8"/>
      <c r="C2418" s="49"/>
      <c r="D2418" s="8"/>
      <c r="E2418" s="8"/>
      <c r="F2418" s="8"/>
      <c r="G2418" s="8"/>
      <c r="H2418" s="15"/>
      <c r="I2418" s="27"/>
      <c r="K2418" s="27"/>
      <c r="L2418" s="8"/>
      <c r="M2418" s="8"/>
      <c r="N2418" s="8"/>
    </row>
    <row r="2419" spans="1:14" ht="21" customHeight="1" x14ac:dyDescent="0.5">
      <c r="A2419" s="50"/>
      <c r="B2419" s="8"/>
      <c r="C2419" s="49"/>
      <c r="D2419" s="8"/>
      <c r="E2419" s="8"/>
      <c r="F2419" s="8"/>
      <c r="G2419" s="8"/>
      <c r="H2419" s="15"/>
      <c r="I2419" s="27"/>
      <c r="K2419" s="27"/>
      <c r="L2419" s="8"/>
      <c r="M2419" s="8"/>
      <c r="N2419" s="8"/>
    </row>
    <row r="2420" spans="1:14" ht="21" customHeight="1" x14ac:dyDescent="0.5">
      <c r="A2420" s="50"/>
      <c r="B2420" s="8"/>
      <c r="C2420" s="49"/>
      <c r="D2420" s="8"/>
      <c r="E2420" s="8"/>
      <c r="F2420" s="8"/>
      <c r="G2420" s="8"/>
      <c r="H2420" s="15"/>
      <c r="I2420" s="27"/>
      <c r="K2420" s="27"/>
      <c r="L2420" s="8"/>
      <c r="M2420" s="8"/>
      <c r="N2420" s="8"/>
    </row>
    <row r="2421" spans="1:14" ht="21" customHeight="1" x14ac:dyDescent="0.5">
      <c r="A2421" s="50"/>
      <c r="B2421" s="8"/>
      <c r="C2421" s="49"/>
      <c r="D2421" s="8"/>
      <c r="E2421" s="8"/>
      <c r="F2421" s="8"/>
      <c r="G2421" s="8"/>
      <c r="H2421" s="15"/>
      <c r="I2421" s="27"/>
      <c r="K2421" s="27"/>
      <c r="L2421" s="8"/>
      <c r="M2421" s="8"/>
      <c r="N2421" s="8"/>
    </row>
    <row r="2422" spans="1:14" ht="21" customHeight="1" x14ac:dyDescent="0.5">
      <c r="A2422" s="50"/>
      <c r="B2422" s="8"/>
      <c r="C2422" s="49"/>
      <c r="D2422" s="8"/>
      <c r="E2422" s="8"/>
      <c r="F2422" s="8"/>
      <c r="G2422" s="8"/>
      <c r="H2422" s="15"/>
      <c r="I2422" s="27"/>
      <c r="K2422" s="27"/>
      <c r="L2422" s="8"/>
      <c r="M2422" s="8"/>
      <c r="N2422" s="8"/>
    </row>
    <row r="2423" spans="1:14" ht="21" customHeight="1" x14ac:dyDescent="0.5">
      <c r="A2423" s="50"/>
      <c r="B2423" s="8"/>
      <c r="C2423" s="49"/>
      <c r="D2423" s="8"/>
      <c r="E2423" s="8"/>
      <c r="F2423" s="8"/>
      <c r="G2423" s="8"/>
      <c r="H2423" s="15"/>
      <c r="I2423" s="27"/>
      <c r="K2423" s="27"/>
      <c r="L2423" s="8"/>
      <c r="M2423" s="8"/>
      <c r="N2423" s="8"/>
    </row>
    <row r="2424" spans="1:14" ht="21" customHeight="1" x14ac:dyDescent="0.5">
      <c r="A2424" s="50"/>
      <c r="B2424" s="8"/>
      <c r="C2424" s="49"/>
      <c r="D2424" s="8"/>
      <c r="E2424" s="8"/>
      <c r="F2424" s="8"/>
      <c r="G2424" s="8"/>
      <c r="H2424" s="15"/>
      <c r="I2424" s="27"/>
      <c r="K2424" s="27"/>
      <c r="L2424" s="8"/>
      <c r="M2424" s="8"/>
      <c r="N2424" s="8"/>
    </row>
    <row r="2425" spans="1:14" ht="21" customHeight="1" x14ac:dyDescent="0.5">
      <c r="A2425" s="50"/>
      <c r="B2425" s="8"/>
      <c r="C2425" s="49"/>
      <c r="D2425" s="8"/>
      <c r="E2425" s="8"/>
      <c r="F2425" s="8"/>
      <c r="G2425" s="8"/>
      <c r="H2425" s="15"/>
      <c r="I2425" s="27"/>
      <c r="K2425" s="27"/>
      <c r="L2425" s="8"/>
      <c r="M2425" s="8"/>
      <c r="N2425" s="8"/>
    </row>
    <row r="2426" spans="1:14" ht="21" customHeight="1" x14ac:dyDescent="0.5">
      <c r="A2426" s="50"/>
      <c r="B2426" s="8"/>
      <c r="C2426" s="49"/>
      <c r="D2426" s="8"/>
      <c r="E2426" s="8"/>
      <c r="F2426" s="8"/>
      <c r="G2426" s="8"/>
      <c r="H2426" s="15"/>
      <c r="I2426" s="27"/>
      <c r="K2426" s="27"/>
      <c r="L2426" s="8"/>
      <c r="M2426" s="8"/>
      <c r="N2426" s="8"/>
    </row>
    <row r="2427" spans="1:14" ht="21" customHeight="1" x14ac:dyDescent="0.5">
      <c r="A2427" s="50"/>
      <c r="B2427" s="8"/>
      <c r="C2427" s="49"/>
      <c r="D2427" s="8"/>
      <c r="E2427" s="8"/>
      <c r="F2427" s="8"/>
      <c r="G2427" s="8"/>
      <c r="H2427" s="15"/>
      <c r="I2427" s="27"/>
      <c r="K2427" s="27"/>
      <c r="L2427" s="8"/>
      <c r="M2427" s="8"/>
      <c r="N2427" s="8"/>
    </row>
    <row r="2428" spans="1:14" ht="21" customHeight="1" x14ac:dyDescent="0.5">
      <c r="A2428" s="50"/>
      <c r="B2428" s="8"/>
      <c r="C2428" s="49"/>
      <c r="D2428" s="8"/>
      <c r="E2428" s="8"/>
      <c r="F2428" s="8"/>
      <c r="G2428" s="8"/>
      <c r="H2428" s="15"/>
      <c r="I2428" s="27"/>
      <c r="K2428" s="27"/>
      <c r="L2428" s="8"/>
      <c r="M2428" s="8"/>
      <c r="N2428" s="8"/>
    </row>
    <row r="2429" spans="1:14" ht="21" customHeight="1" x14ac:dyDescent="0.5">
      <c r="A2429" s="50"/>
      <c r="B2429" s="8"/>
      <c r="C2429" s="49"/>
      <c r="D2429" s="8"/>
      <c r="E2429" s="8"/>
      <c r="F2429" s="8"/>
      <c r="G2429" s="8"/>
      <c r="H2429" s="15"/>
      <c r="I2429" s="27"/>
      <c r="K2429" s="27"/>
      <c r="L2429" s="8"/>
      <c r="M2429" s="8"/>
      <c r="N2429" s="8"/>
    </row>
    <row r="2430" spans="1:14" ht="21" customHeight="1" x14ac:dyDescent="0.5">
      <c r="A2430" s="50"/>
      <c r="B2430" s="8"/>
      <c r="C2430" s="49"/>
      <c r="D2430" s="8"/>
      <c r="E2430" s="8"/>
      <c r="F2430" s="8"/>
      <c r="G2430" s="8"/>
      <c r="H2430" s="15"/>
      <c r="I2430" s="27"/>
      <c r="K2430" s="27"/>
      <c r="L2430" s="8"/>
      <c r="M2430" s="8"/>
      <c r="N2430" s="8"/>
    </row>
    <row r="2431" spans="1:14" ht="21" customHeight="1" x14ac:dyDescent="0.5">
      <c r="A2431" s="50"/>
      <c r="B2431" s="8"/>
      <c r="C2431" s="49"/>
      <c r="D2431" s="8"/>
      <c r="E2431" s="8"/>
      <c r="F2431" s="8"/>
      <c r="G2431" s="8"/>
      <c r="H2431" s="15"/>
      <c r="I2431" s="27"/>
      <c r="K2431" s="27"/>
      <c r="L2431" s="8"/>
      <c r="M2431" s="8"/>
      <c r="N2431" s="8"/>
    </row>
    <row r="2432" spans="1:14" ht="21" customHeight="1" x14ac:dyDescent="0.5">
      <c r="A2432" s="50"/>
      <c r="B2432" s="8"/>
      <c r="C2432" s="49"/>
      <c r="D2432" s="8"/>
      <c r="E2432" s="8"/>
      <c r="F2432" s="8"/>
      <c r="G2432" s="8"/>
      <c r="H2432" s="15"/>
      <c r="I2432" s="27"/>
      <c r="K2432" s="27"/>
      <c r="L2432" s="8"/>
      <c r="M2432" s="8"/>
      <c r="N2432" s="8"/>
    </row>
    <row r="2433" spans="1:14" ht="21" customHeight="1" x14ac:dyDescent="0.5">
      <c r="A2433" s="50"/>
      <c r="B2433" s="8"/>
      <c r="C2433" s="49"/>
      <c r="D2433" s="8"/>
      <c r="E2433" s="8"/>
      <c r="F2433" s="8"/>
      <c r="G2433" s="8"/>
      <c r="H2433" s="15"/>
      <c r="I2433" s="27"/>
      <c r="K2433" s="27"/>
      <c r="L2433" s="8"/>
      <c r="M2433" s="8"/>
      <c r="N2433" s="8"/>
    </row>
    <row r="2434" spans="1:14" ht="21" customHeight="1" x14ac:dyDescent="0.5">
      <c r="A2434" s="50"/>
      <c r="B2434" s="8"/>
      <c r="C2434" s="49"/>
      <c r="D2434" s="8"/>
      <c r="E2434" s="8"/>
      <c r="F2434" s="8"/>
      <c r="G2434" s="8"/>
      <c r="H2434" s="15"/>
      <c r="I2434" s="27"/>
      <c r="K2434" s="27"/>
      <c r="L2434" s="8"/>
      <c r="M2434" s="8"/>
      <c r="N2434" s="8"/>
    </row>
    <row r="2435" spans="1:14" ht="21" customHeight="1" x14ac:dyDescent="0.5">
      <c r="A2435" s="50"/>
      <c r="B2435" s="8"/>
      <c r="C2435" s="49"/>
      <c r="D2435" s="8"/>
      <c r="E2435" s="8"/>
      <c r="F2435" s="8"/>
      <c r="G2435" s="8"/>
      <c r="H2435" s="15"/>
      <c r="I2435" s="27"/>
      <c r="K2435" s="27"/>
      <c r="L2435" s="8"/>
      <c r="M2435" s="8"/>
      <c r="N2435" s="8"/>
    </row>
    <row r="2436" spans="1:14" ht="21" customHeight="1" x14ac:dyDescent="0.5">
      <c r="A2436" s="50"/>
      <c r="B2436" s="8"/>
      <c r="C2436" s="49"/>
      <c r="D2436" s="8"/>
      <c r="E2436" s="8"/>
      <c r="F2436" s="8"/>
      <c r="G2436" s="8"/>
      <c r="H2436" s="15"/>
      <c r="I2436" s="27"/>
      <c r="K2436" s="27"/>
      <c r="L2436" s="8"/>
      <c r="M2436" s="8"/>
      <c r="N2436" s="8"/>
    </row>
    <row r="2437" spans="1:14" ht="21" customHeight="1" x14ac:dyDescent="0.5">
      <c r="A2437" s="50"/>
      <c r="B2437" s="8"/>
      <c r="C2437" s="49"/>
      <c r="D2437" s="8"/>
      <c r="E2437" s="8"/>
      <c r="F2437" s="8"/>
      <c r="G2437" s="8"/>
      <c r="H2437" s="15"/>
      <c r="I2437" s="27"/>
      <c r="K2437" s="27"/>
      <c r="L2437" s="8"/>
      <c r="M2437" s="8"/>
      <c r="N2437" s="8"/>
    </row>
    <row r="2438" spans="1:14" ht="21" customHeight="1" x14ac:dyDescent="0.5">
      <c r="A2438" s="50"/>
      <c r="B2438" s="8"/>
      <c r="C2438" s="49"/>
      <c r="D2438" s="8"/>
      <c r="E2438" s="8"/>
      <c r="F2438" s="8"/>
      <c r="G2438" s="8"/>
      <c r="H2438" s="15"/>
      <c r="I2438" s="27"/>
      <c r="K2438" s="27"/>
      <c r="L2438" s="8"/>
      <c r="M2438" s="8"/>
      <c r="N2438" s="8"/>
    </row>
    <row r="2439" spans="1:14" ht="21" customHeight="1" x14ac:dyDescent="0.5">
      <c r="A2439" s="50"/>
      <c r="B2439" s="8"/>
      <c r="C2439" s="49"/>
      <c r="D2439" s="8"/>
      <c r="E2439" s="8"/>
      <c r="F2439" s="8"/>
      <c r="G2439" s="8"/>
      <c r="H2439" s="15"/>
      <c r="I2439" s="27"/>
      <c r="K2439" s="27"/>
      <c r="L2439" s="8"/>
      <c r="M2439" s="8"/>
      <c r="N2439" s="8"/>
    </row>
    <row r="2440" spans="1:14" ht="21" customHeight="1" x14ac:dyDescent="0.5">
      <c r="A2440" s="50"/>
      <c r="B2440" s="8"/>
      <c r="C2440" s="49"/>
      <c r="D2440" s="8"/>
      <c r="E2440" s="8"/>
      <c r="F2440" s="8"/>
      <c r="G2440" s="8"/>
      <c r="H2440" s="15"/>
      <c r="I2440" s="27"/>
      <c r="K2440" s="27"/>
      <c r="L2440" s="8"/>
      <c r="M2440" s="8"/>
      <c r="N2440" s="8"/>
    </row>
    <row r="2441" spans="1:14" ht="21" customHeight="1" x14ac:dyDescent="0.5">
      <c r="A2441" s="50"/>
      <c r="B2441" s="8"/>
      <c r="C2441" s="49"/>
      <c r="D2441" s="8"/>
      <c r="E2441" s="8"/>
      <c r="F2441" s="8"/>
      <c r="G2441" s="8"/>
      <c r="H2441" s="15"/>
      <c r="I2441" s="27"/>
      <c r="K2441" s="27"/>
      <c r="L2441" s="8"/>
      <c r="M2441" s="8"/>
      <c r="N2441" s="8"/>
    </row>
    <row r="2442" spans="1:14" ht="21" customHeight="1" x14ac:dyDescent="0.5">
      <c r="A2442" s="50"/>
      <c r="B2442" s="8"/>
      <c r="C2442" s="49"/>
      <c r="D2442" s="8"/>
      <c r="E2442" s="8"/>
      <c r="F2442" s="8"/>
      <c r="G2442" s="8"/>
      <c r="H2442" s="15"/>
      <c r="I2442" s="27"/>
      <c r="K2442" s="27"/>
      <c r="L2442" s="8"/>
      <c r="M2442" s="8"/>
      <c r="N2442" s="8"/>
    </row>
    <row r="2443" spans="1:14" ht="21" customHeight="1" x14ac:dyDescent="0.5">
      <c r="A2443" s="50"/>
      <c r="B2443" s="8"/>
      <c r="C2443" s="49"/>
      <c r="D2443" s="8"/>
      <c r="E2443" s="8"/>
      <c r="F2443" s="8"/>
      <c r="G2443" s="8"/>
      <c r="H2443" s="15"/>
      <c r="I2443" s="27"/>
      <c r="K2443" s="27"/>
      <c r="L2443" s="8"/>
      <c r="M2443" s="8"/>
      <c r="N2443" s="8"/>
    </row>
    <row r="2444" spans="1:14" ht="21" customHeight="1" x14ac:dyDescent="0.5">
      <c r="A2444" s="50"/>
      <c r="B2444" s="8"/>
      <c r="C2444" s="49"/>
      <c r="D2444" s="8"/>
      <c r="E2444" s="8"/>
      <c r="F2444" s="8"/>
      <c r="G2444" s="8"/>
      <c r="H2444" s="15"/>
      <c r="I2444" s="27"/>
      <c r="K2444" s="27"/>
      <c r="L2444" s="8"/>
      <c r="M2444" s="8"/>
      <c r="N2444" s="8"/>
    </row>
    <row r="2445" spans="1:14" ht="21" customHeight="1" x14ac:dyDescent="0.5">
      <c r="A2445" s="50"/>
      <c r="B2445" s="8"/>
      <c r="C2445" s="49"/>
      <c r="D2445" s="8"/>
      <c r="E2445" s="8"/>
      <c r="F2445" s="8"/>
      <c r="G2445" s="8"/>
      <c r="H2445" s="15"/>
      <c r="I2445" s="27"/>
      <c r="K2445" s="27"/>
      <c r="L2445" s="8"/>
      <c r="M2445" s="8"/>
      <c r="N2445" s="8"/>
    </row>
    <row r="2446" spans="1:14" ht="21" customHeight="1" x14ac:dyDescent="0.5">
      <c r="A2446" s="50"/>
      <c r="B2446" s="8"/>
      <c r="C2446" s="49"/>
      <c r="D2446" s="8"/>
      <c r="E2446" s="8"/>
      <c r="F2446" s="8"/>
      <c r="G2446" s="8"/>
      <c r="H2446" s="15"/>
      <c r="I2446" s="27"/>
      <c r="K2446" s="27"/>
      <c r="L2446" s="8"/>
      <c r="M2446" s="8"/>
      <c r="N2446" s="8"/>
    </row>
    <row r="2447" spans="1:14" ht="21" customHeight="1" x14ac:dyDescent="0.5">
      <c r="A2447" s="50"/>
      <c r="B2447" s="8"/>
      <c r="C2447" s="49"/>
      <c r="D2447" s="8"/>
      <c r="E2447" s="8"/>
      <c r="F2447" s="8"/>
      <c r="G2447" s="8"/>
      <c r="H2447" s="15"/>
      <c r="I2447" s="27"/>
      <c r="K2447" s="27"/>
      <c r="L2447" s="8"/>
      <c r="M2447" s="8"/>
      <c r="N2447" s="8"/>
    </row>
    <row r="2448" spans="1:14" ht="21" customHeight="1" x14ac:dyDescent="0.5">
      <c r="A2448" s="50"/>
      <c r="B2448" s="8"/>
      <c r="C2448" s="49"/>
      <c r="D2448" s="8"/>
      <c r="E2448" s="8"/>
      <c r="F2448" s="8"/>
      <c r="G2448" s="8"/>
      <c r="H2448" s="15"/>
      <c r="I2448" s="27"/>
      <c r="K2448" s="27"/>
      <c r="L2448" s="8"/>
      <c r="M2448" s="8"/>
      <c r="N2448" s="8"/>
    </row>
    <row r="2449" spans="1:14" ht="21" customHeight="1" x14ac:dyDescent="0.5">
      <c r="A2449" s="50"/>
      <c r="B2449" s="8"/>
      <c r="C2449" s="49"/>
      <c r="D2449" s="8"/>
      <c r="E2449" s="8"/>
      <c r="F2449" s="8"/>
      <c r="G2449" s="8"/>
      <c r="H2449" s="15"/>
      <c r="I2449" s="27"/>
      <c r="K2449" s="27"/>
      <c r="L2449" s="8"/>
      <c r="M2449" s="8"/>
      <c r="N2449" s="8"/>
    </row>
    <row r="2450" spans="1:14" ht="21" customHeight="1" x14ac:dyDescent="0.5">
      <c r="A2450" s="50"/>
      <c r="B2450" s="8"/>
      <c r="C2450" s="49"/>
      <c r="D2450" s="8"/>
      <c r="E2450" s="8"/>
      <c r="F2450" s="8"/>
      <c r="G2450" s="8"/>
      <c r="H2450" s="15"/>
      <c r="I2450" s="27"/>
      <c r="K2450" s="27"/>
      <c r="L2450" s="8"/>
      <c r="M2450" s="8"/>
      <c r="N2450" s="8"/>
    </row>
    <row r="2451" spans="1:14" ht="21" customHeight="1" x14ac:dyDescent="0.5">
      <c r="A2451" s="50"/>
      <c r="B2451" s="8"/>
      <c r="C2451" s="49"/>
      <c r="D2451" s="8"/>
      <c r="E2451" s="8"/>
      <c r="F2451" s="8"/>
      <c r="G2451" s="8"/>
      <c r="H2451" s="15"/>
      <c r="I2451" s="27"/>
      <c r="K2451" s="27"/>
      <c r="L2451" s="8"/>
      <c r="M2451" s="8"/>
      <c r="N2451" s="8"/>
    </row>
    <row r="2452" spans="1:14" ht="21" customHeight="1" x14ac:dyDescent="0.5">
      <c r="A2452" s="50"/>
      <c r="B2452" s="8"/>
      <c r="C2452" s="49"/>
      <c r="D2452" s="8"/>
      <c r="E2452" s="8"/>
      <c r="F2452" s="8"/>
      <c r="G2452" s="8"/>
      <c r="H2452" s="15"/>
      <c r="I2452" s="27"/>
      <c r="K2452" s="27"/>
      <c r="L2452" s="8"/>
      <c r="M2452" s="8"/>
      <c r="N2452" s="8"/>
    </row>
    <row r="2453" spans="1:14" ht="21" customHeight="1" x14ac:dyDescent="0.5">
      <c r="A2453" s="50"/>
      <c r="B2453" s="8"/>
      <c r="C2453" s="49"/>
      <c r="D2453" s="8"/>
      <c r="E2453" s="8"/>
      <c r="F2453" s="8"/>
      <c r="G2453" s="8"/>
      <c r="H2453" s="15"/>
      <c r="I2453" s="27"/>
      <c r="K2453" s="27"/>
      <c r="L2453" s="8"/>
      <c r="M2453" s="8"/>
      <c r="N2453" s="8"/>
    </row>
    <row r="2454" spans="1:14" ht="21" customHeight="1" x14ac:dyDescent="0.5">
      <c r="A2454" s="50"/>
      <c r="B2454" s="8"/>
      <c r="C2454" s="49"/>
      <c r="D2454" s="8"/>
      <c r="E2454" s="8"/>
      <c r="F2454" s="8"/>
      <c r="G2454" s="8"/>
      <c r="H2454" s="15"/>
      <c r="I2454" s="27"/>
      <c r="K2454" s="27"/>
      <c r="L2454" s="8"/>
      <c r="M2454" s="8"/>
      <c r="N2454" s="8"/>
    </row>
    <row r="2455" spans="1:14" ht="21" customHeight="1" x14ac:dyDescent="0.5">
      <c r="A2455" s="50"/>
      <c r="B2455" s="8"/>
      <c r="C2455" s="49"/>
      <c r="D2455" s="8"/>
      <c r="E2455" s="8"/>
      <c r="F2455" s="8"/>
      <c r="G2455" s="8"/>
      <c r="H2455" s="15"/>
      <c r="I2455" s="27"/>
      <c r="K2455" s="27"/>
      <c r="L2455" s="8"/>
      <c r="M2455" s="8"/>
      <c r="N2455" s="8"/>
    </row>
    <row r="2456" spans="1:14" ht="21" customHeight="1" x14ac:dyDescent="0.5">
      <c r="A2456" s="50"/>
      <c r="B2456" s="8"/>
      <c r="C2456" s="49"/>
      <c r="D2456" s="8"/>
      <c r="E2456" s="8"/>
      <c r="F2456" s="8"/>
      <c r="G2456" s="8"/>
      <c r="H2456" s="15"/>
      <c r="I2456" s="27"/>
      <c r="K2456" s="27"/>
      <c r="L2456" s="8"/>
      <c r="M2456" s="8"/>
      <c r="N2456" s="8"/>
    </row>
    <row r="2457" spans="1:14" ht="21" customHeight="1" x14ac:dyDescent="0.5">
      <c r="A2457" s="50"/>
      <c r="B2457" s="8"/>
      <c r="C2457" s="49"/>
      <c r="D2457" s="8"/>
      <c r="E2457" s="8"/>
      <c r="F2457" s="8"/>
      <c r="G2457" s="8"/>
      <c r="H2457" s="15"/>
      <c r="I2457" s="27"/>
      <c r="K2457" s="27"/>
      <c r="L2457" s="8"/>
      <c r="M2457" s="8"/>
      <c r="N2457" s="8"/>
    </row>
    <row r="2458" spans="1:14" ht="21" customHeight="1" x14ac:dyDescent="0.5">
      <c r="A2458" s="50"/>
      <c r="B2458" s="8"/>
      <c r="C2458" s="49"/>
      <c r="D2458" s="8"/>
      <c r="E2458" s="8"/>
      <c r="F2458" s="8"/>
      <c r="G2458" s="8"/>
      <c r="H2458" s="15"/>
      <c r="I2458" s="27"/>
      <c r="K2458" s="27"/>
      <c r="L2458" s="8"/>
      <c r="M2458" s="8"/>
      <c r="N2458" s="8"/>
    </row>
    <row r="2459" spans="1:14" ht="21" customHeight="1" x14ac:dyDescent="0.5">
      <c r="A2459" s="50"/>
      <c r="B2459" s="8"/>
      <c r="C2459" s="49"/>
      <c r="D2459" s="8"/>
      <c r="E2459" s="8"/>
      <c r="F2459" s="8"/>
      <c r="G2459" s="8"/>
      <c r="H2459" s="15"/>
      <c r="I2459" s="27"/>
      <c r="K2459" s="27"/>
      <c r="L2459" s="8"/>
      <c r="M2459" s="8"/>
      <c r="N2459" s="8"/>
    </row>
    <row r="2460" spans="1:14" ht="21" customHeight="1" x14ac:dyDescent="0.5">
      <c r="A2460" s="50"/>
      <c r="B2460" s="8"/>
      <c r="C2460" s="49"/>
      <c r="D2460" s="8"/>
      <c r="E2460" s="8"/>
      <c r="F2460" s="8"/>
      <c r="G2460" s="8"/>
      <c r="H2460" s="15"/>
      <c r="I2460" s="27"/>
      <c r="K2460" s="27"/>
      <c r="L2460" s="8"/>
      <c r="M2460" s="8"/>
      <c r="N2460" s="8"/>
    </row>
    <row r="2461" spans="1:14" ht="21" customHeight="1" x14ac:dyDescent="0.5">
      <c r="A2461" s="50"/>
      <c r="B2461" s="8"/>
      <c r="C2461" s="49"/>
      <c r="D2461" s="8"/>
      <c r="E2461" s="8"/>
      <c r="F2461" s="8"/>
      <c r="G2461" s="8"/>
      <c r="H2461" s="15"/>
      <c r="I2461" s="27"/>
      <c r="K2461" s="27"/>
      <c r="L2461" s="8"/>
      <c r="M2461" s="8"/>
      <c r="N2461" s="8"/>
    </row>
    <row r="2462" spans="1:14" ht="21" customHeight="1" x14ac:dyDescent="0.5">
      <c r="A2462" s="50"/>
      <c r="B2462" s="8"/>
      <c r="C2462" s="49"/>
      <c r="D2462" s="8"/>
      <c r="E2462" s="8"/>
      <c r="F2462" s="8"/>
      <c r="G2462" s="8"/>
      <c r="H2462" s="15"/>
      <c r="I2462" s="27"/>
      <c r="K2462" s="27"/>
      <c r="L2462" s="8"/>
      <c r="M2462" s="8"/>
      <c r="N2462" s="8"/>
    </row>
    <row r="2463" spans="1:14" ht="21" customHeight="1" x14ac:dyDescent="0.5">
      <c r="A2463" s="50"/>
      <c r="B2463" s="8"/>
      <c r="C2463" s="49"/>
      <c r="D2463" s="8"/>
      <c r="E2463" s="8"/>
      <c r="F2463" s="8"/>
      <c r="G2463" s="8"/>
      <c r="H2463" s="15"/>
      <c r="I2463" s="27"/>
      <c r="K2463" s="27"/>
      <c r="L2463" s="8"/>
      <c r="M2463" s="8"/>
      <c r="N2463" s="8"/>
    </row>
    <row r="2464" spans="1:14" ht="21" customHeight="1" x14ac:dyDescent="0.5">
      <c r="A2464" s="50"/>
      <c r="B2464" s="8"/>
      <c r="C2464" s="49"/>
      <c r="D2464" s="8"/>
      <c r="E2464" s="8"/>
      <c r="F2464" s="8"/>
      <c r="G2464" s="8"/>
      <c r="H2464" s="15"/>
      <c r="I2464" s="27"/>
      <c r="K2464" s="27"/>
      <c r="L2464" s="8"/>
      <c r="M2464" s="8"/>
      <c r="N2464" s="8"/>
    </row>
    <row r="2465" spans="1:14" ht="21" customHeight="1" x14ac:dyDescent="0.5">
      <c r="A2465" s="50"/>
      <c r="B2465" s="8"/>
      <c r="C2465" s="49"/>
      <c r="D2465" s="8"/>
      <c r="E2465" s="8"/>
      <c r="F2465" s="8"/>
      <c r="G2465" s="8"/>
      <c r="H2465" s="15"/>
      <c r="I2465" s="27"/>
      <c r="K2465" s="27"/>
      <c r="L2465" s="8"/>
      <c r="M2465" s="8"/>
      <c r="N2465" s="8"/>
    </row>
    <row r="2466" spans="1:14" ht="21" customHeight="1" x14ac:dyDescent="0.5">
      <c r="A2466" s="50"/>
      <c r="B2466" s="8"/>
      <c r="C2466" s="49"/>
      <c r="D2466" s="8"/>
      <c r="E2466" s="8"/>
      <c r="F2466" s="8"/>
      <c r="G2466" s="8"/>
      <c r="H2466" s="15"/>
      <c r="I2466" s="27"/>
      <c r="K2466" s="27"/>
      <c r="L2466" s="8"/>
      <c r="M2466" s="8"/>
      <c r="N2466" s="8"/>
    </row>
    <row r="2467" spans="1:14" ht="21" customHeight="1" x14ac:dyDescent="0.5">
      <c r="A2467" s="50"/>
      <c r="B2467" s="8"/>
      <c r="C2467" s="49"/>
      <c r="D2467" s="8"/>
      <c r="E2467" s="8"/>
      <c r="F2467" s="8"/>
      <c r="G2467" s="8"/>
      <c r="H2467" s="15"/>
      <c r="I2467" s="27"/>
      <c r="K2467" s="27"/>
      <c r="L2467" s="8"/>
      <c r="M2467" s="8"/>
      <c r="N2467" s="8"/>
    </row>
    <row r="2468" spans="1:14" ht="21" customHeight="1" x14ac:dyDescent="0.5">
      <c r="A2468" s="50"/>
      <c r="B2468" s="8"/>
      <c r="C2468" s="49"/>
      <c r="D2468" s="8"/>
      <c r="E2468" s="8"/>
      <c r="F2468" s="8"/>
      <c r="G2468" s="8"/>
      <c r="H2468" s="15"/>
      <c r="I2468" s="27"/>
      <c r="K2468" s="27"/>
      <c r="L2468" s="8"/>
      <c r="M2468" s="8"/>
      <c r="N2468" s="8"/>
    </row>
    <row r="2469" spans="1:14" ht="21" customHeight="1" x14ac:dyDescent="0.5">
      <c r="A2469" s="50"/>
      <c r="B2469" s="8"/>
      <c r="C2469" s="49"/>
      <c r="D2469" s="8"/>
      <c r="E2469" s="8"/>
      <c r="F2469" s="8"/>
      <c r="G2469" s="8"/>
      <c r="H2469" s="15"/>
      <c r="I2469" s="27"/>
      <c r="K2469" s="27"/>
      <c r="L2469" s="8"/>
      <c r="M2469" s="8"/>
      <c r="N2469" s="8"/>
    </row>
    <row r="2470" spans="1:14" ht="21" customHeight="1" x14ac:dyDescent="0.5">
      <c r="A2470" s="50"/>
      <c r="B2470" s="8"/>
      <c r="C2470" s="49"/>
      <c r="D2470" s="8"/>
      <c r="E2470" s="8"/>
      <c r="F2470" s="8"/>
      <c r="G2470" s="8"/>
      <c r="H2470" s="15"/>
      <c r="I2470" s="27"/>
      <c r="K2470" s="27"/>
      <c r="L2470" s="8"/>
      <c r="M2470" s="8"/>
      <c r="N2470" s="8"/>
    </row>
    <row r="2471" spans="1:14" ht="21" customHeight="1" x14ac:dyDescent="0.5">
      <c r="A2471" s="50"/>
      <c r="B2471" s="8"/>
      <c r="C2471" s="49"/>
      <c r="D2471" s="8"/>
      <c r="E2471" s="8"/>
      <c r="F2471" s="8"/>
      <c r="G2471" s="8"/>
      <c r="H2471" s="15"/>
      <c r="I2471" s="27"/>
      <c r="K2471" s="27"/>
      <c r="L2471" s="8"/>
      <c r="M2471" s="8"/>
      <c r="N2471" s="8"/>
    </row>
    <row r="2472" spans="1:14" ht="21" customHeight="1" x14ac:dyDescent="0.5">
      <c r="A2472" s="50"/>
      <c r="B2472" s="8"/>
      <c r="C2472" s="49"/>
      <c r="D2472" s="8"/>
      <c r="E2472" s="8"/>
      <c r="F2472" s="8"/>
      <c r="G2472" s="8"/>
      <c r="H2472" s="15"/>
      <c r="I2472" s="27"/>
      <c r="K2472" s="27"/>
      <c r="L2472" s="8"/>
      <c r="M2472" s="8"/>
      <c r="N2472" s="8"/>
    </row>
    <row r="2473" spans="1:14" ht="21" customHeight="1" x14ac:dyDescent="0.5">
      <c r="A2473" s="50"/>
      <c r="B2473" s="8"/>
      <c r="C2473" s="49"/>
      <c r="D2473" s="8"/>
      <c r="E2473" s="8"/>
      <c r="F2473" s="8"/>
      <c r="G2473" s="8"/>
      <c r="H2473" s="15"/>
      <c r="I2473" s="27"/>
      <c r="K2473" s="27"/>
      <c r="L2473" s="8"/>
      <c r="M2473" s="8"/>
      <c r="N2473" s="8"/>
    </row>
    <row r="2474" spans="1:14" ht="21" customHeight="1" x14ac:dyDescent="0.5">
      <c r="A2474" s="50"/>
      <c r="B2474" s="8"/>
      <c r="C2474" s="49"/>
      <c r="D2474" s="8"/>
      <c r="E2474" s="8"/>
      <c r="F2474" s="8"/>
      <c r="G2474" s="8"/>
      <c r="H2474" s="15"/>
      <c r="I2474" s="27"/>
      <c r="K2474" s="27"/>
      <c r="L2474" s="8"/>
      <c r="M2474" s="8"/>
      <c r="N2474" s="8"/>
    </row>
    <row r="2475" spans="1:14" ht="21" customHeight="1" x14ac:dyDescent="0.5">
      <c r="A2475" s="50"/>
      <c r="B2475" s="8"/>
      <c r="C2475" s="49"/>
      <c r="D2475" s="8"/>
      <c r="E2475" s="8"/>
      <c r="F2475" s="8"/>
      <c r="G2475" s="8"/>
      <c r="H2475" s="15"/>
      <c r="I2475" s="27"/>
      <c r="K2475" s="27"/>
      <c r="L2475" s="8"/>
      <c r="M2475" s="8"/>
      <c r="N2475" s="8"/>
    </row>
    <row r="2476" spans="1:14" ht="21" customHeight="1" x14ac:dyDescent="0.5">
      <c r="A2476" s="50"/>
      <c r="B2476" s="8"/>
      <c r="C2476" s="49"/>
      <c r="D2476" s="8"/>
      <c r="E2476" s="8"/>
      <c r="F2476" s="8"/>
      <c r="G2476" s="8"/>
      <c r="H2476" s="15"/>
      <c r="I2476" s="27"/>
      <c r="K2476" s="27"/>
      <c r="L2476" s="8"/>
      <c r="M2476" s="8"/>
      <c r="N2476" s="8"/>
    </row>
    <row r="2477" spans="1:14" ht="21" customHeight="1" x14ac:dyDescent="0.5">
      <c r="A2477" s="50"/>
      <c r="B2477" s="8"/>
      <c r="C2477" s="49"/>
      <c r="D2477" s="8"/>
      <c r="E2477" s="8"/>
      <c r="F2477" s="8"/>
      <c r="G2477" s="8"/>
      <c r="H2477" s="15"/>
      <c r="I2477" s="27"/>
      <c r="K2477" s="27"/>
      <c r="L2477" s="8"/>
      <c r="M2477" s="8"/>
      <c r="N2477" s="8"/>
    </row>
    <row r="2478" spans="1:14" ht="21" customHeight="1" x14ac:dyDescent="0.5">
      <c r="A2478" s="50"/>
      <c r="B2478" s="8"/>
      <c r="C2478" s="49"/>
      <c r="D2478" s="8"/>
      <c r="E2478" s="8"/>
      <c r="F2478" s="8"/>
      <c r="G2478" s="8"/>
      <c r="H2478" s="15"/>
      <c r="I2478" s="27"/>
      <c r="K2478" s="27"/>
      <c r="L2478" s="8"/>
      <c r="M2478" s="8"/>
      <c r="N2478" s="8"/>
    </row>
    <row r="2479" spans="1:14" ht="21" customHeight="1" x14ac:dyDescent="0.5">
      <c r="A2479" s="50"/>
      <c r="B2479" s="8"/>
      <c r="C2479" s="49"/>
      <c r="D2479" s="8"/>
      <c r="E2479" s="8"/>
      <c r="F2479" s="8"/>
      <c r="G2479" s="8"/>
      <c r="H2479" s="15"/>
      <c r="I2479" s="27"/>
      <c r="K2479" s="27"/>
      <c r="L2479" s="8"/>
      <c r="M2479" s="8"/>
      <c r="N2479" s="8"/>
    </row>
    <row r="2480" spans="1:14" ht="21" customHeight="1" x14ac:dyDescent="0.5">
      <c r="A2480" s="50"/>
      <c r="B2480" s="8"/>
      <c r="C2480" s="49"/>
      <c r="D2480" s="8"/>
      <c r="E2480" s="8"/>
      <c r="F2480" s="8"/>
      <c r="G2480" s="8"/>
      <c r="H2480" s="15"/>
      <c r="I2480" s="27"/>
      <c r="K2480" s="27"/>
      <c r="L2480" s="8"/>
      <c r="M2480" s="8"/>
      <c r="N2480" s="8"/>
    </row>
    <row r="2481" spans="1:14" ht="21" customHeight="1" x14ac:dyDescent="0.5">
      <c r="A2481" s="50"/>
      <c r="B2481" s="8"/>
      <c r="C2481" s="49"/>
      <c r="D2481" s="8"/>
      <c r="E2481" s="8"/>
      <c r="F2481" s="8"/>
      <c r="G2481" s="8"/>
      <c r="H2481" s="15"/>
      <c r="I2481" s="27"/>
      <c r="K2481" s="27"/>
      <c r="L2481" s="8"/>
      <c r="M2481" s="8"/>
      <c r="N2481" s="8"/>
    </row>
    <row r="2482" spans="1:14" ht="21" customHeight="1" x14ac:dyDescent="0.5">
      <c r="A2482" s="50"/>
      <c r="B2482" s="8"/>
      <c r="C2482" s="49"/>
      <c r="D2482" s="8"/>
      <c r="E2482" s="8"/>
      <c r="F2482" s="8"/>
      <c r="G2482" s="8"/>
      <c r="H2482" s="15"/>
      <c r="I2482" s="27"/>
      <c r="K2482" s="27"/>
      <c r="L2482" s="8"/>
      <c r="M2482" s="8"/>
      <c r="N2482" s="8"/>
    </row>
    <row r="2483" spans="1:14" ht="21" customHeight="1" x14ac:dyDescent="0.5">
      <c r="A2483" s="50"/>
      <c r="B2483" s="8"/>
      <c r="C2483" s="49"/>
      <c r="D2483" s="8"/>
      <c r="E2483" s="8"/>
      <c r="F2483" s="8"/>
      <c r="G2483" s="8"/>
      <c r="H2483" s="15"/>
      <c r="I2483" s="27"/>
      <c r="K2483" s="27"/>
      <c r="L2483" s="8"/>
      <c r="M2483" s="8"/>
      <c r="N2483" s="8"/>
    </row>
    <row r="2484" spans="1:14" ht="21" customHeight="1" x14ac:dyDescent="0.5">
      <c r="A2484" s="50"/>
      <c r="B2484" s="8"/>
      <c r="C2484" s="49"/>
      <c r="D2484" s="8"/>
      <c r="E2484" s="8"/>
      <c r="F2484" s="8"/>
      <c r="G2484" s="8"/>
      <c r="H2484" s="15"/>
      <c r="I2484" s="27"/>
      <c r="K2484" s="27"/>
      <c r="L2484" s="8"/>
      <c r="M2484" s="8"/>
      <c r="N2484" s="8"/>
    </row>
    <row r="2485" spans="1:14" ht="21" customHeight="1" x14ac:dyDescent="0.5">
      <c r="A2485" s="50"/>
      <c r="B2485" s="8"/>
      <c r="C2485" s="49"/>
      <c r="D2485" s="8"/>
      <c r="E2485" s="8"/>
      <c r="F2485" s="8"/>
      <c r="G2485" s="8"/>
      <c r="H2485" s="15"/>
      <c r="I2485" s="27"/>
      <c r="K2485" s="27"/>
      <c r="L2485" s="8"/>
      <c r="M2485" s="8"/>
      <c r="N2485" s="8"/>
    </row>
    <row r="2486" spans="1:14" ht="21" customHeight="1" x14ac:dyDescent="0.5">
      <c r="A2486" s="50"/>
      <c r="B2486" s="8"/>
      <c r="C2486" s="49"/>
      <c r="D2486" s="8"/>
      <c r="E2486" s="8"/>
      <c r="F2486" s="8"/>
      <c r="G2486" s="8"/>
      <c r="H2486" s="15"/>
      <c r="I2486" s="27"/>
      <c r="K2486" s="27"/>
      <c r="L2486" s="8"/>
      <c r="M2486" s="8"/>
      <c r="N2486" s="8"/>
    </row>
    <row r="2487" spans="1:14" ht="21" customHeight="1" x14ac:dyDescent="0.5">
      <c r="A2487" s="50"/>
      <c r="B2487" s="8"/>
      <c r="C2487" s="49"/>
      <c r="D2487" s="8"/>
      <c r="E2487" s="8"/>
      <c r="F2487" s="8"/>
      <c r="G2487" s="8"/>
      <c r="H2487" s="15"/>
      <c r="I2487" s="27"/>
      <c r="K2487" s="27"/>
      <c r="L2487" s="8"/>
      <c r="M2487" s="8"/>
      <c r="N2487" s="8"/>
    </row>
    <row r="2488" spans="1:14" ht="21" customHeight="1" x14ac:dyDescent="0.5">
      <c r="A2488" s="50"/>
      <c r="B2488" s="8"/>
      <c r="C2488" s="49"/>
      <c r="D2488" s="8"/>
      <c r="E2488" s="8"/>
      <c r="F2488" s="8"/>
      <c r="G2488" s="8"/>
      <c r="H2488" s="15"/>
      <c r="I2488" s="27"/>
      <c r="K2488" s="27"/>
      <c r="L2488" s="8"/>
      <c r="M2488" s="8"/>
      <c r="N2488" s="8"/>
    </row>
    <row r="2489" spans="1:14" ht="21" customHeight="1" x14ac:dyDescent="0.5">
      <c r="A2489" s="50"/>
      <c r="B2489" s="8"/>
      <c r="C2489" s="49"/>
      <c r="D2489" s="8"/>
      <c r="E2489" s="8"/>
      <c r="F2489" s="8"/>
      <c r="G2489" s="8"/>
      <c r="H2489" s="15"/>
      <c r="I2489" s="27"/>
      <c r="K2489" s="27"/>
      <c r="L2489" s="8"/>
      <c r="M2489" s="8"/>
      <c r="N2489" s="8"/>
    </row>
    <row r="2490" spans="1:14" ht="21" customHeight="1" x14ac:dyDescent="0.5">
      <c r="A2490" s="50"/>
      <c r="B2490" s="8"/>
      <c r="C2490" s="49"/>
      <c r="D2490" s="8"/>
      <c r="E2490" s="8"/>
      <c r="F2490" s="8"/>
      <c r="G2490" s="8"/>
      <c r="H2490" s="15"/>
      <c r="I2490" s="27"/>
      <c r="K2490" s="27"/>
      <c r="L2490" s="8"/>
      <c r="M2490" s="8"/>
      <c r="N2490" s="8"/>
    </row>
    <row r="2491" spans="1:14" ht="21" customHeight="1" x14ac:dyDescent="0.5">
      <c r="A2491" s="50"/>
      <c r="B2491" s="8"/>
      <c r="C2491" s="49"/>
      <c r="D2491" s="8"/>
      <c r="E2491" s="8"/>
      <c r="F2491" s="8"/>
      <c r="G2491" s="8"/>
      <c r="H2491" s="15"/>
      <c r="I2491" s="27"/>
      <c r="K2491" s="27"/>
      <c r="L2491" s="8"/>
      <c r="M2491" s="8"/>
      <c r="N2491" s="8"/>
    </row>
    <row r="2492" spans="1:14" ht="21" customHeight="1" x14ac:dyDescent="0.5">
      <c r="A2492" s="50"/>
      <c r="B2492" s="8"/>
      <c r="C2492" s="49"/>
      <c r="D2492" s="8"/>
      <c r="E2492" s="8"/>
      <c r="F2492" s="8"/>
      <c r="G2492" s="8"/>
      <c r="H2492" s="15"/>
      <c r="I2492" s="27"/>
      <c r="K2492" s="27"/>
      <c r="L2492" s="8"/>
      <c r="M2492" s="8"/>
      <c r="N2492" s="8"/>
    </row>
    <row r="2493" spans="1:14" ht="21" customHeight="1" x14ac:dyDescent="0.5">
      <c r="A2493" s="50"/>
      <c r="B2493" s="8"/>
      <c r="C2493" s="49"/>
      <c r="D2493" s="8"/>
      <c r="E2493" s="8"/>
      <c r="F2493" s="8"/>
      <c r="G2493" s="8"/>
      <c r="H2493" s="15"/>
      <c r="I2493" s="27"/>
      <c r="K2493" s="27"/>
      <c r="L2493" s="8"/>
      <c r="M2493" s="8"/>
      <c r="N2493" s="8"/>
    </row>
    <row r="2494" spans="1:14" ht="21" customHeight="1" x14ac:dyDescent="0.5">
      <c r="A2494" s="50"/>
      <c r="B2494" s="8"/>
      <c r="C2494" s="49"/>
      <c r="D2494" s="8"/>
      <c r="E2494" s="8"/>
      <c r="F2494" s="8"/>
      <c r="G2494" s="8"/>
      <c r="H2494" s="15"/>
      <c r="I2494" s="27"/>
      <c r="K2494" s="27"/>
      <c r="L2494" s="8"/>
      <c r="M2494" s="8"/>
      <c r="N2494" s="8"/>
    </row>
    <row r="2495" spans="1:14" ht="21" customHeight="1" x14ac:dyDescent="0.5">
      <c r="A2495" s="50"/>
      <c r="B2495" s="8"/>
      <c r="C2495" s="49"/>
      <c r="D2495" s="8"/>
      <c r="E2495" s="8"/>
      <c r="F2495" s="8"/>
      <c r="G2495" s="8"/>
      <c r="H2495" s="15"/>
      <c r="I2495" s="27"/>
      <c r="K2495" s="27"/>
      <c r="L2495" s="8"/>
      <c r="M2495" s="8"/>
      <c r="N2495" s="8"/>
    </row>
    <row r="2496" spans="1:14" ht="21" customHeight="1" x14ac:dyDescent="0.5">
      <c r="A2496" s="50"/>
      <c r="B2496" s="8"/>
      <c r="C2496" s="49"/>
      <c r="D2496" s="8"/>
      <c r="E2496" s="8"/>
      <c r="F2496" s="8"/>
      <c r="G2496" s="8"/>
      <c r="H2496" s="15"/>
      <c r="I2496" s="27"/>
      <c r="K2496" s="27"/>
      <c r="L2496" s="8"/>
      <c r="M2496" s="8"/>
      <c r="N2496" s="8"/>
    </row>
    <row r="2497" spans="1:14" ht="21" customHeight="1" x14ac:dyDescent="0.5">
      <c r="A2497" s="50"/>
      <c r="B2497" s="8"/>
      <c r="C2497" s="49"/>
      <c r="D2497" s="8"/>
      <c r="E2497" s="8"/>
      <c r="F2497" s="8"/>
      <c r="G2497" s="8"/>
      <c r="H2497" s="15"/>
      <c r="I2497" s="27"/>
      <c r="K2497" s="27"/>
      <c r="L2497" s="8"/>
      <c r="M2497" s="8"/>
      <c r="N2497" s="8"/>
    </row>
    <row r="2498" spans="1:14" ht="21" customHeight="1" x14ac:dyDescent="0.5">
      <c r="A2498" s="50"/>
      <c r="B2498" s="8"/>
      <c r="C2498" s="49"/>
      <c r="D2498" s="8"/>
      <c r="E2498" s="8"/>
      <c r="F2498" s="8"/>
      <c r="G2498" s="8"/>
      <c r="H2498" s="15"/>
      <c r="I2498" s="27"/>
      <c r="K2498" s="27"/>
      <c r="L2498" s="8"/>
      <c r="M2498" s="8"/>
      <c r="N2498" s="8"/>
    </row>
    <row r="2499" spans="1:14" ht="21" customHeight="1" x14ac:dyDescent="0.5">
      <c r="A2499" s="50"/>
      <c r="B2499" s="8"/>
      <c r="C2499" s="49"/>
      <c r="D2499" s="8"/>
      <c r="E2499" s="8"/>
      <c r="F2499" s="8"/>
      <c r="G2499" s="8"/>
      <c r="H2499" s="15"/>
      <c r="I2499" s="27"/>
      <c r="K2499" s="27"/>
      <c r="L2499" s="8"/>
      <c r="M2499" s="8"/>
      <c r="N2499" s="8"/>
    </row>
    <row r="2500" spans="1:14" ht="21" customHeight="1" x14ac:dyDescent="0.5">
      <c r="A2500" s="50"/>
      <c r="B2500" s="8"/>
      <c r="C2500" s="49"/>
      <c r="D2500" s="8"/>
      <c r="E2500" s="8"/>
      <c r="F2500" s="8"/>
      <c r="G2500" s="8"/>
      <c r="H2500" s="15"/>
      <c r="I2500" s="27"/>
      <c r="K2500" s="27"/>
      <c r="L2500" s="8"/>
      <c r="M2500" s="8"/>
      <c r="N2500" s="8"/>
    </row>
    <row r="2501" spans="1:14" ht="21" customHeight="1" x14ac:dyDescent="0.5">
      <c r="A2501" s="50"/>
      <c r="B2501" s="8"/>
      <c r="C2501" s="49"/>
      <c r="D2501" s="8"/>
      <c r="E2501" s="8"/>
      <c r="F2501" s="8"/>
      <c r="G2501" s="8"/>
      <c r="H2501" s="15"/>
      <c r="I2501" s="27"/>
      <c r="K2501" s="27"/>
      <c r="L2501" s="8"/>
      <c r="M2501" s="8"/>
      <c r="N2501" s="8"/>
    </row>
    <row r="2502" spans="1:14" ht="21" customHeight="1" x14ac:dyDescent="0.5">
      <c r="A2502" s="50"/>
      <c r="B2502" s="8"/>
      <c r="C2502" s="49"/>
      <c r="D2502" s="8"/>
      <c r="E2502" s="8"/>
      <c r="F2502" s="8"/>
      <c r="G2502" s="8"/>
      <c r="H2502" s="15"/>
      <c r="I2502" s="27"/>
      <c r="K2502" s="27"/>
      <c r="L2502" s="8"/>
      <c r="M2502" s="8"/>
      <c r="N2502" s="8"/>
    </row>
    <row r="2503" spans="1:14" ht="21" customHeight="1" x14ac:dyDescent="0.5">
      <c r="A2503" s="50"/>
      <c r="B2503" s="8"/>
      <c r="C2503" s="49"/>
      <c r="D2503" s="8"/>
      <c r="E2503" s="8"/>
      <c r="F2503" s="8"/>
      <c r="G2503" s="8"/>
      <c r="H2503" s="15"/>
      <c r="I2503" s="27"/>
      <c r="K2503" s="27"/>
      <c r="L2503" s="8"/>
      <c r="M2503" s="8"/>
      <c r="N2503" s="8"/>
    </row>
    <row r="2504" spans="1:14" ht="21" customHeight="1" x14ac:dyDescent="0.5">
      <c r="A2504" s="50"/>
      <c r="B2504" s="8"/>
      <c r="C2504" s="49"/>
      <c r="D2504" s="8"/>
      <c r="E2504" s="8"/>
      <c r="F2504" s="8"/>
      <c r="G2504" s="8"/>
      <c r="H2504" s="15"/>
      <c r="I2504" s="27"/>
      <c r="K2504" s="27"/>
      <c r="L2504" s="8"/>
      <c r="M2504" s="8"/>
      <c r="N2504" s="8"/>
    </row>
    <row r="2505" spans="1:14" ht="21" customHeight="1" x14ac:dyDescent="0.5">
      <c r="A2505" s="50"/>
      <c r="B2505" s="8"/>
      <c r="C2505" s="49"/>
      <c r="D2505" s="8"/>
      <c r="E2505" s="8"/>
      <c r="F2505" s="8"/>
      <c r="G2505" s="8"/>
      <c r="H2505" s="15"/>
      <c r="I2505" s="27"/>
      <c r="K2505" s="27"/>
      <c r="L2505" s="8"/>
      <c r="M2505" s="8"/>
      <c r="N2505" s="8"/>
    </row>
    <row r="2506" spans="1:14" ht="21" customHeight="1" x14ac:dyDescent="0.5">
      <c r="A2506" s="50"/>
      <c r="B2506" s="8"/>
      <c r="C2506" s="49"/>
      <c r="D2506" s="8"/>
      <c r="E2506" s="8"/>
      <c r="F2506" s="8"/>
      <c r="G2506" s="8"/>
      <c r="H2506" s="15"/>
      <c r="I2506" s="27"/>
      <c r="K2506" s="27"/>
      <c r="L2506" s="8"/>
      <c r="M2506" s="8"/>
      <c r="N2506" s="8"/>
    </row>
    <row r="2507" spans="1:14" ht="21" customHeight="1" x14ac:dyDescent="0.5">
      <c r="A2507" s="50"/>
      <c r="B2507" s="8"/>
      <c r="C2507" s="49"/>
      <c r="D2507" s="8"/>
      <c r="E2507" s="8"/>
      <c r="F2507" s="8"/>
      <c r="G2507" s="8"/>
      <c r="H2507" s="15"/>
      <c r="I2507" s="27"/>
      <c r="K2507" s="27"/>
      <c r="L2507" s="8"/>
      <c r="M2507" s="8"/>
      <c r="N2507" s="8"/>
    </row>
    <row r="2508" spans="1:14" ht="21" customHeight="1" x14ac:dyDescent="0.5">
      <c r="A2508" s="50"/>
      <c r="B2508" s="8"/>
      <c r="C2508" s="49"/>
      <c r="D2508" s="8"/>
      <c r="E2508" s="8"/>
      <c r="F2508" s="8"/>
      <c r="G2508" s="8"/>
      <c r="H2508" s="15"/>
      <c r="I2508" s="27"/>
      <c r="K2508" s="27"/>
      <c r="L2508" s="8"/>
      <c r="M2508" s="8"/>
      <c r="N2508" s="8"/>
    </row>
    <row r="2509" spans="1:14" ht="21" customHeight="1" x14ac:dyDescent="0.5">
      <c r="A2509" s="50"/>
      <c r="B2509" s="8"/>
      <c r="C2509" s="49"/>
      <c r="D2509" s="8"/>
      <c r="E2509" s="8"/>
      <c r="F2509" s="8"/>
      <c r="G2509" s="8"/>
      <c r="H2509" s="15"/>
      <c r="I2509" s="27"/>
      <c r="K2509" s="27"/>
      <c r="L2509" s="8"/>
      <c r="M2509" s="8"/>
      <c r="N2509" s="8"/>
    </row>
    <row r="2510" spans="1:14" ht="21" customHeight="1" x14ac:dyDescent="0.5">
      <c r="A2510" s="50"/>
      <c r="B2510" s="8"/>
      <c r="C2510" s="49"/>
      <c r="D2510" s="8"/>
      <c r="E2510" s="8"/>
      <c r="F2510" s="8"/>
      <c r="G2510" s="8"/>
      <c r="H2510" s="15"/>
      <c r="I2510" s="27"/>
      <c r="K2510" s="27"/>
      <c r="L2510" s="8"/>
      <c r="M2510" s="8"/>
      <c r="N2510" s="8"/>
    </row>
    <row r="2511" spans="1:14" ht="21" customHeight="1" x14ac:dyDescent="0.5">
      <c r="A2511" s="50"/>
      <c r="B2511" s="8"/>
      <c r="C2511" s="49"/>
      <c r="D2511" s="8"/>
      <c r="E2511" s="8"/>
      <c r="F2511" s="8"/>
      <c r="G2511" s="8"/>
      <c r="H2511" s="15"/>
      <c r="I2511" s="27"/>
      <c r="K2511" s="27"/>
      <c r="L2511" s="8"/>
      <c r="M2511" s="8"/>
      <c r="N2511" s="8"/>
    </row>
    <row r="2512" spans="1:14" ht="21" customHeight="1" x14ac:dyDescent="0.5">
      <c r="A2512" s="50"/>
      <c r="B2512" s="8"/>
      <c r="C2512" s="49"/>
      <c r="D2512" s="8"/>
      <c r="E2512" s="8"/>
      <c r="F2512" s="8"/>
      <c r="G2512" s="8"/>
      <c r="H2512" s="15"/>
      <c r="I2512" s="27"/>
      <c r="K2512" s="27"/>
      <c r="L2512" s="8"/>
      <c r="M2512" s="8"/>
      <c r="N2512" s="8"/>
    </row>
    <row r="2513" spans="1:14" ht="21" customHeight="1" x14ac:dyDescent="0.5">
      <c r="A2513" s="50"/>
      <c r="B2513" s="8"/>
      <c r="C2513" s="49"/>
      <c r="D2513" s="8"/>
      <c r="E2513" s="8"/>
      <c r="F2513" s="8"/>
      <c r="G2513" s="8"/>
      <c r="H2513" s="15"/>
      <c r="I2513" s="27"/>
      <c r="K2513" s="27"/>
      <c r="L2513" s="8"/>
      <c r="M2513" s="8"/>
      <c r="N2513" s="8"/>
    </row>
    <row r="2514" spans="1:14" ht="21" customHeight="1" x14ac:dyDescent="0.5">
      <c r="A2514" s="50"/>
      <c r="B2514" s="8"/>
      <c r="C2514" s="49"/>
      <c r="D2514" s="8"/>
      <c r="E2514" s="8"/>
      <c r="F2514" s="8"/>
      <c r="G2514" s="8"/>
      <c r="H2514" s="15"/>
      <c r="I2514" s="27"/>
      <c r="K2514" s="27"/>
      <c r="L2514" s="8"/>
      <c r="M2514" s="8"/>
      <c r="N2514" s="8"/>
    </row>
    <row r="2515" spans="1:14" ht="21" customHeight="1" x14ac:dyDescent="0.5">
      <c r="A2515" s="50"/>
      <c r="B2515" s="8"/>
      <c r="C2515" s="49"/>
      <c r="D2515" s="8"/>
      <c r="E2515" s="8"/>
      <c r="F2515" s="8"/>
      <c r="G2515" s="8"/>
      <c r="H2515" s="15"/>
      <c r="I2515" s="27"/>
      <c r="K2515" s="27"/>
      <c r="L2515" s="8"/>
      <c r="M2515" s="8"/>
      <c r="N2515" s="8"/>
    </row>
    <row r="2516" spans="1:14" ht="21" customHeight="1" x14ac:dyDescent="0.5">
      <c r="A2516" s="50"/>
      <c r="B2516" s="8"/>
      <c r="C2516" s="49"/>
      <c r="D2516" s="8"/>
      <c r="E2516" s="8"/>
      <c r="F2516" s="8"/>
      <c r="G2516" s="8"/>
      <c r="H2516" s="15"/>
      <c r="I2516" s="27"/>
      <c r="K2516" s="27"/>
      <c r="L2516" s="8"/>
      <c r="M2516" s="8"/>
      <c r="N2516" s="8"/>
    </row>
    <row r="2517" spans="1:14" ht="21" customHeight="1" x14ac:dyDescent="0.5">
      <c r="A2517" s="50"/>
      <c r="B2517" s="8"/>
      <c r="C2517" s="49"/>
      <c r="D2517" s="8"/>
      <c r="E2517" s="8"/>
      <c r="F2517" s="8"/>
      <c r="G2517" s="8"/>
      <c r="H2517" s="15"/>
      <c r="I2517" s="27"/>
      <c r="K2517" s="27"/>
      <c r="L2517" s="8"/>
      <c r="M2517" s="8"/>
      <c r="N2517" s="8"/>
    </row>
    <row r="2518" spans="1:14" ht="21" customHeight="1" x14ac:dyDescent="0.5">
      <c r="A2518" s="50"/>
      <c r="B2518" s="8"/>
      <c r="C2518" s="49"/>
      <c r="D2518" s="8"/>
      <c r="E2518" s="8"/>
      <c r="F2518" s="8"/>
      <c r="G2518" s="8"/>
      <c r="H2518" s="15"/>
      <c r="I2518" s="27"/>
      <c r="K2518" s="27"/>
      <c r="L2518" s="8"/>
      <c r="M2518" s="8"/>
      <c r="N2518" s="8"/>
    </row>
    <row r="2519" spans="1:14" ht="21" customHeight="1" x14ac:dyDescent="0.5">
      <c r="A2519" s="50"/>
      <c r="B2519" s="8"/>
      <c r="C2519" s="49"/>
      <c r="D2519" s="8"/>
      <c r="E2519" s="8"/>
      <c r="F2519" s="8"/>
      <c r="G2519" s="8"/>
      <c r="H2519" s="15"/>
      <c r="I2519" s="27"/>
      <c r="K2519" s="27"/>
      <c r="L2519" s="8"/>
      <c r="M2519" s="8"/>
      <c r="N2519" s="8"/>
    </row>
    <row r="2520" spans="1:14" ht="21" customHeight="1" x14ac:dyDescent="0.5">
      <c r="A2520" s="50"/>
      <c r="B2520" s="8"/>
      <c r="C2520" s="49"/>
      <c r="D2520" s="8"/>
      <c r="E2520" s="8"/>
      <c r="F2520" s="8"/>
      <c r="G2520" s="8"/>
      <c r="H2520" s="15"/>
      <c r="I2520" s="27"/>
      <c r="K2520" s="27"/>
      <c r="L2520" s="8"/>
      <c r="M2520" s="8"/>
      <c r="N2520" s="8"/>
    </row>
    <row r="2521" spans="1:14" ht="21" customHeight="1" x14ac:dyDescent="0.5">
      <c r="A2521" s="50"/>
      <c r="B2521" s="8"/>
      <c r="C2521" s="49"/>
      <c r="D2521" s="8"/>
      <c r="E2521" s="8"/>
      <c r="F2521" s="8"/>
      <c r="G2521" s="8"/>
      <c r="H2521" s="15"/>
      <c r="I2521" s="27"/>
      <c r="K2521" s="27"/>
      <c r="L2521" s="8"/>
      <c r="M2521" s="8"/>
      <c r="N2521" s="8"/>
    </row>
    <row r="2522" spans="1:14" ht="21" customHeight="1" x14ac:dyDescent="0.5">
      <c r="A2522" s="50"/>
      <c r="B2522" s="8"/>
      <c r="C2522" s="49"/>
      <c r="D2522" s="8"/>
      <c r="E2522" s="8"/>
      <c r="F2522" s="8"/>
      <c r="G2522" s="8"/>
      <c r="H2522" s="15"/>
      <c r="I2522" s="27"/>
      <c r="K2522" s="27"/>
      <c r="L2522" s="8"/>
      <c r="M2522" s="8"/>
      <c r="N2522" s="8"/>
    </row>
    <row r="2523" spans="1:14" ht="21" customHeight="1" x14ac:dyDescent="0.5">
      <c r="A2523" s="50"/>
      <c r="B2523" s="8"/>
      <c r="C2523" s="49"/>
      <c r="D2523" s="8"/>
      <c r="E2523" s="8"/>
      <c r="F2523" s="8"/>
      <c r="G2523" s="8"/>
      <c r="H2523" s="15"/>
      <c r="I2523" s="27"/>
      <c r="K2523" s="27"/>
      <c r="L2523" s="8"/>
      <c r="M2523" s="8"/>
      <c r="N2523" s="8"/>
    </row>
    <row r="2524" spans="1:14" ht="21" customHeight="1" x14ac:dyDescent="0.5">
      <c r="A2524" s="50"/>
      <c r="B2524" s="8"/>
      <c r="C2524" s="49"/>
      <c r="D2524" s="8"/>
      <c r="E2524" s="8"/>
      <c r="F2524" s="8"/>
      <c r="G2524" s="8"/>
      <c r="H2524" s="15"/>
      <c r="I2524" s="27"/>
      <c r="K2524" s="27"/>
      <c r="L2524" s="8"/>
      <c r="M2524" s="8"/>
      <c r="N2524" s="8"/>
    </row>
    <row r="2525" spans="1:14" ht="21" customHeight="1" x14ac:dyDescent="0.5">
      <c r="A2525" s="50"/>
      <c r="B2525" s="8"/>
      <c r="C2525" s="49"/>
      <c r="D2525" s="8"/>
      <c r="E2525" s="8"/>
      <c r="F2525" s="8"/>
      <c r="G2525" s="8"/>
      <c r="H2525" s="15"/>
      <c r="I2525" s="27"/>
      <c r="K2525" s="27"/>
      <c r="L2525" s="8"/>
      <c r="M2525" s="8"/>
      <c r="N2525" s="8"/>
    </row>
    <row r="2526" spans="1:14" ht="21" customHeight="1" x14ac:dyDescent="0.5">
      <c r="A2526" s="50"/>
      <c r="B2526" s="8"/>
      <c r="C2526" s="49"/>
      <c r="D2526" s="8"/>
      <c r="E2526" s="8"/>
      <c r="F2526" s="8"/>
      <c r="G2526" s="8"/>
      <c r="H2526" s="15"/>
      <c r="I2526" s="27"/>
      <c r="K2526" s="27"/>
      <c r="L2526" s="8"/>
      <c r="M2526" s="8"/>
      <c r="N2526" s="8"/>
    </row>
    <row r="2527" spans="1:14" ht="21" customHeight="1" x14ac:dyDescent="0.5">
      <c r="A2527" s="50"/>
      <c r="B2527" s="8"/>
      <c r="C2527" s="49"/>
      <c r="D2527" s="8"/>
      <c r="E2527" s="8"/>
      <c r="F2527" s="8"/>
      <c r="G2527" s="8"/>
      <c r="H2527" s="15"/>
      <c r="I2527" s="27"/>
      <c r="K2527" s="27"/>
      <c r="L2527" s="8"/>
      <c r="M2527" s="8"/>
      <c r="N2527" s="8"/>
    </row>
    <row r="2528" spans="1:14" ht="21" customHeight="1" x14ac:dyDescent="0.5">
      <c r="A2528" s="50"/>
      <c r="B2528" s="8"/>
      <c r="C2528" s="49"/>
      <c r="D2528" s="8"/>
      <c r="E2528" s="8"/>
      <c r="F2528" s="8"/>
      <c r="G2528" s="8"/>
      <c r="H2528" s="15"/>
      <c r="I2528" s="27"/>
      <c r="K2528" s="27"/>
      <c r="L2528" s="8"/>
      <c r="M2528" s="8"/>
      <c r="N2528" s="8"/>
    </row>
    <row r="2529" spans="1:14" ht="21" customHeight="1" x14ac:dyDescent="0.5">
      <c r="A2529" s="50"/>
      <c r="B2529" s="8"/>
      <c r="C2529" s="49"/>
      <c r="D2529" s="8"/>
      <c r="E2529" s="8"/>
      <c r="F2529" s="8"/>
      <c r="G2529" s="8"/>
      <c r="H2529" s="15"/>
      <c r="I2529" s="27"/>
      <c r="K2529" s="27"/>
      <c r="L2529" s="8"/>
      <c r="M2529" s="8"/>
      <c r="N2529" s="8"/>
    </row>
    <row r="2530" spans="1:14" ht="21" customHeight="1" x14ac:dyDescent="0.5">
      <c r="A2530" s="50"/>
      <c r="B2530" s="8"/>
      <c r="C2530" s="49"/>
      <c r="D2530" s="8"/>
      <c r="E2530" s="8"/>
      <c r="F2530" s="8"/>
      <c r="G2530" s="8"/>
      <c r="H2530" s="15"/>
      <c r="I2530" s="27"/>
      <c r="K2530" s="27"/>
      <c r="L2530" s="8"/>
      <c r="M2530" s="8"/>
      <c r="N2530" s="8"/>
    </row>
    <row r="2531" spans="1:14" ht="21" customHeight="1" x14ac:dyDescent="0.5">
      <c r="A2531" s="50"/>
      <c r="B2531" s="8"/>
      <c r="C2531" s="49"/>
      <c r="D2531" s="8"/>
      <c r="E2531" s="8"/>
      <c r="F2531" s="8"/>
      <c r="G2531" s="8"/>
      <c r="H2531" s="15"/>
      <c r="I2531" s="27"/>
      <c r="K2531" s="27"/>
      <c r="L2531" s="8"/>
      <c r="M2531" s="8"/>
      <c r="N2531" s="8"/>
    </row>
    <row r="2532" spans="1:14" ht="21" customHeight="1" x14ac:dyDescent="0.5">
      <c r="A2532" s="50"/>
      <c r="B2532" s="8"/>
      <c r="C2532" s="49"/>
      <c r="D2532" s="8"/>
      <c r="E2532" s="8"/>
      <c r="F2532" s="8"/>
      <c r="G2532" s="8"/>
      <c r="H2532" s="15"/>
      <c r="I2532" s="27"/>
      <c r="K2532" s="27"/>
      <c r="L2532" s="8"/>
      <c r="M2532" s="8"/>
      <c r="N2532" s="8"/>
    </row>
    <row r="2533" spans="1:14" ht="21" customHeight="1" x14ac:dyDescent="0.5">
      <c r="A2533" s="50"/>
      <c r="B2533" s="8"/>
      <c r="C2533" s="49"/>
      <c r="D2533" s="8"/>
      <c r="E2533" s="8"/>
      <c r="F2533" s="8"/>
      <c r="G2533" s="8"/>
      <c r="H2533" s="15"/>
      <c r="I2533" s="27"/>
      <c r="K2533" s="27"/>
      <c r="L2533" s="8"/>
      <c r="M2533" s="8"/>
      <c r="N2533" s="8"/>
    </row>
    <row r="2534" spans="1:14" ht="21" customHeight="1" x14ac:dyDescent="0.5">
      <c r="A2534" s="50"/>
      <c r="B2534" s="8"/>
      <c r="C2534" s="49"/>
      <c r="D2534" s="8"/>
      <c r="E2534" s="8"/>
      <c r="F2534" s="8"/>
      <c r="G2534" s="8"/>
      <c r="H2534" s="15"/>
      <c r="I2534" s="27"/>
      <c r="K2534" s="27"/>
      <c r="L2534" s="8"/>
      <c r="M2534" s="8"/>
      <c r="N2534" s="8"/>
    </row>
    <row r="2535" spans="1:14" ht="21" customHeight="1" x14ac:dyDescent="0.5">
      <c r="A2535" s="50"/>
      <c r="B2535" s="8"/>
      <c r="C2535" s="49"/>
      <c r="D2535" s="8"/>
      <c r="E2535" s="8"/>
      <c r="F2535" s="8"/>
      <c r="G2535" s="8"/>
      <c r="H2535" s="15"/>
      <c r="I2535" s="27"/>
      <c r="K2535" s="27"/>
      <c r="L2535" s="8"/>
      <c r="M2535" s="8"/>
      <c r="N2535" s="8"/>
    </row>
    <row r="2536" spans="1:14" ht="21" customHeight="1" x14ac:dyDescent="0.5">
      <c r="A2536" s="50"/>
      <c r="B2536" s="8"/>
      <c r="C2536" s="49"/>
      <c r="D2536" s="8"/>
      <c r="E2536" s="8"/>
      <c r="F2536" s="8"/>
      <c r="G2536" s="8"/>
      <c r="H2536" s="15"/>
      <c r="I2536" s="27"/>
      <c r="K2536" s="27"/>
      <c r="L2536" s="8"/>
      <c r="M2536" s="8"/>
      <c r="N2536" s="8"/>
    </row>
    <row r="2537" spans="1:14" ht="21" customHeight="1" x14ac:dyDescent="0.5">
      <c r="A2537" s="50"/>
      <c r="B2537" s="8"/>
      <c r="C2537" s="49"/>
      <c r="D2537" s="8"/>
      <c r="E2537" s="8"/>
      <c r="F2537" s="8"/>
      <c r="G2537" s="8"/>
      <c r="H2537" s="15"/>
      <c r="I2537" s="27"/>
      <c r="K2537" s="27"/>
      <c r="L2537" s="8"/>
      <c r="M2537" s="8"/>
      <c r="N2537" s="8"/>
    </row>
    <row r="2538" spans="1:14" ht="21" customHeight="1" x14ac:dyDescent="0.5">
      <c r="A2538" s="50"/>
      <c r="B2538" s="8"/>
      <c r="C2538" s="49"/>
      <c r="D2538" s="8"/>
      <c r="E2538" s="8"/>
      <c r="F2538" s="8"/>
      <c r="G2538" s="8"/>
      <c r="H2538" s="15"/>
      <c r="I2538" s="27"/>
      <c r="K2538" s="27"/>
      <c r="L2538" s="8"/>
      <c r="M2538" s="8"/>
      <c r="N2538" s="8"/>
    </row>
    <row r="2539" spans="1:14" ht="21" customHeight="1" x14ac:dyDescent="0.5">
      <c r="A2539" s="50"/>
      <c r="B2539" s="8"/>
      <c r="C2539" s="49"/>
      <c r="D2539" s="8"/>
      <c r="E2539" s="8"/>
      <c r="F2539" s="8"/>
      <c r="G2539" s="8"/>
      <c r="H2539" s="15"/>
      <c r="I2539" s="27"/>
      <c r="K2539" s="27"/>
      <c r="L2539" s="8"/>
      <c r="M2539" s="8"/>
      <c r="N2539" s="8"/>
    </row>
    <row r="2540" spans="1:14" ht="21" customHeight="1" x14ac:dyDescent="0.5">
      <c r="A2540" s="50"/>
      <c r="B2540" s="8"/>
      <c r="C2540" s="49"/>
      <c r="D2540" s="8"/>
      <c r="E2540" s="8"/>
      <c r="F2540" s="8"/>
      <c r="G2540" s="8"/>
      <c r="H2540" s="15"/>
      <c r="I2540" s="27"/>
      <c r="K2540" s="27"/>
      <c r="L2540" s="8"/>
      <c r="M2540" s="8"/>
      <c r="N2540" s="8"/>
    </row>
    <row r="2541" spans="1:14" ht="21" customHeight="1" x14ac:dyDescent="0.5">
      <c r="A2541" s="50"/>
      <c r="B2541" s="8"/>
      <c r="C2541" s="49"/>
      <c r="D2541" s="8"/>
      <c r="E2541" s="8"/>
      <c r="F2541" s="8"/>
      <c r="G2541" s="8"/>
      <c r="H2541" s="15"/>
      <c r="I2541" s="27"/>
      <c r="K2541" s="27"/>
      <c r="L2541" s="8"/>
      <c r="M2541" s="8"/>
      <c r="N2541" s="8"/>
    </row>
    <row r="2542" spans="1:14" ht="21" customHeight="1" x14ac:dyDescent="0.5">
      <c r="A2542" s="50"/>
      <c r="B2542" s="8"/>
      <c r="C2542" s="49"/>
      <c r="D2542" s="8"/>
      <c r="E2542" s="8"/>
      <c r="F2542" s="8"/>
      <c r="G2542" s="8"/>
      <c r="H2542" s="15"/>
      <c r="I2542" s="27"/>
      <c r="K2542" s="27"/>
      <c r="L2542" s="8"/>
      <c r="M2542" s="8"/>
      <c r="N2542" s="8"/>
    </row>
    <row r="2543" spans="1:14" ht="21" customHeight="1" x14ac:dyDescent="0.5">
      <c r="A2543" s="50"/>
      <c r="B2543" s="8"/>
      <c r="C2543" s="49"/>
      <c r="D2543" s="8"/>
      <c r="E2543" s="8"/>
      <c r="F2543" s="8"/>
      <c r="G2543" s="8"/>
      <c r="H2543" s="15"/>
      <c r="I2543" s="27"/>
      <c r="K2543" s="27"/>
      <c r="L2543" s="8"/>
      <c r="M2543" s="8"/>
      <c r="N2543" s="8"/>
    </row>
    <row r="2544" spans="1:14" ht="21" customHeight="1" x14ac:dyDescent="0.5">
      <c r="A2544" s="50"/>
      <c r="B2544" s="8"/>
      <c r="C2544" s="49"/>
      <c r="D2544" s="8"/>
      <c r="E2544" s="8"/>
      <c r="F2544" s="8"/>
      <c r="G2544" s="8"/>
      <c r="H2544" s="15"/>
      <c r="I2544" s="27"/>
      <c r="K2544" s="27"/>
      <c r="L2544" s="8"/>
      <c r="M2544" s="8"/>
      <c r="N2544" s="8"/>
    </row>
    <row r="2545" spans="1:14" ht="21" customHeight="1" x14ac:dyDescent="0.5">
      <c r="A2545" s="50"/>
      <c r="B2545" s="8"/>
      <c r="C2545" s="49"/>
      <c r="D2545" s="8"/>
      <c r="E2545" s="8"/>
      <c r="F2545" s="8"/>
      <c r="G2545" s="8"/>
      <c r="H2545" s="15"/>
      <c r="I2545" s="27"/>
      <c r="K2545" s="27"/>
      <c r="L2545" s="8"/>
      <c r="M2545" s="8"/>
      <c r="N2545" s="8"/>
    </row>
    <row r="2546" spans="1:14" ht="21" customHeight="1" x14ac:dyDescent="0.5">
      <c r="A2546" s="50"/>
      <c r="B2546" s="8"/>
      <c r="C2546" s="49"/>
      <c r="D2546" s="8"/>
      <c r="E2546" s="8"/>
      <c r="F2546" s="8"/>
      <c r="G2546" s="8"/>
      <c r="H2546" s="15"/>
      <c r="I2546" s="27"/>
      <c r="K2546" s="27"/>
      <c r="L2546" s="8"/>
      <c r="M2546" s="8"/>
      <c r="N2546" s="8"/>
    </row>
    <row r="2547" spans="1:14" ht="21" customHeight="1" x14ac:dyDescent="0.5">
      <c r="A2547" s="50"/>
      <c r="B2547" s="8"/>
      <c r="C2547" s="49"/>
      <c r="D2547" s="8"/>
      <c r="E2547" s="8"/>
      <c r="F2547" s="8"/>
      <c r="G2547" s="8"/>
      <c r="H2547" s="15"/>
      <c r="I2547" s="27"/>
      <c r="K2547" s="27"/>
      <c r="L2547" s="8"/>
      <c r="M2547" s="8"/>
      <c r="N2547" s="8"/>
    </row>
    <row r="2548" spans="1:14" ht="21" customHeight="1" x14ac:dyDescent="0.5">
      <c r="A2548" s="50"/>
      <c r="B2548" s="8"/>
      <c r="C2548" s="49"/>
      <c r="D2548" s="8"/>
      <c r="E2548" s="8"/>
      <c r="F2548" s="8"/>
      <c r="G2548" s="8"/>
      <c r="H2548" s="15"/>
      <c r="I2548" s="27"/>
      <c r="K2548" s="27"/>
      <c r="L2548" s="8"/>
      <c r="M2548" s="8"/>
      <c r="N2548" s="8"/>
    </row>
    <row r="2549" spans="1:14" ht="21" customHeight="1" x14ac:dyDescent="0.5">
      <c r="A2549" s="50"/>
      <c r="B2549" s="8"/>
      <c r="C2549" s="49"/>
      <c r="D2549" s="8"/>
      <c r="E2549" s="8"/>
      <c r="F2549" s="8"/>
      <c r="G2549" s="8"/>
      <c r="H2549" s="15"/>
      <c r="I2549" s="27"/>
      <c r="K2549" s="27"/>
      <c r="L2549" s="8"/>
      <c r="M2549" s="8"/>
      <c r="N2549" s="8"/>
    </row>
    <row r="2550" spans="1:14" ht="21" customHeight="1" x14ac:dyDescent="0.5">
      <c r="A2550" s="50"/>
      <c r="B2550" s="8"/>
      <c r="C2550" s="49"/>
      <c r="D2550" s="8"/>
      <c r="E2550" s="8"/>
      <c r="F2550" s="8"/>
      <c r="G2550" s="8"/>
      <c r="H2550" s="15"/>
      <c r="I2550" s="27"/>
      <c r="K2550" s="27"/>
      <c r="L2550" s="8"/>
      <c r="M2550" s="8"/>
      <c r="N2550" s="8"/>
    </row>
    <row r="2551" spans="1:14" ht="21" customHeight="1" x14ac:dyDescent="0.5">
      <c r="A2551" s="50"/>
      <c r="B2551" s="8"/>
      <c r="C2551" s="49"/>
      <c r="D2551" s="8"/>
      <c r="E2551" s="8"/>
      <c r="F2551" s="8"/>
      <c r="G2551" s="8"/>
      <c r="H2551" s="15"/>
      <c r="I2551" s="27"/>
      <c r="K2551" s="27"/>
      <c r="L2551" s="8"/>
      <c r="M2551" s="8"/>
      <c r="N2551" s="8"/>
    </row>
    <row r="2552" spans="1:14" ht="21" customHeight="1" x14ac:dyDescent="0.5">
      <c r="A2552" s="50"/>
      <c r="B2552" s="8"/>
      <c r="C2552" s="49"/>
      <c r="D2552" s="8"/>
      <c r="E2552" s="8"/>
      <c r="F2552" s="8"/>
      <c r="G2552" s="8"/>
      <c r="H2552" s="15"/>
      <c r="I2552" s="27"/>
      <c r="K2552" s="27"/>
      <c r="L2552" s="8"/>
      <c r="M2552" s="8"/>
      <c r="N2552" s="8"/>
    </row>
    <row r="2553" spans="1:14" ht="21" customHeight="1" x14ac:dyDescent="0.5">
      <c r="A2553" s="50"/>
      <c r="B2553" s="8"/>
      <c r="C2553" s="49"/>
      <c r="D2553" s="8"/>
      <c r="E2553" s="8"/>
      <c r="F2553" s="8"/>
      <c r="G2553" s="8"/>
      <c r="H2553" s="15"/>
      <c r="I2553" s="27"/>
      <c r="K2553" s="27"/>
      <c r="L2553" s="8"/>
      <c r="M2553" s="8"/>
      <c r="N2553" s="8"/>
    </row>
    <row r="2554" spans="1:14" ht="21" customHeight="1" x14ac:dyDescent="0.5">
      <c r="A2554" s="50"/>
      <c r="B2554" s="8"/>
      <c r="C2554" s="49"/>
      <c r="D2554" s="8"/>
      <c r="E2554" s="8"/>
      <c r="F2554" s="8"/>
      <c r="G2554" s="8"/>
      <c r="H2554" s="15"/>
      <c r="I2554" s="27"/>
      <c r="K2554" s="27"/>
      <c r="L2554" s="8"/>
      <c r="M2554" s="8"/>
      <c r="N2554" s="8"/>
    </row>
    <row r="2555" spans="1:14" ht="21" customHeight="1" x14ac:dyDescent="0.5">
      <c r="A2555" s="50"/>
      <c r="B2555" s="8"/>
      <c r="C2555" s="49"/>
      <c r="D2555" s="8"/>
      <c r="E2555" s="8"/>
      <c r="F2555" s="8"/>
      <c r="G2555" s="8"/>
      <c r="H2555" s="15"/>
      <c r="I2555" s="27"/>
      <c r="K2555" s="27"/>
      <c r="L2555" s="8"/>
      <c r="M2555" s="8"/>
      <c r="N2555" s="8"/>
    </row>
    <row r="2556" spans="1:14" ht="21" customHeight="1" x14ac:dyDescent="0.5">
      <c r="A2556" s="50"/>
      <c r="B2556" s="8"/>
      <c r="C2556" s="49"/>
      <c r="D2556" s="8"/>
      <c r="E2556" s="8"/>
      <c r="F2556" s="8"/>
      <c r="G2556" s="8"/>
      <c r="H2556" s="15"/>
      <c r="I2556" s="27"/>
      <c r="K2556" s="27"/>
      <c r="L2556" s="8"/>
      <c r="M2556" s="8"/>
      <c r="N2556" s="8"/>
    </row>
    <row r="2557" spans="1:14" ht="21" customHeight="1" x14ac:dyDescent="0.5">
      <c r="A2557" s="50"/>
      <c r="B2557" s="8"/>
      <c r="C2557" s="49"/>
      <c r="D2557" s="8"/>
      <c r="E2557" s="8"/>
      <c r="F2557" s="8"/>
      <c r="G2557" s="8"/>
      <c r="H2557" s="15"/>
      <c r="I2557" s="27"/>
      <c r="K2557" s="27"/>
      <c r="L2557" s="8"/>
      <c r="M2557" s="8"/>
      <c r="N2557" s="8"/>
    </row>
    <row r="2558" spans="1:14" ht="21" customHeight="1" x14ac:dyDescent="0.5">
      <c r="A2558" s="50"/>
      <c r="B2558" s="8"/>
      <c r="C2558" s="49"/>
      <c r="D2558" s="8"/>
      <c r="E2558" s="8"/>
      <c r="F2558" s="8"/>
      <c r="G2558" s="8"/>
      <c r="H2558" s="15"/>
      <c r="I2558" s="27"/>
      <c r="K2558" s="27"/>
      <c r="L2558" s="8"/>
      <c r="M2558" s="8"/>
      <c r="N2558" s="8"/>
    </row>
    <row r="2559" spans="1:14" ht="21" customHeight="1" x14ac:dyDescent="0.5">
      <c r="A2559" s="50"/>
      <c r="B2559" s="8"/>
      <c r="C2559" s="49"/>
      <c r="D2559" s="8"/>
      <c r="E2559" s="8"/>
      <c r="F2559" s="8"/>
      <c r="G2559" s="8"/>
      <c r="H2559" s="15"/>
      <c r="I2559" s="27"/>
      <c r="K2559" s="27"/>
      <c r="L2559" s="8"/>
      <c r="M2559" s="8"/>
      <c r="N2559" s="8"/>
    </row>
    <row r="2560" spans="1:14" ht="21" customHeight="1" x14ac:dyDescent="0.5">
      <c r="A2560" s="50"/>
      <c r="B2560" s="8"/>
      <c r="C2560" s="49"/>
      <c r="D2560" s="8"/>
      <c r="E2560" s="8"/>
      <c r="F2560" s="8"/>
      <c r="G2560" s="8"/>
      <c r="H2560" s="15"/>
      <c r="I2560" s="27"/>
      <c r="K2560" s="27"/>
      <c r="L2560" s="8"/>
      <c r="M2560" s="8"/>
      <c r="N2560" s="8"/>
    </row>
    <row r="2561" spans="1:14" ht="21" customHeight="1" x14ac:dyDescent="0.5">
      <c r="A2561" s="50"/>
      <c r="B2561" s="8"/>
      <c r="C2561" s="49"/>
      <c r="D2561" s="8"/>
      <c r="E2561" s="8"/>
      <c r="F2561" s="8"/>
      <c r="G2561" s="8"/>
      <c r="H2561" s="15"/>
      <c r="I2561" s="27"/>
      <c r="K2561" s="27"/>
      <c r="L2561" s="8"/>
      <c r="M2561" s="8"/>
      <c r="N2561" s="8"/>
    </row>
    <row r="2562" spans="1:14" ht="21" customHeight="1" x14ac:dyDescent="0.5">
      <c r="A2562" s="50"/>
      <c r="B2562" s="8"/>
      <c r="C2562" s="49"/>
      <c r="D2562" s="8"/>
      <c r="E2562" s="8"/>
      <c r="F2562" s="8"/>
      <c r="G2562" s="8"/>
      <c r="H2562" s="15"/>
      <c r="I2562" s="27"/>
      <c r="K2562" s="27"/>
      <c r="L2562" s="8"/>
      <c r="M2562" s="8"/>
      <c r="N2562" s="8"/>
    </row>
    <row r="2563" spans="1:14" ht="21" customHeight="1" x14ac:dyDescent="0.5">
      <c r="A2563" s="50"/>
      <c r="B2563" s="8"/>
      <c r="C2563" s="49"/>
      <c r="D2563" s="8"/>
      <c r="E2563" s="8"/>
      <c r="F2563" s="8"/>
      <c r="G2563" s="8"/>
      <c r="H2563" s="15"/>
      <c r="I2563" s="27"/>
      <c r="K2563" s="27"/>
      <c r="L2563" s="8"/>
      <c r="M2563" s="8"/>
      <c r="N2563" s="8"/>
    </row>
    <row r="2564" spans="1:14" ht="21" customHeight="1" x14ac:dyDescent="0.5">
      <c r="A2564" s="50"/>
      <c r="B2564" s="8"/>
      <c r="C2564" s="49"/>
      <c r="D2564" s="8"/>
      <c r="E2564" s="8"/>
      <c r="F2564" s="8"/>
      <c r="G2564" s="8"/>
      <c r="H2564" s="15"/>
      <c r="I2564" s="27"/>
      <c r="K2564" s="27"/>
      <c r="L2564" s="8"/>
      <c r="M2564" s="8"/>
      <c r="N2564" s="8"/>
    </row>
    <row r="2565" spans="1:14" ht="21" customHeight="1" x14ac:dyDescent="0.5">
      <c r="A2565" s="50"/>
      <c r="B2565" s="8"/>
      <c r="C2565" s="49"/>
      <c r="D2565" s="8"/>
      <c r="E2565" s="8"/>
      <c r="F2565" s="8"/>
      <c r="G2565" s="8"/>
      <c r="H2565" s="15"/>
      <c r="I2565" s="27"/>
      <c r="K2565" s="27"/>
      <c r="L2565" s="8"/>
      <c r="M2565" s="8"/>
      <c r="N2565" s="8"/>
    </row>
    <row r="2566" spans="1:14" ht="21" customHeight="1" x14ac:dyDescent="0.5">
      <c r="A2566" s="50"/>
      <c r="B2566" s="8"/>
      <c r="C2566" s="49"/>
      <c r="D2566" s="8"/>
      <c r="E2566" s="8"/>
      <c r="F2566" s="8"/>
      <c r="G2566" s="8"/>
      <c r="H2566" s="15"/>
      <c r="I2566" s="27"/>
      <c r="K2566" s="27"/>
      <c r="L2566" s="8"/>
      <c r="M2566" s="8"/>
      <c r="N2566" s="8"/>
    </row>
    <row r="2567" spans="1:14" ht="21" customHeight="1" x14ac:dyDescent="0.5">
      <c r="A2567" s="50"/>
      <c r="B2567" s="8"/>
      <c r="C2567" s="49"/>
      <c r="D2567" s="8"/>
      <c r="E2567" s="8"/>
      <c r="F2567" s="8"/>
      <c r="G2567" s="8"/>
      <c r="H2567" s="15"/>
      <c r="I2567" s="27"/>
      <c r="K2567" s="27"/>
      <c r="L2567" s="8"/>
      <c r="M2567" s="8"/>
      <c r="N2567" s="8"/>
    </row>
    <row r="2568" spans="1:14" ht="21" customHeight="1" x14ac:dyDescent="0.5">
      <c r="A2568" s="50"/>
      <c r="B2568" s="8"/>
      <c r="C2568" s="49"/>
      <c r="D2568" s="8"/>
      <c r="E2568" s="8"/>
      <c r="F2568" s="8"/>
      <c r="G2568" s="8"/>
      <c r="H2568" s="15"/>
      <c r="I2568" s="27"/>
      <c r="K2568" s="27"/>
      <c r="L2568" s="8"/>
      <c r="M2568" s="8"/>
      <c r="N2568" s="8"/>
    </row>
    <row r="2569" spans="1:14" ht="21" customHeight="1" x14ac:dyDescent="0.5">
      <c r="A2569" s="50"/>
      <c r="B2569" s="8"/>
      <c r="C2569" s="49"/>
      <c r="D2569" s="8"/>
      <c r="E2569" s="8"/>
      <c r="F2569" s="8"/>
      <c r="G2569" s="8"/>
      <c r="H2569" s="15"/>
      <c r="I2569" s="27"/>
      <c r="K2569" s="27"/>
      <c r="L2569" s="8"/>
      <c r="M2569" s="8"/>
      <c r="N2569" s="8"/>
    </row>
    <row r="2570" spans="1:14" ht="21" customHeight="1" x14ac:dyDescent="0.5">
      <c r="A2570" s="50"/>
      <c r="B2570" s="8"/>
      <c r="C2570" s="49"/>
      <c r="D2570" s="8"/>
      <c r="E2570" s="8"/>
      <c r="F2570" s="8"/>
      <c r="G2570" s="8"/>
      <c r="H2570" s="15"/>
      <c r="I2570" s="27"/>
      <c r="K2570" s="27"/>
      <c r="L2570" s="8"/>
      <c r="M2570" s="8"/>
      <c r="N2570" s="8"/>
    </row>
    <row r="2571" spans="1:14" ht="21" customHeight="1" x14ac:dyDescent="0.5">
      <c r="A2571" s="50"/>
      <c r="B2571" s="8"/>
      <c r="C2571" s="49"/>
      <c r="D2571" s="8"/>
      <c r="E2571" s="8"/>
      <c r="F2571" s="8"/>
      <c r="G2571" s="8"/>
      <c r="H2571" s="15"/>
      <c r="I2571" s="27"/>
      <c r="K2571" s="27"/>
      <c r="L2571" s="8"/>
      <c r="M2571" s="8"/>
      <c r="N2571" s="8"/>
    </row>
    <row r="2572" spans="1:14" ht="21" customHeight="1" x14ac:dyDescent="0.5">
      <c r="A2572" s="50"/>
      <c r="B2572" s="8"/>
      <c r="C2572" s="49"/>
      <c r="D2572" s="8"/>
      <c r="E2572" s="8"/>
      <c r="F2572" s="8"/>
      <c r="G2572" s="8"/>
      <c r="H2572" s="15"/>
      <c r="I2572" s="27"/>
      <c r="K2572" s="27"/>
      <c r="L2572" s="8"/>
      <c r="M2572" s="8"/>
      <c r="N2572" s="8"/>
    </row>
    <row r="2573" spans="1:14" ht="21" customHeight="1" x14ac:dyDescent="0.5">
      <c r="A2573" s="50"/>
      <c r="B2573" s="8"/>
      <c r="C2573" s="49"/>
      <c r="D2573" s="8"/>
      <c r="E2573" s="8"/>
      <c r="F2573" s="8"/>
      <c r="G2573" s="8"/>
      <c r="H2573" s="15"/>
      <c r="I2573" s="27"/>
      <c r="K2573" s="27"/>
      <c r="L2573" s="8"/>
      <c r="M2573" s="8"/>
      <c r="N2573" s="8"/>
    </row>
    <row r="2574" spans="1:14" ht="21" customHeight="1" x14ac:dyDescent="0.5">
      <c r="A2574" s="50"/>
      <c r="B2574" s="8"/>
      <c r="C2574" s="49"/>
      <c r="D2574" s="8"/>
      <c r="E2574" s="8"/>
      <c r="F2574" s="8"/>
      <c r="G2574" s="8"/>
      <c r="H2574" s="15"/>
      <c r="I2574" s="27"/>
      <c r="K2574" s="27"/>
      <c r="L2574" s="8"/>
      <c r="M2574" s="8"/>
      <c r="N2574" s="8"/>
    </row>
    <row r="2575" spans="1:14" ht="21" customHeight="1" x14ac:dyDescent="0.5">
      <c r="A2575" s="50"/>
      <c r="B2575" s="8"/>
      <c r="C2575" s="49"/>
      <c r="D2575" s="8"/>
      <c r="E2575" s="8"/>
      <c r="F2575" s="8"/>
      <c r="G2575" s="8"/>
      <c r="H2575" s="15"/>
      <c r="I2575" s="27"/>
      <c r="K2575" s="27"/>
      <c r="L2575" s="8"/>
      <c r="M2575" s="8"/>
      <c r="N2575" s="8"/>
    </row>
    <row r="2576" spans="1:14" ht="21" customHeight="1" x14ac:dyDescent="0.5">
      <c r="A2576" s="50"/>
      <c r="B2576" s="8"/>
      <c r="C2576" s="49"/>
      <c r="D2576" s="8"/>
      <c r="E2576" s="8"/>
      <c r="F2576" s="8"/>
      <c r="G2576" s="8"/>
      <c r="H2576" s="15"/>
      <c r="I2576" s="27"/>
      <c r="K2576" s="27"/>
      <c r="L2576" s="8"/>
      <c r="M2576" s="8"/>
      <c r="N2576" s="8"/>
    </row>
    <row r="2577" spans="1:14" ht="21" customHeight="1" x14ac:dyDescent="0.5">
      <c r="A2577" s="50"/>
      <c r="B2577" s="8"/>
      <c r="C2577" s="49"/>
      <c r="D2577" s="8"/>
      <c r="E2577" s="8"/>
      <c r="F2577" s="8"/>
      <c r="G2577" s="8"/>
      <c r="H2577" s="15"/>
      <c r="I2577" s="27"/>
      <c r="K2577" s="27"/>
      <c r="L2577" s="8"/>
      <c r="M2577" s="8"/>
      <c r="N2577" s="8"/>
    </row>
    <row r="2578" spans="1:14" ht="21" customHeight="1" x14ac:dyDescent="0.5">
      <c r="A2578" s="50"/>
      <c r="B2578" s="8"/>
      <c r="C2578" s="49"/>
      <c r="D2578" s="8"/>
      <c r="E2578" s="8"/>
      <c r="F2578" s="8"/>
      <c r="G2578" s="8"/>
      <c r="H2578" s="15"/>
      <c r="I2578" s="27"/>
      <c r="K2578" s="27"/>
      <c r="L2578" s="8"/>
      <c r="M2578" s="8"/>
      <c r="N2578" s="8"/>
    </row>
    <row r="2579" spans="1:14" ht="21" customHeight="1" x14ac:dyDescent="0.5">
      <c r="A2579" s="50"/>
      <c r="B2579" s="8"/>
      <c r="C2579" s="49"/>
      <c r="D2579" s="8"/>
      <c r="E2579" s="8"/>
      <c r="F2579" s="8"/>
      <c r="G2579" s="8"/>
      <c r="H2579" s="15"/>
      <c r="I2579" s="27"/>
      <c r="K2579" s="27"/>
      <c r="L2579" s="8"/>
      <c r="M2579" s="8"/>
      <c r="N2579" s="8"/>
    </row>
    <row r="2580" spans="1:14" ht="21" customHeight="1" x14ac:dyDescent="0.5">
      <c r="A2580" s="50"/>
      <c r="B2580" s="8"/>
      <c r="C2580" s="49"/>
      <c r="D2580" s="8"/>
      <c r="E2580" s="8"/>
      <c r="F2580" s="8"/>
      <c r="G2580" s="8"/>
      <c r="H2580" s="15"/>
      <c r="I2580" s="27"/>
      <c r="K2580" s="27"/>
      <c r="L2580" s="8"/>
      <c r="M2580" s="8"/>
      <c r="N2580" s="8"/>
    </row>
    <row r="2581" spans="1:14" ht="21" customHeight="1" x14ac:dyDescent="0.5">
      <c r="A2581" s="50"/>
      <c r="B2581" s="8"/>
      <c r="C2581" s="49"/>
      <c r="D2581" s="8"/>
      <c r="E2581" s="8"/>
      <c r="F2581" s="8"/>
      <c r="G2581" s="8"/>
      <c r="H2581" s="15"/>
      <c r="I2581" s="27"/>
      <c r="K2581" s="27"/>
      <c r="L2581" s="8"/>
      <c r="M2581" s="8"/>
      <c r="N2581" s="8"/>
    </row>
    <row r="2582" spans="1:14" ht="21" customHeight="1" x14ac:dyDescent="0.5">
      <c r="A2582" s="50"/>
      <c r="B2582" s="8"/>
      <c r="C2582" s="49"/>
      <c r="D2582" s="8"/>
      <c r="E2582" s="8"/>
      <c r="F2582" s="8"/>
      <c r="G2582" s="8"/>
      <c r="H2582" s="15"/>
      <c r="I2582" s="27"/>
      <c r="K2582" s="27"/>
      <c r="L2582" s="8"/>
      <c r="M2582" s="8"/>
      <c r="N2582" s="8"/>
    </row>
    <row r="2583" spans="1:14" ht="21" customHeight="1" x14ac:dyDescent="0.5">
      <c r="A2583" s="50"/>
      <c r="B2583" s="8"/>
      <c r="C2583" s="49"/>
      <c r="D2583" s="8"/>
      <c r="E2583" s="8"/>
      <c r="F2583" s="8"/>
      <c r="G2583" s="8"/>
      <c r="H2583" s="15"/>
      <c r="I2583" s="27"/>
      <c r="K2583" s="27"/>
      <c r="L2583" s="8"/>
      <c r="M2583" s="8"/>
      <c r="N2583" s="8"/>
    </row>
    <row r="2584" spans="1:14" ht="21" customHeight="1" x14ac:dyDescent="0.5">
      <c r="A2584" s="50"/>
      <c r="B2584" s="8"/>
      <c r="C2584" s="49"/>
      <c r="D2584" s="8"/>
      <c r="E2584" s="8"/>
      <c r="F2584" s="8"/>
      <c r="G2584" s="8"/>
      <c r="H2584" s="15"/>
      <c r="I2584" s="27"/>
      <c r="K2584" s="27"/>
      <c r="L2584" s="8"/>
      <c r="M2584" s="8"/>
      <c r="N2584" s="8"/>
    </row>
    <row r="2585" spans="1:14" ht="21" customHeight="1" x14ac:dyDescent="0.5">
      <c r="A2585" s="50"/>
      <c r="B2585" s="8"/>
      <c r="C2585" s="49"/>
      <c r="D2585" s="8"/>
      <c r="E2585" s="8"/>
      <c r="F2585" s="8"/>
      <c r="G2585" s="8"/>
      <c r="H2585" s="15"/>
      <c r="I2585" s="27"/>
      <c r="K2585" s="27"/>
      <c r="L2585" s="8"/>
      <c r="M2585" s="8"/>
      <c r="N2585" s="8"/>
    </row>
    <row r="2586" spans="1:14" ht="21" customHeight="1" x14ac:dyDescent="0.5">
      <c r="A2586" s="50"/>
      <c r="B2586" s="8"/>
      <c r="C2586" s="49"/>
      <c r="D2586" s="8"/>
      <c r="E2586" s="8"/>
      <c r="F2586" s="8"/>
      <c r="G2586" s="8"/>
      <c r="H2586" s="15"/>
      <c r="I2586" s="27"/>
      <c r="K2586" s="27"/>
      <c r="L2586" s="8"/>
      <c r="M2586" s="8"/>
      <c r="N2586" s="8"/>
    </row>
    <row r="2587" spans="1:14" ht="21" customHeight="1" x14ac:dyDescent="0.5">
      <c r="A2587" s="50"/>
      <c r="B2587" s="8"/>
      <c r="C2587" s="49"/>
      <c r="D2587" s="8"/>
      <c r="E2587" s="8"/>
      <c r="F2587" s="8"/>
      <c r="G2587" s="8"/>
      <c r="H2587" s="15"/>
      <c r="I2587" s="27"/>
      <c r="K2587" s="27"/>
      <c r="L2587" s="8"/>
      <c r="M2587" s="8"/>
      <c r="N2587" s="8"/>
    </row>
    <row r="2588" spans="1:14" ht="21" customHeight="1" x14ac:dyDescent="0.5">
      <c r="A2588" s="50"/>
      <c r="B2588" s="8"/>
      <c r="C2588" s="49"/>
      <c r="D2588" s="8"/>
      <c r="E2588" s="8"/>
      <c r="F2588" s="8"/>
      <c r="G2588" s="8"/>
      <c r="H2588" s="15"/>
      <c r="I2588" s="27"/>
      <c r="K2588" s="27"/>
      <c r="L2588" s="8"/>
      <c r="M2588" s="8"/>
      <c r="N2588" s="8"/>
    </row>
    <row r="2589" spans="1:14" ht="21" customHeight="1" x14ac:dyDescent="0.5">
      <c r="A2589" s="50"/>
      <c r="B2589" s="8"/>
      <c r="C2589" s="49"/>
      <c r="D2589" s="8"/>
      <c r="E2589" s="8"/>
      <c r="F2589" s="8"/>
      <c r="G2589" s="8"/>
      <c r="H2589" s="15"/>
      <c r="I2589" s="27"/>
      <c r="K2589" s="27"/>
      <c r="L2589" s="8"/>
      <c r="M2589" s="8"/>
      <c r="N2589" s="8"/>
    </row>
    <row r="2590" spans="1:14" ht="21" customHeight="1" x14ac:dyDescent="0.5">
      <c r="A2590" s="50"/>
      <c r="B2590" s="8"/>
      <c r="C2590" s="49"/>
      <c r="D2590" s="8"/>
      <c r="E2590" s="8"/>
      <c r="F2590" s="8"/>
      <c r="G2590" s="8"/>
      <c r="H2590" s="15"/>
      <c r="I2590" s="27"/>
      <c r="K2590" s="27"/>
      <c r="L2590" s="8"/>
      <c r="M2590" s="8"/>
      <c r="N2590" s="8"/>
    </row>
    <row r="2591" spans="1:14" ht="21" customHeight="1" x14ac:dyDescent="0.5">
      <c r="A2591" s="50"/>
      <c r="B2591" s="8"/>
      <c r="C2591" s="49"/>
      <c r="D2591" s="8"/>
      <c r="E2591" s="8"/>
      <c r="F2591" s="8"/>
      <c r="G2591" s="8"/>
      <c r="H2591" s="15"/>
      <c r="I2591" s="27"/>
      <c r="K2591" s="27"/>
      <c r="L2591" s="8"/>
      <c r="M2591" s="8"/>
      <c r="N2591" s="8"/>
    </row>
    <row r="2592" spans="1:14" ht="21" customHeight="1" x14ac:dyDescent="0.5">
      <c r="A2592" s="50"/>
      <c r="B2592" s="8"/>
      <c r="C2592" s="49"/>
      <c r="D2592" s="8"/>
      <c r="E2592" s="8"/>
      <c r="F2592" s="8"/>
      <c r="G2592" s="8"/>
      <c r="H2592" s="15"/>
      <c r="I2592" s="27"/>
      <c r="K2592" s="27"/>
      <c r="L2592" s="8"/>
      <c r="M2592" s="8"/>
      <c r="N2592" s="8"/>
    </row>
    <row r="2593" spans="1:14" ht="21" customHeight="1" x14ac:dyDescent="0.5">
      <c r="A2593" s="50"/>
      <c r="B2593" s="8"/>
      <c r="C2593" s="49"/>
      <c r="D2593" s="8"/>
      <c r="E2593" s="8"/>
      <c r="F2593" s="8"/>
      <c r="G2593" s="8"/>
      <c r="H2593" s="15"/>
      <c r="I2593" s="27"/>
      <c r="K2593" s="27"/>
      <c r="L2593" s="8"/>
      <c r="M2593" s="8"/>
      <c r="N2593" s="8"/>
    </row>
    <row r="2594" spans="1:14" ht="21" customHeight="1" x14ac:dyDescent="0.5">
      <c r="A2594" s="50"/>
      <c r="B2594" s="8"/>
      <c r="C2594" s="49"/>
      <c r="D2594" s="8"/>
      <c r="E2594" s="8"/>
      <c r="F2594" s="8"/>
      <c r="G2594" s="8"/>
      <c r="H2594" s="15"/>
      <c r="I2594" s="27"/>
      <c r="K2594" s="27"/>
      <c r="L2594" s="8"/>
      <c r="M2594" s="8"/>
      <c r="N2594" s="8"/>
    </row>
    <row r="2595" spans="1:14" ht="21" customHeight="1" x14ac:dyDescent="0.5">
      <c r="A2595" s="50"/>
      <c r="B2595" s="8"/>
      <c r="C2595" s="49"/>
      <c r="D2595" s="8"/>
      <c r="E2595" s="8"/>
      <c r="F2595" s="8"/>
      <c r="G2595" s="8"/>
      <c r="H2595" s="15"/>
      <c r="I2595" s="27"/>
      <c r="K2595" s="27"/>
      <c r="L2595" s="8"/>
      <c r="M2595" s="8"/>
      <c r="N2595" s="8"/>
    </row>
    <row r="2596" spans="1:14" ht="21" customHeight="1" x14ac:dyDescent="0.5">
      <c r="A2596" s="50"/>
      <c r="B2596" s="8"/>
      <c r="C2596" s="49"/>
      <c r="D2596" s="8"/>
      <c r="E2596" s="8"/>
      <c r="F2596" s="8"/>
      <c r="G2596" s="8"/>
      <c r="H2596" s="15"/>
      <c r="I2596" s="27"/>
      <c r="K2596" s="27"/>
      <c r="L2596" s="8"/>
      <c r="M2596" s="8"/>
      <c r="N2596" s="8"/>
    </row>
    <row r="2597" spans="1:14" ht="21" customHeight="1" x14ac:dyDescent="0.5">
      <c r="A2597" s="50"/>
      <c r="B2597" s="8"/>
      <c r="C2597" s="49"/>
      <c r="D2597" s="8"/>
      <c r="E2597" s="8"/>
      <c r="F2597" s="8"/>
      <c r="G2597" s="8"/>
      <c r="H2597" s="15"/>
      <c r="I2597" s="27"/>
      <c r="K2597" s="27"/>
      <c r="L2597" s="8"/>
      <c r="M2597" s="8"/>
      <c r="N2597" s="8"/>
    </row>
    <row r="2598" spans="1:14" ht="21" customHeight="1" x14ac:dyDescent="0.5">
      <c r="A2598" s="50"/>
      <c r="B2598" s="8"/>
      <c r="C2598" s="49"/>
      <c r="D2598" s="8"/>
      <c r="E2598" s="8"/>
      <c r="F2598" s="8"/>
      <c r="G2598" s="8"/>
      <c r="H2598" s="15"/>
      <c r="I2598" s="27"/>
      <c r="K2598" s="27"/>
      <c r="L2598" s="8"/>
      <c r="M2598" s="8"/>
      <c r="N2598" s="8"/>
    </row>
    <row r="2599" spans="1:14" ht="21" customHeight="1" x14ac:dyDescent="0.5">
      <c r="A2599" s="50"/>
      <c r="B2599" s="8"/>
      <c r="C2599" s="49"/>
      <c r="D2599" s="8"/>
      <c r="E2599" s="8"/>
      <c r="F2599" s="8"/>
      <c r="G2599" s="8"/>
      <c r="H2599" s="15"/>
      <c r="I2599" s="27"/>
      <c r="K2599" s="27"/>
      <c r="L2599" s="8"/>
      <c r="M2599" s="8"/>
      <c r="N2599" s="8"/>
    </row>
    <row r="2600" spans="1:14" ht="21" customHeight="1" x14ac:dyDescent="0.5">
      <c r="A2600" s="50"/>
      <c r="B2600" s="8"/>
      <c r="C2600" s="49"/>
      <c r="D2600" s="8"/>
      <c r="E2600" s="8"/>
      <c r="F2600" s="8"/>
      <c r="G2600" s="8"/>
      <c r="H2600" s="15"/>
      <c r="I2600" s="27"/>
      <c r="K2600" s="27"/>
      <c r="L2600" s="8"/>
      <c r="M2600" s="8"/>
      <c r="N2600" s="8"/>
    </row>
    <row r="2601" spans="1:14" ht="21" customHeight="1" x14ac:dyDescent="0.5">
      <c r="A2601" s="50"/>
      <c r="B2601" s="8"/>
      <c r="C2601" s="49"/>
      <c r="D2601" s="8"/>
      <c r="E2601" s="8"/>
      <c r="F2601" s="8"/>
      <c r="G2601" s="8"/>
      <c r="H2601" s="15"/>
      <c r="I2601" s="27"/>
      <c r="K2601" s="27"/>
      <c r="L2601" s="8"/>
      <c r="M2601" s="8"/>
      <c r="N2601" s="8"/>
    </row>
    <row r="2602" spans="1:14" ht="21" customHeight="1" x14ac:dyDescent="0.5">
      <c r="A2602" s="50"/>
      <c r="B2602" s="8"/>
      <c r="C2602" s="49"/>
      <c r="D2602" s="8"/>
      <c r="E2602" s="8"/>
      <c r="F2602" s="8"/>
      <c r="G2602" s="8"/>
      <c r="H2602" s="15"/>
      <c r="I2602" s="27"/>
      <c r="K2602" s="27"/>
      <c r="L2602" s="8"/>
      <c r="M2602" s="8"/>
      <c r="N2602" s="8"/>
    </row>
    <row r="2603" spans="1:14" ht="21" customHeight="1" x14ac:dyDescent="0.5">
      <c r="A2603" s="50"/>
      <c r="B2603" s="8"/>
      <c r="C2603" s="49"/>
      <c r="D2603" s="8"/>
      <c r="E2603" s="8"/>
      <c r="F2603" s="8"/>
      <c r="G2603" s="8"/>
      <c r="H2603" s="15"/>
      <c r="I2603" s="27"/>
      <c r="K2603" s="27"/>
      <c r="L2603" s="8"/>
      <c r="M2603" s="8"/>
      <c r="N2603" s="8"/>
    </row>
    <row r="2604" spans="1:14" ht="21" customHeight="1" x14ac:dyDescent="0.5">
      <c r="A2604" s="50"/>
      <c r="B2604" s="8"/>
      <c r="C2604" s="49"/>
      <c r="D2604" s="8"/>
      <c r="E2604" s="8"/>
      <c r="F2604" s="8"/>
      <c r="G2604" s="8"/>
      <c r="H2604" s="15"/>
      <c r="I2604" s="27"/>
      <c r="K2604" s="27"/>
      <c r="L2604" s="8"/>
      <c r="M2604" s="8"/>
      <c r="N2604" s="8"/>
    </row>
    <row r="2605" spans="1:14" ht="21" customHeight="1" x14ac:dyDescent="0.5">
      <c r="A2605" s="50"/>
      <c r="B2605" s="8"/>
      <c r="C2605" s="49"/>
      <c r="D2605" s="8"/>
      <c r="E2605" s="8"/>
      <c r="F2605" s="8"/>
      <c r="G2605" s="8"/>
      <c r="H2605" s="15"/>
      <c r="I2605" s="27"/>
      <c r="K2605" s="27"/>
      <c r="L2605" s="8"/>
      <c r="M2605" s="8"/>
      <c r="N2605" s="8"/>
    </row>
    <row r="2606" spans="1:14" ht="21" customHeight="1" x14ac:dyDescent="0.5">
      <c r="A2606" s="50"/>
      <c r="B2606" s="8"/>
      <c r="C2606" s="49"/>
      <c r="D2606" s="8"/>
      <c r="E2606" s="8"/>
      <c r="F2606" s="8"/>
      <c r="G2606" s="8"/>
      <c r="H2606" s="15"/>
      <c r="I2606" s="27"/>
      <c r="K2606" s="27"/>
      <c r="L2606" s="8"/>
      <c r="M2606" s="8"/>
      <c r="N2606" s="8"/>
    </row>
    <row r="2607" spans="1:14" ht="21" customHeight="1" x14ac:dyDescent="0.5">
      <c r="A2607" s="50"/>
      <c r="B2607" s="8"/>
      <c r="C2607" s="49"/>
      <c r="D2607" s="8"/>
      <c r="E2607" s="8"/>
      <c r="F2607" s="8"/>
      <c r="G2607" s="8"/>
      <c r="H2607" s="15"/>
      <c r="I2607" s="27"/>
      <c r="K2607" s="27"/>
      <c r="L2607" s="8"/>
      <c r="M2607" s="8"/>
      <c r="N2607" s="8"/>
    </row>
    <row r="2608" spans="1:14" ht="21" customHeight="1" x14ac:dyDescent="0.5">
      <c r="A2608" s="50"/>
      <c r="B2608" s="8"/>
      <c r="C2608" s="49"/>
      <c r="D2608" s="8"/>
      <c r="E2608" s="8"/>
      <c r="F2608" s="8"/>
      <c r="G2608" s="8"/>
      <c r="H2608" s="15"/>
      <c r="I2608" s="27"/>
      <c r="K2608" s="27"/>
      <c r="L2608" s="8"/>
      <c r="M2608" s="8"/>
      <c r="N2608" s="8"/>
    </row>
    <row r="2609" spans="1:14" ht="21" customHeight="1" x14ac:dyDescent="0.5">
      <c r="A2609" s="50"/>
      <c r="B2609" s="8"/>
      <c r="C2609" s="49"/>
      <c r="D2609" s="8"/>
      <c r="E2609" s="8"/>
      <c r="F2609" s="8"/>
      <c r="G2609" s="8"/>
      <c r="H2609" s="15"/>
      <c r="I2609" s="27"/>
      <c r="K2609" s="27"/>
      <c r="L2609" s="8"/>
      <c r="M2609" s="8"/>
      <c r="N2609" s="8"/>
    </row>
    <row r="2610" spans="1:14" ht="21" customHeight="1" x14ac:dyDescent="0.5">
      <c r="A2610" s="50"/>
      <c r="B2610" s="8"/>
      <c r="C2610" s="49"/>
      <c r="D2610" s="8"/>
      <c r="E2610" s="8"/>
      <c r="F2610" s="8"/>
      <c r="G2610" s="8"/>
      <c r="H2610" s="15"/>
      <c r="I2610" s="27"/>
      <c r="K2610" s="27"/>
      <c r="L2610" s="8"/>
      <c r="M2610" s="8"/>
      <c r="N2610" s="8"/>
    </row>
    <row r="2611" spans="1:14" ht="21" customHeight="1" x14ac:dyDescent="0.5">
      <c r="A2611" s="50"/>
      <c r="B2611" s="8"/>
      <c r="C2611" s="49"/>
      <c r="D2611" s="8"/>
      <c r="E2611" s="8"/>
      <c r="F2611" s="8"/>
      <c r="G2611" s="8"/>
      <c r="H2611" s="15"/>
      <c r="I2611" s="27"/>
      <c r="K2611" s="27"/>
      <c r="L2611" s="8"/>
      <c r="M2611" s="8"/>
      <c r="N2611" s="8"/>
    </row>
    <row r="2612" spans="1:14" ht="21" customHeight="1" x14ac:dyDescent="0.5">
      <c r="A2612" s="50"/>
      <c r="B2612" s="8"/>
      <c r="C2612" s="49"/>
      <c r="D2612" s="8"/>
      <c r="E2612" s="8"/>
      <c r="F2612" s="8"/>
      <c r="G2612" s="8"/>
      <c r="H2612" s="15"/>
      <c r="I2612" s="27"/>
      <c r="K2612" s="27"/>
      <c r="L2612" s="8"/>
      <c r="M2612" s="8"/>
      <c r="N2612" s="8"/>
    </row>
    <row r="2613" spans="1:14" ht="21" customHeight="1" x14ac:dyDescent="0.5">
      <c r="A2613" s="50"/>
      <c r="B2613" s="8"/>
      <c r="C2613" s="49"/>
      <c r="D2613" s="8"/>
      <c r="E2613" s="8"/>
      <c r="F2613" s="8"/>
      <c r="G2613" s="8"/>
      <c r="H2613" s="15"/>
      <c r="I2613" s="27"/>
      <c r="K2613" s="27"/>
      <c r="L2613" s="8"/>
      <c r="M2613" s="8"/>
      <c r="N2613" s="8"/>
    </row>
    <row r="2614" spans="1:14" ht="21" customHeight="1" x14ac:dyDescent="0.5">
      <c r="A2614" s="50"/>
      <c r="B2614" s="8"/>
      <c r="C2614" s="49"/>
      <c r="D2614" s="8"/>
      <c r="E2614" s="8"/>
      <c r="F2614" s="8"/>
      <c r="G2614" s="8"/>
      <c r="H2614" s="15"/>
      <c r="I2614" s="27"/>
      <c r="K2614" s="27"/>
      <c r="L2614" s="8"/>
      <c r="M2614" s="8"/>
      <c r="N2614" s="8"/>
    </row>
    <row r="2615" spans="1:14" ht="21" customHeight="1" x14ac:dyDescent="0.5">
      <c r="A2615" s="50"/>
      <c r="B2615" s="8"/>
      <c r="C2615" s="49"/>
      <c r="D2615" s="8"/>
      <c r="E2615" s="8"/>
      <c r="F2615" s="8"/>
      <c r="G2615" s="8"/>
      <c r="H2615" s="15"/>
      <c r="I2615" s="27"/>
      <c r="K2615" s="27"/>
      <c r="L2615" s="8"/>
      <c r="M2615" s="8"/>
      <c r="N2615" s="8"/>
    </row>
    <row r="2616" spans="1:14" ht="21" customHeight="1" x14ac:dyDescent="0.5">
      <c r="A2616" s="50"/>
      <c r="B2616" s="8"/>
      <c r="C2616" s="49"/>
      <c r="D2616" s="8"/>
      <c r="E2616" s="8"/>
      <c r="F2616" s="8"/>
      <c r="G2616" s="8"/>
      <c r="H2616" s="15"/>
      <c r="I2616" s="27"/>
      <c r="K2616" s="27"/>
      <c r="L2616" s="8"/>
      <c r="M2616" s="8"/>
      <c r="N2616" s="8"/>
    </row>
    <row r="2617" spans="1:14" ht="21" customHeight="1" x14ac:dyDescent="0.5">
      <c r="A2617" s="50"/>
      <c r="B2617" s="8"/>
      <c r="C2617" s="49"/>
      <c r="D2617" s="8"/>
      <c r="E2617" s="8"/>
      <c r="F2617" s="8"/>
      <c r="G2617" s="8"/>
      <c r="H2617" s="15"/>
      <c r="I2617" s="27"/>
      <c r="K2617" s="27"/>
      <c r="L2617" s="8"/>
      <c r="M2617" s="8"/>
      <c r="N2617" s="8"/>
    </row>
    <row r="2618" spans="1:14" ht="21" customHeight="1" x14ac:dyDescent="0.5">
      <c r="A2618" s="50"/>
      <c r="B2618" s="8"/>
      <c r="C2618" s="49"/>
      <c r="D2618" s="8"/>
      <c r="E2618" s="8"/>
      <c r="F2618" s="8"/>
      <c r="G2618" s="8"/>
      <c r="H2618" s="15"/>
      <c r="I2618" s="27"/>
      <c r="K2618" s="27"/>
      <c r="L2618" s="8"/>
      <c r="M2618" s="8"/>
      <c r="N2618" s="8"/>
    </row>
    <row r="2619" spans="1:14" ht="21" customHeight="1" x14ac:dyDescent="0.5">
      <c r="A2619" s="50"/>
      <c r="B2619" s="8"/>
      <c r="C2619" s="49"/>
      <c r="D2619" s="8"/>
      <c r="E2619" s="8"/>
      <c r="F2619" s="8"/>
      <c r="G2619" s="8"/>
      <c r="H2619" s="15"/>
      <c r="I2619" s="27"/>
      <c r="K2619" s="27"/>
      <c r="L2619" s="8"/>
      <c r="M2619" s="8"/>
      <c r="N2619" s="8"/>
    </row>
    <row r="2620" spans="1:14" ht="21" customHeight="1" x14ac:dyDescent="0.5">
      <c r="A2620" s="50"/>
      <c r="B2620" s="8"/>
      <c r="C2620" s="49"/>
      <c r="D2620" s="8"/>
      <c r="E2620" s="8"/>
      <c r="F2620" s="8"/>
      <c r="G2620" s="8"/>
      <c r="H2620" s="15"/>
      <c r="I2620" s="27"/>
      <c r="K2620" s="27"/>
      <c r="L2620" s="8"/>
      <c r="M2620" s="8"/>
      <c r="N2620" s="8"/>
    </row>
    <row r="2621" spans="1:14" ht="21" customHeight="1" x14ac:dyDescent="0.5">
      <c r="A2621" s="50"/>
      <c r="B2621" s="8"/>
      <c r="C2621" s="49"/>
      <c r="D2621" s="8"/>
      <c r="E2621" s="8"/>
      <c r="F2621" s="8"/>
      <c r="G2621" s="8"/>
      <c r="H2621" s="15"/>
      <c r="I2621" s="27"/>
      <c r="K2621" s="27"/>
      <c r="L2621" s="8"/>
      <c r="M2621" s="8"/>
      <c r="N2621" s="8"/>
    </row>
    <row r="2622" spans="1:14" ht="21" customHeight="1" x14ac:dyDescent="0.5">
      <c r="A2622" s="50"/>
      <c r="B2622" s="8"/>
      <c r="C2622" s="49"/>
      <c r="D2622" s="8"/>
      <c r="E2622" s="8"/>
      <c r="F2622" s="8"/>
      <c r="G2622" s="8"/>
      <c r="H2622" s="15"/>
      <c r="I2622" s="27"/>
      <c r="K2622" s="27"/>
      <c r="L2622" s="8"/>
      <c r="M2622" s="8"/>
      <c r="N2622" s="8"/>
    </row>
    <row r="2623" spans="1:14" ht="21" customHeight="1" x14ac:dyDescent="0.5">
      <c r="A2623" s="50"/>
      <c r="B2623" s="8"/>
      <c r="C2623" s="49"/>
      <c r="D2623" s="8"/>
      <c r="E2623" s="8"/>
      <c r="F2623" s="8"/>
      <c r="G2623" s="8"/>
      <c r="H2623" s="15"/>
      <c r="I2623" s="27"/>
      <c r="K2623" s="27"/>
      <c r="L2623" s="8"/>
      <c r="M2623" s="8"/>
      <c r="N2623" s="8"/>
    </row>
    <row r="2624" spans="1:14" ht="21" customHeight="1" x14ac:dyDescent="0.5">
      <c r="A2624" s="50"/>
      <c r="B2624" s="8"/>
      <c r="C2624" s="49"/>
      <c r="D2624" s="8"/>
      <c r="E2624" s="8"/>
      <c r="F2624" s="8"/>
      <c r="G2624" s="8"/>
      <c r="H2624" s="15"/>
      <c r="I2624" s="27"/>
      <c r="K2624" s="27"/>
      <c r="L2624" s="8"/>
      <c r="M2624" s="8"/>
      <c r="N2624" s="8"/>
    </row>
    <row r="2625" spans="1:14" ht="21" customHeight="1" x14ac:dyDescent="0.5">
      <c r="A2625" s="50"/>
      <c r="B2625" s="8"/>
      <c r="C2625" s="49"/>
      <c r="D2625" s="8"/>
      <c r="E2625" s="8"/>
      <c r="F2625" s="8"/>
      <c r="G2625" s="8"/>
      <c r="H2625" s="15"/>
      <c r="I2625" s="27"/>
      <c r="K2625" s="27"/>
      <c r="L2625" s="8"/>
      <c r="M2625" s="8"/>
      <c r="N2625" s="8"/>
    </row>
    <row r="2626" spans="1:14" ht="21" customHeight="1" x14ac:dyDescent="0.5">
      <c r="A2626" s="50"/>
      <c r="B2626" s="8"/>
      <c r="C2626" s="49"/>
      <c r="D2626" s="8"/>
      <c r="E2626" s="8"/>
      <c r="F2626" s="8"/>
      <c r="G2626" s="8"/>
      <c r="H2626" s="15"/>
      <c r="I2626" s="27"/>
      <c r="K2626" s="27"/>
      <c r="L2626" s="8"/>
      <c r="M2626" s="8"/>
      <c r="N2626" s="8"/>
    </row>
    <row r="2627" spans="1:14" ht="21" customHeight="1" x14ac:dyDescent="0.5">
      <c r="A2627" s="50"/>
      <c r="B2627" s="8"/>
      <c r="C2627" s="49"/>
      <c r="D2627" s="8"/>
      <c r="E2627" s="8"/>
      <c r="F2627" s="8"/>
      <c r="G2627" s="8"/>
      <c r="H2627" s="15"/>
      <c r="I2627" s="27"/>
      <c r="K2627" s="27"/>
      <c r="L2627" s="8"/>
      <c r="M2627" s="8"/>
      <c r="N2627" s="8"/>
    </row>
    <row r="2628" spans="1:14" ht="21" customHeight="1" x14ac:dyDescent="0.5">
      <c r="A2628" s="50"/>
      <c r="B2628" s="8"/>
      <c r="C2628" s="49"/>
      <c r="D2628" s="8"/>
      <c r="E2628" s="8"/>
      <c r="F2628" s="8"/>
      <c r="G2628" s="8"/>
      <c r="H2628" s="15"/>
      <c r="I2628" s="27"/>
      <c r="K2628" s="27"/>
      <c r="L2628" s="8"/>
      <c r="M2628" s="8"/>
      <c r="N2628" s="8"/>
    </row>
    <row r="2629" spans="1:14" ht="21" customHeight="1" x14ac:dyDescent="0.5">
      <c r="A2629" s="50"/>
      <c r="B2629" s="8"/>
      <c r="C2629" s="49"/>
      <c r="D2629" s="8"/>
      <c r="E2629" s="8"/>
      <c r="F2629" s="8"/>
      <c r="G2629" s="8"/>
      <c r="H2629" s="15"/>
      <c r="I2629" s="27"/>
      <c r="K2629" s="27"/>
      <c r="L2629" s="8"/>
      <c r="M2629" s="8"/>
      <c r="N2629" s="8"/>
    </row>
    <row r="2630" spans="1:14" ht="21" customHeight="1" x14ac:dyDescent="0.5">
      <c r="A2630" s="50"/>
      <c r="B2630" s="8"/>
      <c r="C2630" s="49"/>
      <c r="D2630" s="8"/>
      <c r="E2630" s="8"/>
      <c r="F2630" s="8"/>
      <c r="G2630" s="8"/>
      <c r="H2630" s="15"/>
      <c r="I2630" s="27"/>
      <c r="K2630" s="27"/>
      <c r="L2630" s="8"/>
      <c r="M2630" s="8"/>
      <c r="N2630" s="8"/>
    </row>
    <row r="2631" spans="1:14" ht="21" customHeight="1" x14ac:dyDescent="0.5">
      <c r="A2631" s="50"/>
      <c r="B2631" s="8"/>
      <c r="C2631" s="49"/>
      <c r="D2631" s="8"/>
      <c r="E2631" s="8"/>
      <c r="F2631" s="8"/>
      <c r="G2631" s="8"/>
      <c r="H2631" s="15"/>
      <c r="I2631" s="27"/>
      <c r="K2631" s="27"/>
      <c r="L2631" s="8"/>
      <c r="M2631" s="8"/>
      <c r="N2631" s="8"/>
    </row>
    <row r="2632" spans="1:14" ht="21" customHeight="1" x14ac:dyDescent="0.5">
      <c r="A2632" s="50"/>
      <c r="B2632" s="8"/>
      <c r="C2632" s="49"/>
      <c r="D2632" s="8"/>
      <c r="E2632" s="8"/>
      <c r="F2632" s="8"/>
      <c r="G2632" s="8"/>
      <c r="H2632" s="15"/>
      <c r="I2632" s="27"/>
      <c r="K2632" s="27"/>
      <c r="L2632" s="8"/>
      <c r="M2632" s="8"/>
      <c r="N2632" s="8"/>
    </row>
    <row r="2633" spans="1:14" ht="21" customHeight="1" x14ac:dyDescent="0.5">
      <c r="A2633" s="50"/>
      <c r="B2633" s="8"/>
      <c r="C2633" s="49"/>
      <c r="D2633" s="8"/>
      <c r="E2633" s="8"/>
      <c r="F2633" s="8"/>
      <c r="G2633" s="8"/>
      <c r="H2633" s="15"/>
      <c r="I2633" s="27"/>
      <c r="K2633" s="27"/>
      <c r="L2633" s="8"/>
      <c r="M2633" s="8"/>
      <c r="N2633" s="8"/>
    </row>
    <row r="2634" spans="1:14" ht="21" customHeight="1" x14ac:dyDescent="0.5">
      <c r="A2634" s="50"/>
      <c r="B2634" s="8"/>
      <c r="C2634" s="49"/>
      <c r="D2634" s="8"/>
      <c r="E2634" s="8"/>
      <c r="F2634" s="8"/>
      <c r="G2634" s="8"/>
      <c r="H2634" s="15"/>
      <c r="I2634" s="27"/>
      <c r="K2634" s="27"/>
      <c r="L2634" s="8"/>
      <c r="M2634" s="8"/>
      <c r="N2634" s="8"/>
    </row>
    <row r="2635" spans="1:14" ht="21" customHeight="1" x14ac:dyDescent="0.5">
      <c r="A2635" s="50"/>
      <c r="B2635" s="8"/>
      <c r="C2635" s="49"/>
      <c r="D2635" s="8"/>
      <c r="E2635" s="8"/>
      <c r="F2635" s="8"/>
      <c r="G2635" s="8"/>
      <c r="H2635" s="15"/>
      <c r="I2635" s="27"/>
      <c r="K2635" s="27"/>
      <c r="L2635" s="8"/>
      <c r="M2635" s="8"/>
      <c r="N2635" s="8"/>
    </row>
    <row r="2636" spans="1:14" ht="21" customHeight="1" x14ac:dyDescent="0.5">
      <c r="A2636" s="50"/>
      <c r="B2636" s="8"/>
      <c r="C2636" s="49"/>
      <c r="D2636" s="8"/>
      <c r="E2636" s="8"/>
      <c r="F2636" s="8"/>
      <c r="G2636" s="8"/>
      <c r="H2636" s="15"/>
      <c r="I2636" s="27"/>
      <c r="K2636" s="27"/>
      <c r="L2636" s="8"/>
      <c r="M2636" s="8"/>
      <c r="N2636" s="8"/>
    </row>
    <row r="2637" spans="1:14" ht="21" customHeight="1" x14ac:dyDescent="0.5">
      <c r="A2637" s="50"/>
      <c r="B2637" s="8"/>
      <c r="C2637" s="49"/>
      <c r="D2637" s="8"/>
      <c r="E2637" s="8"/>
      <c r="F2637" s="8"/>
      <c r="G2637" s="8"/>
      <c r="H2637" s="15"/>
      <c r="I2637" s="27"/>
      <c r="K2637" s="27"/>
      <c r="L2637" s="8"/>
      <c r="M2637" s="8"/>
      <c r="N2637" s="8"/>
    </row>
    <row r="2638" spans="1:14" ht="21" customHeight="1" x14ac:dyDescent="0.5">
      <c r="A2638" s="50"/>
      <c r="B2638" s="8"/>
      <c r="C2638" s="49"/>
      <c r="D2638" s="8"/>
      <c r="E2638" s="8"/>
      <c r="F2638" s="8"/>
      <c r="G2638" s="8"/>
      <c r="H2638" s="15"/>
      <c r="I2638" s="27"/>
      <c r="K2638" s="27"/>
      <c r="L2638" s="8"/>
      <c r="M2638" s="8"/>
      <c r="N2638" s="8"/>
    </row>
    <row r="2639" spans="1:14" ht="21" customHeight="1" x14ac:dyDescent="0.5">
      <c r="A2639" s="50"/>
      <c r="B2639" s="8"/>
      <c r="C2639" s="49"/>
      <c r="D2639" s="8"/>
      <c r="E2639" s="8"/>
      <c r="F2639" s="8"/>
      <c r="G2639" s="8"/>
      <c r="H2639" s="15"/>
      <c r="I2639" s="27"/>
      <c r="K2639" s="27"/>
      <c r="L2639" s="8"/>
      <c r="M2639" s="8"/>
      <c r="N2639" s="8"/>
    </row>
    <row r="2640" spans="1:14" ht="21" customHeight="1" x14ac:dyDescent="0.5">
      <c r="A2640" s="50"/>
      <c r="B2640" s="8"/>
      <c r="C2640" s="49"/>
      <c r="D2640" s="8"/>
      <c r="E2640" s="8"/>
      <c r="F2640" s="8"/>
      <c r="G2640" s="8"/>
      <c r="H2640" s="15"/>
      <c r="I2640" s="27"/>
      <c r="K2640" s="27"/>
      <c r="L2640" s="8"/>
      <c r="M2640" s="8"/>
      <c r="N2640" s="8"/>
    </row>
    <row r="2641" spans="1:14" ht="21" customHeight="1" x14ac:dyDescent="0.5">
      <c r="A2641" s="50"/>
      <c r="B2641" s="8"/>
      <c r="C2641" s="49"/>
      <c r="D2641" s="8"/>
      <c r="E2641" s="8"/>
      <c r="F2641" s="8"/>
      <c r="G2641" s="8"/>
      <c r="H2641" s="15"/>
      <c r="I2641" s="27"/>
      <c r="K2641" s="27"/>
      <c r="L2641" s="8"/>
      <c r="M2641" s="8"/>
      <c r="N2641" s="8"/>
    </row>
    <row r="2642" spans="1:14" ht="21" customHeight="1" x14ac:dyDescent="0.5">
      <c r="A2642" s="50"/>
      <c r="B2642" s="8"/>
      <c r="C2642" s="49"/>
      <c r="D2642" s="8"/>
      <c r="E2642" s="8"/>
      <c r="F2642" s="8"/>
      <c r="G2642" s="8"/>
      <c r="H2642" s="15"/>
      <c r="I2642" s="27"/>
      <c r="K2642" s="27"/>
      <c r="L2642" s="8"/>
      <c r="M2642" s="8"/>
      <c r="N2642" s="8"/>
    </row>
    <row r="2643" spans="1:14" ht="21" customHeight="1" x14ac:dyDescent="0.5">
      <c r="A2643" s="50"/>
      <c r="B2643" s="8"/>
      <c r="C2643" s="49"/>
      <c r="D2643" s="8"/>
      <c r="E2643" s="8"/>
      <c r="F2643" s="8"/>
      <c r="G2643" s="8"/>
      <c r="H2643" s="15"/>
      <c r="I2643" s="27"/>
      <c r="K2643" s="27"/>
      <c r="L2643" s="8"/>
      <c r="M2643" s="8"/>
      <c r="N2643" s="8"/>
    </row>
    <row r="2644" spans="1:14" ht="21" customHeight="1" x14ac:dyDescent="0.5">
      <c r="A2644" s="50"/>
      <c r="B2644" s="8"/>
      <c r="C2644" s="49"/>
      <c r="D2644" s="8"/>
      <c r="E2644" s="8"/>
      <c r="F2644" s="8"/>
      <c r="G2644" s="8"/>
      <c r="H2644" s="15"/>
      <c r="I2644" s="27"/>
      <c r="K2644" s="27"/>
      <c r="L2644" s="8"/>
      <c r="M2644" s="8"/>
      <c r="N2644" s="8"/>
    </row>
    <row r="2645" spans="1:14" ht="21" customHeight="1" x14ac:dyDescent="0.5">
      <c r="A2645" s="50"/>
      <c r="B2645" s="8"/>
      <c r="C2645" s="49"/>
      <c r="D2645" s="8"/>
      <c r="E2645" s="8"/>
      <c r="F2645" s="8"/>
      <c r="G2645" s="8"/>
      <c r="H2645" s="15"/>
      <c r="I2645" s="27"/>
      <c r="K2645" s="27"/>
      <c r="L2645" s="8"/>
      <c r="M2645" s="8"/>
      <c r="N2645" s="8"/>
    </row>
    <row r="2646" spans="1:14" ht="21" customHeight="1" x14ac:dyDescent="0.5">
      <c r="A2646" s="50"/>
      <c r="B2646" s="8"/>
      <c r="C2646" s="49"/>
      <c r="D2646" s="8"/>
      <c r="E2646" s="8"/>
      <c r="F2646" s="8"/>
      <c r="G2646" s="8"/>
      <c r="H2646" s="15"/>
      <c r="I2646" s="27"/>
      <c r="K2646" s="27"/>
      <c r="L2646" s="8"/>
      <c r="M2646" s="8"/>
      <c r="N2646" s="8"/>
    </row>
    <row r="2647" spans="1:14" ht="21" customHeight="1" x14ac:dyDescent="0.5">
      <c r="A2647" s="50"/>
      <c r="B2647" s="8"/>
      <c r="C2647" s="49"/>
      <c r="D2647" s="8"/>
      <c r="E2647" s="8"/>
      <c r="F2647" s="8"/>
      <c r="G2647" s="8"/>
      <c r="H2647" s="15"/>
      <c r="I2647" s="27"/>
      <c r="K2647" s="27"/>
      <c r="L2647" s="8"/>
      <c r="M2647" s="8"/>
      <c r="N2647" s="8"/>
    </row>
    <row r="2648" spans="1:14" ht="21" customHeight="1" x14ac:dyDescent="0.5">
      <c r="A2648" s="50"/>
      <c r="B2648" s="8"/>
      <c r="C2648" s="49"/>
      <c r="D2648" s="8"/>
      <c r="E2648" s="8"/>
      <c r="F2648" s="8"/>
      <c r="G2648" s="8"/>
      <c r="H2648" s="15"/>
      <c r="I2648" s="27"/>
      <c r="K2648" s="27"/>
      <c r="L2648" s="8"/>
      <c r="M2648" s="8"/>
      <c r="N2648" s="8"/>
    </row>
    <row r="2649" spans="1:14" ht="21" customHeight="1" x14ac:dyDescent="0.5">
      <c r="A2649" s="50"/>
      <c r="B2649" s="8"/>
      <c r="C2649" s="49"/>
      <c r="D2649" s="8"/>
      <c r="E2649" s="8"/>
      <c r="F2649" s="8"/>
      <c r="G2649" s="8"/>
      <c r="H2649" s="15"/>
      <c r="I2649" s="27"/>
      <c r="K2649" s="27"/>
      <c r="L2649" s="8"/>
      <c r="M2649" s="8"/>
      <c r="N2649" s="8"/>
    </row>
    <row r="2650" spans="1:14" ht="21" customHeight="1" x14ac:dyDescent="0.5">
      <c r="A2650" s="50"/>
      <c r="B2650" s="8"/>
      <c r="C2650" s="49"/>
      <c r="D2650" s="8"/>
      <c r="E2650" s="8"/>
      <c r="F2650" s="8"/>
      <c r="G2650" s="8"/>
      <c r="H2650" s="15"/>
      <c r="I2650" s="27"/>
      <c r="K2650" s="27"/>
      <c r="L2650" s="8"/>
      <c r="M2650" s="8"/>
      <c r="N2650" s="8"/>
    </row>
    <row r="2651" spans="1:14" ht="21" customHeight="1" x14ac:dyDescent="0.5">
      <c r="A2651" s="50"/>
      <c r="B2651" s="8"/>
      <c r="C2651" s="49"/>
      <c r="D2651" s="8"/>
      <c r="E2651" s="8"/>
      <c r="F2651" s="8"/>
      <c r="G2651" s="8"/>
      <c r="H2651" s="15"/>
      <c r="I2651" s="27"/>
      <c r="K2651" s="27"/>
      <c r="L2651" s="8"/>
      <c r="M2651" s="8"/>
      <c r="N2651" s="8"/>
    </row>
    <row r="2652" spans="1:14" ht="21" customHeight="1" x14ac:dyDescent="0.5">
      <c r="A2652" s="50"/>
      <c r="B2652" s="8"/>
      <c r="C2652" s="49"/>
      <c r="D2652" s="8"/>
      <c r="E2652" s="8"/>
      <c r="F2652" s="8"/>
      <c r="G2652" s="8"/>
      <c r="H2652" s="15"/>
      <c r="I2652" s="27"/>
      <c r="K2652" s="27"/>
      <c r="L2652" s="8"/>
      <c r="M2652" s="8"/>
      <c r="N2652" s="8"/>
    </row>
    <row r="2653" spans="1:14" ht="21" customHeight="1" x14ac:dyDescent="0.5">
      <c r="A2653" s="50"/>
      <c r="B2653" s="8"/>
      <c r="C2653" s="49"/>
      <c r="D2653" s="8"/>
      <c r="E2653" s="8"/>
      <c r="F2653" s="8"/>
      <c r="G2653" s="8"/>
      <c r="H2653" s="15"/>
      <c r="I2653" s="27"/>
      <c r="K2653" s="27"/>
      <c r="L2653" s="8"/>
      <c r="M2653" s="8"/>
      <c r="N2653" s="8"/>
    </row>
    <row r="2654" spans="1:14" ht="21" customHeight="1" x14ac:dyDescent="0.5">
      <c r="A2654" s="50"/>
      <c r="B2654" s="8"/>
      <c r="C2654" s="49"/>
      <c r="D2654" s="8"/>
      <c r="E2654" s="8"/>
      <c r="F2654" s="8"/>
      <c r="G2654" s="8"/>
      <c r="H2654" s="15"/>
      <c r="I2654" s="27"/>
      <c r="K2654" s="27"/>
      <c r="L2654" s="8"/>
      <c r="M2654" s="8"/>
      <c r="N2654" s="8"/>
    </row>
    <row r="2655" spans="1:14" ht="21" customHeight="1" x14ac:dyDescent="0.5">
      <c r="A2655" s="50"/>
      <c r="B2655" s="8"/>
      <c r="C2655" s="49"/>
      <c r="D2655" s="8"/>
      <c r="E2655" s="8"/>
      <c r="F2655" s="8"/>
      <c r="G2655" s="8"/>
      <c r="H2655" s="15"/>
      <c r="I2655" s="27"/>
      <c r="K2655" s="27"/>
      <c r="L2655" s="8"/>
      <c r="M2655" s="8"/>
      <c r="N2655" s="8"/>
    </row>
    <row r="2656" spans="1:14" ht="21" customHeight="1" x14ac:dyDescent="0.5">
      <c r="A2656" s="50"/>
      <c r="B2656" s="8"/>
      <c r="C2656" s="49"/>
      <c r="D2656" s="8"/>
      <c r="E2656" s="8"/>
      <c r="F2656" s="8"/>
      <c r="G2656" s="8"/>
      <c r="H2656" s="15"/>
      <c r="I2656" s="27"/>
      <c r="K2656" s="27"/>
      <c r="L2656" s="8"/>
      <c r="M2656" s="8"/>
      <c r="N2656" s="8"/>
    </row>
    <row r="2657" spans="1:14" ht="21" customHeight="1" x14ac:dyDescent="0.5">
      <c r="A2657" s="50"/>
      <c r="B2657" s="8"/>
      <c r="C2657" s="49"/>
      <c r="D2657" s="8"/>
      <c r="E2657" s="8"/>
      <c r="F2657" s="8"/>
      <c r="G2657" s="8"/>
      <c r="H2657" s="15"/>
      <c r="I2657" s="27"/>
      <c r="K2657" s="27"/>
      <c r="L2657" s="8"/>
      <c r="M2657" s="8"/>
      <c r="N2657" s="8"/>
    </row>
    <row r="2658" spans="1:14" ht="21" customHeight="1" x14ac:dyDescent="0.5">
      <c r="A2658" s="50"/>
      <c r="B2658" s="8"/>
      <c r="C2658" s="49"/>
      <c r="D2658" s="8"/>
      <c r="E2658" s="8"/>
      <c r="F2658" s="8"/>
      <c r="G2658" s="8"/>
      <c r="H2658" s="15"/>
      <c r="I2658" s="27"/>
      <c r="K2658" s="27"/>
      <c r="L2658" s="8"/>
      <c r="M2658" s="8"/>
      <c r="N2658" s="8"/>
    </row>
    <row r="2659" spans="1:14" ht="21" customHeight="1" x14ac:dyDescent="0.5">
      <c r="A2659" s="50"/>
      <c r="B2659" s="8"/>
      <c r="C2659" s="49"/>
      <c r="D2659" s="8"/>
      <c r="E2659" s="8"/>
      <c r="F2659" s="8"/>
      <c r="G2659" s="8"/>
      <c r="H2659" s="15"/>
      <c r="I2659" s="27"/>
      <c r="K2659" s="27"/>
      <c r="L2659" s="8"/>
      <c r="M2659" s="8"/>
      <c r="N2659" s="8"/>
    </row>
    <row r="2660" spans="1:14" ht="21" customHeight="1" x14ac:dyDescent="0.5">
      <c r="A2660" s="50"/>
      <c r="B2660" s="8"/>
      <c r="C2660" s="49"/>
      <c r="D2660" s="8"/>
      <c r="E2660" s="8"/>
      <c r="F2660" s="8"/>
      <c r="G2660" s="8"/>
      <c r="H2660" s="15"/>
      <c r="I2660" s="27"/>
      <c r="K2660" s="27"/>
      <c r="L2660" s="8"/>
      <c r="M2660" s="8"/>
      <c r="N2660" s="8"/>
    </row>
    <row r="2661" spans="1:14" ht="21" customHeight="1" x14ac:dyDescent="0.5">
      <c r="A2661" s="50"/>
      <c r="B2661" s="8"/>
      <c r="C2661" s="49"/>
      <c r="D2661" s="8"/>
      <c r="E2661" s="8"/>
      <c r="F2661" s="8"/>
      <c r="G2661" s="8"/>
      <c r="H2661" s="15"/>
      <c r="I2661" s="27"/>
      <c r="K2661" s="27"/>
      <c r="L2661" s="8"/>
      <c r="M2661" s="8"/>
      <c r="N2661" s="8"/>
    </row>
    <row r="2662" spans="1:14" ht="21" customHeight="1" x14ac:dyDescent="0.5">
      <c r="A2662" s="50"/>
      <c r="B2662" s="8"/>
      <c r="C2662" s="49"/>
      <c r="D2662" s="8"/>
      <c r="E2662" s="8"/>
      <c r="F2662" s="8"/>
      <c r="G2662" s="8"/>
      <c r="H2662" s="15"/>
      <c r="I2662" s="27"/>
      <c r="K2662" s="27"/>
      <c r="L2662" s="8"/>
      <c r="M2662" s="8"/>
      <c r="N2662" s="8"/>
    </row>
    <row r="2663" spans="1:14" ht="21" customHeight="1" x14ac:dyDescent="0.5">
      <c r="A2663" s="50"/>
      <c r="B2663" s="8"/>
      <c r="C2663" s="49"/>
      <c r="D2663" s="8"/>
      <c r="E2663" s="8"/>
      <c r="F2663" s="8"/>
      <c r="G2663" s="8"/>
      <c r="H2663" s="15"/>
      <c r="I2663" s="27"/>
      <c r="K2663" s="27"/>
      <c r="L2663" s="8"/>
      <c r="M2663" s="8"/>
      <c r="N2663" s="8"/>
    </row>
    <row r="2664" spans="1:14" ht="21" customHeight="1" x14ac:dyDescent="0.5">
      <c r="A2664" s="50"/>
      <c r="B2664" s="8"/>
      <c r="C2664" s="49"/>
      <c r="D2664" s="8"/>
      <c r="E2664" s="8"/>
      <c r="F2664" s="8"/>
      <c r="G2664" s="8"/>
      <c r="H2664" s="15"/>
      <c r="I2664" s="27"/>
      <c r="K2664" s="27"/>
      <c r="L2664" s="8"/>
      <c r="M2664" s="8"/>
      <c r="N2664" s="8"/>
    </row>
    <row r="2665" spans="1:14" ht="21" customHeight="1" x14ac:dyDescent="0.5">
      <c r="A2665" s="50"/>
      <c r="B2665" s="8"/>
      <c r="C2665" s="49"/>
      <c r="D2665" s="8"/>
      <c r="E2665" s="8"/>
      <c r="F2665" s="8"/>
      <c r="G2665" s="8"/>
      <c r="H2665" s="15"/>
      <c r="I2665" s="27"/>
      <c r="K2665" s="27"/>
      <c r="L2665" s="8"/>
      <c r="M2665" s="8"/>
      <c r="N2665" s="8"/>
    </row>
    <row r="2666" spans="1:14" ht="21" customHeight="1" x14ac:dyDescent="0.5">
      <c r="A2666" s="50"/>
      <c r="B2666" s="8"/>
      <c r="C2666" s="49"/>
      <c r="D2666" s="8"/>
      <c r="E2666" s="8"/>
      <c r="F2666" s="8"/>
      <c r="G2666" s="8"/>
      <c r="H2666" s="15"/>
      <c r="I2666" s="27"/>
      <c r="K2666" s="27"/>
      <c r="L2666" s="8"/>
      <c r="M2666" s="8"/>
      <c r="N2666" s="8"/>
    </row>
    <row r="2667" spans="1:14" ht="21" customHeight="1" x14ac:dyDescent="0.5">
      <c r="A2667" s="50"/>
      <c r="B2667" s="8"/>
      <c r="C2667" s="49"/>
      <c r="D2667" s="8"/>
      <c r="E2667" s="8"/>
      <c r="F2667" s="8"/>
      <c r="G2667" s="8"/>
      <c r="H2667" s="15"/>
      <c r="I2667" s="27"/>
      <c r="K2667" s="27"/>
      <c r="L2667" s="8"/>
      <c r="M2667" s="8"/>
      <c r="N2667" s="8"/>
    </row>
    <row r="2668" spans="1:14" ht="21" customHeight="1" x14ac:dyDescent="0.5">
      <c r="A2668" s="50"/>
      <c r="B2668" s="8"/>
      <c r="C2668" s="49"/>
      <c r="D2668" s="8"/>
      <c r="E2668" s="8"/>
      <c r="F2668" s="8"/>
      <c r="G2668" s="8"/>
      <c r="H2668" s="15"/>
      <c r="I2668" s="27"/>
      <c r="K2668" s="27"/>
      <c r="L2668" s="8"/>
      <c r="M2668" s="8"/>
      <c r="N2668" s="8"/>
    </row>
    <row r="2669" spans="1:14" ht="21" customHeight="1" x14ac:dyDescent="0.5">
      <c r="A2669" s="50"/>
      <c r="B2669" s="8"/>
      <c r="C2669" s="49"/>
      <c r="D2669" s="8"/>
      <c r="E2669" s="8"/>
      <c r="F2669" s="8"/>
      <c r="G2669" s="8"/>
      <c r="H2669" s="15"/>
      <c r="I2669" s="27"/>
      <c r="K2669" s="27"/>
      <c r="L2669" s="8"/>
      <c r="M2669" s="8"/>
      <c r="N2669" s="8"/>
    </row>
    <row r="2670" spans="1:14" ht="21" customHeight="1" x14ac:dyDescent="0.5">
      <c r="A2670" s="50"/>
      <c r="B2670" s="8"/>
      <c r="C2670" s="49"/>
      <c r="D2670" s="8"/>
      <c r="E2670" s="8"/>
      <c r="F2670" s="8"/>
      <c r="G2670" s="8"/>
      <c r="H2670" s="15"/>
      <c r="I2670" s="27"/>
      <c r="K2670" s="27"/>
      <c r="L2670" s="8"/>
      <c r="M2670" s="8"/>
      <c r="N2670" s="8"/>
    </row>
    <row r="2671" spans="1:14" ht="21" customHeight="1" x14ac:dyDescent="0.5">
      <c r="A2671" s="50"/>
      <c r="B2671" s="8"/>
      <c r="C2671" s="49"/>
      <c r="D2671" s="8"/>
      <c r="E2671" s="8"/>
      <c r="F2671" s="8"/>
      <c r="G2671" s="8"/>
      <c r="H2671" s="15"/>
      <c r="I2671" s="27"/>
      <c r="K2671" s="27"/>
      <c r="L2671" s="8"/>
      <c r="M2671" s="8"/>
      <c r="N2671" s="8"/>
    </row>
    <row r="2672" spans="1:14" ht="21" customHeight="1" x14ac:dyDescent="0.5">
      <c r="A2672" s="50"/>
      <c r="B2672" s="8"/>
      <c r="C2672" s="49"/>
      <c r="D2672" s="8"/>
      <c r="E2672" s="8"/>
      <c r="F2672" s="8"/>
      <c r="G2672" s="8"/>
      <c r="H2672" s="15"/>
      <c r="I2672" s="27"/>
      <c r="K2672" s="27"/>
      <c r="L2672" s="8"/>
      <c r="M2672" s="8"/>
      <c r="N2672" s="8"/>
    </row>
    <row r="2673" spans="1:14" ht="21" customHeight="1" x14ac:dyDescent="0.5">
      <c r="A2673" s="50"/>
      <c r="B2673" s="8"/>
      <c r="C2673" s="49"/>
      <c r="D2673" s="8"/>
      <c r="E2673" s="8"/>
      <c r="F2673" s="8"/>
      <c r="G2673" s="8"/>
      <c r="H2673" s="15"/>
      <c r="I2673" s="27"/>
      <c r="K2673" s="27"/>
      <c r="L2673" s="8"/>
      <c r="M2673" s="8"/>
      <c r="N2673" s="8"/>
    </row>
    <row r="2674" spans="1:14" ht="21" customHeight="1" x14ac:dyDescent="0.5">
      <c r="A2674" s="50"/>
      <c r="B2674" s="8"/>
      <c r="C2674" s="49"/>
      <c r="D2674" s="8"/>
      <c r="E2674" s="8"/>
      <c r="F2674" s="8"/>
      <c r="G2674" s="8"/>
      <c r="H2674" s="15"/>
      <c r="I2674" s="27"/>
      <c r="K2674" s="27"/>
      <c r="L2674" s="8"/>
      <c r="M2674" s="8"/>
      <c r="N2674" s="8"/>
    </row>
    <row r="2675" spans="1:14" ht="21" customHeight="1" x14ac:dyDescent="0.5">
      <c r="A2675" s="50"/>
      <c r="B2675" s="8"/>
      <c r="C2675" s="49"/>
      <c r="D2675" s="8"/>
      <c r="E2675" s="8"/>
      <c r="F2675" s="8"/>
      <c r="G2675" s="8"/>
      <c r="H2675" s="15"/>
      <c r="I2675" s="27"/>
      <c r="K2675" s="27"/>
      <c r="L2675" s="8"/>
      <c r="M2675" s="8"/>
      <c r="N2675" s="8"/>
    </row>
    <row r="2676" spans="1:14" ht="21" customHeight="1" x14ac:dyDescent="0.5">
      <c r="A2676" s="50"/>
      <c r="B2676" s="8"/>
      <c r="C2676" s="49"/>
      <c r="D2676" s="8"/>
      <c r="E2676" s="8"/>
      <c r="F2676" s="8"/>
      <c r="G2676" s="8"/>
      <c r="H2676" s="15"/>
      <c r="I2676" s="27"/>
      <c r="K2676" s="27"/>
      <c r="L2676" s="8"/>
      <c r="M2676" s="8"/>
      <c r="N2676" s="8"/>
    </row>
    <row r="2677" spans="1:14" ht="21" customHeight="1" x14ac:dyDescent="0.5">
      <c r="A2677" s="50"/>
      <c r="B2677" s="8"/>
      <c r="C2677" s="49"/>
      <c r="D2677" s="8"/>
      <c r="E2677" s="8"/>
      <c r="F2677" s="8"/>
      <c r="G2677" s="8"/>
      <c r="H2677" s="15"/>
      <c r="I2677" s="27"/>
      <c r="K2677" s="27"/>
      <c r="L2677" s="8"/>
      <c r="M2677" s="8"/>
      <c r="N2677" s="8"/>
    </row>
    <row r="2678" spans="1:14" ht="21" customHeight="1" x14ac:dyDescent="0.5">
      <c r="A2678" s="50"/>
      <c r="B2678" s="8"/>
      <c r="C2678" s="49"/>
      <c r="D2678" s="8"/>
      <c r="E2678" s="8"/>
      <c r="F2678" s="8"/>
      <c r="G2678" s="8"/>
      <c r="H2678" s="15"/>
      <c r="I2678" s="27"/>
      <c r="K2678" s="27"/>
      <c r="L2678" s="8"/>
      <c r="M2678" s="8"/>
      <c r="N2678" s="8"/>
    </row>
    <row r="2679" spans="1:14" ht="21" customHeight="1" x14ac:dyDescent="0.5">
      <c r="A2679" s="50"/>
      <c r="B2679" s="8"/>
      <c r="C2679" s="49"/>
      <c r="D2679" s="8"/>
      <c r="E2679" s="8"/>
      <c r="F2679" s="8"/>
      <c r="G2679" s="8"/>
      <c r="H2679" s="15"/>
      <c r="I2679" s="27"/>
      <c r="K2679" s="27"/>
      <c r="L2679" s="8"/>
      <c r="M2679" s="8"/>
      <c r="N2679" s="8"/>
    </row>
    <row r="2680" spans="1:14" ht="21" customHeight="1" x14ac:dyDescent="0.5">
      <c r="A2680" s="50"/>
      <c r="B2680" s="8"/>
      <c r="C2680" s="49"/>
      <c r="D2680" s="8"/>
      <c r="E2680" s="8"/>
      <c r="F2680" s="8"/>
      <c r="G2680" s="8"/>
      <c r="H2680" s="15"/>
      <c r="I2680" s="27"/>
      <c r="K2680" s="27"/>
      <c r="L2680" s="8"/>
      <c r="M2680" s="8"/>
      <c r="N2680" s="8"/>
    </row>
    <row r="2681" spans="1:14" ht="21" customHeight="1" x14ac:dyDescent="0.5">
      <c r="A2681" s="50"/>
      <c r="B2681" s="8"/>
      <c r="C2681" s="49"/>
      <c r="D2681" s="8"/>
      <c r="E2681" s="8"/>
      <c r="F2681" s="8"/>
      <c r="G2681" s="8"/>
      <c r="H2681" s="15"/>
      <c r="I2681" s="27"/>
      <c r="K2681" s="27"/>
      <c r="L2681" s="8"/>
      <c r="M2681" s="8"/>
      <c r="N2681" s="8"/>
    </row>
    <row r="2682" spans="1:14" ht="21" customHeight="1" x14ac:dyDescent="0.5">
      <c r="A2682" s="50"/>
      <c r="B2682" s="8"/>
      <c r="C2682" s="49"/>
      <c r="D2682" s="8"/>
      <c r="E2682" s="8"/>
      <c r="F2682" s="8"/>
      <c r="G2682" s="8"/>
      <c r="H2682" s="15"/>
      <c r="I2682" s="27"/>
      <c r="K2682" s="27"/>
      <c r="L2682" s="8"/>
      <c r="M2682" s="8"/>
      <c r="N2682" s="8"/>
    </row>
    <row r="2683" spans="1:14" ht="21" customHeight="1" x14ac:dyDescent="0.5">
      <c r="A2683" s="50"/>
      <c r="B2683" s="8"/>
      <c r="C2683" s="49"/>
      <c r="D2683" s="8"/>
      <c r="E2683" s="8"/>
      <c r="F2683" s="8"/>
      <c r="G2683" s="8"/>
      <c r="H2683" s="15"/>
      <c r="I2683" s="27"/>
      <c r="K2683" s="27"/>
      <c r="L2683" s="8"/>
      <c r="M2683" s="8"/>
      <c r="N2683" s="8"/>
    </row>
    <row r="2684" spans="1:14" ht="21" customHeight="1" x14ac:dyDescent="0.5">
      <c r="A2684" s="50"/>
      <c r="B2684" s="8"/>
      <c r="C2684" s="49"/>
      <c r="D2684" s="8"/>
      <c r="E2684" s="8"/>
      <c r="F2684" s="8"/>
      <c r="G2684" s="8"/>
      <c r="H2684" s="15"/>
      <c r="I2684" s="27"/>
      <c r="K2684" s="27"/>
      <c r="L2684" s="8"/>
      <c r="M2684" s="8"/>
      <c r="N2684" s="8"/>
    </row>
    <row r="2685" spans="1:14" ht="21" customHeight="1" x14ac:dyDescent="0.5">
      <c r="A2685" s="50"/>
      <c r="B2685" s="8"/>
      <c r="C2685" s="49"/>
      <c r="D2685" s="8"/>
      <c r="E2685" s="8"/>
      <c r="F2685" s="8"/>
      <c r="G2685" s="8"/>
      <c r="H2685" s="15"/>
      <c r="I2685" s="27"/>
      <c r="K2685" s="27"/>
      <c r="L2685" s="8"/>
      <c r="M2685" s="8"/>
      <c r="N2685" s="8"/>
    </row>
    <row r="2686" spans="1:14" ht="21" customHeight="1" x14ac:dyDescent="0.5">
      <c r="A2686" s="50"/>
      <c r="B2686" s="8"/>
      <c r="C2686" s="49"/>
      <c r="D2686" s="8"/>
      <c r="E2686" s="8"/>
      <c r="F2686" s="8"/>
      <c r="G2686" s="8"/>
      <c r="H2686" s="15"/>
      <c r="I2686" s="27"/>
      <c r="K2686" s="27"/>
      <c r="L2686" s="8"/>
      <c r="M2686" s="8"/>
      <c r="N2686" s="8"/>
    </row>
    <row r="2687" spans="1:14" ht="21" customHeight="1" x14ac:dyDescent="0.5">
      <c r="A2687" s="50"/>
      <c r="B2687" s="8"/>
      <c r="C2687" s="49"/>
      <c r="D2687" s="8"/>
      <c r="E2687" s="8"/>
      <c r="F2687" s="8"/>
      <c r="G2687" s="8"/>
      <c r="H2687" s="15"/>
      <c r="I2687" s="27"/>
      <c r="K2687" s="27"/>
      <c r="L2687" s="8"/>
      <c r="M2687" s="8"/>
      <c r="N2687" s="8"/>
    </row>
    <row r="2688" spans="1:14" ht="21" customHeight="1" x14ac:dyDescent="0.5">
      <c r="A2688" s="50"/>
      <c r="B2688" s="8"/>
      <c r="C2688" s="49"/>
      <c r="D2688" s="8"/>
      <c r="E2688" s="8"/>
      <c r="F2688" s="8"/>
      <c r="G2688" s="8"/>
      <c r="H2688" s="15"/>
      <c r="I2688" s="27"/>
      <c r="K2688" s="27"/>
      <c r="L2688" s="8"/>
      <c r="M2688" s="8"/>
      <c r="N2688" s="8"/>
    </row>
    <row r="2689" spans="1:14" ht="21" customHeight="1" x14ac:dyDescent="0.5">
      <c r="A2689" s="50"/>
      <c r="B2689" s="8"/>
      <c r="C2689" s="49"/>
      <c r="D2689" s="8"/>
      <c r="E2689" s="8"/>
      <c r="F2689" s="8"/>
      <c r="G2689" s="8"/>
      <c r="H2689" s="15"/>
      <c r="I2689" s="27"/>
      <c r="K2689" s="27"/>
      <c r="L2689" s="8"/>
      <c r="M2689" s="8"/>
      <c r="N2689" s="8"/>
    </row>
    <row r="2690" spans="1:14" ht="21" customHeight="1" x14ac:dyDescent="0.5">
      <c r="A2690" s="50"/>
      <c r="B2690" s="8"/>
      <c r="C2690" s="49"/>
      <c r="D2690" s="8"/>
      <c r="E2690" s="8"/>
      <c r="F2690" s="8"/>
      <c r="G2690" s="8"/>
      <c r="H2690" s="15"/>
      <c r="I2690" s="27"/>
      <c r="K2690" s="27"/>
      <c r="L2690" s="8"/>
      <c r="M2690" s="8"/>
      <c r="N2690" s="8"/>
    </row>
    <row r="2691" spans="1:14" ht="21" customHeight="1" x14ac:dyDescent="0.5">
      <c r="A2691" s="50"/>
      <c r="B2691" s="8"/>
      <c r="C2691" s="49"/>
      <c r="D2691" s="8"/>
      <c r="E2691" s="8"/>
      <c r="F2691" s="8"/>
      <c r="G2691" s="8"/>
      <c r="H2691" s="15"/>
      <c r="I2691" s="27"/>
      <c r="K2691" s="27"/>
      <c r="L2691" s="8"/>
      <c r="M2691" s="8"/>
      <c r="N2691" s="8"/>
    </row>
    <row r="2692" spans="1:14" ht="21" customHeight="1" x14ac:dyDescent="0.5">
      <c r="A2692" s="50"/>
      <c r="B2692" s="8"/>
      <c r="C2692" s="49"/>
      <c r="D2692" s="8"/>
      <c r="E2692" s="8"/>
      <c r="F2692" s="8"/>
      <c r="G2692" s="8"/>
      <c r="H2692" s="15"/>
      <c r="I2692" s="27"/>
      <c r="K2692" s="27"/>
      <c r="L2692" s="8"/>
      <c r="M2692" s="8"/>
      <c r="N2692" s="8"/>
    </row>
    <row r="2693" spans="1:14" ht="21" customHeight="1" x14ac:dyDescent="0.5">
      <c r="A2693" s="50"/>
      <c r="B2693" s="8"/>
      <c r="C2693" s="49"/>
      <c r="D2693" s="8"/>
      <c r="E2693" s="8"/>
      <c r="F2693" s="8"/>
      <c r="G2693" s="8"/>
      <c r="H2693" s="15"/>
      <c r="I2693" s="27"/>
      <c r="K2693" s="27"/>
      <c r="L2693" s="8"/>
      <c r="M2693" s="8"/>
      <c r="N2693" s="8"/>
    </row>
    <row r="2694" spans="1:14" ht="21" customHeight="1" x14ac:dyDescent="0.5">
      <c r="A2694" s="50"/>
      <c r="B2694" s="8"/>
      <c r="C2694" s="49"/>
      <c r="D2694" s="8"/>
      <c r="E2694" s="8"/>
      <c r="F2694" s="8"/>
      <c r="G2694" s="8"/>
      <c r="H2694" s="15"/>
      <c r="I2694" s="27"/>
      <c r="K2694" s="27"/>
      <c r="L2694" s="8"/>
      <c r="M2694" s="8"/>
      <c r="N2694" s="8"/>
    </row>
    <row r="2695" spans="1:14" ht="21" customHeight="1" x14ac:dyDescent="0.5">
      <c r="A2695" s="50"/>
      <c r="B2695" s="8"/>
      <c r="C2695" s="49"/>
      <c r="D2695" s="8"/>
      <c r="E2695" s="8"/>
      <c r="F2695" s="8"/>
      <c r="G2695" s="8"/>
      <c r="H2695" s="15"/>
      <c r="I2695" s="27"/>
      <c r="K2695" s="27"/>
      <c r="L2695" s="8"/>
      <c r="M2695" s="8"/>
      <c r="N2695" s="8"/>
    </row>
    <row r="2696" spans="1:14" ht="21" customHeight="1" x14ac:dyDescent="0.5">
      <c r="A2696" s="50"/>
      <c r="B2696" s="8"/>
      <c r="C2696" s="49"/>
      <c r="D2696" s="8"/>
      <c r="E2696" s="8"/>
      <c r="F2696" s="8"/>
      <c r="G2696" s="8"/>
      <c r="H2696" s="15"/>
      <c r="I2696" s="27"/>
      <c r="K2696" s="27"/>
      <c r="L2696" s="8"/>
      <c r="M2696" s="8"/>
      <c r="N2696" s="8"/>
    </row>
    <row r="2697" spans="1:14" ht="21" customHeight="1" x14ac:dyDescent="0.5">
      <c r="A2697" s="50"/>
      <c r="B2697" s="8"/>
      <c r="C2697" s="49"/>
      <c r="D2697" s="8"/>
      <c r="E2697" s="8"/>
      <c r="F2697" s="8"/>
      <c r="G2697" s="8"/>
      <c r="H2697" s="15"/>
      <c r="I2697" s="27"/>
      <c r="K2697" s="27"/>
      <c r="L2697" s="8"/>
      <c r="M2697" s="8"/>
      <c r="N2697" s="8"/>
    </row>
    <row r="2698" spans="1:14" ht="21" customHeight="1" x14ac:dyDescent="0.5">
      <c r="A2698" s="50"/>
      <c r="B2698" s="8"/>
      <c r="C2698" s="49"/>
      <c r="D2698" s="8"/>
      <c r="E2698" s="8"/>
      <c r="F2698" s="8"/>
      <c r="G2698" s="8"/>
      <c r="H2698" s="15"/>
      <c r="I2698" s="27"/>
      <c r="K2698" s="27"/>
      <c r="L2698" s="8"/>
      <c r="M2698" s="8"/>
      <c r="N2698" s="8"/>
    </row>
    <row r="2699" spans="1:14" ht="21" customHeight="1" x14ac:dyDescent="0.5">
      <c r="A2699" s="50"/>
      <c r="B2699" s="8"/>
      <c r="C2699" s="49"/>
      <c r="D2699" s="8"/>
      <c r="E2699" s="8"/>
      <c r="F2699" s="8"/>
      <c r="G2699" s="8"/>
      <c r="H2699" s="15"/>
      <c r="I2699" s="27"/>
      <c r="K2699" s="27"/>
      <c r="L2699" s="8"/>
      <c r="M2699" s="8"/>
      <c r="N2699" s="8"/>
    </row>
    <row r="2700" spans="1:14" ht="21" customHeight="1" x14ac:dyDescent="0.5">
      <c r="A2700" s="50"/>
      <c r="B2700" s="8"/>
      <c r="C2700" s="49"/>
      <c r="D2700" s="8"/>
      <c r="E2700" s="8"/>
      <c r="F2700" s="8"/>
      <c r="G2700" s="8"/>
      <c r="H2700" s="15"/>
      <c r="I2700" s="27"/>
      <c r="K2700" s="27"/>
      <c r="L2700" s="8"/>
      <c r="M2700" s="8"/>
      <c r="N2700" s="8"/>
    </row>
    <row r="2701" spans="1:14" ht="21" customHeight="1" x14ac:dyDescent="0.5">
      <c r="A2701" s="50"/>
      <c r="B2701" s="8"/>
      <c r="C2701" s="49"/>
      <c r="D2701" s="8"/>
      <c r="E2701" s="8"/>
      <c r="F2701" s="8"/>
      <c r="G2701" s="8"/>
      <c r="H2701" s="15"/>
      <c r="I2701" s="27"/>
      <c r="K2701" s="27"/>
      <c r="L2701" s="8"/>
      <c r="M2701" s="8"/>
      <c r="N2701" s="8"/>
    </row>
    <row r="2702" spans="1:14" ht="21" customHeight="1" x14ac:dyDescent="0.5">
      <c r="A2702" s="50"/>
      <c r="B2702" s="8"/>
      <c r="C2702" s="49"/>
      <c r="D2702" s="8"/>
      <c r="E2702" s="8"/>
      <c r="F2702" s="8"/>
      <c r="G2702" s="8"/>
      <c r="H2702" s="15"/>
      <c r="I2702" s="27"/>
      <c r="K2702" s="27"/>
      <c r="L2702" s="8"/>
      <c r="M2702" s="8"/>
      <c r="N2702" s="8"/>
    </row>
    <row r="2703" spans="1:14" ht="21" customHeight="1" x14ac:dyDescent="0.5">
      <c r="A2703" s="50"/>
      <c r="B2703" s="8"/>
      <c r="C2703" s="49"/>
      <c r="D2703" s="8"/>
      <c r="E2703" s="8"/>
      <c r="F2703" s="8"/>
      <c r="G2703" s="8"/>
      <c r="H2703" s="15"/>
      <c r="I2703" s="27"/>
      <c r="K2703" s="27"/>
      <c r="L2703" s="8"/>
      <c r="M2703" s="8"/>
      <c r="N2703" s="8"/>
    </row>
    <row r="2704" spans="1:14" ht="21" customHeight="1" x14ac:dyDescent="0.5">
      <c r="A2704" s="50"/>
      <c r="B2704" s="8"/>
      <c r="C2704" s="49"/>
      <c r="D2704" s="8"/>
      <c r="E2704" s="8"/>
      <c r="F2704" s="8"/>
      <c r="G2704" s="8"/>
      <c r="H2704" s="15"/>
      <c r="I2704" s="27"/>
      <c r="K2704" s="27"/>
      <c r="L2704" s="8"/>
      <c r="M2704" s="8"/>
      <c r="N2704" s="8"/>
    </row>
    <row r="2705" spans="1:14" ht="21" customHeight="1" x14ac:dyDescent="0.5">
      <c r="A2705" s="50"/>
      <c r="B2705" s="8"/>
      <c r="C2705" s="49"/>
      <c r="D2705" s="8"/>
      <c r="E2705" s="8"/>
      <c r="F2705" s="8"/>
      <c r="G2705" s="8"/>
      <c r="H2705" s="15"/>
      <c r="I2705" s="27"/>
      <c r="K2705" s="27"/>
      <c r="L2705" s="8"/>
      <c r="M2705" s="8"/>
      <c r="N2705" s="8"/>
    </row>
    <row r="2706" spans="1:14" ht="21" customHeight="1" x14ac:dyDescent="0.5">
      <c r="A2706" s="50"/>
      <c r="B2706" s="8"/>
      <c r="C2706" s="49"/>
      <c r="D2706" s="8"/>
      <c r="E2706" s="8"/>
      <c r="F2706" s="8"/>
      <c r="G2706" s="8"/>
      <c r="H2706" s="15"/>
      <c r="I2706" s="27"/>
      <c r="K2706" s="27"/>
      <c r="L2706" s="8"/>
      <c r="M2706" s="8"/>
      <c r="N2706" s="8"/>
    </row>
    <row r="2707" spans="1:14" ht="21" customHeight="1" x14ac:dyDescent="0.5">
      <c r="A2707" s="50"/>
      <c r="B2707" s="8"/>
      <c r="C2707" s="49"/>
      <c r="D2707" s="8"/>
      <c r="E2707" s="8"/>
      <c r="F2707" s="8"/>
      <c r="G2707" s="8"/>
      <c r="H2707" s="15"/>
      <c r="I2707" s="27"/>
      <c r="K2707" s="27"/>
      <c r="L2707" s="8"/>
      <c r="M2707" s="8"/>
      <c r="N2707" s="8"/>
    </row>
    <row r="2708" spans="1:14" ht="21" customHeight="1" x14ac:dyDescent="0.5">
      <c r="A2708" s="50"/>
      <c r="B2708" s="8"/>
      <c r="C2708" s="49"/>
      <c r="D2708" s="8"/>
      <c r="E2708" s="8"/>
      <c r="F2708" s="8"/>
      <c r="G2708" s="8"/>
      <c r="H2708" s="15"/>
      <c r="I2708" s="27"/>
      <c r="K2708" s="27"/>
      <c r="L2708" s="8"/>
      <c r="M2708" s="8"/>
      <c r="N2708" s="8"/>
    </row>
    <row r="2709" spans="1:14" ht="21" customHeight="1" x14ac:dyDescent="0.5">
      <c r="A2709" s="50"/>
      <c r="B2709" s="8"/>
      <c r="C2709" s="49"/>
      <c r="D2709" s="8"/>
      <c r="E2709" s="8"/>
      <c r="F2709" s="8"/>
      <c r="G2709" s="8"/>
      <c r="H2709" s="15"/>
      <c r="I2709" s="27"/>
      <c r="K2709" s="27"/>
      <c r="L2709" s="8"/>
      <c r="M2709" s="8"/>
      <c r="N2709" s="8"/>
    </row>
    <row r="2710" spans="1:14" ht="21" customHeight="1" x14ac:dyDescent="0.5">
      <c r="A2710" s="50"/>
      <c r="B2710" s="8"/>
      <c r="C2710" s="49"/>
      <c r="D2710" s="8"/>
      <c r="E2710" s="8"/>
      <c r="F2710" s="8"/>
      <c r="G2710" s="8"/>
      <c r="H2710" s="15"/>
      <c r="I2710" s="27"/>
      <c r="K2710" s="27"/>
      <c r="L2710" s="8"/>
      <c r="M2710" s="8"/>
      <c r="N2710" s="8"/>
    </row>
    <row r="2711" spans="1:14" ht="21" customHeight="1" x14ac:dyDescent="0.5">
      <c r="A2711" s="50"/>
      <c r="B2711" s="8"/>
      <c r="C2711" s="49"/>
      <c r="D2711" s="8"/>
      <c r="E2711" s="8"/>
      <c r="F2711" s="8"/>
      <c r="G2711" s="8"/>
      <c r="H2711" s="15"/>
      <c r="I2711" s="27"/>
      <c r="K2711" s="27"/>
      <c r="L2711" s="8"/>
      <c r="M2711" s="8"/>
      <c r="N2711" s="8"/>
    </row>
    <row r="2712" spans="1:14" ht="21" customHeight="1" x14ac:dyDescent="0.5">
      <c r="A2712" s="50"/>
      <c r="B2712" s="8"/>
      <c r="C2712" s="49"/>
      <c r="D2712" s="8"/>
      <c r="E2712" s="8"/>
      <c r="F2712" s="8"/>
      <c r="G2712" s="8"/>
      <c r="H2712" s="15"/>
      <c r="I2712" s="27"/>
      <c r="K2712" s="27"/>
      <c r="L2712" s="8"/>
      <c r="M2712" s="8"/>
      <c r="N2712" s="8"/>
    </row>
    <row r="2713" spans="1:14" ht="21" customHeight="1" x14ac:dyDescent="0.5">
      <c r="A2713" s="50"/>
      <c r="B2713" s="8"/>
      <c r="C2713" s="49"/>
      <c r="D2713" s="8"/>
      <c r="E2713" s="8"/>
      <c r="F2713" s="8"/>
      <c r="G2713" s="8"/>
      <c r="H2713" s="15"/>
      <c r="I2713" s="27"/>
      <c r="K2713" s="27"/>
      <c r="L2713" s="8"/>
      <c r="M2713" s="8"/>
      <c r="N2713" s="8"/>
    </row>
    <row r="2714" spans="1:14" ht="21" customHeight="1" x14ac:dyDescent="0.5">
      <c r="A2714" s="50"/>
      <c r="B2714" s="8"/>
      <c r="C2714" s="49"/>
      <c r="D2714" s="8"/>
      <c r="E2714" s="8"/>
      <c r="F2714" s="8"/>
      <c r="G2714" s="8"/>
      <c r="H2714" s="15"/>
      <c r="I2714" s="27"/>
      <c r="K2714" s="27"/>
      <c r="L2714" s="8"/>
      <c r="M2714" s="8"/>
      <c r="N2714" s="8"/>
    </row>
    <row r="2715" spans="1:14" ht="21" customHeight="1" x14ac:dyDescent="0.5">
      <c r="A2715" s="50"/>
      <c r="B2715" s="8"/>
      <c r="C2715" s="49"/>
      <c r="D2715" s="8"/>
      <c r="E2715" s="8"/>
      <c r="F2715" s="8"/>
      <c r="G2715" s="8"/>
      <c r="H2715" s="15"/>
      <c r="I2715" s="27"/>
      <c r="K2715" s="27"/>
      <c r="L2715" s="8"/>
      <c r="M2715" s="8"/>
      <c r="N2715" s="8"/>
    </row>
    <row r="2716" spans="1:14" ht="21" customHeight="1" x14ac:dyDescent="0.5">
      <c r="A2716" s="50"/>
      <c r="B2716" s="8"/>
      <c r="C2716" s="49"/>
      <c r="D2716" s="8"/>
      <c r="E2716" s="8"/>
      <c r="F2716" s="8"/>
      <c r="G2716" s="8"/>
      <c r="H2716" s="15"/>
      <c r="I2716" s="27"/>
      <c r="K2716" s="27"/>
      <c r="L2716" s="8"/>
      <c r="M2716" s="8"/>
      <c r="N2716" s="8"/>
    </row>
    <row r="2717" spans="1:14" ht="21" customHeight="1" x14ac:dyDescent="0.5">
      <c r="A2717" s="50"/>
      <c r="B2717" s="8"/>
      <c r="C2717" s="49"/>
      <c r="D2717" s="8"/>
      <c r="E2717" s="8"/>
      <c r="F2717" s="8"/>
      <c r="G2717" s="8"/>
      <c r="H2717" s="15"/>
      <c r="I2717" s="27"/>
      <c r="K2717" s="27"/>
      <c r="L2717" s="8"/>
      <c r="M2717" s="8"/>
      <c r="N2717" s="8"/>
    </row>
    <row r="2718" spans="1:14" ht="21" customHeight="1" x14ac:dyDescent="0.5">
      <c r="A2718" s="50"/>
      <c r="B2718" s="8"/>
      <c r="C2718" s="49"/>
      <c r="D2718" s="8"/>
      <c r="E2718" s="8"/>
      <c r="F2718" s="8"/>
      <c r="G2718" s="8"/>
      <c r="H2718" s="15"/>
      <c r="I2718" s="27"/>
      <c r="K2718" s="27"/>
      <c r="L2718" s="8"/>
      <c r="M2718" s="8"/>
      <c r="N2718" s="8"/>
    </row>
    <row r="2719" spans="1:14" ht="21" customHeight="1" x14ac:dyDescent="0.5">
      <c r="A2719" s="50"/>
      <c r="B2719" s="8"/>
      <c r="C2719" s="49"/>
      <c r="D2719" s="8"/>
      <c r="E2719" s="8"/>
      <c r="F2719" s="8"/>
      <c r="G2719" s="8"/>
      <c r="H2719" s="15"/>
      <c r="I2719" s="27"/>
      <c r="K2719" s="27"/>
      <c r="L2719" s="8"/>
      <c r="M2719" s="8"/>
      <c r="N2719" s="8"/>
    </row>
    <row r="2720" spans="1:14" ht="21" customHeight="1" x14ac:dyDescent="0.5">
      <c r="A2720" s="50"/>
      <c r="B2720" s="8"/>
      <c r="C2720" s="49"/>
      <c r="D2720" s="8"/>
      <c r="E2720" s="8"/>
      <c r="F2720" s="8"/>
      <c r="G2720" s="8"/>
      <c r="H2720" s="15"/>
      <c r="I2720" s="27"/>
      <c r="K2720" s="27"/>
      <c r="L2720" s="8"/>
      <c r="M2720" s="8"/>
      <c r="N2720" s="8"/>
    </row>
    <row r="2721" spans="1:14" ht="21" customHeight="1" x14ac:dyDescent="0.5">
      <c r="A2721" s="50"/>
      <c r="B2721" s="8"/>
      <c r="C2721" s="49"/>
      <c r="D2721" s="8"/>
      <c r="E2721" s="8"/>
      <c r="F2721" s="8"/>
      <c r="G2721" s="8"/>
      <c r="H2721" s="15"/>
      <c r="I2721" s="27"/>
      <c r="K2721" s="27"/>
      <c r="L2721" s="8"/>
      <c r="M2721" s="8"/>
      <c r="N2721" s="8"/>
    </row>
    <row r="2722" spans="1:14" ht="21" customHeight="1" x14ac:dyDescent="0.5">
      <c r="A2722" s="50"/>
      <c r="B2722" s="8"/>
      <c r="C2722" s="49"/>
      <c r="D2722" s="8"/>
      <c r="E2722" s="8"/>
      <c r="F2722" s="8"/>
      <c r="G2722" s="8"/>
      <c r="H2722" s="15"/>
      <c r="I2722" s="27"/>
      <c r="K2722" s="27"/>
      <c r="L2722" s="8"/>
      <c r="M2722" s="8"/>
      <c r="N2722" s="8"/>
    </row>
    <row r="2723" spans="1:14" ht="21" customHeight="1" x14ac:dyDescent="0.5">
      <c r="A2723" s="50"/>
      <c r="B2723" s="8"/>
      <c r="C2723" s="49"/>
      <c r="D2723" s="8"/>
      <c r="E2723" s="8"/>
      <c r="F2723" s="8"/>
      <c r="G2723" s="8"/>
      <c r="H2723" s="15"/>
      <c r="I2723" s="27"/>
      <c r="K2723" s="27"/>
      <c r="L2723" s="8"/>
      <c r="M2723" s="8"/>
      <c r="N2723" s="8"/>
    </row>
    <row r="2724" spans="1:14" ht="21" customHeight="1" x14ac:dyDescent="0.5">
      <c r="A2724" s="50"/>
      <c r="B2724" s="8"/>
      <c r="C2724" s="49"/>
      <c r="D2724" s="8"/>
      <c r="E2724" s="8"/>
      <c r="F2724" s="8"/>
      <c r="G2724" s="8"/>
      <c r="H2724" s="15"/>
      <c r="I2724" s="27"/>
      <c r="K2724" s="27"/>
      <c r="L2724" s="8"/>
      <c r="M2724" s="8"/>
      <c r="N2724" s="8"/>
    </row>
    <row r="2725" spans="1:14" ht="21" customHeight="1" x14ac:dyDescent="0.5">
      <c r="A2725" s="50"/>
      <c r="B2725" s="8"/>
      <c r="C2725" s="49"/>
      <c r="D2725" s="8"/>
      <c r="E2725" s="8"/>
      <c r="F2725" s="8"/>
      <c r="G2725" s="8"/>
      <c r="H2725" s="15"/>
      <c r="I2725" s="27"/>
      <c r="K2725" s="27"/>
      <c r="L2725" s="8"/>
      <c r="M2725" s="8"/>
      <c r="N2725" s="8"/>
    </row>
    <row r="2726" spans="1:14" ht="21" customHeight="1" x14ac:dyDescent="0.5">
      <c r="A2726" s="50"/>
      <c r="B2726" s="8"/>
      <c r="C2726" s="49"/>
      <c r="D2726" s="8"/>
      <c r="E2726" s="8"/>
      <c r="F2726" s="8"/>
      <c r="G2726" s="8"/>
      <c r="H2726" s="15"/>
      <c r="I2726" s="27"/>
      <c r="K2726" s="27"/>
      <c r="L2726" s="8"/>
      <c r="M2726" s="8"/>
      <c r="N2726" s="8"/>
    </row>
    <row r="2727" spans="1:14" ht="21" customHeight="1" x14ac:dyDescent="0.5">
      <c r="A2727" s="50"/>
      <c r="B2727" s="8"/>
      <c r="C2727" s="49"/>
      <c r="D2727" s="8"/>
      <c r="E2727" s="8"/>
      <c r="F2727" s="8"/>
      <c r="G2727" s="8"/>
      <c r="H2727" s="15"/>
      <c r="I2727" s="27"/>
      <c r="K2727" s="27"/>
      <c r="L2727" s="8"/>
      <c r="M2727" s="8"/>
      <c r="N2727" s="8"/>
    </row>
    <row r="2728" spans="1:14" ht="21" customHeight="1" x14ac:dyDescent="0.5">
      <c r="A2728" s="50"/>
      <c r="B2728" s="8"/>
      <c r="C2728" s="49"/>
      <c r="D2728" s="8"/>
      <c r="E2728" s="8"/>
      <c r="F2728" s="8"/>
      <c r="G2728" s="8"/>
      <c r="H2728" s="15"/>
      <c r="I2728" s="27"/>
      <c r="K2728" s="27"/>
      <c r="L2728" s="8"/>
      <c r="M2728" s="8"/>
      <c r="N2728" s="8"/>
    </row>
    <row r="2729" spans="1:14" ht="21" customHeight="1" x14ac:dyDescent="0.5">
      <c r="A2729" s="50"/>
      <c r="B2729" s="8"/>
      <c r="C2729" s="49"/>
      <c r="D2729" s="8"/>
      <c r="E2729" s="8"/>
      <c r="F2729" s="8"/>
      <c r="G2729" s="8"/>
      <c r="H2729" s="15"/>
      <c r="I2729" s="27"/>
      <c r="K2729" s="27"/>
      <c r="L2729" s="8"/>
      <c r="M2729" s="8"/>
      <c r="N2729" s="8"/>
    </row>
    <row r="2730" spans="1:14" ht="21" customHeight="1" x14ac:dyDescent="0.5">
      <c r="A2730" s="50"/>
      <c r="B2730" s="8"/>
      <c r="C2730" s="49"/>
      <c r="D2730" s="8"/>
      <c r="E2730" s="8"/>
      <c r="F2730" s="8"/>
      <c r="G2730" s="8"/>
      <c r="H2730" s="15"/>
      <c r="I2730" s="27"/>
      <c r="K2730" s="27"/>
      <c r="L2730" s="8"/>
      <c r="M2730" s="8"/>
      <c r="N2730" s="8"/>
    </row>
    <row r="2731" spans="1:14" ht="21" customHeight="1" x14ac:dyDescent="0.5">
      <c r="A2731" s="50"/>
      <c r="B2731" s="8"/>
      <c r="C2731" s="49"/>
      <c r="D2731" s="8"/>
      <c r="E2731" s="8"/>
      <c r="F2731" s="8"/>
      <c r="G2731" s="8"/>
      <c r="H2731" s="15"/>
      <c r="I2731" s="27"/>
      <c r="K2731" s="27"/>
      <c r="L2731" s="8"/>
      <c r="M2731" s="8"/>
      <c r="N2731" s="8"/>
    </row>
    <row r="2732" spans="1:14" ht="21" customHeight="1" x14ac:dyDescent="0.5">
      <c r="A2732" s="50"/>
      <c r="B2732" s="8"/>
      <c r="C2732" s="49"/>
      <c r="D2732" s="8"/>
      <c r="E2732" s="8"/>
      <c r="F2732" s="8"/>
      <c r="G2732" s="8"/>
      <c r="H2732" s="15"/>
      <c r="I2732" s="27"/>
      <c r="K2732" s="27"/>
      <c r="L2732" s="8"/>
      <c r="M2732" s="8"/>
      <c r="N2732" s="8"/>
    </row>
    <row r="2733" spans="1:14" ht="21" customHeight="1" x14ac:dyDescent="0.5">
      <c r="A2733" s="50"/>
      <c r="B2733" s="8"/>
      <c r="C2733" s="49"/>
      <c r="D2733" s="8"/>
      <c r="E2733" s="8"/>
      <c r="F2733" s="8"/>
      <c r="G2733" s="8"/>
      <c r="H2733" s="15"/>
      <c r="I2733" s="27"/>
      <c r="K2733" s="27"/>
      <c r="L2733" s="8"/>
      <c r="M2733" s="8"/>
      <c r="N2733" s="8"/>
    </row>
    <row r="2734" spans="1:14" ht="21" customHeight="1" x14ac:dyDescent="0.5">
      <c r="A2734" s="50"/>
      <c r="B2734" s="8"/>
      <c r="C2734" s="49"/>
      <c r="D2734" s="8"/>
      <c r="E2734" s="8"/>
      <c r="F2734" s="8"/>
      <c r="G2734" s="8"/>
      <c r="H2734" s="15"/>
      <c r="I2734" s="27"/>
      <c r="K2734" s="27"/>
      <c r="L2734" s="8"/>
      <c r="M2734" s="8"/>
      <c r="N2734" s="8"/>
    </row>
    <row r="2735" spans="1:14" ht="21" customHeight="1" x14ac:dyDescent="0.5">
      <c r="A2735" s="50"/>
      <c r="B2735" s="8"/>
      <c r="C2735" s="49"/>
      <c r="D2735" s="8"/>
      <c r="E2735" s="8"/>
      <c r="F2735" s="8"/>
      <c r="G2735" s="8"/>
      <c r="H2735" s="15"/>
      <c r="I2735" s="27"/>
      <c r="K2735" s="27"/>
      <c r="L2735" s="8"/>
      <c r="M2735" s="8"/>
      <c r="N2735" s="8"/>
    </row>
    <row r="2736" spans="1:14" ht="21" customHeight="1" x14ac:dyDescent="0.5">
      <c r="A2736" s="50"/>
      <c r="B2736" s="8"/>
      <c r="C2736" s="49"/>
      <c r="D2736" s="8"/>
      <c r="E2736" s="8"/>
      <c r="F2736" s="8"/>
      <c r="G2736" s="8"/>
      <c r="H2736" s="15"/>
      <c r="I2736" s="27"/>
      <c r="K2736" s="27"/>
      <c r="L2736" s="8"/>
      <c r="M2736" s="8"/>
      <c r="N2736" s="8"/>
    </row>
    <row r="2737" spans="1:14" ht="21" customHeight="1" x14ac:dyDescent="0.5">
      <c r="A2737" s="50"/>
      <c r="B2737" s="8"/>
      <c r="C2737" s="49"/>
      <c r="D2737" s="8"/>
      <c r="E2737" s="8"/>
      <c r="F2737" s="8"/>
      <c r="G2737" s="8"/>
      <c r="H2737" s="15"/>
      <c r="I2737" s="27"/>
      <c r="K2737" s="27"/>
      <c r="L2737" s="8"/>
      <c r="M2737" s="8"/>
      <c r="N2737" s="8"/>
    </row>
    <row r="2738" spans="1:14" ht="21" customHeight="1" x14ac:dyDescent="0.5">
      <c r="A2738" s="50"/>
      <c r="B2738" s="8"/>
      <c r="C2738" s="49"/>
      <c r="D2738" s="8"/>
      <c r="E2738" s="8"/>
      <c r="F2738" s="8"/>
      <c r="G2738" s="8"/>
      <c r="H2738" s="15"/>
      <c r="I2738" s="27"/>
      <c r="K2738" s="27"/>
      <c r="L2738" s="8"/>
      <c r="M2738" s="8"/>
      <c r="N2738" s="8"/>
    </row>
    <row r="2739" spans="1:14" ht="21" customHeight="1" x14ac:dyDescent="0.5">
      <c r="A2739" s="50"/>
      <c r="B2739" s="8"/>
      <c r="C2739" s="49"/>
      <c r="D2739" s="8"/>
      <c r="E2739" s="8"/>
      <c r="F2739" s="8"/>
      <c r="G2739" s="8"/>
      <c r="H2739" s="15"/>
      <c r="I2739" s="27"/>
      <c r="K2739" s="27"/>
      <c r="L2739" s="8"/>
      <c r="M2739" s="8"/>
      <c r="N2739" s="8"/>
    </row>
    <row r="2740" spans="1:14" ht="21" customHeight="1" x14ac:dyDescent="0.5">
      <c r="A2740" s="50"/>
      <c r="B2740" s="8"/>
      <c r="C2740" s="49"/>
      <c r="D2740" s="8"/>
      <c r="E2740" s="8"/>
      <c r="F2740" s="8"/>
      <c r="G2740" s="8"/>
      <c r="H2740" s="15"/>
      <c r="I2740" s="27"/>
      <c r="K2740" s="27"/>
      <c r="L2740" s="8"/>
      <c r="M2740" s="8"/>
      <c r="N2740" s="8"/>
    </row>
    <row r="2741" spans="1:14" ht="21" customHeight="1" x14ac:dyDescent="0.5">
      <c r="A2741" s="50"/>
      <c r="B2741" s="8"/>
      <c r="C2741" s="49"/>
      <c r="D2741" s="8"/>
      <c r="E2741" s="8"/>
      <c r="F2741" s="8"/>
      <c r="G2741" s="8"/>
      <c r="H2741" s="15"/>
      <c r="I2741" s="27"/>
      <c r="K2741" s="27"/>
      <c r="L2741" s="8"/>
      <c r="M2741" s="8"/>
      <c r="N2741" s="8"/>
    </row>
    <row r="2742" spans="1:14" ht="21" customHeight="1" x14ac:dyDescent="0.5">
      <c r="A2742" s="50"/>
      <c r="B2742" s="8"/>
      <c r="C2742" s="49"/>
      <c r="D2742" s="8"/>
      <c r="E2742" s="8"/>
      <c r="F2742" s="8"/>
      <c r="G2742" s="8"/>
      <c r="H2742" s="15"/>
      <c r="I2742" s="27"/>
      <c r="K2742" s="27"/>
      <c r="L2742" s="8"/>
      <c r="M2742" s="8"/>
      <c r="N2742" s="8"/>
    </row>
    <row r="2743" spans="1:14" ht="21" customHeight="1" x14ac:dyDescent="0.5">
      <c r="A2743" s="50"/>
      <c r="B2743" s="8"/>
      <c r="C2743" s="49"/>
      <c r="D2743" s="8"/>
      <c r="E2743" s="8"/>
      <c r="F2743" s="8"/>
      <c r="G2743" s="8"/>
      <c r="H2743" s="15"/>
      <c r="I2743" s="27"/>
      <c r="K2743" s="27"/>
      <c r="L2743" s="8"/>
      <c r="M2743" s="8"/>
      <c r="N2743" s="8"/>
    </row>
    <row r="2744" spans="1:14" ht="21" customHeight="1" x14ac:dyDescent="0.5">
      <c r="A2744" s="50"/>
      <c r="B2744" s="8"/>
      <c r="C2744" s="49"/>
      <c r="D2744" s="8"/>
      <c r="E2744" s="8"/>
      <c r="F2744" s="8"/>
      <c r="G2744" s="8"/>
      <c r="H2744" s="15"/>
      <c r="I2744" s="27"/>
      <c r="K2744" s="27"/>
      <c r="L2744" s="8"/>
      <c r="M2744" s="8"/>
      <c r="N2744" s="8"/>
    </row>
    <row r="2745" spans="1:14" ht="21" customHeight="1" x14ac:dyDescent="0.5">
      <c r="A2745" s="50"/>
      <c r="B2745" s="8"/>
      <c r="C2745" s="49"/>
      <c r="D2745" s="8"/>
      <c r="E2745" s="8"/>
      <c r="F2745" s="8"/>
      <c r="G2745" s="8"/>
      <c r="H2745" s="15"/>
      <c r="I2745" s="27"/>
      <c r="K2745" s="27"/>
      <c r="L2745" s="8"/>
      <c r="M2745" s="8"/>
      <c r="N2745" s="8"/>
    </row>
    <row r="2746" spans="1:14" ht="21" customHeight="1" x14ac:dyDescent="0.5">
      <c r="A2746" s="50"/>
      <c r="B2746" s="8"/>
      <c r="C2746" s="49"/>
      <c r="D2746" s="8"/>
      <c r="E2746" s="8"/>
      <c r="F2746" s="8"/>
      <c r="G2746" s="8"/>
      <c r="H2746" s="15"/>
      <c r="I2746" s="27"/>
      <c r="K2746" s="27"/>
      <c r="L2746" s="8"/>
      <c r="M2746" s="8"/>
      <c r="N2746" s="8"/>
    </row>
    <row r="2747" spans="1:14" ht="21" customHeight="1" x14ac:dyDescent="0.5">
      <c r="A2747" s="50"/>
      <c r="B2747" s="8"/>
      <c r="C2747" s="49"/>
      <c r="D2747" s="8"/>
      <c r="E2747" s="8"/>
      <c r="F2747" s="8"/>
      <c r="G2747" s="8"/>
      <c r="H2747" s="15"/>
      <c r="I2747" s="27"/>
      <c r="K2747" s="27"/>
      <c r="L2747" s="8"/>
      <c r="M2747" s="8"/>
      <c r="N2747" s="8"/>
    </row>
    <row r="2748" spans="1:14" ht="21" customHeight="1" x14ac:dyDescent="0.5">
      <c r="A2748" s="50"/>
      <c r="B2748" s="8"/>
      <c r="C2748" s="49"/>
      <c r="D2748" s="8"/>
      <c r="E2748" s="8"/>
      <c r="F2748" s="8"/>
      <c r="G2748" s="8"/>
      <c r="H2748" s="15"/>
      <c r="I2748" s="27"/>
      <c r="K2748" s="27"/>
      <c r="L2748" s="8"/>
      <c r="M2748" s="8"/>
      <c r="N2748" s="8"/>
    </row>
    <row r="2749" spans="1:14" ht="21" customHeight="1" x14ac:dyDescent="0.5">
      <c r="A2749" s="50"/>
      <c r="B2749" s="8"/>
      <c r="C2749" s="49"/>
      <c r="D2749" s="8"/>
      <c r="E2749" s="8"/>
      <c r="F2749" s="8"/>
      <c r="G2749" s="8"/>
      <c r="H2749" s="15"/>
      <c r="I2749" s="27"/>
      <c r="K2749" s="27"/>
      <c r="L2749" s="8"/>
      <c r="M2749" s="8"/>
      <c r="N2749" s="8"/>
    </row>
    <row r="2750" spans="1:14" ht="21" customHeight="1" x14ac:dyDescent="0.5">
      <c r="A2750" s="50"/>
      <c r="B2750" s="8"/>
      <c r="C2750" s="49"/>
      <c r="D2750" s="8"/>
      <c r="E2750" s="8"/>
      <c r="F2750" s="8"/>
      <c r="G2750" s="8"/>
      <c r="H2750" s="15"/>
      <c r="I2750" s="27"/>
      <c r="K2750" s="27"/>
      <c r="L2750" s="8"/>
      <c r="M2750" s="8"/>
      <c r="N2750" s="8"/>
    </row>
    <row r="2751" spans="1:14" ht="21" customHeight="1" x14ac:dyDescent="0.5">
      <c r="A2751" s="50"/>
      <c r="B2751" s="8"/>
      <c r="C2751" s="49"/>
      <c r="D2751" s="8"/>
      <c r="E2751" s="8"/>
      <c r="F2751" s="8"/>
      <c r="G2751" s="8"/>
      <c r="H2751" s="15"/>
      <c r="I2751" s="27"/>
      <c r="K2751" s="27"/>
      <c r="L2751" s="8"/>
      <c r="M2751" s="8"/>
      <c r="N2751" s="8"/>
    </row>
    <row r="2752" spans="1:14" ht="21" customHeight="1" x14ac:dyDescent="0.5">
      <c r="A2752" s="50"/>
      <c r="B2752" s="8"/>
      <c r="C2752" s="49"/>
      <c r="D2752" s="8"/>
      <c r="E2752" s="8"/>
      <c r="F2752" s="8"/>
      <c r="G2752" s="8"/>
      <c r="H2752" s="15"/>
      <c r="I2752" s="27"/>
      <c r="K2752" s="27"/>
      <c r="L2752" s="8"/>
      <c r="M2752" s="8"/>
      <c r="N2752" s="8"/>
    </row>
    <row r="2753" spans="1:14" ht="21" customHeight="1" x14ac:dyDescent="0.5">
      <c r="A2753" s="50"/>
      <c r="B2753" s="8"/>
      <c r="C2753" s="49"/>
      <c r="D2753" s="8"/>
      <c r="E2753" s="8"/>
      <c r="F2753" s="8"/>
      <c r="G2753" s="8"/>
      <c r="H2753" s="15"/>
      <c r="I2753" s="27"/>
      <c r="K2753" s="27"/>
      <c r="L2753" s="8"/>
      <c r="M2753" s="8"/>
      <c r="N2753" s="8"/>
    </row>
    <row r="2754" spans="1:14" ht="21" customHeight="1" x14ac:dyDescent="0.5">
      <c r="A2754" s="50"/>
      <c r="B2754" s="8"/>
      <c r="C2754" s="49"/>
      <c r="D2754" s="8"/>
      <c r="E2754" s="8"/>
      <c r="F2754" s="8"/>
      <c r="G2754" s="8"/>
      <c r="H2754" s="15"/>
      <c r="I2754" s="27"/>
      <c r="K2754" s="27"/>
      <c r="L2754" s="8"/>
      <c r="M2754" s="8"/>
      <c r="N2754" s="8"/>
    </row>
    <row r="2755" spans="1:14" ht="21" customHeight="1" x14ac:dyDescent="0.5">
      <c r="A2755" s="50"/>
      <c r="B2755" s="8"/>
      <c r="C2755" s="49"/>
      <c r="D2755" s="8"/>
      <c r="E2755" s="8"/>
      <c r="F2755" s="8"/>
      <c r="G2755" s="8"/>
      <c r="H2755" s="15"/>
      <c r="I2755" s="27"/>
      <c r="K2755" s="27"/>
      <c r="L2755" s="8"/>
      <c r="M2755" s="8"/>
      <c r="N2755" s="8"/>
    </row>
    <row r="2756" spans="1:14" ht="21" customHeight="1" x14ac:dyDescent="0.5">
      <c r="A2756" s="50"/>
      <c r="B2756" s="8"/>
      <c r="C2756" s="49"/>
      <c r="D2756" s="8"/>
      <c r="E2756" s="8"/>
      <c r="F2756" s="8"/>
      <c r="G2756" s="8"/>
      <c r="H2756" s="15"/>
      <c r="I2756" s="27"/>
      <c r="K2756" s="27"/>
      <c r="L2756" s="8"/>
      <c r="M2756" s="8"/>
      <c r="N2756" s="8"/>
    </row>
    <row r="2757" spans="1:14" ht="21" customHeight="1" x14ac:dyDescent="0.5">
      <c r="A2757" s="50"/>
      <c r="B2757" s="8"/>
      <c r="C2757" s="49"/>
      <c r="D2757" s="8"/>
      <c r="E2757" s="8"/>
      <c r="F2757" s="8"/>
      <c r="G2757" s="8"/>
      <c r="H2757" s="15"/>
      <c r="I2757" s="27"/>
      <c r="K2757" s="27"/>
      <c r="L2757" s="8"/>
      <c r="M2757" s="8"/>
      <c r="N2757" s="8"/>
    </row>
    <row r="2758" spans="1:14" ht="21" customHeight="1" x14ac:dyDescent="0.5">
      <c r="A2758" s="50"/>
      <c r="B2758" s="8"/>
      <c r="C2758" s="49"/>
      <c r="D2758" s="8"/>
      <c r="E2758" s="8"/>
      <c r="F2758" s="8"/>
      <c r="G2758" s="8"/>
      <c r="H2758" s="15"/>
      <c r="I2758" s="27"/>
      <c r="K2758" s="27"/>
      <c r="L2758" s="8"/>
      <c r="M2758" s="8"/>
      <c r="N2758" s="8"/>
    </row>
    <row r="2759" spans="1:14" ht="21" customHeight="1" x14ac:dyDescent="0.5">
      <c r="A2759" s="50"/>
      <c r="B2759" s="8"/>
      <c r="C2759" s="49"/>
      <c r="D2759" s="8"/>
      <c r="E2759" s="8"/>
      <c r="F2759" s="8"/>
      <c r="G2759" s="8"/>
      <c r="H2759" s="15"/>
      <c r="I2759" s="27"/>
      <c r="K2759" s="27"/>
      <c r="L2759" s="8"/>
      <c r="M2759" s="8"/>
      <c r="N2759" s="8"/>
    </row>
    <row r="2760" spans="1:14" ht="21" customHeight="1" x14ac:dyDescent="0.5">
      <c r="A2760" s="50"/>
      <c r="B2760" s="8"/>
      <c r="C2760" s="49"/>
      <c r="D2760" s="8"/>
      <c r="E2760" s="8"/>
      <c r="F2760" s="8"/>
      <c r="G2760" s="8"/>
      <c r="H2760" s="15"/>
      <c r="I2760" s="27"/>
      <c r="K2760" s="27"/>
      <c r="L2760" s="8"/>
      <c r="M2760" s="8"/>
      <c r="N2760" s="8"/>
    </row>
    <row r="2761" spans="1:14" ht="21" customHeight="1" x14ac:dyDescent="0.5">
      <c r="A2761" s="50"/>
      <c r="B2761" s="8"/>
      <c r="C2761" s="49"/>
      <c r="D2761" s="8"/>
      <c r="E2761" s="8"/>
      <c r="F2761" s="8"/>
      <c r="G2761" s="8"/>
      <c r="H2761" s="15"/>
      <c r="I2761" s="27"/>
      <c r="K2761" s="27"/>
      <c r="L2761" s="8"/>
      <c r="M2761" s="8"/>
      <c r="N2761" s="8"/>
    </row>
    <row r="2762" spans="1:14" ht="21" customHeight="1" x14ac:dyDescent="0.5">
      <c r="A2762" s="50"/>
      <c r="B2762" s="8"/>
      <c r="C2762" s="49"/>
      <c r="D2762" s="8"/>
      <c r="E2762" s="8"/>
      <c r="F2762" s="8"/>
      <c r="G2762" s="8"/>
      <c r="H2762" s="15"/>
      <c r="I2762" s="27"/>
      <c r="K2762" s="27"/>
      <c r="L2762" s="8"/>
      <c r="M2762" s="8"/>
      <c r="N2762" s="8"/>
    </row>
    <row r="2763" spans="1:14" ht="21" customHeight="1" x14ac:dyDescent="0.5">
      <c r="A2763" s="50"/>
      <c r="B2763" s="8"/>
      <c r="C2763" s="49"/>
      <c r="D2763" s="8"/>
      <c r="E2763" s="8"/>
      <c r="F2763" s="8"/>
      <c r="G2763" s="8"/>
      <c r="H2763" s="15"/>
      <c r="I2763" s="27"/>
      <c r="K2763" s="27"/>
      <c r="L2763" s="8"/>
      <c r="M2763" s="8"/>
      <c r="N2763" s="8"/>
    </row>
    <row r="2764" spans="1:14" ht="21" customHeight="1" x14ac:dyDescent="0.5">
      <c r="A2764" s="50"/>
      <c r="B2764" s="8"/>
      <c r="C2764" s="49"/>
      <c r="D2764" s="8"/>
      <c r="E2764" s="8"/>
      <c r="F2764" s="8"/>
      <c r="G2764" s="8"/>
      <c r="H2764" s="15"/>
      <c r="I2764" s="27"/>
      <c r="K2764" s="27"/>
      <c r="L2764" s="8"/>
      <c r="M2764" s="8"/>
      <c r="N2764" s="8"/>
    </row>
    <row r="2765" spans="1:14" ht="21" customHeight="1" x14ac:dyDescent="0.5">
      <c r="A2765" s="50"/>
      <c r="B2765" s="8"/>
      <c r="C2765" s="49"/>
      <c r="D2765" s="8"/>
      <c r="E2765" s="8"/>
      <c r="F2765" s="8"/>
      <c r="G2765" s="8"/>
      <c r="H2765" s="15"/>
      <c r="I2765" s="27"/>
      <c r="K2765" s="27"/>
      <c r="L2765" s="8"/>
      <c r="M2765" s="8"/>
      <c r="N2765" s="8"/>
    </row>
    <row r="2766" spans="1:14" ht="21" customHeight="1" x14ac:dyDescent="0.5">
      <c r="A2766" s="50"/>
      <c r="B2766" s="8"/>
      <c r="C2766" s="49"/>
      <c r="D2766" s="8"/>
      <c r="E2766" s="8"/>
      <c r="F2766" s="8"/>
      <c r="G2766" s="8"/>
      <c r="H2766" s="15"/>
      <c r="I2766" s="27"/>
      <c r="K2766" s="27"/>
      <c r="L2766" s="8"/>
      <c r="M2766" s="8"/>
      <c r="N2766" s="8"/>
    </row>
    <row r="2767" spans="1:14" ht="21" customHeight="1" x14ac:dyDescent="0.5">
      <c r="A2767" s="50"/>
      <c r="B2767" s="8"/>
      <c r="C2767" s="49"/>
      <c r="D2767" s="8"/>
      <c r="E2767" s="8"/>
      <c r="F2767" s="8"/>
      <c r="G2767" s="8"/>
      <c r="H2767" s="15"/>
      <c r="I2767" s="27"/>
      <c r="K2767" s="27"/>
      <c r="L2767" s="8"/>
      <c r="M2767" s="8"/>
      <c r="N2767" s="8"/>
    </row>
    <row r="2768" spans="1:14" ht="21" customHeight="1" x14ac:dyDescent="0.5">
      <c r="A2768" s="50"/>
      <c r="B2768" s="8"/>
      <c r="C2768" s="49"/>
      <c r="D2768" s="8"/>
      <c r="E2768" s="8"/>
      <c r="F2768" s="8"/>
      <c r="G2768" s="8"/>
      <c r="H2768" s="15"/>
      <c r="I2768" s="27"/>
      <c r="K2768" s="27"/>
      <c r="L2768" s="8"/>
      <c r="M2768" s="8"/>
      <c r="N2768" s="8"/>
    </row>
    <row r="2769" spans="1:14" ht="21" customHeight="1" x14ac:dyDescent="0.5">
      <c r="A2769" s="50"/>
      <c r="B2769" s="8"/>
      <c r="C2769" s="49"/>
      <c r="D2769" s="8"/>
      <c r="E2769" s="8"/>
      <c r="F2769" s="8"/>
      <c r="G2769" s="8"/>
      <c r="H2769" s="15"/>
      <c r="I2769" s="27"/>
      <c r="K2769" s="27"/>
      <c r="L2769" s="8"/>
      <c r="M2769" s="8"/>
      <c r="N2769" s="8"/>
    </row>
    <row r="2770" spans="1:14" ht="21" customHeight="1" x14ac:dyDescent="0.5">
      <c r="A2770" s="50"/>
      <c r="B2770" s="8"/>
      <c r="C2770" s="49"/>
      <c r="D2770" s="8"/>
      <c r="E2770" s="8"/>
      <c r="F2770" s="8"/>
      <c r="G2770" s="8"/>
      <c r="H2770" s="15"/>
      <c r="I2770" s="27"/>
      <c r="K2770" s="27"/>
      <c r="L2770" s="8"/>
      <c r="M2770" s="8"/>
      <c r="N2770" s="8"/>
    </row>
    <row r="2771" spans="1:14" ht="21" customHeight="1" x14ac:dyDescent="0.5">
      <c r="A2771" s="50"/>
      <c r="B2771" s="8"/>
      <c r="C2771" s="49"/>
      <c r="D2771" s="8"/>
      <c r="E2771" s="8"/>
      <c r="F2771" s="8"/>
      <c r="G2771" s="8"/>
      <c r="H2771" s="15"/>
      <c r="I2771" s="27"/>
      <c r="K2771" s="27"/>
      <c r="L2771" s="8"/>
      <c r="M2771" s="8"/>
      <c r="N2771" s="8"/>
    </row>
    <row r="2772" spans="1:14" ht="21" customHeight="1" x14ac:dyDescent="0.5">
      <c r="A2772" s="50"/>
      <c r="B2772" s="8"/>
      <c r="C2772" s="49"/>
      <c r="D2772" s="8"/>
      <c r="E2772" s="8"/>
      <c r="F2772" s="8"/>
      <c r="G2772" s="8"/>
      <c r="H2772" s="15"/>
      <c r="I2772" s="27"/>
      <c r="K2772" s="27"/>
      <c r="L2772" s="8"/>
      <c r="M2772" s="8"/>
      <c r="N2772" s="8"/>
    </row>
    <row r="2773" spans="1:14" ht="21" customHeight="1" x14ac:dyDescent="0.5">
      <c r="A2773" s="50"/>
      <c r="B2773" s="8"/>
      <c r="C2773" s="49"/>
      <c r="D2773" s="8"/>
      <c r="E2773" s="8"/>
      <c r="F2773" s="8"/>
      <c r="G2773" s="8"/>
      <c r="H2773" s="15"/>
      <c r="I2773" s="27"/>
      <c r="K2773" s="27"/>
      <c r="L2773" s="8"/>
      <c r="M2773" s="8"/>
      <c r="N2773" s="8"/>
    </row>
    <row r="2774" spans="1:14" ht="21" customHeight="1" x14ac:dyDescent="0.5">
      <c r="A2774" s="50"/>
      <c r="B2774" s="8"/>
      <c r="C2774" s="49"/>
      <c r="D2774" s="8"/>
      <c r="E2774" s="8"/>
      <c r="F2774" s="8"/>
      <c r="G2774" s="8"/>
      <c r="H2774" s="15"/>
      <c r="I2774" s="27"/>
      <c r="K2774" s="27"/>
      <c r="L2774" s="8"/>
      <c r="M2774" s="8"/>
      <c r="N2774" s="8"/>
    </row>
    <row r="2775" spans="1:14" ht="21" customHeight="1" x14ac:dyDescent="0.5">
      <c r="A2775" s="50"/>
      <c r="B2775" s="8"/>
      <c r="C2775" s="49"/>
      <c r="D2775" s="8"/>
      <c r="E2775" s="8"/>
      <c r="F2775" s="8"/>
      <c r="G2775" s="8"/>
      <c r="H2775" s="15"/>
      <c r="I2775" s="27"/>
      <c r="K2775" s="27"/>
      <c r="L2775" s="8"/>
      <c r="M2775" s="8"/>
      <c r="N2775" s="8"/>
    </row>
    <row r="2776" spans="1:14" ht="21" customHeight="1" x14ac:dyDescent="0.5">
      <c r="A2776" s="50"/>
      <c r="B2776" s="8"/>
      <c r="C2776" s="49"/>
      <c r="D2776" s="8"/>
      <c r="E2776" s="8"/>
      <c r="F2776" s="8"/>
      <c r="G2776" s="8"/>
      <c r="H2776" s="15"/>
      <c r="I2776" s="27"/>
      <c r="K2776" s="27"/>
      <c r="L2776" s="8"/>
      <c r="M2776" s="8"/>
      <c r="N2776" s="8"/>
    </row>
    <row r="2777" spans="1:14" ht="21" customHeight="1" x14ac:dyDescent="0.5">
      <c r="A2777" s="50"/>
      <c r="B2777" s="8"/>
      <c r="C2777" s="49"/>
      <c r="D2777" s="8"/>
      <c r="E2777" s="8"/>
      <c r="F2777" s="8"/>
      <c r="G2777" s="8"/>
      <c r="H2777" s="15"/>
      <c r="I2777" s="27"/>
      <c r="K2777" s="27"/>
      <c r="L2777" s="8"/>
      <c r="M2777" s="8"/>
      <c r="N2777" s="8"/>
    </row>
    <row r="2778" spans="1:14" ht="21" customHeight="1" x14ac:dyDescent="0.5">
      <c r="A2778" s="50"/>
      <c r="B2778" s="8"/>
      <c r="C2778" s="49"/>
      <c r="D2778" s="8"/>
      <c r="E2778" s="8"/>
      <c r="F2778" s="8"/>
      <c r="G2778" s="8"/>
      <c r="H2778" s="15"/>
      <c r="I2778" s="27"/>
      <c r="K2778" s="27"/>
      <c r="L2778" s="8"/>
      <c r="M2778" s="8"/>
      <c r="N2778" s="8"/>
    </row>
    <row r="2779" spans="1:14" ht="21" customHeight="1" x14ac:dyDescent="0.5">
      <c r="A2779" s="50"/>
      <c r="B2779" s="8"/>
      <c r="C2779" s="49"/>
      <c r="D2779" s="8"/>
      <c r="E2779" s="8"/>
      <c r="F2779" s="8"/>
      <c r="G2779" s="8"/>
      <c r="H2779" s="15"/>
      <c r="I2779" s="27"/>
      <c r="K2779" s="27"/>
      <c r="L2779" s="8"/>
      <c r="M2779" s="8"/>
      <c r="N2779" s="8"/>
    </row>
    <row r="2780" spans="1:14" ht="21" customHeight="1" x14ac:dyDescent="0.5">
      <c r="A2780" s="50"/>
      <c r="B2780" s="8"/>
      <c r="C2780" s="49"/>
      <c r="D2780" s="8"/>
      <c r="E2780" s="8"/>
      <c r="F2780" s="8"/>
      <c r="G2780" s="8"/>
      <c r="H2780" s="15"/>
      <c r="I2780" s="27"/>
      <c r="K2780" s="27"/>
      <c r="L2780" s="8"/>
      <c r="M2780" s="8"/>
      <c r="N2780" s="8"/>
    </row>
    <row r="2781" spans="1:14" ht="21" customHeight="1" x14ac:dyDescent="0.5">
      <c r="A2781" s="50"/>
      <c r="B2781" s="8"/>
      <c r="C2781" s="49"/>
      <c r="D2781" s="8"/>
      <c r="E2781" s="8"/>
      <c r="F2781" s="8"/>
      <c r="G2781" s="8"/>
      <c r="H2781" s="15"/>
      <c r="I2781" s="27"/>
      <c r="K2781" s="27"/>
      <c r="L2781" s="8"/>
      <c r="M2781" s="8"/>
      <c r="N2781" s="8"/>
    </row>
    <row r="2782" spans="1:14" ht="21" customHeight="1" x14ac:dyDescent="0.5">
      <c r="A2782" s="50"/>
      <c r="B2782" s="8"/>
      <c r="C2782" s="49"/>
      <c r="D2782" s="8"/>
      <c r="E2782" s="8"/>
      <c r="F2782" s="8"/>
      <c r="G2782" s="8"/>
      <c r="H2782" s="15"/>
      <c r="I2782" s="27"/>
      <c r="K2782" s="27"/>
      <c r="L2782" s="8"/>
      <c r="M2782" s="8"/>
      <c r="N2782" s="8"/>
    </row>
    <row r="2783" spans="1:14" ht="21" customHeight="1" x14ac:dyDescent="0.5">
      <c r="A2783" s="50"/>
      <c r="B2783" s="8"/>
      <c r="C2783" s="49"/>
      <c r="D2783" s="8"/>
      <c r="E2783" s="8"/>
      <c r="F2783" s="8"/>
      <c r="G2783" s="8"/>
      <c r="H2783" s="15"/>
      <c r="I2783" s="27"/>
      <c r="K2783" s="27"/>
      <c r="L2783" s="8"/>
      <c r="M2783" s="8"/>
      <c r="N2783" s="8"/>
    </row>
    <row r="2784" spans="1:14" ht="21" customHeight="1" x14ac:dyDescent="0.5">
      <c r="A2784" s="50"/>
      <c r="B2784" s="8"/>
      <c r="C2784" s="49"/>
      <c r="D2784" s="8"/>
      <c r="E2784" s="8"/>
      <c r="F2784" s="8"/>
      <c r="G2784" s="8"/>
      <c r="H2784" s="15"/>
      <c r="I2784" s="27"/>
      <c r="K2784" s="27"/>
      <c r="L2784" s="8"/>
      <c r="M2784" s="8"/>
      <c r="N2784" s="8"/>
    </row>
    <row r="2785" spans="1:14" ht="21" customHeight="1" x14ac:dyDescent="0.5">
      <c r="A2785" s="50"/>
      <c r="B2785" s="8"/>
      <c r="C2785" s="49"/>
      <c r="D2785" s="8"/>
      <c r="E2785" s="8"/>
      <c r="F2785" s="8"/>
      <c r="G2785" s="8"/>
      <c r="H2785" s="15"/>
      <c r="I2785" s="27"/>
      <c r="K2785" s="27"/>
      <c r="L2785" s="8"/>
      <c r="M2785" s="8"/>
      <c r="N2785" s="8"/>
    </row>
    <row r="2786" spans="1:14" ht="21" customHeight="1" x14ac:dyDescent="0.5">
      <c r="A2786" s="50"/>
      <c r="B2786" s="8"/>
      <c r="C2786" s="49"/>
      <c r="D2786" s="8"/>
      <c r="E2786" s="8"/>
      <c r="F2786" s="8"/>
      <c r="G2786" s="8"/>
      <c r="H2786" s="15"/>
      <c r="I2786" s="27"/>
      <c r="K2786" s="27"/>
      <c r="L2786" s="8"/>
      <c r="M2786" s="8"/>
      <c r="N2786" s="8"/>
    </row>
    <row r="2787" spans="1:14" ht="21" customHeight="1" x14ac:dyDescent="0.5">
      <c r="A2787" s="50"/>
      <c r="B2787" s="8"/>
      <c r="C2787" s="49"/>
      <c r="D2787" s="8"/>
      <c r="E2787" s="8"/>
      <c r="F2787" s="8"/>
      <c r="G2787" s="8"/>
      <c r="H2787" s="15"/>
      <c r="I2787" s="27"/>
      <c r="K2787" s="27"/>
      <c r="L2787" s="8"/>
      <c r="M2787" s="8"/>
      <c r="N2787" s="8"/>
    </row>
    <row r="2788" spans="1:14" ht="21" customHeight="1" x14ac:dyDescent="0.5">
      <c r="A2788" s="50"/>
      <c r="B2788" s="8"/>
      <c r="C2788" s="49"/>
      <c r="D2788" s="8"/>
      <c r="E2788" s="8"/>
      <c r="F2788" s="8"/>
      <c r="G2788" s="8"/>
      <c r="H2788" s="15"/>
      <c r="I2788" s="27"/>
      <c r="K2788" s="27"/>
      <c r="L2788" s="8"/>
      <c r="M2788" s="8"/>
      <c r="N2788" s="8"/>
    </row>
    <row r="2789" spans="1:14" ht="21" customHeight="1" x14ac:dyDescent="0.5">
      <c r="A2789" s="50"/>
      <c r="B2789" s="8"/>
      <c r="C2789" s="49"/>
      <c r="D2789" s="8"/>
      <c r="E2789" s="8"/>
      <c r="F2789" s="8"/>
      <c r="G2789" s="8"/>
      <c r="H2789" s="15"/>
      <c r="I2789" s="27"/>
      <c r="K2789" s="27"/>
      <c r="L2789" s="8"/>
      <c r="M2789" s="8"/>
      <c r="N2789" s="8"/>
    </row>
    <row r="2790" spans="1:14" ht="21" customHeight="1" x14ac:dyDescent="0.5">
      <c r="A2790" s="50"/>
      <c r="B2790" s="8"/>
      <c r="C2790" s="49"/>
      <c r="D2790" s="8"/>
      <c r="E2790" s="8"/>
      <c r="F2790" s="8"/>
      <c r="G2790" s="8"/>
      <c r="H2790" s="15"/>
      <c r="I2790" s="27"/>
      <c r="K2790" s="27"/>
      <c r="L2790" s="8"/>
      <c r="M2790" s="8"/>
      <c r="N2790" s="8"/>
    </row>
    <row r="2791" spans="1:14" ht="21" customHeight="1" x14ac:dyDescent="0.5">
      <c r="A2791" s="50"/>
      <c r="B2791" s="8"/>
      <c r="C2791" s="49"/>
      <c r="D2791" s="8"/>
      <c r="E2791" s="8"/>
      <c r="F2791" s="8"/>
      <c r="G2791" s="8"/>
      <c r="H2791" s="15"/>
      <c r="I2791" s="27"/>
      <c r="K2791" s="27"/>
      <c r="L2791" s="8"/>
      <c r="M2791" s="8"/>
      <c r="N2791" s="8"/>
    </row>
    <row r="2792" spans="1:14" ht="21" customHeight="1" x14ac:dyDescent="0.5">
      <c r="A2792" s="50"/>
      <c r="B2792" s="8"/>
      <c r="C2792" s="49"/>
      <c r="D2792" s="8"/>
      <c r="E2792" s="8"/>
      <c r="F2792" s="8"/>
      <c r="G2792" s="8"/>
      <c r="H2792" s="15"/>
      <c r="I2792" s="27"/>
      <c r="K2792" s="27"/>
      <c r="L2792" s="8"/>
      <c r="M2792" s="8"/>
      <c r="N2792" s="8"/>
    </row>
    <row r="2793" spans="1:14" ht="21" customHeight="1" x14ac:dyDescent="0.5">
      <c r="A2793" s="50"/>
      <c r="B2793" s="8"/>
      <c r="C2793" s="49"/>
      <c r="D2793" s="8"/>
      <c r="E2793" s="8"/>
      <c r="F2793" s="8"/>
      <c r="G2793" s="8"/>
      <c r="H2793" s="15"/>
      <c r="I2793" s="27"/>
      <c r="K2793" s="27"/>
      <c r="L2793" s="8"/>
      <c r="M2793" s="8"/>
      <c r="N2793" s="8"/>
    </row>
    <row r="2794" spans="1:14" ht="21" customHeight="1" x14ac:dyDescent="0.5">
      <c r="A2794" s="50"/>
      <c r="B2794" s="8"/>
      <c r="C2794" s="49"/>
      <c r="D2794" s="8"/>
      <c r="E2794" s="8"/>
      <c r="F2794" s="8"/>
      <c r="G2794" s="8"/>
      <c r="H2794" s="15"/>
      <c r="I2794" s="27"/>
      <c r="K2794" s="27"/>
      <c r="L2794" s="8"/>
      <c r="M2794" s="8"/>
      <c r="N2794" s="8"/>
    </row>
    <row r="2795" spans="1:14" ht="21" customHeight="1" x14ac:dyDescent="0.5">
      <c r="A2795" s="50"/>
      <c r="B2795" s="8"/>
      <c r="C2795" s="49"/>
      <c r="D2795" s="8"/>
      <c r="E2795" s="8"/>
      <c r="F2795" s="8"/>
      <c r="G2795" s="8"/>
      <c r="H2795" s="15"/>
      <c r="I2795" s="27"/>
      <c r="K2795" s="27"/>
      <c r="L2795" s="8"/>
      <c r="M2795" s="8"/>
      <c r="N2795" s="8"/>
    </row>
    <row r="2796" spans="1:14" ht="21" customHeight="1" x14ac:dyDescent="0.5">
      <c r="A2796" s="50"/>
      <c r="B2796" s="8"/>
      <c r="C2796" s="49"/>
      <c r="D2796" s="8"/>
      <c r="E2796" s="8"/>
      <c r="F2796" s="8"/>
      <c r="G2796" s="8"/>
      <c r="H2796" s="15"/>
      <c r="I2796" s="27"/>
      <c r="K2796" s="27"/>
      <c r="L2796" s="8"/>
      <c r="M2796" s="8"/>
      <c r="N2796" s="8"/>
    </row>
    <row r="2797" spans="1:14" ht="21" customHeight="1" x14ac:dyDescent="0.5">
      <c r="A2797" s="50"/>
      <c r="B2797" s="8"/>
      <c r="C2797" s="49"/>
      <c r="D2797" s="8"/>
      <c r="E2797" s="8"/>
      <c r="F2797" s="8"/>
      <c r="G2797" s="8"/>
      <c r="H2797" s="15"/>
      <c r="I2797" s="27"/>
      <c r="K2797" s="27"/>
      <c r="L2797" s="8"/>
      <c r="M2797" s="8"/>
      <c r="N2797" s="8"/>
    </row>
    <row r="2798" spans="1:14" ht="21" customHeight="1" x14ac:dyDescent="0.5">
      <c r="A2798" s="50"/>
      <c r="B2798" s="8"/>
      <c r="C2798" s="49"/>
      <c r="D2798" s="8"/>
      <c r="E2798" s="8"/>
      <c r="F2798" s="8"/>
      <c r="G2798" s="8"/>
      <c r="H2798" s="15"/>
      <c r="I2798" s="27"/>
      <c r="K2798" s="27"/>
      <c r="L2798" s="8"/>
      <c r="M2798" s="8"/>
      <c r="N2798" s="8"/>
    </row>
    <row r="2799" spans="1:14" ht="21" customHeight="1" x14ac:dyDescent="0.5">
      <c r="A2799" s="50"/>
      <c r="B2799" s="8"/>
      <c r="C2799" s="49"/>
      <c r="D2799" s="8"/>
      <c r="E2799" s="8"/>
      <c r="F2799" s="8"/>
      <c r="G2799" s="8"/>
      <c r="H2799" s="15"/>
      <c r="I2799" s="27"/>
      <c r="K2799" s="27"/>
      <c r="L2799" s="8"/>
      <c r="M2799" s="8"/>
      <c r="N2799" s="8"/>
    </row>
    <row r="2800" spans="1:14" ht="21" customHeight="1" x14ac:dyDescent="0.5">
      <c r="A2800" s="50"/>
      <c r="B2800" s="8"/>
      <c r="C2800" s="49"/>
      <c r="D2800" s="8"/>
      <c r="E2800" s="8"/>
      <c r="F2800" s="8"/>
      <c r="G2800" s="8"/>
      <c r="H2800" s="15"/>
      <c r="I2800" s="27"/>
      <c r="K2800" s="27"/>
      <c r="L2800" s="8"/>
      <c r="M2800" s="8"/>
      <c r="N2800" s="8"/>
    </row>
    <row r="2801" spans="1:14" ht="21" customHeight="1" x14ac:dyDescent="0.5">
      <c r="A2801" s="50"/>
      <c r="B2801" s="8"/>
      <c r="C2801" s="49"/>
      <c r="D2801" s="8"/>
      <c r="E2801" s="8"/>
      <c r="F2801" s="8"/>
      <c r="G2801" s="8"/>
      <c r="H2801" s="15"/>
      <c r="I2801" s="27"/>
      <c r="K2801" s="27"/>
      <c r="L2801" s="8"/>
      <c r="M2801" s="8"/>
      <c r="N2801" s="8"/>
    </row>
    <row r="2802" spans="1:14" ht="21" customHeight="1" x14ac:dyDescent="0.5">
      <c r="A2802" s="50"/>
      <c r="B2802" s="8"/>
      <c r="C2802" s="49"/>
      <c r="D2802" s="8"/>
      <c r="E2802" s="8"/>
      <c r="F2802" s="8"/>
      <c r="G2802" s="8"/>
      <c r="H2802" s="15"/>
      <c r="I2802" s="27"/>
      <c r="K2802" s="27"/>
      <c r="L2802" s="8"/>
      <c r="M2802" s="8"/>
      <c r="N2802" s="8"/>
    </row>
    <row r="2803" spans="1:14" ht="21" customHeight="1" x14ac:dyDescent="0.5">
      <c r="A2803" s="50"/>
      <c r="B2803" s="8"/>
      <c r="C2803" s="49"/>
      <c r="D2803" s="8"/>
      <c r="E2803" s="8"/>
      <c r="F2803" s="8"/>
      <c r="G2803" s="8"/>
      <c r="H2803" s="15"/>
      <c r="I2803" s="27"/>
      <c r="K2803" s="27"/>
      <c r="L2803" s="8"/>
      <c r="M2803" s="8"/>
      <c r="N2803" s="8"/>
    </row>
    <row r="2804" spans="1:14" ht="21" customHeight="1" x14ac:dyDescent="0.5">
      <c r="A2804" s="50"/>
      <c r="B2804" s="8"/>
      <c r="C2804" s="49"/>
      <c r="D2804" s="8"/>
      <c r="E2804" s="8"/>
      <c r="F2804" s="8"/>
      <c r="G2804" s="8"/>
      <c r="H2804" s="15"/>
      <c r="I2804" s="27"/>
      <c r="K2804" s="27"/>
      <c r="L2804" s="8"/>
      <c r="M2804" s="8"/>
      <c r="N2804" s="8"/>
    </row>
    <row r="2805" spans="1:14" ht="21" customHeight="1" x14ac:dyDescent="0.5">
      <c r="A2805" s="50"/>
      <c r="B2805" s="8"/>
      <c r="C2805" s="49"/>
      <c r="D2805" s="8"/>
      <c r="E2805" s="8"/>
      <c r="F2805" s="8"/>
      <c r="G2805" s="8"/>
      <c r="H2805" s="15"/>
      <c r="I2805" s="27"/>
      <c r="K2805" s="27"/>
      <c r="L2805" s="8"/>
      <c r="M2805" s="8"/>
      <c r="N2805" s="8"/>
    </row>
    <row r="2806" spans="1:14" ht="21" customHeight="1" x14ac:dyDescent="0.5">
      <c r="A2806" s="50"/>
      <c r="B2806" s="8"/>
      <c r="C2806" s="49"/>
      <c r="D2806" s="8"/>
      <c r="E2806" s="8"/>
      <c r="F2806" s="8"/>
      <c r="G2806" s="8"/>
      <c r="H2806" s="15"/>
      <c r="I2806" s="27"/>
      <c r="K2806" s="27"/>
      <c r="L2806" s="8"/>
      <c r="M2806" s="8"/>
      <c r="N2806" s="8"/>
    </row>
    <row r="2807" spans="1:14" ht="21" customHeight="1" x14ac:dyDescent="0.5">
      <c r="A2807" s="50"/>
      <c r="B2807" s="8"/>
      <c r="C2807" s="49"/>
      <c r="D2807" s="8"/>
      <c r="E2807" s="8"/>
      <c r="F2807" s="8"/>
      <c r="G2807" s="8"/>
      <c r="H2807" s="15"/>
      <c r="I2807" s="27"/>
      <c r="K2807" s="27"/>
      <c r="L2807" s="8"/>
      <c r="M2807" s="8"/>
      <c r="N2807" s="8"/>
    </row>
    <row r="2808" spans="1:14" ht="21" customHeight="1" x14ac:dyDescent="0.5">
      <c r="A2808" s="50"/>
      <c r="B2808" s="8"/>
      <c r="C2808" s="49"/>
      <c r="D2808" s="8"/>
      <c r="E2808" s="8"/>
      <c r="F2808" s="8"/>
      <c r="G2808" s="8"/>
      <c r="H2808" s="15"/>
      <c r="I2808" s="27"/>
      <c r="K2808" s="27"/>
      <c r="L2808" s="8"/>
      <c r="M2808" s="8"/>
      <c r="N2808" s="8"/>
    </row>
    <row r="2809" spans="1:14" ht="21" customHeight="1" x14ac:dyDescent="0.5">
      <c r="A2809" s="50"/>
      <c r="B2809" s="8"/>
      <c r="C2809" s="49"/>
      <c r="D2809" s="8"/>
      <c r="E2809" s="8"/>
      <c r="F2809" s="8"/>
      <c r="G2809" s="8"/>
      <c r="H2809" s="15"/>
      <c r="I2809" s="27"/>
      <c r="K2809" s="27"/>
      <c r="L2809" s="8"/>
      <c r="M2809" s="8"/>
      <c r="N2809" s="8"/>
    </row>
    <row r="2810" spans="1:14" ht="21" customHeight="1" x14ac:dyDescent="0.5">
      <c r="A2810" s="50"/>
      <c r="B2810" s="8"/>
      <c r="C2810" s="49"/>
      <c r="D2810" s="8"/>
      <c r="E2810" s="8"/>
      <c r="F2810" s="8"/>
      <c r="G2810" s="8"/>
      <c r="H2810" s="15"/>
      <c r="I2810" s="27"/>
      <c r="K2810" s="27"/>
      <c r="L2810" s="8"/>
      <c r="M2810" s="8"/>
      <c r="N2810" s="8"/>
    </row>
    <row r="2811" spans="1:14" ht="21" customHeight="1" x14ac:dyDescent="0.5">
      <c r="A2811" s="50"/>
      <c r="B2811" s="8"/>
      <c r="C2811" s="49"/>
      <c r="D2811" s="8"/>
      <c r="E2811" s="8"/>
      <c r="F2811" s="8"/>
      <c r="G2811" s="8"/>
      <c r="H2811" s="15"/>
      <c r="I2811" s="27"/>
      <c r="K2811" s="27"/>
      <c r="L2811" s="8"/>
      <c r="M2811" s="8"/>
      <c r="N2811" s="8"/>
    </row>
    <row r="2812" spans="1:14" ht="21" customHeight="1" x14ac:dyDescent="0.5">
      <c r="A2812" s="50"/>
      <c r="B2812" s="8"/>
      <c r="C2812" s="49"/>
      <c r="D2812" s="8"/>
      <c r="E2812" s="8"/>
      <c r="F2812" s="8"/>
      <c r="G2812" s="8"/>
      <c r="H2812" s="15"/>
      <c r="I2812" s="27"/>
      <c r="K2812" s="27"/>
      <c r="L2812" s="8"/>
      <c r="M2812" s="8"/>
      <c r="N2812" s="8"/>
    </row>
    <row r="2813" spans="1:14" ht="21" customHeight="1" x14ac:dyDescent="0.5">
      <c r="A2813" s="50"/>
      <c r="B2813" s="8"/>
      <c r="C2813" s="49"/>
      <c r="D2813" s="8"/>
      <c r="E2813" s="8"/>
      <c r="F2813" s="8"/>
      <c r="G2813" s="8"/>
      <c r="H2813" s="15"/>
      <c r="I2813" s="27"/>
      <c r="K2813" s="27"/>
      <c r="L2813" s="8"/>
      <c r="M2813" s="8"/>
      <c r="N2813" s="8"/>
    </row>
    <row r="2814" spans="1:14" ht="21" customHeight="1" x14ac:dyDescent="0.5">
      <c r="A2814" s="50"/>
      <c r="B2814" s="8"/>
      <c r="C2814" s="49"/>
      <c r="D2814" s="8"/>
      <c r="E2814" s="8"/>
      <c r="F2814" s="8"/>
      <c r="G2814" s="8"/>
      <c r="H2814" s="15"/>
      <c r="I2814" s="27"/>
      <c r="K2814" s="27"/>
      <c r="L2814" s="8"/>
      <c r="M2814" s="8"/>
      <c r="N2814" s="8"/>
    </row>
    <row r="2815" spans="1:14" ht="21" customHeight="1" x14ac:dyDescent="0.5">
      <c r="A2815" s="50"/>
      <c r="B2815" s="8"/>
      <c r="C2815" s="49"/>
      <c r="D2815" s="8"/>
      <c r="E2815" s="8"/>
      <c r="F2815" s="8"/>
      <c r="G2815" s="8"/>
      <c r="H2815" s="15"/>
      <c r="I2815" s="27"/>
      <c r="K2815" s="27"/>
      <c r="L2815" s="8"/>
      <c r="M2815" s="8"/>
      <c r="N2815" s="8"/>
    </row>
    <row r="2816" spans="1:14" ht="21" customHeight="1" x14ac:dyDescent="0.5">
      <c r="A2816" s="50"/>
      <c r="B2816" s="8"/>
      <c r="C2816" s="49"/>
      <c r="D2816" s="8"/>
      <c r="E2816" s="8"/>
      <c r="F2816" s="8"/>
      <c r="G2816" s="8"/>
      <c r="H2816" s="15"/>
      <c r="I2816" s="27"/>
      <c r="K2816" s="27"/>
      <c r="L2816" s="8"/>
      <c r="M2816" s="8"/>
      <c r="N2816" s="8"/>
    </row>
    <row r="2817" spans="1:14" ht="21" customHeight="1" x14ac:dyDescent="0.5">
      <c r="A2817" s="50"/>
      <c r="B2817" s="8"/>
      <c r="C2817" s="49"/>
      <c r="D2817" s="8"/>
      <c r="E2817" s="8"/>
      <c r="F2817" s="8"/>
      <c r="G2817" s="8"/>
      <c r="H2817" s="15"/>
      <c r="I2817" s="27"/>
      <c r="K2817" s="27"/>
      <c r="L2817" s="8"/>
      <c r="M2817" s="8"/>
      <c r="N2817" s="8"/>
    </row>
    <row r="2818" spans="1:14" ht="21" customHeight="1" x14ac:dyDescent="0.5">
      <c r="A2818" s="50"/>
      <c r="B2818" s="8"/>
      <c r="C2818" s="49"/>
      <c r="D2818" s="8"/>
      <c r="E2818" s="8"/>
      <c r="F2818" s="8"/>
      <c r="G2818" s="8"/>
      <c r="H2818" s="15"/>
      <c r="I2818" s="27"/>
      <c r="K2818" s="27"/>
      <c r="L2818" s="8"/>
      <c r="M2818" s="8"/>
      <c r="N2818" s="8"/>
    </row>
    <row r="2819" spans="1:14" ht="21" customHeight="1" x14ac:dyDescent="0.5">
      <c r="A2819" s="50"/>
      <c r="B2819" s="8"/>
      <c r="C2819" s="49"/>
      <c r="D2819" s="8"/>
      <c r="E2819" s="8"/>
      <c r="F2819" s="8"/>
      <c r="G2819" s="8"/>
      <c r="H2819" s="15"/>
      <c r="I2819" s="27"/>
      <c r="K2819" s="27"/>
      <c r="L2819" s="8"/>
      <c r="M2819" s="8"/>
      <c r="N2819" s="8"/>
    </row>
    <row r="2820" spans="1:14" ht="21" customHeight="1" x14ac:dyDescent="0.5">
      <c r="A2820" s="50"/>
      <c r="B2820" s="8"/>
      <c r="C2820" s="49"/>
      <c r="D2820" s="8"/>
      <c r="E2820" s="8"/>
      <c r="F2820" s="8"/>
      <c r="G2820" s="8"/>
      <c r="H2820" s="15"/>
      <c r="I2820" s="27"/>
      <c r="K2820" s="27"/>
      <c r="L2820" s="8"/>
      <c r="M2820" s="8"/>
      <c r="N2820" s="8"/>
    </row>
    <row r="2821" spans="1:14" ht="21" customHeight="1" x14ac:dyDescent="0.5">
      <c r="A2821" s="50"/>
      <c r="B2821" s="8"/>
      <c r="C2821" s="49"/>
      <c r="D2821" s="8"/>
      <c r="E2821" s="8"/>
      <c r="F2821" s="8"/>
      <c r="G2821" s="8"/>
      <c r="H2821" s="15"/>
      <c r="I2821" s="27"/>
      <c r="K2821" s="27"/>
      <c r="L2821" s="8"/>
      <c r="M2821" s="8"/>
      <c r="N2821" s="8"/>
    </row>
    <row r="2822" spans="1:14" ht="21" customHeight="1" x14ac:dyDescent="0.5">
      <c r="A2822" s="50"/>
      <c r="B2822" s="8"/>
      <c r="C2822" s="49"/>
      <c r="D2822" s="8"/>
      <c r="E2822" s="8"/>
      <c r="F2822" s="8"/>
      <c r="G2822" s="8"/>
      <c r="H2822" s="15"/>
      <c r="I2822" s="27"/>
      <c r="K2822" s="27"/>
      <c r="L2822" s="8"/>
      <c r="M2822" s="8"/>
      <c r="N2822" s="8"/>
    </row>
    <row r="2823" spans="1:14" ht="21" customHeight="1" x14ac:dyDescent="0.5">
      <c r="A2823" s="50"/>
      <c r="B2823" s="8"/>
      <c r="C2823" s="49"/>
      <c r="D2823" s="8"/>
      <c r="E2823" s="8"/>
      <c r="F2823" s="8"/>
      <c r="G2823" s="8"/>
      <c r="H2823" s="15"/>
      <c r="I2823" s="27"/>
      <c r="K2823" s="27"/>
      <c r="L2823" s="8"/>
      <c r="M2823" s="8"/>
      <c r="N2823" s="8"/>
    </row>
    <row r="2824" spans="1:14" ht="21" customHeight="1" x14ac:dyDescent="0.5">
      <c r="A2824" s="50"/>
      <c r="B2824" s="8"/>
      <c r="C2824" s="49"/>
      <c r="D2824" s="8"/>
      <c r="E2824" s="8"/>
      <c r="F2824" s="8"/>
      <c r="G2824" s="8"/>
      <c r="H2824" s="15"/>
      <c r="I2824" s="27"/>
      <c r="K2824" s="27"/>
      <c r="L2824" s="8"/>
      <c r="M2824" s="8"/>
      <c r="N2824" s="8"/>
    </row>
    <row r="2825" spans="1:14" ht="21" customHeight="1" x14ac:dyDescent="0.5">
      <c r="A2825" s="50"/>
      <c r="B2825" s="8"/>
      <c r="C2825" s="49"/>
      <c r="D2825" s="8"/>
      <c r="E2825" s="8"/>
      <c r="F2825" s="8"/>
      <c r="G2825" s="8"/>
      <c r="H2825" s="15"/>
      <c r="I2825" s="27"/>
      <c r="K2825" s="27"/>
      <c r="L2825" s="8"/>
      <c r="M2825" s="8"/>
      <c r="N2825" s="8"/>
    </row>
    <row r="2826" spans="1:14" ht="21" customHeight="1" x14ac:dyDescent="0.5">
      <c r="A2826" s="50"/>
      <c r="B2826" s="8"/>
      <c r="C2826" s="49"/>
      <c r="D2826" s="8"/>
      <c r="E2826" s="8"/>
      <c r="F2826" s="8"/>
      <c r="G2826" s="8"/>
      <c r="H2826" s="15"/>
      <c r="I2826" s="27"/>
      <c r="K2826" s="27"/>
      <c r="L2826" s="8"/>
      <c r="M2826" s="8"/>
      <c r="N2826" s="8"/>
    </row>
    <row r="2827" spans="1:14" ht="21" customHeight="1" x14ac:dyDescent="0.5">
      <c r="A2827" s="50"/>
      <c r="B2827" s="8"/>
      <c r="C2827" s="49"/>
      <c r="D2827" s="8"/>
      <c r="E2827" s="8"/>
      <c r="F2827" s="8"/>
      <c r="G2827" s="8"/>
      <c r="H2827" s="15"/>
      <c r="I2827" s="27"/>
      <c r="K2827" s="27"/>
      <c r="L2827" s="8"/>
      <c r="M2827" s="8"/>
      <c r="N2827" s="8"/>
    </row>
    <row r="2828" spans="1:14" ht="21" customHeight="1" x14ac:dyDescent="0.5">
      <c r="A2828" s="50"/>
      <c r="B2828" s="8"/>
      <c r="C2828" s="49"/>
      <c r="D2828" s="8"/>
      <c r="E2828" s="8"/>
      <c r="F2828" s="8"/>
      <c r="G2828" s="8"/>
      <c r="H2828" s="15"/>
      <c r="I2828" s="27"/>
      <c r="K2828" s="27"/>
      <c r="L2828" s="8"/>
      <c r="M2828" s="8"/>
      <c r="N2828" s="8"/>
    </row>
    <row r="2829" spans="1:14" ht="21" customHeight="1" x14ac:dyDescent="0.5">
      <c r="A2829" s="50"/>
      <c r="B2829" s="8"/>
      <c r="C2829" s="49"/>
      <c r="D2829" s="8"/>
      <c r="E2829" s="8"/>
      <c r="F2829" s="8"/>
      <c r="G2829" s="8"/>
      <c r="H2829" s="15"/>
      <c r="I2829" s="27"/>
      <c r="K2829" s="27"/>
      <c r="L2829" s="8"/>
      <c r="M2829" s="8"/>
      <c r="N2829" s="8"/>
    </row>
    <row r="2830" spans="1:14" ht="21" customHeight="1" x14ac:dyDescent="0.5">
      <c r="A2830" s="50"/>
      <c r="B2830" s="8"/>
      <c r="C2830" s="49"/>
      <c r="D2830" s="8"/>
      <c r="E2830" s="8"/>
      <c r="F2830" s="8"/>
      <c r="G2830" s="8"/>
      <c r="H2830" s="15"/>
      <c r="I2830" s="27"/>
      <c r="K2830" s="27"/>
      <c r="L2830" s="8"/>
      <c r="M2830" s="8"/>
      <c r="N2830" s="8"/>
    </row>
    <row r="2831" spans="1:14" ht="21" customHeight="1" x14ac:dyDescent="0.5">
      <c r="A2831" s="50"/>
      <c r="B2831" s="8"/>
      <c r="C2831" s="49"/>
      <c r="D2831" s="8"/>
      <c r="E2831" s="8"/>
      <c r="F2831" s="8"/>
      <c r="G2831" s="8"/>
      <c r="H2831" s="15"/>
      <c r="I2831" s="27"/>
      <c r="K2831" s="27"/>
      <c r="L2831" s="8"/>
      <c r="M2831" s="8"/>
      <c r="N2831" s="8"/>
    </row>
    <row r="2832" spans="1:14" ht="21" customHeight="1" x14ac:dyDescent="0.5">
      <c r="A2832" s="50"/>
      <c r="B2832" s="8"/>
      <c r="C2832" s="49"/>
      <c r="D2832" s="8"/>
      <c r="E2832" s="8"/>
      <c r="F2832" s="8"/>
      <c r="G2832" s="8"/>
      <c r="H2832" s="15"/>
      <c r="I2832" s="27"/>
      <c r="K2832" s="27"/>
      <c r="L2832" s="8"/>
      <c r="M2832" s="8"/>
      <c r="N2832" s="8"/>
    </row>
    <row r="2833" spans="1:14" ht="21" customHeight="1" x14ac:dyDescent="0.5">
      <c r="A2833" s="50"/>
      <c r="B2833" s="8"/>
      <c r="C2833" s="49"/>
      <c r="D2833" s="8"/>
      <c r="E2833" s="8"/>
      <c r="F2833" s="8"/>
      <c r="G2833" s="8"/>
      <c r="H2833" s="15"/>
      <c r="I2833" s="27"/>
      <c r="K2833" s="27"/>
      <c r="L2833" s="8"/>
      <c r="M2833" s="8"/>
      <c r="N2833" s="8"/>
    </row>
    <row r="2834" spans="1:14" ht="21" customHeight="1" x14ac:dyDescent="0.5">
      <c r="A2834" s="50"/>
      <c r="B2834" s="8"/>
      <c r="C2834" s="49"/>
      <c r="D2834" s="8"/>
      <c r="E2834" s="8"/>
      <c r="F2834" s="8"/>
      <c r="G2834" s="8"/>
      <c r="H2834" s="15"/>
      <c r="I2834" s="27"/>
      <c r="K2834" s="27"/>
      <c r="L2834" s="8"/>
      <c r="M2834" s="8"/>
      <c r="N2834" s="8"/>
    </row>
    <row r="2835" spans="1:14" ht="21" customHeight="1" x14ac:dyDescent="0.5">
      <c r="A2835" s="50"/>
      <c r="B2835" s="8"/>
      <c r="C2835" s="49"/>
      <c r="D2835" s="8"/>
      <c r="E2835" s="8"/>
      <c r="F2835" s="8"/>
      <c r="G2835" s="8"/>
      <c r="H2835" s="15"/>
      <c r="I2835" s="27"/>
      <c r="K2835" s="27"/>
      <c r="L2835" s="8"/>
      <c r="M2835" s="8"/>
      <c r="N2835" s="8"/>
    </row>
    <row r="2836" spans="1:14" ht="21" customHeight="1" x14ac:dyDescent="0.5">
      <c r="A2836" s="50"/>
      <c r="B2836" s="8"/>
      <c r="C2836" s="49"/>
      <c r="D2836" s="8"/>
      <c r="E2836" s="8"/>
      <c r="F2836" s="8"/>
      <c r="G2836" s="8"/>
      <c r="H2836" s="15"/>
      <c r="I2836" s="27"/>
      <c r="K2836" s="27"/>
      <c r="L2836" s="8"/>
      <c r="M2836" s="8"/>
      <c r="N2836" s="8"/>
    </row>
    <row r="2837" spans="1:14" ht="21" customHeight="1" x14ac:dyDescent="0.5">
      <c r="A2837" s="50"/>
      <c r="B2837" s="8"/>
      <c r="C2837" s="49"/>
      <c r="D2837" s="8"/>
      <c r="E2837" s="8"/>
      <c r="F2837" s="8"/>
      <c r="G2837" s="8"/>
      <c r="H2837" s="15"/>
      <c r="I2837" s="27"/>
      <c r="K2837" s="27"/>
      <c r="L2837" s="8"/>
      <c r="M2837" s="8"/>
      <c r="N2837" s="8"/>
    </row>
    <row r="2838" spans="1:14" ht="21" customHeight="1" x14ac:dyDescent="0.5">
      <c r="A2838" s="50"/>
      <c r="B2838" s="8"/>
      <c r="C2838" s="49"/>
      <c r="D2838" s="8"/>
      <c r="E2838" s="8"/>
      <c r="F2838" s="8"/>
      <c r="G2838" s="8"/>
      <c r="H2838" s="15"/>
      <c r="I2838" s="27"/>
      <c r="K2838" s="27"/>
      <c r="L2838" s="8"/>
      <c r="M2838" s="8"/>
      <c r="N2838" s="8"/>
    </row>
    <row r="2839" spans="1:14" ht="21" customHeight="1" x14ac:dyDescent="0.5">
      <c r="A2839" s="50"/>
      <c r="B2839" s="8"/>
      <c r="C2839" s="49"/>
      <c r="D2839" s="8"/>
      <c r="E2839" s="8"/>
      <c r="F2839" s="8"/>
      <c r="G2839" s="8"/>
      <c r="H2839" s="15"/>
      <c r="I2839" s="27"/>
      <c r="K2839" s="27"/>
      <c r="L2839" s="8"/>
      <c r="M2839" s="8"/>
      <c r="N2839" s="8"/>
    </row>
    <row r="2840" spans="1:14" ht="21" customHeight="1" x14ac:dyDescent="0.5">
      <c r="A2840" s="50"/>
      <c r="B2840" s="8"/>
      <c r="C2840" s="49"/>
      <c r="D2840" s="8"/>
      <c r="E2840" s="8"/>
      <c r="F2840" s="8"/>
      <c r="G2840" s="8"/>
      <c r="H2840" s="15"/>
      <c r="I2840" s="27"/>
      <c r="K2840" s="27"/>
      <c r="L2840" s="8"/>
      <c r="M2840" s="8"/>
      <c r="N2840" s="8"/>
    </row>
    <row r="2841" spans="1:14" ht="21" customHeight="1" x14ac:dyDescent="0.5">
      <c r="A2841" s="50"/>
      <c r="B2841" s="8"/>
      <c r="C2841" s="49"/>
      <c r="D2841" s="8"/>
      <c r="E2841" s="8"/>
      <c r="F2841" s="8"/>
      <c r="G2841" s="8"/>
      <c r="H2841" s="15"/>
      <c r="I2841" s="27"/>
      <c r="K2841" s="27"/>
      <c r="L2841" s="8"/>
      <c r="M2841" s="8"/>
      <c r="N2841" s="8"/>
    </row>
    <row r="2842" spans="1:14" ht="21" customHeight="1" x14ac:dyDescent="0.5">
      <c r="A2842" s="50"/>
      <c r="B2842" s="8"/>
      <c r="C2842" s="49"/>
      <c r="D2842" s="8"/>
      <c r="E2842" s="8"/>
      <c r="F2842" s="8"/>
      <c r="G2842" s="8"/>
      <c r="H2842" s="15"/>
      <c r="I2842" s="27"/>
      <c r="K2842" s="27"/>
      <c r="L2842" s="8"/>
      <c r="M2842" s="8"/>
      <c r="N2842" s="8"/>
    </row>
    <row r="2843" spans="1:14" ht="21" customHeight="1" x14ac:dyDescent="0.5">
      <c r="A2843" s="50"/>
      <c r="B2843" s="8"/>
      <c r="C2843" s="49"/>
      <c r="D2843" s="8"/>
      <c r="E2843" s="8"/>
      <c r="F2843" s="8"/>
      <c r="G2843" s="8"/>
      <c r="H2843" s="15"/>
      <c r="I2843" s="27"/>
      <c r="K2843" s="27"/>
      <c r="L2843" s="8"/>
      <c r="M2843" s="8"/>
      <c r="N2843" s="8"/>
    </row>
    <row r="2844" spans="1:14" ht="21" customHeight="1" x14ac:dyDescent="0.5">
      <c r="A2844" s="50"/>
      <c r="B2844" s="8"/>
      <c r="C2844" s="49"/>
      <c r="D2844" s="8"/>
      <c r="E2844" s="8"/>
      <c r="F2844" s="8"/>
      <c r="G2844" s="8"/>
      <c r="H2844" s="15"/>
      <c r="I2844" s="27"/>
      <c r="K2844" s="27"/>
      <c r="L2844" s="8"/>
      <c r="M2844" s="8"/>
      <c r="N2844" s="8"/>
    </row>
    <row r="2845" spans="1:14" ht="21" customHeight="1" x14ac:dyDescent="0.5">
      <c r="A2845" s="50"/>
      <c r="B2845" s="8"/>
      <c r="C2845" s="49"/>
      <c r="D2845" s="8"/>
      <c r="E2845" s="8"/>
      <c r="F2845" s="8"/>
      <c r="G2845" s="8"/>
      <c r="H2845" s="15"/>
      <c r="I2845" s="27"/>
      <c r="K2845" s="27"/>
      <c r="L2845" s="8"/>
      <c r="M2845" s="8"/>
      <c r="N2845" s="8"/>
    </row>
    <row r="2846" spans="1:14" ht="21" customHeight="1" x14ac:dyDescent="0.5">
      <c r="A2846" s="50"/>
      <c r="B2846" s="8"/>
      <c r="C2846" s="49"/>
      <c r="D2846" s="8"/>
      <c r="E2846" s="8"/>
      <c r="F2846" s="8"/>
      <c r="G2846" s="8"/>
      <c r="H2846" s="15"/>
      <c r="I2846" s="27"/>
      <c r="K2846" s="27"/>
      <c r="L2846" s="8"/>
      <c r="M2846" s="8"/>
      <c r="N2846" s="8"/>
    </row>
    <row r="2847" spans="1:14" ht="21" customHeight="1" x14ac:dyDescent="0.5">
      <c r="A2847" s="50"/>
      <c r="B2847" s="8"/>
      <c r="C2847" s="49"/>
      <c r="D2847" s="8"/>
      <c r="E2847" s="8"/>
      <c r="F2847" s="8"/>
      <c r="G2847" s="8"/>
      <c r="H2847" s="15"/>
      <c r="I2847" s="27"/>
      <c r="K2847" s="27"/>
      <c r="L2847" s="8"/>
      <c r="M2847" s="8"/>
      <c r="N2847" s="8"/>
    </row>
    <row r="2848" spans="1:14" ht="21" customHeight="1" x14ac:dyDescent="0.5">
      <c r="A2848" s="50"/>
      <c r="B2848" s="8"/>
      <c r="C2848" s="49"/>
      <c r="D2848" s="8"/>
      <c r="E2848" s="8"/>
      <c r="F2848" s="8"/>
      <c r="G2848" s="8"/>
      <c r="H2848" s="15"/>
      <c r="I2848" s="27"/>
      <c r="K2848" s="27"/>
      <c r="L2848" s="8"/>
      <c r="M2848" s="8"/>
      <c r="N2848" s="8"/>
    </row>
    <row r="2849" spans="1:14" ht="21" customHeight="1" x14ac:dyDescent="0.5">
      <c r="A2849" s="50"/>
      <c r="B2849" s="8"/>
      <c r="C2849" s="49"/>
      <c r="D2849" s="8"/>
      <c r="E2849" s="8"/>
      <c r="F2849" s="8"/>
      <c r="G2849" s="8"/>
      <c r="H2849" s="15"/>
      <c r="I2849" s="27"/>
      <c r="K2849" s="27"/>
      <c r="L2849" s="8"/>
      <c r="M2849" s="8"/>
      <c r="N2849" s="8"/>
    </row>
    <row r="2850" spans="1:14" ht="21" customHeight="1" x14ac:dyDescent="0.5">
      <c r="A2850" s="50"/>
      <c r="B2850" s="8"/>
      <c r="C2850" s="49"/>
      <c r="D2850" s="8"/>
      <c r="E2850" s="8"/>
      <c r="F2850" s="8"/>
      <c r="G2850" s="8"/>
      <c r="H2850" s="15"/>
      <c r="I2850" s="27"/>
      <c r="K2850" s="27"/>
      <c r="L2850" s="8"/>
      <c r="M2850" s="8"/>
      <c r="N2850" s="8"/>
    </row>
    <row r="2851" spans="1:14" ht="21" customHeight="1" x14ac:dyDescent="0.5">
      <c r="A2851" s="50"/>
      <c r="B2851" s="8"/>
      <c r="C2851" s="49"/>
      <c r="D2851" s="8"/>
      <c r="E2851" s="8"/>
      <c r="F2851" s="8"/>
      <c r="G2851" s="8"/>
      <c r="H2851" s="15"/>
      <c r="I2851" s="27"/>
      <c r="K2851" s="27"/>
      <c r="L2851" s="8"/>
      <c r="M2851" s="8"/>
      <c r="N2851" s="8"/>
    </row>
    <row r="2852" spans="1:14" ht="21" customHeight="1" x14ac:dyDescent="0.5">
      <c r="A2852" s="50"/>
      <c r="B2852" s="8"/>
      <c r="C2852" s="49"/>
      <c r="D2852" s="8"/>
      <c r="E2852" s="8"/>
      <c r="F2852" s="8"/>
      <c r="G2852" s="8"/>
      <c r="H2852" s="15"/>
      <c r="I2852" s="27"/>
      <c r="K2852" s="27"/>
      <c r="L2852" s="8"/>
      <c r="M2852" s="8"/>
      <c r="N2852" s="8"/>
    </row>
    <row r="2853" spans="1:14" ht="21" customHeight="1" x14ac:dyDescent="0.5">
      <c r="A2853" s="50"/>
      <c r="B2853" s="8"/>
      <c r="C2853" s="49"/>
      <c r="D2853" s="8"/>
      <c r="E2853" s="8"/>
      <c r="F2853" s="8"/>
      <c r="G2853" s="8"/>
      <c r="H2853" s="15"/>
      <c r="I2853" s="27"/>
      <c r="K2853" s="27"/>
      <c r="L2853" s="8"/>
      <c r="M2853" s="8"/>
      <c r="N2853" s="8"/>
    </row>
    <row r="2854" spans="1:14" ht="21" customHeight="1" x14ac:dyDescent="0.5">
      <c r="A2854" s="50"/>
      <c r="B2854" s="8"/>
      <c r="C2854" s="49"/>
      <c r="D2854" s="8"/>
      <c r="E2854" s="8"/>
      <c r="F2854" s="8"/>
      <c r="G2854" s="8"/>
      <c r="H2854" s="15"/>
      <c r="I2854" s="27"/>
      <c r="K2854" s="27"/>
      <c r="L2854" s="8"/>
      <c r="M2854" s="8"/>
      <c r="N2854" s="8"/>
    </row>
    <row r="2855" spans="1:14" ht="21" customHeight="1" x14ac:dyDescent="0.5">
      <c r="A2855" s="50"/>
      <c r="B2855" s="8"/>
      <c r="C2855" s="49"/>
      <c r="D2855" s="8"/>
      <c r="E2855" s="8"/>
      <c r="F2855" s="8"/>
      <c r="G2855" s="8"/>
      <c r="H2855" s="15"/>
      <c r="I2855" s="27"/>
      <c r="K2855" s="27"/>
      <c r="L2855" s="8"/>
      <c r="M2855" s="8"/>
      <c r="N2855" s="8"/>
    </row>
    <row r="2856" spans="1:14" ht="21" customHeight="1" x14ac:dyDescent="0.5">
      <c r="A2856" s="50"/>
      <c r="B2856" s="8"/>
      <c r="C2856" s="49"/>
      <c r="D2856" s="8"/>
      <c r="E2856" s="8"/>
      <c r="F2856" s="8"/>
      <c r="G2856" s="8"/>
      <c r="H2856" s="15"/>
      <c r="I2856" s="27"/>
      <c r="K2856" s="27"/>
      <c r="L2856" s="8"/>
      <c r="M2856" s="8"/>
      <c r="N2856" s="8"/>
    </row>
    <row r="2857" spans="1:14" ht="21" customHeight="1" x14ac:dyDescent="0.5">
      <c r="A2857" s="50"/>
      <c r="B2857" s="8"/>
      <c r="C2857" s="49"/>
      <c r="D2857" s="8"/>
      <c r="E2857" s="8"/>
      <c r="F2857" s="8"/>
      <c r="G2857" s="8"/>
      <c r="H2857" s="15"/>
      <c r="I2857" s="27"/>
      <c r="K2857" s="27"/>
      <c r="L2857" s="8"/>
      <c r="M2857" s="8"/>
      <c r="N2857" s="8"/>
    </row>
    <row r="2858" spans="1:14" ht="21" customHeight="1" x14ac:dyDescent="0.5">
      <c r="A2858" s="50"/>
      <c r="B2858" s="8"/>
      <c r="C2858" s="49"/>
      <c r="D2858" s="8"/>
      <c r="E2858" s="8"/>
      <c r="F2858" s="8"/>
      <c r="G2858" s="8"/>
      <c r="H2858" s="15"/>
      <c r="I2858" s="27"/>
      <c r="K2858" s="27"/>
      <c r="L2858" s="8"/>
      <c r="M2858" s="8"/>
      <c r="N2858" s="8"/>
    </row>
    <row r="2859" spans="1:14" ht="21" customHeight="1" x14ac:dyDescent="0.5">
      <c r="A2859" s="50"/>
      <c r="B2859" s="8"/>
      <c r="C2859" s="49"/>
      <c r="D2859" s="8"/>
      <c r="E2859" s="8"/>
      <c r="F2859" s="8"/>
      <c r="G2859" s="8"/>
      <c r="H2859" s="15"/>
      <c r="I2859" s="27"/>
      <c r="K2859" s="27"/>
      <c r="L2859" s="8"/>
      <c r="M2859" s="8"/>
      <c r="N2859" s="8"/>
    </row>
    <row r="2860" spans="1:14" ht="21" customHeight="1" x14ac:dyDescent="0.5">
      <c r="A2860" s="50"/>
      <c r="B2860" s="8"/>
      <c r="C2860" s="49"/>
      <c r="D2860" s="8"/>
      <c r="E2860" s="8"/>
      <c r="F2860" s="8"/>
      <c r="G2860" s="8"/>
      <c r="H2860" s="15"/>
      <c r="I2860" s="27"/>
      <c r="K2860" s="27"/>
      <c r="L2860" s="8"/>
      <c r="M2860" s="8"/>
      <c r="N2860" s="8"/>
    </row>
    <row r="2861" spans="1:14" ht="21" customHeight="1" x14ac:dyDescent="0.5">
      <c r="A2861" s="50"/>
      <c r="B2861" s="8"/>
      <c r="C2861" s="49"/>
      <c r="D2861" s="8"/>
      <c r="E2861" s="8"/>
      <c r="F2861" s="8"/>
      <c r="G2861" s="8"/>
      <c r="H2861" s="15"/>
      <c r="I2861" s="27"/>
      <c r="K2861" s="27"/>
      <c r="L2861" s="8"/>
      <c r="M2861" s="8"/>
      <c r="N2861" s="8"/>
    </row>
    <row r="2862" spans="1:14" ht="21" customHeight="1" x14ac:dyDescent="0.5">
      <c r="A2862" s="50"/>
      <c r="B2862" s="8"/>
      <c r="C2862" s="49"/>
      <c r="D2862" s="8"/>
      <c r="E2862" s="8"/>
      <c r="F2862" s="8"/>
      <c r="G2862" s="8"/>
      <c r="H2862" s="15"/>
      <c r="I2862" s="27"/>
      <c r="K2862" s="27"/>
      <c r="L2862" s="8"/>
      <c r="M2862" s="8"/>
      <c r="N2862" s="8"/>
    </row>
    <row r="2863" spans="1:14" ht="21" customHeight="1" x14ac:dyDescent="0.5">
      <c r="A2863" s="50"/>
      <c r="B2863" s="8"/>
      <c r="C2863" s="49"/>
      <c r="D2863" s="8"/>
      <c r="E2863" s="8"/>
      <c r="F2863" s="8"/>
      <c r="G2863" s="8"/>
      <c r="H2863" s="15"/>
      <c r="I2863" s="27"/>
      <c r="K2863" s="27"/>
      <c r="L2863" s="8"/>
      <c r="M2863" s="8"/>
      <c r="N2863" s="8"/>
    </row>
    <row r="2864" spans="1:14" ht="21" customHeight="1" x14ac:dyDescent="0.5">
      <c r="A2864" s="50"/>
      <c r="B2864" s="8"/>
      <c r="C2864" s="49"/>
      <c r="D2864" s="8"/>
      <c r="E2864" s="8"/>
      <c r="F2864" s="8"/>
      <c r="G2864" s="8"/>
      <c r="H2864" s="15"/>
      <c r="I2864" s="27"/>
      <c r="K2864" s="27"/>
      <c r="L2864" s="8"/>
      <c r="M2864" s="8"/>
      <c r="N2864" s="8"/>
    </row>
    <row r="2865" spans="1:14" ht="21" customHeight="1" x14ac:dyDescent="0.5">
      <c r="A2865" s="50"/>
      <c r="B2865" s="8"/>
      <c r="C2865" s="49"/>
      <c r="D2865" s="8"/>
      <c r="E2865" s="8"/>
      <c r="F2865" s="8"/>
      <c r="G2865" s="8"/>
      <c r="H2865" s="15"/>
      <c r="I2865" s="27"/>
      <c r="K2865" s="27"/>
      <c r="L2865" s="8"/>
      <c r="M2865" s="8"/>
      <c r="N2865" s="8"/>
    </row>
    <row r="2866" spans="1:14" ht="21" customHeight="1" x14ac:dyDescent="0.5">
      <c r="A2866" s="50"/>
      <c r="B2866" s="8"/>
      <c r="C2866" s="49"/>
      <c r="D2866" s="8"/>
      <c r="E2866" s="8"/>
      <c r="F2866" s="8"/>
      <c r="G2866" s="8"/>
      <c r="H2866" s="15"/>
      <c r="I2866" s="27"/>
      <c r="K2866" s="27"/>
      <c r="L2866" s="8"/>
      <c r="M2866" s="8"/>
      <c r="N2866" s="8"/>
    </row>
    <row r="2867" spans="1:14" ht="21" customHeight="1" x14ac:dyDescent="0.5">
      <c r="A2867" s="50"/>
      <c r="B2867" s="8"/>
      <c r="C2867" s="49"/>
      <c r="D2867" s="8"/>
      <c r="E2867" s="8"/>
      <c r="F2867" s="8"/>
      <c r="G2867" s="8"/>
      <c r="H2867" s="15"/>
      <c r="I2867" s="27"/>
      <c r="K2867" s="27"/>
      <c r="L2867" s="8"/>
      <c r="M2867" s="8"/>
      <c r="N2867" s="8"/>
    </row>
    <row r="2868" spans="1:14" ht="21" customHeight="1" x14ac:dyDescent="0.5">
      <c r="A2868" s="50"/>
      <c r="B2868" s="8"/>
      <c r="C2868" s="49"/>
      <c r="D2868" s="8"/>
      <c r="E2868" s="8"/>
      <c r="F2868" s="8"/>
      <c r="G2868" s="8"/>
      <c r="H2868" s="15"/>
      <c r="I2868" s="27"/>
      <c r="K2868" s="27"/>
      <c r="L2868" s="8"/>
      <c r="M2868" s="8"/>
      <c r="N2868" s="8"/>
    </row>
    <row r="2869" spans="1:14" ht="21" customHeight="1" x14ac:dyDescent="0.5">
      <c r="A2869" s="50"/>
      <c r="B2869" s="8"/>
      <c r="C2869" s="49"/>
      <c r="D2869" s="8"/>
      <c r="E2869" s="8"/>
      <c r="F2869" s="8"/>
      <c r="G2869" s="8"/>
      <c r="H2869" s="15"/>
      <c r="I2869" s="27"/>
      <c r="K2869" s="27"/>
      <c r="L2869" s="8"/>
      <c r="M2869" s="8"/>
      <c r="N2869" s="8"/>
    </row>
    <row r="2870" spans="1:14" ht="21" customHeight="1" x14ac:dyDescent="0.5">
      <c r="A2870" s="50"/>
      <c r="B2870" s="8"/>
      <c r="C2870" s="49"/>
      <c r="D2870" s="8"/>
      <c r="E2870" s="8"/>
      <c r="F2870" s="8"/>
      <c r="G2870" s="8"/>
      <c r="H2870" s="15"/>
      <c r="I2870" s="27"/>
      <c r="K2870" s="27"/>
      <c r="L2870" s="8"/>
      <c r="M2870" s="8"/>
      <c r="N2870" s="8"/>
    </row>
    <row r="2871" spans="1:14" ht="21" customHeight="1" x14ac:dyDescent="0.5">
      <c r="A2871" s="50"/>
      <c r="B2871" s="8"/>
      <c r="C2871" s="49"/>
      <c r="D2871" s="8"/>
      <c r="E2871" s="8"/>
      <c r="F2871" s="8"/>
      <c r="G2871" s="8"/>
      <c r="H2871" s="15"/>
      <c r="I2871" s="27"/>
      <c r="K2871" s="27"/>
      <c r="L2871" s="8"/>
      <c r="M2871" s="8"/>
      <c r="N2871" s="8"/>
    </row>
    <row r="2872" spans="1:14" ht="21" customHeight="1" x14ac:dyDescent="0.5">
      <c r="A2872" s="50"/>
      <c r="B2872" s="8"/>
      <c r="C2872" s="49"/>
      <c r="D2872" s="8"/>
      <c r="E2872" s="8"/>
      <c r="F2872" s="8"/>
      <c r="G2872" s="8"/>
      <c r="H2872" s="15"/>
      <c r="I2872" s="27"/>
      <c r="K2872" s="27"/>
      <c r="L2872" s="8"/>
      <c r="M2872" s="8"/>
      <c r="N2872" s="8"/>
    </row>
    <row r="2873" spans="1:14" ht="21" customHeight="1" x14ac:dyDescent="0.5">
      <c r="A2873" s="50"/>
      <c r="B2873" s="8"/>
      <c r="C2873" s="49"/>
      <c r="D2873" s="8"/>
      <c r="E2873" s="8"/>
      <c r="F2873" s="8"/>
      <c r="G2873" s="8"/>
      <c r="H2873" s="15"/>
      <c r="I2873" s="27"/>
      <c r="K2873" s="27"/>
      <c r="L2873" s="8"/>
      <c r="M2873" s="8"/>
      <c r="N2873" s="8"/>
    </row>
    <row r="2874" spans="1:14" ht="21" customHeight="1" x14ac:dyDescent="0.5">
      <c r="A2874" s="50"/>
      <c r="B2874" s="8"/>
      <c r="C2874" s="49"/>
      <c r="D2874" s="8"/>
      <c r="E2874" s="8"/>
      <c r="F2874" s="8"/>
      <c r="G2874" s="8"/>
      <c r="H2874" s="15"/>
      <c r="I2874" s="27"/>
      <c r="K2874" s="27"/>
      <c r="L2874" s="8"/>
      <c r="M2874" s="8"/>
      <c r="N2874" s="8"/>
    </row>
    <row r="2875" spans="1:14" ht="21" customHeight="1" x14ac:dyDescent="0.5">
      <c r="A2875" s="50"/>
      <c r="B2875" s="8"/>
      <c r="C2875" s="49"/>
      <c r="D2875" s="8"/>
      <c r="E2875" s="8"/>
      <c r="F2875" s="8"/>
      <c r="G2875" s="8"/>
      <c r="H2875" s="15"/>
      <c r="I2875" s="27"/>
      <c r="K2875" s="27"/>
      <c r="L2875" s="8"/>
      <c r="M2875" s="8"/>
      <c r="N2875" s="8"/>
    </row>
    <row r="2876" spans="1:14" ht="21" customHeight="1" x14ac:dyDescent="0.5">
      <c r="A2876" s="50"/>
      <c r="B2876" s="8"/>
      <c r="C2876" s="49"/>
      <c r="D2876" s="8"/>
      <c r="E2876" s="8"/>
      <c r="F2876" s="8"/>
      <c r="G2876" s="8"/>
      <c r="H2876" s="15"/>
      <c r="I2876" s="27"/>
      <c r="K2876" s="27"/>
      <c r="L2876" s="8"/>
      <c r="M2876" s="8"/>
      <c r="N2876" s="8"/>
    </row>
    <row r="2877" spans="1:14" ht="21" customHeight="1" x14ac:dyDescent="0.5">
      <c r="A2877" s="50"/>
      <c r="B2877" s="8"/>
      <c r="C2877" s="49"/>
      <c r="D2877" s="8"/>
      <c r="E2877" s="8"/>
      <c r="F2877" s="8"/>
      <c r="G2877" s="8"/>
      <c r="H2877" s="15"/>
      <c r="I2877" s="27"/>
      <c r="K2877" s="27"/>
      <c r="L2877" s="8"/>
      <c r="M2877" s="8"/>
      <c r="N2877" s="8"/>
    </row>
    <row r="2878" spans="1:14" ht="21" customHeight="1" x14ac:dyDescent="0.5">
      <c r="A2878" s="50"/>
      <c r="B2878" s="8"/>
      <c r="C2878" s="49"/>
      <c r="D2878" s="8"/>
      <c r="E2878" s="8"/>
      <c r="F2878" s="8"/>
      <c r="G2878" s="8"/>
      <c r="H2878" s="15"/>
      <c r="I2878" s="27"/>
      <c r="K2878" s="27"/>
      <c r="L2878" s="8"/>
      <c r="M2878" s="8"/>
      <c r="N2878" s="8"/>
    </row>
    <row r="2879" spans="1:14" ht="21" customHeight="1" x14ac:dyDescent="0.5">
      <c r="A2879" s="50"/>
      <c r="B2879" s="8"/>
      <c r="C2879" s="49"/>
      <c r="D2879" s="8"/>
      <c r="E2879" s="8"/>
      <c r="F2879" s="8"/>
      <c r="G2879" s="8"/>
      <c r="H2879" s="15"/>
      <c r="I2879" s="27"/>
      <c r="K2879" s="27"/>
      <c r="L2879" s="8"/>
      <c r="M2879" s="8"/>
      <c r="N2879" s="8"/>
    </row>
    <row r="2880" spans="1:14" ht="21" customHeight="1" x14ac:dyDescent="0.5">
      <c r="A2880" s="50"/>
      <c r="B2880" s="8"/>
      <c r="C2880" s="49"/>
      <c r="D2880" s="8"/>
      <c r="E2880" s="8"/>
      <c r="F2880" s="8"/>
      <c r="G2880" s="8"/>
      <c r="H2880" s="15"/>
      <c r="I2880" s="27"/>
      <c r="K2880" s="27"/>
      <c r="L2880" s="8"/>
      <c r="M2880" s="8"/>
      <c r="N2880" s="8"/>
    </row>
    <row r="2881" spans="1:14" ht="21" customHeight="1" x14ac:dyDescent="0.5">
      <c r="A2881" s="50"/>
      <c r="B2881" s="8"/>
      <c r="C2881" s="49"/>
      <c r="D2881" s="8"/>
      <c r="E2881" s="8"/>
      <c r="F2881" s="8"/>
      <c r="G2881" s="8"/>
      <c r="H2881" s="15"/>
      <c r="I2881" s="27"/>
      <c r="K2881" s="27"/>
      <c r="L2881" s="8"/>
      <c r="M2881" s="8"/>
      <c r="N2881" s="8"/>
    </row>
    <row r="2882" spans="1:14" ht="21" customHeight="1" x14ac:dyDescent="0.5">
      <c r="A2882" s="50"/>
      <c r="B2882" s="8"/>
      <c r="C2882" s="49"/>
      <c r="D2882" s="8"/>
      <c r="E2882" s="8"/>
      <c r="F2882" s="8"/>
      <c r="G2882" s="8"/>
      <c r="H2882" s="15"/>
      <c r="I2882" s="27"/>
      <c r="K2882" s="27"/>
      <c r="L2882" s="8"/>
      <c r="M2882" s="8"/>
      <c r="N2882" s="8"/>
    </row>
    <row r="2883" spans="1:14" ht="21" customHeight="1" x14ac:dyDescent="0.5">
      <c r="A2883" s="50"/>
      <c r="B2883" s="8"/>
      <c r="C2883" s="49"/>
      <c r="D2883" s="8"/>
      <c r="E2883" s="8"/>
      <c r="F2883" s="8"/>
      <c r="G2883" s="8"/>
      <c r="H2883" s="15"/>
      <c r="I2883" s="27"/>
      <c r="K2883" s="27"/>
      <c r="L2883" s="8"/>
      <c r="M2883" s="8"/>
      <c r="N2883" s="8"/>
    </row>
    <row r="2884" spans="1:14" ht="21" customHeight="1" x14ac:dyDescent="0.5">
      <c r="A2884" s="50"/>
      <c r="B2884" s="8"/>
      <c r="C2884" s="49"/>
      <c r="D2884" s="8"/>
      <c r="E2884" s="8"/>
      <c r="F2884" s="8"/>
      <c r="G2884" s="8"/>
      <c r="H2884" s="15"/>
      <c r="I2884" s="27"/>
      <c r="K2884" s="27"/>
      <c r="L2884" s="8"/>
      <c r="M2884" s="8"/>
      <c r="N2884" s="8"/>
    </row>
    <row r="2885" spans="1:14" ht="21" customHeight="1" x14ac:dyDescent="0.5">
      <c r="A2885" s="50"/>
      <c r="B2885" s="8"/>
      <c r="C2885" s="49"/>
      <c r="D2885" s="8"/>
      <c r="E2885" s="8"/>
      <c r="F2885" s="8"/>
      <c r="G2885" s="8"/>
      <c r="H2885" s="15"/>
      <c r="I2885" s="27"/>
      <c r="K2885" s="27"/>
      <c r="L2885" s="8"/>
      <c r="M2885" s="8"/>
      <c r="N2885" s="8"/>
    </row>
    <row r="2886" spans="1:14" ht="21" customHeight="1" x14ac:dyDescent="0.5">
      <c r="A2886" s="50"/>
      <c r="B2886" s="8"/>
      <c r="C2886" s="49"/>
      <c r="D2886" s="8"/>
      <c r="E2886" s="8"/>
      <c r="F2886" s="8"/>
      <c r="G2886" s="8"/>
      <c r="H2886" s="15"/>
      <c r="I2886" s="27"/>
      <c r="K2886" s="27"/>
      <c r="L2886" s="8"/>
      <c r="M2886" s="8"/>
      <c r="N2886" s="8"/>
    </row>
    <row r="2887" spans="1:14" ht="21" customHeight="1" x14ac:dyDescent="0.5">
      <c r="A2887" s="50"/>
      <c r="B2887" s="8"/>
      <c r="C2887" s="49"/>
      <c r="D2887" s="8"/>
      <c r="E2887" s="8"/>
      <c r="F2887" s="8"/>
      <c r="G2887" s="8"/>
      <c r="H2887" s="15"/>
      <c r="I2887" s="27"/>
      <c r="K2887" s="27"/>
      <c r="L2887" s="8"/>
      <c r="M2887" s="8"/>
      <c r="N2887" s="8"/>
    </row>
    <row r="2888" spans="1:14" ht="21" customHeight="1" x14ac:dyDescent="0.5">
      <c r="A2888" s="50"/>
      <c r="B2888" s="8"/>
      <c r="C2888" s="49"/>
      <c r="D2888" s="8"/>
      <c r="E2888" s="8"/>
      <c r="F2888" s="8"/>
      <c r="G2888" s="8"/>
      <c r="H2888" s="15"/>
      <c r="I2888" s="27"/>
      <c r="K2888" s="27"/>
      <c r="L2888" s="8"/>
      <c r="M2888" s="8"/>
      <c r="N2888" s="8"/>
    </row>
    <row r="2889" spans="1:14" ht="21" customHeight="1" x14ac:dyDescent="0.5">
      <c r="A2889" s="50"/>
      <c r="B2889" s="8"/>
      <c r="C2889" s="49"/>
      <c r="D2889" s="8"/>
      <c r="E2889" s="8"/>
      <c r="F2889" s="8"/>
      <c r="G2889" s="8"/>
      <c r="H2889" s="15"/>
      <c r="I2889" s="27"/>
      <c r="K2889" s="27"/>
      <c r="L2889" s="8"/>
      <c r="M2889" s="8"/>
      <c r="N2889" s="8"/>
    </row>
    <row r="2890" spans="1:14" ht="21" customHeight="1" x14ac:dyDescent="0.5">
      <c r="A2890" s="50"/>
      <c r="B2890" s="8"/>
      <c r="C2890" s="49"/>
      <c r="D2890" s="8"/>
      <c r="E2890" s="8"/>
      <c r="F2890" s="8"/>
      <c r="G2890" s="8"/>
      <c r="H2890" s="15"/>
      <c r="I2890" s="27"/>
      <c r="K2890" s="27"/>
      <c r="L2890" s="8"/>
      <c r="M2890" s="8"/>
      <c r="N2890" s="8"/>
    </row>
    <row r="2891" spans="1:14" ht="21" customHeight="1" x14ac:dyDescent="0.5">
      <c r="A2891" s="50"/>
      <c r="B2891" s="8"/>
      <c r="C2891" s="49"/>
      <c r="D2891" s="8"/>
      <c r="E2891" s="8"/>
      <c r="F2891" s="8"/>
      <c r="G2891" s="8"/>
      <c r="H2891" s="15"/>
      <c r="I2891" s="27"/>
      <c r="K2891" s="27"/>
      <c r="L2891" s="8"/>
      <c r="M2891" s="8"/>
      <c r="N2891" s="8"/>
    </row>
    <row r="2892" spans="1:14" ht="21" customHeight="1" x14ac:dyDescent="0.5">
      <c r="A2892" s="50"/>
      <c r="B2892" s="8"/>
      <c r="C2892" s="49"/>
      <c r="D2892" s="8"/>
      <c r="E2892" s="8"/>
      <c r="F2892" s="8"/>
      <c r="G2892" s="8"/>
      <c r="H2892" s="15"/>
      <c r="I2892" s="27"/>
      <c r="K2892" s="27"/>
      <c r="L2892" s="8"/>
      <c r="M2892" s="8"/>
      <c r="N2892" s="8"/>
    </row>
    <row r="2893" spans="1:14" ht="21" customHeight="1" x14ac:dyDescent="0.5">
      <c r="A2893" s="50"/>
      <c r="B2893" s="8"/>
      <c r="C2893" s="49"/>
      <c r="D2893" s="8"/>
      <c r="E2893" s="8"/>
      <c r="F2893" s="8"/>
      <c r="G2893" s="8"/>
      <c r="H2893" s="15"/>
      <c r="I2893" s="27"/>
      <c r="K2893" s="27"/>
      <c r="L2893" s="8"/>
      <c r="M2893" s="8"/>
      <c r="N2893" s="8"/>
    </row>
    <row r="2894" spans="1:14" ht="21" customHeight="1" x14ac:dyDescent="0.5">
      <c r="A2894" s="50"/>
      <c r="B2894" s="8"/>
      <c r="C2894" s="49"/>
      <c r="D2894" s="8"/>
      <c r="E2894" s="8"/>
      <c r="F2894" s="8"/>
      <c r="G2894" s="8"/>
      <c r="H2894" s="15"/>
      <c r="I2894" s="27"/>
      <c r="K2894" s="27"/>
      <c r="L2894" s="8"/>
      <c r="M2894" s="8"/>
      <c r="N2894" s="8"/>
    </row>
    <row r="2895" spans="1:14" ht="21" customHeight="1" x14ac:dyDescent="0.5">
      <c r="A2895" s="50"/>
      <c r="B2895" s="8"/>
      <c r="C2895" s="49"/>
      <c r="D2895" s="8"/>
      <c r="E2895" s="8"/>
      <c r="F2895" s="8"/>
      <c r="G2895" s="8"/>
      <c r="H2895" s="15"/>
      <c r="I2895" s="27"/>
      <c r="K2895" s="27"/>
      <c r="L2895" s="8"/>
      <c r="M2895" s="8"/>
      <c r="N2895" s="8"/>
    </row>
    <row r="2896" spans="1:14" ht="21" customHeight="1" x14ac:dyDescent="0.5">
      <c r="A2896" s="50"/>
      <c r="B2896" s="8"/>
      <c r="C2896" s="49"/>
      <c r="D2896" s="8"/>
      <c r="E2896" s="8"/>
      <c r="F2896" s="8"/>
      <c r="G2896" s="8"/>
      <c r="H2896" s="15"/>
      <c r="I2896" s="27"/>
      <c r="K2896" s="27"/>
      <c r="L2896" s="8"/>
      <c r="M2896" s="8"/>
      <c r="N2896" s="8"/>
    </row>
    <row r="2897" spans="1:14" ht="21" customHeight="1" x14ac:dyDescent="0.5">
      <c r="A2897" s="50"/>
      <c r="B2897" s="8"/>
      <c r="C2897" s="49"/>
      <c r="D2897" s="8"/>
      <c r="E2897" s="8"/>
      <c r="F2897" s="8"/>
      <c r="G2897" s="8"/>
      <c r="H2897" s="15"/>
      <c r="I2897" s="27"/>
      <c r="K2897" s="27"/>
      <c r="L2897" s="8"/>
      <c r="M2897" s="8"/>
      <c r="N2897" s="8"/>
    </row>
    <row r="2898" spans="1:14" ht="21" customHeight="1" x14ac:dyDescent="0.5">
      <c r="A2898" s="50"/>
      <c r="B2898" s="8"/>
      <c r="C2898" s="49"/>
      <c r="D2898" s="8"/>
      <c r="E2898" s="8"/>
      <c r="F2898" s="8"/>
      <c r="G2898" s="8"/>
      <c r="H2898" s="15"/>
      <c r="I2898" s="27"/>
      <c r="K2898" s="27"/>
      <c r="L2898" s="8"/>
      <c r="M2898" s="8"/>
      <c r="N2898" s="8"/>
    </row>
    <row r="2899" spans="1:14" ht="21" customHeight="1" x14ac:dyDescent="0.5">
      <c r="A2899" s="50"/>
      <c r="B2899" s="8"/>
      <c r="C2899" s="49"/>
      <c r="D2899" s="8"/>
      <c r="E2899" s="8"/>
      <c r="F2899" s="8"/>
      <c r="G2899" s="8"/>
      <c r="H2899" s="15"/>
      <c r="I2899" s="27"/>
      <c r="K2899" s="27"/>
      <c r="L2899" s="8"/>
      <c r="M2899" s="8"/>
      <c r="N2899" s="8"/>
    </row>
    <row r="2900" spans="1:14" ht="21" customHeight="1" x14ac:dyDescent="0.5">
      <c r="A2900" s="50"/>
      <c r="B2900" s="8"/>
      <c r="C2900" s="49"/>
      <c r="D2900" s="8"/>
      <c r="E2900" s="8"/>
      <c r="F2900" s="8"/>
      <c r="G2900" s="8"/>
      <c r="H2900" s="15"/>
      <c r="I2900" s="27"/>
      <c r="K2900" s="27"/>
      <c r="L2900" s="8"/>
      <c r="M2900" s="8"/>
      <c r="N2900" s="8"/>
    </row>
    <row r="2901" spans="1:14" ht="21" customHeight="1" x14ac:dyDescent="0.5">
      <c r="A2901" s="50"/>
      <c r="B2901" s="8"/>
      <c r="C2901" s="49"/>
      <c r="D2901" s="8"/>
      <c r="E2901" s="8"/>
      <c r="F2901" s="8"/>
      <c r="G2901" s="8"/>
      <c r="H2901" s="15"/>
      <c r="I2901" s="27"/>
      <c r="K2901" s="27"/>
      <c r="L2901" s="8"/>
      <c r="M2901" s="8"/>
      <c r="N2901" s="8"/>
    </row>
    <row r="2902" spans="1:14" ht="21" customHeight="1" x14ac:dyDescent="0.5">
      <c r="A2902" s="50"/>
      <c r="B2902" s="8"/>
      <c r="C2902" s="49"/>
      <c r="D2902" s="8"/>
      <c r="E2902" s="8"/>
      <c r="F2902" s="8"/>
      <c r="G2902" s="8"/>
      <c r="H2902" s="15"/>
      <c r="I2902" s="27"/>
      <c r="K2902" s="27"/>
      <c r="L2902" s="8"/>
      <c r="M2902" s="8"/>
      <c r="N2902" s="8"/>
    </row>
    <row r="2903" spans="1:14" ht="21" customHeight="1" x14ac:dyDescent="0.5">
      <c r="A2903" s="50"/>
      <c r="B2903" s="8"/>
      <c r="C2903" s="49"/>
      <c r="D2903" s="8"/>
      <c r="E2903" s="8"/>
      <c r="F2903" s="8"/>
      <c r="G2903" s="8"/>
      <c r="H2903" s="15"/>
      <c r="I2903" s="27"/>
      <c r="K2903" s="27"/>
      <c r="L2903" s="8"/>
      <c r="M2903" s="8"/>
      <c r="N2903" s="8"/>
    </row>
    <row r="2904" spans="1:14" ht="21" customHeight="1" x14ac:dyDescent="0.5">
      <c r="A2904" s="50"/>
      <c r="B2904" s="8"/>
      <c r="C2904" s="49"/>
      <c r="D2904" s="8"/>
      <c r="E2904" s="8"/>
      <c r="F2904" s="8"/>
      <c r="G2904" s="8"/>
      <c r="H2904" s="15"/>
      <c r="I2904" s="27"/>
      <c r="K2904" s="27"/>
      <c r="L2904" s="8"/>
      <c r="M2904" s="8"/>
      <c r="N2904" s="8"/>
    </row>
    <row r="2905" spans="1:14" ht="21" customHeight="1" x14ac:dyDescent="0.5">
      <c r="A2905" s="50"/>
      <c r="B2905" s="8"/>
      <c r="C2905" s="49"/>
      <c r="D2905" s="8"/>
      <c r="E2905" s="8"/>
      <c r="F2905" s="8"/>
      <c r="G2905" s="8"/>
      <c r="H2905" s="15"/>
      <c r="I2905" s="27"/>
      <c r="K2905" s="27"/>
      <c r="L2905" s="8"/>
      <c r="M2905" s="8"/>
      <c r="N2905" s="8"/>
    </row>
    <row r="2906" spans="1:14" ht="21" customHeight="1" x14ac:dyDescent="0.5">
      <c r="A2906" s="50"/>
      <c r="B2906" s="8"/>
      <c r="C2906" s="49"/>
      <c r="D2906" s="8"/>
      <c r="E2906" s="8"/>
      <c r="F2906" s="8"/>
      <c r="G2906" s="8"/>
      <c r="H2906" s="15"/>
      <c r="I2906" s="27"/>
      <c r="K2906" s="27"/>
      <c r="L2906" s="8"/>
      <c r="M2906" s="8"/>
      <c r="N2906" s="8"/>
    </row>
    <row r="2907" spans="1:14" ht="21" customHeight="1" x14ac:dyDescent="0.5">
      <c r="A2907" s="50"/>
      <c r="B2907" s="8"/>
      <c r="C2907" s="49"/>
      <c r="D2907" s="8"/>
      <c r="E2907" s="8"/>
      <c r="F2907" s="8"/>
      <c r="G2907" s="8"/>
      <c r="H2907" s="15"/>
      <c r="I2907" s="27"/>
      <c r="K2907" s="27"/>
      <c r="L2907" s="8"/>
      <c r="M2907" s="8"/>
      <c r="N2907" s="8"/>
    </row>
    <row r="2908" spans="1:14" ht="21" customHeight="1" x14ac:dyDescent="0.5">
      <c r="A2908" s="50"/>
      <c r="B2908" s="8"/>
      <c r="C2908" s="49"/>
      <c r="D2908" s="8"/>
      <c r="E2908" s="8"/>
      <c r="F2908" s="8"/>
      <c r="G2908" s="8"/>
      <c r="H2908" s="15"/>
      <c r="I2908" s="27"/>
      <c r="K2908" s="27"/>
      <c r="L2908" s="8"/>
      <c r="M2908" s="8"/>
      <c r="N2908" s="8"/>
    </row>
    <row r="2909" spans="1:14" ht="21" customHeight="1" x14ac:dyDescent="0.5">
      <c r="A2909" s="50"/>
      <c r="B2909" s="8"/>
      <c r="C2909" s="49"/>
      <c r="D2909" s="8"/>
      <c r="E2909" s="8"/>
      <c r="F2909" s="8"/>
      <c r="G2909" s="8"/>
      <c r="H2909" s="15"/>
      <c r="I2909" s="27"/>
      <c r="K2909" s="27"/>
      <c r="L2909" s="8"/>
      <c r="M2909" s="8"/>
      <c r="N2909" s="8"/>
    </row>
    <row r="2910" spans="1:14" ht="21" customHeight="1" x14ac:dyDescent="0.5">
      <c r="A2910" s="50"/>
      <c r="B2910" s="8"/>
      <c r="C2910" s="49"/>
      <c r="D2910" s="8"/>
      <c r="E2910" s="8"/>
      <c r="F2910" s="8"/>
      <c r="G2910" s="8"/>
      <c r="H2910" s="15"/>
      <c r="I2910" s="27"/>
      <c r="K2910" s="27"/>
      <c r="L2910" s="8"/>
      <c r="M2910" s="8"/>
      <c r="N2910" s="8"/>
    </row>
    <row r="2911" spans="1:14" ht="21" customHeight="1" x14ac:dyDescent="0.5">
      <c r="A2911" s="50"/>
      <c r="B2911" s="8"/>
      <c r="C2911" s="49"/>
      <c r="D2911" s="8"/>
      <c r="E2911" s="8"/>
      <c r="F2911" s="8"/>
      <c r="G2911" s="8"/>
      <c r="H2911" s="15"/>
      <c r="I2911" s="27"/>
      <c r="K2911" s="27"/>
      <c r="L2911" s="8"/>
      <c r="M2911" s="8"/>
      <c r="N2911" s="8"/>
    </row>
    <row r="2912" spans="1:14" ht="21" customHeight="1" x14ac:dyDescent="0.5">
      <c r="A2912" s="50"/>
      <c r="B2912" s="8"/>
      <c r="C2912" s="49"/>
      <c r="D2912" s="8"/>
      <c r="E2912" s="8"/>
      <c r="F2912" s="8"/>
      <c r="G2912" s="8"/>
      <c r="H2912" s="15"/>
      <c r="I2912" s="27"/>
      <c r="K2912" s="27"/>
      <c r="L2912" s="8"/>
      <c r="M2912" s="8"/>
      <c r="N2912" s="8"/>
    </row>
    <row r="2913" spans="1:14" ht="21" customHeight="1" x14ac:dyDescent="0.5">
      <c r="A2913" s="50"/>
      <c r="B2913" s="8"/>
      <c r="C2913" s="49"/>
      <c r="D2913" s="8"/>
      <c r="E2913" s="8"/>
      <c r="F2913" s="8"/>
      <c r="G2913" s="8"/>
      <c r="H2913" s="15"/>
      <c r="I2913" s="27"/>
      <c r="K2913" s="27"/>
      <c r="L2913" s="8"/>
      <c r="M2913" s="8"/>
      <c r="N2913" s="8"/>
    </row>
    <row r="2914" spans="1:14" ht="21" customHeight="1" x14ac:dyDescent="0.5">
      <c r="A2914" s="50"/>
      <c r="B2914" s="8"/>
      <c r="C2914" s="49"/>
      <c r="D2914" s="8"/>
      <c r="E2914" s="8"/>
      <c r="F2914" s="8"/>
      <c r="G2914" s="8"/>
      <c r="H2914" s="15"/>
      <c r="I2914" s="27"/>
      <c r="K2914" s="27"/>
      <c r="L2914" s="8"/>
      <c r="M2914" s="8"/>
      <c r="N2914" s="8"/>
    </row>
    <row r="2915" spans="1:14" ht="21" customHeight="1" x14ac:dyDescent="0.5">
      <c r="A2915" s="50"/>
      <c r="B2915" s="8"/>
      <c r="C2915" s="49"/>
      <c r="D2915" s="8"/>
      <c r="E2915" s="8"/>
      <c r="F2915" s="8"/>
      <c r="G2915" s="8"/>
      <c r="H2915" s="15"/>
      <c r="I2915" s="27"/>
      <c r="K2915" s="27"/>
      <c r="L2915" s="8"/>
      <c r="M2915" s="8"/>
      <c r="N2915" s="8"/>
    </row>
    <row r="2916" spans="1:14" ht="21" customHeight="1" x14ac:dyDescent="0.5">
      <c r="A2916" s="50"/>
      <c r="B2916" s="8"/>
      <c r="C2916" s="49"/>
      <c r="D2916" s="8"/>
      <c r="E2916" s="8"/>
      <c r="F2916" s="8"/>
      <c r="G2916" s="8"/>
      <c r="H2916" s="15"/>
      <c r="I2916" s="27"/>
      <c r="K2916" s="27"/>
      <c r="L2916" s="8"/>
      <c r="M2916" s="8"/>
      <c r="N2916" s="8"/>
    </row>
    <row r="2917" spans="1:14" ht="21" customHeight="1" x14ac:dyDescent="0.5">
      <c r="A2917" s="50"/>
      <c r="B2917" s="8"/>
      <c r="C2917" s="49"/>
      <c r="D2917" s="8"/>
      <c r="E2917" s="8"/>
      <c r="F2917" s="8"/>
      <c r="G2917" s="8"/>
      <c r="H2917" s="15"/>
      <c r="I2917" s="27"/>
      <c r="K2917" s="27"/>
      <c r="L2917" s="8"/>
      <c r="M2917" s="8"/>
      <c r="N2917" s="8"/>
    </row>
    <row r="2918" spans="1:14" ht="21" customHeight="1" x14ac:dyDescent="0.5">
      <c r="A2918" s="50"/>
      <c r="B2918" s="8"/>
      <c r="C2918" s="49"/>
      <c r="D2918" s="8"/>
      <c r="E2918" s="8"/>
      <c r="F2918" s="8"/>
      <c r="G2918" s="8"/>
      <c r="H2918" s="15"/>
      <c r="I2918" s="27"/>
      <c r="K2918" s="27"/>
      <c r="L2918" s="8"/>
      <c r="M2918" s="8"/>
      <c r="N2918" s="8"/>
    </row>
    <row r="2919" spans="1:14" ht="21" customHeight="1" x14ac:dyDescent="0.5">
      <c r="A2919" s="50"/>
      <c r="B2919" s="8"/>
      <c r="C2919" s="49"/>
      <c r="D2919" s="8"/>
      <c r="E2919" s="8"/>
      <c r="F2919" s="8"/>
      <c r="G2919" s="8"/>
      <c r="H2919" s="15"/>
      <c r="I2919" s="27"/>
      <c r="K2919" s="27"/>
      <c r="L2919" s="8"/>
      <c r="M2919" s="8"/>
      <c r="N2919" s="8"/>
    </row>
    <row r="2920" spans="1:14" ht="21" customHeight="1" x14ac:dyDescent="0.5">
      <c r="A2920" s="50"/>
      <c r="B2920" s="8"/>
      <c r="C2920" s="49"/>
      <c r="D2920" s="8"/>
      <c r="E2920" s="8"/>
      <c r="F2920" s="8"/>
      <c r="G2920" s="8"/>
      <c r="H2920" s="15"/>
      <c r="I2920" s="27"/>
      <c r="K2920" s="27"/>
      <c r="L2920" s="8"/>
      <c r="M2920" s="8"/>
      <c r="N2920" s="8"/>
    </row>
    <row r="2921" spans="1:14" ht="21" customHeight="1" x14ac:dyDescent="0.5">
      <c r="A2921" s="50"/>
      <c r="B2921" s="8"/>
      <c r="C2921" s="49"/>
      <c r="D2921" s="8"/>
      <c r="E2921" s="8"/>
      <c r="F2921" s="8"/>
      <c r="G2921" s="8"/>
      <c r="H2921" s="15"/>
      <c r="I2921" s="27"/>
      <c r="K2921" s="27"/>
      <c r="L2921" s="8"/>
      <c r="M2921" s="8"/>
      <c r="N2921" s="8"/>
    </row>
    <row r="2922" spans="1:14" ht="21" customHeight="1" x14ac:dyDescent="0.5">
      <c r="A2922" s="50"/>
      <c r="B2922" s="8"/>
      <c r="C2922" s="49"/>
      <c r="D2922" s="8"/>
      <c r="E2922" s="8"/>
      <c r="F2922" s="8"/>
      <c r="G2922" s="8"/>
      <c r="H2922" s="15"/>
      <c r="I2922" s="27"/>
      <c r="K2922" s="27"/>
      <c r="L2922" s="8"/>
      <c r="M2922" s="8"/>
      <c r="N2922" s="8"/>
    </row>
    <row r="2923" spans="1:14" ht="21" customHeight="1" x14ac:dyDescent="0.5">
      <c r="A2923" s="50"/>
      <c r="B2923" s="8"/>
      <c r="C2923" s="49"/>
      <c r="D2923" s="8"/>
      <c r="E2923" s="8"/>
      <c r="F2923" s="8"/>
      <c r="G2923" s="8"/>
      <c r="H2923" s="15"/>
      <c r="I2923" s="27"/>
      <c r="K2923" s="27"/>
      <c r="L2923" s="8"/>
      <c r="M2923" s="8"/>
      <c r="N2923" s="8"/>
    </row>
    <row r="2924" spans="1:14" ht="21" customHeight="1" x14ac:dyDescent="0.5">
      <c r="A2924" s="50"/>
      <c r="B2924" s="8"/>
      <c r="C2924" s="49"/>
      <c r="D2924" s="8"/>
      <c r="E2924" s="8"/>
      <c r="F2924" s="8"/>
      <c r="G2924" s="8"/>
      <c r="H2924" s="15"/>
      <c r="I2924" s="27"/>
      <c r="K2924" s="27"/>
      <c r="L2924" s="8"/>
      <c r="M2924" s="8"/>
      <c r="N2924" s="8"/>
    </row>
    <row r="2925" spans="1:14" ht="21" customHeight="1" x14ac:dyDescent="0.5">
      <c r="A2925" s="50"/>
      <c r="B2925" s="8"/>
      <c r="C2925" s="49"/>
      <c r="D2925" s="8"/>
      <c r="E2925" s="8"/>
      <c r="F2925" s="8"/>
      <c r="G2925" s="8"/>
      <c r="H2925" s="15"/>
      <c r="I2925" s="27"/>
      <c r="K2925" s="27"/>
      <c r="L2925" s="8"/>
      <c r="M2925" s="8"/>
      <c r="N2925" s="8"/>
    </row>
    <row r="2926" spans="1:14" ht="21" customHeight="1" x14ac:dyDescent="0.5">
      <c r="A2926" s="50"/>
      <c r="B2926" s="8"/>
      <c r="C2926" s="49"/>
      <c r="D2926" s="8"/>
      <c r="E2926" s="8"/>
      <c r="F2926" s="8"/>
      <c r="G2926" s="8"/>
      <c r="H2926" s="15"/>
      <c r="I2926" s="27"/>
      <c r="K2926" s="27"/>
      <c r="L2926" s="8"/>
      <c r="M2926" s="8"/>
      <c r="N2926" s="8"/>
    </row>
    <row r="2927" spans="1:14" ht="21" customHeight="1" x14ac:dyDescent="0.5">
      <c r="A2927" s="50"/>
      <c r="B2927" s="8"/>
      <c r="C2927" s="49"/>
      <c r="D2927" s="8"/>
      <c r="E2927" s="8"/>
      <c r="F2927" s="8"/>
      <c r="G2927" s="8"/>
      <c r="H2927" s="15"/>
      <c r="I2927" s="27"/>
      <c r="K2927" s="27"/>
      <c r="L2927" s="8"/>
      <c r="M2927" s="8"/>
      <c r="N2927" s="8"/>
    </row>
    <row r="2928" spans="1:14" ht="21" customHeight="1" x14ac:dyDescent="0.5">
      <c r="A2928" s="50"/>
      <c r="B2928" s="8"/>
      <c r="C2928" s="49"/>
      <c r="D2928" s="8"/>
      <c r="E2928" s="8"/>
      <c r="F2928" s="8"/>
      <c r="G2928" s="8"/>
      <c r="H2928" s="15"/>
      <c r="I2928" s="27"/>
      <c r="K2928" s="27"/>
      <c r="L2928" s="8"/>
      <c r="M2928" s="8"/>
      <c r="N2928" s="8"/>
    </row>
    <row r="2929" spans="1:14" ht="21" customHeight="1" x14ac:dyDescent="0.5">
      <c r="A2929" s="50"/>
      <c r="B2929" s="8"/>
      <c r="C2929" s="49"/>
      <c r="D2929" s="8"/>
      <c r="E2929" s="8"/>
      <c r="F2929" s="8"/>
      <c r="G2929" s="8"/>
      <c r="H2929" s="15"/>
      <c r="I2929" s="27"/>
      <c r="K2929" s="27"/>
      <c r="L2929" s="8"/>
      <c r="M2929" s="8"/>
      <c r="N2929" s="8"/>
    </row>
    <row r="2930" spans="1:14" ht="21" customHeight="1" x14ac:dyDescent="0.5">
      <c r="A2930" s="50"/>
      <c r="B2930" s="8"/>
      <c r="C2930" s="49"/>
      <c r="D2930" s="8"/>
      <c r="E2930" s="8"/>
      <c r="F2930" s="8"/>
      <c r="G2930" s="8"/>
      <c r="H2930" s="15"/>
      <c r="I2930" s="27"/>
      <c r="K2930" s="27"/>
      <c r="L2930" s="8"/>
      <c r="M2930" s="8"/>
      <c r="N2930" s="8"/>
    </row>
    <row r="2931" spans="1:14" ht="21" customHeight="1" x14ac:dyDescent="0.5">
      <c r="A2931" s="50"/>
      <c r="B2931" s="8"/>
      <c r="C2931" s="49"/>
      <c r="D2931" s="8"/>
      <c r="E2931" s="8"/>
      <c r="F2931" s="8"/>
      <c r="G2931" s="8"/>
      <c r="H2931" s="15"/>
      <c r="I2931" s="27"/>
      <c r="K2931" s="27"/>
      <c r="L2931" s="8"/>
      <c r="M2931" s="8"/>
      <c r="N2931" s="8"/>
    </row>
    <row r="2932" spans="1:14" ht="21" customHeight="1" x14ac:dyDescent="0.5">
      <c r="A2932" s="50"/>
      <c r="B2932" s="8"/>
      <c r="C2932" s="49"/>
      <c r="D2932" s="8"/>
      <c r="E2932" s="8"/>
      <c r="F2932" s="8"/>
      <c r="G2932" s="8"/>
      <c r="H2932" s="15"/>
      <c r="I2932" s="27"/>
      <c r="K2932" s="27"/>
      <c r="L2932" s="8"/>
      <c r="M2932" s="8"/>
      <c r="N2932" s="8"/>
    </row>
    <row r="2933" spans="1:14" ht="21" customHeight="1" x14ac:dyDescent="0.5">
      <c r="A2933" s="50"/>
      <c r="B2933" s="8"/>
      <c r="C2933" s="49"/>
      <c r="D2933" s="8"/>
      <c r="E2933" s="8"/>
      <c r="F2933" s="8"/>
      <c r="G2933" s="8"/>
      <c r="H2933" s="15"/>
      <c r="I2933" s="27"/>
      <c r="K2933" s="27"/>
      <c r="L2933" s="8"/>
      <c r="M2933" s="8"/>
      <c r="N2933" s="8"/>
    </row>
    <row r="2934" spans="1:14" ht="21" customHeight="1" x14ac:dyDescent="0.5">
      <c r="A2934" s="50"/>
      <c r="B2934" s="8"/>
      <c r="C2934" s="49"/>
      <c r="D2934" s="8"/>
      <c r="E2934" s="8"/>
      <c r="F2934" s="8"/>
      <c r="G2934" s="8"/>
      <c r="H2934" s="15"/>
      <c r="I2934" s="27"/>
      <c r="K2934" s="27"/>
      <c r="L2934" s="8"/>
      <c r="M2934" s="8"/>
      <c r="N2934" s="8"/>
    </row>
    <row r="2935" spans="1:14" ht="21" customHeight="1" x14ac:dyDescent="0.5">
      <c r="A2935" s="50"/>
      <c r="B2935" s="8"/>
      <c r="C2935" s="49"/>
      <c r="D2935" s="8"/>
      <c r="E2935" s="8"/>
      <c r="F2935" s="8"/>
      <c r="G2935" s="8"/>
      <c r="H2935" s="15"/>
      <c r="I2935" s="27"/>
      <c r="K2935" s="27"/>
      <c r="L2935" s="8"/>
      <c r="M2935" s="8"/>
      <c r="N2935" s="8"/>
    </row>
    <row r="2936" spans="1:14" ht="21" customHeight="1" x14ac:dyDescent="0.5">
      <c r="A2936" s="50"/>
      <c r="B2936" s="8"/>
      <c r="C2936" s="49"/>
      <c r="D2936" s="8"/>
      <c r="E2936" s="8"/>
      <c r="F2936" s="8"/>
      <c r="G2936" s="8"/>
      <c r="H2936" s="15"/>
      <c r="I2936" s="27"/>
      <c r="K2936" s="27"/>
      <c r="L2936" s="8"/>
      <c r="M2936" s="8"/>
      <c r="N2936" s="8"/>
    </row>
    <row r="2937" spans="1:14" ht="21" customHeight="1" x14ac:dyDescent="0.5">
      <c r="A2937" s="50"/>
      <c r="B2937" s="8"/>
      <c r="C2937" s="49"/>
      <c r="D2937" s="8"/>
      <c r="E2937" s="8"/>
      <c r="F2937" s="8"/>
      <c r="G2937" s="8"/>
      <c r="H2937" s="15"/>
      <c r="I2937" s="27"/>
      <c r="K2937" s="27"/>
      <c r="L2937" s="8"/>
      <c r="M2937" s="8"/>
      <c r="N2937" s="8"/>
    </row>
    <row r="2938" spans="1:14" ht="21" customHeight="1" x14ac:dyDescent="0.5">
      <c r="A2938" s="50"/>
      <c r="B2938" s="8"/>
      <c r="C2938" s="49"/>
      <c r="D2938" s="8"/>
      <c r="E2938" s="8"/>
      <c r="F2938" s="8"/>
      <c r="G2938" s="8"/>
      <c r="H2938" s="15"/>
      <c r="I2938" s="27"/>
      <c r="K2938" s="27"/>
      <c r="L2938" s="8"/>
      <c r="M2938" s="8"/>
      <c r="N2938" s="8"/>
    </row>
    <row r="2939" spans="1:14" ht="21" customHeight="1" x14ac:dyDescent="0.5">
      <c r="A2939" s="50"/>
      <c r="B2939" s="8"/>
      <c r="C2939" s="49"/>
      <c r="D2939" s="8"/>
      <c r="E2939" s="8"/>
      <c r="F2939" s="8"/>
      <c r="G2939" s="8"/>
      <c r="H2939" s="15"/>
      <c r="I2939" s="27"/>
      <c r="K2939" s="27"/>
      <c r="L2939" s="8"/>
      <c r="M2939" s="8"/>
      <c r="N2939" s="8"/>
    </row>
    <row r="2940" spans="1:14" ht="21" customHeight="1" x14ac:dyDescent="0.5">
      <c r="A2940" s="50"/>
      <c r="B2940" s="8"/>
      <c r="C2940" s="49"/>
      <c r="D2940" s="8"/>
      <c r="E2940" s="8"/>
      <c r="F2940" s="8"/>
      <c r="G2940" s="8"/>
      <c r="H2940" s="15"/>
      <c r="I2940" s="27"/>
      <c r="K2940" s="27"/>
      <c r="L2940" s="8"/>
      <c r="M2940" s="8"/>
      <c r="N2940" s="8"/>
    </row>
    <row r="2941" spans="1:14" ht="21" customHeight="1" x14ac:dyDescent="0.5">
      <c r="A2941" s="50"/>
      <c r="B2941" s="8"/>
      <c r="C2941" s="49"/>
      <c r="D2941" s="8"/>
      <c r="E2941" s="8"/>
      <c r="F2941" s="8"/>
      <c r="G2941" s="8"/>
      <c r="H2941" s="15"/>
      <c r="I2941" s="27"/>
      <c r="K2941" s="27"/>
      <c r="L2941" s="8"/>
      <c r="M2941" s="8"/>
      <c r="N2941" s="8"/>
    </row>
    <row r="2942" spans="1:14" ht="21" customHeight="1" x14ac:dyDescent="0.5">
      <c r="A2942" s="50"/>
      <c r="B2942" s="8"/>
      <c r="C2942" s="49"/>
      <c r="D2942" s="8"/>
      <c r="E2942" s="8"/>
      <c r="F2942" s="8"/>
      <c r="G2942" s="8"/>
      <c r="H2942" s="15"/>
      <c r="I2942" s="27"/>
      <c r="K2942" s="27"/>
      <c r="L2942" s="8"/>
      <c r="M2942" s="8"/>
      <c r="N2942" s="8"/>
    </row>
    <row r="2943" spans="1:14" ht="21" customHeight="1" x14ac:dyDescent="0.5">
      <c r="A2943" s="50"/>
      <c r="B2943" s="8"/>
      <c r="C2943" s="49"/>
      <c r="D2943" s="8"/>
      <c r="E2943" s="8"/>
      <c r="F2943" s="8"/>
      <c r="G2943" s="8"/>
      <c r="H2943" s="15"/>
      <c r="I2943" s="27"/>
      <c r="K2943" s="27"/>
      <c r="L2943" s="8"/>
      <c r="M2943" s="8"/>
      <c r="N2943" s="8"/>
    </row>
    <row r="2944" spans="1:14" ht="21" customHeight="1" x14ac:dyDescent="0.5">
      <c r="A2944" s="50"/>
      <c r="B2944" s="8"/>
      <c r="C2944" s="49"/>
      <c r="D2944" s="8"/>
      <c r="E2944" s="8"/>
      <c r="F2944" s="8"/>
      <c r="G2944" s="8"/>
      <c r="H2944" s="15"/>
      <c r="I2944" s="27"/>
      <c r="K2944" s="27"/>
      <c r="L2944" s="8"/>
      <c r="M2944" s="8"/>
      <c r="N2944" s="8"/>
    </row>
    <row r="2945" spans="1:14" ht="21" customHeight="1" x14ac:dyDescent="0.5">
      <c r="A2945" s="50"/>
      <c r="B2945" s="8"/>
      <c r="C2945" s="49"/>
      <c r="D2945" s="8"/>
      <c r="E2945" s="8"/>
      <c r="F2945" s="8"/>
      <c r="G2945" s="8"/>
      <c r="H2945" s="15"/>
      <c r="I2945" s="27"/>
      <c r="K2945" s="27"/>
      <c r="L2945" s="8"/>
      <c r="M2945" s="8"/>
      <c r="N2945" s="8"/>
    </row>
    <row r="2946" spans="1:14" ht="21" customHeight="1" x14ac:dyDescent="0.5">
      <c r="A2946" s="50"/>
      <c r="B2946" s="8"/>
      <c r="C2946" s="49"/>
      <c r="D2946" s="8"/>
      <c r="E2946" s="8"/>
      <c r="F2946" s="8"/>
      <c r="G2946" s="8"/>
      <c r="H2946" s="15"/>
      <c r="I2946" s="27"/>
      <c r="K2946" s="27"/>
      <c r="L2946" s="8"/>
      <c r="M2946" s="8"/>
      <c r="N2946" s="8"/>
    </row>
    <row r="2947" spans="1:14" ht="21" customHeight="1" x14ac:dyDescent="0.5">
      <c r="A2947" s="50"/>
      <c r="B2947" s="8"/>
      <c r="C2947" s="49"/>
      <c r="D2947" s="8"/>
      <c r="E2947" s="8"/>
      <c r="F2947" s="8"/>
      <c r="G2947" s="8"/>
      <c r="H2947" s="15"/>
      <c r="I2947" s="27"/>
      <c r="K2947" s="27"/>
      <c r="L2947" s="8"/>
      <c r="M2947" s="8"/>
      <c r="N2947" s="8"/>
    </row>
    <row r="2948" spans="1:14" ht="21" customHeight="1" x14ac:dyDescent="0.5">
      <c r="A2948" s="50"/>
      <c r="B2948" s="8"/>
      <c r="C2948" s="49"/>
      <c r="D2948" s="8"/>
      <c r="E2948" s="8"/>
      <c r="F2948" s="8"/>
      <c r="G2948" s="8"/>
      <c r="H2948" s="15"/>
      <c r="I2948" s="27"/>
      <c r="K2948" s="27"/>
      <c r="L2948" s="8"/>
      <c r="M2948" s="8"/>
      <c r="N2948" s="8"/>
    </row>
    <row r="2949" spans="1:14" ht="21" customHeight="1" x14ac:dyDescent="0.5">
      <c r="A2949" s="50"/>
      <c r="B2949" s="8"/>
      <c r="C2949" s="49"/>
      <c r="D2949" s="8"/>
      <c r="E2949" s="8"/>
      <c r="F2949" s="8"/>
      <c r="G2949" s="8"/>
      <c r="H2949" s="15"/>
      <c r="I2949" s="27"/>
      <c r="K2949" s="27"/>
      <c r="L2949" s="8"/>
      <c r="M2949" s="8"/>
      <c r="N2949" s="8"/>
    </row>
    <row r="2950" spans="1:14" ht="21" customHeight="1" x14ac:dyDescent="0.5">
      <c r="A2950" s="50"/>
      <c r="B2950" s="8"/>
      <c r="C2950" s="49"/>
      <c r="D2950" s="8"/>
      <c r="E2950" s="8"/>
      <c r="F2950" s="8"/>
      <c r="G2950" s="8"/>
      <c r="H2950" s="15"/>
      <c r="I2950" s="27"/>
      <c r="K2950" s="27"/>
      <c r="L2950" s="8"/>
      <c r="M2950" s="8"/>
      <c r="N2950" s="8"/>
    </row>
    <row r="2951" spans="1:14" ht="21" customHeight="1" x14ac:dyDescent="0.5">
      <c r="A2951" s="50"/>
      <c r="B2951" s="8"/>
      <c r="C2951" s="49"/>
      <c r="D2951" s="8"/>
      <c r="E2951" s="8"/>
      <c r="F2951" s="8"/>
      <c r="G2951" s="8"/>
      <c r="H2951" s="15"/>
      <c r="I2951" s="27"/>
      <c r="K2951" s="27"/>
      <c r="L2951" s="8"/>
      <c r="M2951" s="8"/>
      <c r="N2951" s="8"/>
    </row>
    <row r="2952" spans="1:14" ht="21" customHeight="1" x14ac:dyDescent="0.5">
      <c r="A2952" s="50"/>
      <c r="B2952" s="8"/>
      <c r="C2952" s="49"/>
      <c r="D2952" s="8"/>
      <c r="E2952" s="8"/>
      <c r="F2952" s="8"/>
      <c r="G2952" s="8"/>
      <c r="H2952" s="15"/>
      <c r="I2952" s="27"/>
      <c r="K2952" s="27"/>
      <c r="L2952" s="8"/>
      <c r="M2952" s="8"/>
      <c r="N2952" s="8"/>
    </row>
    <row r="2953" spans="1:14" ht="21" customHeight="1" x14ac:dyDescent="0.5">
      <c r="A2953" s="50"/>
      <c r="B2953" s="8"/>
      <c r="C2953" s="49"/>
      <c r="D2953" s="8"/>
      <c r="E2953" s="8"/>
      <c r="F2953" s="8"/>
      <c r="G2953" s="8"/>
      <c r="H2953" s="15"/>
      <c r="I2953" s="27"/>
      <c r="K2953" s="27"/>
      <c r="L2953" s="8"/>
      <c r="M2953" s="8"/>
      <c r="N2953" s="8"/>
    </row>
    <row r="2954" spans="1:14" ht="21" customHeight="1" x14ac:dyDescent="0.5">
      <c r="A2954" s="50"/>
      <c r="B2954" s="8"/>
      <c r="C2954" s="49"/>
      <c r="D2954" s="8"/>
      <c r="E2954" s="8"/>
      <c r="F2954" s="8"/>
      <c r="G2954" s="8"/>
      <c r="H2954" s="15"/>
      <c r="I2954" s="27"/>
      <c r="K2954" s="27"/>
      <c r="L2954" s="8"/>
      <c r="M2954" s="8"/>
      <c r="N2954" s="8"/>
    </row>
    <row r="2955" spans="1:14" ht="21" customHeight="1" x14ac:dyDescent="0.5">
      <c r="A2955" s="50"/>
      <c r="B2955" s="8"/>
      <c r="C2955" s="49"/>
      <c r="D2955" s="8"/>
      <c r="E2955" s="8"/>
      <c r="F2955" s="8"/>
      <c r="G2955" s="8"/>
      <c r="H2955" s="15"/>
      <c r="I2955" s="27"/>
      <c r="K2955" s="27"/>
      <c r="L2955" s="8"/>
      <c r="M2955" s="8"/>
      <c r="N2955" s="8"/>
    </row>
    <row r="2956" spans="1:14" ht="21" customHeight="1" x14ac:dyDescent="0.5">
      <c r="A2956" s="50"/>
      <c r="B2956" s="8"/>
      <c r="C2956" s="49"/>
      <c r="D2956" s="8"/>
      <c r="E2956" s="8"/>
      <c r="F2956" s="8"/>
      <c r="G2956" s="8"/>
      <c r="H2956" s="15"/>
      <c r="I2956" s="27"/>
      <c r="K2956" s="27"/>
      <c r="L2956" s="8"/>
      <c r="M2956" s="8"/>
      <c r="N2956" s="8"/>
    </row>
    <row r="2957" spans="1:14" ht="21" customHeight="1" x14ac:dyDescent="0.5">
      <c r="A2957" s="50"/>
      <c r="B2957" s="8"/>
      <c r="C2957" s="49"/>
      <c r="D2957" s="8"/>
      <c r="E2957" s="8"/>
      <c r="F2957" s="8"/>
      <c r="G2957" s="8"/>
      <c r="H2957" s="15"/>
      <c r="I2957" s="27"/>
      <c r="K2957" s="27"/>
      <c r="L2957" s="8"/>
      <c r="M2957" s="8"/>
      <c r="N2957" s="8"/>
    </row>
    <row r="2958" spans="1:14" ht="21" customHeight="1" x14ac:dyDescent="0.5">
      <c r="A2958" s="50"/>
      <c r="B2958" s="8"/>
      <c r="C2958" s="49"/>
      <c r="D2958" s="8"/>
      <c r="E2958" s="8"/>
      <c r="F2958" s="8"/>
      <c r="G2958" s="8"/>
      <c r="H2958" s="15"/>
      <c r="I2958" s="27"/>
      <c r="K2958" s="27"/>
      <c r="L2958" s="8"/>
      <c r="M2958" s="8"/>
      <c r="N2958" s="8"/>
    </row>
    <row r="2959" spans="1:14" ht="21" customHeight="1" x14ac:dyDescent="0.5">
      <c r="A2959" s="50"/>
      <c r="B2959" s="8"/>
      <c r="C2959" s="49"/>
      <c r="D2959" s="8"/>
      <c r="E2959" s="8"/>
      <c r="F2959" s="8"/>
      <c r="G2959" s="8"/>
      <c r="H2959" s="15"/>
      <c r="I2959" s="27"/>
      <c r="K2959" s="27"/>
      <c r="L2959" s="8"/>
      <c r="M2959" s="8"/>
      <c r="N2959" s="8"/>
    </row>
    <row r="2960" spans="1:14" ht="21" customHeight="1" x14ac:dyDescent="0.5">
      <c r="A2960" s="50"/>
      <c r="B2960" s="8"/>
      <c r="C2960" s="49"/>
      <c r="D2960" s="8"/>
      <c r="E2960" s="8"/>
      <c r="F2960" s="8"/>
      <c r="G2960" s="8"/>
      <c r="H2960" s="15"/>
      <c r="I2960" s="27"/>
      <c r="K2960" s="27"/>
      <c r="L2960" s="8"/>
      <c r="M2960" s="8"/>
      <c r="N2960" s="8"/>
    </row>
    <row r="2961" spans="1:14" ht="21" customHeight="1" x14ac:dyDescent="0.5">
      <c r="A2961" s="50"/>
      <c r="B2961" s="8"/>
      <c r="C2961" s="49"/>
      <c r="D2961" s="8"/>
      <c r="E2961" s="8"/>
      <c r="F2961" s="8"/>
      <c r="G2961" s="8"/>
      <c r="H2961" s="15"/>
      <c r="I2961" s="27"/>
      <c r="K2961" s="27"/>
      <c r="L2961" s="8"/>
      <c r="M2961" s="8"/>
      <c r="N2961" s="8"/>
    </row>
    <row r="2962" spans="1:14" ht="21" customHeight="1" x14ac:dyDescent="0.5">
      <c r="A2962" s="50"/>
      <c r="B2962" s="8"/>
      <c r="C2962" s="49"/>
      <c r="D2962" s="8"/>
      <c r="E2962" s="8"/>
      <c r="F2962" s="8"/>
      <c r="G2962" s="8"/>
      <c r="H2962" s="15"/>
      <c r="I2962" s="27"/>
      <c r="K2962" s="27"/>
      <c r="L2962" s="8"/>
      <c r="M2962" s="8"/>
      <c r="N2962" s="8"/>
    </row>
    <row r="2963" spans="1:14" ht="21" customHeight="1" x14ac:dyDescent="0.5">
      <c r="A2963" s="50"/>
      <c r="B2963" s="8"/>
      <c r="C2963" s="49"/>
      <c r="D2963" s="8"/>
      <c r="E2963" s="8"/>
      <c r="F2963" s="8"/>
      <c r="G2963" s="8"/>
      <c r="H2963" s="15"/>
      <c r="I2963" s="27"/>
      <c r="K2963" s="27"/>
      <c r="L2963" s="8"/>
      <c r="M2963" s="8"/>
      <c r="N2963" s="8"/>
    </row>
    <row r="2964" spans="1:14" ht="21" customHeight="1" x14ac:dyDescent="0.5">
      <c r="A2964" s="50"/>
      <c r="B2964" s="8"/>
      <c r="C2964" s="49"/>
      <c r="D2964" s="8"/>
      <c r="E2964" s="8"/>
      <c r="F2964" s="8"/>
      <c r="G2964" s="8"/>
      <c r="H2964" s="15"/>
      <c r="I2964" s="27"/>
      <c r="K2964" s="27"/>
      <c r="L2964" s="8"/>
      <c r="M2964" s="8"/>
      <c r="N2964" s="8"/>
    </row>
    <row r="2965" spans="1:14" ht="21" customHeight="1" x14ac:dyDescent="0.5">
      <c r="A2965" s="50"/>
      <c r="B2965" s="8"/>
      <c r="C2965" s="49"/>
      <c r="D2965" s="8"/>
      <c r="E2965" s="8"/>
      <c r="F2965" s="8"/>
      <c r="G2965" s="8"/>
      <c r="H2965" s="15"/>
      <c r="I2965" s="27"/>
      <c r="K2965" s="27"/>
      <c r="L2965" s="8"/>
      <c r="M2965" s="8"/>
      <c r="N2965" s="8"/>
    </row>
    <row r="2966" spans="1:14" ht="21" customHeight="1" x14ac:dyDescent="0.5">
      <c r="A2966" s="50"/>
      <c r="B2966" s="8"/>
      <c r="C2966" s="49"/>
      <c r="D2966" s="8"/>
      <c r="E2966" s="8"/>
      <c r="F2966" s="8"/>
      <c r="G2966" s="8"/>
      <c r="H2966" s="15"/>
      <c r="I2966" s="27"/>
      <c r="K2966" s="27"/>
      <c r="L2966" s="8"/>
      <c r="M2966" s="8"/>
      <c r="N2966" s="8"/>
    </row>
    <row r="2967" spans="1:14" ht="21" customHeight="1" x14ac:dyDescent="0.5">
      <c r="A2967" s="50"/>
      <c r="B2967" s="8"/>
      <c r="C2967" s="49"/>
      <c r="D2967" s="8"/>
      <c r="E2967" s="8"/>
      <c r="F2967" s="8"/>
      <c r="G2967" s="8"/>
      <c r="H2967" s="15"/>
      <c r="I2967" s="27"/>
      <c r="K2967" s="27"/>
      <c r="L2967" s="8"/>
      <c r="M2967" s="8"/>
      <c r="N2967" s="8"/>
    </row>
    <row r="2968" spans="1:14" ht="21" customHeight="1" x14ac:dyDescent="0.5">
      <c r="A2968" s="50"/>
      <c r="B2968" s="8"/>
      <c r="C2968" s="49"/>
      <c r="D2968" s="8"/>
      <c r="E2968" s="8"/>
      <c r="F2968" s="8"/>
      <c r="G2968" s="8"/>
      <c r="H2968" s="15"/>
      <c r="I2968" s="27"/>
      <c r="K2968" s="27"/>
      <c r="L2968" s="8"/>
      <c r="M2968" s="8"/>
      <c r="N2968" s="8"/>
    </row>
    <row r="2969" spans="1:14" ht="21" customHeight="1" x14ac:dyDescent="0.5">
      <c r="A2969" s="50"/>
      <c r="B2969" s="8"/>
      <c r="C2969" s="49"/>
      <c r="D2969" s="8"/>
      <c r="E2969" s="8"/>
      <c r="F2969" s="8"/>
      <c r="G2969" s="8"/>
      <c r="H2969" s="15"/>
      <c r="I2969" s="27"/>
      <c r="K2969" s="27"/>
      <c r="L2969" s="8"/>
      <c r="M2969" s="8"/>
      <c r="N2969" s="8"/>
    </row>
    <row r="2970" spans="1:14" ht="21" customHeight="1" x14ac:dyDescent="0.5">
      <c r="A2970" s="50"/>
      <c r="B2970" s="8"/>
      <c r="C2970" s="49"/>
      <c r="D2970" s="8"/>
      <c r="E2970" s="8"/>
      <c r="F2970" s="8"/>
      <c r="G2970" s="8"/>
      <c r="H2970" s="15"/>
      <c r="I2970" s="27"/>
      <c r="K2970" s="27"/>
      <c r="L2970" s="8"/>
      <c r="M2970" s="8"/>
      <c r="N2970" s="8"/>
    </row>
    <row r="2971" spans="1:14" ht="21" customHeight="1" x14ac:dyDescent="0.5">
      <c r="A2971" s="50"/>
      <c r="B2971" s="8"/>
      <c r="C2971" s="49"/>
      <c r="D2971" s="8"/>
      <c r="E2971" s="8"/>
      <c r="F2971" s="8"/>
      <c r="G2971" s="8"/>
      <c r="H2971" s="15"/>
      <c r="I2971" s="27"/>
      <c r="K2971" s="27"/>
      <c r="L2971" s="8"/>
      <c r="M2971" s="8"/>
      <c r="N2971" s="8"/>
    </row>
    <row r="2972" spans="1:14" ht="21" customHeight="1" x14ac:dyDescent="0.5">
      <c r="A2972" s="50"/>
      <c r="B2972" s="8"/>
      <c r="C2972" s="49"/>
      <c r="D2972" s="8"/>
      <c r="E2972" s="8"/>
      <c r="F2972" s="8"/>
      <c r="G2972" s="8"/>
      <c r="H2972" s="15"/>
      <c r="I2972" s="27"/>
      <c r="K2972" s="27"/>
      <c r="L2972" s="8"/>
      <c r="M2972" s="8"/>
      <c r="N2972" s="8"/>
    </row>
    <row r="2973" spans="1:14" ht="21" customHeight="1" x14ac:dyDescent="0.5">
      <c r="A2973" s="50"/>
      <c r="B2973" s="8"/>
      <c r="C2973" s="49"/>
      <c r="D2973" s="8"/>
      <c r="E2973" s="8"/>
      <c r="F2973" s="8"/>
      <c r="G2973" s="8"/>
      <c r="H2973" s="15"/>
      <c r="I2973" s="27"/>
      <c r="K2973" s="27"/>
      <c r="L2973" s="8"/>
      <c r="M2973" s="8"/>
      <c r="N2973" s="8"/>
    </row>
    <row r="2974" spans="1:14" ht="21" customHeight="1" x14ac:dyDescent="0.5">
      <c r="A2974" s="50"/>
      <c r="B2974" s="8"/>
      <c r="C2974" s="49"/>
      <c r="D2974" s="8"/>
      <c r="E2974" s="8"/>
      <c r="F2974" s="8"/>
      <c r="G2974" s="8"/>
      <c r="H2974" s="15"/>
      <c r="I2974" s="27"/>
      <c r="K2974" s="27"/>
      <c r="L2974" s="8"/>
      <c r="M2974" s="8"/>
      <c r="N2974" s="8"/>
    </row>
    <row r="2975" spans="1:14" ht="21" customHeight="1" x14ac:dyDescent="0.5">
      <c r="A2975" s="50"/>
      <c r="B2975" s="8"/>
      <c r="C2975" s="49"/>
      <c r="D2975" s="8"/>
      <c r="E2975" s="8"/>
      <c r="F2975" s="8"/>
      <c r="G2975" s="8"/>
      <c r="H2975" s="15"/>
      <c r="I2975" s="27"/>
      <c r="K2975" s="27"/>
      <c r="L2975" s="8"/>
      <c r="M2975" s="8"/>
      <c r="N2975" s="8"/>
    </row>
    <row r="2976" spans="1:14" ht="21" customHeight="1" x14ac:dyDescent="0.5">
      <c r="A2976" s="50"/>
      <c r="B2976" s="8"/>
      <c r="C2976" s="49"/>
      <c r="D2976" s="8"/>
      <c r="E2976" s="8"/>
      <c r="F2976" s="8"/>
      <c r="G2976" s="8"/>
      <c r="H2976" s="15"/>
      <c r="I2976" s="27"/>
      <c r="K2976" s="27"/>
      <c r="L2976" s="8"/>
      <c r="M2976" s="8"/>
      <c r="N2976" s="8"/>
    </row>
    <row r="2977" spans="1:14" ht="21" customHeight="1" x14ac:dyDescent="0.5">
      <c r="A2977" s="50"/>
      <c r="B2977" s="8"/>
      <c r="C2977" s="49"/>
      <c r="D2977" s="8"/>
      <c r="E2977" s="8"/>
      <c r="F2977" s="8"/>
      <c r="G2977" s="8"/>
      <c r="H2977" s="15"/>
      <c r="I2977" s="27"/>
      <c r="K2977" s="27"/>
      <c r="L2977" s="8"/>
      <c r="M2977" s="8"/>
      <c r="N2977" s="8"/>
    </row>
    <row r="2978" spans="1:14" ht="21" customHeight="1" x14ac:dyDescent="0.5">
      <c r="A2978" s="50"/>
      <c r="B2978" s="8"/>
      <c r="C2978" s="49"/>
      <c r="D2978" s="8"/>
      <c r="E2978" s="8"/>
      <c r="F2978" s="8"/>
      <c r="G2978" s="8"/>
      <c r="H2978" s="15"/>
      <c r="I2978" s="27"/>
      <c r="K2978" s="27"/>
      <c r="L2978" s="8"/>
      <c r="M2978" s="8"/>
      <c r="N2978" s="8"/>
    </row>
    <row r="2979" spans="1:14" ht="21" customHeight="1" x14ac:dyDescent="0.5">
      <c r="A2979" s="50"/>
      <c r="B2979" s="8"/>
      <c r="C2979" s="49"/>
      <c r="D2979" s="8"/>
      <c r="E2979" s="8"/>
      <c r="F2979" s="8"/>
      <c r="G2979" s="8"/>
      <c r="H2979" s="15"/>
      <c r="I2979" s="27"/>
      <c r="K2979" s="27"/>
      <c r="L2979" s="8"/>
      <c r="M2979" s="8"/>
      <c r="N2979" s="8"/>
    </row>
    <row r="2980" spans="1:14" ht="21" customHeight="1" x14ac:dyDescent="0.5">
      <c r="A2980" s="50"/>
      <c r="B2980" s="8"/>
      <c r="C2980" s="49"/>
      <c r="D2980" s="8"/>
      <c r="E2980" s="8"/>
      <c r="F2980" s="8"/>
      <c r="G2980" s="8"/>
      <c r="H2980" s="15"/>
      <c r="I2980" s="27"/>
      <c r="K2980" s="27"/>
      <c r="L2980" s="8"/>
      <c r="M2980" s="8"/>
      <c r="N2980" s="8"/>
    </row>
    <row r="2981" spans="1:14" ht="21" customHeight="1" x14ac:dyDescent="0.5">
      <c r="A2981" s="50"/>
      <c r="B2981" s="8"/>
      <c r="C2981" s="49"/>
      <c r="D2981" s="8"/>
      <c r="E2981" s="8"/>
      <c r="F2981" s="8"/>
      <c r="G2981" s="8"/>
      <c r="H2981" s="15"/>
      <c r="I2981" s="27"/>
      <c r="K2981" s="27"/>
      <c r="L2981" s="8"/>
      <c r="M2981" s="8"/>
      <c r="N2981" s="8"/>
    </row>
    <row r="2982" spans="1:14" ht="21" customHeight="1" x14ac:dyDescent="0.5">
      <c r="A2982" s="50"/>
      <c r="B2982" s="8"/>
      <c r="C2982" s="49"/>
      <c r="D2982" s="8"/>
      <c r="E2982" s="8"/>
      <c r="F2982" s="8"/>
      <c r="G2982" s="8"/>
      <c r="H2982" s="15"/>
      <c r="I2982" s="27"/>
      <c r="K2982" s="27"/>
      <c r="L2982" s="8"/>
      <c r="M2982" s="8"/>
      <c r="N2982" s="8"/>
    </row>
    <row r="2983" spans="1:14" ht="21" customHeight="1" x14ac:dyDescent="0.5">
      <c r="A2983" s="50"/>
      <c r="B2983" s="8"/>
      <c r="C2983" s="49"/>
      <c r="D2983" s="8"/>
      <c r="E2983" s="8"/>
      <c r="F2983" s="8"/>
      <c r="G2983" s="8"/>
      <c r="H2983" s="15"/>
      <c r="I2983" s="27"/>
      <c r="K2983" s="27"/>
      <c r="L2983" s="8"/>
      <c r="M2983" s="8"/>
      <c r="N2983" s="8"/>
    </row>
    <row r="2984" spans="1:14" ht="21" customHeight="1" x14ac:dyDescent="0.5">
      <c r="A2984" s="50"/>
      <c r="B2984" s="8"/>
      <c r="C2984" s="49"/>
      <c r="D2984" s="8"/>
      <c r="E2984" s="8"/>
      <c r="F2984" s="8"/>
      <c r="G2984" s="8"/>
      <c r="H2984" s="15"/>
      <c r="I2984" s="27"/>
      <c r="K2984" s="27"/>
      <c r="L2984" s="8"/>
      <c r="M2984" s="8"/>
      <c r="N2984" s="8"/>
    </row>
    <row r="2985" spans="1:14" ht="21" customHeight="1" x14ac:dyDescent="0.5">
      <c r="A2985" s="50"/>
      <c r="B2985" s="8"/>
      <c r="C2985" s="49"/>
      <c r="D2985" s="8"/>
      <c r="E2985" s="8"/>
      <c r="F2985" s="8"/>
      <c r="G2985" s="8"/>
      <c r="H2985" s="15"/>
      <c r="I2985" s="27"/>
      <c r="K2985" s="27"/>
      <c r="L2985" s="8"/>
      <c r="M2985" s="8"/>
      <c r="N2985" s="8"/>
    </row>
    <row r="2986" spans="1:14" ht="21" customHeight="1" x14ac:dyDescent="0.5">
      <c r="A2986" s="50"/>
      <c r="B2986" s="8"/>
      <c r="C2986" s="49"/>
      <c r="D2986" s="8"/>
      <c r="E2986" s="8"/>
      <c r="F2986" s="8"/>
      <c r="G2986" s="8"/>
      <c r="H2986" s="15"/>
      <c r="I2986" s="27"/>
      <c r="K2986" s="27"/>
      <c r="L2986" s="8"/>
      <c r="M2986" s="8"/>
      <c r="N2986" s="8"/>
    </row>
    <row r="2987" spans="1:14" ht="21" customHeight="1" x14ac:dyDescent="0.5">
      <c r="A2987" s="50"/>
      <c r="B2987" s="8"/>
      <c r="C2987" s="49"/>
      <c r="D2987" s="8"/>
      <c r="E2987" s="8"/>
      <c r="F2987" s="8"/>
      <c r="G2987" s="8"/>
      <c r="H2987" s="15"/>
      <c r="I2987" s="27"/>
      <c r="K2987" s="27"/>
      <c r="L2987" s="8"/>
      <c r="M2987" s="8"/>
      <c r="N2987" s="8"/>
    </row>
    <row r="2988" spans="1:14" ht="21" customHeight="1" x14ac:dyDescent="0.5">
      <c r="A2988" s="50"/>
      <c r="B2988" s="8"/>
      <c r="C2988" s="49"/>
      <c r="D2988" s="8"/>
      <c r="E2988" s="8"/>
      <c r="F2988" s="8"/>
      <c r="G2988" s="8"/>
      <c r="H2988" s="15"/>
      <c r="I2988" s="27"/>
      <c r="K2988" s="27"/>
      <c r="L2988" s="8"/>
      <c r="M2988" s="8"/>
      <c r="N2988" s="8"/>
    </row>
    <row r="2989" spans="1:14" ht="21" customHeight="1" x14ac:dyDescent="0.5">
      <c r="A2989" s="50"/>
      <c r="B2989" s="8"/>
      <c r="C2989" s="49"/>
      <c r="D2989" s="8"/>
      <c r="E2989" s="8"/>
      <c r="F2989" s="8"/>
      <c r="G2989" s="8"/>
      <c r="H2989" s="15"/>
      <c r="I2989" s="27"/>
      <c r="K2989" s="27"/>
      <c r="L2989" s="8"/>
      <c r="M2989" s="8"/>
      <c r="N2989" s="8"/>
    </row>
    <row r="2990" spans="1:14" ht="21" customHeight="1" x14ac:dyDescent="0.5">
      <c r="A2990" s="50"/>
      <c r="B2990" s="8"/>
      <c r="C2990" s="49"/>
      <c r="D2990" s="8"/>
      <c r="E2990" s="8"/>
      <c r="F2990" s="8"/>
      <c r="G2990" s="8"/>
      <c r="H2990" s="15"/>
      <c r="I2990" s="27"/>
      <c r="K2990" s="27"/>
      <c r="L2990" s="8"/>
      <c r="M2990" s="8"/>
      <c r="N2990" s="8"/>
    </row>
    <row r="2991" spans="1:14" ht="21" customHeight="1" x14ac:dyDescent="0.5">
      <c r="A2991" s="50"/>
      <c r="B2991" s="8"/>
      <c r="C2991" s="49"/>
      <c r="D2991" s="8"/>
      <c r="E2991" s="8"/>
      <c r="F2991" s="8"/>
      <c r="G2991" s="8"/>
      <c r="H2991" s="15"/>
      <c r="I2991" s="27"/>
      <c r="K2991" s="27"/>
      <c r="L2991" s="8"/>
      <c r="M2991" s="8"/>
      <c r="N2991" s="8"/>
    </row>
    <row r="2992" spans="1:14" ht="21" customHeight="1" x14ac:dyDescent="0.5">
      <c r="A2992" s="50"/>
      <c r="B2992" s="8"/>
      <c r="C2992" s="49"/>
      <c r="D2992" s="8"/>
      <c r="E2992" s="8"/>
      <c r="F2992" s="8"/>
      <c r="G2992" s="8"/>
      <c r="H2992" s="15"/>
      <c r="I2992" s="27"/>
      <c r="K2992" s="27"/>
      <c r="L2992" s="8"/>
      <c r="M2992" s="8"/>
      <c r="N2992" s="8"/>
    </row>
    <row r="2993" spans="1:14" ht="21" customHeight="1" x14ac:dyDescent="0.5">
      <c r="A2993" s="50"/>
      <c r="B2993" s="8"/>
      <c r="C2993" s="49"/>
      <c r="D2993" s="8"/>
      <c r="E2993" s="8"/>
      <c r="F2993" s="8"/>
      <c r="G2993" s="8"/>
      <c r="H2993" s="15"/>
      <c r="I2993" s="27"/>
      <c r="K2993" s="27"/>
      <c r="L2993" s="8"/>
      <c r="M2993" s="8"/>
      <c r="N2993" s="8"/>
    </row>
    <row r="2994" spans="1:14" ht="21" customHeight="1" x14ac:dyDescent="0.5">
      <c r="A2994" s="50"/>
      <c r="B2994" s="8"/>
      <c r="C2994" s="49"/>
      <c r="D2994" s="8"/>
      <c r="E2994" s="8"/>
      <c r="F2994" s="8"/>
      <c r="G2994" s="8"/>
      <c r="H2994" s="15"/>
      <c r="I2994" s="27"/>
      <c r="K2994" s="27"/>
      <c r="L2994" s="8"/>
      <c r="M2994" s="8"/>
      <c r="N2994" s="8"/>
    </row>
    <row r="2995" spans="1:14" ht="21" customHeight="1" x14ac:dyDescent="0.5">
      <c r="A2995" s="50"/>
      <c r="B2995" s="8"/>
      <c r="C2995" s="49"/>
      <c r="D2995" s="8"/>
      <c r="E2995" s="8"/>
      <c r="F2995" s="8"/>
      <c r="G2995" s="8"/>
      <c r="H2995" s="15"/>
      <c r="I2995" s="27"/>
      <c r="K2995" s="27"/>
      <c r="L2995" s="8"/>
      <c r="M2995" s="8"/>
      <c r="N2995" s="8"/>
    </row>
    <row r="2996" spans="1:14" ht="21" customHeight="1" x14ac:dyDescent="0.5">
      <c r="A2996" s="50"/>
      <c r="B2996" s="8"/>
      <c r="C2996" s="49"/>
      <c r="D2996" s="8"/>
      <c r="E2996" s="8"/>
      <c r="F2996" s="8"/>
      <c r="G2996" s="8"/>
      <c r="H2996" s="15"/>
      <c r="I2996" s="27"/>
      <c r="K2996" s="27"/>
      <c r="L2996" s="8"/>
      <c r="M2996" s="8"/>
      <c r="N2996" s="8"/>
    </row>
    <row r="2997" spans="1:14" ht="21" customHeight="1" x14ac:dyDescent="0.5">
      <c r="A2997" s="50"/>
      <c r="B2997" s="8"/>
      <c r="C2997" s="49"/>
      <c r="D2997" s="8"/>
      <c r="E2997" s="8"/>
      <c r="F2997" s="8"/>
      <c r="G2997" s="8"/>
      <c r="H2997" s="15"/>
      <c r="I2997" s="27"/>
      <c r="K2997" s="27"/>
      <c r="L2997" s="8"/>
      <c r="M2997" s="8"/>
      <c r="N2997" s="8"/>
    </row>
    <row r="2998" spans="1:14" ht="21" customHeight="1" x14ac:dyDescent="0.5">
      <c r="A2998" s="50"/>
      <c r="B2998" s="8"/>
      <c r="C2998" s="49"/>
      <c r="D2998" s="8"/>
      <c r="E2998" s="8"/>
      <c r="F2998" s="8"/>
      <c r="G2998" s="8"/>
      <c r="H2998" s="15"/>
      <c r="I2998" s="27"/>
      <c r="K2998" s="27"/>
      <c r="L2998" s="8"/>
      <c r="M2998" s="8"/>
      <c r="N2998" s="8"/>
    </row>
    <row r="2999" spans="1:14" ht="21" customHeight="1" x14ac:dyDescent="0.5">
      <c r="A2999" s="50"/>
      <c r="B2999" s="8"/>
      <c r="C2999" s="49"/>
      <c r="D2999" s="8"/>
      <c r="E2999" s="8"/>
      <c r="F2999" s="8"/>
      <c r="G2999" s="8"/>
      <c r="H2999" s="15"/>
      <c r="I2999" s="27"/>
      <c r="K2999" s="27"/>
      <c r="L2999" s="8"/>
      <c r="M2999" s="8"/>
      <c r="N2999" s="8"/>
    </row>
    <row r="3000" spans="1:14" ht="21" customHeight="1" x14ac:dyDescent="0.5">
      <c r="A3000" s="50"/>
      <c r="B3000" s="8"/>
      <c r="C3000" s="49"/>
      <c r="D3000" s="8"/>
      <c r="E3000" s="8"/>
      <c r="F3000" s="8"/>
      <c r="G3000" s="8"/>
      <c r="H3000" s="15"/>
      <c r="I3000" s="27"/>
      <c r="K3000" s="27"/>
      <c r="L3000" s="8"/>
      <c r="M3000" s="8"/>
      <c r="N3000" s="8"/>
    </row>
    <row r="3001" spans="1:14" ht="21" customHeight="1" x14ac:dyDescent="0.5">
      <c r="A3001" s="50"/>
      <c r="B3001" s="8"/>
      <c r="C3001" s="49"/>
      <c r="D3001" s="8"/>
      <c r="E3001" s="8"/>
      <c r="F3001" s="8"/>
      <c r="G3001" s="8"/>
      <c r="H3001" s="15"/>
      <c r="I3001" s="27"/>
      <c r="K3001" s="27"/>
      <c r="L3001" s="8"/>
      <c r="M3001" s="8"/>
      <c r="N3001" s="8"/>
    </row>
    <row r="3002" spans="1:14" ht="21" customHeight="1" x14ac:dyDescent="0.5">
      <c r="A3002" s="50"/>
      <c r="B3002" s="8"/>
      <c r="C3002" s="49"/>
      <c r="D3002" s="8"/>
      <c r="E3002" s="8"/>
      <c r="F3002" s="8"/>
      <c r="G3002" s="8"/>
      <c r="H3002" s="15"/>
      <c r="I3002" s="27"/>
      <c r="K3002" s="27"/>
      <c r="L3002" s="8"/>
      <c r="M3002" s="8"/>
      <c r="N3002" s="8"/>
    </row>
    <row r="3003" spans="1:14" ht="21" customHeight="1" x14ac:dyDescent="0.5">
      <c r="A3003" s="50"/>
      <c r="B3003" s="8"/>
      <c r="C3003" s="49"/>
      <c r="D3003" s="8"/>
      <c r="E3003" s="8"/>
      <c r="F3003" s="8"/>
      <c r="G3003" s="8"/>
      <c r="H3003" s="15"/>
      <c r="I3003" s="27"/>
      <c r="K3003" s="27"/>
      <c r="L3003" s="8"/>
      <c r="M3003" s="8"/>
      <c r="N3003" s="8"/>
    </row>
    <row r="3004" spans="1:14" ht="21" customHeight="1" x14ac:dyDescent="0.5">
      <c r="A3004" s="50"/>
      <c r="B3004" s="8"/>
      <c r="C3004" s="49"/>
      <c r="D3004" s="8"/>
      <c r="E3004" s="8"/>
      <c r="F3004" s="8"/>
      <c r="G3004" s="8"/>
      <c r="H3004" s="15"/>
      <c r="I3004" s="27"/>
      <c r="K3004" s="27"/>
      <c r="L3004" s="8"/>
      <c r="M3004" s="8"/>
      <c r="N3004" s="8"/>
    </row>
    <row r="3005" spans="1:14" ht="21" customHeight="1" x14ac:dyDescent="0.5">
      <c r="A3005" s="50"/>
      <c r="B3005" s="8"/>
      <c r="C3005" s="49"/>
      <c r="D3005" s="8"/>
      <c r="E3005" s="8"/>
      <c r="F3005" s="8"/>
      <c r="G3005" s="8"/>
      <c r="H3005" s="15"/>
      <c r="I3005" s="27"/>
      <c r="K3005" s="27"/>
      <c r="L3005" s="8"/>
      <c r="M3005" s="8"/>
      <c r="N3005" s="8"/>
    </row>
    <row r="3006" spans="1:14" ht="21" customHeight="1" x14ac:dyDescent="0.5">
      <c r="A3006" s="50"/>
      <c r="B3006" s="8"/>
      <c r="C3006" s="49"/>
      <c r="D3006" s="8"/>
      <c r="E3006" s="8"/>
      <c r="F3006" s="8"/>
      <c r="G3006" s="8"/>
      <c r="H3006" s="15"/>
      <c r="I3006" s="27"/>
      <c r="K3006" s="27"/>
      <c r="L3006" s="8"/>
      <c r="M3006" s="8"/>
      <c r="N3006" s="8"/>
    </row>
    <row r="3007" spans="1:14" ht="21" customHeight="1" x14ac:dyDescent="0.5">
      <c r="A3007" s="50"/>
      <c r="B3007" s="8"/>
      <c r="C3007" s="49"/>
      <c r="D3007" s="8"/>
      <c r="E3007" s="8"/>
      <c r="F3007" s="8"/>
      <c r="G3007" s="8"/>
      <c r="H3007" s="15"/>
      <c r="I3007" s="27"/>
      <c r="K3007" s="27"/>
      <c r="L3007" s="8"/>
      <c r="M3007" s="8"/>
      <c r="N3007" s="8"/>
    </row>
    <row r="3008" spans="1:14" ht="21" customHeight="1" x14ac:dyDescent="0.5">
      <c r="A3008" s="50"/>
      <c r="B3008" s="8"/>
      <c r="C3008" s="49"/>
      <c r="D3008" s="8"/>
      <c r="E3008" s="8"/>
      <c r="F3008" s="8"/>
      <c r="G3008" s="8"/>
      <c r="H3008" s="15"/>
      <c r="I3008" s="27"/>
      <c r="K3008" s="27"/>
      <c r="L3008" s="8"/>
      <c r="M3008" s="8"/>
      <c r="N3008" s="8"/>
    </row>
    <row r="3009" spans="1:14" ht="21" customHeight="1" x14ac:dyDescent="0.5">
      <c r="A3009" s="50"/>
      <c r="B3009" s="8"/>
      <c r="C3009" s="49"/>
      <c r="D3009" s="8"/>
      <c r="E3009" s="8"/>
      <c r="F3009" s="8"/>
      <c r="G3009" s="8"/>
      <c r="H3009" s="15"/>
      <c r="I3009" s="27"/>
      <c r="K3009" s="27"/>
      <c r="L3009" s="8"/>
      <c r="M3009" s="8"/>
      <c r="N3009" s="8"/>
    </row>
    <row r="3010" spans="1:14" ht="21" customHeight="1" x14ac:dyDescent="0.5">
      <c r="A3010" s="50"/>
      <c r="B3010" s="8"/>
      <c r="C3010" s="49"/>
      <c r="D3010" s="8"/>
      <c r="E3010" s="8"/>
      <c r="F3010" s="8"/>
      <c r="G3010" s="8"/>
      <c r="H3010" s="15"/>
      <c r="I3010" s="27"/>
      <c r="K3010" s="27"/>
      <c r="L3010" s="8"/>
      <c r="M3010" s="8"/>
      <c r="N3010" s="8"/>
    </row>
    <row r="3011" spans="1:14" ht="21" customHeight="1" x14ac:dyDescent="0.5">
      <c r="A3011" s="50"/>
      <c r="B3011" s="8"/>
      <c r="C3011" s="49"/>
      <c r="D3011" s="8"/>
      <c r="E3011" s="8"/>
      <c r="F3011" s="8"/>
      <c r="G3011" s="8"/>
      <c r="H3011" s="15"/>
      <c r="I3011" s="27"/>
      <c r="K3011" s="27"/>
      <c r="L3011" s="8"/>
      <c r="M3011" s="8"/>
      <c r="N3011" s="8"/>
    </row>
    <row r="3012" spans="1:14" ht="21" customHeight="1" x14ac:dyDescent="0.5">
      <c r="A3012" s="50"/>
      <c r="B3012" s="8"/>
      <c r="C3012" s="49"/>
      <c r="D3012" s="8"/>
      <c r="E3012" s="8"/>
      <c r="F3012" s="8"/>
      <c r="G3012" s="8"/>
      <c r="H3012" s="15"/>
      <c r="I3012" s="27"/>
      <c r="K3012" s="27"/>
      <c r="L3012" s="8"/>
      <c r="M3012" s="8"/>
      <c r="N3012" s="8"/>
    </row>
    <row r="3013" spans="1:14" ht="21" customHeight="1" x14ac:dyDescent="0.5">
      <c r="A3013" s="50"/>
      <c r="B3013" s="8"/>
      <c r="C3013" s="49"/>
      <c r="D3013" s="8"/>
      <c r="E3013" s="8"/>
      <c r="F3013" s="8"/>
      <c r="G3013" s="8"/>
      <c r="H3013" s="15"/>
      <c r="I3013" s="27"/>
      <c r="K3013" s="27"/>
      <c r="L3013" s="8"/>
      <c r="M3013" s="8"/>
      <c r="N3013" s="8"/>
    </row>
    <row r="3014" spans="1:14" ht="21" customHeight="1" x14ac:dyDescent="0.5">
      <c r="A3014" s="50"/>
      <c r="B3014" s="8"/>
      <c r="C3014" s="49"/>
      <c r="D3014" s="8"/>
      <c r="E3014" s="8"/>
      <c r="F3014" s="8"/>
      <c r="G3014" s="8"/>
      <c r="H3014" s="15"/>
      <c r="I3014" s="27"/>
      <c r="K3014" s="27"/>
      <c r="L3014" s="8"/>
      <c r="M3014" s="8"/>
      <c r="N3014" s="8"/>
    </row>
    <row r="3015" spans="1:14" ht="21" customHeight="1" x14ac:dyDescent="0.5">
      <c r="A3015" s="50"/>
      <c r="B3015" s="8"/>
      <c r="C3015" s="49"/>
      <c r="D3015" s="8"/>
      <c r="E3015" s="8"/>
      <c r="F3015" s="8"/>
      <c r="G3015" s="8"/>
      <c r="H3015" s="15"/>
      <c r="I3015" s="27"/>
      <c r="K3015" s="27"/>
      <c r="L3015" s="8"/>
      <c r="M3015" s="8"/>
      <c r="N3015" s="8"/>
    </row>
    <row r="3016" spans="1:14" ht="21" customHeight="1" x14ac:dyDescent="0.5">
      <c r="A3016" s="50"/>
      <c r="B3016" s="8"/>
      <c r="C3016" s="49"/>
      <c r="D3016" s="8"/>
      <c r="E3016" s="8"/>
      <c r="F3016" s="8"/>
      <c r="G3016" s="8"/>
      <c r="H3016" s="15"/>
      <c r="I3016" s="27"/>
      <c r="K3016" s="27"/>
      <c r="L3016" s="8"/>
      <c r="M3016" s="8"/>
      <c r="N3016" s="8"/>
    </row>
    <row r="3017" spans="1:14" ht="21" customHeight="1" x14ac:dyDescent="0.5">
      <c r="A3017" s="50"/>
      <c r="B3017" s="8"/>
      <c r="C3017" s="49"/>
      <c r="D3017" s="8"/>
      <c r="E3017" s="8"/>
      <c r="F3017" s="8"/>
      <c r="G3017" s="8"/>
      <c r="H3017" s="15"/>
      <c r="I3017" s="27"/>
      <c r="K3017" s="27"/>
      <c r="L3017" s="8"/>
      <c r="M3017" s="8"/>
      <c r="N3017" s="8"/>
    </row>
    <row r="3018" spans="1:14" ht="21" customHeight="1" x14ac:dyDescent="0.5">
      <c r="A3018" s="50"/>
      <c r="B3018" s="8"/>
      <c r="C3018" s="49"/>
      <c r="D3018" s="8"/>
      <c r="E3018" s="8"/>
      <c r="F3018" s="8"/>
      <c r="G3018" s="8"/>
      <c r="H3018" s="15"/>
      <c r="I3018" s="27"/>
      <c r="K3018" s="27"/>
      <c r="L3018" s="8"/>
      <c r="M3018" s="8"/>
      <c r="N3018" s="8"/>
    </row>
    <row r="3019" spans="1:14" ht="21" customHeight="1" x14ac:dyDescent="0.5">
      <c r="A3019" s="50"/>
      <c r="B3019" s="8"/>
      <c r="C3019" s="49"/>
      <c r="D3019" s="8"/>
      <c r="E3019" s="8"/>
      <c r="F3019" s="8"/>
      <c r="G3019" s="8"/>
      <c r="H3019" s="15"/>
      <c r="I3019" s="27"/>
      <c r="K3019" s="27"/>
      <c r="L3019" s="8"/>
      <c r="M3019" s="8"/>
      <c r="N3019" s="8"/>
    </row>
    <row r="3020" spans="1:14" ht="21" customHeight="1" x14ac:dyDescent="0.5">
      <c r="A3020" s="50"/>
      <c r="B3020" s="8"/>
      <c r="C3020" s="49"/>
      <c r="D3020" s="8"/>
      <c r="E3020" s="8"/>
      <c r="F3020" s="8"/>
      <c r="G3020" s="8"/>
      <c r="H3020" s="15"/>
      <c r="I3020" s="27"/>
      <c r="K3020" s="27"/>
      <c r="L3020" s="8"/>
      <c r="M3020" s="8"/>
      <c r="N3020" s="8"/>
    </row>
    <row r="3021" spans="1:14" ht="21" customHeight="1" x14ac:dyDescent="0.5">
      <c r="A3021" s="50"/>
      <c r="B3021" s="8"/>
      <c r="C3021" s="49"/>
      <c r="D3021" s="8"/>
      <c r="E3021" s="8"/>
      <c r="F3021" s="8"/>
      <c r="G3021" s="8"/>
      <c r="H3021" s="15"/>
      <c r="I3021" s="27"/>
      <c r="K3021" s="27"/>
      <c r="L3021" s="8"/>
      <c r="M3021" s="8"/>
      <c r="N3021" s="8"/>
    </row>
    <row r="3022" spans="1:14" ht="21" customHeight="1" x14ac:dyDescent="0.5">
      <c r="A3022" s="50"/>
      <c r="B3022" s="8"/>
      <c r="C3022" s="49"/>
      <c r="D3022" s="8"/>
      <c r="E3022" s="8"/>
      <c r="F3022" s="8"/>
      <c r="G3022" s="8"/>
      <c r="H3022" s="15"/>
      <c r="I3022" s="27"/>
      <c r="K3022" s="27"/>
      <c r="L3022" s="8"/>
      <c r="M3022" s="8"/>
      <c r="N3022" s="8"/>
    </row>
    <row r="3023" spans="1:14" ht="21" customHeight="1" x14ac:dyDescent="0.5">
      <c r="A3023" s="50"/>
      <c r="B3023" s="8"/>
      <c r="C3023" s="49"/>
      <c r="D3023" s="8"/>
      <c r="E3023" s="8"/>
      <c r="F3023" s="8"/>
      <c r="G3023" s="8"/>
      <c r="H3023" s="15"/>
      <c r="I3023" s="27"/>
      <c r="K3023" s="27"/>
      <c r="L3023" s="8"/>
      <c r="M3023" s="8"/>
      <c r="N3023" s="8"/>
    </row>
    <row r="3024" spans="1:14" ht="21" customHeight="1" x14ac:dyDescent="0.5">
      <c r="A3024" s="50"/>
      <c r="B3024" s="8"/>
      <c r="C3024" s="49"/>
      <c r="D3024" s="8"/>
      <c r="E3024" s="8"/>
      <c r="F3024" s="8"/>
      <c r="G3024" s="8"/>
      <c r="H3024" s="15"/>
      <c r="I3024" s="27"/>
      <c r="K3024" s="27"/>
      <c r="L3024" s="8"/>
      <c r="M3024" s="8"/>
      <c r="N3024" s="8"/>
    </row>
    <row r="3025" spans="1:14" ht="21" customHeight="1" x14ac:dyDescent="0.5">
      <c r="A3025" s="50"/>
      <c r="B3025" s="8"/>
      <c r="C3025" s="49"/>
      <c r="D3025" s="8"/>
      <c r="E3025" s="8"/>
      <c r="F3025" s="8"/>
      <c r="G3025" s="8"/>
      <c r="H3025" s="15"/>
      <c r="I3025" s="27"/>
      <c r="K3025" s="27"/>
      <c r="L3025" s="8"/>
      <c r="M3025" s="8"/>
      <c r="N3025" s="8"/>
    </row>
    <row r="3026" spans="1:14" ht="21" customHeight="1" x14ac:dyDescent="0.5">
      <c r="A3026" s="50"/>
      <c r="B3026" s="8"/>
      <c r="C3026" s="49"/>
      <c r="D3026" s="8"/>
      <c r="E3026" s="8"/>
      <c r="F3026" s="8"/>
      <c r="G3026" s="8"/>
      <c r="H3026" s="15"/>
      <c r="I3026" s="27"/>
      <c r="K3026" s="27"/>
      <c r="L3026" s="8"/>
      <c r="M3026" s="8"/>
      <c r="N3026" s="8"/>
    </row>
    <row r="3027" spans="1:14" ht="21" customHeight="1" x14ac:dyDescent="0.5">
      <c r="A3027" s="50"/>
      <c r="B3027" s="8"/>
      <c r="C3027" s="49"/>
      <c r="D3027" s="8"/>
      <c r="E3027" s="8"/>
      <c r="F3027" s="8"/>
      <c r="G3027" s="8"/>
      <c r="H3027" s="15"/>
      <c r="I3027" s="27"/>
      <c r="K3027" s="27"/>
      <c r="L3027" s="8"/>
      <c r="M3027" s="8"/>
      <c r="N3027" s="8"/>
    </row>
    <row r="3028" spans="1:14" ht="21" customHeight="1" x14ac:dyDescent="0.5">
      <c r="A3028" s="50"/>
      <c r="B3028" s="8"/>
      <c r="C3028" s="49"/>
      <c r="D3028" s="8"/>
      <c r="E3028" s="8"/>
      <c r="F3028" s="8"/>
      <c r="G3028" s="8"/>
      <c r="H3028" s="15"/>
      <c r="I3028" s="27"/>
      <c r="K3028" s="27"/>
      <c r="L3028" s="8"/>
      <c r="M3028" s="8"/>
      <c r="N3028" s="8"/>
    </row>
    <row r="3029" spans="1:14" ht="21" customHeight="1" x14ac:dyDescent="0.5">
      <c r="A3029" s="50"/>
      <c r="B3029" s="8"/>
      <c r="C3029" s="49"/>
      <c r="D3029" s="8"/>
      <c r="E3029" s="8"/>
      <c r="F3029" s="8"/>
      <c r="G3029" s="8"/>
      <c r="H3029" s="15"/>
      <c r="I3029" s="27"/>
      <c r="K3029" s="27"/>
      <c r="L3029" s="8"/>
      <c r="M3029" s="8"/>
      <c r="N3029" s="8"/>
    </row>
    <row r="3030" spans="1:14" ht="21" customHeight="1" x14ac:dyDescent="0.5">
      <c r="A3030" s="50"/>
      <c r="B3030" s="8"/>
      <c r="C3030" s="49"/>
      <c r="D3030" s="8"/>
      <c r="E3030" s="8"/>
      <c r="F3030" s="8"/>
      <c r="G3030" s="8"/>
      <c r="H3030" s="15"/>
      <c r="I3030" s="27"/>
      <c r="K3030" s="27"/>
      <c r="L3030" s="8"/>
      <c r="M3030" s="8"/>
      <c r="N3030" s="8"/>
    </row>
    <row r="3031" spans="1:14" ht="21" customHeight="1" x14ac:dyDescent="0.5">
      <c r="A3031" s="50"/>
      <c r="B3031" s="8"/>
      <c r="C3031" s="49"/>
      <c r="D3031" s="8"/>
      <c r="E3031" s="8"/>
      <c r="F3031" s="8"/>
      <c r="G3031" s="8"/>
      <c r="H3031" s="15"/>
      <c r="I3031" s="27"/>
      <c r="K3031" s="27"/>
      <c r="L3031" s="8"/>
      <c r="M3031" s="8"/>
      <c r="N3031" s="8"/>
    </row>
    <row r="3032" spans="1:14" ht="21" customHeight="1" x14ac:dyDescent="0.5">
      <c r="A3032" s="50"/>
      <c r="B3032" s="8"/>
      <c r="C3032" s="49"/>
      <c r="D3032" s="8"/>
      <c r="E3032" s="8"/>
      <c r="F3032" s="8"/>
      <c r="G3032" s="8"/>
      <c r="H3032" s="15"/>
      <c r="I3032" s="27"/>
      <c r="K3032" s="27"/>
      <c r="L3032" s="8"/>
      <c r="M3032" s="8"/>
      <c r="N3032" s="8"/>
    </row>
    <row r="3033" spans="1:14" ht="21" customHeight="1" x14ac:dyDescent="0.5">
      <c r="A3033" s="50"/>
      <c r="B3033" s="8"/>
      <c r="C3033" s="49"/>
      <c r="D3033" s="8"/>
      <c r="E3033" s="8"/>
      <c r="F3033" s="8"/>
      <c r="G3033" s="8"/>
      <c r="H3033" s="15"/>
      <c r="I3033" s="27"/>
      <c r="K3033" s="27"/>
      <c r="L3033" s="8"/>
      <c r="M3033" s="8"/>
      <c r="N3033" s="8"/>
    </row>
    <row r="3034" spans="1:14" ht="21" customHeight="1" x14ac:dyDescent="0.5">
      <c r="A3034" s="50"/>
      <c r="B3034" s="8"/>
      <c r="C3034" s="49"/>
      <c r="D3034" s="8"/>
      <c r="E3034" s="8"/>
      <c r="F3034" s="8"/>
      <c r="G3034" s="8"/>
      <c r="H3034" s="15"/>
      <c r="I3034" s="27"/>
      <c r="K3034" s="27"/>
      <c r="L3034" s="8"/>
      <c r="M3034" s="8"/>
      <c r="N3034" s="8"/>
    </row>
    <row r="3035" spans="1:14" ht="21" customHeight="1" x14ac:dyDescent="0.5">
      <c r="A3035" s="50"/>
      <c r="B3035" s="8"/>
      <c r="C3035" s="49"/>
      <c r="D3035" s="8"/>
      <c r="E3035" s="8"/>
      <c r="F3035" s="8"/>
      <c r="G3035" s="8"/>
      <c r="H3035" s="15"/>
      <c r="I3035" s="27"/>
      <c r="K3035" s="27"/>
      <c r="L3035" s="8"/>
      <c r="M3035" s="8"/>
      <c r="N3035" s="8"/>
    </row>
    <row r="3036" spans="1:14" ht="21" customHeight="1" x14ac:dyDescent="0.5">
      <c r="A3036" s="50"/>
      <c r="B3036" s="8"/>
      <c r="C3036" s="49"/>
      <c r="D3036" s="8"/>
      <c r="E3036" s="8"/>
      <c r="F3036" s="8"/>
      <c r="G3036" s="8"/>
      <c r="H3036" s="15"/>
      <c r="I3036" s="27"/>
      <c r="K3036" s="27"/>
      <c r="L3036" s="8"/>
      <c r="M3036" s="8"/>
      <c r="N3036" s="8"/>
    </row>
    <row r="3037" spans="1:14" ht="21" customHeight="1" x14ac:dyDescent="0.5">
      <c r="A3037" s="50"/>
      <c r="B3037" s="8"/>
      <c r="C3037" s="49"/>
      <c r="D3037" s="8"/>
      <c r="E3037" s="8"/>
      <c r="F3037" s="8"/>
      <c r="G3037" s="8"/>
      <c r="H3037" s="15"/>
      <c r="I3037" s="27"/>
      <c r="K3037" s="27"/>
      <c r="L3037" s="8"/>
      <c r="M3037" s="8"/>
      <c r="N3037" s="8"/>
    </row>
    <row r="3038" spans="1:14" ht="21" customHeight="1" x14ac:dyDescent="0.5">
      <c r="A3038" s="50"/>
      <c r="B3038" s="8"/>
      <c r="C3038" s="49"/>
      <c r="D3038" s="8"/>
      <c r="E3038" s="8"/>
      <c r="F3038" s="8"/>
      <c r="G3038" s="8"/>
      <c r="H3038" s="15"/>
      <c r="I3038" s="27"/>
      <c r="K3038" s="27"/>
      <c r="L3038" s="8"/>
      <c r="M3038" s="8"/>
      <c r="N3038" s="8"/>
    </row>
    <row r="3039" spans="1:14" ht="21" customHeight="1" x14ac:dyDescent="0.5">
      <c r="A3039" s="50"/>
      <c r="B3039" s="8"/>
      <c r="C3039" s="49"/>
      <c r="D3039" s="8"/>
      <c r="E3039" s="8"/>
      <c r="F3039" s="8"/>
      <c r="G3039" s="8"/>
      <c r="H3039" s="15"/>
      <c r="I3039" s="27"/>
      <c r="K3039" s="27"/>
      <c r="L3039" s="8"/>
      <c r="M3039" s="8"/>
      <c r="N3039" s="8"/>
    </row>
    <row r="3040" spans="1:14" ht="21" customHeight="1" x14ac:dyDescent="0.5">
      <c r="A3040" s="50"/>
      <c r="B3040" s="8"/>
      <c r="C3040" s="49"/>
      <c r="D3040" s="8"/>
      <c r="E3040" s="8"/>
      <c r="F3040" s="8"/>
      <c r="G3040" s="8"/>
      <c r="H3040" s="15"/>
      <c r="I3040" s="27"/>
      <c r="K3040" s="27"/>
      <c r="L3040" s="8"/>
      <c r="M3040" s="8"/>
      <c r="N3040" s="8"/>
    </row>
    <row r="3041" spans="1:14" ht="21" customHeight="1" x14ac:dyDescent="0.5">
      <c r="A3041" s="50"/>
      <c r="B3041" s="8"/>
      <c r="C3041" s="49"/>
      <c r="D3041" s="8"/>
      <c r="E3041" s="8"/>
      <c r="F3041" s="8"/>
      <c r="G3041" s="8"/>
      <c r="H3041" s="15"/>
      <c r="I3041" s="27"/>
      <c r="K3041" s="27"/>
      <c r="L3041" s="8"/>
      <c r="M3041" s="8"/>
      <c r="N3041" s="8"/>
    </row>
    <row r="3042" spans="1:14" ht="21" customHeight="1" x14ac:dyDescent="0.5">
      <c r="A3042" s="50"/>
      <c r="B3042" s="8"/>
      <c r="C3042" s="49"/>
      <c r="D3042" s="8"/>
      <c r="E3042" s="8"/>
      <c r="F3042" s="8"/>
      <c r="G3042" s="8"/>
      <c r="H3042" s="15"/>
      <c r="I3042" s="27"/>
      <c r="K3042" s="27"/>
      <c r="L3042" s="8"/>
      <c r="M3042" s="8"/>
      <c r="N3042" s="8"/>
    </row>
    <row r="3043" spans="1:14" ht="21" customHeight="1" x14ac:dyDescent="0.5">
      <c r="A3043" s="50"/>
      <c r="B3043" s="8"/>
      <c r="C3043" s="49"/>
      <c r="D3043" s="8"/>
      <c r="E3043" s="8"/>
      <c r="F3043" s="8"/>
      <c r="G3043" s="8"/>
      <c r="H3043" s="15"/>
      <c r="I3043" s="27"/>
      <c r="K3043" s="27"/>
      <c r="L3043" s="8"/>
      <c r="M3043" s="8"/>
      <c r="N3043" s="8"/>
    </row>
    <row r="3044" spans="1:14" ht="21" customHeight="1" x14ac:dyDescent="0.5">
      <c r="A3044" s="50"/>
      <c r="B3044" s="8"/>
      <c r="C3044" s="49"/>
      <c r="D3044" s="8"/>
      <c r="E3044" s="8"/>
      <c r="F3044" s="8"/>
      <c r="G3044" s="8"/>
      <c r="H3044" s="15"/>
      <c r="I3044" s="27"/>
      <c r="K3044" s="27"/>
      <c r="L3044" s="8"/>
      <c r="M3044" s="8"/>
      <c r="N3044" s="8"/>
    </row>
    <row r="3045" spans="1:14" ht="21" customHeight="1" x14ac:dyDescent="0.5">
      <c r="A3045" s="50"/>
      <c r="B3045" s="8"/>
      <c r="C3045" s="49"/>
      <c r="D3045" s="8"/>
      <c r="E3045" s="8"/>
      <c r="F3045" s="8"/>
      <c r="G3045" s="8"/>
      <c r="H3045" s="15"/>
      <c r="I3045" s="27"/>
      <c r="K3045" s="27"/>
      <c r="L3045" s="8"/>
      <c r="M3045" s="8"/>
      <c r="N3045" s="8"/>
    </row>
    <row r="3046" spans="1:14" ht="21" customHeight="1" x14ac:dyDescent="0.5">
      <c r="A3046" s="50"/>
      <c r="B3046" s="8"/>
      <c r="C3046" s="49"/>
      <c r="D3046" s="8"/>
      <c r="E3046" s="8"/>
      <c r="F3046" s="8"/>
      <c r="G3046" s="8"/>
      <c r="H3046" s="15"/>
      <c r="I3046" s="27"/>
      <c r="K3046" s="27"/>
      <c r="L3046" s="8"/>
      <c r="M3046" s="8"/>
      <c r="N3046" s="8"/>
    </row>
    <row r="3047" spans="1:14" ht="21" customHeight="1" x14ac:dyDescent="0.5">
      <c r="A3047" s="50"/>
      <c r="B3047" s="8"/>
      <c r="C3047" s="49"/>
      <c r="D3047" s="8"/>
      <c r="E3047" s="8"/>
      <c r="F3047" s="8"/>
      <c r="G3047" s="8"/>
      <c r="H3047" s="15"/>
      <c r="I3047" s="27"/>
      <c r="K3047" s="27"/>
      <c r="L3047" s="8"/>
      <c r="M3047" s="8"/>
      <c r="N3047" s="8"/>
    </row>
    <row r="3048" spans="1:14" ht="21" customHeight="1" x14ac:dyDescent="0.5">
      <c r="A3048" s="50"/>
      <c r="B3048" s="8"/>
      <c r="C3048" s="49"/>
      <c r="D3048" s="8"/>
      <c r="E3048" s="8"/>
      <c r="F3048" s="8"/>
      <c r="G3048" s="8"/>
      <c r="H3048" s="15"/>
      <c r="I3048" s="27"/>
      <c r="K3048" s="27"/>
      <c r="L3048" s="8"/>
      <c r="M3048" s="8"/>
      <c r="N3048" s="8"/>
    </row>
    <row r="3049" spans="1:14" ht="21" customHeight="1" x14ac:dyDescent="0.5">
      <c r="A3049" s="50"/>
      <c r="B3049" s="8"/>
      <c r="C3049" s="49"/>
      <c r="D3049" s="8"/>
      <c r="E3049" s="8"/>
      <c r="F3049" s="8"/>
      <c r="G3049" s="8"/>
      <c r="H3049" s="15"/>
      <c r="I3049" s="27"/>
      <c r="K3049" s="27"/>
      <c r="L3049" s="8"/>
      <c r="M3049" s="8"/>
      <c r="N3049" s="8"/>
    </row>
    <row r="3050" spans="1:14" ht="21" customHeight="1" x14ac:dyDescent="0.5">
      <c r="A3050" s="50"/>
      <c r="B3050" s="8"/>
      <c r="C3050" s="49"/>
      <c r="D3050" s="8"/>
      <c r="E3050" s="8"/>
      <c r="F3050" s="8"/>
      <c r="G3050" s="8"/>
      <c r="H3050" s="15"/>
      <c r="I3050" s="27"/>
      <c r="K3050" s="27"/>
      <c r="L3050" s="8"/>
      <c r="M3050" s="8"/>
      <c r="N3050" s="8"/>
    </row>
    <row r="3051" spans="1:14" ht="21" customHeight="1" x14ac:dyDescent="0.5">
      <c r="A3051" s="50"/>
      <c r="B3051" s="8"/>
      <c r="C3051" s="49"/>
      <c r="D3051" s="8"/>
      <c r="E3051" s="8"/>
      <c r="F3051" s="8"/>
      <c r="G3051" s="8"/>
      <c r="H3051" s="15"/>
      <c r="I3051" s="27"/>
      <c r="K3051" s="27"/>
      <c r="L3051" s="8"/>
      <c r="M3051" s="8"/>
      <c r="N3051" s="8"/>
    </row>
    <row r="3052" spans="1:14" ht="21" customHeight="1" x14ac:dyDescent="0.5">
      <c r="A3052" s="50"/>
      <c r="B3052" s="8"/>
      <c r="C3052" s="49"/>
      <c r="D3052" s="8"/>
      <c r="E3052" s="8"/>
      <c r="F3052" s="8"/>
      <c r="G3052" s="8"/>
      <c r="H3052" s="15"/>
      <c r="I3052" s="27"/>
      <c r="K3052" s="27"/>
      <c r="L3052" s="8"/>
      <c r="M3052" s="8"/>
      <c r="N3052" s="8"/>
    </row>
    <row r="3053" spans="1:14" ht="21" customHeight="1" x14ac:dyDescent="0.5">
      <c r="A3053" s="50"/>
      <c r="B3053" s="8"/>
      <c r="C3053" s="49"/>
      <c r="D3053" s="8"/>
      <c r="E3053" s="8"/>
      <c r="F3053" s="8"/>
      <c r="G3053" s="8"/>
      <c r="H3053" s="15"/>
      <c r="I3053" s="27"/>
      <c r="K3053" s="27"/>
      <c r="L3053" s="8"/>
      <c r="M3053" s="8"/>
      <c r="N3053" s="8"/>
    </row>
    <row r="3054" spans="1:14" ht="21" customHeight="1" x14ac:dyDescent="0.5">
      <c r="A3054" s="50"/>
      <c r="B3054" s="8"/>
      <c r="C3054" s="49"/>
      <c r="D3054" s="8"/>
      <c r="E3054" s="8"/>
      <c r="F3054" s="8"/>
      <c r="G3054" s="8"/>
      <c r="H3054" s="15"/>
      <c r="I3054" s="27"/>
      <c r="K3054" s="27"/>
      <c r="L3054" s="8"/>
      <c r="M3054" s="8"/>
      <c r="N3054" s="8"/>
    </row>
    <row r="3055" spans="1:14" ht="21" customHeight="1" x14ac:dyDescent="0.5">
      <c r="A3055" s="50"/>
      <c r="B3055" s="8"/>
      <c r="C3055" s="49"/>
      <c r="D3055" s="8"/>
      <c r="E3055" s="8"/>
      <c r="F3055" s="8"/>
      <c r="G3055" s="8"/>
      <c r="H3055" s="15"/>
      <c r="I3055" s="27"/>
      <c r="K3055" s="27"/>
      <c r="L3055" s="8"/>
      <c r="M3055" s="8"/>
      <c r="N3055" s="8"/>
    </row>
    <row r="3056" spans="1:14" ht="21" customHeight="1" x14ac:dyDescent="0.5">
      <c r="A3056" s="50"/>
      <c r="B3056" s="8"/>
      <c r="C3056" s="49"/>
      <c r="D3056" s="8"/>
      <c r="E3056" s="8"/>
      <c r="F3056" s="8"/>
      <c r="G3056" s="8"/>
      <c r="H3056" s="15"/>
      <c r="I3056" s="27"/>
      <c r="K3056" s="27"/>
      <c r="L3056" s="8"/>
      <c r="M3056" s="8"/>
      <c r="N3056" s="8"/>
    </row>
    <row r="3057" spans="1:14" ht="21" customHeight="1" x14ac:dyDescent="0.5">
      <c r="A3057" s="50"/>
      <c r="B3057" s="8"/>
      <c r="C3057" s="49"/>
      <c r="D3057" s="8"/>
      <c r="E3057" s="8"/>
      <c r="F3057" s="8"/>
      <c r="G3057" s="8"/>
      <c r="H3057" s="15"/>
      <c r="I3057" s="27"/>
      <c r="K3057" s="27"/>
      <c r="L3057" s="8"/>
      <c r="M3057" s="8"/>
      <c r="N3057" s="8"/>
    </row>
    <row r="3058" spans="1:14" ht="21" customHeight="1" x14ac:dyDescent="0.5">
      <c r="A3058" s="50"/>
      <c r="B3058" s="8"/>
      <c r="C3058" s="49"/>
      <c r="D3058" s="8"/>
      <c r="E3058" s="8"/>
      <c r="F3058" s="8"/>
      <c r="G3058" s="8"/>
      <c r="H3058" s="15"/>
      <c r="I3058" s="27"/>
      <c r="K3058" s="27"/>
      <c r="L3058" s="8"/>
      <c r="M3058" s="8"/>
      <c r="N3058" s="8"/>
    </row>
    <row r="3059" spans="1:14" ht="21" customHeight="1" x14ac:dyDescent="0.5">
      <c r="A3059" s="50"/>
      <c r="B3059" s="8"/>
      <c r="C3059" s="49"/>
      <c r="D3059" s="8"/>
      <c r="E3059" s="8"/>
      <c r="F3059" s="8"/>
      <c r="G3059" s="8"/>
      <c r="H3059" s="15"/>
      <c r="I3059" s="27"/>
      <c r="K3059" s="27"/>
      <c r="L3059" s="8"/>
      <c r="M3059" s="8"/>
      <c r="N3059" s="8"/>
    </row>
    <row r="3060" spans="1:14" ht="21" customHeight="1" x14ac:dyDescent="0.5">
      <c r="A3060" s="50"/>
      <c r="B3060" s="8"/>
      <c r="C3060" s="49"/>
      <c r="D3060" s="8"/>
      <c r="E3060" s="8"/>
      <c r="F3060" s="8"/>
      <c r="G3060" s="8"/>
      <c r="H3060" s="15"/>
      <c r="I3060" s="27"/>
      <c r="K3060" s="27"/>
      <c r="L3060" s="8"/>
      <c r="M3060" s="8"/>
      <c r="N3060" s="8"/>
    </row>
    <row r="3061" spans="1:14" ht="21" customHeight="1" x14ac:dyDescent="0.5">
      <c r="A3061" s="50"/>
      <c r="B3061" s="8"/>
      <c r="C3061" s="49"/>
      <c r="D3061" s="8"/>
      <c r="E3061" s="8"/>
      <c r="F3061" s="8"/>
      <c r="G3061" s="8"/>
      <c r="H3061" s="15"/>
      <c r="I3061" s="27"/>
      <c r="K3061" s="27"/>
      <c r="L3061" s="8"/>
      <c r="M3061" s="8"/>
      <c r="N3061" s="8"/>
    </row>
    <row r="3062" spans="1:14" ht="21" customHeight="1" x14ac:dyDescent="0.5">
      <c r="A3062" s="50"/>
      <c r="B3062" s="8"/>
      <c r="C3062" s="49"/>
      <c r="D3062" s="8"/>
      <c r="E3062" s="8"/>
      <c r="F3062" s="8"/>
      <c r="G3062" s="8"/>
      <c r="H3062" s="15"/>
      <c r="I3062" s="27"/>
      <c r="K3062" s="27"/>
      <c r="L3062" s="8"/>
      <c r="M3062" s="8"/>
      <c r="N3062" s="8"/>
    </row>
    <row r="3063" spans="1:14" ht="21" customHeight="1" x14ac:dyDescent="0.5">
      <c r="A3063" s="50"/>
      <c r="B3063" s="8"/>
      <c r="C3063" s="49"/>
      <c r="D3063" s="8"/>
      <c r="E3063" s="8"/>
      <c r="F3063" s="8"/>
      <c r="G3063" s="8"/>
      <c r="H3063" s="15"/>
      <c r="I3063" s="27"/>
      <c r="K3063" s="27"/>
      <c r="L3063" s="8"/>
      <c r="M3063" s="8"/>
      <c r="N3063" s="8"/>
    </row>
    <row r="3064" spans="1:14" ht="21" customHeight="1" x14ac:dyDescent="0.5">
      <c r="A3064" s="50"/>
      <c r="B3064" s="8"/>
      <c r="C3064" s="49"/>
      <c r="D3064" s="8"/>
      <c r="E3064" s="8"/>
      <c r="F3064" s="8"/>
      <c r="G3064" s="8"/>
      <c r="H3064" s="15"/>
      <c r="I3064" s="27"/>
      <c r="K3064" s="27"/>
      <c r="L3064" s="8"/>
      <c r="M3064" s="8"/>
      <c r="N3064" s="8"/>
    </row>
    <row r="3065" spans="1:14" ht="21" customHeight="1" x14ac:dyDescent="0.5">
      <c r="A3065" s="50"/>
      <c r="B3065" s="8"/>
      <c r="C3065" s="49"/>
      <c r="D3065" s="8"/>
      <c r="E3065" s="8"/>
      <c r="F3065" s="8"/>
      <c r="G3065" s="8"/>
      <c r="H3065" s="15"/>
      <c r="I3065" s="27"/>
      <c r="K3065" s="27"/>
      <c r="L3065" s="8"/>
      <c r="M3065" s="8"/>
      <c r="N3065" s="8"/>
    </row>
    <row r="3066" spans="1:14" ht="21" customHeight="1" x14ac:dyDescent="0.5">
      <c r="A3066" s="50"/>
      <c r="B3066" s="8"/>
      <c r="C3066" s="49"/>
      <c r="D3066" s="8"/>
      <c r="E3066" s="8"/>
      <c r="F3066" s="8"/>
      <c r="G3066" s="8"/>
      <c r="H3066" s="15"/>
      <c r="I3066" s="27"/>
      <c r="K3066" s="27"/>
      <c r="L3066" s="8"/>
      <c r="M3066" s="8"/>
      <c r="N3066" s="8"/>
    </row>
    <row r="3067" spans="1:14" ht="21" customHeight="1" x14ac:dyDescent="0.5">
      <c r="A3067" s="50"/>
      <c r="B3067" s="8"/>
      <c r="C3067" s="49"/>
      <c r="D3067" s="8"/>
      <c r="E3067" s="8"/>
      <c r="F3067" s="8"/>
      <c r="G3067" s="8"/>
      <c r="H3067" s="15"/>
      <c r="I3067" s="27"/>
      <c r="K3067" s="27"/>
      <c r="L3067" s="8"/>
      <c r="M3067" s="8"/>
      <c r="N3067" s="8"/>
    </row>
    <row r="3068" spans="1:14" ht="21" customHeight="1" x14ac:dyDescent="0.5">
      <c r="A3068" s="50"/>
      <c r="B3068" s="8"/>
      <c r="C3068" s="49"/>
      <c r="D3068" s="8"/>
      <c r="E3068" s="8"/>
      <c r="F3068" s="8"/>
      <c r="G3068" s="8"/>
      <c r="H3068" s="15"/>
      <c r="I3068" s="27"/>
      <c r="K3068" s="27"/>
      <c r="L3068" s="8"/>
      <c r="M3068" s="8"/>
      <c r="N3068" s="8"/>
    </row>
    <row r="3069" spans="1:14" ht="21" customHeight="1" x14ac:dyDescent="0.5">
      <c r="A3069" s="50"/>
      <c r="B3069" s="8"/>
      <c r="C3069" s="49"/>
      <c r="D3069" s="8"/>
      <c r="E3069" s="8"/>
      <c r="F3069" s="8"/>
      <c r="G3069" s="8"/>
      <c r="H3069" s="15"/>
      <c r="I3069" s="27"/>
      <c r="K3069" s="27"/>
      <c r="L3069" s="8"/>
      <c r="M3069" s="8"/>
      <c r="N3069" s="8"/>
    </row>
    <row r="3070" spans="1:14" ht="21" customHeight="1" x14ac:dyDescent="0.5">
      <c r="A3070" s="50"/>
      <c r="B3070" s="8"/>
      <c r="C3070" s="49"/>
      <c r="D3070" s="8"/>
      <c r="E3070" s="8"/>
      <c r="F3070" s="8"/>
      <c r="G3070" s="8"/>
      <c r="H3070" s="15"/>
      <c r="I3070" s="27"/>
      <c r="K3070" s="27"/>
      <c r="L3070" s="8"/>
      <c r="M3070" s="8"/>
      <c r="N3070" s="8"/>
    </row>
    <row r="3071" spans="1:14" ht="21" customHeight="1" x14ac:dyDescent="0.5">
      <c r="A3071" s="50"/>
      <c r="B3071" s="8"/>
      <c r="C3071" s="49"/>
      <c r="D3071" s="8"/>
      <c r="E3071" s="8"/>
      <c r="F3071" s="8"/>
      <c r="G3071" s="8"/>
      <c r="H3071" s="15"/>
      <c r="I3071" s="27"/>
      <c r="K3071" s="27"/>
      <c r="L3071" s="8"/>
      <c r="M3071" s="8"/>
      <c r="N3071" s="8"/>
    </row>
    <row r="3072" spans="1:14" ht="21" customHeight="1" x14ac:dyDescent="0.5">
      <c r="A3072" s="50"/>
      <c r="B3072" s="8"/>
      <c r="C3072" s="49"/>
      <c r="D3072" s="8"/>
      <c r="E3072" s="8"/>
      <c r="F3072" s="8"/>
      <c r="G3072" s="8"/>
      <c r="H3072" s="15"/>
      <c r="I3072" s="27"/>
      <c r="K3072" s="27"/>
      <c r="L3072" s="8"/>
      <c r="M3072" s="8"/>
      <c r="N3072" s="8"/>
    </row>
    <row r="3073" spans="1:14" ht="21" customHeight="1" x14ac:dyDescent="0.5">
      <c r="A3073" s="50"/>
      <c r="B3073" s="8"/>
      <c r="C3073" s="49"/>
      <c r="D3073" s="8"/>
      <c r="E3073" s="8"/>
      <c r="F3073" s="8"/>
      <c r="G3073" s="8"/>
      <c r="H3073" s="15"/>
      <c r="I3073" s="27"/>
      <c r="K3073" s="27"/>
      <c r="L3073" s="8"/>
      <c r="M3073" s="8"/>
      <c r="N3073" s="8"/>
    </row>
    <row r="3074" spans="1:14" ht="21" customHeight="1" x14ac:dyDescent="0.5">
      <c r="A3074" s="50"/>
      <c r="B3074" s="8"/>
      <c r="C3074" s="49"/>
      <c r="D3074" s="8"/>
      <c r="E3074" s="8"/>
      <c r="F3074" s="8"/>
      <c r="G3074" s="8"/>
      <c r="H3074" s="15"/>
      <c r="I3074" s="27"/>
      <c r="K3074" s="27"/>
      <c r="L3074" s="8"/>
      <c r="M3074" s="8"/>
      <c r="N3074" s="8"/>
    </row>
    <row r="3075" spans="1:14" ht="21" customHeight="1" x14ac:dyDescent="0.5">
      <c r="A3075" s="50"/>
      <c r="B3075" s="8"/>
      <c r="C3075" s="49"/>
      <c r="D3075" s="8"/>
      <c r="E3075" s="8"/>
      <c r="F3075" s="8"/>
      <c r="G3075" s="8"/>
      <c r="H3075" s="15"/>
      <c r="I3075" s="27"/>
      <c r="K3075" s="27"/>
      <c r="L3075" s="8"/>
      <c r="M3075" s="8"/>
      <c r="N3075" s="8"/>
    </row>
    <row r="3076" spans="1:14" ht="21" customHeight="1" x14ac:dyDescent="0.5">
      <c r="A3076" s="50"/>
      <c r="B3076" s="8"/>
      <c r="C3076" s="49"/>
      <c r="D3076" s="8"/>
      <c r="E3076" s="8"/>
      <c r="F3076" s="8"/>
      <c r="G3076" s="8"/>
      <c r="H3076" s="15"/>
      <c r="I3076" s="27"/>
      <c r="K3076" s="27"/>
      <c r="L3076" s="8"/>
      <c r="M3076" s="8"/>
      <c r="N3076" s="8"/>
    </row>
    <row r="3077" spans="1:14" ht="21" customHeight="1" x14ac:dyDescent="0.5">
      <c r="A3077" s="50"/>
      <c r="B3077" s="8"/>
      <c r="C3077" s="49"/>
      <c r="D3077" s="8"/>
      <c r="E3077" s="8"/>
      <c r="F3077" s="8"/>
      <c r="G3077" s="8"/>
      <c r="H3077" s="15"/>
      <c r="I3077" s="27"/>
      <c r="K3077" s="27"/>
      <c r="L3077" s="8"/>
      <c r="M3077" s="8"/>
      <c r="N3077" s="8"/>
    </row>
    <row r="3078" spans="1:14" ht="21" customHeight="1" x14ac:dyDescent="0.5">
      <c r="A3078" s="50"/>
      <c r="B3078" s="8"/>
      <c r="C3078" s="49"/>
      <c r="D3078" s="8"/>
      <c r="E3078" s="8"/>
      <c r="F3078" s="8"/>
      <c r="G3078" s="8"/>
      <c r="H3078" s="15"/>
      <c r="I3078" s="27"/>
      <c r="K3078" s="27"/>
      <c r="L3078" s="8"/>
      <c r="M3078" s="8"/>
      <c r="N3078" s="8"/>
    </row>
    <row r="3079" spans="1:14" ht="21" customHeight="1" x14ac:dyDescent="0.5">
      <c r="A3079" s="50"/>
      <c r="B3079" s="8"/>
      <c r="C3079" s="49"/>
      <c r="D3079" s="8"/>
      <c r="E3079" s="8"/>
      <c r="F3079" s="8"/>
      <c r="G3079" s="8"/>
      <c r="H3079" s="15"/>
      <c r="I3079" s="27"/>
      <c r="K3079" s="27"/>
      <c r="L3079" s="8"/>
      <c r="M3079" s="8"/>
      <c r="N3079" s="8"/>
    </row>
    <row r="3080" spans="1:14" ht="21" customHeight="1" x14ac:dyDescent="0.5">
      <c r="A3080" s="50"/>
      <c r="B3080" s="8"/>
      <c r="C3080" s="49"/>
      <c r="D3080" s="8"/>
      <c r="E3080" s="8"/>
      <c r="F3080" s="8"/>
      <c r="G3080" s="8"/>
      <c r="H3080" s="15"/>
      <c r="I3080" s="27"/>
      <c r="K3080" s="27"/>
      <c r="L3080" s="8"/>
      <c r="M3080" s="8"/>
      <c r="N3080" s="8"/>
    </row>
    <row r="3081" spans="1:14" ht="21" customHeight="1" x14ac:dyDescent="0.5">
      <c r="A3081" s="50"/>
      <c r="B3081" s="8"/>
      <c r="C3081" s="49"/>
      <c r="D3081" s="8"/>
      <c r="E3081" s="8"/>
      <c r="F3081" s="8"/>
      <c r="G3081" s="8"/>
      <c r="H3081" s="15"/>
      <c r="I3081" s="27"/>
      <c r="K3081" s="27"/>
      <c r="L3081" s="8"/>
      <c r="M3081" s="8"/>
      <c r="N3081" s="8"/>
    </row>
    <row r="3082" spans="1:14" ht="21" customHeight="1" x14ac:dyDescent="0.5">
      <c r="A3082" s="50"/>
      <c r="B3082" s="8"/>
      <c r="C3082" s="49"/>
      <c r="D3082" s="8"/>
      <c r="E3082" s="8"/>
      <c r="F3082" s="8"/>
      <c r="G3082" s="8"/>
      <c r="H3082" s="15"/>
      <c r="I3082" s="27"/>
      <c r="K3082" s="27"/>
      <c r="L3082" s="8"/>
      <c r="M3082" s="8"/>
      <c r="N3082" s="8"/>
    </row>
    <row r="3083" spans="1:14" ht="21" customHeight="1" x14ac:dyDescent="0.5">
      <c r="A3083" s="50"/>
      <c r="B3083" s="8"/>
      <c r="C3083" s="49"/>
      <c r="D3083" s="8"/>
      <c r="E3083" s="8"/>
      <c r="F3083" s="8"/>
      <c r="G3083" s="8"/>
      <c r="H3083" s="15"/>
      <c r="I3083" s="27"/>
      <c r="K3083" s="27"/>
      <c r="L3083" s="8"/>
      <c r="M3083" s="8"/>
      <c r="N3083" s="8"/>
    </row>
    <row r="3084" spans="1:14" ht="21" customHeight="1" x14ac:dyDescent="0.5">
      <c r="A3084" s="50"/>
      <c r="B3084" s="8"/>
      <c r="C3084" s="49"/>
      <c r="D3084" s="8"/>
      <c r="E3084" s="8"/>
      <c r="F3084" s="8"/>
      <c r="G3084" s="8"/>
      <c r="H3084" s="15"/>
      <c r="I3084" s="27"/>
      <c r="K3084" s="27"/>
      <c r="L3084" s="8"/>
      <c r="M3084" s="8"/>
      <c r="N3084" s="8"/>
    </row>
    <row r="3085" spans="1:14" ht="21" customHeight="1" x14ac:dyDescent="0.5">
      <c r="A3085" s="50"/>
      <c r="B3085" s="8"/>
      <c r="C3085" s="49"/>
      <c r="D3085" s="8"/>
      <c r="E3085" s="8"/>
      <c r="F3085" s="8"/>
      <c r="G3085" s="8"/>
      <c r="H3085" s="15"/>
      <c r="I3085" s="27"/>
      <c r="K3085" s="27"/>
      <c r="L3085" s="8"/>
      <c r="M3085" s="8"/>
      <c r="N3085" s="8"/>
    </row>
    <row r="3086" spans="1:14" ht="21" customHeight="1" x14ac:dyDescent="0.5">
      <c r="A3086" s="50"/>
      <c r="B3086" s="8"/>
      <c r="C3086" s="49"/>
      <c r="D3086" s="8"/>
      <c r="E3086" s="8"/>
      <c r="F3086" s="8"/>
      <c r="G3086" s="8"/>
      <c r="H3086" s="15"/>
      <c r="I3086" s="27"/>
      <c r="K3086" s="27"/>
      <c r="L3086" s="8"/>
      <c r="M3086" s="8"/>
      <c r="N3086" s="8"/>
    </row>
    <row r="3087" spans="1:14" ht="21" customHeight="1" x14ac:dyDescent="0.5">
      <c r="A3087" s="50"/>
      <c r="B3087" s="8"/>
      <c r="C3087" s="49"/>
      <c r="D3087" s="8"/>
      <c r="E3087" s="8"/>
      <c r="F3087" s="8"/>
      <c r="G3087" s="8"/>
      <c r="H3087" s="15"/>
      <c r="I3087" s="27"/>
      <c r="K3087" s="27"/>
      <c r="L3087" s="8"/>
      <c r="M3087" s="8"/>
      <c r="N3087" s="8"/>
    </row>
    <row r="3088" spans="1:14" ht="21" customHeight="1" x14ac:dyDescent="0.5">
      <c r="A3088" s="50"/>
      <c r="B3088" s="8"/>
      <c r="C3088" s="49"/>
      <c r="D3088" s="8"/>
      <c r="E3088" s="8"/>
      <c r="F3088" s="8"/>
      <c r="G3088" s="8"/>
      <c r="H3088" s="15"/>
      <c r="I3088" s="27"/>
      <c r="K3088" s="27"/>
      <c r="L3088" s="8"/>
      <c r="M3088" s="8"/>
      <c r="N3088" s="8"/>
    </row>
    <row r="3089" spans="1:14" ht="21" customHeight="1" x14ac:dyDescent="0.5">
      <c r="A3089" s="50"/>
      <c r="B3089" s="8"/>
      <c r="C3089" s="49"/>
      <c r="D3089" s="8"/>
      <c r="E3089" s="8"/>
      <c r="F3089" s="8"/>
      <c r="G3089" s="8"/>
      <c r="H3089" s="15"/>
      <c r="I3089" s="27"/>
      <c r="K3089" s="27"/>
      <c r="L3089" s="8"/>
      <c r="M3089" s="8"/>
      <c r="N3089" s="8"/>
    </row>
    <row r="3090" spans="1:14" ht="21" customHeight="1" x14ac:dyDescent="0.5">
      <c r="A3090" s="50"/>
      <c r="B3090" s="8"/>
      <c r="C3090" s="49"/>
      <c r="D3090" s="8"/>
      <c r="E3090" s="8"/>
      <c r="F3090" s="8"/>
      <c r="G3090" s="8"/>
      <c r="H3090" s="15"/>
      <c r="I3090" s="27"/>
      <c r="K3090" s="27"/>
      <c r="L3090" s="8"/>
      <c r="M3090" s="8"/>
      <c r="N3090" s="8"/>
    </row>
    <row r="3091" spans="1:14" ht="21" customHeight="1" x14ac:dyDescent="0.5">
      <c r="A3091" s="50"/>
      <c r="B3091" s="8"/>
      <c r="C3091" s="49"/>
      <c r="D3091" s="8"/>
      <c r="E3091" s="8"/>
      <c r="F3091" s="8"/>
      <c r="G3091" s="8"/>
      <c r="H3091" s="15"/>
      <c r="I3091" s="27"/>
      <c r="K3091" s="27"/>
      <c r="L3091" s="8"/>
      <c r="M3091" s="8"/>
      <c r="N3091" s="8"/>
    </row>
    <row r="3092" spans="1:14" ht="21" customHeight="1" x14ac:dyDescent="0.5">
      <c r="A3092" s="50"/>
      <c r="B3092" s="8"/>
      <c r="C3092" s="49"/>
      <c r="D3092" s="8"/>
      <c r="E3092" s="8"/>
      <c r="F3092" s="8"/>
      <c r="G3092" s="8"/>
      <c r="H3092" s="15"/>
      <c r="I3092" s="27"/>
      <c r="K3092" s="27"/>
      <c r="L3092" s="8"/>
      <c r="M3092" s="8"/>
      <c r="N3092" s="8"/>
    </row>
    <row r="3093" spans="1:14" ht="21" customHeight="1" x14ac:dyDescent="0.5">
      <c r="A3093" s="50"/>
      <c r="B3093" s="8"/>
      <c r="C3093" s="49"/>
      <c r="D3093" s="8"/>
      <c r="E3093" s="8"/>
      <c r="F3093" s="8"/>
      <c r="G3093" s="8"/>
      <c r="H3093" s="15"/>
      <c r="I3093" s="27"/>
      <c r="K3093" s="27"/>
      <c r="L3093" s="8"/>
      <c r="M3093" s="8"/>
      <c r="N3093" s="8"/>
    </row>
    <row r="3094" spans="1:14" ht="21" customHeight="1" x14ac:dyDescent="0.5">
      <c r="A3094" s="50"/>
      <c r="B3094" s="8"/>
      <c r="C3094" s="49"/>
      <c r="D3094" s="8"/>
      <c r="E3094" s="8"/>
      <c r="F3094" s="8"/>
      <c r="G3094" s="8"/>
      <c r="H3094" s="15"/>
      <c r="I3094" s="27"/>
      <c r="K3094" s="27"/>
      <c r="L3094" s="8"/>
      <c r="M3094" s="8"/>
      <c r="N3094" s="8"/>
    </row>
    <row r="3095" spans="1:14" ht="21" customHeight="1" x14ac:dyDescent="0.5">
      <c r="A3095" s="50"/>
      <c r="B3095" s="8"/>
      <c r="C3095" s="49"/>
      <c r="D3095" s="8"/>
      <c r="E3095" s="8"/>
      <c r="F3095" s="8"/>
      <c r="G3095" s="8"/>
      <c r="H3095" s="15"/>
      <c r="I3095" s="27"/>
      <c r="K3095" s="27"/>
      <c r="L3095" s="8"/>
      <c r="M3095" s="8"/>
      <c r="N3095" s="8"/>
    </row>
    <row r="3096" spans="1:14" ht="21" customHeight="1" x14ac:dyDescent="0.5">
      <c r="A3096" s="50"/>
      <c r="B3096" s="8"/>
      <c r="C3096" s="49"/>
      <c r="D3096" s="8"/>
      <c r="E3096" s="8"/>
      <c r="F3096" s="8"/>
      <c r="G3096" s="8"/>
      <c r="H3096" s="15"/>
      <c r="I3096" s="27"/>
      <c r="K3096" s="27"/>
      <c r="L3096" s="8"/>
      <c r="M3096" s="8"/>
      <c r="N3096" s="8"/>
    </row>
    <row r="3097" spans="1:14" ht="21" customHeight="1" x14ac:dyDescent="0.5">
      <c r="A3097" s="50"/>
      <c r="B3097" s="8"/>
      <c r="C3097" s="49"/>
      <c r="D3097" s="8"/>
      <c r="E3097" s="8"/>
      <c r="F3097" s="8"/>
      <c r="G3097" s="8"/>
      <c r="H3097" s="15"/>
      <c r="I3097" s="27"/>
      <c r="K3097" s="27"/>
      <c r="L3097" s="8"/>
      <c r="M3097" s="8"/>
      <c r="N3097" s="8"/>
    </row>
    <row r="3098" spans="1:14" ht="21" customHeight="1" x14ac:dyDescent="0.5">
      <c r="A3098" s="50"/>
      <c r="B3098" s="8"/>
      <c r="C3098" s="49"/>
      <c r="D3098" s="8"/>
      <c r="E3098" s="8"/>
      <c r="F3098" s="8"/>
      <c r="G3098" s="8"/>
      <c r="H3098" s="15"/>
      <c r="I3098" s="27"/>
      <c r="K3098" s="27"/>
      <c r="L3098" s="8"/>
      <c r="M3098" s="8"/>
      <c r="N3098" s="8"/>
    </row>
    <row r="3099" spans="1:14" ht="21" customHeight="1" x14ac:dyDescent="0.5">
      <c r="A3099" s="50"/>
      <c r="B3099" s="8"/>
      <c r="C3099" s="49"/>
      <c r="D3099" s="8"/>
      <c r="E3099" s="8"/>
      <c r="F3099" s="8"/>
      <c r="G3099" s="8"/>
      <c r="H3099" s="15"/>
      <c r="I3099" s="27"/>
      <c r="K3099" s="27"/>
      <c r="L3099" s="8"/>
      <c r="M3099" s="8"/>
      <c r="N3099" s="8"/>
    </row>
    <row r="3100" spans="1:14" ht="21" customHeight="1" x14ac:dyDescent="0.5">
      <c r="A3100" s="50"/>
      <c r="B3100" s="8"/>
      <c r="C3100" s="49"/>
      <c r="D3100" s="8"/>
      <c r="E3100" s="8"/>
      <c r="F3100" s="8"/>
      <c r="G3100" s="8"/>
      <c r="H3100" s="15"/>
      <c r="I3100" s="27"/>
      <c r="K3100" s="27"/>
      <c r="L3100" s="8"/>
      <c r="M3100" s="8"/>
      <c r="N3100" s="8"/>
    </row>
    <row r="3101" spans="1:14" ht="21" customHeight="1" x14ac:dyDescent="0.5">
      <c r="A3101" s="50"/>
      <c r="B3101" s="8"/>
      <c r="C3101" s="49"/>
      <c r="D3101" s="8"/>
      <c r="E3101" s="8"/>
      <c r="F3101" s="8"/>
      <c r="G3101" s="8"/>
      <c r="H3101" s="15"/>
      <c r="I3101" s="27"/>
      <c r="K3101" s="27"/>
      <c r="L3101" s="8"/>
      <c r="M3101" s="8"/>
      <c r="N3101" s="8"/>
    </row>
    <row r="3102" spans="1:14" ht="21" customHeight="1" x14ac:dyDescent="0.5">
      <c r="A3102" s="50"/>
      <c r="B3102" s="8"/>
      <c r="C3102" s="49"/>
      <c r="D3102" s="8"/>
      <c r="E3102" s="8"/>
      <c r="F3102" s="8"/>
      <c r="G3102" s="8"/>
      <c r="H3102" s="15"/>
      <c r="I3102" s="27"/>
      <c r="K3102" s="27"/>
      <c r="L3102" s="8"/>
      <c r="M3102" s="8"/>
      <c r="N3102" s="8"/>
    </row>
    <row r="3103" spans="1:14" ht="21" customHeight="1" x14ac:dyDescent="0.5">
      <c r="A3103" s="50"/>
      <c r="B3103" s="8"/>
      <c r="C3103" s="49"/>
      <c r="D3103" s="8"/>
      <c r="E3103" s="8"/>
      <c r="F3103" s="8"/>
      <c r="G3103" s="8"/>
      <c r="H3103" s="15"/>
      <c r="I3103" s="27"/>
      <c r="K3103" s="27"/>
      <c r="L3103" s="8"/>
      <c r="M3103" s="8"/>
      <c r="N3103" s="8"/>
    </row>
    <row r="3104" spans="1:14" ht="21" customHeight="1" x14ac:dyDescent="0.5">
      <c r="A3104" s="50"/>
      <c r="B3104" s="8"/>
      <c r="C3104" s="49"/>
      <c r="D3104" s="8"/>
      <c r="E3104" s="8"/>
      <c r="F3104" s="8"/>
      <c r="G3104" s="8"/>
      <c r="H3104" s="15"/>
      <c r="I3104" s="27"/>
      <c r="K3104" s="27"/>
      <c r="L3104" s="8"/>
      <c r="M3104" s="8"/>
      <c r="N3104" s="8"/>
    </row>
    <row r="3105" spans="1:14" ht="21" customHeight="1" x14ac:dyDescent="0.5">
      <c r="A3105" s="50"/>
      <c r="B3105" s="8"/>
      <c r="C3105" s="49"/>
      <c r="D3105" s="8"/>
      <c r="E3105" s="8"/>
      <c r="F3105" s="8"/>
      <c r="G3105" s="8"/>
      <c r="H3105" s="15"/>
      <c r="I3105" s="27"/>
      <c r="K3105" s="27"/>
      <c r="L3105" s="8"/>
      <c r="M3105" s="8"/>
      <c r="N3105" s="8"/>
    </row>
    <row r="3106" spans="1:14" ht="21" customHeight="1" x14ac:dyDescent="0.5">
      <c r="A3106" s="50"/>
      <c r="B3106" s="8"/>
      <c r="C3106" s="49"/>
      <c r="D3106" s="8"/>
      <c r="E3106" s="8"/>
      <c r="F3106" s="8"/>
      <c r="G3106" s="8"/>
      <c r="H3106" s="15"/>
      <c r="I3106" s="27"/>
      <c r="K3106" s="27"/>
      <c r="L3106" s="8"/>
      <c r="M3106" s="8"/>
      <c r="N3106" s="8"/>
    </row>
    <row r="3107" spans="1:14" ht="21" customHeight="1" x14ac:dyDescent="0.5">
      <c r="A3107" s="50"/>
      <c r="B3107" s="8"/>
      <c r="C3107" s="49"/>
      <c r="D3107" s="8"/>
      <c r="E3107" s="8"/>
      <c r="F3107" s="8"/>
      <c r="G3107" s="8"/>
      <c r="H3107" s="15"/>
      <c r="I3107" s="27"/>
      <c r="K3107" s="27"/>
      <c r="L3107" s="8"/>
      <c r="M3107" s="8"/>
      <c r="N3107" s="8"/>
    </row>
    <row r="3108" spans="1:14" ht="21" customHeight="1" x14ac:dyDescent="0.5">
      <c r="A3108" s="50"/>
      <c r="B3108" s="8"/>
      <c r="C3108" s="49"/>
      <c r="D3108" s="8"/>
      <c r="E3108" s="8"/>
      <c r="F3108" s="8"/>
      <c r="G3108" s="8"/>
      <c r="H3108" s="15"/>
      <c r="I3108" s="27"/>
      <c r="K3108" s="27"/>
      <c r="L3108" s="8"/>
      <c r="M3108" s="8"/>
      <c r="N3108" s="8"/>
    </row>
    <row r="3109" spans="1:14" ht="21" customHeight="1" x14ac:dyDescent="0.5">
      <c r="A3109" s="50"/>
      <c r="B3109" s="8"/>
      <c r="C3109" s="49"/>
      <c r="D3109" s="8"/>
      <c r="E3109" s="8"/>
      <c r="F3109" s="8"/>
      <c r="G3109" s="8"/>
      <c r="H3109" s="15"/>
      <c r="I3109" s="27"/>
      <c r="K3109" s="27"/>
      <c r="L3109" s="8"/>
      <c r="M3109" s="8"/>
      <c r="N3109" s="8"/>
    </row>
    <row r="3110" spans="1:14" ht="21" customHeight="1" x14ac:dyDescent="0.5">
      <c r="A3110" s="50"/>
      <c r="B3110" s="8"/>
      <c r="C3110" s="49"/>
      <c r="D3110" s="8"/>
      <c r="E3110" s="8"/>
      <c r="F3110" s="8"/>
      <c r="G3110" s="8"/>
      <c r="H3110" s="15"/>
      <c r="I3110" s="27"/>
      <c r="K3110" s="27"/>
      <c r="L3110" s="8"/>
      <c r="M3110" s="8"/>
      <c r="N3110" s="8"/>
    </row>
    <row r="3111" spans="1:14" ht="21" customHeight="1" x14ac:dyDescent="0.5">
      <c r="A3111" s="50"/>
      <c r="B3111" s="8"/>
      <c r="C3111" s="49"/>
      <c r="D3111" s="8"/>
      <c r="E3111" s="8"/>
      <c r="F3111" s="8"/>
      <c r="G3111" s="8"/>
      <c r="H3111" s="15"/>
      <c r="I3111" s="27"/>
      <c r="K3111" s="27"/>
      <c r="L3111" s="8"/>
      <c r="M3111" s="8"/>
      <c r="N3111" s="8"/>
    </row>
    <row r="3112" spans="1:14" ht="21" customHeight="1" x14ac:dyDescent="0.5">
      <c r="A3112" s="50"/>
      <c r="B3112" s="8"/>
      <c r="C3112" s="49"/>
      <c r="D3112" s="8"/>
      <c r="E3112" s="8"/>
      <c r="F3112" s="8"/>
      <c r="G3112" s="8"/>
      <c r="H3112" s="15"/>
      <c r="I3112" s="27"/>
      <c r="K3112" s="27"/>
      <c r="L3112" s="8"/>
      <c r="M3112" s="8"/>
      <c r="N3112" s="8"/>
    </row>
    <row r="3113" spans="1:14" ht="21" customHeight="1" x14ac:dyDescent="0.5">
      <c r="A3113" s="50"/>
      <c r="B3113" s="8"/>
      <c r="C3113" s="49"/>
      <c r="D3113" s="8"/>
      <c r="E3113" s="8"/>
      <c r="F3113" s="8"/>
      <c r="G3113" s="8"/>
      <c r="H3113" s="15"/>
      <c r="I3113" s="27"/>
      <c r="K3113" s="27"/>
      <c r="L3113" s="8"/>
      <c r="M3113" s="8"/>
      <c r="N3113" s="8"/>
    </row>
    <row r="3114" spans="1:14" ht="21" customHeight="1" x14ac:dyDescent="0.5">
      <c r="A3114" s="50"/>
      <c r="B3114" s="8"/>
      <c r="C3114" s="49"/>
      <c r="D3114" s="8"/>
      <c r="E3114" s="8"/>
      <c r="F3114" s="8"/>
      <c r="G3114" s="8"/>
      <c r="H3114" s="15"/>
      <c r="I3114" s="27"/>
      <c r="K3114" s="27"/>
      <c r="L3114" s="8"/>
      <c r="M3114" s="8"/>
      <c r="N3114" s="8"/>
    </row>
    <row r="3115" spans="1:14" ht="21" customHeight="1" x14ac:dyDescent="0.5">
      <c r="A3115" s="50"/>
      <c r="B3115" s="8"/>
      <c r="C3115" s="49"/>
      <c r="D3115" s="8"/>
      <c r="E3115" s="8"/>
      <c r="F3115" s="8"/>
      <c r="G3115" s="8"/>
      <c r="H3115" s="15"/>
      <c r="I3115" s="27"/>
      <c r="K3115" s="27"/>
      <c r="L3115" s="8"/>
      <c r="M3115" s="8"/>
      <c r="N3115" s="8"/>
    </row>
    <row r="3116" spans="1:14" ht="21" customHeight="1" x14ac:dyDescent="0.5">
      <c r="A3116" s="50"/>
      <c r="B3116" s="8"/>
      <c r="C3116" s="49"/>
      <c r="D3116" s="8"/>
      <c r="E3116" s="8"/>
      <c r="F3116" s="8"/>
      <c r="G3116" s="8"/>
      <c r="H3116" s="15"/>
      <c r="I3116" s="27"/>
      <c r="K3116" s="27"/>
      <c r="L3116" s="8"/>
      <c r="M3116" s="8"/>
      <c r="N3116" s="8"/>
    </row>
    <row r="3117" spans="1:14" ht="21" customHeight="1" x14ac:dyDescent="0.5">
      <c r="A3117" s="50"/>
      <c r="B3117" s="8"/>
      <c r="C3117" s="49"/>
      <c r="D3117" s="8"/>
      <c r="E3117" s="8"/>
      <c r="F3117" s="8"/>
      <c r="G3117" s="8"/>
      <c r="H3117" s="15"/>
      <c r="I3117" s="27"/>
      <c r="K3117" s="27"/>
      <c r="L3117" s="8"/>
      <c r="M3117" s="8"/>
      <c r="N3117" s="8"/>
    </row>
    <row r="3118" spans="1:14" ht="21" customHeight="1" x14ac:dyDescent="0.5">
      <c r="A3118" s="50"/>
      <c r="B3118" s="8"/>
      <c r="C3118" s="49"/>
      <c r="D3118" s="8"/>
      <c r="E3118" s="8"/>
      <c r="F3118" s="8"/>
      <c r="G3118" s="8"/>
      <c r="H3118" s="15"/>
      <c r="I3118" s="27"/>
      <c r="K3118" s="27"/>
      <c r="L3118" s="8"/>
      <c r="M3118" s="8"/>
      <c r="N3118" s="8"/>
    </row>
    <row r="3119" spans="1:14" ht="21" customHeight="1" x14ac:dyDescent="0.5">
      <c r="A3119" s="50"/>
      <c r="B3119" s="8"/>
      <c r="C3119" s="49"/>
      <c r="D3119" s="8"/>
      <c r="E3119" s="8"/>
      <c r="F3119" s="8"/>
      <c r="G3119" s="8"/>
      <c r="H3119" s="15"/>
      <c r="I3119" s="27"/>
      <c r="K3119" s="27"/>
      <c r="L3119" s="8"/>
      <c r="M3119" s="8"/>
      <c r="N3119" s="8"/>
    </row>
    <row r="3120" spans="1:14" ht="21" customHeight="1" x14ac:dyDescent="0.5">
      <c r="A3120" s="50"/>
      <c r="B3120" s="8"/>
      <c r="C3120" s="49"/>
      <c r="D3120" s="8"/>
      <c r="E3120" s="8"/>
      <c r="F3120" s="8"/>
      <c r="G3120" s="8"/>
      <c r="H3120" s="15"/>
      <c r="I3120" s="27"/>
      <c r="K3120" s="27"/>
      <c r="L3120" s="8"/>
      <c r="M3120" s="8"/>
      <c r="N3120" s="8"/>
    </row>
    <row r="3121" spans="1:14" ht="21" customHeight="1" x14ac:dyDescent="0.5">
      <c r="A3121" s="50"/>
      <c r="B3121" s="8"/>
      <c r="C3121" s="49"/>
      <c r="D3121" s="8"/>
      <c r="E3121" s="8"/>
      <c r="F3121" s="8"/>
      <c r="G3121" s="8"/>
      <c r="H3121" s="15"/>
      <c r="I3121" s="27"/>
      <c r="K3121" s="27"/>
      <c r="L3121" s="8"/>
      <c r="M3121" s="8"/>
      <c r="N3121" s="8"/>
    </row>
    <row r="3122" spans="1:14" ht="21" customHeight="1" x14ac:dyDescent="0.5">
      <c r="A3122" s="50"/>
      <c r="B3122" s="8"/>
      <c r="C3122" s="49"/>
      <c r="D3122" s="8"/>
      <c r="E3122" s="8"/>
      <c r="F3122" s="8"/>
      <c r="G3122" s="8"/>
      <c r="H3122" s="15"/>
      <c r="I3122" s="27"/>
      <c r="K3122" s="27"/>
      <c r="L3122" s="8"/>
      <c r="M3122" s="8"/>
      <c r="N3122" s="8"/>
    </row>
    <row r="3123" spans="1:14" ht="21" customHeight="1" x14ac:dyDescent="0.5">
      <c r="A3123" s="50"/>
      <c r="B3123" s="8"/>
      <c r="C3123" s="49"/>
      <c r="D3123" s="8"/>
      <c r="E3123" s="8"/>
      <c r="F3123" s="8"/>
      <c r="G3123" s="8"/>
      <c r="H3123" s="15"/>
      <c r="I3123" s="27"/>
      <c r="K3123" s="27"/>
      <c r="L3123" s="8"/>
      <c r="M3123" s="8"/>
      <c r="N3123" s="8"/>
    </row>
    <row r="3124" spans="1:14" ht="21" customHeight="1" x14ac:dyDescent="0.5">
      <c r="A3124" s="50"/>
      <c r="B3124" s="8"/>
      <c r="C3124" s="49"/>
      <c r="D3124" s="8"/>
      <c r="E3124" s="8"/>
      <c r="F3124" s="8"/>
      <c r="G3124" s="8"/>
      <c r="H3124" s="15"/>
      <c r="I3124" s="27"/>
      <c r="K3124" s="27"/>
      <c r="L3124" s="8"/>
      <c r="M3124" s="8"/>
      <c r="N3124" s="8"/>
    </row>
    <row r="3125" spans="1:14" ht="21" customHeight="1" x14ac:dyDescent="0.5">
      <c r="A3125" s="50"/>
      <c r="B3125" s="8"/>
      <c r="C3125" s="49"/>
      <c r="D3125" s="8"/>
      <c r="E3125" s="8"/>
      <c r="F3125" s="8"/>
      <c r="G3125" s="8"/>
      <c r="H3125" s="15"/>
      <c r="I3125" s="27"/>
      <c r="K3125" s="27"/>
      <c r="L3125" s="8"/>
      <c r="M3125" s="8"/>
      <c r="N3125" s="8"/>
    </row>
    <row r="3126" spans="1:14" ht="21" customHeight="1" x14ac:dyDescent="0.5">
      <c r="A3126" s="50"/>
      <c r="B3126" s="8"/>
      <c r="C3126" s="49"/>
      <c r="D3126" s="8"/>
      <c r="E3126" s="8"/>
      <c r="F3126" s="8"/>
      <c r="G3126" s="8"/>
      <c r="H3126" s="15"/>
      <c r="I3126" s="27"/>
      <c r="K3126" s="27"/>
      <c r="L3126" s="8"/>
      <c r="M3126" s="8"/>
      <c r="N3126" s="8"/>
    </row>
    <row r="3127" spans="1:14" ht="21" customHeight="1" x14ac:dyDescent="0.5">
      <c r="A3127" s="50"/>
      <c r="B3127" s="8"/>
      <c r="C3127" s="49"/>
      <c r="D3127" s="8"/>
      <c r="E3127" s="8"/>
      <c r="F3127" s="8"/>
      <c r="G3127" s="8"/>
      <c r="H3127" s="15"/>
      <c r="I3127" s="27"/>
      <c r="K3127" s="27"/>
      <c r="L3127" s="8"/>
      <c r="M3127" s="8"/>
      <c r="N3127" s="8"/>
    </row>
    <row r="3128" spans="1:14" ht="21" customHeight="1" x14ac:dyDescent="0.5">
      <c r="A3128" s="50"/>
      <c r="B3128" s="8"/>
      <c r="C3128" s="49"/>
      <c r="D3128" s="8"/>
      <c r="E3128" s="8"/>
      <c r="F3128" s="8"/>
      <c r="G3128" s="8"/>
      <c r="H3128" s="15"/>
      <c r="I3128" s="27"/>
      <c r="K3128" s="27"/>
      <c r="L3128" s="8"/>
      <c r="M3128" s="8"/>
      <c r="N3128" s="8"/>
    </row>
    <row r="3129" spans="1:14" ht="21" customHeight="1" x14ac:dyDescent="0.5">
      <c r="A3129" s="50"/>
      <c r="B3129" s="8"/>
      <c r="C3129" s="49"/>
      <c r="D3129" s="8"/>
      <c r="E3129" s="8"/>
      <c r="F3129" s="8"/>
      <c r="G3129" s="8"/>
      <c r="H3129" s="15"/>
      <c r="I3129" s="27"/>
      <c r="K3129" s="27"/>
      <c r="L3129" s="8"/>
      <c r="M3129" s="8"/>
      <c r="N3129" s="8"/>
    </row>
    <row r="3130" spans="1:14" ht="21" customHeight="1" x14ac:dyDescent="0.5">
      <c r="A3130" s="50"/>
      <c r="B3130" s="8"/>
      <c r="C3130" s="49"/>
      <c r="D3130" s="8"/>
      <c r="E3130" s="8"/>
      <c r="F3130" s="8"/>
      <c r="G3130" s="8"/>
      <c r="H3130" s="15"/>
      <c r="I3130" s="27"/>
      <c r="K3130" s="27"/>
      <c r="L3130" s="8"/>
      <c r="M3130" s="8"/>
      <c r="N3130" s="8"/>
    </row>
    <row r="3131" spans="1:14" ht="21" customHeight="1" x14ac:dyDescent="0.5">
      <c r="A3131" s="50"/>
      <c r="B3131" s="8"/>
      <c r="C3131" s="49"/>
      <c r="D3131" s="8"/>
      <c r="E3131" s="8"/>
      <c r="F3131" s="8"/>
      <c r="G3131" s="8"/>
      <c r="H3131" s="15"/>
      <c r="I3131" s="27"/>
      <c r="K3131" s="27"/>
      <c r="L3131" s="8"/>
      <c r="M3131" s="8"/>
      <c r="N3131" s="8"/>
    </row>
    <row r="3132" spans="1:14" ht="21" customHeight="1" x14ac:dyDescent="0.5">
      <c r="A3132" s="50"/>
      <c r="B3132" s="8"/>
      <c r="C3132" s="49"/>
      <c r="D3132" s="8"/>
      <c r="E3132" s="8"/>
      <c r="F3132" s="8"/>
      <c r="G3132" s="8"/>
      <c r="H3132" s="15"/>
      <c r="I3132" s="27"/>
      <c r="K3132" s="27"/>
      <c r="L3132" s="8"/>
      <c r="M3132" s="8"/>
      <c r="N3132" s="8"/>
    </row>
    <row r="3133" spans="1:14" ht="21" customHeight="1" x14ac:dyDescent="0.5">
      <c r="A3133" s="50"/>
      <c r="B3133" s="8"/>
      <c r="C3133" s="49"/>
      <c r="D3133" s="8"/>
      <c r="E3133" s="8"/>
      <c r="F3133" s="8"/>
      <c r="G3133" s="8"/>
      <c r="H3133" s="15"/>
      <c r="I3133" s="27"/>
      <c r="K3133" s="27"/>
      <c r="L3133" s="8"/>
      <c r="M3133" s="8"/>
      <c r="N3133" s="8"/>
    </row>
    <row r="3134" spans="1:14" ht="21" customHeight="1" x14ac:dyDescent="0.5">
      <c r="A3134" s="50"/>
      <c r="B3134" s="8"/>
      <c r="C3134" s="49"/>
      <c r="D3134" s="8"/>
      <c r="E3134" s="8"/>
      <c r="F3134" s="8"/>
      <c r="G3134" s="8"/>
      <c r="H3134" s="15"/>
      <c r="I3134" s="27"/>
      <c r="K3134" s="27"/>
      <c r="L3134" s="8"/>
      <c r="M3134" s="8"/>
      <c r="N3134" s="8"/>
    </row>
    <row r="3135" spans="1:14" ht="21" customHeight="1" x14ac:dyDescent="0.5">
      <c r="A3135" s="50"/>
      <c r="B3135" s="8"/>
      <c r="C3135" s="49"/>
      <c r="D3135" s="8"/>
      <c r="E3135" s="8"/>
      <c r="F3135" s="8"/>
      <c r="G3135" s="8"/>
      <c r="H3135" s="15"/>
      <c r="I3135" s="27"/>
      <c r="K3135" s="27"/>
      <c r="L3135" s="8"/>
      <c r="M3135" s="8"/>
      <c r="N3135" s="8"/>
    </row>
    <row r="3136" spans="1:14" ht="21" customHeight="1" x14ac:dyDescent="0.5">
      <c r="A3136" s="50"/>
      <c r="B3136" s="8"/>
      <c r="C3136" s="49"/>
      <c r="D3136" s="8"/>
      <c r="E3136" s="8"/>
      <c r="F3136" s="8"/>
      <c r="G3136" s="8"/>
      <c r="H3136" s="15"/>
      <c r="I3136" s="27"/>
      <c r="K3136" s="27"/>
      <c r="L3136" s="8"/>
      <c r="M3136" s="8"/>
      <c r="N3136" s="8"/>
    </row>
    <row r="3137" spans="1:14" ht="21" customHeight="1" x14ac:dyDescent="0.5">
      <c r="A3137" s="50"/>
      <c r="B3137" s="8"/>
      <c r="C3137" s="49"/>
      <c r="D3137" s="8"/>
      <c r="E3137" s="8"/>
      <c r="F3137" s="8"/>
      <c r="G3137" s="8"/>
      <c r="H3137" s="15"/>
      <c r="I3137" s="27"/>
      <c r="K3137" s="27"/>
      <c r="L3137" s="8"/>
      <c r="M3137" s="8"/>
      <c r="N3137" s="8"/>
    </row>
    <row r="3138" spans="1:14" ht="21" customHeight="1" x14ac:dyDescent="0.5">
      <c r="A3138" s="50"/>
      <c r="B3138" s="8"/>
      <c r="C3138" s="49"/>
      <c r="D3138" s="8"/>
      <c r="E3138" s="8"/>
      <c r="F3138" s="8"/>
      <c r="G3138" s="8"/>
      <c r="H3138" s="15"/>
      <c r="I3138" s="27"/>
      <c r="K3138" s="27"/>
      <c r="L3138" s="8"/>
      <c r="M3138" s="8"/>
      <c r="N3138" s="8"/>
    </row>
    <row r="3139" spans="1:14" ht="21" customHeight="1" x14ac:dyDescent="0.5">
      <c r="A3139" s="50"/>
      <c r="B3139" s="8"/>
      <c r="C3139" s="49"/>
      <c r="D3139" s="8"/>
      <c r="E3139" s="8"/>
      <c r="F3139" s="8"/>
      <c r="G3139" s="8"/>
      <c r="H3139" s="15"/>
      <c r="I3139" s="27"/>
      <c r="K3139" s="27"/>
      <c r="L3139" s="8"/>
      <c r="M3139" s="8"/>
      <c r="N3139" s="8"/>
    </row>
    <row r="3140" spans="1:14" ht="21" customHeight="1" x14ac:dyDescent="0.5">
      <c r="A3140" s="50"/>
      <c r="B3140" s="8"/>
      <c r="C3140" s="49"/>
      <c r="D3140" s="8"/>
      <c r="E3140" s="8"/>
      <c r="F3140" s="8"/>
      <c r="G3140" s="8"/>
      <c r="H3140" s="15"/>
      <c r="I3140" s="27"/>
      <c r="K3140" s="27"/>
      <c r="L3140" s="8"/>
      <c r="M3140" s="8"/>
      <c r="N3140" s="8"/>
    </row>
    <row r="3141" spans="1:14" ht="21" customHeight="1" x14ac:dyDescent="0.5">
      <c r="A3141" s="50"/>
      <c r="B3141" s="8"/>
      <c r="C3141" s="49"/>
      <c r="D3141" s="8"/>
      <c r="E3141" s="8"/>
      <c r="F3141" s="8"/>
      <c r="G3141" s="8"/>
      <c r="H3141" s="15"/>
      <c r="I3141" s="27"/>
      <c r="K3141" s="27"/>
      <c r="L3141" s="8"/>
      <c r="M3141" s="8"/>
      <c r="N3141" s="8"/>
    </row>
    <row r="3142" spans="1:14" ht="21" customHeight="1" x14ac:dyDescent="0.5">
      <c r="A3142" s="50"/>
      <c r="B3142" s="8"/>
      <c r="C3142" s="49"/>
      <c r="D3142" s="8"/>
      <c r="E3142" s="8"/>
      <c r="F3142" s="8"/>
      <c r="G3142" s="8"/>
      <c r="H3142" s="15"/>
      <c r="I3142" s="27"/>
      <c r="K3142" s="27"/>
      <c r="L3142" s="8"/>
      <c r="M3142" s="8"/>
      <c r="N3142" s="8"/>
    </row>
    <row r="3143" spans="1:14" ht="21" customHeight="1" x14ac:dyDescent="0.5">
      <c r="A3143" s="50"/>
      <c r="B3143" s="8"/>
      <c r="C3143" s="49"/>
      <c r="D3143" s="8"/>
      <c r="E3143" s="8"/>
      <c r="F3143" s="8"/>
      <c r="G3143" s="8"/>
      <c r="H3143" s="15"/>
      <c r="I3143" s="27"/>
      <c r="K3143" s="27"/>
      <c r="L3143" s="8"/>
      <c r="M3143" s="8"/>
      <c r="N3143" s="8"/>
    </row>
    <row r="3144" spans="1:14" ht="21" customHeight="1" x14ac:dyDescent="0.5">
      <c r="A3144" s="50"/>
      <c r="B3144" s="8"/>
      <c r="C3144" s="49"/>
      <c r="D3144" s="8"/>
      <c r="E3144" s="8"/>
      <c r="F3144" s="8"/>
      <c r="G3144" s="8"/>
      <c r="H3144" s="15"/>
      <c r="I3144" s="27"/>
      <c r="K3144" s="27"/>
      <c r="L3144" s="8"/>
      <c r="M3144" s="8"/>
      <c r="N3144" s="8"/>
    </row>
    <row r="3145" spans="1:14" ht="21" customHeight="1" x14ac:dyDescent="0.5">
      <c r="A3145" s="50"/>
      <c r="B3145" s="8"/>
      <c r="C3145" s="49"/>
      <c r="D3145" s="8"/>
      <c r="E3145" s="8"/>
      <c r="F3145" s="8"/>
      <c r="G3145" s="8"/>
      <c r="H3145" s="15"/>
      <c r="I3145" s="27"/>
      <c r="K3145" s="27"/>
      <c r="L3145" s="8"/>
      <c r="M3145" s="8"/>
      <c r="N3145" s="8"/>
    </row>
    <row r="3146" spans="1:14" ht="21" customHeight="1" x14ac:dyDescent="0.5">
      <c r="A3146" s="50"/>
      <c r="B3146" s="8"/>
      <c r="C3146" s="49"/>
      <c r="D3146" s="8"/>
      <c r="E3146" s="8"/>
      <c r="F3146" s="8"/>
      <c r="G3146" s="8"/>
      <c r="H3146" s="15"/>
      <c r="I3146" s="27"/>
      <c r="K3146" s="27"/>
      <c r="L3146" s="8"/>
      <c r="M3146" s="8"/>
      <c r="N3146" s="8"/>
    </row>
    <row r="3147" spans="1:14" ht="21" customHeight="1" x14ac:dyDescent="0.5">
      <c r="A3147" s="50"/>
      <c r="B3147" s="8"/>
      <c r="C3147" s="49"/>
      <c r="D3147" s="8"/>
      <c r="E3147" s="8"/>
      <c r="F3147" s="8"/>
      <c r="G3147" s="8"/>
      <c r="H3147" s="15"/>
      <c r="I3147" s="27"/>
      <c r="K3147" s="27"/>
      <c r="L3147" s="8"/>
      <c r="M3147" s="8"/>
      <c r="N3147" s="8"/>
    </row>
    <row r="3148" spans="1:14" ht="21" customHeight="1" x14ac:dyDescent="0.5">
      <c r="A3148" s="50"/>
      <c r="B3148" s="8"/>
      <c r="C3148" s="49"/>
      <c r="D3148" s="8"/>
      <c r="E3148" s="8"/>
      <c r="F3148" s="8"/>
      <c r="G3148" s="8"/>
      <c r="H3148" s="15"/>
      <c r="I3148" s="27"/>
      <c r="K3148" s="27"/>
      <c r="L3148" s="8"/>
      <c r="M3148" s="8"/>
      <c r="N3148" s="8"/>
    </row>
    <row r="3149" spans="1:14" ht="21" customHeight="1" x14ac:dyDescent="0.5">
      <c r="A3149" s="50"/>
      <c r="B3149" s="8"/>
      <c r="C3149" s="49"/>
      <c r="D3149" s="8"/>
      <c r="E3149" s="8"/>
      <c r="F3149" s="8"/>
      <c r="G3149" s="8"/>
      <c r="H3149" s="15"/>
      <c r="I3149" s="27"/>
      <c r="K3149" s="27"/>
      <c r="L3149" s="8"/>
      <c r="M3149" s="8"/>
      <c r="N3149" s="8"/>
    </row>
    <row r="3150" spans="1:14" ht="21" customHeight="1" x14ac:dyDescent="0.5">
      <c r="A3150" s="50"/>
      <c r="B3150" s="8"/>
      <c r="C3150" s="49"/>
      <c r="D3150" s="8"/>
      <c r="E3150" s="8"/>
      <c r="F3150" s="8"/>
      <c r="G3150" s="8"/>
      <c r="H3150" s="15"/>
      <c r="I3150" s="27"/>
      <c r="K3150" s="27"/>
      <c r="L3150" s="8"/>
      <c r="M3150" s="8"/>
      <c r="N3150" s="8"/>
    </row>
    <row r="3151" spans="1:14" ht="21" customHeight="1" x14ac:dyDescent="0.5">
      <c r="A3151" s="50"/>
      <c r="B3151" s="8"/>
      <c r="C3151" s="49"/>
      <c r="D3151" s="8"/>
      <c r="E3151" s="8"/>
      <c r="F3151" s="8"/>
      <c r="G3151" s="8"/>
      <c r="H3151" s="15"/>
      <c r="I3151" s="27"/>
      <c r="K3151" s="27"/>
      <c r="L3151" s="8"/>
      <c r="M3151" s="8"/>
      <c r="N3151" s="8"/>
    </row>
    <row r="3152" spans="1:14" ht="21" customHeight="1" x14ac:dyDescent="0.5">
      <c r="A3152" s="50"/>
      <c r="B3152" s="8"/>
      <c r="C3152" s="49"/>
      <c r="D3152" s="8"/>
      <c r="E3152" s="8"/>
      <c r="F3152" s="8"/>
      <c r="G3152" s="8"/>
      <c r="H3152" s="15"/>
      <c r="I3152" s="27"/>
      <c r="K3152" s="27"/>
      <c r="L3152" s="8"/>
      <c r="M3152" s="8"/>
      <c r="N3152" s="8"/>
    </row>
    <row r="3153" spans="1:14" ht="21" customHeight="1" x14ac:dyDescent="0.5">
      <c r="A3153" s="50"/>
      <c r="B3153" s="8"/>
      <c r="C3153" s="49"/>
      <c r="D3153" s="8"/>
      <c r="E3153" s="8"/>
      <c r="F3153" s="8"/>
      <c r="G3153" s="8"/>
      <c r="H3153" s="15"/>
      <c r="I3153" s="27"/>
      <c r="K3153" s="27"/>
      <c r="L3153" s="8"/>
      <c r="M3153" s="8"/>
      <c r="N3153" s="8"/>
    </row>
    <row r="3154" spans="1:14" ht="21" customHeight="1" x14ac:dyDescent="0.5">
      <c r="A3154" s="50"/>
      <c r="B3154" s="8"/>
      <c r="C3154" s="49"/>
      <c r="D3154" s="8"/>
      <c r="E3154" s="8"/>
      <c r="F3154" s="8"/>
      <c r="G3154" s="8"/>
      <c r="H3154" s="15"/>
      <c r="I3154" s="27"/>
      <c r="K3154" s="27"/>
      <c r="L3154" s="8"/>
      <c r="M3154" s="8"/>
      <c r="N3154" s="8"/>
    </row>
    <row r="3155" spans="1:14" ht="21" customHeight="1" x14ac:dyDescent="0.5">
      <c r="A3155" s="50"/>
      <c r="B3155" s="8"/>
      <c r="C3155" s="49"/>
      <c r="D3155" s="8"/>
      <c r="E3155" s="8"/>
      <c r="F3155" s="8"/>
      <c r="G3155" s="8"/>
      <c r="H3155" s="15"/>
      <c r="I3155" s="27"/>
      <c r="K3155" s="27"/>
      <c r="L3155" s="8"/>
      <c r="M3155" s="8"/>
      <c r="N3155" s="8"/>
    </row>
    <row r="3156" spans="1:14" ht="21" customHeight="1" x14ac:dyDescent="0.5">
      <c r="A3156" s="50"/>
      <c r="B3156" s="8"/>
      <c r="C3156" s="49"/>
      <c r="D3156" s="8"/>
      <c r="E3156" s="8"/>
      <c r="F3156" s="8"/>
      <c r="G3156" s="8"/>
      <c r="H3156" s="15"/>
      <c r="I3156" s="27"/>
      <c r="K3156" s="27"/>
      <c r="L3156" s="8"/>
      <c r="M3156" s="8"/>
      <c r="N3156" s="8"/>
    </row>
    <row r="3157" spans="1:14" ht="21" customHeight="1" x14ac:dyDescent="0.5">
      <c r="A3157" s="50"/>
      <c r="B3157" s="8"/>
      <c r="C3157" s="49"/>
      <c r="D3157" s="8"/>
      <c r="E3157" s="8"/>
      <c r="F3157" s="8"/>
      <c r="G3157" s="8"/>
      <c r="H3157" s="15"/>
      <c r="I3157" s="27"/>
      <c r="K3157" s="27"/>
      <c r="L3157" s="8"/>
      <c r="M3157" s="8"/>
      <c r="N3157" s="8"/>
    </row>
    <row r="3158" spans="1:14" ht="21" customHeight="1" x14ac:dyDescent="0.5">
      <c r="A3158" s="50"/>
      <c r="B3158" s="8"/>
      <c r="C3158" s="49"/>
      <c r="D3158" s="8"/>
      <c r="E3158" s="8"/>
      <c r="F3158" s="8"/>
      <c r="G3158" s="8"/>
      <c r="H3158" s="15"/>
      <c r="I3158" s="27"/>
      <c r="K3158" s="27"/>
      <c r="L3158" s="8"/>
      <c r="M3158" s="8"/>
      <c r="N3158" s="8"/>
    </row>
    <row r="3159" spans="1:14" ht="21" customHeight="1" x14ac:dyDescent="0.5">
      <c r="A3159" s="50"/>
      <c r="B3159" s="8"/>
      <c r="C3159" s="49"/>
      <c r="D3159" s="8"/>
      <c r="E3159" s="8"/>
      <c r="F3159" s="8"/>
      <c r="G3159" s="8"/>
      <c r="H3159" s="15"/>
      <c r="I3159" s="27"/>
      <c r="K3159" s="27"/>
      <c r="L3159" s="8"/>
      <c r="M3159" s="8"/>
      <c r="N3159" s="8"/>
    </row>
    <row r="3160" spans="1:14" ht="21" customHeight="1" x14ac:dyDescent="0.5">
      <c r="A3160" s="50"/>
      <c r="B3160" s="8"/>
      <c r="C3160" s="49"/>
      <c r="D3160" s="8"/>
      <c r="E3160" s="8"/>
      <c r="F3160" s="8"/>
      <c r="G3160" s="8"/>
      <c r="H3160" s="15"/>
      <c r="I3160" s="27"/>
      <c r="K3160" s="27"/>
      <c r="L3160" s="8"/>
      <c r="M3160" s="8"/>
      <c r="N3160" s="8"/>
    </row>
    <row r="3161" spans="1:14" ht="21" customHeight="1" x14ac:dyDescent="0.5">
      <c r="A3161" s="50"/>
      <c r="B3161" s="8"/>
      <c r="C3161" s="49"/>
      <c r="D3161" s="8"/>
      <c r="E3161" s="8"/>
      <c r="F3161" s="8"/>
      <c r="G3161" s="8"/>
      <c r="H3161" s="15"/>
      <c r="I3161" s="27"/>
      <c r="K3161" s="27"/>
      <c r="L3161" s="8"/>
      <c r="M3161" s="8"/>
      <c r="N3161" s="8"/>
    </row>
    <row r="3162" spans="1:14" ht="21" customHeight="1" x14ac:dyDescent="0.5">
      <c r="A3162" s="50"/>
      <c r="B3162" s="8"/>
      <c r="C3162" s="49"/>
      <c r="D3162" s="8"/>
      <c r="E3162" s="8"/>
      <c r="F3162" s="8"/>
      <c r="G3162" s="8"/>
      <c r="H3162" s="15"/>
      <c r="I3162" s="27"/>
      <c r="K3162" s="27"/>
      <c r="L3162" s="8"/>
      <c r="M3162" s="8"/>
      <c r="N3162" s="8"/>
    </row>
    <row r="3163" spans="1:14" ht="21" customHeight="1" x14ac:dyDescent="0.5">
      <c r="A3163" s="50"/>
      <c r="B3163" s="8"/>
      <c r="C3163" s="49"/>
      <c r="D3163" s="8"/>
      <c r="E3163" s="8"/>
      <c r="F3163" s="8"/>
      <c r="G3163" s="8"/>
      <c r="H3163" s="15"/>
      <c r="I3163" s="27"/>
      <c r="K3163" s="27"/>
      <c r="L3163" s="8"/>
      <c r="M3163" s="8"/>
      <c r="N3163" s="8"/>
    </row>
    <row r="3164" spans="1:14" ht="21" customHeight="1" x14ac:dyDescent="0.5">
      <c r="A3164" s="50"/>
      <c r="B3164" s="8"/>
      <c r="C3164" s="49"/>
      <c r="D3164" s="8"/>
      <c r="E3164" s="8"/>
      <c r="F3164" s="8"/>
      <c r="G3164" s="8"/>
      <c r="H3164" s="15"/>
      <c r="I3164" s="27"/>
      <c r="K3164" s="27"/>
      <c r="L3164" s="8"/>
      <c r="M3164" s="8"/>
      <c r="N3164" s="8"/>
    </row>
    <row r="3165" spans="1:14" ht="21" customHeight="1" x14ac:dyDescent="0.5">
      <c r="A3165" s="50"/>
      <c r="B3165" s="8"/>
      <c r="C3165" s="49"/>
      <c r="D3165" s="8"/>
      <c r="E3165" s="8"/>
      <c r="F3165" s="8"/>
      <c r="G3165" s="8"/>
      <c r="H3165" s="15"/>
      <c r="I3165" s="27"/>
      <c r="K3165" s="27"/>
      <c r="L3165" s="8"/>
      <c r="M3165" s="8"/>
      <c r="N3165" s="8"/>
    </row>
    <row r="3166" spans="1:14" ht="21" customHeight="1" x14ac:dyDescent="0.5">
      <c r="A3166" s="50"/>
      <c r="B3166" s="8"/>
      <c r="C3166" s="49"/>
      <c r="D3166" s="8"/>
      <c r="E3166" s="8"/>
      <c r="F3166" s="8"/>
      <c r="G3166" s="8"/>
      <c r="H3166" s="15"/>
      <c r="I3166" s="27"/>
      <c r="K3166" s="27"/>
      <c r="L3166" s="8"/>
      <c r="M3166" s="8"/>
      <c r="N3166" s="8"/>
    </row>
    <row r="3167" spans="1:14" ht="21" customHeight="1" x14ac:dyDescent="0.5">
      <c r="A3167" s="50"/>
      <c r="B3167" s="8"/>
      <c r="C3167" s="49"/>
      <c r="D3167" s="8"/>
      <c r="E3167" s="8"/>
      <c r="F3167" s="8"/>
      <c r="G3167" s="8"/>
      <c r="H3167" s="15"/>
      <c r="I3167" s="27"/>
      <c r="K3167" s="27"/>
      <c r="L3167" s="8"/>
      <c r="M3167" s="8"/>
      <c r="N3167" s="8"/>
    </row>
    <row r="3168" spans="1:14" ht="21" customHeight="1" x14ac:dyDescent="0.5">
      <c r="A3168" s="50"/>
      <c r="B3168" s="8"/>
      <c r="C3168" s="49"/>
      <c r="D3168" s="8"/>
      <c r="E3168" s="8"/>
      <c r="F3168" s="8"/>
      <c r="G3168" s="8"/>
      <c r="H3168" s="15"/>
      <c r="I3168" s="27"/>
      <c r="K3168" s="27"/>
      <c r="L3168" s="8"/>
      <c r="M3168" s="8"/>
      <c r="N3168" s="8"/>
    </row>
    <row r="3169" spans="1:14" ht="21" customHeight="1" x14ac:dyDescent="0.5">
      <c r="A3169" s="50"/>
      <c r="B3169" s="8"/>
      <c r="C3169" s="49"/>
      <c r="D3169" s="8"/>
      <c r="E3169" s="8"/>
      <c r="F3169" s="8"/>
      <c r="G3169" s="8"/>
      <c r="H3169" s="15"/>
      <c r="I3169" s="27"/>
      <c r="K3169" s="27"/>
      <c r="L3169" s="8"/>
      <c r="M3169" s="8"/>
      <c r="N3169" s="8"/>
    </row>
    <row r="3170" spans="1:14" ht="21" customHeight="1" x14ac:dyDescent="0.5">
      <c r="A3170" s="50"/>
      <c r="B3170" s="8"/>
      <c r="C3170" s="49"/>
      <c r="D3170" s="8"/>
      <c r="E3170" s="8"/>
      <c r="F3170" s="8"/>
      <c r="G3170" s="8"/>
      <c r="H3170" s="15"/>
      <c r="I3170" s="27"/>
      <c r="K3170" s="27"/>
      <c r="L3170" s="8"/>
      <c r="M3170" s="8"/>
      <c r="N3170" s="8"/>
    </row>
    <row r="3171" spans="1:14" ht="21" customHeight="1" x14ac:dyDescent="0.5">
      <c r="A3171" s="50"/>
      <c r="B3171" s="8"/>
      <c r="C3171" s="49"/>
      <c r="D3171" s="8"/>
      <c r="E3171" s="8"/>
      <c r="F3171" s="8"/>
      <c r="G3171" s="8"/>
      <c r="H3171" s="15"/>
      <c r="I3171" s="27"/>
      <c r="K3171" s="27"/>
      <c r="L3171" s="8"/>
      <c r="M3171" s="8"/>
      <c r="N3171" s="8"/>
    </row>
    <row r="3172" spans="1:14" ht="21" customHeight="1" x14ac:dyDescent="0.5">
      <c r="A3172" s="50"/>
      <c r="B3172" s="8"/>
      <c r="C3172" s="49"/>
      <c r="D3172" s="8"/>
      <c r="E3172" s="8"/>
      <c r="F3172" s="8"/>
      <c r="G3172" s="8"/>
      <c r="H3172" s="15"/>
      <c r="I3172" s="27"/>
      <c r="K3172" s="27"/>
      <c r="L3172" s="8"/>
      <c r="M3172" s="8"/>
      <c r="N3172" s="8"/>
    </row>
    <row r="3173" spans="1:14" ht="21" customHeight="1" x14ac:dyDescent="0.5">
      <c r="A3173" s="50"/>
      <c r="B3173" s="8"/>
      <c r="C3173" s="49"/>
      <c r="D3173" s="8"/>
      <c r="E3173" s="8"/>
      <c r="F3173" s="8"/>
      <c r="G3173" s="8"/>
      <c r="H3173" s="15"/>
      <c r="I3173" s="27"/>
      <c r="K3173" s="27"/>
      <c r="L3173" s="8"/>
      <c r="M3173" s="8"/>
      <c r="N3173" s="8"/>
    </row>
    <row r="3174" spans="1:14" ht="21" customHeight="1" x14ac:dyDescent="0.5">
      <c r="A3174" s="50"/>
      <c r="B3174" s="8"/>
      <c r="C3174" s="49"/>
      <c r="D3174" s="8"/>
      <c r="E3174" s="8"/>
      <c r="F3174" s="8"/>
      <c r="G3174" s="8"/>
      <c r="H3174" s="15"/>
      <c r="I3174" s="27"/>
      <c r="K3174" s="27"/>
      <c r="L3174" s="8"/>
      <c r="M3174" s="8"/>
      <c r="N3174" s="8"/>
    </row>
    <row r="3175" spans="1:14" ht="21" customHeight="1" x14ac:dyDescent="0.5">
      <c r="A3175" s="50"/>
      <c r="B3175" s="8"/>
      <c r="C3175" s="49"/>
      <c r="D3175" s="8"/>
      <c r="E3175" s="8"/>
      <c r="F3175" s="8"/>
      <c r="G3175" s="8"/>
      <c r="H3175" s="15"/>
      <c r="I3175" s="27"/>
      <c r="K3175" s="27"/>
      <c r="L3175" s="8"/>
      <c r="M3175" s="8"/>
      <c r="N3175" s="8"/>
    </row>
    <row r="3176" spans="1:14" ht="21" customHeight="1" x14ac:dyDescent="0.5">
      <c r="A3176" s="50"/>
      <c r="B3176" s="8"/>
      <c r="C3176" s="49"/>
      <c r="D3176" s="8"/>
      <c r="E3176" s="8"/>
      <c r="F3176" s="8"/>
      <c r="G3176" s="8"/>
      <c r="H3176" s="15"/>
      <c r="I3176" s="27"/>
      <c r="K3176" s="27"/>
      <c r="L3176" s="8"/>
      <c r="M3176" s="8"/>
      <c r="N3176" s="8"/>
    </row>
    <row r="3177" spans="1:14" ht="21" customHeight="1" x14ac:dyDescent="0.5">
      <c r="A3177" s="50"/>
      <c r="B3177" s="8"/>
      <c r="C3177" s="49"/>
      <c r="D3177" s="8"/>
      <c r="E3177" s="8"/>
      <c r="F3177" s="8"/>
      <c r="G3177" s="8"/>
      <c r="H3177" s="15"/>
      <c r="I3177" s="27"/>
      <c r="K3177" s="27"/>
      <c r="L3177" s="8"/>
      <c r="M3177" s="8"/>
      <c r="N3177" s="8"/>
    </row>
    <row r="3178" spans="1:14" ht="21" customHeight="1" x14ac:dyDescent="0.5">
      <c r="A3178" s="50"/>
      <c r="B3178" s="8"/>
      <c r="C3178" s="49"/>
      <c r="D3178" s="8"/>
      <c r="E3178" s="8"/>
      <c r="F3178" s="8"/>
      <c r="G3178" s="8"/>
      <c r="H3178" s="15"/>
      <c r="I3178" s="27"/>
      <c r="K3178" s="27"/>
      <c r="L3178" s="8"/>
      <c r="M3178" s="8"/>
      <c r="N3178" s="8"/>
    </row>
    <row r="3179" spans="1:14" ht="21" customHeight="1" x14ac:dyDescent="0.5">
      <c r="A3179" s="50"/>
      <c r="B3179" s="8"/>
      <c r="C3179" s="49"/>
      <c r="D3179" s="8"/>
      <c r="E3179" s="8"/>
      <c r="F3179" s="8"/>
      <c r="G3179" s="8"/>
      <c r="H3179" s="15"/>
      <c r="I3179" s="27"/>
      <c r="K3179" s="27"/>
      <c r="L3179" s="8"/>
      <c r="M3179" s="8"/>
      <c r="N3179" s="8"/>
    </row>
    <row r="3180" spans="1:14" ht="21" customHeight="1" x14ac:dyDescent="0.5">
      <c r="A3180" s="50"/>
      <c r="B3180" s="8"/>
      <c r="C3180" s="49"/>
      <c r="D3180" s="8"/>
      <c r="E3180" s="8"/>
      <c r="F3180" s="8"/>
      <c r="G3180" s="8"/>
      <c r="H3180" s="15"/>
      <c r="I3180" s="27"/>
      <c r="K3180" s="27"/>
      <c r="L3180" s="8"/>
      <c r="M3180" s="8"/>
      <c r="N3180" s="8"/>
    </row>
    <row r="3181" spans="1:14" ht="21" customHeight="1" x14ac:dyDescent="0.5">
      <c r="A3181" s="50"/>
      <c r="B3181" s="8"/>
      <c r="C3181" s="49"/>
      <c r="D3181" s="8"/>
      <c r="E3181" s="8"/>
      <c r="F3181" s="8"/>
      <c r="G3181" s="8"/>
      <c r="H3181" s="15"/>
      <c r="I3181" s="27"/>
      <c r="K3181" s="27"/>
      <c r="L3181" s="8"/>
      <c r="M3181" s="8"/>
      <c r="N3181" s="8"/>
    </row>
    <row r="3182" spans="1:14" ht="21" customHeight="1" x14ac:dyDescent="0.5">
      <c r="A3182" s="50"/>
      <c r="B3182" s="8"/>
      <c r="C3182" s="49"/>
      <c r="D3182" s="8"/>
      <c r="E3182" s="8"/>
      <c r="F3182" s="8"/>
      <c r="G3182" s="8"/>
      <c r="H3182" s="15"/>
      <c r="I3182" s="27"/>
      <c r="K3182" s="27"/>
      <c r="L3182" s="8"/>
      <c r="M3182" s="8"/>
      <c r="N3182" s="8"/>
    </row>
    <row r="3183" spans="1:14" ht="21" customHeight="1" x14ac:dyDescent="0.5">
      <c r="A3183" s="50"/>
      <c r="B3183" s="8"/>
      <c r="C3183" s="49"/>
      <c r="D3183" s="8"/>
      <c r="E3183" s="8"/>
      <c r="F3183" s="8"/>
      <c r="G3183" s="8"/>
      <c r="H3183" s="15"/>
      <c r="I3183" s="27"/>
      <c r="K3183" s="27"/>
      <c r="L3183" s="8"/>
      <c r="M3183" s="8"/>
      <c r="N3183" s="8"/>
    </row>
    <row r="3184" spans="1:14" ht="21" customHeight="1" x14ac:dyDescent="0.5">
      <c r="A3184" s="50"/>
      <c r="B3184" s="8"/>
      <c r="C3184" s="49"/>
      <c r="D3184" s="8"/>
      <c r="E3184" s="8"/>
      <c r="F3184" s="8"/>
      <c r="G3184" s="8"/>
      <c r="H3184" s="15"/>
      <c r="I3184" s="27"/>
      <c r="K3184" s="27"/>
      <c r="L3184" s="8"/>
      <c r="M3184" s="8"/>
      <c r="N3184" s="8"/>
    </row>
    <row r="3185" spans="1:14" ht="21" customHeight="1" x14ac:dyDescent="0.5">
      <c r="A3185" s="50"/>
      <c r="B3185" s="8"/>
      <c r="C3185" s="49"/>
      <c r="D3185" s="8"/>
      <c r="E3185" s="8"/>
      <c r="F3185" s="8"/>
      <c r="G3185" s="8"/>
      <c r="H3185" s="15"/>
      <c r="I3185" s="27"/>
      <c r="K3185" s="27"/>
      <c r="L3185" s="8"/>
      <c r="M3185" s="8"/>
      <c r="N3185" s="8"/>
    </row>
    <row r="3186" spans="1:14" ht="21" customHeight="1" x14ac:dyDescent="0.5">
      <c r="A3186" s="50"/>
      <c r="B3186" s="8"/>
      <c r="C3186" s="49"/>
      <c r="D3186" s="8"/>
      <c r="E3186" s="8"/>
      <c r="F3186" s="8"/>
      <c r="G3186" s="8"/>
      <c r="H3186" s="15"/>
      <c r="I3186" s="27"/>
      <c r="K3186" s="27"/>
      <c r="L3186" s="8"/>
      <c r="M3186" s="8"/>
      <c r="N3186" s="8"/>
    </row>
    <row r="3187" spans="1:14" ht="21" customHeight="1" x14ac:dyDescent="0.5">
      <c r="A3187" s="50"/>
      <c r="B3187" s="8"/>
      <c r="C3187" s="49"/>
      <c r="D3187" s="8"/>
      <c r="E3187" s="8"/>
      <c r="F3187" s="8"/>
      <c r="G3187" s="8"/>
      <c r="H3187" s="15"/>
      <c r="I3187" s="27"/>
      <c r="K3187" s="27"/>
      <c r="L3187" s="8"/>
      <c r="M3187" s="8"/>
      <c r="N3187" s="8"/>
    </row>
    <row r="3188" spans="1:14" ht="21" customHeight="1" x14ac:dyDescent="0.5">
      <c r="A3188" s="50"/>
      <c r="B3188" s="8"/>
      <c r="C3188" s="49"/>
      <c r="D3188" s="8"/>
      <c r="E3188" s="8"/>
      <c r="F3188" s="8"/>
      <c r="G3188" s="8"/>
      <c r="H3188" s="15"/>
      <c r="I3188" s="27"/>
      <c r="K3188" s="27"/>
      <c r="L3188" s="8"/>
      <c r="M3188" s="8"/>
      <c r="N3188" s="8"/>
    </row>
    <row r="3189" spans="1:14" ht="21" customHeight="1" x14ac:dyDescent="0.5">
      <c r="A3189" s="50"/>
      <c r="B3189" s="8"/>
      <c r="C3189" s="49"/>
      <c r="D3189" s="8"/>
      <c r="E3189" s="8"/>
      <c r="F3189" s="8"/>
      <c r="G3189" s="8"/>
      <c r="H3189" s="15"/>
      <c r="I3189" s="27"/>
      <c r="K3189" s="27"/>
      <c r="L3189" s="8"/>
      <c r="M3189" s="8"/>
      <c r="N3189" s="8"/>
    </row>
    <row r="3190" spans="1:14" ht="21" customHeight="1" x14ac:dyDescent="0.5">
      <c r="A3190" s="50"/>
      <c r="B3190" s="8"/>
      <c r="C3190" s="49"/>
      <c r="D3190" s="8"/>
      <c r="E3190" s="8"/>
      <c r="F3190" s="8"/>
      <c r="G3190" s="8"/>
      <c r="H3190" s="15"/>
      <c r="I3190" s="27"/>
      <c r="K3190" s="27"/>
      <c r="L3190" s="8"/>
      <c r="M3190" s="8"/>
      <c r="N3190" s="8"/>
    </row>
    <row r="3191" spans="1:14" ht="21" customHeight="1" x14ac:dyDescent="0.5">
      <c r="A3191" s="50"/>
      <c r="B3191" s="8"/>
      <c r="C3191" s="49"/>
      <c r="D3191" s="8"/>
      <c r="E3191" s="8"/>
      <c r="F3191" s="8"/>
      <c r="G3191" s="8"/>
      <c r="H3191" s="15"/>
      <c r="I3191" s="27"/>
      <c r="K3191" s="27"/>
      <c r="L3191" s="8"/>
      <c r="M3191" s="8"/>
      <c r="N3191" s="8"/>
    </row>
    <row r="3192" spans="1:14" ht="21" customHeight="1" x14ac:dyDescent="0.5">
      <c r="A3192" s="50"/>
      <c r="B3192" s="8"/>
      <c r="C3192" s="49"/>
      <c r="D3192" s="8"/>
      <c r="E3192" s="8"/>
      <c r="F3192" s="8"/>
      <c r="G3192" s="8"/>
      <c r="H3192" s="15"/>
      <c r="I3192" s="27"/>
      <c r="K3192" s="27"/>
      <c r="L3192" s="8"/>
      <c r="M3192" s="8"/>
      <c r="N3192" s="8"/>
    </row>
    <row r="3193" spans="1:14" ht="21" customHeight="1" x14ac:dyDescent="0.5">
      <c r="A3193" s="50"/>
      <c r="B3193" s="8"/>
      <c r="C3193" s="49"/>
      <c r="D3193" s="8"/>
      <c r="E3193" s="8"/>
      <c r="F3193" s="8"/>
      <c r="G3193" s="8"/>
      <c r="H3193" s="15"/>
      <c r="I3193" s="27"/>
      <c r="K3193" s="27"/>
      <c r="L3193" s="8"/>
      <c r="M3193" s="8"/>
      <c r="N3193" s="8"/>
    </row>
    <row r="3194" spans="1:14" ht="21" customHeight="1" x14ac:dyDescent="0.5">
      <c r="A3194" s="50"/>
      <c r="B3194" s="8"/>
      <c r="C3194" s="49"/>
      <c r="D3194" s="8"/>
      <c r="E3194" s="8"/>
      <c r="F3194" s="8"/>
      <c r="G3194" s="8"/>
      <c r="H3194" s="15"/>
      <c r="I3194" s="27"/>
      <c r="K3194" s="27"/>
      <c r="L3194" s="8"/>
      <c r="M3194" s="8"/>
      <c r="N3194" s="8"/>
    </row>
    <row r="3195" spans="1:14" ht="21" customHeight="1" x14ac:dyDescent="0.5">
      <c r="A3195" s="50"/>
      <c r="B3195" s="8"/>
      <c r="C3195" s="49"/>
      <c r="D3195" s="8"/>
      <c r="E3195" s="8"/>
      <c r="F3195" s="8"/>
      <c r="G3195" s="8"/>
      <c r="H3195" s="15"/>
      <c r="I3195" s="27"/>
      <c r="K3195" s="27"/>
      <c r="L3195" s="8"/>
      <c r="M3195" s="8"/>
      <c r="N3195" s="8"/>
    </row>
    <row r="3196" spans="1:14" ht="21" customHeight="1" x14ac:dyDescent="0.5">
      <c r="A3196" s="50"/>
      <c r="B3196" s="8"/>
      <c r="C3196" s="49"/>
      <c r="D3196" s="8"/>
      <c r="E3196" s="8"/>
      <c r="F3196" s="8"/>
      <c r="G3196" s="8"/>
      <c r="H3196" s="15"/>
      <c r="I3196" s="27"/>
      <c r="K3196" s="27"/>
      <c r="L3196" s="8"/>
      <c r="M3196" s="8"/>
      <c r="N3196" s="8"/>
    </row>
    <row r="3197" spans="1:14" ht="21" customHeight="1" x14ac:dyDescent="0.5">
      <c r="A3197" s="50"/>
      <c r="B3197" s="8"/>
      <c r="C3197" s="49"/>
      <c r="D3197" s="8"/>
      <c r="E3197" s="8"/>
      <c r="F3197" s="8"/>
      <c r="G3197" s="8"/>
      <c r="H3197" s="15"/>
      <c r="I3197" s="27"/>
      <c r="K3197" s="27"/>
      <c r="L3197" s="8"/>
      <c r="M3197" s="8"/>
      <c r="N3197" s="8"/>
    </row>
    <row r="3198" spans="1:14" ht="21" customHeight="1" x14ac:dyDescent="0.5">
      <c r="A3198" s="50"/>
      <c r="B3198" s="8"/>
      <c r="C3198" s="49"/>
      <c r="D3198" s="8"/>
      <c r="E3198" s="8"/>
      <c r="F3198" s="8"/>
      <c r="G3198" s="8"/>
      <c r="H3198" s="15"/>
      <c r="I3198" s="27"/>
      <c r="K3198" s="27"/>
      <c r="L3198" s="8"/>
      <c r="M3198" s="8"/>
      <c r="N3198" s="8"/>
    </row>
    <row r="3199" spans="1:14" ht="21" customHeight="1" x14ac:dyDescent="0.5">
      <c r="A3199" s="50"/>
      <c r="B3199" s="8"/>
      <c r="C3199" s="49"/>
      <c r="D3199" s="8"/>
      <c r="E3199" s="8"/>
      <c r="F3199" s="8"/>
      <c r="G3199" s="8"/>
      <c r="H3199" s="15"/>
      <c r="I3199" s="27"/>
      <c r="K3199" s="27"/>
      <c r="L3199" s="8"/>
      <c r="M3199" s="8"/>
      <c r="N3199" s="8"/>
    </row>
    <row r="3200" spans="1:14" ht="21" customHeight="1" x14ac:dyDescent="0.5">
      <c r="A3200" s="50"/>
      <c r="B3200" s="8"/>
      <c r="C3200" s="49"/>
      <c r="D3200" s="8"/>
      <c r="E3200" s="8"/>
      <c r="F3200" s="8"/>
      <c r="G3200" s="8"/>
      <c r="H3200" s="15"/>
      <c r="I3200" s="27"/>
      <c r="K3200" s="27"/>
      <c r="L3200" s="8"/>
      <c r="M3200" s="8"/>
      <c r="N3200" s="8"/>
    </row>
    <row r="3201" spans="1:14" ht="21" customHeight="1" x14ac:dyDescent="0.5">
      <c r="A3201" s="50"/>
      <c r="B3201" s="8"/>
      <c r="C3201" s="49"/>
      <c r="D3201" s="8"/>
      <c r="E3201" s="8"/>
      <c r="F3201" s="8"/>
      <c r="G3201" s="8"/>
      <c r="H3201" s="15"/>
      <c r="I3201" s="27"/>
      <c r="K3201" s="27"/>
      <c r="L3201" s="8"/>
      <c r="M3201" s="8"/>
      <c r="N3201" s="8"/>
    </row>
    <row r="3202" spans="1:14" ht="21" customHeight="1" x14ac:dyDescent="0.5">
      <c r="A3202" s="50"/>
      <c r="B3202" s="8"/>
      <c r="C3202" s="49"/>
      <c r="D3202" s="8"/>
      <c r="E3202" s="8"/>
      <c r="F3202" s="8"/>
      <c r="G3202" s="8"/>
      <c r="H3202" s="15"/>
      <c r="I3202" s="27"/>
      <c r="K3202" s="27"/>
      <c r="L3202" s="8"/>
      <c r="M3202" s="8"/>
      <c r="N3202" s="8"/>
    </row>
    <row r="3203" spans="1:14" ht="21" customHeight="1" x14ac:dyDescent="0.5">
      <c r="A3203" s="50"/>
      <c r="B3203" s="8"/>
      <c r="C3203" s="49"/>
      <c r="D3203" s="8"/>
      <c r="E3203" s="8"/>
      <c r="F3203" s="8"/>
      <c r="G3203" s="8"/>
      <c r="H3203" s="15"/>
      <c r="I3203" s="27"/>
      <c r="K3203" s="27"/>
      <c r="L3203" s="8"/>
      <c r="M3203" s="8"/>
      <c r="N3203" s="8"/>
    </row>
    <row r="3204" spans="1:14" ht="21" customHeight="1" x14ac:dyDescent="0.5">
      <c r="A3204" s="50"/>
      <c r="B3204" s="8"/>
      <c r="C3204" s="49"/>
      <c r="D3204" s="8"/>
      <c r="E3204" s="8"/>
      <c r="F3204" s="8"/>
      <c r="G3204" s="8"/>
      <c r="H3204" s="15"/>
      <c r="I3204" s="27"/>
      <c r="K3204" s="27"/>
      <c r="L3204" s="8"/>
      <c r="M3204" s="8"/>
      <c r="N3204" s="8"/>
    </row>
    <row r="3205" spans="1:14" ht="21" customHeight="1" x14ac:dyDescent="0.5">
      <c r="A3205" s="50"/>
      <c r="B3205" s="8"/>
      <c r="C3205" s="49"/>
      <c r="D3205" s="8"/>
      <c r="E3205" s="8"/>
      <c r="F3205" s="8"/>
      <c r="G3205" s="8"/>
      <c r="H3205" s="15"/>
      <c r="I3205" s="27"/>
      <c r="K3205" s="27"/>
      <c r="L3205" s="8"/>
      <c r="M3205" s="8"/>
      <c r="N3205" s="8"/>
    </row>
    <row r="3206" spans="1:14" ht="21" customHeight="1" x14ac:dyDescent="0.5">
      <c r="A3206" s="50"/>
      <c r="B3206" s="8"/>
      <c r="C3206" s="49"/>
      <c r="D3206" s="8"/>
      <c r="E3206" s="8"/>
      <c r="F3206" s="8"/>
      <c r="G3206" s="8"/>
      <c r="H3206" s="15"/>
      <c r="I3206" s="27"/>
      <c r="K3206" s="27"/>
      <c r="L3206" s="8"/>
      <c r="M3206" s="8"/>
      <c r="N3206" s="8"/>
    </row>
    <row r="3207" spans="1:14" ht="21" customHeight="1" x14ac:dyDescent="0.5">
      <c r="A3207" s="50"/>
      <c r="B3207" s="8"/>
      <c r="C3207" s="49"/>
      <c r="D3207" s="8"/>
      <c r="E3207" s="8"/>
      <c r="F3207" s="8"/>
      <c r="G3207" s="8"/>
      <c r="H3207" s="15"/>
      <c r="I3207" s="27"/>
      <c r="K3207" s="27"/>
      <c r="L3207" s="8"/>
      <c r="M3207" s="8"/>
      <c r="N3207" s="8"/>
    </row>
    <row r="3208" spans="1:14" ht="21" customHeight="1" x14ac:dyDescent="0.5">
      <c r="A3208" s="50"/>
      <c r="B3208" s="8"/>
      <c r="C3208" s="49"/>
      <c r="D3208" s="8"/>
      <c r="E3208" s="8"/>
      <c r="F3208" s="8"/>
      <c r="G3208" s="8"/>
      <c r="H3208" s="15"/>
      <c r="I3208" s="27"/>
      <c r="K3208" s="27"/>
      <c r="L3208" s="8"/>
      <c r="M3208" s="8"/>
      <c r="N3208" s="8"/>
    </row>
    <row r="3209" spans="1:14" ht="21" customHeight="1" x14ac:dyDescent="0.5">
      <c r="A3209" s="50"/>
      <c r="B3209" s="8"/>
      <c r="C3209" s="49"/>
      <c r="D3209" s="8"/>
      <c r="E3209" s="8"/>
      <c r="F3209" s="8"/>
      <c r="G3209" s="8"/>
      <c r="H3209" s="15"/>
      <c r="I3209" s="27"/>
      <c r="K3209" s="27"/>
      <c r="L3209" s="8"/>
      <c r="M3209" s="8"/>
      <c r="N3209" s="8"/>
    </row>
    <row r="3210" spans="1:14" ht="21" customHeight="1" x14ac:dyDescent="0.5">
      <c r="A3210" s="50"/>
      <c r="B3210" s="8"/>
      <c r="C3210" s="49"/>
      <c r="D3210" s="8"/>
      <c r="E3210" s="8"/>
      <c r="F3210" s="8"/>
      <c r="G3210" s="8"/>
      <c r="H3210" s="15"/>
      <c r="I3210" s="27"/>
      <c r="K3210" s="27"/>
      <c r="L3210" s="8"/>
      <c r="M3210" s="8"/>
      <c r="N3210" s="8"/>
    </row>
    <row r="3211" spans="1:14" ht="21" customHeight="1" x14ac:dyDescent="0.5">
      <c r="A3211" s="50"/>
      <c r="B3211" s="8"/>
      <c r="C3211" s="49"/>
      <c r="D3211" s="8"/>
      <c r="E3211" s="8"/>
      <c r="F3211" s="8"/>
      <c r="G3211" s="8"/>
      <c r="H3211" s="15"/>
      <c r="I3211" s="27"/>
      <c r="K3211" s="27"/>
      <c r="L3211" s="8"/>
      <c r="M3211" s="8"/>
      <c r="N3211" s="8"/>
    </row>
    <row r="3212" spans="1:14" ht="21" customHeight="1" x14ac:dyDescent="0.5">
      <c r="A3212" s="50"/>
      <c r="B3212" s="8"/>
      <c r="C3212" s="49"/>
      <c r="D3212" s="8"/>
      <c r="E3212" s="8"/>
      <c r="F3212" s="8"/>
      <c r="G3212" s="8"/>
      <c r="H3212" s="15"/>
      <c r="I3212" s="27"/>
      <c r="K3212" s="27"/>
      <c r="L3212" s="8"/>
      <c r="M3212" s="8"/>
      <c r="N3212" s="8"/>
    </row>
    <row r="3213" spans="1:14" ht="21" customHeight="1" x14ac:dyDescent="0.5">
      <c r="A3213" s="50"/>
      <c r="B3213" s="8"/>
      <c r="C3213" s="49"/>
      <c r="D3213" s="8"/>
      <c r="E3213" s="8"/>
      <c r="F3213" s="8"/>
      <c r="G3213" s="8"/>
      <c r="H3213" s="15"/>
      <c r="I3213" s="27"/>
      <c r="K3213" s="27"/>
      <c r="L3213" s="8"/>
      <c r="M3213" s="8"/>
      <c r="N3213" s="8"/>
    </row>
    <row r="3214" spans="1:14" ht="21" customHeight="1" x14ac:dyDescent="0.5">
      <c r="A3214" s="50"/>
      <c r="B3214" s="8"/>
      <c r="C3214" s="49"/>
      <c r="D3214" s="8"/>
      <c r="E3214" s="8"/>
      <c r="F3214" s="8"/>
      <c r="G3214" s="8"/>
      <c r="H3214" s="15"/>
      <c r="I3214" s="27"/>
      <c r="K3214" s="27"/>
      <c r="L3214" s="8"/>
      <c r="M3214" s="8"/>
      <c r="N3214" s="8"/>
    </row>
    <row r="3215" spans="1:14" ht="21" customHeight="1" x14ac:dyDescent="0.5">
      <c r="A3215" s="50"/>
      <c r="B3215" s="8"/>
      <c r="C3215" s="49"/>
      <c r="D3215" s="8"/>
      <c r="E3215" s="8"/>
      <c r="F3215" s="8"/>
      <c r="G3215" s="8"/>
      <c r="H3215" s="15"/>
      <c r="I3215" s="27"/>
      <c r="K3215" s="27"/>
      <c r="L3215" s="8"/>
      <c r="M3215" s="8"/>
      <c r="N3215" s="8"/>
    </row>
    <row r="3216" spans="1:14" ht="21" customHeight="1" x14ac:dyDescent="0.5">
      <c r="A3216" s="50"/>
      <c r="B3216" s="8"/>
      <c r="C3216" s="49"/>
      <c r="D3216" s="8"/>
      <c r="E3216" s="8"/>
      <c r="F3216" s="8"/>
      <c r="G3216" s="8"/>
      <c r="H3216" s="15"/>
      <c r="I3216" s="27"/>
      <c r="K3216" s="27"/>
      <c r="L3216" s="8"/>
      <c r="M3216" s="8"/>
      <c r="N3216" s="8"/>
    </row>
    <row r="3217" spans="1:14" ht="21" customHeight="1" x14ac:dyDescent="0.5">
      <c r="A3217" s="50"/>
      <c r="B3217" s="8"/>
      <c r="C3217" s="49"/>
      <c r="D3217" s="8"/>
      <c r="E3217" s="8"/>
      <c r="F3217" s="8"/>
      <c r="G3217" s="8"/>
      <c r="H3217" s="15"/>
      <c r="I3217" s="27"/>
      <c r="K3217" s="27"/>
      <c r="L3217" s="8"/>
      <c r="M3217" s="8"/>
      <c r="N3217" s="8"/>
    </row>
    <row r="3218" spans="1:14" ht="21" customHeight="1" x14ac:dyDescent="0.5">
      <c r="A3218" s="50"/>
      <c r="B3218" s="8"/>
      <c r="C3218" s="49"/>
      <c r="D3218" s="8"/>
      <c r="E3218" s="8"/>
      <c r="F3218" s="8"/>
      <c r="G3218" s="8"/>
      <c r="H3218" s="15"/>
      <c r="I3218" s="27"/>
      <c r="K3218" s="27"/>
      <c r="L3218" s="8"/>
      <c r="M3218" s="8"/>
      <c r="N3218" s="8"/>
    </row>
    <row r="3219" spans="1:14" ht="21" customHeight="1" x14ac:dyDescent="0.5">
      <c r="A3219" s="50"/>
      <c r="B3219" s="8"/>
      <c r="C3219" s="49"/>
      <c r="D3219" s="8"/>
      <c r="E3219" s="8"/>
      <c r="F3219" s="8"/>
      <c r="G3219" s="8"/>
      <c r="H3219" s="15"/>
      <c r="I3219" s="27"/>
      <c r="K3219" s="27"/>
      <c r="L3219" s="8"/>
      <c r="M3219" s="8"/>
      <c r="N3219" s="8"/>
    </row>
    <row r="3220" spans="1:14" ht="21" customHeight="1" x14ac:dyDescent="0.5">
      <c r="A3220" s="50"/>
      <c r="B3220" s="8"/>
      <c r="C3220" s="49"/>
      <c r="D3220" s="8"/>
      <c r="E3220" s="8"/>
      <c r="F3220" s="8"/>
      <c r="G3220" s="8"/>
      <c r="H3220" s="15"/>
      <c r="I3220" s="27"/>
      <c r="K3220" s="27"/>
      <c r="L3220" s="8"/>
      <c r="M3220" s="8"/>
      <c r="N3220" s="8"/>
    </row>
    <row r="3221" spans="1:14" ht="21" customHeight="1" x14ac:dyDescent="0.5">
      <c r="A3221" s="50"/>
      <c r="B3221" s="8"/>
      <c r="C3221" s="49"/>
      <c r="D3221" s="8"/>
      <c r="E3221" s="8"/>
      <c r="F3221" s="8"/>
      <c r="G3221" s="8"/>
      <c r="H3221" s="15"/>
      <c r="I3221" s="27"/>
      <c r="K3221" s="27"/>
      <c r="L3221" s="8"/>
      <c r="M3221" s="8"/>
      <c r="N3221" s="8"/>
    </row>
    <row r="3222" spans="1:14" ht="21" customHeight="1" x14ac:dyDescent="0.5">
      <c r="A3222" s="50"/>
      <c r="B3222" s="8"/>
      <c r="C3222" s="49"/>
      <c r="D3222" s="8"/>
      <c r="E3222" s="8"/>
      <c r="F3222" s="8"/>
      <c r="G3222" s="8"/>
      <c r="H3222" s="15"/>
      <c r="I3222" s="27"/>
      <c r="K3222" s="27"/>
      <c r="L3222" s="8"/>
      <c r="M3222" s="8"/>
      <c r="N3222" s="8"/>
    </row>
    <row r="3223" spans="1:14" ht="21" customHeight="1" x14ac:dyDescent="0.5">
      <c r="A3223" s="50"/>
      <c r="B3223" s="8"/>
      <c r="C3223" s="49"/>
      <c r="D3223" s="8"/>
      <c r="E3223" s="8"/>
      <c r="F3223" s="8"/>
      <c r="G3223" s="8"/>
      <c r="H3223" s="15"/>
      <c r="I3223" s="27"/>
      <c r="K3223" s="27"/>
      <c r="L3223" s="8"/>
      <c r="M3223" s="8"/>
      <c r="N3223" s="8"/>
    </row>
    <row r="3224" spans="1:14" ht="21" customHeight="1" x14ac:dyDescent="0.5">
      <c r="A3224" s="50"/>
      <c r="B3224" s="8"/>
      <c r="C3224" s="49"/>
      <c r="D3224" s="8"/>
      <c r="E3224" s="8"/>
      <c r="F3224" s="8"/>
      <c r="G3224" s="8"/>
      <c r="H3224" s="15"/>
      <c r="I3224" s="27"/>
      <c r="K3224" s="27"/>
      <c r="L3224" s="8"/>
      <c r="M3224" s="8"/>
      <c r="N3224" s="8"/>
    </row>
    <row r="3225" spans="1:14" ht="21" customHeight="1" x14ac:dyDescent="0.5">
      <c r="A3225" s="50"/>
      <c r="B3225" s="8"/>
      <c r="C3225" s="49"/>
      <c r="D3225" s="8"/>
      <c r="E3225" s="8"/>
      <c r="F3225" s="8"/>
      <c r="G3225" s="8"/>
      <c r="H3225" s="15"/>
      <c r="I3225" s="27"/>
      <c r="K3225" s="27"/>
      <c r="L3225" s="8"/>
      <c r="M3225" s="8"/>
      <c r="N3225" s="8"/>
    </row>
    <row r="3226" spans="1:14" ht="21" customHeight="1" x14ac:dyDescent="0.5">
      <c r="A3226" s="50"/>
      <c r="B3226" s="8"/>
      <c r="C3226" s="49"/>
      <c r="D3226" s="8"/>
      <c r="E3226" s="8"/>
      <c r="F3226" s="8"/>
      <c r="G3226" s="8"/>
      <c r="H3226" s="15"/>
      <c r="I3226" s="27"/>
      <c r="K3226" s="27"/>
      <c r="L3226" s="8"/>
      <c r="M3226" s="8"/>
      <c r="N3226" s="8"/>
    </row>
    <row r="3227" spans="1:14" ht="21" customHeight="1" x14ac:dyDescent="0.5">
      <c r="A3227" s="50"/>
      <c r="B3227" s="8"/>
      <c r="C3227" s="49"/>
      <c r="D3227" s="8"/>
      <c r="E3227" s="8"/>
      <c r="F3227" s="8"/>
      <c r="G3227" s="8"/>
      <c r="H3227" s="15"/>
      <c r="I3227" s="27"/>
      <c r="K3227" s="27"/>
      <c r="L3227" s="8"/>
      <c r="M3227" s="8"/>
      <c r="N3227" s="8"/>
    </row>
    <row r="3228" spans="1:14" ht="21" customHeight="1" x14ac:dyDescent="0.5">
      <c r="A3228" s="50"/>
      <c r="B3228" s="8"/>
      <c r="C3228" s="49"/>
      <c r="D3228" s="8"/>
      <c r="E3228" s="8"/>
      <c r="F3228" s="8"/>
      <c r="G3228" s="8"/>
      <c r="H3228" s="15"/>
      <c r="I3228" s="27"/>
      <c r="K3228" s="27"/>
      <c r="L3228" s="8"/>
      <c r="M3228" s="8"/>
      <c r="N3228" s="8"/>
    </row>
    <row r="3229" spans="1:14" ht="21" customHeight="1" x14ac:dyDescent="0.5">
      <c r="A3229" s="50"/>
      <c r="B3229" s="8"/>
      <c r="C3229" s="49"/>
      <c r="D3229" s="8"/>
      <c r="E3229" s="8"/>
      <c r="F3229" s="8"/>
      <c r="G3229" s="8"/>
      <c r="H3229" s="15"/>
      <c r="I3229" s="27"/>
      <c r="K3229" s="27"/>
      <c r="L3229" s="8"/>
      <c r="M3229" s="8"/>
      <c r="N3229" s="8"/>
    </row>
    <row r="3230" spans="1:14" ht="21" customHeight="1" x14ac:dyDescent="0.5">
      <c r="A3230" s="50"/>
      <c r="B3230" s="8"/>
      <c r="C3230" s="49"/>
      <c r="D3230" s="8"/>
      <c r="E3230" s="8"/>
      <c r="F3230" s="8"/>
      <c r="G3230" s="8"/>
      <c r="H3230" s="15"/>
      <c r="I3230" s="27"/>
      <c r="K3230" s="27"/>
      <c r="L3230" s="8"/>
      <c r="M3230" s="8"/>
      <c r="N3230" s="8"/>
    </row>
    <row r="3231" spans="1:14" ht="21" customHeight="1" x14ac:dyDescent="0.5">
      <c r="A3231" s="50"/>
      <c r="B3231" s="8"/>
      <c r="C3231" s="49"/>
      <c r="D3231" s="8"/>
      <c r="E3231" s="8"/>
      <c r="F3231" s="8"/>
      <c r="G3231" s="8"/>
      <c r="H3231" s="15"/>
      <c r="I3231" s="27"/>
      <c r="K3231" s="27"/>
      <c r="L3231" s="8"/>
      <c r="M3231" s="8"/>
      <c r="N3231" s="8"/>
    </row>
    <row r="3232" spans="1:14" ht="21" customHeight="1" x14ac:dyDescent="0.5">
      <c r="A3232" s="50"/>
      <c r="B3232" s="8"/>
      <c r="C3232" s="49"/>
      <c r="D3232" s="8"/>
      <c r="E3232" s="8"/>
      <c r="F3232" s="8"/>
      <c r="G3232" s="8"/>
      <c r="H3232" s="15"/>
      <c r="I3232" s="27"/>
      <c r="K3232" s="27"/>
      <c r="L3232" s="8"/>
      <c r="M3232" s="8"/>
      <c r="N3232" s="8"/>
    </row>
    <row r="3233" spans="1:14" ht="21" customHeight="1" x14ac:dyDescent="0.5">
      <c r="A3233" s="50"/>
      <c r="B3233" s="8"/>
      <c r="C3233" s="49"/>
      <c r="D3233" s="8"/>
      <c r="E3233" s="8"/>
      <c r="F3233" s="8"/>
      <c r="G3233" s="8"/>
      <c r="H3233" s="15"/>
      <c r="I3233" s="27"/>
      <c r="K3233" s="27"/>
      <c r="L3233" s="8"/>
      <c r="M3233" s="8"/>
      <c r="N3233" s="8"/>
    </row>
    <row r="3234" spans="1:14" ht="21" customHeight="1" x14ac:dyDescent="0.5">
      <c r="A3234" s="50"/>
      <c r="B3234" s="8"/>
      <c r="C3234" s="49"/>
      <c r="D3234" s="8"/>
      <c r="E3234" s="8"/>
      <c r="F3234" s="8"/>
      <c r="G3234" s="8"/>
      <c r="H3234" s="15"/>
      <c r="I3234" s="27"/>
      <c r="K3234" s="27"/>
      <c r="L3234" s="8"/>
      <c r="M3234" s="8"/>
      <c r="N3234" s="8"/>
    </row>
    <row r="3235" spans="1:14" ht="21" customHeight="1" x14ac:dyDescent="0.5">
      <c r="A3235" s="50"/>
      <c r="B3235" s="8"/>
      <c r="C3235" s="49"/>
      <c r="D3235" s="8"/>
      <c r="E3235" s="8"/>
      <c r="F3235" s="8"/>
      <c r="G3235" s="8"/>
      <c r="H3235" s="15"/>
      <c r="I3235" s="27"/>
      <c r="K3235" s="27"/>
      <c r="L3235" s="8"/>
      <c r="M3235" s="8"/>
      <c r="N3235" s="8"/>
    </row>
    <row r="3236" spans="1:14" ht="21" customHeight="1" x14ac:dyDescent="0.5">
      <c r="A3236" s="50"/>
      <c r="B3236" s="8"/>
      <c r="C3236" s="49"/>
      <c r="D3236" s="8"/>
      <c r="E3236" s="8"/>
      <c r="F3236" s="8"/>
      <c r="G3236" s="8"/>
      <c r="H3236" s="15"/>
      <c r="I3236" s="27"/>
      <c r="K3236" s="27"/>
      <c r="L3236" s="8"/>
      <c r="M3236" s="8"/>
      <c r="N3236" s="8"/>
    </row>
    <row r="3237" spans="1:14" ht="21" customHeight="1" x14ac:dyDescent="0.5">
      <c r="A3237" s="50"/>
      <c r="B3237" s="8"/>
      <c r="C3237" s="49"/>
      <c r="D3237" s="8"/>
      <c r="E3237" s="8"/>
      <c r="F3237" s="8"/>
      <c r="G3237" s="8"/>
      <c r="H3237" s="15"/>
      <c r="I3237" s="27"/>
      <c r="K3237" s="27"/>
      <c r="L3237" s="8"/>
      <c r="M3237" s="8"/>
      <c r="N3237" s="8"/>
    </row>
    <row r="3238" spans="1:14" ht="21" customHeight="1" x14ac:dyDescent="0.5">
      <c r="A3238" s="50"/>
      <c r="B3238" s="8"/>
      <c r="C3238" s="49"/>
      <c r="D3238" s="8"/>
      <c r="E3238" s="8"/>
      <c r="F3238" s="8"/>
      <c r="G3238" s="8"/>
      <c r="H3238" s="15"/>
      <c r="I3238" s="27"/>
      <c r="K3238" s="27"/>
      <c r="L3238" s="8"/>
      <c r="M3238" s="8"/>
      <c r="N3238" s="8"/>
    </row>
    <row r="3239" spans="1:14" ht="21" customHeight="1" x14ac:dyDescent="0.5">
      <c r="A3239" s="50"/>
      <c r="B3239" s="8"/>
      <c r="C3239" s="49"/>
      <c r="D3239" s="8"/>
      <c r="E3239" s="8"/>
      <c r="F3239" s="8"/>
      <c r="G3239" s="8"/>
      <c r="H3239" s="15"/>
      <c r="I3239" s="27"/>
      <c r="K3239" s="27"/>
      <c r="L3239" s="8"/>
      <c r="M3239" s="8"/>
      <c r="N3239" s="8"/>
    </row>
    <row r="3240" spans="1:14" ht="21" customHeight="1" x14ac:dyDescent="0.5">
      <c r="A3240" s="50"/>
      <c r="B3240" s="8"/>
      <c r="C3240" s="49"/>
      <c r="D3240" s="8"/>
      <c r="E3240" s="8"/>
      <c r="F3240" s="8"/>
      <c r="G3240" s="8"/>
      <c r="H3240" s="15"/>
      <c r="I3240" s="27"/>
      <c r="K3240" s="27"/>
      <c r="L3240" s="8"/>
      <c r="M3240" s="8"/>
      <c r="N3240" s="8"/>
    </row>
    <row r="3241" spans="1:14" ht="21" customHeight="1" x14ac:dyDescent="0.5">
      <c r="A3241" s="50"/>
      <c r="B3241" s="8"/>
      <c r="C3241" s="49"/>
      <c r="D3241" s="8"/>
      <c r="E3241" s="8"/>
      <c r="F3241" s="8"/>
      <c r="G3241" s="8"/>
      <c r="H3241" s="15"/>
      <c r="I3241" s="27"/>
      <c r="K3241" s="27"/>
      <c r="L3241" s="8"/>
      <c r="M3241" s="8"/>
      <c r="N3241" s="8"/>
    </row>
    <row r="3242" spans="1:14" ht="21" customHeight="1" x14ac:dyDescent="0.5">
      <c r="A3242" s="50"/>
      <c r="B3242" s="8"/>
      <c r="C3242" s="49"/>
      <c r="D3242" s="8"/>
      <c r="E3242" s="8"/>
      <c r="F3242" s="8"/>
      <c r="G3242" s="8"/>
      <c r="H3242" s="15"/>
      <c r="I3242" s="27"/>
      <c r="K3242" s="27"/>
      <c r="L3242" s="8"/>
      <c r="M3242" s="8"/>
      <c r="N3242" s="8"/>
    </row>
    <row r="3243" spans="1:14" ht="21" customHeight="1" x14ac:dyDescent="0.5">
      <c r="A3243" s="50"/>
      <c r="B3243" s="8"/>
      <c r="C3243" s="49"/>
      <c r="D3243" s="8"/>
      <c r="E3243" s="8"/>
      <c r="F3243" s="8"/>
      <c r="G3243" s="8"/>
      <c r="H3243" s="15"/>
      <c r="I3243" s="27"/>
      <c r="K3243" s="27"/>
      <c r="L3243" s="8"/>
      <c r="M3243" s="8"/>
      <c r="N3243" s="8"/>
    </row>
    <row r="3244" spans="1:14" ht="21" customHeight="1" x14ac:dyDescent="0.5">
      <c r="A3244" s="50"/>
      <c r="B3244" s="8"/>
      <c r="C3244" s="49"/>
      <c r="D3244" s="8"/>
      <c r="E3244" s="8"/>
      <c r="F3244" s="8"/>
      <c r="G3244" s="8"/>
      <c r="H3244" s="15"/>
      <c r="I3244" s="27"/>
      <c r="K3244" s="27"/>
      <c r="L3244" s="8"/>
      <c r="M3244" s="8"/>
      <c r="N3244" s="8"/>
    </row>
    <row r="3245" spans="1:14" ht="21" customHeight="1" x14ac:dyDescent="0.5">
      <c r="A3245" s="50"/>
      <c r="B3245" s="8"/>
      <c r="C3245" s="49"/>
      <c r="D3245" s="8"/>
      <c r="E3245" s="8"/>
      <c r="F3245" s="8"/>
      <c r="G3245" s="8"/>
      <c r="H3245" s="15"/>
      <c r="I3245" s="27"/>
      <c r="K3245" s="27"/>
      <c r="L3245" s="8"/>
      <c r="M3245" s="8"/>
      <c r="N3245" s="8"/>
    </row>
    <row r="3246" spans="1:14" ht="21" customHeight="1" x14ac:dyDescent="0.5">
      <c r="A3246" s="50"/>
      <c r="B3246" s="8"/>
      <c r="C3246" s="49"/>
      <c r="D3246" s="8"/>
      <c r="E3246" s="8"/>
      <c r="F3246" s="8"/>
      <c r="G3246" s="8"/>
      <c r="H3246" s="15"/>
      <c r="I3246" s="27"/>
      <c r="K3246" s="27"/>
      <c r="L3246" s="8"/>
      <c r="M3246" s="8"/>
      <c r="N3246" s="8"/>
    </row>
    <row r="3247" spans="1:14" ht="21" customHeight="1" x14ac:dyDescent="0.5">
      <c r="A3247" s="50"/>
      <c r="B3247" s="8"/>
      <c r="C3247" s="49"/>
      <c r="D3247" s="8"/>
      <c r="E3247" s="8"/>
      <c r="F3247" s="8"/>
      <c r="G3247" s="8"/>
      <c r="H3247" s="15"/>
      <c r="I3247" s="27"/>
      <c r="K3247" s="27"/>
      <c r="L3247" s="8"/>
      <c r="M3247" s="8"/>
      <c r="N3247" s="8"/>
    </row>
    <row r="3248" spans="1:14" ht="21" customHeight="1" x14ac:dyDescent="0.5">
      <c r="A3248" s="50"/>
      <c r="B3248" s="8"/>
      <c r="C3248" s="49"/>
      <c r="D3248" s="8"/>
      <c r="E3248" s="8"/>
      <c r="F3248" s="8"/>
      <c r="G3248" s="8"/>
      <c r="H3248" s="15"/>
      <c r="I3248" s="27"/>
      <c r="K3248" s="27"/>
      <c r="L3248" s="8"/>
      <c r="M3248" s="8"/>
      <c r="N3248" s="8"/>
    </row>
    <row r="3249" spans="1:14" ht="21" customHeight="1" x14ac:dyDescent="0.5">
      <c r="A3249" s="50"/>
      <c r="B3249" s="8"/>
      <c r="C3249" s="49"/>
      <c r="D3249" s="8"/>
      <c r="E3249" s="8"/>
      <c r="F3249" s="8"/>
      <c r="G3249" s="8"/>
      <c r="H3249" s="15"/>
      <c r="I3249" s="27"/>
      <c r="K3249" s="27"/>
      <c r="L3249" s="8"/>
      <c r="M3249" s="8"/>
      <c r="N3249" s="8"/>
    </row>
    <row r="3250" spans="1:14" ht="21" customHeight="1" x14ac:dyDescent="0.5">
      <c r="A3250" s="50"/>
      <c r="B3250" s="8"/>
      <c r="C3250" s="49"/>
      <c r="D3250" s="8"/>
      <c r="E3250" s="8"/>
      <c r="F3250" s="8"/>
      <c r="G3250" s="8"/>
      <c r="H3250" s="15"/>
      <c r="I3250" s="27"/>
      <c r="K3250" s="27"/>
      <c r="L3250" s="8"/>
      <c r="M3250" s="8"/>
      <c r="N3250" s="8"/>
    </row>
    <row r="3251" spans="1:14" ht="21" customHeight="1" x14ac:dyDescent="0.5">
      <c r="A3251" s="50"/>
      <c r="B3251" s="8"/>
      <c r="C3251" s="49"/>
      <c r="D3251" s="8"/>
      <c r="E3251" s="8"/>
      <c r="F3251" s="8"/>
      <c r="G3251" s="8"/>
      <c r="H3251" s="15"/>
      <c r="I3251" s="27"/>
      <c r="K3251" s="27"/>
      <c r="L3251" s="8"/>
      <c r="M3251" s="8"/>
      <c r="N3251" s="8"/>
    </row>
    <row r="3252" spans="1:14" ht="21" customHeight="1" x14ac:dyDescent="0.5">
      <c r="A3252" s="50"/>
      <c r="B3252" s="8"/>
      <c r="C3252" s="49"/>
      <c r="D3252" s="8"/>
      <c r="E3252" s="8"/>
      <c r="F3252" s="8"/>
      <c r="G3252" s="8"/>
      <c r="H3252" s="15"/>
      <c r="I3252" s="27"/>
      <c r="K3252" s="27"/>
      <c r="L3252" s="8"/>
      <c r="M3252" s="8"/>
      <c r="N3252" s="8"/>
    </row>
    <row r="3253" spans="1:14" ht="21" customHeight="1" x14ac:dyDescent="0.5">
      <c r="A3253" s="50"/>
      <c r="B3253" s="8"/>
      <c r="C3253" s="49"/>
      <c r="D3253" s="8"/>
      <c r="E3253" s="8"/>
      <c r="F3253" s="8"/>
      <c r="G3253" s="8"/>
      <c r="H3253" s="15"/>
      <c r="I3253" s="27"/>
      <c r="K3253" s="27"/>
      <c r="L3253" s="8"/>
      <c r="M3253" s="8"/>
      <c r="N3253" s="8"/>
    </row>
    <row r="3254" spans="1:14" ht="21" customHeight="1" x14ac:dyDescent="0.5">
      <c r="A3254" s="50"/>
      <c r="B3254" s="8"/>
      <c r="C3254" s="49"/>
      <c r="D3254" s="8"/>
      <c r="E3254" s="8"/>
      <c r="F3254" s="8"/>
      <c r="G3254" s="8"/>
      <c r="H3254" s="15"/>
      <c r="I3254" s="27"/>
      <c r="K3254" s="27"/>
      <c r="L3254" s="8"/>
      <c r="M3254" s="8"/>
      <c r="N3254" s="8"/>
    </row>
    <row r="3255" spans="1:14" ht="21" customHeight="1" x14ac:dyDescent="0.5">
      <c r="A3255" s="50"/>
      <c r="B3255" s="8"/>
      <c r="C3255" s="49"/>
      <c r="D3255" s="8"/>
      <c r="E3255" s="8"/>
      <c r="F3255" s="8"/>
      <c r="G3255" s="8"/>
      <c r="H3255" s="15"/>
      <c r="I3255" s="27"/>
      <c r="K3255" s="27"/>
      <c r="L3255" s="8"/>
      <c r="M3255" s="8"/>
      <c r="N3255" s="8"/>
    </row>
    <row r="3256" spans="1:14" ht="21" customHeight="1" x14ac:dyDescent="0.5">
      <c r="A3256" s="50"/>
      <c r="B3256" s="8"/>
      <c r="C3256" s="49"/>
      <c r="D3256" s="8"/>
      <c r="E3256" s="8"/>
      <c r="F3256" s="8"/>
      <c r="G3256" s="8"/>
      <c r="H3256" s="15"/>
      <c r="I3256" s="27"/>
      <c r="K3256" s="27"/>
      <c r="L3256" s="8"/>
      <c r="M3256" s="8"/>
      <c r="N3256" s="8"/>
    </row>
    <row r="3257" spans="1:14" ht="21" customHeight="1" x14ac:dyDescent="0.5">
      <c r="A3257" s="50"/>
      <c r="B3257" s="8"/>
      <c r="C3257" s="49"/>
      <c r="D3257" s="8"/>
      <c r="E3257" s="8"/>
      <c r="F3257" s="8"/>
      <c r="G3257" s="8"/>
      <c r="H3257" s="15"/>
      <c r="I3257" s="27"/>
      <c r="K3257" s="27"/>
      <c r="L3257" s="8"/>
      <c r="M3257" s="8"/>
      <c r="N3257" s="8"/>
    </row>
    <row r="3258" spans="1:14" ht="21" customHeight="1" x14ac:dyDescent="0.5">
      <c r="A3258" s="50"/>
      <c r="B3258" s="8"/>
      <c r="C3258" s="49"/>
      <c r="D3258" s="8"/>
      <c r="E3258" s="8"/>
      <c r="F3258" s="8"/>
      <c r="G3258" s="8"/>
      <c r="H3258" s="15"/>
      <c r="I3258" s="27"/>
      <c r="K3258" s="27"/>
      <c r="L3258" s="8"/>
      <c r="M3258" s="8"/>
      <c r="N3258" s="8"/>
    </row>
    <row r="3259" spans="1:14" ht="21" customHeight="1" x14ac:dyDescent="0.5">
      <c r="A3259" s="50"/>
      <c r="B3259" s="8"/>
      <c r="C3259" s="49"/>
      <c r="D3259" s="8"/>
      <c r="E3259" s="8"/>
      <c r="F3259" s="8"/>
      <c r="G3259" s="8"/>
      <c r="H3259" s="15"/>
      <c r="I3259" s="27"/>
      <c r="K3259" s="27"/>
      <c r="L3259" s="8"/>
      <c r="M3259" s="8"/>
      <c r="N3259" s="8"/>
    </row>
    <row r="3260" spans="1:14" ht="21" customHeight="1" x14ac:dyDescent="0.5">
      <c r="A3260" s="50"/>
      <c r="B3260" s="8"/>
      <c r="C3260" s="49"/>
      <c r="D3260" s="8"/>
      <c r="E3260" s="8"/>
      <c r="F3260" s="8"/>
      <c r="G3260" s="8"/>
      <c r="H3260" s="15"/>
      <c r="I3260" s="27"/>
      <c r="K3260" s="27"/>
      <c r="L3260" s="8"/>
      <c r="M3260" s="8"/>
      <c r="N3260" s="8"/>
    </row>
    <row r="3261" spans="1:14" ht="21" customHeight="1" x14ac:dyDescent="0.5">
      <c r="A3261" s="50"/>
      <c r="B3261" s="8"/>
      <c r="C3261" s="49"/>
      <c r="D3261" s="8"/>
      <c r="E3261" s="8"/>
      <c r="F3261" s="8"/>
      <c r="G3261" s="8"/>
      <c r="H3261" s="15"/>
      <c r="I3261" s="27"/>
      <c r="K3261" s="27"/>
      <c r="L3261" s="8"/>
      <c r="M3261" s="8"/>
      <c r="N3261" s="8"/>
    </row>
    <row r="3262" spans="1:14" ht="21" customHeight="1" x14ac:dyDescent="0.5">
      <c r="A3262" s="50"/>
      <c r="B3262" s="8"/>
      <c r="C3262" s="49"/>
      <c r="D3262" s="8"/>
      <c r="E3262" s="8"/>
      <c r="F3262" s="8"/>
      <c r="G3262" s="8"/>
      <c r="H3262" s="15"/>
      <c r="I3262" s="27"/>
      <c r="K3262" s="27"/>
      <c r="L3262" s="8"/>
      <c r="M3262" s="8"/>
      <c r="N3262" s="8"/>
    </row>
    <row r="3263" spans="1:14" ht="21" customHeight="1" x14ac:dyDescent="0.5">
      <c r="A3263" s="50"/>
      <c r="B3263" s="8"/>
      <c r="C3263" s="49"/>
      <c r="D3263" s="8"/>
      <c r="E3263" s="8"/>
      <c r="F3263" s="8"/>
      <c r="G3263" s="8"/>
      <c r="H3263" s="15"/>
      <c r="I3263" s="27"/>
      <c r="K3263" s="27"/>
      <c r="L3263" s="8"/>
      <c r="M3263" s="8"/>
      <c r="N3263" s="8"/>
    </row>
    <row r="3264" spans="1:14" ht="21" customHeight="1" x14ac:dyDescent="0.5">
      <c r="A3264" s="50"/>
      <c r="B3264" s="8"/>
      <c r="C3264" s="49"/>
      <c r="D3264" s="8"/>
      <c r="E3264" s="8"/>
      <c r="F3264" s="8"/>
      <c r="G3264" s="8"/>
      <c r="H3264" s="15"/>
      <c r="I3264" s="27"/>
      <c r="K3264" s="27"/>
      <c r="L3264" s="8"/>
      <c r="M3264" s="8"/>
      <c r="N3264" s="8"/>
    </row>
    <row r="3265" spans="1:14" ht="21" customHeight="1" x14ac:dyDescent="0.5">
      <c r="A3265" s="50"/>
      <c r="B3265" s="8"/>
      <c r="C3265" s="49"/>
      <c r="D3265" s="8"/>
      <c r="E3265" s="8"/>
      <c r="F3265" s="8"/>
      <c r="G3265" s="8"/>
      <c r="H3265" s="15"/>
      <c r="I3265" s="27"/>
      <c r="K3265" s="27"/>
      <c r="L3265" s="8"/>
      <c r="M3265" s="8"/>
      <c r="N3265" s="8"/>
    </row>
    <row r="3266" spans="1:14" ht="21" customHeight="1" x14ac:dyDescent="0.5">
      <c r="A3266" s="50"/>
      <c r="B3266" s="8"/>
      <c r="C3266" s="49"/>
      <c r="D3266" s="8"/>
      <c r="E3266" s="8"/>
      <c r="F3266" s="8"/>
      <c r="G3266" s="8"/>
      <c r="H3266" s="15"/>
      <c r="I3266" s="27"/>
      <c r="K3266" s="27"/>
      <c r="L3266" s="8"/>
      <c r="M3266" s="8"/>
      <c r="N3266" s="8"/>
    </row>
    <row r="3267" spans="1:14" ht="21" customHeight="1" x14ac:dyDescent="0.5">
      <c r="A3267" s="50"/>
      <c r="B3267" s="8"/>
      <c r="C3267" s="49"/>
      <c r="D3267" s="8"/>
      <c r="E3267" s="8"/>
      <c r="F3267" s="8"/>
      <c r="G3267" s="8"/>
      <c r="H3267" s="15"/>
      <c r="I3267" s="27"/>
      <c r="K3267" s="27"/>
      <c r="L3267" s="8"/>
      <c r="M3267" s="8"/>
      <c r="N3267" s="8"/>
    </row>
    <row r="3268" spans="1:14" ht="21" customHeight="1" x14ac:dyDescent="0.5">
      <c r="A3268" s="50"/>
      <c r="B3268" s="8"/>
      <c r="C3268" s="49"/>
      <c r="D3268" s="8"/>
      <c r="E3268" s="8"/>
      <c r="F3268" s="8"/>
      <c r="G3268" s="8"/>
      <c r="H3268" s="15"/>
      <c r="I3268" s="27"/>
      <c r="K3268" s="27"/>
      <c r="L3268" s="8"/>
      <c r="M3268" s="8"/>
      <c r="N3268" s="8"/>
    </row>
    <row r="3269" spans="1:14" ht="21" customHeight="1" x14ac:dyDescent="0.5">
      <c r="A3269" s="50"/>
      <c r="B3269" s="8"/>
      <c r="C3269" s="49"/>
      <c r="D3269" s="8"/>
      <c r="E3269" s="8"/>
      <c r="F3269" s="8"/>
      <c r="G3269" s="8"/>
      <c r="H3269" s="15"/>
      <c r="I3269" s="27"/>
      <c r="K3269" s="27"/>
      <c r="L3269" s="8"/>
      <c r="M3269" s="8"/>
      <c r="N3269" s="8"/>
    </row>
    <row r="3270" spans="1:14" ht="21" customHeight="1" x14ac:dyDescent="0.5">
      <c r="A3270" s="50"/>
      <c r="B3270" s="8"/>
      <c r="C3270" s="49"/>
      <c r="D3270" s="8"/>
      <c r="E3270" s="8"/>
      <c r="F3270" s="8"/>
      <c r="G3270" s="8"/>
      <c r="H3270" s="15"/>
      <c r="I3270" s="27"/>
      <c r="K3270" s="27"/>
      <c r="L3270" s="8"/>
      <c r="M3270" s="8"/>
      <c r="N3270" s="8"/>
    </row>
    <row r="3271" spans="1:14" ht="21" customHeight="1" x14ac:dyDescent="0.5">
      <c r="A3271" s="50"/>
      <c r="B3271" s="8"/>
      <c r="C3271" s="49"/>
      <c r="D3271" s="8"/>
      <c r="E3271" s="8"/>
      <c r="F3271" s="8"/>
      <c r="G3271" s="8"/>
      <c r="H3271" s="15"/>
      <c r="I3271" s="27"/>
      <c r="K3271" s="27"/>
      <c r="L3271" s="8"/>
      <c r="M3271" s="8"/>
      <c r="N3271" s="8"/>
    </row>
    <row r="3272" spans="1:14" ht="21" customHeight="1" x14ac:dyDescent="0.5">
      <c r="A3272" s="50"/>
      <c r="B3272" s="8"/>
      <c r="C3272" s="49"/>
      <c r="D3272" s="8"/>
      <c r="E3272" s="8"/>
      <c r="F3272" s="8"/>
      <c r="G3272" s="8"/>
      <c r="H3272" s="15"/>
      <c r="I3272" s="27"/>
      <c r="K3272" s="27"/>
      <c r="L3272" s="8"/>
      <c r="M3272" s="8"/>
      <c r="N3272" s="8"/>
    </row>
    <row r="3273" spans="1:14" ht="21" customHeight="1" x14ac:dyDescent="0.5">
      <c r="A3273" s="50"/>
      <c r="B3273" s="8"/>
      <c r="C3273" s="49"/>
      <c r="D3273" s="8"/>
      <c r="E3273" s="8"/>
      <c r="F3273" s="8"/>
      <c r="G3273" s="8"/>
      <c r="H3273" s="15"/>
      <c r="I3273" s="27"/>
      <c r="K3273" s="27"/>
      <c r="L3273" s="8"/>
      <c r="M3273" s="8"/>
      <c r="N3273" s="8"/>
    </row>
    <row r="3274" spans="1:14" ht="21" customHeight="1" x14ac:dyDescent="0.5">
      <c r="A3274" s="50"/>
      <c r="B3274" s="8"/>
      <c r="C3274" s="49"/>
      <c r="D3274" s="8"/>
      <c r="E3274" s="8"/>
      <c r="F3274" s="8"/>
      <c r="G3274" s="8"/>
      <c r="H3274" s="15"/>
      <c r="I3274" s="27"/>
      <c r="K3274" s="27"/>
      <c r="L3274" s="8"/>
      <c r="M3274" s="8"/>
      <c r="N3274" s="8"/>
    </row>
    <row r="3275" spans="1:14" ht="21" customHeight="1" x14ac:dyDescent="0.5">
      <c r="A3275" s="50"/>
      <c r="B3275" s="8"/>
      <c r="C3275" s="49"/>
      <c r="D3275" s="8"/>
      <c r="E3275" s="8"/>
      <c r="F3275" s="8"/>
      <c r="G3275" s="8"/>
      <c r="H3275" s="15"/>
      <c r="I3275" s="27"/>
      <c r="K3275" s="27"/>
      <c r="L3275" s="8"/>
      <c r="M3275" s="8"/>
      <c r="N3275" s="8"/>
    </row>
    <row r="3276" spans="1:14" ht="21" customHeight="1" x14ac:dyDescent="0.5">
      <c r="A3276" s="50"/>
      <c r="B3276" s="8"/>
      <c r="C3276" s="49"/>
      <c r="D3276" s="8"/>
      <c r="E3276" s="8"/>
      <c r="F3276" s="8"/>
      <c r="G3276" s="8"/>
      <c r="H3276" s="15"/>
      <c r="I3276" s="27"/>
      <c r="K3276" s="27"/>
      <c r="L3276" s="8"/>
      <c r="M3276" s="8"/>
      <c r="N3276" s="8"/>
    </row>
    <row r="3277" spans="1:14" ht="21" customHeight="1" x14ac:dyDescent="0.5">
      <c r="A3277" s="50"/>
      <c r="B3277" s="8"/>
      <c r="C3277" s="49"/>
      <c r="D3277" s="8"/>
      <c r="E3277" s="8"/>
      <c r="F3277" s="8"/>
      <c r="G3277" s="8"/>
      <c r="H3277" s="15"/>
      <c r="I3277" s="27"/>
      <c r="K3277" s="27"/>
      <c r="L3277" s="8"/>
      <c r="M3277" s="8"/>
      <c r="N3277" s="8"/>
    </row>
    <row r="3278" spans="1:14" ht="21" customHeight="1" x14ac:dyDescent="0.5">
      <c r="A3278" s="50"/>
      <c r="B3278" s="8"/>
      <c r="C3278" s="49"/>
      <c r="D3278" s="8"/>
      <c r="E3278" s="8"/>
      <c r="F3278" s="8"/>
      <c r="G3278" s="8"/>
      <c r="H3278" s="15"/>
      <c r="I3278" s="27"/>
      <c r="K3278" s="27"/>
      <c r="L3278" s="8"/>
      <c r="M3278" s="8"/>
      <c r="N3278" s="8"/>
    </row>
    <row r="3279" spans="1:14" ht="21" customHeight="1" x14ac:dyDescent="0.5">
      <c r="A3279" s="50"/>
      <c r="B3279" s="8"/>
      <c r="C3279" s="49"/>
      <c r="D3279" s="8"/>
      <c r="E3279" s="8"/>
      <c r="F3279" s="8"/>
      <c r="G3279" s="8"/>
      <c r="H3279" s="15"/>
      <c r="I3279" s="27"/>
      <c r="K3279" s="27"/>
      <c r="L3279" s="8"/>
      <c r="M3279" s="8"/>
      <c r="N3279" s="8"/>
    </row>
    <row r="3280" spans="1:14" ht="21" customHeight="1" x14ac:dyDescent="0.5">
      <c r="A3280" s="50"/>
      <c r="B3280" s="8"/>
      <c r="C3280" s="49"/>
      <c r="D3280" s="8"/>
      <c r="E3280" s="8"/>
      <c r="F3280" s="8"/>
      <c r="G3280" s="8"/>
      <c r="H3280" s="15"/>
      <c r="I3280" s="27"/>
      <c r="K3280" s="27"/>
      <c r="L3280" s="8"/>
      <c r="M3280" s="8"/>
      <c r="N3280" s="8"/>
    </row>
    <row r="3281" spans="1:14" ht="21" customHeight="1" x14ac:dyDescent="0.5">
      <c r="A3281" s="50"/>
      <c r="B3281" s="8"/>
      <c r="C3281" s="49"/>
      <c r="D3281" s="8"/>
      <c r="E3281" s="8"/>
      <c r="F3281" s="8"/>
      <c r="G3281" s="8"/>
      <c r="H3281" s="15"/>
      <c r="I3281" s="27"/>
      <c r="K3281" s="27"/>
      <c r="L3281" s="8"/>
      <c r="M3281" s="8"/>
      <c r="N3281" s="8"/>
    </row>
    <row r="3282" spans="1:14" ht="21" customHeight="1" x14ac:dyDescent="0.5">
      <c r="A3282" s="50"/>
      <c r="B3282" s="8"/>
      <c r="C3282" s="49"/>
      <c r="D3282" s="8"/>
      <c r="E3282" s="8"/>
      <c r="F3282" s="8"/>
      <c r="G3282" s="8"/>
      <c r="H3282" s="15"/>
      <c r="I3282" s="27"/>
      <c r="K3282" s="27"/>
      <c r="L3282" s="8"/>
      <c r="M3282" s="8"/>
      <c r="N3282" s="8"/>
    </row>
    <row r="3283" spans="1:14" ht="21" customHeight="1" x14ac:dyDescent="0.5">
      <c r="A3283" s="50"/>
      <c r="B3283" s="8"/>
      <c r="C3283" s="49"/>
      <c r="D3283" s="8"/>
      <c r="E3283" s="8"/>
      <c r="F3283" s="8"/>
      <c r="G3283" s="8"/>
      <c r="H3283" s="15"/>
      <c r="I3283" s="27"/>
      <c r="K3283" s="27"/>
      <c r="L3283" s="8"/>
      <c r="M3283" s="8"/>
      <c r="N3283" s="8"/>
    </row>
    <row r="3284" spans="1:14" ht="21" customHeight="1" x14ac:dyDescent="0.5">
      <c r="A3284" s="50"/>
      <c r="B3284" s="8"/>
      <c r="C3284" s="49"/>
      <c r="D3284" s="8"/>
      <c r="E3284" s="8"/>
      <c r="F3284" s="8"/>
      <c r="G3284" s="8"/>
      <c r="H3284" s="15"/>
      <c r="I3284" s="27"/>
      <c r="K3284" s="27"/>
      <c r="L3284" s="8"/>
      <c r="M3284" s="8"/>
      <c r="N3284" s="8"/>
    </row>
    <row r="3285" spans="1:14" ht="21" customHeight="1" x14ac:dyDescent="0.5">
      <c r="A3285" s="50"/>
      <c r="B3285" s="8"/>
      <c r="C3285" s="49"/>
      <c r="D3285" s="8"/>
      <c r="E3285" s="8"/>
      <c r="F3285" s="8"/>
      <c r="G3285" s="8"/>
      <c r="H3285" s="15"/>
      <c r="I3285" s="27"/>
      <c r="K3285" s="27"/>
      <c r="L3285" s="8"/>
      <c r="M3285" s="8"/>
      <c r="N3285" s="8"/>
    </row>
    <row r="3286" spans="1:14" ht="21" customHeight="1" x14ac:dyDescent="0.5">
      <c r="A3286" s="50"/>
      <c r="B3286" s="8"/>
      <c r="C3286" s="49"/>
      <c r="D3286" s="8"/>
      <c r="E3286" s="8"/>
      <c r="F3286" s="8"/>
      <c r="G3286" s="8"/>
      <c r="H3286" s="15"/>
      <c r="I3286" s="27"/>
      <c r="K3286" s="27"/>
      <c r="L3286" s="8"/>
      <c r="M3286" s="8"/>
      <c r="N3286" s="8"/>
    </row>
    <row r="3287" spans="1:14" ht="21" customHeight="1" x14ac:dyDescent="0.5">
      <c r="A3287" s="50"/>
      <c r="B3287" s="8"/>
      <c r="C3287" s="49"/>
      <c r="D3287" s="8"/>
      <c r="E3287" s="8"/>
      <c r="F3287" s="8"/>
      <c r="G3287" s="8"/>
      <c r="H3287" s="15"/>
      <c r="I3287" s="27"/>
      <c r="K3287" s="27"/>
      <c r="L3287" s="8"/>
      <c r="M3287" s="8"/>
      <c r="N3287" s="8"/>
    </row>
    <row r="3288" spans="1:14" ht="21" customHeight="1" x14ac:dyDescent="0.5">
      <c r="A3288" s="50"/>
      <c r="B3288" s="8"/>
      <c r="C3288" s="49"/>
      <c r="D3288" s="8"/>
      <c r="E3288" s="8"/>
      <c r="F3288" s="8"/>
      <c r="G3288" s="8"/>
      <c r="H3288" s="15"/>
      <c r="I3288" s="27"/>
      <c r="K3288" s="27"/>
      <c r="L3288" s="8"/>
      <c r="M3288" s="8"/>
      <c r="N3288" s="8"/>
    </row>
    <row r="3289" spans="1:14" ht="21" customHeight="1" x14ac:dyDescent="0.5">
      <c r="A3289" s="50"/>
      <c r="B3289" s="8"/>
      <c r="C3289" s="49"/>
      <c r="D3289" s="8"/>
      <c r="E3289" s="8"/>
      <c r="F3289" s="8"/>
      <c r="G3289" s="8"/>
      <c r="H3289" s="15"/>
      <c r="I3289" s="27"/>
      <c r="K3289" s="27"/>
      <c r="L3289" s="8"/>
      <c r="M3289" s="8"/>
      <c r="N3289" s="8"/>
    </row>
    <row r="3290" spans="1:14" ht="21" customHeight="1" x14ac:dyDescent="0.5">
      <c r="A3290" s="50"/>
      <c r="B3290" s="8"/>
      <c r="C3290" s="49"/>
      <c r="D3290" s="8"/>
      <c r="E3290" s="8"/>
      <c r="F3290" s="8"/>
      <c r="G3290" s="8"/>
      <c r="H3290" s="15"/>
      <c r="I3290" s="27"/>
      <c r="K3290" s="27"/>
      <c r="L3290" s="8"/>
      <c r="M3290" s="8"/>
      <c r="N3290" s="8"/>
    </row>
    <row r="3291" spans="1:14" ht="21" customHeight="1" x14ac:dyDescent="0.5">
      <c r="A3291" s="50"/>
      <c r="B3291" s="8"/>
      <c r="C3291" s="49"/>
      <c r="D3291" s="8"/>
      <c r="E3291" s="8"/>
      <c r="F3291" s="8"/>
      <c r="G3291" s="8"/>
      <c r="H3291" s="15"/>
      <c r="I3291" s="27"/>
      <c r="K3291" s="27"/>
      <c r="L3291" s="8"/>
      <c r="M3291" s="8"/>
      <c r="N3291" s="8"/>
    </row>
    <row r="3292" spans="1:14" ht="21" customHeight="1" x14ac:dyDescent="0.5">
      <c r="A3292" s="50"/>
      <c r="B3292" s="8"/>
      <c r="C3292" s="49"/>
      <c r="D3292" s="8"/>
      <c r="E3292" s="8"/>
      <c r="F3292" s="8"/>
      <c r="G3292" s="8"/>
      <c r="H3292" s="15"/>
      <c r="I3292" s="27"/>
      <c r="K3292" s="27"/>
      <c r="L3292" s="8"/>
      <c r="M3292" s="8"/>
      <c r="N3292" s="8"/>
    </row>
    <row r="3293" spans="1:14" ht="21" customHeight="1" x14ac:dyDescent="0.5">
      <c r="A3293" s="50"/>
      <c r="B3293" s="8"/>
      <c r="C3293" s="49"/>
      <c r="D3293" s="8"/>
      <c r="E3293" s="8"/>
      <c r="F3293" s="8"/>
      <c r="G3293" s="8"/>
      <c r="H3293" s="15"/>
      <c r="I3293" s="27"/>
      <c r="K3293" s="27"/>
      <c r="L3293" s="8"/>
      <c r="M3293" s="8"/>
      <c r="N3293" s="8"/>
    </row>
    <row r="3294" spans="1:14" ht="21" customHeight="1" x14ac:dyDescent="0.5">
      <c r="A3294" s="50"/>
      <c r="B3294" s="8"/>
      <c r="C3294" s="49"/>
      <c r="D3294" s="8"/>
      <c r="E3294" s="8"/>
      <c r="F3294" s="8"/>
      <c r="G3294" s="8"/>
      <c r="H3294" s="15"/>
      <c r="I3294" s="27"/>
      <c r="K3294" s="27"/>
      <c r="L3294" s="8"/>
      <c r="M3294" s="8"/>
      <c r="N3294" s="8"/>
    </row>
    <row r="3295" spans="1:14" ht="21" customHeight="1" x14ac:dyDescent="0.5">
      <c r="A3295" s="50"/>
      <c r="B3295" s="8"/>
      <c r="C3295" s="49"/>
      <c r="D3295" s="8"/>
      <c r="E3295" s="8"/>
      <c r="F3295" s="8"/>
      <c r="G3295" s="8"/>
      <c r="H3295" s="15"/>
      <c r="I3295" s="27"/>
      <c r="K3295" s="27"/>
      <c r="L3295" s="8"/>
      <c r="M3295" s="8"/>
      <c r="N3295" s="8"/>
    </row>
    <row r="3296" spans="1:14" ht="21" customHeight="1" x14ac:dyDescent="0.5">
      <c r="A3296" s="50"/>
      <c r="B3296" s="8"/>
      <c r="C3296" s="49"/>
      <c r="D3296" s="8"/>
      <c r="E3296" s="8"/>
      <c r="F3296" s="8"/>
      <c r="G3296" s="8"/>
      <c r="H3296" s="15"/>
      <c r="I3296" s="27"/>
      <c r="K3296" s="27"/>
      <c r="L3296" s="8"/>
      <c r="M3296" s="8"/>
      <c r="N3296" s="8"/>
    </row>
    <row r="3297" spans="1:14" ht="21" customHeight="1" x14ac:dyDescent="0.5">
      <c r="A3297" s="50"/>
      <c r="B3297" s="8"/>
      <c r="C3297" s="49"/>
      <c r="D3297" s="8"/>
      <c r="E3297" s="8"/>
      <c r="F3297" s="8"/>
      <c r="G3297" s="8"/>
      <c r="H3297" s="15"/>
      <c r="I3297" s="27"/>
      <c r="K3297" s="27"/>
      <c r="L3297" s="8"/>
      <c r="M3297" s="8"/>
      <c r="N3297" s="8"/>
    </row>
    <row r="3298" spans="1:14" ht="21" customHeight="1" x14ac:dyDescent="0.5">
      <c r="A3298" s="50"/>
      <c r="B3298" s="8"/>
      <c r="C3298" s="49"/>
      <c r="D3298" s="8"/>
      <c r="E3298" s="8"/>
      <c r="F3298" s="8"/>
      <c r="G3298" s="8"/>
      <c r="H3298" s="15"/>
      <c r="I3298" s="27"/>
      <c r="K3298" s="27"/>
      <c r="L3298" s="8"/>
      <c r="M3298" s="8"/>
      <c r="N3298" s="8"/>
    </row>
    <row r="3299" spans="1:14" ht="21" customHeight="1" x14ac:dyDescent="0.5">
      <c r="A3299" s="50"/>
      <c r="B3299" s="8"/>
      <c r="C3299" s="49"/>
      <c r="D3299" s="8"/>
      <c r="E3299" s="8"/>
      <c r="F3299" s="8"/>
      <c r="G3299" s="8"/>
      <c r="H3299" s="15"/>
      <c r="I3299" s="27"/>
      <c r="K3299" s="27"/>
      <c r="L3299" s="8"/>
      <c r="M3299" s="8"/>
      <c r="N3299" s="8"/>
    </row>
    <row r="3300" spans="1:14" ht="21" customHeight="1" x14ac:dyDescent="0.5">
      <c r="A3300" s="50"/>
      <c r="B3300" s="8"/>
      <c r="C3300" s="49"/>
      <c r="D3300" s="8"/>
      <c r="E3300" s="8"/>
      <c r="F3300" s="8"/>
      <c r="G3300" s="8"/>
      <c r="H3300" s="15"/>
      <c r="I3300" s="27"/>
      <c r="K3300" s="27"/>
      <c r="L3300" s="8"/>
      <c r="M3300" s="8"/>
      <c r="N3300" s="8"/>
    </row>
    <row r="3301" spans="1:14" ht="21" customHeight="1" x14ac:dyDescent="0.5">
      <c r="A3301" s="50"/>
      <c r="B3301" s="8"/>
      <c r="C3301" s="49"/>
      <c r="D3301" s="8"/>
      <c r="E3301" s="8"/>
      <c r="F3301" s="8"/>
      <c r="G3301" s="8"/>
      <c r="H3301" s="15"/>
      <c r="I3301" s="27"/>
      <c r="K3301" s="27"/>
      <c r="L3301" s="8"/>
      <c r="M3301" s="8"/>
      <c r="N3301" s="8"/>
    </row>
    <row r="3302" spans="1:14" ht="21" customHeight="1" x14ac:dyDescent="0.5">
      <c r="A3302" s="50"/>
      <c r="B3302" s="8"/>
      <c r="C3302" s="49"/>
      <c r="D3302" s="8"/>
      <c r="E3302" s="8"/>
      <c r="F3302" s="8"/>
      <c r="G3302" s="8"/>
      <c r="H3302" s="15"/>
      <c r="I3302" s="27"/>
      <c r="K3302" s="27"/>
      <c r="L3302" s="8"/>
      <c r="M3302" s="8"/>
      <c r="N3302" s="8"/>
    </row>
    <row r="3303" spans="1:14" ht="21" customHeight="1" x14ac:dyDescent="0.5">
      <c r="A3303" s="50"/>
      <c r="B3303" s="8"/>
      <c r="C3303" s="49"/>
      <c r="D3303" s="8"/>
      <c r="E3303" s="8"/>
      <c r="F3303" s="8"/>
      <c r="G3303" s="8"/>
      <c r="H3303" s="15"/>
      <c r="I3303" s="27"/>
      <c r="K3303" s="27"/>
      <c r="L3303" s="8"/>
      <c r="M3303" s="8"/>
      <c r="N3303" s="8"/>
    </row>
    <row r="3304" spans="1:14" ht="21" customHeight="1" x14ac:dyDescent="0.5">
      <c r="A3304" s="50"/>
      <c r="B3304" s="8"/>
      <c r="C3304" s="49"/>
      <c r="D3304" s="8"/>
      <c r="E3304" s="8"/>
      <c r="F3304" s="8"/>
      <c r="G3304" s="8"/>
      <c r="H3304" s="15"/>
      <c r="I3304" s="27"/>
      <c r="K3304" s="27"/>
      <c r="L3304" s="8"/>
      <c r="M3304" s="8"/>
      <c r="N3304" s="8"/>
    </row>
    <row r="3305" spans="1:14" ht="21" customHeight="1" x14ac:dyDescent="0.5">
      <c r="A3305" s="50"/>
      <c r="B3305" s="8"/>
      <c r="C3305" s="49"/>
      <c r="D3305" s="8"/>
      <c r="E3305" s="8"/>
      <c r="F3305" s="8"/>
      <c r="G3305" s="8"/>
      <c r="H3305" s="15"/>
      <c r="I3305" s="27"/>
      <c r="K3305" s="27"/>
      <c r="L3305" s="8"/>
      <c r="M3305" s="8"/>
      <c r="N3305" s="8"/>
    </row>
    <row r="3306" spans="1:14" ht="21" customHeight="1" x14ac:dyDescent="0.5">
      <c r="A3306" s="50"/>
      <c r="B3306" s="8"/>
      <c r="C3306" s="49"/>
      <c r="D3306" s="8"/>
      <c r="E3306" s="8"/>
      <c r="F3306" s="8"/>
      <c r="G3306" s="8"/>
      <c r="H3306" s="15"/>
      <c r="I3306" s="27"/>
      <c r="K3306" s="27"/>
      <c r="L3306" s="8"/>
      <c r="M3306" s="8"/>
      <c r="N3306" s="8"/>
    </row>
    <row r="3307" spans="1:14" ht="21" customHeight="1" x14ac:dyDescent="0.5">
      <c r="A3307" s="50"/>
      <c r="B3307" s="8"/>
      <c r="C3307" s="49"/>
      <c r="D3307" s="8"/>
      <c r="E3307" s="8"/>
      <c r="F3307" s="8"/>
      <c r="G3307" s="8"/>
      <c r="H3307" s="15"/>
      <c r="I3307" s="27"/>
      <c r="K3307" s="27"/>
      <c r="L3307" s="8"/>
      <c r="M3307" s="8"/>
      <c r="N3307" s="8"/>
    </row>
    <row r="3308" spans="1:14" ht="21" customHeight="1" x14ac:dyDescent="0.5">
      <c r="A3308" s="50"/>
      <c r="B3308" s="8"/>
      <c r="C3308" s="49"/>
      <c r="D3308" s="8"/>
      <c r="E3308" s="8"/>
      <c r="F3308" s="8"/>
      <c r="G3308" s="8"/>
      <c r="H3308" s="15"/>
      <c r="I3308" s="27"/>
      <c r="K3308" s="27"/>
      <c r="L3308" s="8"/>
      <c r="M3308" s="8"/>
      <c r="N3308" s="8"/>
    </row>
    <row r="3309" spans="1:14" ht="21" customHeight="1" x14ac:dyDescent="0.5">
      <c r="A3309" s="50"/>
      <c r="B3309" s="8"/>
      <c r="C3309" s="49"/>
      <c r="D3309" s="8"/>
      <c r="E3309" s="8"/>
      <c r="F3309" s="8"/>
      <c r="G3309" s="8"/>
      <c r="H3309" s="15"/>
      <c r="I3309" s="27"/>
      <c r="K3309" s="27"/>
      <c r="L3309" s="8"/>
      <c r="M3309" s="8"/>
      <c r="N3309" s="8"/>
    </row>
    <row r="3310" spans="1:14" ht="21" customHeight="1" x14ac:dyDescent="0.5">
      <c r="A3310" s="50"/>
      <c r="B3310" s="8"/>
      <c r="C3310" s="49"/>
      <c r="D3310" s="8"/>
      <c r="E3310" s="8"/>
      <c r="F3310" s="8"/>
      <c r="G3310" s="8"/>
      <c r="H3310" s="15"/>
      <c r="I3310" s="27"/>
      <c r="K3310" s="27"/>
      <c r="L3310" s="8"/>
      <c r="M3310" s="8"/>
      <c r="N3310" s="8"/>
    </row>
    <row r="3311" spans="1:14" ht="21" customHeight="1" x14ac:dyDescent="0.5">
      <c r="A3311" s="50"/>
      <c r="B3311" s="8"/>
      <c r="C3311" s="49"/>
      <c r="D3311" s="8"/>
      <c r="E3311" s="8"/>
      <c r="F3311" s="8"/>
      <c r="G3311" s="8"/>
      <c r="H3311" s="15"/>
      <c r="I3311" s="27"/>
      <c r="K3311" s="27"/>
      <c r="L3311" s="8"/>
      <c r="M3311" s="8"/>
      <c r="N3311" s="8"/>
    </row>
    <row r="3312" spans="1:14" ht="21" customHeight="1" x14ac:dyDescent="0.5">
      <c r="A3312" s="50"/>
      <c r="B3312" s="8"/>
      <c r="C3312" s="49"/>
      <c r="D3312" s="8"/>
      <c r="E3312" s="8"/>
      <c r="F3312" s="8"/>
      <c r="G3312" s="8"/>
      <c r="H3312" s="15"/>
      <c r="I3312" s="27"/>
      <c r="K3312" s="27"/>
      <c r="L3312" s="8"/>
      <c r="M3312" s="8"/>
      <c r="N3312" s="8"/>
    </row>
    <row r="3313" spans="1:14" ht="21" customHeight="1" x14ac:dyDescent="0.5">
      <c r="A3313" s="50"/>
      <c r="B3313" s="8"/>
      <c r="C3313" s="49"/>
      <c r="D3313" s="8"/>
      <c r="E3313" s="8"/>
      <c r="F3313" s="8"/>
      <c r="G3313" s="8"/>
      <c r="H3313" s="15"/>
      <c r="I3313" s="27"/>
      <c r="K3313" s="27"/>
      <c r="L3313" s="8"/>
      <c r="M3313" s="8"/>
      <c r="N3313" s="8"/>
    </row>
    <row r="3314" spans="1:14" ht="21" customHeight="1" x14ac:dyDescent="0.5">
      <c r="A3314" s="50"/>
      <c r="B3314" s="8"/>
      <c r="C3314" s="49"/>
      <c r="D3314" s="8"/>
      <c r="E3314" s="8"/>
      <c r="F3314" s="8"/>
      <c r="G3314" s="8"/>
      <c r="H3314" s="15"/>
      <c r="I3314" s="27"/>
      <c r="K3314" s="27"/>
      <c r="L3314" s="8"/>
      <c r="M3314" s="8"/>
      <c r="N3314" s="8"/>
    </row>
    <row r="3315" spans="1:14" ht="21" customHeight="1" x14ac:dyDescent="0.5">
      <c r="A3315" s="50"/>
      <c r="B3315" s="8"/>
      <c r="C3315" s="49"/>
      <c r="D3315" s="8"/>
      <c r="E3315" s="8"/>
      <c r="F3315" s="8"/>
      <c r="G3315" s="8"/>
      <c r="H3315" s="15"/>
      <c r="I3315" s="27"/>
      <c r="K3315" s="27"/>
      <c r="L3315" s="8"/>
      <c r="M3315" s="8"/>
      <c r="N3315" s="8"/>
    </row>
    <row r="3316" spans="1:14" ht="21" customHeight="1" x14ac:dyDescent="0.5">
      <c r="A3316" s="50"/>
      <c r="B3316" s="8"/>
      <c r="C3316" s="49"/>
      <c r="D3316" s="8"/>
      <c r="E3316" s="8"/>
      <c r="F3316" s="8"/>
      <c r="G3316" s="8"/>
      <c r="H3316" s="15"/>
      <c r="I3316" s="27"/>
      <c r="K3316" s="27"/>
      <c r="L3316" s="8"/>
      <c r="M3316" s="8"/>
      <c r="N3316" s="8"/>
    </row>
    <row r="3317" spans="1:14" ht="21" customHeight="1" x14ac:dyDescent="0.5">
      <c r="A3317" s="50"/>
      <c r="B3317" s="8"/>
      <c r="C3317" s="49"/>
      <c r="D3317" s="8"/>
      <c r="E3317" s="8"/>
      <c r="F3317" s="8"/>
      <c r="G3317" s="8"/>
      <c r="H3317" s="15"/>
      <c r="I3317" s="27"/>
      <c r="K3317" s="27"/>
      <c r="L3317" s="8"/>
      <c r="M3317" s="8"/>
      <c r="N3317" s="8"/>
    </row>
    <row r="3318" spans="1:14" ht="21" customHeight="1" x14ac:dyDescent="0.5">
      <c r="A3318" s="50"/>
      <c r="B3318" s="8"/>
      <c r="C3318" s="49"/>
      <c r="D3318" s="8"/>
      <c r="E3318" s="8"/>
      <c r="F3318" s="8"/>
      <c r="G3318" s="8"/>
      <c r="H3318" s="15"/>
      <c r="I3318" s="27"/>
      <c r="K3318" s="27"/>
      <c r="L3318" s="8"/>
      <c r="M3318" s="8"/>
      <c r="N3318" s="8"/>
    </row>
    <row r="3319" spans="1:14" ht="21" customHeight="1" x14ac:dyDescent="0.5">
      <c r="A3319" s="50"/>
      <c r="B3319" s="8"/>
      <c r="C3319" s="49"/>
      <c r="D3319" s="8"/>
      <c r="E3319" s="8"/>
      <c r="F3319" s="8"/>
      <c r="G3319" s="8"/>
      <c r="H3319" s="15"/>
      <c r="I3319" s="27"/>
      <c r="K3319" s="27"/>
      <c r="L3319" s="8"/>
      <c r="M3319" s="8"/>
      <c r="N3319" s="8"/>
    </row>
    <row r="3320" spans="1:14" ht="21" customHeight="1" x14ac:dyDescent="0.5">
      <c r="A3320" s="50"/>
      <c r="B3320" s="8"/>
      <c r="C3320" s="49"/>
      <c r="D3320" s="8"/>
      <c r="E3320" s="8"/>
      <c r="F3320" s="8"/>
      <c r="G3320" s="8"/>
      <c r="H3320" s="15"/>
      <c r="I3320" s="27"/>
      <c r="K3320" s="27"/>
      <c r="L3320" s="8"/>
      <c r="M3320" s="8"/>
      <c r="N3320" s="8"/>
    </row>
    <row r="3321" spans="1:14" ht="21" customHeight="1" x14ac:dyDescent="0.5">
      <c r="A3321" s="50"/>
      <c r="B3321" s="8"/>
      <c r="C3321" s="49"/>
      <c r="D3321" s="8"/>
      <c r="E3321" s="8"/>
      <c r="F3321" s="8"/>
      <c r="G3321" s="8"/>
      <c r="H3321" s="15"/>
      <c r="I3321" s="27"/>
      <c r="K3321" s="27"/>
      <c r="L3321" s="8"/>
      <c r="M3321" s="8"/>
      <c r="N3321" s="8"/>
    </row>
    <row r="3322" spans="1:14" ht="21" customHeight="1" x14ac:dyDescent="0.5">
      <c r="A3322" s="50"/>
      <c r="B3322" s="8"/>
      <c r="C3322" s="49"/>
      <c r="D3322" s="8"/>
      <c r="E3322" s="8"/>
      <c r="F3322" s="8"/>
      <c r="G3322" s="8"/>
      <c r="H3322" s="15"/>
      <c r="I3322" s="27"/>
      <c r="K3322" s="27"/>
      <c r="L3322" s="8"/>
      <c r="M3322" s="8"/>
      <c r="N3322" s="8"/>
    </row>
    <row r="3323" spans="1:14" ht="21" customHeight="1" x14ac:dyDescent="0.5">
      <c r="A3323" s="50"/>
      <c r="B3323" s="8"/>
      <c r="C3323" s="49"/>
      <c r="D3323" s="8"/>
      <c r="E3323" s="8"/>
      <c r="F3323" s="8"/>
      <c r="G3323" s="8"/>
      <c r="H3323" s="15"/>
      <c r="I3323" s="27"/>
      <c r="K3323" s="27"/>
      <c r="L3323" s="8"/>
      <c r="M3323" s="8"/>
      <c r="N3323" s="8"/>
    </row>
    <row r="3324" spans="1:14" ht="21" customHeight="1" x14ac:dyDescent="0.5">
      <c r="A3324" s="50"/>
      <c r="B3324" s="8"/>
      <c r="C3324" s="49"/>
      <c r="D3324" s="8"/>
      <c r="E3324" s="8"/>
      <c r="F3324" s="8"/>
      <c r="G3324" s="8"/>
      <c r="H3324" s="15"/>
      <c r="I3324" s="27"/>
      <c r="K3324" s="27"/>
      <c r="L3324" s="8"/>
      <c r="M3324" s="8"/>
      <c r="N3324" s="8"/>
    </row>
    <row r="3325" spans="1:14" ht="21" customHeight="1" x14ac:dyDescent="0.5">
      <c r="A3325" s="50"/>
      <c r="B3325" s="8"/>
      <c r="C3325" s="49"/>
      <c r="D3325" s="8"/>
      <c r="E3325" s="8"/>
      <c r="F3325" s="8"/>
      <c r="G3325" s="8"/>
      <c r="H3325" s="15"/>
      <c r="I3325" s="27"/>
      <c r="K3325" s="27"/>
      <c r="L3325" s="8"/>
      <c r="M3325" s="8"/>
      <c r="N3325" s="8"/>
    </row>
    <row r="3326" spans="1:14" ht="21" customHeight="1" x14ac:dyDescent="0.5">
      <c r="A3326" s="50"/>
      <c r="B3326" s="8"/>
      <c r="C3326" s="49"/>
      <c r="D3326" s="8"/>
      <c r="E3326" s="8"/>
      <c r="F3326" s="8"/>
      <c r="G3326" s="8"/>
      <c r="H3326" s="15"/>
      <c r="I3326" s="27"/>
      <c r="K3326" s="27"/>
      <c r="L3326" s="8"/>
      <c r="M3326" s="8"/>
      <c r="N3326" s="8"/>
    </row>
    <row r="3327" spans="1:14" ht="21" customHeight="1" x14ac:dyDescent="0.5">
      <c r="A3327" s="50"/>
      <c r="B3327" s="8"/>
      <c r="C3327" s="49"/>
      <c r="D3327" s="8"/>
      <c r="E3327" s="8"/>
      <c r="F3327" s="8"/>
      <c r="G3327" s="8"/>
      <c r="H3327" s="15"/>
      <c r="I3327" s="27"/>
      <c r="K3327" s="27"/>
      <c r="L3327" s="8"/>
      <c r="M3327" s="8"/>
      <c r="N3327" s="8"/>
    </row>
    <row r="3328" spans="1:14" ht="21" customHeight="1" x14ac:dyDescent="0.5">
      <c r="A3328" s="50"/>
      <c r="B3328" s="8"/>
      <c r="C3328" s="49"/>
      <c r="D3328" s="8"/>
      <c r="E3328" s="8"/>
      <c r="F3328" s="8"/>
      <c r="G3328" s="8"/>
      <c r="H3328" s="15"/>
      <c r="I3328" s="27"/>
      <c r="K3328" s="27"/>
      <c r="L3328" s="8"/>
      <c r="M3328" s="8"/>
      <c r="N3328" s="8"/>
    </row>
    <row r="3329" spans="1:14" ht="21" customHeight="1" x14ac:dyDescent="0.5">
      <c r="A3329" s="50"/>
      <c r="B3329" s="8"/>
      <c r="C3329" s="49"/>
      <c r="D3329" s="8"/>
      <c r="E3329" s="8"/>
      <c r="F3329" s="8"/>
      <c r="G3329" s="8"/>
      <c r="H3329" s="15"/>
      <c r="I3329" s="27"/>
      <c r="K3329" s="27"/>
      <c r="L3329" s="8"/>
      <c r="M3329" s="8"/>
      <c r="N3329" s="8"/>
    </row>
    <row r="3330" spans="1:14" ht="21" customHeight="1" x14ac:dyDescent="0.5">
      <c r="A3330" s="50"/>
      <c r="B3330" s="8"/>
      <c r="C3330" s="49"/>
      <c r="D3330" s="8"/>
      <c r="E3330" s="8"/>
      <c r="F3330" s="8"/>
      <c r="G3330" s="8"/>
      <c r="H3330" s="15"/>
      <c r="I3330" s="27"/>
      <c r="K3330" s="27"/>
      <c r="L3330" s="8"/>
      <c r="M3330" s="8"/>
      <c r="N3330" s="8"/>
    </row>
    <row r="3331" spans="1:14" ht="21" customHeight="1" x14ac:dyDescent="0.5">
      <c r="A3331" s="50"/>
      <c r="B3331" s="8"/>
      <c r="C3331" s="49"/>
      <c r="D3331" s="8"/>
      <c r="E3331" s="8"/>
      <c r="F3331" s="8"/>
      <c r="G3331" s="8"/>
      <c r="H3331" s="15"/>
      <c r="I3331" s="27"/>
      <c r="K3331" s="27"/>
      <c r="L3331" s="8"/>
      <c r="M3331" s="8"/>
      <c r="N3331" s="8"/>
    </row>
    <row r="3332" spans="1:14" ht="21" customHeight="1" x14ac:dyDescent="0.5">
      <c r="A3332" s="50"/>
      <c r="B3332" s="8"/>
      <c r="C3332" s="49"/>
      <c r="D3332" s="8"/>
      <c r="E3332" s="8"/>
      <c r="F3332" s="8"/>
      <c r="G3332" s="8"/>
      <c r="H3332" s="15"/>
      <c r="I3332" s="27"/>
      <c r="K3332" s="27"/>
      <c r="L3332" s="8"/>
      <c r="M3332" s="8"/>
      <c r="N3332" s="8"/>
    </row>
    <row r="3333" spans="1:14" ht="21" customHeight="1" x14ac:dyDescent="0.5">
      <c r="A3333" s="50"/>
      <c r="B3333" s="8"/>
      <c r="C3333" s="49"/>
      <c r="D3333" s="8"/>
      <c r="E3333" s="8"/>
      <c r="F3333" s="8"/>
      <c r="G3333" s="8"/>
      <c r="H3333" s="15"/>
      <c r="I3333" s="27"/>
      <c r="K3333" s="27"/>
      <c r="L3333" s="8"/>
      <c r="M3333" s="8"/>
      <c r="N3333" s="8"/>
    </row>
    <row r="3334" spans="1:14" ht="21" customHeight="1" x14ac:dyDescent="0.5">
      <c r="A3334" s="50"/>
      <c r="B3334" s="8"/>
      <c r="C3334" s="49"/>
      <c r="D3334" s="8"/>
      <c r="E3334" s="8"/>
      <c r="F3334" s="8"/>
      <c r="G3334" s="8"/>
      <c r="H3334" s="15"/>
      <c r="I3334" s="27"/>
      <c r="K3334" s="27"/>
      <c r="L3334" s="8"/>
      <c r="M3334" s="8"/>
      <c r="N3334" s="8"/>
    </row>
    <row r="3335" spans="1:14" ht="21" customHeight="1" x14ac:dyDescent="0.5">
      <c r="A3335" s="50"/>
      <c r="B3335" s="8"/>
      <c r="C3335" s="49"/>
      <c r="D3335" s="8"/>
      <c r="E3335" s="8"/>
      <c r="F3335" s="8"/>
      <c r="G3335" s="8"/>
      <c r="H3335" s="15"/>
      <c r="I3335" s="27"/>
      <c r="K3335" s="27"/>
      <c r="L3335" s="8"/>
      <c r="M3335" s="8"/>
      <c r="N3335" s="8"/>
    </row>
    <row r="3336" spans="1:14" ht="21" customHeight="1" x14ac:dyDescent="0.5">
      <c r="A3336" s="50"/>
      <c r="B3336" s="8"/>
      <c r="C3336" s="49"/>
      <c r="D3336" s="8"/>
      <c r="E3336" s="8"/>
      <c r="F3336" s="8"/>
      <c r="G3336" s="8"/>
      <c r="H3336" s="15"/>
      <c r="I3336" s="27"/>
      <c r="K3336" s="27"/>
      <c r="L3336" s="8"/>
      <c r="M3336" s="8"/>
      <c r="N3336" s="8"/>
    </row>
    <row r="3337" spans="1:14" ht="21" customHeight="1" x14ac:dyDescent="0.5">
      <c r="A3337" s="50"/>
      <c r="B3337" s="8"/>
      <c r="C3337" s="49"/>
      <c r="D3337" s="8"/>
      <c r="E3337" s="8"/>
      <c r="F3337" s="8"/>
      <c r="G3337" s="8"/>
      <c r="H3337" s="15"/>
      <c r="I3337" s="27"/>
      <c r="K3337" s="27"/>
      <c r="L3337" s="8"/>
      <c r="M3337" s="8"/>
      <c r="N3337" s="8"/>
    </row>
    <row r="3338" spans="1:14" ht="21" customHeight="1" x14ac:dyDescent="0.5">
      <c r="A3338" s="50"/>
      <c r="B3338" s="8"/>
      <c r="C3338" s="49"/>
      <c r="D3338" s="8"/>
      <c r="E3338" s="8"/>
      <c r="F3338" s="8"/>
      <c r="G3338" s="8"/>
      <c r="H3338" s="15"/>
      <c r="I3338" s="27"/>
      <c r="K3338" s="27"/>
      <c r="L3338" s="8"/>
      <c r="M3338" s="8"/>
      <c r="N3338" s="8"/>
    </row>
    <row r="3339" spans="1:14" ht="21" customHeight="1" x14ac:dyDescent="0.5">
      <c r="A3339" s="50"/>
      <c r="B3339" s="8"/>
      <c r="C3339" s="49"/>
      <c r="D3339" s="8"/>
      <c r="E3339" s="8"/>
      <c r="F3339" s="8"/>
      <c r="G3339" s="8"/>
      <c r="H3339" s="15"/>
      <c r="I3339" s="27"/>
      <c r="K3339" s="27"/>
      <c r="L3339" s="8"/>
      <c r="M3339" s="8"/>
      <c r="N3339" s="8"/>
    </row>
    <row r="3340" spans="1:14" ht="21" customHeight="1" x14ac:dyDescent="0.5">
      <c r="A3340" s="50"/>
      <c r="B3340" s="8"/>
      <c r="C3340" s="49"/>
      <c r="D3340" s="8"/>
      <c r="E3340" s="8"/>
      <c r="F3340" s="8"/>
      <c r="G3340" s="8"/>
      <c r="H3340" s="15"/>
      <c r="I3340" s="27"/>
      <c r="K3340" s="27"/>
      <c r="L3340" s="8"/>
      <c r="M3340" s="8"/>
      <c r="N3340" s="8"/>
    </row>
    <row r="3341" spans="1:14" ht="21" customHeight="1" x14ac:dyDescent="0.5">
      <c r="A3341" s="50"/>
      <c r="B3341" s="8"/>
      <c r="C3341" s="49"/>
      <c r="D3341" s="8"/>
      <c r="E3341" s="8"/>
      <c r="F3341" s="8"/>
      <c r="G3341" s="8"/>
      <c r="H3341" s="15"/>
      <c r="I3341" s="27"/>
      <c r="K3341" s="27"/>
      <c r="L3341" s="8"/>
      <c r="M3341" s="8"/>
      <c r="N3341" s="8"/>
    </row>
    <row r="3342" spans="1:14" ht="21" customHeight="1" x14ac:dyDescent="0.5">
      <c r="A3342" s="50"/>
      <c r="B3342" s="8"/>
      <c r="C3342" s="49"/>
      <c r="D3342" s="8"/>
      <c r="E3342" s="8"/>
      <c r="F3342" s="8"/>
      <c r="G3342" s="8"/>
      <c r="H3342" s="15"/>
      <c r="I3342" s="27"/>
      <c r="K3342" s="27"/>
      <c r="L3342" s="8"/>
      <c r="M3342" s="8"/>
      <c r="N3342" s="8"/>
    </row>
    <row r="3343" spans="1:14" ht="21" customHeight="1" x14ac:dyDescent="0.5">
      <c r="A3343" s="50"/>
      <c r="B3343" s="8"/>
      <c r="C3343" s="49"/>
      <c r="D3343" s="8"/>
      <c r="E3343" s="8"/>
      <c r="F3343" s="8"/>
      <c r="G3343" s="8"/>
      <c r="H3343" s="15"/>
      <c r="I3343" s="27"/>
      <c r="K3343" s="27"/>
      <c r="L3343" s="8"/>
      <c r="M3343" s="8"/>
      <c r="N3343" s="8"/>
    </row>
    <row r="3344" spans="1:14" ht="21" customHeight="1" x14ac:dyDescent="0.5">
      <c r="A3344" s="50"/>
      <c r="B3344" s="8"/>
      <c r="C3344" s="49"/>
      <c r="D3344" s="8"/>
      <c r="E3344" s="8"/>
      <c r="F3344" s="8"/>
      <c r="G3344" s="8"/>
      <c r="H3344" s="15"/>
      <c r="I3344" s="27"/>
      <c r="K3344" s="27"/>
      <c r="L3344" s="8"/>
      <c r="M3344" s="8"/>
      <c r="N3344" s="8"/>
    </row>
    <row r="3345" spans="1:14" ht="21" customHeight="1" x14ac:dyDescent="0.5">
      <c r="A3345" s="50"/>
      <c r="B3345" s="8"/>
      <c r="C3345" s="49"/>
      <c r="D3345" s="8"/>
      <c r="E3345" s="8"/>
      <c r="F3345" s="8"/>
      <c r="G3345" s="8"/>
      <c r="H3345" s="15"/>
      <c r="I3345" s="27"/>
      <c r="K3345" s="27"/>
      <c r="L3345" s="8"/>
      <c r="M3345" s="8"/>
      <c r="N3345" s="8"/>
    </row>
    <row r="3346" spans="1:14" ht="21" customHeight="1" x14ac:dyDescent="0.5">
      <c r="A3346" s="50"/>
      <c r="B3346" s="8"/>
      <c r="C3346" s="49"/>
      <c r="D3346" s="8"/>
      <c r="E3346" s="8"/>
      <c r="F3346" s="8"/>
      <c r="G3346" s="8"/>
      <c r="H3346" s="15"/>
      <c r="I3346" s="27"/>
      <c r="K3346" s="27"/>
      <c r="L3346" s="8"/>
      <c r="M3346" s="8"/>
      <c r="N3346" s="8"/>
    </row>
    <row r="3347" spans="1:14" ht="21" customHeight="1" x14ac:dyDescent="0.5">
      <c r="A3347" s="50"/>
      <c r="B3347" s="8"/>
      <c r="C3347" s="49"/>
      <c r="D3347" s="8"/>
      <c r="E3347" s="8"/>
      <c r="F3347" s="8"/>
      <c r="G3347" s="8"/>
      <c r="H3347" s="15"/>
      <c r="I3347" s="27"/>
      <c r="K3347" s="27"/>
      <c r="L3347" s="8"/>
      <c r="M3347" s="8"/>
      <c r="N3347" s="8"/>
    </row>
    <row r="3348" spans="1:14" ht="21" customHeight="1" x14ac:dyDescent="0.5">
      <c r="A3348" s="50"/>
      <c r="B3348" s="8"/>
      <c r="C3348" s="49"/>
      <c r="D3348" s="8"/>
      <c r="E3348" s="8"/>
      <c r="F3348" s="8"/>
      <c r="G3348" s="8"/>
      <c r="H3348" s="15"/>
      <c r="I3348" s="27"/>
      <c r="K3348" s="27"/>
      <c r="L3348" s="8"/>
      <c r="M3348" s="8"/>
      <c r="N3348" s="8"/>
    </row>
    <row r="3349" spans="1:14" ht="21" customHeight="1" x14ac:dyDescent="0.5">
      <c r="A3349" s="50"/>
      <c r="B3349" s="8"/>
      <c r="C3349" s="49"/>
      <c r="D3349" s="8"/>
      <c r="E3349" s="8"/>
      <c r="F3349" s="8"/>
      <c r="G3349" s="8"/>
      <c r="H3349" s="15"/>
      <c r="I3349" s="27"/>
      <c r="K3349" s="27"/>
      <c r="L3349" s="8"/>
      <c r="M3349" s="8"/>
      <c r="N3349" s="8"/>
    </row>
    <row r="3350" spans="1:14" ht="21" customHeight="1" x14ac:dyDescent="0.5">
      <c r="A3350" s="50"/>
      <c r="B3350" s="8"/>
      <c r="C3350" s="49"/>
      <c r="D3350" s="8"/>
      <c r="E3350" s="8"/>
      <c r="F3350" s="8"/>
      <c r="G3350" s="8"/>
      <c r="H3350" s="15"/>
      <c r="I3350" s="27"/>
      <c r="K3350" s="27"/>
      <c r="L3350" s="8"/>
      <c r="M3350" s="8"/>
      <c r="N3350" s="8"/>
    </row>
    <row r="3351" spans="1:14" ht="21" customHeight="1" x14ac:dyDescent="0.5">
      <c r="A3351" s="50"/>
      <c r="B3351" s="8"/>
      <c r="C3351" s="49"/>
      <c r="D3351" s="8"/>
      <c r="E3351" s="8"/>
      <c r="F3351" s="8"/>
      <c r="G3351" s="8"/>
      <c r="H3351" s="15"/>
      <c r="I3351" s="27"/>
      <c r="K3351" s="27"/>
      <c r="L3351" s="8"/>
      <c r="M3351" s="8"/>
      <c r="N3351" s="8"/>
    </row>
    <row r="3352" spans="1:14" ht="21" customHeight="1" x14ac:dyDescent="0.5">
      <c r="A3352" s="50"/>
      <c r="B3352" s="8"/>
      <c r="C3352" s="49"/>
      <c r="D3352" s="8"/>
      <c r="E3352" s="8"/>
      <c r="F3352" s="8"/>
      <c r="G3352" s="8"/>
      <c r="H3352" s="15"/>
      <c r="I3352" s="27"/>
      <c r="K3352" s="27"/>
      <c r="L3352" s="8"/>
      <c r="M3352" s="8"/>
      <c r="N3352" s="8"/>
    </row>
    <row r="3353" spans="1:14" ht="21" customHeight="1" x14ac:dyDescent="0.5">
      <c r="A3353" s="50"/>
      <c r="B3353" s="8"/>
      <c r="C3353" s="49"/>
      <c r="D3353" s="8"/>
      <c r="E3353" s="8"/>
      <c r="F3353" s="8"/>
      <c r="G3353" s="8"/>
      <c r="H3353" s="15"/>
      <c r="I3353" s="27"/>
      <c r="K3353" s="27"/>
      <c r="L3353" s="8"/>
      <c r="M3353" s="8"/>
      <c r="N3353" s="8"/>
    </row>
    <row r="3354" spans="1:14" ht="21" customHeight="1" x14ac:dyDescent="0.5">
      <c r="A3354" s="50"/>
      <c r="B3354" s="8"/>
      <c r="C3354" s="49"/>
      <c r="D3354" s="8"/>
      <c r="E3354" s="8"/>
      <c r="F3354" s="8"/>
      <c r="G3354" s="8"/>
      <c r="H3354" s="15"/>
      <c r="I3354" s="27"/>
      <c r="K3354" s="27"/>
      <c r="L3354" s="8"/>
      <c r="M3354" s="8"/>
      <c r="N3354" s="8"/>
    </row>
    <row r="3355" spans="1:14" ht="21" customHeight="1" x14ac:dyDescent="0.5">
      <c r="A3355" s="50"/>
      <c r="B3355" s="8"/>
      <c r="C3355" s="49"/>
      <c r="D3355" s="8"/>
      <c r="E3355" s="8"/>
      <c r="F3355" s="8"/>
      <c r="G3355" s="8"/>
      <c r="H3355" s="15"/>
      <c r="I3355" s="27"/>
      <c r="K3355" s="27"/>
      <c r="L3355" s="8"/>
      <c r="M3355" s="8"/>
      <c r="N3355" s="8"/>
    </row>
    <row r="3356" spans="1:14" ht="21" customHeight="1" x14ac:dyDescent="0.5">
      <c r="A3356" s="50"/>
      <c r="B3356" s="8"/>
      <c r="C3356" s="49"/>
      <c r="D3356" s="8"/>
      <c r="E3356" s="8"/>
      <c r="F3356" s="8"/>
      <c r="G3356" s="8"/>
      <c r="H3356" s="15"/>
      <c r="I3356" s="27"/>
      <c r="K3356" s="27"/>
      <c r="L3356" s="8"/>
      <c r="M3356" s="8"/>
      <c r="N3356" s="8"/>
    </row>
    <row r="3357" spans="1:14" ht="21" customHeight="1" x14ac:dyDescent="0.5">
      <c r="A3357" s="50"/>
      <c r="B3357" s="8"/>
      <c r="C3357" s="49"/>
      <c r="D3357" s="8"/>
      <c r="E3357" s="8"/>
      <c r="F3357" s="8"/>
      <c r="G3357" s="8"/>
      <c r="H3357" s="15"/>
      <c r="I3357" s="27"/>
      <c r="K3357" s="27"/>
      <c r="L3357" s="8"/>
      <c r="M3357" s="8"/>
      <c r="N3357" s="8"/>
    </row>
    <row r="3358" spans="1:14" ht="21" customHeight="1" x14ac:dyDescent="0.5">
      <c r="A3358" s="50"/>
      <c r="B3358" s="8"/>
      <c r="C3358" s="49"/>
      <c r="D3358" s="8"/>
      <c r="E3358" s="8"/>
      <c r="F3358" s="8"/>
      <c r="G3358" s="8"/>
      <c r="H3358" s="15"/>
      <c r="I3358" s="27"/>
      <c r="K3358" s="27"/>
      <c r="L3358" s="8"/>
      <c r="M3358" s="8"/>
      <c r="N3358" s="8"/>
    </row>
    <row r="3359" spans="1:14" ht="21" customHeight="1" x14ac:dyDescent="0.5">
      <c r="A3359" s="50"/>
      <c r="B3359" s="8"/>
      <c r="C3359" s="49"/>
      <c r="D3359" s="8"/>
      <c r="E3359" s="8"/>
      <c r="F3359" s="8"/>
      <c r="G3359" s="8"/>
      <c r="H3359" s="15"/>
      <c r="I3359" s="27"/>
      <c r="K3359" s="27"/>
      <c r="L3359" s="8"/>
      <c r="M3359" s="8"/>
      <c r="N3359" s="8"/>
    </row>
    <row r="3360" spans="1:14" ht="21" customHeight="1" x14ac:dyDescent="0.5">
      <c r="A3360" s="50"/>
      <c r="B3360" s="8"/>
      <c r="C3360" s="49"/>
      <c r="D3360" s="8"/>
      <c r="E3360" s="8"/>
      <c r="F3360" s="8"/>
      <c r="G3360" s="8"/>
      <c r="H3360" s="15"/>
      <c r="I3360" s="27"/>
      <c r="K3360" s="27"/>
      <c r="L3360" s="8"/>
      <c r="M3360" s="8"/>
      <c r="N3360" s="8"/>
    </row>
    <row r="3361" spans="1:14" ht="21" customHeight="1" x14ac:dyDescent="0.5">
      <c r="A3361" s="50"/>
      <c r="B3361" s="8"/>
      <c r="C3361" s="49"/>
      <c r="D3361" s="8"/>
      <c r="E3361" s="8"/>
      <c r="F3361" s="8"/>
      <c r="G3361" s="8"/>
      <c r="H3361" s="15"/>
      <c r="I3361" s="27"/>
      <c r="K3361" s="27"/>
      <c r="L3361" s="8"/>
      <c r="M3361" s="8"/>
      <c r="N3361" s="8"/>
    </row>
    <row r="3362" spans="1:14" ht="21" customHeight="1" x14ac:dyDescent="0.5">
      <c r="A3362" s="50"/>
      <c r="B3362" s="8"/>
      <c r="C3362" s="49"/>
      <c r="D3362" s="8"/>
      <c r="E3362" s="8"/>
      <c r="F3362" s="8"/>
      <c r="G3362" s="8"/>
      <c r="H3362" s="15"/>
      <c r="I3362" s="27"/>
      <c r="K3362" s="27"/>
      <c r="L3362" s="8"/>
      <c r="M3362" s="8"/>
      <c r="N3362" s="8"/>
    </row>
    <row r="3363" spans="1:14" ht="21" customHeight="1" x14ac:dyDescent="0.5">
      <c r="A3363" s="50"/>
      <c r="B3363" s="8"/>
      <c r="C3363" s="49"/>
      <c r="D3363" s="8"/>
      <c r="E3363" s="8"/>
      <c r="F3363" s="8"/>
      <c r="G3363" s="8"/>
      <c r="H3363" s="15"/>
      <c r="I3363" s="27"/>
      <c r="K3363" s="27"/>
      <c r="L3363" s="8"/>
      <c r="M3363" s="8"/>
      <c r="N3363" s="8"/>
    </row>
    <row r="3364" spans="1:14" ht="21" customHeight="1" x14ac:dyDescent="0.5">
      <c r="A3364" s="50"/>
      <c r="B3364" s="8"/>
      <c r="C3364" s="49"/>
      <c r="D3364" s="8"/>
      <c r="E3364" s="8"/>
      <c r="F3364" s="8"/>
      <c r="G3364" s="8"/>
      <c r="H3364" s="15"/>
      <c r="I3364" s="27"/>
      <c r="K3364" s="27"/>
      <c r="L3364" s="8"/>
      <c r="M3364" s="8"/>
      <c r="N3364" s="8"/>
    </row>
    <row r="3365" spans="1:14" ht="21" customHeight="1" x14ac:dyDescent="0.5">
      <c r="A3365" s="50"/>
      <c r="B3365" s="8"/>
      <c r="C3365" s="49"/>
      <c r="D3365" s="8"/>
      <c r="E3365" s="8"/>
      <c r="F3365" s="8"/>
      <c r="G3365" s="8"/>
      <c r="H3365" s="15"/>
      <c r="I3365" s="27"/>
      <c r="K3365" s="27"/>
      <c r="L3365" s="8"/>
      <c r="M3365" s="8"/>
      <c r="N3365" s="8"/>
    </row>
    <row r="3366" spans="1:14" ht="21" customHeight="1" x14ac:dyDescent="0.5">
      <c r="A3366" s="50"/>
      <c r="B3366" s="8"/>
      <c r="C3366" s="49"/>
      <c r="D3366" s="8"/>
      <c r="E3366" s="8"/>
      <c r="F3366" s="8"/>
      <c r="G3366" s="8"/>
      <c r="H3366" s="15"/>
      <c r="I3366" s="27"/>
      <c r="K3366" s="27"/>
      <c r="L3366" s="8"/>
      <c r="M3366" s="8"/>
      <c r="N3366" s="8"/>
    </row>
    <row r="3367" spans="1:14" ht="21" customHeight="1" x14ac:dyDescent="0.5">
      <c r="A3367" s="50"/>
      <c r="B3367" s="8"/>
      <c r="C3367" s="49"/>
      <c r="D3367" s="8"/>
      <c r="E3367" s="8"/>
      <c r="F3367" s="8"/>
      <c r="G3367" s="8"/>
      <c r="H3367" s="15"/>
      <c r="I3367" s="27"/>
      <c r="K3367" s="27"/>
      <c r="L3367" s="8"/>
      <c r="M3367" s="8"/>
      <c r="N3367" s="8"/>
    </row>
    <row r="3368" spans="1:14" ht="21" customHeight="1" x14ac:dyDescent="0.5">
      <c r="A3368" s="50"/>
      <c r="B3368" s="8"/>
      <c r="C3368" s="49"/>
      <c r="D3368" s="8"/>
      <c r="E3368" s="8"/>
      <c r="F3368" s="8"/>
      <c r="G3368" s="8"/>
      <c r="H3368" s="15"/>
      <c r="I3368" s="27"/>
      <c r="K3368" s="27"/>
      <c r="L3368" s="8"/>
      <c r="M3368" s="8"/>
      <c r="N3368" s="8"/>
    </row>
    <row r="3369" spans="1:14" ht="21" customHeight="1" x14ac:dyDescent="0.5">
      <c r="A3369" s="50"/>
      <c r="B3369" s="8"/>
      <c r="C3369" s="49"/>
      <c r="D3369" s="8"/>
      <c r="E3369" s="8"/>
      <c r="F3369" s="8"/>
      <c r="G3369" s="8"/>
      <c r="H3369" s="15"/>
      <c r="I3369" s="27"/>
      <c r="K3369" s="27"/>
      <c r="L3369" s="8"/>
      <c r="M3369" s="8"/>
      <c r="N3369" s="8"/>
    </row>
    <row r="3370" spans="1:14" ht="21" customHeight="1" x14ac:dyDescent="0.5">
      <c r="A3370" s="50"/>
      <c r="B3370" s="8"/>
      <c r="C3370" s="49"/>
      <c r="D3370" s="8"/>
      <c r="E3370" s="8"/>
      <c r="F3370" s="8"/>
      <c r="G3370" s="8"/>
      <c r="H3370" s="15"/>
      <c r="I3370" s="27"/>
      <c r="K3370" s="27"/>
      <c r="L3370" s="8"/>
      <c r="M3370" s="8"/>
      <c r="N3370" s="8"/>
    </row>
    <row r="3371" spans="1:14" ht="21" customHeight="1" x14ac:dyDescent="0.5">
      <c r="A3371" s="50"/>
      <c r="B3371" s="8"/>
      <c r="C3371" s="49"/>
      <c r="D3371" s="8"/>
      <c r="E3371" s="8"/>
      <c r="F3371" s="8"/>
      <c r="G3371" s="8"/>
      <c r="H3371" s="15"/>
      <c r="I3371" s="27"/>
      <c r="K3371" s="27"/>
      <c r="L3371" s="8"/>
      <c r="M3371" s="8"/>
      <c r="N3371" s="8"/>
    </row>
    <row r="3372" spans="1:14" ht="21" customHeight="1" x14ac:dyDescent="0.5">
      <c r="A3372" s="50"/>
      <c r="B3372" s="8"/>
      <c r="C3372" s="49"/>
      <c r="D3372" s="8"/>
      <c r="E3372" s="8"/>
      <c r="F3372" s="8"/>
      <c r="G3372" s="8"/>
      <c r="H3372" s="15"/>
      <c r="I3372" s="27"/>
      <c r="K3372" s="27"/>
      <c r="L3372" s="8"/>
      <c r="M3372" s="8"/>
      <c r="N3372" s="8"/>
    </row>
    <row r="3373" spans="1:14" ht="21" customHeight="1" x14ac:dyDescent="0.5">
      <c r="A3373" s="50"/>
      <c r="B3373" s="8"/>
      <c r="C3373" s="49"/>
      <c r="D3373" s="8"/>
      <c r="E3373" s="8"/>
      <c r="F3373" s="8"/>
      <c r="G3373" s="8"/>
      <c r="H3373" s="15"/>
      <c r="I3373" s="27"/>
      <c r="K3373" s="27"/>
      <c r="L3373" s="8"/>
      <c r="M3373" s="8"/>
      <c r="N3373" s="8"/>
    </row>
    <row r="3374" spans="1:14" ht="21" customHeight="1" x14ac:dyDescent="0.5">
      <c r="A3374" s="50"/>
      <c r="B3374" s="8"/>
      <c r="C3374" s="49"/>
      <c r="D3374" s="8"/>
      <c r="E3374" s="8"/>
      <c r="F3374" s="8"/>
      <c r="G3374" s="8"/>
      <c r="H3374" s="15"/>
      <c r="I3374" s="27"/>
      <c r="K3374" s="27"/>
      <c r="L3374" s="8"/>
      <c r="M3374" s="8"/>
      <c r="N3374" s="8"/>
    </row>
    <row r="3375" spans="1:14" ht="21" customHeight="1" x14ac:dyDescent="0.5">
      <c r="A3375" s="50"/>
      <c r="B3375" s="8"/>
      <c r="C3375" s="49"/>
      <c r="D3375" s="8"/>
      <c r="E3375" s="8"/>
      <c r="F3375" s="8"/>
      <c r="G3375" s="8"/>
      <c r="H3375" s="15"/>
      <c r="I3375" s="27"/>
      <c r="K3375" s="27"/>
      <c r="L3375" s="8"/>
      <c r="M3375" s="8"/>
      <c r="N3375" s="8"/>
    </row>
    <row r="3376" spans="1:14" ht="21" customHeight="1" x14ac:dyDescent="0.5">
      <c r="A3376" s="50"/>
      <c r="B3376" s="8"/>
      <c r="C3376" s="49"/>
      <c r="D3376" s="8"/>
      <c r="E3376" s="8"/>
      <c r="F3376" s="8"/>
      <c r="G3376" s="8"/>
      <c r="H3376" s="15"/>
      <c r="I3376" s="27"/>
      <c r="K3376" s="27"/>
      <c r="L3376" s="8"/>
      <c r="M3376" s="8"/>
      <c r="N3376" s="8"/>
    </row>
    <row r="3377" spans="1:14" ht="21" customHeight="1" x14ac:dyDescent="0.5">
      <c r="A3377" s="50"/>
      <c r="B3377" s="8"/>
      <c r="C3377" s="49"/>
      <c r="D3377" s="8"/>
      <c r="E3377" s="8"/>
      <c r="F3377" s="8"/>
      <c r="G3377" s="8"/>
      <c r="H3377" s="15"/>
      <c r="I3377" s="27"/>
      <c r="K3377" s="27"/>
      <c r="L3377" s="8"/>
      <c r="M3377" s="8"/>
      <c r="N3377" s="8"/>
    </row>
    <row r="3378" spans="1:14" ht="21" customHeight="1" x14ac:dyDescent="0.5">
      <c r="A3378" s="50"/>
      <c r="B3378" s="8"/>
      <c r="C3378" s="49"/>
      <c r="D3378" s="8"/>
      <c r="E3378" s="8"/>
      <c r="F3378" s="8"/>
      <c r="G3378" s="8"/>
      <c r="H3378" s="15"/>
      <c r="I3378" s="27"/>
      <c r="K3378" s="27"/>
      <c r="L3378" s="8"/>
      <c r="M3378" s="8"/>
      <c r="N3378" s="8"/>
    </row>
    <row r="3379" spans="1:14" ht="21" customHeight="1" x14ac:dyDescent="0.5">
      <c r="A3379" s="50"/>
      <c r="B3379" s="8"/>
      <c r="C3379" s="49"/>
      <c r="D3379" s="8"/>
      <c r="E3379" s="8"/>
      <c r="F3379" s="8"/>
      <c r="G3379" s="8"/>
      <c r="H3379" s="15"/>
      <c r="I3379" s="27"/>
      <c r="K3379" s="27"/>
      <c r="L3379" s="8"/>
      <c r="M3379" s="8"/>
      <c r="N3379" s="8"/>
    </row>
    <row r="3380" spans="1:14" ht="21" customHeight="1" x14ac:dyDescent="0.5">
      <c r="A3380" s="50"/>
      <c r="B3380" s="8"/>
      <c r="C3380" s="49"/>
      <c r="D3380" s="8"/>
      <c r="E3380" s="8"/>
      <c r="F3380" s="8"/>
      <c r="G3380" s="8"/>
      <c r="H3380" s="15"/>
      <c r="I3380" s="27"/>
      <c r="K3380" s="27"/>
      <c r="L3380" s="8"/>
      <c r="M3380" s="8"/>
      <c r="N3380" s="8"/>
    </row>
    <row r="3381" spans="1:14" ht="21" customHeight="1" x14ac:dyDescent="0.5">
      <c r="A3381" s="50"/>
      <c r="B3381" s="8"/>
      <c r="C3381" s="49"/>
      <c r="D3381" s="8"/>
      <c r="E3381" s="8"/>
      <c r="F3381" s="8"/>
      <c r="G3381" s="8"/>
      <c r="H3381" s="15"/>
      <c r="I3381" s="27"/>
      <c r="K3381" s="27"/>
      <c r="L3381" s="8"/>
      <c r="M3381" s="8"/>
      <c r="N3381" s="8"/>
    </row>
    <row r="3382" spans="1:14" ht="21" customHeight="1" x14ac:dyDescent="0.5">
      <c r="A3382" s="50"/>
      <c r="B3382" s="8"/>
      <c r="C3382" s="49"/>
      <c r="D3382" s="8"/>
      <c r="E3382" s="8"/>
      <c r="F3382" s="8"/>
      <c r="G3382" s="8"/>
      <c r="H3382" s="15"/>
      <c r="I3382" s="27"/>
      <c r="K3382" s="27"/>
      <c r="L3382" s="8"/>
      <c r="M3382" s="8"/>
      <c r="N3382" s="8"/>
    </row>
    <row r="3383" spans="1:14" ht="21" customHeight="1" x14ac:dyDescent="0.5">
      <c r="A3383" s="50"/>
      <c r="B3383" s="8"/>
      <c r="C3383" s="49"/>
      <c r="D3383" s="8"/>
      <c r="E3383" s="8"/>
      <c r="F3383" s="8"/>
      <c r="G3383" s="8"/>
      <c r="H3383" s="15"/>
      <c r="I3383" s="27"/>
      <c r="K3383" s="27"/>
      <c r="L3383" s="8"/>
      <c r="M3383" s="8"/>
      <c r="N3383" s="8"/>
    </row>
    <row r="3384" spans="1:14" ht="21" customHeight="1" x14ac:dyDescent="0.5">
      <c r="A3384" s="50"/>
      <c r="B3384" s="8"/>
      <c r="C3384" s="49"/>
      <c r="D3384" s="8"/>
      <c r="E3384" s="8"/>
      <c r="F3384" s="8"/>
      <c r="G3384" s="8"/>
      <c r="H3384" s="15"/>
      <c r="I3384" s="27"/>
      <c r="K3384" s="27"/>
      <c r="L3384" s="8"/>
      <c r="M3384" s="8"/>
      <c r="N3384" s="8"/>
    </row>
    <row r="3385" spans="1:14" ht="21" customHeight="1" x14ac:dyDescent="0.5">
      <c r="A3385" s="50"/>
      <c r="B3385" s="8"/>
      <c r="C3385" s="49"/>
      <c r="D3385" s="8"/>
      <c r="E3385" s="8"/>
      <c r="F3385" s="8"/>
      <c r="G3385" s="8"/>
      <c r="H3385" s="15"/>
      <c r="I3385" s="27"/>
      <c r="K3385" s="27"/>
      <c r="L3385" s="8"/>
      <c r="M3385" s="8"/>
      <c r="N3385" s="8"/>
    </row>
    <row r="3386" spans="1:14" ht="21" customHeight="1" x14ac:dyDescent="0.5">
      <c r="A3386" s="50"/>
      <c r="B3386" s="8"/>
      <c r="C3386" s="49"/>
      <c r="D3386" s="8"/>
      <c r="E3386" s="8"/>
      <c r="F3386" s="8"/>
      <c r="G3386" s="8"/>
      <c r="H3386" s="15"/>
      <c r="I3386" s="27"/>
      <c r="K3386" s="27"/>
      <c r="L3386" s="8"/>
      <c r="M3386" s="8"/>
      <c r="N3386" s="8"/>
    </row>
    <row r="3387" spans="1:14" ht="21" customHeight="1" x14ac:dyDescent="0.5">
      <c r="A3387" s="50"/>
      <c r="B3387" s="8"/>
      <c r="C3387" s="49"/>
      <c r="D3387" s="8"/>
      <c r="E3387" s="8"/>
      <c r="F3387" s="8"/>
      <c r="G3387" s="8"/>
      <c r="H3387" s="15"/>
      <c r="I3387" s="27"/>
      <c r="K3387" s="27"/>
      <c r="L3387" s="8"/>
      <c r="M3387" s="8"/>
      <c r="N3387" s="8"/>
    </row>
    <row r="3388" spans="1:14" ht="21" customHeight="1" x14ac:dyDescent="0.5">
      <c r="A3388" s="50"/>
      <c r="B3388" s="8"/>
      <c r="C3388" s="49"/>
      <c r="D3388" s="8"/>
      <c r="E3388" s="8"/>
      <c r="F3388" s="8"/>
      <c r="G3388" s="8"/>
      <c r="H3388" s="15"/>
      <c r="I3388" s="27"/>
      <c r="K3388" s="27"/>
      <c r="L3388" s="8"/>
      <c r="M3388" s="8"/>
      <c r="N3388" s="8"/>
    </row>
    <row r="3389" spans="1:14" ht="21" customHeight="1" x14ac:dyDescent="0.5">
      <c r="A3389" s="50"/>
      <c r="B3389" s="8"/>
      <c r="C3389" s="49"/>
      <c r="D3389" s="8"/>
      <c r="E3389" s="8"/>
      <c r="F3389" s="8"/>
      <c r="G3389" s="8"/>
      <c r="H3389" s="15"/>
      <c r="I3389" s="27"/>
      <c r="K3389" s="27"/>
      <c r="L3389" s="8"/>
      <c r="M3389" s="8"/>
      <c r="N3389" s="8"/>
    </row>
    <row r="3390" spans="1:14" ht="21" customHeight="1" x14ac:dyDescent="0.5">
      <c r="A3390" s="50"/>
      <c r="B3390" s="8"/>
      <c r="C3390" s="49"/>
      <c r="D3390" s="8"/>
      <c r="E3390" s="8"/>
      <c r="F3390" s="8"/>
      <c r="G3390" s="8"/>
      <c r="H3390" s="15"/>
      <c r="I3390" s="27"/>
      <c r="K3390" s="27"/>
      <c r="L3390" s="8"/>
      <c r="M3390" s="8"/>
      <c r="N3390" s="8"/>
    </row>
    <row r="3391" spans="1:14" ht="21" customHeight="1" x14ac:dyDescent="0.5">
      <c r="A3391" s="50"/>
      <c r="B3391" s="8"/>
      <c r="C3391" s="49"/>
      <c r="D3391" s="8"/>
      <c r="E3391" s="8"/>
      <c r="F3391" s="8"/>
      <c r="G3391" s="8"/>
      <c r="H3391" s="15"/>
      <c r="I3391" s="27"/>
      <c r="K3391" s="27"/>
      <c r="L3391" s="8"/>
      <c r="M3391" s="8"/>
      <c r="N3391" s="8"/>
    </row>
    <row r="3392" spans="1:14" ht="21" customHeight="1" x14ac:dyDescent="0.5">
      <c r="A3392" s="50"/>
      <c r="B3392" s="8"/>
      <c r="C3392" s="49"/>
      <c r="D3392" s="8"/>
      <c r="E3392" s="8"/>
      <c r="F3392" s="8"/>
      <c r="G3392" s="8"/>
      <c r="H3392" s="15"/>
      <c r="I3392" s="27"/>
      <c r="K3392" s="27"/>
      <c r="L3392" s="8"/>
      <c r="M3392" s="8"/>
      <c r="N3392" s="8"/>
    </row>
    <row r="3393" spans="1:14" ht="21" customHeight="1" x14ac:dyDescent="0.5">
      <c r="A3393" s="50"/>
      <c r="B3393" s="8"/>
      <c r="C3393" s="49"/>
      <c r="D3393" s="8"/>
      <c r="E3393" s="8"/>
      <c r="F3393" s="8"/>
      <c r="G3393" s="8"/>
      <c r="H3393" s="15"/>
      <c r="I3393" s="27"/>
      <c r="K3393" s="27"/>
      <c r="L3393" s="8"/>
      <c r="M3393" s="8"/>
      <c r="N3393" s="8"/>
    </row>
    <row r="3394" spans="1:14" ht="21" customHeight="1" x14ac:dyDescent="0.5">
      <c r="A3394" s="50"/>
      <c r="B3394" s="8"/>
      <c r="C3394" s="49"/>
      <c r="D3394" s="8"/>
      <c r="E3394" s="8"/>
      <c r="F3394" s="8"/>
      <c r="G3394" s="8"/>
      <c r="H3394" s="15"/>
      <c r="I3394" s="27"/>
      <c r="K3394" s="27"/>
      <c r="L3394" s="8"/>
      <c r="M3394" s="8"/>
      <c r="N3394" s="8"/>
    </row>
    <row r="3395" spans="1:14" ht="21" customHeight="1" x14ac:dyDescent="0.5">
      <c r="A3395" s="50"/>
      <c r="B3395" s="8"/>
      <c r="C3395" s="49"/>
      <c r="D3395" s="8"/>
      <c r="E3395" s="8"/>
      <c r="F3395" s="8"/>
      <c r="G3395" s="8"/>
      <c r="H3395" s="15"/>
      <c r="I3395" s="27"/>
      <c r="K3395" s="27"/>
      <c r="L3395" s="8"/>
      <c r="M3395" s="8"/>
      <c r="N3395" s="8"/>
    </row>
    <row r="3396" spans="1:14" ht="21" customHeight="1" x14ac:dyDescent="0.5">
      <c r="A3396" s="50"/>
      <c r="B3396" s="8"/>
      <c r="C3396" s="49"/>
      <c r="D3396" s="8"/>
      <c r="E3396" s="8"/>
      <c r="F3396" s="8"/>
      <c r="G3396" s="8"/>
      <c r="H3396" s="15"/>
      <c r="I3396" s="27"/>
      <c r="K3396" s="27"/>
      <c r="L3396" s="8"/>
      <c r="M3396" s="8"/>
      <c r="N3396" s="8"/>
    </row>
    <row r="3397" spans="1:14" ht="21" customHeight="1" x14ac:dyDescent="0.5">
      <c r="A3397" s="50"/>
      <c r="B3397" s="8"/>
      <c r="C3397" s="49"/>
      <c r="D3397" s="8"/>
      <c r="E3397" s="8"/>
      <c r="F3397" s="8"/>
      <c r="G3397" s="8"/>
      <c r="H3397" s="15"/>
      <c r="I3397" s="27"/>
      <c r="K3397" s="27"/>
      <c r="L3397" s="8"/>
      <c r="M3397" s="8"/>
      <c r="N3397" s="8"/>
    </row>
    <row r="3398" spans="1:14" ht="21" customHeight="1" x14ac:dyDescent="0.5">
      <c r="A3398" s="50"/>
      <c r="B3398" s="8"/>
      <c r="C3398" s="49"/>
      <c r="D3398" s="8"/>
      <c r="E3398" s="8"/>
      <c r="F3398" s="8"/>
      <c r="G3398" s="8"/>
      <c r="H3398" s="15"/>
      <c r="I3398" s="27"/>
      <c r="K3398" s="27"/>
      <c r="L3398" s="8"/>
      <c r="M3398" s="8"/>
      <c r="N3398" s="8"/>
    </row>
    <row r="3399" spans="1:14" ht="21" customHeight="1" x14ac:dyDescent="0.5">
      <c r="A3399" s="50"/>
      <c r="B3399" s="8"/>
      <c r="C3399" s="49"/>
      <c r="D3399" s="8"/>
      <c r="E3399" s="8"/>
      <c r="F3399" s="8"/>
      <c r="G3399" s="8"/>
      <c r="H3399" s="15"/>
      <c r="I3399" s="27"/>
      <c r="K3399" s="27"/>
      <c r="L3399" s="8"/>
      <c r="M3399" s="8"/>
      <c r="N3399" s="8"/>
    </row>
    <row r="3400" spans="1:14" ht="21" customHeight="1" x14ac:dyDescent="0.5">
      <c r="A3400" s="50"/>
      <c r="B3400" s="8"/>
      <c r="C3400" s="49"/>
      <c r="D3400" s="8"/>
      <c r="E3400" s="8"/>
      <c r="F3400" s="8"/>
      <c r="G3400" s="8"/>
      <c r="H3400" s="15"/>
      <c r="I3400" s="27"/>
      <c r="K3400" s="27"/>
      <c r="L3400" s="8"/>
      <c r="M3400" s="8"/>
      <c r="N3400" s="8"/>
    </row>
    <row r="3401" spans="1:14" ht="21" customHeight="1" x14ac:dyDescent="0.5">
      <c r="A3401" s="50"/>
      <c r="B3401" s="8"/>
      <c r="C3401" s="49"/>
      <c r="D3401" s="8"/>
      <c r="E3401" s="8"/>
      <c r="F3401" s="8"/>
      <c r="G3401" s="8"/>
      <c r="H3401" s="15"/>
      <c r="I3401" s="27"/>
      <c r="K3401" s="27"/>
      <c r="L3401" s="8"/>
      <c r="M3401" s="8"/>
      <c r="N3401" s="8"/>
    </row>
    <row r="3402" spans="1:14" ht="21" customHeight="1" x14ac:dyDescent="0.5">
      <c r="A3402" s="50"/>
      <c r="B3402" s="8"/>
      <c r="C3402" s="49"/>
      <c r="D3402" s="8"/>
      <c r="E3402" s="8"/>
      <c r="F3402" s="8"/>
      <c r="G3402" s="8"/>
      <c r="H3402" s="15"/>
      <c r="I3402" s="27"/>
      <c r="K3402" s="27"/>
      <c r="L3402" s="8"/>
      <c r="M3402" s="8"/>
      <c r="N3402" s="8"/>
    </row>
    <row r="3403" spans="1:14" ht="21" customHeight="1" x14ac:dyDescent="0.5">
      <c r="A3403" s="50"/>
      <c r="B3403" s="8"/>
      <c r="C3403" s="49"/>
      <c r="D3403" s="8"/>
      <c r="E3403" s="8"/>
      <c r="F3403" s="8"/>
      <c r="G3403" s="8"/>
      <c r="H3403" s="15"/>
      <c r="I3403" s="27"/>
      <c r="K3403" s="27"/>
      <c r="L3403" s="8"/>
      <c r="M3403" s="8"/>
      <c r="N3403" s="8"/>
    </row>
    <row r="3404" spans="1:14" ht="21" customHeight="1" x14ac:dyDescent="0.5">
      <c r="A3404" s="50"/>
      <c r="B3404" s="8"/>
      <c r="C3404" s="49"/>
      <c r="D3404" s="8"/>
      <c r="E3404" s="8"/>
      <c r="F3404" s="8"/>
      <c r="G3404" s="8"/>
      <c r="H3404" s="15"/>
      <c r="I3404" s="27"/>
      <c r="K3404" s="27"/>
      <c r="L3404" s="8"/>
      <c r="M3404" s="8"/>
      <c r="N3404" s="8"/>
    </row>
    <row r="3405" spans="1:14" ht="21" customHeight="1" x14ac:dyDescent="0.5">
      <c r="A3405" s="50"/>
      <c r="B3405" s="8"/>
      <c r="C3405" s="49"/>
      <c r="D3405" s="8"/>
      <c r="E3405" s="8"/>
      <c r="F3405" s="8"/>
      <c r="G3405" s="8"/>
      <c r="H3405" s="15"/>
      <c r="I3405" s="27"/>
      <c r="K3405" s="27"/>
      <c r="L3405" s="8"/>
      <c r="M3405" s="8"/>
      <c r="N3405" s="8"/>
    </row>
    <row r="3406" spans="1:14" ht="21" customHeight="1" x14ac:dyDescent="0.5">
      <c r="A3406" s="50"/>
      <c r="B3406" s="8"/>
      <c r="C3406" s="49"/>
      <c r="D3406" s="8"/>
      <c r="E3406" s="8"/>
      <c r="F3406" s="8"/>
      <c r="G3406" s="8"/>
      <c r="H3406" s="15"/>
      <c r="I3406" s="27"/>
      <c r="K3406" s="27"/>
      <c r="L3406" s="8"/>
      <c r="M3406" s="8"/>
      <c r="N3406" s="8"/>
    </row>
    <row r="3407" spans="1:14" ht="21" customHeight="1" x14ac:dyDescent="0.5">
      <c r="A3407" s="50"/>
      <c r="B3407" s="8"/>
      <c r="C3407" s="49"/>
      <c r="D3407" s="8"/>
      <c r="E3407" s="8"/>
      <c r="F3407" s="8"/>
      <c r="G3407" s="8"/>
      <c r="H3407" s="15"/>
      <c r="I3407" s="27"/>
      <c r="K3407" s="27"/>
      <c r="L3407" s="8"/>
      <c r="M3407" s="8"/>
      <c r="N3407" s="8"/>
    </row>
    <row r="3408" spans="1:14" ht="21" customHeight="1" x14ac:dyDescent="0.5">
      <c r="A3408" s="50"/>
      <c r="B3408" s="8"/>
      <c r="C3408" s="49"/>
      <c r="D3408" s="8"/>
      <c r="E3408" s="8"/>
      <c r="F3408" s="8"/>
      <c r="G3408" s="8"/>
      <c r="H3408" s="15"/>
      <c r="I3408" s="27"/>
      <c r="K3408" s="27"/>
      <c r="L3408" s="8"/>
      <c r="M3408" s="8"/>
      <c r="N3408" s="8"/>
    </row>
    <row r="3409" spans="1:14" ht="21" customHeight="1" x14ac:dyDescent="0.5">
      <c r="A3409" s="50"/>
      <c r="B3409" s="8"/>
      <c r="C3409" s="49"/>
      <c r="D3409" s="8"/>
      <c r="E3409" s="8"/>
      <c r="F3409" s="8"/>
      <c r="G3409" s="8"/>
      <c r="H3409" s="15"/>
      <c r="I3409" s="27"/>
      <c r="K3409" s="27"/>
      <c r="L3409" s="8"/>
      <c r="M3409" s="8"/>
      <c r="N3409" s="8"/>
    </row>
    <row r="3410" spans="1:14" ht="21" customHeight="1" x14ac:dyDescent="0.5">
      <c r="A3410" s="50"/>
      <c r="B3410" s="8"/>
      <c r="C3410" s="49"/>
      <c r="D3410" s="8"/>
      <c r="E3410" s="8"/>
      <c r="F3410" s="8"/>
      <c r="G3410" s="8"/>
      <c r="H3410" s="15"/>
      <c r="I3410" s="27"/>
      <c r="K3410" s="27"/>
      <c r="L3410" s="8"/>
      <c r="M3410" s="8"/>
      <c r="N3410" s="8"/>
    </row>
    <row r="3411" spans="1:14" ht="21" customHeight="1" x14ac:dyDescent="0.5">
      <c r="A3411" s="50"/>
      <c r="B3411" s="8"/>
      <c r="C3411" s="49"/>
      <c r="D3411" s="8"/>
      <c r="E3411" s="8"/>
      <c r="F3411" s="8"/>
      <c r="G3411" s="8"/>
      <c r="H3411" s="15"/>
      <c r="I3411" s="27"/>
      <c r="K3411" s="27"/>
      <c r="L3411" s="8"/>
      <c r="M3411" s="8"/>
      <c r="N3411" s="8"/>
    </row>
    <row r="3412" spans="1:14" ht="21" customHeight="1" x14ac:dyDescent="0.5">
      <c r="A3412" s="50"/>
      <c r="B3412" s="8"/>
      <c r="C3412" s="49"/>
      <c r="D3412" s="8"/>
      <c r="E3412" s="8"/>
      <c r="F3412" s="8"/>
      <c r="G3412" s="8"/>
      <c r="H3412" s="15"/>
      <c r="I3412" s="27"/>
      <c r="K3412" s="27"/>
      <c r="L3412" s="8"/>
      <c r="M3412" s="8"/>
      <c r="N3412" s="8"/>
    </row>
    <row r="3413" spans="1:14" ht="21" customHeight="1" x14ac:dyDescent="0.5">
      <c r="A3413" s="50"/>
      <c r="B3413" s="8"/>
      <c r="C3413" s="49"/>
      <c r="D3413" s="8"/>
      <c r="E3413" s="8"/>
      <c r="F3413" s="8"/>
      <c r="G3413" s="8"/>
      <c r="H3413" s="15"/>
      <c r="I3413" s="27"/>
      <c r="K3413" s="27"/>
      <c r="L3413" s="8"/>
      <c r="M3413" s="8"/>
      <c r="N3413" s="8"/>
    </row>
    <row r="3414" spans="1:14" ht="21" customHeight="1" x14ac:dyDescent="0.5">
      <c r="A3414" s="50"/>
      <c r="B3414" s="8"/>
      <c r="C3414" s="49"/>
      <c r="D3414" s="8"/>
      <c r="E3414" s="8"/>
      <c r="F3414" s="8"/>
      <c r="G3414" s="8"/>
      <c r="H3414" s="15"/>
      <c r="I3414" s="27"/>
      <c r="K3414" s="27"/>
      <c r="L3414" s="8"/>
      <c r="M3414" s="8"/>
      <c r="N3414" s="8"/>
    </row>
    <row r="3415" spans="1:14" ht="21" customHeight="1" x14ac:dyDescent="0.5">
      <c r="A3415" s="50"/>
      <c r="B3415" s="8"/>
      <c r="C3415" s="49"/>
      <c r="D3415" s="8"/>
      <c r="E3415" s="8"/>
      <c r="F3415" s="8"/>
      <c r="G3415" s="8"/>
      <c r="H3415" s="15"/>
      <c r="I3415" s="27"/>
      <c r="K3415" s="27"/>
      <c r="L3415" s="8"/>
      <c r="M3415" s="8"/>
      <c r="N3415" s="8"/>
    </row>
    <row r="3416" spans="1:14" ht="21" customHeight="1" x14ac:dyDescent="0.5">
      <c r="A3416" s="50"/>
      <c r="B3416" s="8"/>
      <c r="C3416" s="49"/>
      <c r="D3416" s="8"/>
      <c r="E3416" s="8"/>
      <c r="F3416" s="8"/>
      <c r="G3416" s="8"/>
      <c r="H3416" s="15"/>
      <c r="I3416" s="27"/>
      <c r="K3416" s="27"/>
      <c r="L3416" s="8"/>
      <c r="M3416" s="8"/>
      <c r="N3416" s="8"/>
    </row>
    <row r="3417" spans="1:14" ht="21" customHeight="1" x14ac:dyDescent="0.5">
      <c r="A3417" s="50"/>
      <c r="B3417" s="8"/>
      <c r="C3417" s="49"/>
      <c r="D3417" s="8"/>
      <c r="E3417" s="8"/>
      <c r="F3417" s="8"/>
      <c r="G3417" s="8"/>
      <c r="H3417" s="15"/>
      <c r="I3417" s="27"/>
      <c r="K3417" s="27"/>
      <c r="L3417" s="8"/>
      <c r="M3417" s="8"/>
      <c r="N3417" s="8"/>
    </row>
    <row r="3418" spans="1:14" ht="21" customHeight="1" x14ac:dyDescent="0.5">
      <c r="A3418" s="50"/>
      <c r="B3418" s="8"/>
      <c r="C3418" s="49"/>
      <c r="D3418" s="8"/>
      <c r="E3418" s="8"/>
      <c r="F3418" s="8"/>
      <c r="G3418" s="8"/>
      <c r="H3418" s="15"/>
      <c r="I3418" s="27"/>
      <c r="K3418" s="27"/>
      <c r="L3418" s="8"/>
      <c r="M3418" s="8"/>
      <c r="N3418" s="8"/>
    </row>
    <row r="3419" spans="1:14" ht="21" customHeight="1" x14ac:dyDescent="0.5">
      <c r="A3419" s="50"/>
      <c r="B3419" s="8"/>
      <c r="C3419" s="49"/>
      <c r="D3419" s="8"/>
      <c r="E3419" s="8"/>
      <c r="F3419" s="8"/>
      <c r="G3419" s="8"/>
      <c r="H3419" s="15"/>
      <c r="I3419" s="27"/>
      <c r="K3419" s="27"/>
      <c r="L3419" s="8"/>
      <c r="M3419" s="8"/>
      <c r="N3419" s="8"/>
    </row>
    <row r="3420" spans="1:14" ht="21" customHeight="1" x14ac:dyDescent="0.5">
      <c r="A3420" s="50"/>
      <c r="B3420" s="8"/>
      <c r="C3420" s="49"/>
      <c r="D3420" s="8"/>
      <c r="E3420" s="8"/>
      <c r="F3420" s="8"/>
      <c r="G3420" s="8"/>
      <c r="H3420" s="15"/>
      <c r="I3420" s="27"/>
      <c r="K3420" s="27"/>
      <c r="L3420" s="8"/>
      <c r="M3420" s="8"/>
      <c r="N3420" s="8"/>
    </row>
    <row r="3421" spans="1:14" ht="21" customHeight="1" x14ac:dyDescent="0.5">
      <c r="A3421" s="50"/>
      <c r="B3421" s="8"/>
      <c r="C3421" s="49"/>
      <c r="D3421" s="8"/>
      <c r="E3421" s="8"/>
      <c r="F3421" s="8"/>
      <c r="G3421" s="8"/>
      <c r="H3421" s="15"/>
      <c r="I3421" s="27"/>
      <c r="K3421" s="27"/>
      <c r="L3421" s="8"/>
      <c r="M3421" s="8"/>
      <c r="N3421" s="8"/>
    </row>
    <row r="3422" spans="1:14" ht="21" customHeight="1" x14ac:dyDescent="0.5">
      <c r="A3422" s="50"/>
      <c r="B3422" s="8"/>
      <c r="C3422" s="49"/>
      <c r="D3422" s="8"/>
      <c r="E3422" s="8"/>
      <c r="F3422" s="8"/>
      <c r="G3422" s="8"/>
      <c r="H3422" s="15"/>
      <c r="I3422" s="27"/>
      <c r="K3422" s="27"/>
      <c r="L3422" s="8"/>
      <c r="M3422" s="8"/>
      <c r="N3422" s="8"/>
    </row>
    <row r="3423" spans="1:14" ht="21" customHeight="1" x14ac:dyDescent="0.5">
      <c r="A3423" s="50"/>
      <c r="B3423" s="8"/>
      <c r="C3423" s="49"/>
      <c r="D3423" s="8"/>
      <c r="E3423" s="8"/>
      <c r="F3423" s="8"/>
      <c r="G3423" s="8"/>
      <c r="H3423" s="15"/>
      <c r="I3423" s="27"/>
      <c r="K3423" s="27"/>
      <c r="L3423" s="8"/>
      <c r="M3423" s="8"/>
      <c r="N3423" s="8"/>
    </row>
    <row r="3424" spans="1:14" ht="21" customHeight="1" x14ac:dyDescent="0.5">
      <c r="A3424" s="50"/>
      <c r="B3424" s="8"/>
      <c r="C3424" s="49"/>
      <c r="D3424" s="8"/>
      <c r="E3424" s="8"/>
      <c r="F3424" s="8"/>
      <c r="G3424" s="8"/>
      <c r="H3424" s="15"/>
      <c r="I3424" s="27"/>
      <c r="K3424" s="27"/>
      <c r="L3424" s="8"/>
      <c r="M3424" s="8"/>
      <c r="N3424" s="8"/>
    </row>
    <row r="3425" spans="1:14" ht="21" customHeight="1" x14ac:dyDescent="0.5">
      <c r="A3425" s="50"/>
      <c r="B3425" s="8"/>
      <c r="C3425" s="49"/>
      <c r="D3425" s="8"/>
      <c r="E3425" s="8"/>
      <c r="F3425" s="8"/>
      <c r="G3425" s="8"/>
      <c r="H3425" s="15"/>
      <c r="I3425" s="27"/>
      <c r="K3425" s="27"/>
      <c r="L3425" s="8"/>
      <c r="M3425" s="8"/>
      <c r="N3425" s="8"/>
    </row>
    <row r="3426" spans="1:14" ht="21" customHeight="1" x14ac:dyDescent="0.5">
      <c r="A3426" s="50"/>
      <c r="B3426" s="8"/>
      <c r="C3426" s="49"/>
      <c r="D3426" s="8"/>
      <c r="E3426" s="8"/>
      <c r="F3426" s="8"/>
      <c r="G3426" s="8"/>
      <c r="H3426" s="15"/>
      <c r="I3426" s="27"/>
      <c r="K3426" s="27"/>
      <c r="L3426" s="8"/>
      <c r="M3426" s="8"/>
      <c r="N3426" s="8"/>
    </row>
    <row r="3427" spans="1:14" ht="21" customHeight="1" x14ac:dyDescent="0.5">
      <c r="A3427" s="50"/>
      <c r="B3427" s="8"/>
      <c r="C3427" s="49"/>
      <c r="D3427" s="8"/>
      <c r="E3427" s="8"/>
      <c r="F3427" s="8"/>
      <c r="G3427" s="8"/>
      <c r="H3427" s="15"/>
      <c r="I3427" s="27"/>
      <c r="K3427" s="27"/>
      <c r="L3427" s="8"/>
      <c r="M3427" s="8"/>
      <c r="N3427" s="8"/>
    </row>
    <row r="3428" spans="1:14" ht="21" customHeight="1" x14ac:dyDescent="0.5">
      <c r="A3428" s="50"/>
      <c r="B3428" s="8"/>
      <c r="C3428" s="49"/>
      <c r="D3428" s="8"/>
      <c r="E3428" s="8"/>
      <c r="F3428" s="8"/>
      <c r="G3428" s="8"/>
      <c r="H3428" s="15"/>
      <c r="I3428" s="27"/>
      <c r="K3428" s="27"/>
      <c r="L3428" s="8"/>
      <c r="M3428" s="8"/>
      <c r="N3428" s="8"/>
    </row>
    <row r="3429" spans="1:14" ht="21" customHeight="1" x14ac:dyDescent="0.5">
      <c r="A3429" s="50"/>
      <c r="B3429" s="8"/>
      <c r="C3429" s="49"/>
      <c r="D3429" s="8"/>
      <c r="E3429" s="8"/>
      <c r="F3429" s="8"/>
      <c r="G3429" s="8"/>
      <c r="H3429" s="15"/>
      <c r="I3429" s="27"/>
      <c r="K3429" s="27"/>
      <c r="L3429" s="8"/>
      <c r="M3429" s="8"/>
      <c r="N3429" s="8"/>
    </row>
    <row r="3430" spans="1:14" ht="21" customHeight="1" x14ac:dyDescent="0.5">
      <c r="A3430" s="50"/>
      <c r="B3430" s="8"/>
      <c r="C3430" s="49"/>
      <c r="D3430" s="8"/>
      <c r="E3430" s="8"/>
      <c r="F3430" s="8"/>
      <c r="G3430" s="8"/>
      <c r="H3430" s="15"/>
      <c r="I3430" s="27"/>
      <c r="K3430" s="27"/>
      <c r="L3430" s="8"/>
      <c r="M3430" s="8"/>
      <c r="N3430" s="8"/>
    </row>
    <row r="3431" spans="1:14" ht="21" customHeight="1" x14ac:dyDescent="0.5">
      <c r="A3431" s="50"/>
      <c r="B3431" s="8"/>
      <c r="C3431" s="49"/>
      <c r="D3431" s="8"/>
      <c r="E3431" s="8"/>
      <c r="F3431" s="8"/>
      <c r="G3431" s="8"/>
      <c r="H3431" s="15"/>
      <c r="I3431" s="27"/>
      <c r="K3431" s="27"/>
      <c r="L3431" s="8"/>
      <c r="M3431" s="8"/>
      <c r="N3431" s="8"/>
    </row>
    <row r="3432" spans="1:14" ht="21" customHeight="1" x14ac:dyDescent="0.5">
      <c r="A3432" s="50"/>
      <c r="B3432" s="8"/>
      <c r="C3432" s="49"/>
      <c r="D3432" s="8"/>
      <c r="E3432" s="8"/>
      <c r="F3432" s="8"/>
      <c r="G3432" s="8"/>
      <c r="H3432" s="15"/>
      <c r="I3432" s="27"/>
      <c r="K3432" s="27"/>
      <c r="L3432" s="8"/>
      <c r="M3432" s="8"/>
      <c r="N3432" s="8"/>
    </row>
    <row r="3433" spans="1:14" ht="21" customHeight="1" x14ac:dyDescent="0.5">
      <c r="A3433" s="50"/>
      <c r="B3433" s="8"/>
      <c r="C3433" s="49"/>
      <c r="D3433" s="8"/>
      <c r="E3433" s="8"/>
      <c r="F3433" s="8"/>
      <c r="G3433" s="8"/>
      <c r="H3433" s="15"/>
      <c r="I3433" s="27"/>
      <c r="K3433" s="27"/>
      <c r="L3433" s="8"/>
      <c r="M3433" s="8"/>
      <c r="N3433" s="8"/>
    </row>
    <row r="3434" spans="1:14" ht="21" customHeight="1" x14ac:dyDescent="0.5">
      <c r="A3434" s="50"/>
      <c r="B3434" s="8"/>
      <c r="C3434" s="49"/>
      <c r="D3434" s="8"/>
      <c r="E3434" s="8"/>
      <c r="F3434" s="8"/>
      <c r="G3434" s="8"/>
      <c r="H3434" s="15"/>
      <c r="I3434" s="27"/>
      <c r="K3434" s="27"/>
      <c r="L3434" s="8"/>
      <c r="M3434" s="8"/>
      <c r="N3434" s="8"/>
    </row>
    <row r="3435" spans="1:14" ht="21" customHeight="1" x14ac:dyDescent="0.5">
      <c r="A3435" s="50"/>
      <c r="B3435" s="8"/>
      <c r="C3435" s="49"/>
      <c r="D3435" s="8"/>
      <c r="E3435" s="8"/>
      <c r="F3435" s="8"/>
      <c r="G3435" s="8"/>
      <c r="H3435" s="15"/>
      <c r="I3435" s="27"/>
      <c r="K3435" s="27"/>
      <c r="L3435" s="8"/>
      <c r="M3435" s="8"/>
      <c r="N3435" s="8"/>
    </row>
    <row r="3436" spans="1:14" ht="21" customHeight="1" x14ac:dyDescent="0.5">
      <c r="A3436" s="50"/>
      <c r="B3436" s="8"/>
      <c r="C3436" s="49"/>
      <c r="D3436" s="8"/>
      <c r="E3436" s="8"/>
      <c r="F3436" s="8"/>
      <c r="G3436" s="8"/>
      <c r="H3436" s="15"/>
      <c r="I3436" s="27"/>
      <c r="K3436" s="27"/>
      <c r="L3436" s="8"/>
      <c r="M3436" s="8"/>
      <c r="N3436" s="8"/>
    </row>
    <row r="3437" spans="1:14" ht="21" customHeight="1" x14ac:dyDescent="0.5">
      <c r="A3437" s="50"/>
      <c r="B3437" s="8"/>
      <c r="C3437" s="49"/>
      <c r="D3437" s="8"/>
      <c r="E3437" s="8"/>
      <c r="F3437" s="8"/>
      <c r="G3437" s="8"/>
      <c r="H3437" s="15"/>
      <c r="I3437" s="27"/>
      <c r="K3437" s="27"/>
      <c r="L3437" s="8"/>
      <c r="M3437" s="8"/>
      <c r="N3437" s="8"/>
    </row>
    <row r="3438" spans="1:14" ht="21" customHeight="1" x14ac:dyDescent="0.5">
      <c r="A3438" s="50"/>
      <c r="B3438" s="8"/>
      <c r="C3438" s="49"/>
      <c r="D3438" s="8"/>
      <c r="E3438" s="8"/>
      <c r="F3438" s="8"/>
      <c r="G3438" s="8"/>
      <c r="H3438" s="15"/>
      <c r="I3438" s="27"/>
      <c r="K3438" s="27"/>
      <c r="L3438" s="8"/>
      <c r="M3438" s="8"/>
      <c r="N3438" s="8"/>
    </row>
    <row r="3439" spans="1:14" ht="21" customHeight="1" x14ac:dyDescent="0.5">
      <c r="A3439" s="50"/>
      <c r="B3439" s="8"/>
      <c r="C3439" s="49"/>
      <c r="D3439" s="8"/>
      <c r="E3439" s="8"/>
      <c r="F3439" s="8"/>
      <c r="G3439" s="8"/>
      <c r="H3439" s="15"/>
      <c r="I3439" s="27"/>
      <c r="K3439" s="27"/>
      <c r="L3439" s="8"/>
      <c r="M3439" s="8"/>
      <c r="N3439" s="8"/>
    </row>
    <row r="3440" spans="1:14" ht="21" customHeight="1" x14ac:dyDescent="0.5">
      <c r="A3440" s="50"/>
      <c r="B3440" s="8"/>
      <c r="C3440" s="49"/>
      <c r="D3440" s="8"/>
      <c r="E3440" s="8"/>
      <c r="F3440" s="8"/>
      <c r="G3440" s="8"/>
      <c r="H3440" s="15"/>
      <c r="I3440" s="27"/>
      <c r="K3440" s="27"/>
      <c r="L3440" s="8"/>
      <c r="M3440" s="8"/>
      <c r="N3440" s="8"/>
    </row>
    <row r="3441" spans="1:14" ht="21" customHeight="1" x14ac:dyDescent="0.5">
      <c r="A3441" s="50"/>
      <c r="B3441" s="8"/>
      <c r="C3441" s="49"/>
      <c r="D3441" s="8"/>
      <c r="E3441" s="8"/>
      <c r="F3441" s="8"/>
      <c r="G3441" s="8"/>
      <c r="H3441" s="15"/>
      <c r="I3441" s="27"/>
      <c r="K3441" s="27"/>
      <c r="L3441" s="8"/>
      <c r="M3441" s="8"/>
      <c r="N3441" s="8"/>
    </row>
    <row r="3442" spans="1:14" ht="21" customHeight="1" x14ac:dyDescent="0.5">
      <c r="A3442" s="50"/>
      <c r="B3442" s="8"/>
      <c r="C3442" s="49"/>
      <c r="D3442" s="8"/>
      <c r="E3442" s="8"/>
      <c r="F3442" s="8"/>
      <c r="G3442" s="8"/>
      <c r="H3442" s="15"/>
      <c r="I3442" s="27"/>
      <c r="K3442" s="27"/>
      <c r="L3442" s="8"/>
      <c r="M3442" s="8"/>
      <c r="N3442" s="8"/>
    </row>
    <row r="3443" spans="1:14" ht="21" customHeight="1" x14ac:dyDescent="0.5">
      <c r="A3443" s="50"/>
      <c r="B3443" s="8"/>
      <c r="C3443" s="49"/>
      <c r="D3443" s="8"/>
      <c r="E3443" s="8"/>
      <c r="F3443" s="8"/>
      <c r="G3443" s="8"/>
      <c r="H3443" s="15"/>
      <c r="I3443" s="27"/>
      <c r="K3443" s="27"/>
      <c r="L3443" s="8"/>
      <c r="M3443" s="8"/>
      <c r="N3443" s="8"/>
    </row>
    <row r="3444" spans="1:14" ht="21" customHeight="1" x14ac:dyDescent="0.5">
      <c r="A3444" s="50"/>
      <c r="B3444" s="8"/>
      <c r="C3444" s="49"/>
      <c r="D3444" s="8"/>
      <c r="E3444" s="8"/>
      <c r="F3444" s="8"/>
      <c r="G3444" s="8"/>
      <c r="H3444" s="15"/>
      <c r="I3444" s="27"/>
      <c r="K3444" s="27"/>
      <c r="L3444" s="8"/>
      <c r="M3444" s="8"/>
      <c r="N3444" s="8"/>
    </row>
    <row r="3445" spans="1:14" ht="21" customHeight="1" x14ac:dyDescent="0.5">
      <c r="A3445" s="50"/>
      <c r="B3445" s="8"/>
      <c r="C3445" s="49"/>
      <c r="D3445" s="8"/>
      <c r="E3445" s="8"/>
      <c r="F3445" s="8"/>
      <c r="G3445" s="8"/>
      <c r="H3445" s="15"/>
      <c r="I3445" s="27"/>
      <c r="K3445" s="27"/>
      <c r="L3445" s="8"/>
      <c r="M3445" s="8"/>
      <c r="N3445" s="8"/>
    </row>
    <row r="3446" spans="1:14" ht="21" customHeight="1" x14ac:dyDescent="0.5">
      <c r="A3446" s="50"/>
      <c r="B3446" s="8"/>
      <c r="C3446" s="49"/>
      <c r="D3446" s="8"/>
      <c r="E3446" s="8"/>
      <c r="F3446" s="8"/>
      <c r="G3446" s="8"/>
      <c r="H3446" s="15"/>
      <c r="I3446" s="27"/>
      <c r="K3446" s="27"/>
      <c r="L3446" s="8"/>
      <c r="M3446" s="8"/>
      <c r="N3446" s="8"/>
    </row>
    <row r="3447" spans="1:14" ht="21" customHeight="1" x14ac:dyDescent="0.5">
      <c r="A3447" s="50"/>
      <c r="B3447" s="8"/>
      <c r="C3447" s="49"/>
      <c r="D3447" s="8"/>
      <c r="E3447" s="8"/>
      <c r="F3447" s="8"/>
      <c r="G3447" s="8"/>
      <c r="H3447" s="15"/>
      <c r="I3447" s="27"/>
      <c r="K3447" s="27"/>
      <c r="L3447" s="8"/>
      <c r="M3447" s="8"/>
      <c r="N3447" s="8"/>
    </row>
    <row r="3448" spans="1:14" ht="21" customHeight="1" x14ac:dyDescent="0.5">
      <c r="A3448" s="50"/>
      <c r="B3448" s="8"/>
      <c r="C3448" s="49"/>
      <c r="D3448" s="8"/>
      <c r="E3448" s="8"/>
      <c r="F3448" s="8"/>
      <c r="G3448" s="8"/>
      <c r="H3448" s="15"/>
      <c r="I3448" s="27"/>
      <c r="K3448" s="27"/>
      <c r="L3448" s="8"/>
      <c r="M3448" s="8"/>
      <c r="N3448" s="8"/>
    </row>
    <row r="3449" spans="1:14" ht="21" customHeight="1" x14ac:dyDescent="0.5">
      <c r="A3449" s="50"/>
      <c r="B3449" s="8"/>
      <c r="C3449" s="49"/>
      <c r="D3449" s="8"/>
      <c r="E3449" s="8"/>
      <c r="F3449" s="8"/>
      <c r="G3449" s="8"/>
      <c r="H3449" s="15"/>
      <c r="I3449" s="27"/>
      <c r="K3449" s="27"/>
      <c r="L3449" s="8"/>
      <c r="M3449" s="8"/>
      <c r="N3449" s="8"/>
    </row>
    <row r="3450" spans="1:14" ht="21" customHeight="1" x14ac:dyDescent="0.5">
      <c r="A3450" s="50"/>
      <c r="B3450" s="8"/>
      <c r="C3450" s="49"/>
      <c r="D3450" s="8"/>
      <c r="E3450" s="8"/>
      <c r="F3450" s="8"/>
      <c r="G3450" s="8"/>
      <c r="H3450" s="15"/>
      <c r="I3450" s="27"/>
      <c r="K3450" s="27"/>
      <c r="L3450" s="8"/>
      <c r="M3450" s="8"/>
      <c r="N3450" s="8"/>
    </row>
    <row r="3451" spans="1:14" ht="21" customHeight="1" x14ac:dyDescent="0.5">
      <c r="A3451" s="50"/>
      <c r="B3451" s="8"/>
      <c r="C3451" s="49"/>
      <c r="D3451" s="8"/>
      <c r="E3451" s="8"/>
      <c r="F3451" s="8"/>
      <c r="G3451" s="8"/>
      <c r="H3451" s="15"/>
      <c r="I3451" s="27"/>
      <c r="K3451" s="27"/>
      <c r="L3451" s="8"/>
      <c r="M3451" s="8"/>
      <c r="N3451" s="8"/>
    </row>
    <row r="3452" spans="1:14" ht="21" customHeight="1" x14ac:dyDescent="0.5">
      <c r="A3452" s="50"/>
      <c r="B3452" s="8"/>
      <c r="C3452" s="49"/>
      <c r="D3452" s="8"/>
      <c r="E3452" s="8"/>
      <c r="F3452" s="8"/>
      <c r="G3452" s="8"/>
      <c r="H3452" s="15"/>
      <c r="I3452" s="27"/>
      <c r="K3452" s="27"/>
      <c r="L3452" s="8"/>
      <c r="M3452" s="8"/>
      <c r="N3452" s="8"/>
    </row>
    <row r="3453" spans="1:14" ht="21" customHeight="1" x14ac:dyDescent="0.5">
      <c r="A3453" s="50"/>
      <c r="B3453" s="8"/>
      <c r="C3453" s="49"/>
      <c r="D3453" s="8"/>
      <c r="E3453" s="8"/>
      <c r="F3453" s="8"/>
      <c r="G3453" s="8"/>
      <c r="H3453" s="15"/>
      <c r="I3453" s="27"/>
      <c r="K3453" s="27"/>
      <c r="L3453" s="8"/>
      <c r="M3453" s="8"/>
      <c r="N3453" s="8"/>
    </row>
    <row r="3454" spans="1:14" ht="21" customHeight="1" x14ac:dyDescent="0.5">
      <c r="A3454" s="50"/>
      <c r="B3454" s="8"/>
      <c r="C3454" s="49"/>
      <c r="D3454" s="8"/>
      <c r="E3454" s="8"/>
      <c r="F3454" s="8"/>
      <c r="G3454" s="8"/>
      <c r="H3454" s="15"/>
      <c r="I3454" s="27"/>
      <c r="K3454" s="27"/>
      <c r="L3454" s="8"/>
      <c r="M3454" s="8"/>
      <c r="N3454" s="8"/>
    </row>
    <row r="3455" spans="1:14" ht="21" customHeight="1" x14ac:dyDescent="0.5">
      <c r="A3455" s="50"/>
      <c r="B3455" s="8"/>
      <c r="C3455" s="49"/>
      <c r="D3455" s="8"/>
      <c r="E3455" s="8"/>
      <c r="F3455" s="8"/>
      <c r="G3455" s="8"/>
      <c r="H3455" s="15"/>
      <c r="I3455" s="27"/>
      <c r="K3455" s="27"/>
      <c r="L3455" s="8"/>
      <c r="M3455" s="8"/>
      <c r="N3455" s="8"/>
    </row>
    <row r="3456" spans="1:14" ht="21" customHeight="1" x14ac:dyDescent="0.5">
      <c r="A3456" s="50"/>
      <c r="B3456" s="8"/>
      <c r="C3456" s="49"/>
      <c r="D3456" s="8"/>
      <c r="E3456" s="8"/>
      <c r="F3456" s="8"/>
      <c r="G3456" s="8"/>
      <c r="H3456" s="15"/>
      <c r="I3456" s="27"/>
      <c r="K3456" s="27"/>
      <c r="L3456" s="8"/>
      <c r="M3456" s="8"/>
      <c r="N3456" s="8"/>
    </row>
    <row r="3457" spans="1:14" ht="21" customHeight="1" x14ac:dyDescent="0.5">
      <c r="A3457" s="50"/>
      <c r="B3457" s="8"/>
      <c r="C3457" s="49"/>
      <c r="D3457" s="8"/>
      <c r="E3457" s="8"/>
      <c r="F3457" s="8"/>
      <c r="G3457" s="8"/>
      <c r="H3457" s="15"/>
      <c r="I3457" s="27"/>
      <c r="K3457" s="27"/>
      <c r="L3457" s="8"/>
      <c r="M3457" s="8"/>
      <c r="N3457" s="8"/>
    </row>
    <row r="3458" spans="1:14" ht="21" customHeight="1" x14ac:dyDescent="0.5">
      <c r="A3458" s="50"/>
      <c r="B3458" s="8"/>
      <c r="C3458" s="49"/>
      <c r="D3458" s="8"/>
      <c r="E3458" s="8"/>
      <c r="F3458" s="8"/>
      <c r="G3458" s="8"/>
      <c r="H3458" s="15"/>
      <c r="I3458" s="27"/>
      <c r="K3458" s="27"/>
      <c r="L3458" s="8"/>
      <c r="M3458" s="8"/>
      <c r="N3458" s="8"/>
    </row>
    <row r="3459" spans="1:14" ht="21" customHeight="1" x14ac:dyDescent="0.5">
      <c r="A3459" s="50"/>
      <c r="B3459" s="8"/>
      <c r="C3459" s="49"/>
      <c r="D3459" s="8"/>
      <c r="E3459" s="8"/>
      <c r="F3459" s="8"/>
      <c r="G3459" s="8"/>
      <c r="H3459" s="15"/>
      <c r="I3459" s="27"/>
      <c r="K3459" s="27"/>
      <c r="L3459" s="8"/>
      <c r="M3459" s="8"/>
      <c r="N3459" s="8"/>
    </row>
    <row r="3460" spans="1:14" ht="21" customHeight="1" x14ac:dyDescent="0.5">
      <c r="A3460" s="50"/>
      <c r="B3460" s="8"/>
      <c r="C3460" s="49"/>
      <c r="D3460" s="8"/>
      <c r="E3460" s="8"/>
      <c r="F3460" s="8"/>
      <c r="G3460" s="8"/>
      <c r="H3460" s="15"/>
      <c r="I3460" s="27"/>
      <c r="K3460" s="27"/>
      <c r="L3460" s="8"/>
      <c r="M3460" s="8"/>
      <c r="N3460" s="8"/>
    </row>
    <row r="3461" spans="1:14" ht="21" customHeight="1" x14ac:dyDescent="0.5">
      <c r="A3461" s="50"/>
      <c r="B3461" s="8"/>
      <c r="C3461" s="49"/>
      <c r="D3461" s="8"/>
      <c r="E3461" s="8"/>
      <c r="F3461" s="8"/>
      <c r="G3461" s="8"/>
      <c r="H3461" s="15"/>
      <c r="I3461" s="27"/>
      <c r="K3461" s="27"/>
      <c r="L3461" s="8"/>
      <c r="M3461" s="8"/>
      <c r="N3461" s="8"/>
    </row>
    <row r="3462" spans="1:14" ht="21" customHeight="1" x14ac:dyDescent="0.5">
      <c r="A3462" s="50"/>
      <c r="B3462" s="8"/>
      <c r="C3462" s="49"/>
      <c r="D3462" s="8"/>
      <c r="E3462" s="8"/>
      <c r="F3462" s="8"/>
      <c r="G3462" s="8"/>
      <c r="H3462" s="15"/>
      <c r="I3462" s="27"/>
      <c r="K3462" s="27"/>
      <c r="L3462" s="8"/>
      <c r="M3462" s="8"/>
      <c r="N3462" s="8"/>
    </row>
    <row r="3463" spans="1:14" ht="21" customHeight="1" x14ac:dyDescent="0.5">
      <c r="A3463" s="50"/>
      <c r="B3463" s="8"/>
      <c r="C3463" s="49"/>
      <c r="D3463" s="8"/>
      <c r="E3463" s="8"/>
      <c r="F3463" s="8"/>
      <c r="G3463" s="8"/>
      <c r="H3463" s="15"/>
      <c r="I3463" s="27"/>
      <c r="K3463" s="27"/>
      <c r="L3463" s="8"/>
      <c r="M3463" s="8"/>
      <c r="N3463" s="8"/>
    </row>
    <row r="3464" spans="1:14" ht="21" customHeight="1" x14ac:dyDescent="0.5">
      <c r="A3464" s="50"/>
      <c r="B3464" s="8"/>
      <c r="C3464" s="49"/>
      <c r="D3464" s="8"/>
      <c r="E3464" s="8"/>
      <c r="F3464" s="8"/>
      <c r="G3464" s="8"/>
      <c r="H3464" s="15"/>
      <c r="I3464" s="27"/>
      <c r="K3464" s="27"/>
      <c r="L3464" s="8"/>
      <c r="M3464" s="8"/>
      <c r="N3464" s="8"/>
    </row>
    <row r="3465" spans="1:14" ht="21" customHeight="1" x14ac:dyDescent="0.5">
      <c r="A3465" s="50"/>
      <c r="B3465" s="8"/>
      <c r="C3465" s="49"/>
      <c r="D3465" s="8"/>
      <c r="E3465" s="8"/>
      <c r="F3465" s="8"/>
      <c r="G3465" s="8"/>
      <c r="H3465" s="15"/>
      <c r="I3465" s="27"/>
      <c r="K3465" s="27"/>
      <c r="L3465" s="8"/>
      <c r="M3465" s="8"/>
      <c r="N3465" s="8"/>
    </row>
    <row r="3466" spans="1:14" ht="21" customHeight="1" x14ac:dyDescent="0.5">
      <c r="A3466" s="50"/>
      <c r="B3466" s="8"/>
      <c r="C3466" s="49"/>
      <c r="D3466" s="8"/>
      <c r="E3466" s="8"/>
      <c r="F3466" s="8"/>
      <c r="G3466" s="8"/>
      <c r="H3466" s="15"/>
      <c r="I3466" s="27"/>
      <c r="K3466" s="27"/>
      <c r="L3466" s="8"/>
      <c r="M3466" s="8"/>
      <c r="N3466" s="8"/>
    </row>
    <row r="3467" spans="1:14" ht="21" customHeight="1" x14ac:dyDescent="0.5">
      <c r="A3467" s="50"/>
      <c r="B3467" s="8"/>
      <c r="C3467" s="49"/>
      <c r="D3467" s="8"/>
      <c r="E3467" s="8"/>
      <c r="F3467" s="8"/>
      <c r="G3467" s="8"/>
      <c r="H3467" s="15"/>
      <c r="I3467" s="27"/>
      <c r="K3467" s="27"/>
      <c r="L3467" s="8"/>
      <c r="M3467" s="8"/>
      <c r="N3467" s="8"/>
    </row>
    <row r="3468" spans="1:14" ht="21" customHeight="1" x14ac:dyDescent="0.5">
      <c r="A3468" s="50"/>
      <c r="B3468" s="8"/>
      <c r="C3468" s="49"/>
      <c r="D3468" s="8"/>
      <c r="E3468" s="8"/>
      <c r="F3468" s="8"/>
      <c r="G3468" s="8"/>
      <c r="H3468" s="15"/>
      <c r="I3468" s="27"/>
      <c r="K3468" s="27"/>
      <c r="L3468" s="8"/>
      <c r="M3468" s="8"/>
      <c r="N3468" s="8"/>
    </row>
    <row r="3469" spans="1:14" ht="21" customHeight="1" x14ac:dyDescent="0.5">
      <c r="A3469" s="50"/>
      <c r="B3469" s="8"/>
      <c r="C3469" s="49"/>
      <c r="D3469" s="8"/>
      <c r="E3469" s="8"/>
      <c r="F3469" s="8"/>
      <c r="G3469" s="8"/>
      <c r="H3469" s="15"/>
      <c r="I3469" s="27"/>
      <c r="K3469" s="27"/>
      <c r="L3469" s="8"/>
      <c r="M3469" s="8"/>
      <c r="N3469" s="8"/>
    </row>
    <row r="3470" spans="1:14" ht="21" customHeight="1" x14ac:dyDescent="0.5">
      <c r="A3470" s="50"/>
      <c r="B3470" s="8"/>
      <c r="C3470" s="49"/>
      <c r="D3470" s="8"/>
      <c r="E3470" s="8"/>
      <c r="F3470" s="8"/>
      <c r="G3470" s="8"/>
      <c r="H3470" s="15"/>
      <c r="I3470" s="27"/>
      <c r="K3470" s="27"/>
      <c r="L3470" s="8"/>
      <c r="M3470" s="8"/>
      <c r="N3470" s="8"/>
    </row>
    <row r="3471" spans="1:14" ht="21" customHeight="1" x14ac:dyDescent="0.5">
      <c r="A3471" s="50"/>
      <c r="B3471" s="8"/>
      <c r="C3471" s="49"/>
      <c r="D3471" s="8"/>
      <c r="E3471" s="8"/>
      <c r="F3471" s="8"/>
      <c r="G3471" s="8"/>
      <c r="H3471" s="15"/>
      <c r="I3471" s="27"/>
      <c r="K3471" s="27"/>
      <c r="L3471" s="8"/>
      <c r="M3471" s="8"/>
      <c r="N3471" s="8"/>
    </row>
    <row r="3472" spans="1:14" ht="21" customHeight="1" x14ac:dyDescent="0.5">
      <c r="A3472" s="50"/>
      <c r="B3472" s="8"/>
      <c r="C3472" s="49"/>
      <c r="D3472" s="8"/>
      <c r="E3472" s="8"/>
      <c r="F3472" s="8"/>
      <c r="G3472" s="8"/>
      <c r="H3472" s="15"/>
      <c r="I3472" s="27"/>
      <c r="K3472" s="27"/>
      <c r="L3472" s="8"/>
      <c r="M3472" s="8"/>
      <c r="N3472" s="8"/>
    </row>
    <row r="3473" spans="1:14" ht="21" customHeight="1" x14ac:dyDescent="0.5">
      <c r="A3473" s="50"/>
      <c r="B3473" s="8"/>
      <c r="C3473" s="49"/>
      <c r="D3473" s="8"/>
      <c r="E3473" s="8"/>
      <c r="F3473" s="8"/>
      <c r="G3473" s="8"/>
      <c r="H3473" s="15"/>
      <c r="I3473" s="27"/>
      <c r="K3473" s="27"/>
      <c r="L3473" s="8"/>
      <c r="M3473" s="8"/>
      <c r="N3473" s="8"/>
    </row>
    <row r="3474" spans="1:14" ht="21" customHeight="1" x14ac:dyDescent="0.5">
      <c r="A3474" s="50"/>
      <c r="B3474" s="8"/>
      <c r="C3474" s="49"/>
      <c r="D3474" s="8"/>
      <c r="E3474" s="8"/>
      <c r="F3474" s="8"/>
      <c r="G3474" s="8"/>
      <c r="H3474" s="15"/>
      <c r="I3474" s="27"/>
      <c r="K3474" s="27"/>
      <c r="L3474" s="8"/>
      <c r="M3474" s="8"/>
      <c r="N3474" s="8"/>
    </row>
    <row r="3475" spans="1:14" ht="21" customHeight="1" x14ac:dyDescent="0.5">
      <c r="A3475" s="50"/>
      <c r="B3475" s="8"/>
      <c r="C3475" s="49"/>
      <c r="D3475" s="8"/>
      <c r="E3475" s="8"/>
      <c r="F3475" s="8"/>
      <c r="G3475" s="8"/>
      <c r="H3475" s="15"/>
      <c r="I3475" s="27"/>
      <c r="K3475" s="27"/>
      <c r="L3475" s="8"/>
      <c r="M3475" s="8"/>
      <c r="N3475" s="8"/>
    </row>
    <row r="3476" spans="1:14" ht="21" customHeight="1" x14ac:dyDescent="0.5">
      <c r="A3476" s="50"/>
      <c r="B3476" s="8"/>
      <c r="C3476" s="49"/>
      <c r="D3476" s="8"/>
      <c r="E3476" s="8"/>
      <c r="F3476" s="8"/>
      <c r="G3476" s="8"/>
      <c r="H3476" s="15"/>
      <c r="I3476" s="27"/>
      <c r="K3476" s="27"/>
      <c r="L3476" s="8"/>
      <c r="M3476" s="8"/>
      <c r="N3476" s="8"/>
    </row>
    <row r="3477" spans="1:14" ht="21" customHeight="1" x14ac:dyDescent="0.5">
      <c r="A3477" s="50"/>
      <c r="B3477" s="8"/>
      <c r="C3477" s="49"/>
      <c r="D3477" s="8"/>
      <c r="E3477" s="8"/>
      <c r="F3477" s="8"/>
      <c r="G3477" s="8"/>
      <c r="H3477" s="15"/>
      <c r="I3477" s="27"/>
      <c r="K3477" s="27"/>
      <c r="L3477" s="8"/>
      <c r="M3477" s="8"/>
      <c r="N3477" s="8"/>
    </row>
    <row r="3478" spans="1:14" ht="21" customHeight="1" x14ac:dyDescent="0.5">
      <c r="A3478" s="50"/>
      <c r="B3478" s="8"/>
      <c r="C3478" s="49"/>
      <c r="D3478" s="8"/>
      <c r="E3478" s="8"/>
      <c r="F3478" s="8"/>
      <c r="G3478" s="8"/>
      <c r="H3478" s="15"/>
      <c r="I3478" s="27"/>
      <c r="K3478" s="27"/>
      <c r="L3478" s="8"/>
      <c r="M3478" s="8"/>
      <c r="N3478" s="8"/>
    </row>
    <row r="3479" spans="1:14" ht="21" customHeight="1" x14ac:dyDescent="0.5">
      <c r="A3479" s="50"/>
      <c r="B3479" s="8"/>
      <c r="C3479" s="49"/>
      <c r="D3479" s="8"/>
      <c r="E3479" s="8"/>
      <c r="F3479" s="8"/>
      <c r="G3479" s="8"/>
      <c r="H3479" s="15"/>
      <c r="I3479" s="27"/>
      <c r="K3479" s="27"/>
      <c r="L3479" s="8"/>
      <c r="M3479" s="8"/>
      <c r="N3479" s="8"/>
    </row>
    <row r="3480" spans="1:14" ht="21" customHeight="1" x14ac:dyDescent="0.5">
      <c r="A3480" s="50"/>
      <c r="B3480" s="8"/>
      <c r="C3480" s="49"/>
      <c r="D3480" s="8"/>
      <c r="E3480" s="8"/>
      <c r="F3480" s="8"/>
      <c r="G3480" s="8"/>
      <c r="H3480" s="15"/>
      <c r="I3480" s="27"/>
      <c r="K3480" s="27"/>
      <c r="L3480" s="8"/>
      <c r="M3480" s="8"/>
      <c r="N3480" s="8"/>
    </row>
    <row r="3481" spans="1:14" ht="21" customHeight="1" x14ac:dyDescent="0.5">
      <c r="A3481" s="50"/>
      <c r="B3481" s="8"/>
      <c r="C3481" s="49"/>
      <c r="D3481" s="8"/>
      <c r="E3481" s="8"/>
      <c r="F3481" s="8"/>
      <c r="G3481" s="8"/>
      <c r="H3481" s="15"/>
      <c r="I3481" s="27"/>
      <c r="K3481" s="27"/>
      <c r="L3481" s="8"/>
      <c r="M3481" s="8"/>
      <c r="N3481" s="8"/>
    </row>
    <row r="3482" spans="1:14" ht="21" customHeight="1" x14ac:dyDescent="0.5">
      <c r="A3482" s="50"/>
      <c r="B3482" s="8"/>
      <c r="C3482" s="49"/>
      <c r="D3482" s="8"/>
      <c r="E3482" s="8"/>
      <c r="F3482" s="8"/>
      <c r="G3482" s="8"/>
      <c r="H3482" s="15"/>
      <c r="I3482" s="27"/>
      <c r="K3482" s="27"/>
      <c r="L3482" s="8"/>
      <c r="M3482" s="8"/>
      <c r="N3482" s="8"/>
    </row>
    <row r="3483" spans="1:14" ht="21" customHeight="1" x14ac:dyDescent="0.5">
      <c r="A3483" s="50"/>
      <c r="B3483" s="8"/>
      <c r="C3483" s="49"/>
      <c r="D3483" s="8"/>
      <c r="E3483" s="8"/>
      <c r="F3483" s="8"/>
      <c r="G3483" s="8"/>
      <c r="H3483" s="15"/>
      <c r="I3483" s="27"/>
      <c r="K3483" s="27"/>
      <c r="L3483" s="8"/>
      <c r="M3483" s="8"/>
      <c r="N3483" s="8"/>
    </row>
    <row r="3484" spans="1:14" ht="21" customHeight="1" x14ac:dyDescent="0.5">
      <c r="A3484" s="50"/>
      <c r="B3484" s="8"/>
      <c r="C3484" s="49"/>
      <c r="D3484" s="8"/>
      <c r="E3484" s="8"/>
      <c r="F3484" s="8"/>
      <c r="G3484" s="8"/>
      <c r="H3484" s="15"/>
      <c r="I3484" s="27"/>
      <c r="K3484" s="27"/>
      <c r="L3484" s="8"/>
      <c r="M3484" s="8"/>
      <c r="N3484" s="8"/>
    </row>
    <row r="3485" spans="1:14" ht="21" customHeight="1" x14ac:dyDescent="0.5">
      <c r="A3485" s="50"/>
      <c r="B3485" s="8"/>
      <c r="C3485" s="49"/>
      <c r="D3485" s="8"/>
      <c r="E3485" s="8"/>
      <c r="F3485" s="8"/>
      <c r="G3485" s="8"/>
      <c r="H3485" s="15"/>
      <c r="I3485" s="27"/>
      <c r="K3485" s="27"/>
      <c r="L3485" s="8"/>
      <c r="M3485" s="8"/>
      <c r="N3485" s="8"/>
    </row>
    <row r="3486" spans="1:14" ht="21" customHeight="1" x14ac:dyDescent="0.5">
      <c r="A3486" s="50"/>
      <c r="B3486" s="8"/>
      <c r="C3486" s="49"/>
      <c r="D3486" s="8"/>
      <c r="E3486" s="8"/>
      <c r="F3486" s="8"/>
      <c r="G3486" s="8"/>
      <c r="H3486" s="15"/>
      <c r="I3486" s="27"/>
      <c r="K3486" s="27"/>
      <c r="L3486" s="8"/>
      <c r="M3486" s="8"/>
      <c r="N3486" s="8"/>
    </row>
    <row r="3487" spans="1:14" ht="21" customHeight="1" x14ac:dyDescent="0.5">
      <c r="A3487" s="50"/>
      <c r="B3487" s="8"/>
      <c r="C3487" s="49"/>
      <c r="D3487" s="8"/>
      <c r="E3487" s="8"/>
      <c r="F3487" s="8"/>
      <c r="G3487" s="8"/>
      <c r="H3487" s="15"/>
      <c r="I3487" s="27"/>
      <c r="K3487" s="27"/>
      <c r="L3487" s="8"/>
      <c r="M3487" s="8"/>
      <c r="N3487" s="8"/>
    </row>
    <row r="3488" spans="1:14" ht="21" customHeight="1" x14ac:dyDescent="0.5">
      <c r="A3488" s="50"/>
      <c r="B3488" s="8"/>
      <c r="C3488" s="49"/>
      <c r="D3488" s="8"/>
      <c r="E3488" s="8"/>
      <c r="F3488" s="8"/>
      <c r="G3488" s="8"/>
      <c r="H3488" s="15"/>
      <c r="I3488" s="27"/>
      <c r="K3488" s="27"/>
      <c r="L3488" s="8"/>
      <c r="M3488" s="8"/>
      <c r="N3488" s="8"/>
    </row>
    <row r="3489" spans="1:14" ht="21" customHeight="1" x14ac:dyDescent="0.5">
      <c r="A3489" s="50"/>
      <c r="B3489" s="8"/>
      <c r="C3489" s="49"/>
      <c r="D3489" s="8"/>
      <c r="E3489" s="8"/>
      <c r="F3489" s="8"/>
      <c r="G3489" s="8"/>
      <c r="H3489" s="15"/>
      <c r="I3489" s="27"/>
      <c r="K3489" s="27"/>
      <c r="L3489" s="8"/>
      <c r="M3489" s="8"/>
      <c r="N3489" s="8"/>
    </row>
    <row r="3490" spans="1:14" ht="21" customHeight="1" x14ac:dyDescent="0.5">
      <c r="A3490" s="50"/>
      <c r="B3490" s="8"/>
      <c r="C3490" s="49"/>
      <c r="D3490" s="8"/>
      <c r="E3490" s="8"/>
      <c r="F3490" s="8"/>
      <c r="G3490" s="8"/>
      <c r="H3490" s="15"/>
      <c r="I3490" s="27"/>
      <c r="K3490" s="27"/>
      <c r="L3490" s="8"/>
      <c r="M3490" s="8"/>
      <c r="N3490" s="8"/>
    </row>
    <row r="3491" spans="1:14" ht="21" customHeight="1" x14ac:dyDescent="0.5">
      <c r="A3491" s="50"/>
      <c r="B3491" s="8"/>
      <c r="C3491" s="49"/>
      <c r="D3491" s="8"/>
      <c r="E3491" s="8"/>
      <c r="F3491" s="8"/>
      <c r="G3491" s="8"/>
      <c r="H3491" s="15"/>
      <c r="I3491" s="27"/>
      <c r="K3491" s="27"/>
      <c r="L3491" s="8"/>
      <c r="M3491" s="8"/>
      <c r="N3491" s="8"/>
    </row>
    <row r="3492" spans="1:14" ht="21" customHeight="1" x14ac:dyDescent="0.5">
      <c r="A3492" s="50"/>
      <c r="B3492" s="8"/>
      <c r="C3492" s="49"/>
      <c r="D3492" s="8"/>
      <c r="E3492" s="8"/>
      <c r="F3492" s="8"/>
      <c r="G3492" s="8"/>
      <c r="H3492" s="15"/>
      <c r="I3492" s="27"/>
      <c r="K3492" s="27"/>
      <c r="L3492" s="8"/>
      <c r="M3492" s="8"/>
      <c r="N3492" s="8"/>
    </row>
    <row r="3493" spans="1:14" ht="21" customHeight="1" x14ac:dyDescent="0.5">
      <c r="A3493" s="50"/>
      <c r="B3493" s="8"/>
      <c r="C3493" s="49"/>
      <c r="D3493" s="8"/>
      <c r="E3493" s="8"/>
      <c r="F3493" s="8"/>
      <c r="G3493" s="8"/>
      <c r="H3493" s="15"/>
      <c r="I3493" s="27"/>
      <c r="K3493" s="27"/>
      <c r="L3493" s="8"/>
      <c r="M3493" s="8"/>
      <c r="N3493" s="8"/>
    </row>
    <row r="3494" spans="1:14" ht="21" customHeight="1" x14ac:dyDescent="0.5">
      <c r="A3494" s="50"/>
      <c r="B3494" s="8"/>
      <c r="C3494" s="49"/>
      <c r="D3494" s="8"/>
      <c r="E3494" s="8"/>
      <c r="F3494" s="8"/>
      <c r="G3494" s="8"/>
      <c r="H3494" s="15"/>
      <c r="I3494" s="27"/>
      <c r="K3494" s="27"/>
      <c r="L3494" s="8"/>
      <c r="M3494" s="8"/>
      <c r="N3494" s="8"/>
    </row>
    <row r="3495" spans="1:14" ht="21" customHeight="1" x14ac:dyDescent="0.5">
      <c r="A3495" s="50"/>
      <c r="B3495" s="8"/>
      <c r="C3495" s="49"/>
      <c r="D3495" s="8"/>
      <c r="E3495" s="8"/>
      <c r="F3495" s="8"/>
      <c r="G3495" s="8"/>
      <c r="H3495" s="15"/>
      <c r="I3495" s="27"/>
      <c r="K3495" s="27"/>
      <c r="L3495" s="8"/>
      <c r="M3495" s="8"/>
      <c r="N3495" s="8"/>
    </row>
    <row r="3496" spans="1:14" ht="21" customHeight="1" x14ac:dyDescent="0.5">
      <c r="A3496" s="50"/>
      <c r="B3496" s="8"/>
      <c r="C3496" s="49"/>
      <c r="D3496" s="8"/>
      <c r="E3496" s="8"/>
      <c r="F3496" s="8"/>
      <c r="G3496" s="8"/>
      <c r="H3496" s="15"/>
      <c r="I3496" s="27"/>
      <c r="K3496" s="27"/>
      <c r="L3496" s="8"/>
      <c r="M3496" s="8"/>
      <c r="N3496" s="8"/>
    </row>
    <row r="3497" spans="1:14" ht="21" customHeight="1" x14ac:dyDescent="0.5">
      <c r="A3497" s="50"/>
      <c r="B3497" s="8"/>
      <c r="C3497" s="49"/>
      <c r="D3497" s="8"/>
      <c r="E3497" s="8"/>
      <c r="F3497" s="8"/>
      <c r="G3497" s="8"/>
      <c r="H3497" s="15"/>
      <c r="I3497" s="27"/>
      <c r="K3497" s="27"/>
      <c r="L3497" s="8"/>
      <c r="M3497" s="8"/>
      <c r="N3497" s="8"/>
    </row>
    <row r="3498" spans="1:14" ht="21" customHeight="1" x14ac:dyDescent="0.5">
      <c r="A3498" s="50"/>
      <c r="B3498" s="8"/>
      <c r="C3498" s="49"/>
      <c r="D3498" s="8"/>
      <c r="E3498" s="8"/>
      <c r="F3498" s="8"/>
      <c r="G3498" s="8"/>
      <c r="H3498" s="15"/>
      <c r="I3498" s="27"/>
      <c r="K3498" s="27"/>
      <c r="L3498" s="8"/>
      <c r="M3498" s="8"/>
      <c r="N3498" s="8"/>
    </row>
    <row r="3499" spans="1:14" ht="21" customHeight="1" x14ac:dyDescent="0.5">
      <c r="A3499" s="50"/>
      <c r="B3499" s="8"/>
      <c r="C3499" s="49"/>
      <c r="D3499" s="8"/>
      <c r="E3499" s="8"/>
      <c r="F3499" s="8"/>
      <c r="G3499" s="8"/>
      <c r="H3499" s="15"/>
      <c r="I3499" s="27"/>
      <c r="K3499" s="27"/>
      <c r="L3499" s="8"/>
      <c r="M3499" s="8"/>
      <c r="N3499" s="8"/>
    </row>
    <row r="3500" spans="1:14" ht="21" customHeight="1" x14ac:dyDescent="0.5">
      <c r="A3500" s="50"/>
      <c r="B3500" s="8"/>
      <c r="C3500" s="49"/>
      <c r="D3500" s="8"/>
      <c r="E3500" s="8"/>
      <c r="F3500" s="8"/>
      <c r="G3500" s="8"/>
      <c r="H3500" s="15"/>
      <c r="I3500" s="27"/>
      <c r="K3500" s="27"/>
      <c r="L3500" s="8"/>
      <c r="M3500" s="8"/>
      <c r="N3500" s="8"/>
    </row>
    <row r="3501" spans="1:14" ht="21" customHeight="1" x14ac:dyDescent="0.5">
      <c r="A3501" s="50"/>
      <c r="B3501" s="8"/>
      <c r="C3501" s="49"/>
      <c r="D3501" s="8"/>
      <c r="E3501" s="8"/>
      <c r="F3501" s="8"/>
      <c r="G3501" s="8"/>
      <c r="H3501" s="15"/>
      <c r="I3501" s="27"/>
      <c r="K3501" s="27"/>
      <c r="L3501" s="8"/>
      <c r="M3501" s="8"/>
      <c r="N3501" s="8"/>
    </row>
    <row r="3502" spans="1:14" ht="21" customHeight="1" x14ac:dyDescent="0.5">
      <c r="A3502" s="50"/>
      <c r="B3502" s="8"/>
      <c r="C3502" s="49"/>
      <c r="D3502" s="8"/>
      <c r="E3502" s="8"/>
      <c r="F3502" s="8"/>
      <c r="G3502" s="8"/>
      <c r="H3502" s="15"/>
      <c r="I3502" s="27"/>
      <c r="K3502" s="27"/>
      <c r="L3502" s="8"/>
      <c r="M3502" s="8"/>
      <c r="N3502" s="8"/>
    </row>
    <row r="3503" spans="1:14" ht="21" customHeight="1" x14ac:dyDescent="0.5">
      <c r="A3503" s="50"/>
      <c r="B3503" s="8"/>
      <c r="C3503" s="49"/>
      <c r="D3503" s="8"/>
      <c r="E3503" s="8"/>
      <c r="F3503" s="8"/>
      <c r="G3503" s="8"/>
      <c r="H3503" s="15"/>
      <c r="I3503" s="27"/>
      <c r="K3503" s="27"/>
      <c r="L3503" s="8"/>
      <c r="M3503" s="8"/>
      <c r="N3503" s="8"/>
    </row>
    <row r="3504" spans="1:14" ht="21" customHeight="1" x14ac:dyDescent="0.5">
      <c r="A3504" s="50"/>
      <c r="B3504" s="8"/>
      <c r="C3504" s="49"/>
      <c r="D3504" s="8"/>
      <c r="E3504" s="8"/>
      <c r="F3504" s="8"/>
      <c r="G3504" s="8"/>
      <c r="H3504" s="15"/>
      <c r="I3504" s="27"/>
      <c r="K3504" s="27"/>
      <c r="L3504" s="8"/>
      <c r="M3504" s="8"/>
      <c r="N3504" s="8"/>
    </row>
    <row r="3505" spans="1:14" ht="21" customHeight="1" x14ac:dyDescent="0.5">
      <c r="A3505" s="50"/>
      <c r="B3505" s="8"/>
      <c r="C3505" s="49"/>
      <c r="D3505" s="8"/>
      <c r="E3505" s="8"/>
      <c r="F3505" s="8"/>
      <c r="G3505" s="8"/>
      <c r="H3505" s="15"/>
      <c r="I3505" s="27"/>
      <c r="K3505" s="27"/>
      <c r="L3505" s="8"/>
      <c r="M3505" s="8"/>
      <c r="N3505" s="8"/>
    </row>
    <row r="3506" spans="1:14" ht="21" customHeight="1" x14ac:dyDescent="0.5">
      <c r="A3506" s="50"/>
      <c r="B3506" s="8"/>
      <c r="C3506" s="49"/>
      <c r="D3506" s="8"/>
      <c r="E3506" s="8"/>
      <c r="F3506" s="8"/>
      <c r="G3506" s="8"/>
      <c r="H3506" s="15"/>
      <c r="I3506" s="27"/>
      <c r="K3506" s="27"/>
      <c r="L3506" s="8"/>
      <c r="M3506" s="8"/>
      <c r="N3506" s="8"/>
    </row>
    <row r="3507" spans="1:14" ht="21" customHeight="1" x14ac:dyDescent="0.5">
      <c r="A3507" s="50"/>
      <c r="B3507" s="8"/>
      <c r="C3507" s="49"/>
      <c r="D3507" s="8"/>
      <c r="E3507" s="8"/>
      <c r="F3507" s="8"/>
      <c r="G3507" s="8"/>
      <c r="H3507" s="15"/>
      <c r="I3507" s="27"/>
      <c r="K3507" s="27"/>
      <c r="L3507" s="8"/>
      <c r="M3507" s="8"/>
      <c r="N3507" s="8"/>
    </row>
    <row r="3508" spans="1:14" ht="21" customHeight="1" x14ac:dyDescent="0.5">
      <c r="A3508" s="50"/>
      <c r="B3508" s="8"/>
      <c r="C3508" s="49"/>
      <c r="D3508" s="8"/>
      <c r="E3508" s="8"/>
      <c r="F3508" s="8"/>
      <c r="G3508" s="8"/>
      <c r="H3508" s="15"/>
      <c r="I3508" s="27"/>
      <c r="K3508" s="27"/>
      <c r="L3508" s="8"/>
      <c r="M3508" s="8"/>
      <c r="N3508" s="8"/>
    </row>
    <row r="3509" spans="1:14" ht="21" customHeight="1" x14ac:dyDescent="0.5">
      <c r="A3509" s="50"/>
      <c r="B3509" s="8"/>
      <c r="C3509" s="49"/>
      <c r="D3509" s="8"/>
      <c r="E3509" s="8"/>
      <c r="F3509" s="8"/>
      <c r="G3509" s="8"/>
      <c r="H3509" s="15"/>
      <c r="I3509" s="27"/>
      <c r="K3509" s="27"/>
      <c r="L3509" s="8"/>
      <c r="M3509" s="8"/>
      <c r="N3509" s="8"/>
    </row>
    <row r="3510" spans="1:14" ht="21" customHeight="1" x14ac:dyDescent="0.5">
      <c r="A3510" s="50"/>
      <c r="B3510" s="8"/>
      <c r="C3510" s="49"/>
      <c r="D3510" s="8"/>
      <c r="E3510" s="8"/>
      <c r="F3510" s="8"/>
      <c r="G3510" s="8"/>
      <c r="H3510" s="15"/>
      <c r="I3510" s="27"/>
      <c r="K3510" s="27"/>
      <c r="L3510" s="8"/>
      <c r="M3510" s="8"/>
      <c r="N3510" s="8"/>
    </row>
    <row r="3511" spans="1:14" ht="21" customHeight="1" x14ac:dyDescent="0.5">
      <c r="A3511" s="50"/>
      <c r="B3511" s="8"/>
      <c r="C3511" s="49"/>
      <c r="D3511" s="8"/>
      <c r="E3511" s="8"/>
      <c r="F3511" s="8"/>
      <c r="G3511" s="8"/>
      <c r="H3511" s="15"/>
      <c r="I3511" s="27"/>
      <c r="K3511" s="27"/>
      <c r="L3511" s="8"/>
      <c r="M3511" s="8"/>
      <c r="N3511" s="8"/>
    </row>
    <row r="3512" spans="1:14" ht="21" customHeight="1" x14ac:dyDescent="0.5">
      <c r="A3512" s="50"/>
      <c r="B3512" s="8"/>
      <c r="C3512" s="49"/>
      <c r="D3512" s="8"/>
      <c r="E3512" s="8"/>
      <c r="F3512" s="8"/>
      <c r="G3512" s="8"/>
      <c r="H3512" s="15"/>
      <c r="I3512" s="27"/>
      <c r="K3512" s="27"/>
      <c r="L3512" s="8"/>
      <c r="M3512" s="8"/>
      <c r="N3512" s="8"/>
    </row>
    <row r="3513" spans="1:14" ht="21" customHeight="1" x14ac:dyDescent="0.5">
      <c r="A3513" s="50"/>
      <c r="B3513" s="8"/>
      <c r="C3513" s="49"/>
      <c r="D3513" s="8"/>
      <c r="E3513" s="8"/>
      <c r="F3513" s="8"/>
      <c r="G3513" s="8"/>
      <c r="H3513" s="15"/>
      <c r="I3513" s="27"/>
      <c r="K3513" s="27"/>
      <c r="L3513" s="8"/>
      <c r="M3513" s="8"/>
      <c r="N3513" s="8"/>
    </row>
    <row r="3514" spans="1:14" ht="21" customHeight="1" x14ac:dyDescent="0.5">
      <c r="A3514" s="50"/>
      <c r="B3514" s="8"/>
      <c r="C3514" s="49"/>
      <c r="D3514" s="8"/>
      <c r="E3514" s="8"/>
      <c r="F3514" s="8"/>
      <c r="G3514" s="8"/>
      <c r="H3514" s="15"/>
      <c r="I3514" s="27"/>
      <c r="K3514" s="27"/>
      <c r="L3514" s="8"/>
      <c r="M3514" s="8"/>
      <c r="N3514" s="8"/>
    </row>
    <row r="3515" spans="1:14" ht="21" customHeight="1" x14ac:dyDescent="0.5">
      <c r="A3515" s="50"/>
      <c r="B3515" s="8"/>
      <c r="C3515" s="49"/>
      <c r="D3515" s="8"/>
      <c r="E3515" s="8"/>
      <c r="F3515" s="8"/>
      <c r="G3515" s="8"/>
      <c r="H3515" s="15"/>
      <c r="I3515" s="27"/>
      <c r="K3515" s="27"/>
      <c r="L3515" s="8"/>
      <c r="M3515" s="8"/>
      <c r="N3515" s="8"/>
    </row>
    <row r="3516" spans="1:14" ht="21" customHeight="1" x14ac:dyDescent="0.5">
      <c r="A3516" s="50"/>
      <c r="B3516" s="8"/>
      <c r="C3516" s="49"/>
      <c r="D3516" s="8"/>
      <c r="E3516" s="8"/>
      <c r="F3516" s="8"/>
      <c r="G3516" s="8"/>
      <c r="H3516" s="15"/>
      <c r="I3516" s="27"/>
      <c r="K3516" s="27"/>
      <c r="L3516" s="8"/>
      <c r="M3516" s="8"/>
      <c r="N3516" s="8"/>
    </row>
    <row r="3517" spans="1:14" ht="21" customHeight="1" x14ac:dyDescent="0.5">
      <c r="A3517" s="50"/>
      <c r="B3517" s="8"/>
      <c r="C3517" s="49"/>
      <c r="D3517" s="8"/>
      <c r="E3517" s="8"/>
      <c r="F3517" s="8"/>
      <c r="G3517" s="8"/>
      <c r="H3517" s="15"/>
      <c r="I3517" s="27"/>
      <c r="K3517" s="27"/>
      <c r="L3517" s="8"/>
      <c r="M3517" s="8"/>
      <c r="N3517" s="8"/>
    </row>
    <row r="3518" spans="1:14" ht="21" customHeight="1" x14ac:dyDescent="0.5">
      <c r="A3518" s="50"/>
      <c r="B3518" s="8"/>
      <c r="C3518" s="49"/>
      <c r="D3518" s="8"/>
      <c r="E3518" s="8"/>
      <c r="F3518" s="8"/>
      <c r="G3518" s="8"/>
      <c r="H3518" s="15"/>
      <c r="I3518" s="27"/>
      <c r="K3518" s="27"/>
      <c r="L3518" s="8"/>
      <c r="M3518" s="8"/>
      <c r="N3518" s="8"/>
    </row>
    <row r="3519" spans="1:14" ht="21" customHeight="1" x14ac:dyDescent="0.5">
      <c r="A3519" s="50"/>
      <c r="B3519" s="8"/>
      <c r="C3519" s="49"/>
      <c r="D3519" s="8"/>
      <c r="E3519" s="8"/>
      <c r="F3519" s="8"/>
      <c r="G3519" s="8"/>
      <c r="H3519" s="15"/>
      <c r="I3519" s="27"/>
      <c r="K3519" s="27"/>
      <c r="L3519" s="8"/>
      <c r="M3519" s="8"/>
      <c r="N3519" s="8"/>
    </row>
    <row r="3520" spans="1:14" ht="21" customHeight="1" x14ac:dyDescent="0.5">
      <c r="A3520" s="50"/>
      <c r="B3520" s="8"/>
      <c r="C3520" s="49"/>
      <c r="D3520" s="8"/>
      <c r="E3520" s="8"/>
      <c r="F3520" s="8"/>
      <c r="G3520" s="8"/>
      <c r="H3520" s="15"/>
      <c r="I3520" s="27"/>
      <c r="K3520" s="27"/>
      <c r="L3520" s="8"/>
      <c r="M3520" s="8"/>
      <c r="N3520" s="8"/>
    </row>
    <row r="3521" spans="1:14" ht="21" customHeight="1" x14ac:dyDescent="0.5">
      <c r="A3521" s="50"/>
      <c r="B3521" s="8"/>
      <c r="C3521" s="49"/>
      <c r="D3521" s="8"/>
      <c r="E3521" s="8"/>
      <c r="F3521" s="8"/>
      <c r="G3521" s="8"/>
      <c r="H3521" s="15"/>
      <c r="I3521" s="27"/>
      <c r="K3521" s="27"/>
      <c r="L3521" s="8"/>
      <c r="M3521" s="8"/>
      <c r="N3521" s="8"/>
    </row>
    <row r="3522" spans="1:14" ht="21" customHeight="1" x14ac:dyDescent="0.5">
      <c r="A3522" s="50"/>
      <c r="B3522" s="8"/>
      <c r="C3522" s="49"/>
      <c r="D3522" s="8"/>
      <c r="E3522" s="8"/>
      <c r="F3522" s="8"/>
      <c r="G3522" s="8"/>
      <c r="H3522" s="15"/>
      <c r="I3522" s="27"/>
      <c r="K3522" s="27"/>
      <c r="L3522" s="8"/>
      <c r="M3522" s="8"/>
      <c r="N3522" s="8"/>
    </row>
    <row r="3523" spans="1:14" ht="21" customHeight="1" x14ac:dyDescent="0.5">
      <c r="A3523" s="50"/>
      <c r="B3523" s="8"/>
      <c r="C3523" s="49"/>
      <c r="D3523" s="8"/>
      <c r="E3523" s="8"/>
      <c r="F3523" s="8"/>
      <c r="G3523" s="8"/>
      <c r="H3523" s="15"/>
      <c r="I3523" s="27"/>
      <c r="K3523" s="27"/>
      <c r="L3523" s="8"/>
      <c r="M3523" s="8"/>
      <c r="N3523" s="8"/>
    </row>
    <row r="3524" spans="1:14" ht="21" customHeight="1" x14ac:dyDescent="0.5">
      <c r="A3524" s="50"/>
      <c r="B3524" s="8"/>
      <c r="C3524" s="49"/>
      <c r="D3524" s="8"/>
      <c r="E3524" s="8"/>
      <c r="F3524" s="8"/>
      <c r="G3524" s="8"/>
      <c r="H3524" s="15"/>
      <c r="I3524" s="27"/>
      <c r="K3524" s="27"/>
      <c r="L3524" s="8"/>
      <c r="M3524" s="8"/>
      <c r="N3524" s="8"/>
    </row>
    <row r="3525" spans="1:14" ht="21" customHeight="1" x14ac:dyDescent="0.5">
      <c r="A3525" s="50"/>
      <c r="B3525" s="8"/>
      <c r="C3525" s="49"/>
      <c r="D3525" s="8"/>
      <c r="E3525" s="8"/>
      <c r="F3525" s="8"/>
      <c r="G3525" s="8"/>
      <c r="H3525" s="15"/>
      <c r="I3525" s="27"/>
      <c r="K3525" s="27"/>
      <c r="L3525" s="8"/>
      <c r="M3525" s="8"/>
      <c r="N3525" s="8"/>
    </row>
    <row r="3526" spans="1:14" ht="21" customHeight="1" x14ac:dyDescent="0.5">
      <c r="A3526" s="50"/>
      <c r="B3526" s="8"/>
      <c r="C3526" s="49"/>
      <c r="D3526" s="8"/>
      <c r="E3526" s="8"/>
      <c r="F3526" s="8"/>
      <c r="G3526" s="8"/>
      <c r="H3526" s="15"/>
      <c r="I3526" s="27"/>
      <c r="K3526" s="27"/>
      <c r="L3526" s="8"/>
      <c r="M3526" s="8"/>
      <c r="N3526" s="8"/>
    </row>
    <row r="3527" spans="1:14" ht="21" customHeight="1" x14ac:dyDescent="0.5">
      <c r="A3527" s="50"/>
      <c r="B3527" s="8"/>
      <c r="C3527" s="49"/>
      <c r="D3527" s="8"/>
      <c r="E3527" s="8"/>
      <c r="F3527" s="8"/>
      <c r="G3527" s="8"/>
      <c r="H3527" s="15"/>
      <c r="I3527" s="27"/>
      <c r="K3527" s="27"/>
      <c r="L3527" s="8"/>
      <c r="M3527" s="8"/>
      <c r="N3527" s="8"/>
    </row>
    <row r="3528" spans="1:14" ht="21" customHeight="1" x14ac:dyDescent="0.5">
      <c r="A3528" s="50"/>
      <c r="B3528" s="8"/>
      <c r="C3528" s="49"/>
      <c r="D3528" s="8"/>
      <c r="E3528" s="8"/>
      <c r="F3528" s="8"/>
      <c r="G3528" s="8"/>
      <c r="H3528" s="15"/>
      <c r="I3528" s="27"/>
      <c r="K3528" s="27"/>
      <c r="L3528" s="8"/>
      <c r="M3528" s="8"/>
      <c r="N3528" s="8"/>
    </row>
    <row r="3529" spans="1:14" ht="21" customHeight="1" x14ac:dyDescent="0.5">
      <c r="A3529" s="50"/>
      <c r="B3529" s="8"/>
      <c r="C3529" s="49"/>
      <c r="D3529" s="8"/>
      <c r="E3529" s="8"/>
      <c r="F3529" s="8"/>
      <c r="G3529" s="8"/>
      <c r="H3529" s="15"/>
      <c r="I3529" s="27"/>
      <c r="K3529" s="27"/>
      <c r="L3529" s="8"/>
      <c r="M3529" s="8"/>
      <c r="N3529" s="8"/>
    </row>
    <row r="3530" spans="1:14" ht="21" customHeight="1" x14ac:dyDescent="0.5">
      <c r="A3530" s="50"/>
      <c r="B3530" s="8"/>
      <c r="C3530" s="49"/>
      <c r="D3530" s="8"/>
      <c r="E3530" s="8"/>
      <c r="F3530" s="8"/>
      <c r="G3530" s="8"/>
      <c r="H3530" s="15"/>
      <c r="I3530" s="27"/>
      <c r="K3530" s="27"/>
      <c r="L3530" s="8"/>
      <c r="M3530" s="8"/>
      <c r="N3530" s="8"/>
    </row>
    <row r="3531" spans="1:14" ht="21" customHeight="1" x14ac:dyDescent="0.5">
      <c r="A3531" s="50"/>
      <c r="B3531" s="8"/>
      <c r="C3531" s="49"/>
      <c r="D3531" s="8"/>
      <c r="E3531" s="8"/>
      <c r="F3531" s="8"/>
      <c r="G3531" s="8"/>
      <c r="H3531" s="15"/>
      <c r="I3531" s="27"/>
      <c r="K3531" s="27"/>
      <c r="L3531" s="8"/>
      <c r="M3531" s="8"/>
      <c r="N3531" s="8"/>
    </row>
    <row r="3532" spans="1:14" ht="21" customHeight="1" x14ac:dyDescent="0.5">
      <c r="A3532" s="50"/>
      <c r="B3532" s="8"/>
      <c r="C3532" s="49"/>
      <c r="D3532" s="8"/>
      <c r="E3532" s="8"/>
      <c r="F3532" s="8"/>
      <c r="G3532" s="8"/>
      <c r="H3532" s="15"/>
      <c r="I3532" s="27"/>
      <c r="K3532" s="27"/>
      <c r="L3532" s="8"/>
      <c r="M3532" s="8"/>
      <c r="N3532" s="8"/>
    </row>
    <row r="3533" spans="1:14" ht="21" customHeight="1" x14ac:dyDescent="0.5">
      <c r="A3533" s="50"/>
      <c r="B3533" s="8"/>
      <c r="C3533" s="49"/>
      <c r="D3533" s="8"/>
      <c r="E3533" s="8"/>
      <c r="F3533" s="8"/>
      <c r="G3533" s="8"/>
      <c r="H3533" s="15"/>
      <c r="I3533" s="27"/>
      <c r="K3533" s="27"/>
      <c r="L3533" s="8"/>
      <c r="M3533" s="8"/>
      <c r="N3533" s="8"/>
    </row>
    <row r="3534" spans="1:14" ht="21" customHeight="1" x14ac:dyDescent="0.5">
      <c r="A3534" s="50"/>
      <c r="B3534" s="8"/>
      <c r="C3534" s="49"/>
      <c r="D3534" s="8"/>
      <c r="E3534" s="8"/>
      <c r="F3534" s="8"/>
      <c r="G3534" s="8"/>
      <c r="H3534" s="15"/>
      <c r="I3534" s="27"/>
      <c r="K3534" s="27"/>
      <c r="L3534" s="8"/>
      <c r="M3534" s="8"/>
      <c r="N3534" s="8"/>
    </row>
    <row r="3535" spans="1:14" ht="21" customHeight="1" x14ac:dyDescent="0.5">
      <c r="A3535" s="50"/>
      <c r="B3535" s="8"/>
      <c r="C3535" s="49"/>
      <c r="D3535" s="8"/>
      <c r="E3535" s="8"/>
      <c r="F3535" s="8"/>
      <c r="G3535" s="8"/>
      <c r="H3535" s="15"/>
      <c r="I3535" s="27"/>
      <c r="K3535" s="27"/>
      <c r="L3535" s="8"/>
      <c r="M3535" s="8"/>
      <c r="N3535" s="8"/>
    </row>
    <row r="3536" spans="1:14" ht="21" customHeight="1" x14ac:dyDescent="0.5">
      <c r="A3536" s="50"/>
      <c r="B3536" s="8"/>
      <c r="C3536" s="49"/>
      <c r="D3536" s="8"/>
      <c r="E3536" s="8"/>
      <c r="F3536" s="8"/>
      <c r="G3536" s="8"/>
      <c r="H3536" s="15"/>
      <c r="I3536" s="27"/>
      <c r="K3536" s="27"/>
      <c r="L3536" s="8"/>
      <c r="M3536" s="8"/>
      <c r="N3536" s="8"/>
    </row>
    <row r="3537" spans="1:14" ht="21" customHeight="1" x14ac:dyDescent="0.5">
      <c r="A3537" s="50"/>
      <c r="B3537" s="8"/>
      <c r="C3537" s="49"/>
      <c r="D3537" s="8"/>
      <c r="E3537" s="8"/>
      <c r="F3537" s="8"/>
      <c r="G3537" s="8"/>
      <c r="H3537" s="15"/>
      <c r="I3537" s="27"/>
      <c r="K3537" s="27"/>
      <c r="L3537" s="8"/>
      <c r="M3537" s="8"/>
      <c r="N3537" s="8"/>
    </row>
    <row r="3538" spans="1:14" ht="21" customHeight="1" x14ac:dyDescent="0.5">
      <c r="A3538" s="50"/>
      <c r="B3538" s="8"/>
      <c r="C3538" s="49"/>
      <c r="D3538" s="8"/>
      <c r="E3538" s="8"/>
      <c r="F3538" s="8"/>
      <c r="G3538" s="8"/>
      <c r="H3538" s="15"/>
      <c r="I3538" s="27"/>
      <c r="K3538" s="27"/>
      <c r="L3538" s="8"/>
      <c r="M3538" s="8"/>
      <c r="N3538" s="8"/>
    </row>
    <row r="3539" spans="1:14" ht="21" customHeight="1" x14ac:dyDescent="0.5">
      <c r="A3539" s="50"/>
      <c r="B3539" s="8"/>
      <c r="C3539" s="49"/>
      <c r="D3539" s="8"/>
      <c r="E3539" s="8"/>
      <c r="F3539" s="8"/>
      <c r="G3539" s="8"/>
      <c r="H3539" s="15"/>
      <c r="I3539" s="27"/>
      <c r="K3539" s="27"/>
      <c r="L3539" s="8"/>
      <c r="M3539" s="8"/>
      <c r="N3539" s="8"/>
    </row>
    <row r="3540" spans="1:14" ht="21" customHeight="1" x14ac:dyDescent="0.5">
      <c r="A3540" s="50"/>
      <c r="B3540" s="8"/>
      <c r="C3540" s="49"/>
      <c r="D3540" s="8"/>
      <c r="E3540" s="8"/>
      <c r="F3540" s="8"/>
      <c r="G3540" s="8"/>
      <c r="H3540" s="15"/>
      <c r="I3540" s="27"/>
      <c r="K3540" s="27"/>
      <c r="L3540" s="8"/>
      <c r="M3540" s="8"/>
      <c r="N3540" s="8"/>
    </row>
    <row r="3541" spans="1:14" ht="21" customHeight="1" x14ac:dyDescent="0.5">
      <c r="A3541" s="50"/>
      <c r="B3541" s="8"/>
      <c r="C3541" s="49"/>
      <c r="D3541" s="8"/>
      <c r="E3541" s="8"/>
      <c r="F3541" s="8"/>
      <c r="G3541" s="8"/>
      <c r="H3541" s="15"/>
      <c r="I3541" s="27"/>
      <c r="K3541" s="27"/>
      <c r="L3541" s="8"/>
      <c r="M3541" s="8"/>
      <c r="N3541" s="8"/>
    </row>
    <row r="3542" spans="1:14" ht="21" customHeight="1" x14ac:dyDescent="0.5">
      <c r="A3542" s="50"/>
      <c r="B3542" s="8"/>
      <c r="C3542" s="49"/>
      <c r="D3542" s="8"/>
      <c r="E3542" s="8"/>
      <c r="F3542" s="8"/>
      <c r="G3542" s="8"/>
      <c r="H3542" s="15"/>
      <c r="I3542" s="27"/>
      <c r="K3542" s="27"/>
      <c r="L3542" s="8"/>
      <c r="M3542" s="8"/>
      <c r="N3542" s="8"/>
    </row>
    <row r="3543" spans="1:14" ht="21" customHeight="1" x14ac:dyDescent="0.5">
      <c r="A3543" s="50"/>
      <c r="B3543" s="8"/>
      <c r="C3543" s="49"/>
      <c r="D3543" s="8"/>
      <c r="E3543" s="8"/>
      <c r="F3543" s="8"/>
      <c r="G3543" s="8"/>
      <c r="H3543" s="15"/>
      <c r="I3543" s="27"/>
      <c r="K3543" s="27"/>
      <c r="L3543" s="8"/>
      <c r="M3543" s="8"/>
      <c r="N3543" s="8"/>
    </row>
    <row r="3544" spans="1:14" ht="21" customHeight="1" x14ac:dyDescent="0.5">
      <c r="A3544" s="50"/>
      <c r="B3544" s="8"/>
      <c r="C3544" s="49"/>
      <c r="D3544" s="8"/>
      <c r="E3544" s="8"/>
      <c r="F3544" s="8"/>
      <c r="G3544" s="8"/>
      <c r="H3544" s="15"/>
      <c r="I3544" s="27"/>
      <c r="K3544" s="27"/>
      <c r="L3544" s="8"/>
      <c r="M3544" s="8"/>
      <c r="N3544" s="8"/>
    </row>
    <row r="3545" spans="1:14" ht="21" customHeight="1" x14ac:dyDescent="0.5">
      <c r="A3545" s="50"/>
      <c r="B3545" s="8"/>
      <c r="C3545" s="49"/>
      <c r="D3545" s="8"/>
      <c r="E3545" s="8"/>
      <c r="F3545" s="8"/>
      <c r="G3545" s="8"/>
      <c r="H3545" s="15"/>
      <c r="I3545" s="27"/>
      <c r="K3545" s="27"/>
      <c r="L3545" s="8"/>
      <c r="M3545" s="8"/>
      <c r="N3545" s="8"/>
    </row>
    <row r="3546" spans="1:14" ht="21" customHeight="1" x14ac:dyDescent="0.5">
      <c r="A3546" s="50"/>
      <c r="B3546" s="8"/>
      <c r="C3546" s="49"/>
      <c r="D3546" s="8"/>
      <c r="E3546" s="8"/>
      <c r="F3546" s="8"/>
      <c r="G3546" s="8"/>
      <c r="H3546" s="15"/>
      <c r="I3546" s="27"/>
      <c r="K3546" s="27"/>
      <c r="L3546" s="8"/>
      <c r="M3546" s="8"/>
      <c r="N3546" s="8"/>
    </row>
    <row r="3547" spans="1:14" ht="21" customHeight="1" x14ac:dyDescent="0.5">
      <c r="A3547" s="50"/>
      <c r="B3547" s="8"/>
      <c r="C3547" s="49"/>
      <c r="D3547" s="8"/>
      <c r="E3547" s="8"/>
      <c r="F3547" s="8"/>
      <c r="G3547" s="8"/>
      <c r="H3547" s="15"/>
      <c r="I3547" s="27"/>
      <c r="K3547" s="27"/>
      <c r="L3547" s="8"/>
      <c r="M3547" s="8"/>
      <c r="N3547" s="8"/>
    </row>
    <row r="3548" spans="1:14" ht="21" customHeight="1" x14ac:dyDescent="0.5">
      <c r="A3548" s="50"/>
      <c r="B3548" s="8"/>
      <c r="C3548" s="49"/>
      <c r="D3548" s="8"/>
      <c r="E3548" s="8"/>
      <c r="F3548" s="8"/>
      <c r="G3548" s="8"/>
      <c r="H3548" s="15"/>
      <c r="I3548" s="27"/>
      <c r="K3548" s="27"/>
      <c r="L3548" s="8"/>
      <c r="M3548" s="8"/>
      <c r="N3548" s="8"/>
    </row>
    <row r="3549" spans="1:14" ht="21" customHeight="1" x14ac:dyDescent="0.5">
      <c r="A3549" s="50"/>
      <c r="B3549" s="8"/>
      <c r="C3549" s="49"/>
      <c r="D3549" s="8"/>
      <c r="E3549" s="8"/>
      <c r="F3549" s="8"/>
      <c r="G3549" s="8"/>
      <c r="H3549" s="15"/>
      <c r="I3549" s="27"/>
      <c r="K3549" s="27"/>
      <c r="L3549" s="8"/>
      <c r="M3549" s="8"/>
      <c r="N3549" s="8"/>
    </row>
    <row r="3550" spans="1:14" ht="21" customHeight="1" x14ac:dyDescent="0.5">
      <c r="A3550" s="50"/>
      <c r="B3550" s="8"/>
      <c r="C3550" s="49"/>
      <c r="D3550" s="8"/>
      <c r="E3550" s="8"/>
      <c r="F3550" s="8"/>
      <c r="G3550" s="8"/>
      <c r="H3550" s="15"/>
      <c r="I3550" s="27"/>
      <c r="K3550" s="27"/>
      <c r="L3550" s="8"/>
      <c r="M3550" s="8"/>
      <c r="N3550" s="8"/>
    </row>
    <row r="3551" spans="1:14" ht="21" customHeight="1" x14ac:dyDescent="0.5">
      <c r="A3551" s="50"/>
      <c r="B3551" s="8"/>
      <c r="C3551" s="49"/>
      <c r="D3551" s="8"/>
      <c r="E3551" s="8"/>
      <c r="F3551" s="8"/>
      <c r="G3551" s="8"/>
      <c r="H3551" s="15"/>
      <c r="I3551" s="27"/>
      <c r="K3551" s="27"/>
      <c r="L3551" s="8"/>
      <c r="M3551" s="8"/>
      <c r="N3551" s="8"/>
    </row>
    <row r="3552" spans="1:14" ht="21" customHeight="1" x14ac:dyDescent="0.5">
      <c r="A3552" s="50"/>
      <c r="B3552" s="8"/>
      <c r="C3552" s="49"/>
      <c r="D3552" s="8"/>
      <c r="E3552" s="8"/>
      <c r="F3552" s="8"/>
      <c r="G3552" s="8"/>
      <c r="H3552" s="15"/>
      <c r="I3552" s="27"/>
      <c r="K3552" s="27"/>
      <c r="L3552" s="8"/>
      <c r="M3552" s="8"/>
      <c r="N3552" s="8"/>
    </row>
    <row r="3553" spans="1:14" ht="21" customHeight="1" x14ac:dyDescent="0.5">
      <c r="A3553" s="50"/>
      <c r="B3553" s="8"/>
      <c r="C3553" s="49"/>
      <c r="D3553" s="8"/>
      <c r="E3553" s="8"/>
      <c r="F3553" s="8"/>
      <c r="G3553" s="8"/>
      <c r="H3553" s="15"/>
      <c r="I3553" s="27"/>
      <c r="K3553" s="27"/>
      <c r="L3553" s="8"/>
      <c r="M3553" s="8"/>
      <c r="N3553" s="8"/>
    </row>
    <row r="3554" spans="1:14" ht="21" customHeight="1" x14ac:dyDescent="0.5">
      <c r="A3554" s="50"/>
      <c r="B3554" s="8"/>
      <c r="C3554" s="49"/>
      <c r="D3554" s="8"/>
      <c r="E3554" s="8"/>
      <c r="F3554" s="8"/>
      <c r="G3554" s="8"/>
      <c r="H3554" s="15"/>
      <c r="I3554" s="27"/>
      <c r="K3554" s="27"/>
      <c r="L3554" s="8"/>
      <c r="M3554" s="8"/>
      <c r="N3554" s="8"/>
    </row>
    <row r="3555" spans="1:14" ht="21" customHeight="1" x14ac:dyDescent="0.5">
      <c r="A3555" s="50"/>
      <c r="B3555" s="8"/>
      <c r="C3555" s="49"/>
      <c r="D3555" s="8"/>
      <c r="E3555" s="8"/>
      <c r="F3555" s="8"/>
      <c r="G3555" s="8"/>
      <c r="H3555" s="15"/>
      <c r="I3555" s="27"/>
      <c r="K3555" s="27"/>
      <c r="L3555" s="8"/>
      <c r="M3555" s="8"/>
      <c r="N3555" s="8"/>
    </row>
    <row r="3556" spans="1:14" ht="21" customHeight="1" x14ac:dyDescent="0.5">
      <c r="A3556" s="50"/>
      <c r="B3556" s="8"/>
      <c r="C3556" s="49"/>
      <c r="D3556" s="8"/>
      <c r="E3556" s="8"/>
      <c r="F3556" s="8"/>
      <c r="G3556" s="8"/>
      <c r="H3556" s="15"/>
      <c r="I3556" s="27"/>
      <c r="K3556" s="27"/>
      <c r="L3556" s="8"/>
      <c r="M3556" s="8"/>
      <c r="N3556" s="8"/>
    </row>
    <row r="3557" spans="1:14" ht="21" customHeight="1" x14ac:dyDescent="0.5">
      <c r="A3557" s="50"/>
      <c r="B3557" s="8"/>
      <c r="C3557" s="49"/>
      <c r="D3557" s="8"/>
      <c r="E3557" s="8"/>
      <c r="F3557" s="8"/>
      <c r="G3557" s="8"/>
      <c r="H3557" s="15"/>
      <c r="I3557" s="27"/>
      <c r="K3557" s="27"/>
      <c r="L3557" s="8"/>
      <c r="M3557" s="8"/>
      <c r="N3557" s="8"/>
    </row>
    <row r="3558" spans="1:14" ht="21" customHeight="1" x14ac:dyDescent="0.5">
      <c r="A3558" s="50"/>
      <c r="B3558" s="8"/>
      <c r="C3558" s="49"/>
      <c r="D3558" s="8"/>
      <c r="E3558" s="8"/>
      <c r="F3558" s="8"/>
      <c r="G3558" s="8"/>
      <c r="H3558" s="15"/>
      <c r="I3558" s="27"/>
      <c r="K3558" s="27"/>
      <c r="L3558" s="8"/>
      <c r="M3558" s="8"/>
      <c r="N3558" s="8"/>
    </row>
    <row r="3559" spans="1:14" ht="21" customHeight="1" x14ac:dyDescent="0.5">
      <c r="A3559" s="50"/>
      <c r="B3559" s="8"/>
      <c r="C3559" s="49"/>
      <c r="D3559" s="8"/>
      <c r="E3559" s="8"/>
      <c r="F3559" s="8"/>
      <c r="G3559" s="8"/>
      <c r="H3559" s="15"/>
      <c r="I3559" s="27"/>
      <c r="K3559" s="27"/>
      <c r="L3559" s="8"/>
      <c r="M3559" s="8"/>
      <c r="N3559" s="8"/>
    </row>
    <row r="3560" spans="1:14" ht="21" customHeight="1" x14ac:dyDescent="0.5">
      <c r="A3560" s="50"/>
      <c r="B3560" s="8"/>
      <c r="C3560" s="49"/>
      <c r="D3560" s="8"/>
      <c r="E3560" s="8"/>
      <c r="F3560" s="8"/>
      <c r="G3560" s="8"/>
      <c r="H3560" s="15"/>
      <c r="I3560" s="27"/>
      <c r="K3560" s="27"/>
      <c r="L3560" s="8"/>
      <c r="M3560" s="8"/>
      <c r="N3560" s="8"/>
    </row>
    <row r="3561" spans="1:14" ht="21" customHeight="1" x14ac:dyDescent="0.5">
      <c r="A3561" s="50"/>
      <c r="B3561" s="8"/>
      <c r="C3561" s="49"/>
      <c r="D3561" s="8"/>
      <c r="E3561" s="8"/>
      <c r="F3561" s="8"/>
      <c r="G3561" s="8"/>
      <c r="H3561" s="15"/>
      <c r="I3561" s="27"/>
      <c r="K3561" s="27"/>
      <c r="L3561" s="8"/>
      <c r="M3561" s="8"/>
      <c r="N3561" s="8"/>
    </row>
    <row r="3562" spans="1:14" ht="21" customHeight="1" x14ac:dyDescent="0.5">
      <c r="A3562" s="50"/>
      <c r="B3562" s="8"/>
      <c r="C3562" s="49"/>
      <c r="D3562" s="8"/>
      <c r="E3562" s="8"/>
      <c r="F3562" s="8"/>
      <c r="G3562" s="8"/>
      <c r="H3562" s="15"/>
      <c r="I3562" s="27"/>
      <c r="K3562" s="27"/>
      <c r="L3562" s="8"/>
      <c r="M3562" s="8"/>
      <c r="N3562" s="8"/>
    </row>
    <row r="3563" spans="1:14" ht="21" customHeight="1" x14ac:dyDescent="0.5">
      <c r="A3563" s="50"/>
      <c r="B3563" s="8"/>
      <c r="C3563" s="49"/>
      <c r="D3563" s="8"/>
      <c r="E3563" s="8"/>
      <c r="F3563" s="8"/>
      <c r="G3563" s="8"/>
      <c r="H3563" s="15"/>
      <c r="I3563" s="27"/>
      <c r="K3563" s="27"/>
      <c r="L3563" s="8"/>
      <c r="M3563" s="8"/>
      <c r="N3563" s="8"/>
    </row>
    <row r="3564" spans="1:14" ht="21" customHeight="1" x14ac:dyDescent="0.5">
      <c r="A3564" s="50"/>
      <c r="B3564" s="8"/>
      <c r="C3564" s="49"/>
      <c r="D3564" s="8"/>
      <c r="E3564" s="8"/>
      <c r="F3564" s="8"/>
      <c r="G3564" s="8"/>
      <c r="H3564" s="15"/>
      <c r="I3564" s="27"/>
      <c r="K3564" s="27"/>
      <c r="L3564" s="8"/>
      <c r="M3564" s="8"/>
      <c r="N3564" s="8"/>
    </row>
    <row r="3565" spans="1:14" ht="21" customHeight="1" x14ac:dyDescent="0.5">
      <c r="A3565" s="50"/>
      <c r="B3565" s="8"/>
      <c r="C3565" s="49"/>
      <c r="D3565" s="8"/>
      <c r="E3565" s="8"/>
      <c r="F3565" s="8"/>
      <c r="G3565" s="8"/>
      <c r="H3565" s="15"/>
      <c r="I3565" s="27"/>
      <c r="K3565" s="27"/>
      <c r="L3565" s="8"/>
      <c r="M3565" s="8"/>
      <c r="N3565" s="8"/>
    </row>
    <row r="3566" spans="1:14" ht="21" customHeight="1" x14ac:dyDescent="0.5">
      <c r="A3566" s="50"/>
      <c r="B3566" s="8"/>
      <c r="C3566" s="49"/>
      <c r="D3566" s="8"/>
      <c r="E3566" s="8"/>
      <c r="F3566" s="8"/>
      <c r="G3566" s="8"/>
      <c r="H3566" s="15"/>
      <c r="I3566" s="27"/>
      <c r="K3566" s="27"/>
      <c r="L3566" s="8"/>
      <c r="M3566" s="8"/>
      <c r="N3566" s="8"/>
    </row>
    <row r="3567" spans="1:14" ht="21" customHeight="1" x14ac:dyDescent="0.5">
      <c r="A3567" s="50"/>
      <c r="B3567" s="8"/>
      <c r="C3567" s="49"/>
      <c r="D3567" s="8"/>
      <c r="E3567" s="8"/>
      <c r="F3567" s="8"/>
      <c r="G3567" s="8"/>
      <c r="H3567" s="15"/>
      <c r="I3567" s="27"/>
      <c r="K3567" s="27"/>
      <c r="L3567" s="8"/>
      <c r="M3567" s="8"/>
      <c r="N3567" s="8"/>
    </row>
    <row r="3568" spans="1:14" ht="21" customHeight="1" x14ac:dyDescent="0.5">
      <c r="A3568" s="50"/>
      <c r="B3568" s="8"/>
      <c r="C3568" s="49"/>
      <c r="D3568" s="8"/>
      <c r="E3568" s="8"/>
      <c r="F3568" s="8"/>
      <c r="G3568" s="8"/>
      <c r="H3568" s="15"/>
      <c r="I3568" s="27"/>
      <c r="K3568" s="27"/>
      <c r="L3568" s="8"/>
      <c r="M3568" s="8"/>
      <c r="N3568" s="8"/>
    </row>
    <row r="3569" spans="1:14" ht="21" customHeight="1" x14ac:dyDescent="0.5">
      <c r="A3569" s="50"/>
      <c r="B3569" s="8"/>
      <c r="C3569" s="49"/>
      <c r="D3569" s="8"/>
      <c r="E3569" s="8"/>
      <c r="F3569" s="8"/>
      <c r="G3569" s="8"/>
      <c r="H3569" s="15"/>
      <c r="I3569" s="27"/>
      <c r="K3569" s="27"/>
      <c r="L3569" s="8"/>
      <c r="M3569" s="8"/>
      <c r="N3569" s="8"/>
    </row>
    <row r="3570" spans="1:14" ht="21" customHeight="1" x14ac:dyDescent="0.5">
      <c r="A3570" s="50"/>
      <c r="B3570" s="8"/>
      <c r="C3570" s="49"/>
      <c r="D3570" s="8"/>
      <c r="E3570" s="8"/>
      <c r="F3570" s="8"/>
      <c r="G3570" s="8"/>
      <c r="H3570" s="15"/>
      <c r="I3570" s="27"/>
      <c r="K3570" s="27"/>
      <c r="L3570" s="8"/>
      <c r="M3570" s="8"/>
      <c r="N3570" s="8"/>
    </row>
    <row r="3571" spans="1:14" ht="21" customHeight="1" x14ac:dyDescent="0.5">
      <c r="A3571" s="50"/>
      <c r="B3571" s="8"/>
      <c r="C3571" s="49"/>
      <c r="D3571" s="8"/>
      <c r="E3571" s="8"/>
      <c r="F3571" s="8"/>
      <c r="G3571" s="8"/>
      <c r="H3571" s="15"/>
      <c r="I3571" s="27"/>
      <c r="K3571" s="27"/>
      <c r="L3571" s="8"/>
      <c r="M3571" s="8"/>
      <c r="N3571" s="8"/>
    </row>
    <row r="3572" spans="1:14" ht="21" customHeight="1" x14ac:dyDescent="0.5">
      <c r="A3572" s="50"/>
      <c r="B3572" s="8"/>
      <c r="C3572" s="49"/>
      <c r="D3572" s="8"/>
      <c r="E3572" s="8"/>
      <c r="F3572" s="8"/>
      <c r="G3572" s="8"/>
      <c r="H3572" s="15"/>
      <c r="I3572" s="27"/>
      <c r="K3572" s="27"/>
      <c r="L3572" s="8"/>
      <c r="M3572" s="8"/>
      <c r="N3572" s="8"/>
    </row>
    <row r="3573" spans="1:14" ht="21" customHeight="1" x14ac:dyDescent="0.5">
      <c r="A3573" s="50"/>
      <c r="B3573" s="8"/>
      <c r="C3573" s="49"/>
      <c r="D3573" s="8"/>
      <c r="E3573" s="8"/>
      <c r="F3573" s="8"/>
      <c r="G3573" s="8"/>
      <c r="H3573" s="15"/>
      <c r="I3573" s="27"/>
      <c r="K3573" s="27"/>
      <c r="L3573" s="8"/>
      <c r="M3573" s="8"/>
      <c r="N3573" s="8"/>
    </row>
    <row r="3574" spans="1:14" ht="21" customHeight="1" x14ac:dyDescent="0.5">
      <c r="A3574" s="50"/>
      <c r="B3574" s="8"/>
      <c r="C3574" s="49"/>
      <c r="D3574" s="8"/>
      <c r="E3574" s="8"/>
      <c r="F3574" s="8"/>
      <c r="G3574" s="8"/>
      <c r="H3574" s="15"/>
      <c r="I3574" s="27"/>
      <c r="K3574" s="27"/>
      <c r="L3574" s="8"/>
      <c r="M3574" s="8"/>
      <c r="N3574" s="8"/>
    </row>
    <row r="3575" spans="1:14" ht="21" customHeight="1" x14ac:dyDescent="0.5">
      <c r="A3575" s="50"/>
      <c r="B3575" s="8"/>
      <c r="C3575" s="49"/>
      <c r="D3575" s="8"/>
      <c r="E3575" s="8"/>
      <c r="F3575" s="8"/>
      <c r="G3575" s="8"/>
      <c r="H3575" s="15"/>
      <c r="I3575" s="27"/>
      <c r="K3575" s="27"/>
      <c r="L3575" s="8"/>
      <c r="M3575" s="8"/>
      <c r="N3575" s="8"/>
    </row>
    <row r="3576" spans="1:14" ht="21" customHeight="1" x14ac:dyDescent="0.5">
      <c r="A3576" s="50"/>
      <c r="B3576" s="8"/>
      <c r="C3576" s="49"/>
      <c r="D3576" s="8"/>
      <c r="E3576" s="8"/>
      <c r="F3576" s="8"/>
      <c r="G3576" s="8"/>
      <c r="H3576" s="15"/>
      <c r="I3576" s="27"/>
      <c r="K3576" s="27"/>
      <c r="L3576" s="8"/>
      <c r="M3576" s="8"/>
      <c r="N3576" s="8"/>
    </row>
    <row r="3577" spans="1:14" ht="21" customHeight="1" x14ac:dyDescent="0.5">
      <c r="A3577" s="50"/>
      <c r="B3577" s="8"/>
      <c r="C3577" s="49"/>
      <c r="D3577" s="8"/>
      <c r="E3577" s="8"/>
      <c r="F3577" s="8"/>
      <c r="G3577" s="8"/>
      <c r="H3577" s="15"/>
      <c r="I3577" s="27"/>
      <c r="K3577" s="27"/>
      <c r="L3577" s="8"/>
      <c r="M3577" s="8"/>
      <c r="N3577" s="8"/>
    </row>
    <row r="3578" spans="1:14" ht="21" customHeight="1" x14ac:dyDescent="0.5">
      <c r="A3578" s="50"/>
      <c r="B3578" s="8"/>
      <c r="C3578" s="49"/>
      <c r="D3578" s="8"/>
      <c r="E3578" s="8"/>
      <c r="F3578" s="8"/>
      <c r="G3578" s="8"/>
      <c r="H3578" s="15"/>
      <c r="I3578" s="27"/>
      <c r="K3578" s="27"/>
      <c r="L3578" s="8"/>
      <c r="M3578" s="8"/>
      <c r="N3578" s="8"/>
    </row>
    <row r="3579" spans="1:14" ht="21" customHeight="1" x14ac:dyDescent="0.5">
      <c r="A3579" s="50"/>
      <c r="B3579" s="8"/>
      <c r="C3579" s="49"/>
      <c r="D3579" s="8"/>
      <c r="E3579" s="8"/>
      <c r="F3579" s="8"/>
      <c r="G3579" s="8"/>
      <c r="H3579" s="15"/>
      <c r="I3579" s="27"/>
      <c r="K3579" s="27"/>
      <c r="L3579" s="8"/>
      <c r="M3579" s="8"/>
      <c r="N3579" s="8"/>
    </row>
    <row r="3580" spans="1:14" ht="21" customHeight="1" x14ac:dyDescent="0.5">
      <c r="A3580" s="50"/>
      <c r="B3580" s="8"/>
      <c r="C3580" s="49"/>
      <c r="D3580" s="8"/>
      <c r="E3580" s="8"/>
      <c r="F3580" s="8"/>
      <c r="G3580" s="8"/>
      <c r="H3580" s="15"/>
      <c r="I3580" s="27"/>
      <c r="K3580" s="27"/>
      <c r="L3580" s="8"/>
      <c r="M3580" s="8"/>
      <c r="N3580" s="8"/>
    </row>
    <row r="3581" spans="1:14" ht="21" customHeight="1" x14ac:dyDescent="0.5">
      <c r="A3581" s="50"/>
      <c r="B3581" s="8"/>
      <c r="C3581" s="49"/>
      <c r="D3581" s="8"/>
      <c r="E3581" s="8"/>
      <c r="F3581" s="8"/>
      <c r="G3581" s="8"/>
      <c r="H3581" s="15"/>
      <c r="I3581" s="27"/>
      <c r="K3581" s="27"/>
      <c r="L3581" s="8"/>
      <c r="M3581" s="8"/>
      <c r="N3581" s="8"/>
    </row>
    <row r="3582" spans="1:14" ht="21" customHeight="1" x14ac:dyDescent="0.5">
      <c r="A3582" s="50"/>
      <c r="B3582" s="8"/>
      <c r="C3582" s="49"/>
      <c r="D3582" s="8"/>
      <c r="E3582" s="8"/>
      <c r="F3582" s="8"/>
      <c r="G3582" s="8"/>
      <c r="H3582" s="15"/>
      <c r="I3582" s="27"/>
      <c r="K3582" s="27"/>
      <c r="L3582" s="8"/>
      <c r="M3582" s="8"/>
      <c r="N3582" s="8"/>
    </row>
    <row r="3583" spans="1:14" ht="21" customHeight="1" x14ac:dyDescent="0.5">
      <c r="A3583" s="50"/>
      <c r="B3583" s="8"/>
      <c r="C3583" s="49"/>
      <c r="D3583" s="8"/>
      <c r="E3583" s="8"/>
      <c r="F3583" s="8"/>
      <c r="G3583" s="8"/>
      <c r="H3583" s="15"/>
      <c r="I3583" s="27"/>
      <c r="K3583" s="27"/>
      <c r="L3583" s="8"/>
      <c r="M3583" s="8"/>
      <c r="N3583" s="8"/>
    </row>
    <row r="3584" spans="1:14" ht="21" customHeight="1" x14ac:dyDescent="0.5">
      <c r="A3584" s="50"/>
      <c r="B3584" s="8"/>
      <c r="C3584" s="49"/>
      <c r="D3584" s="8"/>
      <c r="E3584" s="8"/>
      <c r="F3584" s="8"/>
      <c r="G3584" s="8"/>
      <c r="H3584" s="15"/>
      <c r="I3584" s="27"/>
      <c r="K3584" s="27"/>
      <c r="L3584" s="8"/>
      <c r="M3584" s="8"/>
      <c r="N3584" s="8"/>
    </row>
    <row r="3585" spans="1:14" ht="21" customHeight="1" x14ac:dyDescent="0.5">
      <c r="A3585" s="50"/>
      <c r="B3585" s="8"/>
      <c r="C3585" s="49"/>
      <c r="D3585" s="8"/>
      <c r="E3585" s="8"/>
      <c r="F3585" s="8"/>
      <c r="G3585" s="8"/>
      <c r="H3585" s="15"/>
      <c r="I3585" s="27"/>
      <c r="K3585" s="27"/>
      <c r="L3585" s="8"/>
      <c r="M3585" s="8"/>
      <c r="N3585" s="8"/>
    </row>
    <row r="3586" spans="1:14" ht="21" customHeight="1" x14ac:dyDescent="0.5">
      <c r="A3586" s="50"/>
      <c r="B3586" s="8"/>
      <c r="C3586" s="49"/>
      <c r="D3586" s="8"/>
      <c r="E3586" s="8"/>
      <c r="F3586" s="8"/>
      <c r="G3586" s="8"/>
      <c r="H3586" s="15"/>
      <c r="I3586" s="27"/>
      <c r="K3586" s="27"/>
      <c r="L3586" s="8"/>
      <c r="M3586" s="8"/>
      <c r="N3586" s="8"/>
    </row>
    <row r="3587" spans="1:14" ht="21" customHeight="1" x14ac:dyDescent="0.5">
      <c r="A3587" s="50"/>
      <c r="B3587" s="8"/>
      <c r="C3587" s="49"/>
      <c r="D3587" s="8"/>
      <c r="E3587" s="8"/>
      <c r="F3587" s="8"/>
      <c r="G3587" s="8"/>
      <c r="H3587" s="15"/>
      <c r="I3587" s="27"/>
      <c r="K3587" s="27"/>
      <c r="L3587" s="8"/>
      <c r="M3587" s="8"/>
      <c r="N3587" s="8"/>
    </row>
    <row r="3588" spans="1:14" ht="21" customHeight="1" x14ac:dyDescent="0.5">
      <c r="A3588" s="50"/>
      <c r="B3588" s="8"/>
      <c r="C3588" s="49"/>
      <c r="D3588" s="8"/>
      <c r="E3588" s="8"/>
      <c r="F3588" s="8"/>
      <c r="G3588" s="8"/>
      <c r="H3588" s="15"/>
      <c r="I3588" s="27"/>
      <c r="K3588" s="27"/>
      <c r="L3588" s="8"/>
      <c r="M3588" s="8"/>
      <c r="N3588" s="8"/>
    </row>
    <row r="3589" spans="1:14" ht="21" customHeight="1" x14ac:dyDescent="0.5">
      <c r="A3589" s="50"/>
      <c r="B3589" s="8"/>
      <c r="C3589" s="49"/>
      <c r="D3589" s="8"/>
      <c r="E3589" s="8"/>
      <c r="F3589" s="8"/>
      <c r="G3589" s="8"/>
      <c r="H3589" s="15"/>
      <c r="I3589" s="27"/>
      <c r="K3589" s="27"/>
      <c r="L3589" s="8"/>
      <c r="M3589" s="8"/>
      <c r="N3589" s="8"/>
    </row>
    <row r="3590" spans="1:14" ht="21" customHeight="1" x14ac:dyDescent="0.5">
      <c r="A3590" s="50"/>
      <c r="B3590" s="8"/>
      <c r="C3590" s="49"/>
      <c r="D3590" s="8"/>
      <c r="E3590" s="8"/>
      <c r="F3590" s="8"/>
      <c r="G3590" s="8"/>
      <c r="H3590" s="15"/>
      <c r="I3590" s="27"/>
      <c r="K3590" s="27"/>
      <c r="L3590" s="8"/>
      <c r="M3590" s="8"/>
      <c r="N3590" s="8"/>
    </row>
    <row r="3591" spans="1:14" ht="21" customHeight="1" x14ac:dyDescent="0.5">
      <c r="A3591" s="50"/>
      <c r="B3591" s="8"/>
      <c r="C3591" s="49"/>
      <c r="D3591" s="8"/>
      <c r="E3591" s="8"/>
      <c r="F3591" s="8"/>
      <c r="G3591" s="8"/>
      <c r="H3591" s="15"/>
      <c r="I3591" s="27"/>
      <c r="K3591" s="27"/>
      <c r="L3591" s="8"/>
      <c r="M3591" s="8"/>
      <c r="N3591" s="8"/>
    </row>
    <row r="3592" spans="1:14" ht="21" customHeight="1" x14ac:dyDescent="0.5">
      <c r="A3592" s="50"/>
      <c r="B3592" s="8"/>
      <c r="C3592" s="49"/>
      <c r="D3592" s="8"/>
      <c r="E3592" s="8"/>
      <c r="F3592" s="8"/>
      <c r="G3592" s="8"/>
      <c r="H3592" s="15"/>
      <c r="I3592" s="27"/>
      <c r="K3592" s="27"/>
      <c r="L3592" s="8"/>
      <c r="M3592" s="8"/>
      <c r="N3592" s="8"/>
    </row>
    <row r="3593" spans="1:14" ht="21" customHeight="1" x14ac:dyDescent="0.5">
      <c r="A3593" s="50"/>
      <c r="B3593" s="8"/>
      <c r="C3593" s="49"/>
      <c r="D3593" s="8"/>
      <c r="E3593" s="8"/>
      <c r="F3593" s="8"/>
      <c r="G3593" s="8"/>
      <c r="H3593" s="15"/>
      <c r="I3593" s="27"/>
      <c r="K3593" s="27"/>
      <c r="L3593" s="8"/>
      <c r="M3593" s="8"/>
      <c r="N3593" s="8"/>
    </row>
    <row r="3594" spans="1:14" ht="21" customHeight="1" x14ac:dyDescent="0.5">
      <c r="A3594" s="50"/>
      <c r="B3594" s="8"/>
      <c r="C3594" s="49"/>
      <c r="D3594" s="8"/>
      <c r="E3594" s="8"/>
      <c r="F3594" s="8"/>
      <c r="G3594" s="8"/>
      <c r="H3594" s="15"/>
      <c r="I3594" s="27"/>
      <c r="K3594" s="27"/>
      <c r="L3594" s="8"/>
      <c r="M3594" s="8"/>
      <c r="N3594" s="8"/>
    </row>
    <row r="3595" spans="1:14" ht="21" customHeight="1" x14ac:dyDescent="0.5">
      <c r="A3595" s="50"/>
      <c r="B3595" s="8"/>
      <c r="C3595" s="49"/>
      <c r="D3595" s="8"/>
      <c r="E3595" s="8"/>
      <c r="F3595" s="8"/>
      <c r="G3595" s="8"/>
      <c r="H3595" s="15"/>
      <c r="I3595" s="27"/>
      <c r="K3595" s="27"/>
      <c r="L3595" s="8"/>
      <c r="M3595" s="8"/>
      <c r="N3595" s="8"/>
    </row>
    <row r="3596" spans="1:14" ht="21" customHeight="1" x14ac:dyDescent="0.5">
      <c r="A3596" s="50"/>
      <c r="B3596" s="8"/>
      <c r="C3596" s="49"/>
      <c r="D3596" s="8"/>
      <c r="E3596" s="8"/>
      <c r="F3596" s="8"/>
      <c r="G3596" s="8"/>
      <c r="H3596" s="15"/>
      <c r="I3596" s="27"/>
      <c r="K3596" s="27"/>
      <c r="L3596" s="8"/>
      <c r="M3596" s="8"/>
      <c r="N3596" s="8"/>
    </row>
    <row r="3597" spans="1:14" ht="21" customHeight="1" x14ac:dyDescent="0.5">
      <c r="A3597" s="50"/>
      <c r="B3597" s="8"/>
      <c r="C3597" s="49"/>
      <c r="D3597" s="8"/>
      <c r="E3597" s="8"/>
      <c r="F3597" s="8"/>
      <c r="G3597" s="8"/>
      <c r="H3597" s="15"/>
      <c r="I3597" s="27"/>
      <c r="K3597" s="27"/>
      <c r="L3597" s="8"/>
      <c r="M3597" s="8"/>
      <c r="N3597" s="8"/>
    </row>
    <row r="3598" spans="1:14" ht="21" customHeight="1" x14ac:dyDescent="0.5">
      <c r="A3598" s="50"/>
      <c r="B3598" s="8"/>
      <c r="C3598" s="49"/>
      <c r="D3598" s="8"/>
      <c r="E3598" s="8"/>
      <c r="F3598" s="8"/>
      <c r="G3598" s="8"/>
      <c r="H3598" s="15"/>
      <c r="I3598" s="27"/>
      <c r="K3598" s="27"/>
      <c r="L3598" s="8"/>
      <c r="M3598" s="8"/>
      <c r="N3598" s="8"/>
    </row>
    <row r="3599" spans="1:14" ht="21" customHeight="1" x14ac:dyDescent="0.5">
      <c r="A3599" s="50"/>
      <c r="B3599" s="8"/>
      <c r="C3599" s="49"/>
      <c r="D3599" s="8"/>
      <c r="E3599" s="8"/>
      <c r="F3599" s="8"/>
      <c r="G3599" s="8"/>
      <c r="H3599" s="15"/>
      <c r="I3599" s="27"/>
      <c r="K3599" s="27"/>
      <c r="L3599" s="8"/>
      <c r="M3599" s="8"/>
      <c r="N3599" s="8"/>
    </row>
    <row r="3600" spans="1:14" ht="21" customHeight="1" x14ac:dyDescent="0.5">
      <c r="A3600" s="50"/>
      <c r="B3600" s="8"/>
      <c r="C3600" s="49"/>
      <c r="D3600" s="8"/>
      <c r="E3600" s="8"/>
      <c r="F3600" s="8"/>
      <c r="G3600" s="8"/>
      <c r="H3600" s="15"/>
      <c r="I3600" s="27"/>
      <c r="K3600" s="27"/>
      <c r="L3600" s="8"/>
      <c r="M3600" s="8"/>
      <c r="N3600" s="8"/>
    </row>
    <row r="3601" spans="1:14" ht="21" customHeight="1" x14ac:dyDescent="0.5">
      <c r="A3601" s="50"/>
      <c r="B3601" s="8"/>
      <c r="C3601" s="49"/>
      <c r="D3601" s="8"/>
      <c r="E3601" s="8"/>
      <c r="F3601" s="8"/>
      <c r="G3601" s="8"/>
      <c r="H3601" s="15"/>
      <c r="I3601" s="27"/>
      <c r="K3601" s="27"/>
      <c r="L3601" s="8"/>
      <c r="M3601" s="8"/>
      <c r="N3601" s="8"/>
    </row>
    <row r="3602" spans="1:14" ht="21" customHeight="1" x14ac:dyDescent="0.5">
      <c r="A3602" s="50"/>
      <c r="B3602" s="8"/>
      <c r="C3602" s="49"/>
      <c r="D3602" s="8"/>
      <c r="E3602" s="8"/>
      <c r="F3602" s="8"/>
      <c r="G3602" s="8"/>
      <c r="H3602" s="15"/>
      <c r="I3602" s="27"/>
      <c r="K3602" s="27"/>
      <c r="L3602" s="8"/>
      <c r="M3602" s="8"/>
      <c r="N3602" s="8"/>
    </row>
    <row r="3603" spans="1:14" ht="21" customHeight="1" x14ac:dyDescent="0.5">
      <c r="A3603" s="50"/>
      <c r="B3603" s="8"/>
      <c r="C3603" s="49"/>
      <c r="D3603" s="8"/>
      <c r="E3603" s="8"/>
      <c r="F3603" s="8"/>
      <c r="G3603" s="8"/>
      <c r="H3603" s="15"/>
      <c r="I3603" s="27"/>
      <c r="K3603" s="27"/>
      <c r="L3603" s="8"/>
      <c r="M3603" s="8"/>
      <c r="N3603" s="8"/>
    </row>
    <row r="3604" spans="1:14" ht="21" customHeight="1" x14ac:dyDescent="0.5">
      <c r="A3604" s="50"/>
      <c r="B3604" s="8"/>
      <c r="C3604" s="49"/>
      <c r="D3604" s="8"/>
      <c r="E3604" s="8"/>
      <c r="F3604" s="8"/>
      <c r="G3604" s="8"/>
      <c r="H3604" s="15"/>
      <c r="I3604" s="27"/>
      <c r="K3604" s="27"/>
      <c r="L3604" s="8"/>
      <c r="M3604" s="8"/>
      <c r="N3604" s="8"/>
    </row>
    <row r="3605" spans="1:14" ht="21" customHeight="1" x14ac:dyDescent="0.5">
      <c r="A3605" s="50"/>
      <c r="B3605" s="8"/>
      <c r="C3605" s="49"/>
      <c r="D3605" s="8"/>
      <c r="E3605" s="8"/>
      <c r="F3605" s="8"/>
      <c r="G3605" s="8"/>
      <c r="H3605" s="15"/>
      <c r="I3605" s="27"/>
      <c r="K3605" s="27"/>
      <c r="L3605" s="8"/>
      <c r="M3605" s="8"/>
      <c r="N3605" s="8"/>
    </row>
    <row r="3606" spans="1:14" ht="21" customHeight="1" x14ac:dyDescent="0.5">
      <c r="A3606" s="50"/>
      <c r="B3606" s="8"/>
      <c r="C3606" s="49"/>
      <c r="D3606" s="8"/>
      <c r="E3606" s="8"/>
      <c r="F3606" s="8"/>
      <c r="G3606" s="8"/>
      <c r="H3606" s="15"/>
      <c r="I3606" s="27"/>
      <c r="K3606" s="27"/>
      <c r="L3606" s="8"/>
      <c r="M3606" s="8"/>
      <c r="N3606" s="8"/>
    </row>
    <row r="3607" spans="1:14" ht="21" customHeight="1" x14ac:dyDescent="0.5">
      <c r="A3607" s="50"/>
      <c r="B3607" s="8"/>
      <c r="C3607" s="49"/>
      <c r="D3607" s="8"/>
      <c r="E3607" s="8"/>
      <c r="F3607" s="8"/>
      <c r="G3607" s="8"/>
      <c r="H3607" s="15"/>
      <c r="I3607" s="27"/>
      <c r="K3607" s="27"/>
      <c r="L3607" s="8"/>
      <c r="M3607" s="8"/>
      <c r="N3607" s="8"/>
    </row>
    <row r="3608" spans="1:14" ht="21" customHeight="1" x14ac:dyDescent="0.5">
      <c r="A3608" s="50"/>
      <c r="B3608" s="8"/>
      <c r="C3608" s="49"/>
      <c r="D3608" s="8"/>
      <c r="E3608" s="8"/>
      <c r="F3608" s="8"/>
      <c r="G3608" s="8"/>
      <c r="H3608" s="15"/>
      <c r="I3608" s="27"/>
      <c r="K3608" s="27"/>
      <c r="L3608" s="8"/>
      <c r="M3608" s="8"/>
      <c r="N3608" s="8"/>
    </row>
    <row r="3609" spans="1:14" ht="21" customHeight="1" x14ac:dyDescent="0.5">
      <c r="A3609" s="50"/>
      <c r="B3609" s="8"/>
      <c r="C3609" s="49"/>
      <c r="D3609" s="8"/>
      <c r="E3609" s="8"/>
      <c r="F3609" s="8"/>
      <c r="G3609" s="8"/>
      <c r="H3609" s="15"/>
      <c r="I3609" s="27"/>
      <c r="K3609" s="27"/>
      <c r="L3609" s="8"/>
      <c r="M3609" s="8"/>
      <c r="N3609" s="8"/>
    </row>
    <row r="3610" spans="1:14" ht="21" customHeight="1" x14ac:dyDescent="0.5">
      <c r="A3610" s="50"/>
      <c r="B3610" s="8"/>
      <c r="C3610" s="49"/>
      <c r="D3610" s="8"/>
      <c r="E3610" s="8"/>
      <c r="F3610" s="8"/>
      <c r="G3610" s="8"/>
      <c r="H3610" s="15"/>
      <c r="I3610" s="27"/>
      <c r="K3610" s="27"/>
      <c r="L3610" s="8"/>
      <c r="M3610" s="8"/>
      <c r="N3610" s="8"/>
    </row>
    <row r="3611" spans="1:14" ht="21" customHeight="1" x14ac:dyDescent="0.5">
      <c r="A3611" s="50"/>
      <c r="B3611" s="8"/>
      <c r="C3611" s="49"/>
      <c r="D3611" s="8"/>
      <c r="E3611" s="8"/>
      <c r="F3611" s="8"/>
      <c r="G3611" s="8"/>
      <c r="H3611" s="15"/>
      <c r="I3611" s="27"/>
      <c r="K3611" s="27"/>
      <c r="L3611" s="8"/>
      <c r="M3611" s="8"/>
      <c r="N3611" s="8"/>
    </row>
    <row r="3612" spans="1:14" ht="21" customHeight="1" x14ac:dyDescent="0.5">
      <c r="A3612" s="50"/>
      <c r="B3612" s="8"/>
      <c r="C3612" s="49"/>
      <c r="D3612" s="8"/>
      <c r="E3612" s="8"/>
      <c r="F3612" s="8"/>
      <c r="G3612" s="8"/>
      <c r="H3612" s="15"/>
      <c r="I3612" s="27"/>
      <c r="K3612" s="27"/>
      <c r="L3612" s="8"/>
      <c r="M3612" s="8"/>
      <c r="N3612" s="8"/>
    </row>
    <row r="3613" spans="1:14" ht="21" customHeight="1" x14ac:dyDescent="0.5">
      <c r="A3613" s="50"/>
      <c r="B3613" s="8"/>
      <c r="C3613" s="49"/>
      <c r="D3613" s="8"/>
      <c r="E3613" s="8"/>
      <c r="F3613" s="8"/>
      <c r="G3613" s="8"/>
      <c r="H3613" s="15"/>
      <c r="I3613" s="27"/>
      <c r="K3613" s="27"/>
      <c r="L3613" s="8"/>
      <c r="M3613" s="8"/>
      <c r="N3613" s="8"/>
    </row>
    <row r="3614" spans="1:14" ht="21" customHeight="1" x14ac:dyDescent="0.5">
      <c r="A3614" s="50"/>
      <c r="B3614" s="8"/>
      <c r="C3614" s="49"/>
      <c r="D3614" s="8"/>
      <c r="E3614" s="8"/>
      <c r="F3614" s="8"/>
      <c r="G3614" s="8"/>
      <c r="H3614" s="15"/>
      <c r="I3614" s="27"/>
      <c r="K3614" s="27"/>
      <c r="L3614" s="8"/>
      <c r="M3614" s="8"/>
      <c r="N3614" s="8"/>
    </row>
    <row r="3615" spans="1:14" ht="21" customHeight="1" x14ac:dyDescent="0.5">
      <c r="A3615" s="50"/>
      <c r="B3615" s="8"/>
      <c r="C3615" s="49"/>
      <c r="D3615" s="8"/>
      <c r="E3615" s="8"/>
      <c r="F3615" s="8"/>
      <c r="G3615" s="8"/>
      <c r="H3615" s="15"/>
      <c r="I3615" s="27"/>
      <c r="K3615" s="27"/>
      <c r="L3615" s="8"/>
      <c r="M3615" s="8"/>
      <c r="N3615" s="8"/>
    </row>
    <row r="3616" spans="1:14" ht="21" customHeight="1" x14ac:dyDescent="0.5">
      <c r="A3616" s="50"/>
      <c r="B3616" s="8"/>
      <c r="C3616" s="49"/>
      <c r="D3616" s="8"/>
      <c r="E3616" s="8"/>
      <c r="F3616" s="8"/>
      <c r="G3616" s="8"/>
      <c r="H3616" s="15"/>
      <c r="I3616" s="27"/>
      <c r="K3616" s="27"/>
      <c r="L3616" s="8"/>
      <c r="M3616" s="8"/>
      <c r="N3616" s="8"/>
    </row>
    <row r="3617" spans="1:14" ht="21" customHeight="1" x14ac:dyDescent="0.5">
      <c r="A3617" s="50"/>
      <c r="B3617" s="8"/>
      <c r="C3617" s="49"/>
      <c r="D3617" s="8"/>
      <c r="E3617" s="8"/>
      <c r="F3617" s="8"/>
      <c r="G3617" s="8"/>
      <c r="H3617" s="15"/>
      <c r="I3617" s="27"/>
      <c r="K3617" s="27"/>
      <c r="L3617" s="8"/>
      <c r="M3617" s="8"/>
      <c r="N3617" s="8"/>
    </row>
    <row r="3618" spans="1:14" ht="21" customHeight="1" x14ac:dyDescent="0.5">
      <c r="A3618" s="50"/>
      <c r="B3618" s="8"/>
      <c r="C3618" s="49"/>
      <c r="D3618" s="8"/>
      <c r="E3618" s="8"/>
      <c r="F3618" s="8"/>
      <c r="G3618" s="8"/>
      <c r="H3618" s="15"/>
      <c r="I3618" s="27"/>
      <c r="K3618" s="27"/>
      <c r="L3618" s="8"/>
      <c r="M3618" s="8"/>
      <c r="N3618" s="8"/>
    </row>
    <row r="3619" spans="1:14" ht="21" customHeight="1" x14ac:dyDescent="0.5">
      <c r="A3619" s="50"/>
      <c r="B3619" s="8"/>
      <c r="C3619" s="49"/>
      <c r="D3619" s="8"/>
      <c r="E3619" s="8"/>
      <c r="F3619" s="8"/>
      <c r="G3619" s="8"/>
      <c r="H3619" s="15"/>
      <c r="I3619" s="27"/>
      <c r="K3619" s="27"/>
      <c r="L3619" s="8"/>
      <c r="M3619" s="8"/>
      <c r="N3619" s="8"/>
    </row>
    <row r="3620" spans="1:14" ht="21" customHeight="1" x14ac:dyDescent="0.5">
      <c r="A3620" s="50"/>
      <c r="B3620" s="8"/>
      <c r="C3620" s="49"/>
      <c r="D3620" s="8"/>
      <c r="E3620" s="8"/>
      <c r="F3620" s="8"/>
      <c r="G3620" s="8"/>
      <c r="H3620" s="15"/>
      <c r="I3620" s="27"/>
      <c r="K3620" s="27"/>
      <c r="L3620" s="8"/>
      <c r="M3620" s="8"/>
      <c r="N3620" s="8"/>
    </row>
    <row r="3621" spans="1:14" ht="21" customHeight="1" x14ac:dyDescent="0.5">
      <c r="A3621" s="50"/>
      <c r="B3621" s="8"/>
      <c r="C3621" s="49"/>
      <c r="D3621" s="8"/>
      <c r="E3621" s="8"/>
      <c r="F3621" s="8"/>
      <c r="G3621" s="8"/>
      <c r="H3621" s="15"/>
      <c r="I3621" s="27"/>
      <c r="K3621" s="27"/>
      <c r="L3621" s="8"/>
      <c r="M3621" s="8"/>
      <c r="N3621" s="8"/>
    </row>
    <row r="3622" spans="1:14" ht="21" customHeight="1" x14ac:dyDescent="0.5">
      <c r="A3622" s="50"/>
      <c r="B3622" s="8"/>
      <c r="C3622" s="49"/>
      <c r="D3622" s="8"/>
      <c r="E3622" s="8"/>
      <c r="F3622" s="8"/>
      <c r="G3622" s="8"/>
      <c r="H3622" s="15"/>
      <c r="I3622" s="27"/>
      <c r="K3622" s="27"/>
      <c r="L3622" s="8"/>
      <c r="M3622" s="8"/>
      <c r="N3622" s="8"/>
    </row>
    <row r="3623" spans="1:14" ht="21" customHeight="1" x14ac:dyDescent="0.5">
      <c r="A3623" s="50"/>
      <c r="B3623" s="8"/>
      <c r="C3623" s="49"/>
      <c r="D3623" s="8"/>
      <c r="E3623" s="8"/>
      <c r="F3623" s="8"/>
      <c r="G3623" s="8"/>
      <c r="H3623" s="15"/>
      <c r="I3623" s="27"/>
      <c r="K3623" s="27"/>
      <c r="L3623" s="8"/>
      <c r="M3623" s="8"/>
      <c r="N3623" s="8"/>
    </row>
    <row r="3624" spans="1:14" ht="21" customHeight="1" x14ac:dyDescent="0.5">
      <c r="A3624" s="50"/>
      <c r="B3624" s="8"/>
      <c r="C3624" s="49"/>
      <c r="D3624" s="8"/>
      <c r="E3624" s="8"/>
      <c r="F3624" s="8"/>
      <c r="G3624" s="8"/>
      <c r="H3624" s="15"/>
      <c r="I3624" s="27"/>
      <c r="K3624" s="27"/>
      <c r="L3624" s="8"/>
      <c r="M3624" s="8"/>
      <c r="N3624" s="8"/>
    </row>
    <row r="3625" spans="1:14" ht="21" customHeight="1" x14ac:dyDescent="0.5">
      <c r="A3625" s="50"/>
      <c r="B3625" s="8"/>
      <c r="C3625" s="49"/>
      <c r="D3625" s="8"/>
      <c r="E3625" s="8"/>
      <c r="F3625" s="8"/>
      <c r="G3625" s="8"/>
      <c r="H3625" s="15"/>
      <c r="I3625" s="27"/>
      <c r="K3625" s="27"/>
      <c r="L3625" s="8"/>
      <c r="M3625" s="8"/>
      <c r="N3625" s="8"/>
    </row>
    <row r="3626" spans="1:14" ht="21" customHeight="1" x14ac:dyDescent="0.5">
      <c r="A3626" s="50"/>
      <c r="B3626" s="8"/>
      <c r="C3626" s="49"/>
      <c r="D3626" s="8"/>
      <c r="E3626" s="8"/>
      <c r="F3626" s="8"/>
      <c r="G3626" s="8"/>
      <c r="H3626" s="15"/>
      <c r="I3626" s="27"/>
      <c r="K3626" s="27"/>
      <c r="L3626" s="8"/>
      <c r="M3626" s="8"/>
      <c r="N3626" s="8"/>
    </row>
    <row r="3627" spans="1:14" ht="21" customHeight="1" x14ac:dyDescent="0.5">
      <c r="A3627" s="50"/>
      <c r="B3627" s="8"/>
      <c r="C3627" s="49"/>
      <c r="D3627" s="8"/>
      <c r="E3627" s="8"/>
      <c r="F3627" s="8"/>
      <c r="G3627" s="8"/>
      <c r="H3627" s="15"/>
      <c r="I3627" s="27"/>
      <c r="K3627" s="27"/>
      <c r="L3627" s="8"/>
      <c r="M3627" s="8"/>
      <c r="N3627" s="8"/>
    </row>
    <row r="3628" spans="1:14" ht="21" customHeight="1" x14ac:dyDescent="0.5">
      <c r="A3628" s="50"/>
      <c r="B3628" s="8"/>
      <c r="C3628" s="49"/>
      <c r="D3628" s="8"/>
      <c r="E3628" s="8"/>
      <c r="F3628" s="8"/>
      <c r="G3628" s="8"/>
      <c r="H3628" s="15"/>
      <c r="I3628" s="27"/>
      <c r="K3628" s="27"/>
      <c r="L3628" s="8"/>
      <c r="M3628" s="8"/>
      <c r="N3628" s="8"/>
    </row>
    <row r="3629" spans="1:14" ht="21" customHeight="1" x14ac:dyDescent="0.5">
      <c r="A3629" s="50"/>
      <c r="B3629" s="8"/>
      <c r="C3629" s="49"/>
      <c r="D3629" s="8"/>
      <c r="E3629" s="8"/>
      <c r="F3629" s="8"/>
      <c r="G3629" s="8"/>
      <c r="H3629" s="15"/>
      <c r="I3629" s="27"/>
      <c r="K3629" s="27"/>
      <c r="L3629" s="8"/>
      <c r="M3629" s="8"/>
      <c r="N3629" s="8"/>
    </row>
    <row r="3630" spans="1:14" ht="21" customHeight="1" x14ac:dyDescent="0.5">
      <c r="A3630" s="50"/>
      <c r="B3630" s="8"/>
      <c r="C3630" s="49"/>
      <c r="D3630" s="8"/>
      <c r="E3630" s="8"/>
      <c r="F3630" s="8"/>
      <c r="G3630" s="8"/>
      <c r="H3630" s="15"/>
      <c r="I3630" s="27"/>
      <c r="K3630" s="27"/>
      <c r="L3630" s="8"/>
      <c r="M3630" s="8"/>
      <c r="N3630" s="8"/>
    </row>
    <row r="3631" spans="1:14" ht="21" customHeight="1" x14ac:dyDescent="0.5">
      <c r="A3631" s="50"/>
      <c r="B3631" s="8"/>
      <c r="C3631" s="49"/>
      <c r="D3631" s="8"/>
      <c r="E3631" s="8"/>
      <c r="F3631" s="8"/>
      <c r="G3631" s="8"/>
      <c r="H3631" s="15"/>
      <c r="I3631" s="27"/>
      <c r="K3631" s="27"/>
      <c r="L3631" s="8"/>
      <c r="M3631" s="8"/>
      <c r="N3631" s="8"/>
    </row>
    <row r="3632" spans="1:14" ht="21" customHeight="1" x14ac:dyDescent="0.5">
      <c r="A3632" s="50"/>
      <c r="B3632" s="8"/>
      <c r="C3632" s="49"/>
      <c r="D3632" s="8"/>
      <c r="E3632" s="8"/>
      <c r="F3632" s="8"/>
      <c r="G3632" s="8"/>
      <c r="H3632" s="15"/>
      <c r="I3632" s="27"/>
      <c r="K3632" s="27"/>
      <c r="L3632" s="8"/>
      <c r="M3632" s="8"/>
      <c r="N3632" s="8"/>
    </row>
    <row r="3633" spans="1:14" ht="21" customHeight="1" x14ac:dyDescent="0.5">
      <c r="A3633" s="50"/>
      <c r="B3633" s="8"/>
      <c r="C3633" s="49"/>
      <c r="D3633" s="8"/>
      <c r="E3633" s="8"/>
      <c r="F3633" s="8"/>
      <c r="G3633" s="8"/>
      <c r="H3633" s="15"/>
      <c r="I3633" s="27"/>
      <c r="K3633" s="27"/>
      <c r="L3633" s="8"/>
      <c r="M3633" s="8"/>
      <c r="N3633" s="8"/>
    </row>
    <row r="3634" spans="1:14" ht="21" customHeight="1" x14ac:dyDescent="0.5">
      <c r="A3634" s="50"/>
      <c r="B3634" s="8"/>
      <c r="C3634" s="49"/>
      <c r="D3634" s="8"/>
      <c r="E3634" s="8"/>
      <c r="F3634" s="8"/>
      <c r="G3634" s="8"/>
      <c r="H3634" s="15"/>
      <c r="I3634" s="27"/>
      <c r="K3634" s="27"/>
      <c r="L3634" s="8"/>
      <c r="M3634" s="8"/>
      <c r="N3634" s="8"/>
    </row>
    <row r="3635" spans="1:14" ht="21" customHeight="1" x14ac:dyDescent="0.5">
      <c r="A3635" s="50"/>
      <c r="B3635" s="8"/>
      <c r="C3635" s="49"/>
      <c r="D3635" s="8"/>
      <c r="E3635" s="8"/>
      <c r="F3635" s="8"/>
      <c r="G3635" s="8"/>
      <c r="H3635" s="15"/>
      <c r="I3635" s="27"/>
      <c r="K3635" s="27"/>
      <c r="L3635" s="8"/>
      <c r="M3635" s="8"/>
      <c r="N3635" s="8"/>
    </row>
    <row r="3636" spans="1:14" ht="21" customHeight="1" x14ac:dyDescent="0.5">
      <c r="A3636" s="50"/>
      <c r="B3636" s="8"/>
      <c r="C3636" s="49"/>
      <c r="D3636" s="8"/>
      <c r="E3636" s="8"/>
      <c r="F3636" s="8"/>
      <c r="G3636" s="8"/>
      <c r="H3636" s="15"/>
      <c r="I3636" s="27"/>
      <c r="K3636" s="27"/>
      <c r="L3636" s="8"/>
      <c r="M3636" s="8"/>
      <c r="N3636" s="8"/>
    </row>
    <row r="3637" spans="1:14" ht="21" customHeight="1" x14ac:dyDescent="0.5">
      <c r="A3637" s="50"/>
      <c r="B3637" s="8"/>
      <c r="C3637" s="49"/>
      <c r="D3637" s="8"/>
      <c r="E3637" s="8"/>
      <c r="F3637" s="8"/>
      <c r="G3637" s="8"/>
      <c r="H3637" s="15"/>
      <c r="I3637" s="27"/>
      <c r="K3637" s="27"/>
      <c r="L3637" s="8"/>
      <c r="M3637" s="8"/>
      <c r="N3637" s="8"/>
    </row>
    <row r="3638" spans="1:14" ht="21" customHeight="1" x14ac:dyDescent="0.5">
      <c r="A3638" s="50"/>
      <c r="B3638" s="8"/>
      <c r="C3638" s="49"/>
      <c r="D3638" s="8"/>
      <c r="E3638" s="8"/>
      <c r="F3638" s="8"/>
      <c r="G3638" s="8"/>
      <c r="H3638" s="15"/>
      <c r="I3638" s="27"/>
      <c r="K3638" s="27"/>
      <c r="L3638" s="8"/>
      <c r="M3638" s="8"/>
      <c r="N3638" s="8"/>
    </row>
    <row r="3639" spans="1:14" ht="21" customHeight="1" x14ac:dyDescent="0.5">
      <c r="A3639" s="50"/>
      <c r="B3639" s="8"/>
      <c r="C3639" s="49"/>
      <c r="D3639" s="8"/>
      <c r="E3639" s="8"/>
      <c r="F3639" s="8"/>
      <c r="G3639" s="8"/>
      <c r="H3639" s="15"/>
      <c r="I3639" s="27"/>
      <c r="K3639" s="27"/>
      <c r="L3639" s="8"/>
      <c r="M3639" s="8"/>
      <c r="N3639" s="8"/>
    </row>
    <row r="3640" spans="1:14" ht="21" customHeight="1" x14ac:dyDescent="0.5">
      <c r="A3640" s="50"/>
      <c r="B3640" s="8"/>
      <c r="C3640" s="49"/>
      <c r="D3640" s="8"/>
      <c r="E3640" s="8"/>
      <c r="F3640" s="8"/>
      <c r="G3640" s="8"/>
      <c r="H3640" s="15"/>
      <c r="I3640" s="27"/>
      <c r="K3640" s="27"/>
      <c r="L3640" s="8"/>
      <c r="M3640" s="8"/>
      <c r="N3640" s="8"/>
    </row>
    <row r="3641" spans="1:14" ht="21" customHeight="1" x14ac:dyDescent="0.5">
      <c r="A3641" s="50"/>
      <c r="B3641" s="8"/>
      <c r="C3641" s="49"/>
      <c r="D3641" s="8"/>
      <c r="E3641" s="8"/>
      <c r="F3641" s="8"/>
      <c r="G3641" s="8"/>
      <c r="H3641" s="15"/>
      <c r="I3641" s="27"/>
      <c r="K3641" s="27"/>
      <c r="L3641" s="8"/>
      <c r="M3641" s="8"/>
      <c r="N3641" s="8"/>
    </row>
    <row r="3642" spans="1:14" ht="21" customHeight="1" x14ac:dyDescent="0.5">
      <c r="A3642" s="50"/>
      <c r="B3642" s="8"/>
      <c r="C3642" s="49"/>
      <c r="D3642" s="8"/>
      <c r="E3642" s="8"/>
      <c r="F3642" s="8"/>
      <c r="G3642" s="8"/>
      <c r="H3642" s="15"/>
      <c r="I3642" s="27"/>
      <c r="K3642" s="27"/>
      <c r="L3642" s="8"/>
      <c r="M3642" s="8"/>
      <c r="N3642" s="8"/>
    </row>
    <row r="3643" spans="1:14" ht="21" customHeight="1" x14ac:dyDescent="0.5">
      <c r="A3643" s="50"/>
      <c r="B3643" s="8"/>
      <c r="C3643" s="49"/>
      <c r="D3643" s="8"/>
      <c r="E3643" s="8"/>
      <c r="F3643" s="8"/>
      <c r="G3643" s="8"/>
      <c r="H3643" s="15"/>
      <c r="I3643" s="27"/>
      <c r="K3643" s="27"/>
      <c r="L3643" s="8"/>
      <c r="M3643" s="8"/>
      <c r="N3643" s="8"/>
    </row>
    <row r="3644" spans="1:14" ht="21" customHeight="1" x14ac:dyDescent="0.5">
      <c r="A3644" s="50"/>
      <c r="B3644" s="8"/>
      <c r="C3644" s="49"/>
      <c r="D3644" s="8"/>
      <c r="E3644" s="8"/>
      <c r="F3644" s="8"/>
      <c r="G3644" s="8"/>
      <c r="H3644" s="15"/>
      <c r="I3644" s="27"/>
      <c r="K3644" s="27"/>
      <c r="L3644" s="8"/>
      <c r="M3644" s="8"/>
      <c r="N3644" s="8"/>
    </row>
    <row r="3645" spans="1:14" ht="21" customHeight="1" x14ac:dyDescent="0.5">
      <c r="A3645" s="50"/>
      <c r="B3645" s="8"/>
      <c r="C3645" s="49"/>
      <c r="D3645" s="8"/>
      <c r="E3645" s="8"/>
      <c r="F3645" s="8"/>
      <c r="G3645" s="8"/>
      <c r="H3645" s="15"/>
      <c r="I3645" s="27"/>
      <c r="K3645" s="27"/>
      <c r="L3645" s="8"/>
      <c r="M3645" s="8"/>
      <c r="N3645" s="8"/>
    </row>
    <row r="3646" spans="1:14" ht="21" customHeight="1" x14ac:dyDescent="0.5">
      <c r="A3646" s="50"/>
      <c r="B3646" s="8"/>
      <c r="C3646" s="49"/>
      <c r="D3646" s="8"/>
      <c r="E3646" s="8"/>
      <c r="F3646" s="8"/>
      <c r="G3646" s="8"/>
      <c r="H3646" s="15"/>
      <c r="I3646" s="27"/>
      <c r="K3646" s="27"/>
      <c r="L3646" s="8"/>
      <c r="M3646" s="8"/>
      <c r="N3646" s="8"/>
    </row>
    <row r="3647" spans="1:14" ht="21" customHeight="1" x14ac:dyDescent="0.5">
      <c r="A3647" s="50"/>
      <c r="B3647" s="8"/>
      <c r="C3647" s="49"/>
      <c r="D3647" s="8"/>
      <c r="E3647" s="8"/>
      <c r="F3647" s="8"/>
      <c r="G3647" s="8"/>
      <c r="H3647" s="15"/>
      <c r="I3647" s="27"/>
      <c r="K3647" s="27"/>
      <c r="L3647" s="8"/>
      <c r="M3647" s="8"/>
      <c r="N3647" s="8"/>
    </row>
    <row r="3648" spans="1:14" ht="21" customHeight="1" x14ac:dyDescent="0.5">
      <c r="A3648" s="50"/>
      <c r="B3648" s="8"/>
      <c r="C3648" s="49"/>
      <c r="D3648" s="8"/>
      <c r="E3648" s="8"/>
      <c r="F3648" s="8"/>
      <c r="G3648" s="8"/>
      <c r="H3648" s="15"/>
      <c r="I3648" s="27"/>
      <c r="K3648" s="27"/>
      <c r="L3648" s="8"/>
      <c r="M3648" s="8"/>
      <c r="N3648" s="8"/>
    </row>
    <row r="3649" spans="1:14" ht="21" customHeight="1" x14ac:dyDescent="0.5">
      <c r="A3649" s="50"/>
      <c r="B3649" s="8"/>
      <c r="C3649" s="49"/>
      <c r="D3649" s="8"/>
      <c r="E3649" s="8"/>
      <c r="F3649" s="8"/>
      <c r="G3649" s="8"/>
      <c r="H3649" s="15"/>
      <c r="I3649" s="27"/>
      <c r="K3649" s="27"/>
      <c r="L3649" s="8"/>
      <c r="M3649" s="8"/>
      <c r="N3649" s="8"/>
    </row>
    <row r="3650" spans="1:14" ht="21" customHeight="1" x14ac:dyDescent="0.5">
      <c r="A3650" s="50"/>
      <c r="B3650" s="8"/>
      <c r="C3650" s="49"/>
      <c r="D3650" s="8"/>
      <c r="E3650" s="8"/>
      <c r="F3650" s="8"/>
      <c r="G3650" s="8"/>
      <c r="H3650" s="15"/>
      <c r="I3650" s="27"/>
      <c r="K3650" s="27"/>
      <c r="L3650" s="8"/>
      <c r="M3650" s="8"/>
      <c r="N3650" s="8"/>
    </row>
    <row r="3651" spans="1:14" ht="21" customHeight="1" x14ac:dyDescent="0.5">
      <c r="A3651" s="50"/>
      <c r="B3651" s="8"/>
      <c r="C3651" s="49"/>
      <c r="D3651" s="8"/>
      <c r="E3651" s="8"/>
      <c r="F3651" s="8"/>
      <c r="G3651" s="8"/>
      <c r="H3651" s="15"/>
      <c r="I3651" s="27"/>
      <c r="K3651" s="27"/>
      <c r="L3651" s="8"/>
      <c r="M3651" s="8"/>
      <c r="N3651" s="8"/>
    </row>
    <row r="3652" spans="1:14" ht="21" customHeight="1" x14ac:dyDescent="0.5">
      <c r="A3652" s="50"/>
      <c r="B3652" s="8"/>
      <c r="C3652" s="49"/>
      <c r="D3652" s="8"/>
      <c r="E3652" s="8"/>
      <c r="F3652" s="8"/>
      <c r="G3652" s="8"/>
      <c r="H3652" s="15"/>
      <c r="I3652" s="27"/>
      <c r="K3652" s="27"/>
      <c r="L3652" s="8"/>
      <c r="M3652" s="8"/>
      <c r="N3652" s="8"/>
    </row>
    <row r="3653" spans="1:14" ht="21" customHeight="1" x14ac:dyDescent="0.5">
      <c r="A3653" s="50"/>
      <c r="B3653" s="8"/>
      <c r="C3653" s="49"/>
      <c r="D3653" s="8"/>
      <c r="E3653" s="8"/>
      <c r="F3653" s="8"/>
      <c r="G3653" s="8"/>
      <c r="H3653" s="15"/>
      <c r="I3653" s="27"/>
      <c r="K3653" s="27"/>
      <c r="L3653" s="8"/>
      <c r="M3653" s="8"/>
      <c r="N3653" s="8"/>
    </row>
    <row r="3654" spans="1:14" ht="21" customHeight="1" x14ac:dyDescent="0.5">
      <c r="A3654" s="50"/>
      <c r="B3654" s="8"/>
      <c r="C3654" s="49"/>
      <c r="D3654" s="8"/>
      <c r="E3654" s="8"/>
      <c r="F3654" s="8"/>
      <c r="G3654" s="8"/>
      <c r="H3654" s="15"/>
      <c r="I3654" s="27"/>
      <c r="K3654" s="27"/>
      <c r="L3654" s="8"/>
      <c r="M3654" s="8"/>
      <c r="N3654" s="8"/>
    </row>
    <row r="3655" spans="1:14" ht="21" customHeight="1" x14ac:dyDescent="0.5">
      <c r="A3655" s="50"/>
      <c r="B3655" s="8"/>
      <c r="C3655" s="49"/>
      <c r="D3655" s="8"/>
      <c r="E3655" s="8"/>
      <c r="F3655" s="8"/>
      <c r="G3655" s="8"/>
      <c r="H3655" s="15"/>
      <c r="I3655" s="27"/>
      <c r="K3655" s="27"/>
      <c r="L3655" s="8"/>
      <c r="M3655" s="8"/>
      <c r="N3655" s="8"/>
    </row>
    <row r="3656" spans="1:14" ht="21" customHeight="1" x14ac:dyDescent="0.5">
      <c r="A3656" s="50"/>
      <c r="B3656" s="8"/>
      <c r="C3656" s="49"/>
      <c r="D3656" s="8"/>
      <c r="E3656" s="8"/>
      <c r="F3656" s="8"/>
      <c r="G3656" s="8"/>
      <c r="H3656" s="15"/>
      <c r="I3656" s="27"/>
      <c r="K3656" s="27"/>
      <c r="L3656" s="8"/>
      <c r="M3656" s="8"/>
      <c r="N3656" s="8"/>
    </row>
    <row r="3657" spans="1:14" ht="21" customHeight="1" x14ac:dyDescent="0.5">
      <c r="A3657" s="50"/>
      <c r="B3657" s="8"/>
      <c r="C3657" s="49"/>
      <c r="D3657" s="8"/>
      <c r="E3657" s="8"/>
      <c r="F3657" s="8"/>
      <c r="G3657" s="8"/>
      <c r="H3657" s="15"/>
      <c r="I3657" s="27"/>
      <c r="K3657" s="27"/>
      <c r="L3657" s="8"/>
      <c r="M3657" s="8"/>
      <c r="N3657" s="8"/>
    </row>
    <row r="3658" spans="1:14" ht="21" customHeight="1" x14ac:dyDescent="0.5">
      <c r="A3658" s="50"/>
      <c r="B3658" s="8"/>
      <c r="C3658" s="49"/>
      <c r="D3658" s="8"/>
      <c r="E3658" s="8"/>
      <c r="F3658" s="8"/>
      <c r="G3658" s="8"/>
      <c r="H3658" s="15"/>
      <c r="I3658" s="27"/>
      <c r="K3658" s="27"/>
      <c r="L3658" s="8"/>
      <c r="M3658" s="8"/>
      <c r="N3658" s="8"/>
    </row>
    <row r="3659" spans="1:14" ht="21" customHeight="1" x14ac:dyDescent="0.5">
      <c r="A3659" s="50"/>
      <c r="B3659" s="8"/>
      <c r="C3659" s="49"/>
      <c r="D3659" s="8"/>
      <c r="E3659" s="8"/>
      <c r="F3659" s="8"/>
      <c r="G3659" s="8"/>
      <c r="H3659" s="15"/>
      <c r="I3659" s="27"/>
      <c r="K3659" s="27"/>
      <c r="L3659" s="8"/>
      <c r="M3659" s="8"/>
      <c r="N3659" s="8"/>
    </row>
    <row r="3660" spans="1:14" ht="21" customHeight="1" x14ac:dyDescent="0.5">
      <c r="A3660" s="50"/>
      <c r="B3660" s="8"/>
      <c r="C3660" s="49"/>
      <c r="D3660" s="8"/>
      <c r="E3660" s="8"/>
      <c r="F3660" s="8"/>
      <c r="G3660" s="8"/>
      <c r="H3660" s="15"/>
      <c r="I3660" s="27"/>
      <c r="K3660" s="27"/>
      <c r="L3660" s="8"/>
      <c r="M3660" s="8"/>
      <c r="N3660" s="8"/>
    </row>
    <row r="3661" spans="1:14" ht="21" customHeight="1" x14ac:dyDescent="0.5">
      <c r="A3661" s="50"/>
      <c r="B3661" s="8"/>
      <c r="C3661" s="49"/>
      <c r="D3661" s="8"/>
      <c r="E3661" s="8"/>
      <c r="F3661" s="8"/>
      <c r="G3661" s="8"/>
      <c r="H3661" s="15"/>
      <c r="I3661" s="27"/>
      <c r="K3661" s="27"/>
      <c r="L3661" s="8"/>
      <c r="M3661" s="8"/>
      <c r="N3661" s="8"/>
    </row>
    <row r="3662" spans="1:14" ht="21" customHeight="1" x14ac:dyDescent="0.5">
      <c r="A3662" s="50"/>
      <c r="B3662" s="8"/>
      <c r="C3662" s="49"/>
      <c r="D3662" s="8"/>
      <c r="E3662" s="8"/>
      <c r="F3662" s="8"/>
      <c r="G3662" s="8"/>
      <c r="H3662" s="15"/>
      <c r="I3662" s="27"/>
      <c r="K3662" s="27"/>
      <c r="L3662" s="8"/>
      <c r="M3662" s="8"/>
      <c r="N3662" s="8"/>
    </row>
    <row r="3663" spans="1:14" ht="21" customHeight="1" x14ac:dyDescent="0.5">
      <c r="A3663" s="50"/>
      <c r="B3663" s="8"/>
      <c r="C3663" s="49"/>
      <c r="D3663" s="8"/>
      <c r="E3663" s="8"/>
      <c r="F3663" s="8"/>
      <c r="G3663" s="8"/>
      <c r="H3663" s="15"/>
      <c r="I3663" s="27"/>
      <c r="K3663" s="27"/>
      <c r="L3663" s="8"/>
      <c r="M3663" s="8"/>
      <c r="N3663" s="8"/>
    </row>
    <row r="3664" spans="1:14" ht="21" customHeight="1" x14ac:dyDescent="0.5">
      <c r="A3664" s="50"/>
      <c r="B3664" s="8"/>
      <c r="C3664" s="49"/>
      <c r="D3664" s="8"/>
      <c r="E3664" s="8"/>
      <c r="F3664" s="8"/>
      <c r="G3664" s="8"/>
      <c r="H3664" s="15"/>
      <c r="I3664" s="27"/>
      <c r="K3664" s="27"/>
      <c r="L3664" s="8"/>
      <c r="M3664" s="8"/>
      <c r="N3664" s="8"/>
    </row>
    <row r="3665" spans="1:14" ht="21" customHeight="1" x14ac:dyDescent="0.5">
      <c r="A3665" s="50"/>
      <c r="B3665" s="8"/>
      <c r="C3665" s="49"/>
      <c r="D3665" s="8"/>
      <c r="E3665" s="8"/>
      <c r="F3665" s="8"/>
      <c r="G3665" s="8"/>
      <c r="H3665" s="15"/>
      <c r="I3665" s="27"/>
      <c r="K3665" s="27"/>
      <c r="L3665" s="8"/>
      <c r="M3665" s="8"/>
      <c r="N3665" s="8"/>
    </row>
    <row r="3666" spans="1:14" ht="21" customHeight="1" x14ac:dyDescent="0.5">
      <c r="A3666" s="50"/>
      <c r="B3666" s="8"/>
      <c r="C3666" s="49"/>
      <c r="D3666" s="8"/>
      <c r="E3666" s="8"/>
      <c r="F3666" s="8"/>
      <c r="G3666" s="8"/>
      <c r="H3666" s="15"/>
      <c r="I3666" s="27"/>
      <c r="K3666" s="27"/>
      <c r="L3666" s="8"/>
      <c r="M3666" s="8"/>
      <c r="N3666" s="8"/>
    </row>
    <row r="3667" spans="1:14" ht="21" customHeight="1" x14ac:dyDescent="0.5">
      <c r="A3667" s="50"/>
      <c r="B3667" s="8"/>
      <c r="C3667" s="49"/>
      <c r="D3667" s="8"/>
      <c r="E3667" s="8"/>
      <c r="F3667" s="8"/>
      <c r="G3667" s="8"/>
      <c r="H3667" s="15"/>
      <c r="I3667" s="27"/>
      <c r="K3667" s="27"/>
      <c r="L3667" s="8"/>
      <c r="M3667" s="8"/>
      <c r="N3667" s="8"/>
    </row>
    <row r="3668" spans="1:14" ht="21" customHeight="1" x14ac:dyDescent="0.5">
      <c r="A3668" s="50"/>
      <c r="B3668" s="8"/>
      <c r="C3668" s="49"/>
      <c r="D3668" s="8"/>
      <c r="E3668" s="8"/>
      <c r="F3668" s="8"/>
      <c r="G3668" s="8"/>
      <c r="H3668" s="15"/>
      <c r="I3668" s="27"/>
      <c r="K3668" s="27"/>
      <c r="L3668" s="8"/>
      <c r="M3668" s="8"/>
      <c r="N3668" s="8"/>
    </row>
    <row r="3669" spans="1:14" ht="21" customHeight="1" x14ac:dyDescent="0.5">
      <c r="A3669" s="50"/>
      <c r="B3669" s="8"/>
      <c r="C3669" s="49"/>
      <c r="D3669" s="8"/>
      <c r="E3669" s="8"/>
      <c r="F3669" s="8"/>
      <c r="G3669" s="8"/>
      <c r="H3669" s="15"/>
      <c r="I3669" s="27"/>
      <c r="K3669" s="27"/>
      <c r="L3669" s="8"/>
      <c r="M3669" s="8"/>
      <c r="N3669" s="8"/>
    </row>
    <row r="3670" spans="1:14" ht="21" customHeight="1" x14ac:dyDescent="0.5">
      <c r="A3670" s="50"/>
      <c r="B3670" s="8"/>
      <c r="C3670" s="49"/>
      <c r="D3670" s="8"/>
      <c r="E3670" s="8"/>
      <c r="F3670" s="8"/>
      <c r="G3670" s="8"/>
      <c r="H3670" s="15"/>
      <c r="I3670" s="27"/>
      <c r="K3670" s="27"/>
      <c r="L3670" s="8"/>
      <c r="M3670" s="8"/>
      <c r="N3670" s="8"/>
    </row>
    <row r="3671" spans="1:14" ht="21" customHeight="1" x14ac:dyDescent="0.5">
      <c r="A3671" s="50"/>
      <c r="B3671" s="8"/>
      <c r="C3671" s="49"/>
      <c r="D3671" s="8"/>
      <c r="E3671" s="8"/>
      <c r="F3671" s="8"/>
      <c r="G3671" s="8"/>
      <c r="H3671" s="15"/>
      <c r="I3671" s="27"/>
      <c r="K3671" s="27"/>
      <c r="L3671" s="8"/>
      <c r="M3671" s="8"/>
      <c r="N3671" s="8"/>
    </row>
    <row r="3672" spans="1:14" ht="21" customHeight="1" x14ac:dyDescent="0.5">
      <c r="A3672" s="50"/>
      <c r="B3672" s="8"/>
      <c r="C3672" s="49"/>
      <c r="D3672" s="8"/>
      <c r="E3672" s="8"/>
      <c r="F3672" s="8"/>
      <c r="G3672" s="8"/>
      <c r="H3672" s="15"/>
      <c r="I3672" s="27"/>
      <c r="K3672" s="27"/>
      <c r="L3672" s="8"/>
      <c r="M3672" s="8"/>
      <c r="N3672" s="8"/>
    </row>
    <row r="3673" spans="1:14" ht="21" customHeight="1" x14ac:dyDescent="0.5">
      <c r="A3673" s="50"/>
      <c r="B3673" s="8"/>
      <c r="C3673" s="49"/>
      <c r="D3673" s="8"/>
      <c r="E3673" s="8"/>
      <c r="F3673" s="8"/>
      <c r="G3673" s="8"/>
      <c r="H3673" s="15"/>
      <c r="I3673" s="27"/>
      <c r="K3673" s="27"/>
      <c r="L3673" s="8"/>
      <c r="M3673" s="8"/>
      <c r="N3673" s="8"/>
    </row>
    <row r="3674" spans="1:14" ht="21" customHeight="1" x14ac:dyDescent="0.5">
      <c r="A3674" s="50"/>
      <c r="B3674" s="8"/>
      <c r="C3674" s="49"/>
      <c r="D3674" s="8"/>
      <c r="E3674" s="8"/>
      <c r="F3674" s="8"/>
      <c r="G3674" s="8"/>
      <c r="H3674" s="15"/>
      <c r="I3674" s="27"/>
      <c r="K3674" s="27"/>
      <c r="L3674" s="8"/>
      <c r="M3674" s="8"/>
      <c r="N3674" s="8"/>
    </row>
    <row r="3675" spans="1:14" ht="21" customHeight="1" x14ac:dyDescent="0.5">
      <c r="A3675" s="50"/>
      <c r="B3675" s="8"/>
      <c r="C3675" s="49"/>
      <c r="D3675" s="8"/>
      <c r="E3675" s="8"/>
      <c r="F3675" s="8"/>
      <c r="G3675" s="8"/>
      <c r="H3675" s="15"/>
      <c r="I3675" s="27"/>
      <c r="K3675" s="27"/>
      <c r="L3675" s="8"/>
      <c r="M3675" s="8"/>
      <c r="N3675" s="8"/>
    </row>
    <row r="3676" spans="1:14" ht="21" customHeight="1" x14ac:dyDescent="0.5">
      <c r="A3676" s="50"/>
      <c r="B3676" s="8"/>
      <c r="C3676" s="49"/>
      <c r="D3676" s="8"/>
      <c r="E3676" s="8"/>
      <c r="F3676" s="8"/>
      <c r="G3676" s="8"/>
      <c r="H3676" s="15"/>
      <c r="I3676" s="27"/>
      <c r="K3676" s="27"/>
      <c r="L3676" s="8"/>
      <c r="M3676" s="8"/>
      <c r="N3676" s="8"/>
    </row>
    <row r="3677" spans="1:14" ht="21" customHeight="1" x14ac:dyDescent="0.5">
      <c r="A3677" s="50"/>
      <c r="B3677" s="8"/>
      <c r="C3677" s="49"/>
      <c r="D3677" s="8"/>
      <c r="E3677" s="8"/>
      <c r="F3677" s="8"/>
      <c r="G3677" s="8"/>
      <c r="H3677" s="15"/>
      <c r="I3677" s="27"/>
      <c r="K3677" s="27"/>
      <c r="L3677" s="8"/>
      <c r="M3677" s="8"/>
      <c r="N3677" s="8"/>
    </row>
    <row r="3678" spans="1:14" ht="21" customHeight="1" x14ac:dyDescent="0.5">
      <c r="A3678" s="50"/>
      <c r="B3678" s="8"/>
      <c r="C3678" s="49"/>
      <c r="D3678" s="8"/>
      <c r="E3678" s="8"/>
      <c r="F3678" s="8"/>
      <c r="G3678" s="8"/>
      <c r="H3678" s="15"/>
      <c r="I3678" s="27"/>
      <c r="K3678" s="27"/>
      <c r="L3678" s="8"/>
      <c r="M3678" s="8"/>
      <c r="N3678" s="8"/>
    </row>
    <row r="3679" spans="1:14" ht="21" customHeight="1" x14ac:dyDescent="0.5">
      <c r="A3679" s="50"/>
      <c r="B3679" s="8"/>
      <c r="C3679" s="49"/>
      <c r="D3679" s="8"/>
      <c r="E3679" s="8"/>
      <c r="F3679" s="8"/>
      <c r="G3679" s="8"/>
      <c r="H3679" s="15"/>
      <c r="I3679" s="27"/>
      <c r="K3679" s="27"/>
      <c r="L3679" s="8"/>
      <c r="M3679" s="8"/>
      <c r="N3679" s="8"/>
    </row>
    <row r="3680" spans="1:14" ht="21" customHeight="1" x14ac:dyDescent="0.5">
      <c r="A3680" s="50"/>
      <c r="B3680" s="8"/>
      <c r="C3680" s="49"/>
      <c r="D3680" s="8"/>
      <c r="E3680" s="8"/>
      <c r="F3680" s="8"/>
      <c r="G3680" s="8"/>
      <c r="H3680" s="15"/>
      <c r="I3680" s="27"/>
      <c r="K3680" s="27"/>
      <c r="L3680" s="8"/>
      <c r="M3680" s="8"/>
      <c r="N3680" s="8"/>
    </row>
    <row r="3681" spans="1:14" ht="21" customHeight="1" x14ac:dyDescent="0.5">
      <c r="A3681" s="50"/>
      <c r="B3681" s="8"/>
      <c r="C3681" s="49"/>
      <c r="D3681" s="8"/>
      <c r="E3681" s="8"/>
      <c r="F3681" s="8"/>
      <c r="G3681" s="8"/>
      <c r="H3681" s="15"/>
      <c r="I3681" s="27"/>
      <c r="K3681" s="27"/>
      <c r="L3681" s="8"/>
      <c r="M3681" s="8"/>
      <c r="N3681" s="8"/>
    </row>
    <row r="3682" spans="1:14" ht="21" customHeight="1" x14ac:dyDescent="0.5">
      <c r="A3682" s="50"/>
      <c r="B3682" s="8"/>
      <c r="C3682" s="49"/>
      <c r="D3682" s="8"/>
      <c r="E3682" s="8"/>
      <c r="F3682" s="8"/>
      <c r="G3682" s="8"/>
      <c r="H3682" s="15"/>
      <c r="I3682" s="27"/>
      <c r="K3682" s="27"/>
      <c r="L3682" s="8"/>
      <c r="M3682" s="8"/>
      <c r="N3682" s="8"/>
    </row>
    <row r="3683" spans="1:14" ht="21" customHeight="1" x14ac:dyDescent="0.5">
      <c r="A3683" s="50"/>
      <c r="B3683" s="8"/>
      <c r="C3683" s="49"/>
      <c r="D3683" s="8"/>
      <c r="E3683" s="8"/>
      <c r="F3683" s="8"/>
      <c r="G3683" s="8"/>
      <c r="H3683" s="15"/>
      <c r="I3683" s="27"/>
      <c r="K3683" s="27"/>
      <c r="L3683" s="8"/>
      <c r="M3683" s="8"/>
      <c r="N3683" s="8"/>
    </row>
    <row r="3684" spans="1:14" ht="21" customHeight="1" x14ac:dyDescent="0.5">
      <c r="A3684" s="50"/>
      <c r="B3684" s="8"/>
      <c r="C3684" s="49"/>
      <c r="D3684" s="8"/>
      <c r="E3684" s="8"/>
      <c r="F3684" s="8"/>
      <c r="G3684" s="8"/>
      <c r="H3684" s="15"/>
      <c r="I3684" s="27"/>
      <c r="K3684" s="27"/>
      <c r="L3684" s="8"/>
      <c r="M3684" s="8"/>
      <c r="N3684" s="8"/>
    </row>
    <row r="3685" spans="1:14" ht="21" customHeight="1" x14ac:dyDescent="0.5">
      <c r="A3685" s="50"/>
      <c r="B3685" s="8"/>
      <c r="C3685" s="49"/>
      <c r="D3685" s="8"/>
      <c r="E3685" s="8"/>
      <c r="F3685" s="8"/>
      <c r="G3685" s="8"/>
      <c r="H3685" s="15"/>
      <c r="I3685" s="27"/>
      <c r="K3685" s="27"/>
      <c r="L3685" s="8"/>
      <c r="M3685" s="8"/>
      <c r="N3685" s="8"/>
    </row>
    <row r="3686" spans="1:14" ht="21" customHeight="1" x14ac:dyDescent="0.5">
      <c r="A3686" s="50"/>
      <c r="B3686" s="8"/>
      <c r="C3686" s="49"/>
      <c r="D3686" s="8"/>
      <c r="E3686" s="8"/>
      <c r="F3686" s="8"/>
      <c r="G3686" s="8"/>
      <c r="H3686" s="15"/>
      <c r="I3686" s="27"/>
      <c r="K3686" s="27"/>
      <c r="L3686" s="8"/>
      <c r="M3686" s="8"/>
      <c r="N3686" s="8"/>
    </row>
    <row r="3687" spans="1:14" ht="21" customHeight="1" x14ac:dyDescent="0.5">
      <c r="A3687" s="50"/>
      <c r="B3687" s="8"/>
      <c r="C3687" s="49"/>
      <c r="D3687" s="8"/>
      <c r="E3687" s="8"/>
      <c r="F3687" s="8"/>
      <c r="G3687" s="8"/>
      <c r="H3687" s="15"/>
      <c r="I3687" s="27"/>
      <c r="K3687" s="27"/>
      <c r="L3687" s="8"/>
      <c r="M3687" s="8"/>
      <c r="N3687" s="8"/>
    </row>
    <row r="3688" spans="1:14" ht="21" customHeight="1" x14ac:dyDescent="0.5">
      <c r="A3688" s="50"/>
      <c r="B3688" s="8"/>
      <c r="C3688" s="49"/>
      <c r="D3688" s="8"/>
      <c r="E3688" s="8"/>
      <c r="F3688" s="8"/>
      <c r="G3688" s="8"/>
      <c r="H3688" s="15"/>
      <c r="I3688" s="27"/>
      <c r="K3688" s="27"/>
      <c r="L3688" s="8"/>
      <c r="M3688" s="8"/>
      <c r="N3688" s="8"/>
    </row>
    <row r="3689" spans="1:14" ht="21" customHeight="1" x14ac:dyDescent="0.5">
      <c r="A3689" s="50"/>
      <c r="B3689" s="8"/>
      <c r="C3689" s="49"/>
      <c r="D3689" s="8"/>
      <c r="E3689" s="8"/>
      <c r="F3689" s="8"/>
      <c r="G3689" s="8"/>
      <c r="H3689" s="15"/>
      <c r="I3689" s="27"/>
      <c r="K3689" s="27"/>
      <c r="L3689" s="8"/>
      <c r="M3689" s="8"/>
      <c r="N3689" s="8"/>
    </row>
    <row r="3690" spans="1:14" ht="21" customHeight="1" x14ac:dyDescent="0.5">
      <c r="A3690" s="50"/>
      <c r="B3690" s="8"/>
      <c r="C3690" s="49"/>
      <c r="D3690" s="8"/>
      <c r="E3690" s="8"/>
      <c r="F3690" s="8"/>
      <c r="G3690" s="8"/>
      <c r="H3690" s="15"/>
      <c r="I3690" s="27"/>
      <c r="K3690" s="27"/>
      <c r="L3690" s="8"/>
      <c r="M3690" s="8"/>
      <c r="N3690" s="8"/>
    </row>
    <row r="3691" spans="1:14" ht="21" customHeight="1" x14ac:dyDescent="0.5">
      <c r="A3691" s="50"/>
      <c r="B3691" s="8"/>
      <c r="C3691" s="49"/>
      <c r="D3691" s="8"/>
      <c r="E3691" s="8"/>
      <c r="F3691" s="8"/>
      <c r="G3691" s="8"/>
      <c r="H3691" s="15"/>
      <c r="I3691" s="27"/>
      <c r="K3691" s="27"/>
      <c r="L3691" s="8"/>
      <c r="M3691" s="8"/>
      <c r="N3691" s="8"/>
    </row>
    <row r="3692" spans="1:14" ht="21" customHeight="1" x14ac:dyDescent="0.5">
      <c r="A3692" s="50"/>
      <c r="B3692" s="8"/>
      <c r="C3692" s="49"/>
      <c r="D3692" s="8"/>
      <c r="E3692" s="8"/>
      <c r="F3692" s="8"/>
      <c r="G3692" s="8"/>
      <c r="H3692" s="15"/>
      <c r="I3692" s="27"/>
      <c r="K3692" s="27"/>
      <c r="L3692" s="8"/>
      <c r="M3692" s="8"/>
      <c r="N3692" s="8"/>
    </row>
    <row r="3693" spans="1:14" ht="21" customHeight="1" x14ac:dyDescent="0.5">
      <c r="A3693" s="50"/>
      <c r="B3693" s="8"/>
      <c r="C3693" s="49"/>
      <c r="D3693" s="8"/>
      <c r="E3693" s="8"/>
      <c r="F3693" s="8"/>
      <c r="G3693" s="8"/>
      <c r="H3693" s="15"/>
      <c r="I3693" s="27"/>
      <c r="K3693" s="27"/>
      <c r="L3693" s="8"/>
      <c r="M3693" s="8"/>
      <c r="N3693" s="8"/>
    </row>
    <row r="3694" spans="1:14" ht="21" customHeight="1" x14ac:dyDescent="0.5">
      <c r="A3694" s="50"/>
      <c r="B3694" s="8"/>
      <c r="C3694" s="49"/>
      <c r="D3694" s="8"/>
      <c r="E3694" s="8"/>
      <c r="F3694" s="8"/>
      <c r="G3694" s="8"/>
      <c r="H3694" s="15"/>
      <c r="I3694" s="27"/>
      <c r="K3694" s="27"/>
      <c r="L3694" s="8"/>
      <c r="M3694" s="8"/>
      <c r="N3694" s="8"/>
    </row>
    <row r="3695" spans="1:14" ht="21" customHeight="1" x14ac:dyDescent="0.5">
      <c r="A3695" s="50"/>
      <c r="B3695" s="8"/>
      <c r="C3695" s="49"/>
      <c r="D3695" s="8"/>
      <c r="E3695" s="8"/>
      <c r="F3695" s="8"/>
      <c r="G3695" s="8"/>
      <c r="H3695" s="15"/>
      <c r="I3695" s="27"/>
      <c r="K3695" s="27"/>
      <c r="L3695" s="8"/>
      <c r="M3695" s="8"/>
      <c r="N3695" s="8"/>
    </row>
    <row r="3696" spans="1:14" ht="21" customHeight="1" x14ac:dyDescent="0.5">
      <c r="A3696" s="50"/>
      <c r="B3696" s="8"/>
      <c r="C3696" s="49"/>
      <c r="D3696" s="8"/>
      <c r="E3696" s="8"/>
      <c r="F3696" s="8"/>
      <c r="G3696" s="8"/>
      <c r="H3696" s="15"/>
      <c r="I3696" s="27"/>
      <c r="K3696" s="27"/>
      <c r="L3696" s="8"/>
      <c r="M3696" s="8"/>
      <c r="N3696" s="8"/>
    </row>
    <row r="3697" spans="1:14" ht="21" customHeight="1" x14ac:dyDescent="0.5">
      <c r="A3697" s="50"/>
      <c r="B3697" s="8"/>
      <c r="C3697" s="49"/>
      <c r="D3697" s="8"/>
      <c r="E3697" s="8"/>
      <c r="F3697" s="8"/>
      <c r="G3697" s="8"/>
      <c r="H3697" s="15"/>
      <c r="I3697" s="27"/>
      <c r="K3697" s="27"/>
      <c r="L3697" s="8"/>
      <c r="M3697" s="8"/>
      <c r="N3697" s="8"/>
    </row>
    <row r="3698" spans="1:14" ht="21" customHeight="1" x14ac:dyDescent="0.5">
      <c r="A3698" s="50"/>
      <c r="B3698" s="8"/>
      <c r="C3698" s="49"/>
      <c r="D3698" s="8"/>
      <c r="E3698" s="8"/>
      <c r="F3698" s="8"/>
      <c r="G3698" s="8"/>
      <c r="H3698" s="15"/>
      <c r="I3698" s="27"/>
      <c r="K3698" s="27"/>
      <c r="L3698" s="8"/>
      <c r="M3698" s="8"/>
      <c r="N3698" s="8"/>
    </row>
    <row r="3699" spans="1:14" ht="21" customHeight="1" x14ac:dyDescent="0.5">
      <c r="A3699" s="50"/>
      <c r="B3699" s="8"/>
      <c r="C3699" s="49"/>
      <c r="D3699" s="8"/>
      <c r="E3699" s="8"/>
      <c r="F3699" s="8"/>
      <c r="G3699" s="8"/>
      <c r="H3699" s="15"/>
      <c r="I3699" s="27"/>
      <c r="K3699" s="27"/>
      <c r="L3699" s="8"/>
      <c r="M3699" s="8"/>
      <c r="N3699" s="8"/>
    </row>
    <row r="3700" spans="1:14" ht="21" customHeight="1" x14ac:dyDescent="0.5">
      <c r="A3700" s="50"/>
      <c r="B3700" s="8"/>
      <c r="C3700" s="49"/>
      <c r="D3700" s="8"/>
      <c r="E3700" s="8"/>
      <c r="F3700" s="8"/>
      <c r="G3700" s="8"/>
      <c r="H3700" s="15"/>
      <c r="I3700" s="27"/>
      <c r="K3700" s="27"/>
      <c r="L3700" s="8"/>
      <c r="M3700" s="8"/>
      <c r="N3700" s="8"/>
    </row>
    <row r="3701" spans="1:14" ht="21" customHeight="1" x14ac:dyDescent="0.5">
      <c r="A3701" s="50"/>
      <c r="B3701" s="8"/>
      <c r="C3701" s="49"/>
      <c r="D3701" s="8"/>
      <c r="E3701" s="8"/>
      <c r="F3701" s="8"/>
      <c r="G3701" s="8"/>
      <c r="H3701" s="15"/>
      <c r="I3701" s="27"/>
      <c r="K3701" s="27"/>
      <c r="L3701" s="8"/>
      <c r="M3701" s="8"/>
      <c r="N3701" s="8"/>
    </row>
    <row r="3702" spans="1:14" ht="21" customHeight="1" x14ac:dyDescent="0.5">
      <c r="A3702" s="50"/>
      <c r="B3702" s="8"/>
      <c r="C3702" s="49"/>
      <c r="D3702" s="8"/>
      <c r="E3702" s="8"/>
      <c r="F3702" s="8"/>
      <c r="G3702" s="8"/>
      <c r="H3702" s="15"/>
      <c r="I3702" s="27"/>
      <c r="K3702" s="27"/>
      <c r="L3702" s="8"/>
      <c r="M3702" s="8"/>
      <c r="N3702" s="8"/>
    </row>
    <row r="3703" spans="1:14" ht="21" customHeight="1" x14ac:dyDescent="0.5">
      <c r="A3703" s="50"/>
      <c r="B3703" s="8"/>
      <c r="C3703" s="49"/>
      <c r="D3703" s="8"/>
      <c r="E3703" s="8"/>
      <c r="F3703" s="8"/>
      <c r="G3703" s="8"/>
      <c r="H3703" s="15"/>
      <c r="I3703" s="27"/>
      <c r="K3703" s="27"/>
      <c r="L3703" s="8"/>
      <c r="M3703" s="8"/>
      <c r="N3703" s="8"/>
    </row>
    <row r="3704" spans="1:14" ht="21" customHeight="1" x14ac:dyDescent="0.5">
      <c r="A3704" s="50"/>
      <c r="B3704" s="8"/>
      <c r="C3704" s="49"/>
      <c r="D3704" s="8"/>
      <c r="E3704" s="8"/>
      <c r="F3704" s="8"/>
      <c r="G3704" s="8"/>
      <c r="H3704" s="15"/>
      <c r="I3704" s="27"/>
      <c r="K3704" s="27"/>
      <c r="L3704" s="8"/>
      <c r="M3704" s="8"/>
      <c r="N3704" s="8"/>
    </row>
    <row r="3705" spans="1:14" ht="21" customHeight="1" x14ac:dyDescent="0.5">
      <c r="A3705" s="50"/>
      <c r="B3705" s="8"/>
      <c r="C3705" s="49"/>
      <c r="D3705" s="8"/>
      <c r="E3705" s="8"/>
      <c r="F3705" s="8"/>
      <c r="G3705" s="8"/>
      <c r="H3705" s="15"/>
      <c r="I3705" s="27"/>
      <c r="K3705" s="27"/>
      <c r="L3705" s="8"/>
      <c r="M3705" s="8"/>
      <c r="N3705" s="8"/>
    </row>
    <row r="3706" spans="1:14" ht="21" customHeight="1" x14ac:dyDescent="0.5">
      <c r="A3706" s="50"/>
      <c r="B3706" s="8"/>
      <c r="C3706" s="49"/>
      <c r="D3706" s="8"/>
      <c r="E3706" s="8"/>
      <c r="F3706" s="8"/>
      <c r="G3706" s="8"/>
      <c r="H3706" s="15"/>
      <c r="I3706" s="27"/>
      <c r="K3706" s="27"/>
      <c r="L3706" s="8"/>
      <c r="M3706" s="8"/>
      <c r="N3706" s="8"/>
    </row>
    <row r="3707" spans="1:14" ht="21" customHeight="1" x14ac:dyDescent="0.5">
      <c r="A3707" s="50"/>
      <c r="B3707" s="8"/>
      <c r="C3707" s="49"/>
      <c r="D3707" s="8"/>
      <c r="E3707" s="8"/>
      <c r="F3707" s="8"/>
      <c r="G3707" s="8"/>
      <c r="H3707" s="15"/>
      <c r="I3707" s="27"/>
      <c r="K3707" s="27"/>
      <c r="L3707" s="8"/>
      <c r="M3707" s="8"/>
      <c r="N3707" s="8"/>
    </row>
    <row r="3708" spans="1:14" ht="21" customHeight="1" x14ac:dyDescent="0.5">
      <c r="A3708" s="50"/>
      <c r="B3708" s="8"/>
      <c r="C3708" s="49"/>
      <c r="D3708" s="8"/>
      <c r="E3708" s="8"/>
      <c r="F3708" s="8"/>
      <c r="G3708" s="8"/>
      <c r="H3708" s="15"/>
      <c r="I3708" s="27"/>
      <c r="K3708" s="27"/>
      <c r="L3708" s="8"/>
      <c r="M3708" s="8"/>
      <c r="N3708" s="8"/>
    </row>
    <row r="3709" spans="1:14" ht="21" customHeight="1" x14ac:dyDescent="0.5">
      <c r="A3709" s="50"/>
      <c r="B3709" s="8"/>
      <c r="C3709" s="49"/>
      <c r="D3709" s="8"/>
      <c r="E3709" s="8"/>
      <c r="F3709" s="8"/>
      <c r="G3709" s="8"/>
      <c r="H3709" s="15"/>
      <c r="I3709" s="27"/>
      <c r="K3709" s="27"/>
      <c r="L3709" s="8"/>
      <c r="M3709" s="8"/>
      <c r="N3709" s="8"/>
    </row>
    <row r="3710" spans="1:14" ht="21" customHeight="1" x14ac:dyDescent="0.5">
      <c r="A3710" s="50"/>
      <c r="B3710" s="8"/>
      <c r="C3710" s="49"/>
      <c r="D3710" s="8"/>
      <c r="E3710" s="8"/>
      <c r="F3710" s="8"/>
      <c r="G3710" s="8"/>
      <c r="H3710" s="15"/>
      <c r="I3710" s="27"/>
      <c r="K3710" s="27"/>
      <c r="L3710" s="8"/>
      <c r="M3710" s="8"/>
      <c r="N3710" s="8"/>
    </row>
    <row r="3711" spans="1:14" ht="21" customHeight="1" x14ac:dyDescent="0.5">
      <c r="A3711" s="50"/>
      <c r="B3711" s="8"/>
      <c r="C3711" s="49"/>
      <c r="D3711" s="8"/>
      <c r="E3711" s="8"/>
      <c r="F3711" s="8"/>
      <c r="G3711" s="8"/>
      <c r="H3711" s="15"/>
      <c r="I3711" s="27"/>
      <c r="K3711" s="27"/>
      <c r="L3711" s="8"/>
      <c r="M3711" s="8"/>
      <c r="N3711" s="8"/>
    </row>
    <row r="3712" spans="1:14" ht="21" customHeight="1" x14ac:dyDescent="0.5">
      <c r="A3712" s="50"/>
      <c r="B3712" s="8"/>
      <c r="C3712" s="49"/>
      <c r="D3712" s="8"/>
      <c r="E3712" s="8"/>
      <c r="F3712" s="8"/>
      <c r="G3712" s="8"/>
      <c r="H3712" s="15"/>
      <c r="I3712" s="27"/>
      <c r="K3712" s="27"/>
      <c r="L3712" s="8"/>
      <c r="M3712" s="8"/>
      <c r="N3712" s="8"/>
    </row>
    <row r="3713" spans="1:14" ht="21" customHeight="1" x14ac:dyDescent="0.5">
      <c r="A3713" s="50"/>
      <c r="B3713" s="8"/>
      <c r="C3713" s="49"/>
      <c r="D3713" s="8"/>
      <c r="E3713" s="8"/>
      <c r="F3713" s="8"/>
      <c r="G3713" s="8"/>
      <c r="H3713" s="15"/>
      <c r="I3713" s="27"/>
      <c r="K3713" s="27"/>
      <c r="L3713" s="8"/>
      <c r="M3713" s="8"/>
      <c r="N3713" s="8"/>
    </row>
    <row r="3714" spans="1:14" ht="21" customHeight="1" x14ac:dyDescent="0.5">
      <c r="A3714" s="50"/>
      <c r="B3714" s="8"/>
      <c r="C3714" s="49"/>
      <c r="D3714" s="8"/>
      <c r="E3714" s="8"/>
      <c r="F3714" s="8"/>
      <c r="G3714" s="8"/>
      <c r="H3714" s="15"/>
      <c r="I3714" s="27"/>
      <c r="K3714" s="27"/>
      <c r="L3714" s="8"/>
      <c r="M3714" s="8"/>
      <c r="N3714" s="8"/>
    </row>
    <row r="3715" spans="1:14" ht="21" customHeight="1" x14ac:dyDescent="0.5">
      <c r="A3715" s="50"/>
      <c r="B3715" s="8"/>
      <c r="C3715" s="49"/>
      <c r="D3715" s="8"/>
      <c r="E3715" s="8"/>
      <c r="F3715" s="8"/>
      <c r="G3715" s="8"/>
      <c r="H3715" s="15"/>
      <c r="I3715" s="27"/>
      <c r="K3715" s="27"/>
      <c r="L3715" s="8"/>
      <c r="M3715" s="8"/>
      <c r="N3715" s="8"/>
    </row>
    <row r="3716" spans="1:14" ht="21" customHeight="1" x14ac:dyDescent="0.5">
      <c r="A3716" s="50"/>
      <c r="B3716" s="8"/>
      <c r="C3716" s="49"/>
      <c r="D3716" s="8"/>
      <c r="E3716" s="8"/>
      <c r="F3716" s="8"/>
      <c r="G3716" s="8"/>
      <c r="H3716" s="15"/>
      <c r="I3716" s="27"/>
      <c r="K3716" s="27"/>
      <c r="L3716" s="8"/>
      <c r="M3716" s="8"/>
      <c r="N3716" s="8"/>
    </row>
    <row r="3717" spans="1:14" ht="21" customHeight="1" x14ac:dyDescent="0.5">
      <c r="A3717" s="50"/>
      <c r="B3717" s="8"/>
      <c r="C3717" s="49"/>
      <c r="D3717" s="8"/>
      <c r="E3717" s="8"/>
      <c r="F3717" s="8"/>
      <c r="G3717" s="8"/>
      <c r="H3717" s="15"/>
      <c r="I3717" s="27"/>
      <c r="K3717" s="27"/>
      <c r="L3717" s="8"/>
      <c r="M3717" s="8"/>
      <c r="N3717" s="8"/>
    </row>
    <row r="3718" spans="1:14" ht="21" customHeight="1" x14ac:dyDescent="0.5">
      <c r="A3718" s="50"/>
      <c r="B3718" s="8"/>
      <c r="C3718" s="49"/>
      <c r="D3718" s="8"/>
      <c r="E3718" s="8"/>
      <c r="F3718" s="8"/>
      <c r="G3718" s="8"/>
      <c r="H3718" s="15"/>
      <c r="I3718" s="27"/>
      <c r="K3718" s="27"/>
      <c r="L3718" s="8"/>
      <c r="M3718" s="8"/>
      <c r="N3718" s="8"/>
    </row>
    <row r="3719" spans="1:14" ht="21" customHeight="1" x14ac:dyDescent="0.5">
      <c r="A3719" s="50"/>
      <c r="B3719" s="8"/>
      <c r="C3719" s="49"/>
      <c r="D3719" s="8"/>
      <c r="E3719" s="8"/>
      <c r="F3719" s="8"/>
      <c r="G3719" s="8"/>
      <c r="H3719" s="15"/>
      <c r="I3719" s="27"/>
      <c r="K3719" s="27"/>
      <c r="L3719" s="8"/>
      <c r="M3719" s="8"/>
      <c r="N3719" s="8"/>
    </row>
    <row r="3720" spans="1:14" ht="21" customHeight="1" x14ac:dyDescent="0.5">
      <c r="A3720" s="50"/>
      <c r="B3720" s="8"/>
      <c r="C3720" s="49"/>
      <c r="D3720" s="8"/>
      <c r="E3720" s="8"/>
      <c r="F3720" s="8"/>
      <c r="G3720" s="8"/>
      <c r="H3720" s="15"/>
      <c r="I3720" s="27"/>
      <c r="K3720" s="27"/>
      <c r="L3720" s="8"/>
      <c r="M3720" s="8"/>
      <c r="N3720" s="8"/>
    </row>
    <row r="3721" spans="1:14" ht="21" customHeight="1" x14ac:dyDescent="0.5">
      <c r="A3721" s="50"/>
      <c r="B3721" s="8"/>
      <c r="C3721" s="49"/>
      <c r="D3721" s="8"/>
      <c r="E3721" s="8"/>
      <c r="F3721" s="8"/>
      <c r="G3721" s="8"/>
      <c r="H3721" s="15"/>
      <c r="I3721" s="27"/>
      <c r="K3721" s="27"/>
      <c r="L3721" s="8"/>
      <c r="M3721" s="8"/>
      <c r="N3721" s="8"/>
    </row>
    <row r="3722" spans="1:14" ht="21" customHeight="1" x14ac:dyDescent="0.5">
      <c r="A3722" s="50"/>
      <c r="B3722" s="8"/>
      <c r="C3722" s="49"/>
      <c r="D3722" s="8"/>
      <c r="E3722" s="8"/>
      <c r="F3722" s="8"/>
      <c r="G3722" s="8"/>
      <c r="H3722" s="15"/>
      <c r="I3722" s="27"/>
      <c r="K3722" s="27"/>
      <c r="L3722" s="8"/>
      <c r="M3722" s="8"/>
      <c r="N3722" s="8"/>
    </row>
    <row r="3723" spans="1:14" ht="21" customHeight="1" x14ac:dyDescent="0.5">
      <c r="A3723" s="50"/>
      <c r="B3723" s="8"/>
      <c r="C3723" s="49"/>
      <c r="D3723" s="8"/>
      <c r="E3723" s="8"/>
      <c r="F3723" s="8"/>
      <c r="G3723" s="8"/>
      <c r="H3723" s="15"/>
      <c r="I3723" s="27"/>
      <c r="K3723" s="27"/>
      <c r="L3723" s="8"/>
      <c r="M3723" s="8"/>
      <c r="N3723" s="8"/>
    </row>
    <row r="3724" spans="1:14" ht="21" customHeight="1" x14ac:dyDescent="0.5">
      <c r="A3724" s="50"/>
      <c r="B3724" s="8"/>
      <c r="C3724" s="49"/>
      <c r="D3724" s="8"/>
      <c r="E3724" s="8"/>
      <c r="F3724" s="8"/>
      <c r="G3724" s="8"/>
      <c r="H3724" s="15"/>
      <c r="I3724" s="27"/>
      <c r="K3724" s="27"/>
      <c r="L3724" s="8"/>
      <c r="M3724" s="8"/>
      <c r="N3724" s="8"/>
    </row>
    <row r="3725" spans="1:14" ht="21" customHeight="1" x14ac:dyDescent="0.5">
      <c r="A3725" s="50"/>
      <c r="B3725" s="8"/>
      <c r="C3725" s="49"/>
      <c r="D3725" s="8"/>
      <c r="E3725" s="8"/>
      <c r="F3725" s="8"/>
      <c r="G3725" s="8"/>
      <c r="H3725" s="15"/>
      <c r="I3725" s="27"/>
      <c r="K3725" s="27"/>
      <c r="L3725" s="8"/>
      <c r="M3725" s="8"/>
      <c r="N3725" s="8"/>
    </row>
    <row r="3726" spans="1:14" ht="21" customHeight="1" x14ac:dyDescent="0.5">
      <c r="A3726" s="50"/>
      <c r="B3726" s="8"/>
      <c r="C3726" s="49"/>
      <c r="D3726" s="8"/>
      <c r="E3726" s="8"/>
      <c r="F3726" s="8"/>
      <c r="G3726" s="8"/>
      <c r="H3726" s="15"/>
      <c r="I3726" s="27"/>
      <c r="K3726" s="27"/>
      <c r="L3726" s="8"/>
      <c r="M3726" s="8"/>
      <c r="N3726" s="8"/>
    </row>
    <row r="3727" spans="1:14" ht="21" customHeight="1" x14ac:dyDescent="0.5">
      <c r="A3727" s="50"/>
      <c r="B3727" s="8"/>
      <c r="C3727" s="49"/>
      <c r="D3727" s="8"/>
      <c r="E3727" s="8"/>
      <c r="F3727" s="8"/>
      <c r="G3727" s="8"/>
      <c r="H3727" s="15"/>
      <c r="I3727" s="27"/>
      <c r="K3727" s="27"/>
      <c r="L3727" s="8"/>
      <c r="M3727" s="8"/>
      <c r="N3727" s="8"/>
    </row>
    <row r="3728" spans="1:14" ht="21" customHeight="1" x14ac:dyDescent="0.5">
      <c r="A3728" s="50"/>
      <c r="B3728" s="8"/>
      <c r="C3728" s="49"/>
      <c r="D3728" s="8"/>
      <c r="E3728" s="8"/>
      <c r="F3728" s="8"/>
      <c r="G3728" s="8"/>
      <c r="H3728" s="15"/>
      <c r="I3728" s="27"/>
      <c r="K3728" s="27"/>
      <c r="L3728" s="8"/>
      <c r="M3728" s="8"/>
      <c r="N3728" s="8"/>
    </row>
    <row r="3729" spans="1:14" ht="21" customHeight="1" x14ac:dyDescent="0.5">
      <c r="A3729" s="50"/>
      <c r="B3729" s="8"/>
      <c r="C3729" s="49"/>
      <c r="D3729" s="8"/>
      <c r="E3729" s="8"/>
      <c r="F3729" s="8"/>
      <c r="G3729" s="8"/>
      <c r="H3729" s="15"/>
      <c r="I3729" s="27"/>
      <c r="K3729" s="27"/>
      <c r="L3729" s="8"/>
      <c r="M3729" s="8"/>
      <c r="N3729" s="8"/>
    </row>
    <row r="3730" spans="1:14" ht="21" customHeight="1" x14ac:dyDescent="0.5">
      <c r="A3730" s="50"/>
      <c r="B3730" s="8"/>
      <c r="C3730" s="49"/>
      <c r="D3730" s="8"/>
      <c r="E3730" s="8"/>
      <c r="F3730" s="8"/>
      <c r="G3730" s="8"/>
      <c r="H3730" s="15"/>
      <c r="I3730" s="27"/>
      <c r="K3730" s="27"/>
      <c r="L3730" s="8"/>
      <c r="M3730" s="8"/>
      <c r="N3730" s="8"/>
    </row>
    <row r="3731" spans="1:14" ht="21" customHeight="1" x14ac:dyDescent="0.5">
      <c r="A3731" s="50"/>
      <c r="B3731" s="8"/>
      <c r="C3731" s="49"/>
      <c r="D3731" s="8"/>
      <c r="E3731" s="8"/>
      <c r="F3731" s="8"/>
      <c r="G3731" s="8"/>
      <c r="H3731" s="15"/>
      <c r="I3731" s="27"/>
      <c r="K3731" s="27"/>
      <c r="L3731" s="8"/>
      <c r="M3731" s="8"/>
      <c r="N3731" s="8"/>
    </row>
    <row r="3732" spans="1:14" ht="21" customHeight="1" x14ac:dyDescent="0.5">
      <c r="A3732" s="50"/>
      <c r="B3732" s="8"/>
      <c r="C3732" s="49"/>
      <c r="D3732" s="8"/>
      <c r="E3732" s="8"/>
      <c r="F3732" s="8"/>
      <c r="G3732" s="8"/>
      <c r="H3732" s="15"/>
      <c r="I3732" s="27"/>
      <c r="K3732" s="27"/>
      <c r="L3732" s="8"/>
      <c r="M3732" s="8"/>
      <c r="N3732" s="8"/>
    </row>
    <row r="3733" spans="1:14" ht="21" customHeight="1" x14ac:dyDescent="0.5">
      <c r="A3733" s="50"/>
      <c r="B3733" s="8"/>
      <c r="C3733" s="49"/>
      <c r="D3733" s="8"/>
      <c r="E3733" s="8"/>
      <c r="F3733" s="8"/>
      <c r="G3733" s="8"/>
      <c r="H3733" s="15"/>
      <c r="I3733" s="27"/>
      <c r="K3733" s="27"/>
      <c r="L3733" s="8"/>
      <c r="M3733" s="8"/>
      <c r="N3733" s="8"/>
    </row>
    <row r="3734" spans="1:14" ht="21" customHeight="1" x14ac:dyDescent="0.5">
      <c r="A3734" s="50"/>
      <c r="B3734" s="8"/>
      <c r="C3734" s="49"/>
      <c r="D3734" s="8"/>
      <c r="E3734" s="8"/>
      <c r="F3734" s="8"/>
      <c r="G3734" s="8"/>
      <c r="H3734" s="15"/>
      <c r="I3734" s="27"/>
      <c r="K3734" s="27"/>
      <c r="L3734" s="8"/>
      <c r="M3734" s="8"/>
      <c r="N3734" s="8"/>
    </row>
    <row r="3735" spans="1:14" ht="21" customHeight="1" x14ac:dyDescent="0.5">
      <c r="A3735" s="50"/>
      <c r="B3735" s="8"/>
      <c r="C3735" s="49"/>
      <c r="D3735" s="8"/>
      <c r="E3735" s="8"/>
      <c r="F3735" s="8"/>
      <c r="G3735" s="8"/>
      <c r="H3735" s="15"/>
      <c r="I3735" s="27"/>
      <c r="K3735" s="27"/>
      <c r="L3735" s="8"/>
      <c r="M3735" s="8"/>
      <c r="N3735" s="8"/>
    </row>
    <row r="3736" spans="1:14" ht="21" customHeight="1" x14ac:dyDescent="0.5">
      <c r="A3736" s="50"/>
      <c r="B3736" s="8"/>
      <c r="C3736" s="49"/>
      <c r="D3736" s="8"/>
      <c r="E3736" s="8"/>
      <c r="F3736" s="8"/>
      <c r="G3736" s="8"/>
      <c r="H3736" s="15"/>
      <c r="I3736" s="27"/>
      <c r="K3736" s="27"/>
      <c r="L3736" s="8"/>
      <c r="M3736" s="8"/>
      <c r="N3736" s="8"/>
    </row>
    <row r="3737" spans="1:14" ht="21" customHeight="1" x14ac:dyDescent="0.5">
      <c r="A3737" s="50"/>
      <c r="B3737" s="8"/>
      <c r="C3737" s="49"/>
      <c r="D3737" s="8"/>
      <c r="E3737" s="8"/>
      <c r="F3737" s="8"/>
      <c r="G3737" s="8"/>
      <c r="H3737" s="15"/>
      <c r="I3737" s="27"/>
      <c r="K3737" s="27"/>
      <c r="L3737" s="8"/>
      <c r="M3737" s="8"/>
      <c r="N3737" s="8"/>
    </row>
    <row r="3738" spans="1:14" ht="21" customHeight="1" x14ac:dyDescent="0.5">
      <c r="A3738" s="50"/>
      <c r="B3738" s="8"/>
      <c r="C3738" s="49"/>
      <c r="D3738" s="8"/>
      <c r="E3738" s="8"/>
      <c r="F3738" s="8"/>
      <c r="G3738" s="8"/>
      <c r="H3738" s="15"/>
      <c r="I3738" s="27"/>
      <c r="K3738" s="27"/>
      <c r="L3738" s="8"/>
      <c r="M3738" s="8"/>
      <c r="N3738" s="8"/>
    </row>
    <row r="3739" spans="1:14" ht="21" customHeight="1" x14ac:dyDescent="0.5">
      <c r="A3739" s="50"/>
      <c r="B3739" s="8"/>
      <c r="C3739" s="49"/>
      <c r="D3739" s="8"/>
      <c r="E3739" s="8"/>
      <c r="F3739" s="8"/>
      <c r="G3739" s="8"/>
      <c r="H3739" s="15"/>
      <c r="I3739" s="27"/>
      <c r="K3739" s="27"/>
      <c r="L3739" s="8"/>
      <c r="M3739" s="8"/>
      <c r="N3739" s="8"/>
    </row>
    <row r="3740" spans="1:14" ht="21" customHeight="1" x14ac:dyDescent="0.5">
      <c r="A3740" s="50"/>
      <c r="B3740" s="8"/>
      <c r="C3740" s="49"/>
      <c r="D3740" s="8"/>
      <c r="E3740" s="8"/>
      <c r="F3740" s="8"/>
      <c r="G3740" s="8"/>
      <c r="H3740" s="15"/>
      <c r="I3740" s="27"/>
      <c r="K3740" s="27"/>
      <c r="L3740" s="8"/>
      <c r="M3740" s="8"/>
      <c r="N3740" s="8"/>
    </row>
    <row r="3741" spans="1:14" ht="21" customHeight="1" x14ac:dyDescent="0.5">
      <c r="A3741" s="50"/>
      <c r="B3741" s="8"/>
      <c r="C3741" s="49"/>
      <c r="D3741" s="8"/>
      <c r="E3741" s="8"/>
      <c r="F3741" s="8"/>
      <c r="G3741" s="8"/>
      <c r="H3741" s="15"/>
      <c r="I3741" s="27"/>
      <c r="K3741" s="27"/>
      <c r="L3741" s="8"/>
      <c r="M3741" s="8"/>
      <c r="N3741" s="8"/>
    </row>
    <row r="3742" spans="1:14" ht="21" customHeight="1" x14ac:dyDescent="0.5">
      <c r="A3742" s="50"/>
      <c r="B3742" s="8"/>
      <c r="C3742" s="49"/>
      <c r="D3742" s="8"/>
      <c r="E3742" s="8"/>
      <c r="F3742" s="8"/>
      <c r="G3742" s="8"/>
      <c r="H3742" s="15"/>
      <c r="I3742" s="27"/>
      <c r="K3742" s="27"/>
      <c r="L3742" s="8"/>
      <c r="M3742" s="8"/>
      <c r="N3742" s="8"/>
    </row>
    <row r="3743" spans="1:14" ht="21" customHeight="1" x14ac:dyDescent="0.5">
      <c r="A3743" s="50"/>
      <c r="B3743" s="8"/>
      <c r="C3743" s="49"/>
      <c r="D3743" s="8"/>
      <c r="E3743" s="8"/>
      <c r="F3743" s="8"/>
      <c r="G3743" s="8"/>
      <c r="H3743" s="15"/>
      <c r="I3743" s="27"/>
      <c r="K3743" s="27"/>
      <c r="L3743" s="8"/>
      <c r="M3743" s="8"/>
      <c r="N3743" s="8"/>
    </row>
    <row r="3744" spans="1:14" ht="21" customHeight="1" x14ac:dyDescent="0.5">
      <c r="A3744" s="50"/>
      <c r="B3744" s="8"/>
      <c r="C3744" s="49"/>
      <c r="D3744" s="8"/>
      <c r="E3744" s="8"/>
      <c r="F3744" s="8"/>
      <c r="G3744" s="8"/>
      <c r="H3744" s="15"/>
      <c r="I3744" s="27"/>
      <c r="K3744" s="27"/>
      <c r="L3744" s="8"/>
      <c r="M3744" s="8"/>
      <c r="N3744" s="8"/>
    </row>
    <row r="3745" spans="1:14" ht="21" customHeight="1" x14ac:dyDescent="0.5">
      <c r="A3745" s="50"/>
      <c r="B3745" s="8"/>
      <c r="C3745" s="49"/>
      <c r="D3745" s="8"/>
      <c r="E3745" s="8"/>
      <c r="F3745" s="8"/>
      <c r="G3745" s="8"/>
      <c r="H3745" s="15"/>
      <c r="I3745" s="27"/>
      <c r="K3745" s="27"/>
      <c r="L3745" s="8"/>
      <c r="M3745" s="8"/>
      <c r="N3745" s="8"/>
    </row>
    <row r="3746" spans="1:14" ht="21" customHeight="1" x14ac:dyDescent="0.5">
      <c r="A3746" s="50"/>
      <c r="B3746" s="8"/>
      <c r="C3746" s="49"/>
      <c r="D3746" s="8"/>
      <c r="E3746" s="8"/>
      <c r="F3746" s="8"/>
      <c r="G3746" s="8"/>
      <c r="H3746" s="15"/>
      <c r="I3746" s="27"/>
      <c r="K3746" s="27"/>
      <c r="L3746" s="8"/>
      <c r="M3746" s="8"/>
      <c r="N3746" s="8"/>
    </row>
    <row r="3747" spans="1:14" ht="21" customHeight="1" x14ac:dyDescent="0.5">
      <c r="A3747" s="50"/>
      <c r="B3747" s="8"/>
      <c r="C3747" s="49"/>
      <c r="D3747" s="8"/>
      <c r="E3747" s="8"/>
      <c r="F3747" s="8"/>
      <c r="G3747" s="8"/>
      <c r="H3747" s="15"/>
      <c r="I3747" s="27"/>
      <c r="K3747" s="27"/>
      <c r="L3747" s="8"/>
      <c r="M3747" s="8"/>
      <c r="N3747" s="8"/>
    </row>
    <row r="3748" spans="1:14" ht="21" customHeight="1" x14ac:dyDescent="0.5">
      <c r="A3748" s="50"/>
      <c r="B3748" s="8"/>
      <c r="C3748" s="49"/>
      <c r="D3748" s="8"/>
      <c r="E3748" s="8"/>
      <c r="F3748" s="8"/>
      <c r="G3748" s="8"/>
      <c r="H3748" s="15"/>
      <c r="I3748" s="27"/>
      <c r="K3748" s="27"/>
      <c r="L3748" s="8"/>
      <c r="M3748" s="8"/>
      <c r="N3748" s="8"/>
    </row>
    <row r="3749" spans="1:14" ht="21" customHeight="1" x14ac:dyDescent="0.5">
      <c r="A3749" s="50"/>
      <c r="B3749" s="8"/>
      <c r="C3749" s="49"/>
      <c r="D3749" s="8"/>
      <c r="E3749" s="8"/>
      <c r="F3749" s="8"/>
      <c r="G3749" s="8"/>
      <c r="H3749" s="15"/>
      <c r="I3749" s="27"/>
      <c r="K3749" s="27"/>
      <c r="L3749" s="8"/>
      <c r="M3749" s="8"/>
      <c r="N3749" s="8"/>
    </row>
    <row r="3750" spans="1:14" ht="21" customHeight="1" x14ac:dyDescent="0.5">
      <c r="A3750" s="50"/>
      <c r="B3750" s="8"/>
      <c r="C3750" s="49"/>
      <c r="D3750" s="8"/>
      <c r="E3750" s="8"/>
      <c r="F3750" s="8"/>
      <c r="G3750" s="8"/>
      <c r="H3750" s="15"/>
      <c r="I3750" s="27"/>
      <c r="K3750" s="27"/>
      <c r="L3750" s="8"/>
      <c r="M3750" s="8"/>
      <c r="N3750" s="8"/>
    </row>
    <row r="3751" spans="1:14" ht="21" customHeight="1" x14ac:dyDescent="0.5">
      <c r="A3751" s="50"/>
      <c r="B3751" s="8"/>
      <c r="C3751" s="49"/>
      <c r="D3751" s="8"/>
      <c r="E3751" s="8"/>
      <c r="F3751" s="8"/>
      <c r="G3751" s="8"/>
      <c r="H3751" s="15"/>
      <c r="I3751" s="27"/>
      <c r="K3751" s="27"/>
      <c r="L3751" s="8"/>
      <c r="M3751" s="8"/>
      <c r="N3751" s="8"/>
    </row>
    <row r="3752" spans="1:14" ht="21" customHeight="1" x14ac:dyDescent="0.5">
      <c r="A3752" s="50"/>
      <c r="B3752" s="8"/>
      <c r="C3752" s="49"/>
      <c r="D3752" s="8"/>
      <c r="E3752" s="8"/>
      <c r="F3752" s="8"/>
      <c r="G3752" s="8"/>
      <c r="H3752" s="15"/>
      <c r="I3752" s="27"/>
      <c r="K3752" s="27"/>
      <c r="L3752" s="8"/>
      <c r="M3752" s="8"/>
      <c r="N3752" s="8"/>
    </row>
    <row r="3753" spans="1:14" ht="21" customHeight="1" x14ac:dyDescent="0.5">
      <c r="A3753" s="50"/>
      <c r="B3753" s="8"/>
      <c r="C3753" s="49"/>
      <c r="D3753" s="8"/>
      <c r="E3753" s="8"/>
      <c r="F3753" s="8"/>
      <c r="G3753" s="8"/>
      <c r="H3753" s="15"/>
      <c r="I3753" s="27"/>
      <c r="K3753" s="27"/>
      <c r="L3753" s="8"/>
      <c r="M3753" s="8"/>
      <c r="N3753" s="8"/>
    </row>
    <row r="3754" spans="1:14" ht="21" customHeight="1" x14ac:dyDescent="0.5">
      <c r="A3754" s="50"/>
      <c r="B3754" s="8"/>
      <c r="C3754" s="49"/>
      <c r="D3754" s="8"/>
      <c r="E3754" s="8"/>
      <c r="F3754" s="8"/>
      <c r="G3754" s="8"/>
      <c r="H3754" s="15"/>
      <c r="I3754" s="27"/>
      <c r="K3754" s="27"/>
      <c r="L3754" s="8"/>
      <c r="M3754" s="8"/>
      <c r="N3754" s="8"/>
    </row>
    <row r="3755" spans="1:14" ht="21" customHeight="1" x14ac:dyDescent="0.5">
      <c r="A3755" s="50"/>
      <c r="B3755" s="8"/>
      <c r="C3755" s="49"/>
      <c r="D3755" s="8"/>
      <c r="E3755" s="8"/>
      <c r="F3755" s="8"/>
      <c r="G3755" s="8"/>
      <c r="H3755" s="15"/>
      <c r="I3755" s="27"/>
      <c r="K3755" s="27"/>
      <c r="L3755" s="8"/>
      <c r="M3755" s="8"/>
      <c r="N3755" s="8"/>
    </row>
    <row r="3756" spans="1:14" ht="21" customHeight="1" x14ac:dyDescent="0.5">
      <c r="A3756" s="50"/>
      <c r="B3756" s="8"/>
      <c r="C3756" s="49"/>
      <c r="D3756" s="8"/>
      <c r="E3756" s="8"/>
      <c r="F3756" s="8"/>
      <c r="G3756" s="8"/>
      <c r="H3756" s="15"/>
      <c r="I3756" s="27"/>
      <c r="K3756" s="27"/>
      <c r="L3756" s="8"/>
      <c r="M3756" s="8"/>
      <c r="N3756" s="8"/>
    </row>
    <row r="3757" spans="1:14" ht="21" customHeight="1" x14ac:dyDescent="0.5">
      <c r="A3757" s="50"/>
      <c r="B3757" s="8"/>
      <c r="C3757" s="49"/>
      <c r="D3757" s="8"/>
      <c r="E3757" s="8"/>
      <c r="F3757" s="8"/>
      <c r="G3757" s="8"/>
      <c r="H3757" s="15"/>
      <c r="I3757" s="27"/>
      <c r="K3757" s="27"/>
      <c r="L3757" s="8"/>
      <c r="M3757" s="8"/>
      <c r="N3757" s="8"/>
    </row>
    <row r="3758" spans="1:14" ht="21" customHeight="1" x14ac:dyDescent="0.5">
      <c r="A3758" s="50"/>
      <c r="B3758" s="8"/>
      <c r="C3758" s="49"/>
      <c r="D3758" s="8"/>
      <c r="E3758" s="8"/>
      <c r="F3758" s="8"/>
      <c r="G3758" s="8"/>
      <c r="H3758" s="15"/>
      <c r="I3758" s="27"/>
      <c r="K3758" s="27"/>
      <c r="L3758" s="8"/>
      <c r="M3758" s="8"/>
      <c r="N3758" s="8"/>
    </row>
    <row r="3759" spans="1:14" ht="21" customHeight="1" x14ac:dyDescent="0.5">
      <c r="A3759" s="50"/>
      <c r="B3759" s="8"/>
      <c r="C3759" s="49"/>
      <c r="D3759" s="8"/>
      <c r="E3759" s="8"/>
      <c r="F3759" s="8"/>
      <c r="G3759" s="8"/>
      <c r="H3759" s="15"/>
      <c r="I3759" s="27"/>
      <c r="K3759" s="27"/>
      <c r="L3759" s="8"/>
      <c r="M3759" s="8"/>
      <c r="N3759" s="8"/>
    </row>
    <row r="3760" spans="1:14" ht="21" customHeight="1" x14ac:dyDescent="0.5">
      <c r="A3760" s="50"/>
      <c r="B3760" s="8"/>
      <c r="C3760" s="49"/>
      <c r="D3760" s="8"/>
      <c r="E3760" s="8"/>
      <c r="F3760" s="8"/>
      <c r="G3760" s="8"/>
      <c r="H3760" s="15"/>
      <c r="I3760" s="27"/>
      <c r="K3760" s="27"/>
      <c r="L3760" s="8"/>
      <c r="M3760" s="8"/>
      <c r="N3760" s="8"/>
    </row>
    <row r="3761" spans="1:14" ht="21" customHeight="1" x14ac:dyDescent="0.5">
      <c r="A3761" s="50"/>
      <c r="B3761" s="8"/>
      <c r="C3761" s="49"/>
      <c r="D3761" s="8"/>
      <c r="E3761" s="8"/>
      <c r="F3761" s="8"/>
      <c r="G3761" s="8"/>
      <c r="H3761" s="15"/>
      <c r="I3761" s="27"/>
      <c r="K3761" s="27"/>
      <c r="L3761" s="8"/>
      <c r="M3761" s="8"/>
      <c r="N3761" s="8"/>
    </row>
    <row r="3762" spans="1:14" ht="21" customHeight="1" x14ac:dyDescent="0.5">
      <c r="A3762" s="50"/>
      <c r="B3762" s="8"/>
      <c r="C3762" s="49"/>
      <c r="D3762" s="8"/>
      <c r="E3762" s="8"/>
      <c r="F3762" s="8"/>
      <c r="G3762" s="8"/>
      <c r="H3762" s="15"/>
      <c r="I3762" s="27"/>
      <c r="K3762" s="27"/>
      <c r="L3762" s="8"/>
      <c r="M3762" s="8"/>
      <c r="N3762" s="8"/>
    </row>
    <row r="3763" spans="1:14" ht="21" customHeight="1" x14ac:dyDescent="0.5">
      <c r="A3763" s="50"/>
      <c r="B3763" s="8"/>
      <c r="C3763" s="49"/>
      <c r="D3763" s="8"/>
      <c r="E3763" s="8"/>
      <c r="F3763" s="8"/>
      <c r="G3763" s="8"/>
      <c r="H3763" s="15"/>
      <c r="I3763" s="27"/>
      <c r="K3763" s="27"/>
      <c r="L3763" s="8"/>
      <c r="M3763" s="8"/>
      <c r="N3763" s="8"/>
    </row>
    <row r="3764" spans="1:14" ht="21" customHeight="1" x14ac:dyDescent="0.5">
      <c r="A3764" s="50"/>
      <c r="B3764" s="8"/>
      <c r="C3764" s="49"/>
      <c r="D3764" s="8"/>
      <c r="E3764" s="8"/>
      <c r="F3764" s="8"/>
      <c r="G3764" s="8"/>
      <c r="H3764" s="15"/>
      <c r="I3764" s="27"/>
      <c r="K3764" s="27"/>
      <c r="L3764" s="8"/>
      <c r="M3764" s="8"/>
      <c r="N3764" s="8"/>
    </row>
    <row r="3765" spans="1:14" ht="21" customHeight="1" x14ac:dyDescent="0.5">
      <c r="A3765" s="50"/>
      <c r="B3765" s="8"/>
      <c r="C3765" s="49"/>
      <c r="D3765" s="8"/>
      <c r="E3765" s="8"/>
      <c r="F3765" s="8"/>
      <c r="G3765" s="8"/>
      <c r="H3765" s="15"/>
      <c r="I3765" s="27"/>
      <c r="K3765" s="27"/>
      <c r="L3765" s="8"/>
      <c r="M3765" s="8"/>
      <c r="N3765" s="8"/>
    </row>
    <row r="3766" spans="1:14" ht="21" customHeight="1" x14ac:dyDescent="0.5">
      <c r="A3766" s="50"/>
      <c r="B3766" s="8"/>
      <c r="C3766" s="49"/>
      <c r="D3766" s="8"/>
      <c r="E3766" s="8"/>
      <c r="F3766" s="8"/>
      <c r="G3766" s="8"/>
      <c r="H3766" s="15"/>
      <c r="I3766" s="27"/>
      <c r="K3766" s="27"/>
      <c r="L3766" s="8"/>
      <c r="M3766" s="8"/>
      <c r="N3766" s="8"/>
    </row>
    <row r="3767" spans="1:14" ht="21" customHeight="1" x14ac:dyDescent="0.5">
      <c r="A3767" s="50"/>
      <c r="B3767" s="8"/>
      <c r="C3767" s="49"/>
      <c r="D3767" s="8"/>
      <c r="E3767" s="8"/>
      <c r="F3767" s="8"/>
      <c r="G3767" s="8"/>
      <c r="H3767" s="15"/>
      <c r="I3767" s="27"/>
      <c r="K3767" s="27"/>
      <c r="L3767" s="8"/>
      <c r="M3767" s="8"/>
      <c r="N3767" s="8"/>
    </row>
    <row r="3768" spans="1:14" ht="21" customHeight="1" x14ac:dyDescent="0.5">
      <c r="A3768" s="50"/>
      <c r="B3768" s="8"/>
      <c r="C3768" s="49"/>
      <c r="D3768" s="8"/>
      <c r="E3768" s="8"/>
      <c r="F3768" s="8"/>
      <c r="G3768" s="8"/>
      <c r="H3768" s="15"/>
      <c r="I3768" s="27"/>
      <c r="K3768" s="27"/>
      <c r="L3768" s="8"/>
      <c r="M3768" s="8"/>
      <c r="N3768" s="8"/>
    </row>
    <row r="3769" spans="1:14" ht="21" customHeight="1" x14ac:dyDescent="0.5">
      <c r="A3769" s="50"/>
      <c r="B3769" s="8"/>
      <c r="C3769" s="49"/>
      <c r="D3769" s="8"/>
      <c r="E3769" s="8"/>
      <c r="F3769" s="8"/>
      <c r="G3769" s="8"/>
      <c r="H3769" s="15"/>
      <c r="I3769" s="27"/>
      <c r="K3769" s="27"/>
      <c r="L3769" s="8"/>
      <c r="M3769" s="8"/>
      <c r="N3769" s="8"/>
    </row>
    <row r="3770" spans="1:14" ht="21" customHeight="1" x14ac:dyDescent="0.5">
      <c r="A3770" s="50"/>
      <c r="B3770" s="8"/>
      <c r="C3770" s="49"/>
      <c r="D3770" s="8"/>
      <c r="E3770" s="8"/>
      <c r="F3770" s="8"/>
      <c r="G3770" s="8"/>
      <c r="H3770" s="15"/>
      <c r="I3770" s="27"/>
      <c r="K3770" s="27"/>
      <c r="L3770" s="8"/>
      <c r="M3770" s="8"/>
      <c r="N3770" s="8"/>
    </row>
    <row r="3771" spans="1:14" ht="21" customHeight="1" x14ac:dyDescent="0.5">
      <c r="A3771" s="50"/>
      <c r="B3771" s="8"/>
      <c r="C3771" s="49"/>
      <c r="D3771" s="8"/>
      <c r="E3771" s="8"/>
      <c r="F3771" s="8"/>
      <c r="G3771" s="8"/>
      <c r="H3771" s="15"/>
      <c r="I3771" s="27"/>
      <c r="K3771" s="27"/>
      <c r="L3771" s="8"/>
      <c r="M3771" s="8"/>
      <c r="N3771" s="8"/>
    </row>
    <row r="3772" spans="1:14" ht="21" customHeight="1" x14ac:dyDescent="0.5">
      <c r="A3772" s="50"/>
      <c r="B3772" s="8"/>
      <c r="C3772" s="49"/>
      <c r="D3772" s="8"/>
      <c r="E3772" s="8"/>
      <c r="F3772" s="8"/>
      <c r="G3772" s="8"/>
      <c r="H3772" s="15"/>
      <c r="I3772" s="27"/>
      <c r="K3772" s="27"/>
      <c r="L3772" s="8"/>
      <c r="M3772" s="8"/>
      <c r="N3772" s="8"/>
    </row>
    <row r="3773" spans="1:14" ht="21" customHeight="1" x14ac:dyDescent="0.5">
      <c r="A3773" s="50"/>
      <c r="B3773" s="8"/>
      <c r="C3773" s="49"/>
      <c r="D3773" s="8"/>
      <c r="E3773" s="8"/>
      <c r="F3773" s="8"/>
      <c r="G3773" s="8"/>
      <c r="H3773" s="15"/>
      <c r="I3773" s="27"/>
      <c r="K3773" s="27"/>
      <c r="L3773" s="8"/>
      <c r="M3773" s="8"/>
      <c r="N3773" s="8"/>
    </row>
    <row r="3774" spans="1:14" ht="21" customHeight="1" x14ac:dyDescent="0.5">
      <c r="A3774" s="50"/>
      <c r="B3774" s="8"/>
      <c r="C3774" s="49"/>
      <c r="D3774" s="8"/>
      <c r="E3774" s="8"/>
      <c r="F3774" s="8"/>
      <c r="G3774" s="8"/>
      <c r="H3774" s="15"/>
      <c r="I3774" s="27"/>
      <c r="K3774" s="27"/>
      <c r="L3774" s="8"/>
      <c r="M3774" s="8"/>
      <c r="N3774" s="8"/>
    </row>
    <row r="3775" spans="1:14" ht="21" customHeight="1" x14ac:dyDescent="0.5">
      <c r="A3775" s="50"/>
      <c r="B3775" s="8"/>
      <c r="C3775" s="49"/>
      <c r="D3775" s="8"/>
      <c r="E3775" s="8"/>
      <c r="F3775" s="8"/>
      <c r="G3775" s="8"/>
      <c r="H3775" s="15"/>
      <c r="I3775" s="27"/>
      <c r="K3775" s="27"/>
      <c r="L3775" s="8"/>
      <c r="M3775" s="8"/>
      <c r="N3775" s="8"/>
    </row>
    <row r="3776" spans="1:14" ht="21" customHeight="1" x14ac:dyDescent="0.5">
      <c r="A3776" s="50"/>
      <c r="B3776" s="8"/>
      <c r="C3776" s="49"/>
      <c r="D3776" s="8"/>
      <c r="E3776" s="8"/>
      <c r="F3776" s="8"/>
      <c r="G3776" s="8"/>
      <c r="H3776" s="15"/>
      <c r="I3776" s="27"/>
      <c r="K3776" s="27"/>
      <c r="L3776" s="8"/>
      <c r="M3776" s="8"/>
      <c r="N3776" s="8"/>
    </row>
    <row r="3777" spans="1:14" ht="21" customHeight="1" x14ac:dyDescent="0.5">
      <c r="A3777" s="50"/>
      <c r="B3777" s="8"/>
      <c r="C3777" s="49"/>
      <c r="D3777" s="8"/>
      <c r="E3777" s="8"/>
      <c r="F3777" s="8"/>
      <c r="G3777" s="8"/>
      <c r="H3777" s="15"/>
      <c r="I3777" s="27"/>
      <c r="K3777" s="27"/>
      <c r="L3777" s="8"/>
      <c r="M3777" s="8"/>
      <c r="N3777" s="8"/>
    </row>
    <row r="3778" spans="1:14" ht="21" customHeight="1" x14ac:dyDescent="0.5">
      <c r="A3778" s="50"/>
      <c r="B3778" s="8"/>
      <c r="C3778" s="49"/>
      <c r="D3778" s="8"/>
      <c r="E3778" s="8"/>
      <c r="F3778" s="8"/>
      <c r="G3778" s="8"/>
      <c r="H3778" s="15"/>
      <c r="I3778" s="27"/>
      <c r="K3778" s="27"/>
      <c r="L3778" s="8"/>
      <c r="M3778" s="8"/>
      <c r="N3778" s="8"/>
    </row>
    <row r="3779" spans="1:14" ht="21" customHeight="1" x14ac:dyDescent="0.5">
      <c r="A3779" s="50"/>
      <c r="B3779" s="8"/>
      <c r="C3779" s="49"/>
      <c r="D3779" s="8"/>
      <c r="E3779" s="8"/>
      <c r="F3779" s="8"/>
      <c r="G3779" s="8"/>
      <c r="H3779" s="15"/>
      <c r="I3779" s="27"/>
      <c r="K3779" s="27"/>
      <c r="L3779" s="8"/>
      <c r="M3779" s="8"/>
      <c r="N3779" s="8"/>
    </row>
    <row r="3780" spans="1:14" ht="21" customHeight="1" x14ac:dyDescent="0.5">
      <c r="A3780" s="50"/>
      <c r="B3780" s="8"/>
      <c r="C3780" s="49"/>
      <c r="D3780" s="8"/>
      <c r="E3780" s="8"/>
      <c r="F3780" s="8"/>
      <c r="G3780" s="8"/>
      <c r="H3780" s="15"/>
      <c r="I3780" s="27"/>
      <c r="K3780" s="27"/>
      <c r="L3780" s="8"/>
      <c r="M3780" s="8"/>
      <c r="N3780" s="8"/>
    </row>
    <row r="3781" spans="1:14" ht="21" customHeight="1" x14ac:dyDescent="0.5">
      <c r="A3781" s="50"/>
      <c r="B3781" s="8"/>
      <c r="C3781" s="49"/>
      <c r="D3781" s="8"/>
      <c r="E3781" s="8"/>
      <c r="F3781" s="8"/>
      <c r="G3781" s="8"/>
      <c r="H3781" s="15"/>
      <c r="I3781" s="27"/>
      <c r="K3781" s="27"/>
      <c r="L3781" s="8"/>
      <c r="M3781" s="8"/>
      <c r="N3781" s="8"/>
    </row>
    <row r="3782" spans="1:14" ht="21" customHeight="1" x14ac:dyDescent="0.5">
      <c r="A3782" s="50"/>
      <c r="B3782" s="8"/>
      <c r="C3782" s="49"/>
      <c r="D3782" s="8"/>
      <c r="E3782" s="8"/>
      <c r="F3782" s="8"/>
      <c r="G3782" s="8"/>
      <c r="H3782" s="15"/>
      <c r="I3782" s="27"/>
      <c r="K3782" s="27"/>
      <c r="L3782" s="8"/>
      <c r="M3782" s="8"/>
      <c r="N3782" s="8"/>
    </row>
    <row r="3783" spans="1:14" ht="21" customHeight="1" x14ac:dyDescent="0.5">
      <c r="A3783" s="50"/>
      <c r="B3783" s="8"/>
      <c r="C3783" s="49"/>
      <c r="D3783" s="8"/>
      <c r="E3783" s="8"/>
      <c r="F3783" s="8"/>
      <c r="G3783" s="8"/>
      <c r="H3783" s="15"/>
      <c r="I3783" s="27"/>
      <c r="K3783" s="27"/>
      <c r="L3783" s="8"/>
      <c r="M3783" s="8"/>
      <c r="N3783" s="8"/>
    </row>
    <row r="3784" spans="1:14" ht="21" customHeight="1" x14ac:dyDescent="0.5">
      <c r="A3784" s="50"/>
      <c r="B3784" s="8"/>
      <c r="C3784" s="49"/>
      <c r="D3784" s="8"/>
      <c r="E3784" s="8"/>
      <c r="F3784" s="8"/>
      <c r="G3784" s="8"/>
      <c r="H3784" s="15"/>
      <c r="I3784" s="27"/>
      <c r="K3784" s="27"/>
      <c r="L3784" s="8"/>
      <c r="M3784" s="8"/>
      <c r="N3784" s="8"/>
    </row>
    <row r="3785" spans="1:14" ht="21" customHeight="1" x14ac:dyDescent="0.5">
      <c r="A3785" s="50"/>
      <c r="B3785" s="8"/>
      <c r="C3785" s="49"/>
      <c r="D3785" s="8"/>
      <c r="E3785" s="8"/>
      <c r="F3785" s="8"/>
      <c r="G3785" s="8"/>
      <c r="H3785" s="15"/>
      <c r="I3785" s="27"/>
      <c r="K3785" s="27"/>
      <c r="L3785" s="8"/>
      <c r="M3785" s="8"/>
      <c r="N3785" s="8"/>
    </row>
    <row r="3786" spans="1:14" ht="21" customHeight="1" x14ac:dyDescent="0.5">
      <c r="A3786" s="50"/>
      <c r="B3786" s="8"/>
      <c r="C3786" s="49"/>
      <c r="D3786" s="8"/>
      <c r="E3786" s="8"/>
      <c r="F3786" s="8"/>
      <c r="G3786" s="8"/>
      <c r="H3786" s="15"/>
      <c r="I3786" s="27"/>
      <c r="K3786" s="27"/>
      <c r="L3786" s="8"/>
      <c r="M3786" s="8"/>
      <c r="N3786" s="8"/>
    </row>
    <row r="3787" spans="1:14" ht="21" customHeight="1" x14ac:dyDescent="0.5">
      <c r="A3787" s="50"/>
      <c r="B3787" s="8"/>
      <c r="C3787" s="49"/>
      <c r="D3787" s="8"/>
      <c r="E3787" s="8"/>
      <c r="F3787" s="8"/>
      <c r="G3787" s="8"/>
      <c r="H3787" s="15"/>
      <c r="I3787" s="27"/>
      <c r="K3787" s="27"/>
      <c r="L3787" s="8"/>
      <c r="M3787" s="8"/>
      <c r="N3787" s="8"/>
    </row>
    <row r="3788" spans="1:14" ht="21" customHeight="1" x14ac:dyDescent="0.5">
      <c r="A3788" s="50"/>
      <c r="B3788" s="8"/>
      <c r="C3788" s="49"/>
      <c r="D3788" s="8"/>
      <c r="E3788" s="8"/>
      <c r="F3788" s="8"/>
      <c r="G3788" s="8"/>
      <c r="H3788" s="15"/>
      <c r="I3788" s="27"/>
      <c r="K3788" s="27"/>
      <c r="L3788" s="8"/>
      <c r="M3788" s="8"/>
      <c r="N3788" s="8"/>
    </row>
    <row r="3789" spans="1:14" ht="21" customHeight="1" x14ac:dyDescent="0.5">
      <c r="A3789" s="50"/>
      <c r="B3789" s="8"/>
      <c r="C3789" s="49"/>
      <c r="D3789" s="8"/>
      <c r="E3789" s="8"/>
      <c r="F3789" s="8"/>
      <c r="G3789" s="8"/>
      <c r="H3789" s="15"/>
      <c r="I3789" s="27"/>
      <c r="K3789" s="27"/>
      <c r="L3789" s="8"/>
      <c r="M3789" s="8"/>
      <c r="N3789" s="8"/>
    </row>
    <row r="3790" spans="1:14" ht="21" customHeight="1" x14ac:dyDescent="0.5">
      <c r="A3790" s="50"/>
      <c r="B3790" s="8"/>
      <c r="C3790" s="49"/>
      <c r="D3790" s="8"/>
      <c r="E3790" s="8"/>
      <c r="F3790" s="8"/>
      <c r="G3790" s="8"/>
      <c r="H3790" s="15"/>
      <c r="I3790" s="27"/>
      <c r="K3790" s="27"/>
      <c r="L3790" s="8"/>
      <c r="M3790" s="8"/>
      <c r="N3790" s="8"/>
    </row>
    <row r="3791" spans="1:14" ht="21" customHeight="1" x14ac:dyDescent="0.5">
      <c r="A3791" s="50"/>
      <c r="B3791" s="8"/>
      <c r="C3791" s="49"/>
      <c r="D3791" s="8"/>
      <c r="E3791" s="8"/>
      <c r="F3791" s="8"/>
      <c r="G3791" s="8"/>
      <c r="H3791" s="15"/>
      <c r="I3791" s="27"/>
      <c r="K3791" s="27"/>
      <c r="L3791" s="8"/>
      <c r="M3791" s="8"/>
      <c r="N3791" s="8"/>
    </row>
    <row r="3792" spans="1:14" ht="21" customHeight="1" x14ac:dyDescent="0.5">
      <c r="A3792" s="50"/>
      <c r="B3792" s="8"/>
      <c r="C3792" s="49"/>
      <c r="D3792" s="8"/>
      <c r="E3792" s="8"/>
      <c r="F3792" s="8"/>
      <c r="G3792" s="8"/>
      <c r="H3792" s="15"/>
      <c r="I3792" s="27"/>
      <c r="K3792" s="27"/>
      <c r="L3792" s="8"/>
      <c r="M3792" s="8"/>
      <c r="N3792" s="8"/>
    </row>
    <row r="3793" spans="1:14" ht="21" customHeight="1" x14ac:dyDescent="0.5">
      <c r="A3793" s="50"/>
      <c r="B3793" s="8"/>
      <c r="C3793" s="49"/>
      <c r="D3793" s="8"/>
      <c r="E3793" s="8"/>
      <c r="F3793" s="8"/>
      <c r="G3793" s="8"/>
      <c r="H3793" s="15"/>
      <c r="I3793" s="27"/>
      <c r="K3793" s="27"/>
      <c r="L3793" s="8"/>
      <c r="M3793" s="8"/>
      <c r="N3793" s="8"/>
    </row>
    <row r="3794" spans="1:14" ht="21" customHeight="1" x14ac:dyDescent="0.5">
      <c r="A3794" s="50"/>
      <c r="B3794" s="8"/>
      <c r="C3794" s="49"/>
      <c r="D3794" s="8"/>
      <c r="E3794" s="8"/>
      <c r="F3794" s="8"/>
      <c r="G3794" s="8"/>
      <c r="H3794" s="15"/>
      <c r="I3794" s="27"/>
      <c r="K3794" s="27"/>
      <c r="L3794" s="8"/>
      <c r="M3794" s="8"/>
      <c r="N3794" s="8"/>
    </row>
    <row r="3795" spans="1:14" ht="21" customHeight="1" x14ac:dyDescent="0.5">
      <c r="A3795" s="50"/>
      <c r="B3795" s="8"/>
      <c r="C3795" s="49"/>
      <c r="D3795" s="8"/>
      <c r="E3795" s="8"/>
      <c r="F3795" s="8"/>
      <c r="G3795" s="8"/>
      <c r="H3795" s="15"/>
      <c r="I3795" s="27"/>
      <c r="K3795" s="27"/>
      <c r="L3795" s="8"/>
      <c r="M3795" s="8"/>
      <c r="N3795" s="8"/>
    </row>
    <row r="3796" spans="1:14" ht="21" customHeight="1" x14ac:dyDescent="0.5">
      <c r="A3796" s="50"/>
      <c r="B3796" s="8"/>
      <c r="C3796" s="49"/>
      <c r="D3796" s="8"/>
      <c r="E3796" s="8"/>
      <c r="F3796" s="8"/>
      <c r="G3796" s="8"/>
      <c r="H3796" s="15"/>
      <c r="I3796" s="27"/>
      <c r="K3796" s="27"/>
      <c r="L3796" s="8"/>
      <c r="M3796" s="8"/>
      <c r="N3796" s="8"/>
    </row>
    <row r="3797" spans="1:14" ht="21" customHeight="1" x14ac:dyDescent="0.5">
      <c r="A3797" s="50"/>
      <c r="B3797" s="8"/>
      <c r="C3797" s="49"/>
      <c r="D3797" s="8"/>
      <c r="E3797" s="8"/>
      <c r="F3797" s="8"/>
      <c r="G3797" s="8"/>
      <c r="H3797" s="15"/>
      <c r="I3797" s="27"/>
      <c r="K3797" s="27"/>
      <c r="L3797" s="8"/>
      <c r="M3797" s="8"/>
      <c r="N3797" s="8"/>
    </row>
    <row r="3798" spans="1:14" ht="21" customHeight="1" x14ac:dyDescent="0.5">
      <c r="A3798" s="50"/>
      <c r="B3798" s="8"/>
      <c r="C3798" s="49"/>
      <c r="D3798" s="8"/>
      <c r="E3798" s="8"/>
      <c r="F3798" s="8"/>
      <c r="G3798" s="8"/>
      <c r="H3798" s="15"/>
      <c r="I3798" s="27"/>
      <c r="K3798" s="27"/>
      <c r="L3798" s="8"/>
      <c r="M3798" s="8"/>
      <c r="N3798" s="8"/>
    </row>
    <row r="3799" spans="1:14" ht="21" customHeight="1" x14ac:dyDescent="0.5">
      <c r="A3799" s="50"/>
      <c r="B3799" s="8"/>
      <c r="C3799" s="49"/>
      <c r="D3799" s="8"/>
      <c r="E3799" s="8"/>
      <c r="F3799" s="8"/>
      <c r="G3799" s="8"/>
      <c r="H3799" s="15"/>
      <c r="I3799" s="27"/>
      <c r="K3799" s="27"/>
      <c r="L3799" s="8"/>
      <c r="M3799" s="8"/>
      <c r="N3799" s="8"/>
    </row>
    <row r="3800" spans="1:14" ht="21" customHeight="1" x14ac:dyDescent="0.5">
      <c r="A3800" s="50"/>
      <c r="B3800" s="8"/>
      <c r="C3800" s="49"/>
      <c r="D3800" s="8"/>
      <c r="E3800" s="8"/>
      <c r="F3800" s="8"/>
      <c r="G3800" s="8"/>
      <c r="H3800" s="15"/>
      <c r="I3800" s="27"/>
      <c r="K3800" s="27"/>
      <c r="L3800" s="8"/>
      <c r="M3800" s="8"/>
      <c r="N3800" s="8"/>
    </row>
    <row r="3801" spans="1:14" ht="21" customHeight="1" x14ac:dyDescent="0.5">
      <c r="A3801" s="50"/>
      <c r="B3801" s="8"/>
      <c r="C3801" s="49"/>
      <c r="D3801" s="8"/>
      <c r="E3801" s="8"/>
      <c r="F3801" s="8"/>
      <c r="G3801" s="8"/>
      <c r="H3801" s="15"/>
      <c r="I3801" s="27"/>
      <c r="K3801" s="27"/>
      <c r="L3801" s="8"/>
      <c r="M3801" s="8"/>
      <c r="N3801" s="8"/>
    </row>
    <row r="3802" spans="1:14" ht="21" customHeight="1" x14ac:dyDescent="0.5">
      <c r="A3802" s="50"/>
      <c r="B3802" s="8"/>
      <c r="C3802" s="49"/>
      <c r="D3802" s="8"/>
      <c r="E3802" s="8"/>
      <c r="F3802" s="8"/>
      <c r="G3802" s="8"/>
      <c r="H3802" s="15"/>
      <c r="I3802" s="27"/>
      <c r="K3802" s="27"/>
      <c r="L3802" s="8"/>
      <c r="M3802" s="8"/>
      <c r="N3802" s="8"/>
    </row>
    <row r="3803" spans="1:14" ht="21" customHeight="1" x14ac:dyDescent="0.5">
      <c r="A3803" s="50"/>
      <c r="B3803" s="8"/>
      <c r="C3803" s="49"/>
      <c r="D3803" s="8"/>
      <c r="E3803" s="8"/>
      <c r="F3803" s="8"/>
      <c r="G3803" s="8"/>
      <c r="H3803" s="15"/>
      <c r="I3803" s="27"/>
      <c r="K3803" s="27"/>
      <c r="L3803" s="8"/>
      <c r="M3803" s="8"/>
      <c r="N3803" s="8"/>
    </row>
    <row r="3804" spans="1:14" ht="21" customHeight="1" x14ac:dyDescent="0.5">
      <c r="A3804" s="50"/>
      <c r="B3804" s="8"/>
      <c r="C3804" s="49"/>
      <c r="D3804" s="8"/>
      <c r="E3804" s="8"/>
      <c r="F3804" s="8"/>
      <c r="G3804" s="8"/>
      <c r="H3804" s="15"/>
      <c r="I3804" s="27"/>
      <c r="K3804" s="27"/>
      <c r="L3804" s="8"/>
      <c r="M3804" s="8"/>
      <c r="N3804" s="8"/>
    </row>
    <row r="3805" spans="1:14" ht="21" customHeight="1" x14ac:dyDescent="0.5">
      <c r="A3805" s="50"/>
      <c r="B3805" s="8"/>
      <c r="C3805" s="49"/>
      <c r="D3805" s="8"/>
      <c r="E3805" s="8"/>
      <c r="F3805" s="8"/>
      <c r="G3805" s="8"/>
      <c r="H3805" s="15"/>
      <c r="I3805" s="27"/>
      <c r="K3805" s="27"/>
      <c r="L3805" s="8"/>
      <c r="M3805" s="8"/>
      <c r="N3805" s="8"/>
    </row>
    <row r="3806" spans="1:14" ht="21" customHeight="1" x14ac:dyDescent="0.5">
      <c r="A3806" s="50"/>
      <c r="B3806" s="8"/>
      <c r="C3806" s="49"/>
      <c r="D3806" s="8"/>
      <c r="E3806" s="8"/>
      <c r="F3806" s="8"/>
      <c r="G3806" s="8"/>
      <c r="H3806" s="15"/>
      <c r="I3806" s="27"/>
      <c r="K3806" s="27"/>
      <c r="L3806" s="8"/>
      <c r="M3806" s="8"/>
      <c r="N3806" s="8"/>
    </row>
    <row r="3807" spans="1:14" ht="21" customHeight="1" x14ac:dyDescent="0.5">
      <c r="A3807" s="50"/>
      <c r="B3807" s="8"/>
      <c r="C3807" s="49"/>
      <c r="D3807" s="8"/>
      <c r="E3807" s="8"/>
      <c r="F3807" s="8"/>
      <c r="G3807" s="8"/>
      <c r="H3807" s="15"/>
      <c r="I3807" s="27"/>
      <c r="K3807" s="27"/>
      <c r="L3807" s="8"/>
      <c r="M3807" s="8"/>
      <c r="N3807" s="8"/>
    </row>
    <row r="3808" spans="1:14" ht="21" customHeight="1" x14ac:dyDescent="0.5">
      <c r="A3808" s="50"/>
      <c r="B3808" s="8"/>
      <c r="C3808" s="49"/>
      <c r="D3808" s="8"/>
      <c r="E3808" s="8"/>
      <c r="F3808" s="8"/>
      <c r="G3808" s="8"/>
      <c r="H3808" s="15"/>
      <c r="I3808" s="27"/>
      <c r="K3808" s="27"/>
      <c r="L3808" s="8"/>
      <c r="M3808" s="8"/>
      <c r="N3808" s="8"/>
    </row>
    <row r="3809" spans="1:14" ht="21" customHeight="1" x14ac:dyDescent="0.5">
      <c r="A3809" s="50"/>
      <c r="B3809" s="8"/>
      <c r="C3809" s="49"/>
      <c r="D3809" s="8"/>
      <c r="E3809" s="8"/>
      <c r="F3809" s="8"/>
      <c r="G3809" s="8"/>
      <c r="H3809" s="15"/>
      <c r="I3809" s="27"/>
      <c r="K3809" s="27"/>
      <c r="L3809" s="8"/>
      <c r="M3809" s="8"/>
      <c r="N3809" s="8"/>
    </row>
    <row r="3810" spans="1:14" ht="21" customHeight="1" x14ac:dyDescent="0.5">
      <c r="A3810" s="50"/>
      <c r="B3810" s="8"/>
      <c r="C3810" s="49"/>
      <c r="D3810" s="8"/>
      <c r="E3810" s="8"/>
      <c r="F3810" s="8"/>
      <c r="G3810" s="8"/>
      <c r="H3810" s="15"/>
      <c r="I3810" s="27"/>
      <c r="K3810" s="27"/>
      <c r="L3810" s="8"/>
      <c r="M3810" s="8"/>
      <c r="N3810" s="8"/>
    </row>
    <row r="3811" spans="1:14" ht="21" customHeight="1" x14ac:dyDescent="0.5">
      <c r="A3811" s="50"/>
      <c r="B3811" s="8"/>
      <c r="C3811" s="49"/>
      <c r="D3811" s="8"/>
      <c r="E3811" s="8"/>
      <c r="F3811" s="8"/>
      <c r="G3811" s="8"/>
      <c r="H3811" s="15"/>
      <c r="I3811" s="27"/>
      <c r="K3811" s="27"/>
      <c r="L3811" s="8"/>
      <c r="M3811" s="8"/>
      <c r="N3811" s="8"/>
    </row>
    <row r="3812" spans="1:14" ht="21" customHeight="1" x14ac:dyDescent="0.5">
      <c r="A3812" s="50"/>
      <c r="B3812" s="8"/>
      <c r="C3812" s="49"/>
      <c r="D3812" s="8"/>
      <c r="E3812" s="8"/>
      <c r="F3812" s="8"/>
      <c r="G3812" s="8"/>
      <c r="H3812" s="15"/>
      <c r="I3812" s="27"/>
      <c r="K3812" s="27"/>
      <c r="L3812" s="8"/>
      <c r="M3812" s="8"/>
      <c r="N3812" s="8"/>
    </row>
    <row r="3813" spans="1:14" ht="21" customHeight="1" x14ac:dyDescent="0.5">
      <c r="A3813" s="50"/>
      <c r="B3813" s="8"/>
      <c r="C3813" s="49"/>
      <c r="D3813" s="8"/>
      <c r="E3813" s="8"/>
      <c r="F3813" s="8"/>
      <c r="G3813" s="8"/>
      <c r="H3813" s="15"/>
      <c r="I3813" s="27"/>
      <c r="K3813" s="27"/>
      <c r="L3813" s="8"/>
      <c r="M3813" s="8"/>
      <c r="N3813" s="8"/>
    </row>
    <row r="3814" spans="1:14" ht="21" customHeight="1" x14ac:dyDescent="0.5">
      <c r="A3814" s="50"/>
      <c r="B3814" s="8"/>
      <c r="C3814" s="49"/>
      <c r="D3814" s="8"/>
      <c r="E3814" s="8"/>
      <c r="F3814" s="8"/>
      <c r="G3814" s="8"/>
      <c r="H3814" s="15"/>
      <c r="I3814" s="27"/>
      <c r="K3814" s="27"/>
      <c r="L3814" s="8"/>
      <c r="M3814" s="8"/>
      <c r="N3814" s="8"/>
    </row>
    <row r="3815" spans="1:14" ht="21" customHeight="1" x14ac:dyDescent="0.5">
      <c r="A3815" s="50"/>
      <c r="B3815" s="8"/>
      <c r="C3815" s="49"/>
      <c r="D3815" s="8"/>
      <c r="E3815" s="8"/>
      <c r="F3815" s="8"/>
      <c r="G3815" s="8"/>
      <c r="H3815" s="15"/>
      <c r="I3815" s="27"/>
      <c r="K3815" s="27"/>
      <c r="L3815" s="8"/>
      <c r="M3815" s="8"/>
      <c r="N3815" s="8"/>
    </row>
    <row r="3816" spans="1:14" ht="21" customHeight="1" x14ac:dyDescent="0.5">
      <c r="A3816" s="50"/>
      <c r="B3816" s="8"/>
      <c r="C3816" s="49"/>
      <c r="D3816" s="8"/>
      <c r="E3816" s="8"/>
      <c r="F3816" s="8"/>
      <c r="G3816" s="8"/>
      <c r="H3816" s="15"/>
      <c r="I3816" s="27"/>
      <c r="K3816" s="27"/>
      <c r="L3816" s="8"/>
      <c r="M3816" s="8"/>
      <c r="N3816" s="8"/>
    </row>
    <row r="3817" spans="1:14" ht="21" customHeight="1" x14ac:dyDescent="0.5">
      <c r="A3817" s="50"/>
      <c r="B3817" s="8"/>
      <c r="C3817" s="49"/>
      <c r="D3817" s="8"/>
      <c r="E3817" s="8"/>
      <c r="F3817" s="8"/>
      <c r="G3817" s="8"/>
      <c r="H3817" s="15"/>
      <c r="I3817" s="27"/>
      <c r="K3817" s="27"/>
      <c r="L3817" s="8"/>
      <c r="M3817" s="8"/>
      <c r="N3817" s="8"/>
    </row>
    <row r="3818" spans="1:14" ht="21" customHeight="1" x14ac:dyDescent="0.5">
      <c r="A3818" s="50"/>
      <c r="B3818" s="8"/>
      <c r="C3818" s="49"/>
      <c r="D3818" s="8"/>
      <c r="E3818" s="8"/>
      <c r="F3818" s="8"/>
      <c r="G3818" s="8"/>
      <c r="H3818" s="15"/>
      <c r="I3818" s="27"/>
      <c r="K3818" s="27"/>
      <c r="L3818" s="8"/>
      <c r="M3818" s="8"/>
      <c r="N3818" s="8"/>
    </row>
    <row r="3819" spans="1:14" ht="21" customHeight="1" x14ac:dyDescent="0.5">
      <c r="A3819" s="50"/>
      <c r="B3819" s="8"/>
      <c r="C3819" s="49"/>
      <c r="D3819" s="8"/>
      <c r="E3819" s="8"/>
      <c r="F3819" s="8"/>
      <c r="G3819" s="8"/>
      <c r="H3819" s="15"/>
      <c r="I3819" s="27"/>
      <c r="K3819" s="27"/>
      <c r="L3819" s="8"/>
      <c r="M3819" s="8"/>
      <c r="N3819" s="8"/>
    </row>
    <row r="3820" spans="1:14" ht="21" customHeight="1" x14ac:dyDescent="0.5">
      <c r="A3820" s="50"/>
      <c r="B3820" s="8"/>
      <c r="C3820" s="49"/>
      <c r="D3820" s="8"/>
      <c r="E3820" s="8"/>
      <c r="F3820" s="8"/>
      <c r="G3820" s="8"/>
      <c r="H3820" s="15"/>
      <c r="I3820" s="27"/>
      <c r="K3820" s="27"/>
      <c r="L3820" s="8"/>
      <c r="M3820" s="8"/>
      <c r="N3820" s="8"/>
    </row>
    <row r="3821" spans="1:14" ht="21" customHeight="1" x14ac:dyDescent="0.5">
      <c r="A3821" s="50"/>
      <c r="B3821" s="8"/>
      <c r="C3821" s="49"/>
      <c r="D3821" s="8"/>
      <c r="E3821" s="8"/>
      <c r="F3821" s="8"/>
      <c r="G3821" s="8"/>
      <c r="H3821" s="15"/>
      <c r="I3821" s="27"/>
      <c r="K3821" s="27"/>
      <c r="L3821" s="8"/>
      <c r="M3821" s="8"/>
      <c r="N3821" s="8"/>
    </row>
    <row r="3822" spans="1:14" ht="21" customHeight="1" x14ac:dyDescent="0.5">
      <c r="A3822" s="50"/>
      <c r="B3822" s="8"/>
      <c r="C3822" s="49"/>
      <c r="D3822" s="8"/>
      <c r="E3822" s="8"/>
      <c r="F3822" s="8"/>
      <c r="G3822" s="8"/>
      <c r="H3822" s="15"/>
      <c r="I3822" s="27"/>
      <c r="K3822" s="27"/>
      <c r="L3822" s="8"/>
      <c r="M3822" s="8"/>
      <c r="N3822" s="8"/>
    </row>
    <row r="3823" spans="1:14" ht="21" customHeight="1" x14ac:dyDescent="0.5">
      <c r="A3823" s="50"/>
      <c r="B3823" s="8"/>
      <c r="C3823" s="49"/>
      <c r="D3823" s="8"/>
      <c r="E3823" s="8"/>
      <c r="F3823" s="8"/>
      <c r="G3823" s="8"/>
      <c r="H3823" s="15"/>
      <c r="I3823" s="27"/>
      <c r="K3823" s="27"/>
      <c r="L3823" s="8"/>
      <c r="M3823" s="8"/>
      <c r="N3823" s="8"/>
    </row>
    <row r="3824" spans="1:14" ht="21" customHeight="1" x14ac:dyDescent="0.5">
      <c r="A3824" s="50"/>
      <c r="B3824" s="8"/>
      <c r="C3824" s="49"/>
      <c r="D3824" s="8"/>
      <c r="E3824" s="8"/>
      <c r="F3824" s="8"/>
      <c r="G3824" s="8"/>
      <c r="H3824" s="15"/>
      <c r="I3824" s="27"/>
      <c r="K3824" s="27"/>
      <c r="L3824" s="8"/>
      <c r="M3824" s="8"/>
      <c r="N3824" s="8"/>
    </row>
    <row r="3825" spans="1:14" ht="21" customHeight="1" x14ac:dyDescent="0.5">
      <c r="A3825" s="50"/>
      <c r="B3825" s="8"/>
      <c r="C3825" s="49"/>
      <c r="D3825" s="8"/>
      <c r="E3825" s="8"/>
      <c r="F3825" s="8"/>
      <c r="G3825" s="8"/>
      <c r="H3825" s="15"/>
      <c r="I3825" s="27"/>
      <c r="K3825" s="27"/>
      <c r="L3825" s="8"/>
      <c r="M3825" s="8"/>
      <c r="N3825" s="8"/>
    </row>
    <row r="3826" spans="1:14" ht="21" customHeight="1" x14ac:dyDescent="0.5">
      <c r="A3826" s="50"/>
      <c r="B3826" s="8"/>
      <c r="C3826" s="49"/>
      <c r="D3826" s="8"/>
      <c r="E3826" s="8"/>
      <c r="F3826" s="8"/>
      <c r="G3826" s="8"/>
      <c r="H3826" s="15"/>
      <c r="I3826" s="27"/>
      <c r="K3826" s="27"/>
      <c r="L3826" s="8"/>
      <c r="M3826" s="8"/>
      <c r="N3826" s="8"/>
    </row>
    <row r="3827" spans="1:14" ht="21" customHeight="1" x14ac:dyDescent="0.5">
      <c r="A3827" s="50"/>
      <c r="B3827" s="8"/>
      <c r="C3827" s="49"/>
      <c r="D3827" s="8"/>
      <c r="E3827" s="8"/>
      <c r="F3827" s="8"/>
      <c r="G3827" s="8"/>
      <c r="H3827" s="15"/>
      <c r="I3827" s="27"/>
      <c r="K3827" s="27"/>
      <c r="L3827" s="8"/>
      <c r="M3827" s="8"/>
      <c r="N3827" s="8"/>
    </row>
    <row r="3828" spans="1:14" ht="21" customHeight="1" x14ac:dyDescent="0.5">
      <c r="A3828" s="50"/>
      <c r="B3828" s="8"/>
      <c r="C3828" s="49"/>
      <c r="D3828" s="8"/>
      <c r="E3828" s="8"/>
      <c r="F3828" s="8"/>
      <c r="G3828" s="8"/>
      <c r="H3828" s="15"/>
      <c r="I3828" s="27"/>
      <c r="K3828" s="27"/>
      <c r="L3828" s="8"/>
      <c r="M3828" s="8"/>
      <c r="N3828" s="8"/>
    </row>
    <row r="3829" spans="1:14" ht="21" customHeight="1" x14ac:dyDescent="0.5">
      <c r="A3829" s="50"/>
      <c r="B3829" s="8"/>
      <c r="C3829" s="49"/>
      <c r="D3829" s="8"/>
      <c r="E3829" s="8"/>
      <c r="F3829" s="8"/>
      <c r="G3829" s="8"/>
      <c r="H3829" s="15"/>
      <c r="I3829" s="27"/>
      <c r="K3829" s="27"/>
      <c r="L3829" s="8"/>
      <c r="M3829" s="8"/>
      <c r="N3829" s="8"/>
    </row>
    <row r="3830" spans="1:14" ht="21" customHeight="1" x14ac:dyDescent="0.5">
      <c r="A3830" s="50"/>
      <c r="B3830" s="8"/>
      <c r="C3830" s="49"/>
      <c r="D3830" s="8"/>
      <c r="E3830" s="8"/>
      <c r="F3830" s="8"/>
      <c r="G3830" s="8"/>
      <c r="H3830" s="15"/>
      <c r="I3830" s="27"/>
      <c r="K3830" s="27"/>
      <c r="L3830" s="8"/>
      <c r="M3830" s="8"/>
      <c r="N3830" s="8"/>
    </row>
    <row r="3831" spans="1:14" ht="21" customHeight="1" x14ac:dyDescent="0.5">
      <c r="A3831" s="50"/>
      <c r="B3831" s="8"/>
      <c r="C3831" s="49"/>
      <c r="D3831" s="8"/>
      <c r="E3831" s="8"/>
      <c r="F3831" s="8"/>
      <c r="G3831" s="8"/>
      <c r="H3831" s="15"/>
      <c r="I3831" s="27"/>
      <c r="K3831" s="27"/>
      <c r="L3831" s="8"/>
      <c r="M3831" s="8"/>
      <c r="N3831" s="8"/>
    </row>
    <row r="3832" spans="1:14" ht="21" customHeight="1" x14ac:dyDescent="0.5">
      <c r="A3832" s="50"/>
      <c r="B3832" s="8"/>
      <c r="C3832" s="49"/>
      <c r="D3832" s="8"/>
      <c r="E3832" s="8"/>
      <c r="F3832" s="8"/>
      <c r="G3832" s="8"/>
      <c r="H3832" s="15"/>
      <c r="I3832" s="27"/>
      <c r="K3832" s="27"/>
      <c r="L3832" s="8"/>
      <c r="M3832" s="8"/>
      <c r="N3832" s="8"/>
    </row>
    <row r="3833" spans="1:14" ht="21" customHeight="1" x14ac:dyDescent="0.5">
      <c r="A3833" s="50"/>
      <c r="B3833" s="8"/>
      <c r="C3833" s="49"/>
      <c r="D3833" s="8"/>
      <c r="E3833" s="8"/>
      <c r="F3833" s="8"/>
      <c r="G3833" s="8"/>
      <c r="H3833" s="15"/>
      <c r="I3833" s="27"/>
      <c r="K3833" s="27"/>
      <c r="L3833" s="8"/>
      <c r="M3833" s="8"/>
      <c r="N3833" s="8"/>
    </row>
    <row r="3834" spans="1:14" ht="21" customHeight="1" x14ac:dyDescent="0.5">
      <c r="A3834" s="50"/>
      <c r="B3834" s="8"/>
      <c r="C3834" s="49"/>
      <c r="D3834" s="8"/>
      <c r="E3834" s="8"/>
      <c r="F3834" s="8"/>
      <c r="G3834" s="8"/>
      <c r="H3834" s="15"/>
      <c r="I3834" s="27"/>
      <c r="K3834" s="27"/>
      <c r="L3834" s="8"/>
      <c r="M3834" s="8"/>
      <c r="N3834" s="8"/>
    </row>
    <row r="3835" spans="1:14" ht="21" customHeight="1" x14ac:dyDescent="0.5">
      <c r="A3835" s="50"/>
      <c r="B3835" s="8"/>
      <c r="C3835" s="49"/>
      <c r="D3835" s="8"/>
      <c r="E3835" s="8"/>
      <c r="F3835" s="8"/>
      <c r="G3835" s="8"/>
      <c r="H3835" s="15"/>
      <c r="I3835" s="27"/>
      <c r="K3835" s="27"/>
      <c r="L3835" s="8"/>
      <c r="M3835" s="8"/>
      <c r="N3835" s="8"/>
    </row>
    <row r="3836" spans="1:14" ht="21" customHeight="1" x14ac:dyDescent="0.5">
      <c r="A3836" s="50"/>
      <c r="B3836" s="8"/>
      <c r="C3836" s="49"/>
      <c r="D3836" s="8"/>
      <c r="E3836" s="8"/>
      <c r="F3836" s="8"/>
      <c r="G3836" s="8"/>
      <c r="H3836" s="15"/>
      <c r="I3836" s="27"/>
      <c r="K3836" s="27"/>
      <c r="L3836" s="8"/>
      <c r="M3836" s="8"/>
      <c r="N3836" s="8"/>
    </row>
    <row r="3837" spans="1:14" ht="21" customHeight="1" x14ac:dyDescent="0.5">
      <c r="A3837" s="50"/>
      <c r="B3837" s="8"/>
      <c r="C3837" s="49"/>
      <c r="D3837" s="8"/>
      <c r="E3837" s="8"/>
      <c r="F3837" s="8"/>
      <c r="G3837" s="8"/>
      <c r="H3837" s="15"/>
      <c r="I3837" s="27"/>
      <c r="K3837" s="27"/>
      <c r="L3837" s="8"/>
      <c r="M3837" s="8"/>
      <c r="N3837" s="8"/>
    </row>
    <row r="3838" spans="1:14" ht="21" customHeight="1" x14ac:dyDescent="0.5">
      <c r="A3838" s="50"/>
      <c r="B3838" s="8"/>
      <c r="C3838" s="49"/>
      <c r="D3838" s="8"/>
      <c r="E3838" s="8"/>
      <c r="F3838" s="8"/>
      <c r="G3838" s="8"/>
      <c r="H3838" s="15"/>
      <c r="I3838" s="27"/>
      <c r="K3838" s="27"/>
      <c r="L3838" s="8"/>
      <c r="M3838" s="8"/>
      <c r="N3838" s="8"/>
    </row>
    <row r="3839" spans="1:14" ht="21" customHeight="1" x14ac:dyDescent="0.5">
      <c r="A3839" s="50"/>
      <c r="B3839" s="8"/>
      <c r="C3839" s="49"/>
      <c r="D3839" s="8"/>
      <c r="E3839" s="8"/>
      <c r="F3839" s="8"/>
      <c r="G3839" s="8"/>
      <c r="H3839" s="15"/>
      <c r="I3839" s="27"/>
      <c r="K3839" s="27"/>
      <c r="L3839" s="8"/>
      <c r="M3839" s="8"/>
      <c r="N3839" s="8"/>
    </row>
    <row r="3840" spans="1:14" ht="21" customHeight="1" x14ac:dyDescent="0.5">
      <c r="A3840" s="50"/>
      <c r="B3840" s="8"/>
      <c r="C3840" s="49"/>
      <c r="D3840" s="8"/>
      <c r="E3840" s="8"/>
      <c r="F3840" s="8"/>
      <c r="G3840" s="8"/>
      <c r="H3840" s="15"/>
      <c r="I3840" s="27"/>
      <c r="K3840" s="27"/>
      <c r="L3840" s="8"/>
      <c r="M3840" s="8"/>
      <c r="N3840" s="8"/>
    </row>
    <row r="3841" spans="1:14" ht="21" customHeight="1" x14ac:dyDescent="0.5">
      <c r="A3841" s="50"/>
      <c r="B3841" s="8"/>
      <c r="C3841" s="49"/>
      <c r="D3841" s="8"/>
      <c r="E3841" s="8"/>
      <c r="F3841" s="8"/>
      <c r="G3841" s="8"/>
      <c r="H3841" s="15"/>
      <c r="I3841" s="27"/>
      <c r="K3841" s="27"/>
      <c r="L3841" s="8"/>
      <c r="M3841" s="8"/>
      <c r="N3841" s="8"/>
    </row>
    <row r="3842" spans="1:14" ht="21" customHeight="1" x14ac:dyDescent="0.5">
      <c r="A3842" s="50"/>
      <c r="B3842" s="8"/>
      <c r="C3842" s="49"/>
      <c r="D3842" s="8"/>
      <c r="E3842" s="8"/>
      <c r="F3842" s="8"/>
      <c r="G3842" s="8"/>
      <c r="H3842" s="15"/>
      <c r="I3842" s="27"/>
      <c r="K3842" s="27"/>
      <c r="L3842" s="8"/>
      <c r="M3842" s="8"/>
      <c r="N3842" s="8"/>
    </row>
    <row r="3843" spans="1:14" ht="21" customHeight="1" x14ac:dyDescent="0.5">
      <c r="A3843" s="50"/>
      <c r="B3843" s="8"/>
      <c r="C3843" s="49"/>
      <c r="D3843" s="8"/>
      <c r="E3843" s="8"/>
      <c r="F3843" s="8"/>
      <c r="G3843" s="8"/>
      <c r="H3843" s="15"/>
      <c r="I3843" s="27"/>
      <c r="K3843" s="27"/>
      <c r="L3843" s="8"/>
      <c r="M3843" s="8"/>
      <c r="N3843" s="8"/>
    </row>
    <row r="3844" spans="1:14" ht="21" customHeight="1" x14ac:dyDescent="0.5">
      <c r="A3844" s="50"/>
      <c r="B3844" s="8"/>
      <c r="C3844" s="49"/>
      <c r="D3844" s="8"/>
      <c r="E3844" s="8"/>
      <c r="F3844" s="8"/>
      <c r="G3844" s="8"/>
      <c r="H3844" s="15"/>
      <c r="I3844" s="27"/>
      <c r="K3844" s="27"/>
      <c r="L3844" s="8"/>
      <c r="M3844" s="8"/>
      <c r="N3844" s="8"/>
    </row>
    <row r="3845" spans="1:14" ht="21" customHeight="1" x14ac:dyDescent="0.5">
      <c r="A3845" s="50"/>
      <c r="B3845" s="8"/>
      <c r="C3845" s="49"/>
      <c r="D3845" s="8"/>
      <c r="E3845" s="8"/>
      <c r="F3845" s="8"/>
      <c r="G3845" s="8"/>
      <c r="H3845" s="15"/>
      <c r="I3845" s="27"/>
      <c r="K3845" s="27"/>
      <c r="L3845" s="8"/>
      <c r="M3845" s="8"/>
      <c r="N3845" s="8"/>
    </row>
    <row r="3846" spans="1:14" ht="21" customHeight="1" x14ac:dyDescent="0.5">
      <c r="A3846" s="50"/>
      <c r="B3846" s="8"/>
      <c r="C3846" s="49"/>
      <c r="D3846" s="8"/>
      <c r="E3846" s="8"/>
      <c r="F3846" s="8"/>
      <c r="G3846" s="8"/>
      <c r="H3846" s="15"/>
      <c r="I3846" s="27"/>
      <c r="K3846" s="27"/>
      <c r="L3846" s="8"/>
      <c r="M3846" s="8"/>
      <c r="N3846" s="8"/>
    </row>
    <row r="3847" spans="1:14" ht="21" customHeight="1" x14ac:dyDescent="0.5">
      <c r="A3847" s="50"/>
      <c r="B3847" s="8"/>
      <c r="C3847" s="49"/>
      <c r="D3847" s="8"/>
      <c r="E3847" s="8"/>
      <c r="F3847" s="8"/>
      <c r="G3847" s="8"/>
      <c r="H3847" s="15"/>
      <c r="I3847" s="27"/>
      <c r="K3847" s="27"/>
      <c r="L3847" s="8"/>
      <c r="M3847" s="8"/>
      <c r="N3847" s="8"/>
    </row>
    <row r="3848" spans="1:14" ht="21" customHeight="1" x14ac:dyDescent="0.5">
      <c r="A3848" s="50"/>
      <c r="B3848" s="8"/>
      <c r="C3848" s="49"/>
      <c r="D3848" s="8"/>
      <c r="E3848" s="8"/>
      <c r="F3848" s="8"/>
      <c r="G3848" s="8"/>
      <c r="H3848" s="15"/>
      <c r="I3848" s="27"/>
      <c r="K3848" s="27"/>
      <c r="L3848" s="8"/>
      <c r="M3848" s="8"/>
      <c r="N3848" s="8"/>
    </row>
    <row r="3849" spans="1:14" ht="21" customHeight="1" x14ac:dyDescent="0.5">
      <c r="A3849" s="50"/>
      <c r="B3849" s="8"/>
      <c r="C3849" s="49"/>
      <c r="D3849" s="8"/>
      <c r="E3849" s="8"/>
      <c r="F3849" s="8"/>
      <c r="G3849" s="8"/>
      <c r="H3849" s="15"/>
      <c r="I3849" s="27"/>
      <c r="K3849" s="27"/>
      <c r="L3849" s="8"/>
      <c r="M3849" s="8"/>
      <c r="N3849" s="8"/>
    </row>
    <row r="3850" spans="1:14" ht="21" customHeight="1" x14ac:dyDescent="0.5">
      <c r="A3850" s="50"/>
      <c r="B3850" s="8"/>
      <c r="C3850" s="49"/>
      <c r="D3850" s="8"/>
      <c r="E3850" s="8"/>
      <c r="F3850" s="8"/>
      <c r="G3850" s="8"/>
      <c r="H3850" s="15"/>
      <c r="I3850" s="27"/>
      <c r="K3850" s="27"/>
      <c r="L3850" s="8"/>
      <c r="M3850" s="8"/>
      <c r="N3850" s="8"/>
    </row>
    <row r="3851" spans="1:14" ht="21" customHeight="1" x14ac:dyDescent="0.5">
      <c r="A3851" s="50"/>
      <c r="B3851" s="8"/>
      <c r="C3851" s="49"/>
      <c r="D3851" s="8"/>
      <c r="E3851" s="8"/>
      <c r="F3851" s="8"/>
      <c r="G3851" s="8"/>
      <c r="H3851" s="15"/>
      <c r="I3851" s="27"/>
      <c r="K3851" s="27"/>
      <c r="L3851" s="8"/>
      <c r="M3851" s="8"/>
      <c r="N3851" s="8"/>
    </row>
    <row r="3852" spans="1:14" ht="21" customHeight="1" x14ac:dyDescent="0.5">
      <c r="A3852" s="50"/>
      <c r="B3852" s="8"/>
      <c r="C3852" s="49"/>
      <c r="D3852" s="8"/>
      <c r="E3852" s="8"/>
      <c r="F3852" s="8"/>
      <c r="G3852" s="8"/>
      <c r="H3852" s="15"/>
      <c r="I3852" s="27"/>
      <c r="K3852" s="27"/>
      <c r="L3852" s="8"/>
      <c r="M3852" s="8"/>
      <c r="N3852" s="8"/>
    </row>
    <row r="3853" spans="1:14" ht="21" customHeight="1" x14ac:dyDescent="0.5">
      <c r="A3853" s="50"/>
      <c r="B3853" s="8"/>
      <c r="C3853" s="49"/>
      <c r="D3853" s="8"/>
      <c r="E3853" s="8"/>
      <c r="F3853" s="8"/>
      <c r="G3853" s="8"/>
      <c r="H3853" s="15"/>
      <c r="I3853" s="27"/>
      <c r="K3853" s="27"/>
      <c r="L3853" s="8"/>
      <c r="M3853" s="8"/>
      <c r="N3853" s="8"/>
    </row>
    <row r="3854" spans="1:14" ht="21" customHeight="1" x14ac:dyDescent="0.5">
      <c r="A3854" s="50"/>
      <c r="B3854" s="8"/>
      <c r="C3854" s="49"/>
      <c r="D3854" s="8"/>
      <c r="E3854" s="8"/>
      <c r="F3854" s="8"/>
      <c r="G3854" s="8"/>
      <c r="H3854" s="15"/>
      <c r="I3854" s="27"/>
      <c r="K3854" s="27"/>
      <c r="L3854" s="8"/>
      <c r="M3854" s="8"/>
      <c r="N3854" s="8"/>
    </row>
    <row r="3855" spans="1:14" ht="21" customHeight="1" x14ac:dyDescent="0.5">
      <c r="A3855" s="50"/>
      <c r="B3855" s="8"/>
      <c r="C3855" s="49"/>
      <c r="D3855" s="8"/>
      <c r="E3855" s="8"/>
      <c r="F3855" s="8"/>
      <c r="G3855" s="8"/>
      <c r="H3855" s="15"/>
      <c r="I3855" s="27"/>
      <c r="K3855" s="27"/>
      <c r="L3855" s="8"/>
      <c r="M3855" s="8"/>
      <c r="N3855" s="8"/>
    </row>
    <row r="3856" spans="1:14" ht="21" customHeight="1" x14ac:dyDescent="0.5">
      <c r="A3856" s="50"/>
      <c r="B3856" s="8"/>
      <c r="C3856" s="49"/>
      <c r="D3856" s="8"/>
      <c r="E3856" s="8"/>
      <c r="F3856" s="8"/>
      <c r="G3856" s="8"/>
      <c r="H3856" s="15"/>
      <c r="I3856" s="27"/>
      <c r="K3856" s="27"/>
      <c r="L3856" s="8"/>
      <c r="M3856" s="8"/>
      <c r="N3856" s="8"/>
    </row>
    <row r="3857" spans="1:14" ht="21" customHeight="1" x14ac:dyDescent="0.5">
      <c r="A3857" s="50"/>
      <c r="B3857" s="8"/>
      <c r="C3857" s="49"/>
      <c r="D3857" s="8"/>
      <c r="E3857" s="8"/>
      <c r="F3857" s="8"/>
      <c r="G3857" s="8"/>
      <c r="H3857" s="15"/>
      <c r="I3857" s="27"/>
      <c r="K3857" s="27"/>
      <c r="L3857" s="8"/>
      <c r="M3857" s="8"/>
      <c r="N3857" s="8"/>
    </row>
    <row r="3858" spans="1:14" ht="21" customHeight="1" x14ac:dyDescent="0.5">
      <c r="A3858" s="50"/>
      <c r="B3858" s="8"/>
      <c r="C3858" s="49"/>
      <c r="D3858" s="8"/>
      <c r="E3858" s="8"/>
      <c r="F3858" s="8"/>
      <c r="G3858" s="8"/>
      <c r="H3858" s="15"/>
      <c r="I3858" s="27"/>
      <c r="K3858" s="27"/>
      <c r="L3858" s="8"/>
      <c r="M3858" s="8"/>
      <c r="N3858" s="8"/>
    </row>
    <row r="3859" spans="1:14" ht="21" customHeight="1" x14ac:dyDescent="0.5">
      <c r="A3859" s="50"/>
      <c r="B3859" s="8"/>
      <c r="C3859" s="49"/>
      <c r="D3859" s="8"/>
      <c r="E3859" s="8"/>
      <c r="F3859" s="8"/>
      <c r="G3859" s="8"/>
      <c r="H3859" s="15"/>
      <c r="I3859" s="27"/>
      <c r="K3859" s="27"/>
      <c r="L3859" s="8"/>
      <c r="M3859" s="8"/>
      <c r="N3859" s="8"/>
    </row>
    <row r="3860" spans="1:14" ht="21" customHeight="1" x14ac:dyDescent="0.5">
      <c r="A3860" s="50"/>
      <c r="B3860" s="8"/>
      <c r="C3860" s="49"/>
      <c r="D3860" s="8"/>
      <c r="E3860" s="8"/>
      <c r="F3860" s="8"/>
      <c r="G3860" s="8"/>
      <c r="H3860" s="15"/>
      <c r="I3860" s="27"/>
      <c r="K3860" s="27"/>
      <c r="L3860" s="8"/>
      <c r="M3860" s="8"/>
      <c r="N3860" s="8"/>
    </row>
    <row r="3861" spans="1:14" ht="21" customHeight="1" x14ac:dyDescent="0.5">
      <c r="A3861" s="50"/>
      <c r="B3861" s="8"/>
      <c r="C3861" s="49"/>
      <c r="D3861" s="8"/>
      <c r="E3861" s="8"/>
      <c r="F3861" s="8"/>
      <c r="G3861" s="8"/>
      <c r="H3861" s="15"/>
      <c r="I3861" s="27"/>
      <c r="K3861" s="27"/>
      <c r="L3861" s="8"/>
      <c r="M3861" s="8"/>
      <c r="N3861" s="8"/>
    </row>
    <row r="3862" spans="1:14" ht="21" customHeight="1" x14ac:dyDescent="0.5">
      <c r="A3862" s="50"/>
      <c r="B3862" s="8"/>
      <c r="C3862" s="49"/>
      <c r="D3862" s="8"/>
      <c r="E3862" s="8"/>
      <c r="F3862" s="8"/>
      <c r="G3862" s="8"/>
      <c r="H3862" s="15"/>
      <c r="I3862" s="27"/>
      <c r="K3862" s="27"/>
      <c r="L3862" s="8"/>
      <c r="M3862" s="8"/>
      <c r="N3862" s="8"/>
    </row>
    <row r="3863" spans="1:14" ht="21" customHeight="1" x14ac:dyDescent="0.5">
      <c r="A3863" s="50"/>
      <c r="B3863" s="8"/>
      <c r="C3863" s="49"/>
      <c r="D3863" s="8"/>
      <c r="E3863" s="8"/>
      <c r="F3863" s="8"/>
      <c r="G3863" s="8"/>
      <c r="H3863" s="15"/>
      <c r="I3863" s="27"/>
      <c r="K3863" s="27"/>
      <c r="L3863" s="8"/>
      <c r="M3863" s="8"/>
      <c r="N3863" s="8"/>
    </row>
    <row r="3864" spans="1:14" ht="21" customHeight="1" x14ac:dyDescent="0.5">
      <c r="A3864" s="50"/>
      <c r="B3864" s="8"/>
      <c r="C3864" s="49"/>
      <c r="D3864" s="8"/>
      <c r="E3864" s="8"/>
      <c r="F3864" s="8"/>
      <c r="G3864" s="8"/>
      <c r="H3864" s="15"/>
      <c r="I3864" s="27"/>
      <c r="K3864" s="27"/>
      <c r="L3864" s="8"/>
      <c r="M3864" s="8"/>
      <c r="N3864" s="8"/>
    </row>
    <row r="3865" spans="1:14" ht="21" customHeight="1" x14ac:dyDescent="0.5">
      <c r="A3865" s="50"/>
      <c r="B3865" s="8"/>
      <c r="C3865" s="49"/>
      <c r="D3865" s="8"/>
      <c r="E3865" s="8"/>
      <c r="F3865" s="8"/>
      <c r="G3865" s="8"/>
      <c r="H3865" s="15"/>
      <c r="I3865" s="27"/>
      <c r="K3865" s="27"/>
      <c r="L3865" s="8"/>
      <c r="M3865" s="8"/>
      <c r="N3865" s="8"/>
    </row>
    <row r="3866" spans="1:14" ht="21" customHeight="1" x14ac:dyDescent="0.5">
      <c r="A3866" s="50"/>
      <c r="B3866" s="8"/>
      <c r="C3866" s="49"/>
      <c r="D3866" s="8"/>
      <c r="E3866" s="8"/>
      <c r="F3866" s="8"/>
      <c r="G3866" s="8"/>
      <c r="H3866" s="15"/>
      <c r="I3866" s="27"/>
      <c r="K3866" s="27"/>
      <c r="L3866" s="8"/>
      <c r="M3866" s="8"/>
      <c r="N3866" s="8"/>
    </row>
    <row r="3867" spans="1:14" ht="21" customHeight="1" x14ac:dyDescent="0.5">
      <c r="A3867" s="50"/>
      <c r="B3867" s="8"/>
      <c r="C3867" s="49"/>
      <c r="D3867" s="8"/>
      <c r="E3867" s="8"/>
      <c r="F3867" s="8"/>
      <c r="G3867" s="8"/>
      <c r="H3867" s="15"/>
      <c r="I3867" s="27"/>
      <c r="K3867" s="27"/>
      <c r="L3867" s="8"/>
      <c r="M3867" s="8"/>
      <c r="N3867" s="8"/>
    </row>
    <row r="3868" spans="1:14" ht="21" customHeight="1" x14ac:dyDescent="0.5">
      <c r="A3868" s="50"/>
      <c r="B3868" s="8"/>
      <c r="C3868" s="49"/>
      <c r="D3868" s="8"/>
      <c r="E3868" s="8"/>
      <c r="F3868" s="8"/>
      <c r="G3868" s="8"/>
      <c r="H3868" s="15"/>
      <c r="I3868" s="27"/>
      <c r="K3868" s="27"/>
      <c r="L3868" s="8"/>
      <c r="M3868" s="8"/>
      <c r="N3868" s="8"/>
    </row>
    <row r="3869" spans="1:14" ht="21" customHeight="1" x14ac:dyDescent="0.5">
      <c r="A3869" s="50"/>
      <c r="B3869" s="8"/>
      <c r="C3869" s="49"/>
      <c r="D3869" s="8"/>
      <c r="E3869" s="8"/>
      <c r="F3869" s="8"/>
      <c r="G3869" s="8"/>
      <c r="H3869" s="15"/>
      <c r="I3869" s="27"/>
      <c r="K3869" s="27"/>
      <c r="L3869" s="8"/>
      <c r="M3869" s="8"/>
      <c r="N3869" s="8"/>
    </row>
    <row r="3870" spans="1:14" ht="21" customHeight="1" x14ac:dyDescent="0.5">
      <c r="A3870" s="50"/>
      <c r="B3870" s="8"/>
      <c r="C3870" s="49"/>
      <c r="D3870" s="8"/>
      <c r="E3870" s="8"/>
      <c r="F3870" s="8"/>
      <c r="G3870" s="8"/>
      <c r="H3870" s="15"/>
      <c r="I3870" s="27"/>
      <c r="K3870" s="27"/>
      <c r="L3870" s="8"/>
      <c r="M3870" s="8"/>
      <c r="N3870" s="8"/>
    </row>
    <row r="3871" spans="1:14" ht="21" customHeight="1" x14ac:dyDescent="0.5">
      <c r="A3871" s="50"/>
      <c r="B3871" s="8"/>
      <c r="C3871" s="49"/>
      <c r="D3871" s="8"/>
      <c r="E3871" s="8"/>
      <c r="F3871" s="8"/>
      <c r="G3871" s="8"/>
      <c r="H3871" s="15"/>
      <c r="I3871" s="27"/>
      <c r="K3871" s="27"/>
      <c r="L3871" s="8"/>
      <c r="M3871" s="8"/>
      <c r="N3871" s="8"/>
    </row>
    <row r="3872" spans="1:14" ht="21" customHeight="1" x14ac:dyDescent="0.5">
      <c r="A3872" s="50"/>
      <c r="B3872" s="8"/>
      <c r="C3872" s="49"/>
      <c r="D3872" s="8"/>
      <c r="E3872" s="8"/>
      <c r="F3872" s="8"/>
      <c r="G3872" s="8"/>
      <c r="H3872" s="15"/>
      <c r="I3872" s="27"/>
      <c r="K3872" s="27"/>
      <c r="L3872" s="8"/>
      <c r="M3872" s="8"/>
      <c r="N3872" s="8"/>
    </row>
    <row r="3873" spans="1:14" ht="21" customHeight="1" x14ac:dyDescent="0.5">
      <c r="A3873" s="50"/>
      <c r="B3873" s="8"/>
      <c r="C3873" s="49"/>
      <c r="D3873" s="8"/>
      <c r="E3873" s="8"/>
      <c r="F3873" s="8"/>
      <c r="G3873" s="8"/>
      <c r="H3873" s="15"/>
      <c r="I3873" s="27"/>
      <c r="K3873" s="27"/>
      <c r="L3873" s="8"/>
      <c r="M3873" s="8"/>
      <c r="N3873" s="8"/>
    </row>
    <row r="3874" spans="1:14" ht="21" customHeight="1" x14ac:dyDescent="0.5">
      <c r="A3874" s="50"/>
      <c r="B3874" s="8"/>
      <c r="C3874" s="49"/>
      <c r="D3874" s="8"/>
      <c r="E3874" s="8"/>
      <c r="F3874" s="8"/>
      <c r="G3874" s="8"/>
      <c r="H3874" s="15"/>
      <c r="I3874" s="27"/>
      <c r="K3874" s="27"/>
      <c r="L3874" s="8"/>
      <c r="M3874" s="8"/>
      <c r="N3874" s="8"/>
    </row>
    <row r="3875" spans="1:14" ht="21" customHeight="1" x14ac:dyDescent="0.5">
      <c r="A3875" s="50"/>
      <c r="B3875" s="8"/>
      <c r="C3875" s="49"/>
      <c r="D3875" s="8"/>
      <c r="E3875" s="8"/>
      <c r="F3875" s="8"/>
      <c r="G3875" s="8"/>
      <c r="H3875" s="15"/>
      <c r="I3875" s="27"/>
      <c r="K3875" s="27"/>
      <c r="L3875" s="8"/>
      <c r="M3875" s="8"/>
      <c r="N3875" s="8"/>
    </row>
    <row r="3876" spans="1:14" ht="21" customHeight="1" x14ac:dyDescent="0.5">
      <c r="A3876" s="50"/>
      <c r="B3876" s="8"/>
      <c r="C3876" s="49"/>
      <c r="D3876" s="8"/>
      <c r="E3876" s="8"/>
      <c r="F3876" s="8"/>
      <c r="G3876" s="8"/>
      <c r="H3876" s="15"/>
      <c r="I3876" s="27"/>
      <c r="K3876" s="27"/>
      <c r="L3876" s="8"/>
      <c r="M3876" s="8"/>
      <c r="N3876" s="8"/>
    </row>
    <row r="3877" spans="1:14" ht="21" customHeight="1" x14ac:dyDescent="0.5">
      <c r="A3877" s="50"/>
      <c r="B3877" s="8"/>
      <c r="C3877" s="49"/>
      <c r="D3877" s="8"/>
      <c r="E3877" s="8"/>
      <c r="F3877" s="8"/>
      <c r="G3877" s="8"/>
      <c r="H3877" s="15"/>
      <c r="I3877" s="27"/>
      <c r="K3877" s="27"/>
      <c r="L3877" s="8"/>
      <c r="M3877" s="8"/>
      <c r="N3877" s="8"/>
    </row>
    <row r="3878" spans="1:14" ht="21" customHeight="1" x14ac:dyDescent="0.5">
      <c r="A3878" s="50"/>
      <c r="B3878" s="8"/>
      <c r="C3878" s="49"/>
      <c r="D3878" s="8"/>
      <c r="E3878" s="8"/>
      <c r="F3878" s="8"/>
      <c r="G3878" s="8"/>
      <c r="H3878" s="15"/>
      <c r="I3878" s="27"/>
      <c r="K3878" s="27"/>
      <c r="L3878" s="8"/>
      <c r="M3878" s="8"/>
      <c r="N3878" s="8"/>
    </row>
    <row r="3879" spans="1:14" ht="21" customHeight="1" x14ac:dyDescent="0.5">
      <c r="A3879" s="50"/>
      <c r="B3879" s="8"/>
      <c r="C3879" s="49"/>
      <c r="D3879" s="8"/>
      <c r="E3879" s="8"/>
      <c r="F3879" s="8"/>
      <c r="G3879" s="8"/>
      <c r="H3879" s="15"/>
      <c r="I3879" s="27"/>
      <c r="K3879" s="27"/>
      <c r="L3879" s="8"/>
      <c r="M3879" s="8"/>
      <c r="N3879" s="8"/>
    </row>
    <row r="3880" spans="1:14" ht="21" customHeight="1" x14ac:dyDescent="0.5">
      <c r="A3880" s="50"/>
      <c r="B3880" s="8"/>
      <c r="C3880" s="49"/>
      <c r="D3880" s="8"/>
      <c r="E3880" s="8"/>
      <c r="F3880" s="8"/>
      <c r="G3880" s="8"/>
      <c r="H3880" s="15"/>
      <c r="I3880" s="27"/>
      <c r="K3880" s="27"/>
      <c r="L3880" s="8"/>
      <c r="M3880" s="8"/>
      <c r="N3880" s="8"/>
    </row>
    <row r="3881" spans="1:14" ht="21" customHeight="1" x14ac:dyDescent="0.5">
      <c r="A3881" s="50"/>
      <c r="B3881" s="8"/>
      <c r="C3881" s="49"/>
      <c r="D3881" s="8"/>
      <c r="E3881" s="8"/>
      <c r="F3881" s="8"/>
      <c r="G3881" s="8"/>
      <c r="H3881" s="15"/>
      <c r="I3881" s="27"/>
      <c r="K3881" s="27"/>
      <c r="L3881" s="8"/>
      <c r="M3881" s="8"/>
      <c r="N3881" s="8"/>
    </row>
    <row r="3882" spans="1:14" ht="21" customHeight="1" x14ac:dyDescent="0.5">
      <c r="A3882" s="50"/>
      <c r="B3882" s="8"/>
      <c r="C3882" s="49"/>
      <c r="D3882" s="8"/>
      <c r="E3882" s="8"/>
      <c r="F3882" s="8"/>
      <c r="G3882" s="8"/>
      <c r="H3882" s="15"/>
      <c r="I3882" s="27"/>
      <c r="K3882" s="27"/>
      <c r="L3882" s="8"/>
      <c r="M3882" s="8"/>
      <c r="N3882" s="8"/>
    </row>
    <row r="3883" spans="1:14" ht="21" customHeight="1" x14ac:dyDescent="0.5">
      <c r="A3883" s="50"/>
      <c r="B3883" s="8"/>
      <c r="C3883" s="49"/>
      <c r="D3883" s="8"/>
      <c r="E3883" s="8"/>
      <c r="F3883" s="8"/>
      <c r="G3883" s="8"/>
      <c r="H3883" s="15"/>
      <c r="I3883" s="27"/>
      <c r="K3883" s="27"/>
      <c r="L3883" s="8"/>
      <c r="M3883" s="8"/>
      <c r="N3883" s="8"/>
    </row>
    <row r="3884" spans="1:14" ht="21" customHeight="1" x14ac:dyDescent="0.5">
      <c r="A3884" s="50"/>
      <c r="B3884" s="8"/>
      <c r="C3884" s="49"/>
      <c r="D3884" s="8"/>
      <c r="E3884" s="8"/>
      <c r="F3884" s="8"/>
      <c r="G3884" s="8"/>
      <c r="H3884" s="15"/>
      <c r="I3884" s="27"/>
      <c r="K3884" s="27"/>
      <c r="L3884" s="8"/>
      <c r="M3884" s="8"/>
      <c r="N3884" s="8"/>
    </row>
    <row r="3885" spans="1:14" ht="21" customHeight="1" x14ac:dyDescent="0.5">
      <c r="A3885" s="50"/>
      <c r="B3885" s="8"/>
      <c r="C3885" s="49"/>
      <c r="D3885" s="8"/>
      <c r="E3885" s="8"/>
      <c r="F3885" s="8"/>
      <c r="G3885" s="8"/>
      <c r="H3885" s="15"/>
      <c r="I3885" s="27"/>
      <c r="K3885" s="27"/>
      <c r="L3885" s="8"/>
      <c r="M3885" s="8"/>
      <c r="N3885" s="8"/>
    </row>
    <row r="3886" spans="1:14" ht="21" customHeight="1" x14ac:dyDescent="0.5">
      <c r="A3886" s="50"/>
      <c r="B3886" s="8"/>
      <c r="C3886" s="49"/>
      <c r="D3886" s="8"/>
      <c r="E3886" s="8"/>
      <c r="F3886" s="8"/>
      <c r="G3886" s="8"/>
      <c r="H3886" s="15"/>
      <c r="I3886" s="27"/>
      <c r="K3886" s="27"/>
      <c r="L3886" s="8"/>
      <c r="M3886" s="8"/>
      <c r="N3886" s="8"/>
    </row>
    <row r="3887" spans="1:14" ht="21" customHeight="1" x14ac:dyDescent="0.5">
      <c r="A3887" s="50"/>
      <c r="B3887" s="8"/>
      <c r="C3887" s="49"/>
      <c r="D3887" s="8"/>
      <c r="E3887" s="8"/>
      <c r="F3887" s="8"/>
      <c r="G3887" s="8"/>
      <c r="H3887" s="15"/>
      <c r="I3887" s="27"/>
      <c r="K3887" s="27"/>
      <c r="L3887" s="8"/>
      <c r="M3887" s="8"/>
      <c r="N3887" s="8"/>
    </row>
    <row r="3888" spans="1:14" ht="21" customHeight="1" x14ac:dyDescent="0.5">
      <c r="A3888" s="50"/>
      <c r="B3888" s="8"/>
      <c r="C3888" s="49"/>
      <c r="D3888" s="8"/>
      <c r="E3888" s="8"/>
      <c r="F3888" s="8"/>
      <c r="G3888" s="8"/>
      <c r="H3888" s="15"/>
      <c r="I3888" s="27"/>
      <c r="K3888" s="27"/>
      <c r="L3888" s="8"/>
      <c r="M3888" s="8"/>
      <c r="N3888" s="8"/>
    </row>
    <row r="3889" spans="1:14" ht="21" customHeight="1" x14ac:dyDescent="0.5">
      <c r="A3889" s="50"/>
      <c r="B3889" s="8"/>
      <c r="C3889" s="49"/>
      <c r="D3889" s="8"/>
      <c r="E3889" s="8"/>
      <c r="F3889" s="8"/>
      <c r="G3889" s="8"/>
      <c r="H3889" s="15"/>
      <c r="I3889" s="27"/>
      <c r="K3889" s="27"/>
      <c r="L3889" s="8"/>
      <c r="M3889" s="8"/>
      <c r="N3889" s="8"/>
    </row>
    <row r="3890" spans="1:14" ht="21" customHeight="1" x14ac:dyDescent="0.5">
      <c r="A3890" s="50"/>
      <c r="B3890" s="8"/>
      <c r="C3890" s="49"/>
      <c r="D3890" s="8"/>
      <c r="E3890" s="8"/>
      <c r="F3890" s="8"/>
      <c r="G3890" s="8"/>
      <c r="H3890" s="15"/>
      <c r="I3890" s="27"/>
      <c r="K3890" s="27"/>
      <c r="L3890" s="8"/>
      <c r="M3890" s="8"/>
      <c r="N3890" s="8"/>
    </row>
    <row r="3891" spans="1:14" ht="21" customHeight="1" x14ac:dyDescent="0.5">
      <c r="A3891" s="50"/>
      <c r="B3891" s="8"/>
      <c r="C3891" s="49"/>
      <c r="D3891" s="8"/>
      <c r="E3891" s="8"/>
      <c r="F3891" s="8"/>
      <c r="G3891" s="8"/>
      <c r="H3891" s="15"/>
      <c r="I3891" s="27"/>
      <c r="K3891" s="27"/>
      <c r="L3891" s="8"/>
      <c r="M3891" s="8"/>
      <c r="N3891" s="8"/>
    </row>
    <row r="3892" spans="1:14" ht="21" customHeight="1" x14ac:dyDescent="0.5">
      <c r="A3892" s="50"/>
      <c r="B3892" s="8"/>
      <c r="C3892" s="49"/>
      <c r="D3892" s="8"/>
      <c r="E3892" s="8"/>
      <c r="F3892" s="8"/>
      <c r="G3892" s="8"/>
      <c r="H3892" s="15"/>
      <c r="I3892" s="27"/>
      <c r="K3892" s="27"/>
      <c r="L3892" s="8"/>
      <c r="M3892" s="8"/>
      <c r="N3892" s="8"/>
    </row>
    <row r="3893" spans="1:14" ht="21" customHeight="1" x14ac:dyDescent="0.5">
      <c r="A3893" s="50"/>
      <c r="B3893" s="8"/>
      <c r="C3893" s="49"/>
      <c r="D3893" s="8"/>
      <c r="E3893" s="8"/>
      <c r="F3893" s="8"/>
      <c r="G3893" s="8"/>
      <c r="H3893" s="15"/>
      <c r="I3893" s="27"/>
      <c r="K3893" s="27"/>
      <c r="L3893" s="8"/>
      <c r="M3893" s="8"/>
      <c r="N3893" s="8"/>
    </row>
    <row r="3894" spans="1:14" ht="21" customHeight="1" x14ac:dyDescent="0.5">
      <c r="A3894" s="50"/>
      <c r="B3894" s="8"/>
      <c r="C3894" s="49"/>
      <c r="D3894" s="8"/>
      <c r="E3894" s="8"/>
      <c r="F3894" s="8"/>
      <c r="G3894" s="8"/>
      <c r="H3894" s="15"/>
      <c r="I3894" s="27"/>
      <c r="K3894" s="27"/>
      <c r="L3894" s="8"/>
      <c r="M3894" s="8"/>
      <c r="N3894" s="8"/>
    </row>
    <row r="3895" spans="1:14" ht="21" customHeight="1" x14ac:dyDescent="0.5">
      <c r="A3895" s="50"/>
      <c r="B3895" s="8"/>
      <c r="C3895" s="49"/>
      <c r="D3895" s="8"/>
      <c r="E3895" s="8"/>
      <c r="F3895" s="8"/>
      <c r="G3895" s="8"/>
      <c r="H3895" s="15"/>
      <c r="I3895" s="27"/>
      <c r="K3895" s="27"/>
      <c r="L3895" s="8"/>
      <c r="M3895" s="8"/>
      <c r="N3895" s="8"/>
    </row>
    <row r="3896" spans="1:14" ht="21" customHeight="1" x14ac:dyDescent="0.5">
      <c r="A3896" s="50"/>
      <c r="B3896" s="8"/>
      <c r="C3896" s="49"/>
      <c r="D3896" s="8"/>
      <c r="E3896" s="8"/>
      <c r="F3896" s="8"/>
      <c r="G3896" s="8"/>
      <c r="H3896" s="15"/>
      <c r="I3896" s="27"/>
      <c r="K3896" s="27"/>
      <c r="L3896" s="8"/>
      <c r="M3896" s="8"/>
      <c r="N3896" s="8"/>
    </row>
    <row r="3897" spans="1:14" ht="21" customHeight="1" x14ac:dyDescent="0.5">
      <c r="A3897" s="50"/>
      <c r="B3897" s="8"/>
      <c r="C3897" s="49"/>
      <c r="D3897" s="8"/>
      <c r="E3897" s="8"/>
      <c r="F3897" s="8"/>
      <c r="G3897" s="8"/>
      <c r="H3897" s="15"/>
      <c r="I3897" s="27"/>
      <c r="K3897" s="27"/>
      <c r="L3897" s="8"/>
      <c r="M3897" s="8"/>
      <c r="N3897" s="8"/>
    </row>
    <row r="3898" spans="1:14" ht="21" customHeight="1" x14ac:dyDescent="0.5">
      <c r="A3898" s="50"/>
      <c r="B3898" s="8"/>
      <c r="C3898" s="49"/>
      <c r="D3898" s="8"/>
      <c r="E3898" s="8"/>
      <c r="F3898" s="8"/>
      <c r="G3898" s="8"/>
      <c r="H3898" s="15"/>
      <c r="I3898" s="27"/>
      <c r="K3898" s="27"/>
      <c r="L3898" s="8"/>
      <c r="M3898" s="8"/>
      <c r="N3898" s="8"/>
    </row>
    <row r="3899" spans="1:14" ht="21" customHeight="1" x14ac:dyDescent="0.5">
      <c r="A3899" s="50"/>
      <c r="B3899" s="8"/>
      <c r="C3899" s="49"/>
      <c r="D3899" s="8"/>
      <c r="E3899" s="8"/>
      <c r="F3899" s="8"/>
      <c r="G3899" s="8"/>
      <c r="H3899" s="15"/>
      <c r="I3899" s="27"/>
      <c r="K3899" s="27"/>
      <c r="L3899" s="8"/>
      <c r="M3899" s="8"/>
      <c r="N3899" s="8"/>
    </row>
    <row r="3900" spans="1:14" ht="21" customHeight="1" x14ac:dyDescent="0.5">
      <c r="A3900" s="50"/>
      <c r="B3900" s="8"/>
      <c r="C3900" s="49"/>
      <c r="D3900" s="8"/>
      <c r="E3900" s="8"/>
      <c r="F3900" s="8"/>
      <c r="G3900" s="8"/>
      <c r="H3900" s="15"/>
      <c r="I3900" s="27"/>
      <c r="K3900" s="27"/>
      <c r="L3900" s="8"/>
      <c r="M3900" s="8"/>
      <c r="N3900" s="8"/>
    </row>
    <row r="3901" spans="1:14" ht="21" customHeight="1" x14ac:dyDescent="0.5">
      <c r="A3901" s="50"/>
      <c r="B3901" s="8"/>
      <c r="C3901" s="49"/>
      <c r="D3901" s="8"/>
      <c r="E3901" s="8"/>
      <c r="F3901" s="8"/>
      <c r="G3901" s="8"/>
      <c r="H3901" s="15"/>
      <c r="I3901" s="27"/>
      <c r="K3901" s="27"/>
      <c r="L3901" s="8"/>
      <c r="M3901" s="8"/>
      <c r="N3901" s="8"/>
    </row>
    <row r="3902" spans="1:14" ht="21" customHeight="1" x14ac:dyDescent="0.5">
      <c r="A3902" s="50"/>
      <c r="B3902" s="8"/>
      <c r="C3902" s="49"/>
      <c r="D3902" s="8"/>
      <c r="E3902" s="8"/>
      <c r="F3902" s="8"/>
      <c r="G3902" s="8"/>
      <c r="H3902" s="15"/>
      <c r="I3902" s="27"/>
      <c r="K3902" s="27"/>
      <c r="L3902" s="8"/>
      <c r="M3902" s="8"/>
      <c r="N3902" s="8"/>
    </row>
    <row r="3903" spans="1:14" ht="21" customHeight="1" x14ac:dyDescent="0.5">
      <c r="A3903" s="50"/>
      <c r="B3903" s="8"/>
      <c r="C3903" s="49"/>
      <c r="D3903" s="8"/>
      <c r="E3903" s="8"/>
      <c r="F3903" s="8"/>
      <c r="G3903" s="8"/>
      <c r="H3903" s="15"/>
      <c r="I3903" s="27"/>
      <c r="K3903" s="27"/>
      <c r="L3903" s="8"/>
      <c r="M3903" s="8"/>
      <c r="N3903" s="8"/>
    </row>
    <row r="3904" spans="1:14" ht="21" customHeight="1" x14ac:dyDescent="0.5">
      <c r="A3904" s="50"/>
      <c r="B3904" s="8"/>
      <c r="C3904" s="49"/>
      <c r="D3904" s="8"/>
      <c r="E3904" s="8"/>
      <c r="F3904" s="8"/>
      <c r="G3904" s="8"/>
      <c r="H3904" s="15"/>
      <c r="I3904" s="27"/>
      <c r="K3904" s="27"/>
      <c r="L3904" s="8"/>
      <c r="M3904" s="8"/>
      <c r="N3904" s="8"/>
    </row>
    <row r="3905" spans="1:14" ht="21" customHeight="1" x14ac:dyDescent="0.5">
      <c r="A3905" s="50"/>
      <c r="B3905" s="8"/>
      <c r="C3905" s="49"/>
      <c r="D3905" s="8"/>
      <c r="E3905" s="8"/>
      <c r="F3905" s="8"/>
      <c r="G3905" s="8"/>
      <c r="H3905" s="15"/>
      <c r="I3905" s="27"/>
      <c r="K3905" s="27"/>
      <c r="L3905" s="8"/>
      <c r="M3905" s="8"/>
      <c r="N3905" s="8"/>
    </row>
    <row r="3906" spans="1:14" ht="21" customHeight="1" x14ac:dyDescent="0.5">
      <c r="A3906" s="50"/>
      <c r="B3906" s="8"/>
      <c r="C3906" s="49"/>
      <c r="D3906" s="8"/>
      <c r="E3906" s="8"/>
      <c r="F3906" s="8"/>
      <c r="G3906" s="8"/>
      <c r="H3906" s="15"/>
      <c r="I3906" s="27"/>
      <c r="K3906" s="27"/>
      <c r="L3906" s="8"/>
      <c r="M3906" s="8"/>
      <c r="N3906" s="8"/>
    </row>
    <row r="3907" spans="1:14" ht="21" customHeight="1" x14ac:dyDescent="0.5">
      <c r="A3907" s="50"/>
      <c r="B3907" s="8"/>
      <c r="C3907" s="49"/>
      <c r="D3907" s="8"/>
      <c r="E3907" s="8"/>
      <c r="F3907" s="8"/>
      <c r="G3907" s="8"/>
      <c r="H3907" s="15"/>
      <c r="I3907" s="27"/>
      <c r="K3907" s="27"/>
      <c r="L3907" s="8"/>
      <c r="M3907" s="8"/>
      <c r="N3907" s="8"/>
    </row>
    <row r="3908" spans="1:14" ht="21" customHeight="1" x14ac:dyDescent="0.5">
      <c r="A3908" s="50"/>
      <c r="B3908" s="8"/>
      <c r="C3908" s="49"/>
      <c r="D3908" s="8"/>
      <c r="E3908" s="8"/>
      <c r="F3908" s="8"/>
      <c r="G3908" s="8"/>
      <c r="H3908" s="15"/>
      <c r="I3908" s="27"/>
      <c r="K3908" s="27"/>
      <c r="L3908" s="8"/>
      <c r="M3908" s="8"/>
      <c r="N3908" s="8"/>
    </row>
    <row r="3909" spans="1:14" ht="21" customHeight="1" x14ac:dyDescent="0.5">
      <c r="A3909" s="50"/>
      <c r="B3909" s="8"/>
      <c r="C3909" s="49"/>
      <c r="D3909" s="8"/>
      <c r="E3909" s="8"/>
      <c r="F3909" s="8"/>
      <c r="G3909" s="8"/>
      <c r="H3909" s="15"/>
      <c r="I3909" s="27"/>
      <c r="K3909" s="27"/>
      <c r="L3909" s="8"/>
      <c r="M3909" s="8"/>
      <c r="N3909" s="8"/>
    </row>
    <row r="3910" spans="1:14" ht="21" customHeight="1" x14ac:dyDescent="0.5">
      <c r="A3910" s="50"/>
      <c r="B3910" s="8"/>
      <c r="C3910" s="49"/>
      <c r="D3910" s="8"/>
      <c r="E3910" s="8"/>
      <c r="F3910" s="8"/>
      <c r="G3910" s="8"/>
      <c r="H3910" s="15"/>
      <c r="I3910" s="27"/>
      <c r="K3910" s="27"/>
      <c r="L3910" s="8"/>
      <c r="M3910" s="8"/>
      <c r="N3910" s="8"/>
    </row>
    <row r="3911" spans="1:14" ht="21" customHeight="1" x14ac:dyDescent="0.5">
      <c r="A3911" s="50"/>
      <c r="B3911" s="8"/>
      <c r="C3911" s="49"/>
      <c r="D3911" s="8"/>
      <c r="E3911" s="8"/>
      <c r="F3911" s="8"/>
      <c r="G3911" s="8"/>
      <c r="H3911" s="15"/>
      <c r="I3911" s="27"/>
      <c r="K3911" s="27"/>
      <c r="L3911" s="8"/>
      <c r="M3911" s="8"/>
      <c r="N3911" s="8"/>
    </row>
    <row r="3912" spans="1:14" ht="21" customHeight="1" x14ac:dyDescent="0.5">
      <c r="A3912" s="50"/>
      <c r="B3912" s="8"/>
      <c r="C3912" s="49"/>
      <c r="D3912" s="8"/>
      <c r="E3912" s="8"/>
      <c r="F3912" s="8"/>
      <c r="G3912" s="8"/>
      <c r="H3912" s="15"/>
      <c r="I3912" s="27"/>
      <c r="K3912" s="27"/>
      <c r="L3912" s="8"/>
      <c r="M3912" s="8"/>
      <c r="N3912" s="8"/>
    </row>
    <row r="3913" spans="1:14" ht="21" customHeight="1" x14ac:dyDescent="0.5">
      <c r="A3913" s="50"/>
      <c r="B3913" s="8"/>
      <c r="C3913" s="49"/>
      <c r="D3913" s="8"/>
      <c r="E3913" s="8"/>
      <c r="F3913" s="8"/>
      <c r="G3913" s="8"/>
      <c r="H3913" s="15"/>
      <c r="I3913" s="27"/>
      <c r="K3913" s="27"/>
      <c r="L3913" s="8"/>
      <c r="M3913" s="8"/>
      <c r="N3913" s="8"/>
    </row>
    <row r="3914" spans="1:14" ht="21" customHeight="1" x14ac:dyDescent="0.5">
      <c r="A3914" s="50"/>
      <c r="B3914" s="8"/>
      <c r="C3914" s="49"/>
      <c r="D3914" s="8"/>
      <c r="E3914" s="8"/>
      <c r="F3914" s="8"/>
      <c r="G3914" s="8"/>
      <c r="H3914" s="15"/>
      <c r="I3914" s="27"/>
      <c r="K3914" s="27"/>
      <c r="L3914" s="8"/>
      <c r="M3914" s="8"/>
      <c r="N3914" s="8"/>
    </row>
    <row r="3915" spans="1:14" ht="21" customHeight="1" x14ac:dyDescent="0.5">
      <c r="A3915" s="50"/>
      <c r="B3915" s="8"/>
      <c r="C3915" s="49"/>
      <c r="D3915" s="8"/>
      <c r="E3915" s="8"/>
      <c r="F3915" s="8"/>
      <c r="G3915" s="8"/>
      <c r="H3915" s="15"/>
      <c r="I3915" s="27"/>
      <c r="K3915" s="27"/>
      <c r="L3915" s="8"/>
      <c r="M3915" s="8"/>
      <c r="N3915" s="8"/>
    </row>
    <row r="3916" spans="1:14" ht="21" customHeight="1" x14ac:dyDescent="0.5">
      <c r="A3916" s="50"/>
      <c r="B3916" s="8"/>
      <c r="C3916" s="49"/>
      <c r="D3916" s="8"/>
      <c r="E3916" s="8"/>
      <c r="F3916" s="8"/>
      <c r="G3916" s="8"/>
      <c r="H3916" s="15"/>
      <c r="I3916" s="27"/>
      <c r="K3916" s="27"/>
      <c r="L3916" s="8"/>
      <c r="M3916" s="8"/>
      <c r="N3916" s="8"/>
    </row>
    <row r="3917" spans="1:14" ht="21" customHeight="1" x14ac:dyDescent="0.5">
      <c r="A3917" s="50"/>
      <c r="B3917" s="8"/>
      <c r="C3917" s="49"/>
      <c r="D3917" s="8"/>
      <c r="E3917" s="8"/>
      <c r="F3917" s="8"/>
      <c r="G3917" s="8"/>
      <c r="H3917" s="15"/>
      <c r="I3917" s="27"/>
      <c r="K3917" s="27"/>
      <c r="L3917" s="8"/>
      <c r="M3917" s="8"/>
      <c r="N3917" s="8"/>
    </row>
    <row r="3918" spans="1:14" ht="21" customHeight="1" x14ac:dyDescent="0.5">
      <c r="A3918" s="50"/>
      <c r="B3918" s="8"/>
      <c r="C3918" s="49"/>
      <c r="D3918" s="8"/>
      <c r="E3918" s="8"/>
      <c r="F3918" s="8"/>
      <c r="G3918" s="8"/>
      <c r="H3918" s="15"/>
      <c r="I3918" s="27"/>
      <c r="K3918" s="27"/>
      <c r="L3918" s="8"/>
      <c r="M3918" s="8"/>
      <c r="N3918" s="8"/>
    </row>
    <row r="3919" spans="1:14" ht="21" customHeight="1" x14ac:dyDescent="0.5">
      <c r="A3919" s="50"/>
      <c r="B3919" s="8"/>
      <c r="C3919" s="49"/>
      <c r="D3919" s="8"/>
      <c r="E3919" s="8"/>
      <c r="F3919" s="8"/>
      <c r="G3919" s="8"/>
      <c r="H3919" s="15"/>
      <c r="I3919" s="27"/>
      <c r="K3919" s="27"/>
      <c r="L3919" s="8"/>
      <c r="M3919" s="8"/>
      <c r="N3919" s="8"/>
    </row>
    <row r="3920" spans="1:14" ht="21" customHeight="1" x14ac:dyDescent="0.5">
      <c r="A3920" s="50"/>
      <c r="B3920" s="8"/>
      <c r="C3920" s="49"/>
      <c r="D3920" s="8"/>
      <c r="E3920" s="8"/>
      <c r="F3920" s="8"/>
      <c r="G3920" s="8"/>
      <c r="H3920" s="15"/>
      <c r="I3920" s="27"/>
      <c r="K3920" s="27"/>
      <c r="L3920" s="8"/>
      <c r="M3920" s="8"/>
      <c r="N3920" s="8"/>
    </row>
    <row r="3921" spans="1:14" ht="21" customHeight="1" x14ac:dyDescent="0.5">
      <c r="A3921" s="50"/>
      <c r="B3921" s="8"/>
      <c r="C3921" s="49"/>
      <c r="D3921" s="8"/>
      <c r="E3921" s="8"/>
      <c r="F3921" s="8"/>
      <c r="G3921" s="8"/>
      <c r="H3921" s="15"/>
      <c r="I3921" s="27"/>
      <c r="K3921" s="27"/>
      <c r="L3921" s="8"/>
      <c r="M3921" s="8"/>
      <c r="N3921" s="8"/>
    </row>
    <row r="3922" spans="1:14" ht="21" customHeight="1" x14ac:dyDescent="0.5">
      <c r="A3922" s="50"/>
      <c r="B3922" s="8"/>
      <c r="C3922" s="49"/>
      <c r="D3922" s="8"/>
      <c r="E3922" s="8"/>
      <c r="F3922" s="8"/>
      <c r="G3922" s="8"/>
      <c r="H3922" s="15"/>
      <c r="I3922" s="27"/>
      <c r="K3922" s="27"/>
      <c r="L3922" s="8"/>
      <c r="M3922" s="8"/>
      <c r="N3922" s="8"/>
    </row>
    <row r="3923" spans="1:14" ht="21" customHeight="1" x14ac:dyDescent="0.5">
      <c r="A3923" s="50"/>
      <c r="B3923" s="8"/>
      <c r="C3923" s="49"/>
      <c r="D3923" s="8"/>
      <c r="E3923" s="8"/>
      <c r="F3923" s="8"/>
      <c r="G3923" s="8"/>
      <c r="H3923" s="15"/>
      <c r="I3923" s="27"/>
      <c r="K3923" s="27"/>
      <c r="L3923" s="8"/>
      <c r="M3923" s="8"/>
      <c r="N3923" s="8"/>
    </row>
    <row r="3924" spans="1:14" ht="21" customHeight="1" x14ac:dyDescent="0.5">
      <c r="A3924" s="50"/>
      <c r="B3924" s="8"/>
      <c r="C3924" s="49"/>
      <c r="D3924" s="8"/>
      <c r="E3924" s="8"/>
      <c r="F3924" s="8"/>
      <c r="G3924" s="8"/>
      <c r="H3924" s="15"/>
      <c r="I3924" s="27"/>
      <c r="K3924" s="27"/>
      <c r="L3924" s="8"/>
      <c r="M3924" s="8"/>
      <c r="N3924" s="8"/>
    </row>
    <row r="3925" spans="1:14" ht="21" customHeight="1" x14ac:dyDescent="0.5">
      <c r="A3925" s="50"/>
      <c r="B3925" s="8"/>
      <c r="C3925" s="49"/>
      <c r="D3925" s="8"/>
      <c r="E3925" s="8"/>
      <c r="F3925" s="8"/>
      <c r="G3925" s="8"/>
      <c r="H3925" s="15"/>
      <c r="I3925" s="27"/>
      <c r="K3925" s="27"/>
      <c r="L3925" s="8"/>
      <c r="M3925" s="8"/>
      <c r="N3925" s="8"/>
    </row>
    <row r="3926" spans="1:14" ht="21" customHeight="1" x14ac:dyDescent="0.5">
      <c r="A3926" s="50"/>
      <c r="B3926" s="8"/>
      <c r="C3926" s="49"/>
      <c r="D3926" s="8"/>
      <c r="E3926" s="8"/>
      <c r="F3926" s="8"/>
      <c r="G3926" s="8"/>
      <c r="H3926" s="15"/>
      <c r="I3926" s="27"/>
      <c r="K3926" s="27"/>
      <c r="L3926" s="8"/>
      <c r="M3926" s="8"/>
      <c r="N3926" s="8"/>
    </row>
    <row r="3927" spans="1:14" ht="21" customHeight="1" x14ac:dyDescent="0.5">
      <c r="A3927" s="50"/>
      <c r="B3927" s="8"/>
      <c r="C3927" s="49"/>
      <c r="D3927" s="8"/>
      <c r="E3927" s="8"/>
      <c r="F3927" s="8"/>
      <c r="G3927" s="8"/>
      <c r="H3927" s="15"/>
      <c r="I3927" s="27"/>
      <c r="K3927" s="27"/>
      <c r="L3927" s="8"/>
      <c r="M3927" s="8"/>
      <c r="N3927" s="8"/>
    </row>
    <row r="3928" spans="1:14" ht="21" customHeight="1" x14ac:dyDescent="0.5">
      <c r="A3928" s="50"/>
      <c r="B3928" s="8"/>
      <c r="C3928" s="49"/>
      <c r="D3928" s="8"/>
      <c r="E3928" s="8"/>
      <c r="F3928" s="8"/>
      <c r="G3928" s="8"/>
      <c r="H3928" s="15"/>
      <c r="I3928" s="27"/>
      <c r="K3928" s="27"/>
      <c r="L3928" s="8"/>
      <c r="M3928" s="8"/>
      <c r="N3928" s="8"/>
    </row>
    <row r="3929" spans="1:14" ht="21" customHeight="1" x14ac:dyDescent="0.5">
      <c r="A3929" s="50"/>
      <c r="B3929" s="8"/>
      <c r="C3929" s="49"/>
      <c r="D3929" s="8"/>
      <c r="E3929" s="8"/>
      <c r="F3929" s="8"/>
      <c r="G3929" s="8"/>
      <c r="H3929" s="15"/>
      <c r="I3929" s="27"/>
      <c r="K3929" s="27"/>
      <c r="L3929" s="8"/>
      <c r="M3929" s="8"/>
      <c r="N3929" s="8"/>
    </row>
    <row r="3930" spans="1:14" ht="21" customHeight="1" x14ac:dyDescent="0.5">
      <c r="A3930" s="50"/>
      <c r="B3930" s="8"/>
      <c r="C3930" s="49"/>
      <c r="D3930" s="8"/>
      <c r="E3930" s="8"/>
      <c r="F3930" s="8"/>
      <c r="G3930" s="8"/>
      <c r="H3930" s="15"/>
      <c r="I3930" s="27"/>
      <c r="K3930" s="27"/>
      <c r="L3930" s="8"/>
      <c r="M3930" s="8"/>
      <c r="N3930" s="8"/>
    </row>
    <row r="3931" spans="1:14" ht="21" customHeight="1" x14ac:dyDescent="0.5">
      <c r="A3931" s="50"/>
      <c r="B3931" s="8"/>
      <c r="C3931" s="49"/>
      <c r="D3931" s="8"/>
      <c r="E3931" s="8"/>
      <c r="F3931" s="8"/>
      <c r="G3931" s="8"/>
      <c r="H3931" s="15"/>
      <c r="I3931" s="27"/>
      <c r="K3931" s="27"/>
      <c r="L3931" s="8"/>
      <c r="M3931" s="8"/>
      <c r="N3931" s="8"/>
    </row>
    <row r="3932" spans="1:14" ht="21" customHeight="1" x14ac:dyDescent="0.5">
      <c r="A3932" s="50"/>
      <c r="B3932" s="8"/>
      <c r="C3932" s="49"/>
      <c r="D3932" s="8"/>
      <c r="E3932" s="8"/>
      <c r="F3932" s="8"/>
      <c r="G3932" s="8"/>
      <c r="H3932" s="15"/>
      <c r="I3932" s="27"/>
      <c r="K3932" s="27"/>
      <c r="L3932" s="8"/>
      <c r="M3932" s="8"/>
      <c r="N3932" s="8"/>
    </row>
    <row r="3933" spans="1:14" ht="21" customHeight="1" x14ac:dyDescent="0.5">
      <c r="A3933" s="50"/>
      <c r="B3933" s="8"/>
      <c r="C3933" s="49"/>
      <c r="D3933" s="8"/>
      <c r="E3933" s="8"/>
      <c r="F3933" s="8"/>
      <c r="G3933" s="8"/>
      <c r="H3933" s="15"/>
      <c r="I3933" s="27"/>
      <c r="K3933" s="27"/>
      <c r="L3933" s="8"/>
      <c r="M3933" s="8"/>
      <c r="N3933" s="8"/>
    </row>
    <row r="3934" spans="1:14" ht="21" customHeight="1" x14ac:dyDescent="0.5">
      <c r="A3934" s="50"/>
      <c r="B3934" s="8"/>
      <c r="C3934" s="49"/>
      <c r="D3934" s="8"/>
      <c r="E3934" s="8"/>
      <c r="F3934" s="8"/>
      <c r="G3934" s="8"/>
      <c r="H3934" s="15"/>
      <c r="I3934" s="27"/>
      <c r="K3934" s="27"/>
      <c r="L3934" s="8"/>
      <c r="M3934" s="8"/>
      <c r="N3934" s="8"/>
    </row>
    <row r="3935" spans="1:14" ht="21" customHeight="1" x14ac:dyDescent="0.5">
      <c r="A3935" s="50"/>
      <c r="B3935" s="8"/>
      <c r="C3935" s="49"/>
      <c r="D3935" s="8"/>
      <c r="E3935" s="8"/>
      <c r="F3935" s="8"/>
      <c r="G3935" s="8"/>
      <c r="H3935" s="15"/>
      <c r="I3935" s="27"/>
      <c r="K3935" s="27"/>
      <c r="L3935" s="8"/>
      <c r="M3935" s="8"/>
      <c r="N3935" s="8"/>
    </row>
    <row r="3936" spans="1:14" ht="21" customHeight="1" x14ac:dyDescent="0.5">
      <c r="A3936" s="50"/>
      <c r="B3936" s="8"/>
      <c r="C3936" s="49"/>
      <c r="D3936" s="8"/>
      <c r="E3936" s="8"/>
      <c r="F3936" s="8"/>
      <c r="G3936" s="8"/>
      <c r="H3936" s="15"/>
      <c r="I3936" s="27"/>
      <c r="K3936" s="27"/>
      <c r="L3936" s="8"/>
      <c r="M3936" s="8"/>
      <c r="N3936" s="8"/>
    </row>
    <row r="3937" spans="1:14" ht="21" customHeight="1" x14ac:dyDescent="0.5">
      <c r="A3937" s="50"/>
      <c r="B3937" s="8"/>
      <c r="C3937" s="49"/>
      <c r="D3937" s="8"/>
      <c r="E3937" s="8"/>
      <c r="F3937" s="8"/>
      <c r="G3937" s="8"/>
      <c r="H3937" s="15"/>
      <c r="I3937" s="27"/>
      <c r="K3937" s="27"/>
      <c r="L3937" s="8"/>
      <c r="M3937" s="8"/>
      <c r="N3937" s="8"/>
    </row>
    <row r="3938" spans="1:14" ht="21" customHeight="1" x14ac:dyDescent="0.5">
      <c r="A3938" s="50"/>
      <c r="B3938" s="8"/>
      <c r="C3938" s="49"/>
      <c r="D3938" s="8"/>
      <c r="E3938" s="8"/>
      <c r="F3938" s="8"/>
      <c r="G3938" s="8"/>
      <c r="H3938" s="15"/>
      <c r="I3938" s="27"/>
      <c r="K3938" s="27"/>
      <c r="L3938" s="8"/>
      <c r="M3938" s="8"/>
      <c r="N3938" s="8"/>
    </row>
    <row r="3939" spans="1:14" ht="21" customHeight="1" x14ac:dyDescent="0.5">
      <c r="A3939" s="50"/>
      <c r="B3939" s="8"/>
      <c r="C3939" s="49"/>
      <c r="D3939" s="8"/>
      <c r="E3939" s="8"/>
      <c r="F3939" s="8"/>
      <c r="G3939" s="8"/>
      <c r="H3939" s="15"/>
      <c r="I3939" s="27"/>
      <c r="K3939" s="27"/>
      <c r="L3939" s="8"/>
      <c r="M3939" s="8"/>
      <c r="N3939" s="8"/>
    </row>
    <row r="3940" spans="1:14" ht="21" customHeight="1" x14ac:dyDescent="0.5">
      <c r="A3940" s="50"/>
      <c r="B3940" s="8"/>
      <c r="C3940" s="49"/>
      <c r="D3940" s="8"/>
      <c r="E3940" s="8"/>
      <c r="F3940" s="8"/>
      <c r="G3940" s="8"/>
      <c r="H3940" s="15"/>
      <c r="I3940" s="27"/>
      <c r="K3940" s="27"/>
      <c r="L3940" s="8"/>
      <c r="M3940" s="8"/>
      <c r="N3940" s="8"/>
    </row>
    <row r="3941" spans="1:14" ht="21" customHeight="1" x14ac:dyDescent="0.5">
      <c r="A3941" s="50"/>
      <c r="B3941" s="8"/>
      <c r="C3941" s="49"/>
      <c r="D3941" s="8"/>
      <c r="E3941" s="8"/>
      <c r="F3941" s="8"/>
      <c r="G3941" s="8"/>
      <c r="H3941" s="15"/>
      <c r="I3941" s="27"/>
      <c r="K3941" s="27"/>
      <c r="L3941" s="8"/>
      <c r="M3941" s="8"/>
      <c r="N3941" s="8"/>
    </row>
    <row r="3942" spans="1:14" ht="21" customHeight="1" x14ac:dyDescent="0.5">
      <c r="A3942" s="50"/>
      <c r="B3942" s="8"/>
      <c r="C3942" s="49"/>
      <c r="D3942" s="8"/>
      <c r="E3942" s="8"/>
      <c r="F3942" s="8"/>
      <c r="G3942" s="8"/>
      <c r="H3942" s="15"/>
      <c r="I3942" s="27"/>
      <c r="K3942" s="27"/>
      <c r="L3942" s="8"/>
      <c r="M3942" s="8"/>
      <c r="N3942" s="8"/>
    </row>
    <row r="3943" spans="1:14" ht="21" customHeight="1" x14ac:dyDescent="0.5">
      <c r="A3943" s="50"/>
      <c r="B3943" s="8"/>
      <c r="C3943" s="49"/>
      <c r="D3943" s="8"/>
      <c r="E3943" s="8"/>
      <c r="F3943" s="8"/>
      <c r="G3943" s="8"/>
      <c r="H3943" s="15"/>
      <c r="I3943" s="27"/>
      <c r="K3943" s="27"/>
      <c r="L3943" s="8"/>
      <c r="M3943" s="8"/>
      <c r="N3943" s="8"/>
    </row>
    <row r="3944" spans="1:14" ht="21" customHeight="1" x14ac:dyDescent="0.5">
      <c r="A3944" s="50"/>
      <c r="B3944" s="8"/>
      <c r="C3944" s="49"/>
      <c r="D3944" s="8"/>
      <c r="E3944" s="8"/>
      <c r="F3944" s="8"/>
      <c r="G3944" s="8"/>
      <c r="H3944" s="15"/>
      <c r="I3944" s="27"/>
      <c r="K3944" s="27"/>
      <c r="L3944" s="8"/>
      <c r="M3944" s="8"/>
      <c r="N3944" s="8"/>
    </row>
    <row r="3945" spans="1:14" ht="21" customHeight="1" x14ac:dyDescent="0.5">
      <c r="A3945" s="50"/>
      <c r="B3945" s="8"/>
      <c r="C3945" s="49"/>
      <c r="D3945" s="8"/>
      <c r="E3945" s="8"/>
      <c r="F3945" s="8"/>
      <c r="G3945" s="8"/>
      <c r="H3945" s="15"/>
      <c r="I3945" s="27"/>
      <c r="K3945" s="27"/>
      <c r="L3945" s="8"/>
      <c r="M3945" s="8"/>
      <c r="N3945" s="8"/>
    </row>
    <row r="3946" spans="1:14" ht="21" customHeight="1" x14ac:dyDescent="0.5">
      <c r="A3946" s="50"/>
      <c r="B3946" s="8"/>
      <c r="C3946" s="49"/>
      <c r="D3946" s="8"/>
      <c r="E3946" s="8"/>
      <c r="F3946" s="8"/>
      <c r="G3946" s="8"/>
      <c r="H3946" s="15"/>
      <c r="I3946" s="27"/>
      <c r="K3946" s="27"/>
      <c r="L3946" s="8"/>
      <c r="M3946" s="8"/>
      <c r="N3946" s="8"/>
    </row>
    <row r="3947" spans="1:14" ht="21" customHeight="1" x14ac:dyDescent="0.5">
      <c r="A3947" s="50"/>
      <c r="B3947" s="8"/>
      <c r="C3947" s="49"/>
      <c r="D3947" s="8"/>
      <c r="E3947" s="8"/>
      <c r="F3947" s="8"/>
      <c r="G3947" s="8"/>
      <c r="H3947" s="15"/>
      <c r="I3947" s="27"/>
      <c r="K3947" s="27"/>
      <c r="L3947" s="8"/>
      <c r="M3947" s="8"/>
      <c r="N3947" s="8"/>
    </row>
    <row r="3948" spans="1:14" ht="21" customHeight="1" x14ac:dyDescent="0.5">
      <c r="A3948" s="50"/>
      <c r="B3948" s="8"/>
      <c r="C3948" s="49"/>
      <c r="D3948" s="8"/>
      <c r="E3948" s="8"/>
      <c r="F3948" s="8"/>
      <c r="G3948" s="8"/>
      <c r="H3948" s="15"/>
      <c r="I3948" s="27"/>
      <c r="K3948" s="27"/>
      <c r="L3948" s="8"/>
      <c r="M3948" s="8"/>
      <c r="N3948" s="8"/>
    </row>
    <row r="3949" spans="1:14" ht="21" customHeight="1" x14ac:dyDescent="0.5">
      <c r="A3949" s="50"/>
      <c r="B3949" s="8"/>
      <c r="C3949" s="49"/>
      <c r="D3949" s="8"/>
      <c r="E3949" s="8"/>
      <c r="F3949" s="8"/>
      <c r="G3949" s="8"/>
      <c r="H3949" s="15"/>
      <c r="I3949" s="27"/>
      <c r="K3949" s="27"/>
      <c r="L3949" s="8"/>
      <c r="M3949" s="8"/>
      <c r="N3949" s="8"/>
    </row>
    <row r="3950" spans="1:14" ht="21" customHeight="1" x14ac:dyDescent="0.5">
      <c r="A3950" s="50"/>
      <c r="B3950" s="8"/>
      <c r="C3950" s="49"/>
      <c r="D3950" s="8"/>
      <c r="E3950" s="8"/>
      <c r="F3950" s="8"/>
      <c r="G3950" s="8"/>
      <c r="H3950" s="15"/>
      <c r="I3950" s="27"/>
      <c r="K3950" s="27"/>
      <c r="L3950" s="8"/>
      <c r="M3950" s="8"/>
      <c r="N3950" s="8"/>
    </row>
    <row r="3951" spans="1:14" ht="21" customHeight="1" x14ac:dyDescent="0.5">
      <c r="A3951" s="50"/>
      <c r="B3951" s="8"/>
      <c r="C3951" s="49"/>
      <c r="D3951" s="8"/>
      <c r="E3951" s="8"/>
      <c r="F3951" s="8"/>
      <c r="G3951" s="8"/>
      <c r="H3951" s="15"/>
      <c r="I3951" s="27"/>
      <c r="K3951" s="27"/>
      <c r="L3951" s="8"/>
      <c r="M3951" s="8"/>
      <c r="N3951" s="8"/>
    </row>
    <row r="3952" spans="1:14" ht="21" customHeight="1" x14ac:dyDescent="0.5">
      <c r="A3952" s="50"/>
      <c r="B3952" s="8"/>
      <c r="C3952" s="49"/>
      <c r="D3952" s="8"/>
      <c r="E3952" s="8"/>
      <c r="F3952" s="8"/>
      <c r="G3952" s="8"/>
      <c r="H3952" s="15"/>
      <c r="I3952" s="27"/>
      <c r="K3952" s="27"/>
      <c r="L3952" s="8"/>
      <c r="M3952" s="8"/>
      <c r="N3952" s="8"/>
    </row>
    <row r="3953" spans="1:14" ht="21" customHeight="1" x14ac:dyDescent="0.5">
      <c r="A3953" s="50"/>
      <c r="B3953" s="8"/>
      <c r="C3953" s="49"/>
      <c r="D3953" s="8"/>
      <c r="E3953" s="8"/>
      <c r="F3953" s="8"/>
      <c r="G3953" s="8"/>
      <c r="H3953" s="15"/>
      <c r="I3953" s="27"/>
      <c r="K3953" s="27"/>
      <c r="L3953" s="8"/>
      <c r="M3953" s="8"/>
      <c r="N3953" s="8"/>
    </row>
    <row r="3954" spans="1:14" ht="21" customHeight="1" x14ac:dyDescent="0.5">
      <c r="A3954" s="50"/>
      <c r="B3954" s="8"/>
      <c r="C3954" s="49"/>
      <c r="D3954" s="8"/>
      <c r="E3954" s="8"/>
      <c r="F3954" s="8"/>
      <c r="G3954" s="8"/>
      <c r="H3954" s="15"/>
      <c r="I3954" s="27"/>
      <c r="K3954" s="27"/>
      <c r="L3954" s="8"/>
      <c r="M3954" s="8"/>
      <c r="N3954" s="8"/>
    </row>
    <row r="3955" spans="1:14" ht="21" customHeight="1" x14ac:dyDescent="0.5">
      <c r="A3955" s="50"/>
      <c r="B3955" s="8"/>
      <c r="C3955" s="49"/>
      <c r="D3955" s="8"/>
      <c r="E3955" s="8"/>
      <c r="F3955" s="8"/>
      <c r="G3955" s="8"/>
      <c r="H3955" s="15"/>
      <c r="I3955" s="27"/>
      <c r="K3955" s="27"/>
      <c r="L3955" s="8"/>
      <c r="M3955" s="8"/>
      <c r="N3955" s="8"/>
    </row>
    <row r="3956" spans="1:14" ht="21" customHeight="1" x14ac:dyDescent="0.5">
      <c r="A3956" s="50"/>
      <c r="B3956" s="8"/>
      <c r="C3956" s="49"/>
      <c r="D3956" s="8"/>
      <c r="E3956" s="8"/>
      <c r="F3956" s="8"/>
      <c r="G3956" s="8"/>
      <c r="H3956" s="15"/>
      <c r="I3956" s="27"/>
      <c r="K3956" s="27"/>
      <c r="L3956" s="8"/>
      <c r="M3956" s="8"/>
      <c r="N3956" s="8"/>
    </row>
    <row r="3957" spans="1:14" ht="21" customHeight="1" x14ac:dyDescent="0.5">
      <c r="A3957" s="50"/>
      <c r="B3957" s="8"/>
      <c r="C3957" s="49"/>
      <c r="D3957" s="8"/>
      <c r="E3957" s="8"/>
      <c r="F3957" s="8"/>
      <c r="G3957" s="8"/>
      <c r="H3957" s="15"/>
      <c r="I3957" s="27"/>
      <c r="K3957" s="27"/>
      <c r="L3957" s="8"/>
      <c r="M3957" s="8"/>
      <c r="N3957" s="8"/>
    </row>
    <row r="3958" spans="1:14" ht="21" customHeight="1" x14ac:dyDescent="0.5">
      <c r="A3958" s="50"/>
      <c r="B3958" s="8"/>
      <c r="C3958" s="49"/>
      <c r="D3958" s="8"/>
      <c r="E3958" s="8"/>
      <c r="F3958" s="8"/>
      <c r="G3958" s="8"/>
      <c r="H3958" s="15"/>
      <c r="I3958" s="27"/>
      <c r="K3958" s="27"/>
      <c r="L3958" s="8"/>
      <c r="M3958" s="8"/>
      <c r="N3958" s="8"/>
    </row>
    <row r="3959" spans="1:14" ht="21" customHeight="1" x14ac:dyDescent="0.5">
      <c r="A3959" s="50"/>
      <c r="B3959" s="8"/>
      <c r="C3959" s="49"/>
      <c r="D3959" s="8"/>
      <c r="E3959" s="8"/>
      <c r="F3959" s="8"/>
      <c r="G3959" s="8"/>
      <c r="H3959" s="15"/>
      <c r="I3959" s="27"/>
      <c r="K3959" s="27"/>
      <c r="L3959" s="8"/>
      <c r="M3959" s="8"/>
      <c r="N3959" s="8"/>
    </row>
    <row r="3960" spans="1:14" ht="21" customHeight="1" x14ac:dyDescent="0.5">
      <c r="A3960" s="50"/>
      <c r="B3960" s="8"/>
      <c r="C3960" s="49"/>
      <c r="D3960" s="8"/>
      <c r="E3960" s="8"/>
      <c r="F3960" s="8"/>
      <c r="G3960" s="8"/>
      <c r="H3960" s="15"/>
      <c r="I3960" s="27"/>
      <c r="K3960" s="27"/>
      <c r="L3960" s="8"/>
      <c r="M3960" s="8"/>
      <c r="N3960" s="8"/>
    </row>
    <row r="3961" spans="1:14" ht="21" customHeight="1" x14ac:dyDescent="0.5">
      <c r="A3961" s="50"/>
      <c r="B3961" s="8"/>
      <c r="C3961" s="49"/>
      <c r="D3961" s="8"/>
      <c r="E3961" s="8"/>
      <c r="F3961" s="8"/>
      <c r="G3961" s="8"/>
      <c r="H3961" s="15"/>
      <c r="I3961" s="27"/>
      <c r="K3961" s="27"/>
      <c r="L3961" s="8"/>
      <c r="M3961" s="8"/>
      <c r="N3961" s="8"/>
    </row>
    <row r="3962" spans="1:14" ht="21" customHeight="1" x14ac:dyDescent="0.5">
      <c r="A3962" s="50"/>
      <c r="B3962" s="8"/>
      <c r="C3962" s="49"/>
      <c r="D3962" s="8"/>
      <c r="E3962" s="8"/>
      <c r="F3962" s="8"/>
      <c r="G3962" s="8"/>
      <c r="H3962" s="15"/>
      <c r="I3962" s="27"/>
      <c r="K3962" s="27"/>
      <c r="L3962" s="8"/>
      <c r="M3962" s="8"/>
      <c r="N3962" s="8"/>
    </row>
    <row r="3963" spans="1:14" ht="21" customHeight="1" x14ac:dyDescent="0.5">
      <c r="A3963" s="50"/>
      <c r="B3963" s="8"/>
      <c r="C3963" s="49"/>
      <c r="D3963" s="8"/>
      <c r="E3963" s="8"/>
      <c r="F3963" s="8"/>
      <c r="G3963" s="8"/>
      <c r="H3963" s="15"/>
      <c r="I3963" s="27"/>
      <c r="K3963" s="27"/>
      <c r="L3963" s="8"/>
      <c r="M3963" s="8"/>
      <c r="N3963" s="8"/>
    </row>
    <row r="3964" spans="1:14" ht="21" customHeight="1" x14ac:dyDescent="0.5">
      <c r="A3964" s="50"/>
      <c r="B3964" s="8"/>
      <c r="C3964" s="49"/>
      <c r="D3964" s="8"/>
      <c r="E3964" s="8"/>
      <c r="F3964" s="8"/>
      <c r="G3964" s="8"/>
      <c r="H3964" s="15"/>
      <c r="I3964" s="27"/>
      <c r="K3964" s="27"/>
      <c r="L3964" s="8"/>
      <c r="M3964" s="8"/>
      <c r="N3964" s="8"/>
    </row>
    <row r="3965" spans="1:14" ht="21" customHeight="1" x14ac:dyDescent="0.5">
      <c r="A3965" s="50"/>
      <c r="B3965" s="8"/>
      <c r="C3965" s="49"/>
      <c r="D3965" s="8"/>
      <c r="E3965" s="8"/>
      <c r="F3965" s="8"/>
      <c r="G3965" s="8"/>
      <c r="H3965" s="15"/>
      <c r="I3965" s="27"/>
      <c r="K3965" s="27"/>
      <c r="L3965" s="8"/>
      <c r="M3965" s="8"/>
      <c r="N3965" s="8"/>
    </row>
    <row r="3966" spans="1:14" ht="21" customHeight="1" x14ac:dyDescent="0.5">
      <c r="A3966" s="50"/>
      <c r="B3966" s="8"/>
      <c r="C3966" s="49"/>
      <c r="D3966" s="8"/>
      <c r="E3966" s="8"/>
      <c r="F3966" s="8"/>
      <c r="G3966" s="8"/>
      <c r="H3966" s="15"/>
      <c r="I3966" s="27"/>
      <c r="K3966" s="27"/>
      <c r="L3966" s="8"/>
      <c r="M3966" s="8"/>
      <c r="N3966" s="8"/>
    </row>
    <row r="3967" spans="1:14" ht="21" customHeight="1" x14ac:dyDescent="0.5">
      <c r="A3967" s="50"/>
      <c r="B3967" s="8"/>
      <c r="C3967" s="49"/>
      <c r="D3967" s="8"/>
      <c r="E3967" s="8"/>
      <c r="F3967" s="8"/>
      <c r="G3967" s="8"/>
      <c r="H3967" s="15"/>
      <c r="I3967" s="27"/>
      <c r="K3967" s="27"/>
      <c r="L3967" s="8"/>
      <c r="M3967" s="8"/>
      <c r="N3967" s="8"/>
    </row>
    <row r="3968" spans="1:14" ht="21" customHeight="1" x14ac:dyDescent="0.5">
      <c r="A3968" s="50"/>
      <c r="B3968" s="8"/>
      <c r="C3968" s="49"/>
      <c r="D3968" s="8"/>
      <c r="E3968" s="8"/>
      <c r="F3968" s="8"/>
      <c r="G3968" s="8"/>
      <c r="H3968" s="15"/>
      <c r="I3968" s="27"/>
      <c r="K3968" s="27"/>
      <c r="L3968" s="8"/>
      <c r="M3968" s="8"/>
      <c r="N3968" s="8"/>
    </row>
    <row r="3969" spans="1:14" ht="21" customHeight="1" x14ac:dyDescent="0.5">
      <c r="A3969" s="50"/>
      <c r="B3969" s="8"/>
      <c r="C3969" s="49"/>
      <c r="D3969" s="8"/>
      <c r="E3969" s="8"/>
      <c r="F3969" s="8"/>
      <c r="G3969" s="8"/>
      <c r="H3969" s="15"/>
      <c r="I3969" s="27"/>
      <c r="K3969" s="27"/>
      <c r="L3969" s="8"/>
      <c r="M3969" s="8"/>
      <c r="N3969" s="8"/>
    </row>
    <row r="3970" spans="1:14" ht="21" customHeight="1" x14ac:dyDescent="0.5">
      <c r="A3970" s="50"/>
      <c r="B3970" s="8"/>
      <c r="C3970" s="49"/>
      <c r="D3970" s="8"/>
      <c r="E3970" s="8"/>
      <c r="F3970" s="8"/>
      <c r="G3970" s="8"/>
      <c r="H3970" s="15"/>
      <c r="I3970" s="27"/>
      <c r="K3970" s="27"/>
      <c r="L3970" s="8"/>
      <c r="M3970" s="8"/>
      <c r="N3970" s="8"/>
    </row>
    <row r="3971" spans="1:14" ht="21" customHeight="1" x14ac:dyDescent="0.5">
      <c r="A3971" s="50"/>
      <c r="B3971" s="8"/>
      <c r="C3971" s="49"/>
      <c r="D3971" s="8"/>
      <c r="E3971" s="8"/>
      <c r="F3971" s="8"/>
      <c r="G3971" s="8"/>
      <c r="H3971" s="15"/>
      <c r="I3971" s="27"/>
      <c r="K3971" s="27"/>
      <c r="L3971" s="8"/>
      <c r="M3971" s="8"/>
      <c r="N3971" s="8"/>
    </row>
    <row r="3972" spans="1:14" ht="21" customHeight="1" x14ac:dyDescent="0.5">
      <c r="A3972" s="50"/>
      <c r="B3972" s="8"/>
      <c r="C3972" s="49"/>
      <c r="D3972" s="8"/>
      <c r="E3972" s="8"/>
      <c r="F3972" s="8"/>
      <c r="G3972" s="8"/>
      <c r="H3972" s="15"/>
      <c r="I3972" s="27"/>
      <c r="K3972" s="27"/>
      <c r="L3972" s="8"/>
      <c r="M3972" s="8"/>
      <c r="N3972" s="8"/>
    </row>
    <row r="3973" spans="1:14" ht="21" customHeight="1" x14ac:dyDescent="0.5">
      <c r="A3973" s="50"/>
      <c r="B3973" s="8"/>
      <c r="C3973" s="49"/>
      <c r="D3973" s="8"/>
      <c r="E3973" s="8"/>
      <c r="F3973" s="8"/>
      <c r="G3973" s="8"/>
      <c r="H3973" s="15"/>
      <c r="I3973" s="27"/>
      <c r="K3973" s="27"/>
      <c r="L3973" s="8"/>
      <c r="M3973" s="8"/>
      <c r="N3973" s="8"/>
    </row>
    <row r="3974" spans="1:14" ht="21" customHeight="1" x14ac:dyDescent="0.5">
      <c r="A3974" s="50"/>
      <c r="B3974" s="8"/>
      <c r="C3974" s="49"/>
      <c r="D3974" s="8"/>
      <c r="E3974" s="8"/>
      <c r="F3974" s="8"/>
      <c r="G3974" s="8"/>
      <c r="H3974" s="15"/>
      <c r="I3974" s="27"/>
      <c r="K3974" s="27"/>
      <c r="L3974" s="8"/>
      <c r="M3974" s="8"/>
      <c r="N3974" s="8"/>
    </row>
    <row r="3975" spans="1:14" ht="21" customHeight="1" x14ac:dyDescent="0.5">
      <c r="A3975" s="50"/>
      <c r="B3975" s="8"/>
      <c r="C3975" s="49"/>
      <c r="D3975" s="8"/>
      <c r="E3975" s="8"/>
      <c r="F3975" s="8"/>
      <c r="G3975" s="8"/>
      <c r="H3975" s="15"/>
      <c r="I3975" s="27"/>
      <c r="K3975" s="27"/>
      <c r="L3975" s="8"/>
      <c r="M3975" s="8"/>
      <c r="N3975" s="8"/>
    </row>
    <row r="3976" spans="1:14" ht="21" customHeight="1" x14ac:dyDescent="0.5">
      <c r="A3976" s="50"/>
      <c r="B3976" s="8"/>
      <c r="C3976" s="49"/>
      <c r="D3976" s="8"/>
      <c r="E3976" s="8"/>
      <c r="F3976" s="8"/>
      <c r="G3976" s="8"/>
      <c r="H3976" s="15"/>
      <c r="I3976" s="27"/>
      <c r="K3976" s="27"/>
      <c r="L3976" s="8"/>
      <c r="M3976" s="8"/>
      <c r="N3976" s="8"/>
    </row>
    <row r="3977" spans="1:14" ht="21" customHeight="1" x14ac:dyDescent="0.5">
      <c r="A3977" s="50"/>
      <c r="B3977" s="8"/>
      <c r="C3977" s="49"/>
      <c r="D3977" s="8"/>
      <c r="E3977" s="8"/>
      <c r="F3977" s="8"/>
      <c r="G3977" s="8"/>
      <c r="H3977" s="15"/>
      <c r="I3977" s="27"/>
      <c r="K3977" s="27"/>
      <c r="L3977" s="8"/>
      <c r="M3977" s="8"/>
      <c r="N3977" s="8"/>
    </row>
    <row r="3978" spans="1:14" ht="21" customHeight="1" x14ac:dyDescent="0.5">
      <c r="A3978" s="50"/>
      <c r="B3978" s="8"/>
      <c r="C3978" s="49"/>
      <c r="D3978" s="8"/>
      <c r="E3978" s="8"/>
      <c r="F3978" s="8"/>
      <c r="G3978" s="8"/>
      <c r="H3978" s="15"/>
      <c r="I3978" s="27"/>
      <c r="K3978" s="27"/>
      <c r="L3978" s="8"/>
      <c r="M3978" s="8"/>
      <c r="N3978" s="8"/>
    </row>
    <row r="3979" spans="1:14" ht="21" customHeight="1" x14ac:dyDescent="0.5">
      <c r="A3979" s="50"/>
      <c r="B3979" s="8"/>
      <c r="C3979" s="49"/>
      <c r="D3979" s="8"/>
      <c r="E3979" s="8"/>
      <c r="F3979" s="8"/>
      <c r="G3979" s="8"/>
      <c r="H3979" s="15"/>
      <c r="I3979" s="27"/>
      <c r="K3979" s="27"/>
      <c r="L3979" s="8"/>
      <c r="M3979" s="8"/>
      <c r="N3979" s="8"/>
    </row>
    <row r="3980" spans="1:14" ht="21" customHeight="1" x14ac:dyDescent="0.5">
      <c r="A3980" s="50"/>
      <c r="B3980" s="8"/>
      <c r="C3980" s="49"/>
      <c r="D3980" s="8"/>
      <c r="E3980" s="8"/>
      <c r="F3980" s="8"/>
      <c r="G3980" s="8"/>
      <c r="H3980" s="15"/>
      <c r="I3980" s="27"/>
      <c r="K3980" s="27"/>
      <c r="L3980" s="8"/>
      <c r="M3980" s="8"/>
      <c r="N3980" s="8"/>
    </row>
    <row r="3981" spans="1:14" ht="21" customHeight="1" x14ac:dyDescent="0.5">
      <c r="A3981" s="50"/>
      <c r="B3981" s="8"/>
      <c r="C3981" s="49"/>
      <c r="D3981" s="8"/>
      <c r="E3981" s="8"/>
      <c r="F3981" s="8"/>
      <c r="G3981" s="8"/>
      <c r="H3981" s="15"/>
      <c r="I3981" s="27"/>
      <c r="K3981" s="27"/>
      <c r="L3981" s="8"/>
      <c r="M3981" s="8"/>
      <c r="N3981" s="8"/>
    </row>
    <row r="3982" spans="1:14" ht="21" customHeight="1" x14ac:dyDescent="0.5">
      <c r="A3982" s="50"/>
      <c r="B3982" s="8"/>
      <c r="C3982" s="49"/>
      <c r="D3982" s="8"/>
      <c r="E3982" s="8"/>
      <c r="F3982" s="8"/>
      <c r="G3982" s="8"/>
      <c r="H3982" s="15"/>
      <c r="I3982" s="27"/>
      <c r="K3982" s="27"/>
      <c r="L3982" s="8"/>
      <c r="M3982" s="8"/>
      <c r="N3982" s="8"/>
    </row>
    <row r="3983" spans="1:14" ht="21" customHeight="1" x14ac:dyDescent="0.5">
      <c r="A3983" s="50"/>
      <c r="B3983" s="8"/>
      <c r="C3983" s="49"/>
      <c r="D3983" s="8"/>
      <c r="E3983" s="8"/>
      <c r="F3983" s="8"/>
      <c r="G3983" s="8"/>
      <c r="H3983" s="15"/>
      <c r="I3983" s="27"/>
      <c r="K3983" s="27"/>
      <c r="L3983" s="8"/>
      <c r="M3983" s="8"/>
      <c r="N3983" s="8"/>
    </row>
    <row r="3984" spans="1:14" ht="21" customHeight="1" x14ac:dyDescent="0.5">
      <c r="A3984" s="50"/>
      <c r="B3984" s="8"/>
      <c r="C3984" s="49"/>
      <c r="D3984" s="8"/>
      <c r="E3984" s="8"/>
      <c r="F3984" s="8"/>
      <c r="G3984" s="8"/>
      <c r="H3984" s="15"/>
      <c r="I3984" s="27"/>
      <c r="K3984" s="27"/>
      <c r="L3984" s="8"/>
      <c r="M3984" s="8"/>
      <c r="N3984" s="8"/>
    </row>
    <row r="3985" spans="1:14" ht="21" customHeight="1" x14ac:dyDescent="0.5">
      <c r="A3985" s="50"/>
      <c r="B3985" s="8"/>
      <c r="C3985" s="49"/>
      <c r="D3985" s="8"/>
      <c r="E3985" s="8"/>
      <c r="F3985" s="8"/>
      <c r="G3985" s="8"/>
      <c r="H3985" s="15"/>
      <c r="I3985" s="27"/>
      <c r="K3985" s="27"/>
      <c r="L3985" s="8"/>
      <c r="M3985" s="8"/>
      <c r="N3985" s="8"/>
    </row>
    <row r="3986" spans="1:14" ht="21" customHeight="1" x14ac:dyDescent="0.5">
      <c r="A3986" s="50"/>
      <c r="B3986" s="8"/>
      <c r="C3986" s="49"/>
      <c r="D3986" s="8"/>
      <c r="E3986" s="8"/>
      <c r="F3986" s="8"/>
      <c r="G3986" s="8"/>
      <c r="H3986" s="15"/>
      <c r="I3986" s="27"/>
      <c r="K3986" s="27"/>
      <c r="L3986" s="8"/>
      <c r="M3986" s="8"/>
      <c r="N3986" s="8"/>
    </row>
    <row r="3987" spans="1:14" ht="21" customHeight="1" x14ac:dyDescent="0.5">
      <c r="A3987" s="50"/>
      <c r="B3987" s="8"/>
      <c r="C3987" s="49"/>
      <c r="D3987" s="8"/>
      <c r="E3987" s="8"/>
      <c r="F3987" s="8"/>
      <c r="G3987" s="8"/>
      <c r="H3987" s="15"/>
      <c r="I3987" s="27"/>
      <c r="K3987" s="27"/>
      <c r="L3987" s="8"/>
      <c r="M3987" s="8"/>
      <c r="N3987" s="8"/>
    </row>
    <row r="3988" spans="1:14" ht="21" customHeight="1" x14ac:dyDescent="0.5">
      <c r="A3988" s="50"/>
      <c r="B3988" s="8"/>
      <c r="C3988" s="49"/>
      <c r="D3988" s="8"/>
      <c r="E3988" s="8"/>
      <c r="F3988" s="8"/>
      <c r="G3988" s="8"/>
      <c r="H3988" s="15"/>
      <c r="I3988" s="27"/>
      <c r="K3988" s="27"/>
      <c r="L3988" s="8"/>
      <c r="M3988" s="8"/>
      <c r="N3988" s="8"/>
    </row>
    <row r="3989" spans="1:14" ht="21" customHeight="1" x14ac:dyDescent="0.5">
      <c r="A3989" s="50"/>
      <c r="B3989" s="8"/>
      <c r="C3989" s="49"/>
      <c r="D3989" s="8"/>
      <c r="E3989" s="8"/>
      <c r="F3989" s="8"/>
      <c r="G3989" s="8"/>
      <c r="H3989" s="15"/>
      <c r="I3989" s="27"/>
      <c r="K3989" s="27"/>
      <c r="L3989" s="8"/>
      <c r="M3989" s="8"/>
      <c r="N3989" s="8"/>
    </row>
    <row r="3990" spans="1:14" ht="21" customHeight="1" x14ac:dyDescent="0.5">
      <c r="A3990" s="50"/>
      <c r="B3990" s="8"/>
      <c r="C3990" s="49"/>
      <c r="D3990" s="8"/>
      <c r="E3990" s="8"/>
      <c r="F3990" s="8"/>
      <c r="G3990" s="8"/>
      <c r="H3990" s="15"/>
      <c r="I3990" s="27"/>
      <c r="K3990" s="27"/>
      <c r="L3990" s="8"/>
      <c r="M3990" s="8"/>
      <c r="N3990" s="8"/>
    </row>
    <row r="3991" spans="1:14" ht="21" customHeight="1" x14ac:dyDescent="0.5">
      <c r="A3991" s="50"/>
      <c r="B3991" s="8"/>
      <c r="C3991" s="49"/>
      <c r="D3991" s="8"/>
      <c r="E3991" s="8"/>
      <c r="F3991" s="8"/>
      <c r="G3991" s="8"/>
      <c r="H3991" s="15"/>
      <c r="I3991" s="27"/>
      <c r="K3991" s="27"/>
      <c r="L3991" s="8"/>
      <c r="M3991" s="8"/>
      <c r="N3991" s="8"/>
    </row>
    <row r="3992" spans="1:14" ht="21" customHeight="1" x14ac:dyDescent="0.5">
      <c r="A3992" s="50"/>
      <c r="B3992" s="8"/>
      <c r="C3992" s="49"/>
      <c r="D3992" s="8"/>
      <c r="E3992" s="8"/>
      <c r="F3992" s="8"/>
      <c r="G3992" s="8"/>
      <c r="H3992" s="15"/>
      <c r="I3992" s="27"/>
      <c r="K3992" s="27"/>
      <c r="L3992" s="8"/>
      <c r="M3992" s="8"/>
      <c r="N3992" s="8"/>
    </row>
    <row r="3993" spans="1:14" ht="21" customHeight="1" x14ac:dyDescent="0.5">
      <c r="A3993" s="50"/>
      <c r="B3993" s="8"/>
      <c r="C3993" s="49"/>
      <c r="D3993" s="8"/>
      <c r="E3993" s="8"/>
      <c r="F3993" s="8"/>
      <c r="G3993" s="8"/>
      <c r="H3993" s="15"/>
      <c r="I3993" s="27"/>
      <c r="K3993" s="27"/>
      <c r="L3993" s="8"/>
      <c r="M3993" s="8"/>
      <c r="N3993" s="8"/>
    </row>
    <row r="3994" spans="1:14" ht="21" customHeight="1" x14ac:dyDescent="0.5">
      <c r="A3994" s="50"/>
      <c r="B3994" s="8"/>
      <c r="C3994" s="49"/>
      <c r="D3994" s="8"/>
      <c r="E3994" s="8"/>
      <c r="F3994" s="8"/>
      <c r="G3994" s="8"/>
      <c r="H3994" s="15"/>
      <c r="I3994" s="27"/>
      <c r="K3994" s="27"/>
      <c r="L3994" s="8"/>
      <c r="M3994" s="8"/>
      <c r="N3994" s="8"/>
    </row>
    <row r="3995" spans="1:14" ht="21" customHeight="1" x14ac:dyDescent="0.5">
      <c r="A3995" s="50"/>
      <c r="B3995" s="8"/>
      <c r="C3995" s="49"/>
      <c r="D3995" s="8"/>
      <c r="E3995" s="8"/>
      <c r="F3995" s="8"/>
      <c r="G3995" s="8"/>
      <c r="H3995" s="15"/>
      <c r="I3995" s="27"/>
      <c r="K3995" s="27"/>
      <c r="L3995" s="8"/>
      <c r="M3995" s="8"/>
      <c r="N3995" s="8"/>
    </row>
    <row r="3996" spans="1:14" ht="21" customHeight="1" x14ac:dyDescent="0.5">
      <c r="A3996" s="50"/>
      <c r="B3996" s="8"/>
      <c r="C3996" s="49"/>
      <c r="D3996" s="8"/>
      <c r="E3996" s="8"/>
      <c r="F3996" s="8"/>
      <c r="G3996" s="8"/>
      <c r="H3996" s="15"/>
      <c r="I3996" s="27"/>
      <c r="K3996" s="27"/>
      <c r="L3996" s="8"/>
      <c r="M3996" s="8"/>
      <c r="N3996" s="8"/>
    </row>
    <row r="3997" spans="1:14" ht="21" customHeight="1" x14ac:dyDescent="0.5">
      <c r="A3997" s="50"/>
      <c r="B3997" s="8"/>
      <c r="C3997" s="49"/>
      <c r="D3997" s="8"/>
      <c r="E3997" s="8"/>
      <c r="F3997" s="8"/>
      <c r="G3997" s="8"/>
      <c r="H3997" s="15"/>
      <c r="I3997" s="27"/>
      <c r="K3997" s="27"/>
      <c r="L3997" s="8"/>
      <c r="M3997" s="8"/>
      <c r="N3997" s="8"/>
    </row>
    <row r="3998" spans="1:14" ht="21" customHeight="1" x14ac:dyDescent="0.5">
      <c r="A3998" s="50"/>
      <c r="B3998" s="8"/>
      <c r="C3998" s="49"/>
      <c r="D3998" s="8"/>
      <c r="E3998" s="8"/>
      <c r="F3998" s="8"/>
      <c r="G3998" s="8"/>
      <c r="H3998" s="15"/>
      <c r="I3998" s="27"/>
      <c r="K3998" s="27"/>
      <c r="L3998" s="8"/>
      <c r="M3998" s="8"/>
      <c r="N3998" s="8"/>
    </row>
    <row r="3999" spans="1:14" ht="21" customHeight="1" x14ac:dyDescent="0.5">
      <c r="A3999" s="50"/>
      <c r="B3999" s="8"/>
      <c r="C3999" s="49"/>
      <c r="D3999" s="8"/>
      <c r="E3999" s="8"/>
      <c r="F3999" s="8"/>
      <c r="G3999" s="8"/>
      <c r="H3999" s="15"/>
      <c r="I3999" s="27"/>
      <c r="K3999" s="27"/>
      <c r="L3999" s="8"/>
      <c r="M3999" s="8"/>
      <c r="N3999" s="8"/>
    </row>
    <row r="4000" spans="1:14" ht="21" customHeight="1" x14ac:dyDescent="0.5">
      <c r="A4000" s="50"/>
      <c r="B4000" s="8"/>
      <c r="C4000" s="49"/>
      <c r="D4000" s="8"/>
      <c r="E4000" s="8"/>
      <c r="F4000" s="8"/>
      <c r="G4000" s="8"/>
      <c r="H4000" s="15"/>
      <c r="I4000" s="27"/>
      <c r="K4000" s="27"/>
      <c r="L4000" s="8"/>
      <c r="M4000" s="8"/>
      <c r="N4000" s="8"/>
    </row>
    <row r="4001" spans="1:14" ht="21" customHeight="1" x14ac:dyDescent="0.5">
      <c r="A4001" s="50"/>
      <c r="B4001" s="8"/>
      <c r="C4001" s="49"/>
      <c r="D4001" s="8"/>
      <c r="E4001" s="8"/>
      <c r="F4001" s="8"/>
      <c r="G4001" s="8"/>
      <c r="H4001" s="15"/>
      <c r="I4001" s="27"/>
      <c r="K4001" s="27"/>
      <c r="L4001" s="8"/>
      <c r="M4001" s="8"/>
      <c r="N4001" s="8"/>
    </row>
    <row r="4002" spans="1:14" ht="21" customHeight="1" x14ac:dyDescent="0.5">
      <c r="A4002" s="50"/>
      <c r="B4002" s="8"/>
      <c r="C4002" s="49"/>
      <c r="D4002" s="8"/>
      <c r="E4002" s="8"/>
      <c r="F4002" s="8"/>
      <c r="G4002" s="8"/>
      <c r="H4002" s="15"/>
      <c r="I4002" s="27"/>
      <c r="K4002" s="27"/>
      <c r="L4002" s="8"/>
      <c r="M4002" s="8"/>
      <c r="N4002" s="8"/>
    </row>
    <row r="4003" spans="1:14" ht="21" customHeight="1" x14ac:dyDescent="0.5">
      <c r="A4003" s="50"/>
      <c r="B4003" s="8"/>
      <c r="C4003" s="49"/>
      <c r="D4003" s="8"/>
      <c r="E4003" s="8"/>
      <c r="F4003" s="8"/>
      <c r="G4003" s="8"/>
      <c r="H4003" s="15"/>
      <c r="I4003" s="27"/>
      <c r="K4003" s="27"/>
      <c r="L4003" s="8"/>
      <c r="M4003" s="8"/>
      <c r="N4003" s="8"/>
    </row>
    <row r="4004" spans="1:14" ht="21" customHeight="1" x14ac:dyDescent="0.5">
      <c r="A4004" s="50"/>
      <c r="B4004" s="8"/>
      <c r="C4004" s="49"/>
      <c r="D4004" s="8"/>
      <c r="E4004" s="8"/>
      <c r="F4004" s="8"/>
      <c r="G4004" s="8"/>
      <c r="H4004" s="15"/>
      <c r="I4004" s="27"/>
      <c r="K4004" s="27"/>
      <c r="L4004" s="8"/>
      <c r="M4004" s="8"/>
      <c r="N4004" s="8"/>
    </row>
    <row r="4005" spans="1:14" ht="21" customHeight="1" x14ac:dyDescent="0.5">
      <c r="A4005" s="50"/>
      <c r="B4005" s="8"/>
      <c r="C4005" s="49"/>
      <c r="D4005" s="8"/>
      <c r="E4005" s="8"/>
      <c r="F4005" s="8"/>
      <c r="G4005" s="8"/>
      <c r="H4005" s="15"/>
      <c r="I4005" s="27"/>
      <c r="K4005" s="27"/>
      <c r="L4005" s="8"/>
      <c r="M4005" s="8"/>
      <c r="N4005" s="8"/>
    </row>
    <row r="4006" spans="1:14" ht="21" customHeight="1" x14ac:dyDescent="0.5">
      <c r="A4006" s="50"/>
      <c r="B4006" s="8"/>
      <c r="C4006" s="49"/>
      <c r="D4006" s="8"/>
      <c r="E4006" s="8"/>
      <c r="F4006" s="8"/>
      <c r="G4006" s="8"/>
      <c r="H4006" s="15"/>
      <c r="I4006" s="27"/>
      <c r="K4006" s="27"/>
      <c r="L4006" s="8"/>
      <c r="M4006" s="8"/>
      <c r="N4006" s="8"/>
    </row>
    <row r="4007" spans="1:14" ht="21" customHeight="1" x14ac:dyDescent="0.5">
      <c r="A4007" s="50"/>
      <c r="B4007" s="8"/>
      <c r="C4007" s="49"/>
      <c r="D4007" s="8"/>
      <c r="E4007" s="8"/>
      <c r="F4007" s="8"/>
      <c r="G4007" s="8"/>
      <c r="H4007" s="15"/>
      <c r="I4007" s="27"/>
      <c r="K4007" s="27"/>
      <c r="L4007" s="8"/>
      <c r="M4007" s="8"/>
      <c r="N4007" s="8"/>
    </row>
    <row r="4008" spans="1:14" ht="21" customHeight="1" x14ac:dyDescent="0.5">
      <c r="A4008" s="50"/>
      <c r="B4008" s="8"/>
      <c r="C4008" s="49"/>
      <c r="D4008" s="8"/>
      <c r="E4008" s="8"/>
      <c r="F4008" s="8"/>
      <c r="G4008" s="8"/>
      <c r="H4008" s="15"/>
      <c r="I4008" s="27"/>
      <c r="K4008" s="27"/>
      <c r="L4008" s="8"/>
      <c r="M4008" s="8"/>
      <c r="N4008" s="8"/>
    </row>
    <row r="4009" spans="1:14" ht="21" customHeight="1" x14ac:dyDescent="0.5">
      <c r="A4009" s="50"/>
      <c r="B4009" s="8"/>
      <c r="C4009" s="49"/>
      <c r="D4009" s="8"/>
      <c r="E4009" s="8"/>
      <c r="F4009" s="8"/>
      <c r="G4009" s="8"/>
      <c r="H4009" s="15"/>
      <c r="I4009" s="27"/>
      <c r="K4009" s="27"/>
      <c r="L4009" s="8"/>
      <c r="M4009" s="8"/>
      <c r="N4009" s="8"/>
    </row>
    <row r="4010" spans="1:14" ht="21" customHeight="1" x14ac:dyDescent="0.5">
      <c r="A4010" s="50"/>
      <c r="B4010" s="8"/>
      <c r="C4010" s="49"/>
      <c r="D4010" s="8"/>
      <c r="E4010" s="8"/>
      <c r="F4010" s="8"/>
      <c r="G4010" s="8"/>
      <c r="H4010" s="15"/>
      <c r="I4010" s="27"/>
      <c r="K4010" s="27"/>
      <c r="L4010" s="8"/>
      <c r="M4010" s="8"/>
      <c r="N4010" s="8"/>
    </row>
    <row r="4011" spans="1:14" ht="21" customHeight="1" x14ac:dyDescent="0.5">
      <c r="A4011" s="50"/>
      <c r="B4011" s="8"/>
      <c r="C4011" s="49"/>
      <c r="D4011" s="8"/>
      <c r="E4011" s="8"/>
      <c r="F4011" s="8"/>
      <c r="G4011" s="8"/>
      <c r="H4011" s="15"/>
      <c r="I4011" s="27"/>
      <c r="K4011" s="27"/>
      <c r="L4011" s="8"/>
      <c r="M4011" s="8"/>
      <c r="N4011" s="8"/>
    </row>
    <row r="4012" spans="1:14" ht="21" customHeight="1" x14ac:dyDescent="0.5">
      <c r="A4012" s="50"/>
      <c r="B4012" s="8"/>
      <c r="C4012" s="49"/>
      <c r="D4012" s="8"/>
      <c r="E4012" s="8"/>
      <c r="F4012" s="8"/>
      <c r="G4012" s="8"/>
      <c r="H4012" s="15"/>
      <c r="I4012" s="27"/>
      <c r="K4012" s="27"/>
      <c r="L4012" s="8"/>
      <c r="M4012" s="8"/>
      <c r="N4012" s="8"/>
    </row>
    <row r="4013" spans="1:14" ht="21" customHeight="1" x14ac:dyDescent="0.5">
      <c r="A4013" s="50"/>
      <c r="B4013" s="8"/>
      <c r="C4013" s="49"/>
      <c r="D4013" s="8"/>
      <c r="E4013" s="8"/>
      <c r="F4013" s="8"/>
      <c r="G4013" s="8"/>
      <c r="H4013" s="15"/>
      <c r="I4013" s="27"/>
      <c r="K4013" s="27"/>
      <c r="L4013" s="8"/>
      <c r="M4013" s="8"/>
      <c r="N4013" s="8"/>
    </row>
    <row r="4014" spans="1:14" ht="21" customHeight="1" x14ac:dyDescent="0.5">
      <c r="A4014" s="50"/>
      <c r="B4014" s="8"/>
      <c r="C4014" s="49"/>
      <c r="D4014" s="8"/>
      <c r="E4014" s="8"/>
      <c r="F4014" s="8"/>
      <c r="G4014" s="8"/>
      <c r="H4014" s="15"/>
      <c r="I4014" s="27"/>
      <c r="K4014" s="27"/>
      <c r="L4014" s="8"/>
      <c r="M4014" s="8"/>
      <c r="N4014" s="8"/>
    </row>
    <row r="4015" spans="1:14" ht="21" customHeight="1" x14ac:dyDescent="0.5">
      <c r="A4015" s="50"/>
      <c r="B4015" s="8"/>
      <c r="C4015" s="49"/>
      <c r="D4015" s="8"/>
      <c r="E4015" s="8"/>
      <c r="F4015" s="8"/>
      <c r="G4015" s="8"/>
      <c r="H4015" s="15"/>
      <c r="I4015" s="27"/>
      <c r="K4015" s="27"/>
      <c r="L4015" s="8"/>
      <c r="M4015" s="8"/>
      <c r="N4015" s="8"/>
    </row>
    <row r="4016" spans="1:14" ht="21" customHeight="1" x14ac:dyDescent="0.5">
      <c r="A4016" s="50"/>
      <c r="B4016" s="8"/>
      <c r="C4016" s="49"/>
      <c r="D4016" s="8"/>
      <c r="E4016" s="8"/>
      <c r="F4016" s="8"/>
      <c r="G4016" s="8"/>
      <c r="H4016" s="15"/>
      <c r="I4016" s="27"/>
      <c r="K4016" s="27"/>
      <c r="L4016" s="8"/>
      <c r="M4016" s="8"/>
      <c r="N4016" s="8"/>
    </row>
    <row r="4017" spans="1:14" ht="21" customHeight="1" x14ac:dyDescent="0.5">
      <c r="A4017" s="50"/>
      <c r="B4017" s="8"/>
      <c r="C4017" s="49"/>
      <c r="D4017" s="8"/>
      <c r="E4017" s="8"/>
      <c r="F4017" s="8"/>
      <c r="G4017" s="8"/>
      <c r="H4017" s="15"/>
      <c r="I4017" s="27"/>
      <c r="K4017" s="27"/>
      <c r="L4017" s="8"/>
      <c r="M4017" s="8"/>
      <c r="N4017" s="8"/>
    </row>
    <row r="4018" spans="1:14" ht="21" customHeight="1" x14ac:dyDescent="0.5">
      <c r="A4018" s="50"/>
      <c r="B4018" s="8"/>
      <c r="C4018" s="49"/>
      <c r="D4018" s="8"/>
      <c r="E4018" s="8"/>
      <c r="F4018" s="8"/>
      <c r="G4018" s="8"/>
      <c r="H4018" s="15"/>
      <c r="I4018" s="27"/>
      <c r="K4018" s="27"/>
      <c r="L4018" s="8"/>
      <c r="M4018" s="8"/>
      <c r="N4018" s="8"/>
    </row>
    <row r="4019" spans="1:14" ht="21" customHeight="1" x14ac:dyDescent="0.5">
      <c r="A4019" s="50"/>
      <c r="B4019" s="8"/>
      <c r="C4019" s="49"/>
      <c r="D4019" s="8"/>
      <c r="E4019" s="8"/>
      <c r="F4019" s="8"/>
      <c r="G4019" s="8"/>
      <c r="H4019" s="15"/>
      <c r="I4019" s="27"/>
      <c r="K4019" s="27"/>
      <c r="L4019" s="8"/>
      <c r="M4019" s="8"/>
      <c r="N4019" s="8"/>
    </row>
    <row r="4020" spans="1:14" ht="21" customHeight="1" x14ac:dyDescent="0.5">
      <c r="A4020" s="50"/>
      <c r="B4020" s="8"/>
      <c r="C4020" s="49"/>
      <c r="D4020" s="8"/>
      <c r="E4020" s="8"/>
      <c r="F4020" s="8"/>
      <c r="G4020" s="8"/>
      <c r="H4020" s="15"/>
      <c r="I4020" s="27"/>
      <c r="K4020" s="27"/>
      <c r="L4020" s="8"/>
      <c r="M4020" s="8"/>
      <c r="N4020" s="8"/>
    </row>
    <row r="4021" spans="1:14" ht="21" customHeight="1" x14ac:dyDescent="0.5">
      <c r="A4021" s="50"/>
      <c r="B4021" s="8"/>
      <c r="C4021" s="49"/>
      <c r="D4021" s="8"/>
      <c r="E4021" s="8"/>
      <c r="F4021" s="8"/>
      <c r="G4021" s="8"/>
      <c r="H4021" s="15"/>
      <c r="I4021" s="27"/>
      <c r="K4021" s="27"/>
      <c r="L4021" s="8"/>
      <c r="M4021" s="8"/>
      <c r="N4021" s="8"/>
    </row>
    <row r="4022" spans="1:14" ht="21" customHeight="1" x14ac:dyDescent="0.5">
      <c r="A4022" s="50"/>
      <c r="B4022" s="8"/>
      <c r="C4022" s="49"/>
      <c r="D4022" s="8"/>
      <c r="E4022" s="8"/>
      <c r="F4022" s="8"/>
      <c r="G4022" s="8"/>
      <c r="H4022" s="15"/>
      <c r="I4022" s="27"/>
      <c r="K4022" s="27"/>
      <c r="L4022" s="8"/>
      <c r="M4022" s="8"/>
      <c r="N4022" s="8"/>
    </row>
    <row r="4023" spans="1:14" ht="21" customHeight="1" x14ac:dyDescent="0.5">
      <c r="A4023" s="50"/>
      <c r="B4023" s="8"/>
      <c r="C4023" s="49"/>
      <c r="D4023" s="8"/>
      <c r="E4023" s="8"/>
      <c r="F4023" s="8"/>
      <c r="G4023" s="8"/>
      <c r="H4023" s="15"/>
      <c r="I4023" s="27"/>
      <c r="K4023" s="27"/>
      <c r="L4023" s="8"/>
      <c r="M4023" s="8"/>
      <c r="N4023" s="8"/>
    </row>
    <row r="4024" spans="1:14" ht="21" customHeight="1" x14ac:dyDescent="0.5">
      <c r="A4024" s="50"/>
      <c r="B4024" s="8"/>
      <c r="C4024" s="49"/>
      <c r="D4024" s="8"/>
      <c r="E4024" s="8"/>
      <c r="F4024" s="8"/>
      <c r="G4024" s="8"/>
      <c r="H4024" s="15"/>
      <c r="I4024" s="27"/>
      <c r="K4024" s="27"/>
      <c r="L4024" s="8"/>
      <c r="M4024" s="8"/>
      <c r="N4024" s="8"/>
    </row>
    <row r="4025" spans="1:14" ht="21" customHeight="1" x14ac:dyDescent="0.5">
      <c r="A4025" s="50"/>
      <c r="B4025" s="8"/>
      <c r="C4025" s="49"/>
      <c r="D4025" s="8"/>
      <c r="E4025" s="8"/>
      <c r="F4025" s="8"/>
      <c r="G4025" s="8"/>
      <c r="H4025" s="15"/>
      <c r="I4025" s="27"/>
      <c r="K4025" s="27"/>
      <c r="L4025" s="8"/>
      <c r="M4025" s="8"/>
      <c r="N4025" s="8"/>
    </row>
    <row r="4026" spans="1:14" ht="21" customHeight="1" x14ac:dyDescent="0.5">
      <c r="A4026" s="50"/>
      <c r="B4026" s="8"/>
      <c r="C4026" s="49"/>
      <c r="D4026" s="8"/>
      <c r="E4026" s="8"/>
      <c r="F4026" s="8"/>
      <c r="G4026" s="8"/>
      <c r="H4026" s="15"/>
      <c r="I4026" s="27"/>
      <c r="K4026" s="27"/>
      <c r="L4026" s="8"/>
      <c r="M4026" s="8"/>
      <c r="N4026" s="8"/>
    </row>
    <row r="4027" spans="1:14" ht="21" customHeight="1" x14ac:dyDescent="0.5">
      <c r="A4027" s="50"/>
      <c r="B4027" s="8"/>
      <c r="C4027" s="49"/>
      <c r="D4027" s="8"/>
      <c r="E4027" s="8"/>
      <c r="F4027" s="8"/>
      <c r="G4027" s="8"/>
      <c r="H4027" s="15"/>
      <c r="I4027" s="27"/>
      <c r="K4027" s="27"/>
      <c r="L4027" s="8"/>
      <c r="M4027" s="8"/>
      <c r="N4027" s="8"/>
    </row>
    <row r="4028" spans="1:14" ht="21" customHeight="1" x14ac:dyDescent="0.5">
      <c r="A4028" s="50"/>
      <c r="B4028" s="8"/>
      <c r="C4028" s="49"/>
      <c r="D4028" s="8"/>
      <c r="E4028" s="8"/>
      <c r="F4028" s="8"/>
      <c r="G4028" s="8"/>
      <c r="H4028" s="15"/>
      <c r="I4028" s="27"/>
      <c r="K4028" s="27"/>
      <c r="L4028" s="8"/>
      <c r="M4028" s="8"/>
      <c r="N4028" s="8"/>
    </row>
    <row r="4029" spans="1:14" ht="21" customHeight="1" x14ac:dyDescent="0.5">
      <c r="A4029" s="50"/>
      <c r="B4029" s="8"/>
      <c r="C4029" s="49"/>
      <c r="D4029" s="8"/>
      <c r="E4029" s="8"/>
      <c r="F4029" s="8"/>
      <c r="G4029" s="8"/>
      <c r="H4029" s="15"/>
      <c r="I4029" s="27"/>
      <c r="K4029" s="27"/>
      <c r="L4029" s="8"/>
      <c r="M4029" s="8"/>
      <c r="N4029" s="8"/>
    </row>
    <row r="4030" spans="1:14" ht="21" customHeight="1" x14ac:dyDescent="0.5">
      <c r="A4030" s="50"/>
      <c r="B4030" s="8"/>
      <c r="C4030" s="49"/>
      <c r="D4030" s="8"/>
      <c r="E4030" s="8"/>
      <c r="F4030" s="8"/>
      <c r="G4030" s="8"/>
      <c r="H4030" s="15"/>
      <c r="I4030" s="27"/>
      <c r="K4030" s="27"/>
      <c r="L4030" s="8"/>
      <c r="M4030" s="8"/>
      <c r="N4030" s="8"/>
    </row>
    <row r="4031" spans="1:14" ht="21" customHeight="1" x14ac:dyDescent="0.5">
      <c r="A4031" s="50"/>
      <c r="B4031" s="8"/>
      <c r="C4031" s="49"/>
      <c r="D4031" s="8"/>
      <c r="E4031" s="8"/>
      <c r="F4031" s="8"/>
      <c r="G4031" s="8"/>
      <c r="H4031" s="15"/>
      <c r="I4031" s="27"/>
      <c r="K4031" s="27"/>
      <c r="L4031" s="8"/>
      <c r="M4031" s="8"/>
      <c r="N4031" s="8"/>
    </row>
    <row r="4032" spans="1:14" ht="21" customHeight="1" x14ac:dyDescent="0.5">
      <c r="A4032" s="50"/>
      <c r="B4032" s="8"/>
      <c r="C4032" s="49"/>
      <c r="D4032" s="8"/>
      <c r="E4032" s="8"/>
      <c r="F4032" s="8"/>
      <c r="G4032" s="8"/>
      <c r="H4032" s="15"/>
      <c r="I4032" s="27"/>
      <c r="K4032" s="27"/>
      <c r="L4032" s="8"/>
      <c r="M4032" s="8"/>
      <c r="N4032" s="8"/>
    </row>
    <row r="4033" spans="1:14" ht="21" customHeight="1" x14ac:dyDescent="0.5">
      <c r="A4033" s="50"/>
      <c r="B4033" s="8"/>
      <c r="C4033" s="49"/>
      <c r="D4033" s="8"/>
      <c r="E4033" s="8"/>
      <c r="F4033" s="8"/>
      <c r="G4033" s="8"/>
      <c r="H4033" s="15"/>
      <c r="I4033" s="27"/>
      <c r="K4033" s="27"/>
      <c r="L4033" s="8"/>
      <c r="M4033" s="8"/>
      <c r="N4033" s="8"/>
    </row>
    <row r="4034" spans="1:14" ht="21" customHeight="1" x14ac:dyDescent="0.5">
      <c r="A4034" s="50"/>
      <c r="B4034" s="8"/>
      <c r="C4034" s="49"/>
      <c r="D4034" s="8"/>
      <c r="E4034" s="8"/>
      <c r="F4034" s="8"/>
      <c r="G4034" s="8"/>
      <c r="H4034" s="15"/>
      <c r="I4034" s="27"/>
      <c r="K4034" s="27"/>
      <c r="L4034" s="8"/>
      <c r="M4034" s="8"/>
      <c r="N4034" s="8"/>
    </row>
    <row r="4035" spans="1:14" ht="21" customHeight="1" x14ac:dyDescent="0.5">
      <c r="A4035" s="50"/>
      <c r="B4035" s="8"/>
      <c r="C4035" s="49"/>
      <c r="D4035" s="8"/>
      <c r="E4035" s="8"/>
      <c r="F4035" s="8"/>
      <c r="G4035" s="8"/>
      <c r="H4035" s="15"/>
      <c r="I4035" s="27"/>
      <c r="K4035" s="27"/>
      <c r="L4035" s="8"/>
      <c r="M4035" s="8"/>
      <c r="N4035" s="8"/>
    </row>
    <row r="4036" spans="1:14" ht="21" customHeight="1" x14ac:dyDescent="0.5">
      <c r="A4036" s="50"/>
      <c r="B4036" s="8"/>
      <c r="C4036" s="49"/>
      <c r="D4036" s="8"/>
      <c r="E4036" s="8"/>
      <c r="F4036" s="8"/>
      <c r="G4036" s="8"/>
      <c r="H4036" s="15"/>
      <c r="I4036" s="27"/>
      <c r="K4036" s="27"/>
      <c r="L4036" s="8"/>
      <c r="M4036" s="8"/>
      <c r="N4036" s="8"/>
    </row>
    <row r="4037" spans="1:14" ht="21" customHeight="1" x14ac:dyDescent="0.5">
      <c r="A4037" s="50"/>
      <c r="B4037" s="8"/>
      <c r="C4037" s="49"/>
      <c r="D4037" s="8"/>
      <c r="E4037" s="8"/>
      <c r="F4037" s="8"/>
      <c r="G4037" s="8"/>
      <c r="H4037" s="15"/>
      <c r="I4037" s="27"/>
      <c r="K4037" s="27"/>
      <c r="L4037" s="8"/>
      <c r="M4037" s="8"/>
      <c r="N4037" s="8"/>
    </row>
    <row r="4038" spans="1:14" ht="21" customHeight="1" x14ac:dyDescent="0.5">
      <c r="A4038" s="50"/>
      <c r="B4038" s="8"/>
      <c r="C4038" s="49"/>
      <c r="D4038" s="8"/>
      <c r="E4038" s="8"/>
      <c r="F4038" s="8"/>
      <c r="G4038" s="8"/>
      <c r="H4038" s="15"/>
      <c r="I4038" s="27"/>
      <c r="K4038" s="27"/>
      <c r="L4038" s="8"/>
      <c r="M4038" s="8"/>
      <c r="N4038" s="8"/>
    </row>
    <row r="4039" spans="1:14" ht="21" customHeight="1" x14ac:dyDescent="0.5">
      <c r="A4039" s="50"/>
      <c r="B4039" s="8"/>
      <c r="C4039" s="49"/>
      <c r="D4039" s="8"/>
      <c r="E4039" s="8"/>
      <c r="F4039" s="8"/>
      <c r="G4039" s="8"/>
      <c r="H4039" s="15"/>
      <c r="I4039" s="27"/>
      <c r="K4039" s="27"/>
      <c r="L4039" s="8"/>
      <c r="M4039" s="8"/>
      <c r="N4039" s="8"/>
    </row>
    <row r="4040" spans="1:14" ht="21" customHeight="1" x14ac:dyDescent="0.5">
      <c r="A4040" s="50"/>
      <c r="B4040" s="8"/>
      <c r="C4040" s="49"/>
      <c r="D4040" s="8"/>
      <c r="E4040" s="8"/>
      <c r="F4040" s="8"/>
      <c r="G4040" s="8"/>
      <c r="H4040" s="15"/>
      <c r="I4040" s="27"/>
      <c r="K4040" s="27"/>
      <c r="L4040" s="8"/>
      <c r="M4040" s="8"/>
      <c r="N4040" s="8"/>
    </row>
    <row r="4041" spans="1:14" ht="21" customHeight="1" x14ac:dyDescent="0.5">
      <c r="A4041" s="50"/>
      <c r="B4041" s="8"/>
      <c r="C4041" s="49"/>
      <c r="D4041" s="8"/>
      <c r="E4041" s="8"/>
      <c r="F4041" s="8"/>
      <c r="G4041" s="8"/>
      <c r="H4041" s="15"/>
      <c r="I4041" s="27"/>
      <c r="K4041" s="27"/>
      <c r="L4041" s="8"/>
      <c r="M4041" s="8"/>
      <c r="N4041" s="8"/>
    </row>
    <row r="4042" spans="1:14" ht="21" customHeight="1" x14ac:dyDescent="0.5">
      <c r="A4042" s="50"/>
      <c r="B4042" s="8"/>
      <c r="C4042" s="49"/>
      <c r="D4042" s="8"/>
      <c r="E4042" s="8"/>
      <c r="F4042" s="8"/>
      <c r="G4042" s="8"/>
      <c r="H4042" s="15"/>
      <c r="I4042" s="27"/>
      <c r="K4042" s="27"/>
      <c r="L4042" s="8"/>
      <c r="M4042" s="8"/>
      <c r="N4042" s="8"/>
    </row>
    <row r="4043" spans="1:14" ht="21" customHeight="1" x14ac:dyDescent="0.5">
      <c r="A4043" s="50"/>
      <c r="B4043" s="8"/>
      <c r="C4043" s="49"/>
      <c r="D4043" s="8"/>
      <c r="E4043" s="8"/>
      <c r="F4043" s="8"/>
      <c r="G4043" s="8"/>
      <c r="H4043" s="15"/>
      <c r="I4043" s="27"/>
      <c r="K4043" s="27"/>
      <c r="L4043" s="8"/>
      <c r="M4043" s="8"/>
      <c r="N4043" s="8"/>
    </row>
    <row r="4044" spans="1:14" ht="21" customHeight="1" x14ac:dyDescent="0.5">
      <c r="A4044" s="50"/>
      <c r="B4044" s="8"/>
      <c r="C4044" s="49"/>
      <c r="D4044" s="8"/>
      <c r="E4044" s="8"/>
      <c r="F4044" s="8"/>
      <c r="G4044" s="8"/>
      <c r="H4044" s="15"/>
      <c r="I4044" s="27"/>
      <c r="K4044" s="27"/>
      <c r="L4044" s="8"/>
      <c r="M4044" s="8"/>
      <c r="N4044" s="8"/>
    </row>
    <row r="4045" spans="1:14" ht="21" customHeight="1" x14ac:dyDescent="0.5">
      <c r="A4045" s="50"/>
      <c r="B4045" s="8"/>
      <c r="C4045" s="49"/>
      <c r="D4045" s="8"/>
      <c r="E4045" s="8"/>
      <c r="F4045" s="8"/>
      <c r="G4045" s="8"/>
      <c r="H4045" s="15"/>
      <c r="I4045" s="27"/>
      <c r="K4045" s="27"/>
      <c r="L4045" s="8"/>
      <c r="M4045" s="8"/>
      <c r="N4045" s="8"/>
    </row>
    <row r="4046" spans="1:14" ht="21" customHeight="1" x14ac:dyDescent="0.5">
      <c r="A4046" s="50"/>
      <c r="B4046" s="8"/>
      <c r="C4046" s="49"/>
      <c r="D4046" s="8"/>
      <c r="E4046" s="8"/>
      <c r="F4046" s="8"/>
      <c r="G4046" s="8"/>
      <c r="H4046" s="15"/>
      <c r="I4046" s="27"/>
      <c r="K4046" s="27"/>
      <c r="L4046" s="8"/>
      <c r="M4046" s="8"/>
      <c r="N4046" s="8"/>
    </row>
    <row r="4047" spans="1:14" ht="21" customHeight="1" x14ac:dyDescent="0.5">
      <c r="A4047" s="50"/>
      <c r="B4047" s="8"/>
      <c r="C4047" s="49"/>
      <c r="D4047" s="8"/>
      <c r="E4047" s="8"/>
      <c r="F4047" s="8"/>
      <c r="G4047" s="8"/>
      <c r="H4047" s="15"/>
      <c r="I4047" s="27"/>
      <c r="K4047" s="27"/>
      <c r="L4047" s="8"/>
      <c r="M4047" s="8"/>
      <c r="N4047" s="8"/>
    </row>
    <row r="4048" spans="1:14" ht="21" customHeight="1" x14ac:dyDescent="0.5">
      <c r="A4048" s="50"/>
      <c r="B4048" s="8"/>
      <c r="C4048" s="49"/>
      <c r="D4048" s="8"/>
      <c r="E4048" s="8"/>
      <c r="F4048" s="8"/>
      <c r="G4048" s="8"/>
      <c r="H4048" s="15"/>
      <c r="I4048" s="27"/>
      <c r="K4048" s="27"/>
      <c r="L4048" s="8"/>
      <c r="M4048" s="8"/>
      <c r="N4048" s="8"/>
    </row>
    <row r="4049" spans="1:14" ht="21" customHeight="1" x14ac:dyDescent="0.5">
      <c r="A4049" s="50"/>
      <c r="B4049" s="8"/>
      <c r="C4049" s="49"/>
      <c r="D4049" s="8"/>
      <c r="E4049" s="8"/>
      <c r="F4049" s="8"/>
      <c r="G4049" s="8"/>
      <c r="H4049" s="15"/>
      <c r="I4049" s="27"/>
      <c r="K4049" s="27"/>
      <c r="L4049" s="8"/>
      <c r="M4049" s="8"/>
      <c r="N4049" s="8"/>
    </row>
    <row r="4050" spans="1:14" ht="21" customHeight="1" x14ac:dyDescent="0.5">
      <c r="A4050" s="50"/>
      <c r="B4050" s="8"/>
      <c r="C4050" s="49"/>
      <c r="D4050" s="8"/>
      <c r="E4050" s="8"/>
      <c r="F4050" s="8"/>
      <c r="G4050" s="8"/>
      <c r="H4050" s="15"/>
      <c r="I4050" s="27"/>
      <c r="K4050" s="27"/>
      <c r="L4050" s="8"/>
      <c r="M4050" s="8"/>
      <c r="N4050" s="8"/>
    </row>
    <row r="4051" spans="1:14" ht="21" customHeight="1" x14ac:dyDescent="0.5">
      <c r="A4051" s="50"/>
      <c r="B4051" s="8"/>
      <c r="C4051" s="49"/>
      <c r="D4051" s="8"/>
      <c r="E4051" s="8"/>
      <c r="F4051" s="8"/>
      <c r="G4051" s="8"/>
      <c r="H4051" s="15"/>
      <c r="I4051" s="27"/>
      <c r="K4051" s="27"/>
      <c r="L4051" s="8"/>
      <c r="M4051" s="8"/>
      <c r="N4051" s="8"/>
    </row>
    <row r="4052" spans="1:14" ht="21" customHeight="1" x14ac:dyDescent="0.5">
      <c r="A4052" s="50"/>
      <c r="B4052" s="8"/>
      <c r="C4052" s="49"/>
      <c r="D4052" s="8"/>
      <c r="E4052" s="8"/>
      <c r="F4052" s="8"/>
      <c r="G4052" s="8"/>
      <c r="H4052" s="15"/>
      <c r="I4052" s="27"/>
      <c r="K4052" s="27"/>
      <c r="L4052" s="8"/>
      <c r="M4052" s="8"/>
      <c r="N4052" s="8"/>
    </row>
    <row r="4053" spans="1:14" ht="21" customHeight="1" x14ac:dyDescent="0.5">
      <c r="A4053" s="50"/>
      <c r="B4053" s="8"/>
      <c r="C4053" s="49"/>
      <c r="D4053" s="8"/>
      <c r="E4053" s="8"/>
      <c r="F4053" s="8"/>
      <c r="G4053" s="8"/>
      <c r="H4053" s="15"/>
      <c r="I4053" s="27"/>
      <c r="K4053" s="27"/>
      <c r="L4053" s="8"/>
      <c r="M4053" s="8"/>
      <c r="N4053" s="8"/>
    </row>
    <row r="4054" spans="1:14" ht="21" customHeight="1" x14ac:dyDescent="0.5">
      <c r="A4054" s="50"/>
      <c r="B4054" s="8"/>
      <c r="C4054" s="49"/>
      <c r="D4054" s="8"/>
      <c r="E4054" s="8"/>
      <c r="F4054" s="8"/>
      <c r="G4054" s="8"/>
      <c r="H4054" s="15"/>
      <c r="I4054" s="27"/>
      <c r="K4054" s="27"/>
      <c r="L4054" s="8"/>
      <c r="M4054" s="8"/>
      <c r="N4054" s="8"/>
    </row>
    <row r="4055" spans="1:14" ht="21" customHeight="1" x14ac:dyDescent="0.5">
      <c r="A4055" s="50"/>
      <c r="B4055" s="8"/>
      <c r="C4055" s="49"/>
      <c r="D4055" s="8"/>
      <c r="E4055" s="8"/>
      <c r="F4055" s="8"/>
      <c r="G4055" s="8"/>
      <c r="H4055" s="15"/>
      <c r="I4055" s="27"/>
      <c r="K4055" s="27"/>
      <c r="L4055" s="8"/>
      <c r="M4055" s="8"/>
      <c r="N4055" s="8"/>
    </row>
    <row r="4056" spans="1:14" ht="21" customHeight="1" x14ac:dyDescent="0.5">
      <c r="A4056" s="50"/>
      <c r="B4056" s="8"/>
      <c r="C4056" s="49"/>
      <c r="D4056" s="8"/>
      <c r="E4056" s="8"/>
      <c r="F4056" s="8"/>
      <c r="G4056" s="8"/>
      <c r="H4056" s="15"/>
      <c r="I4056" s="27"/>
      <c r="K4056" s="27"/>
      <c r="L4056" s="8"/>
      <c r="M4056" s="8"/>
      <c r="N4056" s="8"/>
    </row>
    <row r="4057" spans="1:14" ht="21" customHeight="1" x14ac:dyDescent="0.5">
      <c r="A4057" s="50"/>
      <c r="B4057" s="8"/>
      <c r="C4057" s="49"/>
      <c r="D4057" s="8"/>
      <c r="E4057" s="8"/>
      <c r="F4057" s="8"/>
      <c r="G4057" s="8"/>
      <c r="H4057" s="15"/>
      <c r="I4057" s="27"/>
      <c r="K4057" s="27"/>
      <c r="L4057" s="8"/>
      <c r="M4057" s="8"/>
      <c r="N4057" s="8"/>
    </row>
    <row r="4058" spans="1:14" ht="21" customHeight="1" x14ac:dyDescent="0.5">
      <c r="A4058" s="50"/>
      <c r="B4058" s="8"/>
      <c r="C4058" s="49"/>
      <c r="D4058" s="8"/>
      <c r="E4058" s="8"/>
      <c r="F4058" s="8"/>
      <c r="G4058" s="8"/>
      <c r="H4058" s="15"/>
      <c r="I4058" s="27"/>
      <c r="K4058" s="27"/>
      <c r="L4058" s="8"/>
      <c r="M4058" s="8"/>
      <c r="N4058" s="8"/>
    </row>
    <row r="4059" spans="1:14" ht="21" customHeight="1" x14ac:dyDescent="0.5">
      <c r="A4059" s="50"/>
      <c r="B4059" s="8"/>
      <c r="C4059" s="49"/>
      <c r="D4059" s="8"/>
      <c r="E4059" s="8"/>
      <c r="F4059" s="8"/>
      <c r="G4059" s="8"/>
      <c r="H4059" s="15"/>
      <c r="I4059" s="27"/>
      <c r="K4059" s="27"/>
      <c r="L4059" s="8"/>
      <c r="M4059" s="8"/>
      <c r="N4059" s="8"/>
    </row>
    <row r="4060" spans="1:14" ht="21" customHeight="1" x14ac:dyDescent="0.5">
      <c r="A4060" s="50"/>
      <c r="B4060" s="8"/>
      <c r="C4060" s="49"/>
      <c r="D4060" s="8"/>
      <c r="E4060" s="8"/>
      <c r="F4060" s="8"/>
      <c r="G4060" s="8"/>
      <c r="H4060" s="15"/>
      <c r="I4060" s="27"/>
      <c r="K4060" s="27"/>
      <c r="L4060" s="8"/>
      <c r="M4060" s="8"/>
      <c r="N4060" s="8"/>
    </row>
    <row r="4061" spans="1:14" ht="21" customHeight="1" x14ac:dyDescent="0.5">
      <c r="A4061" s="50"/>
      <c r="B4061" s="8"/>
      <c r="C4061" s="49"/>
      <c r="D4061" s="8"/>
      <c r="E4061" s="8"/>
      <c r="F4061" s="8"/>
      <c r="G4061" s="8"/>
      <c r="H4061" s="15"/>
      <c r="I4061" s="27"/>
      <c r="K4061" s="27"/>
      <c r="L4061" s="8"/>
      <c r="M4061" s="8"/>
      <c r="N4061" s="8"/>
    </row>
    <row r="4062" spans="1:14" ht="21" customHeight="1" x14ac:dyDescent="0.5">
      <c r="A4062" s="50"/>
      <c r="B4062" s="8"/>
      <c r="C4062" s="49"/>
      <c r="D4062" s="8"/>
      <c r="E4062" s="8"/>
      <c r="F4062" s="8"/>
      <c r="G4062" s="8"/>
      <c r="H4062" s="15"/>
      <c r="I4062" s="27"/>
      <c r="K4062" s="27"/>
      <c r="L4062" s="8"/>
      <c r="M4062" s="8"/>
      <c r="N4062" s="8"/>
    </row>
    <row r="4063" spans="1:14" ht="21" customHeight="1" x14ac:dyDescent="0.5">
      <c r="A4063" s="50"/>
      <c r="B4063" s="8"/>
      <c r="C4063" s="49"/>
      <c r="D4063" s="8"/>
      <c r="E4063" s="8"/>
      <c r="F4063" s="8"/>
      <c r="G4063" s="8"/>
      <c r="H4063" s="15"/>
      <c r="I4063" s="27"/>
      <c r="K4063" s="27"/>
      <c r="L4063" s="8"/>
      <c r="M4063" s="8"/>
      <c r="N4063" s="8"/>
    </row>
    <row r="4064" spans="1:14" ht="21" customHeight="1" x14ac:dyDescent="0.5">
      <c r="A4064" s="50"/>
      <c r="B4064" s="8"/>
      <c r="C4064" s="49"/>
      <c r="D4064" s="8"/>
      <c r="E4064" s="8"/>
      <c r="F4064" s="8"/>
      <c r="G4064" s="8"/>
      <c r="H4064" s="15"/>
      <c r="I4064" s="27"/>
      <c r="K4064" s="27"/>
      <c r="L4064" s="8"/>
      <c r="M4064" s="8"/>
      <c r="N4064" s="8"/>
    </row>
    <row r="4065" spans="1:14" ht="21" customHeight="1" x14ac:dyDescent="0.5">
      <c r="A4065" s="50"/>
      <c r="B4065" s="8"/>
      <c r="C4065" s="49"/>
      <c r="D4065" s="8"/>
      <c r="E4065" s="8"/>
      <c r="F4065" s="8"/>
      <c r="G4065" s="8"/>
      <c r="H4065" s="15"/>
      <c r="I4065" s="27"/>
      <c r="K4065" s="27"/>
      <c r="L4065" s="8"/>
      <c r="M4065" s="8"/>
      <c r="N4065" s="8"/>
    </row>
    <row r="4066" spans="1:14" ht="21" customHeight="1" x14ac:dyDescent="0.5">
      <c r="A4066" s="50"/>
      <c r="B4066" s="8"/>
      <c r="C4066" s="49"/>
      <c r="D4066" s="8"/>
      <c r="E4066" s="8"/>
      <c r="F4066" s="8"/>
      <c r="G4066" s="8"/>
      <c r="H4066" s="15"/>
      <c r="I4066" s="27"/>
      <c r="K4066" s="27"/>
      <c r="L4066" s="8"/>
      <c r="M4066" s="8"/>
      <c r="N4066" s="8"/>
    </row>
    <row r="4067" spans="1:14" ht="21" customHeight="1" x14ac:dyDescent="0.5">
      <c r="A4067" s="50"/>
      <c r="B4067" s="8"/>
      <c r="C4067" s="49"/>
      <c r="D4067" s="8"/>
      <c r="E4067" s="8"/>
      <c r="F4067" s="8"/>
      <c r="G4067" s="8"/>
      <c r="H4067" s="15"/>
      <c r="I4067" s="27"/>
      <c r="K4067" s="27"/>
      <c r="L4067" s="8"/>
      <c r="M4067" s="8"/>
      <c r="N4067" s="8"/>
    </row>
    <row r="4068" spans="1:14" ht="21" customHeight="1" x14ac:dyDescent="0.5">
      <c r="A4068" s="50"/>
      <c r="B4068" s="8"/>
      <c r="C4068" s="49"/>
      <c r="D4068" s="8"/>
      <c r="E4068" s="8"/>
      <c r="F4068" s="8"/>
      <c r="G4068" s="8"/>
      <c r="H4068" s="15"/>
      <c r="I4068" s="27"/>
      <c r="K4068" s="27"/>
      <c r="L4068" s="8"/>
      <c r="M4068" s="8"/>
      <c r="N4068" s="8"/>
    </row>
    <row r="4069" spans="1:14" ht="21" customHeight="1" x14ac:dyDescent="0.5">
      <c r="A4069" s="50"/>
      <c r="B4069" s="8"/>
      <c r="C4069" s="49"/>
      <c r="D4069" s="8"/>
      <c r="E4069" s="8"/>
      <c r="F4069" s="8"/>
      <c r="G4069" s="8"/>
      <c r="H4069" s="15"/>
      <c r="I4069" s="27"/>
      <c r="K4069" s="27"/>
      <c r="L4069" s="8"/>
      <c r="M4069" s="8"/>
      <c r="N4069" s="8"/>
    </row>
    <row r="4070" spans="1:14" ht="21" customHeight="1" x14ac:dyDescent="0.5">
      <c r="A4070" s="50"/>
      <c r="B4070" s="8"/>
      <c r="C4070" s="49"/>
      <c r="D4070" s="8"/>
      <c r="E4070" s="8"/>
      <c r="F4070" s="8"/>
      <c r="G4070" s="8"/>
      <c r="H4070" s="15"/>
      <c r="I4070" s="27"/>
      <c r="K4070" s="27"/>
      <c r="L4070" s="8"/>
      <c r="M4070" s="8"/>
      <c r="N4070" s="8"/>
    </row>
    <row r="4071" spans="1:14" ht="21" customHeight="1" x14ac:dyDescent="0.5">
      <c r="A4071" s="50"/>
      <c r="B4071" s="8"/>
      <c r="C4071" s="49"/>
      <c r="D4071" s="8"/>
      <c r="E4071" s="8"/>
      <c r="F4071" s="8"/>
      <c r="G4071" s="8"/>
      <c r="H4071" s="15"/>
      <c r="I4071" s="27"/>
      <c r="K4071" s="27"/>
      <c r="L4071" s="8"/>
      <c r="M4071" s="8"/>
      <c r="N4071" s="8"/>
    </row>
    <row r="4072" spans="1:14" ht="21" customHeight="1" x14ac:dyDescent="0.5">
      <c r="A4072" s="50"/>
      <c r="B4072" s="8"/>
      <c r="C4072" s="49"/>
      <c r="D4072" s="8"/>
      <c r="E4072" s="8"/>
      <c r="F4072" s="8"/>
      <c r="G4072" s="8"/>
      <c r="H4072" s="15"/>
      <c r="I4072" s="27"/>
      <c r="K4072" s="27"/>
      <c r="L4072" s="8"/>
      <c r="M4072" s="8"/>
      <c r="N4072" s="8"/>
    </row>
    <row r="4073" spans="1:14" ht="21" customHeight="1" x14ac:dyDescent="0.5">
      <c r="A4073" s="50"/>
      <c r="B4073" s="8"/>
      <c r="C4073" s="49"/>
      <c r="D4073" s="8"/>
      <c r="E4073" s="8"/>
      <c r="F4073" s="8"/>
      <c r="G4073" s="8"/>
      <c r="H4073" s="15"/>
      <c r="I4073" s="27"/>
      <c r="K4073" s="27"/>
      <c r="L4073" s="8"/>
      <c r="M4073" s="8"/>
      <c r="N4073" s="8"/>
    </row>
    <row r="4074" spans="1:14" ht="21" customHeight="1" x14ac:dyDescent="0.5">
      <c r="A4074" s="50"/>
      <c r="B4074" s="8"/>
      <c r="C4074" s="49"/>
      <c r="D4074" s="8"/>
      <c r="E4074" s="8"/>
      <c r="F4074" s="8"/>
      <c r="G4074" s="8"/>
      <c r="H4074" s="15"/>
      <c r="I4074" s="27"/>
      <c r="K4074" s="27"/>
      <c r="L4074" s="8"/>
      <c r="M4074" s="8"/>
      <c r="N4074" s="8"/>
    </row>
    <row r="4075" spans="1:14" ht="21" customHeight="1" x14ac:dyDescent="0.5">
      <c r="A4075" s="50"/>
      <c r="B4075" s="8"/>
      <c r="C4075" s="49"/>
      <c r="D4075" s="8"/>
      <c r="E4075" s="8"/>
      <c r="F4075" s="8"/>
      <c r="G4075" s="8"/>
      <c r="H4075" s="15"/>
      <c r="I4075" s="27"/>
      <c r="K4075" s="27"/>
      <c r="L4075" s="8"/>
      <c r="M4075" s="8"/>
      <c r="N4075" s="8"/>
    </row>
    <row r="4076" spans="1:14" ht="21" customHeight="1" x14ac:dyDescent="0.5">
      <c r="A4076" s="50"/>
      <c r="B4076" s="8"/>
      <c r="C4076" s="49"/>
      <c r="D4076" s="8"/>
      <c r="E4076" s="8"/>
      <c r="F4076" s="8"/>
      <c r="G4076" s="8"/>
      <c r="H4076" s="15"/>
      <c r="I4076" s="27"/>
      <c r="K4076" s="27"/>
      <c r="L4076" s="8"/>
      <c r="M4076" s="8"/>
      <c r="N4076" s="8"/>
    </row>
    <row r="4077" spans="1:14" ht="21" customHeight="1" x14ac:dyDescent="0.5">
      <c r="A4077" s="50"/>
      <c r="B4077" s="8"/>
      <c r="C4077" s="49"/>
      <c r="D4077" s="8"/>
      <c r="E4077" s="8"/>
      <c r="F4077" s="8"/>
      <c r="G4077" s="8"/>
      <c r="H4077" s="15"/>
      <c r="I4077" s="27"/>
      <c r="K4077" s="27"/>
      <c r="L4077" s="8"/>
      <c r="M4077" s="8"/>
      <c r="N4077" s="8"/>
    </row>
    <row r="4078" spans="1:14" ht="21" customHeight="1" x14ac:dyDescent="0.5">
      <c r="A4078" s="50"/>
      <c r="B4078" s="8"/>
      <c r="C4078" s="49"/>
      <c r="D4078" s="8"/>
      <c r="E4078" s="8"/>
      <c r="F4078" s="8"/>
      <c r="G4078" s="8"/>
      <c r="H4078" s="15"/>
      <c r="I4078" s="27"/>
      <c r="K4078" s="27"/>
      <c r="L4078" s="8"/>
      <c r="M4078" s="8"/>
      <c r="N4078" s="8"/>
    </row>
    <row r="4079" spans="1:14" ht="21" customHeight="1" x14ac:dyDescent="0.5">
      <c r="A4079" s="50"/>
      <c r="B4079" s="8"/>
      <c r="C4079" s="49"/>
      <c r="D4079" s="8"/>
      <c r="E4079" s="8"/>
      <c r="F4079" s="8"/>
      <c r="G4079" s="8"/>
      <c r="H4079" s="15"/>
      <c r="I4079" s="27"/>
      <c r="K4079" s="27"/>
      <c r="L4079" s="8"/>
      <c r="M4079" s="8"/>
      <c r="N4079" s="8"/>
    </row>
    <row r="4080" spans="1:14" ht="21" customHeight="1" x14ac:dyDescent="0.5">
      <c r="A4080" s="50"/>
      <c r="B4080" s="8"/>
      <c r="C4080" s="49"/>
      <c r="D4080" s="8"/>
      <c r="E4080" s="8"/>
      <c r="F4080" s="8"/>
      <c r="G4080" s="8"/>
      <c r="H4080" s="15"/>
      <c r="I4080" s="27"/>
      <c r="K4080" s="27"/>
      <c r="L4080" s="8"/>
      <c r="M4080" s="8"/>
      <c r="N4080" s="8"/>
    </row>
    <row r="4081" spans="1:14" ht="21" customHeight="1" x14ac:dyDescent="0.5">
      <c r="A4081" s="50"/>
      <c r="B4081" s="8"/>
      <c r="C4081" s="49"/>
      <c r="D4081" s="8"/>
      <c r="E4081" s="8"/>
      <c r="F4081" s="8"/>
      <c r="G4081" s="8"/>
      <c r="H4081" s="15"/>
      <c r="I4081" s="27"/>
      <c r="K4081" s="27"/>
      <c r="L4081" s="8"/>
      <c r="M4081" s="8"/>
      <c r="N4081" s="8"/>
    </row>
    <row r="4082" spans="1:14" ht="21" customHeight="1" x14ac:dyDescent="0.5">
      <c r="A4082" s="50"/>
      <c r="B4082" s="8"/>
      <c r="C4082" s="49"/>
      <c r="D4082" s="8"/>
      <c r="E4082" s="8"/>
      <c r="F4082" s="8"/>
      <c r="G4082" s="8"/>
      <c r="H4082" s="15"/>
      <c r="I4082" s="27"/>
      <c r="K4082" s="27"/>
      <c r="L4082" s="8"/>
      <c r="M4082" s="8"/>
      <c r="N4082" s="8"/>
    </row>
    <row r="4083" spans="1:14" ht="21" customHeight="1" x14ac:dyDescent="0.5">
      <c r="A4083" s="50"/>
      <c r="B4083" s="8"/>
      <c r="C4083" s="49"/>
      <c r="D4083" s="8"/>
      <c r="E4083" s="8"/>
      <c r="F4083" s="8"/>
      <c r="G4083" s="8"/>
      <c r="H4083" s="15"/>
      <c r="I4083" s="27"/>
      <c r="K4083" s="27"/>
      <c r="L4083" s="8"/>
      <c r="M4083" s="8"/>
      <c r="N4083" s="8"/>
    </row>
    <row r="4084" spans="1:14" ht="21" customHeight="1" x14ac:dyDescent="0.5">
      <c r="A4084" s="50"/>
      <c r="B4084" s="8"/>
      <c r="C4084" s="49"/>
      <c r="D4084" s="8"/>
      <c r="E4084" s="8"/>
      <c r="F4084" s="8"/>
      <c r="G4084" s="8"/>
      <c r="H4084" s="15"/>
      <c r="I4084" s="27"/>
      <c r="K4084" s="27"/>
      <c r="L4084" s="8"/>
      <c r="M4084" s="8"/>
      <c r="N4084" s="8"/>
    </row>
    <row r="4085" spans="1:14" ht="21" customHeight="1" x14ac:dyDescent="0.5">
      <c r="A4085" s="50"/>
      <c r="B4085" s="8"/>
      <c r="C4085" s="49"/>
      <c r="D4085" s="8"/>
      <c r="E4085" s="8"/>
      <c r="F4085" s="8"/>
      <c r="G4085" s="8"/>
      <c r="H4085" s="15"/>
      <c r="I4085" s="27"/>
      <c r="K4085" s="27"/>
      <c r="L4085" s="8"/>
      <c r="M4085" s="8"/>
      <c r="N4085" s="8"/>
    </row>
    <row r="4086" spans="1:14" ht="21" customHeight="1" x14ac:dyDescent="0.5">
      <c r="A4086" s="50"/>
      <c r="B4086" s="8"/>
      <c r="C4086" s="49"/>
      <c r="D4086" s="8"/>
      <c r="E4086" s="8"/>
      <c r="F4086" s="8"/>
      <c r="G4086" s="8"/>
      <c r="H4086" s="15"/>
      <c r="I4086" s="27"/>
      <c r="K4086" s="27"/>
      <c r="L4086" s="8"/>
      <c r="M4086" s="8"/>
      <c r="N4086" s="8"/>
    </row>
    <row r="4087" spans="1:14" ht="21" customHeight="1" x14ac:dyDescent="0.5">
      <c r="A4087" s="50"/>
      <c r="B4087" s="8"/>
      <c r="C4087" s="49"/>
      <c r="D4087" s="8"/>
      <c r="E4087" s="8"/>
      <c r="F4087" s="8"/>
      <c r="G4087" s="8"/>
      <c r="H4087" s="15"/>
      <c r="I4087" s="27"/>
      <c r="K4087" s="27"/>
      <c r="L4087" s="8"/>
      <c r="M4087" s="8"/>
      <c r="N4087" s="8"/>
    </row>
    <row r="4088" spans="1:14" ht="21" customHeight="1" x14ac:dyDescent="0.5">
      <c r="A4088" s="50"/>
      <c r="B4088" s="8"/>
      <c r="C4088" s="49"/>
      <c r="D4088" s="8"/>
      <c r="E4088" s="8"/>
      <c r="F4088" s="8"/>
      <c r="G4088" s="8"/>
      <c r="H4088" s="15"/>
      <c r="I4088" s="27"/>
      <c r="K4088" s="27"/>
      <c r="L4088" s="8"/>
      <c r="M4088" s="8"/>
      <c r="N4088" s="8"/>
    </row>
    <row r="4089" spans="1:14" ht="21" customHeight="1" x14ac:dyDescent="0.5">
      <c r="A4089" s="50"/>
      <c r="B4089" s="8"/>
      <c r="C4089" s="49"/>
      <c r="D4089" s="8"/>
      <c r="E4089" s="8"/>
      <c r="F4089" s="8"/>
      <c r="G4089" s="8"/>
      <c r="H4089" s="15"/>
      <c r="I4089" s="27"/>
      <c r="K4089" s="27"/>
      <c r="L4089" s="8"/>
      <c r="M4089" s="8"/>
      <c r="N4089" s="8"/>
    </row>
    <row r="4090" spans="1:14" ht="21" customHeight="1" x14ac:dyDescent="0.5">
      <c r="A4090" s="50"/>
      <c r="B4090" s="8"/>
      <c r="C4090" s="49"/>
      <c r="D4090" s="8"/>
      <c r="E4090" s="8"/>
      <c r="F4090" s="8"/>
      <c r="G4090" s="8"/>
      <c r="H4090" s="15"/>
      <c r="I4090" s="27"/>
      <c r="K4090" s="27"/>
      <c r="L4090" s="8"/>
      <c r="M4090" s="8"/>
      <c r="N4090" s="8"/>
    </row>
    <row r="4091" spans="1:14" ht="21" customHeight="1" x14ac:dyDescent="0.5">
      <c r="A4091" s="50"/>
      <c r="B4091" s="8"/>
      <c r="C4091" s="49"/>
      <c r="D4091" s="8"/>
      <c r="E4091" s="8"/>
      <c r="F4091" s="8"/>
      <c r="G4091" s="8"/>
      <c r="H4091" s="15"/>
      <c r="I4091" s="27"/>
      <c r="K4091" s="27"/>
      <c r="L4091" s="8"/>
      <c r="M4091" s="8"/>
      <c r="N4091" s="8"/>
    </row>
    <row r="4092" spans="1:14" ht="21" customHeight="1" x14ac:dyDescent="0.5">
      <c r="A4092" s="50"/>
      <c r="B4092" s="8"/>
      <c r="C4092" s="49"/>
      <c r="D4092" s="8"/>
      <c r="E4092" s="8"/>
      <c r="F4092" s="8"/>
      <c r="G4092" s="8"/>
      <c r="H4092" s="15"/>
      <c r="I4092" s="27"/>
      <c r="K4092" s="27"/>
      <c r="L4092" s="8"/>
      <c r="M4092" s="8"/>
      <c r="N4092" s="8"/>
    </row>
    <row r="4093" spans="1:14" ht="21" customHeight="1" x14ac:dyDescent="0.5">
      <c r="A4093" s="50"/>
      <c r="B4093" s="8"/>
      <c r="C4093" s="49"/>
      <c r="D4093" s="8"/>
      <c r="E4093" s="8"/>
      <c r="F4093" s="8"/>
      <c r="G4093" s="8"/>
      <c r="H4093" s="15"/>
      <c r="I4093" s="27"/>
      <c r="K4093" s="27"/>
      <c r="L4093" s="8"/>
      <c r="M4093" s="8"/>
      <c r="N4093" s="8"/>
    </row>
    <row r="4094" spans="1:14" ht="21" customHeight="1" x14ac:dyDescent="0.5">
      <c r="A4094" s="50"/>
      <c r="B4094" s="8"/>
      <c r="C4094" s="49"/>
      <c r="D4094" s="8"/>
      <c r="E4094" s="8"/>
      <c r="F4094" s="8"/>
      <c r="G4094" s="8"/>
      <c r="H4094" s="15"/>
      <c r="I4094" s="27"/>
      <c r="K4094" s="27"/>
      <c r="L4094" s="8"/>
      <c r="M4094" s="8"/>
      <c r="N4094" s="8"/>
    </row>
    <row r="4095" spans="1:14" ht="21" customHeight="1" x14ac:dyDescent="0.5">
      <c r="A4095" s="50"/>
      <c r="B4095" s="8"/>
      <c r="C4095" s="49"/>
      <c r="D4095" s="8"/>
      <c r="E4095" s="8"/>
      <c r="F4095" s="8"/>
      <c r="G4095" s="8"/>
      <c r="H4095" s="15"/>
      <c r="I4095" s="27"/>
      <c r="K4095" s="27"/>
      <c r="L4095" s="8"/>
      <c r="M4095" s="8"/>
      <c r="N4095" s="8"/>
    </row>
    <row r="4096" spans="1:14" ht="21" customHeight="1" x14ac:dyDescent="0.5">
      <c r="A4096" s="50"/>
      <c r="B4096" s="8"/>
      <c r="C4096" s="49"/>
      <c r="D4096" s="8"/>
      <c r="E4096" s="8"/>
      <c r="F4096" s="8"/>
      <c r="G4096" s="8"/>
      <c r="H4096" s="15"/>
      <c r="I4096" s="27"/>
      <c r="K4096" s="27"/>
      <c r="L4096" s="8"/>
      <c r="M4096" s="8"/>
      <c r="N4096" s="8"/>
    </row>
    <row r="4097" spans="1:14" ht="21" customHeight="1" x14ac:dyDescent="0.5">
      <c r="A4097" s="50"/>
      <c r="B4097" s="8"/>
      <c r="C4097" s="49"/>
      <c r="D4097" s="8"/>
      <c r="E4097" s="8"/>
      <c r="F4097" s="8"/>
      <c r="G4097" s="8"/>
      <c r="H4097" s="15"/>
      <c r="I4097" s="27"/>
      <c r="K4097" s="27"/>
      <c r="L4097" s="8"/>
      <c r="M4097" s="8"/>
      <c r="N4097" s="8"/>
    </row>
    <row r="4098" spans="1:14" ht="21" customHeight="1" x14ac:dyDescent="0.5">
      <c r="A4098" s="50"/>
      <c r="B4098" s="8"/>
      <c r="C4098" s="49"/>
      <c r="D4098" s="8"/>
      <c r="E4098" s="8"/>
      <c r="F4098" s="8"/>
      <c r="G4098" s="8"/>
      <c r="H4098" s="15"/>
      <c r="I4098" s="27"/>
      <c r="K4098" s="27"/>
      <c r="L4098" s="8"/>
      <c r="M4098" s="8"/>
      <c r="N4098" s="8"/>
    </row>
    <row r="4099" spans="1:14" ht="21" customHeight="1" x14ac:dyDescent="0.5">
      <c r="A4099" s="50"/>
      <c r="B4099" s="8"/>
      <c r="C4099" s="49"/>
      <c r="D4099" s="8"/>
      <c r="E4099" s="8"/>
      <c r="F4099" s="8"/>
      <c r="G4099" s="8"/>
      <c r="H4099" s="15"/>
      <c r="I4099" s="27"/>
      <c r="K4099" s="27"/>
      <c r="L4099" s="8"/>
      <c r="M4099" s="8"/>
      <c r="N4099" s="8"/>
    </row>
    <row r="4100" spans="1:14" ht="21" customHeight="1" x14ac:dyDescent="0.5">
      <c r="A4100" s="50"/>
      <c r="B4100" s="8"/>
      <c r="C4100" s="49"/>
      <c r="D4100" s="8"/>
      <c r="E4100" s="8"/>
      <c r="F4100" s="8"/>
      <c r="G4100" s="8"/>
      <c r="H4100" s="15"/>
      <c r="I4100" s="27"/>
      <c r="K4100" s="27"/>
      <c r="L4100" s="8"/>
      <c r="M4100" s="8"/>
      <c r="N4100" s="8"/>
    </row>
    <row r="4101" spans="1:14" ht="21" customHeight="1" x14ac:dyDescent="0.5">
      <c r="A4101" s="50"/>
      <c r="B4101" s="8"/>
      <c r="C4101" s="49"/>
      <c r="D4101" s="8"/>
      <c r="E4101" s="8"/>
      <c r="F4101" s="8"/>
      <c r="G4101" s="8"/>
      <c r="H4101" s="15"/>
      <c r="I4101" s="27"/>
      <c r="K4101" s="27"/>
      <c r="L4101" s="8"/>
      <c r="M4101" s="8"/>
      <c r="N4101" s="8"/>
    </row>
    <row r="4102" spans="1:14" ht="21" customHeight="1" x14ac:dyDescent="0.5">
      <c r="A4102" s="50"/>
      <c r="B4102" s="8"/>
      <c r="C4102" s="49"/>
      <c r="D4102" s="8"/>
      <c r="E4102" s="8"/>
      <c r="F4102" s="8"/>
      <c r="G4102" s="8"/>
      <c r="H4102" s="15"/>
      <c r="I4102" s="27"/>
      <c r="K4102" s="27"/>
      <c r="L4102" s="8"/>
      <c r="M4102" s="8"/>
      <c r="N4102" s="8"/>
    </row>
    <row r="4103" spans="1:14" ht="21" customHeight="1" x14ac:dyDescent="0.5">
      <c r="A4103" s="50"/>
      <c r="B4103" s="8"/>
      <c r="C4103" s="49"/>
      <c r="D4103" s="8"/>
      <c r="E4103" s="8"/>
      <c r="F4103" s="8"/>
      <c r="G4103" s="8"/>
      <c r="H4103" s="15"/>
      <c r="I4103" s="27"/>
      <c r="K4103" s="27"/>
      <c r="L4103" s="8"/>
      <c r="M4103" s="8"/>
      <c r="N4103" s="8"/>
    </row>
    <row r="4104" spans="1:14" ht="21" customHeight="1" x14ac:dyDescent="0.5">
      <c r="A4104" s="50"/>
      <c r="B4104" s="8"/>
      <c r="C4104" s="49"/>
      <c r="D4104" s="8"/>
      <c r="E4104" s="8"/>
      <c r="F4104" s="8"/>
      <c r="G4104" s="8"/>
      <c r="H4104" s="15"/>
      <c r="I4104" s="27"/>
      <c r="K4104" s="27"/>
      <c r="L4104" s="8"/>
      <c r="M4104" s="8"/>
      <c r="N4104" s="8"/>
    </row>
    <row r="4105" spans="1:14" ht="21" customHeight="1" x14ac:dyDescent="0.5">
      <c r="A4105" s="50"/>
      <c r="B4105" s="8"/>
      <c r="C4105" s="49"/>
      <c r="D4105" s="8"/>
      <c r="E4105" s="8"/>
      <c r="F4105" s="8"/>
      <c r="G4105" s="8"/>
      <c r="H4105" s="15"/>
      <c r="I4105" s="27"/>
      <c r="K4105" s="27"/>
      <c r="L4105" s="8"/>
      <c r="M4105" s="8"/>
      <c r="N4105" s="8"/>
    </row>
    <row r="4106" spans="1:14" ht="21" customHeight="1" x14ac:dyDescent="0.5">
      <c r="A4106" s="50"/>
      <c r="B4106" s="8"/>
      <c r="C4106" s="49"/>
      <c r="D4106" s="8"/>
      <c r="E4106" s="8"/>
      <c r="F4106" s="8"/>
      <c r="G4106" s="8"/>
      <c r="H4106" s="15"/>
      <c r="I4106" s="27"/>
      <c r="K4106" s="27"/>
      <c r="L4106" s="8"/>
      <c r="M4106" s="8"/>
      <c r="N4106" s="8"/>
    </row>
    <row r="4107" spans="1:14" ht="21" customHeight="1" x14ac:dyDescent="0.5">
      <c r="A4107" s="50"/>
      <c r="B4107" s="8"/>
      <c r="C4107" s="49"/>
      <c r="D4107" s="8"/>
      <c r="E4107" s="8"/>
      <c r="F4107" s="8"/>
      <c r="G4107" s="8"/>
      <c r="H4107" s="15"/>
      <c r="I4107" s="27"/>
      <c r="K4107" s="27"/>
      <c r="L4107" s="8"/>
      <c r="M4107" s="8"/>
      <c r="N4107" s="8"/>
    </row>
    <row r="4108" spans="1:14" ht="21" customHeight="1" x14ac:dyDescent="0.5">
      <c r="A4108" s="50"/>
      <c r="B4108" s="8"/>
      <c r="C4108" s="49"/>
      <c r="D4108" s="8"/>
      <c r="E4108" s="8"/>
      <c r="F4108" s="8"/>
      <c r="G4108" s="8"/>
      <c r="H4108" s="15"/>
      <c r="I4108" s="27"/>
      <c r="K4108" s="27"/>
      <c r="L4108" s="8"/>
      <c r="M4108" s="8"/>
      <c r="N4108" s="8"/>
    </row>
    <row r="4109" spans="1:14" ht="21" customHeight="1" x14ac:dyDescent="0.5">
      <c r="A4109" s="50"/>
      <c r="B4109" s="8"/>
      <c r="C4109" s="49"/>
      <c r="D4109" s="8"/>
      <c r="E4109" s="8"/>
      <c r="F4109" s="8"/>
      <c r="G4109" s="8"/>
      <c r="H4109" s="15"/>
      <c r="I4109" s="27"/>
      <c r="K4109" s="27"/>
      <c r="L4109" s="8"/>
      <c r="M4109" s="8"/>
      <c r="N4109" s="8"/>
    </row>
    <row r="4110" spans="1:14" ht="21" customHeight="1" x14ac:dyDescent="0.5">
      <c r="A4110" s="50"/>
      <c r="B4110" s="8"/>
      <c r="C4110" s="49"/>
      <c r="D4110" s="8"/>
      <c r="E4110" s="8"/>
      <c r="F4110" s="8"/>
      <c r="G4110" s="8"/>
      <c r="H4110" s="15"/>
      <c r="I4110" s="27"/>
      <c r="K4110" s="27"/>
      <c r="L4110" s="8"/>
      <c r="M4110" s="8"/>
      <c r="N4110" s="8"/>
    </row>
    <row r="4111" spans="1:14" ht="21" customHeight="1" x14ac:dyDescent="0.5">
      <c r="A4111" s="50"/>
      <c r="B4111" s="8"/>
      <c r="C4111" s="49"/>
      <c r="D4111" s="8"/>
      <c r="E4111" s="8"/>
      <c r="F4111" s="8"/>
      <c r="G4111" s="8"/>
      <c r="H4111" s="15"/>
      <c r="I4111" s="27"/>
      <c r="K4111" s="27"/>
      <c r="L4111" s="8"/>
      <c r="M4111" s="8"/>
      <c r="N4111" s="8"/>
    </row>
    <row r="4112" spans="1:14" ht="21" customHeight="1" x14ac:dyDescent="0.5">
      <c r="A4112" s="50"/>
      <c r="B4112" s="8"/>
      <c r="C4112" s="49"/>
      <c r="D4112" s="8"/>
      <c r="E4112" s="8"/>
      <c r="F4112" s="8"/>
      <c r="G4112" s="8"/>
      <c r="H4112" s="15"/>
      <c r="I4112" s="27"/>
      <c r="K4112" s="27"/>
      <c r="L4112" s="8"/>
      <c r="M4112" s="8"/>
      <c r="N4112" s="8"/>
    </row>
    <row r="4113" spans="1:14" ht="21" customHeight="1" x14ac:dyDescent="0.5">
      <c r="A4113" s="50"/>
      <c r="B4113" s="8"/>
      <c r="C4113" s="49"/>
      <c r="D4113" s="8"/>
      <c r="E4113" s="8"/>
      <c r="F4113" s="8"/>
      <c r="G4113" s="8"/>
      <c r="H4113" s="15"/>
      <c r="I4113" s="27"/>
      <c r="K4113" s="27"/>
      <c r="L4113" s="8"/>
      <c r="M4113" s="8"/>
      <c r="N4113" s="8"/>
    </row>
    <row r="4114" spans="1:14" ht="21" customHeight="1" x14ac:dyDescent="0.5">
      <c r="A4114" s="50"/>
      <c r="B4114" s="8"/>
      <c r="C4114" s="49"/>
      <c r="D4114" s="8"/>
      <c r="E4114" s="8"/>
      <c r="F4114" s="8"/>
      <c r="G4114" s="8"/>
      <c r="H4114" s="15"/>
      <c r="I4114" s="27"/>
      <c r="K4114" s="27"/>
      <c r="L4114" s="8"/>
      <c r="M4114" s="8"/>
      <c r="N4114" s="8"/>
    </row>
    <row r="4115" spans="1:14" ht="21" customHeight="1" x14ac:dyDescent="0.5">
      <c r="A4115" s="50"/>
      <c r="B4115" s="8"/>
      <c r="C4115" s="49"/>
      <c r="D4115" s="8"/>
      <c r="E4115" s="8"/>
      <c r="F4115" s="8"/>
      <c r="G4115" s="8"/>
      <c r="H4115" s="15"/>
      <c r="I4115" s="27"/>
      <c r="K4115" s="27"/>
      <c r="L4115" s="8"/>
      <c r="M4115" s="8"/>
      <c r="N4115" s="8"/>
    </row>
    <row r="4116" spans="1:14" ht="21" customHeight="1" x14ac:dyDescent="0.5">
      <c r="A4116" s="50"/>
      <c r="B4116" s="8"/>
      <c r="C4116" s="49"/>
      <c r="D4116" s="8"/>
      <c r="E4116" s="8"/>
      <c r="F4116" s="8"/>
      <c r="G4116" s="8"/>
      <c r="H4116" s="15"/>
      <c r="I4116" s="27"/>
      <c r="K4116" s="27"/>
      <c r="L4116" s="8"/>
      <c r="M4116" s="8"/>
      <c r="N4116" s="8"/>
    </row>
    <row r="4117" spans="1:14" ht="21" customHeight="1" x14ac:dyDescent="0.5">
      <c r="A4117" s="50"/>
      <c r="B4117" s="8"/>
      <c r="C4117" s="49"/>
      <c r="D4117" s="8"/>
      <c r="E4117" s="8"/>
      <c r="F4117" s="8"/>
      <c r="G4117" s="8"/>
      <c r="H4117" s="15"/>
      <c r="I4117" s="27"/>
      <c r="K4117" s="27"/>
      <c r="L4117" s="8"/>
      <c r="M4117" s="8"/>
      <c r="N4117" s="8"/>
    </row>
    <row r="4118" spans="1:14" ht="21" customHeight="1" x14ac:dyDescent="0.5">
      <c r="A4118" s="50"/>
      <c r="B4118" s="8"/>
      <c r="C4118" s="49"/>
      <c r="D4118" s="8"/>
      <c r="E4118" s="8"/>
      <c r="F4118" s="8"/>
      <c r="G4118" s="8"/>
      <c r="H4118" s="15"/>
      <c r="I4118" s="27"/>
      <c r="K4118" s="27"/>
      <c r="L4118" s="8"/>
      <c r="M4118" s="8"/>
      <c r="N4118" s="8"/>
    </row>
    <row r="4119" spans="1:14" ht="21" customHeight="1" x14ac:dyDescent="0.5">
      <c r="A4119" s="50"/>
      <c r="B4119" s="8"/>
      <c r="C4119" s="49"/>
      <c r="D4119" s="8"/>
      <c r="E4119" s="8"/>
      <c r="F4119" s="8"/>
      <c r="G4119" s="8"/>
      <c r="H4119" s="15"/>
      <c r="I4119" s="27"/>
      <c r="K4119" s="27"/>
      <c r="L4119" s="8"/>
      <c r="M4119" s="8"/>
      <c r="N4119" s="8"/>
    </row>
    <row r="4120" spans="1:14" ht="21" customHeight="1" x14ac:dyDescent="0.5">
      <c r="A4120" s="50"/>
      <c r="B4120" s="8"/>
      <c r="C4120" s="49"/>
      <c r="D4120" s="8"/>
      <c r="E4120" s="8"/>
      <c r="F4120" s="8"/>
      <c r="G4120" s="8"/>
      <c r="H4120" s="15"/>
      <c r="I4120" s="27"/>
      <c r="K4120" s="27"/>
      <c r="L4120" s="8"/>
      <c r="M4120" s="8"/>
      <c r="N4120" s="8"/>
    </row>
    <row r="4121" spans="1:14" ht="21" customHeight="1" x14ac:dyDescent="0.5">
      <c r="A4121" s="50"/>
      <c r="B4121" s="8"/>
      <c r="C4121" s="49"/>
      <c r="D4121" s="8"/>
      <c r="E4121" s="8"/>
      <c r="F4121" s="8"/>
      <c r="G4121" s="8"/>
      <c r="H4121" s="15"/>
      <c r="I4121" s="27"/>
      <c r="K4121" s="27"/>
      <c r="L4121" s="8"/>
      <c r="M4121" s="8"/>
      <c r="N4121" s="8"/>
    </row>
    <row r="4122" spans="1:14" ht="21" customHeight="1" x14ac:dyDescent="0.5">
      <c r="A4122" s="50"/>
      <c r="B4122" s="8"/>
      <c r="C4122" s="49"/>
      <c r="D4122" s="8"/>
      <c r="E4122" s="8"/>
      <c r="F4122" s="8"/>
      <c r="G4122" s="8"/>
      <c r="H4122" s="15"/>
      <c r="I4122" s="27"/>
      <c r="K4122" s="27"/>
      <c r="L4122" s="8"/>
      <c r="M4122" s="8"/>
      <c r="N4122" s="8"/>
    </row>
    <row r="4123" spans="1:14" ht="21" customHeight="1" x14ac:dyDescent="0.5">
      <c r="A4123" s="50"/>
      <c r="B4123" s="8"/>
      <c r="C4123" s="49"/>
      <c r="D4123" s="8"/>
      <c r="E4123" s="8"/>
      <c r="F4123" s="8"/>
      <c r="G4123" s="8"/>
      <c r="H4123" s="15"/>
      <c r="I4123" s="27"/>
      <c r="K4123" s="27"/>
      <c r="L4123" s="8"/>
      <c r="M4123" s="8"/>
      <c r="N4123" s="8"/>
    </row>
    <row r="4124" spans="1:14" ht="21" customHeight="1" x14ac:dyDescent="0.5">
      <c r="A4124" s="50"/>
      <c r="B4124" s="8"/>
      <c r="C4124" s="49"/>
      <c r="D4124" s="8"/>
      <c r="E4124" s="8"/>
      <c r="F4124" s="8"/>
      <c r="G4124" s="8"/>
      <c r="H4124" s="15"/>
      <c r="I4124" s="27"/>
      <c r="K4124" s="27"/>
      <c r="L4124" s="8"/>
      <c r="M4124" s="8"/>
      <c r="N4124" s="8"/>
    </row>
    <row r="4125" spans="1:14" ht="21" customHeight="1" x14ac:dyDescent="0.5">
      <c r="A4125" s="50"/>
      <c r="B4125" s="8"/>
      <c r="C4125" s="49"/>
      <c r="D4125" s="8"/>
      <c r="E4125" s="8"/>
      <c r="F4125" s="8"/>
      <c r="G4125" s="8"/>
      <c r="H4125" s="15"/>
      <c r="I4125" s="27"/>
      <c r="K4125" s="27"/>
      <c r="L4125" s="8"/>
      <c r="M4125" s="8"/>
      <c r="N4125" s="8"/>
    </row>
    <row r="4126" spans="1:14" ht="21" customHeight="1" x14ac:dyDescent="0.5">
      <c r="A4126" s="50"/>
      <c r="B4126" s="8"/>
      <c r="C4126" s="49"/>
      <c r="D4126" s="8"/>
      <c r="E4126" s="8"/>
      <c r="F4126" s="8"/>
      <c r="G4126" s="8"/>
      <c r="H4126" s="15"/>
      <c r="I4126" s="27"/>
      <c r="K4126" s="27"/>
      <c r="L4126" s="8"/>
      <c r="M4126" s="8"/>
      <c r="N4126" s="8"/>
    </row>
    <row r="4127" spans="1:14" ht="21" customHeight="1" x14ac:dyDescent="0.5">
      <c r="A4127" s="50"/>
      <c r="B4127" s="8"/>
      <c r="C4127" s="49"/>
      <c r="D4127" s="8"/>
      <c r="E4127" s="8"/>
      <c r="F4127" s="8"/>
      <c r="G4127" s="8"/>
      <c r="H4127" s="15"/>
      <c r="I4127" s="27"/>
      <c r="K4127" s="27"/>
      <c r="L4127" s="8"/>
      <c r="M4127" s="8"/>
      <c r="N4127" s="8"/>
    </row>
    <row r="4128" spans="1:14" ht="21" customHeight="1" x14ac:dyDescent="0.5">
      <c r="A4128" s="50"/>
      <c r="B4128" s="8"/>
      <c r="C4128" s="49"/>
      <c r="D4128" s="8"/>
      <c r="E4128" s="8"/>
      <c r="F4128" s="8"/>
      <c r="G4128" s="8"/>
      <c r="H4128" s="15"/>
      <c r="I4128" s="27"/>
      <c r="K4128" s="27"/>
      <c r="L4128" s="8"/>
      <c r="M4128" s="8"/>
      <c r="N4128" s="8"/>
    </row>
    <row r="4129" spans="1:14" ht="21" customHeight="1" x14ac:dyDescent="0.5">
      <c r="A4129" s="50"/>
      <c r="B4129" s="8"/>
      <c r="C4129" s="49"/>
      <c r="D4129" s="8"/>
      <c r="E4129" s="8"/>
      <c r="F4129" s="8"/>
      <c r="G4129" s="8"/>
      <c r="H4129" s="15"/>
      <c r="I4129" s="27"/>
      <c r="K4129" s="27"/>
      <c r="L4129" s="8"/>
      <c r="M4129" s="8"/>
      <c r="N4129" s="8"/>
    </row>
    <row r="4130" spans="1:14" ht="21" customHeight="1" x14ac:dyDescent="0.5">
      <c r="A4130" s="50"/>
      <c r="B4130" s="8"/>
      <c r="C4130" s="49"/>
      <c r="D4130" s="8"/>
      <c r="E4130" s="8"/>
      <c r="F4130" s="8"/>
      <c r="G4130" s="8"/>
      <c r="H4130" s="15"/>
      <c r="I4130" s="27"/>
      <c r="K4130" s="27"/>
      <c r="L4130" s="8"/>
      <c r="M4130" s="8"/>
      <c r="N4130" s="8"/>
    </row>
    <row r="4131" spans="1:14" ht="21" customHeight="1" x14ac:dyDescent="0.5">
      <c r="A4131" s="50"/>
      <c r="B4131" s="8"/>
      <c r="C4131" s="49"/>
      <c r="D4131" s="8"/>
      <c r="E4131" s="8"/>
      <c r="F4131" s="8"/>
      <c r="G4131" s="8"/>
      <c r="H4131" s="15"/>
      <c r="I4131" s="27"/>
      <c r="K4131" s="27"/>
      <c r="L4131" s="8"/>
      <c r="M4131" s="8"/>
      <c r="N4131" s="8"/>
    </row>
    <row r="4132" spans="1:14" ht="21" customHeight="1" x14ac:dyDescent="0.5">
      <c r="A4132" s="50"/>
      <c r="B4132" s="8"/>
      <c r="C4132" s="49"/>
      <c r="D4132" s="8"/>
      <c r="E4132" s="8"/>
      <c r="F4132" s="8"/>
      <c r="G4132" s="8"/>
      <c r="H4132" s="15"/>
      <c r="I4132" s="27"/>
      <c r="K4132" s="27"/>
      <c r="L4132" s="8"/>
      <c r="M4132" s="8"/>
      <c r="N4132" s="8"/>
    </row>
    <row r="4133" spans="1:14" ht="21" customHeight="1" x14ac:dyDescent="0.5">
      <c r="A4133" s="50"/>
      <c r="B4133" s="8"/>
      <c r="C4133" s="49"/>
      <c r="D4133" s="8"/>
      <c r="E4133" s="8"/>
      <c r="F4133" s="8"/>
      <c r="G4133" s="8"/>
      <c r="H4133" s="15"/>
      <c r="I4133" s="27"/>
      <c r="K4133" s="27"/>
      <c r="L4133" s="8"/>
      <c r="M4133" s="8"/>
      <c r="N4133" s="8"/>
    </row>
    <row r="4134" spans="1:14" ht="21" customHeight="1" x14ac:dyDescent="0.5">
      <c r="A4134" s="50"/>
      <c r="B4134" s="8"/>
      <c r="C4134" s="49"/>
      <c r="D4134" s="8"/>
      <c r="E4134" s="8"/>
      <c r="F4134" s="8"/>
      <c r="G4134" s="8"/>
      <c r="H4134" s="15"/>
      <c r="I4134" s="27"/>
      <c r="K4134" s="27"/>
      <c r="L4134" s="8"/>
      <c r="M4134" s="8"/>
      <c r="N4134" s="8"/>
    </row>
    <row r="4135" spans="1:14" ht="21" customHeight="1" x14ac:dyDescent="0.5">
      <c r="A4135" s="50"/>
      <c r="B4135" s="8"/>
      <c r="C4135" s="49"/>
      <c r="D4135" s="8"/>
      <c r="E4135" s="8"/>
      <c r="F4135" s="8"/>
      <c r="G4135" s="8"/>
      <c r="H4135" s="15"/>
      <c r="I4135" s="27"/>
      <c r="K4135" s="27"/>
      <c r="L4135" s="8"/>
      <c r="M4135" s="8"/>
      <c r="N4135" s="8"/>
    </row>
    <row r="4136" spans="1:14" ht="21" customHeight="1" x14ac:dyDescent="0.5">
      <c r="A4136" s="50"/>
      <c r="B4136" s="8"/>
      <c r="C4136" s="49"/>
      <c r="D4136" s="8"/>
      <c r="E4136" s="8"/>
      <c r="F4136" s="8"/>
      <c r="G4136" s="8"/>
      <c r="H4136" s="15"/>
      <c r="I4136" s="27"/>
      <c r="K4136" s="27"/>
      <c r="L4136" s="8"/>
      <c r="M4136" s="8"/>
      <c r="N4136" s="8"/>
    </row>
    <row r="4137" spans="1:14" ht="21" customHeight="1" x14ac:dyDescent="0.5">
      <c r="A4137" s="50"/>
      <c r="B4137" s="8"/>
      <c r="C4137" s="49"/>
      <c r="D4137" s="8"/>
      <c r="E4137" s="8"/>
      <c r="F4137" s="8"/>
      <c r="G4137" s="8"/>
      <c r="H4137" s="15"/>
      <c r="I4137" s="27"/>
      <c r="K4137" s="27"/>
      <c r="L4137" s="8"/>
      <c r="M4137" s="8"/>
      <c r="N4137" s="8"/>
    </row>
    <row r="4138" spans="1:14" ht="21" customHeight="1" x14ac:dyDescent="0.5">
      <c r="A4138" s="50"/>
      <c r="B4138" s="8"/>
      <c r="C4138" s="49"/>
      <c r="D4138" s="8"/>
      <c r="E4138" s="8"/>
      <c r="F4138" s="8"/>
      <c r="G4138" s="8"/>
      <c r="H4138" s="15"/>
      <c r="I4138" s="27"/>
      <c r="K4138" s="27"/>
      <c r="L4138" s="8"/>
      <c r="M4138" s="8"/>
      <c r="N4138" s="8"/>
    </row>
    <row r="4139" spans="1:14" ht="21" customHeight="1" x14ac:dyDescent="0.5">
      <c r="A4139" s="50"/>
      <c r="B4139" s="8"/>
      <c r="C4139" s="49"/>
      <c r="D4139" s="8"/>
      <c r="E4139" s="8"/>
      <c r="F4139" s="8"/>
      <c r="G4139" s="8"/>
      <c r="H4139" s="15"/>
      <c r="I4139" s="27"/>
      <c r="K4139" s="27"/>
      <c r="L4139" s="8"/>
      <c r="M4139" s="8"/>
      <c r="N4139" s="8"/>
    </row>
    <row r="4140" spans="1:14" ht="21" customHeight="1" x14ac:dyDescent="0.5">
      <c r="A4140" s="50"/>
      <c r="B4140" s="8"/>
      <c r="C4140" s="49"/>
      <c r="D4140" s="8"/>
      <c r="E4140" s="8"/>
      <c r="F4140" s="8"/>
      <c r="G4140" s="8"/>
      <c r="H4140" s="15"/>
      <c r="I4140" s="27"/>
      <c r="K4140" s="27"/>
      <c r="L4140" s="8"/>
      <c r="M4140" s="8"/>
      <c r="N4140" s="8"/>
    </row>
    <row r="4141" spans="1:14" ht="21" customHeight="1" x14ac:dyDescent="0.5">
      <c r="A4141" s="50"/>
      <c r="B4141" s="8"/>
      <c r="C4141" s="49"/>
      <c r="D4141" s="8"/>
      <c r="E4141" s="8"/>
      <c r="F4141" s="8"/>
      <c r="G4141" s="8"/>
      <c r="H4141" s="15"/>
      <c r="I4141" s="27"/>
      <c r="K4141" s="27"/>
      <c r="L4141" s="8"/>
      <c r="M4141" s="8"/>
      <c r="N4141" s="8"/>
    </row>
    <row r="4142" spans="1:14" ht="21" customHeight="1" x14ac:dyDescent="0.5">
      <c r="A4142" s="50"/>
      <c r="B4142" s="8"/>
      <c r="C4142" s="49"/>
      <c r="D4142" s="8"/>
      <c r="E4142" s="8"/>
      <c r="F4142" s="8"/>
      <c r="G4142" s="8"/>
      <c r="H4142" s="15"/>
      <c r="I4142" s="27"/>
      <c r="K4142" s="27"/>
      <c r="L4142" s="8"/>
      <c r="M4142" s="8"/>
      <c r="N4142" s="8"/>
    </row>
    <row r="4143" spans="1:14" ht="21" customHeight="1" x14ac:dyDescent="0.5">
      <c r="A4143" s="50"/>
      <c r="B4143" s="8"/>
      <c r="C4143" s="49"/>
      <c r="D4143" s="8"/>
      <c r="E4143" s="8"/>
      <c r="F4143" s="8"/>
      <c r="G4143" s="8"/>
      <c r="H4143" s="15"/>
      <c r="I4143" s="27"/>
      <c r="K4143" s="27"/>
      <c r="L4143" s="8"/>
      <c r="M4143" s="8"/>
      <c r="N4143" s="8"/>
    </row>
    <row r="4144" spans="1:14" ht="21" customHeight="1" x14ac:dyDescent="0.5">
      <c r="A4144" s="50"/>
      <c r="B4144" s="8"/>
      <c r="C4144" s="49"/>
      <c r="D4144" s="8"/>
      <c r="E4144" s="8"/>
      <c r="F4144" s="8"/>
      <c r="G4144" s="8"/>
      <c r="H4144" s="15"/>
      <c r="I4144" s="27"/>
      <c r="K4144" s="27"/>
      <c r="L4144" s="8"/>
      <c r="M4144" s="8"/>
      <c r="N4144" s="8"/>
    </row>
    <row r="4145" spans="1:14" ht="21" customHeight="1" x14ac:dyDescent="0.5">
      <c r="A4145" s="50"/>
      <c r="B4145" s="8"/>
      <c r="C4145" s="49"/>
      <c r="D4145" s="8"/>
      <c r="E4145" s="8"/>
      <c r="F4145" s="8"/>
      <c r="G4145" s="8"/>
      <c r="H4145" s="15"/>
      <c r="I4145" s="27"/>
      <c r="K4145" s="27"/>
      <c r="L4145" s="8"/>
      <c r="M4145" s="8"/>
      <c r="N4145" s="8"/>
    </row>
    <row r="4146" spans="1:14" ht="21" customHeight="1" x14ac:dyDescent="0.5">
      <c r="A4146" s="50"/>
      <c r="B4146" s="8"/>
      <c r="C4146" s="49"/>
      <c r="D4146" s="8"/>
      <c r="E4146" s="8"/>
      <c r="F4146" s="8"/>
      <c r="G4146" s="8"/>
      <c r="H4146" s="15"/>
      <c r="I4146" s="27"/>
      <c r="K4146" s="27"/>
      <c r="L4146" s="8"/>
      <c r="M4146" s="8"/>
      <c r="N4146" s="8"/>
    </row>
    <row r="4147" spans="1:14" ht="21" customHeight="1" x14ac:dyDescent="0.5">
      <c r="A4147" s="50"/>
      <c r="B4147" s="8"/>
      <c r="C4147" s="49"/>
      <c r="D4147" s="8"/>
      <c r="E4147" s="8"/>
      <c r="F4147" s="8"/>
      <c r="G4147" s="8"/>
      <c r="H4147" s="15"/>
      <c r="I4147" s="27"/>
      <c r="K4147" s="27"/>
      <c r="L4147" s="8"/>
      <c r="M4147" s="8"/>
      <c r="N4147" s="8"/>
    </row>
    <row r="4148" spans="1:14" ht="21" customHeight="1" x14ac:dyDescent="0.5">
      <c r="A4148" s="50"/>
      <c r="B4148" s="8"/>
      <c r="C4148" s="49"/>
      <c r="D4148" s="8"/>
      <c r="E4148" s="8"/>
      <c r="F4148" s="8"/>
      <c r="G4148" s="8"/>
      <c r="H4148" s="15"/>
      <c r="I4148" s="27"/>
      <c r="K4148" s="27"/>
      <c r="L4148" s="8"/>
      <c r="M4148" s="8"/>
      <c r="N4148" s="8"/>
    </row>
    <row r="4149" spans="1:14" ht="21" customHeight="1" x14ac:dyDescent="0.5">
      <c r="A4149" s="50"/>
      <c r="B4149" s="8"/>
      <c r="C4149" s="49"/>
      <c r="D4149" s="8"/>
      <c r="E4149" s="8"/>
      <c r="F4149" s="8"/>
      <c r="G4149" s="8"/>
      <c r="H4149" s="15"/>
      <c r="I4149" s="27"/>
      <c r="K4149" s="27"/>
      <c r="L4149" s="8"/>
      <c r="M4149" s="8"/>
      <c r="N4149" s="8"/>
    </row>
    <row r="4150" spans="1:14" ht="21" customHeight="1" x14ac:dyDescent="0.5">
      <c r="A4150" s="50"/>
      <c r="B4150" s="8"/>
      <c r="C4150" s="49"/>
      <c r="D4150" s="8"/>
      <c r="E4150" s="8"/>
      <c r="F4150" s="8"/>
      <c r="G4150" s="8"/>
      <c r="H4150" s="15"/>
      <c r="I4150" s="27"/>
      <c r="K4150" s="27"/>
      <c r="L4150" s="8"/>
      <c r="M4150" s="8"/>
      <c r="N4150" s="8"/>
    </row>
    <row r="4151" spans="1:14" ht="21" customHeight="1" x14ac:dyDescent="0.5">
      <c r="A4151" s="50"/>
      <c r="B4151" s="8"/>
      <c r="C4151" s="49"/>
      <c r="D4151" s="8"/>
      <c r="E4151" s="8"/>
      <c r="F4151" s="8"/>
      <c r="G4151" s="8"/>
      <c r="H4151" s="15"/>
      <c r="I4151" s="27"/>
      <c r="K4151" s="27"/>
      <c r="L4151" s="8"/>
      <c r="M4151" s="8"/>
      <c r="N4151" s="8"/>
    </row>
    <row r="4152" spans="1:14" ht="21" customHeight="1" x14ac:dyDescent="0.5">
      <c r="A4152" s="50"/>
      <c r="B4152" s="8"/>
      <c r="C4152" s="49"/>
      <c r="D4152" s="8"/>
      <c r="E4152" s="8"/>
      <c r="F4152" s="8"/>
      <c r="G4152" s="8"/>
      <c r="H4152" s="15"/>
      <c r="I4152" s="27"/>
      <c r="K4152" s="27"/>
      <c r="L4152" s="8"/>
      <c r="M4152" s="8"/>
      <c r="N4152" s="8"/>
    </row>
    <row r="4153" spans="1:14" ht="21" customHeight="1" x14ac:dyDescent="0.5">
      <c r="A4153" s="50"/>
      <c r="B4153" s="8"/>
      <c r="C4153" s="49"/>
      <c r="D4153" s="8"/>
      <c r="E4153" s="8"/>
      <c r="F4153" s="8"/>
      <c r="G4153" s="8"/>
      <c r="H4153" s="15"/>
      <c r="I4153" s="27"/>
      <c r="K4153" s="27"/>
      <c r="L4153" s="8"/>
      <c r="M4153" s="8"/>
      <c r="N4153" s="8"/>
    </row>
    <row r="4154" spans="1:14" ht="21" customHeight="1" x14ac:dyDescent="0.5">
      <c r="A4154" s="50"/>
      <c r="B4154" s="8"/>
      <c r="C4154" s="49"/>
      <c r="D4154" s="8"/>
      <c r="E4154" s="8"/>
      <c r="F4154" s="8"/>
      <c r="G4154" s="8"/>
      <c r="H4154" s="15"/>
      <c r="I4154" s="27"/>
      <c r="K4154" s="27"/>
      <c r="L4154" s="8"/>
      <c r="M4154" s="8"/>
      <c r="N4154" s="8"/>
    </row>
    <row r="4155" spans="1:14" ht="21" customHeight="1" x14ac:dyDescent="0.5">
      <c r="A4155" s="50"/>
      <c r="B4155" s="8"/>
      <c r="C4155" s="49"/>
      <c r="D4155" s="8"/>
      <c r="E4155" s="8"/>
      <c r="F4155" s="8"/>
      <c r="G4155" s="8"/>
      <c r="H4155" s="15"/>
      <c r="I4155" s="27"/>
      <c r="K4155" s="27"/>
      <c r="L4155" s="8"/>
      <c r="M4155" s="8"/>
      <c r="N4155" s="8"/>
    </row>
    <row r="4156" spans="1:14" ht="21" customHeight="1" x14ac:dyDescent="0.5">
      <c r="A4156" s="50"/>
      <c r="B4156" s="8"/>
      <c r="C4156" s="49"/>
      <c r="D4156" s="8"/>
      <c r="E4156" s="8"/>
      <c r="F4156" s="8"/>
      <c r="G4156" s="8"/>
      <c r="H4156" s="15"/>
      <c r="I4156" s="27"/>
      <c r="K4156" s="27"/>
      <c r="L4156" s="8"/>
      <c r="M4156" s="8"/>
      <c r="N4156" s="8"/>
    </row>
    <row r="4157" spans="1:14" ht="21" customHeight="1" x14ac:dyDescent="0.5">
      <c r="A4157" s="50"/>
      <c r="B4157" s="8"/>
      <c r="C4157" s="49"/>
      <c r="D4157" s="8"/>
      <c r="E4157" s="8"/>
      <c r="F4157" s="8"/>
      <c r="G4157" s="8"/>
      <c r="H4157" s="15"/>
      <c r="I4157" s="27"/>
      <c r="K4157" s="27"/>
      <c r="L4157" s="8"/>
      <c r="M4157" s="8"/>
      <c r="N4157" s="8"/>
    </row>
    <row r="4158" spans="1:14" ht="21" customHeight="1" x14ac:dyDescent="0.5">
      <c r="A4158" s="50"/>
      <c r="B4158" s="8"/>
      <c r="C4158" s="49"/>
      <c r="D4158" s="8"/>
      <c r="E4158" s="8"/>
      <c r="F4158" s="8"/>
      <c r="G4158" s="8"/>
      <c r="H4158" s="15"/>
      <c r="I4158" s="27"/>
      <c r="K4158" s="27"/>
      <c r="L4158" s="8"/>
      <c r="M4158" s="8"/>
      <c r="N4158" s="8"/>
    </row>
    <row r="4159" spans="1:14" ht="21" customHeight="1" x14ac:dyDescent="0.5">
      <c r="A4159" s="50"/>
      <c r="B4159" s="8"/>
      <c r="C4159" s="49"/>
      <c r="D4159" s="8"/>
      <c r="E4159" s="8"/>
      <c r="F4159" s="8"/>
      <c r="G4159" s="8"/>
      <c r="H4159" s="15"/>
      <c r="I4159" s="27"/>
      <c r="K4159" s="27"/>
      <c r="L4159" s="8"/>
      <c r="M4159" s="8"/>
      <c r="N4159" s="8"/>
    </row>
    <row r="4160" spans="1:14" ht="21" customHeight="1" x14ac:dyDescent="0.5">
      <c r="A4160" s="50"/>
      <c r="B4160" s="8"/>
      <c r="C4160" s="49"/>
      <c r="D4160" s="8"/>
      <c r="E4160" s="8"/>
      <c r="F4160" s="8"/>
      <c r="G4160" s="8"/>
      <c r="H4160" s="15"/>
      <c r="I4160" s="27"/>
      <c r="K4160" s="27"/>
      <c r="L4160" s="8"/>
      <c r="M4160" s="8"/>
      <c r="N4160" s="8"/>
    </row>
    <row r="4161" spans="1:14" ht="21" customHeight="1" x14ac:dyDescent="0.5">
      <c r="A4161" s="50"/>
      <c r="B4161" s="8"/>
      <c r="C4161" s="49"/>
      <c r="D4161" s="8"/>
      <c r="E4161" s="8"/>
      <c r="F4161" s="8"/>
      <c r="G4161" s="8"/>
      <c r="H4161" s="15"/>
      <c r="I4161" s="27"/>
      <c r="K4161" s="27"/>
      <c r="L4161" s="8"/>
      <c r="M4161" s="8"/>
      <c r="N4161" s="8"/>
    </row>
    <row r="4162" spans="1:14" ht="21" customHeight="1" x14ac:dyDescent="0.5">
      <c r="A4162" s="50"/>
      <c r="B4162" s="8"/>
      <c r="C4162" s="49"/>
      <c r="D4162" s="8"/>
      <c r="E4162" s="8"/>
      <c r="F4162" s="8"/>
      <c r="G4162" s="8"/>
      <c r="H4162" s="15"/>
      <c r="I4162" s="27"/>
      <c r="K4162" s="27"/>
      <c r="L4162" s="8"/>
      <c r="M4162" s="8"/>
      <c r="N4162" s="8"/>
    </row>
    <row r="4163" spans="1:14" ht="21" customHeight="1" x14ac:dyDescent="0.5">
      <c r="A4163" s="50"/>
      <c r="B4163" s="8"/>
      <c r="C4163" s="49"/>
      <c r="D4163" s="8"/>
      <c r="E4163" s="8"/>
      <c r="F4163" s="8"/>
      <c r="G4163" s="8"/>
      <c r="H4163" s="15"/>
      <c r="I4163" s="27"/>
      <c r="K4163" s="27"/>
      <c r="L4163" s="8"/>
      <c r="M4163" s="8"/>
      <c r="N4163" s="8"/>
    </row>
    <row r="4164" spans="1:14" ht="21" customHeight="1" x14ac:dyDescent="0.5">
      <c r="A4164" s="50"/>
      <c r="B4164" s="8"/>
      <c r="C4164" s="49"/>
      <c r="D4164" s="8"/>
      <c r="E4164" s="8"/>
      <c r="F4164" s="8"/>
      <c r="G4164" s="8"/>
      <c r="H4164" s="15"/>
      <c r="I4164" s="27"/>
      <c r="K4164" s="27"/>
      <c r="L4164" s="8"/>
      <c r="M4164" s="8"/>
      <c r="N4164" s="8"/>
    </row>
    <row r="4165" spans="1:14" ht="21" customHeight="1" x14ac:dyDescent="0.5">
      <c r="A4165" s="50"/>
      <c r="B4165" s="8"/>
      <c r="C4165" s="49"/>
      <c r="D4165" s="8"/>
      <c r="E4165" s="8"/>
      <c r="F4165" s="8"/>
      <c r="G4165" s="8"/>
      <c r="H4165" s="15"/>
      <c r="I4165" s="27"/>
      <c r="K4165" s="27"/>
      <c r="L4165" s="8"/>
      <c r="M4165" s="8"/>
      <c r="N4165" s="8"/>
    </row>
    <row r="4166" spans="1:14" ht="21" customHeight="1" x14ac:dyDescent="0.5">
      <c r="A4166" s="50"/>
      <c r="B4166" s="8"/>
      <c r="C4166" s="49"/>
      <c r="D4166" s="8"/>
      <c r="E4166" s="8"/>
      <c r="F4166" s="8"/>
      <c r="G4166" s="8"/>
      <c r="H4166" s="15"/>
      <c r="I4166" s="27"/>
      <c r="K4166" s="27"/>
      <c r="L4166" s="8"/>
      <c r="M4166" s="8"/>
      <c r="N4166" s="8"/>
    </row>
    <row r="4167" spans="1:14" ht="21" customHeight="1" x14ac:dyDescent="0.5">
      <c r="A4167" s="50"/>
      <c r="B4167" s="8"/>
      <c r="C4167" s="49"/>
      <c r="D4167" s="8"/>
      <c r="E4167" s="8"/>
      <c r="F4167" s="8"/>
      <c r="G4167" s="8"/>
      <c r="H4167" s="15"/>
      <c r="I4167" s="27"/>
      <c r="K4167" s="27"/>
      <c r="L4167" s="8"/>
      <c r="M4167" s="8"/>
      <c r="N4167" s="8"/>
    </row>
    <row r="4168" spans="1:14" ht="21" customHeight="1" x14ac:dyDescent="0.5">
      <c r="A4168" s="50"/>
      <c r="B4168" s="8"/>
      <c r="C4168" s="49"/>
      <c r="D4168" s="8"/>
      <c r="E4168" s="8"/>
      <c r="F4168" s="8"/>
      <c r="G4168" s="8"/>
      <c r="H4168" s="15"/>
      <c r="I4168" s="27"/>
      <c r="K4168" s="27"/>
      <c r="L4168" s="8"/>
      <c r="M4168" s="8"/>
      <c r="N4168" s="8"/>
    </row>
    <row r="4169" spans="1:14" ht="21" customHeight="1" x14ac:dyDescent="0.5">
      <c r="A4169" s="50"/>
      <c r="B4169" s="8"/>
      <c r="C4169" s="49"/>
      <c r="D4169" s="8"/>
      <c r="E4169" s="8"/>
      <c r="F4169" s="8"/>
      <c r="G4169" s="8"/>
      <c r="H4169" s="15"/>
      <c r="I4169" s="27"/>
      <c r="K4169" s="27"/>
      <c r="L4169" s="8"/>
      <c r="M4169" s="8"/>
      <c r="N4169" s="8"/>
    </row>
    <row r="4170" spans="1:14" ht="21" customHeight="1" x14ac:dyDescent="0.5">
      <c r="A4170" s="50"/>
      <c r="B4170" s="8"/>
      <c r="C4170" s="49"/>
      <c r="D4170" s="8"/>
      <c r="E4170" s="8"/>
      <c r="F4170" s="8"/>
      <c r="G4170" s="8"/>
      <c r="H4170" s="15"/>
      <c r="I4170" s="27"/>
      <c r="K4170" s="27"/>
      <c r="L4170" s="8"/>
      <c r="M4170" s="8"/>
      <c r="N4170" s="8"/>
    </row>
    <row r="4171" spans="1:14" ht="21" customHeight="1" x14ac:dyDescent="0.5">
      <c r="A4171" s="50"/>
      <c r="B4171" s="8"/>
      <c r="C4171" s="49"/>
      <c r="D4171" s="8"/>
      <c r="E4171" s="8"/>
      <c r="F4171" s="8"/>
      <c r="G4171" s="8"/>
      <c r="H4171" s="15"/>
      <c r="I4171" s="27"/>
      <c r="K4171" s="27"/>
      <c r="L4171" s="8"/>
      <c r="M4171" s="8"/>
      <c r="N4171" s="8"/>
    </row>
    <row r="4172" spans="1:14" ht="21" customHeight="1" x14ac:dyDescent="0.5">
      <c r="A4172" s="50"/>
      <c r="B4172" s="8"/>
      <c r="C4172" s="49"/>
      <c r="D4172" s="8"/>
      <c r="E4172" s="8"/>
      <c r="F4172" s="8"/>
      <c r="G4172" s="8"/>
      <c r="H4172" s="15"/>
      <c r="I4172" s="27"/>
      <c r="K4172" s="27"/>
      <c r="L4172" s="8"/>
      <c r="M4172" s="8"/>
      <c r="N4172" s="8"/>
    </row>
    <row r="4173" spans="1:14" ht="21" customHeight="1" x14ac:dyDescent="0.5">
      <c r="A4173" s="50"/>
      <c r="B4173" s="8"/>
      <c r="C4173" s="49"/>
      <c r="D4173" s="8"/>
      <c r="E4173" s="8"/>
      <c r="F4173" s="8"/>
      <c r="G4173" s="8"/>
      <c r="H4173" s="15"/>
      <c r="I4173" s="27"/>
      <c r="K4173" s="27"/>
      <c r="L4173" s="8"/>
      <c r="M4173" s="8"/>
      <c r="N4173" s="8"/>
    </row>
    <row r="4174" spans="1:14" ht="21" customHeight="1" x14ac:dyDescent="0.5">
      <c r="A4174" s="50"/>
      <c r="B4174" s="8"/>
      <c r="C4174" s="49"/>
      <c r="D4174" s="8"/>
      <c r="E4174" s="8"/>
      <c r="F4174" s="8"/>
      <c r="G4174" s="8"/>
      <c r="H4174" s="15"/>
      <c r="I4174" s="27"/>
      <c r="K4174" s="27"/>
      <c r="L4174" s="8"/>
      <c r="M4174" s="8"/>
      <c r="N4174" s="8"/>
    </row>
    <row r="4175" spans="1:14" ht="21" customHeight="1" x14ac:dyDescent="0.5">
      <c r="A4175" s="50"/>
      <c r="B4175" s="8"/>
      <c r="C4175" s="49"/>
      <c r="D4175" s="8"/>
      <c r="E4175" s="8"/>
      <c r="F4175" s="8"/>
      <c r="G4175" s="8"/>
      <c r="H4175" s="15"/>
      <c r="I4175" s="27"/>
      <c r="K4175" s="27"/>
      <c r="L4175" s="8"/>
      <c r="M4175" s="8"/>
      <c r="N4175" s="8"/>
    </row>
    <row r="4176" spans="1:14" ht="21" customHeight="1" x14ac:dyDescent="0.5">
      <c r="A4176" s="50"/>
      <c r="B4176" s="8"/>
      <c r="C4176" s="49"/>
      <c r="D4176" s="8"/>
      <c r="E4176" s="8"/>
      <c r="F4176" s="8"/>
      <c r="G4176" s="8"/>
      <c r="H4176" s="15"/>
      <c r="I4176" s="27"/>
      <c r="K4176" s="27"/>
      <c r="L4176" s="8"/>
      <c r="M4176" s="8"/>
      <c r="N4176" s="8"/>
    </row>
    <row r="4177" spans="1:14" ht="21" customHeight="1" x14ac:dyDescent="0.5">
      <c r="A4177" s="50"/>
      <c r="B4177" s="8"/>
      <c r="C4177" s="49"/>
      <c r="D4177" s="8"/>
      <c r="E4177" s="8"/>
      <c r="F4177" s="8"/>
      <c r="G4177" s="8"/>
      <c r="H4177" s="15"/>
      <c r="I4177" s="27"/>
      <c r="K4177" s="27"/>
      <c r="L4177" s="8"/>
      <c r="M4177" s="8"/>
      <c r="N4177" s="8"/>
    </row>
    <row r="4178" spans="1:14" ht="21" customHeight="1" x14ac:dyDescent="0.5">
      <c r="A4178" s="50"/>
      <c r="B4178" s="8"/>
      <c r="C4178" s="49"/>
      <c r="D4178" s="8"/>
      <c r="E4178" s="8"/>
      <c r="F4178" s="8"/>
      <c r="G4178" s="8"/>
      <c r="H4178" s="15"/>
      <c r="I4178" s="27"/>
      <c r="K4178" s="27"/>
      <c r="L4178" s="8"/>
      <c r="M4178" s="8"/>
      <c r="N4178" s="8"/>
    </row>
    <row r="4179" spans="1:14" ht="21" customHeight="1" x14ac:dyDescent="0.5">
      <c r="A4179" s="50"/>
      <c r="B4179" s="8"/>
      <c r="C4179" s="49"/>
      <c r="D4179" s="8"/>
      <c r="E4179" s="8"/>
      <c r="F4179" s="8"/>
      <c r="G4179" s="8"/>
      <c r="H4179" s="15"/>
      <c r="I4179" s="27"/>
      <c r="K4179" s="27"/>
      <c r="L4179" s="8"/>
      <c r="M4179" s="8"/>
      <c r="N4179" s="8"/>
    </row>
    <row r="4180" spans="1:14" ht="21" customHeight="1" x14ac:dyDescent="0.5">
      <c r="A4180" s="50"/>
      <c r="B4180" s="8"/>
      <c r="C4180" s="49"/>
      <c r="D4180" s="8"/>
      <c r="E4180" s="8"/>
      <c r="F4180" s="8"/>
      <c r="G4180" s="8"/>
      <c r="H4180" s="15"/>
      <c r="I4180" s="27"/>
      <c r="K4180" s="27"/>
      <c r="L4180" s="8"/>
      <c r="M4180" s="8"/>
      <c r="N4180" s="8"/>
    </row>
    <row r="4181" spans="1:14" ht="21" customHeight="1" x14ac:dyDescent="0.5">
      <c r="A4181" s="50"/>
      <c r="B4181" s="8"/>
      <c r="C4181" s="49"/>
      <c r="D4181" s="8"/>
      <c r="E4181" s="8"/>
      <c r="F4181" s="8"/>
      <c r="G4181" s="8"/>
      <c r="H4181" s="15"/>
      <c r="I4181" s="27"/>
      <c r="K4181" s="27"/>
      <c r="L4181" s="8"/>
      <c r="M4181" s="8"/>
      <c r="N4181" s="8"/>
    </row>
    <row r="4182" spans="1:14" ht="21" customHeight="1" x14ac:dyDescent="0.5">
      <c r="A4182" s="50"/>
      <c r="B4182" s="8"/>
      <c r="C4182" s="49"/>
      <c r="D4182" s="8"/>
      <c r="E4182" s="8"/>
      <c r="F4182" s="8"/>
      <c r="G4182" s="8"/>
      <c r="H4182" s="15"/>
      <c r="I4182" s="27"/>
      <c r="K4182" s="27"/>
      <c r="L4182" s="8"/>
      <c r="M4182" s="8"/>
      <c r="N4182" s="8"/>
    </row>
    <row r="4183" spans="1:14" ht="21" customHeight="1" x14ac:dyDescent="0.5">
      <c r="A4183" s="50"/>
      <c r="B4183" s="8"/>
      <c r="C4183" s="49"/>
      <c r="D4183" s="8"/>
      <c r="E4183" s="8"/>
      <c r="F4183" s="8"/>
      <c r="G4183" s="8"/>
      <c r="H4183" s="15"/>
      <c r="I4183" s="27"/>
      <c r="K4183" s="27"/>
      <c r="L4183" s="8"/>
      <c r="M4183" s="8"/>
      <c r="N4183" s="8"/>
    </row>
    <row r="4184" spans="1:14" ht="21" customHeight="1" x14ac:dyDescent="0.5">
      <c r="A4184" s="50"/>
      <c r="B4184" s="8"/>
      <c r="C4184" s="49"/>
      <c r="D4184" s="8"/>
      <c r="E4184" s="8"/>
      <c r="F4184" s="8"/>
      <c r="G4184" s="8"/>
      <c r="H4184" s="15"/>
      <c r="I4184" s="27"/>
      <c r="K4184" s="27"/>
      <c r="L4184" s="8"/>
      <c r="M4184" s="8"/>
      <c r="N4184" s="8"/>
    </row>
    <row r="4185" spans="1:14" ht="21" customHeight="1" x14ac:dyDescent="0.5">
      <c r="A4185" s="50"/>
      <c r="B4185" s="8"/>
      <c r="C4185" s="49"/>
      <c r="D4185" s="8"/>
      <c r="E4185" s="8"/>
      <c r="F4185" s="8"/>
      <c r="G4185" s="8"/>
      <c r="H4185" s="15"/>
      <c r="I4185" s="27"/>
      <c r="K4185" s="27"/>
      <c r="L4185" s="8"/>
      <c r="M4185" s="8"/>
      <c r="N4185" s="8"/>
    </row>
    <row r="4186" spans="1:14" ht="21" customHeight="1" x14ac:dyDescent="0.5">
      <c r="A4186" s="50"/>
      <c r="B4186" s="8"/>
      <c r="C4186" s="49"/>
      <c r="D4186" s="8"/>
      <c r="E4186" s="8"/>
      <c r="F4186" s="8"/>
      <c r="G4186" s="8"/>
      <c r="H4186" s="15"/>
      <c r="I4186" s="27"/>
      <c r="K4186" s="27"/>
      <c r="L4186" s="8"/>
      <c r="M4186" s="8"/>
      <c r="N4186" s="8"/>
    </row>
    <row r="4187" spans="1:14" ht="21" customHeight="1" x14ac:dyDescent="0.5">
      <c r="A4187" s="50"/>
      <c r="B4187" s="8"/>
      <c r="C4187" s="49"/>
      <c r="D4187" s="8"/>
      <c r="E4187" s="8"/>
      <c r="F4187" s="8"/>
      <c r="G4187" s="8"/>
      <c r="H4187" s="15"/>
      <c r="I4187" s="27"/>
      <c r="K4187" s="27"/>
      <c r="L4187" s="8"/>
      <c r="M4187" s="8"/>
      <c r="N4187" s="8"/>
    </row>
    <row r="4188" spans="1:14" ht="21" customHeight="1" x14ac:dyDescent="0.5">
      <c r="A4188" s="50"/>
      <c r="B4188" s="8"/>
      <c r="C4188" s="49"/>
      <c r="D4188" s="8"/>
      <c r="E4188" s="8"/>
      <c r="F4188" s="8"/>
      <c r="G4188" s="8"/>
      <c r="H4188" s="15"/>
      <c r="I4188" s="27"/>
      <c r="K4188" s="27"/>
      <c r="L4188" s="8"/>
      <c r="M4188" s="8"/>
      <c r="N4188" s="8"/>
    </row>
    <row r="4189" spans="1:14" ht="21" customHeight="1" x14ac:dyDescent="0.5">
      <c r="A4189" s="50"/>
      <c r="B4189" s="8"/>
      <c r="C4189" s="49"/>
      <c r="D4189" s="8"/>
      <c r="E4189" s="8"/>
      <c r="F4189" s="8"/>
      <c r="G4189" s="8"/>
      <c r="H4189" s="15"/>
      <c r="I4189" s="27"/>
      <c r="K4189" s="27"/>
      <c r="L4189" s="8"/>
      <c r="M4189" s="8"/>
      <c r="N4189" s="8"/>
    </row>
    <row r="4190" spans="1:14" ht="21" customHeight="1" x14ac:dyDescent="0.5">
      <c r="A4190" s="50"/>
      <c r="B4190" s="8"/>
      <c r="C4190" s="49"/>
      <c r="D4190" s="8"/>
      <c r="E4190" s="8"/>
      <c r="F4190" s="8"/>
      <c r="G4190" s="8"/>
      <c r="H4190" s="15"/>
      <c r="I4190" s="27"/>
      <c r="K4190" s="27"/>
      <c r="L4190" s="8"/>
      <c r="M4190" s="8"/>
      <c r="N4190" s="8"/>
    </row>
    <row r="4191" spans="1:14" ht="21" customHeight="1" x14ac:dyDescent="0.5">
      <c r="A4191" s="50"/>
      <c r="B4191" s="8"/>
      <c r="C4191" s="49"/>
      <c r="D4191" s="8"/>
      <c r="E4191" s="8"/>
      <c r="F4191" s="8"/>
      <c r="G4191" s="8"/>
      <c r="H4191" s="15"/>
      <c r="I4191" s="27"/>
      <c r="K4191" s="27"/>
      <c r="L4191" s="8"/>
      <c r="M4191" s="8"/>
      <c r="N4191" s="8"/>
    </row>
    <row r="4192" spans="1:14" ht="21" customHeight="1" x14ac:dyDescent="0.5">
      <c r="A4192" s="50"/>
      <c r="B4192" s="8"/>
      <c r="C4192" s="49"/>
      <c r="D4192" s="8"/>
      <c r="E4192" s="8"/>
      <c r="F4192" s="8"/>
      <c r="G4192" s="8"/>
      <c r="H4192" s="15"/>
      <c r="I4192" s="27"/>
      <c r="K4192" s="27"/>
      <c r="L4192" s="8"/>
      <c r="M4192" s="8"/>
      <c r="N4192" s="8"/>
    </row>
    <row r="4193" spans="1:14" ht="21" customHeight="1" x14ac:dyDescent="0.5">
      <c r="A4193" s="50"/>
      <c r="B4193" s="8"/>
      <c r="C4193" s="49"/>
      <c r="D4193" s="8"/>
      <c r="E4193" s="8"/>
      <c r="F4193" s="8"/>
      <c r="G4193" s="8"/>
      <c r="H4193" s="15"/>
      <c r="I4193" s="27"/>
      <c r="K4193" s="27"/>
      <c r="L4193" s="8"/>
      <c r="M4193" s="8"/>
      <c r="N4193" s="8"/>
    </row>
    <row r="4194" spans="1:14" ht="21" customHeight="1" x14ac:dyDescent="0.5">
      <c r="A4194" s="50"/>
      <c r="B4194" s="8"/>
      <c r="C4194" s="49"/>
      <c r="D4194" s="8"/>
      <c r="E4194" s="8"/>
      <c r="F4194" s="8"/>
      <c r="G4194" s="8"/>
      <c r="H4194" s="15"/>
      <c r="I4194" s="27"/>
      <c r="K4194" s="27"/>
      <c r="L4194" s="8"/>
      <c r="M4194" s="8"/>
      <c r="N4194" s="8"/>
    </row>
    <row r="4195" spans="1:14" ht="21" customHeight="1" x14ac:dyDescent="0.5">
      <c r="A4195" s="50"/>
      <c r="B4195" s="8"/>
      <c r="C4195" s="49"/>
      <c r="D4195" s="8"/>
      <c r="E4195" s="8"/>
      <c r="F4195" s="8"/>
      <c r="G4195" s="8"/>
      <c r="H4195" s="15"/>
      <c r="I4195" s="27"/>
      <c r="K4195" s="27"/>
      <c r="L4195" s="8"/>
      <c r="M4195" s="8"/>
      <c r="N4195" s="8"/>
    </row>
    <row r="4196" spans="1:14" ht="21" customHeight="1" x14ac:dyDescent="0.5">
      <c r="A4196" s="50"/>
      <c r="B4196" s="8"/>
      <c r="C4196" s="49"/>
      <c r="D4196" s="8"/>
      <c r="E4196" s="8"/>
      <c r="F4196" s="8"/>
      <c r="G4196" s="8"/>
      <c r="H4196" s="15"/>
      <c r="I4196" s="27"/>
      <c r="K4196" s="27"/>
      <c r="L4196" s="8"/>
      <c r="M4196" s="8"/>
      <c r="N4196" s="8"/>
    </row>
    <row r="4197" spans="1:14" ht="21" customHeight="1" x14ac:dyDescent="0.5">
      <c r="A4197" s="50"/>
      <c r="B4197" s="8"/>
      <c r="C4197" s="49"/>
      <c r="D4197" s="8"/>
      <c r="E4197" s="8"/>
      <c r="F4197" s="8"/>
      <c r="G4197" s="8"/>
      <c r="H4197" s="15"/>
      <c r="I4197" s="27"/>
      <c r="K4197" s="27"/>
      <c r="L4197" s="8"/>
      <c r="M4197" s="8"/>
      <c r="N4197" s="8"/>
    </row>
    <row r="4198" spans="1:14" ht="21" customHeight="1" x14ac:dyDescent="0.5">
      <c r="A4198" s="50"/>
      <c r="B4198" s="8"/>
      <c r="C4198" s="49"/>
      <c r="D4198" s="8"/>
      <c r="E4198" s="8"/>
      <c r="F4198" s="8"/>
      <c r="G4198" s="8"/>
      <c r="H4198" s="15"/>
      <c r="I4198" s="27"/>
      <c r="K4198" s="27"/>
      <c r="L4198" s="8"/>
      <c r="M4198" s="8"/>
      <c r="N4198" s="8"/>
    </row>
    <row r="4199" spans="1:14" ht="21" customHeight="1" x14ac:dyDescent="0.5">
      <c r="A4199" s="50"/>
      <c r="B4199" s="8"/>
      <c r="C4199" s="49"/>
      <c r="D4199" s="8"/>
      <c r="E4199" s="8"/>
      <c r="F4199" s="8"/>
      <c r="G4199" s="8"/>
      <c r="H4199" s="15"/>
      <c r="I4199" s="27"/>
      <c r="K4199" s="27"/>
      <c r="L4199" s="8"/>
      <c r="M4199" s="8"/>
      <c r="N4199" s="8"/>
    </row>
    <row r="4200" spans="1:14" ht="21" customHeight="1" x14ac:dyDescent="0.5">
      <c r="A4200" s="50"/>
      <c r="B4200" s="8"/>
      <c r="C4200" s="49"/>
      <c r="D4200" s="8"/>
      <c r="E4200" s="8"/>
      <c r="F4200" s="8"/>
      <c r="G4200" s="8"/>
      <c r="H4200" s="15"/>
      <c r="I4200" s="27"/>
      <c r="K4200" s="27"/>
      <c r="L4200" s="8"/>
      <c r="M4200" s="8"/>
      <c r="N4200" s="8"/>
    </row>
    <row r="4201" spans="1:14" ht="21" customHeight="1" x14ac:dyDescent="0.5">
      <c r="A4201" s="50"/>
      <c r="B4201" s="8"/>
      <c r="C4201" s="49"/>
      <c r="D4201" s="8"/>
      <c r="E4201" s="8"/>
      <c r="F4201" s="8"/>
      <c r="G4201" s="8"/>
      <c r="H4201" s="15"/>
      <c r="I4201" s="27"/>
      <c r="K4201" s="27"/>
      <c r="L4201" s="8"/>
      <c r="M4201" s="8"/>
      <c r="N4201" s="8"/>
    </row>
    <row r="4202" spans="1:14" ht="21" customHeight="1" x14ac:dyDescent="0.5">
      <c r="A4202" s="50"/>
      <c r="B4202" s="8"/>
      <c r="C4202" s="49"/>
      <c r="D4202" s="8"/>
      <c r="E4202" s="8"/>
      <c r="F4202" s="8"/>
      <c r="G4202" s="8"/>
      <c r="H4202" s="15"/>
      <c r="I4202" s="27"/>
      <c r="K4202" s="27"/>
      <c r="L4202" s="8"/>
      <c r="M4202" s="8"/>
      <c r="N4202" s="8"/>
    </row>
    <row r="4203" spans="1:14" ht="21" customHeight="1" x14ac:dyDescent="0.5">
      <c r="A4203" s="50"/>
      <c r="B4203" s="8"/>
      <c r="C4203" s="49"/>
      <c r="D4203" s="8"/>
      <c r="E4203" s="8"/>
      <c r="F4203" s="8"/>
      <c r="G4203" s="8"/>
      <c r="H4203" s="15"/>
      <c r="I4203" s="27"/>
      <c r="K4203" s="27"/>
      <c r="L4203" s="8"/>
      <c r="M4203" s="8"/>
      <c r="N4203" s="8"/>
    </row>
    <row r="4204" spans="1:14" ht="21" customHeight="1" x14ac:dyDescent="0.5">
      <c r="A4204" s="50"/>
      <c r="B4204" s="8"/>
      <c r="C4204" s="49"/>
      <c r="D4204" s="8"/>
      <c r="E4204" s="8"/>
      <c r="F4204" s="8"/>
      <c r="G4204" s="8"/>
      <c r="H4204" s="15"/>
      <c r="I4204" s="27"/>
      <c r="K4204" s="27"/>
      <c r="L4204" s="8"/>
      <c r="M4204" s="8"/>
      <c r="N4204" s="8"/>
    </row>
    <row r="4205" spans="1:14" ht="21" customHeight="1" x14ac:dyDescent="0.5">
      <c r="A4205" s="50"/>
      <c r="B4205" s="8"/>
      <c r="C4205" s="49"/>
      <c r="D4205" s="8"/>
      <c r="E4205" s="8"/>
      <c r="F4205" s="8"/>
      <c r="G4205" s="8"/>
      <c r="H4205" s="15"/>
      <c r="I4205" s="27"/>
      <c r="K4205" s="27"/>
      <c r="L4205" s="8"/>
      <c r="M4205" s="8"/>
      <c r="N4205" s="8"/>
    </row>
    <row r="4206" spans="1:14" ht="21" customHeight="1" x14ac:dyDescent="0.5">
      <c r="A4206" s="50"/>
      <c r="B4206" s="8"/>
      <c r="C4206" s="49"/>
      <c r="D4206" s="8"/>
      <c r="E4206" s="8"/>
      <c r="F4206" s="8"/>
      <c r="G4206" s="8"/>
      <c r="H4206" s="15"/>
      <c r="I4206" s="27"/>
      <c r="K4206" s="27"/>
      <c r="L4206" s="8"/>
      <c r="M4206" s="8"/>
      <c r="N4206" s="8"/>
    </row>
    <row r="4207" spans="1:14" ht="21" customHeight="1" x14ac:dyDescent="0.5">
      <c r="A4207" s="50"/>
      <c r="B4207" s="8"/>
      <c r="C4207" s="49"/>
      <c r="D4207" s="8"/>
      <c r="E4207" s="8"/>
      <c r="F4207" s="8"/>
      <c r="G4207" s="8"/>
      <c r="H4207" s="15"/>
      <c r="I4207" s="27"/>
      <c r="K4207" s="27"/>
      <c r="L4207" s="8"/>
      <c r="M4207" s="8"/>
      <c r="N4207" s="8"/>
    </row>
    <row r="4208" spans="1:14" ht="21" customHeight="1" x14ac:dyDescent="0.5">
      <c r="A4208" s="50"/>
      <c r="B4208" s="8"/>
      <c r="C4208" s="49"/>
      <c r="D4208" s="8"/>
      <c r="E4208" s="8"/>
      <c r="F4208" s="8"/>
      <c r="G4208" s="8"/>
      <c r="H4208" s="15"/>
      <c r="I4208" s="27"/>
      <c r="K4208" s="27"/>
      <c r="L4208" s="8"/>
      <c r="M4208" s="8"/>
      <c r="N4208" s="8"/>
    </row>
    <row r="4209" spans="1:14" ht="21" customHeight="1" x14ac:dyDescent="0.5">
      <c r="A4209" s="50"/>
      <c r="B4209" s="8"/>
      <c r="C4209" s="49"/>
      <c r="D4209" s="8"/>
      <c r="E4209" s="8"/>
      <c r="F4209" s="8"/>
      <c r="G4209" s="8"/>
      <c r="H4209" s="15"/>
      <c r="I4209" s="27"/>
      <c r="K4209" s="27"/>
      <c r="L4209" s="8"/>
      <c r="M4209" s="8"/>
      <c r="N4209" s="8"/>
    </row>
    <row r="4210" spans="1:14" ht="21" customHeight="1" x14ac:dyDescent="0.5">
      <c r="A4210" s="50"/>
      <c r="B4210" s="8"/>
      <c r="C4210" s="49"/>
      <c r="D4210" s="8"/>
      <c r="E4210" s="8"/>
      <c r="F4210" s="8"/>
      <c r="G4210" s="8"/>
      <c r="H4210" s="15"/>
      <c r="I4210" s="27"/>
      <c r="K4210" s="27"/>
      <c r="L4210" s="8"/>
      <c r="M4210" s="8"/>
      <c r="N4210" s="8"/>
    </row>
    <row r="4211" spans="1:14" ht="21" customHeight="1" x14ac:dyDescent="0.5">
      <c r="A4211" s="50"/>
      <c r="B4211" s="8"/>
      <c r="C4211" s="49"/>
      <c r="D4211" s="8"/>
      <c r="E4211" s="8"/>
      <c r="F4211" s="8"/>
      <c r="G4211" s="8"/>
      <c r="H4211" s="15"/>
      <c r="I4211" s="27"/>
      <c r="K4211" s="27"/>
      <c r="L4211" s="8"/>
      <c r="M4211" s="8"/>
      <c r="N4211" s="8"/>
    </row>
    <row r="4212" spans="1:14" ht="21" customHeight="1" x14ac:dyDescent="0.5">
      <c r="A4212" s="50"/>
      <c r="B4212" s="8"/>
      <c r="C4212" s="49"/>
      <c r="D4212" s="8"/>
      <c r="E4212" s="8"/>
      <c r="F4212" s="8"/>
      <c r="G4212" s="8"/>
      <c r="H4212" s="15"/>
      <c r="I4212" s="27"/>
      <c r="K4212" s="27"/>
      <c r="L4212" s="8"/>
      <c r="M4212" s="8"/>
      <c r="N4212" s="8"/>
    </row>
    <row r="4213" spans="1:14" ht="21" customHeight="1" x14ac:dyDescent="0.5">
      <c r="A4213" s="50"/>
      <c r="B4213" s="8"/>
      <c r="C4213" s="49"/>
      <c r="D4213" s="8"/>
      <c r="E4213" s="8"/>
      <c r="F4213" s="8"/>
      <c r="G4213" s="8"/>
      <c r="H4213" s="15"/>
      <c r="I4213" s="27"/>
      <c r="K4213" s="27"/>
      <c r="L4213" s="8"/>
      <c r="M4213" s="8"/>
      <c r="N4213" s="8"/>
    </row>
    <row r="4214" spans="1:14" ht="21" customHeight="1" x14ac:dyDescent="0.5">
      <c r="A4214" s="50"/>
      <c r="B4214" s="8"/>
      <c r="C4214" s="49"/>
      <c r="D4214" s="8"/>
      <c r="E4214" s="8"/>
      <c r="F4214" s="8"/>
      <c r="G4214" s="8"/>
      <c r="H4214" s="15"/>
      <c r="I4214" s="27"/>
      <c r="K4214" s="27"/>
      <c r="L4214" s="8"/>
      <c r="M4214" s="8"/>
      <c r="N4214" s="8"/>
    </row>
    <row r="4215" spans="1:14" ht="21" customHeight="1" x14ac:dyDescent="0.5">
      <c r="A4215" s="50"/>
      <c r="B4215" s="8"/>
      <c r="C4215" s="49"/>
      <c r="D4215" s="8"/>
      <c r="E4215" s="8"/>
      <c r="F4215" s="8"/>
      <c r="G4215" s="8"/>
      <c r="H4215" s="15"/>
      <c r="I4215" s="27"/>
      <c r="K4215" s="27"/>
      <c r="L4215" s="8"/>
      <c r="M4215" s="8"/>
      <c r="N4215" s="8"/>
    </row>
    <row r="4216" spans="1:14" ht="21" customHeight="1" x14ac:dyDescent="0.5">
      <c r="A4216" s="50"/>
      <c r="B4216" s="8"/>
      <c r="C4216" s="49"/>
      <c r="D4216" s="8"/>
      <c r="E4216" s="8"/>
      <c r="F4216" s="8"/>
      <c r="G4216" s="8"/>
      <c r="H4216" s="15"/>
      <c r="I4216" s="27"/>
      <c r="K4216" s="27"/>
      <c r="L4216" s="8"/>
      <c r="M4216" s="8"/>
      <c r="N4216" s="8"/>
    </row>
    <row r="4217" spans="1:14" ht="21" customHeight="1" x14ac:dyDescent="0.5">
      <c r="A4217" s="50"/>
      <c r="B4217" s="8"/>
      <c r="C4217" s="49"/>
      <c r="D4217" s="8"/>
      <c r="E4217" s="8"/>
      <c r="F4217" s="8"/>
      <c r="G4217" s="8"/>
      <c r="H4217" s="15"/>
      <c r="I4217" s="27"/>
      <c r="K4217" s="27"/>
      <c r="L4217" s="8"/>
      <c r="M4217" s="8"/>
      <c r="N4217" s="8"/>
    </row>
    <row r="4218" spans="1:14" ht="21" customHeight="1" x14ac:dyDescent="0.5">
      <c r="A4218" s="50"/>
      <c r="B4218" s="8"/>
      <c r="C4218" s="49"/>
      <c r="D4218" s="8"/>
      <c r="E4218" s="8"/>
      <c r="F4218" s="8"/>
      <c r="G4218" s="8"/>
      <c r="H4218" s="15"/>
      <c r="I4218" s="27"/>
      <c r="K4218" s="27"/>
      <c r="L4218" s="8"/>
      <c r="M4218" s="8"/>
      <c r="N4218" s="8"/>
    </row>
    <row r="4219" spans="1:14" ht="21" customHeight="1" x14ac:dyDescent="0.5">
      <c r="A4219" s="50"/>
      <c r="B4219" s="8"/>
      <c r="C4219" s="49"/>
      <c r="D4219" s="8"/>
      <c r="E4219" s="8"/>
      <c r="F4219" s="8"/>
      <c r="G4219" s="8"/>
      <c r="H4219" s="15"/>
      <c r="I4219" s="27"/>
      <c r="K4219" s="27"/>
      <c r="L4219" s="8"/>
      <c r="M4219" s="8"/>
      <c r="N4219" s="8"/>
    </row>
    <row r="4220" spans="1:14" ht="21" customHeight="1" x14ac:dyDescent="0.5">
      <c r="A4220" s="50"/>
      <c r="B4220" s="8"/>
      <c r="C4220" s="49"/>
      <c r="D4220" s="8"/>
      <c r="E4220" s="8"/>
      <c r="F4220" s="8"/>
      <c r="G4220" s="8"/>
      <c r="H4220" s="15"/>
      <c r="I4220" s="27"/>
      <c r="K4220" s="27"/>
      <c r="L4220" s="8"/>
      <c r="M4220" s="8"/>
      <c r="N4220" s="8"/>
    </row>
    <row r="4221" spans="1:14" ht="21" customHeight="1" x14ac:dyDescent="0.5">
      <c r="A4221" s="50"/>
      <c r="B4221" s="8"/>
      <c r="C4221" s="49"/>
      <c r="D4221" s="8"/>
      <c r="E4221" s="8"/>
      <c r="F4221" s="8"/>
      <c r="G4221" s="8"/>
      <c r="H4221" s="15"/>
      <c r="I4221" s="27"/>
      <c r="K4221" s="27"/>
      <c r="L4221" s="8"/>
      <c r="M4221" s="8"/>
      <c r="N4221" s="8"/>
    </row>
    <row r="4222" spans="1:14" ht="21" customHeight="1" x14ac:dyDescent="0.5">
      <c r="A4222" s="50"/>
      <c r="B4222" s="8"/>
      <c r="C4222" s="49"/>
      <c r="D4222" s="8"/>
      <c r="E4222" s="8"/>
      <c r="F4222" s="8"/>
      <c r="G4222" s="8"/>
      <c r="H4222" s="15"/>
      <c r="I4222" s="27"/>
      <c r="K4222" s="27"/>
      <c r="L4222" s="8"/>
      <c r="M4222" s="8"/>
      <c r="N4222" s="8"/>
    </row>
    <row r="4223" spans="1:14" ht="21" customHeight="1" x14ac:dyDescent="0.5">
      <c r="A4223" s="50"/>
      <c r="B4223" s="8"/>
      <c r="C4223" s="49"/>
      <c r="D4223" s="8"/>
      <c r="E4223" s="8"/>
      <c r="F4223" s="8"/>
      <c r="G4223" s="8"/>
      <c r="H4223" s="15"/>
      <c r="I4223" s="27"/>
      <c r="K4223" s="27"/>
      <c r="L4223" s="8"/>
      <c r="M4223" s="8"/>
      <c r="N4223" s="8"/>
    </row>
    <row r="4224" spans="1:14" ht="21" customHeight="1" x14ac:dyDescent="0.5">
      <c r="A4224" s="50"/>
      <c r="B4224" s="8"/>
      <c r="C4224" s="49"/>
      <c r="D4224" s="8"/>
      <c r="E4224" s="8"/>
      <c r="F4224" s="8"/>
      <c r="G4224" s="8"/>
      <c r="H4224" s="15"/>
      <c r="I4224" s="27"/>
      <c r="K4224" s="27"/>
      <c r="L4224" s="8"/>
      <c r="M4224" s="8"/>
      <c r="N4224" s="8"/>
    </row>
    <row r="4225" spans="1:14" ht="21" customHeight="1" x14ac:dyDescent="0.5">
      <c r="A4225" s="50"/>
      <c r="B4225" s="8"/>
      <c r="C4225" s="49"/>
      <c r="D4225" s="8"/>
      <c r="E4225" s="8"/>
      <c r="F4225" s="8"/>
      <c r="G4225" s="8"/>
      <c r="H4225" s="15"/>
      <c r="I4225" s="27"/>
      <c r="K4225" s="27"/>
      <c r="L4225" s="8"/>
      <c r="M4225" s="8"/>
      <c r="N4225" s="8"/>
    </row>
    <row r="4226" spans="1:14" ht="21" customHeight="1" x14ac:dyDescent="0.5">
      <c r="A4226" s="50"/>
      <c r="B4226" s="8"/>
      <c r="C4226" s="49"/>
      <c r="D4226" s="8"/>
      <c r="E4226" s="8"/>
      <c r="F4226" s="8"/>
      <c r="G4226" s="8"/>
      <c r="H4226" s="15"/>
      <c r="I4226" s="27"/>
      <c r="K4226" s="27"/>
      <c r="L4226" s="8"/>
      <c r="M4226" s="8"/>
      <c r="N4226" s="8"/>
    </row>
    <row r="4227" spans="1:14" ht="21" customHeight="1" x14ac:dyDescent="0.5">
      <c r="A4227" s="50"/>
      <c r="B4227" s="8"/>
      <c r="C4227" s="49"/>
      <c r="D4227" s="8"/>
      <c r="E4227" s="8"/>
      <c r="F4227" s="8"/>
      <c r="G4227" s="8"/>
      <c r="H4227" s="15"/>
      <c r="I4227" s="27"/>
      <c r="K4227" s="27"/>
      <c r="L4227" s="8"/>
      <c r="M4227" s="8"/>
      <c r="N4227" s="8"/>
    </row>
    <row r="4228" spans="1:14" ht="21" customHeight="1" x14ac:dyDescent="0.5">
      <c r="A4228" s="50"/>
      <c r="B4228" s="8"/>
      <c r="C4228" s="49"/>
      <c r="D4228" s="8"/>
      <c r="E4228" s="8"/>
      <c r="F4228" s="8"/>
      <c r="G4228" s="8"/>
      <c r="H4228" s="15"/>
      <c r="I4228" s="27"/>
      <c r="K4228" s="27"/>
      <c r="L4228" s="8"/>
      <c r="M4228" s="8"/>
      <c r="N4228" s="8"/>
    </row>
    <row r="4229" spans="1:14" ht="21" customHeight="1" x14ac:dyDescent="0.5">
      <c r="A4229" s="50"/>
      <c r="B4229" s="8"/>
      <c r="C4229" s="49"/>
      <c r="D4229" s="8"/>
      <c r="E4229" s="8"/>
      <c r="F4229" s="8"/>
      <c r="G4229" s="8"/>
      <c r="H4229" s="15"/>
      <c r="I4229" s="27"/>
      <c r="K4229" s="27"/>
      <c r="L4229" s="8"/>
      <c r="M4229" s="8"/>
      <c r="N4229" s="8"/>
    </row>
    <row r="4230" spans="1:14" ht="21" customHeight="1" x14ac:dyDescent="0.5">
      <c r="A4230" s="50"/>
      <c r="B4230" s="8"/>
      <c r="C4230" s="49"/>
      <c r="D4230" s="8"/>
      <c r="E4230" s="8"/>
      <c r="F4230" s="8"/>
      <c r="G4230" s="8"/>
      <c r="H4230" s="15"/>
      <c r="I4230" s="27"/>
      <c r="K4230" s="27"/>
      <c r="L4230" s="8"/>
      <c r="M4230" s="8"/>
      <c r="N4230" s="8"/>
    </row>
    <row r="4231" spans="1:14" ht="21" customHeight="1" x14ac:dyDescent="0.5">
      <c r="A4231" s="50"/>
      <c r="B4231" s="8"/>
      <c r="C4231" s="49"/>
      <c r="D4231" s="8"/>
      <c r="E4231" s="8"/>
      <c r="F4231" s="8"/>
      <c r="G4231" s="8"/>
      <c r="H4231" s="15"/>
      <c r="I4231" s="27"/>
      <c r="K4231" s="27"/>
      <c r="L4231" s="8"/>
      <c r="M4231" s="8"/>
      <c r="N4231" s="8"/>
    </row>
    <row r="4232" spans="1:14" ht="21" customHeight="1" x14ac:dyDescent="0.5">
      <c r="A4232" s="50"/>
      <c r="B4232" s="8"/>
      <c r="C4232" s="49"/>
      <c r="D4232" s="8"/>
      <c r="E4232" s="8"/>
      <c r="F4232" s="8"/>
      <c r="G4232" s="8"/>
      <c r="H4232" s="15"/>
      <c r="I4232" s="27"/>
      <c r="K4232" s="27"/>
      <c r="L4232" s="8"/>
      <c r="M4232" s="8"/>
      <c r="N4232" s="8"/>
    </row>
    <row r="4233" spans="1:14" ht="21" customHeight="1" x14ac:dyDescent="0.5">
      <c r="A4233" s="50"/>
      <c r="B4233" s="8"/>
      <c r="C4233" s="49"/>
      <c r="D4233" s="8"/>
      <c r="E4233" s="8"/>
      <c r="F4233" s="8"/>
      <c r="G4233" s="8"/>
      <c r="H4233" s="15"/>
      <c r="I4233" s="27"/>
      <c r="K4233" s="27"/>
      <c r="L4233" s="8"/>
      <c r="M4233" s="8"/>
      <c r="N4233" s="8"/>
    </row>
    <row r="4234" spans="1:14" ht="21" customHeight="1" x14ac:dyDescent="0.5">
      <c r="A4234" s="50"/>
      <c r="B4234" s="8"/>
      <c r="C4234" s="49"/>
      <c r="D4234" s="8"/>
      <c r="E4234" s="8"/>
      <c r="F4234" s="8"/>
      <c r="G4234" s="8"/>
      <c r="H4234" s="15"/>
      <c r="I4234" s="27"/>
      <c r="K4234" s="27"/>
      <c r="L4234" s="8"/>
      <c r="M4234" s="8"/>
      <c r="N4234" s="8"/>
    </row>
    <row r="4235" spans="1:14" ht="21" customHeight="1" x14ac:dyDescent="0.5">
      <c r="A4235" s="50"/>
      <c r="B4235" s="8"/>
      <c r="C4235" s="49"/>
      <c r="D4235" s="8"/>
      <c r="E4235" s="8"/>
      <c r="F4235" s="8"/>
      <c r="G4235" s="8"/>
      <c r="H4235" s="15"/>
      <c r="I4235" s="27"/>
      <c r="K4235" s="27"/>
      <c r="L4235" s="8"/>
      <c r="M4235" s="8"/>
      <c r="N4235" s="8"/>
    </row>
    <row r="4236" spans="1:14" ht="21" customHeight="1" x14ac:dyDescent="0.5">
      <c r="A4236" s="50"/>
      <c r="B4236" s="8"/>
      <c r="C4236" s="49"/>
      <c r="D4236" s="8"/>
      <c r="E4236" s="8"/>
      <c r="F4236" s="8"/>
      <c r="G4236" s="8"/>
      <c r="H4236" s="15"/>
      <c r="I4236" s="27"/>
      <c r="K4236" s="27"/>
      <c r="L4236" s="8"/>
      <c r="M4236" s="8"/>
      <c r="N4236" s="8"/>
    </row>
    <row r="4237" spans="1:14" ht="21" customHeight="1" x14ac:dyDescent="0.5">
      <c r="A4237" s="50"/>
      <c r="B4237" s="8"/>
      <c r="C4237" s="49"/>
      <c r="D4237" s="8"/>
      <c r="E4237" s="8"/>
      <c r="F4237" s="8"/>
      <c r="G4237" s="8"/>
      <c r="H4237" s="15"/>
      <c r="I4237" s="27"/>
      <c r="K4237" s="27"/>
      <c r="L4237" s="8"/>
      <c r="M4237" s="8"/>
      <c r="N4237" s="8"/>
    </row>
    <row r="4238" spans="1:14" ht="21" customHeight="1" x14ac:dyDescent="0.5">
      <c r="A4238" s="50"/>
      <c r="B4238" s="8"/>
      <c r="C4238" s="49"/>
      <c r="D4238" s="8"/>
      <c r="E4238" s="8"/>
      <c r="F4238" s="8"/>
      <c r="G4238" s="8"/>
      <c r="H4238" s="15"/>
      <c r="I4238" s="27"/>
      <c r="K4238" s="27"/>
      <c r="L4238" s="8"/>
      <c r="M4238" s="8"/>
      <c r="N4238" s="8"/>
    </row>
    <row r="4239" spans="1:14" ht="21" customHeight="1" x14ac:dyDescent="0.5">
      <c r="A4239" s="50"/>
      <c r="B4239" s="8"/>
      <c r="C4239" s="49"/>
      <c r="D4239" s="8"/>
      <c r="E4239" s="8"/>
      <c r="F4239" s="8"/>
      <c r="G4239" s="8"/>
      <c r="H4239" s="15"/>
      <c r="I4239" s="27"/>
      <c r="K4239" s="27"/>
      <c r="L4239" s="8"/>
      <c r="M4239" s="8"/>
      <c r="N4239" s="8"/>
    </row>
    <row r="4240" spans="1:14" ht="21" customHeight="1" x14ac:dyDescent="0.5">
      <c r="A4240" s="50"/>
      <c r="B4240" s="8"/>
      <c r="C4240" s="49"/>
      <c r="D4240" s="8"/>
      <c r="E4240" s="8"/>
      <c r="F4240" s="8"/>
      <c r="G4240" s="8"/>
      <c r="H4240" s="15"/>
      <c r="I4240" s="27"/>
      <c r="K4240" s="27"/>
      <c r="L4240" s="8"/>
      <c r="M4240" s="8"/>
      <c r="N4240" s="8"/>
    </row>
    <row r="4241" spans="1:14" ht="21" customHeight="1" x14ac:dyDescent="0.5">
      <c r="A4241" s="50"/>
      <c r="B4241" s="8"/>
      <c r="C4241" s="49"/>
      <c r="D4241" s="8"/>
      <c r="E4241" s="8"/>
      <c r="F4241" s="8"/>
      <c r="G4241" s="8"/>
      <c r="H4241" s="15"/>
      <c r="I4241" s="27"/>
      <c r="K4241" s="27"/>
      <c r="L4241" s="8"/>
      <c r="M4241" s="8"/>
      <c r="N4241" s="8"/>
    </row>
    <row r="4242" spans="1:14" ht="21" customHeight="1" x14ac:dyDescent="0.5">
      <c r="A4242" s="50"/>
      <c r="B4242" s="8"/>
      <c r="C4242" s="49"/>
      <c r="D4242" s="8"/>
      <c r="E4242" s="8"/>
      <c r="F4242" s="8"/>
      <c r="G4242" s="8"/>
      <c r="H4242" s="15"/>
      <c r="I4242" s="27"/>
      <c r="K4242" s="27"/>
      <c r="L4242" s="8"/>
      <c r="M4242" s="8"/>
      <c r="N4242" s="8"/>
    </row>
    <row r="4243" spans="1:14" ht="21" customHeight="1" x14ac:dyDescent="0.5">
      <c r="A4243" s="50"/>
      <c r="B4243" s="8"/>
      <c r="C4243" s="49"/>
      <c r="D4243" s="8"/>
      <c r="E4243" s="8"/>
      <c r="F4243" s="8"/>
      <c r="G4243" s="8"/>
      <c r="H4243" s="15"/>
      <c r="I4243" s="27"/>
      <c r="K4243" s="27"/>
      <c r="L4243" s="8"/>
      <c r="M4243" s="8"/>
      <c r="N4243" s="8"/>
    </row>
    <row r="4244" spans="1:14" ht="21" customHeight="1" x14ac:dyDescent="0.5">
      <c r="A4244" s="50"/>
      <c r="B4244" s="8"/>
      <c r="C4244" s="49"/>
      <c r="D4244" s="8"/>
      <c r="E4244" s="8"/>
      <c r="F4244" s="8"/>
      <c r="G4244" s="8"/>
      <c r="H4244" s="15"/>
      <c r="I4244" s="27"/>
      <c r="K4244" s="27"/>
      <c r="L4244" s="8"/>
      <c r="M4244" s="8"/>
      <c r="N4244" s="8"/>
    </row>
    <row r="4245" spans="1:14" ht="21" customHeight="1" x14ac:dyDescent="0.5">
      <c r="A4245" s="50"/>
      <c r="B4245" s="8"/>
      <c r="C4245" s="49"/>
      <c r="D4245" s="8"/>
      <c r="E4245" s="8"/>
      <c r="F4245" s="8"/>
      <c r="G4245" s="8"/>
      <c r="H4245" s="15"/>
      <c r="I4245" s="27"/>
      <c r="K4245" s="27"/>
      <c r="L4245" s="8"/>
      <c r="M4245" s="8"/>
      <c r="N4245" s="8"/>
    </row>
    <row r="4246" spans="1:14" ht="21" customHeight="1" x14ac:dyDescent="0.5">
      <c r="A4246" s="50"/>
      <c r="B4246" s="8"/>
      <c r="C4246" s="49"/>
      <c r="D4246" s="8"/>
      <c r="E4246" s="8"/>
      <c r="F4246" s="8"/>
      <c r="G4246" s="8"/>
      <c r="H4246" s="15"/>
      <c r="I4246" s="27"/>
      <c r="K4246" s="27"/>
      <c r="L4246" s="8"/>
      <c r="M4246" s="8"/>
      <c r="N4246" s="8"/>
    </row>
    <row r="4247" spans="1:14" ht="21" customHeight="1" x14ac:dyDescent="0.5">
      <c r="A4247" s="50"/>
      <c r="B4247" s="8"/>
      <c r="C4247" s="49"/>
      <c r="D4247" s="8"/>
      <c r="E4247" s="8"/>
      <c r="F4247" s="8"/>
      <c r="G4247" s="8"/>
      <c r="H4247" s="15"/>
      <c r="I4247" s="27"/>
      <c r="K4247" s="27"/>
      <c r="L4247" s="8"/>
      <c r="M4247" s="8"/>
      <c r="N4247" s="8"/>
    </row>
    <row r="4248" spans="1:14" ht="21" customHeight="1" x14ac:dyDescent="0.5">
      <c r="A4248" s="50"/>
      <c r="B4248" s="8"/>
      <c r="C4248" s="49"/>
      <c r="D4248" s="8"/>
      <c r="E4248" s="8"/>
      <c r="F4248" s="8"/>
      <c r="G4248" s="8"/>
      <c r="H4248" s="15"/>
      <c r="I4248" s="27"/>
      <c r="K4248" s="27"/>
      <c r="L4248" s="8"/>
      <c r="M4248" s="8"/>
      <c r="N4248" s="8"/>
    </row>
    <row r="4249" spans="1:14" ht="21" customHeight="1" x14ac:dyDescent="0.5">
      <c r="A4249" s="50"/>
      <c r="B4249" s="8"/>
      <c r="C4249" s="49"/>
      <c r="D4249" s="8"/>
      <c r="E4249" s="8"/>
      <c r="F4249" s="8"/>
      <c r="G4249" s="8"/>
      <c r="H4249" s="15"/>
      <c r="I4249" s="27"/>
      <c r="K4249" s="27"/>
      <c r="L4249" s="8"/>
      <c r="M4249" s="8"/>
      <c r="N4249" s="8"/>
    </row>
    <row r="4250" spans="1:14" ht="21" customHeight="1" x14ac:dyDescent="0.5">
      <c r="A4250" s="50"/>
      <c r="B4250" s="8"/>
      <c r="C4250" s="49"/>
      <c r="D4250" s="8"/>
      <c r="E4250" s="8"/>
      <c r="F4250" s="8"/>
      <c r="G4250" s="8"/>
      <c r="H4250" s="15"/>
      <c r="I4250" s="27"/>
      <c r="K4250" s="27"/>
      <c r="L4250" s="8"/>
      <c r="M4250" s="8"/>
      <c r="N4250" s="8"/>
    </row>
    <row r="4251" spans="1:14" ht="21" customHeight="1" x14ac:dyDescent="0.5">
      <c r="A4251" s="50"/>
      <c r="B4251" s="8"/>
      <c r="C4251" s="49"/>
      <c r="D4251" s="8"/>
      <c r="E4251" s="8"/>
      <c r="F4251" s="8"/>
      <c r="G4251" s="8"/>
      <c r="H4251" s="15"/>
      <c r="I4251" s="27"/>
      <c r="K4251" s="27"/>
      <c r="L4251" s="8"/>
      <c r="M4251" s="8"/>
      <c r="N4251" s="8"/>
    </row>
    <row r="4252" spans="1:14" ht="21" customHeight="1" x14ac:dyDescent="0.5">
      <c r="A4252" s="50"/>
      <c r="B4252" s="8"/>
      <c r="C4252" s="49"/>
      <c r="D4252" s="8"/>
      <c r="E4252" s="8"/>
      <c r="F4252" s="8"/>
      <c r="G4252" s="8"/>
      <c r="H4252" s="15"/>
      <c r="I4252" s="27"/>
      <c r="K4252" s="27"/>
      <c r="L4252" s="8"/>
      <c r="M4252" s="8"/>
      <c r="N4252" s="8"/>
    </row>
    <row r="4253" spans="1:14" ht="21" customHeight="1" x14ac:dyDescent="0.5">
      <c r="A4253" s="50"/>
      <c r="B4253" s="8"/>
      <c r="C4253" s="49"/>
      <c r="D4253" s="8"/>
      <c r="E4253" s="8"/>
      <c r="F4253" s="8"/>
      <c r="G4253" s="8"/>
      <c r="H4253" s="15"/>
      <c r="I4253" s="27"/>
      <c r="K4253" s="27"/>
      <c r="L4253" s="8"/>
      <c r="M4253" s="8"/>
      <c r="N4253" s="8"/>
    </row>
    <row r="4254" spans="1:14" ht="21" customHeight="1" x14ac:dyDescent="0.5">
      <c r="A4254" s="50"/>
      <c r="B4254" s="8"/>
      <c r="C4254" s="49"/>
      <c r="D4254" s="8"/>
      <c r="E4254" s="8"/>
      <c r="F4254" s="8"/>
      <c r="G4254" s="8"/>
      <c r="H4254" s="15"/>
      <c r="I4254" s="27"/>
      <c r="K4254" s="27"/>
      <c r="L4254" s="8"/>
      <c r="M4254" s="8"/>
      <c r="N4254" s="8"/>
    </row>
    <row r="4255" spans="1:14" ht="21" customHeight="1" x14ac:dyDescent="0.5">
      <c r="A4255" s="50"/>
      <c r="B4255" s="8"/>
      <c r="C4255" s="49"/>
      <c r="D4255" s="8"/>
      <c r="E4255" s="8"/>
      <c r="F4255" s="8"/>
      <c r="G4255" s="8"/>
      <c r="H4255" s="15"/>
      <c r="I4255" s="27"/>
      <c r="K4255" s="27"/>
      <c r="L4255" s="8"/>
      <c r="M4255" s="8"/>
      <c r="N4255" s="8"/>
    </row>
    <row r="4256" spans="1:14" ht="21" customHeight="1" x14ac:dyDescent="0.5">
      <c r="A4256" s="50"/>
      <c r="B4256" s="8"/>
      <c r="C4256" s="49"/>
      <c r="D4256" s="8"/>
      <c r="E4256" s="8"/>
      <c r="F4256" s="8"/>
      <c r="G4256" s="8"/>
      <c r="H4256" s="15"/>
      <c r="I4256" s="27"/>
      <c r="K4256" s="27"/>
      <c r="L4256" s="8"/>
      <c r="M4256" s="8"/>
      <c r="N4256" s="8"/>
    </row>
    <row r="4257" spans="1:14" ht="21" customHeight="1" x14ac:dyDescent="0.5">
      <c r="A4257" s="50"/>
      <c r="B4257" s="8"/>
      <c r="C4257" s="49"/>
      <c r="D4257" s="8"/>
      <c r="E4257" s="8"/>
      <c r="F4257" s="8"/>
      <c r="G4257" s="8"/>
      <c r="H4257" s="15"/>
      <c r="I4257" s="27"/>
      <c r="K4257" s="27"/>
      <c r="L4257" s="8"/>
      <c r="M4257" s="8"/>
      <c r="N4257" s="8"/>
    </row>
    <row r="4258" spans="1:14" ht="21" customHeight="1" x14ac:dyDescent="0.5">
      <c r="A4258" s="50"/>
      <c r="B4258" s="8"/>
      <c r="C4258" s="49"/>
      <c r="D4258" s="8"/>
      <c r="E4258" s="8"/>
      <c r="F4258" s="8"/>
      <c r="G4258" s="8"/>
      <c r="H4258" s="15"/>
      <c r="I4258" s="27"/>
      <c r="K4258" s="27"/>
      <c r="L4258" s="8"/>
      <c r="M4258" s="8"/>
      <c r="N4258" s="8"/>
    </row>
    <row r="4259" spans="1:14" ht="21" customHeight="1" x14ac:dyDescent="0.5">
      <c r="A4259" s="50"/>
      <c r="B4259" s="8"/>
      <c r="C4259" s="49"/>
      <c r="D4259" s="8"/>
      <c r="E4259" s="8"/>
      <c r="F4259" s="8"/>
      <c r="G4259" s="8"/>
      <c r="H4259" s="15"/>
      <c r="I4259" s="27"/>
      <c r="K4259" s="27"/>
      <c r="L4259" s="8"/>
      <c r="M4259" s="8"/>
      <c r="N4259" s="8"/>
    </row>
    <row r="4260" spans="1:14" ht="21" customHeight="1" x14ac:dyDescent="0.5">
      <c r="A4260" s="50"/>
      <c r="B4260" s="8"/>
      <c r="C4260" s="49"/>
      <c r="D4260" s="8"/>
      <c r="E4260" s="8"/>
      <c r="F4260" s="8"/>
      <c r="G4260" s="8"/>
      <c r="H4260" s="15"/>
      <c r="I4260" s="27"/>
      <c r="K4260" s="27"/>
      <c r="L4260" s="8"/>
      <c r="M4260" s="8"/>
      <c r="N4260" s="8"/>
    </row>
    <row r="4261" spans="1:14" ht="21" customHeight="1" x14ac:dyDescent="0.5">
      <c r="A4261" s="50"/>
      <c r="B4261" s="8"/>
      <c r="C4261" s="49"/>
      <c r="D4261" s="8"/>
      <c r="E4261" s="8"/>
      <c r="F4261" s="8"/>
      <c r="G4261" s="8"/>
      <c r="H4261" s="15"/>
      <c r="I4261" s="27"/>
      <c r="K4261" s="27"/>
      <c r="L4261" s="8"/>
      <c r="M4261" s="8"/>
      <c r="N4261" s="8"/>
    </row>
    <row r="4262" spans="1:14" ht="21" customHeight="1" x14ac:dyDescent="0.5">
      <c r="A4262" s="50"/>
      <c r="B4262" s="8"/>
      <c r="C4262" s="49"/>
      <c r="D4262" s="8"/>
      <c r="E4262" s="8"/>
      <c r="F4262" s="8"/>
      <c r="G4262" s="8"/>
      <c r="H4262" s="15"/>
      <c r="I4262" s="27"/>
      <c r="K4262" s="27"/>
      <c r="L4262" s="8"/>
      <c r="M4262" s="8"/>
      <c r="N4262" s="8"/>
    </row>
    <row r="4263" spans="1:14" ht="21" customHeight="1" x14ac:dyDescent="0.5">
      <c r="A4263" s="50"/>
      <c r="B4263" s="8"/>
      <c r="C4263" s="49"/>
      <c r="D4263" s="8"/>
      <c r="E4263" s="8"/>
      <c r="F4263" s="8"/>
      <c r="G4263" s="8"/>
      <c r="H4263" s="15"/>
      <c r="I4263" s="27"/>
      <c r="K4263" s="27"/>
      <c r="L4263" s="8"/>
      <c r="M4263" s="8"/>
      <c r="N4263" s="8"/>
    </row>
    <row r="4264" spans="1:14" ht="21" customHeight="1" x14ac:dyDescent="0.5">
      <c r="A4264" s="50"/>
      <c r="B4264" s="8"/>
      <c r="C4264" s="49"/>
      <c r="D4264" s="8"/>
      <c r="E4264" s="8"/>
      <c r="F4264" s="8"/>
      <c r="G4264" s="8"/>
      <c r="H4264" s="15"/>
      <c r="I4264" s="27"/>
      <c r="K4264" s="27"/>
      <c r="L4264" s="8"/>
      <c r="M4264" s="8"/>
      <c r="N4264" s="8"/>
    </row>
    <row r="4265" spans="1:14" ht="21" customHeight="1" x14ac:dyDescent="0.5">
      <c r="A4265" s="50"/>
      <c r="B4265" s="8"/>
      <c r="C4265" s="49"/>
      <c r="D4265" s="8"/>
      <c r="E4265" s="8"/>
      <c r="F4265" s="8"/>
      <c r="G4265" s="8"/>
      <c r="H4265" s="15"/>
      <c r="I4265" s="27"/>
      <c r="K4265" s="27"/>
      <c r="L4265" s="8"/>
      <c r="M4265" s="8"/>
      <c r="N4265" s="8"/>
    </row>
    <row r="4266" spans="1:14" ht="21" customHeight="1" x14ac:dyDescent="0.5">
      <c r="A4266" s="50"/>
      <c r="B4266" s="8"/>
      <c r="C4266" s="49"/>
      <c r="D4266" s="8"/>
      <c r="E4266" s="8"/>
      <c r="F4266" s="8"/>
      <c r="G4266" s="8"/>
      <c r="H4266" s="15"/>
      <c r="I4266" s="27"/>
      <c r="K4266" s="27"/>
      <c r="L4266" s="8"/>
      <c r="M4266" s="8"/>
      <c r="N4266" s="8"/>
    </row>
    <row r="4267" spans="1:14" ht="21" customHeight="1" x14ac:dyDescent="0.5">
      <c r="A4267" s="50"/>
      <c r="B4267" s="8"/>
      <c r="C4267" s="49"/>
      <c r="D4267" s="8"/>
      <c r="E4267" s="8"/>
      <c r="F4267" s="8"/>
      <c r="G4267" s="8"/>
      <c r="H4267" s="15"/>
      <c r="I4267" s="27"/>
      <c r="K4267" s="27"/>
      <c r="L4267" s="8"/>
      <c r="M4267" s="8"/>
      <c r="N4267" s="8"/>
    </row>
    <row r="4268" spans="1:14" ht="21" customHeight="1" x14ac:dyDescent="0.5">
      <c r="A4268" s="50"/>
      <c r="B4268" s="8"/>
      <c r="C4268" s="49"/>
      <c r="D4268" s="8"/>
      <c r="E4268" s="8"/>
      <c r="F4268" s="8"/>
      <c r="G4268" s="8"/>
      <c r="H4268" s="15"/>
      <c r="I4268" s="27"/>
      <c r="K4268" s="27"/>
      <c r="L4268" s="8"/>
      <c r="M4268" s="8"/>
      <c r="N4268" s="8"/>
    </row>
    <row r="4269" spans="1:14" ht="21" customHeight="1" x14ac:dyDescent="0.5">
      <c r="A4269" s="50"/>
      <c r="B4269" s="8"/>
      <c r="C4269" s="49"/>
      <c r="D4269" s="8"/>
      <c r="E4269" s="8"/>
      <c r="F4269" s="8"/>
      <c r="G4269" s="8"/>
      <c r="H4269" s="15"/>
      <c r="I4269" s="27"/>
      <c r="K4269" s="27"/>
      <c r="L4269" s="8"/>
      <c r="M4269" s="8"/>
      <c r="N4269" s="8"/>
    </row>
    <row r="4270" spans="1:14" ht="21" customHeight="1" x14ac:dyDescent="0.5">
      <c r="A4270" s="50"/>
      <c r="B4270" s="8"/>
      <c r="C4270" s="49"/>
      <c r="D4270" s="8"/>
      <c r="E4270" s="8"/>
      <c r="F4270" s="8"/>
      <c r="G4270" s="8"/>
      <c r="H4270" s="15"/>
      <c r="I4270" s="27"/>
      <c r="K4270" s="27"/>
      <c r="L4270" s="8"/>
      <c r="M4270" s="8"/>
      <c r="N4270" s="8"/>
    </row>
    <row r="4271" spans="1:14" ht="21" customHeight="1" x14ac:dyDescent="0.5">
      <c r="A4271" s="50"/>
      <c r="B4271" s="8"/>
      <c r="C4271" s="49"/>
      <c r="D4271" s="8"/>
      <c r="E4271" s="8"/>
      <c r="F4271" s="8"/>
      <c r="G4271" s="8"/>
      <c r="H4271" s="15"/>
      <c r="I4271" s="27"/>
      <c r="K4271" s="27"/>
      <c r="L4271" s="8"/>
      <c r="M4271" s="8"/>
      <c r="N4271" s="8"/>
    </row>
    <row r="4272" spans="1:14" ht="21" customHeight="1" x14ac:dyDescent="0.5">
      <c r="A4272" s="50"/>
      <c r="B4272" s="8"/>
      <c r="C4272" s="49"/>
      <c r="D4272" s="8"/>
      <c r="E4272" s="8"/>
      <c r="F4272" s="8"/>
      <c r="G4272" s="8"/>
      <c r="H4272" s="15"/>
      <c r="I4272" s="27"/>
      <c r="K4272" s="27"/>
      <c r="L4272" s="8"/>
      <c r="M4272" s="8"/>
      <c r="N4272" s="8"/>
    </row>
    <row r="4273" spans="1:14" ht="21" customHeight="1" x14ac:dyDescent="0.5">
      <c r="A4273" s="50"/>
      <c r="B4273" s="8"/>
      <c r="C4273" s="49"/>
      <c r="D4273" s="8"/>
      <c r="E4273" s="8"/>
      <c r="F4273" s="8"/>
      <c r="G4273" s="8"/>
      <c r="H4273" s="15"/>
      <c r="I4273" s="27"/>
      <c r="K4273" s="27"/>
      <c r="L4273" s="8"/>
      <c r="M4273" s="8"/>
      <c r="N4273" s="8"/>
    </row>
    <row r="4274" spans="1:14" ht="21" customHeight="1" x14ac:dyDescent="0.5">
      <c r="A4274" s="50"/>
      <c r="B4274" s="8"/>
      <c r="C4274" s="49"/>
      <c r="D4274" s="8"/>
      <c r="E4274" s="8"/>
      <c r="F4274" s="8"/>
      <c r="G4274" s="8"/>
      <c r="H4274" s="15"/>
      <c r="I4274" s="27"/>
      <c r="K4274" s="27"/>
      <c r="L4274" s="8"/>
      <c r="M4274" s="8"/>
      <c r="N4274" s="8"/>
    </row>
    <row r="4275" spans="1:14" ht="21" customHeight="1" x14ac:dyDescent="0.5">
      <c r="A4275" s="50"/>
      <c r="B4275" s="8"/>
      <c r="C4275" s="49"/>
      <c r="D4275" s="8"/>
      <c r="E4275" s="8"/>
      <c r="F4275" s="8"/>
      <c r="G4275" s="8"/>
      <c r="H4275" s="15"/>
      <c r="I4275" s="27"/>
      <c r="K4275" s="27"/>
      <c r="L4275" s="8"/>
      <c r="M4275" s="8"/>
      <c r="N4275" s="8"/>
    </row>
    <row r="4276" spans="1:14" ht="21" customHeight="1" x14ac:dyDescent="0.5">
      <c r="A4276" s="50"/>
      <c r="B4276" s="8"/>
      <c r="C4276" s="49"/>
      <c r="D4276" s="8"/>
      <c r="E4276" s="8"/>
      <c r="F4276" s="8"/>
      <c r="G4276" s="8"/>
      <c r="H4276" s="15"/>
      <c r="I4276" s="27"/>
      <c r="K4276" s="27"/>
      <c r="L4276" s="8"/>
      <c r="M4276" s="8"/>
      <c r="N4276" s="8"/>
    </row>
    <row r="4277" spans="1:14" ht="21" customHeight="1" x14ac:dyDescent="0.5">
      <c r="A4277" s="50"/>
      <c r="B4277" s="8"/>
      <c r="C4277" s="49"/>
      <c r="D4277" s="8"/>
      <c r="E4277" s="8"/>
      <c r="F4277" s="8"/>
      <c r="G4277" s="8"/>
      <c r="H4277" s="15"/>
      <c r="I4277" s="27"/>
      <c r="K4277" s="27"/>
      <c r="L4277" s="8"/>
      <c r="M4277" s="8"/>
      <c r="N4277" s="8"/>
    </row>
    <row r="4278" spans="1:14" ht="21" customHeight="1" x14ac:dyDescent="0.5">
      <c r="A4278" s="50"/>
      <c r="B4278" s="8"/>
      <c r="C4278" s="49"/>
      <c r="D4278" s="8"/>
      <c r="E4278" s="8"/>
      <c r="F4278" s="8"/>
      <c r="G4278" s="8"/>
      <c r="H4278" s="15"/>
      <c r="I4278" s="27"/>
      <c r="K4278" s="27"/>
      <c r="L4278" s="8"/>
      <c r="M4278" s="8"/>
      <c r="N4278" s="8"/>
    </row>
    <row r="4279" spans="1:14" ht="21" customHeight="1" x14ac:dyDescent="0.5">
      <c r="A4279" s="50"/>
      <c r="B4279" s="8"/>
      <c r="C4279" s="49"/>
      <c r="D4279" s="8"/>
      <c r="E4279" s="8"/>
      <c r="F4279" s="8"/>
      <c r="G4279" s="8"/>
      <c r="H4279" s="15"/>
      <c r="I4279" s="27"/>
      <c r="K4279" s="27"/>
      <c r="L4279" s="8"/>
      <c r="M4279" s="8"/>
      <c r="N4279" s="8"/>
    </row>
    <row r="4280" spans="1:14" ht="21" customHeight="1" x14ac:dyDescent="0.5">
      <c r="A4280" s="50"/>
      <c r="B4280" s="8"/>
      <c r="C4280" s="49"/>
      <c r="D4280" s="8"/>
      <c r="E4280" s="8"/>
      <c r="F4280" s="8"/>
      <c r="G4280" s="8"/>
      <c r="H4280" s="15"/>
      <c r="I4280" s="27"/>
      <c r="K4280" s="27"/>
      <c r="L4280" s="8"/>
      <c r="M4280" s="8"/>
      <c r="N4280" s="8"/>
    </row>
    <row r="4281" spans="1:14" ht="21" customHeight="1" x14ac:dyDescent="0.5">
      <c r="A4281" s="50"/>
      <c r="B4281" s="8"/>
      <c r="C4281" s="49"/>
      <c r="D4281" s="8"/>
      <c r="E4281" s="8"/>
      <c r="F4281" s="8"/>
      <c r="G4281" s="8"/>
      <c r="H4281" s="15"/>
      <c r="I4281" s="27"/>
      <c r="K4281" s="27"/>
      <c r="L4281" s="8"/>
      <c r="M4281" s="8"/>
      <c r="N4281" s="8"/>
    </row>
    <row r="4282" spans="1:14" ht="21" customHeight="1" x14ac:dyDescent="0.5">
      <c r="A4282" s="50"/>
      <c r="B4282" s="8"/>
      <c r="C4282" s="49"/>
      <c r="D4282" s="8"/>
      <c r="E4282" s="8"/>
      <c r="F4282" s="8"/>
      <c r="G4282" s="8"/>
      <c r="H4282" s="15"/>
      <c r="I4282" s="27"/>
      <c r="K4282" s="27"/>
      <c r="L4282" s="8"/>
      <c r="M4282" s="8"/>
      <c r="N4282" s="8"/>
    </row>
    <row r="4283" spans="1:14" ht="21" customHeight="1" x14ac:dyDescent="0.5">
      <c r="A4283" s="50"/>
      <c r="B4283" s="8"/>
      <c r="C4283" s="49"/>
      <c r="D4283" s="8"/>
      <c r="E4283" s="8"/>
      <c r="F4283" s="8"/>
      <c r="G4283" s="8"/>
      <c r="H4283" s="15"/>
      <c r="I4283" s="27"/>
      <c r="K4283" s="27"/>
      <c r="L4283" s="8"/>
      <c r="M4283" s="8"/>
      <c r="N4283" s="8"/>
    </row>
    <row r="4284" spans="1:14" ht="21" customHeight="1" x14ac:dyDescent="0.5">
      <c r="A4284" s="50"/>
      <c r="B4284" s="8"/>
      <c r="C4284" s="49"/>
      <c r="D4284" s="8"/>
      <c r="E4284" s="8"/>
      <c r="F4284" s="8"/>
      <c r="G4284" s="8"/>
      <c r="H4284" s="15"/>
      <c r="I4284" s="27"/>
      <c r="K4284" s="27"/>
      <c r="L4284" s="8"/>
      <c r="M4284" s="8"/>
      <c r="N4284" s="8"/>
    </row>
    <row r="4285" spans="1:14" ht="21" customHeight="1" x14ac:dyDescent="0.5">
      <c r="A4285" s="50"/>
      <c r="B4285" s="8"/>
      <c r="C4285" s="49"/>
      <c r="D4285" s="8"/>
      <c r="E4285" s="8"/>
      <c r="F4285" s="8"/>
      <c r="G4285" s="8"/>
      <c r="H4285" s="15"/>
      <c r="I4285" s="27"/>
      <c r="K4285" s="27"/>
      <c r="L4285" s="8"/>
      <c r="M4285" s="8"/>
      <c r="N4285" s="8"/>
    </row>
    <row r="4286" spans="1:14" ht="21" customHeight="1" x14ac:dyDescent="0.5">
      <c r="A4286" s="50"/>
      <c r="B4286" s="8"/>
      <c r="C4286" s="49"/>
      <c r="D4286" s="8"/>
      <c r="E4286" s="8"/>
      <c r="F4286" s="8"/>
      <c r="G4286" s="8"/>
      <c r="H4286" s="15"/>
      <c r="I4286" s="27"/>
      <c r="K4286" s="27"/>
      <c r="L4286" s="8"/>
      <c r="M4286" s="8"/>
      <c r="N4286" s="8"/>
    </row>
    <row r="4287" spans="1:14" ht="21" customHeight="1" x14ac:dyDescent="0.5">
      <c r="A4287" s="50"/>
      <c r="B4287" s="8"/>
      <c r="C4287" s="49"/>
      <c r="D4287" s="8"/>
      <c r="E4287" s="8"/>
      <c r="F4287" s="8"/>
      <c r="G4287" s="8"/>
      <c r="H4287" s="15"/>
      <c r="I4287" s="27"/>
      <c r="K4287" s="27"/>
      <c r="L4287" s="8"/>
      <c r="M4287" s="8"/>
      <c r="N4287" s="8"/>
    </row>
    <row r="4288" spans="1:14" ht="21" customHeight="1" x14ac:dyDescent="0.5">
      <c r="A4288" s="50"/>
      <c r="B4288" s="8"/>
      <c r="C4288" s="49"/>
      <c r="D4288" s="8"/>
      <c r="E4288" s="8"/>
      <c r="F4288" s="8"/>
      <c r="G4288" s="8"/>
      <c r="H4288" s="15"/>
      <c r="I4288" s="27"/>
      <c r="K4288" s="27"/>
      <c r="L4288" s="8"/>
      <c r="M4288" s="8"/>
      <c r="N4288" s="8"/>
    </row>
    <row r="4289" spans="1:14" ht="21" customHeight="1" x14ac:dyDescent="0.5">
      <c r="A4289" s="50"/>
      <c r="B4289" s="8"/>
      <c r="C4289" s="49"/>
      <c r="D4289" s="8"/>
      <c r="E4289" s="8"/>
      <c r="F4289" s="8"/>
      <c r="G4289" s="8"/>
      <c r="H4289" s="15"/>
      <c r="I4289" s="27"/>
      <c r="K4289" s="27"/>
      <c r="L4289" s="8"/>
      <c r="M4289" s="8"/>
      <c r="N4289" s="8"/>
    </row>
    <row r="4290" spans="1:14" ht="21" customHeight="1" x14ac:dyDescent="0.5">
      <c r="A4290" s="50"/>
      <c r="B4290" s="8"/>
      <c r="C4290" s="49"/>
      <c r="D4290" s="8"/>
      <c r="E4290" s="8"/>
      <c r="F4290" s="8"/>
      <c r="G4290" s="8"/>
      <c r="H4290" s="15"/>
      <c r="I4290" s="27"/>
      <c r="K4290" s="27"/>
      <c r="L4290" s="8"/>
      <c r="M4290" s="8"/>
      <c r="N4290" s="8"/>
    </row>
    <row r="4291" spans="1:14" ht="21" customHeight="1" x14ac:dyDescent="0.5">
      <c r="A4291" s="50"/>
      <c r="B4291" s="8"/>
      <c r="C4291" s="49"/>
      <c r="D4291" s="8"/>
      <c r="E4291" s="8"/>
      <c r="F4291" s="8"/>
      <c r="G4291" s="8"/>
      <c r="H4291" s="15"/>
      <c r="I4291" s="27"/>
      <c r="K4291" s="27"/>
      <c r="L4291" s="8"/>
      <c r="M4291" s="8"/>
      <c r="N4291" s="8"/>
    </row>
    <row r="4292" spans="1:14" ht="21" customHeight="1" x14ac:dyDescent="0.5">
      <c r="A4292" s="50"/>
      <c r="B4292" s="8"/>
      <c r="C4292" s="49"/>
      <c r="D4292" s="8"/>
      <c r="E4292" s="8"/>
      <c r="F4292" s="8"/>
      <c r="G4292" s="8"/>
      <c r="H4292" s="15"/>
      <c r="I4292" s="27"/>
      <c r="K4292" s="27"/>
      <c r="L4292" s="8"/>
      <c r="M4292" s="8"/>
      <c r="N4292" s="8"/>
    </row>
    <row r="4293" spans="1:14" ht="21" customHeight="1" x14ac:dyDescent="0.5">
      <c r="A4293" s="50"/>
      <c r="B4293" s="8"/>
      <c r="C4293" s="49"/>
      <c r="D4293" s="8"/>
      <c r="E4293" s="8"/>
      <c r="F4293" s="8"/>
      <c r="G4293" s="8"/>
      <c r="H4293" s="15"/>
      <c r="I4293" s="27"/>
      <c r="K4293" s="27"/>
      <c r="L4293" s="8"/>
      <c r="M4293" s="8"/>
      <c r="N4293" s="8"/>
    </row>
    <row r="4294" spans="1:14" ht="21" customHeight="1" x14ac:dyDescent="0.5">
      <c r="A4294" s="50"/>
      <c r="B4294" s="8"/>
      <c r="C4294" s="49"/>
      <c r="D4294" s="8"/>
      <c r="E4294" s="8"/>
      <c r="F4294" s="8"/>
      <c r="G4294" s="8"/>
      <c r="H4294" s="15"/>
      <c r="I4294" s="27"/>
      <c r="K4294" s="27"/>
      <c r="L4294" s="8"/>
      <c r="M4294" s="8"/>
      <c r="N4294" s="8"/>
    </row>
    <row r="4295" spans="1:14" ht="21" customHeight="1" x14ac:dyDescent="0.5">
      <c r="A4295" s="50"/>
      <c r="B4295" s="8"/>
      <c r="C4295" s="49"/>
      <c r="D4295" s="8"/>
      <c r="E4295" s="8"/>
      <c r="F4295" s="8"/>
      <c r="G4295" s="8"/>
      <c r="H4295" s="15"/>
      <c r="I4295" s="27"/>
      <c r="K4295" s="27"/>
      <c r="L4295" s="8"/>
      <c r="M4295" s="8"/>
      <c r="N4295" s="8"/>
    </row>
    <row r="4296" spans="1:14" ht="21" customHeight="1" x14ac:dyDescent="0.5">
      <c r="A4296" s="50"/>
      <c r="B4296" s="8"/>
      <c r="C4296" s="49"/>
      <c r="D4296" s="8"/>
      <c r="E4296" s="8"/>
      <c r="F4296" s="8"/>
      <c r="G4296" s="8"/>
      <c r="H4296" s="15"/>
      <c r="I4296" s="27"/>
      <c r="K4296" s="27"/>
      <c r="L4296" s="8"/>
      <c r="M4296" s="8"/>
      <c r="N4296" s="8"/>
    </row>
    <row r="4297" spans="1:14" ht="21" customHeight="1" x14ac:dyDescent="0.5">
      <c r="A4297" s="50"/>
      <c r="B4297" s="8"/>
      <c r="C4297" s="49"/>
      <c r="D4297" s="8"/>
      <c r="E4297" s="8"/>
      <c r="F4297" s="8"/>
      <c r="G4297" s="8"/>
      <c r="H4297" s="15"/>
      <c r="I4297" s="27"/>
      <c r="K4297" s="27"/>
      <c r="L4297" s="8"/>
      <c r="M4297" s="8"/>
      <c r="N4297" s="8"/>
    </row>
    <row r="4298" spans="1:14" ht="21" customHeight="1" x14ac:dyDescent="0.5">
      <c r="A4298" s="50"/>
      <c r="B4298" s="8"/>
      <c r="C4298" s="49"/>
      <c r="D4298" s="8"/>
      <c r="E4298" s="8"/>
      <c r="F4298" s="8"/>
      <c r="G4298" s="8"/>
      <c r="H4298" s="15"/>
      <c r="I4298" s="27"/>
      <c r="K4298" s="27"/>
      <c r="L4298" s="8"/>
      <c r="M4298" s="8"/>
      <c r="N4298" s="8"/>
    </row>
    <row r="4299" spans="1:14" ht="21" customHeight="1" x14ac:dyDescent="0.5">
      <c r="A4299" s="50"/>
      <c r="B4299" s="8"/>
      <c r="C4299" s="49"/>
      <c r="D4299" s="8"/>
      <c r="E4299" s="8"/>
      <c r="F4299" s="8"/>
      <c r="G4299" s="8"/>
      <c r="H4299" s="15"/>
      <c r="I4299" s="27"/>
      <c r="K4299" s="27"/>
      <c r="L4299" s="8"/>
      <c r="M4299" s="8"/>
      <c r="N4299" s="8"/>
    </row>
    <row r="4300" spans="1:14" ht="21" customHeight="1" x14ac:dyDescent="0.5">
      <c r="A4300" s="50"/>
      <c r="B4300" s="8"/>
      <c r="C4300" s="49"/>
      <c r="D4300" s="8"/>
      <c r="E4300" s="8"/>
      <c r="F4300" s="8"/>
      <c r="G4300" s="8"/>
      <c r="H4300" s="15"/>
      <c r="I4300" s="27"/>
      <c r="K4300" s="27"/>
      <c r="L4300" s="8"/>
      <c r="M4300" s="8"/>
      <c r="N4300" s="8"/>
    </row>
    <row r="4301" spans="1:14" ht="21" customHeight="1" x14ac:dyDescent="0.5">
      <c r="A4301" s="50"/>
      <c r="B4301" s="8"/>
      <c r="C4301" s="49"/>
      <c r="D4301" s="8"/>
      <c r="E4301" s="8"/>
      <c r="F4301" s="8"/>
      <c r="G4301" s="8"/>
      <c r="H4301" s="15"/>
      <c r="I4301" s="27"/>
      <c r="K4301" s="27"/>
      <c r="L4301" s="8"/>
      <c r="M4301" s="8"/>
      <c r="N4301" s="8"/>
    </row>
    <row r="4302" spans="1:14" ht="21" customHeight="1" x14ac:dyDescent="0.5">
      <c r="A4302" s="50"/>
      <c r="B4302" s="8"/>
      <c r="C4302" s="49"/>
      <c r="D4302" s="8"/>
      <c r="E4302" s="8"/>
      <c r="F4302" s="8"/>
      <c r="G4302" s="8"/>
      <c r="H4302" s="15"/>
      <c r="I4302" s="27"/>
      <c r="K4302" s="27"/>
      <c r="L4302" s="8"/>
      <c r="M4302" s="8"/>
      <c r="N4302" s="8"/>
    </row>
    <row r="4303" spans="1:14" ht="21" customHeight="1" x14ac:dyDescent="0.5">
      <c r="A4303" s="50"/>
      <c r="B4303" s="8"/>
      <c r="C4303" s="49"/>
      <c r="D4303" s="8"/>
      <c r="E4303" s="8"/>
      <c r="F4303" s="8"/>
      <c r="G4303" s="8"/>
      <c r="H4303" s="15"/>
      <c r="I4303" s="27"/>
      <c r="K4303" s="27"/>
      <c r="L4303" s="8"/>
      <c r="M4303" s="8"/>
      <c r="N4303" s="8"/>
    </row>
    <row r="4304" spans="1:14" ht="21" customHeight="1" x14ac:dyDescent="0.5">
      <c r="A4304" s="50"/>
      <c r="B4304" s="8"/>
      <c r="C4304" s="49"/>
      <c r="D4304" s="8"/>
      <c r="E4304" s="8"/>
      <c r="F4304" s="8"/>
      <c r="G4304" s="8"/>
      <c r="H4304" s="15"/>
      <c r="I4304" s="27"/>
      <c r="K4304" s="27"/>
      <c r="L4304" s="8"/>
      <c r="M4304" s="8"/>
      <c r="N4304" s="8"/>
    </row>
    <row r="4305" spans="1:14" ht="21" customHeight="1" x14ac:dyDescent="0.5">
      <c r="A4305" s="50"/>
      <c r="B4305" s="8"/>
      <c r="C4305" s="49"/>
      <c r="D4305" s="8"/>
      <c r="E4305" s="8"/>
      <c r="F4305" s="8"/>
      <c r="G4305" s="8"/>
      <c r="H4305" s="15"/>
      <c r="I4305" s="27"/>
      <c r="K4305" s="27"/>
      <c r="L4305" s="8"/>
      <c r="M4305" s="8"/>
      <c r="N4305" s="8"/>
    </row>
    <row r="4306" spans="1:14" ht="21" customHeight="1" x14ac:dyDescent="0.5">
      <c r="A4306" s="50"/>
      <c r="B4306" s="8"/>
      <c r="C4306" s="49"/>
      <c r="D4306" s="8"/>
      <c r="E4306" s="8"/>
      <c r="F4306" s="8"/>
      <c r="G4306" s="8"/>
      <c r="H4306" s="15"/>
      <c r="I4306" s="27"/>
      <c r="K4306" s="27"/>
      <c r="L4306" s="8"/>
      <c r="M4306" s="8"/>
      <c r="N4306" s="8"/>
    </row>
    <row r="4307" spans="1:14" ht="21" customHeight="1" x14ac:dyDescent="0.5">
      <c r="A4307" s="50"/>
      <c r="B4307" s="8"/>
      <c r="C4307" s="49"/>
      <c r="D4307" s="8"/>
      <c r="E4307" s="8"/>
      <c r="F4307" s="8"/>
      <c r="G4307" s="8"/>
      <c r="H4307" s="15"/>
      <c r="I4307" s="27"/>
      <c r="K4307" s="27"/>
      <c r="L4307" s="8"/>
      <c r="M4307" s="8"/>
      <c r="N4307" s="8"/>
    </row>
    <row r="4308" spans="1:14" ht="21" customHeight="1" x14ac:dyDescent="0.5">
      <c r="A4308" s="50"/>
      <c r="B4308" s="8"/>
      <c r="C4308" s="49"/>
      <c r="D4308" s="8"/>
      <c r="E4308" s="8"/>
      <c r="F4308" s="8"/>
      <c r="G4308" s="8"/>
      <c r="H4308" s="15"/>
      <c r="I4308" s="27"/>
      <c r="K4308" s="27"/>
      <c r="L4308" s="8"/>
      <c r="M4308" s="8"/>
      <c r="N4308" s="8"/>
    </row>
    <row r="4309" spans="1:14" ht="21" customHeight="1" x14ac:dyDescent="0.5">
      <c r="A4309" s="50"/>
      <c r="B4309" s="8"/>
      <c r="C4309" s="49"/>
      <c r="D4309" s="8"/>
      <c r="E4309" s="8"/>
      <c r="F4309" s="8"/>
      <c r="G4309" s="8"/>
      <c r="H4309" s="15"/>
      <c r="I4309" s="27"/>
      <c r="K4309" s="27"/>
      <c r="L4309" s="8"/>
      <c r="M4309" s="8"/>
      <c r="N4309" s="8"/>
    </row>
    <row r="4310" spans="1:14" ht="21" customHeight="1" x14ac:dyDescent="0.5">
      <c r="A4310" s="50"/>
      <c r="B4310" s="8"/>
      <c r="C4310" s="49"/>
      <c r="D4310" s="8"/>
      <c r="E4310" s="8"/>
      <c r="F4310" s="8"/>
      <c r="G4310" s="8"/>
      <c r="H4310" s="15"/>
      <c r="I4310" s="27"/>
      <c r="K4310" s="27"/>
      <c r="L4310" s="8"/>
      <c r="M4310" s="8"/>
      <c r="N4310" s="8"/>
    </row>
    <row r="4311" spans="1:14" ht="21" customHeight="1" x14ac:dyDescent="0.5">
      <c r="A4311" s="50"/>
      <c r="B4311" s="8"/>
      <c r="C4311" s="49"/>
      <c r="D4311" s="8"/>
      <c r="E4311" s="8"/>
      <c r="F4311" s="8"/>
      <c r="G4311" s="8"/>
      <c r="H4311" s="15"/>
      <c r="I4311" s="27"/>
      <c r="K4311" s="27"/>
      <c r="L4311" s="8"/>
      <c r="M4311" s="8"/>
      <c r="N4311" s="8"/>
    </row>
    <row r="4312" spans="1:14" ht="21" customHeight="1" x14ac:dyDescent="0.5">
      <c r="A4312" s="50"/>
      <c r="B4312" s="8"/>
      <c r="C4312" s="49"/>
      <c r="D4312" s="8"/>
      <c r="E4312" s="8"/>
      <c r="F4312" s="8"/>
      <c r="G4312" s="8"/>
      <c r="H4312" s="15"/>
      <c r="I4312" s="27"/>
      <c r="K4312" s="27"/>
      <c r="L4312" s="8"/>
      <c r="M4312" s="8"/>
      <c r="N4312" s="8"/>
    </row>
    <row r="4313" spans="1:14" ht="21" customHeight="1" x14ac:dyDescent="0.5">
      <c r="A4313" s="50"/>
      <c r="B4313" s="8"/>
      <c r="C4313" s="49"/>
      <c r="D4313" s="8"/>
      <c r="E4313" s="8"/>
      <c r="F4313" s="8"/>
      <c r="G4313" s="8"/>
      <c r="H4313" s="15"/>
      <c r="I4313" s="27"/>
      <c r="K4313" s="27"/>
      <c r="L4313" s="8"/>
      <c r="M4313" s="8"/>
      <c r="N4313" s="8"/>
    </row>
    <row r="4314" spans="1:14" ht="21" customHeight="1" x14ac:dyDescent="0.5">
      <c r="A4314" s="50"/>
      <c r="B4314" s="8"/>
      <c r="C4314" s="49"/>
      <c r="D4314" s="8"/>
      <c r="E4314" s="8"/>
      <c r="F4314" s="8"/>
      <c r="G4314" s="8"/>
      <c r="H4314" s="15"/>
      <c r="I4314" s="27"/>
      <c r="K4314" s="27"/>
      <c r="L4314" s="8"/>
      <c r="M4314" s="8"/>
      <c r="N4314" s="8"/>
    </row>
    <row r="4315" spans="1:14" ht="21" customHeight="1" x14ac:dyDescent="0.5">
      <c r="A4315" s="50"/>
      <c r="B4315" s="8"/>
      <c r="C4315" s="49"/>
      <c r="D4315" s="8"/>
      <c r="E4315" s="8"/>
      <c r="F4315" s="8"/>
      <c r="G4315" s="8"/>
      <c r="H4315" s="15"/>
      <c r="I4315" s="27"/>
      <c r="K4315" s="27"/>
      <c r="L4315" s="8"/>
      <c r="M4315" s="8"/>
      <c r="N4315" s="8"/>
    </row>
    <row r="4316" spans="1:14" ht="21" customHeight="1" x14ac:dyDescent="0.5">
      <c r="A4316" s="50"/>
      <c r="B4316" s="8"/>
      <c r="C4316" s="49"/>
      <c r="D4316" s="8"/>
      <c r="E4316" s="8"/>
      <c r="F4316" s="8"/>
      <c r="G4316" s="8"/>
      <c r="H4316" s="15"/>
      <c r="I4316" s="27"/>
      <c r="K4316" s="27"/>
      <c r="L4316" s="8"/>
      <c r="M4316" s="8"/>
      <c r="N4316" s="8"/>
    </row>
    <row r="4317" spans="1:14" ht="21" customHeight="1" x14ac:dyDescent="0.5">
      <c r="A4317" s="50"/>
      <c r="B4317" s="8"/>
      <c r="C4317" s="49"/>
      <c r="D4317" s="8"/>
      <c r="E4317" s="8"/>
      <c r="F4317" s="8"/>
      <c r="G4317" s="8"/>
      <c r="H4317" s="15"/>
      <c r="I4317" s="27"/>
      <c r="K4317" s="27"/>
      <c r="L4317" s="8"/>
      <c r="M4317" s="8"/>
      <c r="N4317" s="8"/>
    </row>
    <row r="4318" spans="1:14" ht="21" customHeight="1" x14ac:dyDescent="0.5">
      <c r="A4318" s="50"/>
      <c r="B4318" s="8"/>
      <c r="C4318" s="49"/>
      <c r="D4318" s="8"/>
      <c r="E4318" s="8"/>
      <c r="F4318" s="8"/>
      <c r="G4318" s="8"/>
      <c r="H4318" s="15"/>
      <c r="I4318" s="27"/>
      <c r="K4318" s="27"/>
      <c r="L4318" s="8"/>
      <c r="M4318" s="8"/>
      <c r="N4318" s="8"/>
    </row>
    <row r="4319" spans="1:14" ht="21" customHeight="1" x14ac:dyDescent="0.5">
      <c r="A4319" s="50"/>
      <c r="B4319" s="8"/>
      <c r="C4319" s="49"/>
      <c r="D4319" s="8"/>
      <c r="E4319" s="8"/>
      <c r="F4319" s="8"/>
      <c r="G4319" s="8"/>
      <c r="H4319" s="15"/>
      <c r="I4319" s="27"/>
      <c r="K4319" s="27"/>
      <c r="L4319" s="8"/>
      <c r="M4319" s="8"/>
      <c r="N4319" s="8"/>
    </row>
    <row r="4320" spans="1:14" ht="21" customHeight="1" x14ac:dyDescent="0.5">
      <c r="A4320" s="50"/>
      <c r="B4320" s="8"/>
      <c r="C4320" s="49"/>
      <c r="D4320" s="8"/>
      <c r="E4320" s="8"/>
      <c r="F4320" s="8"/>
      <c r="G4320" s="8"/>
      <c r="H4320" s="15"/>
      <c r="I4320" s="27"/>
      <c r="K4320" s="27"/>
      <c r="L4320" s="8"/>
      <c r="M4320" s="8"/>
      <c r="N4320" s="8"/>
    </row>
    <row r="4321" spans="1:14" ht="21" customHeight="1" x14ac:dyDescent="0.5">
      <c r="A4321" s="50"/>
      <c r="B4321" s="8"/>
      <c r="C4321" s="49"/>
      <c r="D4321" s="8"/>
      <c r="E4321" s="8"/>
      <c r="F4321" s="8"/>
      <c r="G4321" s="8"/>
      <c r="H4321" s="15"/>
      <c r="I4321" s="27"/>
      <c r="K4321" s="27"/>
      <c r="L4321" s="8"/>
      <c r="M4321" s="8"/>
      <c r="N4321" s="8"/>
    </row>
    <row r="4322" spans="1:14" ht="21" customHeight="1" x14ac:dyDescent="0.5">
      <c r="A4322" s="50"/>
      <c r="B4322" s="8"/>
      <c r="C4322" s="49"/>
      <c r="D4322" s="8"/>
      <c r="E4322" s="8"/>
      <c r="F4322" s="8"/>
      <c r="G4322" s="8"/>
      <c r="H4322" s="15"/>
      <c r="I4322" s="27"/>
      <c r="K4322" s="27"/>
      <c r="L4322" s="8"/>
      <c r="M4322" s="8"/>
      <c r="N4322" s="8"/>
    </row>
    <row r="4323" spans="1:14" ht="21" customHeight="1" x14ac:dyDescent="0.5">
      <c r="A4323" s="50"/>
      <c r="B4323" s="8"/>
      <c r="C4323" s="49"/>
      <c r="D4323" s="8"/>
      <c r="E4323" s="8"/>
      <c r="F4323" s="8"/>
      <c r="G4323" s="8"/>
      <c r="H4323" s="15"/>
      <c r="I4323" s="27"/>
      <c r="K4323" s="27"/>
      <c r="L4323" s="8"/>
      <c r="M4323" s="8"/>
      <c r="N4323" s="8"/>
    </row>
    <row r="4324" spans="1:14" ht="21" customHeight="1" x14ac:dyDescent="0.5">
      <c r="A4324" s="50"/>
      <c r="B4324" s="8"/>
      <c r="C4324" s="49"/>
      <c r="D4324" s="8"/>
      <c r="E4324" s="8"/>
      <c r="F4324" s="8"/>
      <c r="G4324" s="8"/>
      <c r="H4324" s="15"/>
      <c r="I4324" s="27"/>
      <c r="K4324" s="27"/>
      <c r="L4324" s="8"/>
      <c r="M4324" s="8"/>
      <c r="N4324" s="8"/>
    </row>
    <row r="4325" spans="1:14" ht="21" customHeight="1" x14ac:dyDescent="0.5">
      <c r="A4325" s="50"/>
      <c r="B4325" s="8"/>
      <c r="C4325" s="49"/>
      <c r="D4325" s="8"/>
      <c r="E4325" s="8"/>
      <c r="F4325" s="8"/>
      <c r="G4325" s="8"/>
      <c r="H4325" s="15"/>
      <c r="I4325" s="27"/>
      <c r="K4325" s="27"/>
      <c r="L4325" s="8"/>
      <c r="M4325" s="8"/>
      <c r="N4325" s="8"/>
    </row>
    <row r="4326" spans="1:14" ht="21" customHeight="1" x14ac:dyDescent="0.5">
      <c r="A4326" s="50"/>
      <c r="B4326" s="8"/>
      <c r="C4326" s="49"/>
      <c r="D4326" s="8"/>
      <c r="E4326" s="8"/>
      <c r="F4326" s="8"/>
      <c r="G4326" s="8"/>
      <c r="H4326" s="15"/>
      <c r="I4326" s="27"/>
      <c r="K4326" s="27"/>
      <c r="L4326" s="8"/>
      <c r="M4326" s="8"/>
      <c r="N4326" s="8"/>
    </row>
    <row r="4327" spans="1:14" ht="21" customHeight="1" x14ac:dyDescent="0.5">
      <c r="A4327" s="50"/>
      <c r="B4327" s="8"/>
      <c r="C4327" s="49"/>
      <c r="D4327" s="8"/>
      <c r="E4327" s="8"/>
      <c r="F4327" s="8"/>
      <c r="G4327" s="8"/>
      <c r="H4327" s="15"/>
      <c r="I4327" s="27"/>
      <c r="K4327" s="27"/>
      <c r="L4327" s="8"/>
      <c r="M4327" s="8"/>
      <c r="N4327" s="8"/>
    </row>
    <row r="4328" spans="1:14" ht="21" customHeight="1" x14ac:dyDescent="0.5">
      <c r="A4328" s="50"/>
      <c r="B4328" s="8"/>
      <c r="C4328" s="49"/>
      <c r="D4328" s="8"/>
      <c r="E4328" s="8"/>
      <c r="F4328" s="8"/>
      <c r="G4328" s="8"/>
      <c r="H4328" s="15"/>
      <c r="I4328" s="27"/>
      <c r="K4328" s="27"/>
      <c r="L4328" s="8"/>
      <c r="M4328" s="8"/>
      <c r="N4328" s="8"/>
    </row>
    <row r="4329" spans="1:14" ht="21" customHeight="1" x14ac:dyDescent="0.5">
      <c r="A4329" s="50"/>
      <c r="B4329" s="8"/>
      <c r="C4329" s="49"/>
      <c r="D4329" s="8"/>
      <c r="E4329" s="8"/>
      <c r="F4329" s="8"/>
      <c r="G4329" s="8"/>
      <c r="H4329" s="15"/>
      <c r="I4329" s="27"/>
      <c r="K4329" s="27"/>
      <c r="L4329" s="8"/>
      <c r="M4329" s="8"/>
      <c r="N4329" s="8"/>
    </row>
    <row r="4330" spans="1:14" ht="21" customHeight="1" x14ac:dyDescent="0.5">
      <c r="A4330" s="50"/>
      <c r="B4330" s="8"/>
      <c r="C4330" s="49"/>
      <c r="D4330" s="8"/>
      <c r="E4330" s="8"/>
      <c r="F4330" s="8"/>
      <c r="G4330" s="8"/>
      <c r="H4330" s="15"/>
      <c r="I4330" s="27"/>
      <c r="K4330" s="27"/>
      <c r="L4330" s="8"/>
      <c r="M4330" s="8"/>
      <c r="N4330" s="8"/>
    </row>
    <row r="4331" spans="1:14" ht="21" customHeight="1" x14ac:dyDescent="0.5">
      <c r="A4331" s="50"/>
      <c r="B4331" s="8"/>
      <c r="C4331" s="49"/>
      <c r="D4331" s="8"/>
      <c r="E4331" s="8"/>
      <c r="F4331" s="8"/>
      <c r="G4331" s="8"/>
      <c r="H4331" s="15"/>
      <c r="I4331" s="27"/>
      <c r="K4331" s="27"/>
      <c r="L4331" s="8"/>
      <c r="M4331" s="8"/>
      <c r="N4331" s="8"/>
    </row>
    <row r="4332" spans="1:14" ht="21" customHeight="1" x14ac:dyDescent="0.5">
      <c r="A4332" s="50"/>
      <c r="B4332" s="8"/>
      <c r="C4332" s="49"/>
      <c r="D4332" s="8"/>
      <c r="E4332" s="8"/>
      <c r="F4332" s="8"/>
      <c r="G4332" s="8"/>
      <c r="H4332" s="15"/>
      <c r="I4332" s="27"/>
      <c r="K4332" s="27"/>
      <c r="L4332" s="8"/>
      <c r="M4332" s="8"/>
      <c r="N4332" s="8"/>
    </row>
    <row r="4333" spans="1:14" ht="21" customHeight="1" x14ac:dyDescent="0.5">
      <c r="A4333" s="50"/>
      <c r="B4333" s="8"/>
      <c r="C4333" s="49"/>
      <c r="D4333" s="8"/>
      <c r="E4333" s="8"/>
      <c r="F4333" s="8"/>
      <c r="G4333" s="8"/>
      <c r="H4333" s="15"/>
      <c r="I4333" s="27"/>
      <c r="K4333" s="27"/>
      <c r="L4333" s="8"/>
      <c r="M4333" s="8"/>
      <c r="N4333" s="8"/>
    </row>
    <row r="4334" spans="1:14" ht="21" customHeight="1" x14ac:dyDescent="0.5">
      <c r="A4334" s="50"/>
      <c r="B4334" s="8"/>
      <c r="C4334" s="49"/>
      <c r="D4334" s="8"/>
      <c r="E4334" s="8"/>
      <c r="F4334" s="8"/>
      <c r="G4334" s="8"/>
      <c r="H4334" s="15"/>
      <c r="I4334" s="27"/>
      <c r="K4334" s="27"/>
      <c r="L4334" s="8"/>
      <c r="M4334" s="8"/>
      <c r="N4334" s="8"/>
    </row>
    <row r="4335" spans="1:14" ht="21" customHeight="1" x14ac:dyDescent="0.5">
      <c r="A4335" s="50"/>
      <c r="B4335" s="8"/>
      <c r="C4335" s="49"/>
      <c r="D4335" s="8"/>
      <c r="E4335" s="8"/>
      <c r="F4335" s="8"/>
      <c r="G4335" s="8"/>
      <c r="H4335" s="15"/>
      <c r="I4335" s="27"/>
      <c r="K4335" s="27"/>
      <c r="L4335" s="8"/>
      <c r="M4335" s="8"/>
      <c r="N4335" s="8"/>
    </row>
    <row r="4336" spans="1:14" ht="21" customHeight="1" x14ac:dyDescent="0.5">
      <c r="A4336" s="50"/>
      <c r="B4336" s="8"/>
      <c r="C4336" s="49"/>
      <c r="D4336" s="8"/>
      <c r="E4336" s="8"/>
      <c r="F4336" s="8"/>
      <c r="G4336" s="8"/>
      <c r="H4336" s="15"/>
      <c r="I4336" s="27"/>
      <c r="K4336" s="27"/>
      <c r="L4336" s="8"/>
      <c r="M4336" s="8"/>
      <c r="N4336" s="8"/>
    </row>
    <row r="4337" spans="1:14" ht="21" customHeight="1" x14ac:dyDescent="0.5">
      <c r="A4337" s="50"/>
      <c r="B4337" s="8"/>
      <c r="C4337" s="49"/>
      <c r="D4337" s="8"/>
      <c r="E4337" s="8"/>
      <c r="F4337" s="8"/>
      <c r="G4337" s="8"/>
      <c r="H4337" s="15"/>
      <c r="I4337" s="27"/>
      <c r="K4337" s="27"/>
      <c r="L4337" s="8"/>
      <c r="M4337" s="8"/>
      <c r="N4337" s="8"/>
    </row>
    <row r="4338" spans="1:14" ht="21" customHeight="1" x14ac:dyDescent="0.5">
      <c r="A4338" s="50"/>
      <c r="B4338" s="8"/>
      <c r="C4338" s="49"/>
      <c r="D4338" s="8"/>
      <c r="E4338" s="8"/>
      <c r="F4338" s="8"/>
      <c r="G4338" s="8"/>
      <c r="H4338" s="15"/>
      <c r="I4338" s="27"/>
      <c r="K4338" s="27"/>
      <c r="L4338" s="8"/>
      <c r="M4338" s="8"/>
      <c r="N4338" s="8"/>
    </row>
    <row r="4339" spans="1:14" ht="21" customHeight="1" x14ac:dyDescent="0.5">
      <c r="A4339" s="50"/>
      <c r="B4339" s="8"/>
      <c r="C4339" s="49"/>
      <c r="D4339" s="8"/>
      <c r="E4339" s="8"/>
      <c r="F4339" s="8"/>
      <c r="G4339" s="8"/>
      <c r="H4339" s="15"/>
      <c r="I4339" s="27"/>
      <c r="K4339" s="27"/>
      <c r="L4339" s="8"/>
      <c r="M4339" s="8"/>
      <c r="N4339" s="8"/>
    </row>
    <row r="4340" spans="1:14" ht="21" customHeight="1" x14ac:dyDescent="0.5">
      <c r="A4340" s="50"/>
      <c r="B4340" s="8"/>
      <c r="C4340" s="49"/>
      <c r="D4340" s="8"/>
      <c r="E4340" s="8"/>
      <c r="F4340" s="8"/>
      <c r="G4340" s="8"/>
      <c r="H4340" s="15"/>
      <c r="I4340" s="27"/>
      <c r="K4340" s="27"/>
      <c r="L4340" s="8"/>
      <c r="M4340" s="8"/>
      <c r="N4340" s="8"/>
    </row>
    <row r="4341" spans="1:14" ht="21" customHeight="1" x14ac:dyDescent="0.5">
      <c r="A4341" s="50"/>
      <c r="B4341" s="8"/>
      <c r="C4341" s="49"/>
      <c r="D4341" s="8"/>
      <c r="E4341" s="8"/>
      <c r="F4341" s="8"/>
      <c r="G4341" s="8"/>
      <c r="H4341" s="15"/>
      <c r="I4341" s="27"/>
      <c r="K4341" s="27"/>
      <c r="L4341" s="8"/>
      <c r="M4341" s="8"/>
      <c r="N4341" s="8"/>
    </row>
    <row r="4342" spans="1:14" ht="21" customHeight="1" x14ac:dyDescent="0.5">
      <c r="A4342" s="50"/>
      <c r="B4342" s="8"/>
      <c r="C4342" s="49"/>
      <c r="D4342" s="8"/>
      <c r="E4342" s="8"/>
      <c r="F4342" s="8"/>
      <c r="G4342" s="8"/>
      <c r="H4342" s="15"/>
      <c r="I4342" s="27"/>
      <c r="K4342" s="27"/>
      <c r="L4342" s="8"/>
      <c r="M4342" s="8"/>
      <c r="N4342" s="8"/>
    </row>
    <row r="4343" spans="1:14" ht="21" customHeight="1" x14ac:dyDescent="0.5">
      <c r="A4343" s="50"/>
      <c r="B4343" s="8"/>
      <c r="C4343" s="49"/>
      <c r="D4343" s="8"/>
      <c r="E4343" s="8"/>
      <c r="F4343" s="8"/>
      <c r="G4343" s="8"/>
      <c r="H4343" s="15"/>
      <c r="I4343" s="27"/>
      <c r="K4343" s="27"/>
      <c r="L4343" s="8"/>
      <c r="M4343" s="8"/>
      <c r="N4343" s="8"/>
    </row>
    <row r="4344" spans="1:14" ht="21" customHeight="1" x14ac:dyDescent="0.5">
      <c r="A4344" s="50"/>
      <c r="B4344" s="8"/>
      <c r="C4344" s="49"/>
      <c r="D4344" s="8"/>
      <c r="E4344" s="8"/>
      <c r="F4344" s="8"/>
      <c r="G4344" s="8"/>
      <c r="H4344" s="15"/>
      <c r="I4344" s="27"/>
      <c r="K4344" s="27"/>
      <c r="L4344" s="8"/>
      <c r="M4344" s="8"/>
      <c r="N4344" s="8"/>
    </row>
    <row r="4345" spans="1:14" ht="21" customHeight="1" x14ac:dyDescent="0.5">
      <c r="A4345" s="50"/>
      <c r="B4345" s="8"/>
      <c r="C4345" s="49"/>
      <c r="D4345" s="8"/>
      <c r="E4345" s="8"/>
      <c r="F4345" s="8"/>
      <c r="G4345" s="8"/>
      <c r="H4345" s="15"/>
      <c r="I4345" s="27"/>
      <c r="K4345" s="27"/>
      <c r="L4345" s="8"/>
      <c r="M4345" s="8"/>
      <c r="N4345" s="8"/>
    </row>
    <row r="4346" spans="1:14" ht="21" customHeight="1" x14ac:dyDescent="0.5">
      <c r="A4346" s="50"/>
      <c r="B4346" s="8"/>
      <c r="C4346" s="49"/>
      <c r="D4346" s="8"/>
      <c r="E4346" s="8"/>
      <c r="F4346" s="8"/>
      <c r="G4346" s="8"/>
      <c r="H4346" s="15"/>
      <c r="I4346" s="27"/>
      <c r="K4346" s="27"/>
      <c r="L4346" s="8"/>
      <c r="M4346" s="8"/>
      <c r="N4346" s="8"/>
    </row>
    <row r="4347" spans="1:14" ht="21" customHeight="1" x14ac:dyDescent="0.5">
      <c r="A4347" s="50"/>
      <c r="B4347" s="8"/>
      <c r="C4347" s="49"/>
      <c r="D4347" s="8"/>
      <c r="E4347" s="8"/>
      <c r="F4347" s="8"/>
      <c r="G4347" s="8"/>
      <c r="H4347" s="15"/>
      <c r="I4347" s="27"/>
      <c r="K4347" s="27"/>
      <c r="L4347" s="8"/>
      <c r="M4347" s="8"/>
      <c r="N4347" s="8"/>
    </row>
    <row r="4348" spans="1:14" ht="21" customHeight="1" x14ac:dyDescent="0.5">
      <c r="A4348" s="50"/>
      <c r="B4348" s="8"/>
      <c r="C4348" s="49"/>
      <c r="D4348" s="8"/>
      <c r="E4348" s="8"/>
      <c r="F4348" s="8"/>
      <c r="G4348" s="8"/>
      <c r="H4348" s="15"/>
      <c r="I4348" s="27"/>
      <c r="K4348" s="27"/>
      <c r="L4348" s="8"/>
      <c r="M4348" s="8"/>
      <c r="N4348" s="8"/>
    </row>
    <row r="4349" spans="1:14" ht="21" customHeight="1" x14ac:dyDescent="0.5">
      <c r="A4349" s="50"/>
      <c r="B4349" s="8"/>
      <c r="C4349" s="49"/>
      <c r="D4349" s="8"/>
      <c r="E4349" s="8"/>
      <c r="F4349" s="8"/>
      <c r="G4349" s="8"/>
      <c r="H4349" s="15"/>
      <c r="I4349" s="27"/>
      <c r="K4349" s="27"/>
      <c r="L4349" s="8"/>
      <c r="M4349" s="8"/>
      <c r="N4349" s="8"/>
    </row>
    <row r="4350" spans="1:14" ht="21" customHeight="1" x14ac:dyDescent="0.5">
      <c r="A4350" s="50"/>
      <c r="B4350" s="8"/>
      <c r="C4350" s="49"/>
      <c r="D4350" s="8"/>
      <c r="E4350" s="8"/>
      <c r="F4350" s="8"/>
      <c r="G4350" s="8"/>
      <c r="H4350" s="15"/>
      <c r="I4350" s="27"/>
      <c r="K4350" s="27"/>
      <c r="L4350" s="8"/>
      <c r="M4350" s="8"/>
      <c r="N4350" s="8"/>
    </row>
    <row r="4351" spans="1:14" ht="21" customHeight="1" x14ac:dyDescent="0.5">
      <c r="A4351" s="50"/>
      <c r="B4351" s="8"/>
      <c r="C4351" s="49"/>
      <c r="D4351" s="8"/>
      <c r="E4351" s="8"/>
      <c r="F4351" s="8"/>
      <c r="G4351" s="8"/>
      <c r="H4351" s="15"/>
      <c r="I4351" s="27"/>
      <c r="K4351" s="27"/>
      <c r="L4351" s="8"/>
      <c r="M4351" s="8"/>
      <c r="N4351" s="8"/>
    </row>
    <row r="4352" spans="1:14" ht="21" customHeight="1" x14ac:dyDescent="0.5">
      <c r="A4352" s="50"/>
      <c r="B4352" s="8"/>
      <c r="C4352" s="49"/>
      <c r="D4352" s="8"/>
      <c r="E4352" s="8"/>
      <c r="F4352" s="8"/>
      <c r="G4352" s="8"/>
      <c r="H4352" s="15"/>
      <c r="I4352" s="27"/>
      <c r="K4352" s="27"/>
      <c r="L4352" s="8"/>
      <c r="M4352" s="8"/>
      <c r="N4352" s="8"/>
    </row>
    <row r="4353" spans="1:14" ht="21" customHeight="1" x14ac:dyDescent="0.5">
      <c r="A4353" s="50"/>
      <c r="B4353" s="8"/>
      <c r="C4353" s="49"/>
      <c r="D4353" s="8"/>
      <c r="E4353" s="8"/>
      <c r="F4353" s="8"/>
      <c r="G4353" s="8"/>
      <c r="H4353" s="15"/>
      <c r="I4353" s="27"/>
      <c r="K4353" s="27"/>
      <c r="L4353" s="8"/>
      <c r="M4353" s="8"/>
      <c r="N4353" s="8"/>
    </row>
    <row r="4354" spans="1:14" ht="21" customHeight="1" x14ac:dyDescent="0.5">
      <c r="A4354" s="50"/>
      <c r="B4354" s="8"/>
      <c r="C4354" s="49"/>
      <c r="D4354" s="8"/>
      <c r="E4354" s="8"/>
      <c r="F4354" s="8"/>
      <c r="G4354" s="8"/>
      <c r="H4354" s="15"/>
      <c r="I4354" s="27"/>
      <c r="K4354" s="27"/>
      <c r="L4354" s="8"/>
      <c r="M4354" s="8"/>
      <c r="N4354" s="8"/>
    </row>
    <row r="4355" spans="1:14" ht="21" customHeight="1" x14ac:dyDescent="0.5">
      <c r="A4355" s="50"/>
      <c r="B4355" s="8"/>
      <c r="C4355" s="49"/>
      <c r="D4355" s="8"/>
      <c r="E4355" s="8"/>
      <c r="F4355" s="8"/>
      <c r="G4355" s="8"/>
      <c r="H4355" s="15"/>
      <c r="I4355" s="27"/>
      <c r="K4355" s="27"/>
      <c r="L4355" s="8"/>
      <c r="M4355" s="8"/>
      <c r="N4355" s="8"/>
    </row>
    <row r="4356" spans="1:14" ht="21" customHeight="1" x14ac:dyDescent="0.5">
      <c r="A4356" s="50"/>
      <c r="B4356" s="8"/>
      <c r="C4356" s="49"/>
      <c r="D4356" s="8"/>
      <c r="E4356" s="8"/>
      <c r="F4356" s="8"/>
      <c r="G4356" s="8"/>
      <c r="H4356" s="15"/>
      <c r="I4356" s="27"/>
      <c r="K4356" s="27"/>
      <c r="L4356" s="8"/>
      <c r="M4356" s="8"/>
      <c r="N4356" s="8"/>
    </row>
    <row r="4357" spans="1:14" ht="21" customHeight="1" x14ac:dyDescent="0.5">
      <c r="A4357" s="50"/>
      <c r="B4357" s="8"/>
      <c r="C4357" s="49"/>
      <c r="D4357" s="8"/>
      <c r="E4357" s="8"/>
      <c r="F4357" s="8"/>
      <c r="G4357" s="8"/>
      <c r="H4357" s="15"/>
      <c r="I4357" s="27"/>
      <c r="K4357" s="27"/>
      <c r="L4357" s="8"/>
      <c r="M4357" s="8"/>
      <c r="N4357" s="8"/>
    </row>
    <row r="4358" spans="1:14" ht="21" customHeight="1" x14ac:dyDescent="0.5">
      <c r="A4358" s="50"/>
      <c r="B4358" s="8"/>
      <c r="C4358" s="49"/>
      <c r="D4358" s="8"/>
      <c r="E4358" s="8"/>
      <c r="F4358" s="8"/>
      <c r="G4358" s="8"/>
      <c r="H4358" s="15"/>
      <c r="I4358" s="27"/>
      <c r="K4358" s="27"/>
      <c r="L4358" s="8"/>
      <c r="M4358" s="8"/>
      <c r="N4358" s="8"/>
    </row>
    <row r="4359" spans="1:14" ht="21" customHeight="1" x14ac:dyDescent="0.5">
      <c r="A4359" s="50"/>
      <c r="B4359" s="8"/>
      <c r="C4359" s="49"/>
      <c r="D4359" s="8"/>
      <c r="E4359" s="8"/>
      <c r="F4359" s="8"/>
      <c r="G4359" s="8"/>
      <c r="H4359" s="15"/>
      <c r="I4359" s="27"/>
      <c r="K4359" s="27"/>
      <c r="L4359" s="8"/>
      <c r="M4359" s="8"/>
      <c r="N4359" s="8"/>
    </row>
    <row r="4360" spans="1:14" ht="21" customHeight="1" x14ac:dyDescent="0.5">
      <c r="A4360" s="50"/>
      <c r="B4360" s="8"/>
      <c r="C4360" s="49"/>
      <c r="D4360" s="8"/>
      <c r="E4360" s="8"/>
      <c r="F4360" s="8"/>
      <c r="G4360" s="8"/>
      <c r="H4360" s="15"/>
      <c r="I4360" s="27"/>
      <c r="K4360" s="27"/>
      <c r="L4360" s="8"/>
      <c r="M4360" s="8"/>
      <c r="N4360" s="8"/>
    </row>
    <row r="4361" spans="1:14" ht="21" customHeight="1" x14ac:dyDescent="0.5">
      <c r="A4361" s="50"/>
      <c r="B4361" s="8"/>
      <c r="C4361" s="49"/>
      <c r="D4361" s="8"/>
      <c r="E4361" s="8"/>
      <c r="F4361" s="8"/>
      <c r="G4361" s="8"/>
      <c r="H4361" s="15"/>
      <c r="I4361" s="27"/>
      <c r="K4361" s="27"/>
      <c r="L4361" s="8"/>
      <c r="M4361" s="8"/>
      <c r="N4361" s="8"/>
    </row>
    <row r="4362" spans="1:14" ht="21" customHeight="1" x14ac:dyDescent="0.5">
      <c r="A4362" s="50"/>
      <c r="B4362" s="8"/>
      <c r="C4362" s="49"/>
      <c r="D4362" s="8"/>
      <c r="E4362" s="8"/>
      <c r="F4362" s="8"/>
      <c r="G4362" s="8"/>
      <c r="H4362" s="15"/>
      <c r="I4362" s="27"/>
      <c r="K4362" s="27"/>
      <c r="L4362" s="8"/>
      <c r="M4362" s="8"/>
      <c r="N4362" s="8"/>
    </row>
    <row r="4363" spans="1:14" ht="21" customHeight="1" x14ac:dyDescent="0.5">
      <c r="A4363" s="50"/>
      <c r="B4363" s="8"/>
      <c r="C4363" s="49"/>
      <c r="D4363" s="8"/>
      <c r="E4363" s="8"/>
      <c r="F4363" s="8"/>
      <c r="G4363" s="8"/>
      <c r="H4363" s="15"/>
      <c r="I4363" s="27"/>
      <c r="K4363" s="27"/>
      <c r="L4363" s="8"/>
      <c r="M4363" s="8"/>
      <c r="N4363" s="8"/>
    </row>
    <row r="4364" spans="1:14" ht="21" customHeight="1" x14ac:dyDescent="0.5">
      <c r="A4364" s="50"/>
      <c r="B4364" s="8"/>
      <c r="C4364" s="49"/>
      <c r="D4364" s="8"/>
      <c r="E4364" s="8"/>
      <c r="F4364" s="8"/>
      <c r="G4364" s="8"/>
      <c r="H4364" s="15"/>
      <c r="I4364" s="27"/>
      <c r="K4364" s="27"/>
      <c r="L4364" s="8"/>
      <c r="M4364" s="8"/>
      <c r="N4364" s="8"/>
    </row>
    <row r="4365" spans="1:14" ht="21" customHeight="1" x14ac:dyDescent="0.5">
      <c r="A4365" s="50"/>
      <c r="B4365" s="8"/>
      <c r="C4365" s="49"/>
      <c r="D4365" s="8"/>
      <c r="E4365" s="8"/>
      <c r="F4365" s="8"/>
      <c r="G4365" s="8"/>
      <c r="H4365" s="15"/>
      <c r="I4365" s="27"/>
      <c r="K4365" s="27"/>
      <c r="L4365" s="8"/>
      <c r="M4365" s="8"/>
      <c r="N4365" s="8"/>
    </row>
    <row r="4366" spans="1:14" ht="21" customHeight="1" x14ac:dyDescent="0.5">
      <c r="A4366" s="50"/>
      <c r="B4366" s="8"/>
      <c r="C4366" s="49"/>
      <c r="D4366" s="8"/>
      <c r="E4366" s="8"/>
      <c r="F4366" s="8"/>
      <c r="G4366" s="8"/>
      <c r="H4366" s="15"/>
      <c r="I4366" s="27"/>
      <c r="K4366" s="27"/>
      <c r="L4366" s="8"/>
      <c r="M4366" s="8"/>
      <c r="N4366" s="8"/>
    </row>
    <row r="4367" spans="1:14" ht="21" customHeight="1" x14ac:dyDescent="0.5">
      <c r="A4367" s="50"/>
      <c r="B4367" s="8"/>
      <c r="C4367" s="49"/>
      <c r="D4367" s="8"/>
      <c r="E4367" s="8"/>
      <c r="F4367" s="8"/>
      <c r="G4367" s="8"/>
      <c r="H4367" s="15"/>
      <c r="I4367" s="27"/>
      <c r="K4367" s="27"/>
      <c r="L4367" s="8"/>
      <c r="M4367" s="8"/>
      <c r="N4367" s="8"/>
    </row>
    <row r="4368" spans="1:14" ht="21" customHeight="1" x14ac:dyDescent="0.5">
      <c r="A4368" s="50"/>
      <c r="B4368" s="8"/>
      <c r="C4368" s="49"/>
      <c r="D4368" s="8"/>
      <c r="E4368" s="8"/>
      <c r="F4368" s="8"/>
      <c r="G4368" s="8"/>
      <c r="H4368" s="15"/>
      <c r="I4368" s="27"/>
      <c r="K4368" s="27"/>
      <c r="L4368" s="8"/>
      <c r="M4368" s="8"/>
      <c r="N4368" s="8"/>
    </row>
    <row r="4369" spans="1:14" ht="21" customHeight="1" x14ac:dyDescent="0.5">
      <c r="A4369" s="50"/>
      <c r="B4369" s="8"/>
      <c r="C4369" s="49"/>
      <c r="D4369" s="8"/>
      <c r="E4369" s="8"/>
      <c r="F4369" s="8"/>
      <c r="G4369" s="8"/>
      <c r="H4369" s="15"/>
      <c r="I4369" s="27"/>
      <c r="K4369" s="27"/>
      <c r="L4369" s="8"/>
      <c r="M4369" s="8"/>
      <c r="N4369" s="8"/>
    </row>
    <row r="4370" spans="1:14" ht="21" customHeight="1" x14ac:dyDescent="0.5">
      <c r="A4370" s="50"/>
      <c r="B4370" s="8"/>
      <c r="C4370" s="49"/>
      <c r="D4370" s="8"/>
      <c r="E4370" s="8"/>
      <c r="F4370" s="8"/>
      <c r="G4370" s="8"/>
      <c r="H4370" s="15"/>
      <c r="I4370" s="27"/>
      <c r="K4370" s="27"/>
      <c r="L4370" s="8"/>
      <c r="M4370" s="8"/>
      <c r="N4370" s="8"/>
    </row>
    <row r="4371" spans="1:14" ht="21" customHeight="1" x14ac:dyDescent="0.5">
      <c r="A4371" s="50"/>
      <c r="B4371" s="8"/>
      <c r="C4371" s="49"/>
      <c r="D4371" s="8"/>
      <c r="E4371" s="8"/>
      <c r="F4371" s="8"/>
      <c r="G4371" s="8"/>
      <c r="H4371" s="15"/>
      <c r="I4371" s="27"/>
      <c r="K4371" s="27"/>
      <c r="L4371" s="8"/>
      <c r="M4371" s="8"/>
      <c r="N4371" s="8"/>
    </row>
    <row r="4372" spans="1:14" ht="21" customHeight="1" x14ac:dyDescent="0.5">
      <c r="A4372" s="50"/>
      <c r="B4372" s="8"/>
      <c r="C4372" s="49"/>
      <c r="D4372" s="8"/>
      <c r="E4372" s="8"/>
      <c r="F4372" s="8"/>
      <c r="G4372" s="8"/>
      <c r="H4372" s="15"/>
      <c r="I4372" s="27"/>
      <c r="K4372" s="27"/>
      <c r="L4372" s="8"/>
      <c r="M4372" s="8"/>
      <c r="N4372" s="8"/>
    </row>
    <row r="4373" spans="1:14" ht="21" customHeight="1" x14ac:dyDescent="0.5">
      <c r="A4373" s="50"/>
      <c r="B4373" s="8"/>
      <c r="C4373" s="49"/>
      <c r="D4373" s="8"/>
      <c r="E4373" s="8"/>
      <c r="F4373" s="8"/>
      <c r="G4373" s="8"/>
      <c r="H4373" s="15"/>
      <c r="I4373" s="27"/>
      <c r="K4373" s="27"/>
      <c r="L4373" s="8"/>
      <c r="M4373" s="8"/>
      <c r="N4373" s="8"/>
    </row>
    <row r="4374" spans="1:14" ht="21" customHeight="1" x14ac:dyDescent="0.5">
      <c r="A4374" s="50"/>
      <c r="B4374" s="8"/>
      <c r="C4374" s="49"/>
      <c r="D4374" s="8"/>
      <c r="E4374" s="8"/>
      <c r="F4374" s="8"/>
      <c r="G4374" s="8"/>
      <c r="H4374" s="15"/>
      <c r="I4374" s="27"/>
      <c r="K4374" s="27"/>
      <c r="L4374" s="8"/>
      <c r="M4374" s="8"/>
      <c r="N4374" s="8"/>
    </row>
    <row r="4375" spans="1:14" ht="21" customHeight="1" x14ac:dyDescent="0.5">
      <c r="A4375" s="50"/>
      <c r="B4375" s="8"/>
      <c r="C4375" s="49"/>
      <c r="D4375" s="8"/>
      <c r="E4375" s="8"/>
      <c r="F4375" s="8"/>
      <c r="G4375" s="8"/>
      <c r="H4375" s="15"/>
      <c r="I4375" s="27"/>
      <c r="K4375" s="27"/>
      <c r="L4375" s="8"/>
      <c r="M4375" s="8"/>
      <c r="N4375" s="8"/>
    </row>
    <row r="4376" spans="1:14" ht="21" customHeight="1" x14ac:dyDescent="0.5">
      <c r="A4376" s="50"/>
      <c r="B4376" s="8"/>
      <c r="C4376" s="49"/>
      <c r="D4376" s="8"/>
      <c r="E4376" s="8"/>
      <c r="F4376" s="8"/>
      <c r="G4376" s="8"/>
      <c r="H4376" s="15"/>
      <c r="I4376" s="27"/>
      <c r="K4376" s="27"/>
      <c r="L4376" s="8"/>
      <c r="M4376" s="8"/>
      <c r="N4376" s="8"/>
    </row>
    <row r="4377" spans="1:14" ht="21" customHeight="1" x14ac:dyDescent="0.5">
      <c r="A4377" s="50"/>
      <c r="B4377" s="8"/>
      <c r="C4377" s="49"/>
      <c r="D4377" s="8"/>
      <c r="E4377" s="8"/>
      <c r="F4377" s="8"/>
      <c r="G4377" s="8"/>
      <c r="H4377" s="15"/>
      <c r="I4377" s="27"/>
      <c r="K4377" s="27"/>
      <c r="L4377" s="8"/>
      <c r="M4377" s="8"/>
      <c r="N4377" s="8"/>
    </row>
    <row r="4378" spans="1:14" ht="21" customHeight="1" x14ac:dyDescent="0.5">
      <c r="A4378" s="50"/>
      <c r="B4378" s="8"/>
      <c r="C4378" s="49"/>
      <c r="D4378" s="8"/>
      <c r="E4378" s="8"/>
      <c r="F4378" s="8"/>
      <c r="G4378" s="8"/>
      <c r="H4378" s="15"/>
      <c r="I4378" s="27"/>
      <c r="K4378" s="27"/>
      <c r="L4378" s="8"/>
      <c r="M4378" s="8"/>
      <c r="N4378" s="8"/>
    </row>
    <row r="4379" spans="1:14" ht="21" customHeight="1" x14ac:dyDescent="0.5">
      <c r="A4379" s="50"/>
      <c r="B4379" s="8"/>
      <c r="C4379" s="49"/>
      <c r="D4379" s="8"/>
      <c r="E4379" s="8"/>
      <c r="F4379" s="8"/>
      <c r="G4379" s="8"/>
      <c r="H4379" s="15"/>
      <c r="I4379" s="27"/>
      <c r="K4379" s="27"/>
      <c r="L4379" s="8"/>
      <c r="M4379" s="8"/>
      <c r="N4379" s="8"/>
    </row>
    <row r="4380" spans="1:14" ht="21" customHeight="1" x14ac:dyDescent="0.5">
      <c r="A4380" s="50"/>
      <c r="B4380" s="8"/>
      <c r="C4380" s="49"/>
      <c r="D4380" s="8"/>
      <c r="E4380" s="8"/>
      <c r="F4380" s="8"/>
      <c r="G4380" s="8"/>
      <c r="H4380" s="15"/>
      <c r="I4380" s="27"/>
      <c r="K4380" s="27"/>
      <c r="L4380" s="8"/>
      <c r="M4380" s="8"/>
      <c r="N4380" s="8"/>
    </row>
    <row r="4381" spans="1:14" ht="21" customHeight="1" x14ac:dyDescent="0.5">
      <c r="A4381" s="50"/>
      <c r="B4381" s="8"/>
      <c r="C4381" s="49"/>
      <c r="D4381" s="8"/>
      <c r="E4381" s="8"/>
      <c r="F4381" s="8"/>
      <c r="G4381" s="8"/>
      <c r="H4381" s="15"/>
      <c r="I4381" s="27"/>
      <c r="K4381" s="27"/>
      <c r="L4381" s="8"/>
      <c r="M4381" s="8"/>
      <c r="N4381" s="8"/>
    </row>
    <row r="4382" spans="1:14" ht="21" customHeight="1" x14ac:dyDescent="0.5">
      <c r="A4382" s="50"/>
      <c r="B4382" s="8"/>
      <c r="C4382" s="49"/>
      <c r="D4382" s="8"/>
      <c r="E4382" s="8"/>
      <c r="F4382" s="8"/>
      <c r="G4382" s="8"/>
      <c r="H4382" s="15"/>
      <c r="I4382" s="27"/>
      <c r="K4382" s="27"/>
      <c r="L4382" s="8"/>
      <c r="M4382" s="8"/>
      <c r="N4382" s="8"/>
    </row>
    <row r="4383" spans="1:14" ht="21" customHeight="1" x14ac:dyDescent="0.5">
      <c r="A4383" s="50"/>
      <c r="B4383" s="8"/>
      <c r="C4383" s="49"/>
      <c r="D4383" s="8"/>
      <c r="E4383" s="8"/>
      <c r="F4383" s="8"/>
      <c r="G4383" s="8"/>
      <c r="H4383" s="15"/>
      <c r="I4383" s="27"/>
      <c r="K4383" s="27"/>
      <c r="L4383" s="8"/>
      <c r="M4383" s="8"/>
      <c r="N4383" s="8"/>
    </row>
    <row r="4384" spans="1:14" ht="21" customHeight="1" x14ac:dyDescent="0.5">
      <c r="A4384" s="50"/>
      <c r="B4384" s="8"/>
      <c r="C4384" s="49"/>
      <c r="D4384" s="8"/>
      <c r="E4384" s="8"/>
      <c r="F4384" s="8"/>
      <c r="G4384" s="8"/>
      <c r="H4384" s="15"/>
      <c r="I4384" s="27"/>
      <c r="K4384" s="27"/>
      <c r="L4384" s="8"/>
      <c r="M4384" s="8"/>
      <c r="N4384" s="8"/>
    </row>
    <row r="4385" spans="1:14" ht="21" customHeight="1" x14ac:dyDescent="0.5">
      <c r="A4385" s="50"/>
      <c r="B4385" s="8"/>
      <c r="C4385" s="49"/>
      <c r="D4385" s="8"/>
      <c r="E4385" s="8"/>
      <c r="F4385" s="8"/>
      <c r="G4385" s="8"/>
      <c r="H4385" s="15"/>
      <c r="I4385" s="27"/>
      <c r="K4385" s="27"/>
      <c r="L4385" s="8"/>
      <c r="M4385" s="8"/>
      <c r="N4385" s="8"/>
    </row>
    <row r="4386" spans="1:14" ht="21" customHeight="1" x14ac:dyDescent="0.5">
      <c r="A4386" s="50"/>
      <c r="B4386" s="8"/>
      <c r="C4386" s="49"/>
      <c r="D4386" s="8"/>
      <c r="E4386" s="8"/>
      <c r="F4386" s="8"/>
      <c r="G4386" s="8"/>
      <c r="H4386" s="15"/>
      <c r="I4386" s="27"/>
      <c r="K4386" s="27"/>
      <c r="L4386" s="8"/>
      <c r="M4386" s="8"/>
      <c r="N4386" s="8"/>
    </row>
    <row r="4387" spans="1:14" ht="21" customHeight="1" x14ac:dyDescent="0.5">
      <c r="A4387" s="50"/>
      <c r="B4387" s="8"/>
      <c r="C4387" s="49"/>
      <c r="D4387" s="8"/>
      <c r="E4387" s="8"/>
      <c r="F4387" s="8"/>
      <c r="G4387" s="8"/>
      <c r="H4387" s="15"/>
      <c r="I4387" s="27"/>
      <c r="K4387" s="27"/>
      <c r="L4387" s="8"/>
      <c r="M4387" s="8"/>
      <c r="N4387" s="8"/>
    </row>
    <row r="4388" spans="1:14" ht="21" customHeight="1" x14ac:dyDescent="0.5">
      <c r="A4388" s="50"/>
      <c r="B4388" s="8"/>
      <c r="C4388" s="49"/>
      <c r="D4388" s="8"/>
      <c r="E4388" s="8"/>
      <c r="F4388" s="8"/>
      <c r="G4388" s="8"/>
      <c r="H4388" s="15"/>
      <c r="I4388" s="27"/>
      <c r="K4388" s="27"/>
      <c r="L4388" s="8"/>
      <c r="M4388" s="8"/>
      <c r="N4388" s="8"/>
    </row>
    <row r="4389" spans="1:14" ht="21" customHeight="1" x14ac:dyDescent="0.5">
      <c r="A4389" s="50"/>
      <c r="B4389" s="8"/>
      <c r="C4389" s="49"/>
      <c r="D4389" s="8"/>
      <c r="E4389" s="8"/>
      <c r="F4389" s="8"/>
      <c r="G4389" s="8"/>
      <c r="H4389" s="15"/>
      <c r="I4389" s="27"/>
      <c r="K4389" s="27"/>
      <c r="L4389" s="8"/>
      <c r="M4389" s="8"/>
      <c r="N4389" s="8"/>
    </row>
    <row r="4390" spans="1:14" ht="21" customHeight="1" x14ac:dyDescent="0.5">
      <c r="A4390" s="50"/>
      <c r="B4390" s="8"/>
      <c r="C4390" s="49"/>
      <c r="D4390" s="8"/>
      <c r="E4390" s="8"/>
      <c r="F4390" s="8"/>
      <c r="G4390" s="8"/>
      <c r="H4390" s="15"/>
      <c r="I4390" s="27"/>
      <c r="K4390" s="27"/>
      <c r="L4390" s="8"/>
      <c r="M4390" s="8"/>
      <c r="N4390" s="8"/>
    </row>
    <row r="4391" spans="1:14" ht="21" customHeight="1" x14ac:dyDescent="0.5">
      <c r="A4391" s="50"/>
      <c r="B4391" s="8"/>
      <c r="C4391" s="49"/>
      <c r="D4391" s="8"/>
      <c r="E4391" s="8"/>
      <c r="F4391" s="8"/>
      <c r="G4391" s="8"/>
      <c r="H4391" s="15"/>
      <c r="I4391" s="27"/>
      <c r="K4391" s="27"/>
      <c r="L4391" s="8"/>
      <c r="M4391" s="8"/>
      <c r="N4391" s="8"/>
    </row>
    <row r="4392" spans="1:14" ht="21" customHeight="1" x14ac:dyDescent="0.5">
      <c r="A4392" s="50"/>
      <c r="B4392" s="8"/>
      <c r="C4392" s="49"/>
      <c r="D4392" s="8"/>
      <c r="E4392" s="8"/>
      <c r="F4392" s="8"/>
      <c r="G4392" s="8"/>
      <c r="H4392" s="15"/>
      <c r="I4392" s="27"/>
      <c r="K4392" s="27"/>
      <c r="L4392" s="8"/>
      <c r="M4392" s="8"/>
      <c r="N4392" s="8"/>
    </row>
    <row r="4393" spans="1:14" ht="21" customHeight="1" x14ac:dyDescent="0.5">
      <c r="A4393" s="50"/>
      <c r="B4393" s="8"/>
      <c r="C4393" s="49"/>
      <c r="D4393" s="8"/>
      <c r="E4393" s="8"/>
      <c r="F4393" s="8"/>
      <c r="G4393" s="8"/>
      <c r="H4393" s="15"/>
      <c r="I4393" s="27"/>
      <c r="K4393" s="27"/>
      <c r="L4393" s="8"/>
      <c r="M4393" s="8"/>
      <c r="N4393" s="8"/>
    </row>
    <row r="4394" spans="1:14" ht="21" customHeight="1" x14ac:dyDescent="0.5">
      <c r="A4394" s="50"/>
      <c r="B4394" s="8"/>
      <c r="C4394" s="49"/>
      <c r="D4394" s="8"/>
      <c r="E4394" s="8"/>
      <c r="F4394" s="8"/>
      <c r="G4394" s="8"/>
      <c r="H4394" s="15"/>
      <c r="I4394" s="27"/>
      <c r="K4394" s="27"/>
      <c r="L4394" s="8"/>
      <c r="M4394" s="8"/>
      <c r="N4394" s="8"/>
    </row>
    <row r="4395" spans="1:14" ht="21" customHeight="1" x14ac:dyDescent="0.5">
      <c r="A4395" s="50"/>
      <c r="B4395" s="8"/>
      <c r="C4395" s="49"/>
      <c r="D4395" s="8"/>
      <c r="E4395" s="8"/>
      <c r="F4395" s="8"/>
      <c r="G4395" s="8"/>
      <c r="H4395" s="15"/>
      <c r="I4395" s="27"/>
      <c r="K4395" s="27"/>
      <c r="L4395" s="8"/>
      <c r="M4395" s="8"/>
      <c r="N4395" s="8"/>
    </row>
    <row r="4396" spans="1:14" ht="21" customHeight="1" x14ac:dyDescent="0.5">
      <c r="A4396" s="50"/>
      <c r="B4396" s="8"/>
      <c r="C4396" s="49"/>
      <c r="D4396" s="8"/>
      <c r="E4396" s="8"/>
      <c r="F4396" s="8"/>
      <c r="G4396" s="8"/>
      <c r="H4396" s="15"/>
      <c r="I4396" s="27"/>
      <c r="K4396" s="27"/>
      <c r="L4396" s="8"/>
      <c r="M4396" s="8"/>
      <c r="N4396" s="8"/>
    </row>
    <row r="4397" spans="1:14" ht="21" customHeight="1" x14ac:dyDescent="0.5">
      <c r="A4397" s="50"/>
      <c r="B4397" s="8"/>
      <c r="C4397" s="49"/>
      <c r="D4397" s="8"/>
      <c r="E4397" s="8"/>
      <c r="F4397" s="8"/>
      <c r="G4397" s="8"/>
      <c r="H4397" s="15"/>
      <c r="I4397" s="27"/>
      <c r="K4397" s="27"/>
      <c r="L4397" s="8"/>
      <c r="M4397" s="8"/>
      <c r="N4397" s="8"/>
    </row>
    <row r="4398" spans="1:14" ht="21" customHeight="1" x14ac:dyDescent="0.5">
      <c r="A4398" s="50"/>
      <c r="B4398" s="8"/>
      <c r="C4398" s="49"/>
      <c r="D4398" s="8"/>
      <c r="E4398" s="8"/>
      <c r="F4398" s="8"/>
      <c r="G4398" s="8"/>
      <c r="H4398" s="15"/>
      <c r="I4398" s="27"/>
      <c r="K4398" s="27"/>
      <c r="L4398" s="8"/>
      <c r="M4398" s="8"/>
      <c r="N4398" s="8"/>
    </row>
    <row r="4399" spans="1:14" ht="21" customHeight="1" x14ac:dyDescent="0.5">
      <c r="A4399" s="50"/>
      <c r="B4399" s="8"/>
      <c r="C4399" s="49"/>
      <c r="D4399" s="8"/>
      <c r="E4399" s="8"/>
      <c r="F4399" s="8"/>
      <c r="G4399" s="8"/>
      <c r="H4399" s="15"/>
      <c r="I4399" s="27"/>
      <c r="K4399" s="27"/>
      <c r="L4399" s="8"/>
      <c r="M4399" s="8"/>
      <c r="N4399" s="8"/>
    </row>
    <row r="4400" spans="1:14" ht="21" customHeight="1" x14ac:dyDescent="0.5">
      <c r="A4400" s="50"/>
      <c r="B4400" s="8"/>
      <c r="C4400" s="49"/>
      <c r="D4400" s="8"/>
      <c r="E4400" s="8"/>
      <c r="F4400" s="8"/>
      <c r="G4400" s="8"/>
      <c r="H4400" s="15"/>
      <c r="I4400" s="27"/>
      <c r="K4400" s="27"/>
      <c r="L4400" s="8"/>
      <c r="M4400" s="8"/>
      <c r="N4400" s="8"/>
    </row>
    <row r="4401" spans="1:14" ht="21" customHeight="1" x14ac:dyDescent="0.5">
      <c r="A4401" s="50"/>
      <c r="B4401" s="8"/>
      <c r="C4401" s="49"/>
      <c r="D4401" s="8"/>
      <c r="E4401" s="8"/>
      <c r="F4401" s="8"/>
      <c r="G4401" s="8"/>
      <c r="H4401" s="15"/>
      <c r="I4401" s="27"/>
      <c r="K4401" s="27"/>
      <c r="L4401" s="8"/>
      <c r="M4401" s="8"/>
      <c r="N4401" s="8"/>
    </row>
    <row r="4402" spans="1:14" ht="21" customHeight="1" x14ac:dyDescent="0.5">
      <c r="A4402" s="50"/>
      <c r="B4402" s="8"/>
      <c r="C4402" s="49"/>
      <c r="D4402" s="8"/>
      <c r="E4402" s="8"/>
      <c r="F4402" s="8"/>
      <c r="G4402" s="8"/>
      <c r="H4402" s="15"/>
      <c r="I4402" s="27"/>
      <c r="K4402" s="27"/>
      <c r="L4402" s="8"/>
      <c r="M4402" s="8"/>
      <c r="N4402" s="8"/>
    </row>
    <row r="4403" spans="1:14" ht="21" customHeight="1" x14ac:dyDescent="0.5">
      <c r="A4403" s="50"/>
      <c r="B4403" s="8"/>
      <c r="C4403" s="49"/>
      <c r="D4403" s="8"/>
      <c r="E4403" s="8"/>
      <c r="F4403" s="8"/>
      <c r="G4403" s="8"/>
      <c r="H4403" s="15"/>
      <c r="I4403" s="27"/>
      <c r="K4403" s="27"/>
      <c r="L4403" s="8"/>
      <c r="M4403" s="8"/>
      <c r="N4403" s="8"/>
    </row>
    <row r="4404" spans="1:14" ht="21" customHeight="1" x14ac:dyDescent="0.5">
      <c r="A4404" s="50"/>
      <c r="B4404" s="8"/>
      <c r="C4404" s="49"/>
      <c r="D4404" s="8"/>
      <c r="E4404" s="8"/>
      <c r="F4404" s="8"/>
      <c r="G4404" s="8"/>
      <c r="H4404" s="15"/>
      <c r="I4404" s="27"/>
      <c r="K4404" s="27"/>
      <c r="L4404" s="8"/>
      <c r="M4404" s="8"/>
      <c r="N4404" s="8"/>
    </row>
    <row r="4405" spans="1:14" ht="21" customHeight="1" x14ac:dyDescent="0.5">
      <c r="A4405" s="50"/>
      <c r="B4405" s="8"/>
      <c r="C4405" s="49"/>
      <c r="D4405" s="8"/>
      <c r="E4405" s="8"/>
      <c r="F4405" s="8"/>
      <c r="G4405" s="8"/>
      <c r="H4405" s="15"/>
      <c r="I4405" s="27"/>
      <c r="K4405" s="27"/>
      <c r="L4405" s="8"/>
      <c r="M4405" s="8"/>
      <c r="N4405" s="8"/>
    </row>
    <row r="4406" spans="1:14" ht="21" customHeight="1" x14ac:dyDescent="0.5">
      <c r="A4406" s="50"/>
      <c r="B4406" s="8"/>
      <c r="C4406" s="49"/>
      <c r="D4406" s="8"/>
      <c r="E4406" s="8"/>
      <c r="F4406" s="8"/>
      <c r="G4406" s="8"/>
      <c r="H4406" s="15"/>
      <c r="I4406" s="27"/>
      <c r="K4406" s="27"/>
      <c r="L4406" s="8"/>
      <c r="M4406" s="8"/>
      <c r="N4406" s="8"/>
    </row>
    <row r="4407" spans="1:14" ht="21" customHeight="1" x14ac:dyDescent="0.5">
      <c r="A4407" s="50"/>
      <c r="B4407" s="8"/>
      <c r="C4407" s="49"/>
      <c r="D4407" s="8"/>
      <c r="E4407" s="8"/>
      <c r="F4407" s="8"/>
      <c r="G4407" s="8"/>
      <c r="H4407" s="15"/>
      <c r="I4407" s="27"/>
      <c r="K4407" s="27"/>
      <c r="L4407" s="8"/>
      <c r="M4407" s="8"/>
      <c r="N4407" s="8"/>
    </row>
    <row r="4408" spans="1:14" ht="21" customHeight="1" x14ac:dyDescent="0.5">
      <c r="A4408" s="50"/>
      <c r="B4408" s="8"/>
      <c r="C4408" s="49"/>
      <c r="D4408" s="8"/>
      <c r="E4408" s="8"/>
      <c r="F4408" s="8"/>
      <c r="G4408" s="8"/>
      <c r="H4408" s="15"/>
      <c r="I4408" s="27"/>
      <c r="K4408" s="27"/>
      <c r="L4408" s="8"/>
      <c r="M4408" s="8"/>
      <c r="N4408" s="8"/>
    </row>
    <row r="4409" spans="1:14" ht="21" customHeight="1" x14ac:dyDescent="0.5">
      <c r="A4409" s="50"/>
      <c r="B4409" s="8"/>
      <c r="C4409" s="49"/>
      <c r="D4409" s="8"/>
      <c r="E4409" s="8"/>
      <c r="F4409" s="8"/>
      <c r="G4409" s="8"/>
      <c r="H4409" s="15"/>
      <c r="I4409" s="27"/>
      <c r="K4409" s="27"/>
      <c r="L4409" s="8"/>
      <c r="M4409" s="8"/>
      <c r="N4409" s="8"/>
    </row>
    <row r="4410" spans="1:14" ht="21" customHeight="1" x14ac:dyDescent="0.5">
      <c r="A4410" s="50"/>
      <c r="B4410" s="8"/>
      <c r="C4410" s="49"/>
      <c r="D4410" s="8"/>
      <c r="E4410" s="8"/>
      <c r="F4410" s="8"/>
      <c r="G4410" s="8"/>
      <c r="H4410" s="15"/>
      <c r="I4410" s="27"/>
      <c r="K4410" s="27"/>
      <c r="L4410" s="8"/>
      <c r="M4410" s="8"/>
      <c r="N4410" s="8"/>
    </row>
    <row r="4411" spans="1:14" ht="21" customHeight="1" x14ac:dyDescent="0.5">
      <c r="A4411" s="50"/>
      <c r="B4411" s="8"/>
      <c r="C4411" s="49"/>
      <c r="D4411" s="8"/>
      <c r="E4411" s="8"/>
      <c r="F4411" s="8"/>
      <c r="G4411" s="8"/>
      <c r="H4411" s="15"/>
      <c r="I4411" s="27"/>
      <c r="K4411" s="27"/>
      <c r="L4411" s="8"/>
      <c r="M4411" s="8"/>
      <c r="N4411" s="8"/>
    </row>
    <row r="4412" spans="1:14" ht="21" customHeight="1" x14ac:dyDescent="0.5">
      <c r="A4412" s="50"/>
      <c r="B4412" s="8"/>
      <c r="C4412" s="49"/>
      <c r="D4412" s="8"/>
      <c r="E4412" s="8"/>
      <c r="F4412" s="8"/>
      <c r="G4412" s="8"/>
      <c r="H4412" s="15"/>
      <c r="I4412" s="27"/>
      <c r="K4412" s="27"/>
      <c r="L4412" s="8"/>
      <c r="M4412" s="8"/>
      <c r="N4412" s="8"/>
    </row>
    <row r="4413" spans="1:14" ht="21" customHeight="1" x14ac:dyDescent="0.5">
      <c r="A4413" s="50"/>
      <c r="B4413" s="8"/>
      <c r="C4413" s="49"/>
      <c r="D4413" s="8"/>
      <c r="E4413" s="8"/>
      <c r="F4413" s="8"/>
      <c r="G4413" s="8"/>
      <c r="H4413" s="15"/>
      <c r="I4413" s="27"/>
      <c r="K4413" s="27"/>
      <c r="L4413" s="8"/>
      <c r="M4413" s="8"/>
      <c r="N4413" s="8"/>
    </row>
    <row r="4414" spans="1:14" ht="21" customHeight="1" x14ac:dyDescent="0.5">
      <c r="A4414" s="50"/>
      <c r="B4414" s="8"/>
      <c r="C4414" s="49"/>
      <c r="D4414" s="8"/>
      <c r="E4414" s="8"/>
      <c r="F4414" s="8"/>
      <c r="G4414" s="8"/>
      <c r="H4414" s="15"/>
      <c r="I4414" s="27"/>
      <c r="K4414" s="27"/>
      <c r="L4414" s="8"/>
      <c r="M4414" s="8"/>
      <c r="N4414" s="8"/>
    </row>
    <row r="4415" spans="1:14" ht="21" customHeight="1" x14ac:dyDescent="0.5">
      <c r="A4415" s="50"/>
      <c r="B4415" s="8"/>
      <c r="C4415" s="49"/>
      <c r="D4415" s="8"/>
      <c r="E4415" s="8"/>
      <c r="F4415" s="8"/>
      <c r="G4415" s="8"/>
      <c r="H4415" s="15"/>
      <c r="I4415" s="27"/>
      <c r="K4415" s="27"/>
      <c r="L4415" s="8"/>
      <c r="M4415" s="8"/>
      <c r="N4415" s="8"/>
    </row>
    <row r="4416" spans="1:14" ht="21" customHeight="1" x14ac:dyDescent="0.5">
      <c r="A4416" s="50"/>
      <c r="B4416" s="8"/>
      <c r="C4416" s="49"/>
      <c r="D4416" s="8"/>
      <c r="E4416" s="8"/>
      <c r="F4416" s="8"/>
      <c r="G4416" s="8"/>
      <c r="H4416" s="15"/>
      <c r="I4416" s="27"/>
      <c r="K4416" s="27"/>
      <c r="L4416" s="8"/>
      <c r="M4416" s="8"/>
      <c r="N4416" s="8"/>
    </row>
    <row r="4417" spans="1:14" ht="21" customHeight="1" x14ac:dyDescent="0.5">
      <c r="A4417" s="50"/>
      <c r="B4417" s="8"/>
      <c r="C4417" s="49"/>
      <c r="D4417" s="8"/>
      <c r="E4417" s="8"/>
      <c r="F4417" s="8"/>
      <c r="G4417" s="8"/>
      <c r="H4417" s="15"/>
      <c r="I4417" s="27"/>
      <c r="K4417" s="27"/>
      <c r="L4417" s="8"/>
      <c r="M4417" s="8"/>
      <c r="N4417" s="8"/>
    </row>
    <row r="4418" spans="1:14" ht="21" customHeight="1" x14ac:dyDescent="0.5">
      <c r="A4418" s="50"/>
      <c r="B4418" s="8"/>
      <c r="C4418" s="49"/>
      <c r="D4418" s="8"/>
      <c r="E4418" s="8"/>
      <c r="F4418" s="8"/>
      <c r="G4418" s="8"/>
      <c r="H4418" s="15"/>
      <c r="I4418" s="27"/>
      <c r="K4418" s="27"/>
      <c r="L4418" s="8"/>
      <c r="M4418" s="8"/>
      <c r="N4418" s="8"/>
    </row>
    <row r="4419" spans="1:14" ht="21" customHeight="1" x14ac:dyDescent="0.5">
      <c r="A4419" s="50"/>
      <c r="B4419" s="8"/>
      <c r="C4419" s="49"/>
      <c r="D4419" s="8"/>
      <c r="E4419" s="8"/>
      <c r="F4419" s="8"/>
      <c r="G4419" s="8"/>
      <c r="H4419" s="15"/>
      <c r="I4419" s="27"/>
      <c r="K4419" s="27"/>
      <c r="L4419" s="8"/>
      <c r="M4419" s="8"/>
      <c r="N4419" s="8"/>
    </row>
    <row r="4420" spans="1:14" ht="21" customHeight="1" x14ac:dyDescent="0.5">
      <c r="A4420" s="50"/>
      <c r="B4420" s="8"/>
      <c r="C4420" s="49"/>
      <c r="D4420" s="8"/>
      <c r="E4420" s="8"/>
      <c r="F4420" s="8"/>
      <c r="G4420" s="8"/>
      <c r="H4420" s="15"/>
      <c r="I4420" s="27"/>
      <c r="K4420" s="27"/>
      <c r="L4420" s="8"/>
      <c r="M4420" s="8"/>
      <c r="N4420" s="8"/>
    </row>
    <row r="4421" spans="1:14" ht="21" customHeight="1" x14ac:dyDescent="0.5">
      <c r="A4421" s="50"/>
      <c r="B4421" s="8"/>
      <c r="C4421" s="49"/>
      <c r="D4421" s="8"/>
      <c r="E4421" s="8"/>
      <c r="F4421" s="8"/>
      <c r="G4421" s="8"/>
      <c r="H4421" s="15"/>
      <c r="I4421" s="27"/>
      <c r="K4421" s="27"/>
      <c r="L4421" s="8"/>
      <c r="M4421" s="8"/>
      <c r="N4421" s="8"/>
    </row>
    <row r="4422" spans="1:14" ht="21" customHeight="1" x14ac:dyDescent="0.5">
      <c r="A4422" s="50"/>
      <c r="B4422" s="8"/>
      <c r="C4422" s="49"/>
      <c r="D4422" s="8"/>
      <c r="E4422" s="8"/>
      <c r="F4422" s="8"/>
      <c r="G4422" s="8"/>
      <c r="H4422" s="15"/>
      <c r="I4422" s="27"/>
      <c r="K4422" s="27"/>
      <c r="L4422" s="8"/>
      <c r="M4422" s="8"/>
      <c r="N4422" s="8"/>
    </row>
    <row r="4423" spans="1:14" ht="21" customHeight="1" x14ac:dyDescent="0.5">
      <c r="A4423" s="50"/>
      <c r="B4423" s="8"/>
      <c r="C4423" s="49"/>
      <c r="D4423" s="8"/>
      <c r="E4423" s="8"/>
      <c r="F4423" s="8"/>
      <c r="G4423" s="8"/>
      <c r="H4423" s="15"/>
      <c r="I4423" s="27"/>
      <c r="K4423" s="27"/>
      <c r="L4423" s="8"/>
      <c r="M4423" s="8"/>
      <c r="N4423" s="8"/>
    </row>
    <row r="4424" spans="1:14" ht="21" customHeight="1" x14ac:dyDescent="0.5">
      <c r="A4424" s="50"/>
      <c r="B4424" s="8"/>
      <c r="C4424" s="49"/>
      <c r="D4424" s="8"/>
      <c r="E4424" s="8"/>
      <c r="F4424" s="8"/>
      <c r="G4424" s="8"/>
      <c r="H4424" s="15"/>
      <c r="I4424" s="27"/>
      <c r="K4424" s="27"/>
      <c r="L4424" s="8"/>
      <c r="M4424" s="8"/>
      <c r="N4424" s="8"/>
    </row>
    <row r="4425" spans="1:14" ht="21" customHeight="1" x14ac:dyDescent="0.5">
      <c r="A4425" s="50"/>
      <c r="B4425" s="8"/>
      <c r="C4425" s="49"/>
      <c r="D4425" s="8"/>
      <c r="E4425" s="8"/>
      <c r="F4425" s="8"/>
      <c r="G4425" s="8"/>
      <c r="H4425" s="15"/>
      <c r="I4425" s="27"/>
      <c r="K4425" s="27"/>
      <c r="L4425" s="8"/>
      <c r="M4425" s="8"/>
      <c r="N4425" s="8"/>
    </row>
    <row r="4426" spans="1:14" ht="21" customHeight="1" x14ac:dyDescent="0.5">
      <c r="A4426" s="50"/>
      <c r="B4426" s="8"/>
      <c r="C4426" s="49"/>
      <c r="D4426" s="8"/>
      <c r="E4426" s="8"/>
      <c r="F4426" s="8"/>
      <c r="G4426" s="8"/>
      <c r="H4426" s="15"/>
      <c r="I4426" s="27"/>
      <c r="K4426" s="27"/>
      <c r="L4426" s="8"/>
      <c r="M4426" s="8"/>
      <c r="N4426" s="8"/>
    </row>
    <row r="4427" spans="1:14" ht="21" customHeight="1" x14ac:dyDescent="0.5">
      <c r="A4427" s="50"/>
      <c r="B4427" s="8"/>
      <c r="C4427" s="49"/>
      <c r="D4427" s="8"/>
      <c r="E4427" s="8"/>
      <c r="F4427" s="8"/>
      <c r="G4427" s="8"/>
      <c r="H4427" s="15"/>
      <c r="I4427" s="27"/>
      <c r="K4427" s="27"/>
      <c r="L4427" s="8"/>
      <c r="M4427" s="8"/>
      <c r="N4427" s="8"/>
    </row>
    <row r="4428" spans="1:14" ht="21" customHeight="1" x14ac:dyDescent="0.5">
      <c r="A4428" s="50"/>
      <c r="B4428" s="8"/>
      <c r="C4428" s="49"/>
      <c r="D4428" s="8"/>
      <c r="E4428" s="8"/>
      <c r="F4428" s="8"/>
      <c r="G4428" s="8"/>
      <c r="H4428" s="15"/>
      <c r="I4428" s="27"/>
      <c r="K4428" s="27"/>
      <c r="L4428" s="8"/>
      <c r="M4428" s="8"/>
      <c r="N4428" s="8"/>
    </row>
    <row r="4429" spans="1:14" ht="21" customHeight="1" x14ac:dyDescent="0.5">
      <c r="A4429" s="50"/>
      <c r="B4429" s="8"/>
      <c r="C4429" s="49"/>
      <c r="D4429" s="8"/>
      <c r="E4429" s="8"/>
      <c r="F4429" s="8"/>
      <c r="G4429" s="8"/>
      <c r="H4429" s="15"/>
      <c r="I4429" s="27"/>
      <c r="K4429" s="27"/>
      <c r="L4429" s="8"/>
      <c r="M4429" s="8"/>
      <c r="N4429" s="8"/>
    </row>
    <row r="4430" spans="1:14" ht="21" customHeight="1" x14ac:dyDescent="0.5">
      <c r="A4430" s="50"/>
      <c r="B4430" s="8"/>
      <c r="C4430" s="49"/>
      <c r="D4430" s="8"/>
      <c r="E4430" s="8"/>
      <c r="F4430" s="8"/>
      <c r="G4430" s="8"/>
      <c r="H4430" s="15"/>
      <c r="I4430" s="27"/>
      <c r="K4430" s="27"/>
      <c r="L4430" s="8"/>
      <c r="M4430" s="8"/>
      <c r="N4430" s="8"/>
    </row>
    <row r="4431" spans="1:14" ht="21" customHeight="1" x14ac:dyDescent="0.5">
      <c r="A4431" s="50"/>
      <c r="B4431" s="8"/>
      <c r="C4431" s="49"/>
      <c r="D4431" s="8"/>
      <c r="E4431" s="8"/>
      <c r="F4431" s="8"/>
      <c r="G4431" s="8"/>
      <c r="H4431" s="15"/>
      <c r="I4431" s="27"/>
      <c r="K4431" s="27"/>
      <c r="L4431" s="8"/>
      <c r="M4431" s="8"/>
      <c r="N4431" s="8"/>
    </row>
    <row r="4432" spans="1:14" ht="21" customHeight="1" x14ac:dyDescent="0.5">
      <c r="A4432" s="50"/>
      <c r="B4432" s="8"/>
      <c r="C4432" s="49"/>
      <c r="D4432" s="8"/>
      <c r="E4432" s="8"/>
      <c r="F4432" s="8"/>
      <c r="G4432" s="8"/>
      <c r="H4432" s="15"/>
      <c r="I4432" s="27"/>
      <c r="K4432" s="27"/>
      <c r="L4432" s="8"/>
      <c r="M4432" s="8"/>
      <c r="N4432" s="8"/>
    </row>
    <row r="4433" spans="1:14" ht="21" customHeight="1" x14ac:dyDescent="0.5">
      <c r="A4433" s="50"/>
      <c r="B4433" s="8"/>
      <c r="C4433" s="49"/>
      <c r="D4433" s="8"/>
      <c r="E4433" s="8"/>
      <c r="F4433" s="8"/>
      <c r="G4433" s="8"/>
      <c r="H4433" s="15"/>
      <c r="I4433" s="27"/>
      <c r="K4433" s="27"/>
      <c r="L4433" s="8"/>
      <c r="M4433" s="8"/>
      <c r="N4433" s="8"/>
    </row>
    <row r="4434" spans="1:14" ht="21" customHeight="1" x14ac:dyDescent="0.5">
      <c r="A4434" s="50"/>
      <c r="B4434" s="8"/>
      <c r="C4434" s="49"/>
      <c r="D4434" s="8"/>
      <c r="E4434" s="8"/>
      <c r="F4434" s="8"/>
      <c r="G4434" s="8"/>
      <c r="H4434" s="15"/>
      <c r="I4434" s="27"/>
      <c r="K4434" s="27"/>
      <c r="L4434" s="8"/>
      <c r="M4434" s="8"/>
      <c r="N4434" s="8"/>
    </row>
    <row r="4435" spans="1:14" ht="21" customHeight="1" x14ac:dyDescent="0.5">
      <c r="A4435" s="50"/>
      <c r="B4435" s="8"/>
      <c r="C4435" s="49"/>
      <c r="D4435" s="8"/>
      <c r="E4435" s="8"/>
      <c r="F4435" s="8"/>
      <c r="G4435" s="8"/>
      <c r="H4435" s="15"/>
      <c r="I4435" s="27"/>
      <c r="K4435" s="27"/>
      <c r="L4435" s="8"/>
      <c r="M4435" s="8"/>
      <c r="N4435" s="8"/>
    </row>
    <row r="4436" spans="1:14" ht="21" customHeight="1" x14ac:dyDescent="0.5">
      <c r="A4436" s="50"/>
      <c r="B4436" s="8"/>
      <c r="C4436" s="49"/>
      <c r="D4436" s="8"/>
      <c r="E4436" s="8"/>
      <c r="F4436" s="8"/>
      <c r="G4436" s="8"/>
      <c r="H4436" s="15"/>
      <c r="I4436" s="27"/>
      <c r="K4436" s="27"/>
      <c r="L4436" s="8"/>
      <c r="M4436" s="8"/>
      <c r="N4436" s="8"/>
    </row>
    <row r="4437" spans="1:14" ht="21" customHeight="1" x14ac:dyDescent="0.5">
      <c r="A4437" s="50"/>
      <c r="B4437" s="8"/>
      <c r="C4437" s="49"/>
      <c r="D4437" s="8"/>
      <c r="E4437" s="8"/>
      <c r="F4437" s="8"/>
      <c r="G4437" s="8"/>
      <c r="H4437" s="15"/>
      <c r="I4437" s="27"/>
      <c r="K4437" s="27"/>
      <c r="L4437" s="8"/>
      <c r="M4437" s="8"/>
      <c r="N4437" s="8"/>
    </row>
    <row r="4438" spans="1:14" ht="21" customHeight="1" x14ac:dyDescent="0.5">
      <c r="A4438" s="50"/>
      <c r="B4438" s="8"/>
      <c r="C4438" s="49"/>
      <c r="D4438" s="8"/>
      <c r="E4438" s="8"/>
      <c r="F4438" s="8"/>
      <c r="G4438" s="8"/>
      <c r="H4438" s="15"/>
      <c r="I4438" s="27"/>
      <c r="K4438" s="27"/>
      <c r="L4438" s="8"/>
      <c r="M4438" s="8"/>
      <c r="N4438" s="8"/>
    </row>
    <row r="4439" spans="1:14" ht="21" customHeight="1" x14ac:dyDescent="0.5">
      <c r="A4439" s="50"/>
      <c r="B4439" s="8"/>
      <c r="C4439" s="49"/>
      <c r="D4439" s="8"/>
      <c r="E4439" s="8"/>
      <c r="F4439" s="8"/>
      <c r="G4439" s="8"/>
      <c r="H4439" s="15"/>
      <c r="I4439" s="27"/>
      <c r="K4439" s="27"/>
      <c r="L4439" s="8"/>
      <c r="M4439" s="8"/>
      <c r="N4439" s="8"/>
    </row>
    <row r="4440" spans="1:14" ht="21" customHeight="1" x14ac:dyDescent="0.5">
      <c r="A4440" s="50"/>
      <c r="B4440" s="8"/>
      <c r="C4440" s="49"/>
      <c r="D4440" s="8"/>
      <c r="E4440" s="8"/>
      <c r="F4440" s="8"/>
      <c r="G4440" s="8"/>
      <c r="H4440" s="15"/>
      <c r="I4440" s="27"/>
      <c r="K4440" s="27"/>
      <c r="L4440" s="8"/>
      <c r="M4440" s="8"/>
      <c r="N4440" s="8"/>
    </row>
    <row r="4441" spans="1:14" ht="21" customHeight="1" x14ac:dyDescent="0.5">
      <c r="A4441" s="50"/>
      <c r="B4441" s="8"/>
      <c r="C4441" s="49"/>
      <c r="D4441" s="8"/>
      <c r="E4441" s="8"/>
      <c r="F4441" s="8"/>
      <c r="G4441" s="8"/>
      <c r="H4441" s="15"/>
      <c r="I4441" s="27"/>
      <c r="K4441" s="27"/>
      <c r="L4441" s="8"/>
      <c r="M4441" s="8"/>
      <c r="N4441" s="8"/>
    </row>
    <row r="4442" spans="1:14" ht="21" customHeight="1" x14ac:dyDescent="0.5">
      <c r="A4442" s="50"/>
      <c r="B4442" s="8"/>
      <c r="C4442" s="49"/>
      <c r="D4442" s="8"/>
      <c r="E4442" s="8"/>
      <c r="F4442" s="8"/>
      <c r="G4442" s="8"/>
      <c r="H4442" s="15"/>
      <c r="I4442" s="27"/>
      <c r="K4442" s="27"/>
      <c r="L4442" s="8"/>
      <c r="M4442" s="8"/>
      <c r="N4442" s="8"/>
    </row>
    <row r="4443" spans="1:14" ht="21" customHeight="1" x14ac:dyDescent="0.5">
      <c r="A4443" s="50"/>
      <c r="B4443" s="8"/>
      <c r="C4443" s="49"/>
      <c r="D4443" s="8"/>
      <c r="E4443" s="8"/>
      <c r="F4443" s="8"/>
      <c r="G4443" s="8"/>
      <c r="H4443" s="15"/>
      <c r="I4443" s="27"/>
      <c r="K4443" s="27"/>
      <c r="L4443" s="8"/>
      <c r="M4443" s="8"/>
      <c r="N4443" s="8"/>
    </row>
    <row r="4444" spans="1:14" ht="21" customHeight="1" x14ac:dyDescent="0.5">
      <c r="A4444" s="50"/>
      <c r="B4444" s="8"/>
      <c r="C4444" s="49"/>
      <c r="D4444" s="8"/>
      <c r="E4444" s="8"/>
      <c r="F4444" s="8"/>
      <c r="G4444" s="8"/>
      <c r="H4444" s="15"/>
      <c r="I4444" s="27"/>
      <c r="K4444" s="27"/>
      <c r="L4444" s="8"/>
      <c r="M4444" s="8"/>
      <c r="N4444" s="8"/>
    </row>
    <row r="4445" spans="1:14" ht="21" customHeight="1" x14ac:dyDescent="0.5">
      <c r="A4445" s="50"/>
      <c r="B4445" s="8"/>
      <c r="C4445" s="49"/>
      <c r="D4445" s="8"/>
      <c r="E4445" s="8"/>
      <c r="F4445" s="8"/>
      <c r="G4445" s="8"/>
      <c r="H4445" s="15"/>
      <c r="I4445" s="27"/>
      <c r="K4445" s="27"/>
      <c r="L4445" s="8"/>
      <c r="M4445" s="8"/>
      <c r="N4445" s="8"/>
    </row>
    <row r="4446" spans="1:14" ht="21" customHeight="1" x14ac:dyDescent="0.5">
      <c r="A4446" s="50"/>
      <c r="B4446" s="8"/>
      <c r="C4446" s="49"/>
      <c r="D4446" s="8"/>
      <c r="E4446" s="8"/>
      <c r="F4446" s="8"/>
      <c r="G4446" s="8"/>
      <c r="H4446" s="15"/>
      <c r="I4446" s="27"/>
      <c r="K4446" s="27"/>
      <c r="L4446" s="8"/>
      <c r="M4446" s="8"/>
      <c r="N4446" s="8"/>
    </row>
    <row r="4447" spans="1:14" ht="21" customHeight="1" x14ac:dyDescent="0.5">
      <c r="A4447" s="50"/>
      <c r="B4447" s="8"/>
      <c r="C4447" s="49"/>
      <c r="D4447" s="8"/>
      <c r="E4447" s="8"/>
      <c r="F4447" s="8"/>
      <c r="G4447" s="8"/>
      <c r="H4447" s="15"/>
      <c r="I4447" s="27"/>
      <c r="K4447" s="27"/>
      <c r="L4447" s="8"/>
      <c r="M4447" s="8"/>
      <c r="N4447" s="8"/>
    </row>
    <row r="4448" spans="1:14" ht="21" customHeight="1" x14ac:dyDescent="0.5">
      <c r="A4448" s="50"/>
      <c r="B4448" s="8"/>
      <c r="C4448" s="49"/>
      <c r="D4448" s="8"/>
      <c r="E4448" s="8"/>
      <c r="F4448" s="8"/>
      <c r="G4448" s="8"/>
      <c r="H4448" s="15"/>
      <c r="I4448" s="27"/>
      <c r="K4448" s="27"/>
      <c r="L4448" s="8"/>
      <c r="M4448" s="8"/>
      <c r="N4448" s="8"/>
    </row>
    <row r="4449" spans="1:14" ht="21" customHeight="1" x14ac:dyDescent="0.5">
      <c r="A4449" s="50"/>
      <c r="B4449" s="8"/>
      <c r="C4449" s="49"/>
      <c r="D4449" s="8"/>
      <c r="E4449" s="8"/>
      <c r="F4449" s="8"/>
      <c r="G4449" s="8"/>
      <c r="H4449" s="15"/>
      <c r="I4449" s="27"/>
      <c r="K4449" s="27"/>
      <c r="L4449" s="8"/>
      <c r="M4449" s="8"/>
      <c r="N4449" s="8"/>
    </row>
    <row r="4450" spans="1:14" ht="21" customHeight="1" x14ac:dyDescent="0.5">
      <c r="A4450" s="50"/>
      <c r="B4450" s="8"/>
      <c r="C4450" s="49"/>
      <c r="D4450" s="8"/>
      <c r="E4450" s="8"/>
      <c r="F4450" s="8"/>
      <c r="G4450" s="8"/>
      <c r="H4450" s="15"/>
      <c r="I4450" s="27"/>
      <c r="K4450" s="27"/>
      <c r="L4450" s="8"/>
      <c r="M4450" s="8"/>
      <c r="N4450" s="8"/>
    </row>
    <row r="4451" spans="1:14" ht="21" customHeight="1" x14ac:dyDescent="0.5">
      <c r="A4451" s="50"/>
      <c r="B4451" s="8"/>
      <c r="C4451" s="49"/>
      <c r="D4451" s="8"/>
      <c r="E4451" s="8"/>
      <c r="F4451" s="8"/>
      <c r="G4451" s="8"/>
      <c r="H4451" s="15"/>
      <c r="I4451" s="27"/>
      <c r="K4451" s="27"/>
      <c r="L4451" s="8"/>
      <c r="M4451" s="8"/>
      <c r="N4451" s="8"/>
    </row>
    <row r="4452" spans="1:14" ht="21" customHeight="1" x14ac:dyDescent="0.5">
      <c r="A4452" s="50"/>
      <c r="B4452" s="8"/>
      <c r="C4452" s="49"/>
      <c r="D4452" s="8"/>
      <c r="E4452" s="8"/>
      <c r="F4452" s="8"/>
      <c r="G4452" s="8"/>
      <c r="H4452" s="15"/>
      <c r="I4452" s="27"/>
      <c r="K4452" s="27"/>
      <c r="L4452" s="8"/>
      <c r="M4452" s="8"/>
      <c r="N4452" s="8"/>
    </row>
    <row r="4453" spans="1:14" ht="21" customHeight="1" x14ac:dyDescent="0.5">
      <c r="A4453" s="50"/>
      <c r="B4453" s="8"/>
      <c r="C4453" s="49"/>
      <c r="D4453" s="8"/>
      <c r="E4453" s="8"/>
      <c r="F4453" s="8"/>
      <c r="G4453" s="8"/>
      <c r="H4453" s="15"/>
      <c r="I4453" s="27"/>
      <c r="K4453" s="27"/>
      <c r="L4453" s="8"/>
      <c r="M4453" s="8"/>
      <c r="N4453" s="8"/>
    </row>
    <row r="4454" spans="1:14" ht="21" customHeight="1" x14ac:dyDescent="0.5">
      <c r="A4454" s="50"/>
      <c r="B4454" s="8"/>
      <c r="C4454" s="49"/>
      <c r="D4454" s="8"/>
      <c r="E4454" s="8"/>
      <c r="F4454" s="8"/>
      <c r="G4454" s="8"/>
      <c r="H4454" s="15"/>
      <c r="I4454" s="27"/>
      <c r="K4454" s="27"/>
      <c r="L4454" s="8"/>
      <c r="M4454" s="8"/>
      <c r="N4454" s="8"/>
    </row>
    <row r="4455" spans="1:14" ht="21" customHeight="1" x14ac:dyDescent="0.5">
      <c r="A4455" s="50"/>
      <c r="B4455" s="8"/>
      <c r="C4455" s="49"/>
      <c r="D4455" s="8"/>
      <c r="E4455" s="8"/>
      <c r="F4455" s="8"/>
      <c r="G4455" s="8"/>
      <c r="H4455" s="15"/>
      <c r="I4455" s="27"/>
      <c r="K4455" s="27"/>
      <c r="L4455" s="8"/>
      <c r="M4455" s="8"/>
      <c r="N4455" s="8"/>
    </row>
    <row r="4456" spans="1:14" ht="21" customHeight="1" x14ac:dyDescent="0.5">
      <c r="A4456" s="50"/>
      <c r="B4456" s="8"/>
      <c r="C4456" s="49"/>
      <c r="D4456" s="8"/>
      <c r="E4456" s="8"/>
      <c r="F4456" s="8"/>
      <c r="G4456" s="8"/>
      <c r="H4456" s="15"/>
      <c r="I4456" s="27"/>
      <c r="K4456" s="27"/>
      <c r="L4456" s="8"/>
      <c r="M4456" s="8"/>
      <c r="N4456" s="8"/>
    </row>
    <row r="4457" spans="1:14" ht="21" customHeight="1" x14ac:dyDescent="0.5">
      <c r="A4457" s="50"/>
      <c r="B4457" s="8"/>
      <c r="C4457" s="49"/>
      <c r="D4457" s="8"/>
      <c r="E4457" s="8"/>
      <c r="F4457" s="8"/>
      <c r="G4457" s="8"/>
      <c r="H4457" s="15"/>
      <c r="I4457" s="27"/>
      <c r="K4457" s="27"/>
      <c r="L4457" s="8"/>
      <c r="M4457" s="8"/>
      <c r="N4457" s="8"/>
    </row>
    <row r="4458" spans="1:14" ht="21" customHeight="1" x14ac:dyDescent="0.5">
      <c r="A4458" s="50"/>
      <c r="B4458" s="8"/>
      <c r="C4458" s="49"/>
      <c r="D4458" s="8"/>
      <c r="E4458" s="8"/>
      <c r="F4458" s="8"/>
      <c r="G4458" s="8"/>
      <c r="H4458" s="15"/>
      <c r="I4458" s="27"/>
      <c r="K4458" s="27"/>
      <c r="L4458" s="8"/>
      <c r="M4458" s="8"/>
      <c r="N4458" s="8"/>
    </row>
    <row r="4459" spans="1:14" ht="21" customHeight="1" x14ac:dyDescent="0.5">
      <c r="A4459" s="50"/>
      <c r="B4459" s="8"/>
      <c r="C4459" s="49"/>
      <c r="D4459" s="8"/>
      <c r="E4459" s="8"/>
      <c r="F4459" s="8"/>
      <c r="G4459" s="8"/>
      <c r="H4459" s="15"/>
      <c r="I4459" s="27"/>
      <c r="K4459" s="27"/>
      <c r="L4459" s="8"/>
      <c r="M4459" s="8"/>
      <c r="N4459" s="8"/>
    </row>
    <row r="4460" spans="1:14" ht="21" customHeight="1" x14ac:dyDescent="0.5">
      <c r="A4460" s="50"/>
      <c r="B4460" s="8"/>
      <c r="C4460" s="49"/>
      <c r="D4460" s="8"/>
      <c r="E4460" s="8"/>
      <c r="F4460" s="8"/>
      <c r="G4460" s="8"/>
      <c r="H4460" s="15"/>
      <c r="I4460" s="27"/>
      <c r="K4460" s="27"/>
      <c r="L4460" s="8"/>
      <c r="M4460" s="8"/>
      <c r="N4460" s="8"/>
    </row>
    <row r="4461" spans="1:14" ht="21" customHeight="1" x14ac:dyDescent="0.5">
      <c r="A4461" s="50"/>
      <c r="B4461" s="8"/>
      <c r="C4461" s="49"/>
      <c r="D4461" s="8"/>
      <c r="E4461" s="8"/>
      <c r="F4461" s="8"/>
      <c r="G4461" s="8"/>
      <c r="H4461" s="15"/>
      <c r="I4461" s="27"/>
      <c r="K4461" s="27"/>
      <c r="L4461" s="8"/>
      <c r="M4461" s="8"/>
      <c r="N4461" s="8"/>
    </row>
    <row r="4462" spans="1:14" ht="21" customHeight="1" x14ac:dyDescent="0.5">
      <c r="A4462" s="50"/>
      <c r="B4462" s="8"/>
      <c r="C4462" s="49"/>
      <c r="D4462" s="8"/>
      <c r="E4462" s="8"/>
      <c r="F4462" s="8"/>
      <c r="G4462" s="8"/>
      <c r="H4462" s="15"/>
      <c r="I4462" s="27"/>
      <c r="K4462" s="27"/>
      <c r="L4462" s="8"/>
      <c r="M4462" s="8"/>
      <c r="N4462" s="8"/>
    </row>
    <row r="4463" spans="1:14" ht="21" customHeight="1" x14ac:dyDescent="0.5">
      <c r="A4463" s="50"/>
      <c r="B4463" s="8"/>
      <c r="C4463" s="49"/>
      <c r="D4463" s="8"/>
      <c r="E4463" s="8"/>
      <c r="F4463" s="8"/>
      <c r="G4463" s="8"/>
      <c r="H4463" s="15"/>
      <c r="I4463" s="27"/>
      <c r="K4463" s="27"/>
      <c r="L4463" s="8"/>
      <c r="M4463" s="8"/>
      <c r="N4463" s="8"/>
    </row>
    <row r="4464" spans="1:14" ht="21" customHeight="1" x14ac:dyDescent="0.5">
      <c r="A4464" s="50"/>
      <c r="B4464" s="8"/>
      <c r="C4464" s="49"/>
      <c r="D4464" s="8"/>
      <c r="E4464" s="8"/>
      <c r="F4464" s="8"/>
      <c r="G4464" s="8"/>
      <c r="H4464" s="15"/>
      <c r="I4464" s="27"/>
      <c r="K4464" s="27"/>
      <c r="L4464" s="8"/>
      <c r="M4464" s="8"/>
      <c r="N4464" s="8"/>
    </row>
    <row r="4465" spans="1:14" ht="21" customHeight="1" x14ac:dyDescent="0.5">
      <c r="A4465" s="50"/>
      <c r="B4465" s="8"/>
      <c r="C4465" s="49"/>
      <c r="D4465" s="8"/>
      <c r="E4465" s="8"/>
      <c r="F4465" s="8"/>
      <c r="G4465" s="8"/>
      <c r="H4465" s="15"/>
      <c r="I4465" s="27"/>
      <c r="K4465" s="27"/>
      <c r="L4465" s="8"/>
      <c r="M4465" s="8"/>
      <c r="N4465" s="8"/>
    </row>
    <row r="4466" spans="1:14" ht="21" customHeight="1" x14ac:dyDescent="0.5">
      <c r="A4466" s="50"/>
      <c r="B4466" s="8"/>
      <c r="C4466" s="49"/>
      <c r="D4466" s="8"/>
      <c r="E4466" s="8"/>
      <c r="F4466" s="8"/>
      <c r="G4466" s="8"/>
      <c r="H4466" s="15"/>
      <c r="I4466" s="27"/>
      <c r="K4466" s="27"/>
      <c r="L4466" s="8"/>
      <c r="M4466" s="8"/>
      <c r="N4466" s="8"/>
    </row>
    <row r="4467" spans="1:14" ht="21" customHeight="1" x14ac:dyDescent="0.5">
      <c r="A4467" s="50"/>
      <c r="B4467" s="8"/>
      <c r="C4467" s="49"/>
      <c r="D4467" s="8"/>
      <c r="E4467" s="8"/>
      <c r="F4467" s="8"/>
      <c r="G4467" s="8"/>
      <c r="H4467" s="15"/>
      <c r="I4467" s="27"/>
      <c r="K4467" s="27"/>
      <c r="L4467" s="8"/>
      <c r="M4467" s="8"/>
      <c r="N4467" s="8"/>
    </row>
    <row r="4468" spans="1:14" ht="21" customHeight="1" x14ac:dyDescent="0.5">
      <c r="A4468" s="50"/>
      <c r="B4468" s="8"/>
      <c r="C4468" s="49"/>
      <c r="D4468" s="8"/>
      <c r="E4468" s="8"/>
      <c r="F4468" s="8"/>
      <c r="G4468" s="8"/>
      <c r="H4468" s="15"/>
      <c r="I4468" s="27"/>
      <c r="K4468" s="27"/>
      <c r="L4468" s="8"/>
      <c r="M4468" s="8"/>
      <c r="N4468" s="8"/>
    </row>
    <row r="4469" spans="1:14" ht="21" customHeight="1" x14ac:dyDescent="0.5">
      <c r="A4469" s="50"/>
      <c r="B4469" s="8"/>
      <c r="C4469" s="49"/>
      <c r="D4469" s="8"/>
      <c r="E4469" s="8"/>
      <c r="F4469" s="8"/>
      <c r="G4469" s="8"/>
      <c r="H4469" s="15"/>
      <c r="I4469" s="27"/>
      <c r="K4469" s="27"/>
      <c r="L4469" s="8"/>
      <c r="M4469" s="8"/>
      <c r="N4469" s="8"/>
    </row>
    <row r="4470" spans="1:14" ht="21" customHeight="1" x14ac:dyDescent="0.5">
      <c r="A4470" s="50"/>
      <c r="B4470" s="8"/>
      <c r="C4470" s="49"/>
      <c r="D4470" s="8"/>
      <c r="E4470" s="8"/>
      <c r="F4470" s="8"/>
      <c r="G4470" s="8"/>
      <c r="H4470" s="15"/>
      <c r="I4470" s="27"/>
      <c r="K4470" s="27"/>
      <c r="L4470" s="8"/>
      <c r="M4470" s="8"/>
      <c r="N4470" s="8"/>
    </row>
    <row r="4471" spans="1:14" ht="21" customHeight="1" x14ac:dyDescent="0.5">
      <c r="A4471" s="50"/>
      <c r="B4471" s="8"/>
      <c r="C4471" s="49"/>
      <c r="D4471" s="8"/>
      <c r="E4471" s="8"/>
      <c r="F4471" s="8"/>
      <c r="G4471" s="8"/>
      <c r="H4471" s="15"/>
      <c r="I4471" s="27"/>
      <c r="K4471" s="27"/>
      <c r="L4471" s="8"/>
      <c r="M4471" s="8"/>
      <c r="N4471" s="8"/>
    </row>
    <row r="4472" spans="1:14" ht="21" customHeight="1" x14ac:dyDescent="0.5">
      <c r="A4472" s="50"/>
      <c r="B4472" s="8"/>
      <c r="C4472" s="49"/>
      <c r="D4472" s="8"/>
      <c r="E4472" s="8"/>
      <c r="F4472" s="8"/>
      <c r="G4472" s="8"/>
      <c r="H4472" s="15"/>
      <c r="I4472" s="27"/>
      <c r="K4472" s="27"/>
      <c r="L4472" s="8"/>
      <c r="M4472" s="8"/>
      <c r="N4472" s="8"/>
    </row>
    <row r="4473" spans="1:14" ht="21" customHeight="1" x14ac:dyDescent="0.5">
      <c r="A4473" s="50"/>
      <c r="B4473" s="8"/>
      <c r="C4473" s="49"/>
      <c r="D4473" s="8"/>
      <c r="E4473" s="8"/>
      <c r="F4473" s="8"/>
      <c r="G4473" s="8"/>
      <c r="H4473" s="15"/>
      <c r="I4473" s="27"/>
      <c r="K4473" s="27"/>
      <c r="L4473" s="8"/>
      <c r="M4473" s="8"/>
      <c r="N4473" s="8"/>
    </row>
    <row r="4474" spans="1:14" ht="21" customHeight="1" x14ac:dyDescent="0.5">
      <c r="A4474" s="50"/>
      <c r="B4474" s="8"/>
      <c r="C4474" s="49"/>
      <c r="D4474" s="8"/>
      <c r="E4474" s="8"/>
      <c r="F4474" s="8"/>
      <c r="G4474" s="8"/>
      <c r="H4474" s="15"/>
      <c r="I4474" s="27"/>
      <c r="K4474" s="27"/>
      <c r="L4474" s="8"/>
      <c r="M4474" s="8"/>
      <c r="N4474" s="8"/>
    </row>
    <row r="4475" spans="1:14" ht="21" customHeight="1" x14ac:dyDescent="0.5">
      <c r="A4475" s="50"/>
      <c r="B4475" s="8"/>
      <c r="C4475" s="49"/>
      <c r="D4475" s="8"/>
      <c r="E4475" s="8"/>
      <c r="F4475" s="8"/>
      <c r="G4475" s="8"/>
      <c r="H4475" s="15"/>
      <c r="I4475" s="27"/>
      <c r="K4475" s="27"/>
      <c r="L4475" s="8"/>
      <c r="M4475" s="8"/>
      <c r="N4475" s="8"/>
    </row>
    <row r="4476" spans="1:14" ht="21" customHeight="1" x14ac:dyDescent="0.5">
      <c r="A4476" s="50"/>
      <c r="B4476" s="8"/>
      <c r="C4476" s="49"/>
      <c r="D4476" s="8"/>
      <c r="E4476" s="8"/>
      <c r="F4476" s="8"/>
      <c r="G4476" s="8"/>
      <c r="H4476" s="15"/>
      <c r="I4476" s="27"/>
      <c r="K4476" s="27"/>
      <c r="L4476" s="8"/>
      <c r="M4476" s="8"/>
      <c r="N4476" s="8"/>
    </row>
    <row r="4477" spans="1:14" ht="21" customHeight="1" x14ac:dyDescent="0.5">
      <c r="A4477" s="50"/>
      <c r="B4477" s="8"/>
      <c r="C4477" s="49"/>
      <c r="D4477" s="8"/>
      <c r="E4477" s="8"/>
      <c r="F4477" s="8"/>
      <c r="G4477" s="8"/>
      <c r="H4477" s="15"/>
      <c r="I4477" s="27"/>
      <c r="K4477" s="27"/>
      <c r="L4477" s="8"/>
      <c r="M4477" s="8"/>
      <c r="N4477" s="8"/>
    </row>
    <row r="4478" spans="1:14" ht="21" customHeight="1" x14ac:dyDescent="0.5">
      <c r="A4478" s="50"/>
      <c r="B4478" s="8"/>
      <c r="C4478" s="49"/>
      <c r="D4478" s="8"/>
      <c r="E4478" s="8"/>
      <c r="F4478" s="8"/>
      <c r="G4478" s="8"/>
      <c r="H4478" s="15"/>
      <c r="I4478" s="27"/>
      <c r="K4478" s="27"/>
      <c r="L4478" s="8"/>
      <c r="M4478" s="8"/>
      <c r="N4478" s="8"/>
    </row>
    <row r="4479" spans="1:14" ht="21" customHeight="1" x14ac:dyDescent="0.5">
      <c r="A4479" s="50"/>
      <c r="B4479" s="8"/>
      <c r="C4479" s="49"/>
      <c r="D4479" s="8"/>
      <c r="E4479" s="8"/>
      <c r="F4479" s="8"/>
      <c r="G4479" s="8"/>
      <c r="H4479" s="15"/>
      <c r="I4479" s="27"/>
      <c r="K4479" s="27"/>
      <c r="L4479" s="8"/>
      <c r="M4479" s="8"/>
      <c r="N4479" s="8"/>
    </row>
    <row r="4480" spans="1:14" ht="21" customHeight="1" x14ac:dyDescent="0.5">
      <c r="A4480" s="50"/>
      <c r="B4480" s="8"/>
      <c r="C4480" s="49"/>
      <c r="D4480" s="8"/>
      <c r="E4480" s="8"/>
      <c r="F4480" s="8"/>
      <c r="G4480" s="8"/>
      <c r="H4480" s="15"/>
      <c r="I4480" s="27"/>
      <c r="K4480" s="27"/>
      <c r="L4480" s="8"/>
      <c r="M4480" s="8"/>
      <c r="N4480" s="8"/>
    </row>
    <row r="4481" spans="1:14" ht="21" customHeight="1" x14ac:dyDescent="0.5">
      <c r="A4481" s="50"/>
      <c r="B4481" s="8"/>
      <c r="C4481" s="49"/>
      <c r="D4481" s="8"/>
      <c r="E4481" s="8"/>
      <c r="F4481" s="8"/>
      <c r="G4481" s="8"/>
      <c r="H4481" s="15"/>
      <c r="I4481" s="27"/>
      <c r="K4481" s="27"/>
      <c r="L4481" s="8"/>
      <c r="M4481" s="8"/>
      <c r="N4481" s="8"/>
    </row>
    <row r="4482" spans="1:14" ht="21" customHeight="1" x14ac:dyDescent="0.5">
      <c r="A4482" s="50"/>
      <c r="B4482" s="8"/>
      <c r="C4482" s="49"/>
      <c r="D4482" s="8"/>
      <c r="E4482" s="8"/>
      <c r="F4482" s="8"/>
      <c r="G4482" s="8"/>
      <c r="H4482" s="15"/>
      <c r="I4482" s="27"/>
      <c r="K4482" s="27"/>
      <c r="L4482" s="8"/>
      <c r="M4482" s="8"/>
      <c r="N4482" s="8"/>
    </row>
    <row r="4483" spans="1:14" ht="21" customHeight="1" x14ac:dyDescent="0.5">
      <c r="A4483" s="50"/>
      <c r="B4483" s="8"/>
      <c r="C4483" s="49"/>
      <c r="D4483" s="8"/>
      <c r="E4483" s="8"/>
      <c r="F4483" s="8"/>
      <c r="G4483" s="8"/>
      <c r="H4483" s="15"/>
      <c r="I4483" s="27"/>
      <c r="K4483" s="27"/>
      <c r="L4483" s="8"/>
      <c r="M4483" s="8"/>
      <c r="N4483" s="8"/>
    </row>
    <row r="4484" spans="1:14" ht="21" customHeight="1" x14ac:dyDescent="0.5">
      <c r="A4484" s="50"/>
      <c r="B4484" s="8"/>
      <c r="C4484" s="49"/>
      <c r="D4484" s="8"/>
      <c r="E4484" s="8"/>
      <c r="F4484" s="8"/>
      <c r="G4484" s="8"/>
      <c r="H4484" s="15"/>
      <c r="I4484" s="27"/>
      <c r="K4484" s="27"/>
      <c r="L4484" s="8"/>
      <c r="M4484" s="8"/>
      <c r="N4484" s="8"/>
    </row>
    <row r="4485" spans="1:14" ht="21" customHeight="1" x14ac:dyDescent="0.5">
      <c r="A4485" s="50"/>
      <c r="B4485" s="8"/>
      <c r="C4485" s="49"/>
      <c r="D4485" s="8"/>
      <c r="E4485" s="8"/>
      <c r="F4485" s="8"/>
      <c r="G4485" s="8"/>
      <c r="H4485" s="15"/>
      <c r="I4485" s="27"/>
      <c r="K4485" s="27"/>
      <c r="L4485" s="8"/>
      <c r="M4485" s="8"/>
      <c r="N4485" s="8"/>
    </row>
    <row r="4486" spans="1:14" ht="21" customHeight="1" x14ac:dyDescent="0.5">
      <c r="A4486" s="50"/>
      <c r="B4486" s="8"/>
      <c r="C4486" s="49"/>
      <c r="D4486" s="8"/>
      <c r="E4486" s="8"/>
      <c r="F4486" s="8"/>
      <c r="G4486" s="8"/>
      <c r="H4486" s="15"/>
      <c r="I4486" s="27"/>
      <c r="K4486" s="27"/>
      <c r="L4486" s="8"/>
      <c r="M4486" s="8"/>
      <c r="N4486" s="8"/>
    </row>
    <row r="4487" spans="1:14" ht="21" customHeight="1" x14ac:dyDescent="0.5">
      <c r="A4487" s="50"/>
      <c r="B4487" s="8"/>
      <c r="C4487" s="49"/>
      <c r="D4487" s="8"/>
      <c r="E4487" s="8"/>
      <c r="F4487" s="8"/>
      <c r="G4487" s="8"/>
      <c r="H4487" s="15"/>
      <c r="I4487" s="27"/>
      <c r="K4487" s="27"/>
      <c r="L4487" s="8"/>
      <c r="M4487" s="8"/>
      <c r="N4487" s="8"/>
    </row>
    <row r="4488" spans="1:14" ht="21" customHeight="1" x14ac:dyDescent="0.5">
      <c r="A4488" s="50"/>
      <c r="B4488" s="8"/>
      <c r="C4488" s="49"/>
      <c r="D4488" s="8"/>
      <c r="E4488" s="8"/>
      <c r="F4488" s="8"/>
      <c r="G4488" s="8"/>
      <c r="H4488" s="15"/>
      <c r="I4488" s="27"/>
      <c r="K4488" s="27"/>
      <c r="L4488" s="8"/>
      <c r="M4488" s="8"/>
      <c r="N4488" s="8"/>
    </row>
    <row r="4489" spans="1:14" ht="21" customHeight="1" x14ac:dyDescent="0.5">
      <c r="A4489" s="50"/>
      <c r="B4489" s="8"/>
      <c r="C4489" s="49"/>
      <c r="D4489" s="8"/>
      <c r="E4489" s="8"/>
      <c r="F4489" s="8"/>
      <c r="G4489" s="8"/>
      <c r="H4489" s="15"/>
      <c r="I4489" s="27"/>
      <c r="K4489" s="27"/>
      <c r="L4489" s="8"/>
      <c r="M4489" s="8"/>
      <c r="N4489" s="8"/>
    </row>
    <row r="4490" spans="1:14" ht="21" customHeight="1" x14ac:dyDescent="0.5">
      <c r="A4490" s="50"/>
      <c r="B4490" s="8"/>
      <c r="C4490" s="49"/>
      <c r="D4490" s="8"/>
      <c r="E4490" s="8"/>
      <c r="F4490" s="8"/>
      <c r="G4490" s="8"/>
      <c r="H4490" s="15"/>
      <c r="I4490" s="27"/>
      <c r="K4490" s="27"/>
      <c r="L4490" s="8"/>
      <c r="M4490" s="8"/>
      <c r="N4490" s="8"/>
    </row>
    <row r="4491" spans="1:14" ht="21" customHeight="1" x14ac:dyDescent="0.5">
      <c r="A4491" s="50"/>
      <c r="B4491" s="8"/>
      <c r="C4491" s="49"/>
      <c r="D4491" s="8"/>
      <c r="E4491" s="8"/>
      <c r="F4491" s="8"/>
      <c r="G4491" s="8"/>
      <c r="H4491" s="15"/>
      <c r="I4491" s="27"/>
      <c r="K4491" s="27"/>
      <c r="L4491" s="8"/>
      <c r="M4491" s="8"/>
      <c r="N4491" s="8"/>
    </row>
    <row r="4492" spans="1:14" ht="21" customHeight="1" x14ac:dyDescent="0.5">
      <c r="A4492" s="50"/>
      <c r="B4492" s="8"/>
      <c r="C4492" s="49"/>
      <c r="D4492" s="8"/>
      <c r="E4492" s="8"/>
      <c r="F4492" s="8"/>
      <c r="G4492" s="8"/>
      <c r="H4492" s="15"/>
      <c r="I4492" s="27"/>
      <c r="K4492" s="27"/>
      <c r="L4492" s="8"/>
      <c r="M4492" s="8"/>
      <c r="N4492" s="8"/>
    </row>
    <row r="4493" spans="1:14" ht="21" customHeight="1" x14ac:dyDescent="0.5">
      <c r="A4493" s="50"/>
      <c r="B4493" s="8"/>
      <c r="C4493" s="49"/>
      <c r="D4493" s="8"/>
      <c r="E4493" s="8"/>
      <c r="F4493" s="8"/>
      <c r="G4493" s="8"/>
      <c r="H4493" s="15"/>
      <c r="I4493" s="27"/>
      <c r="K4493" s="27"/>
      <c r="L4493" s="8"/>
      <c r="M4493" s="8"/>
      <c r="N4493" s="8"/>
    </row>
    <row r="4494" spans="1:14" ht="21" customHeight="1" x14ac:dyDescent="0.5">
      <c r="A4494" s="50"/>
      <c r="B4494" s="8"/>
      <c r="C4494" s="49"/>
      <c r="D4494" s="8"/>
      <c r="E4494" s="8"/>
      <c r="F4494" s="8"/>
      <c r="G4494" s="8"/>
      <c r="H4494" s="15"/>
      <c r="I4494" s="27"/>
      <c r="K4494" s="27"/>
      <c r="L4494" s="8"/>
      <c r="M4494" s="8"/>
      <c r="N4494" s="8"/>
    </row>
    <row r="4495" spans="1:14" ht="21" customHeight="1" x14ac:dyDescent="0.5">
      <c r="A4495" s="50"/>
      <c r="B4495" s="8"/>
      <c r="C4495" s="49"/>
      <c r="D4495" s="8"/>
      <c r="E4495" s="8"/>
      <c r="F4495" s="8"/>
      <c r="G4495" s="8"/>
      <c r="H4495" s="15"/>
      <c r="I4495" s="27"/>
      <c r="K4495" s="27"/>
      <c r="L4495" s="8"/>
      <c r="M4495" s="8"/>
      <c r="N4495" s="8"/>
    </row>
    <row r="4496" spans="1:14" ht="21" customHeight="1" x14ac:dyDescent="0.5">
      <c r="A4496" s="50"/>
      <c r="B4496" s="8"/>
      <c r="C4496" s="49"/>
      <c r="D4496" s="8"/>
      <c r="E4496" s="8"/>
      <c r="F4496" s="8"/>
      <c r="G4496" s="8"/>
      <c r="H4496" s="15"/>
      <c r="I4496" s="27"/>
      <c r="K4496" s="27"/>
      <c r="L4496" s="8"/>
      <c r="M4496" s="8"/>
      <c r="N4496" s="8"/>
    </row>
    <row r="4497" spans="1:14" ht="21" customHeight="1" x14ac:dyDescent="0.5">
      <c r="A4497" s="50"/>
      <c r="B4497" s="8"/>
      <c r="C4497" s="49"/>
      <c r="D4497" s="8"/>
      <c r="E4497" s="8"/>
      <c r="F4497" s="8"/>
      <c r="G4497" s="8"/>
      <c r="H4497" s="15"/>
      <c r="I4497" s="27"/>
      <c r="K4497" s="27"/>
      <c r="L4497" s="8"/>
      <c r="M4497" s="8"/>
      <c r="N4497" s="8"/>
    </row>
    <row r="4498" spans="1:14" ht="21" customHeight="1" x14ac:dyDescent="0.5">
      <c r="A4498" s="50"/>
      <c r="B4498" s="8"/>
      <c r="C4498" s="49"/>
      <c r="D4498" s="8"/>
      <c r="E4498" s="8"/>
      <c r="F4498" s="8"/>
      <c r="G4498" s="8"/>
      <c r="H4498" s="15"/>
      <c r="I4498" s="27"/>
      <c r="K4498" s="27"/>
      <c r="L4498" s="8"/>
      <c r="M4498" s="8"/>
      <c r="N4498" s="8"/>
    </row>
    <row r="4499" spans="1:14" ht="21" customHeight="1" x14ac:dyDescent="0.5">
      <c r="A4499" s="50"/>
      <c r="B4499" s="8"/>
      <c r="C4499" s="49"/>
      <c r="D4499" s="8"/>
      <c r="E4499" s="8"/>
      <c r="F4499" s="8"/>
      <c r="G4499" s="8"/>
      <c r="H4499" s="15"/>
      <c r="I4499" s="27"/>
      <c r="K4499" s="27"/>
      <c r="L4499" s="8"/>
      <c r="M4499" s="8"/>
      <c r="N4499" s="8"/>
    </row>
    <row r="4500" spans="1:14" ht="21" customHeight="1" x14ac:dyDescent="0.5">
      <c r="A4500" s="50"/>
      <c r="B4500" s="8"/>
      <c r="C4500" s="49"/>
      <c r="D4500" s="8"/>
      <c r="E4500" s="8"/>
      <c r="F4500" s="8"/>
      <c r="G4500" s="8"/>
      <c r="H4500" s="15"/>
      <c r="I4500" s="27"/>
      <c r="K4500" s="27"/>
      <c r="L4500" s="8"/>
      <c r="M4500" s="8"/>
      <c r="N4500" s="8"/>
    </row>
    <row r="4501" spans="1:14" ht="21" customHeight="1" x14ac:dyDescent="0.5">
      <c r="A4501" s="50"/>
      <c r="B4501" s="8"/>
      <c r="C4501" s="49"/>
      <c r="D4501" s="8"/>
      <c r="E4501" s="8"/>
      <c r="F4501" s="8"/>
      <c r="G4501" s="8"/>
      <c r="H4501" s="15"/>
      <c r="I4501" s="27"/>
      <c r="K4501" s="27"/>
      <c r="L4501" s="8"/>
      <c r="M4501" s="8"/>
      <c r="N4501" s="8"/>
    </row>
    <row r="4502" spans="1:14" ht="21" customHeight="1" x14ac:dyDescent="0.5">
      <c r="A4502" s="50"/>
      <c r="B4502" s="8"/>
      <c r="C4502" s="49"/>
      <c r="D4502" s="8"/>
      <c r="E4502" s="8"/>
      <c r="F4502" s="8"/>
      <c r="G4502" s="8"/>
      <c r="H4502" s="15"/>
      <c r="I4502" s="27"/>
      <c r="K4502" s="27"/>
      <c r="L4502" s="8"/>
      <c r="M4502" s="8"/>
      <c r="N4502" s="8"/>
    </row>
    <row r="4503" spans="1:14" ht="21" customHeight="1" x14ac:dyDescent="0.5">
      <c r="A4503" s="50"/>
      <c r="B4503" s="8"/>
      <c r="C4503" s="49"/>
      <c r="D4503" s="8"/>
      <c r="E4503" s="8"/>
      <c r="F4503" s="8"/>
      <c r="G4503" s="8"/>
      <c r="H4503" s="15"/>
      <c r="I4503" s="27"/>
      <c r="K4503" s="27"/>
      <c r="L4503" s="8"/>
      <c r="M4503" s="8"/>
      <c r="N4503" s="8"/>
    </row>
    <row r="4504" spans="1:14" ht="21" customHeight="1" x14ac:dyDescent="0.5">
      <c r="A4504" s="50"/>
      <c r="B4504" s="8"/>
      <c r="C4504" s="49"/>
      <c r="D4504" s="8"/>
      <c r="E4504" s="8"/>
      <c r="F4504" s="8"/>
      <c r="G4504" s="8"/>
      <c r="H4504" s="15"/>
      <c r="I4504" s="27"/>
      <c r="K4504" s="27"/>
      <c r="L4504" s="8"/>
      <c r="M4504" s="8"/>
      <c r="N4504" s="8"/>
    </row>
    <row r="4505" spans="1:14" ht="21" customHeight="1" x14ac:dyDescent="0.5">
      <c r="A4505" s="50"/>
      <c r="B4505" s="8"/>
      <c r="C4505" s="49"/>
      <c r="D4505" s="8"/>
      <c r="E4505" s="8"/>
      <c r="F4505" s="8"/>
      <c r="G4505" s="8"/>
      <c r="H4505" s="15"/>
      <c r="I4505" s="27"/>
      <c r="K4505" s="27"/>
      <c r="L4505" s="8"/>
      <c r="M4505" s="8"/>
      <c r="N4505" s="8"/>
    </row>
    <row r="4506" spans="1:14" ht="21" customHeight="1" x14ac:dyDescent="0.5">
      <c r="A4506" s="50"/>
      <c r="B4506" s="8"/>
      <c r="C4506" s="49"/>
      <c r="D4506" s="8"/>
      <c r="E4506" s="8"/>
      <c r="F4506" s="8"/>
      <c r="G4506" s="8"/>
      <c r="H4506" s="15"/>
      <c r="I4506" s="27"/>
      <c r="K4506" s="27"/>
      <c r="L4506" s="8"/>
      <c r="M4506" s="8"/>
      <c r="N4506" s="8"/>
    </row>
    <row r="4507" spans="1:14" ht="21" customHeight="1" x14ac:dyDescent="0.5">
      <c r="A4507" s="50"/>
      <c r="B4507" s="8"/>
      <c r="C4507" s="49"/>
      <c r="D4507" s="8"/>
      <c r="E4507" s="8"/>
      <c r="F4507" s="8"/>
      <c r="G4507" s="8"/>
      <c r="H4507" s="15"/>
      <c r="I4507" s="27"/>
      <c r="K4507" s="27"/>
      <c r="L4507" s="8"/>
      <c r="M4507" s="8"/>
      <c r="N4507" s="8"/>
    </row>
    <row r="4508" spans="1:14" ht="21" customHeight="1" x14ac:dyDescent="0.5">
      <c r="A4508" s="50"/>
      <c r="B4508" s="8"/>
      <c r="C4508" s="49"/>
      <c r="D4508" s="8"/>
      <c r="E4508" s="8"/>
      <c r="F4508" s="8"/>
      <c r="G4508" s="8"/>
      <c r="H4508" s="15"/>
      <c r="I4508" s="27"/>
      <c r="K4508" s="27"/>
      <c r="L4508" s="8"/>
      <c r="M4508" s="8"/>
      <c r="N4508" s="8"/>
    </row>
    <row r="4509" spans="1:14" ht="21" customHeight="1" x14ac:dyDescent="0.5">
      <c r="A4509" s="50"/>
      <c r="B4509" s="8"/>
      <c r="C4509" s="49"/>
      <c r="D4509" s="8"/>
      <c r="E4509" s="8"/>
      <c r="F4509" s="8"/>
      <c r="G4509" s="8"/>
      <c r="H4509" s="15"/>
      <c r="I4509" s="27"/>
      <c r="K4509" s="27"/>
      <c r="L4509" s="8"/>
      <c r="M4509" s="8"/>
      <c r="N4509" s="8"/>
    </row>
    <row r="4510" spans="1:14" ht="21" customHeight="1" x14ac:dyDescent="0.5">
      <c r="A4510" s="50"/>
      <c r="B4510" s="8"/>
      <c r="C4510" s="49"/>
      <c r="D4510" s="8"/>
      <c r="E4510" s="8"/>
      <c r="F4510" s="8"/>
      <c r="G4510" s="8"/>
      <c r="H4510" s="15"/>
      <c r="I4510" s="27"/>
      <c r="K4510" s="27"/>
      <c r="L4510" s="8"/>
      <c r="M4510" s="8"/>
      <c r="N4510" s="8"/>
    </row>
    <row r="4511" spans="1:14" ht="21" customHeight="1" x14ac:dyDescent="0.5">
      <c r="A4511" s="50"/>
      <c r="B4511" s="8"/>
      <c r="C4511" s="49"/>
      <c r="D4511" s="8"/>
      <c r="E4511" s="8"/>
      <c r="F4511" s="8"/>
      <c r="G4511" s="8"/>
      <c r="H4511" s="15"/>
      <c r="I4511" s="27"/>
      <c r="K4511" s="27"/>
      <c r="L4511" s="8"/>
      <c r="M4511" s="8"/>
      <c r="N4511" s="8"/>
    </row>
    <row r="4512" spans="1:14" ht="21" customHeight="1" x14ac:dyDescent="0.5">
      <c r="A4512" s="50"/>
      <c r="B4512" s="8"/>
      <c r="C4512" s="49"/>
      <c r="D4512" s="8"/>
      <c r="E4512" s="8"/>
      <c r="F4512" s="8"/>
      <c r="G4512" s="8"/>
      <c r="H4512" s="15"/>
      <c r="I4512" s="27"/>
      <c r="K4512" s="27"/>
      <c r="L4512" s="8"/>
      <c r="M4512" s="8"/>
      <c r="N4512" s="8"/>
    </row>
    <row r="4513" spans="1:14" ht="21" customHeight="1" x14ac:dyDescent="0.5">
      <c r="A4513" s="50"/>
      <c r="B4513" s="8"/>
      <c r="C4513" s="49"/>
      <c r="D4513" s="8"/>
      <c r="E4513" s="8"/>
      <c r="F4513" s="8"/>
      <c r="G4513" s="8"/>
      <c r="H4513" s="15"/>
      <c r="I4513" s="27"/>
      <c r="K4513" s="27"/>
      <c r="L4513" s="8"/>
      <c r="M4513" s="8"/>
      <c r="N4513" s="8"/>
    </row>
    <row r="4514" spans="1:14" ht="21" customHeight="1" x14ac:dyDescent="0.5">
      <c r="A4514" s="50"/>
      <c r="B4514" s="8"/>
      <c r="C4514" s="49"/>
      <c r="D4514" s="8"/>
      <c r="E4514" s="8"/>
      <c r="F4514" s="8"/>
      <c r="G4514" s="8"/>
      <c r="H4514" s="15"/>
      <c r="I4514" s="27"/>
      <c r="K4514" s="27"/>
      <c r="L4514" s="8"/>
      <c r="M4514" s="8"/>
      <c r="N4514" s="8"/>
    </row>
    <row r="4515" spans="1:14" ht="21" customHeight="1" x14ac:dyDescent="0.5">
      <c r="A4515" s="50"/>
      <c r="B4515" s="8"/>
      <c r="C4515" s="49"/>
      <c r="D4515" s="8"/>
      <c r="E4515" s="8"/>
      <c r="F4515" s="8"/>
      <c r="G4515" s="8"/>
      <c r="H4515" s="15"/>
      <c r="I4515" s="27"/>
      <c r="K4515" s="27"/>
      <c r="L4515" s="8"/>
      <c r="M4515" s="8"/>
      <c r="N4515" s="8"/>
    </row>
    <row r="4516" spans="1:14" ht="21" customHeight="1" x14ac:dyDescent="0.5">
      <c r="A4516" s="50"/>
      <c r="B4516" s="8"/>
      <c r="C4516" s="49"/>
      <c r="D4516" s="8"/>
      <c r="E4516" s="8"/>
      <c r="F4516" s="8"/>
      <c r="G4516" s="8"/>
      <c r="H4516" s="15"/>
      <c r="I4516" s="27"/>
      <c r="K4516" s="27"/>
      <c r="L4516" s="8"/>
      <c r="M4516" s="8"/>
      <c r="N4516" s="8"/>
    </row>
    <row r="4517" spans="1:14" ht="21" customHeight="1" x14ac:dyDescent="0.5">
      <c r="A4517" s="50"/>
      <c r="B4517" s="8"/>
      <c r="C4517" s="49"/>
      <c r="D4517" s="8"/>
      <c r="E4517" s="8"/>
      <c r="F4517" s="8"/>
      <c r="G4517" s="8"/>
      <c r="H4517" s="15"/>
      <c r="I4517" s="27"/>
      <c r="K4517" s="27"/>
      <c r="L4517" s="8"/>
      <c r="M4517" s="8"/>
      <c r="N4517" s="8"/>
    </row>
    <row r="4518" spans="1:14" ht="21" customHeight="1" x14ac:dyDescent="0.5">
      <c r="A4518" s="50"/>
      <c r="B4518" s="8"/>
      <c r="C4518" s="49"/>
      <c r="D4518" s="8"/>
      <c r="E4518" s="8"/>
      <c r="F4518" s="8"/>
      <c r="G4518" s="8"/>
      <c r="H4518" s="15"/>
      <c r="I4518" s="27"/>
      <c r="K4518" s="27"/>
      <c r="L4518" s="8"/>
      <c r="M4518" s="8"/>
      <c r="N4518" s="8"/>
    </row>
    <row r="4519" spans="1:14" ht="21" customHeight="1" x14ac:dyDescent="0.5">
      <c r="A4519" s="50"/>
      <c r="B4519" s="8"/>
      <c r="C4519" s="49"/>
      <c r="D4519" s="8"/>
      <c r="E4519" s="8"/>
      <c r="F4519" s="8"/>
      <c r="G4519" s="8"/>
      <c r="H4519" s="15"/>
      <c r="I4519" s="27"/>
      <c r="K4519" s="27"/>
      <c r="L4519" s="8"/>
      <c r="M4519" s="8"/>
      <c r="N4519" s="8"/>
    </row>
    <row r="4520" spans="1:14" ht="21" customHeight="1" x14ac:dyDescent="0.5">
      <c r="A4520" s="50"/>
      <c r="B4520" s="8"/>
      <c r="C4520" s="49"/>
      <c r="D4520" s="8"/>
      <c r="E4520" s="8"/>
      <c r="F4520" s="8"/>
      <c r="G4520" s="8"/>
      <c r="H4520" s="15"/>
      <c r="I4520" s="27"/>
      <c r="K4520" s="27"/>
      <c r="L4520" s="8"/>
      <c r="M4520" s="8"/>
      <c r="N4520" s="8"/>
    </row>
    <row r="4521" spans="1:14" ht="21" customHeight="1" x14ac:dyDescent="0.5">
      <c r="A4521" s="50"/>
      <c r="B4521" s="8"/>
      <c r="C4521" s="49"/>
      <c r="D4521" s="8"/>
      <c r="E4521" s="8"/>
      <c r="F4521" s="8"/>
      <c r="G4521" s="8"/>
      <c r="H4521" s="15"/>
      <c r="I4521" s="27"/>
      <c r="K4521" s="27"/>
      <c r="L4521" s="8"/>
      <c r="M4521" s="8"/>
      <c r="N4521" s="8"/>
    </row>
    <row r="4522" spans="1:14" ht="21" customHeight="1" x14ac:dyDescent="0.5">
      <c r="A4522" s="50"/>
      <c r="B4522" s="8"/>
      <c r="C4522" s="49"/>
      <c r="D4522" s="8"/>
      <c r="E4522" s="8"/>
      <c r="F4522" s="8"/>
      <c r="G4522" s="8"/>
      <c r="H4522" s="15"/>
      <c r="I4522" s="27"/>
      <c r="K4522" s="27"/>
      <c r="L4522" s="8"/>
      <c r="M4522" s="8"/>
      <c r="N4522" s="8"/>
    </row>
    <row r="4523" spans="1:14" ht="21" customHeight="1" x14ac:dyDescent="0.5">
      <c r="A4523" s="50"/>
      <c r="B4523" s="8"/>
      <c r="C4523" s="49"/>
      <c r="D4523" s="8"/>
      <c r="E4523" s="8"/>
      <c r="F4523" s="8"/>
      <c r="G4523" s="8"/>
      <c r="H4523" s="15"/>
      <c r="I4523" s="27"/>
      <c r="K4523" s="27"/>
      <c r="L4523" s="8"/>
      <c r="M4523" s="8"/>
      <c r="N4523" s="8"/>
    </row>
    <row r="4524" spans="1:14" ht="21" customHeight="1" x14ac:dyDescent="0.5">
      <c r="A4524" s="50"/>
      <c r="B4524" s="8"/>
      <c r="C4524" s="49"/>
      <c r="D4524" s="8"/>
      <c r="E4524" s="8"/>
      <c r="F4524" s="8"/>
      <c r="G4524" s="8"/>
      <c r="H4524" s="15"/>
      <c r="I4524" s="27"/>
      <c r="K4524" s="27"/>
      <c r="L4524" s="8"/>
      <c r="M4524" s="8"/>
      <c r="N4524" s="8"/>
    </row>
    <row r="4525" spans="1:14" ht="21" customHeight="1" x14ac:dyDescent="0.5">
      <c r="A4525" s="50"/>
      <c r="B4525" s="8"/>
      <c r="C4525" s="49"/>
      <c r="D4525" s="8"/>
      <c r="E4525" s="8"/>
      <c r="F4525" s="8"/>
      <c r="G4525" s="8"/>
      <c r="H4525" s="15"/>
      <c r="I4525" s="27"/>
      <c r="K4525" s="27"/>
      <c r="L4525" s="8"/>
      <c r="M4525" s="8"/>
      <c r="N4525" s="8"/>
    </row>
    <row r="4526" spans="1:14" ht="21" customHeight="1" x14ac:dyDescent="0.5">
      <c r="A4526" s="50"/>
      <c r="B4526" s="8"/>
      <c r="C4526" s="49"/>
      <c r="D4526" s="8"/>
      <c r="E4526" s="8"/>
      <c r="F4526" s="8"/>
      <c r="G4526" s="8"/>
      <c r="H4526" s="15"/>
      <c r="I4526" s="27"/>
      <c r="K4526" s="27"/>
      <c r="L4526" s="8"/>
      <c r="M4526" s="8"/>
      <c r="N4526" s="8"/>
    </row>
    <row r="4527" spans="1:14" ht="21" customHeight="1" x14ac:dyDescent="0.5">
      <c r="A4527" s="50"/>
      <c r="B4527" s="8"/>
      <c r="C4527" s="49"/>
      <c r="D4527" s="8"/>
      <c r="E4527" s="8"/>
      <c r="F4527" s="8"/>
      <c r="G4527" s="8"/>
      <c r="H4527" s="15"/>
      <c r="I4527" s="27"/>
      <c r="K4527" s="27"/>
      <c r="L4527" s="8"/>
      <c r="M4527" s="8"/>
      <c r="N4527" s="8"/>
    </row>
    <row r="4528" spans="1:14" ht="21" customHeight="1" x14ac:dyDescent="0.5">
      <c r="A4528" s="50"/>
      <c r="B4528" s="8"/>
      <c r="C4528" s="49"/>
      <c r="D4528" s="8"/>
      <c r="E4528" s="8"/>
      <c r="F4528" s="8"/>
      <c r="G4528" s="8"/>
      <c r="H4528" s="15"/>
      <c r="I4528" s="27"/>
      <c r="K4528" s="27"/>
      <c r="L4528" s="8"/>
      <c r="M4528" s="8"/>
      <c r="N4528" s="8"/>
    </row>
    <row r="4529" spans="1:14" ht="21" customHeight="1" x14ac:dyDescent="0.5">
      <c r="A4529" s="50"/>
      <c r="B4529" s="8"/>
      <c r="C4529" s="49"/>
      <c r="D4529" s="8"/>
      <c r="E4529" s="8"/>
      <c r="F4529" s="8"/>
      <c r="G4529" s="8"/>
      <c r="H4529" s="15"/>
      <c r="I4529" s="27"/>
      <c r="K4529" s="27"/>
      <c r="L4529" s="8"/>
      <c r="M4529" s="8"/>
      <c r="N4529" s="8"/>
    </row>
    <row r="4530" spans="1:14" ht="21" customHeight="1" x14ac:dyDescent="0.5">
      <c r="A4530" s="50"/>
      <c r="B4530" s="8"/>
      <c r="C4530" s="49"/>
      <c r="D4530" s="8"/>
      <c r="E4530" s="8"/>
      <c r="F4530" s="8"/>
      <c r="G4530" s="8"/>
      <c r="H4530" s="15"/>
      <c r="I4530" s="27"/>
      <c r="K4530" s="27"/>
      <c r="L4530" s="8"/>
      <c r="M4530" s="8"/>
      <c r="N4530" s="8"/>
    </row>
    <row r="4531" spans="1:14" ht="21" customHeight="1" x14ac:dyDescent="0.5">
      <c r="A4531" s="50"/>
      <c r="B4531" s="8"/>
      <c r="C4531" s="49"/>
      <c r="D4531" s="8"/>
      <c r="E4531" s="8"/>
      <c r="F4531" s="8"/>
      <c r="G4531" s="8"/>
      <c r="H4531" s="15"/>
      <c r="I4531" s="27"/>
      <c r="K4531" s="27"/>
      <c r="L4531" s="8"/>
      <c r="M4531" s="8"/>
      <c r="N4531" s="8"/>
    </row>
    <row r="4532" spans="1:14" ht="21" customHeight="1" x14ac:dyDescent="0.5">
      <c r="A4532" s="50"/>
      <c r="B4532" s="8"/>
      <c r="C4532" s="49"/>
      <c r="D4532" s="8"/>
      <c r="E4532" s="8"/>
      <c r="F4532" s="8"/>
      <c r="G4532" s="8"/>
      <c r="H4532" s="15"/>
      <c r="I4532" s="27"/>
      <c r="K4532" s="27"/>
      <c r="L4532" s="8"/>
      <c r="M4532" s="8"/>
      <c r="N4532" s="8"/>
    </row>
    <row r="4533" spans="1:14" ht="21" customHeight="1" x14ac:dyDescent="0.5">
      <c r="A4533" s="50"/>
      <c r="B4533" s="8"/>
      <c r="C4533" s="49"/>
      <c r="D4533" s="8"/>
      <c r="E4533" s="8"/>
      <c r="F4533" s="8"/>
      <c r="G4533" s="8"/>
      <c r="H4533" s="15"/>
      <c r="I4533" s="27"/>
      <c r="K4533" s="27"/>
      <c r="L4533" s="8"/>
      <c r="M4533" s="8"/>
      <c r="N4533" s="8"/>
    </row>
    <row r="4534" spans="1:14" ht="21" customHeight="1" x14ac:dyDescent="0.5">
      <c r="A4534" s="50"/>
      <c r="B4534" s="8"/>
      <c r="C4534" s="49"/>
      <c r="D4534" s="8"/>
      <c r="E4534" s="8"/>
      <c r="F4534" s="8"/>
      <c r="G4534" s="8"/>
      <c r="H4534" s="15"/>
      <c r="I4534" s="27"/>
      <c r="K4534" s="27"/>
      <c r="L4534" s="8"/>
      <c r="M4534" s="8"/>
      <c r="N4534" s="8"/>
    </row>
    <row r="4535" spans="1:14" ht="21" customHeight="1" x14ac:dyDescent="0.5">
      <c r="A4535" s="50"/>
      <c r="B4535" s="8"/>
      <c r="C4535" s="49"/>
      <c r="D4535" s="8"/>
      <c r="E4535" s="8"/>
      <c r="F4535" s="8"/>
      <c r="G4535" s="8"/>
      <c r="H4535" s="15"/>
      <c r="I4535" s="27"/>
      <c r="K4535" s="27"/>
      <c r="L4535" s="8"/>
      <c r="M4535" s="8"/>
      <c r="N4535" s="8"/>
    </row>
    <row r="4536" spans="1:14" ht="21" customHeight="1" x14ac:dyDescent="0.5">
      <c r="A4536" s="50"/>
      <c r="B4536" s="8"/>
      <c r="C4536" s="49"/>
      <c r="D4536" s="8"/>
      <c r="E4536" s="8"/>
      <c r="F4536" s="8"/>
      <c r="G4536" s="8"/>
      <c r="H4536" s="15"/>
      <c r="I4536" s="27"/>
      <c r="K4536" s="27"/>
      <c r="L4536" s="8"/>
      <c r="M4536" s="8"/>
      <c r="N4536" s="8"/>
    </row>
    <row r="4537" spans="1:14" ht="21" customHeight="1" x14ac:dyDescent="0.5">
      <c r="A4537" s="50"/>
      <c r="B4537" s="8"/>
      <c r="C4537" s="49"/>
      <c r="D4537" s="8"/>
      <c r="E4537" s="8"/>
      <c r="F4537" s="8"/>
      <c r="G4537" s="8"/>
      <c r="H4537" s="15"/>
      <c r="I4537" s="27"/>
      <c r="K4537" s="27"/>
      <c r="L4537" s="8"/>
      <c r="M4537" s="8"/>
      <c r="N4537" s="8"/>
    </row>
    <row r="4538" spans="1:14" ht="21" customHeight="1" x14ac:dyDescent="0.5">
      <c r="A4538" s="50"/>
      <c r="B4538" s="8"/>
      <c r="C4538" s="49"/>
      <c r="D4538" s="8"/>
      <c r="E4538" s="8"/>
      <c r="F4538" s="8"/>
      <c r="G4538" s="8"/>
      <c r="H4538" s="15"/>
      <c r="I4538" s="27"/>
      <c r="K4538" s="27"/>
      <c r="L4538" s="8"/>
      <c r="M4538" s="8"/>
      <c r="N4538" s="8"/>
    </row>
    <row r="4539" spans="1:14" ht="21" customHeight="1" x14ac:dyDescent="0.5">
      <c r="A4539" s="50"/>
      <c r="B4539" s="8"/>
      <c r="C4539" s="49"/>
      <c r="D4539" s="8"/>
      <c r="E4539" s="8"/>
      <c r="F4539" s="8"/>
      <c r="G4539" s="8"/>
      <c r="H4539" s="15"/>
      <c r="I4539" s="27"/>
      <c r="K4539" s="27"/>
      <c r="L4539" s="8"/>
      <c r="M4539" s="8"/>
      <c r="N4539" s="8"/>
    </row>
    <row r="4540" spans="1:14" ht="21" customHeight="1" x14ac:dyDescent="0.5">
      <c r="A4540" s="50"/>
      <c r="B4540" s="8"/>
      <c r="C4540" s="49"/>
      <c r="D4540" s="8"/>
      <c r="E4540" s="8"/>
      <c r="F4540" s="8"/>
      <c r="G4540" s="8"/>
      <c r="H4540" s="15"/>
      <c r="I4540" s="27"/>
      <c r="K4540" s="27"/>
      <c r="L4540" s="8"/>
      <c r="M4540" s="8"/>
      <c r="N4540" s="8"/>
    </row>
    <row r="4541" spans="1:14" ht="21" customHeight="1" x14ac:dyDescent="0.5">
      <c r="A4541" s="50"/>
      <c r="B4541" s="8"/>
      <c r="C4541" s="49"/>
      <c r="D4541" s="8"/>
      <c r="E4541" s="8"/>
      <c r="F4541" s="8"/>
      <c r="G4541" s="8"/>
      <c r="H4541" s="15"/>
      <c r="I4541" s="27"/>
      <c r="K4541" s="27"/>
      <c r="L4541" s="8"/>
      <c r="M4541" s="8"/>
      <c r="N4541" s="8"/>
    </row>
    <row r="4542" spans="1:14" ht="21" customHeight="1" x14ac:dyDescent="0.5">
      <c r="A4542" s="50"/>
      <c r="B4542" s="8"/>
      <c r="C4542" s="49"/>
      <c r="D4542" s="8"/>
      <c r="E4542" s="8"/>
      <c r="F4542" s="8"/>
      <c r="G4542" s="8"/>
      <c r="H4542" s="15"/>
      <c r="I4542" s="27"/>
      <c r="K4542" s="27"/>
      <c r="L4542" s="8"/>
      <c r="M4542" s="8"/>
      <c r="N4542" s="8"/>
    </row>
    <row r="4543" spans="1:14" ht="21" customHeight="1" x14ac:dyDescent="0.5">
      <c r="A4543" s="50"/>
      <c r="B4543" s="8"/>
      <c r="C4543" s="49"/>
      <c r="D4543" s="8"/>
      <c r="E4543" s="8"/>
      <c r="F4543" s="8"/>
      <c r="G4543" s="8"/>
      <c r="H4543" s="15"/>
      <c r="I4543" s="27"/>
      <c r="K4543" s="27"/>
      <c r="L4543" s="8"/>
      <c r="M4543" s="8"/>
      <c r="N4543" s="8"/>
    </row>
    <row r="4544" spans="1:14" ht="21" customHeight="1" x14ac:dyDescent="0.5">
      <c r="A4544" s="50"/>
      <c r="B4544" s="8"/>
      <c r="C4544" s="49"/>
      <c r="D4544" s="8"/>
      <c r="E4544" s="8"/>
      <c r="F4544" s="8"/>
      <c r="G4544" s="8"/>
      <c r="H4544" s="15"/>
      <c r="I4544" s="27"/>
      <c r="K4544" s="27"/>
      <c r="L4544" s="8"/>
      <c r="M4544" s="8"/>
      <c r="N4544" s="8"/>
    </row>
    <row r="4545" spans="1:14" ht="21" customHeight="1" x14ac:dyDescent="0.5">
      <c r="A4545" s="50"/>
      <c r="B4545" s="8"/>
      <c r="C4545" s="49"/>
      <c r="D4545" s="8"/>
      <c r="E4545" s="8"/>
      <c r="F4545" s="8"/>
      <c r="G4545" s="8"/>
      <c r="H4545" s="15"/>
      <c r="I4545" s="27"/>
      <c r="K4545" s="27"/>
      <c r="L4545" s="8"/>
      <c r="M4545" s="8"/>
      <c r="N4545" s="8"/>
    </row>
    <row r="4546" spans="1:14" ht="21" customHeight="1" x14ac:dyDescent="0.5">
      <c r="A4546" s="50"/>
      <c r="B4546" s="8"/>
      <c r="C4546" s="49"/>
      <c r="D4546" s="8"/>
      <c r="E4546" s="8"/>
      <c r="F4546" s="8"/>
      <c r="G4546" s="8"/>
      <c r="H4546" s="15"/>
      <c r="I4546" s="27"/>
      <c r="K4546" s="27"/>
      <c r="L4546" s="8"/>
      <c r="M4546" s="8"/>
      <c r="N4546" s="8"/>
    </row>
    <row r="4547" spans="1:14" ht="21" customHeight="1" x14ac:dyDescent="0.5">
      <c r="A4547" s="50"/>
      <c r="B4547" s="8"/>
      <c r="C4547" s="49"/>
      <c r="D4547" s="8"/>
      <c r="E4547" s="8"/>
      <c r="F4547" s="8"/>
      <c r="G4547" s="8"/>
      <c r="H4547" s="15"/>
      <c r="I4547" s="27"/>
      <c r="K4547" s="27"/>
      <c r="L4547" s="8"/>
      <c r="M4547" s="8"/>
      <c r="N4547" s="8"/>
    </row>
    <row r="4548" spans="1:14" ht="21" customHeight="1" x14ac:dyDescent="0.5">
      <c r="A4548" s="50"/>
      <c r="B4548" s="8"/>
      <c r="C4548" s="49"/>
      <c r="D4548" s="8"/>
      <c r="E4548" s="8"/>
      <c r="F4548" s="8"/>
      <c r="G4548" s="8"/>
      <c r="H4548" s="15"/>
      <c r="I4548" s="27"/>
      <c r="K4548" s="27"/>
      <c r="L4548" s="8"/>
      <c r="M4548" s="8"/>
      <c r="N4548" s="8"/>
    </row>
    <row r="4549" spans="1:14" ht="21" customHeight="1" x14ac:dyDescent="0.5">
      <c r="A4549" s="50"/>
      <c r="B4549" s="8"/>
      <c r="C4549" s="49"/>
      <c r="D4549" s="8"/>
      <c r="E4549" s="8"/>
      <c r="F4549" s="8"/>
      <c r="G4549" s="8"/>
      <c r="H4549" s="15"/>
      <c r="I4549" s="27"/>
      <c r="K4549" s="27"/>
      <c r="L4549" s="8"/>
      <c r="M4549" s="8"/>
      <c r="N4549" s="8"/>
    </row>
    <row r="4550" spans="1:14" ht="21" customHeight="1" x14ac:dyDescent="0.5">
      <c r="A4550" s="50"/>
      <c r="B4550" s="8"/>
      <c r="C4550" s="49"/>
      <c r="D4550" s="8"/>
      <c r="E4550" s="8"/>
      <c r="F4550" s="8"/>
      <c r="G4550" s="8"/>
      <c r="H4550" s="15"/>
      <c r="I4550" s="27"/>
      <c r="K4550" s="27"/>
      <c r="L4550" s="8"/>
      <c r="M4550" s="8"/>
      <c r="N4550" s="8"/>
    </row>
    <row r="4551" spans="1:14" ht="21" customHeight="1" x14ac:dyDescent="0.5">
      <c r="A4551" s="50"/>
      <c r="B4551" s="8"/>
      <c r="C4551" s="49"/>
      <c r="D4551" s="8"/>
      <c r="E4551" s="8"/>
      <c r="F4551" s="8"/>
      <c r="G4551" s="8"/>
      <c r="H4551" s="15"/>
      <c r="I4551" s="27"/>
      <c r="K4551" s="27"/>
      <c r="L4551" s="8"/>
      <c r="M4551" s="8"/>
      <c r="N4551" s="8"/>
    </row>
    <row r="4552" spans="1:14" ht="21" customHeight="1" x14ac:dyDescent="0.5">
      <c r="A4552" s="50"/>
      <c r="B4552" s="8"/>
      <c r="C4552" s="49"/>
      <c r="D4552" s="8"/>
      <c r="E4552" s="8"/>
      <c r="F4552" s="8"/>
      <c r="G4552" s="8"/>
      <c r="H4552" s="15"/>
      <c r="I4552" s="27"/>
      <c r="K4552" s="27"/>
      <c r="L4552" s="8"/>
      <c r="M4552" s="8"/>
      <c r="N4552" s="8"/>
    </row>
    <row r="4553" spans="1:14" ht="21" customHeight="1" x14ac:dyDescent="0.5">
      <c r="A4553" s="50"/>
      <c r="B4553" s="8"/>
      <c r="C4553" s="49"/>
      <c r="D4553" s="8"/>
      <c r="E4553" s="8"/>
      <c r="F4553" s="8"/>
      <c r="G4553" s="8"/>
      <c r="H4553" s="15"/>
      <c r="I4553" s="27"/>
      <c r="K4553" s="27"/>
      <c r="L4553" s="8"/>
      <c r="M4553" s="8"/>
      <c r="N4553" s="8"/>
    </row>
    <row r="4554" spans="1:14" ht="21" customHeight="1" x14ac:dyDescent="0.5">
      <c r="A4554" s="50"/>
      <c r="B4554" s="8"/>
      <c r="C4554" s="49"/>
      <c r="D4554" s="8"/>
      <c r="E4554" s="8"/>
      <c r="F4554" s="8"/>
      <c r="G4554" s="8"/>
      <c r="H4554" s="15"/>
      <c r="I4554" s="27"/>
      <c r="K4554" s="27"/>
      <c r="L4554" s="8"/>
      <c r="M4554" s="8"/>
      <c r="N4554" s="8"/>
    </row>
    <row r="4555" spans="1:14" ht="21" customHeight="1" x14ac:dyDescent="0.5">
      <c r="A4555" s="50"/>
      <c r="B4555" s="8"/>
      <c r="C4555" s="49"/>
      <c r="D4555" s="8"/>
      <c r="E4555" s="8"/>
      <c r="F4555" s="8"/>
      <c r="G4555" s="8"/>
      <c r="H4555" s="15"/>
      <c r="I4555" s="27"/>
      <c r="K4555" s="27"/>
      <c r="L4555" s="8"/>
      <c r="M4555" s="8"/>
      <c r="N4555" s="8"/>
    </row>
    <row r="4556" spans="1:14" ht="21" customHeight="1" x14ac:dyDescent="0.5">
      <c r="A4556" s="50"/>
      <c r="B4556" s="8"/>
      <c r="C4556" s="49"/>
      <c r="D4556" s="8"/>
      <c r="E4556" s="8"/>
      <c r="F4556" s="8"/>
      <c r="G4556" s="8"/>
      <c r="H4556" s="15"/>
      <c r="I4556" s="27"/>
      <c r="K4556" s="27"/>
      <c r="L4556" s="8"/>
      <c r="M4556" s="8"/>
      <c r="N4556" s="8"/>
    </row>
    <row r="4557" spans="1:14" ht="21" customHeight="1" x14ac:dyDescent="0.5">
      <c r="A4557" s="50"/>
      <c r="B4557" s="8"/>
      <c r="C4557" s="49"/>
      <c r="D4557" s="8"/>
      <c r="E4557" s="8"/>
      <c r="F4557" s="8"/>
      <c r="G4557" s="8"/>
      <c r="H4557" s="15"/>
      <c r="I4557" s="27"/>
      <c r="K4557" s="27"/>
      <c r="L4557" s="8"/>
      <c r="M4557" s="8"/>
      <c r="N4557" s="8"/>
    </row>
    <row r="4558" spans="1:14" ht="21" customHeight="1" x14ac:dyDescent="0.5">
      <c r="A4558" s="50"/>
      <c r="B4558" s="8"/>
      <c r="C4558" s="49"/>
      <c r="D4558" s="8"/>
      <c r="E4558" s="8"/>
      <c r="F4558" s="8"/>
      <c r="G4558" s="8"/>
      <c r="H4558" s="15"/>
      <c r="I4558" s="27"/>
      <c r="K4558" s="27"/>
      <c r="L4558" s="8"/>
      <c r="M4558" s="8"/>
      <c r="N4558" s="8"/>
    </row>
    <row r="4559" spans="1:14" ht="21" customHeight="1" x14ac:dyDescent="0.5">
      <c r="A4559" s="50"/>
      <c r="B4559" s="8"/>
      <c r="C4559" s="49"/>
      <c r="D4559" s="8"/>
      <c r="E4559" s="8"/>
      <c r="F4559" s="8"/>
      <c r="G4559" s="8"/>
      <c r="H4559" s="15"/>
      <c r="I4559" s="27"/>
      <c r="K4559" s="27"/>
      <c r="L4559" s="8"/>
      <c r="M4559" s="8"/>
      <c r="N4559" s="8"/>
    </row>
    <row r="4560" spans="1:14" ht="21" customHeight="1" x14ac:dyDescent="0.5">
      <c r="A4560" s="50"/>
      <c r="B4560" s="8"/>
      <c r="C4560" s="49"/>
      <c r="D4560" s="8"/>
      <c r="E4560" s="8"/>
      <c r="F4560" s="8"/>
      <c r="G4560" s="8"/>
      <c r="H4560" s="15"/>
      <c r="I4560" s="27"/>
      <c r="K4560" s="27"/>
      <c r="L4560" s="8"/>
      <c r="M4560" s="8"/>
      <c r="N4560" s="8"/>
    </row>
    <row r="4561" spans="1:14" ht="21" customHeight="1" x14ac:dyDescent="0.5">
      <c r="A4561" s="50"/>
      <c r="B4561" s="8"/>
      <c r="C4561" s="49"/>
      <c r="D4561" s="8"/>
      <c r="E4561" s="8"/>
      <c r="F4561" s="8"/>
      <c r="G4561" s="8"/>
      <c r="H4561" s="15"/>
      <c r="I4561" s="27"/>
      <c r="K4561" s="27"/>
      <c r="L4561" s="8"/>
      <c r="M4561" s="8"/>
      <c r="N4561" s="8"/>
    </row>
    <row r="4562" spans="1:14" ht="21" customHeight="1" x14ac:dyDescent="0.5">
      <c r="A4562" s="50"/>
      <c r="B4562" s="8"/>
      <c r="C4562" s="49"/>
      <c r="D4562" s="8"/>
      <c r="E4562" s="8"/>
      <c r="F4562" s="8"/>
      <c r="G4562" s="8"/>
      <c r="H4562" s="15"/>
      <c r="I4562" s="27"/>
      <c r="K4562" s="27"/>
      <c r="L4562" s="8"/>
      <c r="M4562" s="8"/>
      <c r="N4562" s="8"/>
    </row>
    <row r="4563" spans="1:14" ht="21" customHeight="1" x14ac:dyDescent="0.5">
      <c r="A4563" s="50"/>
      <c r="B4563" s="8"/>
      <c r="C4563" s="49"/>
      <c r="D4563" s="8"/>
      <c r="E4563" s="8"/>
      <c r="F4563" s="8"/>
      <c r="G4563" s="8"/>
      <c r="H4563" s="15"/>
      <c r="I4563" s="27"/>
      <c r="K4563" s="27"/>
      <c r="L4563" s="8"/>
      <c r="M4563" s="8"/>
      <c r="N4563" s="8"/>
    </row>
    <row r="4564" spans="1:14" ht="21" customHeight="1" x14ac:dyDescent="0.5">
      <c r="A4564" s="50"/>
      <c r="B4564" s="8"/>
      <c r="C4564" s="49"/>
      <c r="D4564" s="8"/>
      <c r="E4564" s="8"/>
      <c r="F4564" s="8"/>
      <c r="G4564" s="8"/>
      <c r="H4564" s="15"/>
      <c r="I4564" s="27"/>
      <c r="K4564" s="27"/>
      <c r="L4564" s="8"/>
      <c r="M4564" s="8"/>
      <c r="N4564" s="8"/>
    </row>
    <row r="4565" spans="1:14" ht="21" customHeight="1" x14ac:dyDescent="0.5">
      <c r="A4565" s="50"/>
      <c r="B4565" s="8"/>
      <c r="C4565" s="49"/>
      <c r="D4565" s="8"/>
      <c r="E4565" s="8"/>
      <c r="F4565" s="8"/>
      <c r="G4565" s="8"/>
      <c r="H4565" s="15"/>
      <c r="I4565" s="27"/>
      <c r="K4565" s="27"/>
      <c r="L4565" s="8"/>
      <c r="M4565" s="8"/>
      <c r="N4565" s="8"/>
    </row>
    <row r="4566" spans="1:14" ht="21" customHeight="1" x14ac:dyDescent="0.5">
      <c r="A4566" s="50"/>
      <c r="B4566" s="8"/>
      <c r="C4566" s="49"/>
      <c r="D4566" s="8"/>
      <c r="E4566" s="8"/>
      <c r="F4566" s="8"/>
      <c r="G4566" s="8"/>
      <c r="H4566" s="15"/>
      <c r="I4566" s="27"/>
      <c r="K4566" s="27"/>
      <c r="L4566" s="8"/>
      <c r="M4566" s="8"/>
      <c r="N4566" s="8"/>
    </row>
    <row r="4567" spans="1:14" ht="21" customHeight="1" x14ac:dyDescent="0.5">
      <c r="A4567" s="50"/>
      <c r="B4567" s="8"/>
      <c r="C4567" s="49"/>
      <c r="D4567" s="8"/>
      <c r="E4567" s="8"/>
      <c r="F4567" s="8"/>
      <c r="G4567" s="8"/>
      <c r="H4567" s="15"/>
      <c r="I4567" s="27"/>
      <c r="K4567" s="27"/>
      <c r="L4567" s="8"/>
      <c r="M4567" s="8"/>
      <c r="N4567" s="8"/>
    </row>
    <row r="4568" spans="1:14" ht="21" customHeight="1" x14ac:dyDescent="0.5">
      <c r="A4568" s="50"/>
      <c r="B4568" s="8"/>
      <c r="C4568" s="49"/>
      <c r="D4568" s="8"/>
      <c r="E4568" s="8"/>
      <c r="F4568" s="8"/>
      <c r="G4568" s="8"/>
      <c r="H4568" s="15"/>
      <c r="I4568" s="27"/>
      <c r="K4568" s="27"/>
      <c r="L4568" s="8"/>
      <c r="M4568" s="8"/>
      <c r="N4568" s="8"/>
    </row>
    <row r="4569" spans="1:14" ht="21" customHeight="1" x14ac:dyDescent="0.5">
      <c r="A4569" s="50"/>
      <c r="B4569" s="8"/>
      <c r="C4569" s="49"/>
      <c r="D4569" s="8"/>
      <c r="E4569" s="8"/>
      <c r="F4569" s="8"/>
      <c r="G4569" s="8"/>
      <c r="H4569" s="15"/>
      <c r="I4569" s="27"/>
      <c r="K4569" s="27"/>
      <c r="L4569" s="8"/>
      <c r="M4569" s="8"/>
      <c r="N4569" s="8"/>
    </row>
    <row r="4570" spans="1:14" ht="21" customHeight="1" x14ac:dyDescent="0.5">
      <c r="A4570" s="50"/>
      <c r="B4570" s="8"/>
      <c r="C4570" s="49"/>
      <c r="D4570" s="8"/>
      <c r="E4570" s="8"/>
      <c r="F4570" s="8"/>
      <c r="G4570" s="8"/>
      <c r="H4570" s="15"/>
      <c r="I4570" s="27"/>
      <c r="K4570" s="27"/>
      <c r="L4570" s="8"/>
      <c r="M4570" s="8"/>
      <c r="N4570" s="8"/>
    </row>
    <row r="4571" spans="1:14" ht="21" customHeight="1" x14ac:dyDescent="0.5">
      <c r="A4571" s="50"/>
      <c r="B4571" s="8"/>
      <c r="C4571" s="49"/>
      <c r="D4571" s="8"/>
      <c r="E4571" s="8"/>
      <c r="F4571" s="8"/>
      <c r="G4571" s="8"/>
      <c r="H4571" s="15"/>
      <c r="I4571" s="27"/>
      <c r="K4571" s="27"/>
      <c r="L4571" s="8"/>
      <c r="M4571" s="8"/>
      <c r="N4571" s="8"/>
    </row>
    <row r="4572" spans="1:14" ht="21" customHeight="1" x14ac:dyDescent="0.5">
      <c r="A4572" s="50"/>
      <c r="B4572" s="8"/>
      <c r="C4572" s="49"/>
      <c r="D4572" s="8"/>
      <c r="E4572" s="8"/>
      <c r="F4572" s="8"/>
      <c r="G4572" s="8"/>
      <c r="H4572" s="15"/>
      <c r="I4572" s="27"/>
      <c r="K4572" s="27"/>
      <c r="L4572" s="8"/>
      <c r="M4572" s="8"/>
      <c r="N4572" s="8"/>
    </row>
    <row r="4573" spans="1:14" ht="21" customHeight="1" x14ac:dyDescent="0.5">
      <c r="A4573" s="50"/>
      <c r="B4573" s="8"/>
      <c r="C4573" s="49"/>
      <c r="D4573" s="8"/>
      <c r="E4573" s="8"/>
      <c r="F4573" s="8"/>
      <c r="G4573" s="8"/>
      <c r="H4573" s="15"/>
      <c r="I4573" s="27"/>
      <c r="K4573" s="27"/>
      <c r="L4573" s="8"/>
      <c r="M4573" s="8"/>
      <c r="N4573" s="8"/>
    </row>
    <row r="4574" spans="1:14" ht="21" customHeight="1" x14ac:dyDescent="0.5">
      <c r="A4574" s="50"/>
      <c r="B4574" s="8"/>
      <c r="C4574" s="49"/>
      <c r="D4574" s="8"/>
      <c r="E4574" s="8"/>
      <c r="F4574" s="8"/>
      <c r="G4574" s="8"/>
      <c r="H4574" s="15"/>
      <c r="I4574" s="27"/>
      <c r="K4574" s="27"/>
      <c r="L4574" s="8"/>
      <c r="M4574" s="8"/>
      <c r="N4574" s="8"/>
    </row>
    <row r="4575" spans="1:14" ht="21" customHeight="1" x14ac:dyDescent="0.5">
      <c r="A4575" s="50"/>
      <c r="B4575" s="8"/>
      <c r="C4575" s="49"/>
      <c r="D4575" s="8"/>
      <c r="E4575" s="8"/>
      <c r="F4575" s="8"/>
      <c r="G4575" s="8"/>
      <c r="H4575" s="15"/>
      <c r="I4575" s="27"/>
      <c r="K4575" s="27"/>
      <c r="L4575" s="8"/>
      <c r="M4575" s="8"/>
      <c r="N4575" s="8"/>
    </row>
    <row r="4576" spans="1:14" ht="21" customHeight="1" x14ac:dyDescent="0.5">
      <c r="A4576" s="50"/>
      <c r="B4576" s="8"/>
      <c r="C4576" s="49"/>
      <c r="D4576" s="8"/>
      <c r="E4576" s="8"/>
      <c r="F4576" s="8"/>
      <c r="G4576" s="8"/>
      <c r="H4576" s="15"/>
      <c r="I4576" s="27"/>
      <c r="K4576" s="27"/>
      <c r="L4576" s="8"/>
      <c r="M4576" s="8"/>
      <c r="N4576" s="8"/>
    </row>
    <row r="4577" spans="1:14" ht="21" customHeight="1" x14ac:dyDescent="0.5">
      <c r="A4577" s="50"/>
      <c r="B4577" s="8"/>
      <c r="C4577" s="49"/>
      <c r="D4577" s="8"/>
      <c r="E4577" s="8"/>
      <c r="F4577" s="8"/>
      <c r="G4577" s="8"/>
      <c r="H4577" s="15"/>
      <c r="I4577" s="27"/>
      <c r="K4577" s="27"/>
      <c r="L4577" s="8"/>
      <c r="M4577" s="8"/>
      <c r="N4577" s="8"/>
    </row>
    <row r="4578" spans="1:14" ht="21" customHeight="1" x14ac:dyDescent="0.5">
      <c r="A4578" s="50"/>
      <c r="B4578" s="8"/>
      <c r="C4578" s="49"/>
      <c r="D4578" s="8"/>
      <c r="E4578" s="8"/>
      <c r="F4578" s="8"/>
      <c r="G4578" s="8"/>
      <c r="H4578" s="15"/>
      <c r="I4578" s="27"/>
      <c r="K4578" s="27"/>
      <c r="L4578" s="8"/>
      <c r="M4578" s="8"/>
      <c r="N4578" s="8"/>
    </row>
    <row r="4579" spans="1:14" ht="21" customHeight="1" x14ac:dyDescent="0.5">
      <c r="A4579" s="50"/>
      <c r="B4579" s="8"/>
      <c r="C4579" s="49"/>
      <c r="D4579" s="8"/>
      <c r="E4579" s="8"/>
      <c r="F4579" s="8"/>
      <c r="G4579" s="8"/>
      <c r="H4579" s="15"/>
      <c r="I4579" s="27"/>
      <c r="K4579" s="27"/>
      <c r="L4579" s="8"/>
      <c r="M4579" s="8"/>
      <c r="N4579" s="8"/>
    </row>
    <row r="4580" spans="1:14" ht="21" customHeight="1" x14ac:dyDescent="0.5">
      <c r="A4580" s="50"/>
      <c r="B4580" s="8"/>
      <c r="C4580" s="49"/>
      <c r="D4580" s="8"/>
      <c r="E4580" s="8"/>
      <c r="F4580" s="8"/>
      <c r="G4580" s="8"/>
      <c r="H4580" s="15"/>
      <c r="I4580" s="27"/>
      <c r="K4580" s="27"/>
      <c r="L4580" s="8"/>
      <c r="M4580" s="8"/>
      <c r="N4580" s="8"/>
    </row>
    <row r="4581" spans="1:14" ht="21" customHeight="1" x14ac:dyDescent="0.5">
      <c r="A4581" s="50"/>
      <c r="B4581" s="8"/>
      <c r="C4581" s="49"/>
      <c r="D4581" s="8"/>
      <c r="E4581" s="8"/>
      <c r="F4581" s="8"/>
      <c r="G4581" s="8"/>
      <c r="H4581" s="15"/>
      <c r="I4581" s="27"/>
      <c r="K4581" s="27"/>
      <c r="L4581" s="8"/>
      <c r="M4581" s="8"/>
      <c r="N4581" s="8"/>
    </row>
    <row r="4582" spans="1:14" ht="21" customHeight="1" x14ac:dyDescent="0.5">
      <c r="A4582" s="50"/>
      <c r="B4582" s="8"/>
      <c r="C4582" s="49"/>
      <c r="D4582" s="8"/>
      <c r="E4582" s="8"/>
      <c r="F4582" s="8"/>
      <c r="G4582" s="8"/>
      <c r="H4582" s="15"/>
      <c r="I4582" s="27"/>
      <c r="K4582" s="27"/>
      <c r="L4582" s="8"/>
      <c r="M4582" s="8"/>
      <c r="N4582" s="8"/>
    </row>
    <row r="4583" spans="1:14" ht="21" customHeight="1" x14ac:dyDescent="0.5">
      <c r="A4583" s="50"/>
      <c r="B4583" s="8"/>
      <c r="C4583" s="49"/>
      <c r="D4583" s="8"/>
      <c r="E4583" s="8"/>
      <c r="F4583" s="8"/>
      <c r="G4583" s="8"/>
      <c r="H4583" s="15"/>
      <c r="I4583" s="27"/>
      <c r="K4583" s="27"/>
      <c r="L4583" s="8"/>
      <c r="M4583" s="8"/>
      <c r="N4583" s="8"/>
    </row>
    <row r="4584" spans="1:14" ht="21" customHeight="1" x14ac:dyDescent="0.5">
      <c r="A4584" s="50"/>
      <c r="B4584" s="8"/>
      <c r="C4584" s="49"/>
      <c r="D4584" s="8"/>
      <c r="E4584" s="8"/>
      <c r="F4584" s="8"/>
      <c r="G4584" s="8"/>
      <c r="H4584" s="15"/>
      <c r="I4584" s="27"/>
      <c r="K4584" s="27"/>
      <c r="L4584" s="8"/>
      <c r="M4584" s="8"/>
      <c r="N4584" s="8"/>
    </row>
    <row r="4585" spans="1:14" ht="21" customHeight="1" x14ac:dyDescent="0.5">
      <c r="A4585" s="50"/>
      <c r="B4585" s="8"/>
      <c r="C4585" s="49"/>
      <c r="D4585" s="8"/>
      <c r="E4585" s="8"/>
      <c r="F4585" s="8"/>
      <c r="G4585" s="8"/>
      <c r="H4585" s="15"/>
      <c r="I4585" s="27"/>
      <c r="K4585" s="27"/>
      <c r="L4585" s="8"/>
      <c r="M4585" s="8"/>
      <c r="N4585" s="8"/>
    </row>
    <row r="4586" spans="1:14" ht="21" customHeight="1" x14ac:dyDescent="0.5">
      <c r="A4586" s="50"/>
      <c r="B4586" s="8"/>
      <c r="C4586" s="49"/>
      <c r="D4586" s="8"/>
      <c r="E4586" s="8"/>
      <c r="F4586" s="8"/>
      <c r="G4586" s="8"/>
      <c r="H4586" s="15"/>
      <c r="I4586" s="27"/>
      <c r="K4586" s="27"/>
      <c r="L4586" s="8"/>
      <c r="M4586" s="8"/>
      <c r="N4586" s="8"/>
    </row>
    <row r="4587" spans="1:14" ht="21" customHeight="1" x14ac:dyDescent="0.5">
      <c r="A4587" s="50"/>
      <c r="B4587" s="8"/>
      <c r="C4587" s="49"/>
      <c r="D4587" s="8"/>
      <c r="E4587" s="8"/>
      <c r="F4587" s="8"/>
      <c r="G4587" s="8"/>
      <c r="H4587" s="15"/>
      <c r="I4587" s="27"/>
      <c r="K4587" s="27"/>
      <c r="L4587" s="8"/>
      <c r="M4587" s="8"/>
      <c r="N4587" s="8"/>
    </row>
    <row r="4588" spans="1:14" ht="21" customHeight="1" x14ac:dyDescent="0.5">
      <c r="A4588" s="50"/>
      <c r="B4588" s="8"/>
      <c r="C4588" s="49"/>
      <c r="D4588" s="8"/>
      <c r="E4588" s="8"/>
      <c r="F4588" s="8"/>
      <c r="G4588" s="8"/>
      <c r="H4588" s="15"/>
      <c r="I4588" s="27"/>
      <c r="K4588" s="27"/>
      <c r="L4588" s="8"/>
      <c r="M4588" s="8"/>
      <c r="N4588" s="8"/>
    </row>
    <row r="4589" spans="1:14" ht="21" customHeight="1" x14ac:dyDescent="0.5">
      <c r="A4589" s="50"/>
      <c r="B4589" s="8"/>
      <c r="C4589" s="49"/>
      <c r="D4589" s="8"/>
      <c r="E4589" s="8"/>
      <c r="F4589" s="8"/>
      <c r="G4589" s="8"/>
      <c r="H4589" s="15"/>
      <c r="I4589" s="27"/>
      <c r="K4589" s="27"/>
      <c r="L4589" s="8"/>
      <c r="M4589" s="8"/>
      <c r="N4589" s="8"/>
    </row>
    <row r="4590" spans="1:14" ht="21" customHeight="1" x14ac:dyDescent="0.5">
      <c r="A4590" s="50"/>
      <c r="B4590" s="8"/>
      <c r="C4590" s="49"/>
      <c r="D4590" s="8"/>
      <c r="E4590" s="8"/>
      <c r="F4590" s="8"/>
      <c r="G4590" s="8"/>
      <c r="H4590" s="15"/>
      <c r="I4590" s="27"/>
      <c r="K4590" s="27"/>
      <c r="L4590" s="8"/>
      <c r="M4590" s="8"/>
      <c r="N4590" s="8"/>
    </row>
    <row r="4591" spans="1:14" ht="21" customHeight="1" x14ac:dyDescent="0.5">
      <c r="A4591" s="50"/>
      <c r="B4591" s="8"/>
      <c r="C4591" s="49"/>
      <c r="D4591" s="8"/>
      <c r="E4591" s="8"/>
      <c r="F4591" s="8"/>
      <c r="G4591" s="8"/>
      <c r="H4591" s="15"/>
      <c r="I4591" s="27"/>
      <c r="K4591" s="27"/>
      <c r="L4591" s="8"/>
      <c r="M4591" s="8"/>
      <c r="N4591" s="8"/>
    </row>
    <row r="4592" spans="1:14" ht="21" customHeight="1" x14ac:dyDescent="0.5">
      <c r="A4592" s="50"/>
      <c r="B4592" s="8"/>
      <c r="C4592" s="49"/>
      <c r="D4592" s="8"/>
      <c r="E4592" s="8"/>
      <c r="F4592" s="8"/>
      <c r="G4592" s="8"/>
      <c r="H4592" s="15"/>
      <c r="I4592" s="27"/>
      <c r="K4592" s="27"/>
      <c r="L4592" s="8"/>
      <c r="M4592" s="8"/>
      <c r="N4592" s="8"/>
    </row>
    <row r="4593" spans="1:14" ht="21" customHeight="1" x14ac:dyDescent="0.5">
      <c r="A4593" s="50"/>
      <c r="B4593" s="8"/>
      <c r="C4593" s="49"/>
      <c r="D4593" s="8"/>
      <c r="E4593" s="8"/>
      <c r="F4593" s="8"/>
      <c r="G4593" s="8"/>
      <c r="H4593" s="15"/>
      <c r="I4593" s="27"/>
      <c r="K4593" s="27"/>
      <c r="L4593" s="8"/>
      <c r="M4593" s="8"/>
      <c r="N4593" s="8"/>
    </row>
    <row r="4594" spans="1:14" ht="21" customHeight="1" x14ac:dyDescent="0.5">
      <c r="A4594" s="50"/>
      <c r="B4594" s="8"/>
      <c r="C4594" s="49"/>
      <c r="D4594" s="8"/>
      <c r="E4594" s="8"/>
      <c r="F4594" s="8"/>
      <c r="G4594" s="8"/>
      <c r="H4594" s="15"/>
      <c r="I4594" s="27"/>
      <c r="K4594" s="27"/>
      <c r="L4594" s="8"/>
      <c r="M4594" s="8"/>
      <c r="N4594" s="8"/>
    </row>
    <row r="4595" spans="1:14" ht="21" customHeight="1" x14ac:dyDescent="0.5">
      <c r="A4595" s="50"/>
      <c r="B4595" s="8"/>
      <c r="C4595" s="49"/>
      <c r="D4595" s="8"/>
      <c r="E4595" s="8"/>
      <c r="F4595" s="8"/>
      <c r="G4595" s="8"/>
      <c r="H4595" s="15"/>
      <c r="I4595" s="27"/>
      <c r="K4595" s="27"/>
      <c r="L4595" s="8"/>
      <c r="M4595" s="8"/>
      <c r="N4595" s="8"/>
    </row>
    <row r="4596" spans="1:14" ht="21" customHeight="1" x14ac:dyDescent="0.5">
      <c r="A4596" s="50"/>
      <c r="B4596" s="8"/>
      <c r="C4596" s="49"/>
      <c r="D4596" s="8"/>
      <c r="E4596" s="8"/>
      <c r="F4596" s="8"/>
      <c r="G4596" s="8"/>
      <c r="H4596" s="15"/>
      <c r="I4596" s="27"/>
      <c r="K4596" s="27"/>
      <c r="L4596" s="8"/>
      <c r="M4596" s="8"/>
      <c r="N4596" s="8"/>
    </row>
    <row r="4597" spans="1:14" ht="21" customHeight="1" x14ac:dyDescent="0.5">
      <c r="A4597" s="50"/>
      <c r="B4597" s="8"/>
      <c r="C4597" s="49"/>
      <c r="D4597" s="8"/>
      <c r="E4597" s="8"/>
      <c r="F4597" s="8"/>
      <c r="G4597" s="8"/>
      <c r="H4597" s="15"/>
      <c r="I4597" s="27"/>
      <c r="K4597" s="27"/>
      <c r="L4597" s="8"/>
      <c r="M4597" s="8"/>
      <c r="N4597" s="8"/>
    </row>
    <row r="4598" spans="1:14" ht="21" customHeight="1" x14ac:dyDescent="0.5">
      <c r="A4598" s="50"/>
      <c r="B4598" s="8"/>
      <c r="C4598" s="49"/>
      <c r="D4598" s="8"/>
      <c r="E4598" s="8"/>
      <c r="F4598" s="8"/>
      <c r="G4598" s="8"/>
      <c r="H4598" s="15"/>
      <c r="I4598" s="27"/>
      <c r="K4598" s="27"/>
      <c r="L4598" s="8"/>
      <c r="M4598" s="8"/>
      <c r="N4598" s="8"/>
    </row>
    <row r="4599" spans="1:14" ht="21" customHeight="1" x14ac:dyDescent="0.5">
      <c r="A4599" s="50"/>
      <c r="B4599" s="8"/>
      <c r="C4599" s="49"/>
      <c r="D4599" s="8"/>
      <c r="E4599" s="8"/>
      <c r="F4599" s="8"/>
      <c r="G4599" s="8"/>
      <c r="H4599" s="15"/>
      <c r="I4599" s="27"/>
      <c r="K4599" s="27"/>
      <c r="L4599" s="8"/>
      <c r="M4599" s="8"/>
      <c r="N4599" s="8"/>
    </row>
    <row r="4600" spans="1:14" ht="21" customHeight="1" x14ac:dyDescent="0.5">
      <c r="A4600" s="50"/>
      <c r="B4600" s="8"/>
      <c r="C4600" s="49"/>
      <c r="D4600" s="8"/>
      <c r="E4600" s="8"/>
      <c r="F4600" s="8"/>
      <c r="G4600" s="8"/>
      <c r="H4600" s="15"/>
      <c r="I4600" s="27"/>
      <c r="K4600" s="27"/>
      <c r="L4600" s="8"/>
      <c r="M4600" s="8"/>
      <c r="N4600" s="8"/>
    </row>
    <row r="4601" spans="1:14" ht="21" customHeight="1" x14ac:dyDescent="0.5">
      <c r="A4601" s="50"/>
      <c r="B4601" s="8"/>
      <c r="C4601" s="49"/>
      <c r="D4601" s="8"/>
      <c r="E4601" s="8"/>
      <c r="F4601" s="8"/>
      <c r="G4601" s="8"/>
      <c r="H4601" s="15"/>
      <c r="I4601" s="27"/>
      <c r="K4601" s="27"/>
      <c r="L4601" s="8"/>
      <c r="M4601" s="8"/>
      <c r="N4601" s="8"/>
    </row>
    <row r="4602" spans="1:14" ht="21" customHeight="1" x14ac:dyDescent="0.5">
      <c r="A4602" s="50"/>
      <c r="B4602" s="8"/>
      <c r="C4602" s="49"/>
      <c r="D4602" s="8"/>
      <c r="E4602" s="8"/>
      <c r="F4602" s="8"/>
      <c r="G4602" s="8"/>
      <c r="H4602" s="15"/>
      <c r="I4602" s="27"/>
      <c r="K4602" s="27"/>
      <c r="L4602" s="8"/>
      <c r="M4602" s="8"/>
      <c r="N4602" s="8"/>
    </row>
    <row r="4603" spans="1:14" ht="21" customHeight="1" x14ac:dyDescent="0.5">
      <c r="A4603" s="50"/>
      <c r="B4603" s="8"/>
      <c r="C4603" s="49"/>
      <c r="D4603" s="8"/>
      <c r="E4603" s="8"/>
      <c r="F4603" s="8"/>
      <c r="G4603" s="8"/>
      <c r="H4603" s="15"/>
      <c r="I4603" s="27"/>
      <c r="K4603" s="27"/>
      <c r="L4603" s="8"/>
      <c r="M4603" s="8"/>
      <c r="N4603" s="8"/>
    </row>
    <row r="4604" spans="1:14" ht="21" customHeight="1" x14ac:dyDescent="0.5">
      <c r="A4604" s="50"/>
      <c r="B4604" s="8"/>
      <c r="C4604" s="49"/>
      <c r="D4604" s="8"/>
      <c r="E4604" s="8"/>
      <c r="F4604" s="8"/>
      <c r="G4604" s="8"/>
      <c r="H4604" s="15"/>
      <c r="I4604" s="27"/>
      <c r="K4604" s="27"/>
      <c r="L4604" s="8"/>
      <c r="M4604" s="8"/>
      <c r="N4604" s="8"/>
    </row>
    <row r="4605" spans="1:14" ht="21" customHeight="1" x14ac:dyDescent="0.5">
      <c r="A4605" s="50"/>
      <c r="B4605" s="8"/>
      <c r="C4605" s="49"/>
      <c r="D4605" s="8"/>
      <c r="E4605" s="8"/>
      <c r="F4605" s="8"/>
      <c r="G4605" s="8"/>
      <c r="H4605" s="15"/>
      <c r="I4605" s="27"/>
      <c r="K4605" s="27"/>
      <c r="L4605" s="8"/>
      <c r="M4605" s="8"/>
      <c r="N4605" s="8"/>
    </row>
    <row r="4606" spans="1:14" ht="21" customHeight="1" x14ac:dyDescent="0.5">
      <c r="A4606" s="50"/>
      <c r="B4606" s="8"/>
      <c r="C4606" s="49"/>
      <c r="D4606" s="8"/>
      <c r="E4606" s="8"/>
      <c r="F4606" s="8"/>
      <c r="G4606" s="8"/>
      <c r="H4606" s="15"/>
      <c r="I4606" s="27"/>
      <c r="K4606" s="27"/>
      <c r="L4606" s="8"/>
      <c r="M4606" s="8"/>
      <c r="N4606" s="8"/>
    </row>
    <row r="4607" spans="1:14" ht="21" customHeight="1" x14ac:dyDescent="0.5">
      <c r="A4607" s="50"/>
      <c r="B4607" s="8"/>
      <c r="C4607" s="49"/>
      <c r="D4607" s="8"/>
      <c r="E4607" s="8"/>
      <c r="F4607" s="8"/>
      <c r="G4607" s="8"/>
      <c r="H4607" s="15"/>
      <c r="I4607" s="27"/>
      <c r="K4607" s="27"/>
      <c r="L4607" s="8"/>
      <c r="M4607" s="8"/>
      <c r="N4607" s="8"/>
    </row>
    <row r="4608" spans="1:14" ht="21" customHeight="1" x14ac:dyDescent="0.5">
      <c r="A4608" s="50"/>
      <c r="B4608" s="8"/>
      <c r="C4608" s="49"/>
      <c r="D4608" s="8"/>
      <c r="E4608" s="8"/>
      <c r="F4608" s="8"/>
      <c r="G4608" s="8"/>
      <c r="H4608" s="15"/>
      <c r="I4608" s="27"/>
      <c r="K4608" s="27"/>
      <c r="L4608" s="8"/>
      <c r="M4608" s="8"/>
      <c r="N4608" s="8"/>
    </row>
    <row r="4609" spans="1:14" ht="21" customHeight="1" x14ac:dyDescent="0.5">
      <c r="A4609" s="50"/>
      <c r="B4609" s="8"/>
      <c r="C4609" s="49"/>
      <c r="D4609" s="8"/>
      <c r="E4609" s="8"/>
      <c r="F4609" s="8"/>
      <c r="G4609" s="8"/>
      <c r="H4609" s="15"/>
      <c r="I4609" s="27"/>
      <c r="K4609" s="27"/>
      <c r="L4609" s="8"/>
      <c r="M4609" s="8"/>
      <c r="N4609" s="8"/>
    </row>
    <row r="4610" spans="1:14" ht="21" customHeight="1" x14ac:dyDescent="0.5">
      <c r="A4610" s="50"/>
      <c r="B4610" s="8"/>
      <c r="C4610" s="49"/>
      <c r="D4610" s="8"/>
      <c r="E4610" s="8"/>
      <c r="F4610" s="8"/>
      <c r="G4610" s="8"/>
      <c r="H4610" s="15"/>
      <c r="I4610" s="27"/>
      <c r="K4610" s="27"/>
      <c r="L4610" s="8"/>
      <c r="M4610" s="8"/>
      <c r="N4610" s="8"/>
    </row>
    <row r="4611" spans="1:14" ht="21" customHeight="1" x14ac:dyDescent="0.5">
      <c r="A4611" s="50"/>
      <c r="B4611" s="8"/>
      <c r="C4611" s="49"/>
      <c r="D4611" s="8"/>
      <c r="E4611" s="8"/>
      <c r="F4611" s="8"/>
      <c r="G4611" s="8"/>
      <c r="H4611" s="15"/>
      <c r="I4611" s="27"/>
      <c r="K4611" s="27"/>
      <c r="L4611" s="8"/>
      <c r="M4611" s="8"/>
      <c r="N4611" s="8"/>
    </row>
    <row r="4612" spans="1:14" ht="21" customHeight="1" x14ac:dyDescent="0.5">
      <c r="A4612" s="50"/>
      <c r="B4612" s="8"/>
      <c r="C4612" s="49"/>
      <c r="D4612" s="8"/>
      <c r="E4612" s="8"/>
      <c r="F4612" s="8"/>
      <c r="G4612" s="8"/>
      <c r="H4612" s="15"/>
      <c r="I4612" s="27"/>
      <c r="K4612" s="27"/>
      <c r="L4612" s="8"/>
      <c r="M4612" s="8"/>
      <c r="N4612" s="8"/>
    </row>
    <row r="4613" spans="1:14" ht="21" customHeight="1" x14ac:dyDescent="0.5">
      <c r="A4613" s="50"/>
      <c r="B4613" s="8"/>
      <c r="C4613" s="49"/>
      <c r="D4613" s="8"/>
      <c r="E4613" s="8"/>
      <c r="F4613" s="8"/>
      <c r="G4613" s="8"/>
      <c r="H4613" s="15"/>
      <c r="I4613" s="27"/>
      <c r="K4613" s="27"/>
      <c r="L4613" s="8"/>
      <c r="M4613" s="8"/>
      <c r="N4613" s="8"/>
    </row>
    <row r="4614" spans="1:14" ht="21" customHeight="1" x14ac:dyDescent="0.5">
      <c r="A4614" s="50"/>
      <c r="B4614" s="8"/>
      <c r="C4614" s="49"/>
      <c r="D4614" s="8"/>
      <c r="E4614" s="8"/>
      <c r="F4614" s="8"/>
      <c r="G4614" s="8"/>
      <c r="H4614" s="15"/>
      <c r="I4614" s="27"/>
      <c r="K4614" s="27"/>
      <c r="L4614" s="8"/>
      <c r="M4614" s="8"/>
      <c r="N4614" s="8"/>
    </row>
    <row r="4615" spans="1:14" ht="21" customHeight="1" x14ac:dyDescent="0.5">
      <c r="A4615" s="50"/>
      <c r="B4615" s="8"/>
      <c r="C4615" s="49"/>
      <c r="D4615" s="8"/>
      <c r="E4615" s="8"/>
      <c r="F4615" s="8"/>
      <c r="G4615" s="8"/>
      <c r="H4615" s="15"/>
      <c r="I4615" s="27"/>
      <c r="K4615" s="27"/>
      <c r="L4615" s="8"/>
      <c r="M4615" s="8"/>
      <c r="N4615" s="8"/>
    </row>
    <row r="4616" spans="1:14" ht="21" customHeight="1" x14ac:dyDescent="0.5">
      <c r="A4616" s="50"/>
      <c r="B4616" s="8"/>
      <c r="C4616" s="49"/>
      <c r="D4616" s="8"/>
      <c r="E4616" s="8"/>
      <c r="F4616" s="8"/>
      <c r="G4616" s="8"/>
      <c r="H4616" s="15"/>
      <c r="I4616" s="27"/>
      <c r="K4616" s="27"/>
      <c r="L4616" s="8"/>
      <c r="M4616" s="8"/>
      <c r="N4616" s="8"/>
    </row>
    <row r="4617" spans="1:14" ht="21" customHeight="1" x14ac:dyDescent="0.5">
      <c r="A4617" s="50"/>
      <c r="B4617" s="8"/>
      <c r="C4617" s="49"/>
      <c r="D4617" s="8"/>
      <c r="E4617" s="8"/>
      <c r="F4617" s="8"/>
      <c r="G4617" s="8"/>
      <c r="H4617" s="15"/>
      <c r="I4617" s="27"/>
      <c r="K4617" s="27"/>
      <c r="L4617" s="8"/>
      <c r="M4617" s="8"/>
      <c r="N4617" s="8"/>
    </row>
    <row r="4618" spans="1:14" ht="21" customHeight="1" x14ac:dyDescent="0.5">
      <c r="A4618" s="50"/>
      <c r="B4618" s="8"/>
      <c r="C4618" s="49"/>
      <c r="D4618" s="8"/>
      <c r="E4618" s="8"/>
      <c r="F4618" s="8"/>
      <c r="G4618" s="8"/>
      <c r="H4618" s="15"/>
      <c r="I4618" s="27"/>
      <c r="K4618" s="27"/>
      <c r="L4618" s="8"/>
      <c r="M4618" s="8"/>
      <c r="N4618" s="8"/>
    </row>
    <row r="4619" spans="1:14" ht="21" customHeight="1" x14ac:dyDescent="0.5">
      <c r="A4619" s="50"/>
      <c r="B4619" s="8"/>
      <c r="C4619" s="49"/>
      <c r="D4619" s="8"/>
      <c r="E4619" s="8"/>
      <c r="F4619" s="8"/>
      <c r="G4619" s="8"/>
      <c r="H4619" s="15"/>
      <c r="I4619" s="27"/>
      <c r="K4619" s="27"/>
      <c r="L4619" s="8"/>
      <c r="M4619" s="8"/>
      <c r="N4619" s="8"/>
    </row>
    <row r="4620" spans="1:14" ht="21" customHeight="1" x14ac:dyDescent="0.5">
      <c r="A4620" s="50"/>
      <c r="B4620" s="8"/>
      <c r="C4620" s="49"/>
      <c r="D4620" s="8"/>
      <c r="E4620" s="8"/>
      <c r="F4620" s="8"/>
      <c r="G4620" s="8"/>
      <c r="H4620" s="15"/>
      <c r="I4620" s="27"/>
      <c r="K4620" s="27"/>
      <c r="L4620" s="8"/>
      <c r="M4620" s="8"/>
      <c r="N4620" s="8"/>
    </row>
    <row r="4621" spans="1:14" ht="21" customHeight="1" x14ac:dyDescent="0.5">
      <c r="A4621" s="50"/>
      <c r="B4621" s="8"/>
      <c r="C4621" s="49"/>
      <c r="D4621" s="8"/>
      <c r="E4621" s="8"/>
      <c r="F4621" s="8"/>
      <c r="G4621" s="8"/>
      <c r="H4621" s="15"/>
      <c r="I4621" s="27"/>
      <c r="K4621" s="27"/>
      <c r="L4621" s="8"/>
      <c r="M4621" s="8"/>
      <c r="N4621" s="8"/>
    </row>
    <row r="4622" spans="1:14" ht="21" customHeight="1" x14ac:dyDescent="0.5">
      <c r="A4622" s="50"/>
      <c r="B4622" s="8"/>
      <c r="C4622" s="49"/>
      <c r="D4622" s="8"/>
      <c r="E4622" s="8"/>
      <c r="F4622" s="8"/>
      <c r="G4622" s="8"/>
      <c r="H4622" s="15"/>
      <c r="I4622" s="27"/>
      <c r="K4622" s="27"/>
      <c r="L4622" s="8"/>
      <c r="M4622" s="8"/>
      <c r="N4622" s="8"/>
    </row>
    <row r="4623" spans="1:14" ht="21" customHeight="1" x14ac:dyDescent="0.5">
      <c r="A4623" s="50"/>
      <c r="B4623" s="8"/>
      <c r="C4623" s="49"/>
      <c r="D4623" s="8"/>
      <c r="E4623" s="8"/>
      <c r="F4623" s="8"/>
      <c r="G4623" s="8"/>
      <c r="H4623" s="15"/>
      <c r="I4623" s="27"/>
      <c r="K4623" s="27"/>
      <c r="L4623" s="8"/>
      <c r="M4623" s="8"/>
      <c r="N4623" s="8"/>
    </row>
    <row r="4624" spans="1:14" ht="21" customHeight="1" x14ac:dyDescent="0.5">
      <c r="A4624" s="50"/>
      <c r="B4624" s="8"/>
      <c r="C4624" s="49"/>
      <c r="D4624" s="8"/>
      <c r="E4624" s="8"/>
      <c r="F4624" s="8"/>
      <c r="G4624" s="8"/>
      <c r="H4624" s="15"/>
      <c r="I4624" s="27"/>
      <c r="K4624" s="27"/>
      <c r="L4624" s="8"/>
      <c r="M4624" s="8"/>
      <c r="N4624" s="8"/>
    </row>
    <row r="4625" spans="1:14" ht="21" customHeight="1" x14ac:dyDescent="0.5">
      <c r="A4625" s="50"/>
      <c r="B4625" s="8"/>
      <c r="C4625" s="49"/>
      <c r="D4625" s="8"/>
      <c r="E4625" s="8"/>
      <c r="F4625" s="8"/>
      <c r="G4625" s="8"/>
      <c r="H4625" s="15"/>
      <c r="I4625" s="27"/>
      <c r="K4625" s="27"/>
      <c r="L4625" s="8"/>
      <c r="M4625" s="8"/>
      <c r="N4625" s="8"/>
    </row>
    <row r="4626" spans="1:14" ht="21" customHeight="1" x14ac:dyDescent="0.5">
      <c r="A4626" s="50"/>
      <c r="B4626" s="8"/>
      <c r="C4626" s="49"/>
      <c r="D4626" s="8"/>
      <c r="E4626" s="8"/>
      <c r="F4626" s="8"/>
      <c r="G4626" s="8"/>
      <c r="H4626" s="15"/>
      <c r="I4626" s="27"/>
      <c r="K4626" s="27"/>
      <c r="L4626" s="8"/>
      <c r="M4626" s="8"/>
      <c r="N4626" s="8"/>
    </row>
    <row r="4627" spans="1:14" ht="21" customHeight="1" x14ac:dyDescent="0.5">
      <c r="A4627" s="50"/>
      <c r="B4627" s="8"/>
      <c r="C4627" s="49"/>
      <c r="D4627" s="8"/>
      <c r="E4627" s="8"/>
      <c r="F4627" s="8"/>
      <c r="G4627" s="8"/>
      <c r="H4627" s="15"/>
      <c r="I4627" s="27"/>
      <c r="K4627" s="27"/>
      <c r="L4627" s="8"/>
      <c r="M4627" s="8"/>
      <c r="N4627" s="8"/>
    </row>
    <row r="4628" spans="1:14" ht="21" customHeight="1" x14ac:dyDescent="0.5">
      <c r="A4628" s="50"/>
      <c r="B4628" s="8"/>
      <c r="C4628" s="49"/>
      <c r="D4628" s="8"/>
      <c r="E4628" s="8"/>
      <c r="F4628" s="8"/>
      <c r="G4628" s="8"/>
      <c r="H4628" s="15"/>
      <c r="I4628" s="27"/>
      <c r="K4628" s="27"/>
      <c r="L4628" s="8"/>
      <c r="M4628" s="8"/>
      <c r="N4628" s="8"/>
    </row>
    <row r="4629" spans="1:14" ht="21" customHeight="1" x14ac:dyDescent="0.5">
      <c r="A4629" s="50"/>
      <c r="B4629" s="8"/>
      <c r="C4629" s="49"/>
      <c r="D4629" s="8"/>
      <c r="E4629" s="8"/>
      <c r="F4629" s="8"/>
      <c r="G4629" s="8"/>
      <c r="H4629" s="15"/>
      <c r="I4629" s="27"/>
      <c r="K4629" s="27"/>
      <c r="L4629" s="8"/>
      <c r="M4629" s="8"/>
      <c r="N4629" s="8"/>
    </row>
    <row r="4630" spans="1:14" ht="21" customHeight="1" x14ac:dyDescent="0.5">
      <c r="A4630" s="50"/>
      <c r="B4630" s="8"/>
      <c r="C4630" s="49"/>
      <c r="D4630" s="8"/>
      <c r="E4630" s="8"/>
      <c r="F4630" s="8"/>
      <c r="G4630" s="8"/>
      <c r="H4630" s="15"/>
      <c r="I4630" s="27"/>
      <c r="K4630" s="27"/>
      <c r="L4630" s="8"/>
      <c r="M4630" s="8"/>
      <c r="N4630" s="8"/>
    </row>
    <row r="4631" spans="1:14" ht="21" customHeight="1" x14ac:dyDescent="0.5">
      <c r="A4631" s="50"/>
      <c r="B4631" s="8"/>
      <c r="C4631" s="49"/>
      <c r="D4631" s="8"/>
      <c r="E4631" s="8"/>
      <c r="F4631" s="8"/>
      <c r="G4631" s="8"/>
      <c r="H4631" s="15"/>
      <c r="I4631" s="27"/>
      <c r="K4631" s="27"/>
      <c r="L4631" s="8"/>
      <c r="M4631" s="8"/>
      <c r="N4631" s="8"/>
    </row>
    <row r="4632" spans="1:14" ht="21" customHeight="1" x14ac:dyDescent="0.5">
      <c r="A4632" s="50"/>
      <c r="B4632" s="8"/>
      <c r="C4632" s="49"/>
      <c r="D4632" s="8"/>
      <c r="E4632" s="8"/>
      <c r="F4632" s="8"/>
      <c r="G4632" s="8"/>
      <c r="H4632" s="15"/>
      <c r="I4632" s="27"/>
      <c r="K4632" s="27"/>
      <c r="L4632" s="8"/>
      <c r="M4632" s="8"/>
      <c r="N4632" s="8"/>
    </row>
    <row r="4633" spans="1:14" ht="21" customHeight="1" x14ac:dyDescent="0.5">
      <c r="A4633" s="50"/>
      <c r="B4633" s="8"/>
      <c r="C4633" s="49"/>
      <c r="D4633" s="8"/>
      <c r="E4633" s="8"/>
      <c r="F4633" s="8"/>
      <c r="G4633" s="8"/>
      <c r="H4633" s="15"/>
      <c r="I4633" s="27"/>
      <c r="K4633" s="27"/>
      <c r="L4633" s="8"/>
      <c r="M4633" s="8"/>
      <c r="N4633" s="8"/>
    </row>
    <row r="4634" spans="1:14" ht="21" customHeight="1" x14ac:dyDescent="0.5">
      <c r="A4634" s="50"/>
      <c r="B4634" s="8"/>
      <c r="C4634" s="49"/>
      <c r="D4634" s="8"/>
      <c r="E4634" s="8"/>
      <c r="F4634" s="8"/>
      <c r="G4634" s="8"/>
      <c r="H4634" s="15"/>
      <c r="I4634" s="27"/>
      <c r="K4634" s="27"/>
      <c r="L4634" s="8"/>
      <c r="M4634" s="8"/>
      <c r="N4634" s="8"/>
    </row>
    <row r="4635" spans="1:14" ht="21" customHeight="1" x14ac:dyDescent="0.5">
      <c r="A4635" s="50"/>
      <c r="B4635" s="8"/>
      <c r="C4635" s="49"/>
      <c r="D4635" s="8"/>
      <c r="E4635" s="8"/>
      <c r="F4635" s="8"/>
      <c r="G4635" s="8"/>
      <c r="H4635" s="15"/>
      <c r="I4635" s="27"/>
      <c r="K4635" s="27"/>
      <c r="L4635" s="8"/>
      <c r="M4635" s="8"/>
      <c r="N4635" s="8"/>
    </row>
    <row r="4636" spans="1:14" ht="21" customHeight="1" x14ac:dyDescent="0.5">
      <c r="A4636" s="50"/>
      <c r="B4636" s="8"/>
      <c r="C4636" s="49"/>
      <c r="D4636" s="8"/>
      <c r="E4636" s="8"/>
      <c r="F4636" s="8"/>
      <c r="G4636" s="8"/>
      <c r="H4636" s="15"/>
      <c r="I4636" s="27"/>
      <c r="K4636" s="27"/>
      <c r="L4636" s="8"/>
      <c r="M4636" s="8"/>
      <c r="N4636" s="8"/>
    </row>
    <row r="4637" spans="1:14" ht="21" customHeight="1" x14ac:dyDescent="0.5">
      <c r="A4637" s="50"/>
      <c r="B4637" s="8"/>
      <c r="C4637" s="49"/>
      <c r="D4637" s="8"/>
      <c r="E4637" s="8"/>
      <c r="F4637" s="8"/>
      <c r="G4637" s="8"/>
      <c r="H4637" s="15"/>
      <c r="I4637" s="27"/>
      <c r="K4637" s="27"/>
      <c r="L4637" s="8"/>
      <c r="M4637" s="8"/>
      <c r="N4637" s="8"/>
    </row>
    <row r="4638" spans="1:14" ht="21" customHeight="1" x14ac:dyDescent="0.5">
      <c r="A4638" s="50"/>
      <c r="B4638" s="8"/>
      <c r="C4638" s="49"/>
      <c r="D4638" s="8"/>
      <c r="E4638" s="8"/>
      <c r="F4638" s="8"/>
      <c r="G4638" s="8"/>
      <c r="H4638" s="15"/>
      <c r="I4638" s="27"/>
      <c r="K4638" s="27"/>
      <c r="L4638" s="8"/>
      <c r="M4638" s="8"/>
      <c r="N4638" s="8"/>
    </row>
    <row r="4639" spans="1:14" ht="21" customHeight="1" x14ac:dyDescent="0.5">
      <c r="A4639" s="50"/>
      <c r="B4639" s="8"/>
      <c r="C4639" s="49"/>
      <c r="D4639" s="8"/>
      <c r="E4639" s="8"/>
      <c r="F4639" s="8"/>
      <c r="G4639" s="8"/>
      <c r="H4639" s="15"/>
      <c r="I4639" s="27"/>
      <c r="K4639" s="27"/>
      <c r="L4639" s="8"/>
      <c r="M4639" s="8"/>
      <c r="N4639" s="8"/>
    </row>
    <row r="4640" spans="1:14" ht="21" customHeight="1" x14ac:dyDescent="0.5">
      <c r="A4640" s="50"/>
      <c r="B4640" s="8"/>
      <c r="C4640" s="49"/>
      <c r="D4640" s="8"/>
      <c r="E4640" s="8"/>
      <c r="F4640" s="8"/>
      <c r="G4640" s="8"/>
      <c r="H4640" s="15"/>
      <c r="I4640" s="27"/>
      <c r="K4640" s="27"/>
      <c r="L4640" s="8"/>
      <c r="M4640" s="8"/>
      <c r="N4640" s="8"/>
    </row>
    <row r="4641" spans="1:14" ht="21" customHeight="1" x14ac:dyDescent="0.5">
      <c r="A4641" s="50"/>
      <c r="B4641" s="8"/>
      <c r="C4641" s="49"/>
      <c r="D4641" s="8"/>
      <c r="E4641" s="8"/>
      <c r="F4641" s="8"/>
      <c r="G4641" s="8"/>
      <c r="H4641" s="15"/>
      <c r="I4641" s="27"/>
      <c r="K4641" s="27"/>
      <c r="L4641" s="8"/>
      <c r="M4641" s="8"/>
      <c r="N4641" s="8"/>
    </row>
    <row r="4642" spans="1:14" ht="21" customHeight="1" x14ac:dyDescent="0.5">
      <c r="A4642" s="50"/>
      <c r="B4642" s="8"/>
      <c r="C4642" s="49"/>
      <c r="D4642" s="8"/>
      <c r="E4642" s="8"/>
      <c r="F4642" s="8"/>
      <c r="G4642" s="8"/>
      <c r="H4642" s="15"/>
      <c r="I4642" s="27"/>
      <c r="K4642" s="27"/>
      <c r="L4642" s="8"/>
      <c r="M4642" s="8"/>
      <c r="N4642" s="8"/>
    </row>
    <row r="4643" spans="1:14" ht="21" customHeight="1" x14ac:dyDescent="0.5">
      <c r="A4643" s="50"/>
      <c r="B4643" s="8"/>
      <c r="C4643" s="49"/>
      <c r="D4643" s="8"/>
      <c r="E4643" s="8"/>
      <c r="F4643" s="8"/>
      <c r="G4643" s="8"/>
      <c r="H4643" s="15"/>
      <c r="I4643" s="27"/>
      <c r="K4643" s="27"/>
      <c r="L4643" s="8"/>
      <c r="M4643" s="8"/>
      <c r="N4643" s="8"/>
    </row>
    <row r="4644" spans="1:14" ht="21" customHeight="1" x14ac:dyDescent="0.5">
      <c r="A4644" s="50"/>
      <c r="B4644" s="8"/>
      <c r="C4644" s="49"/>
      <c r="D4644" s="8"/>
      <c r="E4644" s="8"/>
      <c r="F4644" s="8"/>
      <c r="G4644" s="8"/>
      <c r="H4644" s="15"/>
      <c r="I4644" s="27"/>
      <c r="K4644" s="27"/>
      <c r="L4644" s="8"/>
      <c r="M4644" s="8"/>
      <c r="N4644" s="8"/>
    </row>
    <row r="4645" spans="1:14" ht="21" customHeight="1" x14ac:dyDescent="0.5">
      <c r="A4645" s="50"/>
      <c r="B4645" s="8"/>
      <c r="C4645" s="49"/>
      <c r="D4645" s="8"/>
      <c r="E4645" s="8"/>
      <c r="F4645" s="8"/>
      <c r="G4645" s="8"/>
      <c r="H4645" s="15"/>
      <c r="I4645" s="27"/>
      <c r="K4645" s="27"/>
      <c r="L4645" s="8"/>
      <c r="M4645" s="8"/>
      <c r="N4645" s="8"/>
    </row>
    <row r="4646" spans="1:14" ht="21" customHeight="1" x14ac:dyDescent="0.5">
      <c r="A4646" s="50"/>
      <c r="B4646" s="8"/>
      <c r="C4646" s="49"/>
      <c r="D4646" s="8"/>
      <c r="E4646" s="8"/>
      <c r="F4646" s="8"/>
      <c r="G4646" s="8"/>
      <c r="H4646" s="15"/>
      <c r="I4646" s="27"/>
      <c r="K4646" s="27"/>
      <c r="L4646" s="8"/>
      <c r="M4646" s="8"/>
      <c r="N4646" s="8"/>
    </row>
    <row r="4647" spans="1:14" ht="21" customHeight="1" x14ac:dyDescent="0.5">
      <c r="A4647" s="50"/>
      <c r="B4647" s="8"/>
      <c r="C4647" s="49"/>
      <c r="D4647" s="8"/>
      <c r="E4647" s="8"/>
      <c r="F4647" s="8"/>
      <c r="G4647" s="8"/>
      <c r="H4647" s="15"/>
      <c r="I4647" s="27"/>
      <c r="K4647" s="27"/>
      <c r="L4647" s="8"/>
      <c r="M4647" s="8"/>
      <c r="N4647" s="8"/>
    </row>
    <row r="4648" spans="1:14" ht="21" customHeight="1" x14ac:dyDescent="0.5">
      <c r="A4648" s="50"/>
      <c r="B4648" s="8"/>
      <c r="C4648" s="49"/>
      <c r="D4648" s="8"/>
      <c r="E4648" s="8"/>
      <c r="F4648" s="8"/>
      <c r="G4648" s="8"/>
      <c r="H4648" s="15"/>
      <c r="I4648" s="27"/>
      <c r="K4648" s="27"/>
      <c r="L4648" s="8"/>
      <c r="M4648" s="8"/>
      <c r="N4648" s="8"/>
    </row>
    <row r="4649" spans="1:14" ht="21" customHeight="1" x14ac:dyDescent="0.5">
      <c r="A4649" s="50"/>
      <c r="B4649" s="8"/>
      <c r="C4649" s="49"/>
      <c r="D4649" s="8"/>
      <c r="E4649" s="8"/>
      <c r="F4649" s="8"/>
      <c r="G4649" s="8"/>
      <c r="H4649" s="15"/>
      <c r="I4649" s="27"/>
      <c r="K4649" s="27"/>
      <c r="L4649" s="8"/>
      <c r="M4649" s="8"/>
      <c r="N4649" s="8"/>
    </row>
    <row r="4650" spans="1:14" ht="21" customHeight="1" x14ac:dyDescent="0.5">
      <c r="A4650" s="50"/>
      <c r="B4650" s="8"/>
      <c r="C4650" s="49"/>
      <c r="D4650" s="8"/>
      <c r="E4650" s="8"/>
      <c r="F4650" s="8"/>
      <c r="G4650" s="8"/>
      <c r="H4650" s="15"/>
      <c r="I4650" s="27"/>
      <c r="K4650" s="27"/>
      <c r="L4650" s="8"/>
      <c r="M4650" s="8"/>
      <c r="N4650" s="8"/>
    </row>
    <row r="4651" spans="1:14" ht="21" customHeight="1" x14ac:dyDescent="0.5">
      <c r="A4651" s="50"/>
      <c r="B4651" s="8"/>
      <c r="C4651" s="49"/>
      <c r="D4651" s="8"/>
      <c r="E4651" s="8"/>
      <c r="F4651" s="8"/>
      <c r="G4651" s="8"/>
      <c r="H4651" s="15"/>
      <c r="I4651" s="27"/>
      <c r="K4651" s="27"/>
      <c r="L4651" s="8"/>
      <c r="M4651" s="8"/>
      <c r="N4651" s="8"/>
    </row>
    <row r="4652" spans="1:14" ht="21" customHeight="1" x14ac:dyDescent="0.5">
      <c r="A4652" s="50"/>
      <c r="B4652" s="8"/>
      <c r="C4652" s="49"/>
      <c r="D4652" s="8"/>
      <c r="E4652" s="8"/>
      <c r="F4652" s="8"/>
      <c r="G4652" s="8"/>
      <c r="H4652" s="15"/>
      <c r="I4652" s="27"/>
      <c r="K4652" s="27"/>
      <c r="L4652" s="8"/>
      <c r="M4652" s="8"/>
      <c r="N4652" s="8"/>
    </row>
    <row r="4653" spans="1:14" ht="21" customHeight="1" x14ac:dyDescent="0.5">
      <c r="A4653" s="50"/>
      <c r="B4653" s="8"/>
      <c r="C4653" s="49"/>
      <c r="D4653" s="8"/>
      <c r="E4653" s="8"/>
      <c r="F4653" s="8"/>
      <c r="G4653" s="8"/>
      <c r="H4653" s="15"/>
      <c r="I4653" s="27"/>
      <c r="K4653" s="27"/>
      <c r="L4653" s="8"/>
      <c r="M4653" s="8"/>
      <c r="N4653" s="8"/>
    </row>
    <row r="4654" spans="1:14" ht="21" customHeight="1" x14ac:dyDescent="0.5">
      <c r="A4654" s="50"/>
      <c r="B4654" s="8"/>
      <c r="C4654" s="49"/>
      <c r="D4654" s="8"/>
      <c r="E4654" s="8"/>
      <c r="F4654" s="8"/>
      <c r="G4654" s="8"/>
      <c r="H4654" s="15"/>
      <c r="I4654" s="27"/>
      <c r="K4654" s="27"/>
      <c r="L4654" s="8"/>
      <c r="M4654" s="8"/>
      <c r="N4654" s="8"/>
    </row>
    <row r="4655" spans="1:14" ht="21" customHeight="1" x14ac:dyDescent="0.5">
      <c r="A4655" s="50"/>
      <c r="B4655" s="8"/>
      <c r="C4655" s="49"/>
      <c r="D4655" s="8"/>
      <c r="E4655" s="8"/>
      <c r="F4655" s="8"/>
      <c r="G4655" s="8"/>
      <c r="H4655" s="15"/>
      <c r="I4655" s="27"/>
      <c r="K4655" s="27"/>
      <c r="L4655" s="8"/>
      <c r="M4655" s="8"/>
      <c r="N4655" s="8"/>
    </row>
    <row r="4656" spans="1:14" ht="21" customHeight="1" x14ac:dyDescent="0.5">
      <c r="A4656" s="50"/>
      <c r="B4656" s="8"/>
      <c r="C4656" s="49"/>
      <c r="D4656" s="8"/>
      <c r="E4656" s="8"/>
      <c r="F4656" s="8"/>
      <c r="G4656" s="8"/>
      <c r="H4656" s="15"/>
      <c r="I4656" s="27"/>
      <c r="K4656" s="27"/>
      <c r="L4656" s="8"/>
      <c r="M4656" s="8"/>
      <c r="N4656" s="8"/>
    </row>
    <row r="4657" spans="1:14" ht="21" customHeight="1" x14ac:dyDescent="0.5">
      <c r="A4657" s="50"/>
      <c r="B4657" s="8"/>
      <c r="C4657" s="49"/>
      <c r="D4657" s="8"/>
      <c r="E4657" s="8"/>
      <c r="F4657" s="8"/>
      <c r="G4657" s="8"/>
      <c r="H4657" s="15"/>
      <c r="I4657" s="27"/>
      <c r="K4657" s="27"/>
      <c r="L4657" s="8"/>
      <c r="M4657" s="8"/>
      <c r="N4657" s="8"/>
    </row>
    <row r="4658" spans="1:14" ht="21" customHeight="1" x14ac:dyDescent="0.5">
      <c r="A4658" s="50"/>
      <c r="B4658" s="8"/>
      <c r="C4658" s="49"/>
      <c r="D4658" s="8"/>
      <c r="E4658" s="8"/>
      <c r="F4658" s="8"/>
      <c r="G4658" s="8"/>
      <c r="H4658" s="15"/>
      <c r="I4658" s="27"/>
      <c r="K4658" s="27"/>
      <c r="L4658" s="8"/>
      <c r="M4658" s="8"/>
      <c r="N4658" s="8"/>
    </row>
    <row r="4659" spans="1:14" ht="21" customHeight="1" x14ac:dyDescent="0.5">
      <c r="A4659" s="50"/>
      <c r="B4659" s="8"/>
      <c r="C4659" s="49"/>
      <c r="D4659" s="8"/>
      <c r="E4659" s="8"/>
      <c r="F4659" s="8"/>
      <c r="G4659" s="8"/>
      <c r="H4659" s="15"/>
      <c r="I4659" s="27"/>
      <c r="K4659" s="27"/>
      <c r="L4659" s="8"/>
      <c r="M4659" s="8"/>
      <c r="N4659" s="8"/>
    </row>
    <row r="4660" spans="1:14" ht="21" customHeight="1" x14ac:dyDescent="0.5">
      <c r="A4660" s="50"/>
      <c r="B4660" s="8"/>
      <c r="C4660" s="49"/>
      <c r="D4660" s="8"/>
      <c r="E4660" s="8"/>
      <c r="F4660" s="8"/>
      <c r="G4660" s="8"/>
      <c r="H4660" s="15"/>
      <c r="I4660" s="27"/>
      <c r="K4660" s="27"/>
      <c r="L4660" s="8"/>
      <c r="M4660" s="8"/>
      <c r="N4660" s="8"/>
    </row>
    <row r="4661" spans="1:14" ht="21" customHeight="1" x14ac:dyDescent="0.5">
      <c r="A4661" s="50"/>
      <c r="B4661" s="8"/>
      <c r="C4661" s="49"/>
      <c r="D4661" s="8"/>
      <c r="E4661" s="8"/>
      <c r="F4661" s="8"/>
      <c r="G4661" s="8"/>
      <c r="H4661" s="15"/>
      <c r="I4661" s="27"/>
      <c r="K4661" s="27"/>
      <c r="L4661" s="8"/>
      <c r="M4661" s="8"/>
      <c r="N4661" s="8"/>
    </row>
    <row r="4662" spans="1:14" ht="21" customHeight="1" x14ac:dyDescent="0.5">
      <c r="A4662" s="50"/>
      <c r="B4662" s="8"/>
      <c r="C4662" s="49"/>
      <c r="D4662" s="8"/>
      <c r="E4662" s="8"/>
      <c r="F4662" s="8"/>
      <c r="G4662" s="8"/>
      <c r="H4662" s="15"/>
      <c r="I4662" s="27"/>
      <c r="K4662" s="27"/>
      <c r="L4662" s="8"/>
      <c r="M4662" s="8"/>
      <c r="N4662" s="8"/>
    </row>
    <row r="4663" spans="1:14" ht="21" customHeight="1" x14ac:dyDescent="0.5">
      <c r="A4663" s="50"/>
      <c r="B4663" s="8"/>
      <c r="C4663" s="49"/>
      <c r="D4663" s="8"/>
      <c r="E4663" s="8"/>
      <c r="F4663" s="8"/>
      <c r="G4663" s="8"/>
      <c r="H4663" s="15"/>
      <c r="I4663" s="27"/>
      <c r="K4663" s="27"/>
      <c r="L4663" s="8"/>
      <c r="M4663" s="8"/>
      <c r="N4663" s="8"/>
    </row>
    <row r="4664" spans="1:14" ht="21" customHeight="1" x14ac:dyDescent="0.5">
      <c r="A4664" s="50"/>
      <c r="B4664" s="8"/>
      <c r="C4664" s="49"/>
      <c r="D4664" s="8"/>
      <c r="E4664" s="8"/>
      <c r="F4664" s="8"/>
      <c r="G4664" s="8"/>
      <c r="H4664" s="15"/>
      <c r="I4664" s="27"/>
      <c r="K4664" s="27"/>
      <c r="L4664" s="8"/>
      <c r="M4664" s="8"/>
      <c r="N4664" s="8"/>
    </row>
    <row r="4665" spans="1:14" ht="21" customHeight="1" x14ac:dyDescent="0.5">
      <c r="A4665" s="50"/>
      <c r="B4665" s="8"/>
      <c r="C4665" s="49"/>
      <c r="D4665" s="8"/>
      <c r="E4665" s="8"/>
      <c r="F4665" s="8"/>
      <c r="G4665" s="8"/>
      <c r="H4665" s="15"/>
      <c r="I4665" s="27"/>
      <c r="K4665" s="27"/>
      <c r="L4665" s="8"/>
      <c r="M4665" s="8"/>
      <c r="N4665" s="8"/>
    </row>
    <row r="4666" spans="1:14" ht="21" customHeight="1" x14ac:dyDescent="0.5">
      <c r="A4666" s="50"/>
      <c r="B4666" s="8"/>
      <c r="C4666" s="49"/>
      <c r="D4666" s="8"/>
      <c r="E4666" s="8"/>
      <c r="F4666" s="8"/>
      <c r="G4666" s="8"/>
      <c r="H4666" s="15"/>
      <c r="I4666" s="27"/>
      <c r="K4666" s="27"/>
      <c r="L4666" s="8"/>
      <c r="M4666" s="8"/>
      <c r="N4666" s="8"/>
    </row>
    <row r="4667" spans="1:14" ht="21" customHeight="1" x14ac:dyDescent="0.5">
      <c r="A4667" s="50"/>
      <c r="B4667" s="8"/>
      <c r="C4667" s="49"/>
      <c r="D4667" s="8"/>
      <c r="E4667" s="8"/>
      <c r="F4667" s="8"/>
      <c r="G4667" s="8"/>
      <c r="H4667" s="15"/>
      <c r="I4667" s="27"/>
      <c r="K4667" s="27"/>
      <c r="L4667" s="8"/>
      <c r="M4667" s="8"/>
      <c r="N4667" s="8"/>
    </row>
    <row r="4668" spans="1:14" ht="21" customHeight="1" x14ac:dyDescent="0.5">
      <c r="A4668" s="50"/>
      <c r="B4668" s="8"/>
      <c r="C4668" s="49"/>
      <c r="D4668" s="8"/>
      <c r="E4668" s="8"/>
      <c r="F4668" s="8"/>
      <c r="G4668" s="8"/>
      <c r="H4668" s="15"/>
      <c r="I4668" s="27"/>
      <c r="K4668" s="27"/>
      <c r="L4668" s="8"/>
      <c r="M4668" s="8"/>
      <c r="N4668" s="8"/>
    </row>
    <row r="4669" spans="1:14" ht="21" customHeight="1" x14ac:dyDescent="0.5">
      <c r="A4669" s="50"/>
      <c r="B4669" s="8"/>
      <c r="C4669" s="49"/>
      <c r="D4669" s="8"/>
      <c r="E4669" s="8"/>
      <c r="F4669" s="8"/>
      <c r="G4669" s="8"/>
      <c r="H4669" s="15"/>
      <c r="I4669" s="27"/>
      <c r="K4669" s="27"/>
      <c r="L4669" s="8"/>
      <c r="M4669" s="8"/>
      <c r="N4669" s="8"/>
    </row>
    <row r="4670" spans="1:14" ht="21" customHeight="1" x14ac:dyDescent="0.5">
      <c r="A4670" s="50"/>
      <c r="B4670" s="8"/>
      <c r="C4670" s="49"/>
      <c r="D4670" s="8"/>
      <c r="E4670" s="8"/>
      <c r="F4670" s="8"/>
      <c r="G4670" s="8"/>
      <c r="H4670" s="15"/>
      <c r="I4670" s="27"/>
      <c r="K4670" s="27"/>
      <c r="L4670" s="8"/>
      <c r="M4670" s="8"/>
      <c r="N4670" s="8"/>
    </row>
    <row r="4671" spans="1:14" ht="21" customHeight="1" x14ac:dyDescent="0.5">
      <c r="A4671" s="50"/>
      <c r="B4671" s="8"/>
      <c r="C4671" s="49"/>
      <c r="D4671" s="8"/>
      <c r="E4671" s="8"/>
      <c r="F4671" s="8"/>
      <c r="G4671" s="8"/>
      <c r="H4671" s="15"/>
      <c r="I4671" s="27"/>
      <c r="K4671" s="27"/>
      <c r="L4671" s="8"/>
      <c r="M4671" s="8"/>
      <c r="N4671" s="8"/>
    </row>
    <row r="4672" spans="1:14" ht="21" customHeight="1" x14ac:dyDescent="0.5">
      <c r="A4672" s="50"/>
      <c r="B4672" s="8"/>
      <c r="C4672" s="49"/>
      <c r="D4672" s="8"/>
      <c r="E4672" s="8"/>
      <c r="F4672" s="8"/>
      <c r="G4672" s="8"/>
      <c r="H4672" s="15"/>
      <c r="I4672" s="27"/>
      <c r="K4672" s="27"/>
      <c r="L4672" s="8"/>
      <c r="M4672" s="8"/>
      <c r="N4672" s="8"/>
    </row>
    <row r="4673" spans="1:14" ht="21" customHeight="1" x14ac:dyDescent="0.5">
      <c r="A4673" s="50"/>
      <c r="B4673" s="8"/>
      <c r="C4673" s="49"/>
      <c r="D4673" s="8"/>
      <c r="E4673" s="8"/>
      <c r="F4673" s="8"/>
      <c r="G4673" s="8"/>
      <c r="H4673" s="15"/>
      <c r="I4673" s="27"/>
      <c r="K4673" s="27"/>
      <c r="L4673" s="8"/>
      <c r="M4673" s="8"/>
      <c r="N4673" s="8"/>
    </row>
    <row r="4674" spans="1:14" ht="21" customHeight="1" x14ac:dyDescent="0.5">
      <c r="A4674" s="50"/>
      <c r="B4674" s="8"/>
      <c r="C4674" s="49"/>
      <c r="D4674" s="8"/>
      <c r="E4674" s="8"/>
      <c r="F4674" s="8"/>
      <c r="G4674" s="8"/>
      <c r="H4674" s="15"/>
      <c r="I4674" s="27"/>
      <c r="K4674" s="27"/>
      <c r="L4674" s="8"/>
      <c r="M4674" s="8"/>
      <c r="N4674" s="8"/>
    </row>
    <row r="4675" spans="1:14" ht="21" customHeight="1" x14ac:dyDescent="0.5">
      <c r="A4675" s="50"/>
      <c r="B4675" s="8"/>
      <c r="C4675" s="49"/>
      <c r="D4675" s="8"/>
      <c r="E4675" s="8"/>
      <c r="F4675" s="8"/>
      <c r="G4675" s="8"/>
      <c r="H4675" s="15"/>
      <c r="I4675" s="27"/>
      <c r="K4675" s="27"/>
      <c r="L4675" s="8"/>
      <c r="M4675" s="8"/>
      <c r="N4675" s="8"/>
    </row>
    <row r="4676" spans="1:14" ht="21" customHeight="1" x14ac:dyDescent="0.5">
      <c r="A4676" s="50"/>
      <c r="B4676" s="8"/>
      <c r="C4676" s="49"/>
      <c r="D4676" s="8"/>
      <c r="E4676" s="8"/>
      <c r="F4676" s="8"/>
      <c r="G4676" s="8"/>
      <c r="H4676" s="15"/>
      <c r="I4676" s="27"/>
      <c r="K4676" s="27"/>
      <c r="L4676" s="8"/>
      <c r="M4676" s="8"/>
      <c r="N4676" s="8"/>
    </row>
    <row r="4677" spans="1:14" ht="21" customHeight="1" x14ac:dyDescent="0.5">
      <c r="A4677" s="50"/>
      <c r="B4677" s="8"/>
      <c r="C4677" s="49"/>
      <c r="D4677" s="8"/>
      <c r="E4677" s="8"/>
      <c r="F4677" s="8"/>
      <c r="G4677" s="8"/>
      <c r="H4677" s="15"/>
      <c r="I4677" s="27"/>
      <c r="K4677" s="27"/>
      <c r="L4677" s="8"/>
      <c r="M4677" s="8"/>
      <c r="N4677" s="8"/>
    </row>
    <row r="4678" spans="1:14" ht="21" customHeight="1" x14ac:dyDescent="0.5">
      <c r="A4678" s="50"/>
      <c r="B4678" s="8"/>
      <c r="C4678" s="49"/>
      <c r="D4678" s="8"/>
      <c r="E4678" s="8"/>
      <c r="F4678" s="8"/>
      <c r="G4678" s="8"/>
      <c r="H4678" s="15"/>
      <c r="I4678" s="27"/>
      <c r="K4678" s="27"/>
      <c r="L4678" s="8"/>
      <c r="M4678" s="8"/>
      <c r="N4678" s="8"/>
    </row>
    <row r="4679" spans="1:14" ht="21" customHeight="1" x14ac:dyDescent="0.5">
      <c r="A4679" s="50"/>
      <c r="B4679" s="8"/>
      <c r="C4679" s="49"/>
      <c r="D4679" s="8"/>
      <c r="E4679" s="8"/>
      <c r="F4679" s="8"/>
      <c r="G4679" s="8"/>
      <c r="H4679" s="15"/>
      <c r="I4679" s="27"/>
      <c r="K4679" s="27"/>
      <c r="L4679" s="8"/>
      <c r="M4679" s="8"/>
      <c r="N4679" s="8"/>
    </row>
    <row r="4680" spans="1:14" ht="21" customHeight="1" x14ac:dyDescent="0.5">
      <c r="A4680" s="50"/>
      <c r="B4680" s="8"/>
      <c r="C4680" s="49"/>
      <c r="D4680" s="8"/>
      <c r="E4680" s="8"/>
      <c r="F4680" s="8"/>
      <c r="G4680" s="8"/>
      <c r="H4680" s="15"/>
      <c r="I4680" s="27"/>
      <c r="K4680" s="27"/>
      <c r="L4680" s="8"/>
      <c r="M4680" s="8"/>
      <c r="N4680" s="8"/>
    </row>
    <row r="4681" spans="1:14" ht="21" customHeight="1" x14ac:dyDescent="0.5">
      <c r="A4681" s="50"/>
      <c r="B4681" s="8"/>
      <c r="C4681" s="49"/>
      <c r="D4681" s="8"/>
      <c r="E4681" s="8"/>
      <c r="F4681" s="8"/>
      <c r="G4681" s="8"/>
      <c r="H4681" s="15"/>
      <c r="I4681" s="27"/>
      <c r="K4681" s="27"/>
      <c r="L4681" s="8"/>
      <c r="M4681" s="8"/>
      <c r="N4681" s="8"/>
    </row>
    <row r="4682" spans="1:14" ht="21" customHeight="1" x14ac:dyDescent="0.5">
      <c r="A4682" s="50"/>
      <c r="B4682" s="8"/>
      <c r="C4682" s="49"/>
      <c r="D4682" s="8"/>
      <c r="E4682" s="8"/>
      <c r="F4682" s="8"/>
      <c r="G4682" s="8"/>
      <c r="H4682" s="15"/>
      <c r="I4682" s="27"/>
      <c r="K4682" s="27"/>
      <c r="L4682" s="8"/>
      <c r="M4682" s="8"/>
      <c r="N4682" s="8"/>
    </row>
    <row r="4683" spans="1:14" ht="21" customHeight="1" x14ac:dyDescent="0.5">
      <c r="A4683" s="50"/>
      <c r="B4683" s="8"/>
      <c r="C4683" s="49"/>
      <c r="D4683" s="8"/>
      <c r="E4683" s="8"/>
      <c r="F4683" s="8"/>
      <c r="G4683" s="8"/>
      <c r="H4683" s="15"/>
      <c r="I4683" s="27"/>
      <c r="K4683" s="27"/>
      <c r="L4683" s="8"/>
      <c r="M4683" s="8"/>
      <c r="N4683" s="8"/>
    </row>
    <row r="4684" spans="1:14" ht="21" customHeight="1" x14ac:dyDescent="0.5">
      <c r="A4684" s="50"/>
      <c r="B4684" s="8"/>
      <c r="C4684" s="49"/>
      <c r="D4684" s="8"/>
      <c r="E4684" s="8"/>
      <c r="F4684" s="8"/>
      <c r="G4684" s="8"/>
      <c r="H4684" s="15"/>
      <c r="I4684" s="27"/>
      <c r="K4684" s="27"/>
      <c r="L4684" s="8"/>
      <c r="M4684" s="8"/>
      <c r="N4684" s="8"/>
    </row>
    <row r="4685" spans="1:14" ht="21" customHeight="1" x14ac:dyDescent="0.5">
      <c r="A4685" s="50"/>
      <c r="B4685" s="8"/>
      <c r="C4685" s="49"/>
      <c r="D4685" s="8"/>
      <c r="E4685" s="8"/>
      <c r="F4685" s="8"/>
      <c r="G4685" s="8"/>
      <c r="H4685" s="15"/>
      <c r="I4685" s="27"/>
      <c r="K4685" s="27"/>
      <c r="L4685" s="8"/>
      <c r="M4685" s="8"/>
      <c r="N4685" s="8"/>
    </row>
    <row r="4686" spans="1:14" ht="21" customHeight="1" x14ac:dyDescent="0.5">
      <c r="A4686" s="50"/>
      <c r="B4686" s="8"/>
      <c r="C4686" s="49"/>
      <c r="D4686" s="8"/>
      <c r="E4686" s="8"/>
      <c r="F4686" s="8"/>
      <c r="G4686" s="8"/>
      <c r="H4686" s="15"/>
      <c r="I4686" s="27"/>
      <c r="K4686" s="27"/>
      <c r="L4686" s="8"/>
      <c r="M4686" s="8"/>
      <c r="N4686" s="8"/>
    </row>
    <row r="4687" spans="1:14" ht="21" customHeight="1" x14ac:dyDescent="0.5">
      <c r="A4687" s="50"/>
      <c r="B4687" s="8"/>
      <c r="C4687" s="49"/>
      <c r="D4687" s="8"/>
      <c r="E4687" s="8"/>
      <c r="F4687" s="8"/>
      <c r="G4687" s="8"/>
      <c r="H4687" s="15"/>
      <c r="I4687" s="27"/>
      <c r="K4687" s="27"/>
      <c r="L4687" s="8"/>
      <c r="M4687" s="8"/>
      <c r="N4687" s="8"/>
    </row>
    <row r="4688" spans="1:14" ht="21" customHeight="1" x14ac:dyDescent="0.5">
      <c r="A4688" s="50"/>
      <c r="B4688" s="8"/>
      <c r="C4688" s="49"/>
      <c r="D4688" s="8"/>
      <c r="E4688" s="8"/>
      <c r="F4688" s="8"/>
      <c r="G4688" s="8"/>
      <c r="H4688" s="15"/>
      <c r="I4688" s="27"/>
      <c r="K4688" s="27"/>
      <c r="L4688" s="8"/>
      <c r="M4688" s="8"/>
      <c r="N4688" s="8"/>
    </row>
    <row r="4689" spans="1:14" ht="21" customHeight="1" x14ac:dyDescent="0.5">
      <c r="A4689" s="50"/>
      <c r="B4689" s="8"/>
      <c r="C4689" s="49"/>
      <c r="D4689" s="8"/>
      <c r="E4689" s="8"/>
      <c r="F4689" s="8"/>
      <c r="G4689" s="8"/>
      <c r="H4689" s="15"/>
      <c r="I4689" s="27"/>
      <c r="K4689" s="27"/>
      <c r="L4689" s="8"/>
      <c r="M4689" s="8"/>
      <c r="N4689" s="8"/>
    </row>
    <row r="4690" spans="1:14" ht="21" customHeight="1" x14ac:dyDescent="0.5">
      <c r="A4690" s="50"/>
      <c r="B4690" s="8"/>
      <c r="C4690" s="49"/>
      <c r="D4690" s="8"/>
      <c r="E4690" s="8"/>
      <c r="F4690" s="8"/>
      <c r="G4690" s="8"/>
      <c r="H4690" s="15"/>
      <c r="I4690" s="27"/>
      <c r="K4690" s="27"/>
      <c r="L4690" s="8"/>
      <c r="M4690" s="8"/>
      <c r="N4690" s="8"/>
    </row>
    <row r="4691" spans="1:14" ht="21" customHeight="1" x14ac:dyDescent="0.5">
      <c r="A4691" s="50"/>
      <c r="B4691" s="8"/>
      <c r="C4691" s="49"/>
      <c r="D4691" s="8"/>
      <c r="E4691" s="8"/>
      <c r="F4691" s="8"/>
      <c r="G4691" s="8"/>
      <c r="H4691" s="15"/>
      <c r="I4691" s="27"/>
      <c r="K4691" s="27"/>
      <c r="L4691" s="8"/>
      <c r="M4691" s="8"/>
      <c r="N4691" s="8"/>
    </row>
    <row r="4692" spans="1:14" ht="21" customHeight="1" x14ac:dyDescent="0.5">
      <c r="A4692" s="50"/>
      <c r="B4692" s="8"/>
      <c r="C4692" s="49"/>
      <c r="D4692" s="8"/>
      <c r="E4692" s="8"/>
      <c r="F4692" s="8"/>
      <c r="G4692" s="8"/>
      <c r="H4692" s="15"/>
      <c r="I4692" s="27"/>
      <c r="K4692" s="27"/>
      <c r="L4692" s="8"/>
      <c r="M4692" s="8"/>
      <c r="N4692" s="8"/>
    </row>
    <row r="4693" spans="1:14" ht="21" customHeight="1" x14ac:dyDescent="0.5">
      <c r="A4693" s="50"/>
      <c r="B4693" s="8"/>
      <c r="C4693" s="49"/>
      <c r="D4693" s="8"/>
      <c r="E4693" s="8"/>
      <c r="F4693" s="8"/>
      <c r="G4693" s="8"/>
      <c r="H4693" s="15"/>
      <c r="I4693" s="27"/>
      <c r="K4693" s="27"/>
      <c r="L4693" s="8"/>
      <c r="M4693" s="8"/>
      <c r="N4693" s="8"/>
    </row>
    <row r="4694" spans="1:14" ht="21" customHeight="1" x14ac:dyDescent="0.5">
      <c r="A4694" s="50"/>
      <c r="B4694" s="8"/>
      <c r="C4694" s="49"/>
      <c r="D4694" s="8"/>
      <c r="E4694" s="8"/>
      <c r="F4694" s="8"/>
      <c r="G4694" s="8"/>
      <c r="H4694" s="15"/>
      <c r="I4694" s="27"/>
      <c r="K4694" s="27"/>
      <c r="L4694" s="8"/>
      <c r="M4694" s="8"/>
      <c r="N4694" s="8"/>
    </row>
    <row r="4695" spans="1:14" ht="21" customHeight="1" x14ac:dyDescent="0.5">
      <c r="A4695" s="50"/>
      <c r="B4695" s="8"/>
      <c r="C4695" s="49"/>
      <c r="D4695" s="8"/>
      <c r="E4695" s="8"/>
      <c r="F4695" s="8"/>
      <c r="G4695" s="8"/>
      <c r="H4695" s="15"/>
      <c r="I4695" s="27"/>
      <c r="K4695" s="27"/>
      <c r="L4695" s="8"/>
      <c r="M4695" s="8"/>
      <c r="N4695" s="8"/>
    </row>
    <row r="4696" spans="1:14" ht="21" customHeight="1" x14ac:dyDescent="0.5">
      <c r="A4696" s="50"/>
      <c r="B4696" s="8"/>
      <c r="C4696" s="49"/>
      <c r="D4696" s="8"/>
      <c r="E4696" s="8"/>
      <c r="F4696" s="8"/>
      <c r="G4696" s="8"/>
      <c r="H4696" s="15"/>
      <c r="I4696" s="27"/>
      <c r="K4696" s="27"/>
      <c r="L4696" s="8"/>
      <c r="M4696" s="8"/>
      <c r="N4696" s="8"/>
    </row>
    <row r="4697" spans="1:14" ht="21" customHeight="1" x14ac:dyDescent="0.5">
      <c r="A4697" s="50"/>
      <c r="B4697" s="8"/>
      <c r="C4697" s="49"/>
      <c r="D4697" s="8"/>
      <c r="E4697" s="8"/>
      <c r="F4697" s="8"/>
      <c r="G4697" s="8"/>
      <c r="H4697" s="15"/>
      <c r="I4697" s="27"/>
      <c r="K4697" s="27"/>
      <c r="L4697" s="8"/>
      <c r="M4697" s="8"/>
      <c r="N4697" s="8"/>
    </row>
    <row r="4698" spans="1:14" ht="21" customHeight="1" x14ac:dyDescent="0.5">
      <c r="A4698" s="50"/>
      <c r="B4698" s="8"/>
      <c r="C4698" s="49"/>
      <c r="D4698" s="8"/>
      <c r="E4698" s="8"/>
      <c r="F4698" s="8"/>
      <c r="G4698" s="8"/>
      <c r="H4698" s="15"/>
      <c r="I4698" s="27"/>
      <c r="K4698" s="27"/>
      <c r="L4698" s="8"/>
      <c r="M4698" s="8"/>
      <c r="N4698" s="8"/>
    </row>
    <row r="4699" spans="1:14" ht="21" customHeight="1" x14ac:dyDescent="0.5">
      <c r="A4699" s="50"/>
      <c r="B4699" s="8"/>
      <c r="C4699" s="49"/>
      <c r="D4699" s="8"/>
      <c r="E4699" s="8"/>
      <c r="F4699" s="8"/>
      <c r="G4699" s="8"/>
      <c r="H4699" s="15"/>
      <c r="I4699" s="27"/>
      <c r="K4699" s="27"/>
      <c r="L4699" s="8"/>
      <c r="M4699" s="8"/>
      <c r="N4699" s="8"/>
    </row>
    <row r="4700" spans="1:14" ht="21" customHeight="1" x14ac:dyDescent="0.5">
      <c r="A4700" s="50"/>
      <c r="B4700" s="8"/>
      <c r="C4700" s="49"/>
      <c r="D4700" s="8"/>
      <c r="E4700" s="8"/>
      <c r="F4700" s="8"/>
      <c r="G4700" s="8"/>
      <c r="H4700" s="15"/>
      <c r="I4700" s="27"/>
      <c r="K4700" s="27"/>
      <c r="L4700" s="8"/>
      <c r="M4700" s="8"/>
      <c r="N4700" s="8"/>
    </row>
    <row r="4701" spans="1:14" ht="21" customHeight="1" x14ac:dyDescent="0.5">
      <c r="A4701" s="50"/>
      <c r="B4701" s="8"/>
      <c r="C4701" s="49"/>
      <c r="D4701" s="8"/>
      <c r="E4701" s="8"/>
      <c r="F4701" s="8"/>
      <c r="G4701" s="8"/>
      <c r="H4701" s="15"/>
      <c r="I4701" s="27"/>
      <c r="K4701" s="27"/>
      <c r="L4701" s="8"/>
      <c r="M4701" s="8"/>
      <c r="N4701" s="8"/>
    </row>
    <row r="4702" spans="1:14" ht="21" customHeight="1" x14ac:dyDescent="0.5">
      <c r="A4702" s="50"/>
      <c r="B4702" s="8"/>
      <c r="C4702" s="49"/>
      <c r="D4702" s="8"/>
      <c r="E4702" s="8"/>
      <c r="F4702" s="8"/>
      <c r="G4702" s="8"/>
      <c r="H4702" s="15"/>
      <c r="I4702" s="27"/>
      <c r="K4702" s="27"/>
      <c r="L4702" s="8"/>
      <c r="M4702" s="8"/>
      <c r="N4702" s="8"/>
    </row>
    <row r="4703" spans="1:14" ht="21" customHeight="1" x14ac:dyDescent="0.5">
      <c r="A4703" s="50"/>
      <c r="B4703" s="8"/>
      <c r="C4703" s="49"/>
      <c r="D4703" s="8"/>
      <c r="E4703" s="8"/>
      <c r="F4703" s="8"/>
      <c r="G4703" s="8"/>
      <c r="H4703" s="15"/>
      <c r="I4703" s="27"/>
      <c r="K4703" s="27"/>
      <c r="L4703" s="8"/>
      <c r="M4703" s="8"/>
      <c r="N4703" s="8"/>
    </row>
    <row r="4704" spans="1:14" ht="21" customHeight="1" x14ac:dyDescent="0.5">
      <c r="A4704" s="50"/>
      <c r="B4704" s="8"/>
      <c r="C4704" s="49"/>
      <c r="D4704" s="8"/>
      <c r="E4704" s="8"/>
      <c r="F4704" s="8"/>
      <c r="G4704" s="8"/>
      <c r="H4704" s="15"/>
      <c r="I4704" s="27"/>
      <c r="K4704" s="27"/>
      <c r="L4704" s="8"/>
      <c r="M4704" s="8"/>
      <c r="N4704" s="8"/>
    </row>
    <row r="4705" spans="1:14" ht="21" customHeight="1" x14ac:dyDescent="0.5">
      <c r="A4705" s="50"/>
      <c r="B4705" s="8"/>
      <c r="C4705" s="49"/>
      <c r="D4705" s="8"/>
      <c r="E4705" s="8"/>
      <c r="F4705" s="8"/>
      <c r="G4705" s="8"/>
      <c r="H4705" s="15"/>
      <c r="I4705" s="27"/>
      <c r="K4705" s="27"/>
      <c r="L4705" s="8"/>
      <c r="M4705" s="8"/>
      <c r="N4705" s="8"/>
    </row>
    <row r="4706" spans="1:14" ht="21" customHeight="1" x14ac:dyDescent="0.5">
      <c r="A4706" s="50"/>
      <c r="B4706" s="8"/>
      <c r="C4706" s="49"/>
      <c r="D4706" s="8"/>
      <c r="E4706" s="8"/>
      <c r="F4706" s="8"/>
      <c r="G4706" s="8"/>
      <c r="H4706" s="15"/>
      <c r="I4706" s="27"/>
      <c r="K4706" s="27"/>
      <c r="L4706" s="8"/>
      <c r="M4706" s="8"/>
      <c r="N4706" s="8"/>
    </row>
    <row r="4707" spans="1:14" ht="21" customHeight="1" x14ac:dyDescent="0.5">
      <c r="A4707" s="50"/>
      <c r="B4707" s="8"/>
      <c r="C4707" s="49"/>
      <c r="D4707" s="8"/>
      <c r="E4707" s="8"/>
      <c r="F4707" s="8"/>
      <c r="G4707" s="8"/>
      <c r="H4707" s="15"/>
      <c r="I4707" s="27"/>
      <c r="K4707" s="27"/>
      <c r="L4707" s="8"/>
      <c r="M4707" s="8"/>
      <c r="N4707" s="8"/>
    </row>
    <row r="4708" spans="1:14" ht="21" customHeight="1" x14ac:dyDescent="0.5">
      <c r="A4708" s="50"/>
      <c r="B4708" s="8"/>
      <c r="C4708" s="49"/>
      <c r="D4708" s="8"/>
      <c r="E4708" s="8"/>
      <c r="F4708" s="8"/>
      <c r="G4708" s="8"/>
      <c r="H4708" s="15"/>
      <c r="I4708" s="27"/>
      <c r="K4708" s="27"/>
      <c r="L4708" s="8"/>
      <c r="M4708" s="8"/>
      <c r="N4708" s="8"/>
    </row>
    <row r="4709" spans="1:14" ht="21" customHeight="1" x14ac:dyDescent="0.5">
      <c r="A4709" s="50"/>
      <c r="B4709" s="8"/>
      <c r="C4709" s="49"/>
      <c r="D4709" s="8"/>
      <c r="E4709" s="8"/>
      <c r="F4709" s="8"/>
      <c r="G4709" s="8"/>
      <c r="H4709" s="15"/>
      <c r="I4709" s="27"/>
      <c r="K4709" s="27"/>
      <c r="L4709" s="8"/>
      <c r="M4709" s="8"/>
      <c r="N4709" s="8"/>
    </row>
    <row r="4710" spans="1:14" ht="21" customHeight="1" x14ac:dyDescent="0.5">
      <c r="A4710" s="50"/>
      <c r="B4710" s="8"/>
      <c r="C4710" s="49"/>
      <c r="D4710" s="8"/>
      <c r="E4710" s="8"/>
      <c r="F4710" s="8"/>
      <c r="G4710" s="8"/>
      <c r="H4710" s="15"/>
      <c r="I4710" s="27"/>
      <c r="K4710" s="27"/>
      <c r="L4710" s="8"/>
      <c r="M4710" s="8"/>
      <c r="N4710" s="8"/>
    </row>
    <row r="4711" spans="1:14" ht="21" customHeight="1" x14ac:dyDescent="0.5">
      <c r="A4711" s="50"/>
      <c r="B4711" s="8"/>
      <c r="C4711" s="49"/>
      <c r="D4711" s="8"/>
      <c r="E4711" s="8"/>
      <c r="F4711" s="8"/>
      <c r="G4711" s="8"/>
      <c r="H4711" s="15"/>
      <c r="I4711" s="27"/>
      <c r="K4711" s="27"/>
      <c r="L4711" s="8"/>
      <c r="M4711" s="8"/>
      <c r="N4711" s="8"/>
    </row>
    <row r="4712" spans="1:14" ht="21" customHeight="1" x14ac:dyDescent="0.5">
      <c r="A4712" s="50"/>
      <c r="B4712" s="8"/>
      <c r="C4712" s="49"/>
      <c r="D4712" s="8"/>
      <c r="E4712" s="8"/>
      <c r="F4712" s="8"/>
      <c r="G4712" s="8"/>
      <c r="H4712" s="15"/>
      <c r="I4712" s="27"/>
      <c r="K4712" s="27"/>
      <c r="L4712" s="8"/>
      <c r="M4712" s="8"/>
      <c r="N4712" s="8"/>
    </row>
    <row r="4713" spans="1:14" ht="21" customHeight="1" x14ac:dyDescent="0.5">
      <c r="A4713" s="50"/>
      <c r="B4713" s="8"/>
      <c r="C4713" s="49"/>
      <c r="D4713" s="8"/>
      <c r="E4713" s="8"/>
      <c r="F4713" s="8"/>
      <c r="G4713" s="8"/>
      <c r="H4713" s="15"/>
      <c r="I4713" s="27"/>
      <c r="K4713" s="27"/>
      <c r="L4713" s="8"/>
      <c r="M4713" s="8"/>
      <c r="N4713" s="8"/>
    </row>
    <row r="4714" spans="1:14" ht="21" customHeight="1" x14ac:dyDescent="0.5">
      <c r="A4714" s="50"/>
      <c r="B4714" s="8"/>
      <c r="C4714" s="49"/>
      <c r="D4714" s="8"/>
      <c r="E4714" s="8"/>
      <c r="F4714" s="8"/>
      <c r="G4714" s="8"/>
      <c r="H4714" s="15"/>
      <c r="I4714" s="27"/>
      <c r="K4714" s="27"/>
      <c r="L4714" s="8"/>
      <c r="M4714" s="8"/>
      <c r="N4714" s="8"/>
    </row>
    <row r="4715" spans="1:14" ht="21" customHeight="1" x14ac:dyDescent="0.5">
      <c r="A4715" s="50"/>
      <c r="B4715" s="8"/>
      <c r="C4715" s="49"/>
      <c r="D4715" s="8"/>
      <c r="E4715" s="8"/>
      <c r="F4715" s="8"/>
      <c r="G4715" s="8"/>
      <c r="H4715" s="15"/>
      <c r="I4715" s="27"/>
      <c r="K4715" s="27"/>
      <c r="L4715" s="8"/>
      <c r="M4715" s="8"/>
      <c r="N4715" s="8"/>
    </row>
    <row r="4716" spans="1:14" ht="21" customHeight="1" x14ac:dyDescent="0.5">
      <c r="A4716" s="50"/>
      <c r="B4716" s="8"/>
      <c r="C4716" s="49"/>
      <c r="D4716" s="8"/>
      <c r="E4716" s="8"/>
      <c r="F4716" s="8"/>
      <c r="G4716" s="8"/>
      <c r="H4716" s="15"/>
      <c r="I4716" s="27"/>
      <c r="K4716" s="27"/>
      <c r="L4716" s="8"/>
      <c r="M4716" s="8"/>
      <c r="N4716" s="8"/>
    </row>
    <row r="4717" spans="1:14" ht="21" customHeight="1" x14ac:dyDescent="0.5">
      <c r="A4717" s="50"/>
      <c r="B4717" s="8"/>
      <c r="C4717" s="49"/>
      <c r="D4717" s="8"/>
      <c r="E4717" s="8"/>
      <c r="F4717" s="8"/>
      <c r="G4717" s="8"/>
      <c r="H4717" s="15"/>
      <c r="I4717" s="27"/>
      <c r="K4717" s="27"/>
      <c r="L4717" s="8"/>
      <c r="M4717" s="8"/>
      <c r="N4717" s="8"/>
    </row>
    <row r="4718" spans="1:14" ht="21" customHeight="1" x14ac:dyDescent="0.5">
      <c r="A4718" s="50"/>
      <c r="B4718" s="8"/>
      <c r="C4718" s="49"/>
      <c r="D4718" s="8"/>
      <c r="E4718" s="8"/>
      <c r="F4718" s="8"/>
      <c r="G4718" s="8"/>
      <c r="H4718" s="15"/>
      <c r="I4718" s="27"/>
      <c r="K4718" s="27"/>
      <c r="L4718" s="8"/>
      <c r="M4718" s="8"/>
      <c r="N4718" s="8"/>
    </row>
    <row r="4719" spans="1:14" ht="21" customHeight="1" x14ac:dyDescent="0.5">
      <c r="A4719" s="50"/>
      <c r="B4719" s="8"/>
      <c r="C4719" s="49"/>
      <c r="D4719" s="8"/>
      <c r="E4719" s="8"/>
      <c r="F4719" s="8"/>
      <c r="G4719" s="8"/>
      <c r="H4719" s="15"/>
      <c r="I4719" s="27"/>
      <c r="K4719" s="27"/>
      <c r="L4719" s="8"/>
      <c r="M4719" s="8"/>
      <c r="N4719" s="8"/>
    </row>
    <row r="4720" spans="1:14" ht="21" customHeight="1" x14ac:dyDescent="0.5">
      <c r="A4720" s="50"/>
      <c r="B4720" s="8"/>
      <c r="C4720" s="49"/>
      <c r="D4720" s="8"/>
      <c r="E4720" s="8"/>
      <c r="F4720" s="8"/>
      <c r="G4720" s="8"/>
      <c r="H4720" s="15"/>
      <c r="I4720" s="27"/>
      <c r="K4720" s="27"/>
      <c r="L4720" s="8"/>
      <c r="M4720" s="8"/>
      <c r="N4720" s="8"/>
    </row>
    <row r="4721" spans="1:14" ht="21" customHeight="1" x14ac:dyDescent="0.5">
      <c r="A4721" s="50"/>
      <c r="B4721" s="8"/>
      <c r="C4721" s="49"/>
      <c r="D4721" s="8"/>
      <c r="E4721" s="8"/>
      <c r="F4721" s="8"/>
      <c r="G4721" s="8"/>
      <c r="H4721" s="15"/>
      <c r="I4721" s="27"/>
      <c r="K4721" s="27"/>
      <c r="L4721" s="8"/>
      <c r="M4721" s="8"/>
      <c r="N4721" s="8"/>
    </row>
    <row r="4722" spans="1:14" ht="21" customHeight="1" x14ac:dyDescent="0.5">
      <c r="A4722" s="50"/>
      <c r="B4722" s="8"/>
      <c r="C4722" s="49"/>
      <c r="D4722" s="8"/>
      <c r="E4722" s="8"/>
      <c r="F4722" s="8"/>
      <c r="G4722" s="8"/>
      <c r="H4722" s="15"/>
      <c r="I4722" s="27"/>
      <c r="K4722" s="27"/>
      <c r="L4722" s="8"/>
      <c r="M4722" s="8"/>
      <c r="N4722" s="8"/>
    </row>
    <row r="4723" spans="1:14" ht="21" customHeight="1" x14ac:dyDescent="0.5">
      <c r="A4723" s="50"/>
      <c r="B4723" s="8"/>
      <c r="C4723" s="49"/>
      <c r="D4723" s="8"/>
      <c r="E4723" s="8"/>
      <c r="F4723" s="8"/>
      <c r="G4723" s="8"/>
      <c r="H4723" s="15"/>
      <c r="I4723" s="27"/>
      <c r="K4723" s="27"/>
      <c r="L4723" s="8"/>
      <c r="M4723" s="8"/>
      <c r="N4723" s="8"/>
    </row>
    <row r="4724" spans="1:14" ht="21" customHeight="1" x14ac:dyDescent="0.5">
      <c r="A4724" s="50"/>
      <c r="B4724" s="8"/>
      <c r="C4724" s="49"/>
      <c r="D4724" s="8"/>
      <c r="E4724" s="8"/>
      <c r="F4724" s="8"/>
      <c r="G4724" s="8"/>
      <c r="H4724" s="15"/>
      <c r="I4724" s="27"/>
      <c r="K4724" s="27"/>
      <c r="L4724" s="8"/>
      <c r="M4724" s="8"/>
      <c r="N4724" s="8"/>
    </row>
    <row r="4725" spans="1:14" ht="21" customHeight="1" x14ac:dyDescent="0.5">
      <c r="A4725" s="50"/>
      <c r="B4725" s="8"/>
      <c r="C4725" s="49"/>
      <c r="D4725" s="8"/>
      <c r="E4725" s="8"/>
      <c r="F4725" s="8"/>
      <c r="G4725" s="8"/>
      <c r="H4725" s="15"/>
      <c r="I4725" s="27"/>
      <c r="K4725" s="27"/>
      <c r="L4725" s="8"/>
      <c r="M4725" s="8"/>
      <c r="N4725" s="8"/>
    </row>
    <row r="4726" spans="1:14" ht="21" customHeight="1" x14ac:dyDescent="0.5">
      <c r="A4726" s="50"/>
      <c r="B4726" s="8"/>
      <c r="C4726" s="49"/>
      <c r="D4726" s="8"/>
      <c r="E4726" s="8"/>
      <c r="F4726" s="8"/>
      <c r="G4726" s="8"/>
      <c r="H4726" s="15"/>
      <c r="I4726" s="27"/>
      <c r="K4726" s="27"/>
      <c r="L4726" s="8"/>
      <c r="M4726" s="8"/>
      <c r="N4726" s="8"/>
    </row>
    <row r="4727" spans="1:14" ht="21" customHeight="1" x14ac:dyDescent="0.5">
      <c r="A4727" s="50"/>
      <c r="B4727" s="8"/>
      <c r="C4727" s="49"/>
      <c r="D4727" s="8"/>
      <c r="E4727" s="8"/>
      <c r="F4727" s="8"/>
      <c r="G4727" s="8"/>
      <c r="H4727" s="15"/>
      <c r="I4727" s="27"/>
      <c r="K4727" s="27"/>
      <c r="L4727" s="8"/>
      <c r="M4727" s="8"/>
      <c r="N4727" s="8"/>
    </row>
    <row r="4728" spans="1:14" ht="21" customHeight="1" x14ac:dyDescent="0.5">
      <c r="A4728" s="50"/>
      <c r="B4728" s="8"/>
      <c r="C4728" s="49"/>
      <c r="D4728" s="8"/>
      <c r="E4728" s="8"/>
      <c r="F4728" s="8"/>
      <c r="G4728" s="8"/>
      <c r="H4728" s="15"/>
      <c r="I4728" s="27"/>
      <c r="K4728" s="27"/>
      <c r="L4728" s="8"/>
      <c r="M4728" s="8"/>
      <c r="N4728" s="8"/>
    </row>
    <row r="4729" spans="1:14" ht="21" customHeight="1" x14ac:dyDescent="0.5">
      <c r="A4729" s="50"/>
      <c r="B4729" s="8"/>
      <c r="C4729" s="49"/>
      <c r="D4729" s="8"/>
      <c r="E4729" s="8"/>
      <c r="F4729" s="8"/>
      <c r="G4729" s="8"/>
      <c r="H4729" s="15"/>
      <c r="I4729" s="27"/>
      <c r="K4729" s="27"/>
      <c r="L4729" s="8"/>
      <c r="M4729" s="8"/>
      <c r="N4729" s="8"/>
    </row>
    <row r="4730" spans="1:14" ht="21" customHeight="1" x14ac:dyDescent="0.5">
      <c r="A4730" s="50"/>
      <c r="B4730" s="8"/>
      <c r="C4730" s="49"/>
      <c r="D4730" s="8"/>
      <c r="E4730" s="8"/>
      <c r="F4730" s="8"/>
      <c r="G4730" s="8"/>
      <c r="H4730" s="15"/>
      <c r="I4730" s="27"/>
      <c r="K4730" s="27"/>
      <c r="L4730" s="8"/>
      <c r="M4730" s="8"/>
      <c r="N4730" s="8"/>
    </row>
    <row r="4731" spans="1:14" ht="21" customHeight="1" x14ac:dyDescent="0.5">
      <c r="A4731" s="50"/>
      <c r="B4731" s="8"/>
      <c r="C4731" s="49"/>
      <c r="D4731" s="8"/>
      <c r="E4731" s="8"/>
      <c r="F4731" s="8"/>
      <c r="G4731" s="8"/>
      <c r="H4731" s="15"/>
      <c r="I4731" s="27"/>
      <c r="K4731" s="27"/>
      <c r="L4731" s="8"/>
      <c r="M4731" s="8"/>
      <c r="N4731" s="8"/>
    </row>
    <row r="4732" spans="1:14" ht="21" customHeight="1" x14ac:dyDescent="0.5">
      <c r="A4732" s="50"/>
      <c r="B4732" s="8"/>
      <c r="C4732" s="49"/>
      <c r="D4732" s="8"/>
      <c r="E4732" s="8"/>
      <c r="F4732" s="8"/>
      <c r="G4732" s="8"/>
      <c r="H4732" s="15"/>
      <c r="I4732" s="27"/>
      <c r="K4732" s="27"/>
      <c r="L4732" s="8"/>
      <c r="M4732" s="8"/>
      <c r="N4732" s="8"/>
    </row>
    <row r="4733" spans="1:14" ht="21" customHeight="1" x14ac:dyDescent="0.5">
      <c r="A4733" s="50"/>
      <c r="B4733" s="8"/>
      <c r="C4733" s="49"/>
      <c r="D4733" s="8"/>
      <c r="E4733" s="8"/>
      <c r="F4733" s="8"/>
      <c r="G4733" s="8"/>
      <c r="H4733" s="15"/>
      <c r="I4733" s="27"/>
      <c r="K4733" s="27"/>
      <c r="L4733" s="8"/>
      <c r="M4733" s="8"/>
      <c r="N4733" s="8"/>
    </row>
    <row r="4734" spans="1:14" ht="21" customHeight="1" x14ac:dyDescent="0.5">
      <c r="A4734" s="50"/>
      <c r="B4734" s="8"/>
      <c r="C4734" s="49"/>
      <c r="D4734" s="8"/>
      <c r="E4734" s="8"/>
      <c r="F4734" s="8"/>
      <c r="G4734" s="8"/>
      <c r="H4734" s="15"/>
      <c r="I4734" s="27"/>
      <c r="K4734" s="27"/>
      <c r="L4734" s="8"/>
      <c r="M4734" s="8"/>
      <c r="N4734" s="8"/>
    </row>
    <row r="4735" spans="1:14" ht="21" customHeight="1" x14ac:dyDescent="0.5">
      <c r="A4735" s="50"/>
      <c r="B4735" s="8"/>
      <c r="C4735" s="49"/>
      <c r="D4735" s="8"/>
      <c r="E4735" s="8"/>
      <c r="F4735" s="8"/>
      <c r="G4735" s="8"/>
      <c r="H4735" s="15"/>
      <c r="I4735" s="27"/>
      <c r="K4735" s="27"/>
      <c r="L4735" s="8"/>
      <c r="M4735" s="8"/>
      <c r="N4735" s="8"/>
    </row>
    <row r="4736" spans="1:14" ht="21" customHeight="1" x14ac:dyDescent="0.5">
      <c r="A4736" s="50"/>
      <c r="B4736" s="8"/>
      <c r="C4736" s="49"/>
      <c r="D4736" s="8"/>
      <c r="E4736" s="8"/>
      <c r="F4736" s="8"/>
      <c r="G4736" s="8"/>
      <c r="H4736" s="15"/>
      <c r="I4736" s="27"/>
      <c r="K4736" s="27"/>
      <c r="L4736" s="8"/>
      <c r="M4736" s="8"/>
      <c r="N4736" s="8"/>
    </row>
    <row r="4737" spans="1:14" ht="21" customHeight="1" x14ac:dyDescent="0.5">
      <c r="A4737" s="50"/>
      <c r="B4737" s="8"/>
      <c r="C4737" s="49"/>
      <c r="D4737" s="8"/>
      <c r="E4737" s="8"/>
      <c r="F4737" s="8"/>
      <c r="G4737" s="8"/>
      <c r="H4737" s="15"/>
      <c r="I4737" s="27"/>
      <c r="K4737" s="27"/>
      <c r="L4737" s="8"/>
      <c r="M4737" s="8"/>
      <c r="N4737" s="8"/>
    </row>
    <row r="4738" spans="1:14" ht="21" customHeight="1" x14ac:dyDescent="0.5">
      <c r="A4738" s="50"/>
      <c r="B4738" s="8"/>
      <c r="C4738" s="49"/>
      <c r="D4738" s="8"/>
      <c r="E4738" s="8"/>
      <c r="F4738" s="8"/>
      <c r="G4738" s="8"/>
      <c r="H4738" s="15"/>
      <c r="I4738" s="27"/>
      <c r="K4738" s="27"/>
      <c r="L4738" s="8"/>
      <c r="M4738" s="8"/>
      <c r="N4738" s="8"/>
    </row>
    <row r="4739" spans="1:14" ht="21" customHeight="1" x14ac:dyDescent="0.5">
      <c r="A4739" s="50"/>
      <c r="B4739" s="8"/>
      <c r="C4739" s="49"/>
      <c r="D4739" s="8"/>
      <c r="E4739" s="8"/>
      <c r="F4739" s="8"/>
      <c r="G4739" s="8"/>
      <c r="H4739" s="15"/>
      <c r="I4739" s="27"/>
      <c r="K4739" s="27"/>
      <c r="L4739" s="8"/>
      <c r="M4739" s="8"/>
      <c r="N4739" s="8"/>
    </row>
    <row r="4740" spans="1:14" ht="21" customHeight="1" x14ac:dyDescent="0.5">
      <c r="A4740" s="50"/>
      <c r="B4740" s="8"/>
      <c r="C4740" s="49"/>
      <c r="D4740" s="8"/>
      <c r="E4740" s="8"/>
      <c r="F4740" s="8"/>
      <c r="G4740" s="8"/>
      <c r="H4740" s="15"/>
      <c r="I4740" s="27"/>
      <c r="K4740" s="27"/>
      <c r="L4740" s="8"/>
      <c r="M4740" s="8"/>
      <c r="N4740" s="8"/>
    </row>
    <row r="4741" spans="1:14" ht="21" customHeight="1" x14ac:dyDescent="0.5">
      <c r="A4741" s="50"/>
      <c r="B4741" s="8"/>
      <c r="C4741" s="49"/>
      <c r="D4741" s="8"/>
      <c r="E4741" s="8"/>
      <c r="F4741" s="8"/>
      <c r="G4741" s="8"/>
      <c r="H4741" s="15"/>
      <c r="I4741" s="27"/>
      <c r="K4741" s="27"/>
      <c r="L4741" s="8"/>
      <c r="M4741" s="8"/>
      <c r="N4741" s="8"/>
    </row>
    <row r="4742" spans="1:14" ht="21" customHeight="1" x14ac:dyDescent="0.5">
      <c r="A4742" s="50"/>
      <c r="B4742" s="8"/>
      <c r="C4742" s="49"/>
      <c r="D4742" s="8"/>
      <c r="E4742" s="8"/>
      <c r="F4742" s="8"/>
      <c r="G4742" s="8"/>
      <c r="H4742" s="15"/>
      <c r="I4742" s="27"/>
      <c r="K4742" s="27"/>
      <c r="L4742" s="8"/>
      <c r="M4742" s="8"/>
      <c r="N4742" s="8"/>
    </row>
    <row r="4743" spans="1:14" ht="21" customHeight="1" x14ac:dyDescent="0.5">
      <c r="A4743" s="50"/>
      <c r="B4743" s="8"/>
      <c r="C4743" s="49"/>
      <c r="D4743" s="8"/>
      <c r="E4743" s="8"/>
      <c r="F4743" s="8"/>
      <c r="G4743" s="8"/>
      <c r="H4743" s="15"/>
      <c r="I4743" s="27"/>
      <c r="K4743" s="27"/>
      <c r="L4743" s="8"/>
      <c r="M4743" s="8"/>
      <c r="N4743" s="8"/>
    </row>
    <row r="4744" spans="1:14" ht="21" customHeight="1" x14ac:dyDescent="0.5">
      <c r="A4744" s="50"/>
      <c r="B4744" s="8"/>
      <c r="C4744" s="49"/>
      <c r="D4744" s="8"/>
      <c r="E4744" s="8"/>
      <c r="F4744" s="8"/>
      <c r="G4744" s="8"/>
      <c r="H4744" s="15"/>
      <c r="I4744" s="27"/>
      <c r="K4744" s="27"/>
      <c r="L4744" s="8"/>
      <c r="M4744" s="8"/>
      <c r="N4744" s="8"/>
    </row>
    <row r="4745" spans="1:14" ht="21" customHeight="1" x14ac:dyDescent="0.5">
      <c r="A4745" s="50"/>
      <c r="B4745" s="8"/>
      <c r="C4745" s="49"/>
      <c r="D4745" s="8"/>
      <c r="E4745" s="8"/>
      <c r="F4745" s="8"/>
      <c r="G4745" s="8"/>
      <c r="H4745" s="15"/>
      <c r="I4745" s="27"/>
      <c r="K4745" s="27"/>
      <c r="L4745" s="8"/>
      <c r="M4745" s="8"/>
      <c r="N4745" s="8"/>
    </row>
    <row r="4746" spans="1:14" ht="21" customHeight="1" x14ac:dyDescent="0.5">
      <c r="A4746" s="50"/>
      <c r="B4746" s="8"/>
      <c r="C4746" s="49"/>
      <c r="D4746" s="8"/>
      <c r="E4746" s="8"/>
      <c r="F4746" s="8"/>
      <c r="G4746" s="8"/>
      <c r="H4746" s="15"/>
      <c r="I4746" s="27"/>
      <c r="K4746" s="27"/>
      <c r="L4746" s="8"/>
      <c r="M4746" s="8"/>
      <c r="N4746" s="8"/>
    </row>
    <row r="4747" spans="1:14" ht="21" customHeight="1" x14ac:dyDescent="0.5">
      <c r="A4747" s="50"/>
      <c r="B4747" s="8"/>
      <c r="C4747" s="49"/>
      <c r="D4747" s="8"/>
      <c r="E4747" s="8"/>
      <c r="F4747" s="8"/>
      <c r="G4747" s="8"/>
      <c r="H4747" s="15"/>
      <c r="I4747" s="27"/>
      <c r="K4747" s="27"/>
      <c r="L4747" s="8"/>
      <c r="M4747" s="8"/>
      <c r="N4747" s="8"/>
    </row>
    <row r="4748" spans="1:14" ht="21" customHeight="1" x14ac:dyDescent="0.5">
      <c r="A4748" s="50"/>
      <c r="B4748" s="8"/>
      <c r="C4748" s="49"/>
      <c r="D4748" s="8"/>
      <c r="E4748" s="8"/>
      <c r="F4748" s="8"/>
      <c r="G4748" s="8"/>
      <c r="H4748" s="15"/>
      <c r="I4748" s="27"/>
      <c r="K4748" s="27"/>
      <c r="L4748" s="8"/>
      <c r="M4748" s="8"/>
      <c r="N4748" s="8"/>
    </row>
    <row r="4749" spans="1:14" ht="21" customHeight="1" x14ac:dyDescent="0.5">
      <c r="A4749" s="50"/>
      <c r="B4749" s="8"/>
      <c r="C4749" s="49"/>
      <c r="D4749" s="8"/>
      <c r="E4749" s="8"/>
      <c r="F4749" s="8"/>
      <c r="G4749" s="8"/>
      <c r="H4749" s="15"/>
      <c r="I4749" s="27"/>
      <c r="K4749" s="27"/>
      <c r="L4749" s="8"/>
      <c r="M4749" s="8"/>
      <c r="N4749" s="8"/>
    </row>
    <row r="4750" spans="1:14" ht="21" customHeight="1" x14ac:dyDescent="0.5">
      <c r="A4750" s="50"/>
      <c r="B4750" s="8"/>
      <c r="C4750" s="49"/>
      <c r="D4750" s="8"/>
      <c r="E4750" s="8"/>
      <c r="F4750" s="8"/>
      <c r="G4750" s="8"/>
      <c r="H4750" s="15"/>
      <c r="I4750" s="27"/>
      <c r="K4750" s="27"/>
      <c r="L4750" s="8"/>
      <c r="M4750" s="8"/>
      <c r="N4750" s="8"/>
    </row>
    <row r="4751" spans="1:14" ht="21" customHeight="1" x14ac:dyDescent="0.5">
      <c r="A4751" s="50"/>
      <c r="B4751" s="8"/>
      <c r="C4751" s="49"/>
      <c r="D4751" s="8"/>
      <c r="E4751" s="8"/>
      <c r="F4751" s="8"/>
      <c r="G4751" s="8"/>
      <c r="H4751" s="15"/>
      <c r="I4751" s="27"/>
      <c r="K4751" s="27"/>
      <c r="L4751" s="8"/>
      <c r="M4751" s="8"/>
      <c r="N4751" s="8"/>
    </row>
    <row r="4752" spans="1:14" ht="21" customHeight="1" x14ac:dyDescent="0.5">
      <c r="A4752" s="50"/>
      <c r="B4752" s="8"/>
      <c r="C4752" s="49"/>
      <c r="D4752" s="8"/>
      <c r="E4752" s="8"/>
      <c r="F4752" s="8"/>
      <c r="G4752" s="8"/>
      <c r="H4752" s="15"/>
      <c r="I4752" s="27"/>
      <c r="K4752" s="27"/>
      <c r="L4752" s="8"/>
      <c r="M4752" s="8"/>
      <c r="N4752" s="8"/>
    </row>
    <row r="4753" spans="1:14" ht="21" customHeight="1" x14ac:dyDescent="0.5">
      <c r="A4753" s="50"/>
      <c r="B4753" s="8"/>
      <c r="C4753" s="49"/>
      <c r="D4753" s="8"/>
      <c r="E4753" s="8"/>
      <c r="F4753" s="8"/>
      <c r="G4753" s="8"/>
      <c r="H4753" s="15"/>
      <c r="I4753" s="27"/>
      <c r="K4753" s="27"/>
      <c r="L4753" s="8"/>
      <c r="M4753" s="8"/>
      <c r="N4753" s="8"/>
    </row>
    <row r="4754" spans="1:14" ht="21" customHeight="1" x14ac:dyDescent="0.5">
      <c r="A4754" s="50"/>
      <c r="B4754" s="8"/>
      <c r="C4754" s="49"/>
      <c r="D4754" s="8"/>
      <c r="E4754" s="8"/>
      <c r="F4754" s="8"/>
      <c r="G4754" s="8"/>
      <c r="H4754" s="15"/>
      <c r="I4754" s="27"/>
      <c r="K4754" s="27"/>
      <c r="L4754" s="8"/>
      <c r="M4754" s="8"/>
      <c r="N4754" s="8"/>
    </row>
    <row r="4755" spans="1:14" ht="21" customHeight="1" x14ac:dyDescent="0.5">
      <c r="A4755" s="50"/>
      <c r="B4755" s="8"/>
      <c r="C4755" s="49"/>
      <c r="D4755" s="8"/>
      <c r="E4755" s="8"/>
      <c r="F4755" s="8"/>
      <c r="G4755" s="8"/>
      <c r="H4755" s="15"/>
      <c r="I4755" s="27"/>
      <c r="K4755" s="27"/>
      <c r="L4755" s="8"/>
      <c r="M4755" s="8"/>
      <c r="N4755" s="8"/>
    </row>
    <row r="4756" spans="1:14" ht="21" customHeight="1" x14ac:dyDescent="0.5">
      <c r="A4756" s="50"/>
      <c r="B4756" s="8"/>
      <c r="C4756" s="49"/>
      <c r="D4756" s="8"/>
      <c r="E4756" s="8"/>
      <c r="F4756" s="8"/>
      <c r="G4756" s="8"/>
      <c r="H4756" s="15"/>
      <c r="I4756" s="27"/>
      <c r="K4756" s="27"/>
      <c r="L4756" s="8"/>
      <c r="M4756" s="8"/>
      <c r="N4756" s="8"/>
    </row>
    <row r="4757" spans="1:14" ht="21" customHeight="1" x14ac:dyDescent="0.5">
      <c r="A4757" s="50"/>
      <c r="B4757" s="8"/>
      <c r="C4757" s="49"/>
      <c r="D4757" s="8"/>
      <c r="E4757" s="8"/>
      <c r="F4757" s="8"/>
      <c r="G4757" s="8"/>
      <c r="H4757" s="15"/>
      <c r="I4757" s="27"/>
      <c r="K4757" s="27"/>
      <c r="L4757" s="8"/>
      <c r="M4757" s="8"/>
      <c r="N4757" s="8"/>
    </row>
    <row r="4758" spans="1:14" ht="21" customHeight="1" x14ac:dyDescent="0.5">
      <c r="A4758" s="50"/>
      <c r="B4758" s="8"/>
      <c r="C4758" s="49"/>
      <c r="D4758" s="8"/>
      <c r="E4758" s="8"/>
      <c r="F4758" s="8"/>
      <c r="G4758" s="8"/>
      <c r="H4758" s="15"/>
      <c r="I4758" s="27"/>
      <c r="K4758" s="27"/>
      <c r="L4758" s="8"/>
      <c r="M4758" s="8"/>
      <c r="N4758" s="8"/>
    </row>
    <row r="4759" spans="1:14" ht="21" customHeight="1" x14ac:dyDescent="0.5">
      <c r="A4759" s="50"/>
      <c r="B4759" s="8"/>
      <c r="C4759" s="49"/>
      <c r="D4759" s="8"/>
      <c r="E4759" s="8"/>
      <c r="F4759" s="8"/>
      <c r="G4759" s="8"/>
      <c r="H4759" s="15"/>
      <c r="I4759" s="27"/>
      <c r="K4759" s="27"/>
      <c r="L4759" s="8"/>
      <c r="M4759" s="8"/>
      <c r="N4759" s="8"/>
    </row>
    <row r="4760" spans="1:14" ht="21" customHeight="1" x14ac:dyDescent="0.5">
      <c r="A4760" s="50"/>
      <c r="B4760" s="8"/>
      <c r="C4760" s="49"/>
      <c r="D4760" s="8"/>
      <c r="E4760" s="8"/>
      <c r="F4760" s="8"/>
      <c r="G4760" s="8"/>
      <c r="H4760" s="15"/>
      <c r="I4760" s="27"/>
      <c r="K4760" s="27"/>
      <c r="L4760" s="8"/>
      <c r="M4760" s="8"/>
      <c r="N4760" s="8"/>
    </row>
    <row r="4761" spans="1:14" ht="21" customHeight="1" x14ac:dyDescent="0.5">
      <c r="A4761" s="50"/>
      <c r="B4761" s="8"/>
      <c r="C4761" s="49"/>
      <c r="D4761" s="8"/>
      <c r="E4761" s="8"/>
      <c r="F4761" s="8"/>
      <c r="G4761" s="8"/>
      <c r="H4761" s="15"/>
      <c r="I4761" s="27"/>
      <c r="K4761" s="27"/>
      <c r="L4761" s="8"/>
      <c r="M4761" s="8"/>
      <c r="N4761" s="8"/>
    </row>
    <row r="4762" spans="1:14" ht="21" customHeight="1" x14ac:dyDescent="0.5">
      <c r="A4762" s="50"/>
      <c r="B4762" s="8"/>
      <c r="C4762" s="49"/>
      <c r="D4762" s="8"/>
      <c r="E4762" s="8"/>
      <c r="F4762" s="8"/>
      <c r="G4762" s="8"/>
      <c r="H4762" s="15"/>
      <c r="I4762" s="27"/>
      <c r="K4762" s="27"/>
      <c r="L4762" s="8"/>
      <c r="M4762" s="8"/>
      <c r="N4762" s="8"/>
    </row>
    <row r="4763" spans="1:14" ht="21" customHeight="1" x14ac:dyDescent="0.5">
      <c r="A4763" s="50"/>
      <c r="B4763" s="8"/>
      <c r="C4763" s="49"/>
      <c r="D4763" s="8"/>
      <c r="E4763" s="8"/>
      <c r="F4763" s="8"/>
      <c r="G4763" s="8"/>
      <c r="H4763" s="15"/>
      <c r="I4763" s="27"/>
      <c r="K4763" s="27"/>
      <c r="L4763" s="8"/>
      <c r="M4763" s="8"/>
      <c r="N4763" s="8"/>
    </row>
    <row r="4764" spans="1:14" ht="21" customHeight="1" x14ac:dyDescent="0.5">
      <c r="A4764" s="50"/>
      <c r="B4764" s="8"/>
      <c r="C4764" s="49"/>
      <c r="D4764" s="8"/>
      <c r="E4764" s="8"/>
      <c r="F4764" s="8"/>
      <c r="G4764" s="8"/>
      <c r="H4764" s="15"/>
      <c r="I4764" s="27"/>
      <c r="K4764" s="27"/>
      <c r="L4764" s="8"/>
      <c r="M4764" s="8"/>
      <c r="N4764" s="8"/>
    </row>
    <row r="4765" spans="1:14" ht="21" customHeight="1" x14ac:dyDescent="0.5">
      <c r="A4765" s="50"/>
      <c r="B4765" s="8"/>
      <c r="C4765" s="49"/>
      <c r="D4765" s="8"/>
      <c r="E4765" s="8"/>
      <c r="F4765" s="8"/>
      <c r="G4765" s="8"/>
      <c r="H4765" s="15"/>
      <c r="I4765" s="27"/>
      <c r="K4765" s="27"/>
      <c r="L4765" s="8"/>
      <c r="M4765" s="8"/>
      <c r="N4765" s="8"/>
    </row>
    <row r="4766" spans="1:14" ht="21" customHeight="1" x14ac:dyDescent="0.5">
      <c r="A4766" s="50"/>
      <c r="B4766" s="8"/>
      <c r="C4766" s="49"/>
      <c r="D4766" s="8"/>
      <c r="E4766" s="8"/>
      <c r="F4766" s="8"/>
      <c r="G4766" s="8"/>
      <c r="H4766" s="15"/>
      <c r="I4766" s="27"/>
      <c r="K4766" s="27"/>
      <c r="L4766" s="8"/>
      <c r="M4766" s="8"/>
      <c r="N4766" s="8"/>
    </row>
    <row r="4767" spans="1:14" ht="21" customHeight="1" x14ac:dyDescent="0.5">
      <c r="A4767" s="50"/>
      <c r="B4767" s="8"/>
      <c r="C4767" s="49"/>
      <c r="D4767" s="8"/>
      <c r="E4767" s="8"/>
      <c r="F4767" s="8"/>
      <c r="G4767" s="8"/>
      <c r="H4767" s="15"/>
      <c r="I4767" s="27"/>
      <c r="K4767" s="27"/>
      <c r="L4767" s="8"/>
      <c r="M4767" s="8"/>
      <c r="N4767" s="8"/>
    </row>
    <row r="4768" spans="1:14" ht="21" customHeight="1" x14ac:dyDescent="0.5">
      <c r="A4768" s="50"/>
      <c r="B4768" s="8"/>
      <c r="C4768" s="49"/>
      <c r="D4768" s="8"/>
      <c r="E4768" s="8"/>
      <c r="F4768" s="8"/>
      <c r="G4768" s="8"/>
      <c r="H4768" s="15"/>
      <c r="I4768" s="27"/>
      <c r="K4768" s="27"/>
      <c r="L4768" s="8"/>
      <c r="M4768" s="8"/>
      <c r="N4768" s="8"/>
    </row>
    <row r="4769" spans="1:14" ht="21" customHeight="1" x14ac:dyDescent="0.5">
      <c r="A4769" s="50"/>
      <c r="B4769" s="8"/>
      <c r="C4769" s="49"/>
      <c r="D4769" s="8"/>
      <c r="E4769" s="8"/>
      <c r="F4769" s="8"/>
      <c r="G4769" s="8"/>
      <c r="H4769" s="15"/>
      <c r="I4769" s="27"/>
      <c r="K4769" s="27"/>
      <c r="L4769" s="8"/>
      <c r="M4769" s="8"/>
      <c r="N4769" s="8"/>
    </row>
    <row r="4770" spans="1:14" ht="21" customHeight="1" x14ac:dyDescent="0.5">
      <c r="A4770" s="50"/>
      <c r="B4770" s="8"/>
      <c r="C4770" s="49"/>
      <c r="D4770" s="8"/>
      <c r="E4770" s="8"/>
      <c r="F4770" s="8"/>
      <c r="G4770" s="8"/>
      <c r="H4770" s="15"/>
      <c r="I4770" s="27"/>
      <c r="K4770" s="27"/>
      <c r="L4770" s="8"/>
      <c r="M4770" s="8"/>
      <c r="N4770" s="8"/>
    </row>
    <row r="4771" spans="1:14" ht="21" customHeight="1" x14ac:dyDescent="0.5">
      <c r="A4771" s="50"/>
      <c r="B4771" s="8"/>
      <c r="C4771" s="49"/>
      <c r="D4771" s="8"/>
      <c r="E4771" s="8"/>
      <c r="F4771" s="8"/>
      <c r="G4771" s="8"/>
      <c r="H4771" s="15"/>
      <c r="I4771" s="27"/>
      <c r="K4771" s="27"/>
      <c r="L4771" s="8"/>
      <c r="M4771" s="8"/>
      <c r="N4771" s="8"/>
    </row>
    <row r="4772" spans="1:14" ht="21" customHeight="1" x14ac:dyDescent="0.5">
      <c r="A4772" s="50"/>
      <c r="B4772" s="8"/>
      <c r="C4772" s="49"/>
      <c r="D4772" s="8"/>
      <c r="E4772" s="8"/>
      <c r="F4772" s="8"/>
      <c r="G4772" s="8"/>
      <c r="H4772" s="15"/>
      <c r="I4772" s="27"/>
      <c r="K4772" s="27"/>
      <c r="L4772" s="8"/>
      <c r="M4772" s="8"/>
      <c r="N4772" s="8"/>
    </row>
    <row r="4773" spans="1:14" ht="21" customHeight="1" x14ac:dyDescent="0.5">
      <c r="A4773" s="50"/>
      <c r="B4773" s="8"/>
      <c r="C4773" s="49"/>
      <c r="D4773" s="8"/>
      <c r="E4773" s="8"/>
      <c r="F4773" s="8"/>
      <c r="G4773" s="8"/>
      <c r="H4773" s="15"/>
      <c r="I4773" s="27"/>
      <c r="K4773" s="27"/>
      <c r="L4773" s="8"/>
      <c r="M4773" s="8"/>
      <c r="N4773" s="8"/>
    </row>
    <row r="4774" spans="1:14" ht="21" customHeight="1" x14ac:dyDescent="0.5">
      <c r="A4774" s="50"/>
      <c r="B4774" s="8"/>
      <c r="C4774" s="49"/>
      <c r="D4774" s="8"/>
      <c r="E4774" s="8"/>
      <c r="F4774" s="8"/>
      <c r="G4774" s="8"/>
      <c r="H4774" s="15"/>
      <c r="I4774" s="27"/>
      <c r="K4774" s="27"/>
      <c r="L4774" s="8"/>
      <c r="M4774" s="8"/>
      <c r="N4774" s="8"/>
    </row>
    <row r="4775" spans="1:14" ht="21" customHeight="1" x14ac:dyDescent="0.5">
      <c r="A4775" s="50"/>
      <c r="B4775" s="8"/>
      <c r="C4775" s="49"/>
      <c r="D4775" s="8"/>
      <c r="E4775" s="8"/>
      <c r="F4775" s="8"/>
      <c r="G4775" s="8"/>
      <c r="H4775" s="15"/>
      <c r="I4775" s="27"/>
      <c r="K4775" s="27"/>
      <c r="L4775" s="8"/>
      <c r="M4775" s="8"/>
      <c r="N4775" s="8"/>
    </row>
    <row r="4776" spans="1:14" ht="21" customHeight="1" x14ac:dyDescent="0.5">
      <c r="A4776" s="50"/>
      <c r="B4776" s="8"/>
      <c r="C4776" s="49"/>
      <c r="D4776" s="8"/>
      <c r="E4776" s="8"/>
      <c r="F4776" s="8"/>
      <c r="G4776" s="8"/>
      <c r="H4776" s="15"/>
      <c r="I4776" s="27"/>
      <c r="K4776" s="27"/>
      <c r="L4776" s="8"/>
      <c r="M4776" s="8"/>
      <c r="N4776" s="8"/>
    </row>
    <row r="4777" spans="1:14" ht="21" customHeight="1" x14ac:dyDescent="0.5">
      <c r="A4777" s="50"/>
      <c r="B4777" s="8"/>
      <c r="C4777" s="49"/>
      <c r="D4777" s="8"/>
      <c r="E4777" s="8"/>
      <c r="F4777" s="8"/>
      <c r="G4777" s="8"/>
      <c r="H4777" s="15"/>
      <c r="I4777" s="27"/>
      <c r="K4777" s="27"/>
      <c r="L4777" s="8"/>
      <c r="M4777" s="8"/>
      <c r="N4777" s="8"/>
    </row>
    <row r="4778" spans="1:14" ht="21" customHeight="1" x14ac:dyDescent="0.5">
      <c r="A4778" s="50"/>
      <c r="B4778" s="8"/>
      <c r="C4778" s="49"/>
      <c r="D4778" s="8"/>
      <c r="E4778" s="8"/>
      <c r="F4778" s="8"/>
      <c r="G4778" s="8"/>
      <c r="H4778" s="15"/>
      <c r="I4778" s="27"/>
      <c r="K4778" s="27"/>
      <c r="L4778" s="8"/>
      <c r="M4778" s="8"/>
      <c r="N4778" s="8"/>
    </row>
    <row r="4779" spans="1:14" ht="21" customHeight="1" x14ac:dyDescent="0.5">
      <c r="A4779" s="50"/>
      <c r="B4779" s="8"/>
      <c r="C4779" s="49"/>
      <c r="D4779" s="8"/>
      <c r="E4779" s="8"/>
      <c r="F4779" s="8"/>
      <c r="G4779" s="8"/>
      <c r="H4779" s="15"/>
      <c r="I4779" s="27"/>
      <c r="K4779" s="27"/>
      <c r="L4779" s="8"/>
      <c r="M4779" s="8"/>
      <c r="N4779" s="8"/>
    </row>
    <row r="4780" spans="1:14" ht="21" customHeight="1" x14ac:dyDescent="0.5">
      <c r="A4780" s="50"/>
      <c r="B4780" s="8"/>
      <c r="C4780" s="49"/>
      <c r="D4780" s="8"/>
      <c r="E4780" s="8"/>
      <c r="F4780" s="8"/>
      <c r="G4780" s="8"/>
      <c r="H4780" s="15"/>
      <c r="I4780" s="27"/>
      <c r="K4780" s="27"/>
      <c r="L4780" s="8"/>
      <c r="M4780" s="8"/>
      <c r="N4780" s="8"/>
    </row>
    <row r="4781" spans="1:14" ht="21" customHeight="1" x14ac:dyDescent="0.5">
      <c r="A4781" s="50"/>
      <c r="B4781" s="8"/>
      <c r="C4781" s="49"/>
      <c r="D4781" s="8"/>
      <c r="E4781" s="8"/>
      <c r="F4781" s="8"/>
      <c r="G4781" s="8"/>
      <c r="H4781" s="15"/>
      <c r="I4781" s="27"/>
      <c r="K4781" s="27"/>
      <c r="L4781" s="8"/>
      <c r="M4781" s="8"/>
      <c r="N4781" s="8"/>
    </row>
    <row r="4782" spans="1:14" ht="21" customHeight="1" x14ac:dyDescent="0.5">
      <c r="A4782" s="50"/>
      <c r="B4782" s="8"/>
      <c r="C4782" s="49"/>
      <c r="D4782" s="8"/>
      <c r="E4782" s="8"/>
      <c r="F4782" s="8"/>
      <c r="G4782" s="8"/>
      <c r="H4782" s="15"/>
      <c r="I4782" s="27"/>
      <c r="K4782" s="27"/>
      <c r="L4782" s="8"/>
      <c r="M4782" s="8"/>
      <c r="N4782" s="8"/>
    </row>
    <row r="4783" spans="1:14" ht="21" customHeight="1" x14ac:dyDescent="0.5">
      <c r="A4783" s="50"/>
      <c r="B4783" s="8"/>
      <c r="C4783" s="49"/>
      <c r="D4783" s="8"/>
      <c r="E4783" s="8"/>
      <c r="F4783" s="8"/>
      <c r="G4783" s="8"/>
      <c r="H4783" s="15"/>
      <c r="I4783" s="27"/>
      <c r="K4783" s="27"/>
      <c r="L4783" s="8"/>
      <c r="M4783" s="8"/>
      <c r="N4783" s="8"/>
    </row>
    <row r="4784" spans="1:14" ht="21" customHeight="1" x14ac:dyDescent="0.5">
      <c r="A4784" s="50"/>
      <c r="B4784" s="8"/>
      <c r="C4784" s="49"/>
      <c r="D4784" s="8"/>
      <c r="E4784" s="8"/>
      <c r="F4784" s="8"/>
      <c r="G4784" s="8"/>
      <c r="H4784" s="15"/>
      <c r="I4784" s="27"/>
      <c r="K4784" s="27"/>
      <c r="L4784" s="8"/>
      <c r="M4784" s="8"/>
      <c r="N4784" s="8"/>
    </row>
    <row r="4785" spans="1:14" ht="21" customHeight="1" x14ac:dyDescent="0.5">
      <c r="A4785" s="50"/>
      <c r="B4785" s="8"/>
      <c r="C4785" s="49"/>
      <c r="D4785" s="8"/>
      <c r="E4785" s="8"/>
      <c r="F4785" s="8"/>
      <c r="G4785" s="8"/>
      <c r="H4785" s="15"/>
      <c r="I4785" s="27"/>
      <c r="K4785" s="27"/>
      <c r="L4785" s="8"/>
      <c r="M4785" s="8"/>
      <c r="N4785" s="8"/>
    </row>
    <row r="4786" spans="1:14" ht="21" customHeight="1" x14ac:dyDescent="0.5">
      <c r="A4786" s="50"/>
      <c r="B4786" s="8"/>
      <c r="C4786" s="49"/>
      <c r="D4786" s="8"/>
      <c r="E4786" s="8"/>
      <c r="F4786" s="8"/>
      <c r="G4786" s="8"/>
      <c r="H4786" s="15"/>
      <c r="I4786" s="27"/>
      <c r="K4786" s="27"/>
      <c r="L4786" s="8"/>
      <c r="M4786" s="8"/>
      <c r="N4786" s="8"/>
    </row>
    <row r="4787" spans="1:14" ht="21" customHeight="1" x14ac:dyDescent="0.5">
      <c r="A4787" s="50"/>
      <c r="B4787" s="8"/>
      <c r="C4787" s="49"/>
      <c r="D4787" s="8"/>
      <c r="E4787" s="8"/>
      <c r="F4787" s="8"/>
      <c r="G4787" s="8"/>
      <c r="H4787" s="15"/>
      <c r="I4787" s="27"/>
      <c r="K4787" s="27"/>
      <c r="L4787" s="8"/>
      <c r="M4787" s="8"/>
      <c r="N4787" s="8"/>
    </row>
    <row r="4788" spans="1:14" ht="21" customHeight="1" x14ac:dyDescent="0.5">
      <c r="A4788" s="50"/>
      <c r="B4788" s="8"/>
      <c r="C4788" s="49"/>
      <c r="D4788" s="8"/>
      <c r="E4788" s="8"/>
      <c r="F4788" s="8"/>
      <c r="G4788" s="8"/>
      <c r="H4788" s="15"/>
      <c r="I4788" s="27"/>
      <c r="K4788" s="27"/>
      <c r="L4788" s="8"/>
      <c r="M4788" s="8"/>
      <c r="N4788" s="8"/>
    </row>
    <row r="4789" spans="1:14" ht="21" customHeight="1" x14ac:dyDescent="0.5">
      <c r="A4789" s="50"/>
      <c r="B4789" s="8"/>
      <c r="C4789" s="49"/>
      <c r="D4789" s="8"/>
      <c r="E4789" s="8"/>
      <c r="F4789" s="8"/>
      <c r="G4789" s="8"/>
      <c r="H4789" s="15"/>
      <c r="I4789" s="27"/>
      <c r="K4789" s="27"/>
      <c r="L4789" s="8"/>
      <c r="M4789" s="8"/>
      <c r="N4789" s="8"/>
    </row>
    <row r="4790" spans="1:14" ht="21" customHeight="1" x14ac:dyDescent="0.5">
      <c r="A4790" s="50"/>
      <c r="B4790" s="8"/>
      <c r="C4790" s="49"/>
      <c r="D4790" s="8"/>
      <c r="E4790" s="8"/>
      <c r="F4790" s="8"/>
      <c r="G4790" s="8"/>
      <c r="H4790" s="15"/>
      <c r="I4790" s="27"/>
      <c r="K4790" s="27"/>
      <c r="L4790" s="8"/>
      <c r="M4790" s="8"/>
      <c r="N4790" s="8"/>
    </row>
    <row r="4791" spans="1:14" ht="21" customHeight="1" x14ac:dyDescent="0.5">
      <c r="A4791" s="50"/>
      <c r="B4791" s="8"/>
      <c r="C4791" s="49"/>
      <c r="D4791" s="8"/>
      <c r="E4791" s="8"/>
      <c r="F4791" s="8"/>
      <c r="G4791" s="8"/>
      <c r="H4791" s="15"/>
      <c r="I4791" s="27"/>
      <c r="K4791" s="27"/>
      <c r="L4791" s="8"/>
      <c r="M4791" s="8"/>
      <c r="N4791" s="8"/>
    </row>
    <row r="4792" spans="1:14" ht="21" customHeight="1" x14ac:dyDescent="0.5">
      <c r="A4792" s="50"/>
      <c r="B4792" s="8"/>
      <c r="C4792" s="49"/>
      <c r="D4792" s="8"/>
      <c r="E4792" s="8"/>
      <c r="F4792" s="8"/>
      <c r="G4792" s="8"/>
      <c r="H4792" s="15"/>
      <c r="I4792" s="27"/>
      <c r="K4792" s="27"/>
      <c r="L4792" s="8"/>
      <c r="M4792" s="8"/>
      <c r="N4792" s="8"/>
    </row>
    <row r="4793" spans="1:14" ht="21" customHeight="1" x14ac:dyDescent="0.5">
      <c r="A4793" s="50"/>
      <c r="B4793" s="8"/>
      <c r="C4793" s="49"/>
      <c r="D4793" s="8"/>
      <c r="E4793" s="8"/>
      <c r="F4793" s="8"/>
      <c r="G4793" s="8"/>
      <c r="H4793" s="15"/>
      <c r="I4793" s="27"/>
      <c r="K4793" s="27"/>
      <c r="L4793" s="8"/>
      <c r="M4793" s="8"/>
      <c r="N4793" s="8"/>
    </row>
    <row r="4794" spans="1:14" ht="21" customHeight="1" x14ac:dyDescent="0.5">
      <c r="A4794" s="50"/>
      <c r="B4794" s="8"/>
      <c r="C4794" s="49"/>
      <c r="D4794" s="8"/>
      <c r="E4794" s="8"/>
      <c r="F4794" s="8"/>
      <c r="G4794" s="8"/>
      <c r="H4794" s="15"/>
      <c r="I4794" s="27"/>
      <c r="K4794" s="27"/>
      <c r="L4794" s="8"/>
      <c r="M4794" s="8"/>
      <c r="N4794" s="8"/>
    </row>
    <row r="4795" spans="1:14" ht="21" customHeight="1" x14ac:dyDescent="0.5">
      <c r="A4795" s="50"/>
      <c r="B4795" s="8"/>
      <c r="C4795" s="49"/>
      <c r="D4795" s="8"/>
      <c r="E4795" s="8"/>
      <c r="F4795" s="8"/>
      <c r="G4795" s="8"/>
      <c r="H4795" s="15"/>
      <c r="I4795" s="27"/>
      <c r="K4795" s="27"/>
      <c r="L4795" s="8"/>
      <c r="M4795" s="8"/>
      <c r="N4795" s="8"/>
    </row>
    <row r="4796" spans="1:14" ht="21" customHeight="1" x14ac:dyDescent="0.5">
      <c r="A4796" s="50"/>
      <c r="B4796" s="8"/>
      <c r="C4796" s="49"/>
      <c r="D4796" s="8"/>
      <c r="E4796" s="8"/>
      <c r="F4796" s="8"/>
      <c r="G4796" s="8"/>
      <c r="H4796" s="15"/>
      <c r="I4796" s="27"/>
      <c r="K4796" s="27"/>
      <c r="L4796" s="8"/>
      <c r="M4796" s="8"/>
      <c r="N4796" s="8"/>
    </row>
    <row r="4797" spans="1:14" ht="21" customHeight="1" x14ac:dyDescent="0.5">
      <c r="A4797" s="50"/>
      <c r="B4797" s="8"/>
      <c r="C4797" s="49"/>
      <c r="D4797" s="8"/>
      <c r="E4797" s="8"/>
      <c r="F4797" s="8"/>
      <c r="G4797" s="8"/>
      <c r="H4797" s="15"/>
      <c r="I4797" s="27"/>
      <c r="K4797" s="27"/>
      <c r="L4797" s="8"/>
      <c r="M4797" s="8"/>
      <c r="N4797" s="8"/>
    </row>
    <row r="4798" spans="1:14" ht="21" customHeight="1" x14ac:dyDescent="0.5">
      <c r="A4798" s="50"/>
      <c r="B4798" s="8"/>
      <c r="C4798" s="49"/>
      <c r="D4798" s="8"/>
      <c r="E4798" s="8"/>
      <c r="F4798" s="8"/>
      <c r="G4798" s="8"/>
      <c r="H4798" s="15"/>
      <c r="I4798" s="27"/>
      <c r="K4798" s="27"/>
      <c r="L4798" s="8"/>
      <c r="M4798" s="8"/>
      <c r="N4798" s="8"/>
    </row>
    <row r="4799" spans="1:14" ht="21" customHeight="1" x14ac:dyDescent="0.5">
      <c r="A4799" s="50"/>
      <c r="B4799" s="8"/>
      <c r="C4799" s="49"/>
      <c r="D4799" s="8"/>
      <c r="E4799" s="8"/>
      <c r="F4799" s="8"/>
      <c r="G4799" s="8"/>
      <c r="H4799" s="15"/>
      <c r="I4799" s="27"/>
      <c r="K4799" s="27"/>
      <c r="L4799" s="8"/>
      <c r="M4799" s="8"/>
      <c r="N4799" s="8"/>
    </row>
    <row r="4800" spans="1:14" ht="21" customHeight="1" x14ac:dyDescent="0.5">
      <c r="A4800" s="50"/>
      <c r="B4800" s="8"/>
      <c r="C4800" s="49"/>
      <c r="D4800" s="8"/>
      <c r="E4800" s="8"/>
      <c r="F4800" s="8"/>
      <c r="G4800" s="8"/>
      <c r="H4800" s="15"/>
      <c r="I4800" s="27"/>
      <c r="K4800" s="27"/>
      <c r="L4800" s="8"/>
      <c r="M4800" s="8"/>
      <c r="N4800" s="8"/>
    </row>
    <row r="4801" spans="1:14" ht="21" customHeight="1" x14ac:dyDescent="0.5">
      <c r="A4801" s="50"/>
      <c r="B4801" s="8"/>
      <c r="C4801" s="49"/>
      <c r="D4801" s="8"/>
      <c r="E4801" s="8"/>
      <c r="F4801" s="8"/>
      <c r="G4801" s="8"/>
      <c r="H4801" s="15"/>
      <c r="I4801" s="27"/>
      <c r="K4801" s="27"/>
      <c r="L4801" s="8"/>
      <c r="M4801" s="8"/>
      <c r="N4801" s="8"/>
    </row>
    <row r="4802" spans="1:14" ht="21" customHeight="1" x14ac:dyDescent="0.5">
      <c r="A4802" s="50"/>
      <c r="B4802" s="8"/>
      <c r="C4802" s="49"/>
      <c r="D4802" s="8"/>
      <c r="E4802" s="8"/>
      <c r="F4802" s="8"/>
      <c r="G4802" s="8"/>
      <c r="H4802" s="15"/>
      <c r="I4802" s="27"/>
      <c r="K4802" s="27"/>
      <c r="L4802" s="8"/>
      <c r="M4802" s="8"/>
      <c r="N4802" s="8"/>
    </row>
    <row r="4803" spans="1:14" ht="21" customHeight="1" x14ac:dyDescent="0.5">
      <c r="A4803" s="50"/>
      <c r="B4803" s="8"/>
      <c r="C4803" s="49"/>
      <c r="D4803" s="8"/>
      <c r="E4803" s="8"/>
      <c r="F4803" s="8"/>
      <c r="G4803" s="8"/>
      <c r="H4803" s="15"/>
      <c r="I4803" s="27"/>
      <c r="K4803" s="27"/>
      <c r="L4803" s="8"/>
      <c r="M4803" s="8"/>
      <c r="N4803" s="8"/>
    </row>
    <row r="4804" spans="1:14" ht="21" customHeight="1" x14ac:dyDescent="0.5">
      <c r="A4804" s="50"/>
      <c r="B4804" s="8"/>
      <c r="C4804" s="49"/>
      <c r="D4804" s="8"/>
      <c r="E4804" s="8"/>
      <c r="F4804" s="8"/>
      <c r="G4804" s="8"/>
      <c r="H4804" s="15"/>
      <c r="I4804" s="27"/>
      <c r="K4804" s="27"/>
      <c r="L4804" s="8"/>
      <c r="M4804" s="8"/>
      <c r="N4804" s="8"/>
    </row>
    <row r="4805" spans="1:14" ht="21" customHeight="1" x14ac:dyDescent="0.5">
      <c r="A4805" s="50"/>
      <c r="B4805" s="8"/>
      <c r="C4805" s="49"/>
      <c r="D4805" s="8"/>
      <c r="E4805" s="8"/>
      <c r="F4805" s="8"/>
      <c r="G4805" s="8"/>
      <c r="H4805" s="15"/>
      <c r="I4805" s="27"/>
      <c r="K4805" s="27"/>
      <c r="L4805" s="8"/>
      <c r="M4805" s="8"/>
      <c r="N4805" s="8"/>
    </row>
    <row r="4806" spans="1:14" ht="21" customHeight="1" x14ac:dyDescent="0.5">
      <c r="A4806" s="50"/>
      <c r="B4806" s="8"/>
      <c r="C4806" s="49"/>
      <c r="D4806" s="8"/>
      <c r="E4806" s="8"/>
      <c r="F4806" s="8"/>
      <c r="G4806" s="8"/>
      <c r="H4806" s="15"/>
      <c r="I4806" s="27"/>
      <c r="K4806" s="27"/>
      <c r="L4806" s="8"/>
      <c r="M4806" s="8"/>
      <c r="N4806" s="8"/>
    </row>
    <row r="4807" spans="1:14" ht="21" customHeight="1" x14ac:dyDescent="0.5">
      <c r="A4807" s="50"/>
      <c r="B4807" s="8"/>
      <c r="C4807" s="49"/>
      <c r="D4807" s="8"/>
      <c r="E4807" s="8"/>
      <c r="F4807" s="8"/>
      <c r="G4807" s="8"/>
      <c r="H4807" s="15"/>
      <c r="I4807" s="27"/>
      <c r="K4807" s="27"/>
      <c r="L4807" s="8"/>
      <c r="M4807" s="8"/>
      <c r="N4807" s="8"/>
    </row>
    <row r="4808" spans="1:14" ht="21" customHeight="1" x14ac:dyDescent="0.5">
      <c r="A4808" s="50"/>
      <c r="B4808" s="8"/>
      <c r="C4808" s="49"/>
      <c r="D4808" s="8"/>
      <c r="E4808" s="8"/>
      <c r="F4808" s="8"/>
      <c r="G4808" s="8"/>
      <c r="H4808" s="15"/>
      <c r="I4808" s="27"/>
      <c r="K4808" s="27"/>
      <c r="L4808" s="8"/>
      <c r="M4808" s="8"/>
      <c r="N4808" s="8"/>
    </row>
    <row r="4809" spans="1:14" ht="21" customHeight="1" x14ac:dyDescent="0.5">
      <c r="A4809" s="50"/>
      <c r="B4809" s="8"/>
      <c r="C4809" s="49"/>
      <c r="D4809" s="8"/>
      <c r="E4809" s="8"/>
      <c r="F4809" s="8"/>
      <c r="G4809" s="8"/>
      <c r="H4809" s="15"/>
      <c r="I4809" s="27"/>
      <c r="K4809" s="27"/>
      <c r="L4809" s="8"/>
      <c r="M4809" s="8"/>
      <c r="N4809" s="8"/>
    </row>
    <row r="4810" spans="1:14" ht="21" customHeight="1" x14ac:dyDescent="0.5">
      <c r="A4810" s="50"/>
      <c r="B4810" s="8"/>
      <c r="C4810" s="49"/>
      <c r="D4810" s="8"/>
      <c r="E4810" s="8"/>
      <c r="F4810" s="8"/>
      <c r="G4810" s="8"/>
      <c r="H4810" s="15"/>
      <c r="I4810" s="27"/>
      <c r="K4810" s="27"/>
      <c r="L4810" s="8"/>
      <c r="M4810" s="8"/>
      <c r="N4810" s="8"/>
    </row>
    <row r="4811" spans="1:14" ht="21" customHeight="1" x14ac:dyDescent="0.5">
      <c r="A4811" s="50"/>
      <c r="B4811" s="8"/>
      <c r="C4811" s="49"/>
      <c r="D4811" s="8"/>
      <c r="E4811" s="8"/>
      <c r="F4811" s="8"/>
      <c r="G4811" s="8"/>
      <c r="H4811" s="15"/>
      <c r="I4811" s="27"/>
      <c r="K4811" s="27"/>
      <c r="L4811" s="8"/>
      <c r="M4811" s="8"/>
      <c r="N4811" s="8"/>
    </row>
    <row r="4812" spans="1:14" ht="21" customHeight="1" x14ac:dyDescent="0.5">
      <c r="A4812" s="50"/>
      <c r="B4812" s="8"/>
      <c r="C4812" s="49"/>
      <c r="D4812" s="8"/>
      <c r="E4812" s="8"/>
      <c r="F4812" s="8"/>
      <c r="G4812" s="8"/>
      <c r="H4812" s="15"/>
      <c r="I4812" s="27"/>
      <c r="K4812" s="27"/>
      <c r="L4812" s="8"/>
      <c r="M4812" s="8"/>
      <c r="N4812" s="8"/>
    </row>
    <row r="4813" spans="1:14" ht="21" customHeight="1" x14ac:dyDescent="0.5">
      <c r="A4813" s="50"/>
      <c r="B4813" s="8"/>
      <c r="C4813" s="49"/>
      <c r="D4813" s="8"/>
      <c r="E4813" s="8"/>
      <c r="F4813" s="8"/>
      <c r="G4813" s="8"/>
      <c r="H4813" s="15"/>
      <c r="I4813" s="27"/>
      <c r="K4813" s="27"/>
      <c r="L4813" s="8"/>
      <c r="M4813" s="8"/>
      <c r="N4813" s="8"/>
    </row>
    <row r="4814" spans="1:14" ht="21" customHeight="1" x14ac:dyDescent="0.5">
      <c r="A4814" s="50"/>
      <c r="B4814" s="8"/>
      <c r="C4814" s="49"/>
      <c r="D4814" s="8"/>
      <c r="E4814" s="8"/>
      <c r="F4814" s="8"/>
      <c r="G4814" s="8"/>
      <c r="H4814" s="15"/>
      <c r="I4814" s="27"/>
      <c r="K4814" s="27"/>
      <c r="L4814" s="8"/>
      <c r="M4814" s="8"/>
      <c r="N4814" s="8"/>
    </row>
    <row r="4815" spans="1:14" ht="21" customHeight="1" x14ac:dyDescent="0.5">
      <c r="A4815" s="50"/>
      <c r="B4815" s="8"/>
      <c r="C4815" s="49"/>
      <c r="D4815" s="8"/>
      <c r="E4815" s="8"/>
      <c r="F4815" s="8"/>
      <c r="G4815" s="8"/>
      <c r="H4815" s="15"/>
      <c r="I4815" s="27"/>
      <c r="K4815" s="27"/>
      <c r="L4815" s="8"/>
      <c r="M4815" s="8"/>
      <c r="N4815" s="8"/>
    </row>
    <row r="4816" spans="1:14" ht="21" customHeight="1" x14ac:dyDescent="0.5">
      <c r="A4816" s="50"/>
      <c r="B4816" s="8"/>
      <c r="C4816" s="49"/>
      <c r="D4816" s="8"/>
      <c r="E4816" s="8"/>
      <c r="F4816" s="8"/>
      <c r="G4816" s="8"/>
      <c r="H4816" s="15"/>
      <c r="I4816" s="27"/>
      <c r="K4816" s="27"/>
      <c r="L4816" s="8"/>
      <c r="M4816" s="8"/>
      <c r="N4816" s="8"/>
    </row>
    <row r="4817" spans="1:14" ht="21" customHeight="1" x14ac:dyDescent="0.5">
      <c r="A4817" s="50"/>
      <c r="B4817" s="8"/>
      <c r="C4817" s="49"/>
      <c r="D4817" s="8"/>
      <c r="E4817" s="8"/>
      <c r="F4817" s="8"/>
      <c r="G4817" s="8"/>
      <c r="H4817" s="15"/>
      <c r="I4817" s="27"/>
      <c r="K4817" s="27"/>
      <c r="L4817" s="8"/>
      <c r="M4817" s="8"/>
      <c r="N4817" s="8"/>
    </row>
    <row r="4818" spans="1:14" ht="21" customHeight="1" x14ac:dyDescent="0.5">
      <c r="A4818" s="50"/>
      <c r="B4818" s="8"/>
      <c r="C4818" s="49"/>
      <c r="D4818" s="8"/>
      <c r="E4818" s="8"/>
      <c r="F4818" s="8"/>
      <c r="G4818" s="8"/>
      <c r="H4818" s="15"/>
      <c r="I4818" s="27"/>
      <c r="K4818" s="27"/>
      <c r="L4818" s="8"/>
      <c r="M4818" s="8"/>
      <c r="N4818" s="8"/>
    </row>
    <row r="4819" spans="1:14" ht="21" customHeight="1" x14ac:dyDescent="0.5">
      <c r="A4819" s="50"/>
      <c r="B4819" s="8"/>
      <c r="C4819" s="49"/>
      <c r="D4819" s="8"/>
      <c r="E4819" s="8"/>
      <c r="F4819" s="8"/>
      <c r="G4819" s="8"/>
      <c r="H4819" s="15"/>
      <c r="I4819" s="27"/>
      <c r="K4819" s="27"/>
      <c r="L4819" s="8"/>
      <c r="M4819" s="8"/>
      <c r="N4819" s="8"/>
    </row>
    <row r="4820" spans="1:14" ht="21" customHeight="1" x14ac:dyDescent="0.5">
      <c r="A4820" s="50"/>
      <c r="B4820" s="8"/>
      <c r="C4820" s="49"/>
      <c r="D4820" s="8"/>
      <c r="E4820" s="8"/>
      <c r="F4820" s="8"/>
      <c r="G4820" s="8"/>
      <c r="H4820" s="15"/>
      <c r="I4820" s="27"/>
      <c r="K4820" s="27"/>
      <c r="L4820" s="8"/>
      <c r="M4820" s="8"/>
      <c r="N4820" s="8"/>
    </row>
    <row r="4821" spans="1:14" ht="21" customHeight="1" x14ac:dyDescent="0.5">
      <c r="A4821" s="50"/>
      <c r="B4821" s="8"/>
      <c r="C4821" s="49"/>
      <c r="D4821" s="8"/>
      <c r="E4821" s="8"/>
      <c r="F4821" s="8"/>
      <c r="G4821" s="8"/>
      <c r="H4821" s="15"/>
      <c r="I4821" s="27"/>
      <c r="K4821" s="27"/>
      <c r="L4821" s="8"/>
      <c r="M4821" s="8"/>
      <c r="N4821" s="8"/>
    </row>
    <row r="4822" spans="1:14" ht="21" customHeight="1" x14ac:dyDescent="0.5">
      <c r="A4822" s="50"/>
      <c r="B4822" s="8"/>
      <c r="C4822" s="49"/>
      <c r="D4822" s="8"/>
      <c r="E4822" s="8"/>
      <c r="F4822" s="8"/>
      <c r="G4822" s="8"/>
      <c r="H4822" s="15"/>
      <c r="I4822" s="27"/>
      <c r="K4822" s="27"/>
      <c r="L4822" s="8"/>
      <c r="M4822" s="8"/>
      <c r="N4822" s="8"/>
    </row>
    <row r="4823" spans="1:14" ht="21" customHeight="1" x14ac:dyDescent="0.5">
      <c r="A4823" s="50"/>
      <c r="B4823" s="8"/>
      <c r="C4823" s="49"/>
      <c r="D4823" s="8"/>
      <c r="E4823" s="8"/>
      <c r="F4823" s="8"/>
      <c r="G4823" s="8"/>
      <c r="H4823" s="15"/>
      <c r="I4823" s="27"/>
      <c r="K4823" s="27"/>
      <c r="L4823" s="8"/>
      <c r="M4823" s="8"/>
      <c r="N4823" s="8"/>
    </row>
    <row r="4824" spans="1:14" ht="21" customHeight="1" x14ac:dyDescent="0.5">
      <c r="A4824" s="50"/>
      <c r="B4824" s="8"/>
      <c r="C4824" s="49"/>
      <c r="D4824" s="8"/>
      <c r="E4824" s="8"/>
      <c r="F4824" s="8"/>
      <c r="G4824" s="8"/>
      <c r="H4824" s="15"/>
      <c r="I4824" s="27"/>
      <c r="K4824" s="27"/>
      <c r="L4824" s="8"/>
      <c r="M4824" s="8"/>
      <c r="N4824" s="8"/>
    </row>
    <row r="4825" spans="1:14" ht="21" customHeight="1" x14ac:dyDescent="0.5">
      <c r="A4825" s="50"/>
      <c r="B4825" s="8"/>
      <c r="C4825" s="49"/>
      <c r="D4825" s="8"/>
      <c r="E4825" s="8"/>
      <c r="F4825" s="8"/>
      <c r="G4825" s="8"/>
      <c r="H4825" s="15"/>
      <c r="I4825" s="27"/>
      <c r="K4825" s="27"/>
      <c r="L4825" s="8"/>
      <c r="M4825" s="8"/>
      <c r="N4825" s="8"/>
    </row>
    <row r="4826" spans="1:14" ht="21" customHeight="1" x14ac:dyDescent="0.5">
      <c r="A4826" s="50"/>
      <c r="B4826" s="8"/>
      <c r="C4826" s="49"/>
      <c r="D4826" s="8"/>
      <c r="E4826" s="8"/>
      <c r="F4826" s="8"/>
      <c r="G4826" s="8"/>
      <c r="H4826" s="15"/>
      <c r="I4826" s="27"/>
      <c r="K4826" s="27"/>
      <c r="L4826" s="8"/>
      <c r="M4826" s="8"/>
      <c r="N4826" s="8"/>
    </row>
    <row r="4827" spans="1:14" ht="21" customHeight="1" x14ac:dyDescent="0.5">
      <c r="A4827" s="50"/>
      <c r="B4827" s="8"/>
      <c r="C4827" s="49"/>
      <c r="D4827" s="8"/>
      <c r="E4827" s="8"/>
      <c r="F4827" s="8"/>
      <c r="G4827" s="8"/>
      <c r="H4827" s="15"/>
      <c r="I4827" s="27"/>
      <c r="K4827" s="27"/>
      <c r="L4827" s="8"/>
      <c r="M4827" s="8"/>
      <c r="N4827" s="8"/>
    </row>
    <row r="4828" spans="1:14" ht="21" customHeight="1" x14ac:dyDescent="0.5">
      <c r="A4828" s="50"/>
      <c r="B4828" s="8"/>
      <c r="C4828" s="49"/>
      <c r="D4828" s="8"/>
      <c r="E4828" s="8"/>
      <c r="F4828" s="8"/>
      <c r="G4828" s="8"/>
      <c r="H4828" s="15"/>
      <c r="I4828" s="27"/>
      <c r="K4828" s="27"/>
      <c r="L4828" s="8"/>
      <c r="M4828" s="8"/>
      <c r="N4828" s="8"/>
    </row>
    <row r="4829" spans="1:14" ht="21" customHeight="1" x14ac:dyDescent="0.5">
      <c r="A4829" s="50"/>
      <c r="B4829" s="8"/>
      <c r="C4829" s="49"/>
      <c r="D4829" s="8"/>
      <c r="E4829" s="8"/>
      <c r="F4829" s="8"/>
      <c r="G4829" s="8"/>
      <c r="H4829" s="15"/>
      <c r="I4829" s="27"/>
      <c r="K4829" s="27"/>
      <c r="L4829" s="8"/>
      <c r="M4829" s="8"/>
      <c r="N4829" s="8"/>
    </row>
    <row r="4830" spans="1:14" ht="21" customHeight="1" x14ac:dyDescent="0.5">
      <c r="A4830" s="50"/>
      <c r="B4830" s="8"/>
      <c r="C4830" s="49"/>
      <c r="D4830" s="8"/>
      <c r="E4830" s="8"/>
      <c r="F4830" s="8"/>
      <c r="G4830" s="8"/>
      <c r="H4830" s="15"/>
      <c r="I4830" s="27"/>
      <c r="K4830" s="27"/>
      <c r="L4830" s="8"/>
      <c r="M4830" s="8"/>
      <c r="N4830" s="8"/>
    </row>
    <row r="4831" spans="1:14" ht="21" customHeight="1" x14ac:dyDescent="0.5">
      <c r="A4831" s="50"/>
      <c r="B4831" s="8"/>
      <c r="C4831" s="49"/>
      <c r="D4831" s="8"/>
      <c r="E4831" s="8"/>
      <c r="F4831" s="8"/>
      <c r="G4831" s="8"/>
      <c r="H4831" s="15"/>
      <c r="I4831" s="27"/>
      <c r="K4831" s="27"/>
      <c r="L4831" s="8"/>
      <c r="M4831" s="8"/>
      <c r="N4831" s="8"/>
    </row>
    <row r="4832" spans="1:14" ht="21" customHeight="1" x14ac:dyDescent="0.5">
      <c r="A4832" s="50"/>
      <c r="B4832" s="8"/>
      <c r="C4832" s="49"/>
      <c r="D4832" s="8"/>
      <c r="E4832" s="8"/>
      <c r="F4832" s="8"/>
      <c r="G4832" s="8"/>
      <c r="H4832" s="15"/>
      <c r="I4832" s="27"/>
      <c r="K4832" s="27"/>
      <c r="L4832" s="8"/>
      <c r="M4832" s="8"/>
      <c r="N4832" s="8"/>
    </row>
    <row r="4833" spans="1:14" ht="21" customHeight="1" x14ac:dyDescent="0.5">
      <c r="A4833" s="50"/>
      <c r="B4833" s="8"/>
      <c r="C4833" s="49"/>
      <c r="D4833" s="8"/>
      <c r="E4833" s="8"/>
      <c r="F4833" s="8"/>
      <c r="G4833" s="8"/>
      <c r="H4833" s="15"/>
      <c r="I4833" s="27"/>
      <c r="K4833" s="27"/>
      <c r="L4833" s="8"/>
      <c r="M4833" s="8"/>
      <c r="N4833" s="8"/>
    </row>
    <row r="4834" spans="1:14" ht="21" customHeight="1" x14ac:dyDescent="0.5">
      <c r="A4834" s="50"/>
      <c r="B4834" s="8"/>
      <c r="C4834" s="49"/>
      <c r="D4834" s="8"/>
      <c r="E4834" s="8"/>
      <c r="F4834" s="8"/>
      <c r="G4834" s="8"/>
      <c r="H4834" s="15"/>
      <c r="I4834" s="27"/>
      <c r="K4834" s="27"/>
      <c r="L4834" s="8"/>
      <c r="M4834" s="8"/>
      <c r="N4834" s="8"/>
    </row>
    <row r="4835" spans="1:14" ht="21" customHeight="1" x14ac:dyDescent="0.5">
      <c r="A4835" s="50"/>
      <c r="B4835" s="8"/>
      <c r="C4835" s="49"/>
      <c r="D4835" s="8"/>
      <c r="E4835" s="8"/>
      <c r="F4835" s="8"/>
      <c r="G4835" s="8"/>
      <c r="H4835" s="15"/>
      <c r="I4835" s="27"/>
      <c r="K4835" s="27"/>
      <c r="L4835" s="8"/>
      <c r="M4835" s="8"/>
      <c r="N4835" s="8"/>
    </row>
    <row r="4836" spans="1:14" ht="21" customHeight="1" x14ac:dyDescent="0.5">
      <c r="A4836" s="50"/>
      <c r="B4836" s="8"/>
      <c r="C4836" s="49"/>
      <c r="D4836" s="8"/>
      <c r="E4836" s="8"/>
      <c r="F4836" s="8"/>
      <c r="G4836" s="8"/>
      <c r="H4836" s="15"/>
      <c r="I4836" s="27"/>
      <c r="K4836" s="27"/>
      <c r="L4836" s="8"/>
      <c r="M4836" s="8"/>
      <c r="N4836" s="8"/>
    </row>
    <row r="4837" spans="1:14" ht="21" customHeight="1" x14ac:dyDescent="0.5">
      <c r="A4837" s="50"/>
      <c r="B4837" s="8"/>
      <c r="C4837" s="49"/>
      <c r="D4837" s="8"/>
      <c r="E4837" s="8"/>
      <c r="F4837" s="8"/>
      <c r="G4837" s="8"/>
      <c r="H4837" s="15"/>
      <c r="I4837" s="27"/>
      <c r="K4837" s="27"/>
      <c r="L4837" s="8"/>
      <c r="M4837" s="8"/>
      <c r="N4837" s="8"/>
    </row>
    <row r="4838" spans="1:14" ht="21" customHeight="1" x14ac:dyDescent="0.5">
      <c r="A4838" s="50"/>
      <c r="B4838" s="8"/>
      <c r="C4838" s="49"/>
      <c r="D4838" s="8"/>
      <c r="E4838" s="8"/>
      <c r="F4838" s="8"/>
      <c r="G4838" s="8"/>
      <c r="H4838" s="15"/>
      <c r="I4838" s="27"/>
      <c r="K4838" s="27"/>
      <c r="L4838" s="8"/>
      <c r="M4838" s="8"/>
      <c r="N4838" s="8"/>
    </row>
    <row r="4839" spans="1:14" ht="21" customHeight="1" x14ac:dyDescent="0.5">
      <c r="A4839" s="50"/>
      <c r="B4839" s="8"/>
      <c r="C4839" s="49"/>
      <c r="D4839" s="8"/>
      <c r="E4839" s="8"/>
      <c r="F4839" s="8"/>
      <c r="G4839" s="8"/>
      <c r="H4839" s="15"/>
      <c r="I4839" s="27"/>
      <c r="K4839" s="27"/>
      <c r="L4839" s="8"/>
      <c r="M4839" s="8"/>
      <c r="N4839" s="8"/>
    </row>
    <row r="4840" spans="1:14" ht="21" customHeight="1" x14ac:dyDescent="0.5">
      <c r="A4840" s="50"/>
      <c r="B4840" s="8"/>
      <c r="C4840" s="49"/>
      <c r="D4840" s="8"/>
      <c r="E4840" s="8"/>
      <c r="F4840" s="8"/>
      <c r="G4840" s="8"/>
      <c r="H4840" s="15"/>
      <c r="I4840" s="27"/>
      <c r="K4840" s="27"/>
      <c r="L4840" s="8"/>
      <c r="M4840" s="8"/>
      <c r="N4840" s="8"/>
    </row>
    <row r="4841" spans="1:14" ht="21" customHeight="1" x14ac:dyDescent="0.5">
      <c r="A4841" s="50"/>
      <c r="B4841" s="8"/>
      <c r="C4841" s="49"/>
      <c r="D4841" s="8"/>
      <c r="E4841" s="8"/>
      <c r="F4841" s="8"/>
      <c r="G4841" s="8"/>
      <c r="H4841" s="15"/>
      <c r="I4841" s="27"/>
      <c r="K4841" s="27"/>
      <c r="L4841" s="8"/>
      <c r="M4841" s="8"/>
      <c r="N4841" s="8"/>
    </row>
    <row r="4842" spans="1:14" ht="21" customHeight="1" x14ac:dyDescent="0.5">
      <c r="A4842" s="50"/>
      <c r="B4842" s="8"/>
      <c r="C4842" s="49"/>
      <c r="D4842" s="8"/>
      <c r="E4842" s="8"/>
      <c r="F4842" s="8"/>
      <c r="G4842" s="8"/>
      <c r="H4842" s="15"/>
      <c r="I4842" s="27"/>
      <c r="K4842" s="27"/>
      <c r="L4842" s="8"/>
      <c r="M4842" s="8"/>
      <c r="N4842" s="8"/>
    </row>
    <row r="4843" spans="1:14" ht="21" customHeight="1" x14ac:dyDescent="0.5">
      <c r="A4843" s="50"/>
      <c r="B4843" s="8"/>
      <c r="C4843" s="49"/>
      <c r="D4843" s="8"/>
      <c r="E4843" s="8"/>
      <c r="F4843" s="8"/>
      <c r="G4843" s="8"/>
      <c r="H4843" s="15"/>
      <c r="I4843" s="27"/>
      <c r="K4843" s="27"/>
      <c r="L4843" s="8"/>
      <c r="M4843" s="8"/>
      <c r="N4843" s="8"/>
    </row>
    <row r="4844" spans="1:14" ht="21" customHeight="1" x14ac:dyDescent="0.5">
      <c r="A4844" s="50"/>
      <c r="B4844" s="8"/>
      <c r="C4844" s="49"/>
      <c r="D4844" s="8"/>
      <c r="E4844" s="8"/>
      <c r="F4844" s="8"/>
      <c r="G4844" s="8"/>
      <c r="H4844" s="15"/>
      <c r="I4844" s="27"/>
      <c r="K4844" s="27"/>
      <c r="L4844" s="8"/>
      <c r="M4844" s="8"/>
      <c r="N4844" s="8"/>
    </row>
    <row r="4845" spans="1:14" ht="21" customHeight="1" x14ac:dyDescent="0.5">
      <c r="A4845" s="50"/>
      <c r="B4845" s="8"/>
      <c r="C4845" s="49"/>
      <c r="D4845" s="8"/>
      <c r="E4845" s="8"/>
      <c r="F4845" s="8"/>
      <c r="G4845" s="8"/>
      <c r="H4845" s="15"/>
      <c r="I4845" s="27"/>
      <c r="K4845" s="27"/>
      <c r="L4845" s="8"/>
      <c r="M4845" s="8"/>
      <c r="N4845" s="8"/>
    </row>
    <row r="4846" spans="1:14" ht="21" customHeight="1" x14ac:dyDescent="0.5">
      <c r="A4846" s="50"/>
      <c r="B4846" s="8"/>
      <c r="C4846" s="49"/>
      <c r="D4846" s="8"/>
      <c r="E4846" s="8"/>
      <c r="F4846" s="8"/>
      <c r="G4846" s="8"/>
      <c r="H4846" s="15"/>
      <c r="I4846" s="27"/>
      <c r="K4846" s="27"/>
      <c r="L4846" s="8"/>
      <c r="M4846" s="8"/>
      <c r="N4846" s="8"/>
    </row>
    <row r="4847" spans="1:14" ht="21" customHeight="1" x14ac:dyDescent="0.5">
      <c r="A4847" s="50"/>
      <c r="B4847" s="8"/>
      <c r="C4847" s="49"/>
      <c r="D4847" s="8"/>
      <c r="E4847" s="8"/>
      <c r="F4847" s="8"/>
      <c r="G4847" s="8"/>
      <c r="H4847" s="15"/>
      <c r="I4847" s="27"/>
      <c r="K4847" s="27"/>
      <c r="L4847" s="8"/>
      <c r="M4847" s="8"/>
      <c r="N4847" s="8"/>
    </row>
    <row r="4848" spans="1:14" ht="21" customHeight="1" x14ac:dyDescent="0.5">
      <c r="A4848" s="50"/>
      <c r="B4848" s="8"/>
      <c r="C4848" s="49"/>
      <c r="D4848" s="8"/>
      <c r="E4848" s="8"/>
      <c r="F4848" s="8"/>
      <c r="G4848" s="8"/>
      <c r="H4848" s="15"/>
      <c r="I4848" s="27"/>
      <c r="K4848" s="27"/>
      <c r="L4848" s="8"/>
      <c r="M4848" s="8"/>
      <c r="N4848" s="8"/>
    </row>
    <row r="4849" spans="1:14" ht="21" customHeight="1" x14ac:dyDescent="0.5">
      <c r="A4849" s="50"/>
      <c r="B4849" s="8"/>
      <c r="C4849" s="49"/>
      <c r="D4849" s="8"/>
      <c r="E4849" s="8"/>
      <c r="F4849" s="8"/>
      <c r="G4849" s="8"/>
      <c r="H4849" s="15"/>
      <c r="I4849" s="27"/>
      <c r="K4849" s="27"/>
      <c r="L4849" s="8"/>
      <c r="M4849" s="8"/>
      <c r="N4849" s="8"/>
    </row>
    <row r="4850" spans="1:14" ht="21" customHeight="1" x14ac:dyDescent="0.5">
      <c r="A4850" s="50"/>
      <c r="B4850" s="8"/>
      <c r="C4850" s="49"/>
      <c r="D4850" s="8"/>
      <c r="E4850" s="8"/>
      <c r="F4850" s="8"/>
      <c r="G4850" s="8"/>
      <c r="H4850" s="15"/>
      <c r="I4850" s="27"/>
      <c r="K4850" s="27"/>
      <c r="L4850" s="8"/>
      <c r="M4850" s="8"/>
      <c r="N4850" s="8"/>
    </row>
    <row r="4851" spans="1:14" ht="21" customHeight="1" x14ac:dyDescent="0.5">
      <c r="A4851" s="50"/>
      <c r="B4851" s="8"/>
      <c r="C4851" s="49"/>
      <c r="D4851" s="8"/>
      <c r="E4851" s="8"/>
      <c r="F4851" s="8"/>
      <c r="G4851" s="8"/>
      <c r="H4851" s="15"/>
      <c r="I4851" s="27"/>
      <c r="K4851" s="27"/>
      <c r="L4851" s="8"/>
      <c r="M4851" s="8"/>
      <c r="N4851" s="8"/>
    </row>
    <row r="4852" spans="1:14" ht="21" customHeight="1" x14ac:dyDescent="0.5">
      <c r="A4852" s="50"/>
      <c r="B4852" s="8"/>
      <c r="C4852" s="49"/>
      <c r="D4852" s="8"/>
      <c r="E4852" s="8"/>
      <c r="F4852" s="8"/>
      <c r="G4852" s="8"/>
      <c r="H4852" s="15"/>
      <c r="I4852" s="27"/>
      <c r="K4852" s="27"/>
      <c r="L4852" s="8"/>
      <c r="M4852" s="8"/>
      <c r="N4852" s="8"/>
    </row>
    <row r="4853" spans="1:14" ht="21" customHeight="1" x14ac:dyDescent="0.5">
      <c r="A4853" s="50"/>
      <c r="B4853" s="8"/>
      <c r="C4853" s="49"/>
      <c r="D4853" s="8"/>
      <c r="E4853" s="8"/>
      <c r="F4853" s="8"/>
      <c r="G4853" s="8"/>
      <c r="H4853" s="15"/>
      <c r="I4853" s="27"/>
      <c r="K4853" s="27"/>
      <c r="L4853" s="8"/>
      <c r="M4853" s="8"/>
      <c r="N4853" s="8"/>
    </row>
    <row r="4854" spans="1:14" ht="21" customHeight="1" x14ac:dyDescent="0.5">
      <c r="A4854" s="50"/>
      <c r="B4854" s="8"/>
      <c r="C4854" s="49"/>
      <c r="D4854" s="8"/>
      <c r="E4854" s="8"/>
      <c r="F4854" s="8"/>
      <c r="G4854" s="8"/>
      <c r="H4854" s="15"/>
      <c r="I4854" s="27"/>
      <c r="K4854" s="27"/>
      <c r="L4854" s="8"/>
      <c r="M4854" s="8"/>
      <c r="N4854" s="8"/>
    </row>
    <row r="4855" spans="1:14" ht="21" customHeight="1" x14ac:dyDescent="0.5">
      <c r="A4855" s="50"/>
      <c r="B4855" s="8"/>
      <c r="C4855" s="49"/>
      <c r="D4855" s="8"/>
      <c r="E4855" s="8"/>
      <c r="F4855" s="8"/>
      <c r="G4855" s="8"/>
      <c r="H4855" s="15"/>
      <c r="I4855" s="27"/>
      <c r="K4855" s="27"/>
      <c r="L4855" s="8"/>
      <c r="M4855" s="8"/>
      <c r="N4855" s="8"/>
    </row>
    <row r="4856" spans="1:14" ht="21" customHeight="1" x14ac:dyDescent="0.5">
      <c r="A4856" s="50"/>
      <c r="B4856" s="8"/>
      <c r="C4856" s="49"/>
      <c r="D4856" s="8"/>
      <c r="E4856" s="8"/>
      <c r="F4856" s="8"/>
      <c r="G4856" s="8"/>
      <c r="H4856" s="15"/>
      <c r="I4856" s="27"/>
      <c r="K4856" s="27"/>
      <c r="L4856" s="8"/>
      <c r="M4856" s="8"/>
      <c r="N4856" s="8"/>
    </row>
    <row r="4857" spans="1:14" ht="21" customHeight="1" x14ac:dyDescent="0.5">
      <c r="A4857" s="50"/>
      <c r="B4857" s="8"/>
      <c r="C4857" s="49"/>
      <c r="D4857" s="8"/>
      <c r="E4857" s="8"/>
      <c r="F4857" s="8"/>
      <c r="G4857" s="8"/>
      <c r="H4857" s="15"/>
      <c r="I4857" s="27"/>
      <c r="K4857" s="27"/>
      <c r="L4857" s="8"/>
      <c r="M4857" s="8"/>
      <c r="N4857" s="8"/>
    </row>
    <row r="4858" spans="1:14" ht="21" customHeight="1" x14ac:dyDescent="0.5">
      <c r="A4858" s="50"/>
      <c r="B4858" s="8"/>
      <c r="C4858" s="49"/>
      <c r="D4858" s="8"/>
      <c r="E4858" s="8"/>
      <c r="F4858" s="8"/>
      <c r="G4858" s="8"/>
      <c r="H4858" s="15"/>
      <c r="I4858" s="27"/>
      <c r="K4858" s="27"/>
      <c r="L4858" s="8"/>
      <c r="M4858" s="8"/>
      <c r="N4858" s="8"/>
    </row>
    <row r="4859" spans="1:14" ht="21" customHeight="1" x14ac:dyDescent="0.5">
      <c r="A4859" s="50"/>
      <c r="B4859" s="8"/>
      <c r="C4859" s="49"/>
      <c r="D4859" s="8"/>
      <c r="E4859" s="8"/>
      <c r="F4859" s="8"/>
      <c r="G4859" s="8"/>
      <c r="H4859" s="15"/>
      <c r="I4859" s="27"/>
      <c r="K4859" s="27"/>
      <c r="L4859" s="8"/>
      <c r="M4859" s="8"/>
      <c r="N4859" s="8"/>
    </row>
    <row r="4860" spans="1:14" ht="21" customHeight="1" x14ac:dyDescent="0.5">
      <c r="A4860" s="50"/>
      <c r="B4860" s="8"/>
      <c r="C4860" s="49"/>
      <c r="D4860" s="8"/>
      <c r="E4860" s="8"/>
      <c r="F4860" s="8"/>
      <c r="G4860" s="8"/>
      <c r="H4860" s="15"/>
      <c r="I4860" s="27"/>
      <c r="K4860" s="27"/>
      <c r="L4860" s="8"/>
      <c r="M4860" s="8"/>
      <c r="N4860" s="8"/>
    </row>
    <row r="4861" spans="1:14" ht="21" customHeight="1" x14ac:dyDescent="0.5">
      <c r="A4861" s="50"/>
      <c r="B4861" s="8"/>
      <c r="C4861" s="49"/>
      <c r="D4861" s="8"/>
      <c r="E4861" s="8"/>
      <c r="F4861" s="8"/>
      <c r="G4861" s="8"/>
      <c r="H4861" s="15"/>
      <c r="I4861" s="27"/>
      <c r="K4861" s="27"/>
      <c r="L4861" s="8"/>
      <c r="M4861" s="8"/>
      <c r="N4861" s="8"/>
    </row>
    <row r="4862" spans="1:14" ht="21" customHeight="1" x14ac:dyDescent="0.5">
      <c r="A4862" s="50"/>
      <c r="B4862" s="8"/>
      <c r="C4862" s="49"/>
      <c r="D4862" s="8"/>
      <c r="E4862" s="8"/>
      <c r="F4862" s="8"/>
      <c r="G4862" s="8"/>
      <c r="H4862" s="15"/>
      <c r="I4862" s="27"/>
      <c r="K4862" s="27"/>
      <c r="L4862" s="8"/>
      <c r="M4862" s="8"/>
      <c r="N4862" s="8"/>
    </row>
    <row r="4863" spans="1:14" ht="21" customHeight="1" x14ac:dyDescent="0.5">
      <c r="A4863" s="50"/>
      <c r="B4863" s="8"/>
      <c r="C4863" s="49"/>
      <c r="D4863" s="8"/>
      <c r="E4863" s="8"/>
      <c r="F4863" s="8"/>
      <c r="G4863" s="8"/>
      <c r="H4863" s="15"/>
      <c r="I4863" s="27"/>
      <c r="K4863" s="27"/>
      <c r="L4863" s="8"/>
      <c r="M4863" s="8"/>
      <c r="N4863" s="8"/>
    </row>
    <row r="4864" spans="1:14" ht="21" customHeight="1" x14ac:dyDescent="0.5">
      <c r="A4864" s="50"/>
      <c r="B4864" s="8"/>
      <c r="C4864" s="49"/>
      <c r="D4864" s="8"/>
      <c r="E4864" s="8"/>
      <c r="F4864" s="8"/>
      <c r="G4864" s="8"/>
      <c r="H4864" s="15"/>
      <c r="I4864" s="27"/>
      <c r="K4864" s="27"/>
      <c r="L4864" s="8"/>
      <c r="M4864" s="8"/>
      <c r="N4864" s="8"/>
    </row>
    <row r="4865" spans="1:14" ht="21" customHeight="1" x14ac:dyDescent="0.5">
      <c r="A4865" s="50"/>
      <c r="B4865" s="8"/>
      <c r="C4865" s="49"/>
      <c r="D4865" s="8"/>
      <c r="E4865" s="8"/>
      <c r="F4865" s="8"/>
      <c r="G4865" s="8"/>
      <c r="H4865" s="15"/>
      <c r="I4865" s="27"/>
      <c r="K4865" s="27"/>
      <c r="L4865" s="8"/>
      <c r="M4865" s="8"/>
      <c r="N4865" s="8"/>
    </row>
    <row r="4866" spans="1:14" ht="21" customHeight="1" x14ac:dyDescent="0.5">
      <c r="A4866" s="50"/>
      <c r="B4866" s="8"/>
      <c r="C4866" s="49"/>
      <c r="D4866" s="8"/>
      <c r="E4866" s="8"/>
      <c r="F4866" s="8"/>
      <c r="G4866" s="8"/>
      <c r="H4866" s="15"/>
      <c r="I4866" s="27"/>
      <c r="K4866" s="27"/>
      <c r="L4866" s="8"/>
      <c r="M4866" s="8"/>
      <c r="N4866" s="8"/>
    </row>
    <row r="4867" spans="1:14" ht="21" customHeight="1" x14ac:dyDescent="0.5">
      <c r="A4867" s="50"/>
      <c r="B4867" s="8"/>
      <c r="C4867" s="49"/>
      <c r="D4867" s="8"/>
      <c r="E4867" s="8"/>
      <c r="F4867" s="8"/>
      <c r="G4867" s="8"/>
      <c r="H4867" s="15"/>
      <c r="I4867" s="27"/>
      <c r="K4867" s="27"/>
      <c r="L4867" s="8"/>
      <c r="M4867" s="8"/>
      <c r="N4867" s="8"/>
    </row>
    <row r="4868" spans="1:14" ht="21" customHeight="1" x14ac:dyDescent="0.5">
      <c r="A4868" s="50"/>
      <c r="B4868" s="8"/>
      <c r="C4868" s="49"/>
      <c r="D4868" s="8"/>
      <c r="E4868" s="8"/>
      <c r="F4868" s="8"/>
      <c r="G4868" s="8"/>
      <c r="H4868" s="15"/>
      <c r="I4868" s="27"/>
      <c r="K4868" s="27"/>
      <c r="L4868" s="8"/>
      <c r="M4868" s="8"/>
      <c r="N4868" s="8"/>
    </row>
    <row r="4869" spans="1:14" ht="21" customHeight="1" x14ac:dyDescent="0.5">
      <c r="A4869" s="50"/>
      <c r="B4869" s="8"/>
      <c r="C4869" s="49"/>
      <c r="D4869" s="8"/>
      <c r="E4869" s="8"/>
      <c r="F4869" s="8"/>
      <c r="G4869" s="8"/>
      <c r="H4869" s="15"/>
      <c r="I4869" s="27"/>
      <c r="K4869" s="27"/>
      <c r="L4869" s="8"/>
      <c r="M4869" s="8"/>
      <c r="N4869" s="8"/>
    </row>
    <row r="4870" spans="1:14" ht="21" customHeight="1" x14ac:dyDescent="0.5">
      <c r="A4870" s="50"/>
      <c r="B4870" s="8"/>
      <c r="C4870" s="49"/>
      <c r="D4870" s="8"/>
      <c r="E4870" s="8"/>
      <c r="F4870" s="8"/>
      <c r="G4870" s="8"/>
      <c r="H4870" s="15"/>
      <c r="I4870" s="27"/>
      <c r="K4870" s="27"/>
      <c r="L4870" s="8"/>
      <c r="M4870" s="8"/>
      <c r="N4870" s="8"/>
    </row>
    <row r="4871" spans="1:14" ht="21" customHeight="1" x14ac:dyDescent="0.5">
      <c r="A4871" s="50"/>
      <c r="B4871" s="8"/>
      <c r="C4871" s="49"/>
      <c r="D4871" s="8"/>
      <c r="E4871" s="8"/>
      <c r="F4871" s="8"/>
      <c r="G4871" s="8"/>
      <c r="H4871" s="15"/>
      <c r="I4871" s="27"/>
      <c r="K4871" s="27"/>
      <c r="L4871" s="8"/>
      <c r="M4871" s="8"/>
      <c r="N4871" s="8"/>
    </row>
    <row r="4872" spans="1:14" ht="21" customHeight="1" x14ac:dyDescent="0.5">
      <c r="A4872" s="50"/>
      <c r="B4872" s="8"/>
      <c r="C4872" s="49"/>
      <c r="D4872" s="8"/>
      <c r="E4872" s="8"/>
      <c r="F4872" s="8"/>
      <c r="G4872" s="8"/>
      <c r="H4872" s="15"/>
      <c r="I4872" s="27"/>
      <c r="K4872" s="27"/>
      <c r="L4872" s="8"/>
      <c r="M4872" s="8"/>
      <c r="N4872" s="8"/>
    </row>
    <row r="4873" spans="1:14" ht="21" customHeight="1" x14ac:dyDescent="0.5">
      <c r="A4873" s="50"/>
      <c r="B4873" s="8"/>
      <c r="C4873" s="49"/>
      <c r="D4873" s="8"/>
      <c r="E4873" s="8"/>
      <c r="F4873" s="8"/>
      <c r="G4873" s="8"/>
      <c r="H4873" s="15"/>
      <c r="I4873" s="27"/>
      <c r="K4873" s="27"/>
      <c r="L4873" s="8"/>
      <c r="M4873" s="8"/>
      <c r="N4873" s="8"/>
    </row>
    <row r="4874" spans="1:14" ht="21" customHeight="1" x14ac:dyDescent="0.5">
      <c r="A4874" s="50"/>
      <c r="B4874" s="8"/>
      <c r="C4874" s="49"/>
      <c r="D4874" s="8"/>
      <c r="E4874" s="8"/>
      <c r="F4874" s="8"/>
      <c r="G4874" s="8"/>
      <c r="H4874" s="15"/>
      <c r="I4874" s="27"/>
      <c r="K4874" s="27"/>
      <c r="L4874" s="8"/>
      <c r="M4874" s="8"/>
      <c r="N4874" s="8"/>
    </row>
    <row r="4875" spans="1:14" ht="21" customHeight="1" x14ac:dyDescent="0.5">
      <c r="A4875" s="50"/>
      <c r="B4875" s="8"/>
      <c r="C4875" s="49"/>
      <c r="D4875" s="8"/>
      <c r="E4875" s="8"/>
      <c r="F4875" s="8"/>
      <c r="G4875" s="8"/>
      <c r="H4875" s="15"/>
      <c r="I4875" s="27"/>
      <c r="K4875" s="27"/>
      <c r="L4875" s="8"/>
      <c r="M4875" s="8"/>
      <c r="N4875" s="8"/>
    </row>
    <row r="4876" spans="1:14" ht="21" customHeight="1" x14ac:dyDescent="0.5">
      <c r="A4876" s="50"/>
      <c r="B4876" s="8"/>
      <c r="C4876" s="49"/>
      <c r="D4876" s="8"/>
      <c r="E4876" s="8"/>
      <c r="F4876" s="8"/>
      <c r="G4876" s="8"/>
      <c r="H4876" s="15"/>
      <c r="I4876" s="27"/>
      <c r="K4876" s="27"/>
      <c r="L4876" s="8"/>
      <c r="M4876" s="8"/>
      <c r="N4876" s="8"/>
    </row>
    <row r="4877" spans="1:14" ht="21" customHeight="1" x14ac:dyDescent="0.5">
      <c r="A4877" s="50"/>
      <c r="B4877" s="8"/>
      <c r="C4877" s="49"/>
      <c r="D4877" s="8"/>
      <c r="E4877" s="8"/>
      <c r="F4877" s="8"/>
      <c r="G4877" s="8"/>
      <c r="H4877" s="15"/>
      <c r="I4877" s="27"/>
      <c r="K4877" s="27"/>
      <c r="L4877" s="8"/>
      <c r="M4877" s="8"/>
      <c r="N4877" s="8"/>
    </row>
    <row r="4878" spans="1:14" ht="21" customHeight="1" x14ac:dyDescent="0.5">
      <c r="A4878" s="50"/>
      <c r="B4878" s="8"/>
      <c r="C4878" s="49"/>
      <c r="D4878" s="8"/>
      <c r="E4878" s="8"/>
      <c r="F4878" s="8"/>
      <c r="G4878" s="8"/>
      <c r="H4878" s="15"/>
      <c r="I4878" s="27"/>
      <c r="K4878" s="27"/>
      <c r="L4878" s="8"/>
      <c r="M4878" s="8"/>
      <c r="N4878" s="8"/>
    </row>
    <row r="4879" spans="1:14" ht="21" customHeight="1" x14ac:dyDescent="0.5">
      <c r="A4879" s="50"/>
      <c r="B4879" s="8"/>
      <c r="C4879" s="49"/>
      <c r="D4879" s="8"/>
      <c r="E4879" s="8"/>
      <c r="F4879" s="8"/>
      <c r="G4879" s="8"/>
      <c r="H4879" s="15"/>
      <c r="I4879" s="27"/>
      <c r="K4879" s="27"/>
      <c r="L4879" s="8"/>
      <c r="M4879" s="8"/>
      <c r="N4879" s="8"/>
    </row>
    <row r="4880" spans="1:14" ht="21" customHeight="1" x14ac:dyDescent="0.5">
      <c r="A4880" s="50"/>
      <c r="B4880" s="8"/>
      <c r="C4880" s="49"/>
      <c r="D4880" s="8"/>
      <c r="E4880" s="8"/>
      <c r="F4880" s="8"/>
      <c r="G4880" s="8"/>
      <c r="H4880" s="15"/>
      <c r="I4880" s="27"/>
      <c r="K4880" s="27"/>
      <c r="L4880" s="8"/>
      <c r="M4880" s="8"/>
      <c r="N4880" s="8"/>
    </row>
    <row r="4881" spans="1:14" ht="21" customHeight="1" x14ac:dyDescent="0.5">
      <c r="A4881" s="50"/>
      <c r="B4881" s="8"/>
      <c r="C4881" s="49"/>
      <c r="D4881" s="8"/>
      <c r="E4881" s="8"/>
      <c r="F4881" s="8"/>
      <c r="G4881" s="8"/>
      <c r="H4881" s="15"/>
      <c r="I4881" s="27"/>
      <c r="K4881" s="27"/>
      <c r="L4881" s="8"/>
      <c r="M4881" s="8"/>
      <c r="N4881" s="8"/>
    </row>
    <row r="4882" spans="1:14" ht="21" customHeight="1" x14ac:dyDescent="0.5">
      <c r="A4882" s="50"/>
      <c r="B4882" s="8"/>
      <c r="C4882" s="49"/>
      <c r="D4882" s="8"/>
      <c r="E4882" s="8"/>
      <c r="F4882" s="8"/>
      <c r="G4882" s="8"/>
      <c r="H4882" s="15"/>
      <c r="I4882" s="27"/>
      <c r="K4882" s="27"/>
      <c r="L4882" s="8"/>
      <c r="M4882" s="8"/>
      <c r="N4882" s="8"/>
    </row>
    <row r="4883" spans="1:14" ht="21" customHeight="1" x14ac:dyDescent="0.5">
      <c r="A4883" s="50"/>
      <c r="B4883" s="8"/>
      <c r="C4883" s="49"/>
      <c r="D4883" s="8"/>
      <c r="E4883" s="8"/>
      <c r="F4883" s="8"/>
      <c r="G4883" s="8"/>
      <c r="H4883" s="15"/>
      <c r="I4883" s="27"/>
      <c r="K4883" s="27"/>
      <c r="L4883" s="8"/>
      <c r="M4883" s="8"/>
      <c r="N4883" s="8"/>
    </row>
    <row r="4884" spans="1:14" ht="21" customHeight="1" x14ac:dyDescent="0.5">
      <c r="A4884" s="50"/>
      <c r="B4884" s="8"/>
      <c r="C4884" s="49"/>
      <c r="D4884" s="8"/>
      <c r="E4884" s="8"/>
      <c r="F4884" s="8"/>
      <c r="G4884" s="8"/>
      <c r="H4884" s="15"/>
      <c r="I4884" s="27"/>
      <c r="K4884" s="27"/>
      <c r="L4884" s="8"/>
      <c r="M4884" s="8"/>
      <c r="N4884" s="8"/>
    </row>
    <row r="4885" spans="1:14" ht="21" customHeight="1" x14ac:dyDescent="0.5">
      <c r="A4885" s="50"/>
      <c r="B4885" s="8"/>
      <c r="C4885" s="49"/>
      <c r="D4885" s="8"/>
      <c r="E4885" s="8"/>
      <c r="F4885" s="8"/>
      <c r="G4885" s="8"/>
      <c r="H4885" s="15"/>
      <c r="I4885" s="27"/>
      <c r="K4885" s="27"/>
      <c r="L4885" s="8"/>
      <c r="M4885" s="8"/>
      <c r="N4885" s="8"/>
    </row>
    <row r="4886" spans="1:14" ht="21" customHeight="1" x14ac:dyDescent="0.5">
      <c r="A4886" s="50"/>
      <c r="B4886" s="8"/>
      <c r="C4886" s="49"/>
      <c r="D4886" s="8"/>
      <c r="E4886" s="8"/>
      <c r="F4886" s="8"/>
      <c r="G4886" s="8"/>
      <c r="H4886" s="15"/>
      <c r="I4886" s="27"/>
      <c r="K4886" s="27"/>
      <c r="L4886" s="8"/>
      <c r="M4886" s="8"/>
      <c r="N4886" s="8"/>
    </row>
    <row r="4887" spans="1:14" ht="21" customHeight="1" x14ac:dyDescent="0.5">
      <c r="A4887" s="50"/>
      <c r="B4887" s="8"/>
      <c r="C4887" s="49"/>
      <c r="D4887" s="8"/>
      <c r="E4887" s="8"/>
      <c r="F4887" s="8"/>
      <c r="G4887" s="8"/>
      <c r="H4887" s="15"/>
      <c r="I4887" s="27"/>
      <c r="K4887" s="27"/>
      <c r="L4887" s="8"/>
      <c r="M4887" s="8"/>
      <c r="N4887" s="8"/>
    </row>
    <row r="4888" spans="1:14" ht="21" customHeight="1" x14ac:dyDescent="0.5">
      <c r="A4888" s="50"/>
      <c r="B4888" s="8"/>
      <c r="C4888" s="49"/>
      <c r="D4888" s="8"/>
      <c r="E4888" s="8"/>
      <c r="F4888" s="8"/>
      <c r="G4888" s="8"/>
      <c r="H4888" s="15"/>
      <c r="I4888" s="27"/>
      <c r="K4888" s="27"/>
      <c r="L4888" s="8"/>
      <c r="M4888" s="8"/>
      <c r="N4888" s="8"/>
    </row>
    <row r="4889" spans="1:14" ht="21" customHeight="1" x14ac:dyDescent="0.5">
      <c r="A4889" s="50"/>
      <c r="B4889" s="8"/>
      <c r="C4889" s="49"/>
      <c r="D4889" s="8"/>
      <c r="E4889" s="8"/>
      <c r="F4889" s="8"/>
      <c r="G4889" s="8"/>
      <c r="H4889" s="15"/>
      <c r="I4889" s="27"/>
      <c r="K4889" s="27"/>
      <c r="L4889" s="8"/>
      <c r="M4889" s="8"/>
      <c r="N4889" s="8"/>
    </row>
    <row r="4890" spans="1:14" ht="21" customHeight="1" x14ac:dyDescent="0.5">
      <c r="A4890" s="50"/>
      <c r="B4890" s="8"/>
      <c r="C4890" s="49"/>
      <c r="D4890" s="8"/>
      <c r="E4890" s="8"/>
      <c r="F4890" s="8"/>
      <c r="G4890" s="8"/>
      <c r="H4890" s="15"/>
      <c r="I4890" s="27"/>
      <c r="K4890" s="27"/>
      <c r="L4890" s="8"/>
      <c r="M4890" s="8"/>
      <c r="N4890" s="8"/>
    </row>
    <row r="4891" spans="1:14" ht="21" customHeight="1" x14ac:dyDescent="0.5">
      <c r="A4891" s="50"/>
      <c r="B4891" s="8"/>
      <c r="C4891" s="49"/>
      <c r="D4891" s="8"/>
      <c r="E4891" s="8"/>
      <c r="F4891" s="8"/>
      <c r="G4891" s="8"/>
      <c r="H4891" s="15"/>
      <c r="I4891" s="27"/>
      <c r="K4891" s="27"/>
      <c r="L4891" s="8"/>
      <c r="M4891" s="8"/>
      <c r="N4891" s="8"/>
    </row>
    <row r="4892" spans="1:14" ht="21" customHeight="1" x14ac:dyDescent="0.5">
      <c r="A4892" s="50"/>
      <c r="B4892" s="8"/>
      <c r="C4892" s="49"/>
      <c r="D4892" s="8"/>
      <c r="E4892" s="8"/>
      <c r="F4892" s="8"/>
      <c r="G4892" s="8"/>
      <c r="H4892" s="15"/>
      <c r="I4892" s="27"/>
      <c r="K4892" s="27"/>
      <c r="L4892" s="8"/>
      <c r="M4892" s="8"/>
      <c r="N4892" s="8"/>
    </row>
    <row r="4893" spans="1:14" ht="21" customHeight="1" x14ac:dyDescent="0.5">
      <c r="A4893" s="50"/>
      <c r="B4893" s="8"/>
      <c r="C4893" s="49"/>
      <c r="D4893" s="8"/>
      <c r="E4893" s="8"/>
      <c r="F4893" s="8"/>
      <c r="G4893" s="8"/>
      <c r="H4893" s="15"/>
      <c r="I4893" s="27"/>
      <c r="K4893" s="27"/>
      <c r="L4893" s="8"/>
      <c r="M4893" s="8"/>
      <c r="N4893" s="8"/>
    </row>
    <row r="4894" spans="1:14" ht="21" customHeight="1" x14ac:dyDescent="0.5">
      <c r="A4894" s="50"/>
      <c r="B4894" s="8"/>
      <c r="C4894" s="49"/>
      <c r="D4894" s="8"/>
      <c r="E4894" s="8"/>
      <c r="F4894" s="8"/>
      <c r="G4894" s="8"/>
      <c r="H4894" s="15"/>
      <c r="I4894" s="27"/>
      <c r="K4894" s="27"/>
      <c r="L4894" s="8"/>
      <c r="M4894" s="8"/>
      <c r="N4894" s="8"/>
    </row>
    <row r="4895" spans="1:14" ht="21" customHeight="1" x14ac:dyDescent="0.5">
      <c r="A4895" s="50"/>
      <c r="B4895" s="8"/>
      <c r="C4895" s="49"/>
      <c r="D4895" s="8"/>
      <c r="E4895" s="8"/>
      <c r="F4895" s="8"/>
      <c r="G4895" s="8"/>
      <c r="H4895" s="15"/>
      <c r="I4895" s="27"/>
      <c r="K4895" s="27"/>
      <c r="L4895" s="8"/>
      <c r="M4895" s="8"/>
      <c r="N4895" s="8"/>
    </row>
    <row r="4896" spans="1:14" ht="21" customHeight="1" x14ac:dyDescent="0.5">
      <c r="A4896" s="50"/>
      <c r="B4896" s="8"/>
      <c r="C4896" s="49"/>
      <c r="D4896" s="8"/>
      <c r="E4896" s="8"/>
      <c r="F4896" s="8"/>
      <c r="G4896" s="8"/>
      <c r="H4896" s="15"/>
      <c r="I4896" s="27"/>
      <c r="K4896" s="27"/>
      <c r="L4896" s="8"/>
      <c r="M4896" s="8"/>
      <c r="N4896" s="8"/>
    </row>
    <row r="4897" spans="1:14" ht="21" customHeight="1" x14ac:dyDescent="0.5">
      <c r="A4897" s="50"/>
      <c r="B4897" s="8"/>
      <c r="C4897" s="49"/>
      <c r="D4897" s="8"/>
      <c r="E4897" s="8"/>
      <c r="F4897" s="8"/>
      <c r="G4897" s="8"/>
      <c r="H4897" s="15"/>
      <c r="I4897" s="27"/>
      <c r="K4897" s="27"/>
      <c r="L4897" s="8"/>
      <c r="M4897" s="8"/>
      <c r="N4897" s="8"/>
    </row>
    <row r="4898" spans="1:14" ht="21" customHeight="1" x14ac:dyDescent="0.5">
      <c r="A4898" s="50"/>
      <c r="B4898" s="8"/>
      <c r="C4898" s="49"/>
      <c r="D4898" s="8"/>
      <c r="E4898" s="8"/>
      <c r="F4898" s="8"/>
      <c r="G4898" s="8"/>
      <c r="H4898" s="15"/>
      <c r="I4898" s="27"/>
      <c r="K4898" s="27"/>
      <c r="L4898" s="8"/>
      <c r="M4898" s="8"/>
      <c r="N4898" s="8"/>
    </row>
    <row r="4899" spans="1:14" ht="21" customHeight="1" x14ac:dyDescent="0.5">
      <c r="A4899" s="50"/>
      <c r="B4899" s="8"/>
      <c r="C4899" s="49"/>
      <c r="D4899" s="8"/>
      <c r="E4899" s="8"/>
      <c r="F4899" s="8"/>
      <c r="G4899" s="8"/>
      <c r="H4899" s="15"/>
      <c r="I4899" s="27"/>
      <c r="K4899" s="27"/>
      <c r="L4899" s="8"/>
      <c r="M4899" s="8"/>
      <c r="N4899" s="8"/>
    </row>
    <row r="4900" spans="1:14" ht="21" customHeight="1" x14ac:dyDescent="0.5">
      <c r="A4900" s="50"/>
      <c r="B4900" s="8"/>
      <c r="C4900" s="49"/>
      <c r="D4900" s="8"/>
      <c r="E4900" s="8"/>
      <c r="F4900" s="8"/>
      <c r="G4900" s="8"/>
      <c r="H4900" s="15"/>
      <c r="I4900" s="27"/>
      <c r="K4900" s="27"/>
      <c r="L4900" s="8"/>
      <c r="M4900" s="8"/>
      <c r="N4900" s="8"/>
    </row>
    <row r="4901" spans="1:14" ht="21" customHeight="1" x14ac:dyDescent="0.5">
      <c r="A4901" s="50"/>
      <c r="B4901" s="8"/>
      <c r="C4901" s="49"/>
      <c r="D4901" s="8"/>
      <c r="E4901" s="8"/>
      <c r="F4901" s="8"/>
      <c r="G4901" s="8"/>
      <c r="H4901" s="15"/>
      <c r="I4901" s="27"/>
      <c r="K4901" s="27"/>
      <c r="L4901" s="8"/>
      <c r="M4901" s="8"/>
      <c r="N4901" s="8"/>
    </row>
    <row r="4902" spans="1:14" ht="21" customHeight="1" x14ac:dyDescent="0.5">
      <c r="A4902" s="50"/>
      <c r="B4902" s="8"/>
      <c r="C4902" s="49"/>
      <c r="D4902" s="8"/>
      <c r="E4902" s="8"/>
      <c r="F4902" s="8"/>
      <c r="G4902" s="8"/>
      <c r="H4902" s="15"/>
      <c r="I4902" s="27"/>
      <c r="K4902" s="27"/>
      <c r="L4902" s="8"/>
      <c r="M4902" s="8"/>
      <c r="N4902" s="8"/>
    </row>
    <row r="4903" spans="1:14" ht="21" customHeight="1" x14ac:dyDescent="0.5">
      <c r="A4903" s="50"/>
      <c r="B4903" s="8"/>
      <c r="C4903" s="49"/>
      <c r="D4903" s="8"/>
      <c r="E4903" s="8"/>
      <c r="F4903" s="8"/>
      <c r="G4903" s="8"/>
      <c r="H4903" s="15"/>
      <c r="I4903" s="27"/>
      <c r="K4903" s="27"/>
      <c r="L4903" s="8"/>
      <c r="M4903" s="8"/>
      <c r="N4903" s="8"/>
    </row>
    <row r="4904" spans="1:14" ht="21" customHeight="1" x14ac:dyDescent="0.5">
      <c r="A4904" s="50"/>
      <c r="B4904" s="8"/>
      <c r="C4904" s="49"/>
      <c r="D4904" s="8"/>
      <c r="E4904" s="8"/>
      <c r="F4904" s="8"/>
      <c r="G4904" s="8"/>
      <c r="H4904" s="15"/>
      <c r="I4904" s="27"/>
      <c r="K4904" s="27"/>
      <c r="L4904" s="8"/>
      <c r="M4904" s="8"/>
      <c r="N4904" s="8"/>
    </row>
    <row r="4905" spans="1:14" ht="21" customHeight="1" x14ac:dyDescent="0.5">
      <c r="A4905" s="50"/>
      <c r="B4905" s="8"/>
      <c r="C4905" s="49"/>
      <c r="D4905" s="8"/>
      <c r="E4905" s="8"/>
      <c r="F4905" s="8"/>
      <c r="G4905" s="8"/>
      <c r="H4905" s="15"/>
      <c r="I4905" s="27"/>
      <c r="K4905" s="27"/>
      <c r="L4905" s="8"/>
      <c r="M4905" s="8"/>
      <c r="N4905" s="8"/>
    </row>
    <row r="4906" spans="1:14" ht="21" customHeight="1" x14ac:dyDescent="0.5">
      <c r="A4906" s="50"/>
      <c r="B4906" s="8"/>
      <c r="C4906" s="49"/>
      <c r="D4906" s="8"/>
      <c r="E4906" s="8"/>
      <c r="F4906" s="8"/>
      <c r="G4906" s="8"/>
      <c r="H4906" s="15"/>
      <c r="I4906" s="27"/>
      <c r="K4906" s="27"/>
      <c r="L4906" s="8"/>
      <c r="M4906" s="8"/>
      <c r="N4906" s="8"/>
    </row>
    <row r="4907" spans="1:14" ht="21" customHeight="1" x14ac:dyDescent="0.5">
      <c r="A4907" s="50"/>
      <c r="B4907" s="8"/>
      <c r="C4907" s="49"/>
      <c r="D4907" s="8"/>
      <c r="E4907" s="8"/>
      <c r="F4907" s="8"/>
      <c r="G4907" s="8"/>
      <c r="H4907" s="15"/>
      <c r="I4907" s="27"/>
      <c r="K4907" s="27"/>
      <c r="L4907" s="8"/>
      <c r="M4907" s="8"/>
      <c r="N4907" s="8"/>
    </row>
    <row r="4908" spans="1:14" ht="21" customHeight="1" x14ac:dyDescent="0.5">
      <c r="A4908" s="50"/>
      <c r="B4908" s="8"/>
      <c r="C4908" s="49"/>
      <c r="D4908" s="8"/>
      <c r="E4908" s="8"/>
      <c r="F4908" s="8"/>
      <c r="G4908" s="8"/>
      <c r="H4908" s="15"/>
      <c r="I4908" s="27"/>
      <c r="K4908" s="27"/>
      <c r="L4908" s="8"/>
      <c r="M4908" s="8"/>
      <c r="N4908" s="8"/>
    </row>
    <row r="4909" spans="1:14" ht="21" customHeight="1" x14ac:dyDescent="0.5">
      <c r="A4909" s="50"/>
      <c r="B4909" s="8"/>
      <c r="C4909" s="49"/>
      <c r="D4909" s="8"/>
      <c r="E4909" s="8"/>
      <c r="F4909" s="8"/>
      <c r="G4909" s="8"/>
      <c r="H4909" s="15"/>
      <c r="I4909" s="27"/>
      <c r="K4909" s="27"/>
      <c r="L4909" s="8"/>
      <c r="M4909" s="8"/>
      <c r="N4909" s="8"/>
    </row>
    <row r="4910" spans="1:14" ht="21" customHeight="1" x14ac:dyDescent="0.5">
      <c r="A4910" s="50"/>
      <c r="B4910" s="8"/>
      <c r="C4910" s="49"/>
      <c r="D4910" s="8"/>
      <c r="E4910" s="8"/>
      <c r="F4910" s="8"/>
      <c r="G4910" s="8"/>
      <c r="H4910" s="15"/>
      <c r="I4910" s="27"/>
      <c r="K4910" s="27"/>
      <c r="L4910" s="8"/>
      <c r="M4910" s="8"/>
      <c r="N4910" s="8"/>
    </row>
    <row r="4911" spans="1:14" ht="21" customHeight="1" x14ac:dyDescent="0.5">
      <c r="A4911" s="50"/>
      <c r="B4911" s="8"/>
      <c r="C4911" s="49"/>
      <c r="D4911" s="8"/>
      <c r="E4911" s="8"/>
      <c r="F4911" s="8"/>
      <c r="G4911" s="8"/>
      <c r="H4911" s="15"/>
      <c r="I4911" s="27"/>
      <c r="K4911" s="27"/>
      <c r="L4911" s="8"/>
      <c r="M4911" s="8"/>
      <c r="N4911" s="8"/>
    </row>
    <row r="4912" spans="1:14" ht="21" customHeight="1" x14ac:dyDescent="0.5">
      <c r="A4912" s="50"/>
      <c r="B4912" s="8"/>
      <c r="C4912" s="49"/>
      <c r="D4912" s="8"/>
      <c r="E4912" s="8"/>
      <c r="F4912" s="8"/>
      <c r="G4912" s="8"/>
      <c r="H4912" s="15"/>
      <c r="I4912" s="27"/>
      <c r="K4912" s="27"/>
      <c r="L4912" s="8"/>
      <c r="M4912" s="8"/>
      <c r="N4912" s="8"/>
    </row>
    <row r="4913" spans="1:14" ht="21" customHeight="1" x14ac:dyDescent="0.5">
      <c r="A4913" s="50"/>
      <c r="B4913" s="8"/>
      <c r="C4913" s="49"/>
      <c r="D4913" s="8"/>
      <c r="E4913" s="8"/>
      <c r="F4913" s="8"/>
      <c r="G4913" s="8"/>
      <c r="H4913" s="15"/>
      <c r="I4913" s="27"/>
      <c r="K4913" s="27"/>
      <c r="L4913" s="8"/>
      <c r="M4913" s="8"/>
      <c r="N4913" s="8"/>
    </row>
    <row r="4914" spans="1:14" ht="21" customHeight="1" x14ac:dyDescent="0.5">
      <c r="A4914" s="50"/>
      <c r="B4914" s="8"/>
      <c r="C4914" s="49"/>
      <c r="D4914" s="8"/>
      <c r="E4914" s="8"/>
      <c r="F4914" s="8"/>
      <c r="G4914" s="8"/>
      <c r="H4914" s="15"/>
      <c r="I4914" s="27"/>
      <c r="K4914" s="27"/>
      <c r="L4914" s="8"/>
      <c r="M4914" s="8"/>
      <c r="N4914" s="8"/>
    </row>
    <row r="4915" spans="1:14" ht="21" customHeight="1" x14ac:dyDescent="0.5">
      <c r="A4915" s="50"/>
      <c r="B4915" s="8"/>
      <c r="C4915" s="49"/>
      <c r="D4915" s="8"/>
      <c r="E4915" s="8"/>
      <c r="F4915" s="8"/>
      <c r="G4915" s="8"/>
      <c r="H4915" s="15"/>
      <c r="I4915" s="27"/>
      <c r="K4915" s="27"/>
      <c r="L4915" s="8"/>
      <c r="M4915" s="8"/>
      <c r="N4915" s="8"/>
    </row>
    <row r="4916" spans="1:14" ht="21" customHeight="1" x14ac:dyDescent="0.5">
      <c r="A4916" s="50"/>
      <c r="B4916" s="8"/>
      <c r="C4916" s="49"/>
      <c r="D4916" s="8"/>
      <c r="E4916" s="8"/>
      <c r="F4916" s="8"/>
      <c r="G4916" s="8"/>
      <c r="H4916" s="15"/>
      <c r="I4916" s="27"/>
      <c r="K4916" s="27"/>
      <c r="L4916" s="8"/>
      <c r="M4916" s="8"/>
      <c r="N4916" s="8"/>
    </row>
    <row r="4917" spans="1:14" ht="21" customHeight="1" x14ac:dyDescent="0.5">
      <c r="A4917" s="50"/>
      <c r="B4917" s="8"/>
      <c r="C4917" s="49"/>
      <c r="D4917" s="8"/>
      <c r="E4917" s="8"/>
      <c r="F4917" s="8"/>
      <c r="G4917" s="8"/>
      <c r="H4917" s="15"/>
      <c r="I4917" s="27"/>
      <c r="K4917" s="27"/>
      <c r="L4917" s="8"/>
      <c r="M4917" s="8"/>
      <c r="N4917" s="8"/>
    </row>
    <row r="4918" spans="1:14" ht="21" customHeight="1" x14ac:dyDescent="0.5">
      <c r="A4918" s="50"/>
      <c r="B4918" s="8"/>
      <c r="C4918" s="49"/>
      <c r="D4918" s="8"/>
      <c r="E4918" s="8"/>
      <c r="F4918" s="8"/>
      <c r="G4918" s="8"/>
      <c r="H4918" s="15"/>
      <c r="I4918" s="27"/>
      <c r="K4918" s="27"/>
      <c r="L4918" s="8"/>
      <c r="M4918" s="8"/>
      <c r="N4918" s="8"/>
    </row>
    <row r="4919" spans="1:14" ht="21" customHeight="1" x14ac:dyDescent="0.5">
      <c r="A4919" s="50"/>
      <c r="B4919" s="8"/>
      <c r="C4919" s="49"/>
      <c r="D4919" s="8"/>
      <c r="E4919" s="8"/>
      <c r="F4919" s="8"/>
      <c r="G4919" s="8"/>
      <c r="H4919" s="15"/>
      <c r="I4919" s="27"/>
      <c r="K4919" s="27"/>
      <c r="L4919" s="8"/>
      <c r="M4919" s="8"/>
      <c r="N4919" s="8"/>
    </row>
    <row r="4920" spans="1:14" ht="21" customHeight="1" x14ac:dyDescent="0.5">
      <c r="A4920" s="50"/>
      <c r="B4920" s="8"/>
      <c r="C4920" s="49"/>
      <c r="D4920" s="8"/>
      <c r="E4920" s="8"/>
      <c r="F4920" s="8"/>
      <c r="G4920" s="8"/>
      <c r="H4920" s="15"/>
      <c r="I4920" s="27"/>
      <c r="K4920" s="27"/>
      <c r="L4920" s="8"/>
      <c r="M4920" s="8"/>
      <c r="N4920" s="8"/>
    </row>
    <row r="4921" spans="1:14" ht="21" customHeight="1" x14ac:dyDescent="0.5">
      <c r="A4921" s="50"/>
      <c r="B4921" s="8"/>
      <c r="C4921" s="49"/>
      <c r="D4921" s="8"/>
      <c r="E4921" s="8"/>
      <c r="F4921" s="8"/>
      <c r="G4921" s="8"/>
      <c r="H4921" s="15"/>
      <c r="I4921" s="27"/>
      <c r="K4921" s="27"/>
      <c r="L4921" s="8"/>
      <c r="M4921" s="8"/>
      <c r="N4921" s="8"/>
    </row>
    <row r="4922" spans="1:14" ht="21" customHeight="1" x14ac:dyDescent="0.5">
      <c r="A4922" s="50"/>
      <c r="B4922" s="8"/>
      <c r="C4922" s="49"/>
      <c r="D4922" s="8"/>
      <c r="E4922" s="8"/>
      <c r="F4922" s="8"/>
      <c r="G4922" s="8"/>
      <c r="H4922" s="15"/>
      <c r="I4922" s="27"/>
      <c r="K4922" s="27"/>
      <c r="L4922" s="8"/>
      <c r="M4922" s="8"/>
      <c r="N4922" s="8"/>
    </row>
    <row r="4923" spans="1:14" ht="21" customHeight="1" x14ac:dyDescent="0.5">
      <c r="A4923" s="50"/>
      <c r="B4923" s="8"/>
      <c r="C4923" s="49"/>
      <c r="D4923" s="8"/>
      <c r="E4923" s="8"/>
      <c r="F4923" s="8"/>
      <c r="G4923" s="8"/>
      <c r="H4923" s="15"/>
      <c r="I4923" s="27"/>
      <c r="K4923" s="27"/>
      <c r="L4923" s="8"/>
      <c r="M4923" s="8"/>
      <c r="N4923" s="8"/>
    </row>
    <row r="4924" spans="1:14" ht="21" customHeight="1" x14ac:dyDescent="0.5">
      <c r="A4924" s="50"/>
      <c r="B4924" s="8"/>
      <c r="C4924" s="49"/>
      <c r="D4924" s="8"/>
      <c r="E4924" s="8"/>
      <c r="F4924" s="8"/>
      <c r="G4924" s="8"/>
      <c r="H4924" s="15"/>
      <c r="I4924" s="27"/>
      <c r="K4924" s="27"/>
      <c r="L4924" s="8"/>
      <c r="M4924" s="8"/>
      <c r="N4924" s="8"/>
    </row>
    <row r="4925" spans="1:14" ht="21" customHeight="1" x14ac:dyDescent="0.5">
      <c r="A4925" s="50"/>
      <c r="B4925" s="8"/>
      <c r="C4925" s="49"/>
      <c r="D4925" s="8"/>
      <c r="E4925" s="8"/>
      <c r="F4925" s="8"/>
      <c r="G4925" s="8"/>
      <c r="H4925" s="15"/>
      <c r="I4925" s="27"/>
      <c r="K4925" s="27"/>
      <c r="L4925" s="8"/>
      <c r="M4925" s="8"/>
      <c r="N4925" s="8"/>
    </row>
    <row r="4926" spans="1:14" ht="21" customHeight="1" x14ac:dyDescent="0.5">
      <c r="A4926" s="50"/>
      <c r="B4926" s="8"/>
      <c r="C4926" s="49"/>
      <c r="D4926" s="8"/>
      <c r="E4926" s="8"/>
      <c r="F4926" s="8"/>
      <c r="G4926" s="8"/>
      <c r="H4926" s="15"/>
      <c r="I4926" s="27"/>
      <c r="K4926" s="27"/>
      <c r="L4926" s="8"/>
      <c r="M4926" s="8"/>
      <c r="N4926" s="8"/>
    </row>
    <row r="4927" spans="1:14" ht="21" customHeight="1" x14ac:dyDescent="0.5">
      <c r="A4927" s="50"/>
      <c r="B4927" s="8"/>
      <c r="C4927" s="49"/>
      <c r="D4927" s="8"/>
      <c r="E4927" s="8"/>
      <c r="F4927" s="8"/>
      <c r="G4927" s="8"/>
      <c r="H4927" s="15"/>
      <c r="I4927" s="27"/>
      <c r="K4927" s="27"/>
      <c r="L4927" s="8"/>
      <c r="M4927" s="8"/>
      <c r="N4927" s="8"/>
    </row>
    <row r="4928" spans="1:14" ht="21" customHeight="1" x14ac:dyDescent="0.5">
      <c r="A4928" s="50"/>
      <c r="B4928" s="8"/>
      <c r="C4928" s="49"/>
      <c r="D4928" s="8"/>
      <c r="E4928" s="8"/>
      <c r="F4928" s="8"/>
      <c r="G4928" s="8"/>
      <c r="H4928" s="15"/>
      <c r="I4928" s="27"/>
      <c r="K4928" s="27"/>
      <c r="L4928" s="8"/>
      <c r="M4928" s="8"/>
      <c r="N4928" s="8"/>
    </row>
    <row r="4929" spans="1:14" ht="21" customHeight="1" x14ac:dyDescent="0.5">
      <c r="A4929" s="50"/>
      <c r="B4929" s="8"/>
      <c r="C4929" s="49"/>
      <c r="D4929" s="8"/>
      <c r="E4929" s="8"/>
      <c r="F4929" s="8"/>
      <c r="G4929" s="8"/>
      <c r="H4929" s="15"/>
      <c r="I4929" s="27"/>
      <c r="K4929" s="27"/>
      <c r="L4929" s="8"/>
      <c r="M4929" s="8"/>
      <c r="N4929" s="8"/>
    </row>
    <row r="4930" spans="1:14" ht="21" customHeight="1" x14ac:dyDescent="0.5">
      <c r="A4930" s="50"/>
      <c r="B4930" s="8"/>
      <c r="C4930" s="49"/>
      <c r="D4930" s="8"/>
      <c r="E4930" s="8"/>
      <c r="F4930" s="8"/>
      <c r="G4930" s="8"/>
      <c r="H4930" s="15"/>
      <c r="I4930" s="27"/>
      <c r="K4930" s="27"/>
      <c r="L4930" s="8"/>
      <c r="M4930" s="8"/>
      <c r="N4930" s="8"/>
    </row>
    <row r="4931" spans="1:14" ht="21" customHeight="1" x14ac:dyDescent="0.5">
      <c r="A4931" s="50"/>
      <c r="B4931" s="8"/>
      <c r="C4931" s="49"/>
      <c r="D4931" s="8"/>
      <c r="E4931" s="8"/>
      <c r="F4931" s="8"/>
      <c r="G4931" s="8"/>
      <c r="H4931" s="15"/>
      <c r="I4931" s="27"/>
      <c r="K4931" s="27"/>
      <c r="L4931" s="8"/>
      <c r="M4931" s="8"/>
      <c r="N4931" s="8"/>
    </row>
    <row r="4932" spans="1:14" ht="21" customHeight="1" x14ac:dyDescent="0.5">
      <c r="A4932" s="50"/>
      <c r="B4932" s="8"/>
      <c r="C4932" s="49"/>
      <c r="D4932" s="8"/>
      <c r="E4932" s="8"/>
      <c r="F4932" s="8"/>
      <c r="G4932" s="8"/>
      <c r="H4932" s="15"/>
      <c r="I4932" s="27"/>
      <c r="K4932" s="27"/>
      <c r="L4932" s="8"/>
      <c r="M4932" s="8"/>
      <c r="N4932" s="8"/>
    </row>
    <row r="4933" spans="1:14" ht="21" customHeight="1" x14ac:dyDescent="0.5">
      <c r="A4933" s="50"/>
      <c r="B4933" s="8"/>
      <c r="C4933" s="49"/>
      <c r="D4933" s="8"/>
      <c r="E4933" s="8"/>
      <c r="F4933" s="8"/>
      <c r="G4933" s="8"/>
      <c r="H4933" s="15"/>
      <c r="I4933" s="27"/>
      <c r="K4933" s="27"/>
      <c r="L4933" s="8"/>
      <c r="M4933" s="8"/>
      <c r="N4933" s="8"/>
    </row>
    <row r="4934" spans="1:14" ht="21" customHeight="1" x14ac:dyDescent="0.5">
      <c r="A4934" s="50"/>
      <c r="B4934" s="8"/>
      <c r="C4934" s="49"/>
      <c r="D4934" s="8"/>
      <c r="E4934" s="8"/>
      <c r="F4934" s="8"/>
      <c r="G4934" s="8"/>
      <c r="H4934" s="15"/>
      <c r="I4934" s="27"/>
      <c r="K4934" s="27"/>
      <c r="L4934" s="8"/>
      <c r="M4934" s="8"/>
      <c r="N4934" s="8"/>
    </row>
    <row r="4935" spans="1:14" ht="21" customHeight="1" x14ac:dyDescent="0.5">
      <c r="A4935" s="50"/>
      <c r="B4935" s="8"/>
      <c r="C4935" s="49"/>
      <c r="D4935" s="8"/>
      <c r="E4935" s="8"/>
      <c r="F4935" s="8"/>
      <c r="G4935" s="8"/>
      <c r="H4935" s="15"/>
      <c r="I4935" s="27"/>
      <c r="K4935" s="27"/>
      <c r="L4935" s="8"/>
      <c r="M4935" s="8"/>
      <c r="N4935" s="8"/>
    </row>
    <row r="4936" spans="1:14" ht="21" customHeight="1" x14ac:dyDescent="0.5">
      <c r="A4936" s="50"/>
      <c r="B4936" s="8"/>
      <c r="C4936" s="49"/>
      <c r="D4936" s="8"/>
      <c r="E4936" s="8"/>
      <c r="F4936" s="8"/>
      <c r="G4936" s="8"/>
      <c r="H4936" s="15"/>
      <c r="I4936" s="27"/>
      <c r="K4936" s="27"/>
      <c r="L4936" s="8"/>
      <c r="M4936" s="8"/>
      <c r="N4936" s="8"/>
    </row>
    <row r="4937" spans="1:14" ht="21" customHeight="1" x14ac:dyDescent="0.5">
      <c r="A4937" s="50"/>
      <c r="B4937" s="8"/>
      <c r="C4937" s="49"/>
      <c r="D4937" s="8"/>
      <c r="E4937" s="8"/>
      <c r="F4937" s="8"/>
      <c r="G4937" s="8"/>
      <c r="H4937" s="15"/>
      <c r="I4937" s="27"/>
      <c r="K4937" s="27"/>
      <c r="L4937" s="8"/>
      <c r="M4937" s="8"/>
      <c r="N4937" s="8"/>
    </row>
    <row r="4938" spans="1:14" ht="21" customHeight="1" x14ac:dyDescent="0.5">
      <c r="A4938" s="50"/>
      <c r="B4938" s="8"/>
      <c r="C4938" s="49"/>
      <c r="D4938" s="8"/>
      <c r="E4938" s="8"/>
      <c r="F4938" s="8"/>
      <c r="G4938" s="8"/>
      <c r="H4938" s="15"/>
      <c r="I4938" s="27"/>
      <c r="K4938" s="27"/>
      <c r="L4938" s="8"/>
      <c r="M4938" s="8"/>
      <c r="N4938" s="8"/>
    </row>
    <row r="4939" spans="1:14" ht="21" customHeight="1" x14ac:dyDescent="0.5">
      <c r="A4939" s="50"/>
      <c r="B4939" s="8"/>
      <c r="C4939" s="49"/>
      <c r="D4939" s="8"/>
      <c r="E4939" s="8"/>
      <c r="F4939" s="8"/>
      <c r="G4939" s="8"/>
      <c r="H4939" s="15"/>
      <c r="I4939" s="27"/>
      <c r="K4939" s="27"/>
      <c r="L4939" s="8"/>
      <c r="M4939" s="8"/>
      <c r="N4939" s="8"/>
    </row>
    <row r="4940" spans="1:14" ht="21" customHeight="1" x14ac:dyDescent="0.5">
      <c r="A4940" s="50"/>
      <c r="B4940" s="8"/>
      <c r="C4940" s="49"/>
      <c r="D4940" s="8"/>
      <c r="E4940" s="8"/>
      <c r="F4940" s="8"/>
      <c r="G4940" s="8"/>
      <c r="H4940" s="15"/>
      <c r="I4940" s="27"/>
      <c r="K4940" s="27"/>
      <c r="L4940" s="8"/>
      <c r="M4940" s="8"/>
      <c r="N4940" s="8"/>
    </row>
    <row r="4941" spans="1:14" ht="21" customHeight="1" x14ac:dyDescent="0.5">
      <c r="A4941" s="50"/>
      <c r="B4941" s="8"/>
      <c r="C4941" s="49"/>
      <c r="D4941" s="8"/>
      <c r="E4941" s="8"/>
      <c r="F4941" s="8"/>
      <c r="G4941" s="8"/>
      <c r="H4941" s="15"/>
      <c r="I4941" s="27"/>
      <c r="K4941" s="27"/>
      <c r="L4941" s="8"/>
      <c r="M4941" s="8"/>
      <c r="N4941" s="8"/>
    </row>
    <row r="4942" spans="1:14" ht="21" customHeight="1" x14ac:dyDescent="0.5">
      <c r="A4942" s="50"/>
      <c r="B4942" s="8"/>
      <c r="C4942" s="49"/>
      <c r="D4942" s="8"/>
      <c r="E4942" s="8"/>
      <c r="F4942" s="8"/>
      <c r="G4942" s="8"/>
      <c r="H4942" s="15"/>
      <c r="I4942" s="27"/>
      <c r="K4942" s="27"/>
      <c r="L4942" s="8"/>
      <c r="M4942" s="8"/>
      <c r="N4942" s="8"/>
    </row>
    <row r="4943" spans="1:14" ht="21" customHeight="1" x14ac:dyDescent="0.5">
      <c r="A4943" s="50"/>
      <c r="B4943" s="8"/>
      <c r="C4943" s="49"/>
      <c r="D4943" s="8"/>
      <c r="E4943" s="8"/>
      <c r="F4943" s="8"/>
      <c r="G4943" s="8"/>
      <c r="H4943" s="15"/>
      <c r="I4943" s="27"/>
      <c r="K4943" s="27"/>
      <c r="L4943" s="8"/>
      <c r="M4943" s="8"/>
      <c r="N4943" s="8"/>
    </row>
    <row r="4944" spans="1:14" ht="21" customHeight="1" x14ac:dyDescent="0.5">
      <c r="A4944" s="50"/>
      <c r="B4944" s="8"/>
      <c r="C4944" s="49"/>
      <c r="D4944" s="8"/>
      <c r="E4944" s="8"/>
      <c r="F4944" s="8"/>
      <c r="G4944" s="8"/>
      <c r="H4944" s="15"/>
      <c r="I4944" s="27"/>
      <c r="K4944" s="27"/>
      <c r="L4944" s="8"/>
      <c r="M4944" s="8"/>
      <c r="N4944" s="8"/>
    </row>
    <row r="4945" spans="1:14" ht="21" customHeight="1" x14ac:dyDescent="0.5">
      <c r="A4945" s="50"/>
      <c r="B4945" s="8"/>
      <c r="C4945" s="49"/>
      <c r="D4945" s="8"/>
      <c r="E4945" s="8"/>
      <c r="F4945" s="8"/>
      <c r="G4945" s="8"/>
      <c r="H4945" s="15"/>
      <c r="I4945" s="27"/>
      <c r="K4945" s="27"/>
      <c r="L4945" s="8"/>
      <c r="M4945" s="8"/>
      <c r="N4945" s="8"/>
    </row>
    <row r="4946" spans="1:14" ht="21" customHeight="1" x14ac:dyDescent="0.5">
      <c r="A4946" s="50"/>
      <c r="B4946" s="8"/>
      <c r="C4946" s="49"/>
      <c r="D4946" s="8"/>
      <c r="E4946" s="8"/>
      <c r="F4946" s="8"/>
      <c r="G4946" s="8"/>
      <c r="H4946" s="15"/>
      <c r="I4946" s="27"/>
      <c r="K4946" s="27"/>
      <c r="L4946" s="8"/>
      <c r="M4946" s="8"/>
      <c r="N4946" s="8"/>
    </row>
    <row r="4947" spans="1:14" ht="21" customHeight="1" x14ac:dyDescent="0.5">
      <c r="A4947" s="50"/>
      <c r="B4947" s="8"/>
      <c r="C4947" s="49"/>
      <c r="D4947" s="8"/>
      <c r="E4947" s="8"/>
      <c r="F4947" s="8"/>
      <c r="G4947" s="8"/>
      <c r="H4947" s="15"/>
      <c r="I4947" s="27"/>
      <c r="K4947" s="27"/>
      <c r="L4947" s="8"/>
      <c r="M4947" s="8"/>
      <c r="N4947" s="8"/>
    </row>
    <row r="4948" spans="1:14" ht="21" customHeight="1" x14ac:dyDescent="0.5">
      <c r="A4948" s="50"/>
      <c r="B4948" s="8"/>
      <c r="C4948" s="49"/>
      <c r="D4948" s="8"/>
      <c r="E4948" s="8"/>
      <c r="F4948" s="8"/>
      <c r="G4948" s="8"/>
      <c r="H4948" s="15"/>
      <c r="I4948" s="27"/>
      <c r="K4948" s="27"/>
      <c r="L4948" s="8"/>
      <c r="M4948" s="8"/>
      <c r="N4948" s="8"/>
    </row>
    <row r="4949" spans="1:14" ht="21" customHeight="1" x14ac:dyDescent="0.5">
      <c r="A4949" s="50"/>
      <c r="B4949" s="8"/>
      <c r="C4949" s="49"/>
      <c r="D4949" s="8"/>
      <c r="E4949" s="8"/>
      <c r="F4949" s="8"/>
      <c r="G4949" s="8"/>
      <c r="H4949" s="15"/>
      <c r="I4949" s="27"/>
      <c r="K4949" s="27"/>
      <c r="L4949" s="8"/>
      <c r="M4949" s="8"/>
      <c r="N4949" s="8"/>
    </row>
    <row r="4950" spans="1:14" ht="21" customHeight="1" x14ac:dyDescent="0.5">
      <c r="A4950" s="50"/>
      <c r="B4950" s="8"/>
      <c r="C4950" s="49"/>
      <c r="D4950" s="8"/>
      <c r="E4950" s="8"/>
      <c r="F4950" s="8"/>
      <c r="G4950" s="8"/>
      <c r="H4950" s="15"/>
      <c r="I4950" s="27"/>
      <c r="K4950" s="27"/>
      <c r="L4950" s="8"/>
      <c r="M4950" s="8"/>
      <c r="N4950" s="8"/>
    </row>
    <row r="4951" spans="1:14" ht="21" customHeight="1" x14ac:dyDescent="0.5">
      <c r="A4951" s="50"/>
      <c r="B4951" s="8"/>
      <c r="C4951" s="49"/>
      <c r="D4951" s="8"/>
      <c r="E4951" s="8"/>
      <c r="F4951" s="8"/>
      <c r="G4951" s="8"/>
      <c r="H4951" s="15"/>
      <c r="I4951" s="27"/>
      <c r="K4951" s="27"/>
      <c r="L4951" s="8"/>
      <c r="M4951" s="8"/>
      <c r="N4951" s="8"/>
    </row>
    <row r="4952" spans="1:14" ht="21" customHeight="1" x14ac:dyDescent="0.5">
      <c r="A4952" s="50"/>
      <c r="B4952" s="8"/>
      <c r="C4952" s="49"/>
      <c r="D4952" s="8"/>
      <c r="E4952" s="8"/>
      <c r="F4952" s="8"/>
      <c r="G4952" s="8"/>
      <c r="H4952" s="15"/>
      <c r="I4952" s="27"/>
      <c r="K4952" s="27"/>
      <c r="L4952" s="8"/>
      <c r="M4952" s="8"/>
      <c r="N4952" s="8"/>
    </row>
    <row r="4953" spans="1:14" ht="21" customHeight="1" x14ac:dyDescent="0.5">
      <c r="A4953" s="50"/>
      <c r="B4953" s="8"/>
      <c r="C4953" s="49"/>
      <c r="D4953" s="8"/>
      <c r="E4953" s="8"/>
      <c r="F4953" s="8"/>
      <c r="G4953" s="8"/>
      <c r="H4953" s="15"/>
      <c r="I4953" s="27"/>
      <c r="K4953" s="27"/>
      <c r="L4953" s="8"/>
      <c r="M4953" s="8"/>
      <c r="N4953" s="8"/>
    </row>
    <row r="4954" spans="1:14" ht="21" customHeight="1" x14ac:dyDescent="0.5">
      <c r="A4954" s="50"/>
      <c r="B4954" s="8"/>
      <c r="C4954" s="49"/>
      <c r="D4954" s="8"/>
      <c r="E4954" s="8"/>
      <c r="F4954" s="8"/>
      <c r="G4954" s="8"/>
      <c r="H4954" s="15"/>
      <c r="I4954" s="27"/>
      <c r="K4954" s="27"/>
      <c r="L4954" s="8"/>
      <c r="M4954" s="8"/>
      <c r="N4954" s="8"/>
    </row>
    <row r="4955" spans="1:14" ht="21" customHeight="1" x14ac:dyDescent="0.5">
      <c r="A4955" s="50"/>
      <c r="B4955" s="8"/>
      <c r="C4955" s="49"/>
      <c r="D4955" s="8"/>
      <c r="E4955" s="8"/>
      <c r="F4955" s="8"/>
      <c r="G4955" s="8"/>
      <c r="H4955" s="15"/>
      <c r="I4955" s="27"/>
      <c r="K4955" s="27"/>
      <c r="L4955" s="8"/>
      <c r="M4955" s="8"/>
      <c r="N4955" s="8"/>
    </row>
    <row r="4956" spans="1:14" ht="21" customHeight="1" x14ac:dyDescent="0.5">
      <c r="A4956" s="50"/>
      <c r="B4956" s="8"/>
      <c r="C4956" s="49"/>
      <c r="D4956" s="8"/>
      <c r="E4956" s="8"/>
      <c r="F4956" s="8"/>
      <c r="G4956" s="8"/>
      <c r="H4956" s="15"/>
      <c r="I4956" s="27"/>
      <c r="K4956" s="27"/>
      <c r="L4956" s="8"/>
      <c r="M4956" s="8"/>
      <c r="N4956" s="8"/>
    </row>
    <row r="4957" spans="1:14" ht="21" customHeight="1" x14ac:dyDescent="0.5">
      <c r="A4957" s="50"/>
      <c r="B4957" s="8"/>
      <c r="C4957" s="49"/>
      <c r="D4957" s="8"/>
      <c r="E4957" s="8"/>
      <c r="F4957" s="8"/>
      <c r="G4957" s="8"/>
      <c r="H4957" s="15"/>
      <c r="I4957" s="27"/>
      <c r="K4957" s="27"/>
      <c r="L4957" s="8"/>
      <c r="M4957" s="8"/>
      <c r="N4957" s="8"/>
    </row>
    <row r="4958" spans="1:14" ht="21" customHeight="1" x14ac:dyDescent="0.5">
      <c r="A4958" s="50"/>
      <c r="B4958" s="8"/>
      <c r="C4958" s="49"/>
      <c r="D4958" s="8"/>
      <c r="E4958" s="8"/>
      <c r="F4958" s="8"/>
      <c r="G4958" s="8"/>
      <c r="H4958" s="15"/>
      <c r="I4958" s="27"/>
      <c r="K4958" s="27"/>
      <c r="L4958" s="8"/>
      <c r="M4958" s="8"/>
      <c r="N4958" s="8"/>
    </row>
    <row r="4959" spans="1:14" ht="21" customHeight="1" x14ac:dyDescent="0.5">
      <c r="A4959" s="50"/>
      <c r="B4959" s="8"/>
      <c r="C4959" s="49"/>
      <c r="D4959" s="8"/>
      <c r="E4959" s="8"/>
      <c r="F4959" s="8"/>
      <c r="G4959" s="8"/>
      <c r="H4959" s="15"/>
      <c r="I4959" s="27"/>
      <c r="K4959" s="27"/>
      <c r="L4959" s="8"/>
      <c r="M4959" s="8"/>
      <c r="N4959" s="8"/>
    </row>
    <row r="4960" spans="1:14" ht="21" customHeight="1" x14ac:dyDescent="0.5">
      <c r="A4960" s="50"/>
      <c r="B4960" s="8"/>
      <c r="C4960" s="49"/>
      <c r="D4960" s="8"/>
      <c r="E4960" s="8"/>
      <c r="F4960" s="8"/>
      <c r="G4960" s="8"/>
      <c r="H4960" s="15"/>
      <c r="I4960" s="27"/>
      <c r="K4960" s="27"/>
      <c r="L4960" s="8"/>
      <c r="M4960" s="8"/>
      <c r="N4960" s="8"/>
    </row>
    <row r="4961" spans="1:14" ht="21" customHeight="1" x14ac:dyDescent="0.5">
      <c r="A4961" s="50"/>
      <c r="B4961" s="8"/>
      <c r="C4961" s="49"/>
      <c r="D4961" s="8"/>
      <c r="E4961" s="8"/>
      <c r="F4961" s="8"/>
      <c r="G4961" s="8"/>
      <c r="H4961" s="15"/>
      <c r="I4961" s="27"/>
      <c r="K4961" s="27"/>
      <c r="L4961" s="8"/>
      <c r="M4961" s="8"/>
      <c r="N4961" s="8"/>
    </row>
    <row r="4962" spans="1:14" ht="21" customHeight="1" x14ac:dyDescent="0.5">
      <c r="A4962" s="50"/>
      <c r="B4962" s="8"/>
      <c r="C4962" s="49"/>
      <c r="D4962" s="8"/>
      <c r="E4962" s="8"/>
      <c r="F4962" s="8"/>
      <c r="G4962" s="8"/>
      <c r="H4962" s="15"/>
      <c r="I4962" s="27"/>
      <c r="K4962" s="27"/>
      <c r="L4962" s="8"/>
      <c r="M4962" s="8"/>
      <c r="N4962" s="8"/>
    </row>
    <row r="4963" spans="1:14" ht="21" customHeight="1" x14ac:dyDescent="0.5">
      <c r="A4963" s="50"/>
      <c r="B4963" s="8"/>
      <c r="C4963" s="49"/>
      <c r="D4963" s="8"/>
      <c r="E4963" s="8"/>
      <c r="F4963" s="8"/>
      <c r="G4963" s="8"/>
      <c r="H4963" s="15"/>
      <c r="I4963" s="27"/>
      <c r="K4963" s="27"/>
      <c r="L4963" s="8"/>
      <c r="M4963" s="8"/>
      <c r="N4963" s="8"/>
    </row>
    <row r="4964" spans="1:14" ht="21" customHeight="1" x14ac:dyDescent="0.5">
      <c r="A4964" s="50"/>
      <c r="B4964" s="8"/>
      <c r="C4964" s="49"/>
      <c r="D4964" s="8"/>
      <c r="E4964" s="8"/>
      <c r="F4964" s="8"/>
      <c r="G4964" s="8"/>
      <c r="H4964" s="15"/>
      <c r="I4964" s="27"/>
      <c r="K4964" s="27"/>
      <c r="L4964" s="8"/>
      <c r="M4964" s="8"/>
      <c r="N4964" s="8"/>
    </row>
    <row r="4965" spans="1:14" ht="21" customHeight="1" x14ac:dyDescent="0.5">
      <c r="A4965" s="50"/>
      <c r="B4965" s="8"/>
      <c r="C4965" s="49"/>
      <c r="D4965" s="8"/>
      <c r="E4965" s="8"/>
      <c r="F4965" s="8"/>
      <c r="G4965" s="8"/>
      <c r="H4965" s="15"/>
      <c r="I4965" s="27"/>
      <c r="K4965" s="27"/>
      <c r="L4965" s="8"/>
      <c r="M4965" s="8"/>
      <c r="N4965" s="8"/>
    </row>
    <row r="4966" spans="1:14" ht="21" customHeight="1" x14ac:dyDescent="0.5">
      <c r="A4966" s="50"/>
      <c r="B4966" s="8"/>
      <c r="C4966" s="49"/>
      <c r="D4966" s="8"/>
      <c r="E4966" s="8"/>
      <c r="F4966" s="8"/>
      <c r="G4966" s="8"/>
      <c r="H4966" s="15"/>
      <c r="I4966" s="27"/>
      <c r="K4966" s="27"/>
      <c r="L4966" s="8"/>
      <c r="M4966" s="8"/>
      <c r="N4966" s="8"/>
    </row>
    <row r="4967" spans="1:14" ht="21" customHeight="1" x14ac:dyDescent="0.5">
      <c r="A4967" s="50"/>
      <c r="B4967" s="8"/>
      <c r="C4967" s="49"/>
      <c r="D4967" s="8"/>
      <c r="E4967" s="8"/>
      <c r="F4967" s="8"/>
      <c r="G4967" s="8"/>
      <c r="H4967" s="15"/>
      <c r="I4967" s="27"/>
      <c r="K4967" s="27"/>
      <c r="L4967" s="8"/>
      <c r="M4967" s="8"/>
      <c r="N4967" s="8"/>
    </row>
    <row r="4968" spans="1:14" ht="21" customHeight="1" x14ac:dyDescent="0.5">
      <c r="A4968" s="50"/>
      <c r="B4968" s="8"/>
      <c r="C4968" s="49"/>
      <c r="D4968" s="8"/>
      <c r="E4968" s="8"/>
      <c r="F4968" s="8"/>
      <c r="G4968" s="8"/>
      <c r="H4968" s="15"/>
      <c r="I4968" s="27"/>
      <c r="K4968" s="27"/>
      <c r="L4968" s="8"/>
      <c r="M4968" s="8"/>
      <c r="N4968" s="8"/>
    </row>
    <row r="4969" spans="1:14" ht="21" customHeight="1" x14ac:dyDescent="0.5">
      <c r="A4969" s="50"/>
      <c r="B4969" s="8"/>
      <c r="C4969" s="49"/>
      <c r="D4969" s="8"/>
      <c r="E4969" s="8"/>
      <c r="F4969" s="8"/>
      <c r="G4969" s="8"/>
      <c r="H4969" s="15"/>
      <c r="I4969" s="27"/>
      <c r="K4969" s="27"/>
      <c r="L4969" s="8"/>
      <c r="M4969" s="8"/>
      <c r="N4969" s="8"/>
    </row>
    <row r="4970" spans="1:14" ht="21" customHeight="1" x14ac:dyDescent="0.5">
      <c r="A4970" s="50"/>
      <c r="B4970" s="8"/>
      <c r="C4970" s="49"/>
      <c r="D4970" s="8"/>
      <c r="E4970" s="8"/>
      <c r="F4970" s="8"/>
      <c r="G4970" s="8"/>
      <c r="H4970" s="15"/>
      <c r="I4970" s="27"/>
      <c r="K4970" s="27"/>
      <c r="L4970" s="8"/>
      <c r="M4970" s="8"/>
      <c r="N4970" s="8"/>
    </row>
    <row r="4971" spans="1:14" ht="21" customHeight="1" x14ac:dyDescent="0.5">
      <c r="A4971" s="50"/>
      <c r="B4971" s="8"/>
      <c r="C4971" s="49"/>
      <c r="D4971" s="8"/>
      <c r="E4971" s="8"/>
      <c r="F4971" s="8"/>
      <c r="G4971" s="8"/>
      <c r="H4971" s="15"/>
      <c r="I4971" s="27"/>
      <c r="K4971" s="27"/>
      <c r="L4971" s="8"/>
      <c r="M4971" s="8"/>
      <c r="N4971" s="8"/>
    </row>
    <row r="4972" spans="1:14" ht="21" customHeight="1" x14ac:dyDescent="0.5">
      <c r="A4972" s="50"/>
      <c r="B4972" s="8"/>
      <c r="C4972" s="49"/>
      <c r="D4972" s="8"/>
      <c r="E4972" s="8"/>
      <c r="F4972" s="8"/>
      <c r="G4972" s="8"/>
      <c r="H4972" s="15"/>
      <c r="I4972" s="27"/>
      <c r="K4972" s="27"/>
      <c r="L4972" s="8"/>
      <c r="M4972" s="8"/>
      <c r="N4972" s="8"/>
    </row>
    <row r="4973" spans="1:14" ht="21" customHeight="1" x14ac:dyDescent="0.5">
      <c r="A4973" s="50"/>
      <c r="B4973" s="8"/>
      <c r="C4973" s="49"/>
      <c r="D4973" s="8"/>
      <c r="E4973" s="8"/>
      <c r="F4973" s="8"/>
      <c r="G4973" s="8"/>
      <c r="H4973" s="15"/>
      <c r="I4973" s="27"/>
      <c r="K4973" s="27"/>
      <c r="L4973" s="8"/>
      <c r="M4973" s="8"/>
      <c r="N4973" s="8"/>
    </row>
    <row r="4974" spans="1:14" ht="21" customHeight="1" x14ac:dyDescent="0.5">
      <c r="A4974" s="50"/>
      <c r="B4974" s="8"/>
      <c r="C4974" s="49"/>
      <c r="D4974" s="8"/>
      <c r="E4974" s="8"/>
      <c r="F4974" s="8"/>
      <c r="G4974" s="8"/>
      <c r="H4974" s="15"/>
      <c r="I4974" s="27"/>
      <c r="K4974" s="27"/>
      <c r="L4974" s="8"/>
      <c r="M4974" s="8"/>
      <c r="N4974" s="8"/>
    </row>
    <row r="4975" spans="1:14" ht="21" customHeight="1" x14ac:dyDescent="0.5">
      <c r="A4975" s="50"/>
      <c r="B4975" s="8"/>
      <c r="C4975" s="49"/>
      <c r="D4975" s="8"/>
      <c r="E4975" s="8"/>
      <c r="F4975" s="8"/>
      <c r="G4975" s="8"/>
      <c r="H4975" s="15"/>
      <c r="I4975" s="27"/>
      <c r="K4975" s="27"/>
      <c r="L4975" s="8"/>
      <c r="M4975" s="8"/>
      <c r="N4975" s="8"/>
    </row>
    <row r="4976" spans="1:14" ht="21" customHeight="1" x14ac:dyDescent="0.5">
      <c r="A4976" s="50"/>
      <c r="B4976" s="8"/>
      <c r="C4976" s="49"/>
      <c r="D4976" s="8"/>
      <c r="E4976" s="8"/>
      <c r="F4976" s="8"/>
      <c r="G4976" s="8"/>
      <c r="H4976" s="15"/>
      <c r="I4976" s="27"/>
      <c r="K4976" s="27"/>
      <c r="L4976" s="8"/>
      <c r="M4976" s="8"/>
      <c r="N4976" s="8"/>
    </row>
    <row r="4977" spans="1:14" ht="21" customHeight="1" x14ac:dyDescent="0.5">
      <c r="A4977" s="50"/>
      <c r="B4977" s="8"/>
      <c r="C4977" s="49"/>
      <c r="D4977" s="8"/>
      <c r="E4977" s="8"/>
      <c r="F4977" s="8"/>
      <c r="G4977" s="8"/>
      <c r="H4977" s="15"/>
      <c r="I4977" s="27"/>
      <c r="K4977" s="27"/>
      <c r="L4977" s="8"/>
      <c r="M4977" s="8"/>
      <c r="N4977" s="8"/>
    </row>
    <row r="4978" spans="1:14" ht="21" customHeight="1" x14ac:dyDescent="0.5">
      <c r="A4978" s="50"/>
      <c r="B4978" s="8"/>
      <c r="C4978" s="49"/>
      <c r="D4978" s="8"/>
      <c r="E4978" s="8"/>
      <c r="F4978" s="8"/>
      <c r="G4978" s="8"/>
      <c r="H4978" s="15"/>
      <c r="I4978" s="27"/>
      <c r="K4978" s="27"/>
      <c r="L4978" s="8"/>
      <c r="M4978" s="8"/>
      <c r="N4978" s="8"/>
    </row>
    <row r="4979" spans="1:14" ht="21" customHeight="1" x14ac:dyDescent="0.5">
      <c r="A4979" s="50"/>
      <c r="B4979" s="8"/>
      <c r="C4979" s="49"/>
      <c r="D4979" s="8"/>
      <c r="E4979" s="8"/>
      <c r="F4979" s="8"/>
      <c r="G4979" s="8"/>
      <c r="H4979" s="15"/>
      <c r="I4979" s="27"/>
      <c r="K4979" s="27"/>
      <c r="L4979" s="8"/>
      <c r="M4979" s="8"/>
      <c r="N4979" s="8"/>
    </row>
    <row r="4980" spans="1:14" ht="21" customHeight="1" x14ac:dyDescent="0.5">
      <c r="A4980" s="50"/>
      <c r="B4980" s="8"/>
      <c r="C4980" s="49"/>
      <c r="D4980" s="8"/>
      <c r="E4980" s="8"/>
      <c r="F4980" s="8"/>
      <c r="G4980" s="8"/>
      <c r="H4980" s="15"/>
      <c r="I4980" s="27"/>
      <c r="K4980" s="27"/>
      <c r="L4980" s="8"/>
      <c r="M4980" s="8"/>
      <c r="N4980" s="8"/>
    </row>
    <row r="4981" spans="1:14" ht="21" customHeight="1" x14ac:dyDescent="0.5">
      <c r="A4981" s="50"/>
      <c r="B4981" s="8"/>
      <c r="C4981" s="49"/>
      <c r="D4981" s="8"/>
      <c r="E4981" s="8"/>
      <c r="F4981" s="8"/>
      <c r="G4981" s="8"/>
      <c r="H4981" s="15"/>
      <c r="I4981" s="27"/>
      <c r="K4981" s="27"/>
      <c r="L4981" s="8"/>
      <c r="M4981" s="8"/>
      <c r="N4981" s="8"/>
    </row>
    <row r="4982" spans="1:14" ht="21" customHeight="1" x14ac:dyDescent="0.5">
      <c r="A4982" s="50"/>
      <c r="B4982" s="8"/>
      <c r="C4982" s="49"/>
      <c r="D4982" s="8"/>
      <c r="E4982" s="8"/>
      <c r="F4982" s="8"/>
      <c r="G4982" s="8"/>
      <c r="H4982" s="15"/>
      <c r="I4982" s="27"/>
      <c r="K4982" s="27"/>
      <c r="L4982" s="8"/>
      <c r="M4982" s="8"/>
      <c r="N4982" s="8"/>
    </row>
    <row r="4983" spans="1:14" ht="21" customHeight="1" x14ac:dyDescent="0.5">
      <c r="A4983" s="50"/>
      <c r="B4983" s="8"/>
      <c r="C4983" s="49"/>
      <c r="D4983" s="8"/>
      <c r="E4983" s="8"/>
      <c r="F4983" s="8"/>
      <c r="G4983" s="8"/>
      <c r="H4983" s="15"/>
      <c r="I4983" s="27"/>
      <c r="K4983" s="27"/>
      <c r="L4983" s="8"/>
      <c r="M4983" s="8"/>
      <c r="N4983" s="8"/>
    </row>
    <row r="4984" spans="1:14" ht="21" customHeight="1" x14ac:dyDescent="0.5">
      <c r="A4984" s="50"/>
      <c r="B4984" s="8"/>
      <c r="C4984" s="49"/>
      <c r="D4984" s="8"/>
      <c r="E4984" s="8"/>
      <c r="F4984" s="8"/>
      <c r="G4984" s="8"/>
      <c r="H4984" s="15"/>
      <c r="I4984" s="27"/>
      <c r="K4984" s="27"/>
      <c r="L4984" s="8"/>
      <c r="M4984" s="8"/>
      <c r="N4984" s="8"/>
    </row>
    <row r="4985" spans="1:14" ht="21" customHeight="1" x14ac:dyDescent="0.5">
      <c r="A4985" s="50"/>
      <c r="B4985" s="8"/>
      <c r="C4985" s="49"/>
      <c r="D4985" s="8"/>
      <c r="E4985" s="8"/>
      <c r="F4985" s="8"/>
      <c r="G4985" s="8"/>
      <c r="H4985" s="15"/>
      <c r="I4985" s="27"/>
      <c r="K4985" s="27"/>
      <c r="L4985" s="8"/>
      <c r="M4985" s="8"/>
      <c r="N4985" s="8"/>
    </row>
    <row r="4986" spans="1:14" ht="21" customHeight="1" x14ac:dyDescent="0.5">
      <c r="A4986" s="50"/>
      <c r="B4986" s="8"/>
      <c r="C4986" s="49"/>
      <c r="D4986" s="8"/>
      <c r="E4986" s="8"/>
      <c r="F4986" s="8"/>
      <c r="G4986" s="8"/>
      <c r="H4986" s="15"/>
      <c r="I4986" s="27"/>
      <c r="K4986" s="27"/>
      <c r="L4986" s="8"/>
      <c r="M4986" s="8"/>
      <c r="N4986" s="8"/>
    </row>
    <row r="4987" spans="1:14" ht="21" customHeight="1" x14ac:dyDescent="0.5">
      <c r="A4987" s="50"/>
      <c r="B4987" s="8"/>
      <c r="C4987" s="49"/>
      <c r="D4987" s="8"/>
      <c r="E4987" s="8"/>
      <c r="F4987" s="8"/>
      <c r="G4987" s="8"/>
      <c r="H4987" s="15"/>
      <c r="I4987" s="27"/>
      <c r="K4987" s="27"/>
      <c r="L4987" s="8"/>
      <c r="M4987" s="8"/>
      <c r="N4987" s="8"/>
    </row>
    <row r="4988" spans="1:14" ht="21" customHeight="1" x14ac:dyDescent="0.5">
      <c r="A4988" s="50"/>
      <c r="B4988" s="8"/>
      <c r="C4988" s="49"/>
      <c r="D4988" s="8"/>
      <c r="E4988" s="8"/>
      <c r="F4988" s="8"/>
      <c r="G4988" s="8"/>
      <c r="H4988" s="15"/>
      <c r="I4988" s="27"/>
      <c r="K4988" s="27"/>
      <c r="L4988" s="8"/>
      <c r="M4988" s="8"/>
      <c r="N4988" s="8"/>
    </row>
    <row r="4989" spans="1:14" ht="21" customHeight="1" x14ac:dyDescent="0.5">
      <c r="A4989" s="50"/>
      <c r="B4989" s="8"/>
      <c r="C4989" s="49"/>
      <c r="D4989" s="8"/>
      <c r="E4989" s="8"/>
      <c r="F4989" s="8"/>
      <c r="G4989" s="8"/>
      <c r="H4989" s="15"/>
      <c r="I4989" s="27"/>
      <c r="K4989" s="27"/>
      <c r="L4989" s="8"/>
      <c r="M4989" s="8"/>
      <c r="N4989" s="8"/>
    </row>
    <row r="4990" spans="1:14" ht="21" customHeight="1" x14ac:dyDescent="0.5">
      <c r="A4990" s="50"/>
      <c r="B4990" s="8"/>
      <c r="C4990" s="49"/>
      <c r="D4990" s="8"/>
      <c r="E4990" s="8"/>
      <c r="F4990" s="8"/>
      <c r="G4990" s="8"/>
      <c r="H4990" s="15"/>
      <c r="I4990" s="27"/>
      <c r="K4990" s="27"/>
      <c r="L4990" s="8"/>
      <c r="M4990" s="8"/>
      <c r="N4990" s="8"/>
    </row>
    <row r="4991" spans="1:14" ht="21" customHeight="1" x14ac:dyDescent="0.5">
      <c r="A4991" s="50"/>
      <c r="B4991" s="8"/>
      <c r="C4991" s="49"/>
      <c r="D4991" s="8"/>
      <c r="E4991" s="8"/>
      <c r="F4991" s="8"/>
      <c r="G4991" s="8"/>
      <c r="H4991" s="15"/>
      <c r="I4991" s="27"/>
      <c r="K4991" s="27"/>
      <c r="L4991" s="8"/>
      <c r="M4991" s="8"/>
      <c r="N4991" s="8"/>
    </row>
    <row r="4992" spans="1:14" ht="21" customHeight="1" x14ac:dyDescent="0.5">
      <c r="A4992" s="50"/>
      <c r="B4992" s="8"/>
      <c r="C4992" s="49"/>
      <c r="D4992" s="8"/>
      <c r="E4992" s="8"/>
      <c r="F4992" s="8"/>
      <c r="G4992" s="8"/>
      <c r="H4992" s="15"/>
      <c r="I4992" s="27"/>
      <c r="K4992" s="27"/>
      <c r="L4992" s="8"/>
      <c r="M4992" s="8"/>
      <c r="N4992" s="8"/>
    </row>
    <row r="4993" spans="1:14" ht="21" customHeight="1" x14ac:dyDescent="0.5">
      <c r="A4993" s="50"/>
      <c r="B4993" s="8"/>
      <c r="C4993" s="49"/>
      <c r="D4993" s="8"/>
      <c r="E4993" s="8"/>
      <c r="F4993" s="8"/>
      <c r="G4993" s="8"/>
      <c r="H4993" s="15"/>
      <c r="I4993" s="27"/>
      <c r="K4993" s="27"/>
      <c r="L4993" s="8"/>
      <c r="M4993" s="8"/>
      <c r="N4993" s="8"/>
    </row>
    <row r="4994" spans="1:14" ht="21" customHeight="1" x14ac:dyDescent="0.5">
      <c r="A4994" s="50"/>
      <c r="B4994" s="8"/>
      <c r="C4994" s="49"/>
      <c r="D4994" s="8"/>
      <c r="E4994" s="8"/>
      <c r="F4994" s="8"/>
      <c r="G4994" s="8"/>
      <c r="H4994" s="15"/>
      <c r="I4994" s="27"/>
      <c r="K4994" s="27"/>
      <c r="L4994" s="8"/>
      <c r="M4994" s="8"/>
      <c r="N4994" s="8"/>
    </row>
    <row r="4995" spans="1:14" ht="21" customHeight="1" x14ac:dyDescent="0.5">
      <c r="A4995" s="50"/>
      <c r="B4995" s="8"/>
      <c r="C4995" s="49"/>
      <c r="D4995" s="8"/>
      <c r="E4995" s="8"/>
      <c r="F4995" s="8"/>
      <c r="G4995" s="8"/>
      <c r="H4995" s="15"/>
      <c r="I4995" s="27"/>
      <c r="K4995" s="27"/>
      <c r="L4995" s="8"/>
      <c r="M4995" s="8"/>
      <c r="N4995" s="8"/>
    </row>
    <row r="4996" spans="1:14" ht="21" customHeight="1" x14ac:dyDescent="0.5">
      <c r="A4996" s="50"/>
      <c r="B4996" s="8"/>
      <c r="C4996" s="49"/>
      <c r="D4996" s="8"/>
      <c r="E4996" s="8"/>
      <c r="F4996" s="8"/>
      <c r="G4996" s="8"/>
      <c r="H4996" s="15"/>
      <c r="I4996" s="27"/>
      <c r="K4996" s="27"/>
      <c r="L4996" s="8"/>
      <c r="M4996" s="8"/>
      <c r="N4996" s="8"/>
    </row>
    <row r="4997" spans="1:14" ht="21" customHeight="1" x14ac:dyDescent="0.5">
      <c r="A4997" s="50"/>
      <c r="B4997" s="8"/>
      <c r="C4997" s="49"/>
      <c r="D4997" s="8"/>
      <c r="E4997" s="8"/>
      <c r="F4997" s="8"/>
      <c r="G4997" s="8"/>
      <c r="H4997" s="15"/>
      <c r="I4997" s="27"/>
      <c r="K4997" s="27"/>
      <c r="L4997" s="8"/>
      <c r="M4997" s="8"/>
      <c r="N4997" s="8"/>
    </row>
    <row r="4998" spans="1:14" ht="21" customHeight="1" x14ac:dyDescent="0.5">
      <c r="A4998" s="50"/>
      <c r="B4998" s="8"/>
      <c r="C4998" s="49"/>
      <c r="D4998" s="8"/>
      <c r="E4998" s="8"/>
      <c r="F4998" s="8"/>
      <c r="G4998" s="8"/>
      <c r="H4998" s="15"/>
      <c r="I4998" s="27"/>
      <c r="K4998" s="27"/>
      <c r="L4998" s="8"/>
      <c r="M4998" s="8"/>
      <c r="N4998" s="8"/>
    </row>
    <row r="4999" spans="1:14" ht="21" customHeight="1" x14ac:dyDescent="0.5">
      <c r="A4999" s="50"/>
      <c r="B4999" s="8"/>
      <c r="C4999" s="49"/>
      <c r="D4999" s="8"/>
      <c r="E4999" s="8"/>
      <c r="F4999" s="8"/>
      <c r="G4999" s="8"/>
      <c r="H4999" s="15"/>
      <c r="I4999" s="27"/>
      <c r="K4999" s="27"/>
      <c r="L4999" s="8"/>
      <c r="M4999" s="8"/>
      <c r="N4999" s="8"/>
    </row>
    <row r="5000" spans="1:14" ht="21" customHeight="1" x14ac:dyDescent="0.5">
      <c r="A5000" s="50"/>
      <c r="B5000" s="8"/>
      <c r="C5000" s="49"/>
      <c r="D5000" s="8"/>
      <c r="E5000" s="8"/>
      <c r="F5000" s="8"/>
      <c r="G5000" s="8"/>
      <c r="H5000" s="15"/>
      <c r="I5000" s="27"/>
      <c r="K5000" s="27"/>
      <c r="L5000" s="8"/>
      <c r="M5000" s="8"/>
      <c r="N5000" s="8"/>
    </row>
    <row r="5001" spans="1:14" ht="21" customHeight="1" x14ac:dyDescent="0.5">
      <c r="A5001" s="50"/>
      <c r="B5001" s="8"/>
      <c r="C5001" s="49"/>
      <c r="D5001" s="8"/>
      <c r="E5001" s="8"/>
      <c r="F5001" s="8"/>
      <c r="G5001" s="8"/>
      <c r="H5001" s="15"/>
      <c r="I5001" s="27"/>
      <c r="K5001" s="27"/>
      <c r="L5001" s="8"/>
      <c r="M5001" s="8"/>
      <c r="N5001" s="8"/>
    </row>
    <row r="5002" spans="1:14" ht="21" customHeight="1" x14ac:dyDescent="0.5">
      <c r="A5002" s="50"/>
      <c r="B5002" s="8"/>
      <c r="C5002" s="49"/>
      <c r="D5002" s="8"/>
      <c r="E5002" s="8"/>
      <c r="F5002" s="8"/>
      <c r="G5002" s="8"/>
      <c r="H5002" s="15"/>
      <c r="I5002" s="27"/>
      <c r="K5002" s="27"/>
      <c r="L5002" s="8"/>
      <c r="M5002" s="8"/>
      <c r="N5002" s="8"/>
    </row>
    <row r="5003" spans="1:14" ht="21" customHeight="1" x14ac:dyDescent="0.5">
      <c r="A5003" s="50"/>
      <c r="B5003" s="8"/>
      <c r="C5003" s="49"/>
      <c r="D5003" s="8"/>
      <c r="E5003" s="8"/>
      <c r="F5003" s="8"/>
      <c r="G5003" s="8"/>
      <c r="H5003" s="15"/>
      <c r="I5003" s="27"/>
      <c r="K5003" s="27"/>
      <c r="L5003" s="8"/>
      <c r="M5003" s="8"/>
      <c r="N5003" s="8"/>
    </row>
    <row r="5004" spans="1:14" ht="21" customHeight="1" x14ac:dyDescent="0.5">
      <c r="A5004" s="50"/>
      <c r="B5004" s="8"/>
      <c r="C5004" s="49"/>
      <c r="D5004" s="8"/>
      <c r="E5004" s="8"/>
      <c r="F5004" s="8"/>
      <c r="G5004" s="8"/>
      <c r="H5004" s="15"/>
      <c r="I5004" s="27"/>
      <c r="K5004" s="27"/>
      <c r="L5004" s="8"/>
      <c r="M5004" s="8"/>
      <c r="N5004" s="8"/>
    </row>
    <row r="5005" spans="1:14" ht="21" customHeight="1" x14ac:dyDescent="0.5">
      <c r="A5005" s="50"/>
      <c r="B5005" s="8"/>
      <c r="C5005" s="49"/>
      <c r="D5005" s="8"/>
      <c r="E5005" s="8"/>
      <c r="F5005" s="8"/>
      <c r="G5005" s="8"/>
      <c r="H5005" s="15"/>
      <c r="I5005" s="27"/>
      <c r="K5005" s="27"/>
      <c r="L5005" s="8"/>
      <c r="M5005" s="8"/>
      <c r="N5005" s="8"/>
    </row>
    <row r="5006" spans="1:14" ht="21" customHeight="1" x14ac:dyDescent="0.5">
      <c r="A5006" s="50"/>
      <c r="B5006" s="8"/>
      <c r="C5006" s="49"/>
      <c r="D5006" s="8"/>
      <c r="E5006" s="8"/>
      <c r="F5006" s="8"/>
      <c r="G5006" s="8"/>
      <c r="H5006" s="15"/>
      <c r="I5006" s="27"/>
      <c r="K5006" s="27"/>
      <c r="L5006" s="8"/>
      <c r="M5006" s="8"/>
      <c r="N5006" s="8"/>
    </row>
    <row r="5007" spans="1:14" ht="21" customHeight="1" x14ac:dyDescent="0.5">
      <c r="A5007" s="50"/>
      <c r="B5007" s="8"/>
      <c r="C5007" s="49"/>
      <c r="D5007" s="8"/>
      <c r="E5007" s="8"/>
      <c r="F5007" s="8"/>
      <c r="G5007" s="8"/>
      <c r="H5007" s="15"/>
      <c r="I5007" s="27"/>
      <c r="K5007" s="27"/>
      <c r="L5007" s="8"/>
      <c r="M5007" s="8"/>
      <c r="N5007" s="8"/>
    </row>
    <row r="5008" spans="1:14" ht="21" customHeight="1" x14ac:dyDescent="0.5">
      <c r="A5008" s="50"/>
      <c r="B5008" s="8"/>
      <c r="C5008" s="49"/>
      <c r="D5008" s="8"/>
      <c r="E5008" s="8"/>
      <c r="F5008" s="8"/>
      <c r="G5008" s="8"/>
      <c r="H5008" s="15"/>
      <c r="I5008" s="27"/>
      <c r="K5008" s="27"/>
      <c r="L5008" s="8"/>
      <c r="M5008" s="8"/>
      <c r="N5008" s="8"/>
    </row>
    <row r="5009" spans="1:14" ht="21" customHeight="1" x14ac:dyDescent="0.5">
      <c r="A5009" s="50"/>
      <c r="B5009" s="8"/>
      <c r="C5009" s="49"/>
      <c r="D5009" s="8"/>
      <c r="E5009" s="8"/>
      <c r="F5009" s="8"/>
      <c r="G5009" s="8"/>
      <c r="H5009" s="15"/>
      <c r="I5009" s="27"/>
      <c r="K5009" s="27"/>
      <c r="L5009" s="8"/>
      <c r="M5009" s="8"/>
      <c r="N5009" s="8"/>
    </row>
    <row r="5010" spans="1:14" ht="21" customHeight="1" x14ac:dyDescent="0.5">
      <c r="A5010" s="50"/>
      <c r="B5010" s="8"/>
      <c r="C5010" s="49"/>
      <c r="D5010" s="8"/>
      <c r="E5010" s="8"/>
      <c r="F5010" s="8"/>
      <c r="G5010" s="8"/>
      <c r="H5010" s="15"/>
      <c r="I5010" s="27"/>
      <c r="K5010" s="27"/>
      <c r="L5010" s="8"/>
      <c r="M5010" s="8"/>
      <c r="N5010" s="8"/>
    </row>
    <row r="5011" spans="1:14" ht="21" customHeight="1" x14ac:dyDescent="0.5">
      <c r="A5011" s="50"/>
      <c r="B5011" s="8"/>
      <c r="C5011" s="49"/>
      <c r="D5011" s="8"/>
      <c r="E5011" s="8"/>
      <c r="F5011" s="8"/>
      <c r="G5011" s="8"/>
      <c r="H5011" s="15"/>
      <c r="I5011" s="27"/>
      <c r="K5011" s="27"/>
      <c r="L5011" s="8"/>
      <c r="M5011" s="8"/>
      <c r="N5011" s="8"/>
    </row>
    <row r="5012" spans="1:14" ht="21" customHeight="1" x14ac:dyDescent="0.5">
      <c r="A5012" s="50"/>
      <c r="B5012" s="8"/>
      <c r="C5012" s="49"/>
      <c r="D5012" s="8"/>
      <c r="E5012" s="8"/>
      <c r="F5012" s="8"/>
      <c r="G5012" s="8"/>
      <c r="H5012" s="15"/>
      <c r="I5012" s="27"/>
      <c r="K5012" s="27"/>
      <c r="L5012" s="8"/>
      <c r="M5012" s="8"/>
      <c r="N5012" s="8"/>
    </row>
    <row r="5013" spans="1:14" ht="21" customHeight="1" x14ac:dyDescent="0.5">
      <c r="A5013" s="50"/>
      <c r="B5013" s="8"/>
      <c r="C5013" s="49"/>
      <c r="D5013" s="8"/>
      <c r="E5013" s="8"/>
      <c r="F5013" s="8"/>
      <c r="G5013" s="8"/>
      <c r="H5013" s="15"/>
      <c r="I5013" s="27"/>
      <c r="K5013" s="27"/>
      <c r="L5013" s="8"/>
      <c r="M5013" s="8"/>
      <c r="N5013" s="8"/>
    </row>
    <row r="5014" spans="1:14" ht="21" customHeight="1" x14ac:dyDescent="0.5">
      <c r="A5014" s="50"/>
      <c r="B5014" s="8"/>
      <c r="C5014" s="49"/>
      <c r="D5014" s="8"/>
      <c r="E5014" s="8"/>
      <c r="F5014" s="8"/>
      <c r="G5014" s="8"/>
      <c r="H5014" s="15"/>
      <c r="I5014" s="27"/>
      <c r="K5014" s="27"/>
      <c r="L5014" s="8"/>
      <c r="M5014" s="8"/>
      <c r="N5014" s="8"/>
    </row>
    <row r="5015" spans="1:14" ht="21" customHeight="1" x14ac:dyDescent="0.5">
      <c r="A5015" s="50"/>
      <c r="B5015" s="8"/>
      <c r="C5015" s="49"/>
      <c r="D5015" s="8"/>
      <c r="E5015" s="8"/>
      <c r="F5015" s="8"/>
      <c r="G5015" s="8"/>
      <c r="H5015" s="15"/>
      <c r="I5015" s="27"/>
      <c r="K5015" s="27"/>
      <c r="L5015" s="8"/>
      <c r="M5015" s="8"/>
      <c r="N5015" s="8"/>
    </row>
    <row r="5016" spans="1:14" ht="21" customHeight="1" x14ac:dyDescent="0.5">
      <c r="A5016" s="50"/>
      <c r="B5016" s="8"/>
      <c r="C5016" s="49"/>
      <c r="D5016" s="8"/>
      <c r="E5016" s="8"/>
      <c r="F5016" s="8"/>
      <c r="G5016" s="8"/>
      <c r="H5016" s="15"/>
      <c r="I5016" s="27"/>
      <c r="K5016" s="27"/>
      <c r="L5016" s="8"/>
      <c r="M5016" s="8"/>
      <c r="N5016" s="8"/>
    </row>
    <row r="5017" spans="1:14" ht="21" customHeight="1" x14ac:dyDescent="0.5">
      <c r="A5017" s="50"/>
      <c r="B5017" s="8"/>
      <c r="C5017" s="49"/>
      <c r="D5017" s="8"/>
      <c r="E5017" s="8"/>
      <c r="F5017" s="8"/>
      <c r="G5017" s="8"/>
      <c r="H5017" s="15"/>
      <c r="I5017" s="27"/>
      <c r="K5017" s="27"/>
      <c r="L5017" s="8"/>
      <c r="M5017" s="8"/>
      <c r="N5017" s="8"/>
    </row>
    <row r="5018" spans="1:14" ht="21" customHeight="1" x14ac:dyDescent="0.5">
      <c r="A5018" s="50"/>
      <c r="B5018" s="8"/>
      <c r="C5018" s="49"/>
      <c r="D5018" s="8"/>
      <c r="E5018" s="8"/>
      <c r="F5018" s="8"/>
      <c r="G5018" s="8"/>
      <c r="H5018" s="15"/>
      <c r="I5018" s="27"/>
      <c r="K5018" s="27"/>
      <c r="L5018" s="8"/>
      <c r="M5018" s="8"/>
      <c r="N5018" s="8"/>
    </row>
    <row r="5019" spans="1:14" ht="21" customHeight="1" x14ac:dyDescent="0.5">
      <c r="A5019" s="50"/>
      <c r="B5019" s="8"/>
      <c r="C5019" s="49"/>
      <c r="D5019" s="8"/>
      <c r="E5019" s="8"/>
      <c r="F5019" s="8"/>
      <c r="G5019" s="8"/>
      <c r="H5019" s="15"/>
      <c r="I5019" s="27"/>
      <c r="K5019" s="27"/>
      <c r="L5019" s="8"/>
      <c r="M5019" s="8"/>
      <c r="N5019" s="8"/>
    </row>
    <row r="5020" spans="1:14" ht="21" customHeight="1" x14ac:dyDescent="0.5">
      <c r="A5020" s="50"/>
      <c r="B5020" s="8"/>
      <c r="C5020" s="49"/>
      <c r="D5020" s="8"/>
      <c r="E5020" s="8"/>
      <c r="F5020" s="8"/>
      <c r="G5020" s="8"/>
      <c r="H5020" s="15"/>
      <c r="I5020" s="27"/>
      <c r="K5020" s="27"/>
      <c r="L5020" s="8"/>
      <c r="M5020" s="8"/>
      <c r="N5020" s="8"/>
    </row>
    <row r="5021" spans="1:14" ht="21" customHeight="1" x14ac:dyDescent="0.5">
      <c r="A5021" s="50"/>
      <c r="B5021" s="8"/>
      <c r="C5021" s="49"/>
      <c r="D5021" s="8"/>
      <c r="E5021" s="8"/>
      <c r="F5021" s="8"/>
      <c r="G5021" s="8"/>
      <c r="H5021" s="15"/>
      <c r="I5021" s="27"/>
      <c r="K5021" s="27"/>
      <c r="L5021" s="8"/>
      <c r="M5021" s="8"/>
      <c r="N5021" s="8"/>
    </row>
    <row r="5022" spans="1:14" ht="21" customHeight="1" x14ac:dyDescent="0.5">
      <c r="A5022" s="50"/>
      <c r="B5022" s="8"/>
      <c r="C5022" s="49"/>
      <c r="D5022" s="8"/>
      <c r="E5022" s="8"/>
      <c r="F5022" s="8"/>
      <c r="G5022" s="8"/>
      <c r="H5022" s="15"/>
      <c r="I5022" s="27"/>
      <c r="K5022" s="27"/>
      <c r="L5022" s="8"/>
      <c r="M5022" s="8"/>
      <c r="N5022" s="8"/>
    </row>
    <row r="5023" spans="1:14" ht="21" customHeight="1" x14ac:dyDescent="0.5">
      <c r="A5023" s="50"/>
      <c r="B5023" s="8"/>
      <c r="C5023" s="49"/>
      <c r="D5023" s="8"/>
      <c r="E5023" s="8"/>
      <c r="F5023" s="8"/>
      <c r="G5023" s="8"/>
      <c r="H5023" s="15"/>
      <c r="I5023" s="27"/>
      <c r="K5023" s="27"/>
      <c r="L5023" s="8"/>
      <c r="M5023" s="8"/>
      <c r="N5023" s="8"/>
    </row>
    <row r="5024" spans="1:14" ht="21" customHeight="1" x14ac:dyDescent="0.5">
      <c r="A5024" s="50"/>
      <c r="B5024" s="8"/>
      <c r="C5024" s="49"/>
      <c r="D5024" s="8"/>
      <c r="E5024" s="8"/>
      <c r="F5024" s="8"/>
      <c r="G5024" s="8"/>
      <c r="H5024" s="15"/>
      <c r="I5024" s="27"/>
      <c r="K5024" s="27"/>
      <c r="L5024" s="8"/>
      <c r="M5024" s="8"/>
      <c r="N5024" s="8"/>
    </row>
    <row r="5025" spans="1:14" ht="21" customHeight="1" x14ac:dyDescent="0.5">
      <c r="A5025" s="50"/>
      <c r="B5025" s="8"/>
      <c r="C5025" s="49"/>
      <c r="D5025" s="8"/>
      <c r="E5025" s="8"/>
      <c r="F5025" s="8"/>
      <c r="G5025" s="8"/>
      <c r="H5025" s="15"/>
      <c r="I5025" s="27"/>
      <c r="K5025" s="27"/>
      <c r="L5025" s="8"/>
      <c r="M5025" s="8"/>
      <c r="N5025" s="8"/>
    </row>
    <row r="5026" spans="1:14" ht="21" customHeight="1" x14ac:dyDescent="0.5">
      <c r="A5026" s="50"/>
      <c r="B5026" s="8"/>
      <c r="C5026" s="49"/>
      <c r="D5026" s="8"/>
      <c r="E5026" s="8"/>
      <c r="F5026" s="8"/>
      <c r="G5026" s="8"/>
      <c r="H5026" s="15"/>
      <c r="I5026" s="27"/>
      <c r="K5026" s="27"/>
      <c r="L5026" s="8"/>
      <c r="M5026" s="8"/>
      <c r="N5026" s="8"/>
    </row>
    <row r="5027" spans="1:14" ht="21" customHeight="1" x14ac:dyDescent="0.5">
      <c r="A5027" s="50"/>
      <c r="B5027" s="8"/>
      <c r="C5027" s="49"/>
      <c r="D5027" s="8"/>
      <c r="E5027" s="8"/>
      <c r="F5027" s="8"/>
      <c r="G5027" s="8"/>
      <c r="H5027" s="15"/>
      <c r="I5027" s="27"/>
      <c r="K5027" s="27"/>
      <c r="L5027" s="8"/>
      <c r="M5027" s="8"/>
      <c r="N5027" s="8"/>
    </row>
    <row r="5028" spans="1:14" ht="21" customHeight="1" x14ac:dyDescent="0.5">
      <c r="A5028" s="50"/>
      <c r="B5028" s="8"/>
      <c r="C5028" s="49"/>
      <c r="D5028" s="8"/>
      <c r="E5028" s="8"/>
      <c r="F5028" s="8"/>
      <c r="G5028" s="8"/>
      <c r="H5028" s="15"/>
      <c r="I5028" s="27"/>
      <c r="K5028" s="27"/>
      <c r="L5028" s="8"/>
      <c r="M5028" s="8"/>
      <c r="N5028" s="8"/>
    </row>
    <row r="5029" spans="1:14" ht="21" customHeight="1" x14ac:dyDescent="0.5">
      <c r="A5029" s="50"/>
      <c r="B5029" s="8"/>
      <c r="C5029" s="49"/>
      <c r="D5029" s="8"/>
      <c r="E5029" s="8"/>
      <c r="F5029" s="8"/>
      <c r="G5029" s="8"/>
      <c r="H5029" s="15"/>
      <c r="I5029" s="27"/>
      <c r="K5029" s="27"/>
      <c r="L5029" s="8"/>
      <c r="M5029" s="8"/>
      <c r="N5029" s="8"/>
    </row>
    <row r="5030" spans="1:14" ht="21" customHeight="1" x14ac:dyDescent="0.5">
      <c r="A5030" s="50"/>
      <c r="B5030" s="8"/>
      <c r="C5030" s="49"/>
      <c r="D5030" s="8"/>
      <c r="E5030" s="8"/>
      <c r="F5030" s="8"/>
      <c r="G5030" s="8"/>
      <c r="H5030" s="15"/>
      <c r="I5030" s="27"/>
      <c r="K5030" s="27"/>
      <c r="L5030" s="8"/>
      <c r="M5030" s="8"/>
      <c r="N5030" s="8"/>
    </row>
    <row r="5031" spans="1:14" ht="21" customHeight="1" x14ac:dyDescent="0.5">
      <c r="A5031" s="50"/>
      <c r="B5031" s="8"/>
      <c r="C5031" s="49"/>
      <c r="D5031" s="8"/>
      <c r="E5031" s="8"/>
      <c r="F5031" s="8"/>
      <c r="G5031" s="8"/>
      <c r="H5031" s="15"/>
      <c r="I5031" s="27"/>
      <c r="K5031" s="27"/>
      <c r="L5031" s="8"/>
      <c r="M5031" s="8"/>
      <c r="N5031" s="8"/>
    </row>
    <row r="5032" spans="1:14" ht="21" customHeight="1" x14ac:dyDescent="0.5">
      <c r="A5032" s="50"/>
      <c r="B5032" s="8"/>
      <c r="C5032" s="49"/>
      <c r="D5032" s="8"/>
      <c r="E5032" s="8"/>
      <c r="F5032" s="8"/>
      <c r="G5032" s="8"/>
      <c r="H5032" s="15"/>
      <c r="I5032" s="27"/>
      <c r="K5032" s="27"/>
      <c r="L5032" s="8"/>
      <c r="M5032" s="8"/>
      <c r="N5032" s="8"/>
    </row>
    <row r="5033" spans="1:14" ht="21" customHeight="1" x14ac:dyDescent="0.5">
      <c r="A5033" s="50"/>
      <c r="B5033" s="8"/>
      <c r="C5033" s="49"/>
      <c r="D5033" s="8"/>
      <c r="E5033" s="8"/>
      <c r="F5033" s="8"/>
      <c r="G5033" s="8"/>
      <c r="H5033" s="15"/>
      <c r="I5033" s="27"/>
      <c r="K5033" s="27"/>
      <c r="L5033" s="8"/>
      <c r="M5033" s="8"/>
      <c r="N5033" s="8"/>
    </row>
    <row r="5034" spans="1:14" ht="21" customHeight="1" x14ac:dyDescent="0.5">
      <c r="A5034" s="50"/>
      <c r="B5034" s="8"/>
      <c r="C5034" s="49"/>
      <c r="D5034" s="8"/>
      <c r="E5034" s="8"/>
      <c r="F5034" s="8"/>
      <c r="G5034" s="8"/>
      <c r="H5034" s="15"/>
      <c r="I5034" s="27"/>
      <c r="K5034" s="27"/>
      <c r="L5034" s="8"/>
      <c r="M5034" s="8"/>
      <c r="N5034" s="8"/>
    </row>
    <row r="5035" spans="1:14" ht="21" customHeight="1" x14ac:dyDescent="0.5">
      <c r="A5035" s="50"/>
      <c r="B5035" s="8"/>
      <c r="C5035" s="49"/>
      <c r="D5035" s="8"/>
      <c r="E5035" s="8"/>
      <c r="F5035" s="8"/>
      <c r="G5035" s="8"/>
      <c r="H5035" s="15"/>
      <c r="I5035" s="27"/>
      <c r="K5035" s="27"/>
      <c r="L5035" s="8"/>
      <c r="M5035" s="8"/>
      <c r="N5035" s="8"/>
    </row>
    <row r="5036" spans="1:14" ht="21" customHeight="1" x14ac:dyDescent="0.5">
      <c r="A5036" s="50"/>
      <c r="B5036" s="8"/>
      <c r="C5036" s="49"/>
      <c r="D5036" s="8"/>
      <c r="E5036" s="8"/>
      <c r="F5036" s="8"/>
      <c r="G5036" s="8"/>
      <c r="H5036" s="15"/>
      <c r="I5036" s="27"/>
      <c r="K5036" s="27"/>
      <c r="L5036" s="8"/>
      <c r="M5036" s="8"/>
      <c r="N5036" s="8"/>
    </row>
    <row r="5037" spans="1:14" ht="21" customHeight="1" x14ac:dyDescent="0.5">
      <c r="A5037" s="50"/>
      <c r="B5037" s="8"/>
      <c r="C5037" s="49"/>
      <c r="D5037" s="8"/>
      <c r="E5037" s="8"/>
      <c r="F5037" s="8"/>
      <c r="G5037" s="8"/>
      <c r="H5037" s="15"/>
      <c r="I5037" s="27"/>
      <c r="K5037" s="27"/>
      <c r="L5037" s="8"/>
      <c r="M5037" s="8"/>
      <c r="N5037" s="8"/>
    </row>
    <row r="5038" spans="1:14" ht="21" customHeight="1" x14ac:dyDescent="0.5">
      <c r="A5038" s="50"/>
      <c r="B5038" s="8"/>
      <c r="C5038" s="49"/>
      <c r="D5038" s="8"/>
      <c r="E5038" s="8"/>
      <c r="F5038" s="8"/>
      <c r="G5038" s="8"/>
      <c r="H5038" s="15"/>
      <c r="I5038" s="27"/>
      <c r="K5038" s="27"/>
      <c r="L5038" s="8"/>
      <c r="M5038" s="8"/>
      <c r="N5038" s="8"/>
    </row>
    <row r="5039" spans="1:14" ht="21" customHeight="1" x14ac:dyDescent="0.5">
      <c r="A5039" s="50"/>
      <c r="B5039" s="8"/>
      <c r="C5039" s="49"/>
      <c r="D5039" s="8"/>
      <c r="E5039" s="8"/>
      <c r="F5039" s="8"/>
      <c r="G5039" s="8"/>
      <c r="H5039" s="15"/>
      <c r="I5039" s="27"/>
      <c r="K5039" s="27"/>
      <c r="L5039" s="8"/>
      <c r="M5039" s="8"/>
      <c r="N5039" s="8"/>
    </row>
    <row r="5040" spans="1:14" ht="21" customHeight="1" x14ac:dyDescent="0.5">
      <c r="A5040" s="50"/>
      <c r="B5040" s="8"/>
      <c r="C5040" s="49"/>
      <c r="D5040" s="8"/>
      <c r="E5040" s="8"/>
      <c r="F5040" s="8"/>
      <c r="G5040" s="8"/>
      <c r="H5040" s="15"/>
      <c r="I5040" s="27"/>
      <c r="K5040" s="27"/>
      <c r="L5040" s="8"/>
      <c r="M5040" s="8"/>
      <c r="N5040" s="8"/>
    </row>
    <row r="5041" spans="1:14" ht="21" customHeight="1" x14ac:dyDescent="0.5">
      <c r="A5041" s="50"/>
      <c r="B5041" s="8"/>
      <c r="C5041" s="49"/>
      <c r="D5041" s="8"/>
      <c r="E5041" s="8"/>
      <c r="F5041" s="8"/>
      <c r="G5041" s="8"/>
      <c r="H5041" s="15"/>
      <c r="I5041" s="27"/>
      <c r="K5041" s="27"/>
      <c r="L5041" s="8"/>
      <c r="M5041" s="8"/>
      <c r="N5041" s="8"/>
    </row>
    <row r="5042" spans="1:14" ht="21" customHeight="1" x14ac:dyDescent="0.5">
      <c r="A5042" s="50"/>
      <c r="B5042" s="8"/>
      <c r="C5042" s="49"/>
      <c r="D5042" s="8"/>
      <c r="E5042" s="8"/>
      <c r="F5042" s="8"/>
      <c r="G5042" s="8"/>
      <c r="H5042" s="15"/>
      <c r="I5042" s="27"/>
      <c r="K5042" s="27"/>
      <c r="L5042" s="8"/>
      <c r="M5042" s="8"/>
      <c r="N5042" s="8"/>
    </row>
    <row r="5043" spans="1:14" ht="21" customHeight="1" x14ac:dyDescent="0.5">
      <c r="A5043" s="50"/>
      <c r="B5043" s="8"/>
      <c r="C5043" s="49"/>
      <c r="D5043" s="8"/>
      <c r="E5043" s="8"/>
      <c r="F5043" s="8"/>
      <c r="G5043" s="8"/>
      <c r="H5043" s="15"/>
      <c r="I5043" s="27"/>
      <c r="K5043" s="27"/>
      <c r="L5043" s="8"/>
      <c r="M5043" s="8"/>
      <c r="N5043" s="8"/>
    </row>
    <row r="5044" spans="1:14" ht="21" customHeight="1" x14ac:dyDescent="0.5">
      <c r="A5044" s="50"/>
      <c r="B5044" s="8"/>
      <c r="C5044" s="49"/>
      <c r="D5044" s="8"/>
      <c r="E5044" s="8"/>
      <c r="F5044" s="8"/>
      <c r="G5044" s="8"/>
      <c r="H5044" s="15"/>
      <c r="I5044" s="27"/>
      <c r="K5044" s="27"/>
      <c r="L5044" s="8"/>
      <c r="M5044" s="8"/>
      <c r="N5044" s="8"/>
    </row>
    <row r="5045" spans="1:14" ht="21" customHeight="1" x14ac:dyDescent="0.5">
      <c r="A5045" s="50"/>
      <c r="B5045" s="8"/>
      <c r="C5045" s="49"/>
      <c r="D5045" s="8"/>
      <c r="E5045" s="8"/>
      <c r="F5045" s="8"/>
      <c r="G5045" s="8"/>
      <c r="H5045" s="15"/>
      <c r="I5045" s="27"/>
      <c r="K5045" s="27"/>
      <c r="L5045" s="8"/>
      <c r="M5045" s="8"/>
      <c r="N5045" s="8"/>
    </row>
    <row r="5046" spans="1:14" ht="21" customHeight="1" x14ac:dyDescent="0.5">
      <c r="A5046" s="50"/>
      <c r="B5046" s="8"/>
      <c r="C5046" s="49"/>
      <c r="D5046" s="8"/>
      <c r="E5046" s="8"/>
      <c r="F5046" s="8"/>
      <c r="G5046" s="8"/>
      <c r="H5046" s="15"/>
      <c r="I5046" s="27"/>
      <c r="K5046" s="27"/>
      <c r="L5046" s="8"/>
      <c r="M5046" s="8"/>
      <c r="N5046" s="8"/>
    </row>
    <row r="5047" spans="1:14" ht="21" customHeight="1" x14ac:dyDescent="0.5">
      <c r="A5047" s="50"/>
      <c r="B5047" s="8"/>
      <c r="C5047" s="49"/>
      <c r="D5047" s="8"/>
      <c r="E5047" s="8"/>
      <c r="F5047" s="8"/>
      <c r="G5047" s="8"/>
      <c r="H5047" s="15"/>
      <c r="I5047" s="27"/>
      <c r="K5047" s="27"/>
      <c r="L5047" s="8"/>
      <c r="M5047" s="8"/>
      <c r="N5047" s="8"/>
    </row>
    <row r="5048" spans="1:14" ht="21" customHeight="1" x14ac:dyDescent="0.5">
      <c r="A5048" s="50"/>
      <c r="B5048" s="8"/>
      <c r="C5048" s="49"/>
      <c r="D5048" s="8"/>
      <c r="E5048" s="8"/>
      <c r="F5048" s="8"/>
      <c r="G5048" s="8"/>
      <c r="H5048" s="15"/>
      <c r="I5048" s="27"/>
      <c r="K5048" s="27"/>
      <c r="L5048" s="8"/>
      <c r="M5048" s="8"/>
      <c r="N5048" s="8"/>
    </row>
    <row r="5049" spans="1:14" ht="21" customHeight="1" x14ac:dyDescent="0.5">
      <c r="A5049" s="50"/>
      <c r="B5049" s="8"/>
      <c r="C5049" s="49"/>
      <c r="D5049" s="8"/>
      <c r="E5049" s="8"/>
      <c r="F5049" s="8"/>
      <c r="G5049" s="8"/>
      <c r="H5049" s="15"/>
      <c r="I5049" s="27"/>
      <c r="K5049" s="27"/>
      <c r="L5049" s="8"/>
      <c r="M5049" s="8"/>
      <c r="N5049" s="8"/>
    </row>
    <row r="5050" spans="1:14" ht="21" customHeight="1" x14ac:dyDescent="0.5">
      <c r="A5050" s="50"/>
      <c r="B5050" s="8"/>
      <c r="C5050" s="49"/>
      <c r="D5050" s="8"/>
      <c r="E5050" s="8"/>
      <c r="F5050" s="8"/>
      <c r="G5050" s="8"/>
      <c r="H5050" s="15"/>
      <c r="I5050" s="27"/>
      <c r="K5050" s="27"/>
      <c r="L5050" s="8"/>
      <c r="M5050" s="8"/>
      <c r="N5050" s="8"/>
    </row>
    <row r="5051" spans="1:14" ht="21" customHeight="1" x14ac:dyDescent="0.5">
      <c r="A5051" s="50"/>
      <c r="B5051" s="8"/>
      <c r="C5051" s="49"/>
      <c r="D5051" s="8"/>
      <c r="E5051" s="8"/>
      <c r="F5051" s="8"/>
      <c r="G5051" s="8"/>
      <c r="H5051" s="15"/>
      <c r="I5051" s="27"/>
      <c r="K5051" s="27"/>
      <c r="L5051" s="8"/>
      <c r="M5051" s="8"/>
      <c r="N5051" s="8"/>
    </row>
    <row r="5052" spans="1:14" ht="21" customHeight="1" x14ac:dyDescent="0.5">
      <c r="A5052" s="50"/>
      <c r="B5052" s="8"/>
      <c r="C5052" s="49"/>
      <c r="D5052" s="8"/>
      <c r="E5052" s="8"/>
      <c r="F5052" s="8"/>
      <c r="G5052" s="8"/>
      <c r="H5052" s="15"/>
      <c r="I5052" s="27"/>
      <c r="K5052" s="27"/>
      <c r="L5052" s="8"/>
      <c r="M5052" s="8"/>
      <c r="N5052" s="8"/>
    </row>
    <row r="5053" spans="1:14" ht="21" customHeight="1" x14ac:dyDescent="0.5">
      <c r="A5053" s="50"/>
      <c r="B5053" s="8"/>
      <c r="C5053" s="49"/>
      <c r="D5053" s="8"/>
      <c r="E5053" s="8"/>
      <c r="F5053" s="8"/>
      <c r="G5053" s="8"/>
      <c r="H5053" s="15"/>
      <c r="I5053" s="27"/>
      <c r="K5053" s="27"/>
      <c r="L5053" s="8"/>
      <c r="M5053" s="8"/>
      <c r="N5053" s="8"/>
    </row>
    <row r="5054" spans="1:14" ht="21" customHeight="1" x14ac:dyDescent="0.5">
      <c r="A5054" s="50"/>
      <c r="B5054" s="8"/>
      <c r="C5054" s="49"/>
      <c r="D5054" s="8"/>
      <c r="E5054" s="8"/>
      <c r="F5054" s="8"/>
      <c r="G5054" s="8"/>
      <c r="H5054" s="15"/>
      <c r="I5054" s="27"/>
      <c r="K5054" s="27"/>
      <c r="L5054" s="8"/>
      <c r="M5054" s="8"/>
      <c r="N5054" s="8"/>
    </row>
    <row r="5055" spans="1:14" ht="21" customHeight="1" x14ac:dyDescent="0.5">
      <c r="A5055" s="50"/>
      <c r="B5055" s="8"/>
      <c r="C5055" s="49"/>
      <c r="D5055" s="8"/>
      <c r="E5055" s="8"/>
      <c r="F5055" s="8"/>
      <c r="G5055" s="8"/>
      <c r="H5055" s="15"/>
      <c r="I5055" s="27"/>
      <c r="K5055" s="27"/>
      <c r="L5055" s="8"/>
      <c r="M5055" s="8"/>
      <c r="N5055" s="8"/>
    </row>
    <row r="5056" spans="1:14" ht="21" customHeight="1" x14ac:dyDescent="0.5">
      <c r="A5056" s="50"/>
      <c r="B5056" s="8"/>
      <c r="C5056" s="49"/>
      <c r="D5056" s="8"/>
      <c r="E5056" s="8"/>
      <c r="F5056" s="8"/>
      <c r="G5056" s="8"/>
      <c r="H5056" s="15"/>
      <c r="I5056" s="27"/>
      <c r="K5056" s="27"/>
      <c r="L5056" s="8"/>
      <c r="M5056" s="8"/>
      <c r="N5056" s="8"/>
    </row>
    <row r="5057" spans="1:14" ht="21" customHeight="1" x14ac:dyDescent="0.5">
      <c r="A5057" s="50"/>
      <c r="B5057" s="8"/>
      <c r="C5057" s="49"/>
      <c r="D5057" s="8"/>
      <c r="E5057" s="8"/>
      <c r="F5057" s="8"/>
      <c r="G5057" s="8"/>
      <c r="H5057" s="15"/>
      <c r="I5057" s="27"/>
      <c r="K5057" s="27"/>
      <c r="L5057" s="8"/>
      <c r="M5057" s="8"/>
      <c r="N5057" s="8"/>
    </row>
    <row r="5058" spans="1:14" ht="21" customHeight="1" x14ac:dyDescent="0.5">
      <c r="A5058" s="50"/>
      <c r="B5058" s="8"/>
      <c r="C5058" s="49"/>
      <c r="D5058" s="8"/>
      <c r="E5058" s="8"/>
      <c r="F5058" s="8"/>
      <c r="G5058" s="8"/>
      <c r="H5058" s="15"/>
      <c r="I5058" s="27"/>
      <c r="K5058" s="27"/>
      <c r="L5058" s="8"/>
      <c r="M5058" s="8"/>
      <c r="N5058" s="8"/>
    </row>
    <row r="5059" spans="1:14" ht="21" customHeight="1" x14ac:dyDescent="0.5">
      <c r="A5059" s="50"/>
      <c r="B5059" s="8"/>
      <c r="C5059" s="49"/>
      <c r="D5059" s="8"/>
      <c r="E5059" s="8"/>
      <c r="F5059" s="8"/>
      <c r="G5059" s="8"/>
      <c r="H5059" s="15"/>
      <c r="I5059" s="27"/>
      <c r="K5059" s="27"/>
      <c r="L5059" s="8"/>
      <c r="M5059" s="8"/>
      <c r="N5059" s="8"/>
    </row>
    <row r="5060" spans="1:14" ht="21" customHeight="1" x14ac:dyDescent="0.5">
      <c r="A5060" s="50"/>
      <c r="B5060" s="8"/>
      <c r="C5060" s="49"/>
      <c r="D5060" s="8"/>
      <c r="E5060" s="8"/>
      <c r="F5060" s="8"/>
      <c r="G5060" s="8"/>
      <c r="H5060" s="15"/>
      <c r="I5060" s="27"/>
      <c r="K5060" s="27"/>
      <c r="L5060" s="8"/>
      <c r="M5060" s="8"/>
      <c r="N5060" s="8"/>
    </row>
    <row r="5061" spans="1:14" ht="21" customHeight="1" x14ac:dyDescent="0.5">
      <c r="A5061" s="50"/>
      <c r="B5061" s="8"/>
      <c r="C5061" s="49"/>
      <c r="D5061" s="8"/>
      <c r="E5061" s="8"/>
      <c r="F5061" s="8"/>
      <c r="G5061" s="8"/>
      <c r="H5061" s="15"/>
      <c r="I5061" s="27"/>
      <c r="K5061" s="27"/>
      <c r="L5061" s="8"/>
      <c r="M5061" s="8"/>
      <c r="N5061" s="8"/>
    </row>
    <row r="5062" spans="1:14" ht="21" customHeight="1" x14ac:dyDescent="0.5">
      <c r="A5062" s="50"/>
      <c r="B5062" s="8"/>
      <c r="C5062" s="49"/>
      <c r="D5062" s="8"/>
      <c r="E5062" s="8"/>
      <c r="F5062" s="8"/>
      <c r="G5062" s="8"/>
      <c r="H5062" s="15"/>
      <c r="I5062" s="27"/>
      <c r="K5062" s="27"/>
      <c r="L5062" s="8"/>
      <c r="M5062" s="8"/>
      <c r="N5062" s="8"/>
    </row>
    <row r="5063" spans="1:14" ht="21" customHeight="1" x14ac:dyDescent="0.5">
      <c r="A5063" s="50"/>
      <c r="B5063" s="8"/>
      <c r="C5063" s="49"/>
      <c r="D5063" s="8"/>
      <c r="E5063" s="8"/>
      <c r="F5063" s="8"/>
      <c r="G5063" s="8"/>
      <c r="H5063" s="15"/>
      <c r="I5063" s="27"/>
      <c r="K5063" s="27"/>
      <c r="L5063" s="8"/>
      <c r="M5063" s="8"/>
      <c r="N5063" s="8"/>
    </row>
    <row r="5064" spans="1:14" ht="21" customHeight="1" x14ac:dyDescent="0.5">
      <c r="A5064" s="50"/>
      <c r="B5064" s="8"/>
      <c r="C5064" s="49"/>
      <c r="D5064" s="8"/>
      <c r="E5064" s="8"/>
      <c r="F5064" s="8"/>
      <c r="G5064" s="8"/>
      <c r="H5064" s="15"/>
      <c r="I5064" s="27"/>
      <c r="K5064" s="27"/>
      <c r="L5064" s="8"/>
      <c r="M5064" s="8"/>
      <c r="N5064" s="8"/>
    </row>
    <row r="5065" spans="1:14" ht="21" customHeight="1" x14ac:dyDescent="0.5">
      <c r="A5065" s="50"/>
      <c r="B5065" s="8"/>
      <c r="C5065" s="49"/>
      <c r="D5065" s="8"/>
      <c r="E5065" s="8"/>
      <c r="F5065" s="8"/>
      <c r="G5065" s="8"/>
      <c r="H5065" s="15"/>
      <c r="I5065" s="27"/>
      <c r="K5065" s="27"/>
      <c r="L5065" s="8"/>
      <c r="M5065" s="8"/>
      <c r="N5065" s="8"/>
    </row>
    <row r="5066" spans="1:14" ht="21" customHeight="1" x14ac:dyDescent="0.5">
      <c r="A5066" s="50"/>
      <c r="B5066" s="8"/>
      <c r="C5066" s="49"/>
      <c r="D5066" s="8"/>
      <c r="E5066" s="8"/>
      <c r="F5066" s="8"/>
      <c r="G5066" s="8"/>
      <c r="H5066" s="15"/>
      <c r="I5066" s="27"/>
      <c r="K5066" s="27"/>
      <c r="L5066" s="8"/>
      <c r="M5066" s="8"/>
      <c r="N5066" s="8"/>
    </row>
    <row r="5067" spans="1:14" ht="21" customHeight="1" x14ac:dyDescent="0.5">
      <c r="A5067" s="50"/>
      <c r="B5067" s="8"/>
      <c r="C5067" s="49"/>
      <c r="D5067" s="8"/>
      <c r="E5067" s="8"/>
      <c r="F5067" s="8"/>
      <c r="G5067" s="8"/>
      <c r="H5067" s="15"/>
      <c r="I5067" s="27"/>
      <c r="K5067" s="27"/>
      <c r="L5067" s="8"/>
      <c r="M5067" s="8"/>
      <c r="N5067" s="8"/>
    </row>
    <row r="5068" spans="1:14" ht="21" customHeight="1" x14ac:dyDescent="0.5">
      <c r="A5068" s="50"/>
      <c r="B5068" s="8"/>
      <c r="C5068" s="49"/>
      <c r="D5068" s="8"/>
      <c r="E5068" s="8"/>
      <c r="F5068" s="8"/>
      <c r="G5068" s="8"/>
      <c r="H5068" s="15"/>
      <c r="I5068" s="27"/>
      <c r="K5068" s="27"/>
      <c r="L5068" s="8"/>
      <c r="M5068" s="8"/>
      <c r="N5068" s="8"/>
    </row>
    <row r="5069" spans="1:14" ht="21" customHeight="1" x14ac:dyDescent="0.5">
      <c r="A5069" s="50"/>
      <c r="B5069" s="8"/>
      <c r="C5069" s="49"/>
      <c r="D5069" s="8"/>
      <c r="E5069" s="8"/>
      <c r="F5069" s="8"/>
      <c r="G5069" s="8"/>
      <c r="H5069" s="15"/>
      <c r="I5069" s="27"/>
      <c r="K5069" s="27"/>
      <c r="L5069" s="8"/>
      <c r="M5069" s="8"/>
      <c r="N5069" s="8"/>
    </row>
    <row r="5070" spans="1:14" ht="21" customHeight="1" x14ac:dyDescent="0.5">
      <c r="A5070" s="50"/>
      <c r="B5070" s="8"/>
      <c r="C5070" s="49"/>
      <c r="D5070" s="8"/>
      <c r="E5070" s="8"/>
      <c r="F5070" s="8"/>
      <c r="G5070" s="8"/>
      <c r="H5070" s="15"/>
      <c r="I5070" s="27"/>
      <c r="K5070" s="27"/>
      <c r="L5070" s="8"/>
      <c r="M5070" s="8"/>
      <c r="N5070" s="8"/>
    </row>
    <row r="5071" spans="1:14" ht="21" customHeight="1" x14ac:dyDescent="0.5">
      <c r="A5071" s="50"/>
      <c r="B5071" s="8"/>
      <c r="C5071" s="49"/>
      <c r="D5071" s="8"/>
      <c r="E5071" s="8"/>
      <c r="F5071" s="8"/>
      <c r="G5071" s="8"/>
      <c r="H5071" s="15"/>
      <c r="I5071" s="27"/>
      <c r="K5071" s="27"/>
      <c r="L5071" s="8"/>
      <c r="M5071" s="8"/>
      <c r="N5071" s="8"/>
    </row>
    <row r="5072" spans="1:14" ht="21" customHeight="1" x14ac:dyDescent="0.5">
      <c r="A5072" s="50"/>
      <c r="B5072" s="8"/>
      <c r="C5072" s="49"/>
      <c r="D5072" s="8"/>
      <c r="E5072" s="8"/>
      <c r="F5072" s="8"/>
      <c r="G5072" s="8"/>
      <c r="H5072" s="15"/>
      <c r="I5072" s="27"/>
      <c r="K5072" s="27"/>
      <c r="L5072" s="8"/>
      <c r="M5072" s="8"/>
      <c r="N5072" s="8"/>
    </row>
    <row r="5073" spans="1:14" ht="21" customHeight="1" x14ac:dyDescent="0.5">
      <c r="A5073" s="50"/>
      <c r="B5073" s="8"/>
      <c r="C5073" s="49"/>
      <c r="D5073" s="8"/>
      <c r="E5073" s="8"/>
      <c r="F5073" s="8"/>
      <c r="G5073" s="8"/>
      <c r="H5073" s="15"/>
      <c r="I5073" s="27"/>
      <c r="K5073" s="27"/>
      <c r="L5073" s="8"/>
      <c r="M5073" s="8"/>
      <c r="N5073" s="8"/>
    </row>
    <row r="5074" spans="1:14" ht="21" customHeight="1" x14ac:dyDescent="0.5">
      <c r="A5074" s="50"/>
      <c r="B5074" s="8"/>
      <c r="C5074" s="49"/>
      <c r="D5074" s="8"/>
      <c r="E5074" s="8"/>
      <c r="F5074" s="8"/>
      <c r="G5074" s="8"/>
      <c r="H5074" s="15"/>
      <c r="I5074" s="27"/>
      <c r="K5074" s="27"/>
      <c r="L5074" s="8"/>
      <c r="M5074" s="8"/>
      <c r="N5074" s="8"/>
    </row>
    <row r="5075" spans="1:14" ht="21" customHeight="1" x14ac:dyDescent="0.5">
      <c r="A5075" s="50"/>
      <c r="B5075" s="8"/>
      <c r="C5075" s="49"/>
      <c r="D5075" s="8"/>
      <c r="E5075" s="8"/>
      <c r="F5075" s="8"/>
      <c r="G5075" s="8"/>
      <c r="H5075" s="15"/>
      <c r="I5075" s="27"/>
      <c r="K5075" s="27"/>
      <c r="L5075" s="8"/>
      <c r="M5075" s="8"/>
      <c r="N5075" s="8"/>
    </row>
    <row r="5076" spans="1:14" ht="21" customHeight="1" x14ac:dyDescent="0.5">
      <c r="A5076" s="50"/>
      <c r="B5076" s="8"/>
      <c r="C5076" s="49"/>
      <c r="D5076" s="8"/>
      <c r="E5076" s="8"/>
      <c r="F5076" s="8"/>
      <c r="G5076" s="8"/>
      <c r="H5076" s="15"/>
      <c r="I5076" s="27"/>
      <c r="K5076" s="27"/>
      <c r="L5076" s="8"/>
      <c r="M5076" s="8"/>
      <c r="N5076" s="8"/>
    </row>
    <row r="5077" spans="1:14" ht="21" customHeight="1" x14ac:dyDescent="0.5">
      <c r="A5077" s="50"/>
      <c r="B5077" s="8"/>
      <c r="C5077" s="49"/>
      <c r="D5077" s="8"/>
      <c r="E5077" s="8"/>
      <c r="F5077" s="8"/>
      <c r="G5077" s="8"/>
      <c r="H5077" s="15"/>
      <c r="I5077" s="27"/>
      <c r="K5077" s="27"/>
      <c r="L5077" s="8"/>
      <c r="M5077" s="8"/>
      <c r="N5077" s="8"/>
    </row>
    <row r="5078" spans="1:14" ht="21" customHeight="1" x14ac:dyDescent="0.5">
      <c r="A5078" s="50"/>
      <c r="B5078" s="8"/>
      <c r="C5078" s="49"/>
      <c r="D5078" s="8"/>
      <c r="E5078" s="8"/>
      <c r="F5078" s="8"/>
      <c r="G5078" s="8"/>
      <c r="H5078" s="15"/>
      <c r="I5078" s="27"/>
      <c r="K5078" s="27"/>
      <c r="L5078" s="8"/>
      <c r="M5078" s="8"/>
      <c r="N5078" s="8"/>
    </row>
    <row r="5079" spans="1:14" ht="21" customHeight="1" x14ac:dyDescent="0.5">
      <c r="A5079" s="50"/>
      <c r="B5079" s="8"/>
      <c r="C5079" s="49"/>
      <c r="D5079" s="8"/>
      <c r="E5079" s="8"/>
      <c r="F5079" s="8"/>
      <c r="G5079" s="8"/>
      <c r="H5079" s="15"/>
      <c r="I5079" s="27"/>
      <c r="K5079" s="27"/>
      <c r="L5079" s="8"/>
      <c r="M5079" s="8"/>
      <c r="N5079" s="8"/>
    </row>
    <row r="5080" spans="1:14" ht="21" customHeight="1" x14ac:dyDescent="0.5">
      <c r="A5080" s="50"/>
      <c r="B5080" s="8"/>
      <c r="C5080" s="49"/>
      <c r="D5080" s="8"/>
      <c r="E5080" s="8"/>
      <c r="F5080" s="8"/>
      <c r="G5080" s="8"/>
      <c r="H5080" s="15"/>
      <c r="I5080" s="27"/>
      <c r="K5080" s="27"/>
      <c r="L5080" s="8"/>
      <c r="M5080" s="8"/>
      <c r="N5080" s="8"/>
    </row>
    <row r="5081" spans="1:14" ht="21" customHeight="1" x14ac:dyDescent="0.5">
      <c r="A5081" s="50"/>
      <c r="B5081" s="8"/>
      <c r="C5081" s="49"/>
      <c r="D5081" s="8"/>
      <c r="E5081" s="8"/>
      <c r="F5081" s="8"/>
      <c r="G5081" s="8"/>
      <c r="H5081" s="15"/>
      <c r="I5081" s="27"/>
      <c r="K5081" s="27"/>
      <c r="L5081" s="8"/>
      <c r="M5081" s="8"/>
      <c r="N5081" s="8"/>
    </row>
    <row r="5082" spans="1:14" ht="21" customHeight="1" x14ac:dyDescent="0.5">
      <c r="A5082" s="50"/>
      <c r="B5082" s="8"/>
      <c r="C5082" s="49"/>
      <c r="D5082" s="8"/>
      <c r="E5082" s="8"/>
      <c r="F5082" s="8"/>
      <c r="G5082" s="8"/>
      <c r="H5082" s="15"/>
      <c r="I5082" s="27"/>
      <c r="K5082" s="27"/>
      <c r="L5082" s="8"/>
      <c r="M5082" s="8"/>
      <c r="N5082" s="8"/>
    </row>
    <row r="5083" spans="1:14" ht="21" customHeight="1" x14ac:dyDescent="0.5">
      <c r="A5083" s="50"/>
      <c r="B5083" s="8"/>
      <c r="C5083" s="49"/>
      <c r="D5083" s="8"/>
      <c r="E5083" s="8"/>
      <c r="F5083" s="8"/>
      <c r="G5083" s="8"/>
      <c r="H5083" s="15"/>
      <c r="I5083" s="27"/>
      <c r="K5083" s="27"/>
      <c r="L5083" s="8"/>
      <c r="M5083" s="8"/>
      <c r="N5083" s="8"/>
    </row>
    <row r="5084" spans="1:14" ht="21" customHeight="1" x14ac:dyDescent="0.5">
      <c r="A5084" s="50"/>
      <c r="B5084" s="8"/>
      <c r="C5084" s="49"/>
      <c r="D5084" s="8"/>
      <c r="E5084" s="8"/>
      <c r="F5084" s="8"/>
      <c r="G5084" s="8"/>
      <c r="H5084" s="15"/>
      <c r="I5084" s="27"/>
      <c r="K5084" s="27"/>
      <c r="L5084" s="8"/>
      <c r="M5084" s="8"/>
      <c r="N5084" s="8"/>
    </row>
    <row r="5085" spans="1:14" ht="21" customHeight="1" x14ac:dyDescent="0.5">
      <c r="A5085" s="50"/>
      <c r="B5085" s="8"/>
      <c r="C5085" s="49"/>
      <c r="D5085" s="8"/>
      <c r="E5085" s="8"/>
      <c r="F5085" s="8"/>
      <c r="G5085" s="8"/>
      <c r="H5085" s="15"/>
      <c r="I5085" s="27"/>
      <c r="K5085" s="27"/>
      <c r="L5085" s="8"/>
      <c r="M5085" s="8"/>
      <c r="N5085" s="8"/>
    </row>
    <row r="5086" spans="1:14" ht="21" customHeight="1" x14ac:dyDescent="0.5">
      <c r="A5086" s="50"/>
      <c r="B5086" s="8"/>
      <c r="C5086" s="49"/>
      <c r="D5086" s="8"/>
      <c r="E5086" s="8"/>
      <c r="F5086" s="8"/>
      <c r="G5086" s="8"/>
      <c r="H5086" s="15"/>
      <c r="I5086" s="27"/>
      <c r="K5086" s="27"/>
      <c r="L5086" s="8"/>
      <c r="M5086" s="8"/>
      <c r="N5086" s="8"/>
    </row>
    <row r="5087" spans="1:14" ht="21" customHeight="1" x14ac:dyDescent="0.5">
      <c r="A5087" s="50"/>
      <c r="B5087" s="8"/>
      <c r="C5087" s="49"/>
      <c r="D5087" s="8"/>
      <c r="E5087" s="8"/>
      <c r="F5087" s="8"/>
      <c r="G5087" s="8"/>
      <c r="H5087" s="15"/>
      <c r="I5087" s="27"/>
      <c r="K5087" s="27"/>
      <c r="L5087" s="8"/>
      <c r="M5087" s="8"/>
      <c r="N5087" s="8"/>
    </row>
    <row r="5088" spans="1:14" ht="21" customHeight="1" x14ac:dyDescent="0.5">
      <c r="A5088" s="50"/>
      <c r="B5088" s="8"/>
      <c r="C5088" s="49"/>
      <c r="D5088" s="8"/>
      <c r="E5088" s="8"/>
      <c r="F5088" s="8"/>
      <c r="G5088" s="8"/>
      <c r="H5088" s="15"/>
      <c r="I5088" s="27"/>
      <c r="K5088" s="27"/>
      <c r="L5088" s="8"/>
      <c r="M5088" s="8"/>
      <c r="N5088" s="8"/>
    </row>
    <row r="5089" spans="1:14" ht="21" customHeight="1" x14ac:dyDescent="0.5">
      <c r="A5089" s="50"/>
      <c r="B5089" s="8"/>
      <c r="C5089" s="49"/>
      <c r="D5089" s="8"/>
      <c r="E5089" s="8"/>
      <c r="F5089" s="8"/>
      <c r="G5089" s="8"/>
      <c r="H5089" s="15"/>
      <c r="I5089" s="27"/>
      <c r="K5089" s="27"/>
      <c r="L5089" s="8"/>
      <c r="M5089" s="8"/>
      <c r="N5089" s="8"/>
    </row>
    <row r="5090" spans="1:14" ht="21" customHeight="1" x14ac:dyDescent="0.5">
      <c r="A5090" s="50"/>
      <c r="B5090" s="8"/>
      <c r="C5090" s="49"/>
      <c r="D5090" s="8"/>
      <c r="E5090" s="8"/>
      <c r="F5090" s="8"/>
      <c r="G5090" s="8"/>
      <c r="H5090" s="15"/>
      <c r="I5090" s="27"/>
      <c r="K5090" s="27"/>
      <c r="L5090" s="8"/>
      <c r="M5090" s="8"/>
      <c r="N5090" s="8"/>
    </row>
    <row r="5091" spans="1:14" ht="21" customHeight="1" x14ac:dyDescent="0.5">
      <c r="A5091" s="50"/>
      <c r="B5091" s="8"/>
      <c r="C5091" s="49"/>
      <c r="D5091" s="8"/>
      <c r="E5091" s="8"/>
      <c r="F5091" s="8"/>
      <c r="G5091" s="8"/>
      <c r="H5091" s="15"/>
      <c r="I5091" s="27"/>
      <c r="K5091" s="27"/>
      <c r="L5091" s="8"/>
      <c r="M5091" s="8"/>
      <c r="N5091" s="8"/>
    </row>
    <row r="5092" spans="1:14" ht="21" customHeight="1" x14ac:dyDescent="0.5">
      <c r="A5092" s="50"/>
      <c r="B5092" s="8"/>
      <c r="C5092" s="49"/>
      <c r="D5092" s="8"/>
      <c r="E5092" s="8"/>
      <c r="F5092" s="8"/>
      <c r="G5092" s="8"/>
      <c r="H5092" s="15"/>
      <c r="I5092" s="27"/>
      <c r="K5092" s="27"/>
      <c r="L5092" s="8"/>
      <c r="M5092" s="8"/>
      <c r="N5092" s="8"/>
    </row>
    <row r="5093" spans="1:14" ht="21" customHeight="1" x14ac:dyDescent="0.5">
      <c r="A5093" s="50"/>
      <c r="B5093" s="8"/>
      <c r="C5093" s="49"/>
      <c r="D5093" s="8"/>
      <c r="E5093" s="8"/>
      <c r="F5093" s="8"/>
      <c r="G5093" s="8"/>
      <c r="H5093" s="15"/>
      <c r="I5093" s="27"/>
      <c r="K5093" s="27"/>
      <c r="L5093" s="8"/>
      <c r="M5093" s="8"/>
      <c r="N5093" s="8"/>
    </row>
    <row r="5094" spans="1:14" ht="21" customHeight="1" x14ac:dyDescent="0.5">
      <c r="A5094" s="50"/>
      <c r="B5094" s="8"/>
      <c r="C5094" s="49"/>
      <c r="D5094" s="8"/>
      <c r="E5094" s="8"/>
      <c r="F5094" s="8"/>
      <c r="G5094" s="8"/>
      <c r="H5094" s="15"/>
      <c r="I5094" s="27"/>
      <c r="K5094" s="27"/>
      <c r="L5094" s="8"/>
      <c r="M5094" s="8"/>
      <c r="N5094" s="8"/>
    </row>
    <row r="5095" spans="1:14" ht="21" customHeight="1" x14ac:dyDescent="0.5">
      <c r="A5095" s="50"/>
      <c r="B5095" s="8"/>
      <c r="C5095" s="49"/>
      <c r="D5095" s="8"/>
      <c r="E5095" s="8"/>
      <c r="F5095" s="8"/>
      <c r="G5095" s="8"/>
      <c r="H5095" s="15"/>
      <c r="I5095" s="27"/>
      <c r="K5095" s="27"/>
      <c r="L5095" s="8"/>
      <c r="M5095" s="8"/>
      <c r="N5095" s="8"/>
    </row>
    <row r="5096" spans="1:14" ht="21" customHeight="1" x14ac:dyDescent="0.5">
      <c r="A5096" s="50"/>
      <c r="B5096" s="8"/>
      <c r="C5096" s="49"/>
      <c r="D5096" s="8"/>
      <c r="E5096" s="8"/>
      <c r="F5096" s="8"/>
      <c r="G5096" s="8"/>
      <c r="H5096" s="15"/>
      <c r="I5096" s="27"/>
      <c r="K5096" s="27"/>
      <c r="L5096" s="8"/>
      <c r="M5096" s="8"/>
      <c r="N5096" s="8"/>
    </row>
    <row r="5097" spans="1:14" ht="21" customHeight="1" x14ac:dyDescent="0.5">
      <c r="A5097" s="50"/>
      <c r="B5097" s="8"/>
      <c r="C5097" s="49"/>
      <c r="D5097" s="8"/>
      <c r="E5097" s="8"/>
      <c r="F5097" s="8"/>
      <c r="G5097" s="8"/>
      <c r="H5097" s="15"/>
      <c r="I5097" s="27"/>
      <c r="K5097" s="27"/>
      <c r="L5097" s="8"/>
      <c r="M5097" s="8"/>
      <c r="N5097" s="8"/>
    </row>
    <row r="5098" spans="1:14" ht="21" customHeight="1" x14ac:dyDescent="0.5">
      <c r="A5098" s="50"/>
      <c r="B5098" s="8"/>
      <c r="C5098" s="49"/>
      <c r="D5098" s="8"/>
      <c r="E5098" s="8"/>
      <c r="F5098" s="8"/>
      <c r="G5098" s="8"/>
      <c r="H5098" s="15"/>
      <c r="I5098" s="27"/>
      <c r="K5098" s="27"/>
      <c r="L5098" s="8"/>
      <c r="M5098" s="8"/>
      <c r="N5098" s="8"/>
    </row>
    <row r="5099" spans="1:14" ht="21" customHeight="1" x14ac:dyDescent="0.5">
      <c r="A5099" s="50"/>
      <c r="B5099" s="8"/>
      <c r="C5099" s="49"/>
      <c r="D5099" s="8"/>
      <c r="E5099" s="8"/>
      <c r="F5099" s="8"/>
      <c r="G5099" s="8"/>
      <c r="H5099" s="15"/>
      <c r="I5099" s="27"/>
      <c r="K5099" s="27"/>
      <c r="L5099" s="8"/>
      <c r="M5099" s="8"/>
      <c r="N5099" s="8"/>
    </row>
    <row r="5100" spans="1:14" ht="21" customHeight="1" x14ac:dyDescent="0.5">
      <c r="A5100" s="50"/>
      <c r="B5100" s="8"/>
      <c r="C5100" s="49"/>
      <c r="D5100" s="8"/>
      <c r="E5100" s="8"/>
      <c r="F5100" s="8"/>
      <c r="G5100" s="8"/>
      <c r="H5100" s="15"/>
      <c r="I5100" s="27"/>
      <c r="K5100" s="27"/>
      <c r="L5100" s="8"/>
      <c r="M5100" s="8"/>
      <c r="N5100" s="8"/>
    </row>
    <row r="5101" spans="1:14" ht="21" customHeight="1" x14ac:dyDescent="0.5">
      <c r="A5101" s="50"/>
      <c r="B5101" s="8"/>
      <c r="C5101" s="49"/>
      <c r="D5101" s="8"/>
      <c r="E5101" s="8"/>
      <c r="F5101" s="8"/>
      <c r="G5101" s="8"/>
      <c r="H5101" s="15"/>
      <c r="I5101" s="27"/>
      <c r="K5101" s="27"/>
      <c r="L5101" s="8"/>
      <c r="M5101" s="8"/>
      <c r="N5101" s="8"/>
    </row>
    <row r="5102" spans="1:14" ht="21" customHeight="1" x14ac:dyDescent="0.5">
      <c r="A5102" s="50"/>
      <c r="B5102" s="8"/>
      <c r="C5102" s="49"/>
      <c r="D5102" s="8"/>
      <c r="E5102" s="8"/>
      <c r="F5102" s="8"/>
      <c r="G5102" s="8"/>
      <c r="H5102" s="15"/>
      <c r="I5102" s="27"/>
      <c r="K5102" s="27"/>
      <c r="L5102" s="8"/>
      <c r="M5102" s="8"/>
      <c r="N5102" s="8"/>
    </row>
    <row r="5103" spans="1:14" ht="21" customHeight="1" x14ac:dyDescent="0.5">
      <c r="A5103" s="50"/>
      <c r="B5103" s="8"/>
      <c r="C5103" s="49"/>
      <c r="D5103" s="8"/>
      <c r="E5103" s="8"/>
      <c r="F5103" s="8"/>
      <c r="G5103" s="8"/>
      <c r="H5103" s="15"/>
      <c r="I5103" s="27"/>
      <c r="K5103" s="27"/>
      <c r="L5103" s="8"/>
      <c r="M5103" s="8"/>
      <c r="N5103" s="8"/>
    </row>
    <row r="5104" spans="1:14" ht="21" customHeight="1" x14ac:dyDescent="0.5">
      <c r="A5104" s="50"/>
      <c r="B5104" s="8"/>
      <c r="C5104" s="49"/>
      <c r="D5104" s="8"/>
      <c r="E5104" s="8"/>
      <c r="F5104" s="8"/>
      <c r="G5104" s="8"/>
      <c r="H5104" s="15"/>
      <c r="I5104" s="27"/>
      <c r="K5104" s="27"/>
      <c r="L5104" s="8"/>
      <c r="M5104" s="8"/>
      <c r="N5104" s="8"/>
    </row>
    <row r="5105" spans="1:14" ht="21" customHeight="1" x14ac:dyDescent="0.5">
      <c r="A5105" s="50"/>
      <c r="B5105" s="8"/>
      <c r="C5105" s="49"/>
      <c r="D5105" s="8"/>
      <c r="E5105" s="8"/>
      <c r="F5105" s="8"/>
      <c r="G5105" s="8"/>
      <c r="H5105" s="15"/>
      <c r="I5105" s="27"/>
      <c r="K5105" s="27"/>
      <c r="L5105" s="8"/>
      <c r="M5105" s="8"/>
      <c r="N5105" s="8"/>
    </row>
    <row r="5106" spans="1:14" ht="21" customHeight="1" x14ac:dyDescent="0.5">
      <c r="A5106" s="50"/>
      <c r="B5106" s="8"/>
      <c r="C5106" s="49"/>
      <c r="D5106" s="8"/>
      <c r="E5106" s="8"/>
      <c r="F5106" s="8"/>
      <c r="G5106" s="8"/>
      <c r="H5106" s="15"/>
      <c r="I5106" s="27"/>
      <c r="K5106" s="27"/>
      <c r="L5106" s="8"/>
      <c r="M5106" s="8"/>
      <c r="N5106" s="8"/>
    </row>
    <row r="5107" spans="1:14" ht="21" customHeight="1" x14ac:dyDescent="0.5">
      <c r="A5107" s="50"/>
      <c r="B5107" s="8"/>
      <c r="C5107" s="49"/>
      <c r="D5107" s="8"/>
      <c r="E5107" s="8"/>
      <c r="F5107" s="8"/>
      <c r="G5107" s="8"/>
      <c r="H5107" s="15"/>
      <c r="I5107" s="27"/>
      <c r="K5107" s="27"/>
      <c r="L5107" s="8"/>
      <c r="M5107" s="8"/>
      <c r="N5107" s="8"/>
    </row>
    <row r="5108" spans="1:14" ht="21" customHeight="1" x14ac:dyDescent="0.5">
      <c r="A5108" s="50"/>
      <c r="B5108" s="8"/>
      <c r="C5108" s="49"/>
      <c r="D5108" s="8"/>
      <c r="E5108" s="8"/>
      <c r="F5108" s="8"/>
      <c r="G5108" s="8"/>
      <c r="H5108" s="15"/>
      <c r="I5108" s="27"/>
      <c r="K5108" s="27"/>
      <c r="L5108" s="8"/>
      <c r="M5108" s="8"/>
      <c r="N5108" s="8"/>
    </row>
    <row r="5109" spans="1:14" ht="21" customHeight="1" x14ac:dyDescent="0.5">
      <c r="A5109" s="50"/>
      <c r="B5109" s="8"/>
      <c r="C5109" s="49"/>
      <c r="D5109" s="8"/>
      <c r="E5109" s="8"/>
      <c r="F5109" s="8"/>
      <c r="G5109" s="8"/>
      <c r="H5109" s="15"/>
      <c r="I5109" s="27"/>
      <c r="K5109" s="27"/>
      <c r="L5109" s="8"/>
      <c r="M5109" s="8"/>
      <c r="N5109" s="8"/>
    </row>
    <row r="5110" spans="1:14" ht="21" customHeight="1" x14ac:dyDescent="0.5">
      <c r="A5110" s="50"/>
      <c r="B5110" s="8"/>
      <c r="C5110" s="49"/>
      <c r="D5110" s="8"/>
      <c r="E5110" s="8"/>
      <c r="F5110" s="8"/>
      <c r="G5110" s="8"/>
      <c r="H5110" s="15"/>
      <c r="I5110" s="27"/>
      <c r="K5110" s="27"/>
      <c r="L5110" s="8"/>
      <c r="M5110" s="8"/>
      <c r="N5110" s="8"/>
    </row>
    <row r="5111" spans="1:14" ht="21" customHeight="1" x14ac:dyDescent="0.5">
      <c r="A5111" s="50"/>
      <c r="B5111" s="8"/>
      <c r="C5111" s="49"/>
      <c r="D5111" s="8"/>
      <c r="E5111" s="8"/>
      <c r="F5111" s="8"/>
      <c r="G5111" s="8"/>
      <c r="H5111" s="15"/>
      <c r="I5111" s="27"/>
      <c r="K5111" s="27"/>
      <c r="L5111" s="8"/>
      <c r="M5111" s="8"/>
      <c r="N5111" s="8"/>
    </row>
    <row r="5112" spans="1:14" ht="21" customHeight="1" x14ac:dyDescent="0.5">
      <c r="A5112" s="50"/>
      <c r="B5112" s="8"/>
      <c r="C5112" s="49"/>
      <c r="D5112" s="8"/>
      <c r="E5112" s="8"/>
      <c r="F5112" s="8"/>
      <c r="G5112" s="8"/>
      <c r="H5112" s="15"/>
      <c r="I5112" s="27"/>
      <c r="K5112" s="27"/>
      <c r="L5112" s="8"/>
      <c r="M5112" s="8"/>
      <c r="N5112" s="8"/>
    </row>
    <row r="5113" spans="1:14" ht="21" customHeight="1" x14ac:dyDescent="0.5">
      <c r="A5113" s="50"/>
      <c r="B5113" s="8"/>
      <c r="C5113" s="49"/>
      <c r="D5113" s="8"/>
      <c r="E5113" s="8"/>
      <c r="F5113" s="8"/>
      <c r="G5113" s="8"/>
      <c r="H5113" s="15"/>
      <c r="I5113" s="27"/>
      <c r="K5113" s="27"/>
      <c r="L5113" s="8"/>
      <c r="M5113" s="8"/>
      <c r="N5113" s="8"/>
    </row>
    <row r="5114" spans="1:14" ht="21" customHeight="1" x14ac:dyDescent="0.5">
      <c r="A5114" s="50"/>
      <c r="B5114" s="8"/>
      <c r="C5114" s="49"/>
      <c r="D5114" s="8"/>
      <c r="E5114" s="8"/>
      <c r="F5114" s="8"/>
      <c r="G5114" s="8"/>
      <c r="H5114" s="15"/>
      <c r="I5114" s="27"/>
      <c r="K5114" s="27"/>
      <c r="L5114" s="8"/>
      <c r="M5114" s="8"/>
      <c r="N5114" s="8"/>
    </row>
    <row r="5115" spans="1:14" ht="21" customHeight="1" x14ac:dyDescent="0.5">
      <c r="A5115" s="50"/>
      <c r="B5115" s="8"/>
      <c r="C5115" s="49"/>
      <c r="D5115" s="8"/>
      <c r="E5115" s="8"/>
      <c r="F5115" s="8"/>
      <c r="G5115" s="8"/>
      <c r="H5115" s="15"/>
      <c r="I5115" s="27"/>
      <c r="K5115" s="27"/>
      <c r="L5115" s="8"/>
      <c r="M5115" s="8"/>
      <c r="N5115" s="8"/>
    </row>
    <row r="5116" spans="1:14" ht="21" customHeight="1" x14ac:dyDescent="0.5">
      <c r="A5116" s="50"/>
      <c r="B5116" s="8"/>
      <c r="C5116" s="49"/>
      <c r="D5116" s="8"/>
      <c r="E5116" s="8"/>
      <c r="F5116" s="8"/>
      <c r="G5116" s="8"/>
      <c r="H5116" s="15"/>
      <c r="I5116" s="27"/>
      <c r="K5116" s="27"/>
      <c r="L5116" s="8"/>
      <c r="M5116" s="8"/>
      <c r="N5116" s="8"/>
    </row>
    <row r="5117" spans="1:14" ht="21" customHeight="1" x14ac:dyDescent="0.5">
      <c r="A5117" s="50"/>
      <c r="B5117" s="8"/>
      <c r="C5117" s="49"/>
      <c r="D5117" s="8"/>
      <c r="E5117" s="8"/>
      <c r="F5117" s="8"/>
      <c r="G5117" s="8"/>
      <c r="H5117" s="15"/>
      <c r="I5117" s="27"/>
      <c r="K5117" s="27"/>
      <c r="L5117" s="8"/>
      <c r="M5117" s="8"/>
      <c r="N5117" s="8"/>
    </row>
    <row r="5118" spans="1:14" ht="21" customHeight="1" x14ac:dyDescent="0.5">
      <c r="A5118" s="50"/>
      <c r="B5118" s="8"/>
      <c r="C5118" s="49"/>
      <c r="D5118" s="8"/>
      <c r="E5118" s="8"/>
      <c r="F5118" s="8"/>
      <c r="G5118" s="8"/>
      <c r="H5118" s="15"/>
      <c r="I5118" s="27"/>
      <c r="K5118" s="27"/>
      <c r="L5118" s="8"/>
      <c r="M5118" s="8"/>
      <c r="N5118" s="8"/>
    </row>
    <row r="5119" spans="1:14" ht="21" customHeight="1" x14ac:dyDescent="0.5">
      <c r="A5119" s="50"/>
      <c r="B5119" s="8"/>
      <c r="C5119" s="49"/>
      <c r="D5119" s="8"/>
      <c r="E5119" s="8"/>
      <c r="F5119" s="8"/>
      <c r="G5119" s="8"/>
      <c r="H5119" s="15"/>
      <c r="I5119" s="27"/>
      <c r="K5119" s="27"/>
      <c r="L5119" s="8"/>
      <c r="M5119" s="8"/>
      <c r="N5119" s="8"/>
    </row>
    <row r="5120" spans="1:14" ht="21" customHeight="1" x14ac:dyDescent="0.5">
      <c r="A5120" s="50"/>
      <c r="B5120" s="8"/>
      <c r="C5120" s="49"/>
      <c r="D5120" s="8"/>
      <c r="E5120" s="8"/>
      <c r="F5120" s="8"/>
      <c r="G5120" s="8"/>
      <c r="H5120" s="15"/>
      <c r="I5120" s="27"/>
      <c r="K5120" s="27"/>
      <c r="L5120" s="8"/>
      <c r="M5120" s="8"/>
      <c r="N5120" s="8"/>
    </row>
    <row r="5121" spans="1:14" ht="21" customHeight="1" x14ac:dyDescent="0.5">
      <c r="A5121" s="50"/>
      <c r="B5121" s="8"/>
      <c r="C5121" s="49"/>
      <c r="D5121" s="8"/>
      <c r="E5121" s="8"/>
      <c r="F5121" s="8"/>
      <c r="G5121" s="8"/>
      <c r="H5121" s="15"/>
      <c r="I5121" s="27"/>
      <c r="K5121" s="27"/>
      <c r="L5121" s="8"/>
      <c r="M5121" s="8"/>
      <c r="N5121" s="8"/>
    </row>
    <row r="5122" spans="1:14" ht="21" customHeight="1" x14ac:dyDescent="0.5">
      <c r="A5122" s="50"/>
      <c r="B5122" s="8"/>
      <c r="C5122" s="49"/>
      <c r="D5122" s="8"/>
      <c r="E5122" s="8"/>
      <c r="F5122" s="8"/>
      <c r="G5122" s="8"/>
      <c r="H5122" s="15"/>
      <c r="I5122" s="27"/>
      <c r="K5122" s="27"/>
      <c r="L5122" s="8"/>
      <c r="M5122" s="8"/>
      <c r="N5122" s="8"/>
    </row>
    <row r="5123" spans="1:14" ht="21" customHeight="1" x14ac:dyDescent="0.5">
      <c r="A5123" s="50"/>
      <c r="B5123" s="8"/>
      <c r="C5123" s="49"/>
      <c r="D5123" s="8"/>
      <c r="E5123" s="8"/>
      <c r="F5123" s="8"/>
      <c r="G5123" s="8"/>
      <c r="H5123" s="15"/>
      <c r="I5123" s="27"/>
      <c r="K5123" s="27"/>
      <c r="L5123" s="8"/>
      <c r="M5123" s="8"/>
      <c r="N5123" s="8"/>
    </row>
    <row r="5124" spans="1:14" ht="21" customHeight="1" x14ac:dyDescent="0.5">
      <c r="A5124" s="50"/>
      <c r="B5124" s="8"/>
      <c r="C5124" s="49"/>
      <c r="D5124" s="8"/>
      <c r="E5124" s="8"/>
      <c r="F5124" s="8"/>
      <c r="G5124" s="8"/>
      <c r="H5124" s="15"/>
      <c r="I5124" s="27"/>
      <c r="K5124" s="27"/>
      <c r="L5124" s="8"/>
      <c r="M5124" s="8"/>
      <c r="N5124" s="8"/>
    </row>
    <row r="5125" spans="1:14" ht="21" customHeight="1" x14ac:dyDescent="0.5">
      <c r="A5125" s="50"/>
      <c r="B5125" s="8"/>
      <c r="C5125" s="49"/>
      <c r="D5125" s="8"/>
      <c r="E5125" s="8"/>
      <c r="F5125" s="8"/>
      <c r="G5125" s="8"/>
      <c r="H5125" s="15"/>
      <c r="I5125" s="27"/>
      <c r="K5125" s="27"/>
      <c r="L5125" s="8"/>
      <c r="M5125" s="8"/>
      <c r="N5125" s="8"/>
    </row>
    <row r="5126" spans="1:14" ht="21" customHeight="1" x14ac:dyDescent="0.5">
      <c r="A5126" s="50"/>
      <c r="B5126" s="8"/>
      <c r="C5126" s="49"/>
      <c r="D5126" s="8"/>
      <c r="E5126" s="8"/>
      <c r="F5126" s="8"/>
      <c r="G5126" s="8"/>
      <c r="H5126" s="15"/>
      <c r="I5126" s="27"/>
      <c r="K5126" s="27"/>
      <c r="L5126" s="8"/>
      <c r="M5126" s="8"/>
      <c r="N5126" s="8"/>
    </row>
    <row r="5127" spans="1:14" ht="21" customHeight="1" x14ac:dyDescent="0.5">
      <c r="A5127" s="50"/>
      <c r="B5127" s="8"/>
      <c r="C5127" s="49"/>
      <c r="D5127" s="8"/>
      <c r="E5127" s="8"/>
      <c r="F5127" s="8"/>
      <c r="G5127" s="8"/>
      <c r="H5127" s="15"/>
      <c r="I5127" s="27"/>
      <c r="K5127" s="27"/>
      <c r="L5127" s="8"/>
      <c r="M5127" s="8"/>
      <c r="N5127" s="8"/>
    </row>
    <row r="5128" spans="1:14" ht="21" customHeight="1" x14ac:dyDescent="0.5">
      <c r="A5128" s="50"/>
      <c r="B5128" s="8"/>
      <c r="C5128" s="49"/>
      <c r="D5128" s="8"/>
      <c r="E5128" s="8"/>
      <c r="F5128" s="8"/>
      <c r="G5128" s="8"/>
      <c r="H5128" s="15"/>
      <c r="I5128" s="27"/>
      <c r="K5128" s="27"/>
      <c r="L5128" s="8"/>
      <c r="M5128" s="8"/>
      <c r="N5128" s="8"/>
    </row>
    <row r="5129" spans="1:14" ht="21" customHeight="1" x14ac:dyDescent="0.5">
      <c r="A5129" s="50"/>
      <c r="B5129" s="8"/>
      <c r="C5129" s="49"/>
      <c r="D5129" s="8"/>
      <c r="E5129" s="8"/>
      <c r="F5129" s="8"/>
      <c r="G5129" s="8"/>
      <c r="H5129" s="15"/>
      <c r="I5129" s="27"/>
      <c r="K5129" s="27"/>
      <c r="L5129" s="8"/>
      <c r="M5129" s="8"/>
      <c r="N5129" s="8"/>
    </row>
    <row r="5130" spans="1:14" ht="21" customHeight="1" x14ac:dyDescent="0.5">
      <c r="A5130" s="50"/>
      <c r="B5130" s="8"/>
      <c r="C5130" s="49"/>
      <c r="D5130" s="8"/>
      <c r="E5130" s="8"/>
      <c r="F5130" s="8"/>
      <c r="G5130" s="8"/>
      <c r="H5130" s="15"/>
      <c r="I5130" s="27"/>
      <c r="K5130" s="27"/>
      <c r="L5130" s="8"/>
      <c r="M5130" s="8"/>
      <c r="N5130" s="8"/>
    </row>
    <row r="5131" spans="1:14" ht="21" customHeight="1" x14ac:dyDescent="0.5">
      <c r="A5131" s="50"/>
      <c r="B5131" s="8"/>
      <c r="C5131" s="49"/>
      <c r="D5131" s="8"/>
      <c r="E5131" s="8"/>
      <c r="F5131" s="8"/>
      <c r="G5131" s="8"/>
      <c r="H5131" s="15"/>
      <c r="I5131" s="27"/>
      <c r="K5131" s="27"/>
      <c r="L5131" s="8"/>
      <c r="M5131" s="8"/>
      <c r="N5131" s="8"/>
    </row>
    <row r="5132" spans="1:14" ht="21" customHeight="1" x14ac:dyDescent="0.5">
      <c r="A5132" s="50"/>
      <c r="B5132" s="8"/>
      <c r="C5132" s="49"/>
      <c r="D5132" s="8"/>
      <c r="E5132" s="8"/>
      <c r="F5132" s="8"/>
      <c r="G5132" s="8"/>
      <c r="H5132" s="15"/>
      <c r="I5132" s="27"/>
      <c r="K5132" s="27"/>
      <c r="L5132" s="8"/>
      <c r="M5132" s="8"/>
      <c r="N5132" s="8"/>
    </row>
    <row r="5133" spans="1:14" ht="21" customHeight="1" x14ac:dyDescent="0.5">
      <c r="A5133" s="50"/>
      <c r="B5133" s="8"/>
      <c r="C5133" s="49"/>
      <c r="D5133" s="8"/>
      <c r="E5133" s="8"/>
      <c r="F5133" s="8"/>
      <c r="G5133" s="8"/>
      <c r="H5133" s="15"/>
      <c r="I5133" s="27"/>
      <c r="K5133" s="27"/>
      <c r="L5133" s="8"/>
      <c r="M5133" s="8"/>
      <c r="N5133" s="8"/>
    </row>
    <row r="5134" spans="1:14" ht="21" customHeight="1" x14ac:dyDescent="0.5">
      <c r="A5134" s="50"/>
      <c r="B5134" s="8"/>
      <c r="C5134" s="49"/>
      <c r="D5134" s="8"/>
      <c r="E5134" s="8"/>
      <c r="F5134" s="8"/>
      <c r="G5134" s="8"/>
      <c r="H5134" s="15"/>
      <c r="I5134" s="27"/>
      <c r="K5134" s="27"/>
      <c r="L5134" s="8"/>
      <c r="M5134" s="8"/>
      <c r="N5134" s="8"/>
    </row>
    <row r="5135" spans="1:14" ht="21" customHeight="1" x14ac:dyDescent="0.5">
      <c r="A5135" s="50"/>
      <c r="B5135" s="8"/>
      <c r="C5135" s="49"/>
      <c r="D5135" s="8"/>
      <c r="E5135" s="8"/>
      <c r="F5135" s="8"/>
      <c r="G5135" s="8"/>
      <c r="H5135" s="15"/>
      <c r="I5135" s="27"/>
      <c r="K5135" s="27"/>
      <c r="L5135" s="8"/>
      <c r="M5135" s="8"/>
      <c r="N5135" s="8"/>
    </row>
    <row r="5136" spans="1:14" ht="21" customHeight="1" x14ac:dyDescent="0.5">
      <c r="A5136" s="50"/>
      <c r="B5136" s="8"/>
      <c r="C5136" s="49"/>
      <c r="D5136" s="8"/>
      <c r="E5136" s="8"/>
      <c r="F5136" s="8"/>
      <c r="G5136" s="8"/>
      <c r="H5136" s="15"/>
      <c r="I5136" s="27"/>
      <c r="K5136" s="27"/>
      <c r="L5136" s="8"/>
      <c r="M5136" s="8"/>
      <c r="N5136" s="8"/>
    </row>
    <row r="5137" spans="1:14" ht="21" customHeight="1" x14ac:dyDescent="0.5">
      <c r="A5137" s="50"/>
      <c r="B5137" s="8"/>
      <c r="C5137" s="49"/>
      <c r="D5137" s="8"/>
      <c r="E5137" s="8"/>
      <c r="F5137" s="8"/>
      <c r="G5137" s="8"/>
      <c r="H5137" s="15"/>
      <c r="I5137" s="27"/>
      <c r="K5137" s="27"/>
      <c r="L5137" s="8"/>
      <c r="M5137" s="8"/>
      <c r="N5137" s="8"/>
    </row>
    <row r="5138" spans="1:14" ht="21" customHeight="1" x14ac:dyDescent="0.5">
      <c r="A5138" s="50"/>
      <c r="B5138" s="8"/>
      <c r="C5138" s="49"/>
      <c r="D5138" s="8"/>
      <c r="E5138" s="8"/>
      <c r="F5138" s="8"/>
      <c r="G5138" s="8"/>
      <c r="H5138" s="15"/>
      <c r="I5138" s="27"/>
      <c r="K5138" s="27"/>
      <c r="L5138" s="8"/>
      <c r="M5138" s="8"/>
      <c r="N5138" s="8"/>
    </row>
    <row r="5139" spans="1:14" ht="21" customHeight="1" x14ac:dyDescent="0.5">
      <c r="A5139" s="50"/>
      <c r="B5139" s="8"/>
      <c r="C5139" s="49"/>
      <c r="D5139" s="8"/>
      <c r="E5139" s="8"/>
      <c r="F5139" s="8"/>
      <c r="G5139" s="8"/>
      <c r="H5139" s="15"/>
      <c r="I5139" s="27"/>
      <c r="K5139" s="27"/>
      <c r="L5139" s="8"/>
      <c r="M5139" s="8"/>
      <c r="N5139" s="8"/>
    </row>
    <row r="5140" spans="1:14" ht="21" customHeight="1" x14ac:dyDescent="0.5">
      <c r="A5140" s="50"/>
      <c r="B5140" s="8"/>
      <c r="C5140" s="49"/>
      <c r="D5140" s="8"/>
      <c r="E5140" s="8"/>
      <c r="F5140" s="8"/>
      <c r="G5140" s="8"/>
      <c r="H5140" s="15"/>
      <c r="I5140" s="27"/>
      <c r="K5140" s="27"/>
      <c r="L5140" s="8"/>
      <c r="M5140" s="8"/>
      <c r="N5140" s="8"/>
    </row>
    <row r="5141" spans="1:14" ht="21" customHeight="1" x14ac:dyDescent="0.5">
      <c r="A5141" s="50"/>
      <c r="B5141" s="8"/>
      <c r="C5141" s="49"/>
      <c r="D5141" s="8"/>
      <c r="E5141" s="8"/>
      <c r="F5141" s="8"/>
      <c r="G5141" s="8"/>
      <c r="H5141" s="15"/>
      <c r="I5141" s="27"/>
      <c r="K5141" s="27"/>
      <c r="L5141" s="8"/>
      <c r="M5141" s="8"/>
      <c r="N5141" s="8"/>
    </row>
    <row r="5142" spans="1:14" ht="21" customHeight="1" x14ac:dyDescent="0.5">
      <c r="A5142" s="50"/>
      <c r="B5142" s="8"/>
      <c r="C5142" s="49"/>
      <c r="D5142" s="8"/>
      <c r="E5142" s="8"/>
      <c r="F5142" s="8"/>
      <c r="G5142" s="8"/>
      <c r="H5142" s="15"/>
      <c r="I5142" s="27"/>
      <c r="K5142" s="27"/>
      <c r="L5142" s="8"/>
      <c r="M5142" s="8"/>
      <c r="N5142" s="8"/>
    </row>
    <row r="5143" spans="1:14" ht="21" customHeight="1" x14ac:dyDescent="0.5">
      <c r="A5143" s="50"/>
      <c r="B5143" s="8"/>
      <c r="C5143" s="49"/>
      <c r="D5143" s="8"/>
      <c r="E5143" s="8"/>
      <c r="F5143" s="8"/>
      <c r="G5143" s="8"/>
      <c r="H5143" s="15"/>
      <c r="I5143" s="27"/>
      <c r="K5143" s="27"/>
      <c r="L5143" s="8"/>
      <c r="M5143" s="8"/>
      <c r="N5143" s="8"/>
    </row>
    <row r="5144" spans="1:14" ht="21" customHeight="1" x14ac:dyDescent="0.5">
      <c r="A5144" s="50"/>
      <c r="B5144" s="8"/>
      <c r="C5144" s="49"/>
      <c r="D5144" s="8"/>
      <c r="E5144" s="8"/>
      <c r="F5144" s="8"/>
      <c r="G5144" s="8"/>
      <c r="H5144" s="15"/>
      <c r="I5144" s="27"/>
      <c r="K5144" s="27"/>
      <c r="L5144" s="8"/>
      <c r="M5144" s="8"/>
      <c r="N5144" s="8"/>
    </row>
    <row r="5145" spans="1:14" ht="21" customHeight="1" x14ac:dyDescent="0.5">
      <c r="A5145" s="50"/>
      <c r="B5145" s="8"/>
      <c r="C5145" s="49"/>
      <c r="D5145" s="8"/>
      <c r="E5145" s="8"/>
      <c r="F5145" s="8"/>
      <c r="G5145" s="8"/>
      <c r="H5145" s="15"/>
      <c r="I5145" s="27"/>
      <c r="K5145" s="27"/>
      <c r="L5145" s="8"/>
      <c r="M5145" s="8"/>
      <c r="N5145" s="8"/>
    </row>
    <row r="5146" spans="1:14" ht="21" customHeight="1" x14ac:dyDescent="0.5">
      <c r="A5146" s="50"/>
      <c r="B5146" s="8"/>
      <c r="C5146" s="49"/>
      <c r="D5146" s="8"/>
      <c r="E5146" s="8"/>
      <c r="F5146" s="8"/>
      <c r="G5146" s="8"/>
      <c r="H5146" s="15"/>
      <c r="I5146" s="27"/>
      <c r="K5146" s="27"/>
      <c r="L5146" s="8"/>
      <c r="M5146" s="8"/>
      <c r="N5146" s="8"/>
    </row>
    <row r="5147" spans="1:14" ht="21" customHeight="1" x14ac:dyDescent="0.5">
      <c r="A5147" s="50"/>
      <c r="B5147" s="8"/>
      <c r="C5147" s="49"/>
      <c r="D5147" s="8"/>
      <c r="E5147" s="8"/>
      <c r="F5147" s="8"/>
      <c r="G5147" s="8"/>
      <c r="H5147" s="15"/>
      <c r="I5147" s="27"/>
      <c r="K5147" s="27"/>
      <c r="L5147" s="8"/>
      <c r="M5147" s="8"/>
      <c r="N5147" s="8"/>
    </row>
    <row r="5148" spans="1:14" ht="21" customHeight="1" x14ac:dyDescent="0.5">
      <c r="A5148" s="50"/>
      <c r="B5148" s="8"/>
      <c r="C5148" s="49"/>
      <c r="D5148" s="8"/>
      <c r="E5148" s="8"/>
      <c r="F5148" s="8"/>
      <c r="G5148" s="8"/>
      <c r="H5148" s="15"/>
      <c r="I5148" s="27"/>
      <c r="K5148" s="27"/>
      <c r="L5148" s="8"/>
      <c r="M5148" s="8"/>
      <c r="N5148" s="8"/>
    </row>
    <row r="5149" spans="1:14" ht="21" customHeight="1" x14ac:dyDescent="0.5">
      <c r="A5149" s="50"/>
      <c r="B5149" s="8"/>
      <c r="C5149" s="49"/>
      <c r="D5149" s="8"/>
      <c r="E5149" s="8"/>
      <c r="F5149" s="8"/>
      <c r="G5149" s="8"/>
      <c r="H5149" s="15"/>
      <c r="I5149" s="27"/>
      <c r="K5149" s="27"/>
      <c r="L5149" s="8"/>
      <c r="M5149" s="8"/>
      <c r="N5149" s="8"/>
    </row>
    <row r="5150" spans="1:14" ht="21" customHeight="1" x14ac:dyDescent="0.5">
      <c r="A5150" s="50"/>
      <c r="B5150" s="8"/>
      <c r="C5150" s="49"/>
      <c r="D5150" s="8"/>
      <c r="E5150" s="8"/>
      <c r="F5150" s="8"/>
      <c r="G5150" s="8"/>
      <c r="H5150" s="15"/>
      <c r="I5150" s="27"/>
      <c r="K5150" s="27"/>
      <c r="L5150" s="8"/>
      <c r="M5150" s="8"/>
      <c r="N5150" s="8"/>
    </row>
    <row r="5151" spans="1:14" ht="21" customHeight="1" x14ac:dyDescent="0.5">
      <c r="A5151" s="50"/>
      <c r="B5151" s="8"/>
      <c r="C5151" s="49"/>
      <c r="D5151" s="8"/>
      <c r="E5151" s="8"/>
      <c r="F5151" s="8"/>
      <c r="G5151" s="8"/>
      <c r="H5151" s="15"/>
      <c r="I5151" s="27"/>
      <c r="K5151" s="27"/>
      <c r="L5151" s="8"/>
      <c r="M5151" s="8"/>
      <c r="N5151" s="8"/>
    </row>
    <row r="5152" spans="1:14" ht="21" customHeight="1" x14ac:dyDescent="0.5">
      <c r="A5152" s="50"/>
      <c r="B5152" s="8"/>
      <c r="C5152" s="49"/>
      <c r="D5152" s="8"/>
      <c r="E5152" s="8"/>
      <c r="F5152" s="8"/>
      <c r="G5152" s="8"/>
      <c r="H5152" s="15"/>
      <c r="I5152" s="27"/>
      <c r="K5152" s="27"/>
      <c r="L5152" s="8"/>
      <c r="M5152" s="8"/>
      <c r="N5152" s="8"/>
    </row>
    <row r="5153" spans="1:14" ht="21" customHeight="1" x14ac:dyDescent="0.5">
      <c r="A5153" s="50"/>
      <c r="B5153" s="8"/>
      <c r="C5153" s="49"/>
      <c r="D5153" s="8"/>
      <c r="E5153" s="8"/>
      <c r="F5153" s="8"/>
      <c r="G5153" s="8"/>
      <c r="H5153" s="15"/>
      <c r="I5153" s="27"/>
      <c r="K5153" s="27"/>
      <c r="L5153" s="8"/>
      <c r="M5153" s="8"/>
      <c r="N5153" s="8"/>
    </row>
    <row r="5154" spans="1:14" ht="21" customHeight="1" x14ac:dyDescent="0.5">
      <c r="A5154" s="50"/>
      <c r="B5154" s="8"/>
      <c r="C5154" s="49"/>
      <c r="D5154" s="8"/>
      <c r="E5154" s="8"/>
      <c r="F5154" s="8"/>
      <c r="G5154" s="8"/>
      <c r="H5154" s="15"/>
      <c r="I5154" s="27"/>
      <c r="K5154" s="27"/>
      <c r="L5154" s="8"/>
      <c r="M5154" s="8"/>
      <c r="N5154" s="8"/>
    </row>
    <row r="5155" spans="1:14" ht="21" customHeight="1" x14ac:dyDescent="0.5">
      <c r="A5155" s="50"/>
      <c r="B5155" s="8"/>
      <c r="C5155" s="49"/>
      <c r="D5155" s="8"/>
      <c r="E5155" s="8"/>
      <c r="F5155" s="8"/>
      <c r="G5155" s="8"/>
      <c r="H5155" s="15"/>
      <c r="I5155" s="27"/>
      <c r="K5155" s="27"/>
      <c r="L5155" s="8"/>
      <c r="M5155" s="8"/>
      <c r="N5155" s="8"/>
    </row>
    <row r="5156" spans="1:14" ht="21" customHeight="1" x14ac:dyDescent="0.5">
      <c r="A5156" s="50"/>
      <c r="B5156" s="8"/>
      <c r="C5156" s="49"/>
      <c r="D5156" s="8"/>
      <c r="E5156" s="8"/>
      <c r="F5156" s="8"/>
      <c r="G5156" s="8"/>
      <c r="H5156" s="15"/>
      <c r="I5156" s="27"/>
      <c r="K5156" s="27"/>
      <c r="L5156" s="8"/>
      <c r="M5156" s="8"/>
      <c r="N5156" s="8"/>
    </row>
    <row r="5157" spans="1:14" ht="21" customHeight="1" x14ac:dyDescent="0.5">
      <c r="A5157" s="50"/>
      <c r="B5157" s="8"/>
      <c r="C5157" s="49"/>
      <c r="D5157" s="8"/>
      <c r="E5157" s="8"/>
      <c r="F5157" s="8"/>
      <c r="G5157" s="8"/>
      <c r="H5157" s="15"/>
      <c r="I5157" s="27"/>
      <c r="K5157" s="27"/>
      <c r="L5157" s="8"/>
      <c r="M5157" s="8"/>
      <c r="N5157" s="8"/>
    </row>
    <row r="5158" spans="1:14" ht="21" customHeight="1" x14ac:dyDescent="0.5">
      <c r="A5158" s="50"/>
      <c r="B5158" s="8"/>
      <c r="C5158" s="49"/>
      <c r="D5158" s="8"/>
      <c r="E5158" s="8"/>
      <c r="F5158" s="8"/>
      <c r="G5158" s="8"/>
      <c r="H5158" s="15"/>
      <c r="I5158" s="27"/>
      <c r="K5158" s="27"/>
      <c r="L5158" s="8"/>
      <c r="M5158" s="8"/>
      <c r="N5158" s="8"/>
    </row>
    <row r="5159" spans="1:14" ht="21" customHeight="1" x14ac:dyDescent="0.5">
      <c r="A5159" s="50"/>
      <c r="B5159" s="8"/>
      <c r="C5159" s="49"/>
      <c r="D5159" s="8"/>
      <c r="E5159" s="8"/>
      <c r="F5159" s="8"/>
      <c r="G5159" s="8"/>
      <c r="H5159" s="15"/>
      <c r="I5159" s="27"/>
      <c r="K5159" s="27"/>
      <c r="L5159" s="8"/>
      <c r="M5159" s="8"/>
      <c r="N5159" s="8"/>
    </row>
    <row r="5160" spans="1:14" ht="21" customHeight="1" x14ac:dyDescent="0.5">
      <c r="A5160" s="50"/>
      <c r="B5160" s="8"/>
      <c r="C5160" s="49"/>
      <c r="D5160" s="8"/>
      <c r="E5160" s="8"/>
      <c r="F5160" s="8"/>
      <c r="G5160" s="8"/>
      <c r="H5160" s="15"/>
      <c r="I5160" s="27"/>
      <c r="K5160" s="27"/>
      <c r="L5160" s="8"/>
      <c r="M5160" s="8"/>
      <c r="N5160" s="8"/>
    </row>
    <row r="5161" spans="1:14" ht="21" customHeight="1" x14ac:dyDescent="0.5">
      <c r="A5161" s="50"/>
      <c r="B5161" s="8"/>
      <c r="C5161" s="49"/>
      <c r="D5161" s="8"/>
      <c r="E5161" s="8"/>
      <c r="F5161" s="8"/>
      <c r="G5161" s="8"/>
      <c r="H5161" s="15"/>
      <c r="I5161" s="27"/>
      <c r="K5161" s="27"/>
      <c r="L5161" s="8"/>
      <c r="M5161" s="8"/>
      <c r="N5161" s="8"/>
    </row>
    <row r="5162" spans="1:14" ht="21" customHeight="1" x14ac:dyDescent="0.5">
      <c r="A5162" s="50"/>
      <c r="B5162" s="8"/>
      <c r="C5162" s="49"/>
      <c r="D5162" s="8"/>
      <c r="E5162" s="8"/>
      <c r="F5162" s="8"/>
      <c r="G5162" s="8"/>
      <c r="H5162" s="15"/>
      <c r="I5162" s="27"/>
      <c r="K5162" s="27"/>
      <c r="L5162" s="8"/>
      <c r="M5162" s="8"/>
      <c r="N5162" s="8"/>
    </row>
    <row r="5163" spans="1:14" ht="21" customHeight="1" x14ac:dyDescent="0.5">
      <c r="A5163" s="50"/>
      <c r="B5163" s="8"/>
      <c r="C5163" s="49"/>
      <c r="D5163" s="8"/>
      <c r="E5163" s="8"/>
      <c r="F5163" s="8"/>
      <c r="G5163" s="8"/>
      <c r="H5163" s="15"/>
      <c r="I5163" s="27"/>
      <c r="K5163" s="27"/>
      <c r="L5163" s="8"/>
      <c r="M5163" s="8"/>
      <c r="N5163" s="8"/>
    </row>
    <row r="5164" spans="1:14" ht="21" customHeight="1" x14ac:dyDescent="0.5">
      <c r="A5164" s="50"/>
      <c r="B5164" s="8"/>
      <c r="C5164" s="49"/>
      <c r="D5164" s="8"/>
      <c r="E5164" s="8"/>
      <c r="F5164" s="8"/>
      <c r="G5164" s="8"/>
      <c r="H5164" s="15"/>
      <c r="I5164" s="27"/>
      <c r="K5164" s="27"/>
      <c r="L5164" s="8"/>
      <c r="M5164" s="8"/>
      <c r="N5164" s="8"/>
    </row>
    <row r="5165" spans="1:14" ht="21" customHeight="1" x14ac:dyDescent="0.5">
      <c r="A5165" s="50"/>
      <c r="B5165" s="8"/>
      <c r="C5165" s="49"/>
      <c r="D5165" s="8"/>
      <c r="E5165" s="8"/>
      <c r="F5165" s="8"/>
      <c r="G5165" s="8"/>
      <c r="H5165" s="15"/>
      <c r="I5165" s="27"/>
      <c r="K5165" s="27"/>
      <c r="L5165" s="8"/>
      <c r="M5165" s="8"/>
      <c r="N5165" s="8"/>
    </row>
    <row r="5166" spans="1:14" ht="21" customHeight="1" x14ac:dyDescent="0.5">
      <c r="A5166" s="50"/>
      <c r="B5166" s="8"/>
      <c r="C5166" s="49"/>
      <c r="D5166" s="8"/>
      <c r="E5166" s="8"/>
      <c r="F5166" s="8"/>
      <c r="G5166" s="8"/>
      <c r="H5166" s="15"/>
      <c r="I5166" s="27"/>
      <c r="K5166" s="27"/>
      <c r="L5166" s="8"/>
      <c r="M5166" s="8"/>
      <c r="N5166" s="8"/>
    </row>
    <row r="5167" spans="1:14" ht="21" customHeight="1" x14ac:dyDescent="0.5">
      <c r="A5167" s="50"/>
      <c r="B5167" s="8"/>
      <c r="C5167" s="49"/>
      <c r="D5167" s="8"/>
      <c r="E5167" s="8"/>
      <c r="F5167" s="8"/>
      <c r="G5167" s="8"/>
      <c r="H5167" s="15"/>
      <c r="I5167" s="27"/>
      <c r="K5167" s="27"/>
      <c r="L5167" s="8"/>
      <c r="M5167" s="8"/>
      <c r="N5167" s="8"/>
    </row>
    <row r="5168" spans="1:14" ht="21" customHeight="1" x14ac:dyDescent="0.5">
      <c r="A5168" s="50"/>
      <c r="B5168" s="8"/>
      <c r="C5168" s="49"/>
      <c r="D5168" s="8"/>
      <c r="E5168" s="8"/>
      <c r="F5168" s="8"/>
      <c r="G5168" s="8"/>
      <c r="H5168" s="15"/>
      <c r="I5168" s="27"/>
      <c r="K5168" s="27"/>
      <c r="L5168" s="8"/>
      <c r="M5168" s="8"/>
      <c r="N5168" s="8"/>
    </row>
    <row r="5169" spans="1:14" ht="21" customHeight="1" x14ac:dyDescent="0.5">
      <c r="A5169" s="50"/>
      <c r="B5169" s="8"/>
      <c r="C5169" s="49"/>
      <c r="D5169" s="8"/>
      <c r="E5169" s="8"/>
      <c r="F5169" s="8"/>
      <c r="G5169" s="8"/>
      <c r="H5169" s="15"/>
      <c r="I5169" s="27"/>
      <c r="K5169" s="27"/>
      <c r="L5169" s="8"/>
      <c r="M5169" s="8"/>
      <c r="N5169" s="8"/>
    </row>
    <row r="5170" spans="1:14" ht="21" customHeight="1" x14ac:dyDescent="0.5">
      <c r="A5170" s="50"/>
      <c r="B5170" s="8"/>
      <c r="C5170" s="49"/>
      <c r="D5170" s="8"/>
      <c r="E5170" s="8"/>
      <c r="F5170" s="8"/>
      <c r="G5170" s="8"/>
      <c r="H5170" s="15"/>
      <c r="I5170" s="27"/>
      <c r="K5170" s="27"/>
      <c r="L5170" s="8"/>
      <c r="M5170" s="8"/>
      <c r="N5170" s="8"/>
    </row>
    <row r="5171" spans="1:14" ht="21" customHeight="1" x14ac:dyDescent="0.5">
      <c r="A5171" s="50"/>
      <c r="B5171" s="8"/>
      <c r="C5171" s="49"/>
      <c r="D5171" s="8"/>
      <c r="E5171" s="8"/>
      <c r="F5171" s="8"/>
      <c r="G5171" s="8"/>
      <c r="H5171" s="15"/>
      <c r="I5171" s="27"/>
      <c r="K5171" s="27"/>
      <c r="L5171" s="8"/>
      <c r="M5171" s="8"/>
      <c r="N5171" s="8"/>
    </row>
    <row r="5172" spans="1:14" ht="21" customHeight="1" x14ac:dyDescent="0.5">
      <c r="A5172" s="50"/>
      <c r="B5172" s="8"/>
      <c r="C5172" s="49"/>
      <c r="D5172" s="8"/>
      <c r="E5172" s="8"/>
      <c r="F5172" s="8"/>
      <c r="G5172" s="8"/>
      <c r="H5172" s="15"/>
      <c r="I5172" s="27"/>
      <c r="K5172" s="27"/>
      <c r="L5172" s="8"/>
      <c r="M5172" s="8"/>
      <c r="N5172" s="8"/>
    </row>
    <row r="5173" spans="1:14" ht="21" customHeight="1" x14ac:dyDescent="0.5">
      <c r="A5173" s="50"/>
      <c r="B5173" s="8"/>
      <c r="C5173" s="49"/>
      <c r="D5173" s="8"/>
      <c r="E5173" s="8"/>
      <c r="F5173" s="8"/>
      <c r="G5173" s="8"/>
      <c r="H5173" s="15"/>
      <c r="I5173" s="27"/>
      <c r="K5173" s="27"/>
      <c r="L5173" s="8"/>
      <c r="M5173" s="8"/>
      <c r="N5173" s="8"/>
    </row>
    <row r="5174" spans="1:14" ht="21" customHeight="1" x14ac:dyDescent="0.5">
      <c r="A5174" s="50"/>
      <c r="B5174" s="8"/>
      <c r="C5174" s="49"/>
      <c r="D5174" s="8"/>
      <c r="E5174" s="8"/>
      <c r="F5174" s="8"/>
      <c r="G5174" s="8"/>
      <c r="H5174" s="15"/>
      <c r="I5174" s="27"/>
      <c r="K5174" s="27"/>
      <c r="L5174" s="8"/>
      <c r="M5174" s="8"/>
      <c r="N5174" s="8"/>
    </row>
    <row r="5175" spans="1:14" ht="21" customHeight="1" x14ac:dyDescent="0.5">
      <c r="A5175" s="50"/>
      <c r="B5175" s="8"/>
      <c r="C5175" s="49"/>
      <c r="D5175" s="8"/>
      <c r="E5175" s="8"/>
      <c r="F5175" s="8"/>
      <c r="G5175" s="8"/>
      <c r="H5175" s="15"/>
      <c r="I5175" s="27"/>
      <c r="K5175" s="27"/>
      <c r="L5175" s="8"/>
      <c r="M5175" s="8"/>
      <c r="N5175" s="8"/>
    </row>
    <row r="5176" spans="1:14" ht="21" customHeight="1" x14ac:dyDescent="0.5">
      <c r="A5176" s="50"/>
      <c r="B5176" s="8"/>
      <c r="C5176" s="49"/>
      <c r="D5176" s="8"/>
      <c r="E5176" s="8"/>
      <c r="F5176" s="8"/>
      <c r="G5176" s="8"/>
      <c r="H5176" s="15"/>
      <c r="I5176" s="27"/>
      <c r="K5176" s="27"/>
      <c r="L5176" s="8"/>
      <c r="M5176" s="8"/>
      <c r="N5176" s="8"/>
    </row>
    <row r="5177" spans="1:14" ht="21" customHeight="1" x14ac:dyDescent="0.5">
      <c r="A5177" s="50"/>
      <c r="B5177" s="8"/>
      <c r="C5177" s="49"/>
      <c r="D5177" s="8"/>
      <c r="E5177" s="8"/>
      <c r="F5177" s="8"/>
      <c r="G5177" s="8"/>
      <c r="H5177" s="15"/>
      <c r="I5177" s="27"/>
      <c r="K5177" s="27"/>
      <c r="L5177" s="8"/>
      <c r="M5177" s="8"/>
      <c r="N5177" s="8"/>
    </row>
    <row r="5178" spans="1:14" ht="21" customHeight="1" x14ac:dyDescent="0.5">
      <c r="A5178" s="50"/>
      <c r="B5178" s="8"/>
      <c r="C5178" s="49"/>
      <c r="D5178" s="8"/>
      <c r="E5178" s="8"/>
      <c r="F5178" s="8"/>
      <c r="G5178" s="8"/>
      <c r="H5178" s="15"/>
      <c r="I5178" s="27"/>
      <c r="K5178" s="27"/>
      <c r="L5178" s="8"/>
      <c r="M5178" s="8"/>
      <c r="N5178" s="8"/>
    </row>
    <row r="5179" spans="1:14" ht="21" customHeight="1" x14ac:dyDescent="0.5">
      <c r="A5179" s="50"/>
      <c r="B5179" s="8"/>
      <c r="C5179" s="49"/>
      <c r="D5179" s="8"/>
      <c r="E5179" s="8"/>
      <c r="F5179" s="8"/>
      <c r="G5179" s="8"/>
      <c r="H5179" s="15"/>
      <c r="I5179" s="27"/>
      <c r="K5179" s="27"/>
      <c r="L5179" s="8"/>
      <c r="M5179" s="8"/>
      <c r="N5179" s="8"/>
    </row>
    <row r="5180" spans="1:14" ht="21" customHeight="1" x14ac:dyDescent="0.5">
      <c r="A5180" s="50"/>
      <c r="B5180" s="8"/>
      <c r="C5180" s="49"/>
      <c r="D5180" s="8"/>
      <c r="E5180" s="8"/>
      <c r="F5180" s="8"/>
      <c r="G5180" s="8"/>
      <c r="H5180" s="15"/>
      <c r="I5180" s="27"/>
      <c r="K5180" s="27"/>
      <c r="L5180" s="8"/>
      <c r="M5180" s="8"/>
      <c r="N5180" s="8"/>
    </row>
    <row r="5181" spans="1:14" ht="21" customHeight="1" x14ac:dyDescent="0.5">
      <c r="A5181" s="50"/>
      <c r="B5181" s="8"/>
      <c r="C5181" s="49"/>
      <c r="D5181" s="8"/>
      <c r="E5181" s="8"/>
      <c r="F5181" s="8"/>
      <c r="G5181" s="8"/>
      <c r="H5181" s="15"/>
      <c r="I5181" s="27"/>
      <c r="K5181" s="27"/>
      <c r="L5181" s="8"/>
      <c r="M5181" s="8"/>
      <c r="N5181" s="8"/>
    </row>
    <row r="5182" spans="1:14" ht="21" customHeight="1" x14ac:dyDescent="0.5">
      <c r="A5182" s="50"/>
      <c r="B5182" s="8"/>
      <c r="C5182" s="49"/>
      <c r="D5182" s="8"/>
      <c r="E5182" s="8"/>
      <c r="F5182" s="8"/>
      <c r="G5182" s="8"/>
      <c r="H5182" s="15"/>
      <c r="I5182" s="27"/>
      <c r="K5182" s="27"/>
      <c r="L5182" s="8"/>
      <c r="M5182" s="8"/>
      <c r="N5182" s="8"/>
    </row>
    <row r="5183" spans="1:14" ht="21" customHeight="1" x14ac:dyDescent="0.5">
      <c r="A5183" s="50"/>
      <c r="B5183" s="8"/>
      <c r="C5183" s="49"/>
      <c r="D5183" s="8"/>
      <c r="E5183" s="8"/>
      <c r="F5183" s="8"/>
      <c r="G5183" s="8"/>
      <c r="H5183" s="15"/>
      <c r="I5183" s="27"/>
      <c r="K5183" s="27"/>
      <c r="L5183" s="8"/>
      <c r="M5183" s="8"/>
      <c r="N5183" s="8"/>
    </row>
    <row r="5184" spans="1:14" ht="21" customHeight="1" x14ac:dyDescent="0.5">
      <c r="A5184" s="50"/>
      <c r="B5184" s="8"/>
      <c r="C5184" s="49"/>
      <c r="D5184" s="8"/>
      <c r="E5184" s="8"/>
      <c r="F5184" s="8"/>
      <c r="G5184" s="8"/>
      <c r="H5184" s="15"/>
      <c r="I5184" s="27"/>
      <c r="K5184" s="27"/>
      <c r="L5184" s="8"/>
      <c r="M5184" s="8"/>
      <c r="N5184" s="8"/>
    </row>
    <row r="5185" spans="1:14" ht="21" customHeight="1" x14ac:dyDescent="0.5">
      <c r="A5185" s="50"/>
      <c r="B5185" s="8"/>
      <c r="C5185" s="49"/>
      <c r="D5185" s="8"/>
      <c r="E5185" s="8"/>
      <c r="F5185" s="8"/>
      <c r="G5185" s="8"/>
      <c r="H5185" s="15"/>
      <c r="I5185" s="27"/>
      <c r="K5185" s="27"/>
      <c r="L5185" s="8"/>
      <c r="M5185" s="8"/>
      <c r="N5185" s="8"/>
    </row>
    <row r="5186" spans="1:14" ht="21" customHeight="1" x14ac:dyDescent="0.5">
      <c r="A5186" s="50"/>
      <c r="B5186" s="8"/>
      <c r="C5186" s="49"/>
      <c r="D5186" s="8"/>
      <c r="E5186" s="8"/>
      <c r="F5186" s="8"/>
      <c r="G5186" s="8"/>
      <c r="H5186" s="15"/>
      <c r="I5186" s="27"/>
      <c r="K5186" s="27"/>
      <c r="L5186" s="8"/>
      <c r="M5186" s="8"/>
      <c r="N5186" s="8"/>
    </row>
    <row r="5187" spans="1:14" ht="21" customHeight="1" x14ac:dyDescent="0.5">
      <c r="A5187" s="50"/>
      <c r="B5187" s="8"/>
      <c r="C5187" s="49"/>
      <c r="D5187" s="8"/>
      <c r="E5187" s="8"/>
      <c r="F5187" s="8"/>
      <c r="G5187" s="8"/>
      <c r="H5187" s="15"/>
      <c r="I5187" s="27"/>
      <c r="K5187" s="27"/>
      <c r="L5187" s="8"/>
      <c r="M5187" s="8"/>
      <c r="N5187" s="8"/>
    </row>
    <row r="5188" spans="1:14" ht="21" customHeight="1" x14ac:dyDescent="0.5">
      <c r="A5188" s="50"/>
      <c r="B5188" s="8"/>
      <c r="C5188" s="49"/>
      <c r="D5188" s="8"/>
      <c r="E5188" s="8"/>
      <c r="F5188" s="8"/>
      <c r="G5188" s="8"/>
      <c r="H5188" s="15"/>
      <c r="I5188" s="27"/>
      <c r="K5188" s="27"/>
      <c r="L5188" s="8"/>
      <c r="M5188" s="8"/>
      <c r="N5188" s="8"/>
    </row>
    <row r="5189" spans="1:14" ht="21" customHeight="1" x14ac:dyDescent="0.5">
      <c r="A5189" s="50"/>
      <c r="B5189" s="8"/>
      <c r="C5189" s="49"/>
      <c r="D5189" s="8"/>
      <c r="E5189" s="8"/>
      <c r="F5189" s="8"/>
      <c r="G5189" s="8"/>
      <c r="H5189" s="15"/>
      <c r="I5189" s="27"/>
      <c r="K5189" s="27"/>
      <c r="L5189" s="8"/>
      <c r="M5189" s="8"/>
      <c r="N5189" s="8"/>
    </row>
    <row r="5190" spans="1:14" ht="21" customHeight="1" x14ac:dyDescent="0.5">
      <c r="A5190" s="50"/>
      <c r="B5190" s="8"/>
      <c r="C5190" s="49"/>
      <c r="D5190" s="8"/>
      <c r="E5190" s="8"/>
      <c r="F5190" s="8"/>
      <c r="G5190" s="8"/>
      <c r="H5190" s="15"/>
      <c r="I5190" s="27"/>
      <c r="K5190" s="27"/>
      <c r="L5190" s="8"/>
      <c r="M5190" s="8"/>
      <c r="N5190" s="8"/>
    </row>
    <row r="5191" spans="1:14" ht="21" customHeight="1" x14ac:dyDescent="0.5">
      <c r="A5191" s="50"/>
      <c r="B5191" s="8"/>
      <c r="C5191" s="49"/>
      <c r="D5191" s="8"/>
      <c r="E5191" s="8"/>
      <c r="F5191" s="8"/>
      <c r="G5191" s="8"/>
      <c r="H5191" s="15"/>
      <c r="I5191" s="27"/>
      <c r="K5191" s="27"/>
      <c r="L5191" s="8"/>
      <c r="M5191" s="8"/>
      <c r="N5191" s="8"/>
    </row>
    <row r="5192" spans="1:14" ht="21" customHeight="1" x14ac:dyDescent="0.5">
      <c r="A5192" s="50"/>
      <c r="B5192" s="8"/>
      <c r="C5192" s="49"/>
      <c r="D5192" s="8"/>
      <c r="E5192" s="8"/>
      <c r="F5192" s="8"/>
      <c r="G5192" s="8"/>
      <c r="H5192" s="15"/>
      <c r="I5192" s="27"/>
      <c r="K5192" s="27"/>
      <c r="L5192" s="8"/>
      <c r="M5192" s="8"/>
      <c r="N5192" s="8"/>
    </row>
    <row r="5193" spans="1:14" ht="21" customHeight="1" x14ac:dyDescent="0.5">
      <c r="A5193" s="50"/>
      <c r="B5193" s="8"/>
      <c r="C5193" s="49"/>
      <c r="D5193" s="8"/>
      <c r="E5193" s="8"/>
      <c r="F5193" s="8"/>
      <c r="G5193" s="8"/>
      <c r="H5193" s="15"/>
      <c r="I5193" s="27"/>
      <c r="K5193" s="27"/>
      <c r="L5193" s="8"/>
      <c r="M5193" s="8"/>
      <c r="N5193" s="8"/>
    </row>
    <row r="5194" spans="1:14" ht="21" customHeight="1" x14ac:dyDescent="0.5">
      <c r="A5194" s="50"/>
      <c r="B5194" s="8"/>
      <c r="C5194" s="49"/>
      <c r="D5194" s="8"/>
      <c r="E5194" s="8"/>
      <c r="F5194" s="8"/>
      <c r="G5194" s="8"/>
      <c r="H5194" s="15"/>
      <c r="I5194" s="27"/>
      <c r="K5194" s="27"/>
      <c r="L5194" s="8"/>
      <c r="M5194" s="8"/>
      <c r="N5194" s="8"/>
    </row>
    <row r="5195" spans="1:14" ht="21" customHeight="1" x14ac:dyDescent="0.5">
      <c r="A5195" s="50"/>
      <c r="B5195" s="8"/>
      <c r="C5195" s="49"/>
      <c r="D5195" s="8"/>
      <c r="E5195" s="8"/>
      <c r="F5195" s="8"/>
      <c r="G5195" s="8"/>
      <c r="H5195" s="15"/>
      <c r="I5195" s="27"/>
      <c r="K5195" s="27"/>
      <c r="L5195" s="8"/>
      <c r="M5195" s="8"/>
      <c r="N5195" s="8"/>
    </row>
    <row r="5196" spans="1:14" ht="21" customHeight="1" x14ac:dyDescent="0.5">
      <c r="A5196" s="50"/>
      <c r="B5196" s="8"/>
      <c r="C5196" s="49"/>
      <c r="D5196" s="8"/>
      <c r="E5196" s="8"/>
      <c r="F5196" s="8"/>
      <c r="G5196" s="8"/>
      <c r="H5196" s="15"/>
      <c r="I5196" s="27"/>
      <c r="K5196" s="27"/>
      <c r="L5196" s="8"/>
      <c r="M5196" s="8"/>
      <c r="N5196" s="8"/>
    </row>
    <row r="5197" spans="1:14" ht="21" customHeight="1" x14ac:dyDescent="0.5">
      <c r="A5197" s="50"/>
      <c r="B5197" s="8"/>
      <c r="C5197" s="49"/>
      <c r="D5197" s="8"/>
      <c r="E5197" s="8"/>
      <c r="F5197" s="8"/>
      <c r="G5197" s="8"/>
      <c r="H5197" s="15"/>
      <c r="I5197" s="27"/>
      <c r="K5197" s="27"/>
      <c r="L5197" s="8"/>
      <c r="M5197" s="8"/>
      <c r="N5197" s="8"/>
    </row>
    <row r="5198" spans="1:14" ht="21" customHeight="1" x14ac:dyDescent="0.5">
      <c r="A5198" s="50"/>
      <c r="B5198" s="8"/>
      <c r="C5198" s="49"/>
      <c r="D5198" s="8"/>
      <c r="E5198" s="8"/>
      <c r="F5198" s="8"/>
      <c r="G5198" s="8"/>
      <c r="H5198" s="15"/>
      <c r="I5198" s="27"/>
      <c r="K5198" s="27"/>
      <c r="L5198" s="8"/>
      <c r="M5198" s="8"/>
      <c r="N5198" s="8"/>
    </row>
    <row r="5199" spans="1:14" ht="21" customHeight="1" x14ac:dyDescent="0.5">
      <c r="A5199" s="50"/>
      <c r="B5199" s="8"/>
      <c r="C5199" s="49"/>
      <c r="D5199" s="8"/>
      <c r="E5199" s="8"/>
      <c r="F5199" s="8"/>
      <c r="G5199" s="8"/>
      <c r="H5199" s="15"/>
      <c r="I5199" s="27"/>
      <c r="K5199" s="27"/>
      <c r="L5199" s="8"/>
      <c r="M5199" s="8"/>
      <c r="N5199" s="8"/>
    </row>
    <row r="5200" spans="1:14" ht="21" customHeight="1" x14ac:dyDescent="0.5">
      <c r="A5200" s="50"/>
      <c r="B5200" s="8"/>
      <c r="C5200" s="49"/>
      <c r="D5200" s="8"/>
      <c r="E5200" s="8"/>
      <c r="F5200" s="8"/>
      <c r="G5200" s="8"/>
      <c r="H5200" s="15"/>
      <c r="I5200" s="27"/>
      <c r="K5200" s="27"/>
      <c r="L5200" s="8"/>
      <c r="M5200" s="8"/>
      <c r="N5200" s="8"/>
    </row>
    <row r="5201" spans="1:14" ht="21" customHeight="1" x14ac:dyDescent="0.5">
      <c r="A5201" s="50"/>
      <c r="B5201" s="8"/>
      <c r="C5201" s="49"/>
      <c r="D5201" s="8"/>
      <c r="E5201" s="8"/>
      <c r="F5201" s="8"/>
      <c r="G5201" s="8"/>
      <c r="H5201" s="15"/>
      <c r="I5201" s="27"/>
      <c r="K5201" s="27"/>
      <c r="L5201" s="8"/>
      <c r="M5201" s="8"/>
      <c r="N5201" s="8"/>
    </row>
    <row r="5202" spans="1:14" ht="21" customHeight="1" x14ac:dyDescent="0.5">
      <c r="A5202" s="50"/>
      <c r="B5202" s="8"/>
      <c r="C5202" s="49"/>
      <c r="D5202" s="8"/>
      <c r="E5202" s="8"/>
      <c r="F5202" s="8"/>
      <c r="G5202" s="8"/>
      <c r="H5202" s="15"/>
      <c r="I5202" s="27"/>
      <c r="K5202" s="27"/>
      <c r="L5202" s="8"/>
      <c r="M5202" s="8"/>
      <c r="N5202" s="8"/>
    </row>
    <row r="5203" spans="1:14" ht="21" customHeight="1" x14ac:dyDescent="0.5">
      <c r="A5203" s="50"/>
      <c r="B5203" s="8"/>
      <c r="C5203" s="49"/>
      <c r="D5203" s="8"/>
      <c r="E5203" s="8"/>
      <c r="F5203" s="8"/>
      <c r="G5203" s="8"/>
      <c r="H5203" s="15"/>
      <c r="I5203" s="27"/>
      <c r="K5203" s="27"/>
      <c r="L5203" s="8"/>
      <c r="M5203" s="8"/>
      <c r="N5203" s="8"/>
    </row>
    <row r="5204" spans="1:14" ht="21" customHeight="1" x14ac:dyDescent="0.5">
      <c r="A5204" s="50"/>
      <c r="B5204" s="8"/>
      <c r="C5204" s="49"/>
      <c r="D5204" s="8"/>
      <c r="E5204" s="8"/>
      <c r="F5204" s="8"/>
      <c r="G5204" s="8"/>
      <c r="H5204" s="15"/>
      <c r="I5204" s="27"/>
      <c r="K5204" s="27"/>
      <c r="L5204" s="8"/>
      <c r="M5204" s="8"/>
      <c r="N5204" s="8"/>
    </row>
    <row r="5205" spans="1:14" ht="21" customHeight="1" x14ac:dyDescent="0.5">
      <c r="A5205" s="50"/>
      <c r="B5205" s="8"/>
      <c r="C5205" s="49"/>
      <c r="D5205" s="8"/>
      <c r="E5205" s="8"/>
      <c r="F5205" s="8"/>
      <c r="G5205" s="8"/>
      <c r="H5205" s="15"/>
      <c r="I5205" s="27"/>
      <c r="K5205" s="27"/>
      <c r="L5205" s="8"/>
      <c r="M5205" s="8"/>
      <c r="N5205" s="8"/>
    </row>
    <row r="5206" spans="1:14" ht="21" customHeight="1" x14ac:dyDescent="0.5">
      <c r="A5206" s="50"/>
      <c r="B5206" s="8"/>
      <c r="C5206" s="49"/>
      <c r="D5206" s="8"/>
      <c r="E5206" s="8"/>
      <c r="F5206" s="8"/>
      <c r="G5206" s="8"/>
      <c r="H5206" s="15"/>
      <c r="I5206" s="27"/>
      <c r="K5206" s="27"/>
      <c r="L5206" s="8"/>
      <c r="M5206" s="8"/>
      <c r="N5206" s="8"/>
    </row>
    <row r="5207" spans="1:14" ht="21" customHeight="1" x14ac:dyDescent="0.5">
      <c r="A5207" s="50"/>
      <c r="B5207" s="8"/>
      <c r="C5207" s="49"/>
      <c r="D5207" s="8"/>
      <c r="E5207" s="8"/>
      <c r="F5207" s="8"/>
      <c r="G5207" s="8"/>
      <c r="H5207" s="15"/>
      <c r="I5207" s="27"/>
      <c r="K5207" s="27"/>
      <c r="L5207" s="8"/>
      <c r="M5207" s="8"/>
      <c r="N5207" s="8"/>
    </row>
    <row r="5208" spans="1:14" ht="21" customHeight="1" x14ac:dyDescent="0.5">
      <c r="A5208" s="50"/>
      <c r="B5208" s="8"/>
      <c r="C5208" s="49"/>
      <c r="D5208" s="8"/>
      <c r="E5208" s="8"/>
      <c r="F5208" s="8"/>
      <c r="G5208" s="8"/>
      <c r="H5208" s="15"/>
      <c r="I5208" s="27"/>
      <c r="K5208" s="27"/>
      <c r="L5208" s="8"/>
      <c r="M5208" s="8"/>
      <c r="N5208" s="8"/>
    </row>
    <row r="5209" spans="1:14" ht="21" customHeight="1" x14ac:dyDescent="0.5">
      <c r="A5209" s="50"/>
      <c r="B5209" s="8"/>
      <c r="C5209" s="49"/>
      <c r="D5209" s="8"/>
      <c r="E5209" s="8"/>
      <c r="F5209" s="8"/>
      <c r="G5209" s="8"/>
      <c r="H5209" s="15"/>
      <c r="I5209" s="27"/>
      <c r="K5209" s="27"/>
      <c r="L5209" s="8"/>
      <c r="M5209" s="8"/>
      <c r="N5209" s="8"/>
    </row>
    <row r="5210" spans="1:14" ht="21" customHeight="1" x14ac:dyDescent="0.5">
      <c r="A5210" s="50"/>
      <c r="B5210" s="8"/>
      <c r="C5210" s="49"/>
      <c r="D5210" s="8"/>
      <c r="E5210" s="8"/>
      <c r="F5210" s="8"/>
      <c r="G5210" s="8"/>
      <c r="H5210" s="15"/>
      <c r="I5210" s="27"/>
      <c r="K5210" s="27"/>
      <c r="L5210" s="8"/>
      <c r="M5210" s="8"/>
      <c r="N5210" s="8"/>
    </row>
    <row r="5211" spans="1:14" ht="21" customHeight="1" x14ac:dyDescent="0.5">
      <c r="A5211" s="50"/>
      <c r="B5211" s="8"/>
      <c r="C5211" s="49"/>
      <c r="D5211" s="8"/>
      <c r="E5211" s="8"/>
      <c r="F5211" s="8"/>
      <c r="G5211" s="8"/>
      <c r="H5211" s="15"/>
      <c r="I5211" s="27"/>
      <c r="K5211" s="27"/>
      <c r="L5211" s="8"/>
      <c r="M5211" s="8"/>
      <c r="N5211" s="8"/>
    </row>
    <row r="5212" spans="1:14" ht="21" customHeight="1" x14ac:dyDescent="0.5">
      <c r="A5212" s="50"/>
      <c r="B5212" s="8"/>
      <c r="C5212" s="49"/>
      <c r="D5212" s="8"/>
      <c r="E5212" s="8"/>
      <c r="F5212" s="8"/>
      <c r="G5212" s="8"/>
      <c r="H5212" s="15"/>
      <c r="I5212" s="27"/>
      <c r="K5212" s="27"/>
      <c r="L5212" s="8"/>
      <c r="M5212" s="8"/>
      <c r="N5212" s="8"/>
    </row>
    <row r="5213" spans="1:14" ht="21" customHeight="1" x14ac:dyDescent="0.5">
      <c r="A5213" s="50"/>
      <c r="B5213" s="8"/>
      <c r="C5213" s="49"/>
      <c r="D5213" s="8"/>
      <c r="E5213" s="8"/>
      <c r="F5213" s="8"/>
      <c r="G5213" s="8"/>
      <c r="H5213" s="15"/>
      <c r="I5213" s="27"/>
      <c r="K5213" s="27"/>
      <c r="L5213" s="8"/>
      <c r="M5213" s="8"/>
      <c r="N5213" s="8"/>
    </row>
    <row r="5214" spans="1:14" ht="21" customHeight="1" x14ac:dyDescent="0.5">
      <c r="A5214" s="50"/>
      <c r="B5214" s="8"/>
      <c r="C5214" s="49"/>
      <c r="D5214" s="8"/>
      <c r="E5214" s="8"/>
      <c r="F5214" s="8"/>
      <c r="G5214" s="8"/>
      <c r="H5214" s="15"/>
      <c r="I5214" s="27"/>
      <c r="K5214" s="27"/>
      <c r="L5214" s="8"/>
      <c r="M5214" s="8"/>
      <c r="N5214" s="8"/>
    </row>
    <row r="5215" spans="1:14" ht="21" customHeight="1" x14ac:dyDescent="0.5">
      <c r="A5215" s="50"/>
      <c r="B5215" s="8"/>
      <c r="C5215" s="49"/>
      <c r="D5215" s="8"/>
      <c r="E5215" s="8"/>
      <c r="F5215" s="8"/>
      <c r="G5215" s="8"/>
      <c r="H5215" s="15"/>
      <c r="I5215" s="27"/>
      <c r="K5215" s="27"/>
      <c r="L5215" s="8"/>
      <c r="M5215" s="8"/>
      <c r="N5215" s="8"/>
    </row>
    <row r="5216" spans="1:14" ht="21" customHeight="1" x14ac:dyDescent="0.5">
      <c r="A5216" s="50"/>
      <c r="B5216" s="8"/>
      <c r="C5216" s="49"/>
      <c r="D5216" s="8"/>
      <c r="E5216" s="8"/>
      <c r="F5216" s="8"/>
      <c r="G5216" s="8"/>
      <c r="H5216" s="15"/>
      <c r="I5216" s="27"/>
      <c r="K5216" s="27"/>
      <c r="L5216" s="8"/>
      <c r="M5216" s="8"/>
      <c r="N5216" s="8"/>
    </row>
    <row r="5217" spans="1:14" ht="21" customHeight="1" x14ac:dyDescent="0.5">
      <c r="A5217" s="50"/>
      <c r="B5217" s="8"/>
      <c r="C5217" s="49"/>
      <c r="D5217" s="8"/>
      <c r="E5217" s="8"/>
      <c r="F5217" s="8"/>
      <c r="G5217" s="8"/>
      <c r="H5217" s="15"/>
      <c r="I5217" s="27"/>
      <c r="K5217" s="27"/>
      <c r="L5217" s="8"/>
      <c r="M5217" s="8"/>
      <c r="N5217" s="8"/>
    </row>
    <row r="5218" spans="1:14" ht="21" customHeight="1" x14ac:dyDescent="0.5">
      <c r="A5218" s="50"/>
      <c r="B5218" s="8"/>
      <c r="C5218" s="49"/>
      <c r="D5218" s="8"/>
      <c r="E5218" s="8"/>
      <c r="F5218" s="8"/>
      <c r="G5218" s="8"/>
      <c r="H5218" s="15"/>
      <c r="I5218" s="27"/>
      <c r="K5218" s="27"/>
      <c r="L5218" s="8"/>
      <c r="M5218" s="8"/>
      <c r="N5218" s="8"/>
    </row>
    <row r="5219" spans="1:14" ht="21" customHeight="1" x14ac:dyDescent="0.5">
      <c r="A5219" s="50"/>
      <c r="B5219" s="8"/>
      <c r="C5219" s="49"/>
      <c r="D5219" s="8"/>
      <c r="E5219" s="8"/>
      <c r="F5219" s="8"/>
      <c r="G5219" s="8"/>
      <c r="H5219" s="15"/>
      <c r="I5219" s="27"/>
      <c r="K5219" s="27"/>
      <c r="L5219" s="8"/>
      <c r="M5219" s="8"/>
      <c r="N5219" s="8"/>
    </row>
    <row r="5220" spans="1:14" ht="21" customHeight="1" x14ac:dyDescent="0.5">
      <c r="A5220" s="50"/>
      <c r="B5220" s="8"/>
      <c r="C5220" s="49"/>
      <c r="D5220" s="8"/>
      <c r="E5220" s="8"/>
      <c r="F5220" s="8"/>
      <c r="G5220" s="8"/>
      <c r="H5220" s="15"/>
      <c r="I5220" s="27"/>
      <c r="K5220" s="27"/>
      <c r="L5220" s="8"/>
      <c r="M5220" s="8"/>
      <c r="N5220" s="8"/>
    </row>
    <row r="5221" spans="1:14" ht="21" customHeight="1" x14ac:dyDescent="0.5">
      <c r="A5221" s="50"/>
      <c r="B5221" s="8"/>
      <c r="C5221" s="49"/>
      <c r="D5221" s="8"/>
      <c r="E5221" s="8"/>
      <c r="F5221" s="8"/>
      <c r="G5221" s="8"/>
      <c r="H5221" s="15"/>
      <c r="I5221" s="27"/>
      <c r="K5221" s="27"/>
      <c r="L5221" s="8"/>
      <c r="M5221" s="8"/>
      <c r="N5221" s="8"/>
    </row>
    <row r="5222" spans="1:14" ht="21" customHeight="1" x14ac:dyDescent="0.5">
      <c r="A5222" s="50"/>
      <c r="B5222" s="8"/>
      <c r="C5222" s="49"/>
      <c r="D5222" s="8"/>
      <c r="E5222" s="8"/>
      <c r="F5222" s="8"/>
      <c r="G5222" s="8"/>
      <c r="H5222" s="15"/>
      <c r="I5222" s="27"/>
      <c r="K5222" s="27"/>
      <c r="L5222" s="8"/>
      <c r="M5222" s="8"/>
      <c r="N5222" s="8"/>
    </row>
    <row r="5223" spans="1:14" ht="21" customHeight="1" x14ac:dyDescent="0.5">
      <c r="A5223" s="50"/>
      <c r="B5223" s="8"/>
      <c r="C5223" s="49"/>
      <c r="D5223" s="8"/>
      <c r="E5223" s="8"/>
      <c r="F5223" s="8"/>
      <c r="G5223" s="8"/>
      <c r="H5223" s="15"/>
      <c r="I5223" s="27"/>
      <c r="K5223" s="27"/>
      <c r="L5223" s="8"/>
      <c r="M5223" s="8"/>
      <c r="N5223" s="8"/>
    </row>
    <row r="5224" spans="1:14" ht="21" customHeight="1" x14ac:dyDescent="0.5">
      <c r="A5224" s="50"/>
      <c r="B5224" s="8"/>
      <c r="C5224" s="49"/>
      <c r="D5224" s="8"/>
      <c r="E5224" s="8"/>
      <c r="F5224" s="8"/>
      <c r="G5224" s="8"/>
      <c r="H5224" s="15"/>
      <c r="I5224" s="27"/>
      <c r="K5224" s="27"/>
      <c r="L5224" s="8"/>
      <c r="M5224" s="8"/>
      <c r="N5224" s="8"/>
    </row>
    <row r="5225" spans="1:14" ht="21" customHeight="1" x14ac:dyDescent="0.5">
      <c r="A5225" s="50"/>
      <c r="B5225" s="8"/>
      <c r="C5225" s="49"/>
      <c r="D5225" s="8"/>
      <c r="E5225" s="8"/>
      <c r="F5225" s="8"/>
      <c r="G5225" s="8"/>
      <c r="H5225" s="15"/>
      <c r="I5225" s="27"/>
      <c r="K5225" s="27"/>
      <c r="L5225" s="8"/>
      <c r="M5225" s="8"/>
      <c r="N5225" s="8"/>
    </row>
    <row r="5226" spans="1:14" ht="21" customHeight="1" x14ac:dyDescent="0.5">
      <c r="A5226" s="50"/>
      <c r="B5226" s="8"/>
      <c r="C5226" s="49"/>
      <c r="D5226" s="8"/>
      <c r="E5226" s="8"/>
      <c r="F5226" s="8"/>
      <c r="G5226" s="8"/>
      <c r="H5226" s="15"/>
      <c r="I5226" s="27"/>
      <c r="K5226" s="27"/>
      <c r="L5226" s="8"/>
      <c r="M5226" s="8"/>
      <c r="N5226" s="8"/>
    </row>
    <row r="5227" spans="1:14" ht="21" customHeight="1" x14ac:dyDescent="0.5">
      <c r="A5227" s="50"/>
      <c r="B5227" s="8"/>
      <c r="C5227" s="49"/>
      <c r="D5227" s="8"/>
      <c r="E5227" s="8"/>
      <c r="F5227" s="8"/>
      <c r="G5227" s="8"/>
      <c r="H5227" s="15"/>
      <c r="I5227" s="27"/>
      <c r="K5227" s="27"/>
      <c r="L5227" s="8"/>
      <c r="M5227" s="8"/>
      <c r="N5227" s="8"/>
    </row>
    <row r="5228" spans="1:14" ht="21" customHeight="1" x14ac:dyDescent="0.5">
      <c r="A5228" s="50"/>
      <c r="B5228" s="8"/>
      <c r="C5228" s="49"/>
      <c r="D5228" s="8"/>
      <c r="E5228" s="8"/>
      <c r="F5228" s="8"/>
      <c r="G5228" s="8"/>
      <c r="H5228" s="15"/>
      <c r="I5228" s="27"/>
      <c r="K5228" s="27"/>
      <c r="L5228" s="8"/>
      <c r="M5228" s="8"/>
      <c r="N5228" s="8"/>
    </row>
    <row r="5229" spans="1:14" ht="21" customHeight="1" x14ac:dyDescent="0.5">
      <c r="A5229" s="50"/>
      <c r="B5229" s="8"/>
      <c r="C5229" s="49"/>
      <c r="D5229" s="8"/>
      <c r="E5229" s="8"/>
      <c r="F5229" s="8"/>
      <c r="G5229" s="8"/>
      <c r="H5229" s="15"/>
      <c r="I5229" s="27"/>
      <c r="K5229" s="27"/>
      <c r="L5229" s="8"/>
      <c r="M5229" s="8"/>
      <c r="N5229" s="8"/>
    </row>
    <row r="5230" spans="1:14" ht="21" customHeight="1" x14ac:dyDescent="0.5">
      <c r="A5230" s="50"/>
      <c r="B5230" s="8"/>
      <c r="C5230" s="49"/>
      <c r="D5230" s="8"/>
      <c r="E5230" s="8"/>
      <c r="F5230" s="8"/>
      <c r="G5230" s="8"/>
      <c r="H5230" s="15"/>
      <c r="I5230" s="27"/>
      <c r="K5230" s="27"/>
      <c r="L5230" s="8"/>
      <c r="M5230" s="8"/>
      <c r="N5230" s="8"/>
    </row>
    <row r="5231" spans="1:14" ht="21" customHeight="1" x14ac:dyDescent="0.5">
      <c r="A5231" s="50"/>
      <c r="B5231" s="8"/>
      <c r="C5231" s="49"/>
      <c r="D5231" s="8"/>
      <c r="E5231" s="8"/>
      <c r="F5231" s="8"/>
      <c r="G5231" s="8"/>
      <c r="H5231" s="15"/>
      <c r="I5231" s="27"/>
      <c r="K5231" s="27"/>
      <c r="L5231" s="8"/>
      <c r="M5231" s="8"/>
      <c r="N5231" s="8"/>
    </row>
    <row r="5232" spans="1:14" ht="21" customHeight="1" x14ac:dyDescent="0.5">
      <c r="A5232" s="50"/>
      <c r="B5232" s="8"/>
      <c r="C5232" s="49"/>
      <c r="D5232" s="8"/>
      <c r="E5232" s="8"/>
      <c r="F5232" s="8"/>
      <c r="G5232" s="8"/>
      <c r="H5232" s="15"/>
      <c r="I5232" s="27"/>
      <c r="K5232" s="27"/>
      <c r="L5232" s="8"/>
      <c r="M5232" s="8"/>
      <c r="N5232" s="8"/>
    </row>
    <row r="5233" spans="1:14" ht="21" customHeight="1" x14ac:dyDescent="0.5">
      <c r="A5233" s="50"/>
      <c r="B5233" s="8"/>
      <c r="C5233" s="49"/>
      <c r="D5233" s="8"/>
      <c r="E5233" s="8"/>
      <c r="F5233" s="8"/>
      <c r="G5233" s="8"/>
      <c r="H5233" s="15"/>
      <c r="I5233" s="27"/>
      <c r="K5233" s="27"/>
      <c r="L5233" s="8"/>
      <c r="M5233" s="8"/>
      <c r="N5233" s="8"/>
    </row>
    <row r="5234" spans="1:14" ht="21" customHeight="1" x14ac:dyDescent="0.5">
      <c r="A5234" s="50"/>
      <c r="B5234" s="8"/>
      <c r="C5234" s="49"/>
      <c r="D5234" s="8"/>
      <c r="E5234" s="8"/>
      <c r="F5234" s="8"/>
      <c r="G5234" s="8"/>
      <c r="H5234" s="15"/>
      <c r="I5234" s="27"/>
      <c r="K5234" s="27"/>
      <c r="L5234" s="8"/>
      <c r="M5234" s="8"/>
      <c r="N5234" s="8"/>
    </row>
    <row r="5235" spans="1:14" ht="21" customHeight="1" x14ac:dyDescent="0.5">
      <c r="A5235" s="50"/>
      <c r="B5235" s="8"/>
      <c r="C5235" s="49"/>
      <c r="D5235" s="8"/>
      <c r="E5235" s="8"/>
      <c r="F5235" s="8"/>
      <c r="G5235" s="8"/>
      <c r="H5235" s="15"/>
      <c r="I5235" s="27"/>
      <c r="K5235" s="27"/>
      <c r="L5235" s="8"/>
      <c r="M5235" s="8"/>
      <c r="N5235" s="8"/>
    </row>
    <row r="5236" spans="1:14" ht="21" customHeight="1" x14ac:dyDescent="0.5">
      <c r="A5236" s="50"/>
      <c r="B5236" s="8"/>
      <c r="C5236" s="49"/>
      <c r="D5236" s="8"/>
      <c r="E5236" s="8"/>
      <c r="F5236" s="8"/>
      <c r="G5236" s="8"/>
      <c r="H5236" s="15"/>
      <c r="I5236" s="27"/>
      <c r="K5236" s="27"/>
      <c r="L5236" s="8"/>
      <c r="M5236" s="8"/>
      <c r="N5236" s="8"/>
    </row>
    <row r="5237" spans="1:14" ht="21" customHeight="1" x14ac:dyDescent="0.5">
      <c r="A5237" s="50"/>
      <c r="B5237" s="8"/>
      <c r="C5237" s="49"/>
      <c r="D5237" s="8"/>
      <c r="E5237" s="8"/>
      <c r="F5237" s="8"/>
      <c r="G5237" s="8"/>
      <c r="H5237" s="15"/>
      <c r="I5237" s="27"/>
      <c r="K5237" s="27"/>
      <c r="L5237" s="8"/>
      <c r="M5237" s="8"/>
      <c r="N5237" s="8"/>
    </row>
    <row r="5238" spans="1:14" ht="21" customHeight="1" x14ac:dyDescent="0.5">
      <c r="A5238" s="50"/>
      <c r="B5238" s="8"/>
      <c r="C5238" s="49"/>
      <c r="D5238" s="8"/>
      <c r="E5238" s="8"/>
      <c r="F5238" s="8"/>
      <c r="G5238" s="8"/>
      <c r="H5238" s="15"/>
      <c r="I5238" s="27"/>
      <c r="K5238" s="27"/>
      <c r="L5238" s="8"/>
      <c r="M5238" s="8"/>
      <c r="N5238" s="8"/>
    </row>
    <row r="5239" spans="1:14" ht="21" customHeight="1" x14ac:dyDescent="0.5">
      <c r="A5239" s="50"/>
      <c r="B5239" s="8"/>
      <c r="C5239" s="49"/>
      <c r="D5239" s="8"/>
      <c r="E5239" s="8"/>
      <c r="F5239" s="8"/>
      <c r="G5239" s="8"/>
      <c r="H5239" s="15"/>
      <c r="I5239" s="27"/>
      <c r="K5239" s="27"/>
      <c r="L5239" s="8"/>
      <c r="M5239" s="8"/>
      <c r="N5239" s="8"/>
    </row>
    <row r="5240" spans="1:14" ht="21" customHeight="1" x14ac:dyDescent="0.5">
      <c r="A5240" s="50"/>
      <c r="B5240" s="8"/>
      <c r="C5240" s="49"/>
      <c r="D5240" s="8"/>
      <c r="E5240" s="8"/>
      <c r="F5240" s="8"/>
      <c r="G5240" s="8"/>
      <c r="H5240" s="15"/>
      <c r="I5240" s="27"/>
      <c r="K5240" s="27"/>
      <c r="L5240" s="8"/>
      <c r="M5240" s="8"/>
      <c r="N5240" s="8"/>
    </row>
    <row r="5241" spans="1:14" ht="21" customHeight="1" x14ac:dyDescent="0.5">
      <c r="A5241" s="50"/>
      <c r="B5241" s="8"/>
      <c r="C5241" s="49"/>
      <c r="D5241" s="8"/>
      <c r="E5241" s="8"/>
      <c r="F5241" s="8"/>
      <c r="G5241" s="8"/>
      <c r="H5241" s="15"/>
      <c r="I5241" s="27"/>
      <c r="K5241" s="27"/>
      <c r="L5241" s="8"/>
      <c r="M5241" s="8"/>
      <c r="N5241" s="8"/>
    </row>
    <row r="5242" spans="1:14" ht="21" customHeight="1" x14ac:dyDescent="0.5">
      <c r="A5242" s="50"/>
      <c r="B5242" s="8"/>
      <c r="C5242" s="49"/>
      <c r="D5242" s="8"/>
      <c r="E5242" s="8"/>
      <c r="F5242" s="8"/>
      <c r="G5242" s="8"/>
      <c r="H5242" s="15"/>
      <c r="I5242" s="27"/>
      <c r="K5242" s="27"/>
      <c r="L5242" s="8"/>
      <c r="M5242" s="8"/>
      <c r="N5242" s="8"/>
    </row>
    <row r="5243" spans="1:14" ht="21" customHeight="1" x14ac:dyDescent="0.5">
      <c r="A5243" s="50"/>
      <c r="B5243" s="8"/>
      <c r="C5243" s="49"/>
      <c r="D5243" s="8"/>
      <c r="E5243" s="8"/>
      <c r="F5243" s="8"/>
      <c r="G5243" s="8"/>
      <c r="H5243" s="15"/>
      <c r="I5243" s="27"/>
      <c r="K5243" s="27"/>
      <c r="L5243" s="8"/>
      <c r="M5243" s="8"/>
      <c r="N5243" s="8"/>
    </row>
    <row r="5244" spans="1:14" ht="21" customHeight="1" x14ac:dyDescent="0.5">
      <c r="A5244" s="50"/>
      <c r="B5244" s="8"/>
      <c r="C5244" s="49"/>
      <c r="D5244" s="8"/>
      <c r="E5244" s="8"/>
      <c r="F5244" s="8"/>
      <c r="G5244" s="8"/>
      <c r="H5244" s="15"/>
      <c r="I5244" s="27"/>
      <c r="K5244" s="27"/>
      <c r="L5244" s="8"/>
      <c r="M5244" s="8"/>
      <c r="N5244" s="8"/>
    </row>
    <row r="5245" spans="1:14" ht="21" customHeight="1" x14ac:dyDescent="0.5">
      <c r="A5245" s="50"/>
      <c r="B5245" s="8"/>
      <c r="C5245" s="49"/>
      <c r="D5245" s="8"/>
      <c r="E5245" s="8"/>
      <c r="F5245" s="8"/>
      <c r="G5245" s="8"/>
      <c r="H5245" s="15"/>
      <c r="I5245" s="27"/>
      <c r="K5245" s="27"/>
      <c r="L5245" s="8"/>
      <c r="M5245" s="8"/>
      <c r="N5245" s="8"/>
    </row>
    <row r="5246" spans="1:14" ht="21" customHeight="1" x14ac:dyDescent="0.5">
      <c r="A5246" s="50"/>
      <c r="B5246" s="8"/>
      <c r="C5246" s="49"/>
      <c r="D5246" s="8"/>
      <c r="E5246" s="8"/>
      <c r="F5246" s="8"/>
      <c r="G5246" s="8"/>
      <c r="H5246" s="15"/>
      <c r="I5246" s="27"/>
      <c r="K5246" s="27"/>
      <c r="L5246" s="8"/>
      <c r="M5246" s="8"/>
      <c r="N5246" s="8"/>
    </row>
    <row r="5247" spans="1:14" ht="21" customHeight="1" x14ac:dyDescent="0.5">
      <c r="A5247" s="50"/>
      <c r="B5247" s="8"/>
      <c r="C5247" s="49"/>
      <c r="D5247" s="8"/>
      <c r="E5247" s="8"/>
      <c r="F5247" s="8"/>
      <c r="G5247" s="8"/>
      <c r="H5247" s="15"/>
      <c r="I5247" s="27"/>
      <c r="K5247" s="27"/>
      <c r="L5247" s="8"/>
      <c r="M5247" s="8"/>
      <c r="N5247" s="8"/>
    </row>
    <row r="5248" spans="1:14" ht="21" customHeight="1" x14ac:dyDescent="0.5">
      <c r="A5248" s="50"/>
      <c r="B5248" s="8"/>
      <c r="C5248" s="49"/>
      <c r="D5248" s="8"/>
      <c r="E5248" s="8"/>
      <c r="F5248" s="8"/>
      <c r="G5248" s="8"/>
      <c r="H5248" s="15"/>
      <c r="I5248" s="27"/>
      <c r="K5248" s="27"/>
      <c r="L5248" s="8"/>
      <c r="M5248" s="8"/>
      <c r="N5248" s="8"/>
    </row>
    <row r="5249" spans="1:14" ht="21" customHeight="1" x14ac:dyDescent="0.5">
      <c r="A5249" s="50"/>
      <c r="B5249" s="8"/>
      <c r="C5249" s="49"/>
      <c r="D5249" s="8"/>
      <c r="E5249" s="8"/>
      <c r="F5249" s="8"/>
      <c r="G5249" s="8"/>
      <c r="H5249" s="15"/>
      <c r="I5249" s="27"/>
      <c r="K5249" s="27"/>
      <c r="L5249" s="8"/>
      <c r="M5249" s="8"/>
      <c r="N5249" s="8"/>
    </row>
    <row r="5250" spans="1:14" ht="21" customHeight="1" x14ac:dyDescent="0.5">
      <c r="A5250" s="50"/>
      <c r="B5250" s="8"/>
      <c r="C5250" s="49"/>
      <c r="D5250" s="8"/>
      <c r="E5250" s="8"/>
      <c r="F5250" s="8"/>
      <c r="G5250" s="8"/>
      <c r="H5250" s="15"/>
      <c r="I5250" s="27"/>
      <c r="K5250" s="27"/>
      <c r="L5250" s="8"/>
      <c r="M5250" s="8"/>
      <c r="N5250" s="8"/>
    </row>
    <row r="5251" spans="1:14" ht="21" customHeight="1" x14ac:dyDescent="0.5">
      <c r="A5251" s="50"/>
      <c r="B5251" s="8"/>
      <c r="C5251" s="49"/>
      <c r="D5251" s="8"/>
      <c r="E5251" s="8"/>
      <c r="F5251" s="8"/>
      <c r="G5251" s="8"/>
      <c r="H5251" s="15"/>
      <c r="I5251" s="27"/>
      <c r="K5251" s="27"/>
      <c r="L5251" s="8"/>
      <c r="M5251" s="8"/>
      <c r="N5251" s="8"/>
    </row>
    <row r="5252" spans="1:14" ht="21" customHeight="1" x14ac:dyDescent="0.5">
      <c r="A5252" s="50"/>
      <c r="B5252" s="8"/>
      <c r="C5252" s="49"/>
      <c r="D5252" s="8"/>
      <c r="E5252" s="8"/>
      <c r="F5252" s="8"/>
      <c r="G5252" s="8"/>
      <c r="H5252" s="15"/>
      <c r="I5252" s="27"/>
      <c r="K5252" s="27"/>
      <c r="L5252" s="8"/>
      <c r="M5252" s="8"/>
      <c r="N5252" s="8"/>
    </row>
    <row r="5253" spans="1:14" ht="21" customHeight="1" x14ac:dyDescent="0.5">
      <c r="A5253" s="50"/>
      <c r="B5253" s="8"/>
      <c r="C5253" s="49"/>
      <c r="D5253" s="8"/>
      <c r="E5253" s="8"/>
      <c r="F5253" s="8"/>
      <c r="G5253" s="8"/>
      <c r="H5253" s="15"/>
      <c r="I5253" s="27"/>
      <c r="K5253" s="27"/>
      <c r="L5253" s="8"/>
      <c r="M5253" s="8"/>
      <c r="N5253" s="8"/>
    </row>
    <row r="5254" spans="1:14" ht="21" customHeight="1" x14ac:dyDescent="0.5">
      <c r="A5254" s="50"/>
      <c r="B5254" s="8"/>
      <c r="C5254" s="49"/>
      <c r="D5254" s="8"/>
      <c r="E5254" s="8"/>
      <c r="F5254" s="8"/>
      <c r="G5254" s="8"/>
      <c r="H5254" s="15"/>
      <c r="I5254" s="27"/>
      <c r="K5254" s="27"/>
      <c r="L5254" s="8"/>
      <c r="M5254" s="8"/>
      <c r="N5254" s="8"/>
    </row>
    <row r="5255" spans="1:14" ht="21" customHeight="1" x14ac:dyDescent="0.5">
      <c r="A5255" s="50"/>
      <c r="B5255" s="8"/>
      <c r="C5255" s="49"/>
      <c r="D5255" s="8"/>
      <c r="E5255" s="8"/>
      <c r="F5255" s="8"/>
      <c r="G5255" s="8"/>
      <c r="H5255" s="15"/>
      <c r="I5255" s="27"/>
      <c r="K5255" s="27"/>
      <c r="L5255" s="8"/>
      <c r="M5255" s="8"/>
      <c r="N5255" s="8"/>
    </row>
    <row r="5256" spans="1:14" ht="21" customHeight="1" x14ac:dyDescent="0.5">
      <c r="A5256" s="50"/>
      <c r="B5256" s="8"/>
      <c r="C5256" s="49"/>
      <c r="D5256" s="8"/>
      <c r="E5256" s="8"/>
      <c r="F5256" s="8"/>
      <c r="G5256" s="8"/>
      <c r="H5256" s="15"/>
      <c r="I5256" s="27"/>
      <c r="K5256" s="27"/>
      <c r="L5256" s="8"/>
      <c r="M5256" s="8"/>
      <c r="N5256" s="8"/>
    </row>
    <row r="5257" spans="1:14" ht="21" customHeight="1" x14ac:dyDescent="0.5">
      <c r="A5257" s="50"/>
      <c r="B5257" s="8"/>
      <c r="C5257" s="49"/>
      <c r="D5257" s="8"/>
      <c r="E5257" s="8"/>
      <c r="F5257" s="8"/>
      <c r="G5257" s="8"/>
      <c r="H5257" s="15"/>
      <c r="I5257" s="27"/>
      <c r="K5257" s="27"/>
      <c r="L5257" s="8"/>
      <c r="M5257" s="8"/>
      <c r="N5257" s="8"/>
    </row>
    <row r="5258" spans="1:14" ht="21" customHeight="1" x14ac:dyDescent="0.5">
      <c r="A5258" s="50"/>
      <c r="B5258" s="8"/>
      <c r="C5258" s="49"/>
      <c r="D5258" s="8"/>
      <c r="E5258" s="8"/>
      <c r="F5258" s="8"/>
      <c r="G5258" s="8"/>
      <c r="H5258" s="15"/>
      <c r="I5258" s="27"/>
      <c r="K5258" s="27"/>
      <c r="L5258" s="8"/>
      <c r="M5258" s="8"/>
      <c r="N5258" s="8"/>
    </row>
    <row r="5259" spans="1:14" ht="21" customHeight="1" x14ac:dyDescent="0.5">
      <c r="A5259" s="50"/>
      <c r="B5259" s="8"/>
      <c r="C5259" s="49"/>
      <c r="D5259" s="8"/>
      <c r="E5259" s="8"/>
      <c r="F5259" s="8"/>
      <c r="G5259" s="8"/>
      <c r="H5259" s="15"/>
      <c r="I5259" s="27"/>
      <c r="K5259" s="27"/>
      <c r="L5259" s="8"/>
      <c r="M5259" s="8"/>
      <c r="N5259" s="8"/>
    </row>
    <row r="5260" spans="1:14" ht="21" customHeight="1" x14ac:dyDescent="0.5">
      <c r="A5260" s="50"/>
      <c r="B5260" s="8"/>
      <c r="C5260" s="49"/>
      <c r="D5260" s="8"/>
      <c r="E5260" s="8"/>
      <c r="F5260" s="8"/>
      <c r="G5260" s="8"/>
      <c r="H5260" s="15"/>
      <c r="I5260" s="27"/>
      <c r="K5260" s="27"/>
      <c r="L5260" s="8"/>
      <c r="M5260" s="8"/>
      <c r="N5260" s="8"/>
    </row>
    <row r="5261" spans="1:14" ht="21" customHeight="1" x14ac:dyDescent="0.5">
      <c r="A5261" s="50"/>
      <c r="B5261" s="8"/>
      <c r="C5261" s="49"/>
      <c r="D5261" s="8"/>
      <c r="E5261" s="8"/>
      <c r="F5261" s="8"/>
      <c r="G5261" s="8"/>
      <c r="H5261" s="15"/>
      <c r="I5261" s="27"/>
      <c r="K5261" s="27"/>
      <c r="L5261" s="8"/>
      <c r="M5261" s="8"/>
      <c r="N5261" s="8"/>
    </row>
    <row r="5262" spans="1:14" ht="21" customHeight="1" x14ac:dyDescent="0.5">
      <c r="A5262" s="50"/>
      <c r="B5262" s="8"/>
      <c r="C5262" s="49"/>
      <c r="D5262" s="8"/>
      <c r="E5262" s="8"/>
      <c r="F5262" s="8"/>
      <c r="G5262" s="8"/>
      <c r="H5262" s="15"/>
      <c r="I5262" s="27"/>
      <c r="K5262" s="27"/>
      <c r="L5262" s="8"/>
      <c r="M5262" s="8"/>
      <c r="N5262" s="8"/>
    </row>
    <row r="5263" spans="1:14" ht="21" customHeight="1" x14ac:dyDescent="0.5">
      <c r="A5263" s="50"/>
      <c r="B5263" s="8"/>
      <c r="C5263" s="49"/>
      <c r="D5263" s="8"/>
      <c r="E5263" s="8"/>
      <c r="F5263" s="8"/>
      <c r="G5263" s="8"/>
      <c r="H5263" s="15"/>
      <c r="I5263" s="27"/>
      <c r="K5263" s="27"/>
      <c r="L5263" s="8"/>
      <c r="M5263" s="8"/>
      <c r="N5263" s="8"/>
    </row>
    <row r="5264" spans="1:14" ht="21" customHeight="1" x14ac:dyDescent="0.5">
      <c r="A5264" s="50"/>
      <c r="B5264" s="8"/>
      <c r="C5264" s="49"/>
      <c r="D5264" s="8"/>
      <c r="E5264" s="8"/>
      <c r="F5264" s="8"/>
      <c r="G5264" s="8"/>
      <c r="H5264" s="15"/>
      <c r="I5264" s="27"/>
      <c r="K5264" s="27"/>
      <c r="L5264" s="8"/>
      <c r="M5264" s="8"/>
      <c r="N5264" s="8"/>
    </row>
    <row r="5265" spans="1:14" ht="21" customHeight="1" x14ac:dyDescent="0.5">
      <c r="A5265" s="50"/>
      <c r="B5265" s="8"/>
      <c r="C5265" s="49"/>
      <c r="D5265" s="8"/>
      <c r="E5265" s="8"/>
      <c r="F5265" s="8"/>
      <c r="G5265" s="8"/>
      <c r="H5265" s="15"/>
      <c r="I5265" s="27"/>
      <c r="K5265" s="27"/>
      <c r="L5265" s="8"/>
      <c r="M5265" s="8"/>
      <c r="N5265" s="8"/>
    </row>
    <row r="5266" spans="1:14" ht="21" customHeight="1" x14ac:dyDescent="0.5">
      <c r="A5266" s="50"/>
      <c r="B5266" s="8"/>
      <c r="C5266" s="49"/>
      <c r="D5266" s="8"/>
      <c r="E5266" s="8"/>
      <c r="F5266" s="8"/>
      <c r="G5266" s="8"/>
      <c r="H5266" s="15"/>
      <c r="I5266" s="27"/>
      <c r="K5266" s="27"/>
      <c r="L5266" s="8"/>
      <c r="M5266" s="8"/>
      <c r="N5266" s="8"/>
    </row>
    <row r="5267" spans="1:14" ht="21" customHeight="1" x14ac:dyDescent="0.5">
      <c r="A5267" s="50"/>
      <c r="B5267" s="8"/>
      <c r="C5267" s="49"/>
      <c r="D5267" s="8"/>
      <c r="E5267" s="8"/>
      <c r="F5267" s="8"/>
      <c r="G5267" s="8"/>
      <c r="H5267" s="15"/>
      <c r="I5267" s="27"/>
      <c r="K5267" s="27"/>
      <c r="L5267" s="8"/>
      <c r="M5267" s="8"/>
      <c r="N5267" s="8"/>
    </row>
    <row r="5268" spans="1:14" ht="21" customHeight="1" x14ac:dyDescent="0.5">
      <c r="A5268" s="50"/>
      <c r="B5268" s="8"/>
      <c r="C5268" s="49"/>
      <c r="D5268" s="8"/>
      <c r="E5268" s="8"/>
      <c r="F5268" s="8"/>
      <c r="G5268" s="8"/>
      <c r="H5268" s="15"/>
      <c r="I5268" s="27"/>
      <c r="K5268" s="27"/>
      <c r="L5268" s="8"/>
      <c r="M5268" s="8"/>
      <c r="N5268" s="8"/>
    </row>
    <row r="5269" spans="1:14" ht="21" customHeight="1" x14ac:dyDescent="0.5">
      <c r="A5269" s="50"/>
      <c r="B5269" s="8"/>
      <c r="C5269" s="49"/>
      <c r="D5269" s="8"/>
      <c r="E5269" s="8"/>
      <c r="F5269" s="8"/>
      <c r="G5269" s="8"/>
      <c r="H5269" s="15"/>
      <c r="I5269" s="27"/>
      <c r="K5269" s="27"/>
      <c r="L5269" s="8"/>
      <c r="M5269" s="8"/>
      <c r="N5269" s="8"/>
    </row>
    <row r="5270" spans="1:14" ht="21" customHeight="1" x14ac:dyDescent="0.5">
      <c r="A5270" s="50"/>
      <c r="B5270" s="8"/>
      <c r="C5270" s="49"/>
      <c r="D5270" s="8"/>
      <c r="E5270" s="8"/>
      <c r="F5270" s="8"/>
      <c r="G5270" s="8"/>
      <c r="H5270" s="15"/>
      <c r="I5270" s="27"/>
      <c r="K5270" s="27"/>
      <c r="L5270" s="8"/>
      <c r="M5270" s="8"/>
      <c r="N5270" s="8"/>
    </row>
    <row r="5271" spans="1:14" ht="21" customHeight="1" x14ac:dyDescent="0.5">
      <c r="A5271" s="50"/>
      <c r="B5271" s="8"/>
      <c r="C5271" s="49"/>
      <c r="D5271" s="8"/>
      <c r="E5271" s="8"/>
      <c r="F5271" s="8"/>
      <c r="G5271" s="8"/>
      <c r="H5271" s="15"/>
      <c r="I5271" s="27"/>
      <c r="K5271" s="27"/>
      <c r="L5271" s="8"/>
      <c r="M5271" s="8"/>
      <c r="N5271" s="8"/>
    </row>
    <row r="5272" spans="1:14" ht="21" customHeight="1" x14ac:dyDescent="0.5">
      <c r="A5272" s="50"/>
      <c r="B5272" s="8"/>
      <c r="C5272" s="49"/>
      <c r="D5272" s="8"/>
      <c r="E5272" s="8"/>
      <c r="F5272" s="8"/>
      <c r="G5272" s="8"/>
      <c r="H5272" s="15"/>
      <c r="I5272" s="27"/>
      <c r="K5272" s="27"/>
      <c r="L5272" s="8"/>
      <c r="M5272" s="8"/>
      <c r="N5272" s="8"/>
    </row>
    <row r="5273" spans="1:14" ht="21" customHeight="1" x14ac:dyDescent="0.5">
      <c r="A5273" s="50"/>
      <c r="B5273" s="8"/>
      <c r="C5273" s="49"/>
      <c r="D5273" s="8"/>
      <c r="E5273" s="8"/>
      <c r="F5273" s="8"/>
      <c r="G5273" s="8"/>
      <c r="H5273" s="15"/>
      <c r="I5273" s="27"/>
      <c r="K5273" s="27"/>
      <c r="L5273" s="8"/>
      <c r="M5273" s="8"/>
      <c r="N5273" s="8"/>
    </row>
    <row r="5274" spans="1:14" ht="21" customHeight="1" x14ac:dyDescent="0.5">
      <c r="A5274" s="50"/>
      <c r="B5274" s="8"/>
      <c r="C5274" s="49"/>
      <c r="D5274" s="8"/>
      <c r="E5274" s="8"/>
      <c r="F5274" s="8"/>
      <c r="G5274" s="8"/>
      <c r="H5274" s="15"/>
      <c r="I5274" s="27"/>
      <c r="K5274" s="27"/>
      <c r="L5274" s="8"/>
      <c r="M5274" s="8"/>
      <c r="N5274" s="8"/>
    </row>
    <row r="5275" spans="1:14" ht="21" customHeight="1" x14ac:dyDescent="0.5">
      <c r="A5275" s="50"/>
      <c r="B5275" s="8"/>
      <c r="C5275" s="49"/>
      <c r="D5275" s="8"/>
      <c r="E5275" s="8"/>
      <c r="F5275" s="8"/>
      <c r="G5275" s="8"/>
      <c r="H5275" s="15"/>
      <c r="I5275" s="27"/>
      <c r="K5275" s="27"/>
      <c r="L5275" s="8"/>
      <c r="M5275" s="8"/>
      <c r="N5275" s="8"/>
    </row>
    <row r="5276" spans="1:14" ht="21" customHeight="1" x14ac:dyDescent="0.5">
      <c r="A5276" s="50"/>
      <c r="B5276" s="8"/>
      <c r="C5276" s="49"/>
      <c r="D5276" s="8"/>
      <c r="E5276" s="8"/>
      <c r="F5276" s="8"/>
      <c r="G5276" s="8"/>
      <c r="H5276" s="15"/>
      <c r="I5276" s="27"/>
      <c r="K5276" s="27"/>
      <c r="L5276" s="8"/>
      <c r="M5276" s="8"/>
      <c r="N5276" s="8"/>
    </row>
    <row r="5277" spans="1:14" ht="21" customHeight="1" x14ac:dyDescent="0.5">
      <c r="A5277" s="50"/>
      <c r="B5277" s="8"/>
      <c r="C5277" s="49"/>
      <c r="D5277" s="8"/>
      <c r="E5277" s="8"/>
      <c r="F5277" s="8"/>
      <c r="G5277" s="8"/>
      <c r="H5277" s="15"/>
      <c r="I5277" s="27"/>
      <c r="K5277" s="27"/>
      <c r="L5277" s="8"/>
      <c r="M5277" s="8"/>
      <c r="N5277" s="8"/>
    </row>
    <row r="5278" spans="1:14" ht="21" customHeight="1" x14ac:dyDescent="0.5">
      <c r="A5278" s="50"/>
      <c r="B5278" s="8"/>
      <c r="C5278" s="49"/>
      <c r="D5278" s="8"/>
      <c r="E5278" s="8"/>
      <c r="F5278" s="8"/>
      <c r="G5278" s="8"/>
      <c r="H5278" s="15"/>
      <c r="I5278" s="27"/>
      <c r="K5278" s="27"/>
      <c r="L5278" s="8"/>
      <c r="M5278" s="8"/>
      <c r="N5278" s="8"/>
    </row>
    <row r="5279" spans="1:14" ht="21" customHeight="1" x14ac:dyDescent="0.5">
      <c r="A5279" s="50"/>
      <c r="B5279" s="8"/>
      <c r="C5279" s="49"/>
      <c r="D5279" s="8"/>
      <c r="E5279" s="8"/>
      <c r="F5279" s="8"/>
      <c r="G5279" s="8"/>
      <c r="H5279" s="15"/>
      <c r="I5279" s="27"/>
      <c r="K5279" s="27"/>
      <c r="L5279" s="8"/>
      <c r="M5279" s="8"/>
      <c r="N5279" s="8"/>
    </row>
    <row r="5280" spans="1:14" ht="21" customHeight="1" x14ac:dyDescent="0.5">
      <c r="A5280" s="50"/>
      <c r="B5280" s="8"/>
      <c r="C5280" s="49"/>
      <c r="D5280" s="8"/>
      <c r="E5280" s="8"/>
      <c r="F5280" s="8"/>
      <c r="G5280" s="8"/>
      <c r="H5280" s="15"/>
      <c r="I5280" s="27"/>
      <c r="K5280" s="27"/>
      <c r="L5280" s="8"/>
      <c r="M5280" s="8"/>
      <c r="N5280" s="8"/>
    </row>
    <row r="5281" spans="1:14" ht="21" customHeight="1" x14ac:dyDescent="0.5">
      <c r="A5281" s="50"/>
      <c r="B5281" s="8"/>
      <c r="C5281" s="49"/>
      <c r="D5281" s="8"/>
      <c r="E5281" s="8"/>
      <c r="F5281" s="8"/>
      <c r="G5281" s="8"/>
      <c r="H5281" s="15"/>
      <c r="I5281" s="27"/>
      <c r="K5281" s="27"/>
      <c r="L5281" s="8"/>
      <c r="M5281" s="8"/>
      <c r="N5281" s="8"/>
    </row>
    <row r="5282" spans="1:14" ht="21" customHeight="1" x14ac:dyDescent="0.5">
      <c r="A5282" s="50"/>
      <c r="B5282" s="8"/>
      <c r="C5282" s="49"/>
      <c r="D5282" s="8"/>
      <c r="E5282" s="8"/>
      <c r="F5282" s="8"/>
      <c r="G5282" s="8"/>
      <c r="H5282" s="15"/>
      <c r="I5282" s="27"/>
      <c r="K5282" s="27"/>
      <c r="L5282" s="8"/>
      <c r="M5282" s="8"/>
      <c r="N5282" s="8"/>
    </row>
    <row r="5283" spans="1:14" ht="21" customHeight="1" x14ac:dyDescent="0.5">
      <c r="A5283" s="50"/>
      <c r="B5283" s="8"/>
      <c r="C5283" s="49"/>
      <c r="D5283" s="8"/>
      <c r="E5283" s="8"/>
      <c r="F5283" s="8"/>
      <c r="G5283" s="8"/>
      <c r="H5283" s="15"/>
      <c r="I5283" s="27"/>
      <c r="K5283" s="27"/>
      <c r="L5283" s="8"/>
      <c r="M5283" s="8"/>
      <c r="N5283" s="8"/>
    </row>
    <row r="5284" spans="1:14" ht="21" customHeight="1" x14ac:dyDescent="0.5">
      <c r="A5284" s="50"/>
      <c r="B5284" s="8"/>
      <c r="C5284" s="49"/>
      <c r="D5284" s="8"/>
      <c r="E5284" s="8"/>
      <c r="F5284" s="8"/>
      <c r="G5284" s="8"/>
      <c r="H5284" s="15"/>
      <c r="I5284" s="27"/>
      <c r="K5284" s="27"/>
      <c r="L5284" s="8"/>
      <c r="M5284" s="8"/>
      <c r="N5284" s="8"/>
    </row>
    <row r="5285" spans="1:14" ht="21" customHeight="1" x14ac:dyDescent="0.5">
      <c r="A5285" s="50"/>
      <c r="B5285" s="8"/>
      <c r="C5285" s="49"/>
      <c r="D5285" s="8"/>
      <c r="E5285" s="8"/>
      <c r="F5285" s="8"/>
      <c r="G5285" s="8"/>
      <c r="H5285" s="15"/>
      <c r="I5285" s="27"/>
      <c r="K5285" s="27"/>
      <c r="L5285" s="8"/>
      <c r="M5285" s="8"/>
      <c r="N5285" s="8"/>
    </row>
    <row r="5286" spans="1:14" ht="21" customHeight="1" x14ac:dyDescent="0.5">
      <c r="A5286" s="50"/>
      <c r="B5286" s="8"/>
      <c r="C5286" s="49"/>
      <c r="D5286" s="8"/>
      <c r="E5286" s="8"/>
      <c r="F5286" s="8"/>
      <c r="G5286" s="8"/>
      <c r="H5286" s="15"/>
      <c r="I5286" s="27"/>
      <c r="K5286" s="27"/>
      <c r="L5286" s="8"/>
      <c r="M5286" s="8"/>
      <c r="N5286" s="8"/>
    </row>
    <row r="5287" spans="1:14" ht="21" customHeight="1" x14ac:dyDescent="0.5">
      <c r="A5287" s="50"/>
      <c r="B5287" s="8"/>
      <c r="C5287" s="49"/>
      <c r="D5287" s="8"/>
      <c r="E5287" s="8"/>
      <c r="F5287" s="8"/>
      <c r="G5287" s="8"/>
      <c r="H5287" s="15"/>
      <c r="I5287" s="27"/>
      <c r="K5287" s="27"/>
      <c r="L5287" s="8"/>
      <c r="M5287" s="8"/>
      <c r="N5287" s="8"/>
    </row>
    <row r="5288" spans="1:14" ht="21" customHeight="1" x14ac:dyDescent="0.5">
      <c r="A5288" s="50"/>
      <c r="B5288" s="8"/>
      <c r="C5288" s="49"/>
      <c r="D5288" s="8"/>
      <c r="E5288" s="8"/>
      <c r="F5288" s="8"/>
      <c r="G5288" s="8"/>
      <c r="H5288" s="15"/>
      <c r="I5288" s="27"/>
      <c r="K5288" s="27"/>
      <c r="L5288" s="8"/>
      <c r="M5288" s="8"/>
      <c r="N5288" s="8"/>
    </row>
    <row r="5289" spans="1:14" ht="21" customHeight="1" x14ac:dyDescent="0.5">
      <c r="A5289" s="50"/>
      <c r="B5289" s="8"/>
      <c r="C5289" s="49"/>
      <c r="D5289" s="8"/>
      <c r="E5289" s="8"/>
      <c r="F5289" s="8"/>
      <c r="G5289" s="8"/>
      <c r="H5289" s="15"/>
      <c r="I5289" s="27"/>
      <c r="K5289" s="27"/>
      <c r="L5289" s="8"/>
      <c r="M5289" s="8"/>
      <c r="N5289" s="8"/>
    </row>
    <row r="5290" spans="1:14" ht="21" customHeight="1" x14ac:dyDescent="0.5">
      <c r="A5290" s="50"/>
      <c r="B5290" s="8"/>
      <c r="C5290" s="49"/>
      <c r="D5290" s="8"/>
      <c r="E5290" s="8"/>
      <c r="F5290" s="8"/>
      <c r="G5290" s="8"/>
      <c r="H5290" s="15"/>
      <c r="I5290" s="27"/>
      <c r="K5290" s="27"/>
      <c r="L5290" s="8"/>
      <c r="M5290" s="8"/>
      <c r="N5290" s="8"/>
    </row>
    <row r="5291" spans="1:14" ht="21" customHeight="1" x14ac:dyDescent="0.5">
      <c r="A5291" s="50"/>
      <c r="B5291" s="8"/>
      <c r="C5291" s="49"/>
      <c r="D5291" s="8"/>
      <c r="E5291" s="8"/>
      <c r="F5291" s="8"/>
      <c r="G5291" s="8"/>
      <c r="H5291" s="15"/>
      <c r="I5291" s="27"/>
      <c r="K5291" s="27"/>
      <c r="L5291" s="8"/>
      <c r="M5291" s="8"/>
      <c r="N5291" s="8"/>
    </row>
    <row r="5292" spans="1:14" ht="21" customHeight="1" x14ac:dyDescent="0.5">
      <c r="A5292" s="50"/>
      <c r="B5292" s="8"/>
      <c r="C5292" s="49"/>
      <c r="D5292" s="8"/>
      <c r="E5292" s="8"/>
      <c r="F5292" s="8"/>
      <c r="G5292" s="8"/>
      <c r="H5292" s="15"/>
      <c r="I5292" s="27"/>
      <c r="K5292" s="27"/>
      <c r="L5292" s="8"/>
      <c r="M5292" s="8"/>
      <c r="N5292" s="8"/>
    </row>
    <row r="5293" spans="1:14" ht="21" customHeight="1" x14ac:dyDescent="0.5">
      <c r="A5293" s="50"/>
      <c r="B5293" s="8"/>
      <c r="C5293" s="49"/>
      <c r="D5293" s="8"/>
      <c r="E5293" s="8"/>
      <c r="F5293" s="8"/>
      <c r="G5293" s="8"/>
      <c r="H5293" s="15"/>
      <c r="I5293" s="27"/>
      <c r="K5293" s="27"/>
      <c r="L5293" s="8"/>
      <c r="M5293" s="8"/>
      <c r="N5293" s="8"/>
    </row>
    <row r="5294" spans="1:14" ht="21" customHeight="1" x14ac:dyDescent="0.5">
      <c r="A5294" s="50"/>
      <c r="B5294" s="8"/>
      <c r="C5294" s="49"/>
      <c r="D5294" s="8"/>
      <c r="E5294" s="8"/>
      <c r="F5294" s="8"/>
      <c r="G5294" s="8"/>
      <c r="H5294" s="15"/>
      <c r="I5294" s="27"/>
      <c r="K5294" s="27"/>
      <c r="L5294" s="8"/>
      <c r="M5294" s="8"/>
      <c r="N5294" s="8"/>
    </row>
    <row r="5295" spans="1:14" ht="21" customHeight="1" x14ac:dyDescent="0.5">
      <c r="A5295" s="50"/>
      <c r="B5295" s="8"/>
      <c r="C5295" s="49"/>
      <c r="D5295" s="8"/>
      <c r="E5295" s="8"/>
      <c r="F5295" s="8"/>
      <c r="G5295" s="8"/>
      <c r="H5295" s="15"/>
      <c r="I5295" s="27"/>
      <c r="K5295" s="27"/>
      <c r="L5295" s="8"/>
      <c r="M5295" s="8"/>
      <c r="N5295" s="8"/>
    </row>
    <row r="5296" spans="1:14" ht="21" customHeight="1" x14ac:dyDescent="0.5">
      <c r="A5296" s="50"/>
      <c r="B5296" s="8"/>
      <c r="C5296" s="49"/>
      <c r="D5296" s="8"/>
      <c r="E5296" s="8"/>
      <c r="F5296" s="8"/>
      <c r="G5296" s="8"/>
      <c r="H5296" s="15"/>
      <c r="I5296" s="27"/>
      <c r="K5296" s="27"/>
      <c r="L5296" s="8"/>
      <c r="M5296" s="8"/>
      <c r="N5296" s="8"/>
    </row>
    <row r="5297" spans="1:14" ht="21" customHeight="1" x14ac:dyDescent="0.5">
      <c r="A5297" s="50"/>
      <c r="B5297" s="8"/>
      <c r="C5297" s="49"/>
      <c r="D5297" s="8"/>
      <c r="E5297" s="8"/>
      <c r="F5297" s="8"/>
      <c r="G5297" s="8"/>
      <c r="H5297" s="15"/>
      <c r="I5297" s="27"/>
      <c r="K5297" s="27"/>
      <c r="L5297" s="8"/>
      <c r="M5297" s="8"/>
      <c r="N5297" s="8"/>
    </row>
    <row r="5298" spans="1:14" ht="21" customHeight="1" x14ac:dyDescent="0.5">
      <c r="A5298" s="50"/>
      <c r="B5298" s="8"/>
      <c r="C5298" s="49"/>
      <c r="D5298" s="8"/>
      <c r="E5298" s="8"/>
      <c r="F5298" s="8"/>
      <c r="G5298" s="8"/>
      <c r="H5298" s="15"/>
      <c r="I5298" s="27"/>
      <c r="K5298" s="27"/>
      <c r="L5298" s="8"/>
      <c r="M5298" s="8"/>
      <c r="N5298" s="8"/>
    </row>
    <row r="5299" spans="1:14" ht="21" customHeight="1" x14ac:dyDescent="0.5">
      <c r="A5299" s="50"/>
      <c r="B5299" s="8"/>
      <c r="C5299" s="49"/>
      <c r="D5299" s="8"/>
      <c r="E5299" s="8"/>
      <c r="F5299" s="8"/>
      <c r="G5299" s="8"/>
      <c r="H5299" s="15"/>
      <c r="I5299" s="27"/>
      <c r="K5299" s="27"/>
      <c r="L5299" s="8"/>
      <c r="M5299" s="8"/>
      <c r="N5299" s="8"/>
    </row>
    <row r="5300" spans="1:14" ht="21" customHeight="1" x14ac:dyDescent="0.5">
      <c r="A5300" s="50"/>
      <c r="B5300" s="8"/>
      <c r="C5300" s="49"/>
      <c r="D5300" s="8"/>
      <c r="E5300" s="8"/>
      <c r="F5300" s="8"/>
      <c r="G5300" s="8"/>
      <c r="H5300" s="15"/>
      <c r="I5300" s="27"/>
      <c r="K5300" s="27"/>
      <c r="L5300" s="8"/>
      <c r="M5300" s="8"/>
      <c r="N5300" s="8"/>
    </row>
    <row r="5301" spans="1:14" ht="21" customHeight="1" x14ac:dyDescent="0.5">
      <c r="A5301" s="50"/>
      <c r="B5301" s="8"/>
      <c r="C5301" s="49"/>
      <c r="D5301" s="8"/>
      <c r="E5301" s="8"/>
      <c r="F5301" s="8"/>
      <c r="G5301" s="8"/>
      <c r="H5301" s="15"/>
      <c r="I5301" s="27"/>
      <c r="K5301" s="27"/>
      <c r="L5301" s="8"/>
      <c r="M5301" s="8"/>
      <c r="N5301" s="8"/>
    </row>
    <row r="5302" spans="1:14" ht="21" customHeight="1" x14ac:dyDescent="0.5">
      <c r="A5302" s="50"/>
      <c r="B5302" s="8"/>
      <c r="C5302" s="49"/>
      <c r="D5302" s="8"/>
      <c r="E5302" s="8"/>
      <c r="F5302" s="8"/>
      <c r="G5302" s="8"/>
      <c r="H5302" s="15"/>
      <c r="I5302" s="27"/>
      <c r="K5302" s="27"/>
      <c r="L5302" s="8"/>
      <c r="M5302" s="8"/>
      <c r="N5302" s="8"/>
    </row>
    <row r="5303" spans="1:14" ht="21" customHeight="1" x14ac:dyDescent="0.5">
      <c r="A5303" s="50"/>
      <c r="B5303" s="8"/>
      <c r="C5303" s="49"/>
      <c r="D5303" s="8"/>
      <c r="E5303" s="8"/>
      <c r="F5303" s="8"/>
      <c r="G5303" s="8"/>
      <c r="H5303" s="15"/>
      <c r="I5303" s="27"/>
      <c r="K5303" s="27"/>
      <c r="L5303" s="8"/>
      <c r="M5303" s="8"/>
      <c r="N5303" s="8"/>
    </row>
    <row r="5304" spans="1:14" ht="21" customHeight="1" x14ac:dyDescent="0.5">
      <c r="A5304" s="50"/>
      <c r="B5304" s="8"/>
      <c r="C5304" s="49"/>
      <c r="D5304" s="8"/>
      <c r="E5304" s="8"/>
      <c r="F5304" s="8"/>
      <c r="G5304" s="8"/>
      <c r="H5304" s="15"/>
      <c r="I5304" s="27"/>
      <c r="K5304" s="27"/>
      <c r="L5304" s="8"/>
      <c r="M5304" s="8"/>
      <c r="N5304" s="8"/>
    </row>
    <row r="5305" spans="1:14" ht="21" customHeight="1" x14ac:dyDescent="0.5">
      <c r="A5305" s="50"/>
      <c r="B5305" s="8"/>
      <c r="C5305" s="49"/>
      <c r="D5305" s="8"/>
      <c r="E5305" s="8"/>
      <c r="F5305" s="8"/>
      <c r="G5305" s="8"/>
      <c r="H5305" s="15"/>
      <c r="I5305" s="27"/>
      <c r="K5305" s="27"/>
      <c r="L5305" s="8"/>
      <c r="M5305" s="8"/>
      <c r="N5305" s="8"/>
    </row>
    <row r="5306" spans="1:14" ht="21" customHeight="1" x14ac:dyDescent="0.5">
      <c r="A5306" s="50"/>
      <c r="B5306" s="8"/>
      <c r="C5306" s="49"/>
      <c r="D5306" s="8"/>
      <c r="E5306" s="8"/>
      <c r="F5306" s="8"/>
      <c r="G5306" s="8"/>
      <c r="H5306" s="15"/>
      <c r="I5306" s="27"/>
      <c r="K5306" s="27"/>
      <c r="L5306" s="8"/>
      <c r="M5306" s="8"/>
      <c r="N5306" s="8"/>
    </row>
    <row r="5307" spans="1:14" ht="21" customHeight="1" x14ac:dyDescent="0.5">
      <c r="A5307" s="50"/>
      <c r="B5307" s="8"/>
      <c r="C5307" s="49"/>
      <c r="D5307" s="8"/>
      <c r="E5307" s="8"/>
      <c r="F5307" s="8"/>
      <c r="G5307" s="8"/>
      <c r="H5307" s="15"/>
      <c r="I5307" s="27"/>
      <c r="K5307" s="27"/>
      <c r="L5307" s="8"/>
      <c r="M5307" s="8"/>
      <c r="N5307" s="8"/>
    </row>
    <row r="5308" spans="1:14" ht="21" customHeight="1" x14ac:dyDescent="0.5">
      <c r="A5308" s="50"/>
      <c r="B5308" s="8"/>
      <c r="C5308" s="49"/>
      <c r="D5308" s="8"/>
      <c r="E5308" s="8"/>
      <c r="F5308" s="8"/>
      <c r="G5308" s="8"/>
      <c r="H5308" s="15"/>
      <c r="I5308" s="27"/>
      <c r="K5308" s="27"/>
      <c r="L5308" s="8"/>
      <c r="M5308" s="8"/>
      <c r="N5308" s="8"/>
    </row>
    <row r="5309" spans="1:14" ht="21" customHeight="1" x14ac:dyDescent="0.5">
      <c r="A5309" s="50"/>
      <c r="B5309" s="8"/>
      <c r="C5309" s="49"/>
      <c r="D5309" s="8"/>
      <c r="E5309" s="8"/>
      <c r="F5309" s="8"/>
      <c r="G5309" s="8"/>
      <c r="H5309" s="15"/>
      <c r="I5309" s="27"/>
      <c r="K5309" s="27"/>
      <c r="L5309" s="8"/>
      <c r="M5309" s="8"/>
      <c r="N5309" s="8"/>
    </row>
    <row r="5310" spans="1:14" ht="21" customHeight="1" x14ac:dyDescent="0.5">
      <c r="A5310" s="50"/>
      <c r="B5310" s="8"/>
      <c r="C5310" s="49"/>
      <c r="D5310" s="8"/>
      <c r="E5310" s="8"/>
      <c r="F5310" s="8"/>
      <c r="G5310" s="8"/>
      <c r="H5310" s="15"/>
      <c r="I5310" s="27"/>
      <c r="K5310" s="27"/>
      <c r="L5310" s="8"/>
      <c r="M5310" s="8"/>
      <c r="N5310" s="8"/>
    </row>
    <row r="5311" spans="1:14" ht="21" customHeight="1" x14ac:dyDescent="0.5">
      <c r="A5311" s="50"/>
      <c r="B5311" s="8"/>
      <c r="C5311" s="49"/>
      <c r="D5311" s="8"/>
      <c r="E5311" s="8"/>
      <c r="F5311" s="8"/>
      <c r="G5311" s="8"/>
      <c r="H5311" s="15"/>
      <c r="I5311" s="27"/>
      <c r="K5311" s="27"/>
      <c r="L5311" s="8"/>
      <c r="M5311" s="8"/>
      <c r="N5311" s="8"/>
    </row>
    <row r="5312" spans="1:14" ht="21" customHeight="1" x14ac:dyDescent="0.5">
      <c r="A5312" s="50"/>
      <c r="B5312" s="8"/>
      <c r="C5312" s="49"/>
      <c r="D5312" s="8"/>
      <c r="E5312" s="8"/>
      <c r="F5312" s="8"/>
      <c r="G5312" s="8"/>
      <c r="H5312" s="15"/>
      <c r="I5312" s="27"/>
      <c r="K5312" s="27"/>
      <c r="L5312" s="8"/>
      <c r="M5312" s="8"/>
      <c r="N5312" s="8"/>
    </row>
    <row r="5313" spans="1:14" ht="21" customHeight="1" x14ac:dyDescent="0.5">
      <c r="A5313" s="50"/>
      <c r="B5313" s="8"/>
      <c r="C5313" s="49"/>
      <c r="D5313" s="8"/>
      <c r="E5313" s="8"/>
      <c r="F5313" s="8"/>
      <c r="G5313" s="8"/>
      <c r="H5313" s="15"/>
      <c r="I5313" s="27"/>
      <c r="K5313" s="27"/>
      <c r="L5313" s="8"/>
      <c r="M5313" s="8"/>
      <c r="N5313" s="8"/>
    </row>
    <row r="5314" spans="1:14" ht="21" customHeight="1" x14ac:dyDescent="0.5">
      <c r="A5314" s="50"/>
      <c r="B5314" s="8"/>
      <c r="C5314" s="49"/>
      <c r="D5314" s="8"/>
      <c r="E5314" s="8"/>
      <c r="F5314" s="8"/>
      <c r="G5314" s="8"/>
      <c r="H5314" s="15"/>
      <c r="I5314" s="27"/>
      <c r="K5314" s="27"/>
      <c r="L5314" s="8"/>
      <c r="M5314" s="8"/>
      <c r="N5314" s="8"/>
    </row>
    <row r="5315" spans="1:14" ht="21" customHeight="1" x14ac:dyDescent="0.5">
      <c r="A5315" s="50"/>
      <c r="B5315" s="8"/>
      <c r="C5315" s="49"/>
      <c r="D5315" s="8"/>
      <c r="E5315" s="8"/>
      <c r="F5315" s="8"/>
      <c r="G5315" s="8"/>
      <c r="H5315" s="15"/>
      <c r="I5315" s="27"/>
      <c r="K5315" s="27"/>
      <c r="L5315" s="8"/>
      <c r="M5315" s="8"/>
      <c r="N5315" s="8"/>
    </row>
    <row r="5316" spans="1:14" ht="21" customHeight="1" x14ac:dyDescent="0.5">
      <c r="A5316" s="50"/>
      <c r="B5316" s="8"/>
      <c r="C5316" s="49"/>
      <c r="D5316" s="8"/>
      <c r="E5316" s="8"/>
      <c r="F5316" s="8"/>
      <c r="G5316" s="8"/>
      <c r="H5316" s="15"/>
      <c r="I5316" s="27"/>
      <c r="K5316" s="27"/>
      <c r="L5316" s="8"/>
      <c r="M5316" s="8"/>
      <c r="N5316" s="8"/>
    </row>
    <row r="5317" spans="1:14" ht="21" customHeight="1" x14ac:dyDescent="0.5">
      <c r="A5317" s="50"/>
      <c r="B5317" s="8"/>
      <c r="C5317" s="49"/>
      <c r="D5317" s="8"/>
      <c r="E5317" s="8"/>
      <c r="F5317" s="8"/>
      <c r="G5317" s="8"/>
      <c r="H5317" s="15"/>
      <c r="I5317" s="27"/>
      <c r="K5317" s="27"/>
      <c r="L5317" s="8"/>
      <c r="M5317" s="8"/>
      <c r="N5317" s="8"/>
    </row>
    <row r="5318" spans="1:14" ht="21" customHeight="1" x14ac:dyDescent="0.5">
      <c r="A5318" s="50"/>
      <c r="B5318" s="8"/>
      <c r="C5318" s="49"/>
      <c r="D5318" s="8"/>
      <c r="E5318" s="8"/>
      <c r="F5318" s="8"/>
      <c r="G5318" s="8"/>
      <c r="H5318" s="15"/>
      <c r="I5318" s="27"/>
      <c r="K5318" s="27"/>
      <c r="L5318" s="8"/>
      <c r="M5318" s="8"/>
      <c r="N5318" s="8"/>
    </row>
    <row r="5319" spans="1:14" ht="21" customHeight="1" x14ac:dyDescent="0.5">
      <c r="A5319" s="50"/>
      <c r="B5319" s="8"/>
      <c r="C5319" s="49"/>
      <c r="D5319" s="8"/>
      <c r="E5319" s="8"/>
      <c r="F5319" s="8"/>
      <c r="G5319" s="8"/>
      <c r="H5319" s="15"/>
      <c r="I5319" s="27"/>
      <c r="K5319" s="27"/>
      <c r="L5319" s="8"/>
      <c r="M5319" s="8"/>
      <c r="N5319" s="8"/>
    </row>
    <row r="5320" spans="1:14" ht="21" customHeight="1" x14ac:dyDescent="0.5">
      <c r="A5320" s="50"/>
      <c r="B5320" s="8"/>
      <c r="C5320" s="49"/>
      <c r="D5320" s="8"/>
      <c r="E5320" s="8"/>
      <c r="F5320" s="8"/>
      <c r="G5320" s="8"/>
      <c r="H5320" s="15"/>
      <c r="I5320" s="27"/>
      <c r="K5320" s="27"/>
      <c r="L5320" s="8"/>
      <c r="M5320" s="8"/>
      <c r="N5320" s="8"/>
    </row>
    <row r="5321" spans="1:14" ht="21" customHeight="1" x14ac:dyDescent="0.5">
      <c r="A5321" s="50"/>
      <c r="B5321" s="8"/>
      <c r="C5321" s="49"/>
      <c r="D5321" s="8"/>
      <c r="E5321" s="8"/>
      <c r="F5321" s="8"/>
      <c r="G5321" s="8"/>
      <c r="H5321" s="15"/>
      <c r="I5321" s="27"/>
      <c r="K5321" s="27"/>
      <c r="L5321" s="8"/>
      <c r="M5321" s="8"/>
      <c r="N5321" s="8"/>
    </row>
    <row r="5322" spans="1:14" ht="21" customHeight="1" x14ac:dyDescent="0.5">
      <c r="A5322" s="50"/>
      <c r="B5322" s="8"/>
      <c r="C5322" s="49"/>
      <c r="D5322" s="8"/>
      <c r="E5322" s="8"/>
      <c r="F5322" s="8"/>
      <c r="G5322" s="8"/>
      <c r="H5322" s="15"/>
      <c r="I5322" s="27"/>
      <c r="K5322" s="27"/>
      <c r="L5322" s="8"/>
      <c r="M5322" s="8"/>
      <c r="N5322" s="8"/>
    </row>
    <row r="5323" spans="1:14" ht="21" customHeight="1" x14ac:dyDescent="0.5">
      <c r="A5323" s="50"/>
      <c r="B5323" s="8"/>
      <c r="C5323" s="49"/>
      <c r="D5323" s="8"/>
      <c r="E5323" s="8"/>
      <c r="F5323" s="8"/>
      <c r="G5323" s="8"/>
      <c r="H5323" s="15"/>
      <c r="I5323" s="27"/>
      <c r="K5323" s="27"/>
      <c r="L5323" s="8"/>
      <c r="M5323" s="8"/>
      <c r="N5323" s="8"/>
    </row>
    <row r="5324" spans="1:14" ht="21" customHeight="1" x14ac:dyDescent="0.5">
      <c r="A5324" s="50"/>
      <c r="B5324" s="8"/>
      <c r="C5324" s="49"/>
      <c r="D5324" s="8"/>
      <c r="E5324" s="8"/>
      <c r="F5324" s="8"/>
      <c r="G5324" s="8"/>
      <c r="H5324" s="15"/>
      <c r="I5324" s="27"/>
      <c r="K5324" s="27"/>
      <c r="L5324" s="8"/>
      <c r="M5324" s="8"/>
      <c r="N5324" s="8"/>
    </row>
    <row r="5325" spans="1:14" ht="21" customHeight="1" x14ac:dyDescent="0.5">
      <c r="A5325" s="50"/>
      <c r="B5325" s="8"/>
      <c r="C5325" s="49"/>
      <c r="D5325" s="8"/>
      <c r="E5325" s="8"/>
      <c r="F5325" s="8"/>
      <c r="G5325" s="8"/>
      <c r="H5325" s="15"/>
      <c r="I5325" s="27"/>
      <c r="K5325" s="27"/>
      <c r="L5325" s="8"/>
      <c r="M5325" s="8"/>
      <c r="N5325" s="8"/>
    </row>
    <row r="5326" spans="1:14" ht="21" customHeight="1" x14ac:dyDescent="0.5">
      <c r="A5326" s="50"/>
      <c r="B5326" s="8"/>
      <c r="C5326" s="49"/>
      <c r="D5326" s="8"/>
      <c r="E5326" s="8"/>
      <c r="F5326" s="8"/>
      <c r="G5326" s="8"/>
      <c r="H5326" s="15"/>
      <c r="I5326" s="27"/>
      <c r="K5326" s="27"/>
      <c r="L5326" s="8"/>
      <c r="M5326" s="8"/>
      <c r="N5326" s="8"/>
    </row>
    <row r="5327" spans="1:14" ht="21" customHeight="1" x14ac:dyDescent="0.5">
      <c r="A5327" s="50"/>
      <c r="B5327" s="8"/>
      <c r="C5327" s="49"/>
      <c r="D5327" s="8"/>
      <c r="E5327" s="8"/>
      <c r="F5327" s="8"/>
      <c r="G5327" s="8"/>
      <c r="H5327" s="15"/>
      <c r="I5327" s="27"/>
      <c r="K5327" s="27"/>
      <c r="L5327" s="8"/>
      <c r="M5327" s="8"/>
      <c r="N5327" s="8"/>
    </row>
    <row r="5328" spans="1:14" ht="21" customHeight="1" x14ac:dyDescent="0.5">
      <c r="A5328" s="50"/>
      <c r="B5328" s="8"/>
      <c r="C5328" s="49"/>
      <c r="D5328" s="8"/>
      <c r="E5328" s="8"/>
      <c r="F5328" s="8"/>
      <c r="G5328" s="8"/>
      <c r="H5328" s="15"/>
      <c r="I5328" s="27"/>
      <c r="K5328" s="27"/>
      <c r="L5328" s="8"/>
      <c r="M5328" s="8"/>
      <c r="N5328" s="8"/>
    </row>
    <row r="5329" spans="1:14" ht="21" customHeight="1" x14ac:dyDescent="0.5">
      <c r="A5329" s="50"/>
      <c r="B5329" s="8"/>
      <c r="C5329" s="49"/>
      <c r="D5329" s="8"/>
      <c r="E5329" s="8"/>
      <c r="F5329" s="8"/>
      <c r="G5329" s="8"/>
      <c r="H5329" s="15"/>
      <c r="I5329" s="27"/>
      <c r="K5329" s="27"/>
      <c r="L5329" s="8"/>
      <c r="M5329" s="8"/>
      <c r="N5329" s="8"/>
    </row>
    <row r="5330" spans="1:14" ht="21" customHeight="1" x14ac:dyDescent="0.5">
      <c r="A5330" s="50"/>
      <c r="B5330" s="8"/>
      <c r="C5330" s="49"/>
      <c r="D5330" s="8"/>
      <c r="E5330" s="8"/>
      <c r="F5330" s="8"/>
      <c r="G5330" s="8"/>
      <c r="H5330" s="15"/>
      <c r="I5330" s="27"/>
      <c r="K5330" s="27"/>
      <c r="L5330" s="8"/>
      <c r="M5330" s="8"/>
      <c r="N5330" s="8"/>
    </row>
    <row r="5331" spans="1:14" ht="21" customHeight="1" x14ac:dyDescent="0.5">
      <c r="A5331" s="50"/>
      <c r="B5331" s="8"/>
      <c r="C5331" s="49"/>
      <c r="D5331" s="8"/>
      <c r="E5331" s="8"/>
      <c r="F5331" s="8"/>
      <c r="G5331" s="8"/>
      <c r="H5331" s="15"/>
      <c r="I5331" s="27"/>
      <c r="K5331" s="27"/>
      <c r="L5331" s="8"/>
      <c r="M5331" s="8"/>
      <c r="N5331" s="8"/>
    </row>
    <row r="5332" spans="1:14" ht="21" customHeight="1" x14ac:dyDescent="0.5">
      <c r="A5332" s="50"/>
      <c r="B5332" s="8"/>
      <c r="C5332" s="49"/>
      <c r="D5332" s="8"/>
      <c r="E5332" s="8"/>
      <c r="F5332" s="8"/>
      <c r="G5332" s="8"/>
      <c r="H5332" s="15"/>
      <c r="I5332" s="27"/>
      <c r="K5332" s="27"/>
      <c r="L5332" s="8"/>
      <c r="M5332" s="8"/>
      <c r="N5332" s="8"/>
    </row>
    <row r="5333" spans="1:14" ht="21" customHeight="1" x14ac:dyDescent="0.5">
      <c r="A5333" s="50"/>
      <c r="B5333" s="8"/>
      <c r="C5333" s="49"/>
      <c r="D5333" s="8"/>
      <c r="E5333" s="8"/>
      <c r="F5333" s="8"/>
      <c r="G5333" s="8"/>
      <c r="H5333" s="15"/>
      <c r="I5333" s="27"/>
      <c r="K5333" s="27"/>
      <c r="L5333" s="8"/>
      <c r="M5333" s="8"/>
      <c r="N5333" s="8"/>
    </row>
    <row r="5334" spans="1:14" ht="21" customHeight="1" x14ac:dyDescent="0.5">
      <c r="A5334" s="50"/>
      <c r="B5334" s="8"/>
      <c r="C5334" s="49"/>
      <c r="D5334" s="8"/>
      <c r="E5334" s="8"/>
      <c r="F5334" s="8"/>
      <c r="G5334" s="8"/>
      <c r="H5334" s="15"/>
      <c r="I5334" s="27"/>
      <c r="K5334" s="27"/>
      <c r="L5334" s="8"/>
      <c r="M5334" s="8"/>
      <c r="N5334" s="8"/>
    </row>
    <row r="5335" spans="1:14" ht="21" customHeight="1" x14ac:dyDescent="0.5">
      <c r="A5335" s="50"/>
      <c r="B5335" s="8"/>
      <c r="C5335" s="49"/>
      <c r="D5335" s="8"/>
      <c r="E5335" s="8"/>
      <c r="F5335" s="8"/>
      <c r="G5335" s="8"/>
      <c r="H5335" s="15"/>
      <c r="I5335" s="27"/>
      <c r="K5335" s="27"/>
      <c r="L5335" s="8"/>
      <c r="M5335" s="8"/>
      <c r="N5335" s="8"/>
    </row>
    <row r="5336" spans="1:14" ht="21" customHeight="1" x14ac:dyDescent="0.5">
      <c r="A5336" s="50"/>
      <c r="B5336" s="8"/>
      <c r="C5336" s="49"/>
      <c r="D5336" s="8"/>
      <c r="E5336" s="8"/>
      <c r="F5336" s="8"/>
      <c r="G5336" s="8"/>
      <c r="H5336" s="15"/>
      <c r="I5336" s="27"/>
      <c r="K5336" s="27"/>
      <c r="L5336" s="8"/>
      <c r="M5336" s="8"/>
      <c r="N5336" s="8"/>
    </row>
    <row r="5337" spans="1:14" ht="21" customHeight="1" x14ac:dyDescent="0.5">
      <c r="A5337" s="50"/>
      <c r="B5337" s="8"/>
      <c r="C5337" s="49"/>
      <c r="D5337" s="8"/>
      <c r="E5337" s="8"/>
      <c r="F5337" s="8"/>
      <c r="G5337" s="8"/>
      <c r="H5337" s="15"/>
      <c r="I5337" s="27"/>
      <c r="K5337" s="27"/>
      <c r="L5337" s="8"/>
      <c r="M5337" s="8"/>
      <c r="N5337" s="8"/>
    </row>
    <row r="5338" spans="1:14" ht="21" customHeight="1" x14ac:dyDescent="0.5">
      <c r="A5338" s="50"/>
      <c r="B5338" s="8"/>
      <c r="C5338" s="49"/>
      <c r="D5338" s="8"/>
      <c r="E5338" s="8"/>
      <c r="F5338" s="8"/>
      <c r="G5338" s="8"/>
      <c r="H5338" s="15"/>
      <c r="I5338" s="27"/>
      <c r="K5338" s="27"/>
      <c r="L5338" s="8"/>
      <c r="M5338" s="8"/>
      <c r="N5338" s="8"/>
    </row>
    <row r="5339" spans="1:14" ht="21" customHeight="1" x14ac:dyDescent="0.5">
      <c r="A5339" s="50"/>
      <c r="B5339" s="8"/>
      <c r="C5339" s="49"/>
      <c r="D5339" s="8"/>
      <c r="E5339" s="8"/>
      <c r="F5339" s="8"/>
      <c r="G5339" s="8"/>
      <c r="H5339" s="15"/>
      <c r="I5339" s="27"/>
      <c r="K5339" s="27"/>
      <c r="L5339" s="8"/>
      <c r="M5339" s="8"/>
      <c r="N5339" s="8"/>
    </row>
    <row r="5340" spans="1:14" ht="21" customHeight="1" x14ac:dyDescent="0.5">
      <c r="A5340" s="50"/>
      <c r="B5340" s="8"/>
      <c r="C5340" s="49"/>
      <c r="D5340" s="8"/>
      <c r="E5340" s="8"/>
      <c r="F5340" s="8"/>
      <c r="G5340" s="8"/>
      <c r="H5340" s="15"/>
      <c r="I5340" s="27"/>
      <c r="K5340" s="27"/>
      <c r="L5340" s="8"/>
      <c r="M5340" s="8"/>
      <c r="N5340" s="8"/>
    </row>
    <row r="5341" spans="1:14" ht="21" customHeight="1" x14ac:dyDescent="0.5">
      <c r="A5341" s="50"/>
      <c r="B5341" s="8"/>
      <c r="C5341" s="49"/>
      <c r="D5341" s="8"/>
      <c r="E5341" s="8"/>
      <c r="F5341" s="8"/>
      <c r="G5341" s="8"/>
      <c r="H5341" s="15"/>
      <c r="I5341" s="27"/>
      <c r="K5341" s="27"/>
      <c r="L5341" s="8"/>
      <c r="M5341" s="8"/>
      <c r="N5341" s="8"/>
    </row>
    <row r="5342" spans="1:14" ht="21" customHeight="1" x14ac:dyDescent="0.5">
      <c r="A5342" s="50"/>
      <c r="B5342" s="8"/>
      <c r="C5342" s="49"/>
      <c r="D5342" s="8"/>
      <c r="E5342" s="8"/>
      <c r="F5342" s="8"/>
      <c r="G5342" s="8"/>
      <c r="H5342" s="15"/>
      <c r="I5342" s="27"/>
      <c r="K5342" s="27"/>
      <c r="L5342" s="8"/>
      <c r="M5342" s="8"/>
      <c r="N5342" s="8"/>
    </row>
    <row r="5343" spans="1:14" ht="21" customHeight="1" x14ac:dyDescent="0.5">
      <c r="A5343" s="50"/>
      <c r="B5343" s="8"/>
      <c r="C5343" s="49"/>
      <c r="D5343" s="8"/>
      <c r="E5343" s="8"/>
      <c r="F5343" s="8"/>
      <c r="G5343" s="8"/>
      <c r="H5343" s="15"/>
      <c r="I5343" s="27"/>
      <c r="K5343" s="27"/>
      <c r="L5343" s="8"/>
      <c r="M5343" s="8"/>
      <c r="N5343" s="8"/>
    </row>
    <row r="5344" spans="1:14" ht="21" customHeight="1" x14ac:dyDescent="0.5">
      <c r="A5344" s="50"/>
      <c r="B5344" s="8"/>
      <c r="C5344" s="49"/>
      <c r="D5344" s="8"/>
      <c r="E5344" s="8"/>
      <c r="F5344" s="8"/>
      <c r="G5344" s="8"/>
      <c r="H5344" s="15"/>
      <c r="I5344" s="27"/>
      <c r="K5344" s="27"/>
      <c r="L5344" s="8"/>
      <c r="M5344" s="8"/>
      <c r="N5344" s="8"/>
    </row>
    <row r="5345" spans="1:14" ht="21" customHeight="1" x14ac:dyDescent="0.5">
      <c r="A5345" s="50"/>
      <c r="B5345" s="8"/>
      <c r="C5345" s="49"/>
      <c r="D5345" s="8"/>
      <c r="E5345" s="8"/>
      <c r="F5345" s="8"/>
      <c r="G5345" s="8"/>
      <c r="H5345" s="15"/>
      <c r="I5345" s="27"/>
      <c r="K5345" s="27"/>
      <c r="L5345" s="8"/>
      <c r="M5345" s="8"/>
      <c r="N5345" s="8"/>
    </row>
    <row r="5346" spans="1:14" ht="21" customHeight="1" x14ac:dyDescent="0.5">
      <c r="A5346" s="50"/>
      <c r="B5346" s="8"/>
      <c r="C5346" s="49"/>
      <c r="D5346" s="8"/>
      <c r="E5346" s="8"/>
      <c r="F5346" s="8"/>
      <c r="G5346" s="8"/>
      <c r="H5346" s="15"/>
      <c r="I5346" s="27"/>
      <c r="K5346" s="27"/>
      <c r="L5346" s="8"/>
      <c r="M5346" s="8"/>
      <c r="N5346" s="8"/>
    </row>
    <row r="5347" spans="1:14" ht="21" customHeight="1" x14ac:dyDescent="0.5">
      <c r="A5347" s="50"/>
      <c r="B5347" s="8"/>
      <c r="C5347" s="49"/>
      <c r="D5347" s="8"/>
      <c r="E5347" s="8"/>
      <c r="F5347" s="8"/>
      <c r="G5347" s="8"/>
      <c r="H5347" s="15"/>
      <c r="I5347" s="27"/>
      <c r="K5347" s="27"/>
      <c r="L5347" s="8"/>
      <c r="M5347" s="8"/>
      <c r="N5347" s="8"/>
    </row>
    <row r="5348" spans="1:14" ht="21" customHeight="1" x14ac:dyDescent="0.5">
      <c r="A5348" s="50"/>
      <c r="B5348" s="8"/>
      <c r="C5348" s="49"/>
      <c r="D5348" s="8"/>
      <c r="E5348" s="8"/>
      <c r="F5348" s="8"/>
      <c r="G5348" s="8"/>
      <c r="H5348" s="15"/>
      <c r="I5348" s="27"/>
      <c r="K5348" s="27"/>
      <c r="L5348" s="8"/>
      <c r="M5348" s="8"/>
      <c r="N5348" s="8"/>
    </row>
    <row r="5349" spans="1:14" ht="21" customHeight="1" x14ac:dyDescent="0.5">
      <c r="A5349" s="50"/>
      <c r="B5349" s="8"/>
      <c r="C5349" s="49"/>
      <c r="D5349" s="8"/>
      <c r="E5349" s="8"/>
      <c r="F5349" s="8"/>
      <c r="G5349" s="8"/>
      <c r="H5349" s="15"/>
      <c r="I5349" s="27"/>
      <c r="K5349" s="27"/>
      <c r="L5349" s="8"/>
      <c r="M5349" s="8"/>
      <c r="N5349" s="8"/>
    </row>
    <row r="5350" spans="1:14" ht="21" customHeight="1" x14ac:dyDescent="0.5">
      <c r="A5350" s="50"/>
      <c r="B5350" s="8"/>
      <c r="C5350" s="49"/>
      <c r="D5350" s="8"/>
      <c r="E5350" s="8"/>
      <c r="F5350" s="8"/>
      <c r="G5350" s="8"/>
      <c r="H5350" s="15"/>
      <c r="I5350" s="27"/>
      <c r="K5350" s="27"/>
      <c r="L5350" s="8"/>
      <c r="M5350" s="8"/>
      <c r="N5350" s="8"/>
    </row>
    <row r="5351" spans="1:14" ht="21" customHeight="1" x14ac:dyDescent="0.5">
      <c r="A5351" s="50"/>
      <c r="B5351" s="8"/>
      <c r="C5351" s="49"/>
      <c r="D5351" s="8"/>
      <c r="E5351" s="8"/>
      <c r="F5351" s="8"/>
      <c r="G5351" s="8"/>
      <c r="H5351" s="15"/>
      <c r="I5351" s="27"/>
      <c r="K5351" s="27"/>
      <c r="L5351" s="8"/>
      <c r="M5351" s="8"/>
      <c r="N5351" s="8"/>
    </row>
    <row r="5352" spans="1:14" ht="21" customHeight="1" x14ac:dyDescent="0.5">
      <c r="A5352" s="50"/>
      <c r="B5352" s="8"/>
      <c r="C5352" s="49"/>
      <c r="D5352" s="8"/>
      <c r="E5352" s="8"/>
      <c r="F5352" s="8"/>
      <c r="G5352" s="8"/>
      <c r="H5352" s="15"/>
      <c r="I5352" s="27"/>
      <c r="K5352" s="27"/>
      <c r="L5352" s="8"/>
      <c r="M5352" s="8"/>
      <c r="N5352" s="8"/>
    </row>
    <row r="5353" spans="1:14" ht="21" customHeight="1" x14ac:dyDescent="0.5">
      <c r="A5353" s="50"/>
      <c r="B5353" s="8"/>
      <c r="C5353" s="49"/>
      <c r="D5353" s="8"/>
      <c r="E5353" s="8"/>
      <c r="F5353" s="8"/>
      <c r="G5353" s="8"/>
      <c r="H5353" s="15"/>
      <c r="I5353" s="27"/>
      <c r="K5353" s="27"/>
      <c r="L5353" s="8"/>
      <c r="M5353" s="8"/>
      <c r="N5353" s="8"/>
    </row>
    <row r="5354" spans="1:14" ht="21" customHeight="1" x14ac:dyDescent="0.5">
      <c r="A5354" s="50"/>
      <c r="B5354" s="8"/>
      <c r="C5354" s="49"/>
      <c r="D5354" s="8"/>
      <c r="E5354" s="8"/>
      <c r="F5354" s="8"/>
      <c r="G5354" s="8"/>
      <c r="H5354" s="15"/>
      <c r="I5354" s="27"/>
      <c r="K5354" s="27"/>
      <c r="L5354" s="8"/>
      <c r="M5354" s="8"/>
      <c r="N5354" s="8"/>
    </row>
    <row r="5355" spans="1:14" ht="21" customHeight="1" x14ac:dyDescent="0.5">
      <c r="A5355" s="50"/>
      <c r="B5355" s="8"/>
      <c r="C5355" s="49"/>
      <c r="D5355" s="8"/>
      <c r="E5355" s="8"/>
      <c r="F5355" s="8"/>
      <c r="G5355" s="8"/>
      <c r="H5355" s="15"/>
      <c r="I5355" s="27"/>
      <c r="K5355" s="27"/>
      <c r="L5355" s="8"/>
      <c r="M5355" s="8"/>
      <c r="N5355" s="8"/>
    </row>
    <row r="5356" spans="1:14" ht="21" customHeight="1" x14ac:dyDescent="0.5">
      <c r="A5356" s="50"/>
      <c r="B5356" s="8"/>
      <c r="C5356" s="49"/>
      <c r="D5356" s="8"/>
      <c r="E5356" s="8"/>
      <c r="F5356" s="8"/>
      <c r="G5356" s="8"/>
      <c r="H5356" s="15"/>
      <c r="I5356" s="27"/>
      <c r="K5356" s="27"/>
      <c r="L5356" s="8"/>
      <c r="M5356" s="8"/>
      <c r="N5356" s="8"/>
    </row>
    <row r="5357" spans="1:14" ht="21" customHeight="1" x14ac:dyDescent="0.5">
      <c r="A5357" s="50"/>
      <c r="B5357" s="8"/>
      <c r="C5357" s="49"/>
      <c r="D5357" s="8"/>
      <c r="E5357" s="8"/>
      <c r="F5357" s="8"/>
      <c r="G5357" s="8"/>
      <c r="H5357" s="15"/>
      <c r="I5357" s="27"/>
      <c r="K5357" s="27"/>
      <c r="L5357" s="8"/>
      <c r="M5357" s="8"/>
      <c r="N5357" s="8"/>
    </row>
    <row r="5358" spans="1:14" ht="21" customHeight="1" x14ac:dyDescent="0.5">
      <c r="A5358" s="50"/>
      <c r="B5358" s="8"/>
      <c r="C5358" s="49"/>
      <c r="D5358" s="8"/>
      <c r="E5358" s="8"/>
      <c r="F5358" s="8"/>
      <c r="G5358" s="8"/>
      <c r="H5358" s="15"/>
      <c r="I5358" s="27"/>
      <c r="K5358" s="27"/>
      <c r="L5358" s="8"/>
      <c r="M5358" s="8"/>
      <c r="N5358" s="8"/>
    </row>
    <row r="5359" spans="1:14" ht="21" customHeight="1" x14ac:dyDescent="0.5">
      <c r="A5359" s="50"/>
      <c r="B5359" s="8"/>
      <c r="C5359" s="49"/>
      <c r="D5359" s="8"/>
      <c r="E5359" s="8"/>
      <c r="F5359" s="8"/>
      <c r="G5359" s="8"/>
      <c r="H5359" s="15"/>
      <c r="I5359" s="27"/>
      <c r="K5359" s="27"/>
      <c r="L5359" s="8"/>
      <c r="M5359" s="8"/>
      <c r="N5359" s="8"/>
    </row>
    <row r="5360" spans="1:14" ht="21" customHeight="1" x14ac:dyDescent="0.5">
      <c r="A5360" s="50"/>
      <c r="B5360" s="8"/>
      <c r="C5360" s="49"/>
      <c r="D5360" s="8"/>
      <c r="E5360" s="8"/>
      <c r="F5360" s="8"/>
      <c r="G5360" s="8"/>
      <c r="H5360" s="15"/>
      <c r="I5360" s="27"/>
      <c r="K5360" s="27"/>
      <c r="L5360" s="8"/>
      <c r="M5360" s="8"/>
      <c r="N5360" s="8"/>
    </row>
    <row r="5361" spans="1:14" ht="21" customHeight="1" x14ac:dyDescent="0.5">
      <c r="A5361" s="50"/>
      <c r="B5361" s="8"/>
      <c r="C5361" s="49"/>
      <c r="D5361" s="8"/>
      <c r="E5361" s="8"/>
      <c r="F5361" s="8"/>
      <c r="G5361" s="8"/>
      <c r="H5361" s="15"/>
      <c r="I5361" s="27"/>
      <c r="K5361" s="27"/>
      <c r="L5361" s="8"/>
      <c r="M5361" s="8"/>
      <c r="N5361" s="8"/>
    </row>
    <row r="5362" spans="1:14" ht="21" customHeight="1" x14ac:dyDescent="0.5">
      <c r="A5362" s="50"/>
      <c r="B5362" s="8"/>
      <c r="C5362" s="49"/>
      <c r="D5362" s="8"/>
      <c r="E5362" s="8"/>
      <c r="F5362" s="8"/>
      <c r="G5362" s="8"/>
      <c r="H5362" s="15"/>
      <c r="I5362" s="27"/>
      <c r="K5362" s="27"/>
      <c r="L5362" s="8"/>
      <c r="M5362" s="8"/>
      <c r="N5362" s="8"/>
    </row>
    <row r="5363" spans="1:14" ht="21" customHeight="1" x14ac:dyDescent="0.5">
      <c r="A5363" s="50"/>
      <c r="B5363" s="8"/>
      <c r="C5363" s="49"/>
      <c r="D5363" s="8"/>
      <c r="E5363" s="8"/>
      <c r="F5363" s="8"/>
      <c r="G5363" s="8"/>
      <c r="H5363" s="15"/>
      <c r="I5363" s="27"/>
      <c r="K5363" s="27"/>
      <c r="L5363" s="8"/>
      <c r="M5363" s="8"/>
      <c r="N5363" s="8"/>
    </row>
    <row r="5364" spans="1:14" ht="21" customHeight="1" x14ac:dyDescent="0.5">
      <c r="A5364" s="50"/>
      <c r="B5364" s="8"/>
      <c r="C5364" s="49"/>
      <c r="D5364" s="8"/>
      <c r="E5364" s="8"/>
      <c r="F5364" s="8"/>
      <c r="G5364" s="8"/>
      <c r="H5364" s="15"/>
      <c r="I5364" s="27"/>
      <c r="K5364" s="27"/>
      <c r="L5364" s="8"/>
      <c r="M5364" s="8"/>
      <c r="N5364" s="8"/>
    </row>
    <row r="5365" spans="1:14" ht="21" customHeight="1" x14ac:dyDescent="0.5">
      <c r="A5365" s="50"/>
      <c r="B5365" s="8"/>
      <c r="C5365" s="49"/>
      <c r="D5365" s="8"/>
      <c r="E5365" s="8"/>
      <c r="F5365" s="8"/>
      <c r="G5365" s="8"/>
      <c r="H5365" s="15"/>
      <c r="I5365" s="27"/>
      <c r="K5365" s="27"/>
      <c r="L5365" s="8"/>
      <c r="M5365" s="8"/>
      <c r="N5365" s="8"/>
    </row>
    <row r="5366" spans="1:14" ht="21" customHeight="1" x14ac:dyDescent="0.5">
      <c r="A5366" s="50"/>
      <c r="B5366" s="8"/>
      <c r="C5366" s="49"/>
      <c r="D5366" s="8"/>
      <c r="E5366" s="8"/>
      <c r="F5366" s="8"/>
      <c r="G5366" s="8"/>
      <c r="H5366" s="15"/>
      <c r="I5366" s="27"/>
      <c r="K5366" s="27"/>
      <c r="L5366" s="8"/>
      <c r="M5366" s="8"/>
      <c r="N5366" s="8"/>
    </row>
    <row r="5367" spans="1:14" ht="21" customHeight="1" x14ac:dyDescent="0.5">
      <c r="A5367" s="50"/>
      <c r="B5367" s="8"/>
      <c r="C5367" s="49"/>
      <c r="D5367" s="8"/>
      <c r="E5367" s="8"/>
      <c r="F5367" s="8"/>
      <c r="G5367" s="8"/>
      <c r="H5367" s="15"/>
      <c r="I5367" s="27"/>
      <c r="K5367" s="27"/>
      <c r="L5367" s="8"/>
      <c r="M5367" s="8"/>
      <c r="N5367" s="8"/>
    </row>
    <row r="5368" spans="1:14" ht="21" customHeight="1" x14ac:dyDescent="0.5">
      <c r="A5368" s="50"/>
      <c r="B5368" s="8"/>
      <c r="C5368" s="49"/>
      <c r="D5368" s="8"/>
      <c r="E5368" s="8"/>
      <c r="F5368" s="8"/>
      <c r="G5368" s="8"/>
      <c r="H5368" s="15"/>
      <c r="I5368" s="27"/>
      <c r="K5368" s="27"/>
      <c r="L5368" s="8"/>
      <c r="M5368" s="8"/>
      <c r="N5368" s="8"/>
    </row>
    <row r="5369" spans="1:14" ht="21" customHeight="1" x14ac:dyDescent="0.5">
      <c r="A5369" s="50"/>
      <c r="B5369" s="8"/>
      <c r="C5369" s="49"/>
      <c r="D5369" s="8"/>
      <c r="E5369" s="8"/>
      <c r="F5369" s="8"/>
      <c r="G5369" s="8"/>
      <c r="H5369" s="15"/>
      <c r="I5369" s="27"/>
      <c r="K5369" s="27"/>
      <c r="L5369" s="8"/>
      <c r="M5369" s="8"/>
      <c r="N5369" s="8"/>
    </row>
    <row r="5370" spans="1:14" ht="21" customHeight="1" x14ac:dyDescent="0.5">
      <c r="A5370" s="50"/>
      <c r="B5370" s="8"/>
      <c r="C5370" s="49"/>
      <c r="D5370" s="8"/>
      <c r="E5370" s="8"/>
      <c r="F5370" s="8"/>
      <c r="G5370" s="8"/>
      <c r="H5370" s="15"/>
      <c r="I5370" s="27"/>
      <c r="K5370" s="27"/>
      <c r="L5370" s="8"/>
      <c r="M5370" s="8"/>
      <c r="N5370" s="8"/>
    </row>
    <row r="5371" spans="1:14" ht="21" customHeight="1" x14ac:dyDescent="0.5">
      <c r="A5371" s="50"/>
      <c r="B5371" s="8"/>
      <c r="C5371" s="49"/>
      <c r="D5371" s="8"/>
      <c r="E5371" s="8"/>
      <c r="F5371" s="8"/>
      <c r="G5371" s="8"/>
      <c r="H5371" s="15"/>
      <c r="I5371" s="27"/>
      <c r="K5371" s="27"/>
      <c r="L5371" s="8"/>
      <c r="M5371" s="8"/>
      <c r="N5371" s="8"/>
    </row>
    <row r="5372" spans="1:14" ht="21" customHeight="1" x14ac:dyDescent="0.5">
      <c r="A5372" s="50"/>
      <c r="B5372" s="8"/>
      <c r="C5372" s="49"/>
      <c r="D5372" s="8"/>
      <c r="E5372" s="8"/>
      <c r="F5372" s="8"/>
      <c r="G5372" s="8"/>
      <c r="H5372" s="15"/>
      <c r="I5372" s="27"/>
      <c r="K5372" s="27"/>
      <c r="L5372" s="8"/>
      <c r="M5372" s="8"/>
      <c r="N5372" s="8"/>
    </row>
    <row r="5373" spans="1:14" ht="21" customHeight="1" x14ac:dyDescent="0.5">
      <c r="A5373" s="50"/>
      <c r="B5373" s="8"/>
      <c r="C5373" s="49"/>
      <c r="D5373" s="8"/>
      <c r="E5373" s="8"/>
      <c r="F5373" s="8"/>
      <c r="G5373" s="8"/>
      <c r="H5373" s="15"/>
      <c r="I5373" s="27"/>
      <c r="K5373" s="27"/>
      <c r="L5373" s="8"/>
      <c r="M5373" s="8"/>
      <c r="N5373" s="8"/>
    </row>
    <row r="5374" spans="1:14" ht="21" customHeight="1" x14ac:dyDescent="0.5">
      <c r="A5374" s="50"/>
      <c r="B5374" s="8"/>
      <c r="C5374" s="49"/>
      <c r="D5374" s="8"/>
      <c r="E5374" s="8"/>
      <c r="F5374" s="8"/>
      <c r="G5374" s="8"/>
      <c r="H5374" s="15"/>
      <c r="I5374" s="27"/>
      <c r="K5374" s="27"/>
      <c r="L5374" s="8"/>
      <c r="M5374" s="8"/>
      <c r="N5374" s="8"/>
    </row>
    <row r="5375" spans="1:14" ht="21" customHeight="1" x14ac:dyDescent="0.5">
      <c r="A5375" s="50"/>
      <c r="B5375" s="8"/>
      <c r="C5375" s="49"/>
      <c r="D5375" s="8"/>
      <c r="E5375" s="8"/>
      <c r="F5375" s="8"/>
      <c r="G5375" s="8"/>
      <c r="H5375" s="15"/>
      <c r="I5375" s="27"/>
      <c r="K5375" s="27"/>
      <c r="L5375" s="8"/>
      <c r="M5375" s="8"/>
      <c r="N5375" s="8"/>
    </row>
    <row r="5376" spans="1:14" ht="21" customHeight="1" x14ac:dyDescent="0.5">
      <c r="A5376" s="50"/>
      <c r="B5376" s="8"/>
      <c r="C5376" s="49"/>
      <c r="D5376" s="8"/>
      <c r="E5376" s="8"/>
      <c r="F5376" s="8"/>
      <c r="G5376" s="8"/>
      <c r="H5376" s="15"/>
      <c r="I5376" s="27"/>
      <c r="K5376" s="27"/>
      <c r="L5376" s="8"/>
      <c r="M5376" s="8"/>
      <c r="N5376" s="8"/>
    </row>
    <row r="5377" spans="1:14" ht="21" customHeight="1" x14ac:dyDescent="0.5">
      <c r="A5377" s="50"/>
      <c r="B5377" s="8"/>
      <c r="C5377" s="49"/>
      <c r="D5377" s="8"/>
      <c r="E5377" s="8"/>
      <c r="F5377" s="8"/>
      <c r="G5377" s="8"/>
      <c r="H5377" s="15"/>
      <c r="I5377" s="27"/>
      <c r="K5377" s="27"/>
      <c r="L5377" s="8"/>
      <c r="M5377" s="8"/>
      <c r="N5377" s="8"/>
    </row>
    <row r="5378" spans="1:14" ht="21" customHeight="1" x14ac:dyDescent="0.5">
      <c r="A5378" s="50"/>
      <c r="B5378" s="8"/>
      <c r="C5378" s="49"/>
      <c r="D5378" s="8"/>
      <c r="E5378" s="8"/>
      <c r="F5378" s="8"/>
      <c r="G5378" s="8"/>
      <c r="H5378" s="15"/>
      <c r="I5378" s="27"/>
      <c r="K5378" s="27"/>
      <c r="L5378" s="8"/>
      <c r="M5378" s="8"/>
      <c r="N5378" s="8"/>
    </row>
    <row r="5379" spans="1:14" ht="21" customHeight="1" x14ac:dyDescent="0.5">
      <c r="A5379" s="50"/>
      <c r="B5379" s="8"/>
      <c r="C5379" s="49"/>
      <c r="D5379" s="8"/>
      <c r="E5379" s="8"/>
      <c r="F5379" s="8"/>
      <c r="G5379" s="8"/>
      <c r="H5379" s="15"/>
      <c r="I5379" s="27"/>
      <c r="K5379" s="27"/>
      <c r="L5379" s="8"/>
      <c r="M5379" s="8"/>
      <c r="N5379" s="8"/>
    </row>
    <row r="5380" spans="1:14" ht="21" customHeight="1" x14ac:dyDescent="0.5">
      <c r="A5380" s="50"/>
      <c r="B5380" s="8"/>
      <c r="C5380" s="49"/>
      <c r="D5380" s="8"/>
      <c r="E5380" s="8"/>
      <c r="F5380" s="8"/>
      <c r="G5380" s="8"/>
      <c r="H5380" s="15"/>
      <c r="I5380" s="27"/>
      <c r="K5380" s="27"/>
      <c r="L5380" s="8"/>
      <c r="M5380" s="8"/>
      <c r="N5380" s="8"/>
    </row>
    <row r="5381" spans="1:14" ht="21" customHeight="1" x14ac:dyDescent="0.5">
      <c r="A5381" s="50"/>
      <c r="B5381" s="8"/>
      <c r="C5381" s="49"/>
      <c r="D5381" s="8"/>
      <c r="E5381" s="8"/>
      <c r="F5381" s="8"/>
      <c r="G5381" s="8"/>
      <c r="H5381" s="15"/>
      <c r="I5381" s="27"/>
      <c r="K5381" s="27"/>
      <c r="L5381" s="8"/>
      <c r="M5381" s="8"/>
      <c r="N5381" s="8"/>
    </row>
    <row r="5382" spans="1:14" ht="21" customHeight="1" x14ac:dyDescent="0.5">
      <c r="A5382" s="50"/>
      <c r="B5382" s="8"/>
      <c r="C5382" s="49"/>
      <c r="D5382" s="8"/>
      <c r="E5382" s="8"/>
      <c r="F5382" s="8"/>
      <c r="G5382" s="8"/>
      <c r="H5382" s="15"/>
      <c r="I5382" s="27"/>
      <c r="K5382" s="27"/>
      <c r="L5382" s="8"/>
      <c r="M5382" s="8"/>
      <c r="N5382" s="8"/>
    </row>
    <row r="5383" spans="1:14" ht="21" customHeight="1" x14ac:dyDescent="0.5">
      <c r="A5383" s="50"/>
      <c r="B5383" s="8"/>
      <c r="C5383" s="49"/>
      <c r="D5383" s="8"/>
      <c r="E5383" s="8"/>
      <c r="F5383" s="8"/>
      <c r="G5383" s="8"/>
      <c r="H5383" s="15"/>
      <c r="I5383" s="27"/>
      <c r="K5383" s="27"/>
      <c r="L5383" s="8"/>
      <c r="M5383" s="8"/>
      <c r="N5383" s="8"/>
    </row>
    <row r="5384" spans="1:14" ht="21" customHeight="1" x14ac:dyDescent="0.5">
      <c r="A5384" s="50"/>
      <c r="B5384" s="8"/>
      <c r="C5384" s="49"/>
      <c r="D5384" s="8"/>
      <c r="E5384" s="8"/>
      <c r="F5384" s="8"/>
      <c r="G5384" s="8"/>
      <c r="H5384" s="15"/>
      <c r="I5384" s="27"/>
      <c r="K5384" s="27"/>
      <c r="L5384" s="8"/>
      <c r="M5384" s="8"/>
      <c r="N5384" s="8"/>
    </row>
    <row r="5385" spans="1:14" ht="21" customHeight="1" x14ac:dyDescent="0.5">
      <c r="A5385" s="50"/>
      <c r="B5385" s="8"/>
      <c r="C5385" s="49"/>
      <c r="D5385" s="8"/>
      <c r="E5385" s="8"/>
      <c r="F5385" s="8"/>
      <c r="G5385" s="8"/>
      <c r="H5385" s="15"/>
      <c r="I5385" s="27"/>
      <c r="K5385" s="27"/>
      <c r="L5385" s="8"/>
      <c r="M5385" s="8"/>
      <c r="N5385" s="8"/>
    </row>
    <row r="5386" spans="1:14" ht="21" customHeight="1" x14ac:dyDescent="0.5">
      <c r="A5386" s="50"/>
      <c r="B5386" s="8"/>
      <c r="C5386" s="49"/>
      <c r="D5386" s="8"/>
      <c r="E5386" s="8"/>
      <c r="F5386" s="8"/>
      <c r="G5386" s="8"/>
      <c r="H5386" s="15"/>
      <c r="I5386" s="27"/>
      <c r="K5386" s="27"/>
      <c r="L5386" s="8"/>
      <c r="M5386" s="8"/>
      <c r="N5386" s="8"/>
    </row>
    <row r="5387" spans="1:14" ht="21" customHeight="1" x14ac:dyDescent="0.5">
      <c r="A5387" s="50"/>
      <c r="B5387" s="8"/>
      <c r="C5387" s="49"/>
      <c r="D5387" s="8"/>
      <c r="E5387" s="8"/>
      <c r="F5387" s="8"/>
      <c r="G5387" s="8"/>
      <c r="H5387" s="15"/>
      <c r="I5387" s="27"/>
      <c r="K5387" s="27"/>
      <c r="L5387" s="8"/>
      <c r="M5387" s="8"/>
      <c r="N5387" s="8"/>
    </row>
    <row r="5388" spans="1:14" ht="21" customHeight="1" x14ac:dyDescent="0.5">
      <c r="A5388" s="50"/>
      <c r="B5388" s="8"/>
      <c r="C5388" s="49"/>
      <c r="D5388" s="8"/>
      <c r="E5388" s="8"/>
      <c r="F5388" s="8"/>
      <c r="G5388" s="8"/>
      <c r="H5388" s="15"/>
      <c r="I5388" s="27"/>
      <c r="K5388" s="27"/>
      <c r="L5388" s="8"/>
      <c r="M5388" s="8"/>
      <c r="N5388" s="8"/>
    </row>
    <row r="5389" spans="1:14" ht="21" customHeight="1" x14ac:dyDescent="0.5">
      <c r="A5389" s="50"/>
      <c r="B5389" s="8"/>
      <c r="C5389" s="49"/>
      <c r="D5389" s="8"/>
      <c r="E5389" s="8"/>
      <c r="F5389" s="8"/>
      <c r="G5389" s="8"/>
      <c r="H5389" s="15"/>
      <c r="I5389" s="27"/>
      <c r="K5389" s="27"/>
      <c r="L5389" s="8"/>
      <c r="M5389" s="8"/>
      <c r="N5389" s="8"/>
    </row>
    <row r="5390" spans="1:14" ht="21" customHeight="1" x14ac:dyDescent="0.5">
      <c r="A5390" s="50"/>
      <c r="B5390" s="8"/>
      <c r="C5390" s="49"/>
      <c r="D5390" s="8"/>
      <c r="E5390" s="8"/>
      <c r="F5390" s="8"/>
      <c r="G5390" s="8"/>
      <c r="H5390" s="15"/>
      <c r="I5390" s="27"/>
      <c r="K5390" s="27"/>
      <c r="L5390" s="8"/>
      <c r="M5390" s="8"/>
      <c r="N5390" s="8"/>
    </row>
    <row r="5391" spans="1:14" ht="21" customHeight="1" x14ac:dyDescent="0.5">
      <c r="A5391" s="50"/>
      <c r="B5391" s="8"/>
      <c r="C5391" s="49"/>
      <c r="D5391" s="8"/>
      <c r="E5391" s="8"/>
      <c r="F5391" s="8"/>
      <c r="G5391" s="8"/>
      <c r="H5391" s="15"/>
      <c r="I5391" s="27"/>
      <c r="K5391" s="27"/>
      <c r="L5391" s="8"/>
      <c r="M5391" s="8"/>
      <c r="N5391" s="8"/>
    </row>
    <row r="5392" spans="1:14" ht="21" customHeight="1" x14ac:dyDescent="0.5">
      <c r="A5392" s="50"/>
      <c r="B5392" s="8"/>
      <c r="C5392" s="49"/>
      <c r="D5392" s="8"/>
      <c r="E5392" s="8"/>
      <c r="F5392" s="8"/>
      <c r="G5392" s="8"/>
      <c r="H5392" s="15"/>
      <c r="I5392" s="27"/>
      <c r="K5392" s="27"/>
      <c r="L5392" s="8"/>
      <c r="M5392" s="8"/>
      <c r="N5392" s="8"/>
    </row>
    <row r="5393" spans="1:14" ht="21" customHeight="1" x14ac:dyDescent="0.5">
      <c r="A5393" s="50"/>
      <c r="B5393" s="8"/>
      <c r="C5393" s="49"/>
      <c r="D5393" s="8"/>
      <c r="E5393" s="8"/>
      <c r="F5393" s="8"/>
      <c r="G5393" s="8"/>
      <c r="H5393" s="15"/>
      <c r="I5393" s="27"/>
      <c r="K5393" s="27"/>
      <c r="L5393" s="8"/>
      <c r="M5393" s="8"/>
      <c r="N5393" s="8"/>
    </row>
    <row r="5394" spans="1:14" ht="21" customHeight="1" x14ac:dyDescent="0.5">
      <c r="A5394" s="50"/>
      <c r="B5394" s="8"/>
      <c r="C5394" s="49"/>
      <c r="D5394" s="8"/>
      <c r="E5394" s="8"/>
      <c r="F5394" s="8"/>
      <c r="G5394" s="8"/>
      <c r="H5394" s="15"/>
      <c r="I5394" s="27"/>
      <c r="K5394" s="27"/>
      <c r="L5394" s="8"/>
      <c r="M5394" s="8"/>
      <c r="N5394" s="8"/>
    </row>
    <row r="5395" spans="1:14" ht="21" customHeight="1" x14ac:dyDescent="0.5">
      <c r="A5395" s="50"/>
      <c r="B5395" s="8"/>
      <c r="C5395" s="49"/>
      <c r="D5395" s="8"/>
      <c r="E5395" s="8"/>
      <c r="F5395" s="8"/>
      <c r="G5395" s="8"/>
      <c r="H5395" s="15"/>
      <c r="I5395" s="27"/>
      <c r="K5395" s="27"/>
      <c r="L5395" s="8"/>
      <c r="M5395" s="8"/>
      <c r="N5395" s="8"/>
    </row>
    <row r="5396" spans="1:14" ht="21" customHeight="1" x14ac:dyDescent="0.5">
      <c r="A5396" s="50"/>
      <c r="B5396" s="8"/>
      <c r="C5396" s="49"/>
      <c r="D5396" s="8"/>
      <c r="E5396" s="8"/>
      <c r="F5396" s="8"/>
      <c r="G5396" s="8"/>
      <c r="H5396" s="15"/>
      <c r="I5396" s="27"/>
      <c r="K5396" s="27"/>
      <c r="L5396" s="8"/>
      <c r="M5396" s="8"/>
      <c r="N5396" s="8"/>
    </row>
    <row r="5397" spans="1:14" ht="21" customHeight="1" x14ac:dyDescent="0.5">
      <c r="A5397" s="50"/>
      <c r="B5397" s="8"/>
      <c r="C5397" s="49"/>
      <c r="D5397" s="8"/>
      <c r="E5397" s="8"/>
      <c r="F5397" s="8"/>
      <c r="G5397" s="8"/>
      <c r="H5397" s="15"/>
      <c r="I5397" s="27"/>
      <c r="K5397" s="27"/>
      <c r="L5397" s="8"/>
      <c r="M5397" s="8"/>
      <c r="N5397" s="8"/>
    </row>
    <row r="5398" spans="1:14" ht="21" customHeight="1" x14ac:dyDescent="0.5">
      <c r="A5398" s="50"/>
      <c r="B5398" s="8"/>
      <c r="C5398" s="49"/>
      <c r="D5398" s="8"/>
      <c r="E5398" s="8"/>
      <c r="F5398" s="8"/>
      <c r="G5398" s="8"/>
      <c r="H5398" s="15"/>
      <c r="I5398" s="27"/>
      <c r="K5398" s="27"/>
      <c r="L5398" s="8"/>
      <c r="M5398" s="8"/>
      <c r="N5398" s="8"/>
    </row>
    <row r="5399" spans="1:14" ht="21" customHeight="1" x14ac:dyDescent="0.5">
      <c r="A5399" s="50"/>
      <c r="B5399" s="8"/>
      <c r="C5399" s="49"/>
      <c r="D5399" s="8"/>
      <c r="E5399" s="8"/>
      <c r="F5399" s="8"/>
      <c r="G5399" s="8"/>
      <c r="H5399" s="15"/>
      <c r="I5399" s="27"/>
      <c r="K5399" s="27"/>
      <c r="L5399" s="8"/>
      <c r="M5399" s="8"/>
      <c r="N5399" s="8"/>
    </row>
    <row r="5400" spans="1:14" ht="21" customHeight="1" x14ac:dyDescent="0.5">
      <c r="A5400" s="50"/>
      <c r="B5400" s="8"/>
      <c r="C5400" s="49"/>
      <c r="D5400" s="8"/>
      <c r="E5400" s="8"/>
      <c r="F5400" s="8"/>
      <c r="G5400" s="8"/>
      <c r="H5400" s="15"/>
      <c r="I5400" s="27"/>
      <c r="K5400" s="27"/>
      <c r="L5400" s="8"/>
      <c r="M5400" s="8"/>
      <c r="N5400" s="8"/>
    </row>
    <row r="5401" spans="1:14" ht="21" customHeight="1" x14ac:dyDescent="0.5">
      <c r="A5401" s="50"/>
      <c r="B5401" s="8"/>
      <c r="C5401" s="49"/>
      <c r="D5401" s="8"/>
      <c r="E5401" s="8"/>
      <c r="F5401" s="8"/>
      <c r="G5401" s="8"/>
      <c r="H5401" s="15"/>
      <c r="I5401" s="27"/>
      <c r="K5401" s="27"/>
      <c r="L5401" s="8"/>
      <c r="M5401" s="8"/>
      <c r="N5401" s="8"/>
    </row>
    <row r="5402" spans="1:14" ht="21" customHeight="1" x14ac:dyDescent="0.5">
      <c r="A5402" s="50"/>
      <c r="B5402" s="8"/>
      <c r="C5402" s="49"/>
      <c r="D5402" s="8"/>
      <c r="E5402" s="8"/>
      <c r="F5402" s="8"/>
      <c r="G5402" s="8"/>
      <c r="H5402" s="15"/>
      <c r="I5402" s="27"/>
      <c r="K5402" s="27"/>
      <c r="L5402" s="8"/>
      <c r="M5402" s="8"/>
      <c r="N5402" s="8"/>
    </row>
    <row r="5403" spans="1:14" ht="21" customHeight="1" x14ac:dyDescent="0.5">
      <c r="A5403" s="50"/>
      <c r="B5403" s="8"/>
      <c r="C5403" s="49"/>
      <c r="D5403" s="8"/>
      <c r="E5403" s="8"/>
      <c r="F5403" s="8"/>
      <c r="G5403" s="8"/>
      <c r="H5403" s="15"/>
      <c r="I5403" s="27"/>
      <c r="K5403" s="27"/>
      <c r="L5403" s="8"/>
      <c r="M5403" s="8"/>
      <c r="N5403" s="8"/>
    </row>
    <row r="5404" spans="1:14" ht="21" customHeight="1" x14ac:dyDescent="0.5">
      <c r="A5404" s="50"/>
      <c r="B5404" s="8"/>
      <c r="C5404" s="49"/>
      <c r="D5404" s="8"/>
      <c r="E5404" s="8"/>
      <c r="F5404" s="8"/>
      <c r="G5404" s="8"/>
      <c r="H5404" s="15"/>
      <c r="I5404" s="27"/>
      <c r="K5404" s="27"/>
      <c r="L5404" s="8"/>
      <c r="M5404" s="8"/>
      <c r="N5404" s="8"/>
    </row>
    <row r="5405" spans="1:14" ht="21" customHeight="1" x14ac:dyDescent="0.5">
      <c r="A5405" s="50"/>
      <c r="B5405" s="8"/>
      <c r="C5405" s="49"/>
      <c r="D5405" s="8"/>
      <c r="E5405" s="8"/>
      <c r="F5405" s="8"/>
      <c r="G5405" s="8"/>
      <c r="H5405" s="15"/>
      <c r="I5405" s="27"/>
      <c r="K5405" s="27"/>
      <c r="L5405" s="8"/>
      <c r="M5405" s="8"/>
      <c r="N5405" s="8"/>
    </row>
    <row r="5406" spans="1:14" ht="21" customHeight="1" x14ac:dyDescent="0.5">
      <c r="A5406" s="50"/>
      <c r="B5406" s="8"/>
      <c r="C5406" s="49"/>
      <c r="D5406" s="8"/>
      <c r="E5406" s="8"/>
      <c r="F5406" s="8"/>
      <c r="G5406" s="8"/>
      <c r="H5406" s="15"/>
      <c r="I5406" s="27"/>
      <c r="K5406" s="27"/>
      <c r="L5406" s="8"/>
      <c r="M5406" s="8"/>
      <c r="N5406" s="8"/>
    </row>
    <row r="5407" spans="1:14" ht="21" customHeight="1" x14ac:dyDescent="0.5">
      <c r="A5407" s="50"/>
      <c r="B5407" s="8"/>
      <c r="C5407" s="49"/>
      <c r="D5407" s="8"/>
      <c r="E5407" s="8"/>
      <c r="F5407" s="8"/>
      <c r="G5407" s="8"/>
      <c r="H5407" s="15"/>
      <c r="I5407" s="27"/>
      <c r="K5407" s="27"/>
      <c r="L5407" s="8"/>
      <c r="M5407" s="8"/>
      <c r="N5407" s="8"/>
    </row>
    <row r="5408" spans="1:14" ht="21" customHeight="1" x14ac:dyDescent="0.5">
      <c r="A5408" s="50"/>
      <c r="B5408" s="8"/>
      <c r="C5408" s="49"/>
      <c r="D5408" s="8"/>
      <c r="E5408" s="8"/>
      <c r="F5408" s="8"/>
      <c r="G5408" s="8"/>
      <c r="H5408" s="15"/>
      <c r="I5408" s="27"/>
      <c r="K5408" s="27"/>
      <c r="L5408" s="8"/>
      <c r="M5408" s="8"/>
      <c r="N5408" s="8"/>
    </row>
    <row r="5409" spans="1:14" ht="21" customHeight="1" x14ac:dyDescent="0.5">
      <c r="A5409" s="50"/>
      <c r="B5409" s="8"/>
      <c r="C5409" s="49"/>
      <c r="D5409" s="8"/>
      <c r="E5409" s="8"/>
      <c r="F5409" s="8"/>
      <c r="G5409" s="8"/>
      <c r="H5409" s="15"/>
      <c r="I5409" s="27"/>
      <c r="K5409" s="27"/>
      <c r="L5409" s="8"/>
      <c r="M5409" s="8"/>
      <c r="N5409" s="8"/>
    </row>
    <row r="5410" spans="1:14" ht="21" customHeight="1" x14ac:dyDescent="0.5">
      <c r="A5410" s="50"/>
      <c r="B5410" s="8"/>
      <c r="C5410" s="49"/>
      <c r="D5410" s="8"/>
      <c r="E5410" s="8"/>
      <c r="F5410" s="8"/>
      <c r="G5410" s="8"/>
      <c r="H5410" s="15"/>
      <c r="I5410" s="27"/>
      <c r="K5410" s="27"/>
      <c r="L5410" s="8"/>
      <c r="M5410" s="8"/>
      <c r="N5410" s="8"/>
    </row>
    <row r="5411" spans="1:14" ht="21" customHeight="1" x14ac:dyDescent="0.5">
      <c r="A5411" s="50"/>
      <c r="B5411" s="8"/>
      <c r="C5411" s="49"/>
      <c r="D5411" s="8"/>
      <c r="E5411" s="8"/>
      <c r="F5411" s="8"/>
      <c r="G5411" s="8"/>
      <c r="H5411" s="15"/>
      <c r="I5411" s="27"/>
      <c r="K5411" s="27"/>
      <c r="L5411" s="8"/>
      <c r="M5411" s="8"/>
      <c r="N5411" s="8"/>
    </row>
    <row r="5412" spans="1:14" ht="21" customHeight="1" x14ac:dyDescent="0.5">
      <c r="A5412" s="50"/>
      <c r="B5412" s="8"/>
      <c r="C5412" s="49"/>
      <c r="D5412" s="8"/>
      <c r="E5412" s="8"/>
      <c r="F5412" s="8"/>
      <c r="G5412" s="8"/>
      <c r="H5412" s="15"/>
      <c r="I5412" s="27"/>
      <c r="K5412" s="27"/>
      <c r="L5412" s="8"/>
      <c r="M5412" s="8"/>
      <c r="N5412" s="8"/>
    </row>
    <row r="5413" spans="1:14" ht="21" customHeight="1" x14ac:dyDescent="0.5">
      <c r="A5413" s="50"/>
      <c r="B5413" s="8"/>
      <c r="C5413" s="49"/>
      <c r="D5413" s="8"/>
      <c r="E5413" s="8"/>
      <c r="F5413" s="8"/>
      <c r="G5413" s="8"/>
      <c r="H5413" s="15"/>
      <c r="I5413" s="27"/>
      <c r="K5413" s="27"/>
      <c r="L5413" s="8"/>
      <c r="M5413" s="8"/>
      <c r="N5413" s="8"/>
    </row>
    <row r="5414" spans="1:14" ht="21" customHeight="1" x14ac:dyDescent="0.5">
      <c r="A5414" s="50"/>
      <c r="B5414" s="8"/>
      <c r="C5414" s="49"/>
      <c r="D5414" s="8"/>
      <c r="E5414" s="8"/>
      <c r="F5414" s="8"/>
      <c r="G5414" s="8"/>
      <c r="H5414" s="15"/>
      <c r="I5414" s="27"/>
      <c r="K5414" s="27"/>
      <c r="L5414" s="8"/>
      <c r="M5414" s="8"/>
      <c r="N5414" s="8"/>
    </row>
    <row r="5415" spans="1:14" ht="21" customHeight="1" x14ac:dyDescent="0.5">
      <c r="A5415" s="50"/>
      <c r="B5415" s="8"/>
      <c r="C5415" s="49"/>
      <c r="D5415" s="8"/>
      <c r="E5415" s="8"/>
      <c r="F5415" s="8"/>
      <c r="G5415" s="8"/>
      <c r="H5415" s="15"/>
      <c r="I5415" s="27"/>
      <c r="K5415" s="27"/>
      <c r="L5415" s="8"/>
      <c r="M5415" s="8"/>
      <c r="N5415" s="8"/>
    </row>
    <row r="5416" spans="1:14" ht="21" customHeight="1" x14ac:dyDescent="0.5">
      <c r="A5416" s="50"/>
      <c r="B5416" s="8"/>
      <c r="C5416" s="49"/>
      <c r="D5416" s="8"/>
      <c r="E5416" s="8"/>
      <c r="F5416" s="8"/>
      <c r="G5416" s="8"/>
      <c r="H5416" s="15"/>
      <c r="I5416" s="27"/>
      <c r="K5416" s="27"/>
      <c r="L5416" s="8"/>
      <c r="M5416" s="8"/>
      <c r="N5416" s="8"/>
    </row>
    <row r="5417" spans="1:14" ht="21" customHeight="1" x14ac:dyDescent="0.5">
      <c r="A5417" s="50"/>
      <c r="B5417" s="8"/>
      <c r="C5417" s="49"/>
      <c r="D5417" s="8"/>
      <c r="E5417" s="8"/>
      <c r="F5417" s="8"/>
      <c r="G5417" s="8"/>
      <c r="H5417" s="15"/>
      <c r="I5417" s="27"/>
      <c r="K5417" s="27"/>
      <c r="L5417" s="8"/>
      <c r="M5417" s="8"/>
      <c r="N5417" s="8"/>
    </row>
    <row r="5418" spans="1:14" ht="21" customHeight="1" x14ac:dyDescent="0.5">
      <c r="A5418" s="50"/>
      <c r="B5418" s="8"/>
      <c r="C5418" s="49"/>
      <c r="D5418" s="8"/>
      <c r="E5418" s="8"/>
      <c r="F5418" s="8"/>
      <c r="G5418" s="8"/>
      <c r="H5418" s="15"/>
      <c r="I5418" s="27"/>
      <c r="K5418" s="27"/>
      <c r="L5418" s="8"/>
      <c r="M5418" s="8"/>
      <c r="N5418" s="8"/>
    </row>
    <row r="5419" spans="1:14" ht="21" customHeight="1" x14ac:dyDescent="0.5">
      <c r="A5419" s="50"/>
      <c r="B5419" s="8"/>
      <c r="C5419" s="49"/>
      <c r="D5419" s="8"/>
      <c r="E5419" s="8"/>
      <c r="F5419" s="8"/>
      <c r="G5419" s="8"/>
      <c r="H5419" s="15"/>
      <c r="I5419" s="27"/>
      <c r="K5419" s="27"/>
      <c r="L5419" s="8"/>
      <c r="M5419" s="8"/>
      <c r="N5419" s="8"/>
    </row>
    <row r="5420" spans="1:14" ht="21" customHeight="1" x14ac:dyDescent="0.5">
      <c r="A5420" s="50"/>
      <c r="B5420" s="8"/>
      <c r="C5420" s="49"/>
      <c r="D5420" s="8"/>
      <c r="E5420" s="8"/>
      <c r="F5420" s="8"/>
      <c r="G5420" s="8"/>
      <c r="H5420" s="15"/>
      <c r="I5420" s="27"/>
      <c r="K5420" s="27"/>
      <c r="L5420" s="8"/>
      <c r="M5420" s="8"/>
      <c r="N5420" s="8"/>
    </row>
    <row r="5421" spans="1:14" ht="21" customHeight="1" x14ac:dyDescent="0.5">
      <c r="A5421" s="50"/>
      <c r="B5421" s="8"/>
      <c r="C5421" s="49"/>
      <c r="D5421" s="8"/>
      <c r="E5421" s="8"/>
      <c r="F5421" s="8"/>
      <c r="G5421" s="8"/>
      <c r="H5421" s="15"/>
      <c r="I5421" s="27"/>
      <c r="K5421" s="27"/>
      <c r="L5421" s="8"/>
      <c r="M5421" s="8"/>
      <c r="N5421" s="8"/>
    </row>
    <row r="5422" spans="1:14" ht="21" customHeight="1" x14ac:dyDescent="0.5">
      <c r="A5422" s="50"/>
      <c r="B5422" s="8"/>
      <c r="C5422" s="49"/>
      <c r="D5422" s="8"/>
      <c r="E5422" s="8"/>
      <c r="F5422" s="8"/>
      <c r="G5422" s="8"/>
      <c r="H5422" s="15"/>
      <c r="I5422" s="27"/>
      <c r="K5422" s="27"/>
      <c r="L5422" s="8"/>
      <c r="M5422" s="8"/>
      <c r="N5422" s="8"/>
    </row>
    <row r="5423" spans="1:14" ht="21" customHeight="1" x14ac:dyDescent="0.5">
      <c r="A5423" s="50"/>
      <c r="B5423" s="8"/>
      <c r="C5423" s="49"/>
      <c r="D5423" s="8"/>
      <c r="E5423" s="8"/>
      <c r="F5423" s="8"/>
      <c r="G5423" s="8"/>
      <c r="H5423" s="15"/>
      <c r="I5423" s="27"/>
      <c r="K5423" s="27"/>
      <c r="L5423" s="8"/>
      <c r="M5423" s="8"/>
      <c r="N5423" s="8"/>
    </row>
    <row r="5424" spans="1:14" ht="21" customHeight="1" x14ac:dyDescent="0.5">
      <c r="A5424" s="50"/>
      <c r="B5424" s="8"/>
      <c r="C5424" s="49"/>
      <c r="D5424" s="8"/>
      <c r="E5424" s="8"/>
      <c r="F5424" s="8"/>
      <c r="G5424" s="8"/>
      <c r="H5424" s="15"/>
      <c r="I5424" s="27"/>
      <c r="K5424" s="27"/>
      <c r="L5424" s="8"/>
      <c r="M5424" s="8"/>
      <c r="N5424" s="8"/>
    </row>
    <row r="5425" spans="1:14" ht="21" customHeight="1" x14ac:dyDescent="0.5">
      <c r="A5425" s="50"/>
      <c r="B5425" s="8"/>
      <c r="C5425" s="49"/>
      <c r="D5425" s="8"/>
      <c r="E5425" s="8"/>
      <c r="F5425" s="8"/>
      <c r="G5425" s="8"/>
      <c r="H5425" s="15"/>
      <c r="I5425" s="27"/>
      <c r="K5425" s="27"/>
      <c r="L5425" s="8"/>
      <c r="M5425" s="8"/>
      <c r="N5425" s="8"/>
    </row>
    <row r="5426" spans="1:14" ht="21" customHeight="1" x14ac:dyDescent="0.5">
      <c r="A5426" s="50"/>
      <c r="B5426" s="8"/>
      <c r="C5426" s="49"/>
      <c r="D5426" s="8"/>
      <c r="E5426" s="8"/>
      <c r="F5426" s="8"/>
      <c r="G5426" s="8"/>
      <c r="H5426" s="15"/>
      <c r="I5426" s="27"/>
      <c r="K5426" s="27"/>
      <c r="L5426" s="8"/>
      <c r="M5426" s="8"/>
      <c r="N5426" s="8"/>
    </row>
    <row r="5427" spans="1:14" ht="21" customHeight="1" x14ac:dyDescent="0.5">
      <c r="A5427" s="50"/>
      <c r="B5427" s="8"/>
      <c r="C5427" s="49"/>
      <c r="D5427" s="8"/>
      <c r="E5427" s="8"/>
      <c r="F5427" s="8"/>
      <c r="G5427" s="8"/>
      <c r="H5427" s="15"/>
      <c r="I5427" s="27"/>
      <c r="K5427" s="27"/>
      <c r="L5427" s="8"/>
      <c r="M5427" s="8"/>
      <c r="N5427" s="8"/>
    </row>
    <row r="5428" spans="1:14" ht="21" customHeight="1" x14ac:dyDescent="0.5">
      <c r="A5428" s="50"/>
      <c r="B5428" s="8"/>
      <c r="C5428" s="49"/>
      <c r="D5428" s="8"/>
      <c r="E5428" s="8"/>
      <c r="F5428" s="8"/>
      <c r="G5428" s="8"/>
      <c r="H5428" s="15"/>
      <c r="I5428" s="27"/>
      <c r="K5428" s="27"/>
      <c r="L5428" s="8"/>
      <c r="M5428" s="8"/>
      <c r="N5428" s="8"/>
    </row>
    <row r="5429" spans="1:14" ht="21" customHeight="1" x14ac:dyDescent="0.5">
      <c r="A5429" s="50"/>
      <c r="B5429" s="8"/>
      <c r="C5429" s="49"/>
      <c r="D5429" s="8"/>
      <c r="E5429" s="8"/>
      <c r="F5429" s="8"/>
      <c r="G5429" s="8"/>
      <c r="H5429" s="15"/>
      <c r="I5429" s="27"/>
      <c r="K5429" s="27"/>
      <c r="L5429" s="8"/>
      <c r="M5429" s="8"/>
      <c r="N5429" s="8"/>
    </row>
    <row r="5430" spans="1:14" ht="21" customHeight="1" x14ac:dyDescent="0.5">
      <c r="A5430" s="50"/>
      <c r="B5430" s="8"/>
      <c r="C5430" s="49"/>
      <c r="D5430" s="8"/>
      <c r="E5430" s="8"/>
      <c r="F5430" s="8"/>
      <c r="G5430" s="8"/>
      <c r="H5430" s="15"/>
      <c r="I5430" s="27"/>
      <c r="K5430" s="27"/>
      <c r="L5430" s="8"/>
      <c r="M5430" s="8"/>
      <c r="N5430" s="8"/>
    </row>
    <row r="5431" spans="1:14" ht="21" customHeight="1" x14ac:dyDescent="0.5">
      <c r="A5431" s="50"/>
      <c r="B5431" s="8"/>
      <c r="C5431" s="49"/>
      <c r="D5431" s="8"/>
      <c r="E5431" s="8"/>
      <c r="F5431" s="8"/>
      <c r="G5431" s="8"/>
      <c r="H5431" s="15"/>
      <c r="I5431" s="27"/>
      <c r="K5431" s="27"/>
      <c r="L5431" s="8"/>
      <c r="M5431" s="8"/>
      <c r="N5431" s="8"/>
    </row>
    <row r="5432" spans="1:14" ht="21" customHeight="1" x14ac:dyDescent="0.5">
      <c r="A5432" s="50"/>
      <c r="B5432" s="8"/>
      <c r="C5432" s="49"/>
      <c r="D5432" s="8"/>
      <c r="E5432" s="8"/>
      <c r="F5432" s="8"/>
      <c r="G5432" s="8"/>
      <c r="H5432" s="15"/>
      <c r="I5432" s="27"/>
      <c r="K5432" s="27"/>
      <c r="L5432" s="8"/>
      <c r="M5432" s="8"/>
      <c r="N5432" s="8"/>
    </row>
    <row r="5433" spans="1:14" ht="21" customHeight="1" x14ac:dyDescent="0.5">
      <c r="A5433" s="50"/>
      <c r="B5433" s="8"/>
      <c r="C5433" s="49"/>
      <c r="D5433" s="8"/>
      <c r="E5433" s="8"/>
      <c r="F5433" s="8"/>
      <c r="G5433" s="8"/>
      <c r="H5433" s="15"/>
      <c r="I5433" s="27"/>
      <c r="K5433" s="27"/>
      <c r="L5433" s="8"/>
      <c r="M5433" s="8"/>
      <c r="N5433" s="8"/>
    </row>
    <row r="5434" spans="1:14" ht="21" customHeight="1" x14ac:dyDescent="0.5">
      <c r="A5434" s="50"/>
      <c r="B5434" s="8"/>
      <c r="C5434" s="49"/>
      <c r="D5434" s="8"/>
      <c r="E5434" s="8"/>
      <c r="F5434" s="8"/>
      <c r="G5434" s="8"/>
      <c r="H5434" s="15"/>
      <c r="I5434" s="27"/>
      <c r="K5434" s="27"/>
      <c r="L5434" s="8"/>
      <c r="M5434" s="8"/>
      <c r="N5434" s="8"/>
    </row>
    <row r="5435" spans="1:14" ht="21" customHeight="1" x14ac:dyDescent="0.5">
      <c r="A5435" s="50"/>
      <c r="B5435" s="8"/>
      <c r="C5435" s="49"/>
      <c r="D5435" s="8"/>
      <c r="E5435" s="8"/>
      <c r="F5435" s="8"/>
      <c r="G5435" s="8"/>
      <c r="H5435" s="15"/>
      <c r="I5435" s="27"/>
      <c r="K5435" s="27"/>
      <c r="L5435" s="8"/>
      <c r="M5435" s="8"/>
      <c r="N5435" s="8"/>
    </row>
    <row r="5436" spans="1:14" ht="21" customHeight="1" x14ac:dyDescent="0.5">
      <c r="A5436" s="50"/>
      <c r="B5436" s="8"/>
      <c r="C5436" s="49"/>
      <c r="D5436" s="8"/>
      <c r="E5436" s="8"/>
      <c r="F5436" s="8"/>
      <c r="G5436" s="8"/>
      <c r="H5436" s="15"/>
      <c r="I5436" s="27"/>
      <c r="K5436" s="27"/>
      <c r="L5436" s="8"/>
      <c r="M5436" s="8"/>
      <c r="N5436" s="8"/>
    </row>
    <row r="5437" spans="1:14" ht="21" customHeight="1" x14ac:dyDescent="0.5">
      <c r="A5437" s="50"/>
      <c r="B5437" s="8"/>
      <c r="C5437" s="49"/>
      <c r="D5437" s="8"/>
      <c r="E5437" s="8"/>
      <c r="F5437" s="8"/>
      <c r="G5437" s="8"/>
      <c r="H5437" s="15"/>
      <c r="I5437" s="27"/>
      <c r="K5437" s="27"/>
      <c r="L5437" s="8"/>
      <c r="M5437" s="8"/>
      <c r="N5437" s="8"/>
    </row>
    <row r="5438" spans="1:14" ht="21" customHeight="1" x14ac:dyDescent="0.5">
      <c r="A5438" s="50"/>
      <c r="B5438" s="8"/>
      <c r="C5438" s="49"/>
      <c r="D5438" s="8"/>
      <c r="E5438" s="8"/>
      <c r="F5438" s="8"/>
      <c r="G5438" s="8"/>
      <c r="H5438" s="15"/>
      <c r="I5438" s="27"/>
      <c r="K5438" s="27"/>
      <c r="L5438" s="8"/>
      <c r="M5438" s="8"/>
      <c r="N5438" s="8"/>
    </row>
    <row r="5439" spans="1:14" ht="21" customHeight="1" x14ac:dyDescent="0.5">
      <c r="A5439" s="50"/>
      <c r="B5439" s="8"/>
      <c r="C5439" s="49"/>
      <c r="D5439" s="8"/>
      <c r="E5439" s="8"/>
      <c r="F5439" s="8"/>
      <c r="G5439" s="8"/>
      <c r="H5439" s="15"/>
      <c r="I5439" s="27"/>
      <c r="K5439" s="27"/>
      <c r="L5439" s="8"/>
      <c r="M5439" s="8"/>
      <c r="N5439" s="8"/>
    </row>
    <row r="5440" spans="1:14" ht="21" customHeight="1" x14ac:dyDescent="0.5">
      <c r="A5440" s="50"/>
      <c r="B5440" s="8"/>
      <c r="C5440" s="49"/>
      <c r="D5440" s="8"/>
      <c r="E5440" s="8"/>
      <c r="F5440" s="8"/>
      <c r="G5440" s="8"/>
      <c r="H5440" s="15"/>
      <c r="I5440" s="27"/>
      <c r="K5440" s="27"/>
      <c r="L5440" s="8"/>
      <c r="M5440" s="8"/>
      <c r="N5440" s="8"/>
    </row>
    <row r="5441" spans="1:14" ht="21" customHeight="1" x14ac:dyDescent="0.5">
      <c r="A5441" s="50"/>
      <c r="B5441" s="8"/>
      <c r="C5441" s="49"/>
      <c r="D5441" s="8"/>
      <c r="E5441" s="8"/>
      <c r="F5441" s="8"/>
      <c r="G5441" s="8"/>
      <c r="H5441" s="15"/>
      <c r="I5441" s="27"/>
      <c r="K5441" s="27"/>
      <c r="L5441" s="8"/>
      <c r="M5441" s="8"/>
      <c r="N5441" s="8"/>
    </row>
    <row r="5442" spans="1:14" ht="21" customHeight="1" x14ac:dyDescent="0.5">
      <c r="A5442" s="50"/>
      <c r="B5442" s="8"/>
      <c r="C5442" s="49"/>
      <c r="D5442" s="8"/>
      <c r="E5442" s="8"/>
      <c r="F5442" s="8"/>
      <c r="G5442" s="8"/>
      <c r="H5442" s="15"/>
      <c r="I5442" s="27"/>
      <c r="K5442" s="27"/>
      <c r="L5442" s="8"/>
      <c r="M5442" s="8"/>
      <c r="N5442" s="8"/>
    </row>
    <row r="5443" spans="1:14" ht="21" customHeight="1" x14ac:dyDescent="0.5">
      <c r="A5443" s="50"/>
      <c r="B5443" s="8"/>
      <c r="C5443" s="49"/>
      <c r="D5443" s="8"/>
      <c r="E5443" s="8"/>
      <c r="F5443" s="8"/>
      <c r="G5443" s="8"/>
      <c r="H5443" s="15"/>
      <c r="I5443" s="27"/>
      <c r="K5443" s="27"/>
      <c r="L5443" s="8"/>
      <c r="M5443" s="8"/>
      <c r="N5443" s="8"/>
    </row>
    <row r="5444" spans="1:14" ht="21" customHeight="1" x14ac:dyDescent="0.5">
      <c r="A5444" s="50"/>
      <c r="B5444" s="8"/>
      <c r="C5444" s="49"/>
      <c r="D5444" s="8"/>
      <c r="E5444" s="8"/>
      <c r="F5444" s="8"/>
      <c r="G5444" s="8"/>
      <c r="H5444" s="15"/>
      <c r="I5444" s="27"/>
      <c r="K5444" s="27"/>
      <c r="L5444" s="8"/>
      <c r="M5444" s="8"/>
      <c r="N5444" s="8"/>
    </row>
    <row r="5445" spans="1:14" ht="21" customHeight="1" x14ac:dyDescent="0.5">
      <c r="A5445" s="50"/>
      <c r="B5445" s="8"/>
      <c r="C5445" s="49"/>
      <c r="D5445" s="8"/>
      <c r="E5445" s="8"/>
      <c r="F5445" s="8"/>
      <c r="G5445" s="8"/>
      <c r="H5445" s="15"/>
      <c r="I5445" s="27"/>
      <c r="K5445" s="27"/>
      <c r="L5445" s="8"/>
      <c r="M5445" s="8"/>
      <c r="N5445" s="8"/>
    </row>
    <row r="5446" spans="1:14" ht="21" customHeight="1" x14ac:dyDescent="0.5">
      <c r="A5446" s="50"/>
      <c r="B5446" s="8"/>
      <c r="C5446" s="49"/>
      <c r="D5446" s="8"/>
      <c r="E5446" s="8"/>
      <c r="F5446" s="8"/>
      <c r="G5446" s="8"/>
      <c r="H5446" s="15"/>
      <c r="I5446" s="27"/>
      <c r="K5446" s="27"/>
      <c r="L5446" s="8"/>
      <c r="M5446" s="8"/>
      <c r="N5446" s="8"/>
    </row>
    <row r="5447" spans="1:14" ht="21" customHeight="1" x14ac:dyDescent="0.5">
      <c r="A5447" s="50"/>
      <c r="B5447" s="8"/>
      <c r="C5447" s="49"/>
      <c r="D5447" s="8"/>
      <c r="E5447" s="8"/>
      <c r="F5447" s="8"/>
      <c r="G5447" s="8"/>
      <c r="H5447" s="15"/>
      <c r="I5447" s="27"/>
      <c r="K5447" s="27"/>
      <c r="L5447" s="8"/>
      <c r="M5447" s="8"/>
      <c r="N5447" s="8"/>
    </row>
    <row r="5448" spans="1:14" ht="21" customHeight="1" x14ac:dyDescent="0.5">
      <c r="A5448" s="50"/>
      <c r="B5448" s="8"/>
      <c r="C5448" s="49"/>
      <c r="D5448" s="8"/>
      <c r="E5448" s="8"/>
      <c r="F5448" s="8"/>
      <c r="G5448" s="8"/>
      <c r="H5448" s="15"/>
      <c r="I5448" s="27"/>
      <c r="K5448" s="27"/>
      <c r="L5448" s="8"/>
      <c r="M5448" s="8"/>
      <c r="N5448" s="8"/>
    </row>
    <row r="5449" spans="1:14" ht="21" customHeight="1" x14ac:dyDescent="0.5">
      <c r="A5449" s="50"/>
      <c r="B5449" s="8"/>
      <c r="C5449" s="49"/>
      <c r="D5449" s="8"/>
      <c r="E5449" s="8"/>
      <c r="F5449" s="8"/>
      <c r="G5449" s="8"/>
      <c r="H5449" s="15"/>
      <c r="I5449" s="27"/>
      <c r="K5449" s="27"/>
      <c r="L5449" s="8"/>
      <c r="M5449" s="8"/>
      <c r="N5449" s="8"/>
    </row>
    <row r="5450" spans="1:14" ht="21" customHeight="1" x14ac:dyDescent="0.5">
      <c r="A5450" s="50"/>
      <c r="B5450" s="8"/>
      <c r="C5450" s="49"/>
      <c r="D5450" s="8"/>
      <c r="E5450" s="8"/>
      <c r="F5450" s="8"/>
      <c r="G5450" s="8"/>
      <c r="H5450" s="15"/>
      <c r="I5450" s="27"/>
      <c r="K5450" s="27"/>
      <c r="L5450" s="8"/>
      <c r="M5450" s="8"/>
      <c r="N5450" s="8"/>
    </row>
    <row r="5451" spans="1:14" ht="21" customHeight="1" x14ac:dyDescent="0.5">
      <c r="A5451" s="50"/>
      <c r="B5451" s="8"/>
      <c r="C5451" s="49"/>
      <c r="D5451" s="8"/>
      <c r="E5451" s="8"/>
      <c r="F5451" s="8"/>
      <c r="G5451" s="8"/>
      <c r="H5451" s="15"/>
      <c r="I5451" s="27"/>
      <c r="K5451" s="27"/>
      <c r="L5451" s="8"/>
      <c r="M5451" s="8"/>
      <c r="N5451" s="8"/>
    </row>
    <row r="5452" spans="1:14" ht="21" customHeight="1" x14ac:dyDescent="0.5">
      <c r="A5452" s="50"/>
      <c r="B5452" s="8"/>
      <c r="C5452" s="49"/>
      <c r="D5452" s="8"/>
      <c r="E5452" s="8"/>
      <c r="F5452" s="8"/>
      <c r="G5452" s="8"/>
      <c r="H5452" s="15"/>
      <c r="I5452" s="27"/>
      <c r="K5452" s="27"/>
      <c r="L5452" s="8"/>
      <c r="M5452" s="8"/>
      <c r="N5452" s="8"/>
    </row>
    <row r="5453" spans="1:14" ht="21" customHeight="1" x14ac:dyDescent="0.5">
      <c r="A5453" s="50"/>
      <c r="B5453" s="8"/>
      <c r="C5453" s="49"/>
      <c r="D5453" s="8"/>
      <c r="E5453" s="8"/>
      <c r="F5453" s="8"/>
      <c r="G5453" s="8"/>
      <c r="H5453" s="15"/>
      <c r="I5453" s="27"/>
      <c r="K5453" s="27"/>
      <c r="L5453" s="8"/>
      <c r="M5453" s="8"/>
      <c r="N5453" s="8"/>
    </row>
    <row r="5454" spans="1:14" ht="21" customHeight="1" x14ac:dyDescent="0.5">
      <c r="A5454" s="50"/>
      <c r="B5454" s="8"/>
      <c r="C5454" s="49"/>
      <c r="D5454" s="8"/>
      <c r="E5454" s="8"/>
      <c r="F5454" s="8"/>
      <c r="G5454" s="8"/>
      <c r="H5454" s="15"/>
      <c r="I5454" s="27"/>
      <c r="K5454" s="27"/>
      <c r="L5454" s="8"/>
      <c r="M5454" s="8"/>
      <c r="N5454" s="8"/>
    </row>
    <row r="5455" spans="1:14" ht="21" customHeight="1" x14ac:dyDescent="0.5">
      <c r="A5455" s="50"/>
      <c r="B5455" s="8"/>
      <c r="C5455" s="49"/>
      <c r="D5455" s="8"/>
      <c r="E5455" s="8"/>
      <c r="F5455" s="8"/>
      <c r="G5455" s="8"/>
      <c r="H5455" s="15"/>
      <c r="I5455" s="27"/>
      <c r="K5455" s="27"/>
      <c r="L5455" s="8"/>
      <c r="M5455" s="8"/>
      <c r="N5455" s="8"/>
    </row>
    <row r="5456" spans="1:14" ht="21" customHeight="1" x14ac:dyDescent="0.5">
      <c r="A5456" s="50"/>
      <c r="B5456" s="8"/>
      <c r="C5456" s="49"/>
      <c r="D5456" s="8"/>
      <c r="E5456" s="8"/>
      <c r="F5456" s="8"/>
      <c r="G5456" s="8"/>
      <c r="H5456" s="15"/>
      <c r="I5456" s="27"/>
      <c r="K5456" s="27"/>
      <c r="L5456" s="8"/>
      <c r="M5456" s="8"/>
      <c r="N5456" s="8"/>
    </row>
    <row r="5457" spans="1:14" ht="21" customHeight="1" x14ac:dyDescent="0.5">
      <c r="A5457" s="50"/>
      <c r="B5457" s="8"/>
      <c r="C5457" s="49"/>
      <c r="D5457" s="8"/>
      <c r="E5457" s="8"/>
      <c r="F5457" s="8"/>
      <c r="G5457" s="8"/>
      <c r="H5457" s="15"/>
      <c r="I5457" s="27"/>
      <c r="K5457" s="27"/>
      <c r="L5457" s="8"/>
      <c r="M5457" s="8"/>
      <c r="N5457" s="8"/>
    </row>
    <row r="5458" spans="1:14" ht="21" customHeight="1" x14ac:dyDescent="0.5">
      <c r="A5458" s="50"/>
      <c r="B5458" s="8"/>
      <c r="C5458" s="49"/>
      <c r="D5458" s="8"/>
      <c r="E5458" s="8"/>
      <c r="F5458" s="8"/>
      <c r="G5458" s="8"/>
      <c r="H5458" s="15"/>
      <c r="I5458" s="27"/>
      <c r="K5458" s="27"/>
      <c r="L5458" s="8"/>
      <c r="M5458" s="8"/>
      <c r="N5458" s="8"/>
    </row>
    <row r="5459" spans="1:14" ht="21" customHeight="1" x14ac:dyDescent="0.5">
      <c r="A5459" s="50"/>
      <c r="B5459" s="8"/>
      <c r="C5459" s="49"/>
      <c r="D5459" s="8"/>
      <c r="E5459" s="8"/>
      <c r="F5459" s="8"/>
      <c r="G5459" s="8"/>
      <c r="H5459" s="15"/>
      <c r="I5459" s="27"/>
      <c r="K5459" s="27"/>
      <c r="L5459" s="8"/>
      <c r="M5459" s="8"/>
      <c r="N5459" s="8"/>
    </row>
    <row r="5460" spans="1:14" ht="21" customHeight="1" x14ac:dyDescent="0.5">
      <c r="A5460" s="50"/>
      <c r="B5460" s="8"/>
      <c r="C5460" s="49"/>
      <c r="D5460" s="8"/>
      <c r="E5460" s="8"/>
      <c r="F5460" s="8"/>
      <c r="G5460" s="8"/>
      <c r="H5460" s="15"/>
      <c r="I5460" s="27"/>
      <c r="K5460" s="27"/>
      <c r="L5460" s="8"/>
      <c r="M5460" s="8"/>
      <c r="N5460" s="8"/>
    </row>
    <row r="5461" spans="1:14" ht="21" customHeight="1" x14ac:dyDescent="0.5">
      <c r="A5461" s="50"/>
      <c r="B5461" s="8"/>
      <c r="C5461" s="49"/>
      <c r="D5461" s="8"/>
      <c r="E5461" s="8"/>
      <c r="F5461" s="8"/>
      <c r="G5461" s="8"/>
      <c r="H5461" s="15"/>
      <c r="I5461" s="27"/>
      <c r="K5461" s="27"/>
      <c r="L5461" s="8"/>
      <c r="M5461" s="8"/>
      <c r="N5461" s="8"/>
    </row>
    <row r="5462" spans="1:14" ht="21" customHeight="1" x14ac:dyDescent="0.5">
      <c r="A5462" s="50"/>
      <c r="B5462" s="8"/>
      <c r="C5462" s="49"/>
      <c r="D5462" s="8"/>
      <c r="E5462" s="8"/>
      <c r="F5462" s="8"/>
      <c r="G5462" s="8"/>
      <c r="H5462" s="15"/>
      <c r="I5462" s="27"/>
      <c r="K5462" s="27"/>
      <c r="L5462" s="8"/>
      <c r="M5462" s="8"/>
      <c r="N5462" s="8"/>
    </row>
    <row r="5463" spans="1:14" ht="21" customHeight="1" x14ac:dyDescent="0.5">
      <c r="A5463" s="50"/>
      <c r="B5463" s="8"/>
      <c r="C5463" s="49"/>
      <c r="D5463" s="8"/>
      <c r="E5463" s="8"/>
      <c r="F5463" s="8"/>
      <c r="G5463" s="8"/>
      <c r="H5463" s="15"/>
      <c r="I5463" s="27"/>
      <c r="K5463" s="27"/>
      <c r="L5463" s="8"/>
      <c r="M5463" s="8"/>
      <c r="N5463" s="8"/>
    </row>
    <row r="5464" spans="1:14" ht="21" customHeight="1" x14ac:dyDescent="0.5">
      <c r="A5464" s="50"/>
      <c r="B5464" s="8"/>
      <c r="C5464" s="49"/>
      <c r="D5464" s="8"/>
      <c r="E5464" s="8"/>
      <c r="F5464" s="8"/>
      <c r="G5464" s="8"/>
      <c r="H5464" s="15"/>
      <c r="I5464" s="27"/>
      <c r="K5464" s="27"/>
      <c r="L5464" s="8"/>
      <c r="M5464" s="8"/>
      <c r="N5464" s="8"/>
    </row>
    <row r="5465" spans="1:14" ht="21" customHeight="1" x14ac:dyDescent="0.5">
      <c r="A5465" s="50"/>
      <c r="B5465" s="8"/>
      <c r="C5465" s="49"/>
      <c r="D5465" s="8"/>
      <c r="E5465" s="8"/>
      <c r="F5465" s="8"/>
      <c r="G5465" s="8"/>
      <c r="H5465" s="15"/>
      <c r="I5465" s="27"/>
      <c r="K5465" s="27"/>
      <c r="L5465" s="8"/>
      <c r="M5465" s="8"/>
      <c r="N5465" s="8"/>
    </row>
    <row r="5466" spans="1:14" ht="21" customHeight="1" x14ac:dyDescent="0.5">
      <c r="A5466" s="50"/>
      <c r="B5466" s="8"/>
      <c r="C5466" s="49"/>
      <c r="D5466" s="8"/>
      <c r="E5466" s="8"/>
      <c r="F5466" s="8"/>
      <c r="G5466" s="8"/>
      <c r="H5466" s="15"/>
      <c r="I5466" s="27"/>
      <c r="K5466" s="27"/>
      <c r="L5466" s="8"/>
      <c r="M5466" s="8"/>
      <c r="N5466" s="8"/>
    </row>
    <row r="5467" spans="1:14" ht="21" customHeight="1" x14ac:dyDescent="0.5">
      <c r="A5467" s="50"/>
      <c r="B5467" s="8"/>
      <c r="C5467" s="49"/>
      <c r="D5467" s="8"/>
      <c r="E5467" s="8"/>
      <c r="F5467" s="8"/>
      <c r="G5467" s="8"/>
      <c r="H5467" s="15"/>
      <c r="I5467" s="27"/>
      <c r="K5467" s="27"/>
      <c r="L5467" s="8"/>
      <c r="M5467" s="8"/>
      <c r="N5467" s="8"/>
    </row>
    <row r="5468" spans="1:14" ht="21" customHeight="1" x14ac:dyDescent="0.5">
      <c r="A5468" s="50"/>
      <c r="B5468" s="8"/>
      <c r="C5468" s="49"/>
      <c r="D5468" s="8"/>
      <c r="E5468" s="8"/>
      <c r="F5468" s="8"/>
      <c r="G5468" s="8"/>
      <c r="H5468" s="15"/>
      <c r="I5468" s="27"/>
      <c r="K5468" s="27"/>
      <c r="L5468" s="8"/>
      <c r="M5468" s="8"/>
      <c r="N5468" s="8"/>
    </row>
    <row r="5469" spans="1:14" ht="21" customHeight="1" x14ac:dyDescent="0.5">
      <c r="A5469" s="50"/>
      <c r="B5469" s="8"/>
      <c r="C5469" s="49"/>
      <c r="D5469" s="8"/>
      <c r="E5469" s="8"/>
      <c r="F5469" s="8"/>
      <c r="G5469" s="8"/>
      <c r="H5469" s="15"/>
      <c r="I5469" s="27"/>
      <c r="K5469" s="27"/>
      <c r="L5469" s="8"/>
      <c r="M5469" s="8"/>
      <c r="N5469" s="8"/>
    </row>
    <row r="5470" spans="1:14" ht="21" customHeight="1" x14ac:dyDescent="0.5">
      <c r="A5470" s="50"/>
      <c r="B5470" s="8"/>
      <c r="C5470" s="49"/>
      <c r="D5470" s="8"/>
      <c r="E5470" s="8"/>
      <c r="F5470" s="8"/>
      <c r="G5470" s="8"/>
      <c r="H5470" s="15"/>
      <c r="I5470" s="27"/>
      <c r="K5470" s="27"/>
      <c r="L5470" s="8"/>
      <c r="M5470" s="8"/>
      <c r="N5470" s="8"/>
    </row>
    <row r="5471" spans="1:14" ht="21" customHeight="1" x14ac:dyDescent="0.5">
      <c r="A5471" s="50"/>
      <c r="B5471" s="8"/>
      <c r="C5471" s="49"/>
      <c r="D5471" s="8"/>
      <c r="E5471" s="8"/>
      <c r="F5471" s="8"/>
      <c r="G5471" s="8"/>
      <c r="H5471" s="15"/>
      <c r="I5471" s="27"/>
      <c r="K5471" s="27"/>
      <c r="L5471" s="8"/>
      <c r="M5471" s="8"/>
      <c r="N5471" s="8"/>
    </row>
    <row r="5472" spans="1:14" ht="21" customHeight="1" x14ac:dyDescent="0.5">
      <c r="A5472" s="50"/>
      <c r="B5472" s="8"/>
      <c r="C5472" s="49"/>
      <c r="D5472" s="8"/>
      <c r="E5472" s="8"/>
      <c r="F5472" s="8"/>
      <c r="G5472" s="8"/>
      <c r="H5472" s="15"/>
      <c r="I5472" s="27"/>
      <c r="K5472" s="27"/>
      <c r="L5472" s="8"/>
      <c r="M5472" s="8"/>
      <c r="N5472" s="8"/>
    </row>
    <row r="5473" spans="1:14" ht="21" customHeight="1" x14ac:dyDescent="0.5">
      <c r="A5473" s="50"/>
      <c r="B5473" s="8"/>
      <c r="C5473" s="49"/>
      <c r="D5473" s="8"/>
      <c r="E5473" s="8"/>
      <c r="F5473" s="8"/>
      <c r="G5473" s="8"/>
      <c r="H5473" s="15"/>
      <c r="I5473" s="27"/>
      <c r="K5473" s="27"/>
      <c r="L5473" s="8"/>
      <c r="M5473" s="8"/>
      <c r="N5473" s="8"/>
    </row>
    <row r="5474" spans="1:14" ht="21" customHeight="1" x14ac:dyDescent="0.5">
      <c r="A5474" s="50"/>
      <c r="B5474" s="8"/>
      <c r="C5474" s="49"/>
      <c r="D5474" s="8"/>
      <c r="E5474" s="8"/>
      <c r="F5474" s="8"/>
      <c r="G5474" s="8"/>
      <c r="H5474" s="15"/>
      <c r="I5474" s="27"/>
      <c r="K5474" s="27"/>
      <c r="L5474" s="8"/>
      <c r="M5474" s="8"/>
      <c r="N5474" s="8"/>
    </row>
    <row r="5475" spans="1:14" ht="21" customHeight="1" x14ac:dyDescent="0.5">
      <c r="A5475" s="50"/>
      <c r="B5475" s="8"/>
      <c r="C5475" s="49"/>
      <c r="D5475" s="8"/>
      <c r="E5475" s="8"/>
      <c r="F5475" s="8"/>
      <c r="G5475" s="8"/>
      <c r="H5475" s="15"/>
      <c r="I5475" s="27"/>
      <c r="K5475" s="27"/>
      <c r="L5475" s="8"/>
      <c r="M5475" s="8"/>
      <c r="N5475" s="8"/>
    </row>
    <row r="5476" spans="1:14" ht="21" customHeight="1" x14ac:dyDescent="0.5">
      <c r="A5476" s="50"/>
      <c r="B5476" s="8"/>
      <c r="C5476" s="49"/>
      <c r="D5476" s="8"/>
      <c r="E5476" s="8"/>
      <c r="F5476" s="8"/>
      <c r="G5476" s="8"/>
      <c r="H5476" s="15"/>
      <c r="I5476" s="27"/>
      <c r="K5476" s="27"/>
      <c r="L5476" s="8"/>
      <c r="M5476" s="8"/>
      <c r="N5476" s="8"/>
    </row>
    <row r="5477" spans="1:14" ht="21" customHeight="1" x14ac:dyDescent="0.5">
      <c r="A5477" s="50"/>
      <c r="B5477" s="8"/>
      <c r="C5477" s="49"/>
      <c r="D5477" s="8"/>
      <c r="E5477" s="8"/>
      <c r="F5477" s="8"/>
      <c r="G5477" s="8"/>
      <c r="H5477" s="15"/>
      <c r="I5477" s="27"/>
      <c r="K5477" s="27"/>
      <c r="L5477" s="8"/>
      <c r="M5477" s="8"/>
      <c r="N5477" s="8"/>
    </row>
    <row r="5478" spans="1:14" ht="21" customHeight="1" x14ac:dyDescent="0.5">
      <c r="A5478" s="50"/>
      <c r="B5478" s="8"/>
      <c r="C5478" s="49"/>
      <c r="D5478" s="8"/>
      <c r="E5478" s="8"/>
      <c r="F5478" s="8"/>
      <c r="G5478" s="8"/>
      <c r="H5478" s="15"/>
      <c r="I5478" s="27"/>
      <c r="K5478" s="27"/>
      <c r="L5478" s="8"/>
      <c r="M5478" s="8"/>
      <c r="N5478" s="8"/>
    </row>
    <row r="5479" spans="1:14" ht="21" customHeight="1" x14ac:dyDescent="0.5">
      <c r="A5479" s="50"/>
      <c r="B5479" s="8"/>
      <c r="C5479" s="49"/>
      <c r="D5479" s="8"/>
      <c r="E5479" s="8"/>
      <c r="F5479" s="8"/>
      <c r="G5479" s="8"/>
      <c r="H5479" s="15"/>
      <c r="I5479" s="27"/>
      <c r="K5479" s="27"/>
      <c r="L5479" s="8"/>
      <c r="M5479" s="8"/>
      <c r="N5479" s="8"/>
    </row>
    <row r="5480" spans="1:14" ht="21" customHeight="1" x14ac:dyDescent="0.5">
      <c r="A5480" s="50"/>
      <c r="B5480" s="8"/>
      <c r="C5480" s="49"/>
      <c r="D5480" s="8"/>
      <c r="E5480" s="8"/>
      <c r="F5480" s="8"/>
      <c r="G5480" s="8"/>
      <c r="H5480" s="15"/>
      <c r="I5480" s="27"/>
      <c r="K5480" s="27"/>
      <c r="L5480" s="8"/>
      <c r="M5480" s="8"/>
      <c r="N5480" s="8"/>
    </row>
    <row r="5481" spans="1:14" ht="21" customHeight="1" x14ac:dyDescent="0.5">
      <c r="A5481" s="50"/>
      <c r="B5481" s="8"/>
      <c r="C5481" s="49"/>
      <c r="D5481" s="8"/>
      <c r="E5481" s="8"/>
      <c r="F5481" s="8"/>
      <c r="G5481" s="8"/>
      <c r="H5481" s="15"/>
      <c r="I5481" s="27"/>
      <c r="K5481" s="27"/>
      <c r="L5481" s="8"/>
      <c r="M5481" s="8"/>
      <c r="N5481" s="8"/>
    </row>
    <row r="5482" spans="1:14" ht="21" customHeight="1" x14ac:dyDescent="0.5">
      <c r="A5482" s="50"/>
      <c r="B5482" s="8"/>
      <c r="C5482" s="49"/>
      <c r="D5482" s="8"/>
      <c r="E5482" s="8"/>
      <c r="F5482" s="8"/>
      <c r="G5482" s="8"/>
      <c r="H5482" s="15"/>
      <c r="I5482" s="27"/>
      <c r="K5482" s="27"/>
      <c r="L5482" s="8"/>
      <c r="M5482" s="8"/>
      <c r="N5482" s="8"/>
    </row>
    <row r="5483" spans="1:14" ht="21" customHeight="1" x14ac:dyDescent="0.5">
      <c r="A5483" s="50"/>
      <c r="B5483" s="8"/>
      <c r="C5483" s="49"/>
      <c r="D5483" s="8"/>
      <c r="E5483" s="8"/>
      <c r="F5483" s="8"/>
      <c r="G5483" s="8"/>
      <c r="H5483" s="15"/>
      <c r="I5483" s="27"/>
      <c r="K5483" s="27"/>
      <c r="L5483" s="8"/>
      <c r="M5483" s="8"/>
      <c r="N5483" s="8"/>
    </row>
    <row r="5484" spans="1:14" ht="21" customHeight="1" x14ac:dyDescent="0.5">
      <c r="A5484" s="50"/>
      <c r="B5484" s="8"/>
      <c r="C5484" s="49"/>
      <c r="D5484" s="8"/>
      <c r="E5484" s="8"/>
      <c r="F5484" s="8"/>
      <c r="G5484" s="8"/>
      <c r="H5484" s="15"/>
      <c r="I5484" s="27"/>
      <c r="K5484" s="27"/>
      <c r="L5484" s="8"/>
      <c r="M5484" s="8"/>
      <c r="N5484" s="8"/>
    </row>
    <row r="5485" spans="1:14" ht="21" customHeight="1" x14ac:dyDescent="0.5">
      <c r="A5485" s="50"/>
      <c r="B5485" s="8"/>
      <c r="C5485" s="49"/>
      <c r="D5485" s="8"/>
      <c r="E5485" s="8"/>
      <c r="F5485" s="8"/>
      <c r="G5485" s="8"/>
      <c r="H5485" s="15"/>
      <c r="I5485" s="27"/>
      <c r="K5485" s="27"/>
      <c r="L5485" s="8"/>
      <c r="M5485" s="8"/>
      <c r="N5485" s="8"/>
    </row>
    <row r="5486" spans="1:14" ht="21" customHeight="1" x14ac:dyDescent="0.5">
      <c r="A5486" s="50"/>
      <c r="B5486" s="8"/>
      <c r="C5486" s="49"/>
      <c r="D5486" s="8"/>
      <c r="E5486" s="8"/>
      <c r="F5486" s="8"/>
      <c r="G5486" s="8"/>
      <c r="H5486" s="15"/>
      <c r="I5486" s="27"/>
      <c r="K5486" s="27"/>
      <c r="L5486" s="8"/>
      <c r="M5486" s="8"/>
      <c r="N5486" s="8"/>
    </row>
    <row r="5487" spans="1:14" ht="21" customHeight="1" x14ac:dyDescent="0.5">
      <c r="A5487" s="50"/>
      <c r="B5487" s="8"/>
      <c r="C5487" s="49"/>
      <c r="D5487" s="8"/>
      <c r="E5487" s="8"/>
      <c r="F5487" s="8"/>
      <c r="G5487" s="8"/>
      <c r="H5487" s="15"/>
      <c r="I5487" s="27"/>
      <c r="K5487" s="27"/>
      <c r="L5487" s="8"/>
      <c r="M5487" s="8"/>
      <c r="N5487" s="8"/>
    </row>
    <row r="5488" spans="1:14" ht="21" customHeight="1" x14ac:dyDescent="0.5">
      <c r="A5488" s="50"/>
      <c r="B5488" s="8"/>
      <c r="C5488" s="49"/>
      <c r="D5488" s="8"/>
      <c r="E5488" s="8"/>
      <c r="F5488" s="8"/>
      <c r="G5488" s="8"/>
      <c r="H5488" s="15"/>
      <c r="I5488" s="27"/>
      <c r="K5488" s="27"/>
      <c r="L5488" s="8"/>
      <c r="M5488" s="8"/>
      <c r="N5488" s="8"/>
    </row>
    <row r="5489" spans="1:14" ht="21" customHeight="1" x14ac:dyDescent="0.5">
      <c r="A5489" s="50"/>
      <c r="B5489" s="8"/>
      <c r="C5489" s="49"/>
      <c r="D5489" s="8"/>
      <c r="E5489" s="8"/>
      <c r="F5489" s="8"/>
      <c r="G5489" s="8"/>
      <c r="H5489" s="15"/>
      <c r="I5489" s="27"/>
      <c r="K5489" s="27"/>
      <c r="L5489" s="8"/>
      <c r="M5489" s="8"/>
      <c r="N5489" s="8"/>
    </row>
    <row r="5490" spans="1:14" ht="21" customHeight="1" x14ac:dyDescent="0.5">
      <c r="A5490" s="50"/>
      <c r="B5490" s="8"/>
      <c r="C5490" s="49"/>
      <c r="D5490" s="8"/>
      <c r="E5490" s="8"/>
      <c r="F5490" s="8"/>
      <c r="G5490" s="8"/>
      <c r="H5490" s="15"/>
      <c r="I5490" s="27"/>
      <c r="K5490" s="27"/>
      <c r="L5490" s="8"/>
      <c r="M5490" s="8"/>
      <c r="N5490" s="8"/>
    </row>
    <row r="5491" spans="1:14" ht="21" customHeight="1" x14ac:dyDescent="0.5">
      <c r="A5491" s="50"/>
      <c r="B5491" s="8"/>
      <c r="C5491" s="49"/>
      <c r="D5491" s="8"/>
      <c r="E5491" s="8"/>
      <c r="F5491" s="8"/>
      <c r="G5491" s="8"/>
      <c r="H5491" s="15"/>
      <c r="I5491" s="27"/>
      <c r="K5491" s="27"/>
      <c r="L5491" s="8"/>
      <c r="M5491" s="8"/>
      <c r="N5491" s="8"/>
    </row>
    <row r="5492" spans="1:14" ht="21" customHeight="1" x14ac:dyDescent="0.5">
      <c r="A5492" s="50"/>
      <c r="B5492" s="8"/>
      <c r="C5492" s="49"/>
      <c r="D5492" s="8"/>
      <c r="E5492" s="8"/>
      <c r="F5492" s="8"/>
      <c r="G5492" s="8"/>
      <c r="H5492" s="15"/>
      <c r="I5492" s="27"/>
      <c r="K5492" s="27"/>
      <c r="L5492" s="8"/>
      <c r="M5492" s="8"/>
      <c r="N5492" s="8"/>
    </row>
    <row r="5493" spans="1:14" ht="21" customHeight="1" x14ac:dyDescent="0.5">
      <c r="A5493" s="50"/>
      <c r="B5493" s="8"/>
      <c r="C5493" s="49"/>
      <c r="D5493" s="8"/>
      <c r="E5493" s="8"/>
      <c r="F5493" s="8"/>
      <c r="G5493" s="8"/>
      <c r="H5493" s="15"/>
      <c r="I5493" s="27"/>
      <c r="K5493" s="27"/>
      <c r="L5493" s="8"/>
      <c r="M5493" s="8"/>
      <c r="N5493" s="8"/>
    </row>
    <row r="5494" spans="1:14" ht="21" customHeight="1" x14ac:dyDescent="0.5">
      <c r="A5494" s="50"/>
      <c r="B5494" s="8"/>
      <c r="C5494" s="49"/>
      <c r="D5494" s="8"/>
      <c r="E5494" s="8"/>
      <c r="F5494" s="8"/>
      <c r="G5494" s="8"/>
      <c r="H5494" s="15"/>
      <c r="I5494" s="27"/>
      <c r="K5494" s="27"/>
      <c r="L5494" s="8"/>
      <c r="M5494" s="8"/>
      <c r="N5494" s="8"/>
    </row>
    <row r="5495" spans="1:14" ht="21" customHeight="1" x14ac:dyDescent="0.5">
      <c r="A5495" s="50"/>
      <c r="B5495" s="8"/>
      <c r="C5495" s="49"/>
      <c r="D5495" s="8"/>
      <c r="E5495" s="8"/>
      <c r="F5495" s="8"/>
      <c r="G5495" s="8"/>
      <c r="H5495" s="15"/>
      <c r="I5495" s="27"/>
      <c r="K5495" s="27"/>
      <c r="L5495" s="8"/>
      <c r="M5495" s="8"/>
      <c r="N5495" s="8"/>
    </row>
    <row r="5496" spans="1:14" ht="21" customHeight="1" x14ac:dyDescent="0.5">
      <c r="A5496" s="50"/>
      <c r="B5496" s="8"/>
      <c r="C5496" s="49"/>
      <c r="D5496" s="8"/>
      <c r="E5496" s="8"/>
      <c r="F5496" s="8"/>
      <c r="G5496" s="8"/>
      <c r="H5496" s="15"/>
      <c r="I5496" s="27"/>
      <c r="K5496" s="27"/>
      <c r="L5496" s="8"/>
      <c r="M5496" s="8"/>
      <c r="N5496" s="8"/>
    </row>
    <row r="5497" spans="1:14" ht="21" customHeight="1" x14ac:dyDescent="0.5">
      <c r="A5497" s="50"/>
      <c r="B5497" s="8"/>
      <c r="C5497" s="49"/>
      <c r="D5497" s="8"/>
      <c r="E5497" s="8"/>
      <c r="F5497" s="8"/>
      <c r="G5497" s="8"/>
      <c r="H5497" s="15"/>
      <c r="I5497" s="27"/>
      <c r="K5497" s="27"/>
      <c r="L5497" s="8"/>
      <c r="M5497" s="8"/>
      <c r="N5497" s="8"/>
    </row>
    <row r="5498" spans="1:14" ht="21" customHeight="1" x14ac:dyDescent="0.5">
      <c r="A5498" s="50"/>
      <c r="B5498" s="8"/>
      <c r="C5498" s="49"/>
      <c r="D5498" s="8"/>
      <c r="E5498" s="8"/>
      <c r="F5498" s="8"/>
      <c r="G5498" s="8"/>
      <c r="H5498" s="15"/>
      <c r="I5498" s="27"/>
      <c r="K5498" s="27"/>
      <c r="L5498" s="8"/>
      <c r="M5498" s="8"/>
      <c r="N5498" s="8"/>
    </row>
    <row r="5499" spans="1:14" ht="21" customHeight="1" x14ac:dyDescent="0.5">
      <c r="A5499" s="50"/>
      <c r="B5499" s="8"/>
      <c r="C5499" s="49"/>
      <c r="D5499" s="8"/>
      <c r="E5499" s="8"/>
      <c r="F5499" s="8"/>
      <c r="G5499" s="8"/>
      <c r="H5499" s="15"/>
      <c r="I5499" s="27"/>
      <c r="K5499" s="27"/>
      <c r="L5499" s="8"/>
      <c r="M5499" s="8"/>
      <c r="N5499" s="8"/>
    </row>
    <row r="5500" spans="1:14" ht="21" customHeight="1" x14ac:dyDescent="0.5">
      <c r="A5500" s="50"/>
      <c r="B5500" s="8"/>
      <c r="C5500" s="49"/>
      <c r="D5500" s="8"/>
      <c r="E5500" s="8"/>
      <c r="F5500" s="8"/>
      <c r="G5500" s="8"/>
      <c r="H5500" s="15"/>
      <c r="I5500" s="27"/>
      <c r="K5500" s="27"/>
      <c r="L5500" s="8"/>
      <c r="M5500" s="8"/>
      <c r="N5500" s="8"/>
    </row>
    <row r="5501" spans="1:14" ht="21" customHeight="1" x14ac:dyDescent="0.5">
      <c r="A5501" s="50"/>
      <c r="B5501" s="8"/>
      <c r="C5501" s="49"/>
      <c r="D5501" s="8"/>
      <c r="E5501" s="8"/>
      <c r="F5501" s="8"/>
      <c r="G5501" s="8"/>
      <c r="H5501" s="15"/>
      <c r="I5501" s="27"/>
      <c r="K5501" s="27"/>
      <c r="L5501" s="8"/>
      <c r="M5501" s="8"/>
      <c r="N5501" s="8"/>
    </row>
    <row r="5502" spans="1:14" ht="21" customHeight="1" x14ac:dyDescent="0.5">
      <c r="A5502" s="50"/>
      <c r="B5502" s="8"/>
      <c r="C5502" s="49"/>
      <c r="D5502" s="8"/>
      <c r="E5502" s="8"/>
      <c r="F5502" s="8"/>
      <c r="G5502" s="8"/>
      <c r="H5502" s="15"/>
      <c r="I5502" s="27"/>
      <c r="K5502" s="27"/>
      <c r="L5502" s="8"/>
      <c r="M5502" s="8"/>
      <c r="N5502" s="8"/>
    </row>
    <row r="5503" spans="1:14" ht="21" customHeight="1" x14ac:dyDescent="0.5">
      <c r="A5503" s="50"/>
      <c r="B5503" s="8"/>
      <c r="C5503" s="49"/>
      <c r="D5503" s="8"/>
      <c r="E5503" s="8"/>
      <c r="F5503" s="8"/>
      <c r="G5503" s="8"/>
      <c r="H5503" s="15"/>
      <c r="I5503" s="27"/>
      <c r="K5503" s="27"/>
      <c r="L5503" s="8"/>
      <c r="M5503" s="8"/>
      <c r="N5503" s="8"/>
    </row>
    <row r="5504" spans="1:14" ht="21" customHeight="1" x14ac:dyDescent="0.5">
      <c r="A5504" s="50"/>
      <c r="B5504" s="8"/>
      <c r="C5504" s="49"/>
      <c r="D5504" s="8"/>
      <c r="E5504" s="8"/>
      <c r="F5504" s="8"/>
      <c r="G5504" s="8"/>
      <c r="H5504" s="15"/>
      <c r="I5504" s="27"/>
      <c r="K5504" s="27"/>
      <c r="L5504" s="8"/>
      <c r="M5504" s="8"/>
      <c r="N5504" s="8"/>
    </row>
    <row r="5505" spans="1:14" ht="21" customHeight="1" x14ac:dyDescent="0.5">
      <c r="A5505" s="50"/>
      <c r="B5505" s="8"/>
      <c r="C5505" s="49"/>
      <c r="D5505" s="8"/>
      <c r="E5505" s="8"/>
      <c r="F5505" s="8"/>
      <c r="G5505" s="8"/>
      <c r="H5505" s="15"/>
      <c r="I5505" s="27"/>
      <c r="K5505" s="27"/>
      <c r="L5505" s="8"/>
      <c r="M5505" s="8"/>
      <c r="N5505" s="8"/>
    </row>
    <row r="5506" spans="1:14" ht="21" customHeight="1" x14ac:dyDescent="0.5">
      <c r="A5506" s="50"/>
      <c r="B5506" s="8"/>
      <c r="C5506" s="49"/>
      <c r="D5506" s="8"/>
      <c r="E5506" s="8"/>
      <c r="F5506" s="8"/>
      <c r="G5506" s="8"/>
      <c r="H5506" s="15"/>
      <c r="I5506" s="27"/>
      <c r="K5506" s="27"/>
      <c r="L5506" s="8"/>
      <c r="M5506" s="8"/>
      <c r="N5506" s="8"/>
    </row>
    <row r="5507" spans="1:14" ht="21" customHeight="1" x14ac:dyDescent="0.5">
      <c r="A5507" s="50"/>
      <c r="B5507" s="8"/>
      <c r="C5507" s="49"/>
      <c r="D5507" s="8"/>
      <c r="E5507" s="8"/>
      <c r="F5507" s="8"/>
      <c r="G5507" s="8"/>
      <c r="H5507" s="15"/>
      <c r="I5507" s="27"/>
      <c r="K5507" s="27"/>
      <c r="L5507" s="8"/>
      <c r="M5507" s="8"/>
      <c r="N5507" s="8"/>
    </row>
    <row r="5508" spans="1:14" ht="21" customHeight="1" x14ac:dyDescent="0.5">
      <c r="A5508" s="50"/>
      <c r="B5508" s="8"/>
      <c r="C5508" s="49"/>
      <c r="D5508" s="8"/>
      <c r="E5508" s="8"/>
      <c r="F5508" s="8"/>
      <c r="G5508" s="8"/>
      <c r="H5508" s="15"/>
      <c r="I5508" s="27"/>
      <c r="K5508" s="27"/>
      <c r="L5508" s="8"/>
      <c r="M5508" s="8"/>
      <c r="N5508" s="8"/>
    </row>
    <row r="5509" spans="1:14" ht="21" customHeight="1" x14ac:dyDescent="0.5">
      <c r="A5509" s="50"/>
      <c r="B5509" s="8"/>
      <c r="C5509" s="49"/>
      <c r="D5509" s="8"/>
      <c r="E5509" s="8"/>
      <c r="F5509" s="8"/>
      <c r="G5509" s="8"/>
      <c r="H5509" s="15"/>
      <c r="I5509" s="27"/>
      <c r="K5509" s="27"/>
      <c r="L5509" s="8"/>
      <c r="M5509" s="8"/>
      <c r="N5509" s="8"/>
    </row>
    <row r="5510" spans="1:14" ht="21" customHeight="1" x14ac:dyDescent="0.5">
      <c r="A5510" s="50"/>
      <c r="B5510" s="8"/>
      <c r="C5510" s="49"/>
      <c r="D5510" s="8"/>
      <c r="E5510" s="8"/>
      <c r="F5510" s="8"/>
      <c r="G5510" s="8"/>
      <c r="H5510" s="15"/>
      <c r="I5510" s="27"/>
      <c r="K5510" s="27"/>
      <c r="L5510" s="8"/>
      <c r="M5510" s="8"/>
      <c r="N5510" s="8"/>
    </row>
    <row r="5511" spans="1:14" ht="21" customHeight="1" x14ac:dyDescent="0.5">
      <c r="A5511" s="50"/>
      <c r="B5511" s="8"/>
      <c r="C5511" s="49"/>
      <c r="D5511" s="8"/>
      <c r="E5511" s="8"/>
      <c r="F5511" s="8"/>
      <c r="G5511" s="8"/>
      <c r="H5511" s="15"/>
      <c r="I5511" s="27"/>
      <c r="K5511" s="27"/>
      <c r="L5511" s="8"/>
      <c r="M5511" s="8"/>
      <c r="N5511" s="8"/>
    </row>
    <row r="5512" spans="1:14" ht="21" customHeight="1" x14ac:dyDescent="0.5">
      <c r="A5512" s="50"/>
      <c r="B5512" s="8"/>
      <c r="C5512" s="49"/>
      <c r="D5512" s="8"/>
      <c r="E5512" s="8"/>
      <c r="F5512" s="8"/>
      <c r="G5512" s="8"/>
      <c r="H5512" s="15"/>
      <c r="I5512" s="27"/>
      <c r="K5512" s="27"/>
      <c r="L5512" s="8"/>
      <c r="M5512" s="8"/>
      <c r="N5512" s="8"/>
    </row>
    <row r="5513" spans="1:14" ht="21" customHeight="1" x14ac:dyDescent="0.5">
      <c r="A5513" s="50"/>
      <c r="B5513" s="8"/>
      <c r="C5513" s="49"/>
      <c r="D5513" s="8"/>
      <c r="E5513" s="8"/>
      <c r="F5513" s="8"/>
      <c r="G5513" s="8"/>
      <c r="H5513" s="15"/>
      <c r="I5513" s="27"/>
      <c r="K5513" s="27"/>
      <c r="L5513" s="8"/>
      <c r="M5513" s="8"/>
      <c r="N5513" s="8"/>
    </row>
    <row r="5514" spans="1:14" ht="21" customHeight="1" x14ac:dyDescent="0.5">
      <c r="A5514" s="50"/>
      <c r="B5514" s="8"/>
      <c r="C5514" s="49"/>
      <c r="D5514" s="8"/>
      <c r="E5514" s="8"/>
      <c r="F5514" s="8"/>
      <c r="G5514" s="8"/>
      <c r="H5514" s="15"/>
      <c r="I5514" s="27"/>
      <c r="K5514" s="27"/>
      <c r="L5514" s="8"/>
      <c r="M5514" s="8"/>
      <c r="N5514" s="8"/>
    </row>
    <row r="5515" spans="1:14" ht="21" customHeight="1" x14ac:dyDescent="0.5">
      <c r="A5515" s="50"/>
      <c r="B5515" s="8"/>
      <c r="C5515" s="49"/>
      <c r="D5515" s="8"/>
      <c r="E5515" s="8"/>
      <c r="F5515" s="8"/>
      <c r="G5515" s="8"/>
      <c r="H5515" s="15"/>
      <c r="I5515" s="27"/>
      <c r="K5515" s="27"/>
      <c r="L5515" s="8"/>
      <c r="M5515" s="8"/>
      <c r="N5515" s="8"/>
    </row>
    <row r="5516" spans="1:14" ht="21" customHeight="1" x14ac:dyDescent="0.5">
      <c r="A5516" s="50"/>
      <c r="B5516" s="8"/>
      <c r="C5516" s="49"/>
      <c r="D5516" s="8"/>
      <c r="E5516" s="8"/>
      <c r="F5516" s="8"/>
      <c r="G5516" s="8"/>
      <c r="H5516" s="15"/>
      <c r="I5516" s="27"/>
      <c r="K5516" s="27"/>
      <c r="L5516" s="8"/>
      <c r="M5516" s="8"/>
      <c r="N5516" s="8"/>
    </row>
    <row r="5517" spans="1:14" ht="21" customHeight="1" x14ac:dyDescent="0.5">
      <c r="A5517" s="50"/>
      <c r="B5517" s="8"/>
      <c r="C5517" s="49"/>
      <c r="D5517" s="8"/>
      <c r="E5517" s="8"/>
      <c r="F5517" s="8"/>
      <c r="G5517" s="8"/>
      <c r="H5517" s="15"/>
      <c r="I5517" s="27"/>
      <c r="K5517" s="27"/>
      <c r="L5517" s="8"/>
      <c r="M5517" s="8"/>
      <c r="N5517" s="8"/>
    </row>
    <row r="5518" spans="1:14" ht="21" customHeight="1" x14ac:dyDescent="0.5">
      <c r="A5518" s="50"/>
      <c r="B5518" s="8"/>
      <c r="C5518" s="49"/>
      <c r="D5518" s="8"/>
      <c r="E5518" s="8"/>
      <c r="F5518" s="8"/>
      <c r="G5518" s="8"/>
      <c r="H5518" s="15"/>
      <c r="I5518" s="27"/>
      <c r="K5518" s="27"/>
      <c r="L5518" s="8"/>
      <c r="M5518" s="8"/>
      <c r="N5518" s="8"/>
    </row>
    <row r="5519" spans="1:14" ht="21" customHeight="1" x14ac:dyDescent="0.5">
      <c r="A5519" s="50"/>
      <c r="B5519" s="8"/>
      <c r="C5519" s="49"/>
      <c r="D5519" s="8"/>
      <c r="E5519" s="8"/>
      <c r="F5519" s="8"/>
      <c r="G5519" s="8"/>
      <c r="H5519" s="15"/>
      <c r="I5519" s="27"/>
      <c r="K5519" s="27"/>
      <c r="L5519" s="8"/>
      <c r="M5519" s="8"/>
      <c r="N5519" s="8"/>
    </row>
    <row r="5520" spans="1:14" ht="21" customHeight="1" x14ac:dyDescent="0.5">
      <c r="A5520" s="50"/>
      <c r="B5520" s="8"/>
      <c r="C5520" s="49"/>
      <c r="D5520" s="8"/>
      <c r="E5520" s="8"/>
      <c r="F5520" s="8"/>
      <c r="G5520" s="8"/>
      <c r="H5520" s="15"/>
      <c r="I5520" s="27"/>
      <c r="K5520" s="27"/>
      <c r="L5520" s="8"/>
      <c r="M5520" s="8"/>
      <c r="N5520" s="8"/>
    </row>
    <row r="5521" spans="1:14" ht="21" customHeight="1" x14ac:dyDescent="0.5">
      <c r="A5521" s="50"/>
      <c r="B5521" s="8"/>
      <c r="C5521" s="49"/>
      <c r="D5521" s="8"/>
      <c r="E5521" s="8"/>
      <c r="F5521" s="8"/>
      <c r="G5521" s="8"/>
      <c r="H5521" s="15"/>
      <c r="I5521" s="27"/>
      <c r="K5521" s="27"/>
      <c r="L5521" s="8"/>
      <c r="M5521" s="8"/>
      <c r="N5521" s="8"/>
    </row>
    <row r="5522" spans="1:14" ht="21" customHeight="1" x14ac:dyDescent="0.5">
      <c r="A5522" s="50"/>
      <c r="B5522" s="8"/>
      <c r="C5522" s="49"/>
      <c r="D5522" s="8"/>
      <c r="E5522" s="8"/>
      <c r="F5522" s="8"/>
      <c r="G5522" s="8"/>
      <c r="H5522" s="15"/>
      <c r="I5522" s="27"/>
      <c r="K5522" s="27"/>
      <c r="L5522" s="8"/>
      <c r="M5522" s="8"/>
      <c r="N5522" s="8"/>
    </row>
    <row r="5523" spans="1:14" ht="21" customHeight="1" x14ac:dyDescent="0.5">
      <c r="A5523" s="50"/>
      <c r="B5523" s="8"/>
      <c r="C5523" s="49"/>
      <c r="D5523" s="8"/>
      <c r="E5523" s="8"/>
      <c r="F5523" s="8"/>
      <c r="G5523" s="8"/>
      <c r="H5523" s="15"/>
      <c r="I5523" s="27"/>
      <c r="K5523" s="27"/>
      <c r="L5523" s="8"/>
      <c r="M5523" s="8"/>
      <c r="N5523" s="8"/>
    </row>
    <row r="5524" spans="1:14" ht="21" customHeight="1" x14ac:dyDescent="0.5">
      <c r="A5524" s="50"/>
      <c r="B5524" s="8"/>
      <c r="C5524" s="49"/>
      <c r="D5524" s="8"/>
      <c r="E5524" s="8"/>
      <c r="F5524" s="8"/>
      <c r="G5524" s="8"/>
      <c r="H5524" s="15"/>
      <c r="I5524" s="27"/>
      <c r="K5524" s="27"/>
      <c r="L5524" s="8"/>
      <c r="M5524" s="8"/>
      <c r="N5524" s="8"/>
    </row>
    <row r="5525" spans="1:14" ht="21" customHeight="1" x14ac:dyDescent="0.5">
      <c r="A5525" s="50"/>
      <c r="B5525" s="8"/>
      <c r="C5525" s="49"/>
      <c r="D5525" s="8"/>
      <c r="E5525" s="8"/>
      <c r="F5525" s="8"/>
      <c r="G5525" s="8"/>
      <c r="H5525" s="15"/>
      <c r="I5525" s="27"/>
      <c r="K5525" s="27"/>
      <c r="L5525" s="8"/>
      <c r="M5525" s="8"/>
      <c r="N5525" s="8"/>
    </row>
    <row r="5526" spans="1:14" ht="21" customHeight="1" x14ac:dyDescent="0.5">
      <c r="A5526" s="50"/>
      <c r="B5526" s="8"/>
      <c r="C5526" s="49"/>
      <c r="D5526" s="8"/>
      <c r="E5526" s="8"/>
      <c r="F5526" s="8"/>
      <c r="G5526" s="8"/>
      <c r="H5526" s="15"/>
      <c r="I5526" s="27"/>
      <c r="K5526" s="27"/>
      <c r="L5526" s="8"/>
      <c r="M5526" s="8"/>
      <c r="N5526" s="8"/>
    </row>
    <row r="5527" spans="1:14" ht="21" customHeight="1" x14ac:dyDescent="0.5">
      <c r="A5527" s="50"/>
      <c r="B5527" s="8"/>
      <c r="C5527" s="49"/>
      <c r="D5527" s="8"/>
      <c r="E5527" s="8"/>
      <c r="F5527" s="8"/>
      <c r="G5527" s="8"/>
      <c r="H5527" s="15"/>
      <c r="I5527" s="27"/>
      <c r="K5527" s="27"/>
      <c r="L5527" s="8"/>
      <c r="M5527" s="8"/>
      <c r="N5527" s="8"/>
    </row>
    <row r="5528" spans="1:14" ht="21" customHeight="1" x14ac:dyDescent="0.5">
      <c r="A5528" s="50"/>
      <c r="B5528" s="8"/>
      <c r="C5528" s="49"/>
      <c r="D5528" s="8"/>
      <c r="E5528" s="8"/>
      <c r="F5528" s="8"/>
      <c r="G5528" s="8"/>
      <c r="H5528" s="15"/>
      <c r="I5528" s="27"/>
      <c r="K5528" s="27"/>
      <c r="L5528" s="8"/>
      <c r="M5528" s="8"/>
      <c r="N5528" s="8"/>
    </row>
    <row r="5529" spans="1:14" ht="21" customHeight="1" x14ac:dyDescent="0.5">
      <c r="A5529" s="50"/>
      <c r="B5529" s="8"/>
      <c r="C5529" s="49"/>
      <c r="D5529" s="8"/>
      <c r="E5529" s="8"/>
      <c r="F5529" s="8"/>
      <c r="G5529" s="8"/>
      <c r="H5529" s="15"/>
      <c r="I5529" s="27"/>
      <c r="K5529" s="27"/>
      <c r="L5529" s="8"/>
      <c r="M5529" s="8"/>
      <c r="N5529" s="8"/>
    </row>
    <row r="5530" spans="1:14" ht="21" customHeight="1" x14ac:dyDescent="0.5">
      <c r="A5530" s="50"/>
      <c r="B5530" s="8"/>
      <c r="C5530" s="49"/>
      <c r="D5530" s="8"/>
      <c r="E5530" s="8"/>
      <c r="F5530" s="8"/>
      <c r="G5530" s="8"/>
      <c r="H5530" s="15"/>
      <c r="I5530" s="27"/>
      <c r="K5530" s="27"/>
      <c r="L5530" s="8"/>
      <c r="M5530" s="8"/>
      <c r="N5530" s="8"/>
    </row>
    <row r="5531" spans="1:14" ht="21" customHeight="1" x14ac:dyDescent="0.5">
      <c r="A5531" s="50"/>
      <c r="B5531" s="8"/>
      <c r="C5531" s="49"/>
      <c r="D5531" s="8"/>
      <c r="E5531" s="8"/>
      <c r="F5531" s="8"/>
      <c r="G5531" s="8"/>
      <c r="H5531" s="15"/>
      <c r="I5531" s="27"/>
      <c r="K5531" s="27"/>
      <c r="L5531" s="8"/>
      <c r="M5531" s="8"/>
      <c r="N5531" s="8"/>
    </row>
    <row r="5532" spans="1:14" ht="21" customHeight="1" x14ac:dyDescent="0.5">
      <c r="A5532" s="50"/>
      <c r="B5532" s="8"/>
      <c r="C5532" s="49"/>
      <c r="D5532" s="8"/>
      <c r="E5532" s="8"/>
      <c r="F5532" s="8"/>
      <c r="G5532" s="8"/>
      <c r="H5532" s="15"/>
      <c r="I5532" s="27"/>
      <c r="K5532" s="27"/>
      <c r="L5532" s="8"/>
      <c r="M5532" s="8"/>
      <c r="N5532" s="8"/>
    </row>
    <row r="5533" spans="1:14" ht="21" customHeight="1" x14ac:dyDescent="0.5">
      <c r="A5533" s="50"/>
      <c r="B5533" s="8"/>
      <c r="C5533" s="49"/>
      <c r="D5533" s="8"/>
      <c r="E5533" s="8"/>
      <c r="F5533" s="8"/>
      <c r="G5533" s="8"/>
      <c r="H5533" s="15"/>
      <c r="I5533" s="27"/>
      <c r="K5533" s="27"/>
      <c r="L5533" s="8"/>
      <c r="M5533" s="8"/>
      <c r="N5533" s="8"/>
    </row>
    <row r="5534" spans="1:14" ht="21" customHeight="1" x14ac:dyDescent="0.5">
      <c r="A5534" s="50"/>
      <c r="B5534" s="8"/>
      <c r="C5534" s="49"/>
      <c r="D5534" s="8"/>
      <c r="E5534" s="8"/>
      <c r="F5534" s="8"/>
      <c r="G5534" s="8"/>
      <c r="H5534" s="15"/>
      <c r="I5534" s="27"/>
      <c r="K5534" s="27"/>
      <c r="L5534" s="8"/>
      <c r="M5534" s="8"/>
      <c r="N5534" s="8"/>
    </row>
    <row r="5535" spans="1:14" ht="21" customHeight="1" x14ac:dyDescent="0.5">
      <c r="A5535" s="50"/>
      <c r="B5535" s="8"/>
      <c r="C5535" s="49"/>
      <c r="D5535" s="8"/>
      <c r="E5535" s="8"/>
      <c r="F5535" s="8"/>
      <c r="G5535" s="8"/>
      <c r="H5535" s="15"/>
      <c r="I5535" s="27"/>
      <c r="K5535" s="27"/>
      <c r="L5535" s="8"/>
      <c r="M5535" s="8"/>
      <c r="N5535" s="8"/>
    </row>
    <row r="5536" spans="1:14" ht="21" customHeight="1" x14ac:dyDescent="0.5">
      <c r="A5536" s="50"/>
      <c r="B5536" s="8"/>
      <c r="C5536" s="49"/>
      <c r="D5536" s="8"/>
      <c r="E5536" s="8"/>
      <c r="F5536" s="8"/>
      <c r="G5536" s="8"/>
      <c r="H5536" s="15"/>
      <c r="I5536" s="27"/>
      <c r="K5536" s="27"/>
      <c r="L5536" s="8"/>
      <c r="M5536" s="8"/>
      <c r="N5536" s="8"/>
    </row>
    <row r="5537" spans="1:14" ht="21" customHeight="1" x14ac:dyDescent="0.5">
      <c r="A5537" s="50"/>
      <c r="B5537" s="8"/>
      <c r="C5537" s="49"/>
      <c r="D5537" s="8"/>
      <c r="E5537" s="8"/>
      <c r="F5537" s="8"/>
      <c r="G5537" s="8"/>
      <c r="H5537" s="15"/>
      <c r="I5537" s="27"/>
      <c r="K5537" s="27"/>
      <c r="L5537" s="8"/>
      <c r="M5537" s="8"/>
      <c r="N5537" s="8"/>
    </row>
    <row r="5538" spans="1:14" ht="21" customHeight="1" x14ac:dyDescent="0.5">
      <c r="A5538" s="50"/>
      <c r="B5538" s="8"/>
      <c r="C5538" s="49"/>
      <c r="D5538" s="8"/>
      <c r="E5538" s="8"/>
      <c r="F5538" s="8"/>
      <c r="G5538" s="8"/>
      <c r="H5538" s="15"/>
      <c r="I5538" s="27"/>
      <c r="K5538" s="27"/>
      <c r="L5538" s="8"/>
      <c r="M5538" s="8"/>
      <c r="N5538" s="8"/>
    </row>
    <row r="5539" spans="1:14" ht="21" customHeight="1" x14ac:dyDescent="0.5">
      <c r="A5539" s="50"/>
      <c r="B5539" s="8"/>
      <c r="C5539" s="49"/>
      <c r="D5539" s="8"/>
      <c r="E5539" s="8"/>
      <c r="F5539" s="8"/>
      <c r="G5539" s="8"/>
      <c r="H5539" s="15"/>
      <c r="I5539" s="27"/>
      <c r="K5539" s="27"/>
      <c r="L5539" s="8"/>
      <c r="M5539" s="8"/>
      <c r="N5539" s="8"/>
    </row>
    <row r="5540" spans="1:14" ht="21" customHeight="1" x14ac:dyDescent="0.5">
      <c r="A5540" s="50"/>
      <c r="B5540" s="8"/>
      <c r="C5540" s="49"/>
      <c r="D5540" s="8"/>
      <c r="E5540" s="8"/>
      <c r="F5540" s="8"/>
      <c r="G5540" s="8"/>
      <c r="H5540" s="15"/>
      <c r="I5540" s="27"/>
      <c r="K5540" s="27"/>
      <c r="L5540" s="8"/>
      <c r="M5540" s="8"/>
      <c r="N5540" s="8"/>
    </row>
    <row r="5541" spans="1:14" ht="21" customHeight="1" x14ac:dyDescent="0.5">
      <c r="A5541" s="50"/>
      <c r="B5541" s="8"/>
      <c r="C5541" s="49"/>
      <c r="D5541" s="8"/>
      <c r="E5541" s="8"/>
      <c r="F5541" s="8"/>
      <c r="G5541" s="8"/>
      <c r="H5541" s="15"/>
      <c r="I5541" s="27"/>
      <c r="K5541" s="27"/>
      <c r="L5541" s="8"/>
      <c r="M5541" s="8"/>
      <c r="N5541" s="8"/>
    </row>
    <row r="5542" spans="1:14" ht="21" customHeight="1" x14ac:dyDescent="0.5">
      <c r="A5542" s="50"/>
      <c r="B5542" s="8"/>
      <c r="C5542" s="49"/>
      <c r="D5542" s="8"/>
      <c r="E5542" s="8"/>
      <c r="F5542" s="8"/>
      <c r="G5542" s="8"/>
      <c r="H5542" s="15"/>
      <c r="I5542" s="27"/>
      <c r="K5542" s="27"/>
      <c r="L5542" s="8"/>
      <c r="M5542" s="8"/>
      <c r="N5542" s="8"/>
    </row>
    <row r="5543" spans="1:14" ht="21" customHeight="1" x14ac:dyDescent="0.5">
      <c r="A5543" s="50"/>
      <c r="B5543" s="8"/>
      <c r="C5543" s="49"/>
      <c r="D5543" s="8"/>
      <c r="E5543" s="8"/>
      <c r="F5543" s="8"/>
      <c r="G5543" s="8"/>
      <c r="H5543" s="15"/>
      <c r="I5543" s="27"/>
      <c r="K5543" s="27"/>
      <c r="L5543" s="8"/>
      <c r="M5543" s="8"/>
      <c r="N5543" s="8"/>
    </row>
    <row r="5544" spans="1:14" ht="21" customHeight="1" x14ac:dyDescent="0.5">
      <c r="A5544" s="50"/>
      <c r="B5544" s="8"/>
      <c r="C5544" s="49"/>
      <c r="D5544" s="8"/>
      <c r="E5544" s="8"/>
      <c r="F5544" s="8"/>
      <c r="G5544" s="8"/>
      <c r="H5544" s="15"/>
      <c r="I5544" s="27"/>
      <c r="K5544" s="27"/>
      <c r="L5544" s="8"/>
      <c r="M5544" s="8"/>
      <c r="N5544" s="8"/>
    </row>
    <row r="5545" spans="1:14" ht="21" customHeight="1" x14ac:dyDescent="0.5">
      <c r="A5545" s="50"/>
      <c r="B5545" s="8"/>
      <c r="C5545" s="49"/>
      <c r="D5545" s="8"/>
      <c r="E5545" s="8"/>
      <c r="F5545" s="8"/>
      <c r="G5545" s="8"/>
      <c r="H5545" s="15"/>
      <c r="I5545" s="27"/>
      <c r="K5545" s="27"/>
      <c r="L5545" s="8"/>
      <c r="M5545" s="8"/>
      <c r="N5545" s="8"/>
    </row>
    <row r="5546" spans="1:14" ht="21" customHeight="1" x14ac:dyDescent="0.5">
      <c r="A5546" s="50"/>
      <c r="B5546" s="8"/>
      <c r="C5546" s="49"/>
      <c r="D5546" s="8"/>
      <c r="E5546" s="8"/>
      <c r="F5546" s="8"/>
      <c r="G5546" s="8"/>
      <c r="H5546" s="15"/>
      <c r="I5546" s="27"/>
      <c r="K5546" s="27"/>
      <c r="L5546" s="8"/>
      <c r="M5546" s="8"/>
      <c r="N5546" s="8"/>
    </row>
    <row r="5547" spans="1:14" ht="21" customHeight="1" x14ac:dyDescent="0.5">
      <c r="A5547" s="50"/>
      <c r="B5547" s="8"/>
      <c r="C5547" s="49"/>
      <c r="D5547" s="8"/>
      <c r="E5547" s="8"/>
      <c r="F5547" s="8"/>
      <c r="G5547" s="8"/>
      <c r="H5547" s="15"/>
      <c r="I5547" s="27"/>
      <c r="K5547" s="27"/>
      <c r="L5547" s="8"/>
      <c r="M5547" s="8"/>
      <c r="N5547" s="8"/>
    </row>
    <row r="5548" spans="1:14" ht="21" customHeight="1" x14ac:dyDescent="0.5">
      <c r="A5548" s="50"/>
      <c r="B5548" s="8"/>
      <c r="C5548" s="49"/>
      <c r="D5548" s="8"/>
      <c r="E5548" s="8"/>
      <c r="F5548" s="8"/>
      <c r="G5548" s="8"/>
      <c r="H5548" s="15"/>
      <c r="I5548" s="27"/>
      <c r="K5548" s="27"/>
      <c r="L5548" s="8"/>
      <c r="M5548" s="8"/>
      <c r="N5548" s="8"/>
    </row>
    <row r="5549" spans="1:14" ht="21" customHeight="1" x14ac:dyDescent="0.5">
      <c r="A5549" s="50"/>
      <c r="B5549" s="8"/>
      <c r="C5549" s="49"/>
      <c r="D5549" s="8"/>
      <c r="E5549" s="8"/>
      <c r="F5549" s="8"/>
      <c r="G5549" s="8"/>
      <c r="H5549" s="15"/>
      <c r="I5549" s="27"/>
      <c r="K5549" s="27"/>
      <c r="L5549" s="8"/>
      <c r="M5549" s="8"/>
      <c r="N5549" s="8"/>
    </row>
    <row r="5550" spans="1:14" ht="21" customHeight="1" x14ac:dyDescent="0.5">
      <c r="A5550" s="50"/>
      <c r="B5550" s="8"/>
      <c r="C5550" s="49"/>
      <c r="D5550" s="8"/>
      <c r="E5550" s="8"/>
      <c r="F5550" s="8"/>
      <c r="G5550" s="8"/>
      <c r="H5550" s="15"/>
      <c r="I5550" s="27"/>
      <c r="K5550" s="27"/>
      <c r="L5550" s="8"/>
      <c r="M5550" s="8"/>
      <c r="N5550" s="8"/>
    </row>
    <row r="5551" spans="1:14" ht="21" customHeight="1" x14ac:dyDescent="0.5">
      <c r="A5551" s="50"/>
      <c r="B5551" s="8"/>
      <c r="C5551" s="49"/>
      <c r="D5551" s="8"/>
      <c r="E5551" s="8"/>
      <c r="F5551" s="8"/>
      <c r="G5551" s="8"/>
      <c r="H5551" s="15"/>
      <c r="I5551" s="27"/>
      <c r="K5551" s="27"/>
      <c r="L5551" s="8"/>
      <c r="M5551" s="8"/>
      <c r="N5551" s="8"/>
    </row>
    <row r="5552" spans="1:14" ht="21" customHeight="1" x14ac:dyDescent="0.5">
      <c r="A5552" s="50"/>
      <c r="B5552" s="8"/>
      <c r="C5552" s="49"/>
      <c r="D5552" s="8"/>
      <c r="E5552" s="8"/>
      <c r="F5552" s="8"/>
      <c r="G5552" s="8"/>
      <c r="H5552" s="15"/>
      <c r="I5552" s="27"/>
      <c r="K5552" s="27"/>
      <c r="L5552" s="8"/>
      <c r="M5552" s="8"/>
      <c r="N5552" s="8"/>
    </row>
    <row r="5553" spans="1:14" ht="21" customHeight="1" x14ac:dyDescent="0.5">
      <c r="A5553" s="50"/>
      <c r="B5553" s="8"/>
      <c r="C5553" s="49"/>
      <c r="D5553" s="8"/>
      <c r="E5553" s="8"/>
      <c r="F5553" s="8"/>
      <c r="G5553" s="8"/>
      <c r="H5553" s="15"/>
      <c r="I5553" s="27"/>
      <c r="K5553" s="27"/>
      <c r="L5553" s="8"/>
      <c r="M5553" s="8"/>
      <c r="N5553" s="8"/>
    </row>
    <row r="5554" spans="1:14" ht="21" customHeight="1" x14ac:dyDescent="0.5">
      <c r="A5554" s="50"/>
      <c r="B5554" s="8"/>
      <c r="C5554" s="49"/>
      <c r="D5554" s="8"/>
      <c r="E5554" s="8"/>
      <c r="F5554" s="8"/>
      <c r="G5554" s="8"/>
      <c r="H5554" s="15"/>
      <c r="I5554" s="27"/>
      <c r="K5554" s="27"/>
      <c r="L5554" s="8"/>
      <c r="M5554" s="8"/>
      <c r="N5554" s="8"/>
    </row>
    <row r="5555" spans="1:14" ht="21" customHeight="1" x14ac:dyDescent="0.5">
      <c r="A5555" s="50"/>
      <c r="B5555" s="8"/>
      <c r="C5555" s="49"/>
      <c r="D5555" s="8"/>
      <c r="E5555" s="8"/>
      <c r="F5555" s="8"/>
      <c r="G5555" s="8"/>
      <c r="H5555" s="15"/>
      <c r="I5555" s="27"/>
      <c r="K5555" s="27"/>
      <c r="L5555" s="8"/>
      <c r="M5555" s="8"/>
      <c r="N5555" s="8"/>
    </row>
    <row r="5556" spans="1:14" ht="21" customHeight="1" x14ac:dyDescent="0.5">
      <c r="A5556" s="50"/>
      <c r="B5556" s="8"/>
      <c r="C5556" s="49"/>
      <c r="D5556" s="8"/>
      <c r="E5556" s="8"/>
      <c r="F5556" s="8"/>
      <c r="G5556" s="8"/>
      <c r="H5556" s="15"/>
      <c r="I5556" s="27"/>
      <c r="K5556" s="27"/>
      <c r="L5556" s="8"/>
      <c r="M5556" s="8"/>
      <c r="N5556" s="8"/>
    </row>
    <row r="5557" spans="1:14" ht="21" customHeight="1" x14ac:dyDescent="0.5">
      <c r="A5557" s="50"/>
      <c r="B5557" s="8"/>
      <c r="C5557" s="49"/>
      <c r="D5557" s="8"/>
      <c r="E5557" s="8"/>
      <c r="F5557" s="8"/>
      <c r="G5557" s="8"/>
      <c r="H5557" s="15"/>
      <c r="I5557" s="27"/>
      <c r="K5557" s="27"/>
      <c r="L5557" s="8"/>
      <c r="M5557" s="8"/>
      <c r="N5557" s="8"/>
    </row>
    <row r="5558" spans="1:14" ht="21" customHeight="1" x14ac:dyDescent="0.5">
      <c r="A5558" s="50"/>
      <c r="B5558" s="8"/>
      <c r="C5558" s="49"/>
      <c r="D5558" s="8"/>
      <c r="E5558" s="8"/>
      <c r="F5558" s="8"/>
      <c r="G5558" s="8"/>
      <c r="H5558" s="15"/>
      <c r="I5558" s="27"/>
      <c r="K5558" s="27"/>
      <c r="L5558" s="8"/>
      <c r="M5558" s="8"/>
      <c r="N5558" s="8"/>
    </row>
    <row r="5559" spans="1:14" ht="21" customHeight="1" x14ac:dyDescent="0.5">
      <c r="A5559" s="50"/>
      <c r="B5559" s="8"/>
      <c r="C5559" s="49"/>
      <c r="D5559" s="8"/>
      <c r="E5559" s="8"/>
      <c r="F5559" s="8"/>
      <c r="G5559" s="8"/>
      <c r="H5559" s="15"/>
      <c r="I5559" s="27"/>
      <c r="K5559" s="27"/>
      <c r="L5559" s="8"/>
      <c r="M5559" s="8"/>
      <c r="N5559" s="8"/>
    </row>
    <row r="5560" spans="1:14" ht="21" customHeight="1" x14ac:dyDescent="0.5">
      <c r="A5560" s="50"/>
      <c r="B5560" s="8"/>
      <c r="C5560" s="49"/>
      <c r="D5560" s="8"/>
      <c r="E5560" s="8"/>
      <c r="F5560" s="8"/>
      <c r="G5560" s="8"/>
      <c r="H5560" s="15"/>
      <c r="I5560" s="27"/>
      <c r="K5560" s="27"/>
      <c r="L5560" s="8"/>
      <c r="M5560" s="8"/>
      <c r="N5560" s="8"/>
    </row>
    <row r="5561" spans="1:14" ht="21" customHeight="1" x14ac:dyDescent="0.5">
      <c r="A5561" s="50"/>
      <c r="B5561" s="8"/>
      <c r="C5561" s="49"/>
      <c r="D5561" s="8"/>
      <c r="E5561" s="8"/>
      <c r="F5561" s="8"/>
      <c r="G5561" s="8"/>
      <c r="H5561" s="15"/>
      <c r="I5561" s="27"/>
      <c r="K5561" s="27"/>
      <c r="L5561" s="8"/>
      <c r="M5561" s="8"/>
      <c r="N5561" s="8"/>
    </row>
    <row r="5562" spans="1:14" ht="21" customHeight="1" x14ac:dyDescent="0.5">
      <c r="A5562" s="50"/>
      <c r="B5562" s="8"/>
      <c r="C5562" s="49"/>
      <c r="D5562" s="8"/>
      <c r="E5562" s="8"/>
      <c r="F5562" s="8"/>
      <c r="G5562" s="8"/>
      <c r="H5562" s="15"/>
      <c r="I5562" s="27"/>
      <c r="K5562" s="27"/>
      <c r="L5562" s="8"/>
      <c r="M5562" s="8"/>
      <c r="N5562" s="8"/>
    </row>
    <row r="5563" spans="1:14" ht="21" customHeight="1" x14ac:dyDescent="0.5">
      <c r="A5563" s="50"/>
      <c r="B5563" s="8"/>
      <c r="C5563" s="49"/>
      <c r="D5563" s="8"/>
      <c r="E5563" s="8"/>
      <c r="F5563" s="8"/>
      <c r="G5563" s="8"/>
      <c r="H5563" s="15"/>
      <c r="I5563" s="27"/>
      <c r="K5563" s="27"/>
      <c r="L5563" s="8"/>
      <c r="M5563" s="8"/>
      <c r="N5563" s="8"/>
    </row>
    <row r="5564" spans="1:14" ht="21" customHeight="1" x14ac:dyDescent="0.5">
      <c r="A5564" s="50"/>
      <c r="B5564" s="8"/>
      <c r="C5564" s="49"/>
      <c r="D5564" s="8"/>
      <c r="E5564" s="8"/>
      <c r="F5564" s="8"/>
      <c r="G5564" s="8"/>
      <c r="H5564" s="15"/>
      <c r="I5564" s="27"/>
      <c r="K5564" s="27"/>
      <c r="L5564" s="8"/>
      <c r="M5564" s="8"/>
      <c r="N5564" s="8"/>
    </row>
    <row r="5565" spans="1:14" ht="21" customHeight="1" x14ac:dyDescent="0.5">
      <c r="A5565" s="50"/>
      <c r="B5565" s="8"/>
      <c r="C5565" s="49"/>
      <c r="D5565" s="8"/>
      <c r="E5565" s="8"/>
      <c r="F5565" s="8"/>
      <c r="G5565" s="8"/>
      <c r="H5565" s="15"/>
      <c r="I5565" s="27"/>
      <c r="K5565" s="27"/>
      <c r="L5565" s="8"/>
      <c r="M5565" s="8"/>
      <c r="N5565" s="8"/>
    </row>
    <row r="5566" spans="1:14" ht="21" customHeight="1" x14ac:dyDescent="0.5">
      <c r="A5566" s="50"/>
      <c r="B5566" s="8"/>
      <c r="C5566" s="49"/>
      <c r="D5566" s="8"/>
      <c r="E5566" s="8"/>
      <c r="F5566" s="8"/>
      <c r="G5566" s="8"/>
      <c r="H5566" s="15"/>
      <c r="I5566" s="27"/>
      <c r="K5566" s="27"/>
      <c r="L5566" s="8"/>
      <c r="M5566" s="8"/>
      <c r="N5566" s="8"/>
    </row>
    <row r="5567" spans="1:14" ht="21" customHeight="1" x14ac:dyDescent="0.5">
      <c r="A5567" s="50"/>
      <c r="B5567" s="8"/>
      <c r="C5567" s="49"/>
      <c r="D5567" s="8"/>
      <c r="E5567" s="8"/>
      <c r="F5567" s="8"/>
      <c r="G5567" s="8"/>
      <c r="H5567" s="15"/>
      <c r="I5567" s="27"/>
      <c r="K5567" s="27"/>
      <c r="L5567" s="8"/>
      <c r="M5567" s="8"/>
      <c r="N5567" s="8"/>
    </row>
    <row r="5568" spans="1:14" ht="21" customHeight="1" x14ac:dyDescent="0.5">
      <c r="A5568" s="50"/>
      <c r="B5568" s="8"/>
      <c r="C5568" s="49"/>
      <c r="D5568" s="8"/>
      <c r="E5568" s="8"/>
      <c r="F5568" s="8"/>
      <c r="G5568" s="8"/>
      <c r="H5568" s="15"/>
      <c r="I5568" s="27"/>
      <c r="K5568" s="27"/>
      <c r="L5568" s="8"/>
      <c r="M5568" s="8"/>
      <c r="N5568" s="8"/>
    </row>
    <row r="5569" spans="1:14" ht="21" customHeight="1" x14ac:dyDescent="0.5">
      <c r="A5569" s="50"/>
      <c r="B5569" s="8"/>
      <c r="C5569" s="49"/>
      <c r="D5569" s="8"/>
      <c r="E5569" s="8"/>
      <c r="F5569" s="8"/>
      <c r="G5569" s="8"/>
      <c r="H5569" s="15"/>
      <c r="I5569" s="27"/>
      <c r="K5569" s="27"/>
      <c r="L5569" s="8"/>
      <c r="M5569" s="8"/>
      <c r="N5569" s="8"/>
    </row>
    <row r="5570" spans="1:14" ht="21" customHeight="1" x14ac:dyDescent="0.5">
      <c r="A5570" s="50"/>
      <c r="B5570" s="8"/>
      <c r="C5570" s="49"/>
      <c r="D5570" s="8"/>
      <c r="E5570" s="8"/>
      <c r="F5570" s="8"/>
      <c r="G5570" s="8"/>
      <c r="H5570" s="15"/>
      <c r="I5570" s="27"/>
      <c r="K5570" s="27"/>
      <c r="L5570" s="8"/>
      <c r="M5570" s="8"/>
      <c r="N5570" s="8"/>
    </row>
    <row r="5571" spans="1:14" ht="21" customHeight="1" x14ac:dyDescent="0.5">
      <c r="A5571" s="50"/>
      <c r="B5571" s="8"/>
      <c r="C5571" s="49"/>
      <c r="D5571" s="8"/>
      <c r="E5571" s="8"/>
      <c r="F5571" s="8"/>
      <c r="G5571" s="8"/>
      <c r="H5571" s="15"/>
      <c r="I5571" s="27"/>
      <c r="K5571" s="27"/>
      <c r="L5571" s="8"/>
      <c r="M5571" s="8"/>
      <c r="N5571" s="8"/>
    </row>
    <row r="5572" spans="1:14" ht="21" customHeight="1" x14ac:dyDescent="0.5">
      <c r="A5572" s="50"/>
      <c r="B5572" s="8"/>
      <c r="C5572" s="49"/>
      <c r="D5572" s="8"/>
      <c r="E5572" s="8"/>
      <c r="F5572" s="8"/>
      <c r="G5572" s="8"/>
      <c r="H5572" s="15"/>
      <c r="I5572" s="27"/>
      <c r="K5572" s="27"/>
      <c r="L5572" s="8"/>
      <c r="M5572" s="8"/>
      <c r="N5572" s="8"/>
    </row>
    <row r="5573" spans="1:14" ht="21" customHeight="1" x14ac:dyDescent="0.5">
      <c r="A5573" s="50"/>
      <c r="B5573" s="8"/>
      <c r="C5573" s="49"/>
      <c r="D5573" s="8"/>
      <c r="E5573" s="8"/>
      <c r="F5573" s="8"/>
      <c r="G5573" s="8"/>
      <c r="H5573" s="15"/>
      <c r="I5573" s="27"/>
      <c r="K5573" s="27"/>
      <c r="L5573" s="8"/>
      <c r="M5573" s="8"/>
      <c r="N5573" s="8"/>
    </row>
    <row r="5574" spans="1:14" ht="21" customHeight="1" x14ac:dyDescent="0.5">
      <c r="A5574" s="50"/>
      <c r="B5574" s="8"/>
      <c r="C5574" s="49"/>
      <c r="D5574" s="8"/>
      <c r="E5574" s="8"/>
      <c r="F5574" s="8"/>
      <c r="G5574" s="8"/>
      <c r="H5574" s="15"/>
      <c r="I5574" s="27"/>
      <c r="K5574" s="27"/>
      <c r="L5574" s="8"/>
      <c r="M5574" s="8"/>
      <c r="N5574" s="8"/>
    </row>
    <row r="5575" spans="1:14" ht="21" customHeight="1" x14ac:dyDescent="0.5">
      <c r="A5575" s="50"/>
      <c r="B5575" s="8"/>
      <c r="C5575" s="49"/>
      <c r="D5575" s="8"/>
      <c r="E5575" s="8"/>
      <c r="F5575" s="8"/>
      <c r="G5575" s="8"/>
      <c r="H5575" s="15"/>
      <c r="I5575" s="27"/>
      <c r="K5575" s="27"/>
      <c r="L5575" s="8"/>
      <c r="M5575" s="8"/>
      <c r="N5575" s="8"/>
    </row>
    <row r="5576" spans="1:14" ht="21" customHeight="1" x14ac:dyDescent="0.5">
      <c r="A5576" s="50"/>
      <c r="B5576" s="8"/>
      <c r="C5576" s="49"/>
      <c r="D5576" s="8"/>
      <c r="E5576" s="8"/>
      <c r="F5576" s="8"/>
      <c r="G5576" s="8"/>
      <c r="H5576" s="15"/>
      <c r="I5576" s="27"/>
      <c r="K5576" s="27"/>
      <c r="L5576" s="8"/>
      <c r="M5576" s="8"/>
      <c r="N5576" s="8"/>
    </row>
    <row r="5577" spans="1:14" ht="21" customHeight="1" x14ac:dyDescent="0.5">
      <c r="A5577" s="50"/>
      <c r="B5577" s="8"/>
      <c r="C5577" s="49"/>
      <c r="D5577" s="8"/>
      <c r="E5577" s="8"/>
      <c r="F5577" s="8"/>
      <c r="G5577" s="8"/>
      <c r="H5577" s="15"/>
      <c r="I5577" s="27"/>
      <c r="K5577" s="27"/>
      <c r="L5577" s="8"/>
      <c r="M5577" s="8"/>
      <c r="N5577" s="8"/>
    </row>
    <row r="5578" spans="1:14" ht="21" customHeight="1" x14ac:dyDescent="0.5">
      <c r="A5578" s="50"/>
      <c r="B5578" s="8"/>
      <c r="C5578" s="49"/>
      <c r="D5578" s="8"/>
      <c r="E5578" s="8"/>
      <c r="F5578" s="8"/>
      <c r="G5578" s="8"/>
      <c r="H5578" s="15"/>
      <c r="I5578" s="27"/>
      <c r="K5578" s="27"/>
      <c r="L5578" s="8"/>
      <c r="M5578" s="8"/>
      <c r="N5578" s="8"/>
    </row>
    <row r="5579" spans="1:14" ht="21" customHeight="1" x14ac:dyDescent="0.5">
      <c r="A5579" s="50"/>
      <c r="B5579" s="8"/>
      <c r="C5579" s="49"/>
      <c r="D5579" s="8"/>
      <c r="E5579" s="8"/>
      <c r="F5579" s="8"/>
      <c r="G5579" s="8"/>
      <c r="H5579" s="15"/>
      <c r="I5579" s="27"/>
      <c r="K5579" s="27"/>
      <c r="L5579" s="8"/>
      <c r="M5579" s="8"/>
      <c r="N5579" s="8"/>
    </row>
    <row r="5580" spans="1:14" ht="21" customHeight="1" x14ac:dyDescent="0.5">
      <c r="A5580" s="50"/>
      <c r="B5580" s="8"/>
      <c r="C5580" s="49"/>
      <c r="D5580" s="8"/>
      <c r="E5580" s="8"/>
      <c r="F5580" s="8"/>
      <c r="G5580" s="8"/>
      <c r="H5580" s="15"/>
      <c r="I5580" s="27"/>
      <c r="K5580" s="27"/>
      <c r="L5580" s="8"/>
      <c r="M5580" s="8"/>
      <c r="N5580" s="8"/>
    </row>
    <row r="5581" spans="1:14" ht="21" customHeight="1" x14ac:dyDescent="0.5">
      <c r="A5581" s="50"/>
      <c r="B5581" s="8"/>
      <c r="C5581" s="49"/>
      <c r="D5581" s="8"/>
      <c r="E5581" s="8"/>
      <c r="F5581" s="8"/>
      <c r="G5581" s="8"/>
      <c r="H5581" s="15"/>
      <c r="I5581" s="27"/>
      <c r="K5581" s="27"/>
      <c r="L5581" s="8"/>
      <c r="M5581" s="8"/>
      <c r="N5581" s="8"/>
    </row>
    <row r="5582" spans="1:14" ht="21" customHeight="1" x14ac:dyDescent="0.5">
      <c r="A5582" s="50"/>
      <c r="B5582" s="8"/>
      <c r="C5582" s="49"/>
      <c r="D5582" s="8"/>
      <c r="E5582" s="8"/>
      <c r="F5582" s="8"/>
      <c r="G5582" s="8"/>
      <c r="H5582" s="15"/>
      <c r="I5582" s="27"/>
      <c r="K5582" s="27"/>
      <c r="L5582" s="8"/>
      <c r="M5582" s="8"/>
      <c r="N5582" s="8"/>
    </row>
    <row r="5583" spans="1:14" ht="21" customHeight="1" x14ac:dyDescent="0.5">
      <c r="A5583" s="50"/>
      <c r="B5583" s="8"/>
      <c r="C5583" s="49"/>
      <c r="D5583" s="8"/>
      <c r="E5583" s="8"/>
      <c r="F5583" s="8"/>
      <c r="G5583" s="8"/>
      <c r="H5583" s="15"/>
      <c r="I5583" s="27"/>
      <c r="K5583" s="27"/>
      <c r="L5583" s="8"/>
      <c r="M5583" s="8"/>
      <c r="N5583" s="8"/>
    </row>
    <row r="5584" spans="1:14" ht="21" customHeight="1" x14ac:dyDescent="0.5">
      <c r="A5584" s="50"/>
      <c r="B5584" s="8"/>
      <c r="C5584" s="49"/>
      <c r="D5584" s="8"/>
      <c r="E5584" s="8"/>
      <c r="F5584" s="8"/>
      <c r="G5584" s="8"/>
      <c r="H5584" s="15"/>
      <c r="I5584" s="27"/>
      <c r="K5584" s="27"/>
      <c r="L5584" s="8"/>
      <c r="M5584" s="8"/>
      <c r="N5584" s="8"/>
    </row>
    <row r="5585" spans="1:14" ht="21" customHeight="1" x14ac:dyDescent="0.5">
      <c r="A5585" s="50"/>
      <c r="B5585" s="8"/>
      <c r="C5585" s="49"/>
      <c r="D5585" s="8"/>
      <c r="E5585" s="8"/>
      <c r="F5585" s="8"/>
      <c r="G5585" s="8"/>
      <c r="H5585" s="15"/>
      <c r="I5585" s="27"/>
      <c r="K5585" s="27"/>
      <c r="L5585" s="8"/>
      <c r="M5585" s="8"/>
      <c r="N5585" s="8"/>
    </row>
    <row r="5586" spans="1:14" ht="21" customHeight="1" x14ac:dyDescent="0.5">
      <c r="A5586" s="50"/>
      <c r="B5586" s="8"/>
      <c r="C5586" s="49"/>
      <c r="D5586" s="8"/>
      <c r="E5586" s="8"/>
      <c r="F5586" s="8"/>
      <c r="G5586" s="8"/>
      <c r="H5586" s="15"/>
      <c r="I5586" s="27"/>
      <c r="K5586" s="27"/>
      <c r="L5586" s="8"/>
      <c r="M5586" s="8"/>
      <c r="N5586" s="8"/>
    </row>
    <row r="5587" spans="1:14" ht="21" customHeight="1" x14ac:dyDescent="0.5">
      <c r="A5587" s="50"/>
      <c r="B5587" s="8"/>
      <c r="C5587" s="49"/>
      <c r="D5587" s="8"/>
      <c r="E5587" s="8"/>
      <c r="F5587" s="8"/>
      <c r="G5587" s="8"/>
      <c r="H5587" s="15"/>
      <c r="I5587" s="27"/>
      <c r="K5587" s="27"/>
      <c r="L5587" s="8"/>
      <c r="M5587" s="8"/>
      <c r="N5587" s="8"/>
    </row>
    <row r="5588" spans="1:14" ht="21" customHeight="1" x14ac:dyDescent="0.5">
      <c r="A5588" s="50"/>
      <c r="B5588" s="8"/>
      <c r="C5588" s="49"/>
      <c r="D5588" s="8"/>
      <c r="E5588" s="8"/>
      <c r="F5588" s="8"/>
      <c r="G5588" s="8"/>
      <c r="H5588" s="15"/>
      <c r="I5588" s="27"/>
      <c r="K5588" s="27"/>
      <c r="L5588" s="8"/>
      <c r="M5588" s="8"/>
      <c r="N5588" s="8"/>
    </row>
    <row r="5589" spans="1:14" ht="21" customHeight="1" x14ac:dyDescent="0.5">
      <c r="A5589" s="50"/>
      <c r="B5589" s="8"/>
      <c r="C5589" s="49"/>
      <c r="D5589" s="8"/>
      <c r="E5589" s="8"/>
      <c r="F5589" s="8"/>
      <c r="G5589" s="8"/>
      <c r="H5589" s="15"/>
      <c r="I5589" s="27"/>
      <c r="K5589" s="27"/>
      <c r="L5589" s="8"/>
      <c r="M5589" s="8"/>
      <c r="N5589" s="8"/>
    </row>
    <row r="5590" spans="1:14" ht="21" customHeight="1" x14ac:dyDescent="0.5">
      <c r="A5590" s="50"/>
      <c r="B5590" s="8"/>
      <c r="C5590" s="49"/>
      <c r="D5590" s="8"/>
      <c r="E5590" s="8"/>
      <c r="F5590" s="8"/>
      <c r="G5590" s="8"/>
      <c r="H5590" s="15"/>
      <c r="I5590" s="27"/>
      <c r="K5590" s="27"/>
      <c r="L5590" s="8"/>
      <c r="M5590" s="8"/>
      <c r="N5590" s="8"/>
    </row>
    <row r="5591" spans="1:14" ht="21" customHeight="1" x14ac:dyDescent="0.5">
      <c r="A5591" s="50"/>
      <c r="B5591" s="8"/>
      <c r="C5591" s="49"/>
      <c r="D5591" s="8"/>
      <c r="E5591" s="8"/>
      <c r="F5591" s="8"/>
      <c r="G5591" s="8"/>
      <c r="H5591" s="15"/>
      <c r="I5591" s="27"/>
      <c r="K5591" s="27"/>
      <c r="L5591" s="8"/>
      <c r="M5591" s="8"/>
      <c r="N5591" s="8"/>
    </row>
    <row r="5592" spans="1:14" ht="21" customHeight="1" x14ac:dyDescent="0.5">
      <c r="A5592" s="50"/>
      <c r="B5592" s="8"/>
      <c r="C5592" s="49"/>
      <c r="D5592" s="8"/>
      <c r="E5592" s="8"/>
      <c r="F5592" s="8"/>
      <c r="G5592" s="8"/>
      <c r="H5592" s="15"/>
      <c r="I5592" s="27"/>
      <c r="K5592" s="27"/>
      <c r="L5592" s="8"/>
      <c r="M5592" s="8"/>
      <c r="N5592" s="8"/>
    </row>
    <row r="5593" spans="1:14" ht="21" customHeight="1" x14ac:dyDescent="0.5">
      <c r="A5593" s="50"/>
      <c r="B5593" s="8"/>
      <c r="C5593" s="49"/>
      <c r="D5593" s="8"/>
      <c r="E5593" s="8"/>
      <c r="F5593" s="8"/>
      <c r="G5593" s="8"/>
      <c r="H5593" s="15"/>
      <c r="I5593" s="27"/>
      <c r="K5593" s="27"/>
      <c r="L5593" s="8"/>
      <c r="M5593" s="8"/>
      <c r="N5593" s="8"/>
    </row>
    <row r="5594" spans="1:14" ht="21" customHeight="1" x14ac:dyDescent="0.5">
      <c r="A5594" s="50"/>
      <c r="B5594" s="8"/>
      <c r="C5594" s="49"/>
      <c r="D5594" s="8"/>
      <c r="E5594" s="8"/>
      <c r="F5594" s="8"/>
      <c r="G5594" s="8"/>
      <c r="H5594" s="15"/>
      <c r="I5594" s="27"/>
      <c r="K5594" s="27"/>
      <c r="L5594" s="8"/>
      <c r="M5594" s="8"/>
      <c r="N5594" s="8"/>
    </row>
    <row r="5595" spans="1:14" ht="21" customHeight="1" x14ac:dyDescent="0.5">
      <c r="A5595" s="50"/>
      <c r="B5595" s="8"/>
      <c r="C5595" s="49"/>
      <c r="D5595" s="8"/>
      <c r="E5595" s="8"/>
      <c r="F5595" s="8"/>
      <c r="G5595" s="8"/>
      <c r="H5595" s="15"/>
      <c r="I5595" s="27"/>
      <c r="K5595" s="27"/>
      <c r="L5595" s="8"/>
      <c r="M5595" s="8"/>
      <c r="N5595" s="8"/>
    </row>
    <row r="5596" spans="1:14" ht="21" customHeight="1" x14ac:dyDescent="0.5">
      <c r="A5596" s="50"/>
      <c r="B5596" s="8"/>
      <c r="C5596" s="49"/>
      <c r="D5596" s="8"/>
      <c r="E5596" s="8"/>
      <c r="F5596" s="8"/>
      <c r="G5596" s="8"/>
      <c r="H5596" s="15"/>
      <c r="I5596" s="27"/>
      <c r="K5596" s="27"/>
      <c r="L5596" s="8"/>
      <c r="M5596" s="8"/>
      <c r="N5596" s="8"/>
    </row>
    <row r="5597" spans="1:14" ht="21" customHeight="1" x14ac:dyDescent="0.5">
      <c r="A5597" s="50"/>
      <c r="B5597" s="8"/>
      <c r="C5597" s="49"/>
      <c r="D5597" s="8"/>
      <c r="E5597" s="8"/>
      <c r="F5597" s="8"/>
      <c r="G5597" s="8"/>
      <c r="H5597" s="15"/>
      <c r="I5597" s="27"/>
      <c r="K5597" s="27"/>
      <c r="L5597" s="8"/>
      <c r="M5597" s="8"/>
      <c r="N5597" s="8"/>
    </row>
    <row r="5598" spans="1:14" ht="21" customHeight="1" x14ac:dyDescent="0.5">
      <c r="A5598" s="50"/>
      <c r="B5598" s="8"/>
      <c r="C5598" s="49"/>
      <c r="D5598" s="8"/>
      <c r="E5598" s="8"/>
      <c r="F5598" s="8"/>
      <c r="G5598" s="8"/>
      <c r="H5598" s="15"/>
      <c r="I5598" s="27"/>
      <c r="K5598" s="27"/>
      <c r="L5598" s="8"/>
      <c r="M5598" s="8"/>
      <c r="N5598" s="8"/>
    </row>
    <row r="5599" spans="1:14" ht="21" customHeight="1" x14ac:dyDescent="0.5">
      <c r="A5599" s="50"/>
      <c r="B5599" s="8"/>
      <c r="C5599" s="49"/>
      <c r="D5599" s="8"/>
      <c r="E5599" s="8"/>
      <c r="F5599" s="8"/>
      <c r="G5599" s="8"/>
      <c r="H5599" s="15"/>
      <c r="I5599" s="27"/>
      <c r="K5599" s="27"/>
      <c r="L5599" s="8"/>
      <c r="M5599" s="8"/>
      <c r="N5599" s="8"/>
    </row>
    <row r="5600" spans="1:14" ht="21" customHeight="1" x14ac:dyDescent="0.5">
      <c r="A5600" s="50"/>
      <c r="B5600" s="8"/>
      <c r="C5600" s="49"/>
      <c r="D5600" s="8"/>
      <c r="E5600" s="8"/>
      <c r="F5600" s="8"/>
      <c r="G5600" s="8"/>
      <c r="H5600" s="15"/>
      <c r="I5600" s="27"/>
      <c r="K5600" s="27"/>
      <c r="L5600" s="8"/>
      <c r="M5600" s="8"/>
      <c r="N5600" s="8"/>
    </row>
    <row r="5601" spans="1:14" ht="21" customHeight="1" x14ac:dyDescent="0.5">
      <c r="A5601" s="50"/>
      <c r="B5601" s="8"/>
      <c r="C5601" s="49"/>
      <c r="D5601" s="8"/>
      <c r="E5601" s="8"/>
      <c r="F5601" s="8"/>
      <c r="G5601" s="8"/>
      <c r="H5601" s="15"/>
      <c r="I5601" s="27"/>
      <c r="K5601" s="27"/>
      <c r="L5601" s="8"/>
      <c r="M5601" s="8"/>
      <c r="N5601" s="8"/>
    </row>
    <row r="5602" spans="1:14" ht="21" customHeight="1" x14ac:dyDescent="0.5">
      <c r="A5602" s="50"/>
      <c r="B5602" s="8"/>
      <c r="C5602" s="49"/>
      <c r="D5602" s="8"/>
      <c r="E5602" s="8"/>
      <c r="F5602" s="8"/>
      <c r="G5602" s="8"/>
      <c r="H5602" s="15"/>
      <c r="I5602" s="27"/>
      <c r="K5602" s="27"/>
      <c r="L5602" s="8"/>
      <c r="M5602" s="8"/>
      <c r="N5602" s="8"/>
    </row>
    <row r="5603" spans="1:14" ht="21" customHeight="1" x14ac:dyDescent="0.5">
      <c r="A5603" s="50"/>
      <c r="B5603" s="8"/>
      <c r="C5603" s="49"/>
      <c r="D5603" s="8"/>
      <c r="E5603" s="8"/>
      <c r="F5603" s="8"/>
      <c r="G5603" s="8"/>
      <c r="H5603" s="15"/>
      <c r="I5603" s="27"/>
      <c r="K5603" s="27"/>
      <c r="L5603" s="8"/>
      <c r="M5603" s="8"/>
      <c r="N5603" s="8"/>
    </row>
    <row r="5604" spans="1:14" ht="21" customHeight="1" x14ac:dyDescent="0.5">
      <c r="A5604" s="50"/>
      <c r="B5604" s="8"/>
      <c r="C5604" s="49"/>
      <c r="D5604" s="8"/>
      <c r="E5604" s="8"/>
      <c r="F5604" s="8"/>
      <c r="G5604" s="8"/>
      <c r="H5604" s="15"/>
      <c r="I5604" s="27"/>
      <c r="K5604" s="27"/>
      <c r="L5604" s="8"/>
      <c r="M5604" s="8"/>
      <c r="N5604" s="8"/>
    </row>
    <row r="5605" spans="1:14" ht="21" customHeight="1" x14ac:dyDescent="0.5">
      <c r="A5605" s="50"/>
      <c r="B5605" s="8"/>
      <c r="C5605" s="49"/>
      <c r="D5605" s="8"/>
      <c r="E5605" s="8"/>
      <c r="F5605" s="8"/>
      <c r="G5605" s="8"/>
      <c r="H5605" s="15"/>
      <c r="I5605" s="27"/>
      <c r="K5605" s="27"/>
      <c r="L5605" s="8"/>
      <c r="M5605" s="8"/>
      <c r="N5605" s="8"/>
    </row>
    <row r="5606" spans="1:14" ht="21" customHeight="1" x14ac:dyDescent="0.5">
      <c r="A5606" s="50"/>
      <c r="B5606" s="8"/>
      <c r="C5606" s="49"/>
      <c r="D5606" s="8"/>
      <c r="E5606" s="8"/>
      <c r="F5606" s="8"/>
      <c r="G5606" s="8"/>
      <c r="H5606" s="15"/>
      <c r="I5606" s="27"/>
      <c r="K5606" s="27"/>
      <c r="L5606" s="8"/>
      <c r="M5606" s="8"/>
      <c r="N5606" s="8"/>
    </row>
    <row r="5607" spans="1:14" ht="21" customHeight="1" x14ac:dyDescent="0.5">
      <c r="A5607" s="50"/>
      <c r="B5607" s="8"/>
      <c r="C5607" s="49"/>
      <c r="D5607" s="8"/>
      <c r="E5607" s="8"/>
      <c r="F5607" s="8"/>
      <c r="G5607" s="8"/>
      <c r="H5607" s="15"/>
      <c r="I5607" s="27"/>
      <c r="K5607" s="27"/>
      <c r="L5607" s="8"/>
      <c r="M5607" s="8"/>
      <c r="N5607" s="8"/>
    </row>
    <row r="5608" spans="1:14" ht="21" customHeight="1" x14ac:dyDescent="0.5">
      <c r="A5608" s="50"/>
      <c r="B5608" s="8"/>
      <c r="C5608" s="49"/>
      <c r="D5608" s="8"/>
      <c r="E5608" s="8"/>
      <c r="F5608" s="8"/>
      <c r="G5608" s="8"/>
      <c r="H5608" s="15"/>
      <c r="I5608" s="27"/>
      <c r="K5608" s="27"/>
      <c r="L5608" s="8"/>
      <c r="M5608" s="8"/>
      <c r="N5608" s="8"/>
    </row>
    <row r="5609" spans="1:14" ht="21" customHeight="1" x14ac:dyDescent="0.5">
      <c r="A5609" s="50"/>
      <c r="B5609" s="8"/>
      <c r="C5609" s="49"/>
      <c r="D5609" s="8"/>
      <c r="E5609" s="8"/>
      <c r="F5609" s="8"/>
      <c r="G5609" s="8"/>
      <c r="H5609" s="15"/>
      <c r="I5609" s="27"/>
      <c r="K5609" s="27"/>
      <c r="L5609" s="8"/>
      <c r="M5609" s="8"/>
      <c r="N5609" s="8"/>
    </row>
    <row r="5610" spans="1:14" ht="21" customHeight="1" x14ac:dyDescent="0.5">
      <c r="A5610" s="50"/>
      <c r="B5610" s="8"/>
      <c r="C5610" s="49"/>
      <c r="D5610" s="8"/>
      <c r="E5610" s="8"/>
      <c r="F5610" s="8"/>
      <c r="G5610" s="8"/>
      <c r="H5610" s="15"/>
      <c r="I5610" s="27"/>
      <c r="K5610" s="27"/>
      <c r="L5610" s="8"/>
      <c r="M5610" s="8"/>
      <c r="N5610" s="8"/>
    </row>
    <row r="5611" spans="1:14" ht="21" customHeight="1" x14ac:dyDescent="0.5">
      <c r="A5611" s="50"/>
      <c r="B5611" s="8"/>
      <c r="C5611" s="49"/>
      <c r="D5611" s="8"/>
      <c r="E5611" s="8"/>
      <c r="F5611" s="8"/>
      <c r="G5611" s="8"/>
      <c r="H5611" s="15"/>
      <c r="I5611" s="27"/>
      <c r="K5611" s="27"/>
      <c r="L5611" s="8"/>
      <c r="M5611" s="8"/>
      <c r="N5611" s="8"/>
    </row>
    <row r="5612" spans="1:14" ht="21" customHeight="1" x14ac:dyDescent="0.5">
      <c r="A5612" s="50"/>
      <c r="B5612" s="8"/>
      <c r="C5612" s="49"/>
      <c r="D5612" s="8"/>
      <c r="E5612" s="8"/>
      <c r="F5612" s="8"/>
      <c r="G5612" s="8"/>
      <c r="H5612" s="15"/>
      <c r="I5612" s="27"/>
      <c r="K5612" s="27"/>
      <c r="L5612" s="8"/>
      <c r="M5612" s="8"/>
      <c r="N5612" s="8"/>
    </row>
    <row r="5613" spans="1:14" ht="21" customHeight="1" x14ac:dyDescent="0.5">
      <c r="A5613" s="50"/>
      <c r="B5613" s="8"/>
      <c r="C5613" s="49"/>
      <c r="D5613" s="8"/>
      <c r="E5613" s="8"/>
      <c r="F5613" s="8"/>
      <c r="G5613" s="8"/>
      <c r="H5613" s="15"/>
      <c r="I5613" s="27"/>
      <c r="K5613" s="27"/>
      <c r="L5613" s="8"/>
      <c r="M5613" s="8"/>
      <c r="N5613" s="8"/>
    </row>
    <row r="5614" spans="1:14" ht="21" customHeight="1" x14ac:dyDescent="0.5">
      <c r="A5614" s="50"/>
      <c r="B5614" s="8"/>
      <c r="C5614" s="49"/>
      <c r="D5614" s="8"/>
      <c r="E5614" s="8"/>
      <c r="F5614" s="8"/>
      <c r="G5614" s="8"/>
      <c r="H5614" s="15"/>
      <c r="I5614" s="27"/>
      <c r="K5614" s="27"/>
      <c r="L5614" s="8"/>
      <c r="M5614" s="8"/>
      <c r="N5614" s="8"/>
    </row>
    <row r="5615" spans="1:14" ht="21" customHeight="1" x14ac:dyDescent="0.5">
      <c r="A5615" s="50"/>
      <c r="B5615" s="8"/>
      <c r="C5615" s="49"/>
      <c r="D5615" s="8"/>
      <c r="E5615" s="8"/>
      <c r="F5615" s="8"/>
      <c r="G5615" s="8"/>
      <c r="H5615" s="15"/>
      <c r="I5615" s="27"/>
      <c r="K5615" s="27"/>
      <c r="L5615" s="8"/>
      <c r="M5615" s="8"/>
      <c r="N5615" s="8"/>
    </row>
    <row r="5616" spans="1:14" ht="21" customHeight="1" x14ac:dyDescent="0.5">
      <c r="A5616" s="50"/>
      <c r="B5616" s="8"/>
      <c r="C5616" s="49"/>
      <c r="D5616" s="8"/>
      <c r="E5616" s="8"/>
      <c r="F5616" s="8"/>
      <c r="G5616" s="8"/>
      <c r="H5616" s="15"/>
      <c r="I5616" s="27"/>
      <c r="K5616" s="27"/>
      <c r="L5616" s="8"/>
      <c r="M5616" s="8"/>
      <c r="N5616" s="8"/>
    </row>
    <row r="5617" spans="1:14" ht="21" customHeight="1" x14ac:dyDescent="0.5">
      <c r="A5617" s="50"/>
      <c r="B5617" s="8"/>
      <c r="C5617" s="49"/>
      <c r="D5617" s="8"/>
      <c r="E5617" s="8"/>
      <c r="F5617" s="8"/>
      <c r="G5617" s="8"/>
      <c r="H5617" s="15"/>
      <c r="I5617" s="27"/>
      <c r="K5617" s="27"/>
      <c r="L5617" s="8"/>
      <c r="M5617" s="8"/>
      <c r="N5617" s="8"/>
    </row>
    <row r="5618" spans="1:14" ht="21" customHeight="1" x14ac:dyDescent="0.5">
      <c r="A5618" s="50"/>
      <c r="B5618" s="8"/>
      <c r="C5618" s="49"/>
      <c r="D5618" s="8"/>
      <c r="E5618" s="8"/>
      <c r="F5618" s="8"/>
      <c r="G5618" s="8"/>
      <c r="H5618" s="15"/>
      <c r="I5618" s="27"/>
      <c r="K5618" s="27"/>
      <c r="L5618" s="8"/>
      <c r="M5618" s="8"/>
      <c r="N5618" s="8"/>
    </row>
    <row r="5619" spans="1:14" ht="21" customHeight="1" x14ac:dyDescent="0.5">
      <c r="A5619" s="50"/>
      <c r="B5619" s="8"/>
      <c r="C5619" s="49"/>
      <c r="D5619" s="8"/>
      <c r="E5619" s="8"/>
      <c r="F5619" s="8"/>
      <c r="G5619" s="8"/>
      <c r="H5619" s="15"/>
      <c r="I5619" s="27"/>
      <c r="K5619" s="27"/>
      <c r="L5619" s="8"/>
      <c r="M5619" s="8"/>
      <c r="N5619" s="8"/>
    </row>
    <row r="5620" spans="1:14" ht="21" customHeight="1" x14ac:dyDescent="0.5">
      <c r="A5620" s="50"/>
      <c r="B5620" s="8"/>
      <c r="C5620" s="49"/>
      <c r="D5620" s="8"/>
      <c r="E5620" s="8"/>
      <c r="F5620" s="8"/>
      <c r="G5620" s="8"/>
      <c r="H5620" s="15"/>
      <c r="I5620" s="27"/>
      <c r="K5620" s="27"/>
      <c r="L5620" s="8"/>
      <c r="M5620" s="8"/>
      <c r="N5620" s="8"/>
    </row>
    <row r="5621" spans="1:14" ht="21" customHeight="1" x14ac:dyDescent="0.5">
      <c r="A5621" s="50"/>
      <c r="B5621" s="8"/>
      <c r="C5621" s="49"/>
      <c r="D5621" s="8"/>
      <c r="E5621" s="8"/>
      <c r="F5621" s="8"/>
      <c r="G5621" s="8"/>
      <c r="H5621" s="15"/>
      <c r="I5621" s="27"/>
      <c r="K5621" s="27"/>
      <c r="L5621" s="8"/>
      <c r="M5621" s="8"/>
      <c r="N5621" s="8"/>
    </row>
    <row r="5622" spans="1:14" ht="21" customHeight="1" x14ac:dyDescent="0.5">
      <c r="A5622" s="50"/>
      <c r="B5622" s="8"/>
      <c r="C5622" s="49"/>
      <c r="D5622" s="8"/>
      <c r="E5622" s="8"/>
      <c r="F5622" s="8"/>
      <c r="G5622" s="8"/>
      <c r="H5622" s="15"/>
      <c r="I5622" s="27"/>
      <c r="K5622" s="27"/>
      <c r="L5622" s="8"/>
      <c r="M5622" s="8"/>
      <c r="N5622" s="8"/>
    </row>
    <row r="5623" spans="1:14" ht="21" customHeight="1" x14ac:dyDescent="0.5">
      <c r="A5623" s="50"/>
      <c r="B5623" s="8"/>
      <c r="C5623" s="49"/>
      <c r="D5623" s="8"/>
      <c r="E5623" s="8"/>
      <c r="F5623" s="8"/>
      <c r="G5623" s="8"/>
      <c r="H5623" s="15"/>
      <c r="I5623" s="27"/>
      <c r="K5623" s="27"/>
      <c r="L5623" s="8"/>
      <c r="M5623" s="8"/>
      <c r="N5623" s="8"/>
    </row>
    <row r="5624" spans="1:14" ht="21" customHeight="1" x14ac:dyDescent="0.5">
      <c r="A5624" s="50"/>
      <c r="B5624" s="8"/>
      <c r="C5624" s="49"/>
      <c r="D5624" s="8"/>
      <c r="E5624" s="8"/>
      <c r="F5624" s="8"/>
      <c r="G5624" s="8"/>
      <c r="H5624" s="15"/>
      <c r="I5624" s="27"/>
      <c r="K5624" s="27"/>
      <c r="L5624" s="8"/>
      <c r="M5624" s="8"/>
      <c r="N5624" s="8"/>
    </row>
    <row r="5625" spans="1:14" ht="21" customHeight="1" x14ac:dyDescent="0.5">
      <c r="A5625" s="50"/>
      <c r="B5625" s="8"/>
      <c r="C5625" s="49"/>
      <c r="D5625" s="8"/>
      <c r="E5625" s="8"/>
      <c r="F5625" s="8"/>
      <c r="G5625" s="8"/>
      <c r="H5625" s="15"/>
      <c r="I5625" s="27"/>
      <c r="K5625" s="27"/>
      <c r="L5625" s="8"/>
      <c r="M5625" s="8"/>
      <c r="N5625" s="8"/>
    </row>
    <row r="5626" spans="1:14" ht="21" customHeight="1" x14ac:dyDescent="0.5">
      <c r="A5626" s="50"/>
      <c r="B5626" s="8"/>
      <c r="C5626" s="49"/>
      <c r="D5626" s="8"/>
      <c r="E5626" s="8"/>
      <c r="F5626" s="8"/>
      <c r="G5626" s="8"/>
      <c r="H5626" s="15"/>
      <c r="I5626" s="27"/>
      <c r="K5626" s="27"/>
      <c r="L5626" s="8"/>
      <c r="M5626" s="8"/>
      <c r="N5626" s="8"/>
    </row>
    <row r="5627" spans="1:14" ht="21" customHeight="1" x14ac:dyDescent="0.5">
      <c r="A5627" s="50"/>
      <c r="B5627" s="8"/>
      <c r="C5627" s="49"/>
      <c r="D5627" s="8"/>
      <c r="E5627" s="8"/>
      <c r="F5627" s="8"/>
      <c r="G5627" s="8"/>
      <c r="H5627" s="15"/>
      <c r="I5627" s="27"/>
      <c r="K5627" s="27"/>
      <c r="L5627" s="8"/>
      <c r="M5627" s="8"/>
      <c r="N5627" s="8"/>
    </row>
    <row r="5628" spans="1:14" ht="21" customHeight="1" x14ac:dyDescent="0.5">
      <c r="A5628" s="50"/>
      <c r="B5628" s="8"/>
      <c r="C5628" s="49"/>
      <c r="D5628" s="8"/>
      <c r="E5628" s="8"/>
      <c r="F5628" s="8"/>
      <c r="G5628" s="8"/>
      <c r="H5628" s="15"/>
      <c r="I5628" s="27"/>
      <c r="K5628" s="27"/>
      <c r="L5628" s="8"/>
      <c r="M5628" s="8"/>
      <c r="N5628" s="8"/>
    </row>
    <row r="5629" spans="1:14" ht="21" customHeight="1" x14ac:dyDescent="0.5">
      <c r="A5629" s="50"/>
      <c r="B5629" s="8"/>
      <c r="C5629" s="49"/>
      <c r="D5629" s="8"/>
      <c r="E5629" s="8"/>
      <c r="F5629" s="8"/>
      <c r="G5629" s="8"/>
      <c r="H5629" s="15"/>
      <c r="I5629" s="27"/>
      <c r="K5629" s="27"/>
      <c r="L5629" s="8"/>
      <c r="M5629" s="8"/>
      <c r="N5629" s="8"/>
    </row>
    <row r="5630" spans="1:14" ht="21" customHeight="1" x14ac:dyDescent="0.5">
      <c r="A5630" s="50"/>
      <c r="B5630" s="8"/>
      <c r="C5630" s="49"/>
      <c r="D5630" s="8"/>
      <c r="E5630" s="8"/>
      <c r="F5630" s="8"/>
      <c r="G5630" s="8"/>
      <c r="H5630" s="15"/>
      <c r="I5630" s="27"/>
      <c r="K5630" s="27"/>
      <c r="L5630" s="8"/>
      <c r="M5630" s="8"/>
      <c r="N5630" s="8"/>
    </row>
    <row r="5631" spans="1:14" ht="21" customHeight="1" x14ac:dyDescent="0.5">
      <c r="A5631" s="50"/>
      <c r="B5631" s="8"/>
      <c r="C5631" s="49"/>
      <c r="D5631" s="8"/>
      <c r="E5631" s="8"/>
      <c r="F5631" s="8"/>
      <c r="G5631" s="8"/>
      <c r="H5631" s="15"/>
      <c r="I5631" s="27"/>
      <c r="K5631" s="27"/>
      <c r="L5631" s="8"/>
      <c r="M5631" s="8"/>
      <c r="N5631" s="8"/>
    </row>
    <row r="5632" spans="1:14" ht="21" customHeight="1" x14ac:dyDescent="0.5">
      <c r="A5632" s="50"/>
      <c r="B5632" s="8"/>
      <c r="C5632" s="49"/>
      <c r="D5632" s="8"/>
      <c r="E5632" s="8"/>
      <c r="F5632" s="8"/>
      <c r="G5632" s="8"/>
      <c r="H5632" s="15"/>
      <c r="I5632" s="27"/>
      <c r="K5632" s="27"/>
      <c r="L5632" s="8"/>
      <c r="M5632" s="8"/>
      <c r="N5632" s="8"/>
    </row>
    <row r="5633" spans="1:14" ht="21" customHeight="1" x14ac:dyDescent="0.5">
      <c r="A5633" s="50"/>
      <c r="B5633" s="8"/>
      <c r="C5633" s="49"/>
      <c r="D5633" s="8"/>
      <c r="E5633" s="8"/>
      <c r="F5633" s="8"/>
      <c r="G5633" s="8"/>
      <c r="H5633" s="15"/>
      <c r="I5633" s="27"/>
      <c r="K5633" s="27"/>
      <c r="L5633" s="8"/>
      <c r="M5633" s="8"/>
      <c r="N5633" s="8"/>
    </row>
    <row r="5634" spans="1:14" ht="21" customHeight="1" x14ac:dyDescent="0.5">
      <c r="A5634" s="50"/>
      <c r="B5634" s="8"/>
      <c r="C5634" s="49"/>
      <c r="D5634" s="8"/>
      <c r="E5634" s="8"/>
      <c r="F5634" s="8"/>
      <c r="G5634" s="8"/>
      <c r="H5634" s="15"/>
      <c r="I5634" s="27"/>
      <c r="K5634" s="27"/>
      <c r="L5634" s="8"/>
      <c r="M5634" s="8"/>
      <c r="N5634" s="8"/>
    </row>
    <row r="5635" spans="1:14" ht="21" customHeight="1" x14ac:dyDescent="0.5">
      <c r="A5635" s="50"/>
      <c r="B5635" s="8"/>
      <c r="C5635" s="49"/>
      <c r="D5635" s="8"/>
      <c r="E5635" s="8"/>
      <c r="F5635" s="8"/>
      <c r="G5635" s="8"/>
      <c r="H5635" s="15"/>
      <c r="I5635" s="27"/>
      <c r="K5635" s="27"/>
      <c r="L5635" s="8"/>
      <c r="M5635" s="8"/>
      <c r="N5635" s="8"/>
    </row>
    <row r="5636" spans="1:14" ht="21" customHeight="1" x14ac:dyDescent="0.5">
      <c r="A5636" s="50"/>
      <c r="B5636" s="8"/>
      <c r="C5636" s="49"/>
      <c r="D5636" s="8"/>
      <c r="E5636" s="8"/>
      <c r="F5636" s="8"/>
      <c r="G5636" s="8"/>
      <c r="H5636" s="15"/>
      <c r="I5636" s="27"/>
      <c r="K5636" s="27"/>
      <c r="L5636" s="8"/>
      <c r="M5636" s="8"/>
      <c r="N5636" s="8"/>
    </row>
    <row r="5637" spans="1:14" ht="21" customHeight="1" x14ac:dyDescent="0.5">
      <c r="A5637" s="50"/>
      <c r="B5637" s="8"/>
      <c r="C5637" s="49"/>
      <c r="D5637" s="8"/>
      <c r="E5637" s="8"/>
      <c r="F5637" s="8"/>
      <c r="G5637" s="8"/>
      <c r="H5637" s="15"/>
      <c r="I5637" s="27"/>
      <c r="K5637" s="27"/>
      <c r="L5637" s="8"/>
      <c r="M5637" s="8"/>
      <c r="N5637" s="8"/>
    </row>
    <row r="5638" spans="1:14" ht="21" customHeight="1" x14ac:dyDescent="0.5">
      <c r="A5638" s="50"/>
      <c r="B5638" s="8"/>
      <c r="C5638" s="49"/>
      <c r="D5638" s="8"/>
      <c r="E5638" s="8"/>
      <c r="F5638" s="8"/>
      <c r="G5638" s="8"/>
      <c r="H5638" s="15"/>
      <c r="I5638" s="27"/>
      <c r="K5638" s="27"/>
      <c r="L5638" s="8"/>
      <c r="M5638" s="8"/>
      <c r="N5638" s="8"/>
    </row>
    <row r="5639" spans="1:14" ht="21" customHeight="1" x14ac:dyDescent="0.5">
      <c r="A5639" s="50"/>
      <c r="B5639" s="8"/>
      <c r="C5639" s="49"/>
      <c r="D5639" s="8"/>
      <c r="E5639" s="8"/>
      <c r="F5639" s="8"/>
      <c r="G5639" s="8"/>
      <c r="H5639" s="15"/>
      <c r="I5639" s="27"/>
      <c r="K5639" s="27"/>
      <c r="L5639" s="8"/>
      <c r="M5639" s="8"/>
      <c r="N5639" s="8"/>
    </row>
    <row r="5640" spans="1:14" ht="21" customHeight="1" x14ac:dyDescent="0.5">
      <c r="A5640" s="50"/>
      <c r="B5640" s="8"/>
      <c r="C5640" s="49"/>
      <c r="D5640" s="8"/>
      <c r="E5640" s="8"/>
      <c r="F5640" s="8"/>
      <c r="G5640" s="8"/>
      <c r="H5640" s="15"/>
      <c r="I5640" s="27"/>
      <c r="K5640" s="27"/>
      <c r="L5640" s="8"/>
      <c r="M5640" s="8"/>
      <c r="N5640" s="8"/>
    </row>
    <row r="5641" spans="1:14" ht="21" customHeight="1" x14ac:dyDescent="0.5">
      <c r="A5641" s="50"/>
      <c r="B5641" s="8"/>
      <c r="C5641" s="49"/>
      <c r="D5641" s="8"/>
      <c r="E5641" s="8"/>
      <c r="F5641" s="8"/>
      <c r="G5641" s="8"/>
      <c r="H5641" s="15"/>
      <c r="I5641" s="27"/>
      <c r="K5641" s="27"/>
      <c r="L5641" s="8"/>
      <c r="M5641" s="8"/>
      <c r="N5641" s="8"/>
    </row>
    <row r="5642" spans="1:14" ht="21" customHeight="1" x14ac:dyDescent="0.5">
      <c r="A5642" s="50"/>
      <c r="B5642" s="8"/>
      <c r="C5642" s="49"/>
      <c r="D5642" s="8"/>
      <c r="E5642" s="8"/>
      <c r="F5642" s="8"/>
      <c r="G5642" s="8"/>
      <c r="H5642" s="15"/>
      <c r="I5642" s="27"/>
      <c r="K5642" s="27"/>
      <c r="L5642" s="8"/>
      <c r="M5642" s="8"/>
      <c r="N5642" s="8"/>
    </row>
    <row r="5643" spans="1:14" ht="21" customHeight="1" x14ac:dyDescent="0.5">
      <c r="A5643" s="50"/>
      <c r="B5643" s="8"/>
      <c r="C5643" s="49"/>
      <c r="D5643" s="8"/>
      <c r="E5643" s="8"/>
      <c r="F5643" s="8"/>
      <c r="G5643" s="8"/>
      <c r="H5643" s="15"/>
      <c r="I5643" s="27"/>
      <c r="K5643" s="27"/>
      <c r="L5643" s="8"/>
      <c r="M5643" s="8"/>
      <c r="N5643" s="8"/>
    </row>
    <row r="5644" spans="1:14" ht="21" customHeight="1" x14ac:dyDescent="0.5">
      <c r="A5644" s="50"/>
      <c r="B5644" s="8"/>
      <c r="C5644" s="49"/>
      <c r="D5644" s="8"/>
      <c r="E5644" s="8"/>
      <c r="F5644" s="8"/>
      <c r="G5644" s="8"/>
      <c r="H5644" s="15"/>
      <c r="I5644" s="27"/>
      <c r="K5644" s="27"/>
      <c r="L5644" s="8"/>
      <c r="M5644" s="8"/>
      <c r="N5644" s="8"/>
    </row>
    <row r="5645" spans="1:14" ht="21" customHeight="1" x14ac:dyDescent="0.5">
      <c r="A5645" s="50"/>
      <c r="B5645" s="8"/>
      <c r="C5645" s="49"/>
      <c r="D5645" s="8"/>
      <c r="E5645" s="8"/>
      <c r="F5645" s="8"/>
      <c r="G5645" s="8"/>
      <c r="H5645" s="15"/>
      <c r="I5645" s="27"/>
      <c r="K5645" s="27"/>
      <c r="L5645" s="8"/>
      <c r="M5645" s="8"/>
      <c r="N5645" s="8"/>
    </row>
    <row r="5646" spans="1:14" ht="21" customHeight="1" x14ac:dyDescent="0.5">
      <c r="A5646" s="50"/>
      <c r="B5646" s="8"/>
      <c r="C5646" s="49"/>
      <c r="D5646" s="8"/>
      <c r="E5646" s="8"/>
      <c r="F5646" s="8"/>
      <c r="G5646" s="8"/>
      <c r="H5646" s="15"/>
      <c r="I5646" s="27"/>
      <c r="K5646" s="27"/>
      <c r="L5646" s="8"/>
      <c r="M5646" s="8"/>
      <c r="N5646" s="8"/>
    </row>
    <row r="5647" spans="1:14" ht="21" customHeight="1" x14ac:dyDescent="0.5">
      <c r="A5647" s="50"/>
      <c r="B5647" s="8"/>
      <c r="C5647" s="49"/>
      <c r="D5647" s="8"/>
      <c r="E5647" s="8"/>
      <c r="F5647" s="8"/>
      <c r="G5647" s="8"/>
      <c r="H5647" s="15"/>
      <c r="I5647" s="27"/>
      <c r="K5647" s="27"/>
      <c r="L5647" s="8"/>
      <c r="M5647" s="8"/>
      <c r="N5647" s="8"/>
    </row>
    <row r="5648" spans="1:14" ht="21" customHeight="1" x14ac:dyDescent="0.5">
      <c r="A5648" s="50"/>
      <c r="B5648" s="8"/>
      <c r="C5648" s="49"/>
      <c r="D5648" s="8"/>
      <c r="E5648" s="8"/>
      <c r="F5648" s="8"/>
      <c r="G5648" s="8"/>
      <c r="H5648" s="15"/>
      <c r="I5648" s="27"/>
      <c r="K5648" s="27"/>
      <c r="L5648" s="8"/>
      <c r="M5648" s="8"/>
      <c r="N5648" s="8"/>
    </row>
    <row r="5649" spans="1:14" ht="21" customHeight="1" x14ac:dyDescent="0.5">
      <c r="A5649" s="50"/>
      <c r="B5649" s="8"/>
      <c r="C5649" s="49"/>
      <c r="D5649" s="8"/>
      <c r="E5649" s="8"/>
      <c r="F5649" s="8"/>
      <c r="G5649" s="8"/>
      <c r="H5649" s="15"/>
      <c r="I5649" s="27"/>
      <c r="K5649" s="27"/>
      <c r="L5649" s="8"/>
      <c r="M5649" s="8"/>
      <c r="N5649" s="8"/>
    </row>
    <row r="5650" spans="1:14" ht="21" customHeight="1" x14ac:dyDescent="0.5">
      <c r="A5650" s="50"/>
      <c r="B5650" s="8"/>
      <c r="C5650" s="49"/>
      <c r="D5650" s="8"/>
      <c r="E5650" s="8"/>
      <c r="F5650" s="8"/>
      <c r="G5650" s="8"/>
      <c r="H5650" s="15"/>
      <c r="I5650" s="27"/>
      <c r="K5650" s="27"/>
      <c r="L5650" s="8"/>
      <c r="M5650" s="8"/>
      <c r="N5650" s="8"/>
    </row>
    <row r="5651" spans="1:14" ht="21" customHeight="1" x14ac:dyDescent="0.5">
      <c r="A5651" s="50"/>
      <c r="B5651" s="8"/>
      <c r="C5651" s="49"/>
      <c r="D5651" s="8"/>
      <c r="E5651" s="8"/>
      <c r="F5651" s="8"/>
      <c r="G5651" s="8"/>
      <c r="H5651" s="15"/>
      <c r="I5651" s="27"/>
      <c r="K5651" s="27"/>
      <c r="L5651" s="8"/>
      <c r="M5651" s="8"/>
      <c r="N5651" s="8"/>
    </row>
    <row r="5652" spans="1:14" ht="21" customHeight="1" x14ac:dyDescent="0.5">
      <c r="A5652" s="50"/>
      <c r="B5652" s="8"/>
      <c r="C5652" s="49"/>
      <c r="D5652" s="8"/>
      <c r="E5652" s="8"/>
      <c r="F5652" s="8"/>
      <c r="G5652" s="8"/>
      <c r="H5652" s="15"/>
      <c r="I5652" s="27"/>
      <c r="K5652" s="27"/>
      <c r="L5652" s="8"/>
      <c r="M5652" s="8"/>
      <c r="N5652" s="8"/>
    </row>
    <row r="5653" spans="1:14" ht="21" customHeight="1" x14ac:dyDescent="0.5">
      <c r="A5653" s="50"/>
      <c r="B5653" s="8"/>
      <c r="C5653" s="49"/>
      <c r="D5653" s="8"/>
      <c r="E5653" s="8"/>
      <c r="F5653" s="8"/>
      <c r="G5653" s="8"/>
      <c r="H5653" s="15"/>
      <c r="I5653" s="27"/>
      <c r="K5653" s="27"/>
      <c r="L5653" s="8"/>
      <c r="M5653" s="8"/>
      <c r="N5653" s="8"/>
    </row>
    <row r="5654" spans="1:14" ht="21" customHeight="1" x14ac:dyDescent="0.5">
      <c r="A5654" s="50"/>
      <c r="B5654" s="8"/>
      <c r="C5654" s="49"/>
      <c r="D5654" s="8"/>
      <c r="E5654" s="8"/>
      <c r="F5654" s="8"/>
      <c r="G5654" s="8"/>
      <c r="H5654" s="15"/>
      <c r="I5654" s="27"/>
      <c r="K5654" s="27"/>
      <c r="L5654" s="8"/>
      <c r="M5654" s="8"/>
      <c r="N5654" s="8"/>
    </row>
    <row r="5655" spans="1:14" ht="21" customHeight="1" x14ac:dyDescent="0.5">
      <c r="A5655" s="50"/>
      <c r="B5655" s="8"/>
      <c r="C5655" s="49"/>
      <c r="D5655" s="8"/>
      <c r="E5655" s="8"/>
      <c r="F5655" s="8"/>
      <c r="G5655" s="8"/>
      <c r="H5655" s="15"/>
      <c r="I5655" s="27"/>
      <c r="K5655" s="27"/>
      <c r="L5655" s="8"/>
      <c r="M5655" s="8"/>
      <c r="N5655" s="8"/>
    </row>
    <row r="5656" spans="1:14" ht="21" customHeight="1" x14ac:dyDescent="0.5">
      <c r="A5656" s="50"/>
      <c r="B5656" s="8"/>
      <c r="C5656" s="49"/>
      <c r="D5656" s="8"/>
      <c r="E5656" s="8"/>
      <c r="F5656" s="8"/>
      <c r="G5656" s="8"/>
      <c r="H5656" s="15"/>
      <c r="I5656" s="27"/>
      <c r="K5656" s="27"/>
      <c r="L5656" s="8"/>
      <c r="M5656" s="8"/>
      <c r="N5656" s="8"/>
    </row>
    <row r="5657" spans="1:14" ht="21" customHeight="1" x14ac:dyDescent="0.5">
      <c r="A5657" s="50"/>
      <c r="B5657" s="8"/>
      <c r="C5657" s="49"/>
      <c r="D5657" s="8"/>
      <c r="E5657" s="8"/>
      <c r="F5657" s="8"/>
      <c r="G5657" s="8"/>
      <c r="H5657" s="15"/>
      <c r="I5657" s="27"/>
      <c r="K5657" s="27"/>
      <c r="L5657" s="8"/>
      <c r="M5657" s="8"/>
      <c r="N5657" s="8"/>
    </row>
    <row r="5658" spans="1:14" ht="21" customHeight="1" x14ac:dyDescent="0.5">
      <c r="A5658" s="50"/>
      <c r="B5658" s="8"/>
      <c r="C5658" s="49"/>
      <c r="D5658" s="8"/>
      <c r="E5658" s="8"/>
      <c r="F5658" s="8"/>
      <c r="G5658" s="8"/>
      <c r="H5658" s="15"/>
      <c r="I5658" s="27"/>
      <c r="K5658" s="27"/>
      <c r="L5658" s="8"/>
      <c r="M5658" s="8"/>
      <c r="N5658" s="8"/>
    </row>
    <row r="5659" spans="1:14" ht="21" customHeight="1" x14ac:dyDescent="0.5">
      <c r="A5659" s="50"/>
      <c r="B5659" s="8"/>
      <c r="C5659" s="49"/>
      <c r="D5659" s="8"/>
      <c r="E5659" s="8"/>
      <c r="F5659" s="8"/>
      <c r="G5659" s="8"/>
      <c r="H5659" s="15"/>
      <c r="I5659" s="27"/>
      <c r="K5659" s="27"/>
      <c r="L5659" s="8"/>
      <c r="M5659" s="8"/>
      <c r="N5659" s="8"/>
    </row>
    <row r="5660" spans="1:14" ht="21" customHeight="1" x14ac:dyDescent="0.5">
      <c r="A5660" s="50"/>
      <c r="B5660" s="8"/>
      <c r="C5660" s="49"/>
      <c r="D5660" s="8"/>
      <c r="E5660" s="8"/>
      <c r="F5660" s="8"/>
      <c r="G5660" s="8"/>
      <c r="H5660" s="15"/>
      <c r="I5660" s="27"/>
      <c r="K5660" s="27"/>
      <c r="L5660" s="8"/>
      <c r="M5660" s="8"/>
      <c r="N5660" s="8"/>
    </row>
    <row r="5661" spans="1:14" ht="21" customHeight="1" x14ac:dyDescent="0.5">
      <c r="A5661" s="50"/>
      <c r="B5661" s="8"/>
      <c r="C5661" s="49"/>
      <c r="D5661" s="8"/>
      <c r="E5661" s="8"/>
      <c r="F5661" s="8"/>
      <c r="G5661" s="8"/>
      <c r="H5661" s="15"/>
      <c r="I5661" s="27"/>
      <c r="K5661" s="27"/>
      <c r="L5661" s="8"/>
      <c r="M5661" s="8"/>
      <c r="N5661" s="8"/>
    </row>
    <row r="5662" spans="1:14" ht="21" customHeight="1" x14ac:dyDescent="0.5">
      <c r="A5662" s="50"/>
      <c r="B5662" s="8"/>
      <c r="C5662" s="49"/>
      <c r="D5662" s="8"/>
      <c r="E5662" s="8"/>
      <c r="F5662" s="8"/>
      <c r="G5662" s="8"/>
      <c r="H5662" s="15"/>
      <c r="I5662" s="27"/>
      <c r="K5662" s="27"/>
      <c r="L5662" s="8"/>
      <c r="M5662" s="8"/>
      <c r="N5662" s="8"/>
    </row>
    <row r="5663" spans="1:14" ht="21" customHeight="1" x14ac:dyDescent="0.5">
      <c r="A5663" s="50"/>
      <c r="B5663" s="8"/>
      <c r="C5663" s="49"/>
      <c r="D5663" s="8"/>
      <c r="E5663" s="8"/>
      <c r="F5663" s="8"/>
      <c r="G5663" s="8"/>
      <c r="H5663" s="15"/>
      <c r="I5663" s="27"/>
      <c r="K5663" s="27"/>
      <c r="L5663" s="8"/>
      <c r="M5663" s="8"/>
      <c r="N5663" s="8"/>
    </row>
    <row r="5664" spans="1:14" ht="21" customHeight="1" x14ac:dyDescent="0.5">
      <c r="A5664" s="50"/>
      <c r="B5664" s="8"/>
      <c r="C5664" s="49"/>
      <c r="D5664" s="8"/>
      <c r="E5664" s="8"/>
      <c r="F5664" s="8"/>
      <c r="G5664" s="8"/>
      <c r="H5664" s="15"/>
      <c r="I5664" s="27"/>
      <c r="K5664" s="27"/>
      <c r="L5664" s="8"/>
      <c r="M5664" s="8"/>
      <c r="N5664" s="8"/>
    </row>
    <row r="5665" spans="1:14" ht="21" customHeight="1" x14ac:dyDescent="0.5">
      <c r="A5665" s="50"/>
      <c r="B5665" s="8"/>
      <c r="C5665" s="49"/>
      <c r="D5665" s="8"/>
      <c r="E5665" s="8"/>
      <c r="F5665" s="8"/>
      <c r="G5665" s="8"/>
      <c r="H5665" s="15"/>
      <c r="I5665" s="27"/>
      <c r="K5665" s="27"/>
      <c r="L5665" s="8"/>
      <c r="M5665" s="8"/>
      <c r="N5665" s="8"/>
    </row>
    <row r="5666" spans="1:14" ht="21" customHeight="1" x14ac:dyDescent="0.5">
      <c r="A5666" s="50"/>
      <c r="B5666" s="8"/>
      <c r="C5666" s="49"/>
      <c r="D5666" s="8"/>
      <c r="E5666" s="8"/>
      <c r="F5666" s="8"/>
      <c r="G5666" s="8"/>
      <c r="H5666" s="15"/>
      <c r="I5666" s="27"/>
      <c r="K5666" s="27"/>
      <c r="L5666" s="8"/>
      <c r="M5666" s="8"/>
      <c r="N5666" s="8"/>
    </row>
    <row r="5667" spans="1:14" ht="21" customHeight="1" x14ac:dyDescent="0.5">
      <c r="A5667" s="50"/>
      <c r="B5667" s="8"/>
      <c r="C5667" s="49"/>
      <c r="D5667" s="8"/>
      <c r="E5667" s="8"/>
      <c r="F5667" s="8"/>
      <c r="G5667" s="8"/>
      <c r="H5667" s="15"/>
      <c r="I5667" s="27"/>
      <c r="K5667" s="27"/>
      <c r="L5667" s="8"/>
      <c r="M5667" s="8"/>
      <c r="N5667" s="8"/>
    </row>
    <row r="5668" spans="1:14" ht="21" customHeight="1" x14ac:dyDescent="0.5">
      <c r="A5668" s="50"/>
      <c r="B5668" s="8"/>
      <c r="C5668" s="49"/>
      <c r="D5668" s="8"/>
      <c r="E5668" s="8"/>
      <c r="F5668" s="8"/>
      <c r="G5668" s="8"/>
      <c r="H5668" s="15"/>
      <c r="I5668" s="27"/>
      <c r="K5668" s="27"/>
      <c r="L5668" s="8"/>
      <c r="M5668" s="8"/>
      <c r="N5668" s="8"/>
    </row>
    <row r="5669" spans="1:14" ht="21" customHeight="1" x14ac:dyDescent="0.5">
      <c r="A5669" s="50"/>
      <c r="B5669" s="8"/>
      <c r="C5669" s="49"/>
      <c r="D5669" s="8"/>
      <c r="E5669" s="8"/>
      <c r="F5669" s="8"/>
      <c r="G5669" s="8"/>
      <c r="H5669" s="15"/>
      <c r="I5669" s="27"/>
      <c r="K5669" s="27"/>
      <c r="L5669" s="8"/>
      <c r="M5669" s="8"/>
      <c r="N5669" s="8"/>
    </row>
    <row r="5670" spans="1:14" ht="21" customHeight="1" x14ac:dyDescent="0.5">
      <c r="A5670" s="50"/>
      <c r="B5670" s="8"/>
      <c r="C5670" s="49"/>
      <c r="D5670" s="8"/>
      <c r="E5670" s="8"/>
      <c r="F5670" s="8"/>
      <c r="G5670" s="8"/>
      <c r="H5670" s="15"/>
      <c r="I5670" s="27"/>
      <c r="K5670" s="27"/>
      <c r="L5670" s="8"/>
      <c r="M5670" s="8"/>
      <c r="N5670" s="8"/>
    </row>
    <row r="5671" spans="1:14" ht="21" customHeight="1" x14ac:dyDescent="0.5">
      <c r="A5671" s="50"/>
      <c r="B5671" s="8"/>
      <c r="C5671" s="49"/>
      <c r="D5671" s="8"/>
      <c r="E5671" s="8"/>
      <c r="F5671" s="8"/>
      <c r="G5671" s="8"/>
      <c r="H5671" s="15"/>
      <c r="I5671" s="27"/>
      <c r="K5671" s="27"/>
      <c r="L5671" s="8"/>
      <c r="M5671" s="8"/>
      <c r="N5671" s="8"/>
    </row>
    <row r="5672" spans="1:14" ht="21" customHeight="1" x14ac:dyDescent="0.5">
      <c r="A5672" s="50"/>
      <c r="B5672" s="8"/>
      <c r="C5672" s="49"/>
      <c r="D5672" s="8"/>
      <c r="E5672" s="8"/>
      <c r="F5672" s="8"/>
      <c r="G5672" s="8"/>
      <c r="H5672" s="15"/>
      <c r="I5672" s="27"/>
      <c r="K5672" s="27"/>
      <c r="L5672" s="8"/>
      <c r="M5672" s="8"/>
      <c r="N5672" s="8"/>
    </row>
    <row r="5673" spans="1:14" ht="21" customHeight="1" x14ac:dyDescent="0.5">
      <c r="A5673" s="50"/>
      <c r="B5673" s="8"/>
      <c r="C5673" s="49"/>
      <c r="D5673" s="8"/>
      <c r="E5673" s="8"/>
      <c r="F5673" s="8"/>
      <c r="G5673" s="8"/>
      <c r="H5673" s="15"/>
      <c r="I5673" s="27"/>
      <c r="K5673" s="27"/>
      <c r="L5673" s="8"/>
      <c r="M5673" s="8"/>
      <c r="N5673" s="8"/>
    </row>
    <row r="5674" spans="1:14" ht="21" customHeight="1" x14ac:dyDescent="0.5">
      <c r="A5674" s="50"/>
      <c r="B5674" s="8"/>
      <c r="C5674" s="49"/>
      <c r="D5674" s="8"/>
      <c r="E5674" s="8"/>
      <c r="F5674" s="8"/>
      <c r="G5674" s="8"/>
      <c r="H5674" s="15"/>
      <c r="I5674" s="27"/>
      <c r="K5674" s="27"/>
      <c r="L5674" s="8"/>
      <c r="M5674" s="8"/>
      <c r="N5674" s="8"/>
    </row>
    <row r="5675" spans="1:14" ht="21" customHeight="1" x14ac:dyDescent="0.5">
      <c r="A5675" s="50"/>
      <c r="B5675" s="8"/>
      <c r="C5675" s="49"/>
      <c r="D5675" s="8"/>
      <c r="E5675" s="8"/>
      <c r="F5675" s="8"/>
      <c r="G5675" s="8"/>
      <c r="H5675" s="15"/>
      <c r="I5675" s="27"/>
      <c r="K5675" s="27"/>
      <c r="L5675" s="8"/>
      <c r="M5675" s="8"/>
      <c r="N5675" s="8"/>
    </row>
    <row r="5676" spans="1:14" ht="21" customHeight="1" x14ac:dyDescent="0.5">
      <c r="A5676" s="50"/>
      <c r="B5676" s="8"/>
      <c r="C5676" s="49"/>
      <c r="D5676" s="8"/>
      <c r="E5676" s="8"/>
      <c r="F5676" s="8"/>
      <c r="G5676" s="8"/>
      <c r="H5676" s="15"/>
      <c r="I5676" s="27"/>
      <c r="K5676" s="27"/>
      <c r="L5676" s="8"/>
      <c r="M5676" s="8"/>
      <c r="N5676" s="8"/>
    </row>
    <row r="5677" spans="1:14" ht="21" customHeight="1" x14ac:dyDescent="0.5">
      <c r="A5677" s="50"/>
      <c r="B5677" s="8"/>
      <c r="C5677" s="49"/>
      <c r="D5677" s="8"/>
      <c r="E5677" s="8"/>
      <c r="F5677" s="8"/>
      <c r="G5677" s="8"/>
      <c r="H5677" s="15"/>
      <c r="I5677" s="27"/>
      <c r="K5677" s="27"/>
      <c r="L5677" s="8"/>
      <c r="M5677" s="8"/>
      <c r="N5677" s="8"/>
    </row>
    <row r="5678" spans="1:14" ht="21" customHeight="1" x14ac:dyDescent="0.5">
      <c r="A5678" s="50"/>
      <c r="B5678" s="8"/>
      <c r="C5678" s="49"/>
      <c r="D5678" s="8"/>
      <c r="E5678" s="8"/>
      <c r="F5678" s="8"/>
      <c r="G5678" s="8"/>
      <c r="H5678" s="15"/>
      <c r="I5678" s="27"/>
      <c r="K5678" s="27"/>
      <c r="L5678" s="8"/>
      <c r="M5678" s="8"/>
      <c r="N5678" s="8"/>
    </row>
    <row r="5679" spans="1:14" ht="21" customHeight="1" x14ac:dyDescent="0.5">
      <c r="A5679" s="50"/>
      <c r="B5679" s="8"/>
      <c r="C5679" s="49"/>
      <c r="D5679" s="8"/>
      <c r="E5679" s="8"/>
      <c r="F5679" s="8"/>
      <c r="G5679" s="8"/>
      <c r="H5679" s="15"/>
      <c r="I5679" s="27"/>
      <c r="K5679" s="27"/>
      <c r="L5679" s="8"/>
      <c r="M5679" s="8"/>
      <c r="N5679" s="8"/>
    </row>
    <row r="5680" spans="1:14" ht="21" customHeight="1" x14ac:dyDescent="0.5">
      <c r="A5680" s="50"/>
      <c r="B5680" s="8"/>
      <c r="C5680" s="49"/>
      <c r="D5680" s="8"/>
      <c r="E5680" s="8"/>
      <c r="F5680" s="8"/>
      <c r="G5680" s="8"/>
      <c r="H5680" s="15"/>
      <c r="I5680" s="27"/>
      <c r="K5680" s="27"/>
      <c r="L5680" s="8"/>
      <c r="M5680" s="8"/>
      <c r="N5680" s="8"/>
    </row>
    <row r="5681" spans="1:14" ht="21" customHeight="1" x14ac:dyDescent="0.5">
      <c r="A5681" s="50"/>
      <c r="B5681" s="8"/>
      <c r="C5681" s="49"/>
      <c r="D5681" s="8"/>
      <c r="E5681" s="8"/>
      <c r="F5681" s="8"/>
      <c r="G5681" s="8"/>
      <c r="H5681" s="15"/>
      <c r="I5681" s="27"/>
      <c r="K5681" s="27"/>
      <c r="L5681" s="8"/>
      <c r="M5681" s="8"/>
      <c r="N5681" s="8"/>
    </row>
    <row r="5682" spans="1:14" ht="21" customHeight="1" x14ac:dyDescent="0.5">
      <c r="A5682" s="50"/>
      <c r="B5682" s="8"/>
      <c r="C5682" s="49"/>
      <c r="D5682" s="8"/>
      <c r="E5682" s="8"/>
      <c r="F5682" s="8"/>
      <c r="G5682" s="8"/>
      <c r="H5682" s="15"/>
      <c r="I5682" s="27"/>
      <c r="K5682" s="27"/>
      <c r="L5682" s="8"/>
      <c r="M5682" s="8"/>
      <c r="N5682" s="8"/>
    </row>
    <row r="5683" spans="1:14" ht="21" customHeight="1" x14ac:dyDescent="0.5">
      <c r="A5683" s="50"/>
      <c r="B5683" s="8"/>
      <c r="C5683" s="49"/>
      <c r="D5683" s="8"/>
      <c r="E5683" s="8"/>
      <c r="F5683" s="8"/>
      <c r="G5683" s="8"/>
      <c r="H5683" s="15"/>
      <c r="I5683" s="27"/>
      <c r="K5683" s="27"/>
      <c r="L5683" s="8"/>
      <c r="M5683" s="8"/>
      <c r="N5683" s="8"/>
    </row>
    <row r="5684" spans="1:14" ht="21" customHeight="1" x14ac:dyDescent="0.5">
      <c r="A5684" s="50"/>
      <c r="B5684" s="8"/>
      <c r="C5684" s="49"/>
      <c r="D5684" s="8"/>
      <c r="E5684" s="8"/>
      <c r="F5684" s="8"/>
      <c r="G5684" s="8"/>
      <c r="H5684" s="15"/>
      <c r="I5684" s="27"/>
      <c r="K5684" s="27"/>
      <c r="L5684" s="8"/>
      <c r="M5684" s="8"/>
      <c r="N5684" s="8"/>
    </row>
    <row r="5685" spans="1:14" ht="21" customHeight="1" x14ac:dyDescent="0.5">
      <c r="A5685" s="50"/>
      <c r="B5685" s="8"/>
      <c r="C5685" s="49"/>
      <c r="D5685" s="8"/>
      <c r="E5685" s="8"/>
      <c r="F5685" s="8"/>
      <c r="G5685" s="8"/>
      <c r="H5685" s="15"/>
      <c r="I5685" s="27"/>
      <c r="K5685" s="27"/>
      <c r="L5685" s="8"/>
      <c r="M5685" s="8"/>
      <c r="N5685" s="8"/>
    </row>
    <row r="5686" spans="1:14" ht="21" customHeight="1" x14ac:dyDescent="0.5">
      <c r="A5686" s="50"/>
      <c r="B5686" s="8"/>
      <c r="C5686" s="49"/>
      <c r="D5686" s="8"/>
      <c r="E5686" s="8"/>
      <c r="F5686" s="8"/>
      <c r="G5686" s="8"/>
      <c r="H5686" s="15"/>
      <c r="I5686" s="27"/>
      <c r="K5686" s="27"/>
      <c r="L5686" s="8"/>
      <c r="M5686" s="8"/>
      <c r="N5686" s="8"/>
    </row>
    <row r="5687" spans="1:14" ht="21" customHeight="1" x14ac:dyDescent="0.5">
      <c r="A5687" s="50"/>
      <c r="B5687" s="8"/>
      <c r="C5687" s="49"/>
      <c r="D5687" s="8"/>
      <c r="E5687" s="8"/>
      <c r="F5687" s="8"/>
      <c r="G5687" s="8"/>
      <c r="H5687" s="15"/>
      <c r="I5687" s="27"/>
      <c r="K5687" s="27"/>
      <c r="L5687" s="8"/>
      <c r="M5687" s="8"/>
      <c r="N5687" s="8"/>
    </row>
    <row r="5688" spans="1:14" ht="21" customHeight="1" x14ac:dyDescent="0.5">
      <c r="A5688" s="50"/>
      <c r="B5688" s="8"/>
      <c r="C5688" s="49"/>
      <c r="D5688" s="8"/>
      <c r="E5688" s="8"/>
      <c r="F5688" s="8"/>
      <c r="G5688" s="8"/>
      <c r="H5688" s="15"/>
      <c r="I5688" s="27"/>
      <c r="K5688" s="27"/>
      <c r="L5688" s="8"/>
      <c r="M5688" s="8"/>
      <c r="N5688" s="8"/>
    </row>
    <row r="5689" spans="1:14" ht="21" customHeight="1" x14ac:dyDescent="0.5">
      <c r="A5689" s="50"/>
      <c r="B5689" s="8"/>
      <c r="C5689" s="49"/>
      <c r="D5689" s="8"/>
      <c r="E5689" s="8"/>
      <c r="F5689" s="8"/>
      <c r="G5689" s="8"/>
      <c r="H5689" s="15"/>
      <c r="I5689" s="27"/>
      <c r="K5689" s="27"/>
      <c r="L5689" s="8"/>
      <c r="M5689" s="8"/>
      <c r="N5689" s="8"/>
    </row>
    <row r="5690" spans="1:14" ht="21" customHeight="1" x14ac:dyDescent="0.5">
      <c r="A5690" s="50"/>
      <c r="B5690" s="8"/>
      <c r="C5690" s="49"/>
      <c r="D5690" s="8"/>
      <c r="E5690" s="8"/>
      <c r="F5690" s="8"/>
      <c r="G5690" s="8"/>
      <c r="H5690" s="15"/>
      <c r="I5690" s="27"/>
      <c r="K5690" s="27"/>
      <c r="L5690" s="8"/>
      <c r="M5690" s="8"/>
      <c r="N5690" s="8"/>
    </row>
    <row r="5691" spans="1:14" ht="21" customHeight="1" x14ac:dyDescent="0.5">
      <c r="A5691" s="50"/>
      <c r="B5691" s="8"/>
      <c r="C5691" s="49"/>
      <c r="D5691" s="8"/>
      <c r="E5691" s="8"/>
      <c r="F5691" s="8"/>
      <c r="G5691" s="8"/>
      <c r="H5691" s="15"/>
      <c r="I5691" s="27"/>
      <c r="K5691" s="27"/>
      <c r="L5691" s="8"/>
      <c r="M5691" s="8"/>
      <c r="N5691" s="8"/>
    </row>
    <row r="5692" spans="1:14" ht="21" customHeight="1" x14ac:dyDescent="0.5">
      <c r="A5692" s="50"/>
      <c r="B5692" s="8"/>
      <c r="C5692" s="49"/>
      <c r="D5692" s="8"/>
      <c r="E5692" s="8"/>
      <c r="F5692" s="8"/>
      <c r="G5692" s="8"/>
      <c r="H5692" s="15"/>
      <c r="I5692" s="27"/>
      <c r="K5692" s="27"/>
      <c r="L5692" s="8"/>
      <c r="M5692" s="8"/>
      <c r="N5692" s="8"/>
    </row>
    <row r="5693" spans="1:14" ht="21" customHeight="1" x14ac:dyDescent="0.5">
      <c r="A5693" s="50"/>
      <c r="B5693" s="8"/>
      <c r="C5693" s="49"/>
      <c r="D5693" s="8"/>
      <c r="E5693" s="8"/>
      <c r="F5693" s="8"/>
      <c r="G5693" s="8"/>
      <c r="H5693" s="15"/>
      <c r="I5693" s="27"/>
      <c r="K5693" s="27"/>
      <c r="L5693" s="8"/>
      <c r="M5693" s="8"/>
      <c r="N5693" s="8"/>
    </row>
    <row r="5694" spans="1:14" ht="21" customHeight="1" x14ac:dyDescent="0.5">
      <c r="A5694" s="50"/>
      <c r="B5694" s="8"/>
      <c r="C5694" s="49"/>
      <c r="D5694" s="8"/>
      <c r="E5694" s="8"/>
      <c r="F5694" s="8"/>
      <c r="G5694" s="8"/>
      <c r="H5694" s="15"/>
      <c r="I5694" s="27"/>
      <c r="K5694" s="27"/>
      <c r="L5694" s="8"/>
      <c r="M5694" s="8"/>
      <c r="N5694" s="8"/>
    </row>
    <row r="5695" spans="1:14" ht="21" customHeight="1" x14ac:dyDescent="0.5">
      <c r="A5695" s="50"/>
      <c r="B5695" s="8"/>
      <c r="C5695" s="49"/>
      <c r="D5695" s="8"/>
      <c r="E5695" s="8"/>
      <c r="F5695" s="8"/>
      <c r="G5695" s="8"/>
      <c r="H5695" s="15"/>
      <c r="I5695" s="27"/>
      <c r="K5695" s="27"/>
      <c r="L5695" s="8"/>
      <c r="M5695" s="8"/>
      <c r="N5695" s="8"/>
    </row>
    <row r="5696" spans="1:14" ht="21" customHeight="1" x14ac:dyDescent="0.5">
      <c r="A5696" s="50"/>
      <c r="B5696" s="8"/>
      <c r="C5696" s="49"/>
      <c r="D5696" s="8"/>
      <c r="E5696" s="8"/>
      <c r="F5696" s="8"/>
      <c r="G5696" s="8"/>
      <c r="H5696" s="15"/>
      <c r="I5696" s="27"/>
      <c r="K5696" s="27"/>
      <c r="L5696" s="8"/>
      <c r="M5696" s="8"/>
      <c r="N5696" s="8"/>
    </row>
    <row r="5697" spans="1:14" ht="21" customHeight="1" x14ac:dyDescent="0.5">
      <c r="A5697" s="50"/>
      <c r="B5697" s="8"/>
      <c r="C5697" s="49"/>
      <c r="D5697" s="8"/>
      <c r="E5697" s="8"/>
      <c r="F5697" s="8"/>
      <c r="G5697" s="8"/>
      <c r="H5697" s="15"/>
      <c r="I5697" s="27"/>
      <c r="K5697" s="27"/>
      <c r="L5697" s="8"/>
      <c r="M5697" s="8"/>
      <c r="N5697" s="8"/>
    </row>
    <row r="5698" spans="1:14" ht="21" customHeight="1" x14ac:dyDescent="0.5">
      <c r="A5698" s="50"/>
      <c r="B5698" s="8"/>
      <c r="C5698" s="49"/>
      <c r="D5698" s="8"/>
      <c r="E5698" s="8"/>
      <c r="F5698" s="8"/>
      <c r="G5698" s="8"/>
      <c r="H5698" s="15"/>
      <c r="I5698" s="27"/>
      <c r="K5698" s="27"/>
      <c r="L5698" s="8"/>
      <c r="M5698" s="8"/>
      <c r="N5698" s="8"/>
    </row>
    <row r="5699" spans="1:14" ht="21" customHeight="1" x14ac:dyDescent="0.5">
      <c r="A5699" s="50"/>
      <c r="B5699" s="8"/>
      <c r="C5699" s="49"/>
      <c r="D5699" s="8"/>
      <c r="E5699" s="8"/>
      <c r="F5699" s="8"/>
      <c r="G5699" s="8"/>
      <c r="H5699" s="15"/>
      <c r="I5699" s="27"/>
      <c r="K5699" s="27"/>
      <c r="L5699" s="8"/>
      <c r="M5699" s="8"/>
      <c r="N5699" s="8"/>
    </row>
    <row r="5700" spans="1:14" ht="21" customHeight="1" x14ac:dyDescent="0.5">
      <c r="A5700" s="50"/>
      <c r="B5700" s="8"/>
      <c r="C5700" s="49"/>
      <c r="D5700" s="8"/>
      <c r="E5700" s="8"/>
      <c r="F5700" s="8"/>
      <c r="G5700" s="8"/>
      <c r="H5700" s="15"/>
      <c r="I5700" s="27"/>
      <c r="K5700" s="27"/>
      <c r="L5700" s="8"/>
      <c r="M5700" s="8"/>
      <c r="N5700" s="8"/>
    </row>
    <row r="5701" spans="1:14" ht="21" customHeight="1" x14ac:dyDescent="0.5">
      <c r="A5701" s="50"/>
      <c r="B5701" s="8"/>
      <c r="C5701" s="49"/>
      <c r="D5701" s="8"/>
      <c r="E5701" s="8"/>
      <c r="F5701" s="8"/>
      <c r="G5701" s="8"/>
      <c r="H5701" s="15"/>
      <c r="I5701" s="27"/>
      <c r="K5701" s="27"/>
      <c r="L5701" s="8"/>
      <c r="M5701" s="8"/>
      <c r="N5701" s="8"/>
    </row>
    <row r="5702" spans="1:14" ht="21" customHeight="1" x14ac:dyDescent="0.5">
      <c r="A5702" s="50"/>
      <c r="B5702" s="8"/>
      <c r="C5702" s="49"/>
      <c r="D5702" s="8"/>
      <c r="E5702" s="8"/>
      <c r="F5702" s="8"/>
      <c r="G5702" s="8"/>
      <c r="H5702" s="15"/>
      <c r="I5702" s="27"/>
      <c r="K5702" s="27"/>
      <c r="L5702" s="8"/>
      <c r="M5702" s="8"/>
      <c r="N5702" s="8"/>
    </row>
    <row r="5703" spans="1:14" ht="21" customHeight="1" x14ac:dyDescent="0.5">
      <c r="A5703" s="50"/>
      <c r="B5703" s="8"/>
      <c r="C5703" s="49"/>
      <c r="D5703" s="8"/>
      <c r="E5703" s="8"/>
      <c r="F5703" s="8"/>
      <c r="G5703" s="8"/>
      <c r="H5703" s="15"/>
      <c r="I5703" s="27"/>
      <c r="K5703" s="27"/>
      <c r="L5703" s="8"/>
      <c r="M5703" s="8"/>
      <c r="N5703" s="8"/>
    </row>
    <row r="5704" spans="1:14" ht="21" customHeight="1" x14ac:dyDescent="0.5">
      <c r="A5704" s="50"/>
      <c r="B5704" s="8"/>
      <c r="C5704" s="49"/>
      <c r="D5704" s="8"/>
      <c r="E5704" s="8"/>
      <c r="F5704" s="8"/>
      <c r="G5704" s="8"/>
      <c r="H5704" s="15"/>
      <c r="I5704" s="27"/>
      <c r="K5704" s="27"/>
      <c r="L5704" s="8"/>
      <c r="M5704" s="8"/>
      <c r="N5704" s="8"/>
    </row>
    <row r="5705" spans="1:14" ht="21" customHeight="1" x14ac:dyDescent="0.5">
      <c r="A5705" s="50"/>
      <c r="B5705" s="8"/>
      <c r="C5705" s="49"/>
      <c r="D5705" s="8"/>
      <c r="E5705" s="8"/>
      <c r="F5705" s="8"/>
      <c r="G5705" s="8"/>
      <c r="H5705" s="15"/>
      <c r="I5705" s="27"/>
      <c r="K5705" s="27"/>
      <c r="L5705" s="8"/>
      <c r="M5705" s="8"/>
      <c r="N5705" s="8"/>
    </row>
    <row r="5706" spans="1:14" ht="21" customHeight="1" x14ac:dyDescent="0.5">
      <c r="A5706" s="50"/>
      <c r="B5706" s="8"/>
      <c r="C5706" s="49"/>
      <c r="D5706" s="8"/>
      <c r="E5706" s="8"/>
      <c r="F5706" s="8"/>
      <c r="G5706" s="8"/>
      <c r="H5706" s="15"/>
      <c r="I5706" s="27"/>
      <c r="K5706" s="27"/>
      <c r="L5706" s="8"/>
      <c r="M5706" s="8"/>
      <c r="N5706" s="8"/>
    </row>
    <row r="5707" spans="1:14" ht="21" customHeight="1" x14ac:dyDescent="0.5">
      <c r="A5707" s="50"/>
      <c r="B5707" s="8"/>
      <c r="C5707" s="49"/>
      <c r="D5707" s="8"/>
      <c r="E5707" s="8"/>
      <c r="F5707" s="8"/>
      <c r="G5707" s="8"/>
      <c r="H5707" s="15"/>
      <c r="I5707" s="27"/>
      <c r="K5707" s="27"/>
      <c r="L5707" s="8"/>
      <c r="M5707" s="8"/>
      <c r="N5707" s="8"/>
    </row>
    <row r="5708" spans="1:14" ht="21" customHeight="1" x14ac:dyDescent="0.5">
      <c r="A5708" s="50"/>
      <c r="B5708" s="8"/>
      <c r="C5708" s="49"/>
      <c r="D5708" s="8"/>
      <c r="E5708" s="8"/>
      <c r="F5708" s="8"/>
      <c r="G5708" s="8"/>
      <c r="H5708" s="15"/>
      <c r="I5708" s="27"/>
      <c r="K5708" s="27"/>
      <c r="L5708" s="8"/>
      <c r="M5708" s="8"/>
      <c r="N5708" s="8"/>
    </row>
    <row r="5709" spans="1:14" ht="21" customHeight="1" x14ac:dyDescent="0.5">
      <c r="A5709" s="50"/>
      <c r="B5709" s="8"/>
      <c r="C5709" s="49"/>
      <c r="D5709" s="8"/>
      <c r="E5709" s="8"/>
      <c r="F5709" s="8"/>
      <c r="G5709" s="8"/>
      <c r="H5709" s="15"/>
      <c r="I5709" s="27"/>
      <c r="K5709" s="27"/>
      <c r="L5709" s="8"/>
      <c r="M5709" s="8"/>
      <c r="N5709" s="8"/>
    </row>
    <row r="5710" spans="1:14" ht="21" customHeight="1" x14ac:dyDescent="0.5">
      <c r="A5710" s="50"/>
      <c r="B5710" s="8"/>
      <c r="C5710" s="49"/>
      <c r="D5710" s="8"/>
      <c r="E5710" s="8"/>
      <c r="F5710" s="8"/>
      <c r="G5710" s="8"/>
      <c r="H5710" s="15"/>
      <c r="I5710" s="27"/>
      <c r="K5710" s="27"/>
      <c r="L5710" s="8"/>
      <c r="M5710" s="8"/>
      <c r="N5710" s="8"/>
    </row>
    <row r="5711" spans="1:14" ht="21" customHeight="1" x14ac:dyDescent="0.5">
      <c r="A5711" s="50"/>
      <c r="B5711" s="8"/>
      <c r="C5711" s="49"/>
      <c r="D5711" s="8"/>
      <c r="E5711" s="8"/>
      <c r="F5711" s="8"/>
      <c r="G5711" s="8"/>
      <c r="H5711" s="15"/>
      <c r="I5711" s="27"/>
      <c r="K5711" s="27"/>
      <c r="L5711" s="8"/>
      <c r="M5711" s="8"/>
      <c r="N5711" s="8"/>
    </row>
    <row r="5712" spans="1:14" ht="21" customHeight="1" x14ac:dyDescent="0.5">
      <c r="A5712" s="50"/>
      <c r="B5712" s="8"/>
      <c r="C5712" s="49"/>
      <c r="D5712" s="8"/>
      <c r="E5712" s="8"/>
      <c r="F5712" s="8"/>
      <c r="G5712" s="8"/>
      <c r="H5712" s="15"/>
      <c r="I5712" s="27"/>
      <c r="K5712" s="27"/>
      <c r="L5712" s="8"/>
      <c r="M5712" s="8"/>
      <c r="N5712" s="8"/>
    </row>
    <row r="5713" spans="1:14" ht="21" customHeight="1" x14ac:dyDescent="0.5">
      <c r="A5713" s="50"/>
      <c r="B5713" s="8"/>
      <c r="C5713" s="49"/>
      <c r="D5713" s="8"/>
      <c r="E5713" s="8"/>
      <c r="F5713" s="8"/>
      <c r="G5713" s="8"/>
      <c r="H5713" s="15"/>
      <c r="I5713" s="27"/>
      <c r="K5713" s="27"/>
      <c r="L5713" s="8"/>
      <c r="M5713" s="8"/>
      <c r="N5713" s="8"/>
    </row>
    <row r="5714" spans="1:14" ht="21" customHeight="1" x14ac:dyDescent="0.5">
      <c r="A5714" s="50"/>
      <c r="B5714" s="8"/>
      <c r="C5714" s="49"/>
      <c r="D5714" s="8"/>
      <c r="E5714" s="8"/>
      <c r="F5714" s="8"/>
      <c r="G5714" s="8"/>
      <c r="H5714" s="15"/>
      <c r="I5714" s="27"/>
      <c r="K5714" s="27"/>
      <c r="L5714" s="8"/>
      <c r="M5714" s="8"/>
      <c r="N5714" s="8"/>
    </row>
    <row r="5715" spans="1:14" ht="21" customHeight="1" x14ac:dyDescent="0.5">
      <c r="A5715" s="50"/>
      <c r="B5715" s="8"/>
      <c r="C5715" s="49"/>
      <c r="D5715" s="8"/>
      <c r="E5715" s="8"/>
      <c r="F5715" s="8"/>
      <c r="G5715" s="8"/>
      <c r="H5715" s="15"/>
      <c r="I5715" s="27"/>
      <c r="K5715" s="27"/>
      <c r="L5715" s="8"/>
      <c r="M5715" s="8"/>
      <c r="N5715" s="8"/>
    </row>
    <row r="5716" spans="1:14" ht="21" customHeight="1" x14ac:dyDescent="0.5">
      <c r="A5716" s="50"/>
      <c r="B5716" s="8"/>
      <c r="C5716" s="49"/>
      <c r="D5716" s="8"/>
      <c r="E5716" s="8"/>
      <c r="F5716" s="8"/>
      <c r="G5716" s="8"/>
      <c r="H5716" s="15"/>
      <c r="I5716" s="27"/>
      <c r="K5716" s="27"/>
      <c r="L5716" s="8"/>
      <c r="M5716" s="8"/>
      <c r="N5716" s="8"/>
    </row>
    <row r="5717" spans="1:14" ht="21" customHeight="1" x14ac:dyDescent="0.5">
      <c r="A5717" s="50"/>
      <c r="B5717" s="8"/>
      <c r="C5717" s="49"/>
      <c r="D5717" s="8"/>
      <c r="E5717" s="8"/>
      <c r="F5717" s="8"/>
      <c r="G5717" s="8"/>
      <c r="H5717" s="15"/>
      <c r="I5717" s="27"/>
      <c r="K5717" s="27"/>
      <c r="L5717" s="8"/>
      <c r="M5717" s="8"/>
      <c r="N5717" s="8"/>
    </row>
    <row r="5718" spans="1:14" ht="21" customHeight="1" x14ac:dyDescent="0.5">
      <c r="A5718" s="50"/>
      <c r="B5718" s="8"/>
      <c r="C5718" s="49"/>
      <c r="D5718" s="8"/>
      <c r="E5718" s="8"/>
      <c r="F5718" s="8"/>
      <c r="G5718" s="8"/>
      <c r="H5718" s="15"/>
      <c r="I5718" s="27"/>
      <c r="K5718" s="27"/>
      <c r="L5718" s="8"/>
      <c r="M5718" s="8"/>
      <c r="N5718" s="8"/>
    </row>
    <row r="5719" spans="1:14" ht="21" customHeight="1" x14ac:dyDescent="0.5">
      <c r="A5719" s="50"/>
      <c r="B5719" s="8"/>
      <c r="C5719" s="49"/>
      <c r="D5719" s="8"/>
      <c r="E5719" s="8"/>
      <c r="F5719" s="8"/>
      <c r="G5719" s="8"/>
      <c r="H5719" s="15"/>
      <c r="I5719" s="27"/>
      <c r="K5719" s="27"/>
      <c r="L5719" s="8"/>
      <c r="M5719" s="8"/>
      <c r="N5719" s="8"/>
    </row>
    <row r="5720" spans="1:14" ht="21" customHeight="1" x14ac:dyDescent="0.5">
      <c r="A5720" s="50"/>
      <c r="B5720" s="8"/>
      <c r="C5720" s="49"/>
      <c r="D5720" s="8"/>
      <c r="E5720" s="8"/>
      <c r="F5720" s="8"/>
      <c r="G5720" s="8"/>
      <c r="H5720" s="15"/>
      <c r="I5720" s="27"/>
      <c r="K5720" s="27"/>
      <c r="L5720" s="8"/>
      <c r="M5720" s="8"/>
      <c r="N5720" s="8"/>
    </row>
    <row r="5721" spans="1:14" ht="21" customHeight="1" x14ac:dyDescent="0.5">
      <c r="A5721" s="50"/>
      <c r="B5721" s="8"/>
      <c r="C5721" s="49"/>
      <c r="D5721" s="8"/>
      <c r="E5721" s="8"/>
      <c r="F5721" s="8"/>
      <c r="G5721" s="8"/>
      <c r="H5721" s="15"/>
      <c r="I5721" s="27"/>
      <c r="K5721" s="27"/>
      <c r="L5721" s="8"/>
      <c r="M5721" s="8"/>
      <c r="N5721" s="8"/>
    </row>
    <row r="5722" spans="1:14" ht="21" customHeight="1" x14ac:dyDescent="0.5">
      <c r="A5722" s="50"/>
      <c r="B5722" s="8"/>
      <c r="C5722" s="49"/>
      <c r="D5722" s="8"/>
      <c r="E5722" s="8"/>
      <c r="F5722" s="8"/>
      <c r="G5722" s="8"/>
      <c r="H5722" s="15"/>
      <c r="I5722" s="27"/>
      <c r="K5722" s="27"/>
      <c r="L5722" s="8"/>
      <c r="M5722" s="8"/>
      <c r="N5722" s="8"/>
    </row>
    <row r="5723" spans="1:14" ht="21" customHeight="1" x14ac:dyDescent="0.5">
      <c r="A5723" s="50"/>
      <c r="B5723" s="8"/>
      <c r="C5723" s="49"/>
      <c r="D5723" s="8"/>
      <c r="E5723" s="8"/>
      <c r="F5723" s="8"/>
      <c r="G5723" s="8"/>
      <c r="H5723" s="15"/>
      <c r="I5723" s="27"/>
      <c r="K5723" s="27"/>
      <c r="L5723" s="8"/>
      <c r="M5723" s="8"/>
      <c r="N5723" s="8"/>
    </row>
    <row r="5724" spans="1:14" ht="21" customHeight="1" x14ac:dyDescent="0.5">
      <c r="A5724" s="50"/>
      <c r="B5724" s="8"/>
      <c r="C5724" s="49"/>
      <c r="D5724" s="8"/>
      <c r="E5724" s="8"/>
      <c r="F5724" s="8"/>
      <c r="G5724" s="8"/>
      <c r="H5724" s="15"/>
      <c r="I5724" s="27"/>
      <c r="K5724" s="27"/>
      <c r="L5724" s="8"/>
      <c r="M5724" s="8"/>
      <c r="N5724" s="8"/>
    </row>
    <row r="5725" spans="1:14" ht="21" customHeight="1" x14ac:dyDescent="0.5">
      <c r="A5725" s="50"/>
      <c r="B5725" s="8"/>
      <c r="C5725" s="49"/>
      <c r="D5725" s="8"/>
      <c r="E5725" s="8"/>
      <c r="F5725" s="8"/>
      <c r="G5725" s="8"/>
      <c r="H5725" s="15"/>
      <c r="I5725" s="27"/>
      <c r="K5725" s="27"/>
      <c r="L5725" s="8"/>
      <c r="M5725" s="8"/>
      <c r="N5725" s="8"/>
    </row>
    <row r="5726" spans="1:14" ht="21" customHeight="1" x14ac:dyDescent="0.5">
      <c r="A5726" s="50"/>
      <c r="B5726" s="8"/>
      <c r="C5726" s="49"/>
      <c r="D5726" s="8"/>
      <c r="E5726" s="8"/>
      <c r="F5726" s="8"/>
      <c r="G5726" s="8"/>
      <c r="H5726" s="15"/>
      <c r="I5726" s="27"/>
      <c r="K5726" s="27"/>
      <c r="L5726" s="8"/>
      <c r="M5726" s="8"/>
      <c r="N5726" s="8"/>
    </row>
    <row r="5727" spans="1:14" ht="21" customHeight="1" x14ac:dyDescent="0.5">
      <c r="A5727" s="50"/>
      <c r="B5727" s="8"/>
      <c r="C5727" s="49"/>
      <c r="D5727" s="8"/>
      <c r="E5727" s="8"/>
      <c r="F5727" s="8"/>
      <c r="G5727" s="8"/>
      <c r="H5727" s="15"/>
      <c r="I5727" s="27"/>
      <c r="K5727" s="27"/>
      <c r="L5727" s="8"/>
      <c r="M5727" s="8"/>
      <c r="N5727" s="8"/>
    </row>
    <row r="5728" spans="1:14" ht="21" customHeight="1" x14ac:dyDescent="0.5">
      <c r="A5728" s="50"/>
      <c r="B5728" s="8"/>
      <c r="C5728" s="49"/>
      <c r="D5728" s="8"/>
      <c r="E5728" s="8"/>
      <c r="F5728" s="8"/>
      <c r="G5728" s="8"/>
      <c r="H5728" s="15"/>
      <c r="I5728" s="27"/>
      <c r="K5728" s="27"/>
      <c r="L5728" s="8"/>
      <c r="M5728" s="8"/>
      <c r="N5728" s="8"/>
    </row>
    <row r="5729" spans="1:14" ht="21" customHeight="1" x14ac:dyDescent="0.5">
      <c r="A5729" s="50"/>
      <c r="B5729" s="8"/>
      <c r="C5729" s="49"/>
      <c r="D5729" s="8"/>
      <c r="E5729" s="8"/>
      <c r="F5729" s="8"/>
      <c r="G5729" s="8"/>
      <c r="H5729" s="15"/>
      <c r="I5729" s="27"/>
      <c r="K5729" s="27"/>
      <c r="L5729" s="8"/>
      <c r="M5729" s="8"/>
      <c r="N5729" s="8"/>
    </row>
    <row r="5730" spans="1:14" ht="21" customHeight="1" x14ac:dyDescent="0.5">
      <c r="A5730" s="50"/>
      <c r="B5730" s="8"/>
      <c r="C5730" s="49"/>
      <c r="D5730" s="8"/>
      <c r="E5730" s="8"/>
      <c r="F5730" s="8"/>
      <c r="G5730" s="8"/>
      <c r="H5730" s="15"/>
      <c r="I5730" s="27"/>
      <c r="K5730" s="27"/>
      <c r="L5730" s="8"/>
      <c r="M5730" s="8"/>
      <c r="N5730" s="8"/>
    </row>
    <row r="5731" spans="1:14" ht="21" customHeight="1" x14ac:dyDescent="0.5">
      <c r="A5731" s="50"/>
      <c r="B5731" s="8"/>
      <c r="C5731" s="49"/>
      <c r="D5731" s="8"/>
      <c r="E5731" s="8"/>
      <c r="F5731" s="8"/>
      <c r="G5731" s="8"/>
      <c r="H5731" s="15"/>
      <c r="I5731" s="27"/>
      <c r="K5731" s="27"/>
      <c r="L5731" s="8"/>
      <c r="M5731" s="8"/>
      <c r="N5731" s="8"/>
    </row>
    <row r="5732" spans="1:14" ht="21" customHeight="1" x14ac:dyDescent="0.5">
      <c r="A5732" s="50"/>
      <c r="B5732" s="8"/>
      <c r="C5732" s="49"/>
      <c r="D5732" s="8"/>
      <c r="E5732" s="8"/>
      <c r="F5732" s="8"/>
      <c r="G5732" s="8"/>
      <c r="H5732" s="15"/>
      <c r="I5732" s="27"/>
      <c r="K5732" s="27"/>
      <c r="L5732" s="8"/>
      <c r="M5732" s="8"/>
      <c r="N5732" s="8"/>
    </row>
    <row r="5733" spans="1:14" ht="21" customHeight="1" x14ac:dyDescent="0.5">
      <c r="A5733" s="50"/>
      <c r="B5733" s="8"/>
      <c r="C5733" s="49"/>
      <c r="D5733" s="8"/>
      <c r="E5733" s="8"/>
      <c r="F5733" s="8"/>
      <c r="G5733" s="8"/>
      <c r="H5733" s="15"/>
      <c r="I5733" s="27"/>
      <c r="K5733" s="27"/>
      <c r="L5733" s="8"/>
      <c r="M5733" s="8"/>
      <c r="N5733" s="8"/>
    </row>
    <row r="5734" spans="1:14" ht="21" customHeight="1" x14ac:dyDescent="0.5">
      <c r="A5734" s="50"/>
      <c r="B5734" s="8"/>
      <c r="C5734" s="49"/>
      <c r="D5734" s="8"/>
      <c r="E5734" s="8"/>
      <c r="F5734" s="8"/>
      <c r="G5734" s="8"/>
      <c r="H5734" s="15"/>
      <c r="I5734" s="27"/>
      <c r="K5734" s="27"/>
      <c r="L5734" s="8"/>
      <c r="M5734" s="8"/>
      <c r="N5734" s="8"/>
    </row>
    <row r="5735" spans="1:14" ht="21" customHeight="1" x14ac:dyDescent="0.5">
      <c r="A5735" s="50"/>
      <c r="B5735" s="8"/>
      <c r="C5735" s="49"/>
      <c r="D5735" s="8"/>
      <c r="E5735" s="8"/>
      <c r="F5735" s="8"/>
      <c r="G5735" s="8"/>
      <c r="H5735" s="15"/>
      <c r="I5735" s="27"/>
      <c r="K5735" s="27"/>
      <c r="L5735" s="8"/>
      <c r="M5735" s="8"/>
      <c r="N5735" s="8"/>
    </row>
    <row r="5736" spans="1:14" ht="21" customHeight="1" x14ac:dyDescent="0.5">
      <c r="A5736" s="50"/>
      <c r="B5736" s="8"/>
      <c r="C5736" s="49"/>
      <c r="D5736" s="8"/>
      <c r="E5736" s="8"/>
      <c r="F5736" s="8"/>
      <c r="G5736" s="8"/>
      <c r="H5736" s="15"/>
      <c r="I5736" s="27"/>
      <c r="K5736" s="27"/>
      <c r="L5736" s="8"/>
      <c r="M5736" s="8"/>
      <c r="N5736" s="8"/>
    </row>
    <row r="5737" spans="1:14" ht="21" customHeight="1" x14ac:dyDescent="0.5">
      <c r="A5737" s="50"/>
      <c r="B5737" s="8"/>
      <c r="C5737" s="49"/>
      <c r="D5737" s="8"/>
      <c r="E5737" s="8"/>
      <c r="F5737" s="8"/>
      <c r="G5737" s="8"/>
      <c r="H5737" s="15"/>
      <c r="I5737" s="27"/>
      <c r="K5737" s="27"/>
      <c r="L5737" s="8"/>
      <c r="M5737" s="8"/>
      <c r="N5737" s="8"/>
    </row>
    <row r="5738" spans="1:14" ht="21" customHeight="1" x14ac:dyDescent="0.5">
      <c r="A5738" s="50"/>
      <c r="B5738" s="8"/>
      <c r="C5738" s="49"/>
      <c r="D5738" s="8"/>
      <c r="E5738" s="8"/>
      <c r="F5738" s="8"/>
      <c r="G5738" s="8"/>
      <c r="H5738" s="15"/>
      <c r="I5738" s="27"/>
      <c r="K5738" s="27"/>
      <c r="L5738" s="8"/>
      <c r="M5738" s="8"/>
      <c r="N5738" s="8"/>
    </row>
    <row r="5739" spans="1:14" ht="21" customHeight="1" x14ac:dyDescent="0.5">
      <c r="A5739" s="50"/>
      <c r="B5739" s="8"/>
      <c r="C5739" s="49"/>
      <c r="D5739" s="8"/>
      <c r="E5739" s="8"/>
      <c r="F5739" s="8"/>
      <c r="G5739" s="8"/>
      <c r="H5739" s="15"/>
      <c r="I5739" s="27"/>
      <c r="K5739" s="27"/>
      <c r="L5739" s="8"/>
      <c r="M5739" s="8"/>
      <c r="N5739" s="8"/>
    </row>
    <row r="5740" spans="1:14" ht="21" customHeight="1" x14ac:dyDescent="0.5">
      <c r="A5740" s="50"/>
      <c r="B5740" s="8"/>
      <c r="C5740" s="49"/>
      <c r="D5740" s="8"/>
      <c r="E5740" s="8"/>
      <c r="F5740" s="8"/>
      <c r="G5740" s="8"/>
      <c r="H5740" s="15"/>
      <c r="I5740" s="27"/>
      <c r="K5740" s="27"/>
      <c r="L5740" s="8"/>
      <c r="M5740" s="8"/>
      <c r="N5740" s="8"/>
    </row>
    <row r="5741" spans="1:14" ht="21" customHeight="1" x14ac:dyDescent="0.5">
      <c r="A5741" s="50"/>
      <c r="B5741" s="8"/>
      <c r="C5741" s="49"/>
      <c r="D5741" s="8"/>
      <c r="E5741" s="8"/>
      <c r="F5741" s="8"/>
      <c r="G5741" s="8"/>
      <c r="H5741" s="15"/>
      <c r="I5741" s="27"/>
      <c r="K5741" s="27"/>
      <c r="L5741" s="8"/>
      <c r="M5741" s="8"/>
      <c r="N5741" s="8"/>
    </row>
    <row r="5742" spans="1:14" ht="21" customHeight="1" x14ac:dyDescent="0.5">
      <c r="A5742" s="50"/>
      <c r="B5742" s="8"/>
      <c r="C5742" s="49"/>
      <c r="D5742" s="8"/>
      <c r="E5742" s="8"/>
      <c r="F5742" s="8"/>
      <c r="G5742" s="8"/>
      <c r="H5742" s="15"/>
      <c r="I5742" s="27"/>
      <c r="K5742" s="27"/>
      <c r="L5742" s="8"/>
      <c r="M5742" s="8"/>
      <c r="N5742" s="8"/>
    </row>
    <row r="5743" spans="1:14" ht="21" customHeight="1" x14ac:dyDescent="0.5">
      <c r="A5743" s="50"/>
      <c r="B5743" s="8"/>
      <c r="C5743" s="49"/>
      <c r="D5743" s="8"/>
      <c r="E5743" s="8"/>
      <c r="F5743" s="8"/>
      <c r="G5743" s="8"/>
      <c r="H5743" s="15"/>
      <c r="I5743" s="27"/>
      <c r="K5743" s="27"/>
      <c r="L5743" s="8"/>
      <c r="M5743" s="8"/>
      <c r="N5743" s="8"/>
    </row>
    <row r="5744" spans="1:14" ht="21" customHeight="1" x14ac:dyDescent="0.5">
      <c r="A5744" s="50"/>
      <c r="B5744" s="8"/>
      <c r="C5744" s="49"/>
      <c r="D5744" s="8"/>
      <c r="E5744" s="8"/>
      <c r="F5744" s="8"/>
      <c r="G5744" s="8"/>
      <c r="H5744" s="15"/>
      <c r="I5744" s="27"/>
      <c r="K5744" s="27"/>
      <c r="L5744" s="8"/>
      <c r="M5744" s="8"/>
      <c r="N5744" s="8"/>
    </row>
    <row r="5745" spans="1:14" ht="21" customHeight="1" x14ac:dyDescent="0.5">
      <c r="A5745" s="50"/>
      <c r="B5745" s="8"/>
      <c r="C5745" s="49"/>
      <c r="D5745" s="8"/>
      <c r="E5745" s="8"/>
      <c r="F5745" s="8"/>
      <c r="G5745" s="8"/>
      <c r="H5745" s="15"/>
      <c r="I5745" s="27"/>
      <c r="K5745" s="27"/>
      <c r="L5745" s="8"/>
      <c r="M5745" s="8"/>
      <c r="N5745" s="8"/>
    </row>
    <row r="5746" spans="1:14" ht="21" customHeight="1" x14ac:dyDescent="0.5">
      <c r="A5746" s="50"/>
      <c r="B5746" s="8"/>
      <c r="C5746" s="49"/>
      <c r="D5746" s="8"/>
      <c r="E5746" s="8"/>
      <c r="F5746" s="8"/>
      <c r="G5746" s="8"/>
      <c r="H5746" s="15"/>
      <c r="I5746" s="27"/>
      <c r="K5746" s="27"/>
      <c r="L5746" s="8"/>
      <c r="M5746" s="8"/>
      <c r="N5746" s="8"/>
    </row>
    <row r="5747" spans="1:14" ht="21" customHeight="1" x14ac:dyDescent="0.5">
      <c r="A5747" s="50"/>
      <c r="B5747" s="8"/>
      <c r="C5747" s="49"/>
      <c r="D5747" s="8"/>
      <c r="E5747" s="8"/>
      <c r="F5747" s="8"/>
      <c r="G5747" s="8"/>
      <c r="H5747" s="15"/>
      <c r="I5747" s="27"/>
      <c r="K5747" s="27"/>
      <c r="L5747" s="8"/>
      <c r="M5747" s="8"/>
      <c r="N5747" s="8"/>
    </row>
    <row r="5748" spans="1:14" ht="21" customHeight="1" x14ac:dyDescent="0.5">
      <c r="A5748" s="50"/>
      <c r="B5748" s="8"/>
      <c r="C5748" s="49"/>
      <c r="D5748" s="8"/>
      <c r="E5748" s="8"/>
      <c r="F5748" s="8"/>
      <c r="G5748" s="8"/>
      <c r="H5748" s="15"/>
      <c r="I5748" s="27"/>
      <c r="K5748" s="27"/>
      <c r="L5748" s="8"/>
      <c r="M5748" s="8"/>
      <c r="N5748" s="8"/>
    </row>
    <row r="5749" spans="1:14" ht="21" customHeight="1" x14ac:dyDescent="0.5">
      <c r="A5749" s="50"/>
      <c r="B5749" s="8"/>
      <c r="C5749" s="49"/>
      <c r="D5749" s="8"/>
      <c r="E5749" s="8"/>
      <c r="F5749" s="8"/>
      <c r="G5749" s="8"/>
      <c r="H5749" s="15"/>
      <c r="I5749" s="27"/>
      <c r="K5749" s="27"/>
      <c r="L5749" s="8"/>
      <c r="M5749" s="8"/>
      <c r="N5749" s="8"/>
    </row>
    <row r="5750" spans="1:14" ht="21" customHeight="1" x14ac:dyDescent="0.5">
      <c r="A5750" s="50"/>
      <c r="B5750" s="8"/>
      <c r="C5750" s="49"/>
      <c r="D5750" s="8"/>
      <c r="E5750" s="8"/>
      <c r="F5750" s="8"/>
      <c r="G5750" s="8"/>
      <c r="H5750" s="15"/>
      <c r="I5750" s="27"/>
      <c r="K5750" s="27"/>
      <c r="L5750" s="8"/>
      <c r="M5750" s="8"/>
      <c r="N5750" s="8"/>
    </row>
    <row r="5751" spans="1:14" ht="21" customHeight="1" x14ac:dyDescent="0.5">
      <c r="A5751" s="50"/>
      <c r="B5751" s="8"/>
      <c r="C5751" s="49"/>
      <c r="D5751" s="8"/>
      <c r="E5751" s="8"/>
      <c r="F5751" s="8"/>
      <c r="G5751" s="8"/>
      <c r="H5751" s="15"/>
      <c r="I5751" s="27"/>
      <c r="K5751" s="27"/>
      <c r="L5751" s="8"/>
      <c r="M5751" s="8"/>
      <c r="N5751" s="8"/>
    </row>
    <row r="5752" spans="1:14" ht="21" customHeight="1" x14ac:dyDescent="0.5">
      <c r="A5752" s="50"/>
      <c r="B5752" s="8"/>
      <c r="C5752" s="49"/>
      <c r="D5752" s="8"/>
      <c r="E5752" s="8"/>
      <c r="F5752" s="8"/>
      <c r="G5752" s="8"/>
      <c r="H5752" s="15"/>
      <c r="I5752" s="27"/>
      <c r="K5752" s="27"/>
      <c r="L5752" s="8"/>
      <c r="M5752" s="8"/>
      <c r="N5752" s="8"/>
    </row>
    <row r="5753" spans="1:14" ht="21" customHeight="1" x14ac:dyDescent="0.5">
      <c r="A5753" s="50"/>
      <c r="B5753" s="8"/>
      <c r="C5753" s="49"/>
      <c r="D5753" s="8"/>
      <c r="E5753" s="8"/>
      <c r="F5753" s="8"/>
      <c r="G5753" s="8"/>
      <c r="H5753" s="15"/>
      <c r="I5753" s="27"/>
      <c r="K5753" s="27"/>
      <c r="L5753" s="8"/>
      <c r="M5753" s="8"/>
      <c r="N5753" s="8"/>
    </row>
    <row r="5754" spans="1:14" ht="21" customHeight="1" x14ac:dyDescent="0.5">
      <c r="A5754" s="50"/>
      <c r="B5754" s="8"/>
      <c r="C5754" s="49"/>
      <c r="D5754" s="8"/>
      <c r="E5754" s="8"/>
      <c r="F5754" s="8"/>
      <c r="G5754" s="8"/>
      <c r="H5754" s="15"/>
      <c r="I5754" s="27"/>
      <c r="K5754" s="27"/>
      <c r="L5754" s="8"/>
      <c r="M5754" s="8"/>
      <c r="N5754" s="8"/>
    </row>
    <row r="5755" spans="1:14" ht="21" customHeight="1" x14ac:dyDescent="0.5">
      <c r="A5755" s="50"/>
      <c r="B5755" s="8"/>
      <c r="C5755" s="49"/>
      <c r="D5755" s="8"/>
      <c r="E5755" s="8"/>
      <c r="F5755" s="8"/>
      <c r="G5755" s="8"/>
      <c r="H5755" s="15"/>
      <c r="I5755" s="27"/>
      <c r="K5755" s="27"/>
      <c r="L5755" s="8"/>
      <c r="M5755" s="8"/>
      <c r="N5755" s="8"/>
    </row>
    <row r="5756" spans="1:14" ht="21" customHeight="1" x14ac:dyDescent="0.5">
      <c r="A5756" s="50"/>
      <c r="B5756" s="8"/>
      <c r="C5756" s="49"/>
      <c r="D5756" s="8"/>
      <c r="E5756" s="8"/>
      <c r="F5756" s="8"/>
      <c r="G5756" s="8"/>
      <c r="H5756" s="15"/>
      <c r="I5756" s="27"/>
      <c r="K5756" s="27"/>
      <c r="L5756" s="8"/>
      <c r="M5756" s="8"/>
      <c r="N5756" s="8"/>
    </row>
    <row r="5757" spans="1:14" ht="21" customHeight="1" x14ac:dyDescent="0.5">
      <c r="A5757" s="50"/>
      <c r="B5757" s="8"/>
      <c r="C5757" s="49"/>
      <c r="D5757" s="8"/>
      <c r="E5757" s="8"/>
      <c r="F5757" s="8"/>
      <c r="G5757" s="8"/>
      <c r="H5757" s="15"/>
      <c r="I5757" s="27"/>
      <c r="K5757" s="27"/>
      <c r="L5757" s="8"/>
      <c r="M5757" s="8"/>
      <c r="N5757" s="8"/>
    </row>
    <row r="5758" spans="1:14" ht="21" customHeight="1" x14ac:dyDescent="0.5">
      <c r="A5758" s="50"/>
      <c r="B5758" s="8"/>
      <c r="C5758" s="49"/>
      <c r="D5758" s="8"/>
      <c r="E5758" s="8"/>
      <c r="F5758" s="8"/>
      <c r="G5758" s="8"/>
      <c r="H5758" s="15"/>
      <c r="I5758" s="27"/>
      <c r="K5758" s="27"/>
      <c r="L5758" s="8"/>
      <c r="M5758" s="8"/>
      <c r="N5758" s="8"/>
    </row>
    <row r="5759" spans="1:14" ht="21" customHeight="1" x14ac:dyDescent="0.5">
      <c r="A5759" s="50"/>
      <c r="B5759" s="8"/>
      <c r="C5759" s="49"/>
      <c r="D5759" s="8"/>
      <c r="E5759" s="8"/>
      <c r="F5759" s="8"/>
      <c r="G5759" s="8"/>
      <c r="H5759" s="15"/>
      <c r="I5759" s="27"/>
      <c r="K5759" s="27"/>
      <c r="L5759" s="8"/>
      <c r="M5759" s="8"/>
      <c r="N5759" s="8"/>
    </row>
    <row r="5760" spans="1:14" ht="21" customHeight="1" x14ac:dyDescent="0.5">
      <c r="A5760" s="50"/>
      <c r="B5760" s="8"/>
      <c r="C5760" s="49"/>
      <c r="D5760" s="8"/>
      <c r="E5760" s="8"/>
      <c r="F5760" s="8"/>
      <c r="G5760" s="8"/>
      <c r="H5760" s="15"/>
      <c r="I5760" s="27"/>
      <c r="K5760" s="27"/>
      <c r="L5760" s="8"/>
      <c r="M5760" s="8"/>
      <c r="N5760" s="8"/>
    </row>
    <row r="5761" spans="1:14" ht="21" customHeight="1" x14ac:dyDescent="0.5">
      <c r="A5761" s="50"/>
      <c r="B5761" s="8"/>
      <c r="C5761" s="49"/>
      <c r="D5761" s="8"/>
      <c r="E5761" s="8"/>
      <c r="F5761" s="8"/>
      <c r="G5761" s="8"/>
      <c r="H5761" s="15"/>
      <c r="I5761" s="27"/>
      <c r="K5761" s="27"/>
      <c r="L5761" s="8"/>
      <c r="M5761" s="8"/>
      <c r="N5761" s="8"/>
    </row>
    <row r="5762" spans="1:14" ht="21" customHeight="1" x14ac:dyDescent="0.5">
      <c r="A5762" s="50"/>
      <c r="B5762" s="8"/>
      <c r="C5762" s="49"/>
      <c r="D5762" s="8"/>
      <c r="E5762" s="8"/>
      <c r="F5762" s="8"/>
      <c r="G5762" s="8"/>
      <c r="H5762" s="15"/>
      <c r="I5762" s="27"/>
      <c r="K5762" s="27"/>
      <c r="L5762" s="8"/>
      <c r="M5762" s="8"/>
      <c r="N5762" s="8"/>
    </row>
    <row r="5763" spans="1:14" ht="21" customHeight="1" x14ac:dyDescent="0.5">
      <c r="A5763" s="50"/>
      <c r="B5763" s="8"/>
      <c r="C5763" s="49"/>
      <c r="D5763" s="8"/>
      <c r="E5763" s="8"/>
      <c r="F5763" s="8"/>
      <c r="G5763" s="8"/>
      <c r="H5763" s="15"/>
      <c r="I5763" s="27"/>
      <c r="K5763" s="27"/>
      <c r="L5763" s="8"/>
      <c r="M5763" s="8"/>
      <c r="N5763" s="8"/>
    </row>
    <row r="5764" spans="1:14" ht="21" customHeight="1" x14ac:dyDescent="0.5">
      <c r="A5764" s="50"/>
      <c r="B5764" s="8"/>
      <c r="C5764" s="49"/>
      <c r="D5764" s="8"/>
      <c r="E5764" s="8"/>
      <c r="F5764" s="8"/>
      <c r="G5764" s="8"/>
      <c r="H5764" s="15"/>
      <c r="I5764" s="27"/>
      <c r="K5764" s="27"/>
      <c r="L5764" s="8"/>
      <c r="M5764" s="8"/>
      <c r="N5764" s="8"/>
    </row>
    <row r="5765" spans="1:14" ht="21" customHeight="1" x14ac:dyDescent="0.5">
      <c r="A5765" s="50"/>
      <c r="B5765" s="8"/>
      <c r="C5765" s="49"/>
      <c r="D5765" s="8"/>
      <c r="E5765" s="8"/>
      <c r="F5765" s="8"/>
      <c r="G5765" s="8"/>
      <c r="H5765" s="15"/>
      <c r="I5765" s="27"/>
      <c r="K5765" s="27"/>
      <c r="L5765" s="8"/>
      <c r="M5765" s="8"/>
      <c r="N5765" s="8"/>
    </row>
    <row r="5766" spans="1:14" ht="21" customHeight="1" x14ac:dyDescent="0.5">
      <c r="A5766" s="50"/>
      <c r="B5766" s="8"/>
      <c r="C5766" s="49"/>
      <c r="D5766" s="8"/>
      <c r="E5766" s="8"/>
      <c r="F5766" s="8"/>
      <c r="G5766" s="8"/>
      <c r="H5766" s="15"/>
      <c r="I5766" s="27"/>
      <c r="K5766" s="27"/>
      <c r="L5766" s="8"/>
      <c r="M5766" s="8"/>
      <c r="N5766" s="8"/>
    </row>
    <row r="5767" spans="1:14" ht="21" customHeight="1" x14ac:dyDescent="0.5">
      <c r="A5767" s="50"/>
      <c r="B5767" s="8"/>
      <c r="C5767" s="49"/>
      <c r="D5767" s="8"/>
      <c r="E5767" s="8"/>
      <c r="F5767" s="8"/>
      <c r="G5767" s="8"/>
      <c r="H5767" s="15"/>
      <c r="I5767" s="27"/>
      <c r="K5767" s="27"/>
      <c r="L5767" s="8"/>
      <c r="M5767" s="8"/>
      <c r="N5767" s="8"/>
    </row>
    <row r="5768" spans="1:14" ht="21" customHeight="1" x14ac:dyDescent="0.5">
      <c r="A5768" s="50"/>
      <c r="B5768" s="8"/>
      <c r="C5768" s="49"/>
      <c r="D5768" s="8"/>
      <c r="E5768" s="8"/>
      <c r="F5768" s="8"/>
      <c r="G5768" s="8"/>
      <c r="H5768" s="15"/>
      <c r="I5768" s="27"/>
      <c r="K5768" s="27"/>
      <c r="L5768" s="8"/>
      <c r="M5768" s="8"/>
      <c r="N5768" s="8"/>
    </row>
    <row r="5769" spans="1:14" ht="21" customHeight="1" x14ac:dyDescent="0.5">
      <c r="A5769" s="50"/>
      <c r="B5769" s="8"/>
      <c r="C5769" s="49"/>
      <c r="D5769" s="8"/>
      <c r="E5769" s="8"/>
      <c r="F5769" s="8"/>
      <c r="G5769" s="8"/>
      <c r="H5769" s="15"/>
      <c r="I5769" s="27"/>
      <c r="K5769" s="27"/>
      <c r="L5769" s="8"/>
      <c r="M5769" s="8"/>
      <c r="N5769" s="8"/>
    </row>
    <row r="5770" spans="1:14" ht="21" customHeight="1" x14ac:dyDescent="0.5">
      <c r="A5770" s="50"/>
      <c r="B5770" s="8"/>
      <c r="C5770" s="49"/>
      <c r="D5770" s="8"/>
      <c r="E5770" s="8"/>
      <c r="F5770" s="8"/>
      <c r="G5770" s="8"/>
      <c r="H5770" s="15"/>
      <c r="I5770" s="27"/>
      <c r="K5770" s="27"/>
      <c r="L5770" s="8"/>
      <c r="M5770" s="8"/>
      <c r="N5770" s="8"/>
    </row>
    <row r="5771" spans="1:14" ht="21" customHeight="1" x14ac:dyDescent="0.5">
      <c r="A5771" s="50"/>
      <c r="B5771" s="8"/>
      <c r="C5771" s="49"/>
      <c r="D5771" s="8"/>
      <c r="E5771" s="8"/>
      <c r="F5771" s="8"/>
      <c r="G5771" s="8"/>
      <c r="H5771" s="15"/>
      <c r="I5771" s="27"/>
      <c r="K5771" s="27"/>
      <c r="L5771" s="8"/>
      <c r="M5771" s="8"/>
      <c r="N5771" s="8"/>
    </row>
    <row r="5772" spans="1:14" ht="21" customHeight="1" x14ac:dyDescent="0.5">
      <c r="A5772" s="50"/>
      <c r="B5772" s="8"/>
      <c r="C5772" s="49"/>
      <c r="D5772" s="8"/>
      <c r="E5772" s="8"/>
      <c r="F5772" s="8"/>
      <c r="G5772" s="8"/>
      <c r="H5772" s="15"/>
      <c r="I5772" s="27"/>
      <c r="K5772" s="27"/>
      <c r="L5772" s="8"/>
      <c r="M5772" s="8"/>
      <c r="N5772" s="8"/>
    </row>
    <row r="5773" spans="1:14" ht="21" customHeight="1" x14ac:dyDescent="0.5">
      <c r="A5773" s="50"/>
      <c r="B5773" s="8"/>
      <c r="C5773" s="49"/>
      <c r="D5773" s="8"/>
      <c r="E5773" s="8"/>
      <c r="F5773" s="8"/>
      <c r="G5773" s="8"/>
      <c r="H5773" s="15"/>
      <c r="I5773" s="27"/>
      <c r="K5773" s="27"/>
      <c r="L5773" s="8"/>
      <c r="M5773" s="8"/>
      <c r="N5773" s="8"/>
    </row>
    <row r="5774" spans="1:14" ht="21" customHeight="1" x14ac:dyDescent="0.5">
      <c r="A5774" s="50"/>
      <c r="B5774" s="8"/>
      <c r="C5774" s="49"/>
      <c r="D5774" s="8"/>
      <c r="E5774" s="8"/>
      <c r="F5774" s="8"/>
      <c r="G5774" s="8"/>
      <c r="H5774" s="15"/>
      <c r="I5774" s="27"/>
      <c r="K5774" s="27"/>
      <c r="L5774" s="8"/>
      <c r="M5774" s="8"/>
      <c r="N5774" s="8"/>
    </row>
    <row r="5775" spans="1:14" ht="21" customHeight="1" x14ac:dyDescent="0.5">
      <c r="A5775" s="50"/>
      <c r="B5775" s="8"/>
      <c r="C5775" s="49"/>
      <c r="D5775" s="8"/>
      <c r="E5775" s="8"/>
      <c r="F5775" s="8"/>
      <c r="G5775" s="8"/>
      <c r="H5775" s="15"/>
      <c r="I5775" s="27"/>
      <c r="K5775" s="27"/>
      <c r="L5775" s="8"/>
      <c r="M5775" s="8"/>
      <c r="N5775" s="8"/>
    </row>
    <row r="5776" spans="1:14" ht="21" customHeight="1" x14ac:dyDescent="0.5">
      <c r="A5776" s="50"/>
      <c r="B5776" s="8"/>
      <c r="C5776" s="49"/>
      <c r="D5776" s="8"/>
      <c r="E5776" s="8"/>
      <c r="F5776" s="8"/>
      <c r="G5776" s="8"/>
      <c r="H5776" s="15"/>
      <c r="I5776" s="27"/>
      <c r="K5776" s="27"/>
      <c r="L5776" s="8"/>
      <c r="M5776" s="8"/>
      <c r="N5776" s="8"/>
    </row>
    <row r="5777" spans="1:14" ht="21" customHeight="1" x14ac:dyDescent="0.5">
      <c r="A5777" s="50"/>
      <c r="B5777" s="8"/>
      <c r="C5777" s="49"/>
      <c r="D5777" s="8"/>
      <c r="E5777" s="8"/>
      <c r="F5777" s="8"/>
      <c r="G5777" s="8"/>
      <c r="H5777" s="15"/>
      <c r="I5777" s="27"/>
      <c r="K5777" s="27"/>
      <c r="L5777" s="8"/>
      <c r="M5777" s="8"/>
      <c r="N5777" s="8"/>
    </row>
    <row r="5778" spans="1:14" ht="21" customHeight="1" x14ac:dyDescent="0.5">
      <c r="A5778" s="50"/>
      <c r="B5778" s="8"/>
      <c r="C5778" s="49"/>
      <c r="D5778" s="8"/>
      <c r="E5778" s="8"/>
      <c r="F5778" s="8"/>
      <c r="G5778" s="8"/>
      <c r="H5778" s="15"/>
      <c r="I5778" s="27"/>
      <c r="K5778" s="27"/>
      <c r="L5778" s="8"/>
      <c r="M5778" s="8"/>
      <c r="N5778" s="8"/>
    </row>
    <row r="5779" spans="1:14" ht="21" customHeight="1" x14ac:dyDescent="0.5">
      <c r="A5779" s="50"/>
      <c r="B5779" s="8"/>
      <c r="C5779" s="49"/>
      <c r="D5779" s="8"/>
      <c r="E5779" s="8"/>
      <c r="F5779" s="8"/>
      <c r="G5779" s="8"/>
      <c r="H5779" s="15"/>
      <c r="I5779" s="27"/>
      <c r="K5779" s="27"/>
      <c r="L5779" s="8"/>
      <c r="M5779" s="8"/>
      <c r="N5779" s="8"/>
    </row>
    <row r="5780" spans="1:14" ht="21" customHeight="1" x14ac:dyDescent="0.5">
      <c r="A5780" s="50"/>
      <c r="B5780" s="8"/>
      <c r="C5780" s="49"/>
      <c r="D5780" s="8"/>
      <c r="E5780" s="8"/>
      <c r="F5780" s="8"/>
      <c r="G5780" s="8"/>
      <c r="H5780" s="15"/>
      <c r="I5780" s="27"/>
      <c r="K5780" s="27"/>
      <c r="L5780" s="8"/>
      <c r="M5780" s="8"/>
      <c r="N5780" s="8"/>
    </row>
    <row r="5781" spans="1:14" ht="21" customHeight="1" x14ac:dyDescent="0.5">
      <c r="A5781" s="50"/>
      <c r="B5781" s="8"/>
      <c r="C5781" s="49"/>
      <c r="D5781" s="8"/>
      <c r="E5781" s="8"/>
      <c r="F5781" s="8"/>
      <c r="G5781" s="8"/>
      <c r="H5781" s="15"/>
      <c r="I5781" s="27"/>
      <c r="K5781" s="27"/>
      <c r="L5781" s="8"/>
      <c r="M5781" s="8"/>
      <c r="N5781" s="8"/>
    </row>
    <row r="5782" spans="1:14" ht="21" customHeight="1" x14ac:dyDescent="0.5">
      <c r="A5782" s="50"/>
      <c r="B5782" s="8"/>
      <c r="C5782" s="49"/>
      <c r="D5782" s="8"/>
      <c r="E5782" s="8"/>
      <c r="F5782" s="8"/>
      <c r="G5782" s="8"/>
      <c r="H5782" s="15"/>
      <c r="I5782" s="27"/>
      <c r="K5782" s="27"/>
      <c r="L5782" s="8"/>
      <c r="M5782" s="8"/>
      <c r="N5782" s="8"/>
    </row>
    <row r="5783" spans="1:14" ht="21" customHeight="1" x14ac:dyDescent="0.5">
      <c r="A5783" s="50"/>
      <c r="B5783" s="8"/>
      <c r="C5783" s="49"/>
      <c r="D5783" s="8"/>
      <c r="E5783" s="8"/>
      <c r="F5783" s="8"/>
      <c r="G5783" s="8"/>
      <c r="H5783" s="15"/>
      <c r="I5783" s="27"/>
      <c r="K5783" s="27"/>
      <c r="L5783" s="8"/>
      <c r="M5783" s="8"/>
      <c r="N5783" s="8"/>
    </row>
    <row r="5784" spans="1:14" ht="21" customHeight="1" x14ac:dyDescent="0.5">
      <c r="A5784" s="50"/>
      <c r="B5784" s="8"/>
      <c r="C5784" s="49"/>
      <c r="D5784" s="8"/>
      <c r="E5784" s="8"/>
      <c r="F5784" s="8"/>
      <c r="G5784" s="8"/>
      <c r="H5784" s="15"/>
      <c r="I5784" s="27"/>
      <c r="K5784" s="27"/>
      <c r="L5784" s="8"/>
      <c r="M5784" s="8"/>
      <c r="N5784" s="8"/>
    </row>
    <row r="5785" spans="1:14" ht="21" customHeight="1" x14ac:dyDescent="0.5">
      <c r="A5785" s="50"/>
      <c r="B5785" s="8"/>
      <c r="C5785" s="49"/>
      <c r="D5785" s="8"/>
      <c r="E5785" s="8"/>
      <c r="F5785" s="8"/>
      <c r="G5785" s="8"/>
      <c r="H5785" s="15"/>
      <c r="I5785" s="27"/>
      <c r="K5785" s="27"/>
      <c r="L5785" s="8"/>
      <c r="M5785" s="8"/>
      <c r="N5785" s="8"/>
    </row>
    <row r="5786" spans="1:14" ht="21" customHeight="1" x14ac:dyDescent="0.5">
      <c r="A5786" s="50"/>
      <c r="B5786" s="8"/>
      <c r="C5786" s="49"/>
      <c r="D5786" s="8"/>
      <c r="E5786" s="8"/>
      <c r="F5786" s="8"/>
      <c r="G5786" s="8"/>
      <c r="H5786" s="15"/>
      <c r="I5786" s="27"/>
      <c r="K5786" s="27"/>
      <c r="L5786" s="8"/>
      <c r="M5786" s="8"/>
      <c r="N5786" s="8"/>
    </row>
    <row r="5787" spans="1:14" ht="21" customHeight="1" x14ac:dyDescent="0.5">
      <c r="A5787" s="50"/>
      <c r="B5787" s="8"/>
      <c r="C5787" s="49"/>
      <c r="D5787" s="8"/>
      <c r="E5787" s="8"/>
      <c r="F5787" s="8"/>
      <c r="G5787" s="8"/>
      <c r="H5787" s="15"/>
      <c r="I5787" s="27"/>
      <c r="K5787" s="27"/>
      <c r="L5787" s="8"/>
      <c r="M5787" s="8"/>
      <c r="N5787" s="8"/>
    </row>
    <row r="5788" spans="1:14" ht="21" customHeight="1" x14ac:dyDescent="0.5">
      <c r="A5788" s="50"/>
      <c r="B5788" s="8"/>
      <c r="C5788" s="49"/>
      <c r="D5788" s="8"/>
      <c r="E5788" s="8"/>
      <c r="F5788" s="8"/>
      <c r="G5788" s="8"/>
      <c r="H5788" s="15"/>
      <c r="I5788" s="27"/>
      <c r="K5788" s="27"/>
      <c r="L5788" s="8"/>
      <c r="M5788" s="8"/>
      <c r="N5788" s="8"/>
    </row>
    <row r="5789" spans="1:14" ht="21" customHeight="1" x14ac:dyDescent="0.5">
      <c r="A5789" s="50"/>
      <c r="B5789" s="8"/>
      <c r="C5789" s="49"/>
      <c r="D5789" s="8"/>
      <c r="E5789" s="8"/>
      <c r="F5789" s="8"/>
      <c r="G5789" s="8"/>
      <c r="H5789" s="15"/>
      <c r="I5789" s="27"/>
      <c r="K5789" s="27"/>
      <c r="L5789" s="8"/>
      <c r="M5789" s="8"/>
      <c r="N5789" s="8"/>
    </row>
    <row r="5790" spans="1:14" ht="21" customHeight="1" x14ac:dyDescent="0.5">
      <c r="A5790" s="50"/>
      <c r="B5790" s="8"/>
      <c r="C5790" s="49"/>
      <c r="D5790" s="8"/>
      <c r="E5790" s="8"/>
      <c r="F5790" s="8"/>
      <c r="G5790" s="8"/>
      <c r="H5790" s="15"/>
      <c r="I5790" s="27"/>
      <c r="K5790" s="27"/>
      <c r="L5790" s="8"/>
      <c r="M5790" s="8"/>
      <c r="N5790" s="8"/>
    </row>
    <row r="5791" spans="1:14" ht="21" customHeight="1" x14ac:dyDescent="0.5">
      <c r="A5791" s="50"/>
      <c r="B5791" s="8"/>
      <c r="C5791" s="49"/>
      <c r="D5791" s="8"/>
      <c r="E5791" s="8"/>
      <c r="F5791" s="8"/>
      <c r="G5791" s="8"/>
      <c r="H5791" s="15"/>
      <c r="I5791" s="27"/>
      <c r="K5791" s="27"/>
      <c r="L5791" s="8"/>
      <c r="M5791" s="8"/>
      <c r="N5791" s="8"/>
    </row>
    <row r="5792" spans="1:14" ht="21" customHeight="1" x14ac:dyDescent="0.5">
      <c r="A5792" s="50"/>
      <c r="B5792" s="8"/>
      <c r="C5792" s="49"/>
      <c r="D5792" s="8"/>
      <c r="E5792" s="8"/>
      <c r="F5792" s="8"/>
      <c r="G5792" s="8"/>
      <c r="H5792" s="15"/>
      <c r="I5792" s="27"/>
      <c r="K5792" s="27"/>
      <c r="L5792" s="8"/>
      <c r="M5792" s="8"/>
      <c r="N5792" s="8"/>
    </row>
    <row r="5793" spans="1:14" ht="21" customHeight="1" x14ac:dyDescent="0.5">
      <c r="A5793" s="50"/>
      <c r="B5793" s="8"/>
      <c r="C5793" s="49"/>
      <c r="D5793" s="8"/>
      <c r="E5793" s="8"/>
      <c r="F5793" s="8"/>
      <c r="G5793" s="8"/>
      <c r="H5793" s="15"/>
      <c r="I5793" s="27"/>
      <c r="K5793" s="27"/>
      <c r="L5793" s="8"/>
      <c r="M5793" s="8"/>
      <c r="N5793" s="8"/>
    </row>
    <row r="5794" spans="1:14" ht="21" customHeight="1" x14ac:dyDescent="0.5">
      <c r="A5794" s="50"/>
      <c r="B5794" s="8"/>
      <c r="C5794" s="49"/>
      <c r="D5794" s="8"/>
      <c r="E5794" s="8"/>
      <c r="F5794" s="8"/>
      <c r="G5794" s="8"/>
      <c r="H5794" s="15"/>
      <c r="I5794" s="27"/>
      <c r="K5794" s="27"/>
      <c r="L5794" s="8"/>
      <c r="M5794" s="8"/>
      <c r="N5794" s="8"/>
    </row>
    <row r="5795" spans="1:14" ht="21" customHeight="1" x14ac:dyDescent="0.5">
      <c r="A5795" s="50"/>
      <c r="B5795" s="8"/>
      <c r="C5795" s="49"/>
      <c r="D5795" s="8"/>
      <c r="E5795" s="8"/>
      <c r="F5795" s="8"/>
      <c r="G5795" s="8"/>
      <c r="H5795" s="15"/>
      <c r="I5795" s="27"/>
      <c r="K5795" s="27"/>
      <c r="L5795" s="8"/>
      <c r="M5795" s="8"/>
      <c r="N5795" s="8"/>
    </row>
    <row r="5796" spans="1:14" ht="21" customHeight="1" x14ac:dyDescent="0.5">
      <c r="A5796" s="50"/>
      <c r="B5796" s="8"/>
      <c r="C5796" s="49"/>
      <c r="D5796" s="8"/>
      <c r="E5796" s="8"/>
      <c r="F5796" s="8"/>
      <c r="G5796" s="8"/>
      <c r="H5796" s="15"/>
      <c r="I5796" s="27"/>
      <c r="K5796" s="27"/>
      <c r="L5796" s="8"/>
      <c r="M5796" s="8"/>
      <c r="N5796" s="8"/>
    </row>
    <row r="5797" spans="1:14" ht="21" customHeight="1" x14ac:dyDescent="0.5">
      <c r="A5797" s="50"/>
      <c r="B5797" s="8"/>
      <c r="C5797" s="49"/>
      <c r="D5797" s="8"/>
      <c r="E5797" s="8"/>
      <c r="F5797" s="8"/>
      <c r="G5797" s="8"/>
      <c r="H5797" s="15"/>
      <c r="I5797" s="27"/>
      <c r="K5797" s="27"/>
      <c r="L5797" s="8"/>
      <c r="M5797" s="8"/>
      <c r="N5797" s="8"/>
    </row>
    <row r="5798" spans="1:14" ht="21" customHeight="1" x14ac:dyDescent="0.5">
      <c r="A5798" s="50"/>
      <c r="B5798" s="8"/>
      <c r="C5798" s="49"/>
      <c r="D5798" s="8"/>
      <c r="E5798" s="8"/>
      <c r="F5798" s="8"/>
      <c r="G5798" s="8"/>
      <c r="H5798" s="15"/>
      <c r="I5798" s="27"/>
      <c r="K5798" s="27"/>
      <c r="L5798" s="8"/>
      <c r="M5798" s="8"/>
      <c r="N5798" s="8"/>
    </row>
    <row r="5799" spans="1:14" ht="21" customHeight="1" x14ac:dyDescent="0.5">
      <c r="A5799" s="50"/>
      <c r="B5799" s="8"/>
      <c r="C5799" s="49"/>
      <c r="D5799" s="8"/>
      <c r="E5799" s="8"/>
      <c r="F5799" s="8"/>
      <c r="G5799" s="8"/>
      <c r="H5799" s="15"/>
      <c r="I5799" s="27"/>
      <c r="K5799" s="27"/>
      <c r="L5799" s="8"/>
      <c r="M5799" s="8"/>
      <c r="N5799" s="8"/>
    </row>
    <row r="5800" spans="1:14" ht="21" customHeight="1" x14ac:dyDescent="0.5">
      <c r="A5800" s="50"/>
      <c r="B5800" s="8"/>
      <c r="C5800" s="49"/>
      <c r="D5800" s="8"/>
      <c r="E5800" s="8"/>
      <c r="F5800" s="8"/>
      <c r="G5800" s="8"/>
      <c r="H5800" s="15"/>
      <c r="I5800" s="27"/>
      <c r="K5800" s="27"/>
      <c r="L5800" s="8"/>
      <c r="M5800" s="8"/>
      <c r="N5800" s="8"/>
    </row>
    <row r="5801" spans="1:14" ht="21" customHeight="1" x14ac:dyDescent="0.5">
      <c r="A5801" s="50"/>
      <c r="B5801" s="8"/>
      <c r="C5801" s="49"/>
      <c r="D5801" s="8"/>
      <c r="E5801" s="8"/>
      <c r="F5801" s="8"/>
      <c r="G5801" s="8"/>
      <c r="H5801" s="15"/>
      <c r="I5801" s="27"/>
      <c r="K5801" s="27"/>
      <c r="L5801" s="8"/>
      <c r="M5801" s="8"/>
      <c r="N5801" s="8"/>
    </row>
    <row r="5802" spans="1:14" ht="21" customHeight="1" x14ac:dyDescent="0.5">
      <c r="A5802" s="50"/>
      <c r="B5802" s="8"/>
      <c r="C5802" s="49"/>
      <c r="D5802" s="8"/>
      <c r="E5802" s="8"/>
      <c r="F5802" s="8"/>
      <c r="G5802" s="8"/>
      <c r="H5802" s="15"/>
      <c r="I5802" s="27"/>
      <c r="K5802" s="27"/>
      <c r="L5802" s="8"/>
      <c r="M5802" s="8"/>
      <c r="N5802" s="8"/>
    </row>
    <row r="5803" spans="1:14" ht="21" customHeight="1" x14ac:dyDescent="0.5">
      <c r="A5803" s="50"/>
      <c r="B5803" s="8"/>
      <c r="C5803" s="49"/>
      <c r="D5803" s="8"/>
      <c r="E5803" s="8"/>
      <c r="F5803" s="8"/>
      <c r="G5803" s="8"/>
      <c r="H5803" s="15"/>
      <c r="I5803" s="27"/>
      <c r="K5803" s="27"/>
      <c r="L5803" s="8"/>
      <c r="M5803" s="8"/>
      <c r="N5803" s="8"/>
    </row>
    <row r="5804" spans="1:14" ht="21" customHeight="1" x14ac:dyDescent="0.5">
      <c r="A5804" s="50"/>
      <c r="B5804" s="8"/>
      <c r="C5804" s="49"/>
      <c r="D5804" s="8"/>
      <c r="E5804" s="8"/>
      <c r="F5804" s="8"/>
      <c r="G5804" s="8"/>
      <c r="H5804" s="15"/>
      <c r="I5804" s="27"/>
      <c r="K5804" s="27"/>
      <c r="L5804" s="8"/>
      <c r="M5804" s="8"/>
      <c r="N5804" s="8"/>
    </row>
    <row r="5805" spans="1:14" ht="21" customHeight="1" x14ac:dyDescent="0.5">
      <c r="A5805" s="50"/>
      <c r="B5805" s="8"/>
      <c r="C5805" s="49"/>
      <c r="D5805" s="8"/>
      <c r="E5805" s="8"/>
      <c r="F5805" s="8"/>
      <c r="G5805" s="8"/>
      <c r="H5805" s="15"/>
      <c r="I5805" s="27"/>
      <c r="K5805" s="27"/>
      <c r="L5805" s="8"/>
      <c r="M5805" s="8"/>
      <c r="N5805" s="8"/>
    </row>
    <row r="5806" spans="1:14" ht="21" customHeight="1" x14ac:dyDescent="0.5">
      <c r="A5806" s="50"/>
      <c r="B5806" s="8"/>
      <c r="C5806" s="49"/>
      <c r="D5806" s="8"/>
      <c r="E5806" s="8"/>
      <c r="F5806" s="8"/>
      <c r="G5806" s="8"/>
      <c r="H5806" s="15"/>
      <c r="I5806" s="27"/>
      <c r="K5806" s="27"/>
      <c r="L5806" s="8"/>
      <c r="M5806" s="8"/>
      <c r="N5806" s="8"/>
    </row>
    <row r="5807" spans="1:14" ht="21" customHeight="1" x14ac:dyDescent="0.5">
      <c r="A5807" s="50"/>
      <c r="B5807" s="8"/>
      <c r="C5807" s="49"/>
      <c r="D5807" s="8"/>
      <c r="E5807" s="8"/>
      <c r="F5807" s="8"/>
      <c r="G5807" s="8"/>
      <c r="H5807" s="15"/>
      <c r="I5807" s="27"/>
      <c r="K5807" s="27"/>
      <c r="L5807" s="8"/>
      <c r="M5807" s="8"/>
      <c r="N5807" s="8"/>
    </row>
    <row r="5808" spans="1:14" ht="21" customHeight="1" x14ac:dyDescent="0.5">
      <c r="A5808" s="50"/>
      <c r="B5808" s="8"/>
      <c r="C5808" s="49"/>
      <c r="D5808" s="8"/>
      <c r="E5808" s="8"/>
      <c r="F5808" s="8"/>
      <c r="G5808" s="8"/>
      <c r="H5808" s="15"/>
      <c r="I5808" s="27"/>
      <c r="K5808" s="27"/>
      <c r="L5808" s="8"/>
      <c r="M5808" s="8"/>
      <c r="N5808" s="8"/>
    </row>
    <row r="5809" spans="1:14" ht="21" customHeight="1" x14ac:dyDescent="0.5">
      <c r="A5809" s="50"/>
      <c r="B5809" s="8"/>
      <c r="C5809" s="49"/>
      <c r="D5809" s="8"/>
      <c r="E5809" s="8"/>
      <c r="F5809" s="8"/>
      <c r="G5809" s="8"/>
      <c r="H5809" s="15"/>
      <c r="I5809" s="27"/>
      <c r="K5809" s="27"/>
      <c r="L5809" s="8"/>
      <c r="M5809" s="8"/>
      <c r="N5809" s="8"/>
    </row>
    <row r="5810" spans="1:14" ht="21" customHeight="1" x14ac:dyDescent="0.5">
      <c r="A5810" s="50"/>
      <c r="B5810" s="8"/>
      <c r="C5810" s="49"/>
      <c r="D5810" s="8"/>
      <c r="E5810" s="8"/>
      <c r="F5810" s="8"/>
      <c r="G5810" s="8"/>
      <c r="H5810" s="15"/>
      <c r="I5810" s="27"/>
      <c r="K5810" s="27"/>
      <c r="L5810" s="8"/>
      <c r="M5810" s="8"/>
      <c r="N5810" s="8"/>
    </row>
    <row r="5811" spans="1:14" ht="21" customHeight="1" x14ac:dyDescent="0.5">
      <c r="A5811" s="50"/>
      <c r="B5811" s="8"/>
      <c r="C5811" s="49"/>
      <c r="D5811" s="8"/>
      <c r="E5811" s="8"/>
      <c r="F5811" s="8"/>
      <c r="G5811" s="8"/>
      <c r="H5811" s="15"/>
      <c r="I5811" s="27"/>
      <c r="K5811" s="27"/>
      <c r="L5811" s="8"/>
      <c r="M5811" s="8"/>
      <c r="N5811" s="8"/>
    </row>
    <row r="5812" spans="1:14" ht="21" customHeight="1" x14ac:dyDescent="0.5">
      <c r="A5812" s="50"/>
      <c r="B5812" s="8"/>
      <c r="C5812" s="49"/>
      <c r="D5812" s="8"/>
      <c r="E5812" s="8"/>
      <c r="F5812" s="8"/>
      <c r="G5812" s="8"/>
      <c r="H5812" s="15"/>
      <c r="I5812" s="27"/>
      <c r="K5812" s="27"/>
      <c r="L5812" s="8"/>
      <c r="M5812" s="8"/>
      <c r="N5812" s="8"/>
    </row>
    <row r="5813" spans="1:14" ht="21" customHeight="1" x14ac:dyDescent="0.5">
      <c r="A5813" s="50"/>
      <c r="B5813" s="8"/>
      <c r="C5813" s="49"/>
      <c r="D5813" s="8"/>
      <c r="E5813" s="8"/>
      <c r="F5813" s="8"/>
      <c r="G5813" s="8"/>
      <c r="H5813" s="15"/>
      <c r="I5813" s="27"/>
      <c r="K5813" s="27"/>
      <c r="L5813" s="8"/>
      <c r="M5813" s="8"/>
      <c r="N5813" s="8"/>
    </row>
    <row r="5814" spans="1:14" ht="21" customHeight="1" x14ac:dyDescent="0.5">
      <c r="A5814" s="50"/>
      <c r="B5814" s="8"/>
      <c r="C5814" s="49"/>
      <c r="D5814" s="8"/>
      <c r="E5814" s="8"/>
      <c r="F5814" s="8"/>
      <c r="G5814" s="8"/>
      <c r="H5814" s="15"/>
      <c r="I5814" s="27"/>
      <c r="K5814" s="27"/>
      <c r="L5814" s="8"/>
      <c r="M5814" s="8"/>
      <c r="N5814" s="8"/>
    </row>
    <row r="5815" spans="1:14" ht="21" customHeight="1" x14ac:dyDescent="0.5">
      <c r="A5815" s="50"/>
      <c r="B5815" s="8"/>
      <c r="C5815" s="49"/>
      <c r="D5815" s="8"/>
      <c r="E5815" s="8"/>
      <c r="F5815" s="8"/>
      <c r="G5815" s="8"/>
      <c r="H5815" s="15"/>
      <c r="I5815" s="27"/>
      <c r="K5815" s="27"/>
      <c r="L5815" s="8"/>
      <c r="M5815" s="8"/>
      <c r="N5815" s="8"/>
    </row>
    <row r="5816" spans="1:14" ht="21" customHeight="1" x14ac:dyDescent="0.5">
      <c r="A5816" s="50"/>
      <c r="B5816" s="8"/>
      <c r="C5816" s="49"/>
      <c r="D5816" s="8"/>
      <c r="E5816" s="8"/>
      <c r="F5816" s="8"/>
      <c r="G5816" s="8"/>
      <c r="H5816" s="15"/>
      <c r="I5816" s="27"/>
      <c r="K5816" s="27"/>
      <c r="L5816" s="8"/>
      <c r="M5816" s="8"/>
      <c r="N5816" s="8"/>
    </row>
    <row r="5817" spans="1:14" ht="21" customHeight="1" x14ac:dyDescent="0.5">
      <c r="A5817" s="50"/>
      <c r="B5817" s="8"/>
      <c r="C5817" s="49"/>
      <c r="D5817" s="8"/>
      <c r="E5817" s="8"/>
      <c r="F5817" s="8"/>
      <c r="G5817" s="8"/>
      <c r="H5817" s="15"/>
      <c r="I5817" s="27"/>
      <c r="K5817" s="27"/>
      <c r="L5817" s="8"/>
      <c r="M5817" s="8"/>
      <c r="N5817" s="8"/>
    </row>
    <row r="5818" spans="1:14" ht="21" customHeight="1" x14ac:dyDescent="0.5">
      <c r="A5818" s="50"/>
      <c r="B5818" s="8"/>
      <c r="C5818" s="49"/>
      <c r="D5818" s="8"/>
      <c r="E5818" s="8"/>
      <c r="F5818" s="8"/>
      <c r="G5818" s="8"/>
      <c r="H5818" s="15"/>
      <c r="I5818" s="27"/>
      <c r="K5818" s="27"/>
      <c r="L5818" s="8"/>
      <c r="M5818" s="8"/>
      <c r="N5818" s="8"/>
    </row>
    <row r="5819" spans="1:14" ht="21" customHeight="1" x14ac:dyDescent="0.5">
      <c r="A5819" s="50"/>
      <c r="B5819" s="8"/>
      <c r="C5819" s="49"/>
      <c r="D5819" s="8"/>
      <c r="E5819" s="8"/>
      <c r="F5819" s="8"/>
      <c r="G5819" s="8"/>
      <c r="H5819" s="15"/>
      <c r="I5819" s="27"/>
      <c r="K5819" s="27"/>
      <c r="L5819" s="8"/>
      <c r="M5819" s="8"/>
      <c r="N5819" s="8"/>
    </row>
    <row r="5820" spans="1:14" ht="21" customHeight="1" x14ac:dyDescent="0.5">
      <c r="A5820" s="50"/>
      <c r="B5820" s="8"/>
      <c r="C5820" s="49"/>
      <c r="D5820" s="8"/>
      <c r="E5820" s="8"/>
      <c r="F5820" s="8"/>
      <c r="G5820" s="8"/>
      <c r="H5820" s="15"/>
      <c r="I5820" s="27"/>
      <c r="K5820" s="27"/>
      <c r="L5820" s="8"/>
      <c r="M5820" s="8"/>
      <c r="N5820" s="8"/>
    </row>
    <row r="5821" spans="1:14" ht="21" customHeight="1" x14ac:dyDescent="0.5">
      <c r="A5821" s="50"/>
      <c r="B5821" s="8"/>
      <c r="C5821" s="49"/>
      <c r="D5821" s="8"/>
      <c r="E5821" s="8"/>
      <c r="F5821" s="8"/>
      <c r="G5821" s="8"/>
      <c r="H5821" s="15"/>
      <c r="I5821" s="27"/>
      <c r="K5821" s="27"/>
      <c r="L5821" s="8"/>
      <c r="M5821" s="8"/>
      <c r="N5821" s="8"/>
    </row>
    <row r="5822" spans="1:14" ht="21" customHeight="1" x14ac:dyDescent="0.5">
      <c r="A5822" s="50"/>
      <c r="B5822" s="8"/>
      <c r="C5822" s="49"/>
      <c r="D5822" s="8"/>
      <c r="E5822" s="8"/>
      <c r="F5822" s="8"/>
      <c r="G5822" s="8"/>
      <c r="H5822" s="15"/>
      <c r="I5822" s="27"/>
      <c r="K5822" s="27"/>
      <c r="L5822" s="8"/>
      <c r="M5822" s="8"/>
      <c r="N5822" s="8"/>
    </row>
    <row r="5823" spans="1:14" ht="21" customHeight="1" x14ac:dyDescent="0.5">
      <c r="A5823" s="50"/>
      <c r="B5823" s="8"/>
      <c r="C5823" s="49"/>
      <c r="D5823" s="8"/>
      <c r="E5823" s="8"/>
      <c r="F5823" s="8"/>
      <c r="G5823" s="8"/>
      <c r="H5823" s="15"/>
      <c r="I5823" s="27"/>
      <c r="K5823" s="27"/>
      <c r="L5823" s="8"/>
      <c r="M5823" s="8"/>
      <c r="N5823" s="8"/>
    </row>
    <row r="5824" spans="1:14" ht="21" customHeight="1" x14ac:dyDescent="0.5">
      <c r="A5824" s="50"/>
      <c r="B5824" s="8"/>
      <c r="C5824" s="49"/>
      <c r="D5824" s="8"/>
      <c r="E5824" s="8"/>
      <c r="F5824" s="8"/>
      <c r="G5824" s="8"/>
      <c r="H5824" s="15"/>
      <c r="I5824" s="27"/>
      <c r="K5824" s="27"/>
      <c r="L5824" s="8"/>
      <c r="M5824" s="8"/>
      <c r="N5824" s="8"/>
    </row>
    <row r="5825" spans="1:14" ht="21" customHeight="1" x14ac:dyDescent="0.5">
      <c r="A5825" s="50"/>
      <c r="B5825" s="8"/>
      <c r="C5825" s="49"/>
      <c r="D5825" s="8"/>
      <c r="E5825" s="8"/>
      <c r="F5825" s="8"/>
      <c r="G5825" s="8"/>
      <c r="H5825" s="15"/>
      <c r="I5825" s="27"/>
      <c r="K5825" s="27"/>
      <c r="L5825" s="8"/>
      <c r="M5825" s="8"/>
      <c r="N5825" s="8"/>
    </row>
    <row r="5826" spans="1:14" ht="21" customHeight="1" x14ac:dyDescent="0.5">
      <c r="A5826" s="50"/>
      <c r="B5826" s="8"/>
      <c r="C5826" s="49"/>
      <c r="D5826" s="8"/>
      <c r="E5826" s="8"/>
      <c r="F5826" s="8"/>
      <c r="G5826" s="8"/>
      <c r="H5826" s="15"/>
      <c r="I5826" s="27"/>
      <c r="K5826" s="27"/>
      <c r="L5826" s="8"/>
      <c r="M5826" s="8"/>
      <c r="N5826" s="8"/>
    </row>
    <row r="5827" spans="1:14" ht="21" customHeight="1" x14ac:dyDescent="0.5">
      <c r="A5827" s="50"/>
      <c r="B5827" s="8"/>
      <c r="C5827" s="49"/>
      <c r="D5827" s="8"/>
      <c r="E5827" s="8"/>
      <c r="F5827" s="8"/>
      <c r="G5827" s="8"/>
      <c r="H5827" s="15"/>
      <c r="I5827" s="27"/>
      <c r="K5827" s="27"/>
      <c r="L5827" s="8"/>
      <c r="M5827" s="8"/>
      <c r="N5827" s="8"/>
    </row>
    <row r="5828" spans="1:14" ht="21" customHeight="1" x14ac:dyDescent="0.5">
      <c r="A5828" s="50"/>
      <c r="B5828" s="8"/>
      <c r="C5828" s="49"/>
      <c r="D5828" s="8"/>
      <c r="E5828" s="8"/>
      <c r="F5828" s="8"/>
      <c r="G5828" s="8"/>
      <c r="H5828" s="15"/>
      <c r="I5828" s="27"/>
      <c r="K5828" s="27"/>
      <c r="L5828" s="8"/>
      <c r="M5828" s="8"/>
      <c r="N5828" s="8"/>
    </row>
    <row r="5829" spans="1:14" ht="21" customHeight="1" x14ac:dyDescent="0.5">
      <c r="A5829" s="50"/>
      <c r="B5829" s="8"/>
      <c r="C5829" s="49"/>
      <c r="D5829" s="8"/>
      <c r="E5829" s="8"/>
      <c r="F5829" s="8"/>
      <c r="G5829" s="8"/>
      <c r="H5829" s="15"/>
      <c r="I5829" s="27"/>
      <c r="K5829" s="27"/>
      <c r="L5829" s="8"/>
      <c r="M5829" s="8"/>
      <c r="N5829" s="8"/>
    </row>
    <row r="5830" spans="1:14" ht="21" customHeight="1" x14ac:dyDescent="0.5">
      <c r="A5830" s="50"/>
      <c r="B5830" s="8"/>
      <c r="C5830" s="49"/>
      <c r="D5830" s="8"/>
      <c r="E5830" s="8"/>
      <c r="F5830" s="8"/>
      <c r="G5830" s="8"/>
      <c r="H5830" s="15"/>
      <c r="I5830" s="27"/>
      <c r="K5830" s="27"/>
      <c r="L5830" s="8"/>
      <c r="M5830" s="8"/>
      <c r="N5830" s="8"/>
    </row>
    <row r="5831" spans="1:14" ht="21" customHeight="1" x14ac:dyDescent="0.5">
      <c r="A5831" s="50"/>
      <c r="B5831" s="8"/>
      <c r="C5831" s="49"/>
      <c r="D5831" s="8"/>
      <c r="E5831" s="8"/>
      <c r="F5831" s="8"/>
      <c r="G5831" s="8"/>
      <c r="H5831" s="15"/>
      <c r="I5831" s="27"/>
      <c r="K5831" s="27"/>
      <c r="L5831" s="8"/>
      <c r="M5831" s="8"/>
      <c r="N5831" s="8"/>
    </row>
    <row r="5832" spans="1:14" ht="21" customHeight="1" x14ac:dyDescent="0.5">
      <c r="A5832" s="50"/>
      <c r="B5832" s="8"/>
      <c r="C5832" s="49"/>
      <c r="D5832" s="8"/>
      <c r="E5832" s="8"/>
      <c r="F5832" s="8"/>
      <c r="G5832" s="8"/>
      <c r="H5832" s="15"/>
      <c r="I5832" s="27"/>
      <c r="K5832" s="27"/>
      <c r="L5832" s="8"/>
      <c r="M5832" s="8"/>
      <c r="N5832" s="8"/>
    </row>
    <row r="5833" spans="1:14" ht="21" customHeight="1" x14ac:dyDescent="0.5">
      <c r="A5833" s="50"/>
      <c r="B5833" s="8"/>
      <c r="C5833" s="49"/>
      <c r="D5833" s="8"/>
      <c r="E5833" s="8"/>
      <c r="F5833" s="8"/>
      <c r="G5833" s="8"/>
      <c r="H5833" s="15"/>
      <c r="I5833" s="27"/>
      <c r="K5833" s="27"/>
      <c r="L5833" s="8"/>
      <c r="M5833" s="8"/>
      <c r="N5833" s="8"/>
    </row>
    <row r="5834" spans="1:14" ht="21" customHeight="1" x14ac:dyDescent="0.5">
      <c r="A5834" s="50"/>
      <c r="B5834" s="8"/>
      <c r="C5834" s="49"/>
      <c r="D5834" s="8"/>
      <c r="E5834" s="8"/>
      <c r="F5834" s="8"/>
      <c r="G5834" s="8"/>
      <c r="H5834" s="15"/>
      <c r="I5834" s="27"/>
      <c r="K5834" s="27"/>
      <c r="L5834" s="8"/>
      <c r="M5834" s="8"/>
      <c r="N5834" s="8"/>
    </row>
    <row r="5835" spans="1:14" ht="21" customHeight="1" x14ac:dyDescent="0.5">
      <c r="A5835" s="50"/>
      <c r="B5835" s="8"/>
      <c r="C5835" s="49"/>
      <c r="D5835" s="8"/>
      <c r="E5835" s="8"/>
      <c r="F5835" s="8"/>
      <c r="G5835" s="8"/>
      <c r="H5835" s="15"/>
      <c r="I5835" s="27"/>
      <c r="K5835" s="27"/>
      <c r="L5835" s="8"/>
      <c r="M5835" s="8"/>
      <c r="N5835" s="8"/>
    </row>
    <row r="5836" spans="1:14" ht="21" customHeight="1" x14ac:dyDescent="0.5">
      <c r="A5836" s="50"/>
      <c r="B5836" s="8"/>
      <c r="C5836" s="49"/>
      <c r="D5836" s="8"/>
      <c r="E5836" s="8"/>
      <c r="F5836" s="8"/>
      <c r="G5836" s="8"/>
      <c r="H5836" s="15"/>
      <c r="I5836" s="27"/>
      <c r="K5836" s="27"/>
      <c r="L5836" s="8"/>
      <c r="M5836" s="8"/>
      <c r="N5836" s="8"/>
    </row>
    <row r="5837" spans="1:14" ht="21" customHeight="1" x14ac:dyDescent="0.5">
      <c r="A5837" s="50"/>
      <c r="B5837" s="8"/>
      <c r="C5837" s="49"/>
      <c r="D5837" s="8"/>
      <c r="E5837" s="8"/>
      <c r="F5837" s="8"/>
      <c r="G5837" s="8"/>
      <c r="H5837" s="15"/>
      <c r="I5837" s="27"/>
      <c r="K5837" s="27"/>
      <c r="L5837" s="8"/>
      <c r="M5837" s="8"/>
      <c r="N5837" s="8"/>
    </row>
    <row r="5838" spans="1:14" ht="21" customHeight="1" x14ac:dyDescent="0.5">
      <c r="A5838" s="50"/>
      <c r="B5838" s="8"/>
      <c r="C5838" s="49"/>
      <c r="D5838" s="8"/>
      <c r="E5838" s="8"/>
      <c r="F5838" s="8"/>
      <c r="G5838" s="8"/>
      <c r="H5838" s="15"/>
      <c r="I5838" s="27"/>
      <c r="K5838" s="27"/>
      <c r="L5838" s="8"/>
      <c r="M5838" s="8"/>
      <c r="N5838" s="8"/>
    </row>
    <row r="5839" spans="1:14" ht="21" customHeight="1" x14ac:dyDescent="0.5">
      <c r="A5839" s="50"/>
      <c r="B5839" s="8"/>
      <c r="C5839" s="49"/>
      <c r="D5839" s="8"/>
      <c r="E5839" s="8"/>
      <c r="F5839" s="8"/>
      <c r="G5839" s="8"/>
      <c r="H5839" s="15"/>
      <c r="I5839" s="27"/>
      <c r="K5839" s="27"/>
      <c r="L5839" s="8"/>
      <c r="M5839" s="8"/>
      <c r="N5839" s="8"/>
    </row>
    <row r="5840" spans="1:14" ht="21" customHeight="1" x14ac:dyDescent="0.5">
      <c r="A5840" s="50"/>
      <c r="B5840" s="8"/>
      <c r="C5840" s="49"/>
      <c r="D5840" s="8"/>
      <c r="E5840" s="8"/>
      <c r="F5840" s="8"/>
      <c r="G5840" s="8"/>
      <c r="H5840" s="15"/>
      <c r="I5840" s="27"/>
      <c r="K5840" s="27"/>
      <c r="L5840" s="8"/>
      <c r="M5840" s="8"/>
      <c r="N5840" s="8"/>
    </row>
    <row r="5841" spans="1:14" ht="21" customHeight="1" x14ac:dyDescent="0.5">
      <c r="A5841" s="50"/>
      <c r="B5841" s="8"/>
      <c r="C5841" s="49"/>
      <c r="D5841" s="8"/>
      <c r="E5841" s="8"/>
      <c r="F5841" s="8"/>
      <c r="G5841" s="8"/>
      <c r="H5841" s="15"/>
      <c r="I5841" s="27"/>
      <c r="K5841" s="27"/>
      <c r="L5841" s="8"/>
      <c r="M5841" s="8"/>
      <c r="N5841" s="8"/>
    </row>
    <row r="5842" spans="1:14" ht="21" customHeight="1" x14ac:dyDescent="0.5">
      <c r="A5842" s="50"/>
      <c r="B5842" s="8"/>
      <c r="C5842" s="49"/>
      <c r="D5842" s="8"/>
      <c r="E5842" s="8"/>
      <c r="F5842" s="8"/>
      <c r="G5842" s="8"/>
      <c r="H5842" s="15"/>
      <c r="I5842" s="27"/>
      <c r="K5842" s="27"/>
      <c r="L5842" s="8"/>
      <c r="M5842" s="8"/>
      <c r="N5842" s="8"/>
    </row>
    <row r="5843" spans="1:14" ht="21" customHeight="1" x14ac:dyDescent="0.5">
      <c r="A5843" s="50"/>
      <c r="B5843" s="8"/>
      <c r="C5843" s="49"/>
      <c r="D5843" s="8"/>
      <c r="E5843" s="8"/>
      <c r="F5843" s="8"/>
      <c r="G5843" s="8"/>
      <c r="H5843" s="15"/>
      <c r="I5843" s="27"/>
      <c r="K5843" s="27"/>
      <c r="L5843" s="8"/>
      <c r="M5843" s="8"/>
      <c r="N5843" s="8"/>
    </row>
    <row r="5844" spans="1:14" ht="21" customHeight="1" x14ac:dyDescent="0.5">
      <c r="A5844" s="50"/>
      <c r="B5844" s="8"/>
      <c r="C5844" s="49"/>
      <c r="D5844" s="8"/>
      <c r="E5844" s="8"/>
      <c r="F5844" s="8"/>
      <c r="G5844" s="8"/>
      <c r="H5844" s="15"/>
      <c r="I5844" s="27"/>
      <c r="K5844" s="27"/>
      <c r="L5844" s="8"/>
      <c r="M5844" s="8"/>
      <c r="N5844" s="8"/>
    </row>
    <row r="5845" spans="1:14" ht="21" customHeight="1" x14ac:dyDescent="0.5">
      <c r="A5845" s="50"/>
      <c r="B5845" s="8"/>
      <c r="C5845" s="49"/>
      <c r="D5845" s="8"/>
      <c r="E5845" s="8"/>
      <c r="F5845" s="8"/>
      <c r="G5845" s="8"/>
      <c r="H5845" s="15"/>
      <c r="I5845" s="27"/>
      <c r="K5845" s="27"/>
      <c r="L5845" s="8"/>
      <c r="M5845" s="8"/>
      <c r="N5845" s="8"/>
    </row>
    <row r="5846" spans="1:14" ht="21" customHeight="1" x14ac:dyDescent="0.5">
      <c r="A5846" s="50"/>
      <c r="B5846" s="8"/>
      <c r="C5846" s="49"/>
      <c r="D5846" s="8"/>
      <c r="E5846" s="8"/>
      <c r="F5846" s="8"/>
      <c r="G5846" s="8"/>
      <c r="H5846" s="15"/>
      <c r="I5846" s="27"/>
      <c r="K5846" s="27"/>
      <c r="L5846" s="8"/>
      <c r="M5846" s="8"/>
      <c r="N5846" s="8"/>
    </row>
    <row r="5847" spans="1:14" ht="21" customHeight="1" x14ac:dyDescent="0.5">
      <c r="A5847" s="50"/>
      <c r="B5847" s="8"/>
      <c r="C5847" s="49"/>
      <c r="D5847" s="8"/>
      <c r="E5847" s="8"/>
      <c r="F5847" s="8"/>
      <c r="G5847" s="8"/>
      <c r="H5847" s="15"/>
      <c r="I5847" s="27"/>
      <c r="K5847" s="27"/>
      <c r="L5847" s="8"/>
      <c r="M5847" s="8"/>
      <c r="N5847" s="8"/>
    </row>
    <row r="5848" spans="1:14" ht="21" customHeight="1" x14ac:dyDescent="0.5">
      <c r="A5848" s="50"/>
      <c r="B5848" s="8"/>
      <c r="C5848" s="49"/>
      <c r="D5848" s="8"/>
      <c r="E5848" s="8"/>
      <c r="F5848" s="8"/>
      <c r="G5848" s="8"/>
      <c r="H5848" s="15"/>
      <c r="I5848" s="27"/>
      <c r="K5848" s="27"/>
      <c r="L5848" s="8"/>
      <c r="M5848" s="8"/>
      <c r="N5848" s="8"/>
    </row>
    <row r="5849" spans="1:14" ht="21" customHeight="1" x14ac:dyDescent="0.5">
      <c r="A5849" s="50"/>
      <c r="B5849" s="8"/>
      <c r="C5849" s="49"/>
      <c r="D5849" s="8"/>
      <c r="E5849" s="8"/>
      <c r="F5849" s="8"/>
      <c r="G5849" s="8"/>
      <c r="H5849" s="15"/>
      <c r="I5849" s="27"/>
      <c r="K5849" s="27"/>
      <c r="L5849" s="8"/>
      <c r="M5849" s="8"/>
      <c r="N5849" s="8"/>
    </row>
    <row r="5850" spans="1:14" ht="21" customHeight="1" x14ac:dyDescent="0.5">
      <c r="A5850" s="50"/>
      <c r="B5850" s="8"/>
      <c r="C5850" s="49"/>
      <c r="D5850" s="8"/>
      <c r="E5850" s="8"/>
      <c r="F5850" s="8"/>
      <c r="G5850" s="8"/>
      <c r="H5850" s="15"/>
      <c r="I5850" s="27"/>
      <c r="K5850" s="27"/>
      <c r="L5850" s="8"/>
      <c r="M5850" s="8"/>
      <c r="N5850" s="8"/>
    </row>
    <row r="5851" spans="1:14" ht="21" customHeight="1" x14ac:dyDescent="0.5">
      <c r="A5851" s="50"/>
      <c r="B5851" s="8"/>
      <c r="C5851" s="49"/>
      <c r="D5851" s="8"/>
      <c r="E5851" s="8"/>
      <c r="F5851" s="8"/>
      <c r="G5851" s="8"/>
      <c r="H5851" s="15"/>
      <c r="I5851" s="27"/>
      <c r="K5851" s="27"/>
      <c r="L5851" s="8"/>
      <c r="M5851" s="8"/>
      <c r="N5851" s="8"/>
    </row>
    <row r="5852" spans="1:14" ht="21" customHeight="1" x14ac:dyDescent="0.5">
      <c r="A5852" s="50"/>
      <c r="B5852" s="8"/>
      <c r="C5852" s="49"/>
      <c r="D5852" s="8"/>
      <c r="E5852" s="8"/>
      <c r="F5852" s="8"/>
      <c r="G5852" s="8"/>
      <c r="H5852" s="15"/>
      <c r="I5852" s="27"/>
      <c r="K5852" s="27"/>
      <c r="L5852" s="8"/>
      <c r="M5852" s="8"/>
      <c r="N5852" s="8"/>
    </row>
    <row r="5853" spans="1:14" ht="21" customHeight="1" x14ac:dyDescent="0.5">
      <c r="A5853" s="50"/>
      <c r="B5853" s="8"/>
      <c r="C5853" s="49"/>
      <c r="D5853" s="8"/>
      <c r="E5853" s="8"/>
      <c r="F5853" s="8"/>
      <c r="G5853" s="8"/>
      <c r="H5853" s="15"/>
      <c r="I5853" s="27"/>
      <c r="K5853" s="27"/>
      <c r="L5853" s="8"/>
      <c r="M5853" s="8"/>
      <c r="N5853" s="8"/>
    </row>
    <row r="5854" spans="1:14" ht="21" customHeight="1" x14ac:dyDescent="0.5">
      <c r="A5854" s="50"/>
      <c r="B5854" s="8"/>
      <c r="C5854" s="49"/>
      <c r="D5854" s="8"/>
      <c r="E5854" s="8"/>
      <c r="F5854" s="8"/>
      <c r="G5854" s="8"/>
      <c r="H5854" s="15"/>
      <c r="I5854" s="27"/>
      <c r="K5854" s="27"/>
      <c r="L5854" s="8"/>
      <c r="M5854" s="8"/>
      <c r="N5854" s="8"/>
    </row>
    <row r="5855" spans="1:14" ht="21" customHeight="1" x14ac:dyDescent="0.5">
      <c r="A5855" s="50"/>
      <c r="B5855" s="8"/>
      <c r="C5855" s="49"/>
      <c r="D5855" s="8"/>
      <c r="E5855" s="8"/>
      <c r="F5855" s="8"/>
      <c r="G5855" s="8"/>
      <c r="H5855" s="15"/>
      <c r="I5855" s="27"/>
      <c r="K5855" s="27"/>
      <c r="L5855" s="8"/>
      <c r="M5855" s="8"/>
      <c r="N5855" s="8"/>
    </row>
    <row r="5856" spans="1:14" ht="21" customHeight="1" x14ac:dyDescent="0.5">
      <c r="A5856" s="50"/>
      <c r="B5856" s="8"/>
      <c r="C5856" s="49"/>
      <c r="D5856" s="8"/>
      <c r="E5856" s="8"/>
      <c r="F5856" s="8"/>
      <c r="G5856" s="8"/>
      <c r="H5856" s="15"/>
      <c r="I5856" s="27"/>
      <c r="K5856" s="27"/>
      <c r="L5856" s="8"/>
      <c r="M5856" s="8"/>
      <c r="N5856" s="8"/>
    </row>
    <row r="5857" spans="1:14" ht="21" customHeight="1" x14ac:dyDescent="0.5">
      <c r="A5857" s="50"/>
      <c r="B5857" s="8"/>
      <c r="C5857" s="49"/>
      <c r="D5857" s="8"/>
      <c r="E5857" s="8"/>
      <c r="F5857" s="8"/>
      <c r="G5857" s="8"/>
      <c r="H5857" s="15"/>
      <c r="I5857" s="27"/>
      <c r="K5857" s="27"/>
      <c r="L5857" s="8"/>
      <c r="M5857" s="8"/>
      <c r="N5857" s="8"/>
    </row>
    <row r="5858" spans="1:14" ht="21" customHeight="1" x14ac:dyDescent="0.5">
      <c r="A5858" s="50"/>
      <c r="B5858" s="8"/>
      <c r="C5858" s="49"/>
      <c r="D5858" s="8"/>
      <c r="E5858" s="8"/>
      <c r="F5858" s="8"/>
      <c r="G5858" s="8"/>
      <c r="H5858" s="15"/>
      <c r="I5858" s="27"/>
      <c r="K5858" s="27"/>
      <c r="L5858" s="8"/>
      <c r="M5858" s="8"/>
      <c r="N5858" s="8"/>
    </row>
    <row r="5859" spans="1:14" ht="21" customHeight="1" x14ac:dyDescent="0.5">
      <c r="A5859" s="50"/>
      <c r="B5859" s="8"/>
      <c r="C5859" s="49"/>
      <c r="D5859" s="8"/>
      <c r="E5859" s="8"/>
      <c r="F5859" s="8"/>
      <c r="G5859" s="8"/>
      <c r="H5859" s="15"/>
      <c r="I5859" s="27"/>
      <c r="K5859" s="27"/>
      <c r="L5859" s="8"/>
      <c r="M5859" s="8"/>
      <c r="N5859" s="8"/>
    </row>
    <row r="5860" spans="1:14" ht="21" customHeight="1" x14ac:dyDescent="0.5">
      <c r="A5860" s="50"/>
      <c r="B5860" s="8"/>
      <c r="C5860" s="49"/>
      <c r="D5860" s="8"/>
      <c r="E5860" s="8"/>
      <c r="F5860" s="8"/>
      <c r="G5860" s="8"/>
      <c r="H5860" s="15"/>
      <c r="I5860" s="27"/>
      <c r="K5860" s="27"/>
      <c r="L5860" s="8"/>
      <c r="M5860" s="8"/>
      <c r="N5860" s="8"/>
    </row>
    <row r="5861" spans="1:14" ht="21" customHeight="1" x14ac:dyDescent="0.5">
      <c r="A5861" s="50"/>
      <c r="B5861" s="8"/>
      <c r="C5861" s="49"/>
      <c r="D5861" s="8"/>
      <c r="E5861" s="8"/>
      <c r="F5861" s="8"/>
      <c r="G5861" s="8"/>
      <c r="H5861" s="15"/>
      <c r="I5861" s="27"/>
      <c r="K5861" s="27"/>
      <c r="L5861" s="8"/>
      <c r="M5861" s="8"/>
      <c r="N5861" s="8"/>
    </row>
    <row r="5862" spans="1:14" ht="21" customHeight="1" x14ac:dyDescent="0.5">
      <c r="A5862" s="50"/>
      <c r="B5862" s="8"/>
      <c r="C5862" s="49"/>
      <c r="D5862" s="8"/>
      <c r="E5862" s="8"/>
      <c r="F5862" s="8"/>
      <c r="G5862" s="8"/>
      <c r="H5862" s="15"/>
      <c r="I5862" s="27"/>
      <c r="K5862" s="27"/>
      <c r="L5862" s="8"/>
      <c r="M5862" s="8"/>
      <c r="N5862" s="8"/>
    </row>
    <row r="5863" spans="1:14" ht="21" customHeight="1" x14ac:dyDescent="0.5">
      <c r="A5863" s="50"/>
      <c r="B5863" s="8"/>
      <c r="C5863" s="49"/>
      <c r="D5863" s="8"/>
      <c r="E5863" s="8"/>
      <c r="F5863" s="8"/>
      <c r="G5863" s="8"/>
      <c r="H5863" s="15"/>
      <c r="I5863" s="27"/>
      <c r="K5863" s="27"/>
      <c r="L5863" s="8"/>
      <c r="M5863" s="8"/>
      <c r="N5863" s="8"/>
    </row>
    <row r="5864" spans="1:14" ht="21" customHeight="1" x14ac:dyDescent="0.5">
      <c r="A5864" s="50"/>
      <c r="B5864" s="8"/>
      <c r="C5864" s="49"/>
      <c r="D5864" s="8"/>
      <c r="E5864" s="8"/>
      <c r="F5864" s="8"/>
      <c r="G5864" s="8"/>
      <c r="H5864" s="15"/>
      <c r="I5864" s="27"/>
      <c r="K5864" s="27"/>
      <c r="L5864" s="8"/>
      <c r="M5864" s="8"/>
      <c r="N5864" s="8"/>
    </row>
    <row r="5865" spans="1:14" ht="21" customHeight="1" x14ac:dyDescent="0.5">
      <c r="A5865" s="50"/>
      <c r="B5865" s="8"/>
      <c r="C5865" s="49"/>
      <c r="D5865" s="8"/>
      <c r="E5865" s="8"/>
      <c r="F5865" s="8"/>
      <c r="G5865" s="8"/>
      <c r="H5865" s="15"/>
      <c r="I5865" s="27"/>
      <c r="K5865" s="27"/>
      <c r="L5865" s="8"/>
      <c r="M5865" s="8"/>
      <c r="N5865" s="8"/>
    </row>
    <row r="5866" spans="1:14" ht="21" customHeight="1" x14ac:dyDescent="0.5">
      <c r="A5866" s="50"/>
      <c r="B5866" s="8"/>
      <c r="C5866" s="49"/>
      <c r="D5866" s="8"/>
      <c r="E5866" s="8"/>
      <c r="F5866" s="8"/>
      <c r="G5866" s="8"/>
      <c r="H5866" s="15"/>
      <c r="I5866" s="27"/>
      <c r="K5866" s="27"/>
      <c r="L5866" s="8"/>
      <c r="M5866" s="8"/>
      <c r="N5866" s="8"/>
    </row>
    <row r="5867" spans="1:14" ht="21" customHeight="1" x14ac:dyDescent="0.5">
      <c r="A5867" s="50"/>
      <c r="B5867" s="8"/>
      <c r="C5867" s="49"/>
      <c r="D5867" s="8"/>
      <c r="E5867" s="8"/>
      <c r="F5867" s="8"/>
      <c r="G5867" s="8"/>
      <c r="H5867" s="15"/>
      <c r="I5867" s="27"/>
      <c r="K5867" s="27"/>
      <c r="L5867" s="8"/>
      <c r="M5867" s="8"/>
      <c r="N5867" s="8"/>
    </row>
    <row r="5868" spans="1:14" ht="21" customHeight="1" x14ac:dyDescent="0.5">
      <c r="A5868" s="50"/>
      <c r="B5868" s="8"/>
      <c r="C5868" s="49"/>
      <c r="D5868" s="8"/>
      <c r="E5868" s="8"/>
      <c r="F5868" s="8"/>
      <c r="G5868" s="8"/>
      <c r="H5868" s="15"/>
      <c r="I5868" s="27"/>
      <c r="K5868" s="27"/>
      <c r="L5868" s="8"/>
      <c r="M5868" s="8"/>
      <c r="N5868" s="8"/>
    </row>
    <row r="5869" spans="1:14" ht="21" customHeight="1" x14ac:dyDescent="0.5">
      <c r="A5869" s="50"/>
      <c r="B5869" s="8"/>
      <c r="C5869" s="49"/>
      <c r="D5869" s="8"/>
      <c r="E5869" s="8"/>
      <c r="F5869" s="8"/>
      <c r="G5869" s="8"/>
      <c r="H5869" s="15"/>
      <c r="I5869" s="27"/>
      <c r="K5869" s="27"/>
      <c r="L5869" s="8"/>
      <c r="M5869" s="8"/>
      <c r="N5869" s="8"/>
    </row>
    <row r="5870" spans="1:14" ht="21" customHeight="1" x14ac:dyDescent="0.5">
      <c r="A5870" s="50"/>
      <c r="B5870" s="8"/>
      <c r="C5870" s="49"/>
      <c r="D5870" s="8"/>
      <c r="E5870" s="8"/>
      <c r="F5870" s="8"/>
      <c r="G5870" s="8"/>
      <c r="H5870" s="15"/>
      <c r="I5870" s="27"/>
      <c r="K5870" s="27"/>
      <c r="L5870" s="8"/>
      <c r="M5870" s="8"/>
      <c r="N5870" s="8"/>
    </row>
    <row r="5871" spans="1:14" ht="21" customHeight="1" x14ac:dyDescent="0.5">
      <c r="A5871" s="50"/>
      <c r="B5871" s="8"/>
      <c r="C5871" s="49"/>
      <c r="D5871" s="8"/>
      <c r="E5871" s="8"/>
      <c r="F5871" s="8"/>
      <c r="G5871" s="8"/>
      <c r="H5871" s="15"/>
      <c r="I5871" s="27"/>
      <c r="K5871" s="27"/>
      <c r="L5871" s="8"/>
      <c r="M5871" s="8"/>
      <c r="N5871" s="8"/>
    </row>
    <row r="5872" spans="1:14" ht="21" customHeight="1" x14ac:dyDescent="0.5">
      <c r="A5872" s="50"/>
      <c r="B5872" s="8"/>
      <c r="C5872" s="49"/>
      <c r="D5872" s="8"/>
      <c r="E5872" s="8"/>
      <c r="F5872" s="8"/>
      <c r="G5872" s="8"/>
      <c r="H5872" s="15"/>
      <c r="I5872" s="27"/>
      <c r="K5872" s="27"/>
      <c r="L5872" s="8"/>
      <c r="M5872" s="8"/>
      <c r="N5872" s="8"/>
    </row>
    <row r="5873" spans="1:14" ht="21" customHeight="1" x14ac:dyDescent="0.5">
      <c r="A5873" s="50"/>
      <c r="B5873" s="8"/>
      <c r="C5873" s="49"/>
      <c r="D5873" s="8"/>
      <c r="E5873" s="8"/>
      <c r="F5873" s="8"/>
      <c r="G5873" s="8"/>
      <c r="H5873" s="15"/>
      <c r="I5873" s="27"/>
      <c r="K5873" s="27"/>
      <c r="L5873" s="8"/>
      <c r="M5873" s="8"/>
      <c r="N5873" s="8"/>
    </row>
    <row r="5874" spans="1:14" ht="21" customHeight="1" x14ac:dyDescent="0.5">
      <c r="A5874" s="50"/>
      <c r="B5874" s="8"/>
      <c r="C5874" s="49"/>
      <c r="D5874" s="8"/>
      <c r="E5874" s="8"/>
      <c r="F5874" s="8"/>
      <c r="G5874" s="8"/>
      <c r="H5874" s="15"/>
      <c r="I5874" s="27"/>
      <c r="K5874" s="27"/>
      <c r="L5874" s="8"/>
      <c r="M5874" s="8"/>
      <c r="N5874" s="8"/>
    </row>
    <row r="5875" spans="1:14" ht="21" customHeight="1" x14ac:dyDescent="0.5">
      <c r="A5875" s="50"/>
      <c r="B5875" s="8"/>
      <c r="C5875" s="49"/>
      <c r="D5875" s="8"/>
      <c r="E5875" s="8"/>
      <c r="F5875" s="8"/>
      <c r="G5875" s="8"/>
      <c r="H5875" s="15"/>
      <c r="I5875" s="27"/>
      <c r="K5875" s="27"/>
      <c r="L5875" s="8"/>
      <c r="M5875" s="8"/>
      <c r="N5875" s="8"/>
    </row>
    <row r="5876" spans="1:14" ht="21" customHeight="1" x14ac:dyDescent="0.5">
      <c r="A5876" s="50"/>
      <c r="B5876" s="8"/>
      <c r="C5876" s="49"/>
      <c r="D5876" s="8"/>
      <c r="E5876" s="8"/>
      <c r="F5876" s="8"/>
      <c r="G5876" s="8"/>
      <c r="H5876" s="15"/>
      <c r="I5876" s="27"/>
      <c r="K5876" s="27"/>
      <c r="L5876" s="8"/>
      <c r="M5876" s="8"/>
      <c r="N5876" s="8"/>
    </row>
    <row r="5877" spans="1:14" ht="21" customHeight="1" x14ac:dyDescent="0.5">
      <c r="A5877" s="50"/>
      <c r="B5877" s="8"/>
      <c r="C5877" s="49"/>
      <c r="D5877" s="8"/>
      <c r="E5877" s="8"/>
      <c r="F5877" s="8"/>
      <c r="G5877" s="8"/>
      <c r="H5877" s="15"/>
      <c r="I5877" s="27"/>
      <c r="K5877" s="27"/>
      <c r="L5877" s="8"/>
      <c r="M5877" s="8"/>
      <c r="N5877" s="8"/>
    </row>
    <row r="5878" spans="1:14" ht="21" customHeight="1" x14ac:dyDescent="0.5">
      <c r="A5878" s="50"/>
      <c r="B5878" s="8"/>
      <c r="C5878" s="49"/>
      <c r="D5878" s="8"/>
      <c r="E5878" s="8"/>
      <c r="F5878" s="8"/>
      <c r="G5878" s="8"/>
      <c r="H5878" s="15"/>
      <c r="I5878" s="27"/>
      <c r="K5878" s="27"/>
      <c r="L5878" s="8"/>
      <c r="M5878" s="8"/>
      <c r="N5878" s="8"/>
    </row>
    <row r="5879" spans="1:14" ht="21" customHeight="1" x14ac:dyDescent="0.5">
      <c r="A5879" s="50"/>
      <c r="B5879" s="8"/>
      <c r="C5879" s="49"/>
      <c r="D5879" s="8"/>
      <c r="E5879" s="8"/>
      <c r="F5879" s="8"/>
      <c r="G5879" s="8"/>
      <c r="H5879" s="15"/>
      <c r="I5879" s="27"/>
      <c r="K5879" s="27"/>
      <c r="L5879" s="8"/>
      <c r="M5879" s="8"/>
      <c r="N5879" s="8"/>
    </row>
    <row r="5880" spans="1:14" ht="21" customHeight="1" x14ac:dyDescent="0.5">
      <c r="A5880" s="50"/>
      <c r="B5880" s="8"/>
      <c r="C5880" s="49"/>
      <c r="D5880" s="8"/>
      <c r="E5880" s="8"/>
      <c r="F5880" s="8"/>
      <c r="G5880" s="8"/>
      <c r="H5880" s="15"/>
      <c r="I5880" s="27"/>
      <c r="K5880" s="27"/>
      <c r="L5880" s="8"/>
      <c r="M5880" s="8"/>
      <c r="N5880" s="8"/>
    </row>
    <row r="5881" spans="1:14" ht="21" customHeight="1" x14ac:dyDescent="0.5">
      <c r="A5881" s="50"/>
      <c r="B5881" s="8"/>
      <c r="C5881" s="49"/>
      <c r="D5881" s="8"/>
      <c r="E5881" s="8"/>
      <c r="F5881" s="8"/>
      <c r="G5881" s="8"/>
      <c r="H5881" s="15"/>
      <c r="I5881" s="27"/>
      <c r="K5881" s="27"/>
      <c r="L5881" s="8"/>
      <c r="M5881" s="8"/>
      <c r="N5881" s="8"/>
    </row>
    <row r="5882" spans="1:14" ht="21" customHeight="1" x14ac:dyDescent="0.5">
      <c r="A5882" s="50"/>
      <c r="B5882" s="8"/>
      <c r="C5882" s="49"/>
      <c r="D5882" s="8"/>
      <c r="E5882" s="8"/>
      <c r="F5882" s="8"/>
      <c r="G5882" s="8"/>
      <c r="H5882" s="15"/>
      <c r="I5882" s="27"/>
      <c r="K5882" s="27"/>
      <c r="L5882" s="8"/>
      <c r="M5882" s="8"/>
      <c r="N5882" s="8"/>
    </row>
    <row r="5883" spans="1:14" ht="21" customHeight="1" x14ac:dyDescent="0.5">
      <c r="A5883" s="50"/>
      <c r="B5883" s="8"/>
      <c r="C5883" s="49"/>
      <c r="D5883" s="8"/>
      <c r="E5883" s="8"/>
      <c r="F5883" s="8"/>
      <c r="G5883" s="8"/>
      <c r="H5883" s="15"/>
      <c r="I5883" s="27"/>
      <c r="K5883" s="27"/>
      <c r="L5883" s="8"/>
      <c r="M5883" s="8"/>
      <c r="N5883" s="8"/>
    </row>
    <row r="5884" spans="1:14" ht="21" customHeight="1" x14ac:dyDescent="0.5">
      <c r="A5884" s="50"/>
      <c r="B5884" s="8"/>
      <c r="C5884" s="49"/>
      <c r="D5884" s="8"/>
      <c r="E5884" s="8"/>
      <c r="F5884" s="8"/>
      <c r="G5884" s="8"/>
      <c r="H5884" s="15"/>
      <c r="I5884" s="27"/>
      <c r="K5884" s="27"/>
      <c r="L5884" s="8"/>
      <c r="M5884" s="8"/>
      <c r="N5884" s="8"/>
    </row>
    <row r="5885" spans="1:14" ht="21" customHeight="1" x14ac:dyDescent="0.5">
      <c r="A5885" s="50"/>
      <c r="B5885" s="8"/>
      <c r="C5885" s="49"/>
      <c r="D5885" s="8"/>
      <c r="E5885" s="8"/>
      <c r="F5885" s="8"/>
      <c r="G5885" s="8"/>
      <c r="H5885" s="15"/>
      <c r="I5885" s="27"/>
      <c r="K5885" s="27"/>
      <c r="L5885" s="8"/>
      <c r="M5885" s="8"/>
      <c r="N5885" s="8"/>
    </row>
    <row r="5886" spans="1:14" ht="21" customHeight="1" x14ac:dyDescent="0.5">
      <c r="A5886" s="50"/>
      <c r="B5886" s="8"/>
      <c r="C5886" s="49"/>
      <c r="D5886" s="8"/>
      <c r="E5886" s="8"/>
      <c r="F5886" s="8"/>
      <c r="G5886" s="8"/>
      <c r="H5886" s="15"/>
      <c r="I5886" s="27"/>
      <c r="K5886" s="27"/>
      <c r="L5886" s="8"/>
      <c r="M5886" s="8"/>
      <c r="N5886" s="8"/>
    </row>
    <row r="5887" spans="1:14" ht="21" customHeight="1" x14ac:dyDescent="0.5">
      <c r="A5887" s="50"/>
      <c r="B5887" s="8"/>
      <c r="C5887" s="49"/>
      <c r="D5887" s="8"/>
      <c r="E5887" s="8"/>
      <c r="F5887" s="8"/>
      <c r="G5887" s="8"/>
      <c r="H5887" s="15"/>
      <c r="I5887" s="27"/>
      <c r="K5887" s="27"/>
      <c r="L5887" s="8"/>
      <c r="M5887" s="8"/>
      <c r="N5887" s="8"/>
    </row>
    <row r="5888" spans="1:14" ht="21" customHeight="1" x14ac:dyDescent="0.5">
      <c r="A5888" s="50"/>
      <c r="B5888" s="8"/>
      <c r="C5888" s="49"/>
      <c r="D5888" s="8"/>
      <c r="E5888" s="8"/>
      <c r="F5888" s="8"/>
      <c r="G5888" s="8"/>
      <c r="H5888" s="15"/>
      <c r="I5888" s="27"/>
      <c r="K5888" s="27"/>
      <c r="L5888" s="8"/>
      <c r="M5888" s="8"/>
      <c r="N5888" s="8"/>
    </row>
    <row r="5889" spans="1:14" ht="21" customHeight="1" x14ac:dyDescent="0.5">
      <c r="A5889" s="50"/>
      <c r="B5889" s="8"/>
      <c r="C5889" s="49"/>
      <c r="D5889" s="8"/>
      <c r="E5889" s="8"/>
      <c r="F5889" s="8"/>
      <c r="G5889" s="8"/>
      <c r="H5889" s="15"/>
      <c r="I5889" s="27"/>
      <c r="K5889" s="27"/>
      <c r="L5889" s="8"/>
      <c r="M5889" s="8"/>
      <c r="N5889" s="8"/>
    </row>
    <row r="5890" spans="1:14" ht="21" customHeight="1" x14ac:dyDescent="0.5">
      <c r="A5890" s="50"/>
      <c r="B5890" s="8"/>
      <c r="C5890" s="49"/>
      <c r="D5890" s="8"/>
      <c r="E5890" s="8"/>
      <c r="F5890" s="8"/>
      <c r="G5890" s="8"/>
      <c r="H5890" s="15"/>
      <c r="I5890" s="27"/>
      <c r="K5890" s="27"/>
      <c r="L5890" s="8"/>
      <c r="M5890" s="8"/>
      <c r="N5890" s="8"/>
    </row>
    <row r="5891" spans="1:14" ht="21" customHeight="1" x14ac:dyDescent="0.5">
      <c r="A5891" s="50"/>
      <c r="B5891" s="8"/>
      <c r="C5891" s="49"/>
      <c r="D5891" s="8"/>
      <c r="E5891" s="8"/>
      <c r="F5891" s="8"/>
      <c r="G5891" s="8"/>
      <c r="H5891" s="15"/>
      <c r="I5891" s="27"/>
      <c r="K5891" s="27"/>
      <c r="L5891" s="8"/>
      <c r="M5891" s="8"/>
      <c r="N5891" s="8"/>
    </row>
    <row r="5892" spans="1:14" ht="21" customHeight="1" x14ac:dyDescent="0.5">
      <c r="A5892" s="50"/>
      <c r="B5892" s="8"/>
      <c r="C5892" s="49"/>
      <c r="D5892" s="8"/>
      <c r="E5892" s="8"/>
      <c r="F5892" s="8"/>
      <c r="G5892" s="8"/>
      <c r="H5892" s="15"/>
      <c r="I5892" s="27"/>
      <c r="K5892" s="27"/>
      <c r="L5892" s="8"/>
      <c r="M5892" s="8"/>
      <c r="N5892" s="8"/>
    </row>
    <row r="5893" spans="1:14" ht="21" customHeight="1" x14ac:dyDescent="0.5">
      <c r="A5893" s="50"/>
      <c r="B5893" s="8"/>
      <c r="C5893" s="49"/>
      <c r="D5893" s="8"/>
      <c r="E5893" s="8"/>
      <c r="F5893" s="8"/>
      <c r="G5893" s="8"/>
      <c r="H5893" s="15"/>
      <c r="I5893" s="27"/>
      <c r="K5893" s="27"/>
      <c r="L5893" s="8"/>
      <c r="M5893" s="8"/>
      <c r="N5893" s="8"/>
    </row>
    <row r="5894" spans="1:14" ht="21" customHeight="1" x14ac:dyDescent="0.5">
      <c r="A5894" s="50"/>
      <c r="B5894" s="8"/>
      <c r="C5894" s="49"/>
      <c r="D5894" s="8"/>
      <c r="E5894" s="8"/>
      <c r="F5894" s="8"/>
      <c r="G5894" s="8"/>
      <c r="H5894" s="15"/>
      <c r="I5894" s="27"/>
      <c r="K5894" s="27"/>
      <c r="L5894" s="8"/>
      <c r="M5894" s="8"/>
      <c r="N5894" s="8"/>
    </row>
    <row r="5895" spans="1:14" ht="21" customHeight="1" x14ac:dyDescent="0.5">
      <c r="A5895" s="50"/>
      <c r="B5895" s="8"/>
      <c r="C5895" s="49"/>
      <c r="D5895" s="8"/>
      <c r="E5895" s="8"/>
      <c r="F5895" s="8"/>
      <c r="G5895" s="8"/>
      <c r="H5895" s="15"/>
      <c r="I5895" s="27"/>
      <c r="K5895" s="27"/>
      <c r="L5895" s="8"/>
      <c r="M5895" s="8"/>
      <c r="N5895" s="8"/>
    </row>
    <row r="5896" spans="1:14" ht="21" customHeight="1" x14ac:dyDescent="0.5">
      <c r="A5896" s="50"/>
      <c r="B5896" s="8"/>
      <c r="C5896" s="49"/>
      <c r="D5896" s="8"/>
      <c r="E5896" s="8"/>
      <c r="F5896" s="8"/>
      <c r="G5896" s="8"/>
      <c r="H5896" s="15"/>
      <c r="I5896" s="27"/>
      <c r="K5896" s="27"/>
      <c r="L5896" s="8"/>
      <c r="M5896" s="8"/>
      <c r="N5896" s="8"/>
    </row>
    <row r="5897" spans="1:14" ht="21" customHeight="1" x14ac:dyDescent="0.5">
      <c r="A5897" s="50"/>
      <c r="B5897" s="8"/>
      <c r="C5897" s="49"/>
      <c r="D5897" s="8"/>
      <c r="E5897" s="8"/>
      <c r="F5897" s="8"/>
      <c r="G5897" s="8"/>
      <c r="H5897" s="15"/>
      <c r="I5897" s="27"/>
      <c r="K5897" s="27"/>
      <c r="L5897" s="8"/>
      <c r="M5897" s="8"/>
      <c r="N5897" s="8"/>
    </row>
    <row r="5898" spans="1:14" ht="21" customHeight="1" x14ac:dyDescent="0.5">
      <c r="A5898" s="50"/>
      <c r="B5898" s="8"/>
      <c r="C5898" s="49"/>
      <c r="D5898" s="8"/>
      <c r="E5898" s="8"/>
      <c r="F5898" s="8"/>
      <c r="G5898" s="8"/>
      <c r="H5898" s="15"/>
      <c r="I5898" s="27"/>
      <c r="K5898" s="27"/>
      <c r="L5898" s="8"/>
      <c r="M5898" s="8"/>
      <c r="N5898" s="8"/>
    </row>
    <row r="5899" spans="1:14" ht="21" customHeight="1" x14ac:dyDescent="0.5">
      <c r="A5899" s="50"/>
      <c r="B5899" s="8"/>
      <c r="C5899" s="49"/>
      <c r="D5899" s="8"/>
      <c r="E5899" s="8"/>
      <c r="F5899" s="8"/>
      <c r="G5899" s="8"/>
      <c r="H5899" s="15"/>
      <c r="I5899" s="27"/>
      <c r="K5899" s="27"/>
      <c r="L5899" s="8"/>
      <c r="M5899" s="8"/>
      <c r="N5899" s="8"/>
    </row>
    <row r="5900" spans="1:14" ht="21" customHeight="1" x14ac:dyDescent="0.5">
      <c r="A5900" s="50"/>
      <c r="B5900" s="8"/>
      <c r="C5900" s="49"/>
      <c r="D5900" s="8"/>
      <c r="E5900" s="8"/>
      <c r="F5900" s="8"/>
      <c r="G5900" s="8"/>
      <c r="H5900" s="15"/>
      <c r="I5900" s="27"/>
      <c r="K5900" s="27"/>
      <c r="L5900" s="8"/>
      <c r="M5900" s="8"/>
      <c r="N5900" s="8"/>
    </row>
    <row r="5901" spans="1:14" ht="21" customHeight="1" x14ac:dyDescent="0.5">
      <c r="A5901" s="50"/>
      <c r="B5901" s="8"/>
      <c r="C5901" s="49"/>
      <c r="D5901" s="8"/>
      <c r="E5901" s="8"/>
      <c r="F5901" s="8"/>
      <c r="G5901" s="8"/>
      <c r="H5901" s="15"/>
      <c r="I5901" s="27"/>
      <c r="K5901" s="27"/>
      <c r="L5901" s="8"/>
      <c r="M5901" s="8"/>
      <c r="N5901" s="8"/>
    </row>
    <row r="5902" spans="1:14" ht="21" customHeight="1" x14ac:dyDescent="0.5">
      <c r="A5902" s="50"/>
      <c r="B5902" s="8"/>
      <c r="C5902" s="49"/>
      <c r="D5902" s="8"/>
      <c r="E5902" s="8"/>
      <c r="F5902" s="8"/>
      <c r="G5902" s="8"/>
      <c r="H5902" s="15"/>
      <c r="I5902" s="27"/>
      <c r="K5902" s="27"/>
      <c r="L5902" s="8"/>
      <c r="M5902" s="8"/>
      <c r="N5902" s="8"/>
    </row>
    <row r="5903" spans="1:14" ht="21" customHeight="1" x14ac:dyDescent="0.5">
      <c r="A5903" s="50"/>
      <c r="B5903" s="8"/>
      <c r="C5903" s="49"/>
      <c r="D5903" s="8"/>
      <c r="E5903" s="8"/>
      <c r="F5903" s="8"/>
      <c r="G5903" s="8"/>
      <c r="H5903" s="15"/>
      <c r="I5903" s="27"/>
      <c r="K5903" s="27"/>
      <c r="L5903" s="8"/>
      <c r="M5903" s="8"/>
      <c r="N5903" s="8"/>
    </row>
    <row r="5904" spans="1:14" ht="21" customHeight="1" x14ac:dyDescent="0.5">
      <c r="A5904" s="50"/>
      <c r="B5904" s="8"/>
      <c r="C5904" s="49"/>
      <c r="D5904" s="8"/>
      <c r="E5904" s="8"/>
      <c r="F5904" s="8"/>
      <c r="G5904" s="8"/>
      <c r="H5904" s="15"/>
      <c r="I5904" s="27"/>
      <c r="K5904" s="27"/>
      <c r="L5904" s="8"/>
      <c r="M5904" s="8"/>
      <c r="N5904" s="8"/>
    </row>
    <row r="5905" spans="1:14" ht="21" customHeight="1" x14ac:dyDescent="0.5">
      <c r="A5905" s="50"/>
      <c r="B5905" s="8"/>
      <c r="C5905" s="49"/>
      <c r="D5905" s="8"/>
      <c r="E5905" s="8"/>
      <c r="F5905" s="8"/>
      <c r="G5905" s="8"/>
      <c r="H5905" s="15"/>
      <c r="I5905" s="27"/>
      <c r="K5905" s="27"/>
      <c r="L5905" s="8"/>
      <c r="M5905" s="8"/>
      <c r="N5905" s="8"/>
    </row>
    <row r="5906" spans="1:14" ht="21" customHeight="1" x14ac:dyDescent="0.5">
      <c r="A5906" s="50"/>
      <c r="B5906" s="8"/>
      <c r="C5906" s="49"/>
      <c r="D5906" s="8"/>
      <c r="E5906" s="8"/>
      <c r="F5906" s="8"/>
      <c r="G5906" s="8"/>
      <c r="H5906" s="15"/>
      <c r="I5906" s="27"/>
      <c r="K5906" s="27"/>
      <c r="L5906" s="8"/>
      <c r="M5906" s="8"/>
      <c r="N5906" s="8"/>
    </row>
    <row r="5907" spans="1:14" ht="21" customHeight="1" x14ac:dyDescent="0.5">
      <c r="A5907" s="50"/>
      <c r="B5907" s="8"/>
      <c r="C5907" s="49"/>
      <c r="D5907" s="8"/>
      <c r="E5907" s="8"/>
      <c r="F5907" s="8"/>
      <c r="G5907" s="8"/>
      <c r="H5907" s="15"/>
      <c r="I5907" s="27"/>
      <c r="K5907" s="27"/>
      <c r="L5907" s="8"/>
      <c r="M5907" s="8"/>
      <c r="N5907" s="8"/>
    </row>
    <row r="5908" spans="1:14" ht="21" customHeight="1" x14ac:dyDescent="0.5">
      <c r="A5908" s="50"/>
      <c r="B5908" s="8"/>
      <c r="C5908" s="49"/>
      <c r="D5908" s="8"/>
      <c r="E5908" s="8"/>
      <c r="F5908" s="8"/>
      <c r="G5908" s="8"/>
      <c r="H5908" s="15"/>
      <c r="I5908" s="27"/>
      <c r="K5908" s="27"/>
      <c r="L5908" s="8"/>
      <c r="M5908" s="8"/>
      <c r="N5908" s="8"/>
    </row>
    <row r="5909" spans="1:14" ht="21" customHeight="1" x14ac:dyDescent="0.5">
      <c r="A5909" s="50"/>
      <c r="B5909" s="8"/>
      <c r="C5909" s="49"/>
      <c r="D5909" s="8"/>
      <c r="E5909" s="8"/>
      <c r="F5909" s="8"/>
      <c r="G5909" s="8"/>
      <c r="H5909" s="15"/>
      <c r="I5909" s="27"/>
      <c r="K5909" s="27"/>
      <c r="L5909" s="8"/>
      <c r="M5909" s="8"/>
      <c r="N5909" s="8"/>
    </row>
    <row r="5910" spans="1:14" ht="21" customHeight="1" x14ac:dyDescent="0.5">
      <c r="A5910" s="50"/>
      <c r="B5910" s="8"/>
      <c r="C5910" s="49"/>
      <c r="D5910" s="8"/>
      <c r="E5910" s="8"/>
      <c r="F5910" s="8"/>
      <c r="G5910" s="8"/>
      <c r="H5910" s="15"/>
      <c r="I5910" s="27"/>
      <c r="K5910" s="27"/>
      <c r="L5910" s="8"/>
      <c r="M5910" s="8"/>
      <c r="N5910" s="8"/>
    </row>
    <row r="5911" spans="1:14" ht="21" customHeight="1" x14ac:dyDescent="0.5">
      <c r="A5911" s="50"/>
      <c r="B5911" s="8"/>
      <c r="C5911" s="49"/>
      <c r="D5911" s="8"/>
      <c r="E5911" s="8"/>
      <c r="F5911" s="8"/>
      <c r="G5911" s="8"/>
      <c r="H5911" s="15"/>
      <c r="I5911" s="27"/>
      <c r="K5911" s="27"/>
      <c r="L5911" s="8"/>
      <c r="M5911" s="8"/>
      <c r="N5911" s="8"/>
    </row>
    <row r="5912" spans="1:14" ht="21" customHeight="1" x14ac:dyDescent="0.5">
      <c r="A5912" s="50"/>
      <c r="B5912" s="8"/>
      <c r="C5912" s="49"/>
      <c r="D5912" s="8"/>
      <c r="E5912" s="8"/>
      <c r="F5912" s="8"/>
      <c r="G5912" s="8"/>
      <c r="H5912" s="15"/>
      <c r="I5912" s="27"/>
      <c r="K5912" s="27"/>
      <c r="L5912" s="8"/>
      <c r="M5912" s="8"/>
      <c r="N5912" s="8"/>
    </row>
    <row r="5913" spans="1:14" ht="21" customHeight="1" x14ac:dyDescent="0.5">
      <c r="A5913" s="50"/>
      <c r="B5913" s="8"/>
      <c r="C5913" s="49"/>
      <c r="D5913" s="8"/>
      <c r="E5913" s="8"/>
      <c r="F5913" s="8"/>
      <c r="G5913" s="8"/>
      <c r="H5913" s="15"/>
      <c r="I5913" s="27"/>
      <c r="K5913" s="27"/>
      <c r="L5913" s="8"/>
      <c r="M5913" s="8"/>
      <c r="N5913" s="8"/>
    </row>
    <row r="5914" spans="1:14" ht="21" customHeight="1" x14ac:dyDescent="0.5">
      <c r="A5914" s="50"/>
      <c r="B5914" s="8"/>
      <c r="C5914" s="49"/>
      <c r="D5914" s="8"/>
      <c r="E5914" s="8"/>
      <c r="F5914" s="8"/>
      <c r="G5914" s="8"/>
      <c r="H5914" s="15"/>
      <c r="I5914" s="27"/>
      <c r="K5914" s="27"/>
      <c r="L5914" s="8"/>
      <c r="M5914" s="8"/>
      <c r="N5914" s="8"/>
    </row>
    <row r="5915" spans="1:14" ht="21" customHeight="1" x14ac:dyDescent="0.5">
      <c r="A5915" s="50"/>
      <c r="B5915" s="8"/>
      <c r="C5915" s="49"/>
      <c r="D5915" s="8"/>
      <c r="E5915" s="8"/>
      <c r="F5915" s="8"/>
      <c r="G5915" s="8"/>
      <c r="H5915" s="15"/>
      <c r="I5915" s="27"/>
      <c r="K5915" s="27"/>
      <c r="L5915" s="8"/>
      <c r="M5915" s="8"/>
      <c r="N5915" s="8"/>
    </row>
    <row r="5916" spans="1:14" ht="21" customHeight="1" x14ac:dyDescent="0.5">
      <c r="A5916" s="50"/>
      <c r="B5916" s="8"/>
      <c r="C5916" s="49"/>
      <c r="D5916" s="8"/>
      <c r="E5916" s="8"/>
      <c r="F5916" s="8"/>
      <c r="G5916" s="8"/>
      <c r="H5916" s="15"/>
      <c r="I5916" s="27"/>
      <c r="K5916" s="27"/>
      <c r="L5916" s="8"/>
      <c r="M5916" s="8"/>
      <c r="N5916" s="8"/>
    </row>
    <row r="5917" spans="1:14" ht="21" customHeight="1" x14ac:dyDescent="0.5">
      <c r="A5917" s="50"/>
      <c r="B5917" s="8"/>
      <c r="C5917" s="49"/>
      <c r="D5917" s="8"/>
      <c r="E5917" s="8"/>
      <c r="F5917" s="8"/>
      <c r="G5917" s="8"/>
      <c r="H5917" s="15"/>
      <c r="I5917" s="27"/>
      <c r="K5917" s="27"/>
      <c r="L5917" s="8"/>
      <c r="M5917" s="8"/>
      <c r="N5917" s="8"/>
    </row>
    <row r="5918" spans="1:14" ht="21" customHeight="1" x14ac:dyDescent="0.5">
      <c r="A5918" s="50"/>
      <c r="B5918" s="8"/>
      <c r="C5918" s="49"/>
      <c r="D5918" s="8"/>
      <c r="E5918" s="8"/>
      <c r="F5918" s="8"/>
      <c r="G5918" s="8"/>
      <c r="H5918" s="15"/>
      <c r="I5918" s="27"/>
      <c r="K5918" s="27"/>
      <c r="L5918" s="8"/>
      <c r="M5918" s="8"/>
      <c r="N5918" s="8"/>
    </row>
    <row r="5919" spans="1:14" ht="21" customHeight="1" x14ac:dyDescent="0.5">
      <c r="A5919" s="50"/>
      <c r="B5919" s="8"/>
      <c r="C5919" s="49"/>
      <c r="D5919" s="8"/>
      <c r="E5919" s="8"/>
      <c r="F5919" s="8"/>
      <c r="G5919" s="8"/>
      <c r="H5919" s="15"/>
      <c r="I5919" s="27"/>
      <c r="K5919" s="27"/>
      <c r="L5919" s="8"/>
      <c r="M5919" s="8"/>
      <c r="N5919" s="8"/>
    </row>
    <row r="5920" spans="1:14" ht="21" customHeight="1" x14ac:dyDescent="0.5">
      <c r="A5920" s="50"/>
      <c r="B5920" s="8"/>
      <c r="C5920" s="49"/>
      <c r="D5920" s="8"/>
      <c r="E5920" s="8"/>
      <c r="F5920" s="8"/>
      <c r="G5920" s="8"/>
      <c r="H5920" s="15"/>
      <c r="I5920" s="27"/>
      <c r="K5920" s="27"/>
      <c r="L5920" s="8"/>
      <c r="M5920" s="8"/>
      <c r="N5920" s="8"/>
    </row>
    <row r="5921" spans="1:14" ht="21" customHeight="1" x14ac:dyDescent="0.5">
      <c r="A5921" s="50"/>
      <c r="B5921" s="8"/>
      <c r="C5921" s="49"/>
      <c r="D5921" s="8"/>
      <c r="E5921" s="8"/>
      <c r="F5921" s="8"/>
      <c r="G5921" s="8"/>
      <c r="H5921" s="15"/>
      <c r="I5921" s="27"/>
      <c r="K5921" s="27"/>
      <c r="L5921" s="8"/>
      <c r="M5921" s="8"/>
      <c r="N5921" s="8"/>
    </row>
    <row r="5922" spans="1:14" ht="21" customHeight="1" x14ac:dyDescent="0.5">
      <c r="A5922" s="50"/>
      <c r="B5922" s="8"/>
      <c r="C5922" s="49"/>
      <c r="D5922" s="8"/>
      <c r="E5922" s="8"/>
      <c r="F5922" s="8"/>
      <c r="G5922" s="8"/>
      <c r="H5922" s="15"/>
      <c r="I5922" s="27"/>
      <c r="K5922" s="27"/>
      <c r="L5922" s="8"/>
      <c r="M5922" s="8"/>
      <c r="N5922" s="8"/>
    </row>
    <row r="5923" spans="1:14" ht="21" customHeight="1" x14ac:dyDescent="0.5">
      <c r="A5923" s="50"/>
      <c r="B5923" s="8"/>
      <c r="C5923" s="49"/>
      <c r="D5923" s="8"/>
      <c r="E5923" s="8"/>
      <c r="F5923" s="8"/>
      <c r="G5923" s="8"/>
      <c r="H5923" s="15"/>
      <c r="I5923" s="27"/>
      <c r="K5923" s="27"/>
      <c r="L5923" s="8"/>
      <c r="M5923" s="8"/>
      <c r="N5923" s="8"/>
    </row>
    <row r="5924" spans="1:14" ht="21" customHeight="1" x14ac:dyDescent="0.5">
      <c r="A5924" s="50"/>
      <c r="B5924" s="8"/>
      <c r="C5924" s="49"/>
      <c r="D5924" s="8"/>
      <c r="E5924" s="8"/>
      <c r="F5924" s="8"/>
      <c r="G5924" s="8"/>
      <c r="H5924" s="15"/>
      <c r="I5924" s="27"/>
      <c r="K5924" s="27"/>
      <c r="L5924" s="8"/>
      <c r="M5924" s="8"/>
      <c r="N5924" s="8"/>
    </row>
    <row r="5925" spans="1:14" ht="21" customHeight="1" x14ac:dyDescent="0.5">
      <c r="A5925" s="50"/>
      <c r="B5925" s="8"/>
      <c r="C5925" s="49"/>
      <c r="D5925" s="8"/>
      <c r="E5925" s="8"/>
      <c r="F5925" s="8"/>
      <c r="G5925" s="8"/>
      <c r="H5925" s="15"/>
      <c r="I5925" s="27"/>
      <c r="K5925" s="27"/>
      <c r="L5925" s="8"/>
      <c r="M5925" s="8"/>
      <c r="N5925" s="8"/>
    </row>
    <row r="5926" spans="1:14" ht="21" customHeight="1" x14ac:dyDescent="0.5">
      <c r="A5926" s="50"/>
      <c r="B5926" s="8"/>
      <c r="C5926" s="49"/>
      <c r="D5926" s="8"/>
      <c r="E5926" s="8"/>
      <c r="F5926" s="8"/>
      <c r="G5926" s="8"/>
      <c r="H5926" s="15"/>
      <c r="I5926" s="27"/>
      <c r="K5926" s="27"/>
      <c r="L5926" s="8"/>
      <c r="M5926" s="8"/>
      <c r="N5926" s="8"/>
    </row>
    <row r="5927" spans="1:14" ht="21" customHeight="1" x14ac:dyDescent="0.5">
      <c r="A5927" s="50"/>
      <c r="B5927" s="8"/>
      <c r="C5927" s="49"/>
      <c r="D5927" s="8"/>
      <c r="E5927" s="8"/>
      <c r="F5927" s="8"/>
      <c r="G5927" s="8"/>
      <c r="H5927" s="15"/>
      <c r="I5927" s="27"/>
      <c r="K5927" s="27"/>
      <c r="L5927" s="8"/>
      <c r="M5927" s="8"/>
      <c r="N5927" s="8"/>
    </row>
    <row r="5928" spans="1:14" ht="21" customHeight="1" x14ac:dyDescent="0.5">
      <c r="A5928" s="50"/>
      <c r="B5928" s="8"/>
      <c r="C5928" s="49"/>
      <c r="D5928" s="8"/>
      <c r="E5928" s="8"/>
      <c r="F5928" s="8"/>
      <c r="G5928" s="8"/>
      <c r="H5928" s="15"/>
      <c r="I5928" s="27"/>
      <c r="K5928" s="27"/>
      <c r="L5928" s="8"/>
      <c r="M5928" s="8"/>
      <c r="N5928" s="8"/>
    </row>
    <row r="5929" spans="1:14" ht="21" customHeight="1" x14ac:dyDescent="0.5">
      <c r="A5929" s="50"/>
      <c r="B5929" s="8"/>
      <c r="C5929" s="49"/>
      <c r="D5929" s="8"/>
      <c r="E5929" s="8"/>
      <c r="F5929" s="8"/>
      <c r="G5929" s="8"/>
      <c r="H5929" s="15"/>
      <c r="I5929" s="27"/>
      <c r="K5929" s="27"/>
      <c r="L5929" s="8"/>
      <c r="M5929" s="8"/>
      <c r="N5929" s="8"/>
    </row>
    <row r="5930" spans="1:14" ht="21" customHeight="1" x14ac:dyDescent="0.5">
      <c r="A5930" s="50"/>
      <c r="B5930" s="8"/>
      <c r="C5930" s="49"/>
      <c r="D5930" s="8"/>
      <c r="E5930" s="8"/>
      <c r="F5930" s="8"/>
      <c r="G5930" s="8"/>
      <c r="H5930" s="15"/>
      <c r="I5930" s="27"/>
      <c r="K5930" s="27"/>
      <c r="L5930" s="8"/>
      <c r="M5930" s="8"/>
      <c r="N5930" s="8"/>
    </row>
    <row r="5931" spans="1:14" ht="21" customHeight="1" x14ac:dyDescent="0.5">
      <c r="A5931" s="50"/>
      <c r="B5931" s="8"/>
      <c r="C5931" s="49"/>
      <c r="D5931" s="8"/>
      <c r="E5931" s="8"/>
      <c r="F5931" s="8"/>
      <c r="G5931" s="8"/>
      <c r="H5931" s="15"/>
      <c r="I5931" s="27"/>
      <c r="K5931" s="27"/>
      <c r="L5931" s="8"/>
      <c r="M5931" s="8"/>
      <c r="N5931" s="8"/>
    </row>
    <row r="5932" spans="1:14" ht="21" customHeight="1" x14ac:dyDescent="0.5">
      <c r="A5932" s="50"/>
      <c r="B5932" s="8"/>
      <c r="C5932" s="49"/>
      <c r="D5932" s="8"/>
      <c r="E5932" s="8"/>
      <c r="F5932" s="8"/>
      <c r="G5932" s="8"/>
      <c r="H5932" s="15"/>
      <c r="I5932" s="27"/>
      <c r="K5932" s="27"/>
      <c r="L5932" s="8"/>
      <c r="M5932" s="8"/>
      <c r="N5932" s="8"/>
    </row>
    <row r="5933" spans="1:14" ht="21" customHeight="1" x14ac:dyDescent="0.5">
      <c r="A5933" s="50"/>
      <c r="B5933" s="8"/>
      <c r="C5933" s="49"/>
      <c r="D5933" s="8"/>
      <c r="E5933" s="8"/>
      <c r="F5933" s="8"/>
      <c r="G5933" s="8"/>
      <c r="H5933" s="15"/>
      <c r="I5933" s="27"/>
      <c r="K5933" s="27"/>
      <c r="L5933" s="8"/>
      <c r="M5933" s="8"/>
      <c r="N5933" s="8"/>
    </row>
    <row r="5934" spans="1:14" ht="21" customHeight="1" x14ac:dyDescent="0.5">
      <c r="A5934" s="50"/>
      <c r="B5934" s="8"/>
      <c r="C5934" s="49"/>
      <c r="D5934" s="8"/>
      <c r="E5934" s="8"/>
      <c r="F5934" s="8"/>
      <c r="G5934" s="8"/>
      <c r="H5934" s="15"/>
      <c r="I5934" s="27"/>
      <c r="K5934" s="27"/>
      <c r="L5934" s="8"/>
      <c r="M5934" s="8"/>
      <c r="N5934" s="8"/>
    </row>
    <row r="5935" spans="1:14" ht="21" customHeight="1" x14ac:dyDescent="0.5">
      <c r="A5935" s="50"/>
      <c r="B5935" s="8"/>
      <c r="C5935" s="49"/>
      <c r="D5935" s="8"/>
      <c r="E5935" s="8"/>
      <c r="F5935" s="8"/>
      <c r="G5935" s="8"/>
      <c r="H5935" s="15"/>
      <c r="I5935" s="27"/>
      <c r="K5935" s="27"/>
      <c r="L5935" s="8"/>
      <c r="M5935" s="8"/>
      <c r="N5935" s="8"/>
    </row>
    <row r="5936" spans="1:14" ht="21" customHeight="1" x14ac:dyDescent="0.5">
      <c r="A5936" s="50"/>
      <c r="B5936" s="8"/>
      <c r="C5936" s="49"/>
      <c r="D5936" s="8"/>
      <c r="E5936" s="8"/>
      <c r="F5936" s="8"/>
      <c r="G5936" s="8"/>
      <c r="H5936" s="15"/>
      <c r="I5936" s="27"/>
      <c r="K5936" s="27"/>
      <c r="L5936" s="8"/>
      <c r="M5936" s="8"/>
      <c r="N5936" s="8"/>
    </row>
    <row r="5937" spans="1:14" ht="21" customHeight="1" x14ac:dyDescent="0.5">
      <c r="A5937" s="50"/>
      <c r="B5937" s="8"/>
      <c r="C5937" s="49"/>
      <c r="D5937" s="8"/>
      <c r="E5937" s="8"/>
      <c r="F5937" s="8"/>
      <c r="G5937" s="8"/>
      <c r="H5937" s="15"/>
      <c r="I5937" s="27"/>
      <c r="K5937" s="27"/>
      <c r="L5937" s="8"/>
      <c r="M5937" s="8"/>
      <c r="N5937" s="8"/>
    </row>
    <row r="5938" spans="1:14" ht="21" customHeight="1" x14ac:dyDescent="0.5">
      <c r="A5938" s="50"/>
      <c r="B5938" s="8"/>
      <c r="C5938" s="49"/>
      <c r="D5938" s="8"/>
      <c r="E5938" s="8"/>
      <c r="F5938" s="8"/>
      <c r="G5938" s="8"/>
      <c r="H5938" s="15"/>
      <c r="I5938" s="27"/>
      <c r="K5938" s="27"/>
      <c r="L5938" s="8"/>
      <c r="M5938" s="8"/>
      <c r="N5938" s="8"/>
    </row>
    <row r="5939" spans="1:14" ht="21" customHeight="1" x14ac:dyDescent="0.5">
      <c r="A5939" s="50"/>
      <c r="B5939" s="8"/>
      <c r="C5939" s="49"/>
      <c r="D5939" s="8"/>
      <c r="E5939" s="8"/>
      <c r="F5939" s="8"/>
      <c r="G5939" s="8"/>
      <c r="H5939" s="15"/>
      <c r="I5939" s="27"/>
      <c r="K5939" s="27"/>
      <c r="L5939" s="8"/>
      <c r="M5939" s="8"/>
      <c r="N5939" s="8"/>
    </row>
    <row r="5940" spans="1:14" ht="21" customHeight="1" x14ac:dyDescent="0.5">
      <c r="A5940" s="50"/>
      <c r="B5940" s="8"/>
      <c r="C5940" s="49"/>
      <c r="D5940" s="8"/>
      <c r="E5940" s="8"/>
      <c r="F5940" s="8"/>
      <c r="G5940" s="8"/>
      <c r="H5940" s="15"/>
      <c r="I5940" s="27"/>
      <c r="K5940" s="27"/>
      <c r="L5940" s="8"/>
      <c r="M5940" s="8"/>
      <c r="N5940" s="8"/>
    </row>
    <row r="5941" spans="1:14" ht="21" customHeight="1" x14ac:dyDescent="0.5">
      <c r="A5941" s="50"/>
      <c r="B5941" s="8"/>
      <c r="C5941" s="49"/>
      <c r="D5941" s="8"/>
      <c r="E5941" s="8"/>
      <c r="F5941" s="8"/>
      <c r="G5941" s="8"/>
      <c r="H5941" s="15"/>
      <c r="I5941" s="27"/>
      <c r="K5941" s="27"/>
      <c r="L5941" s="8"/>
      <c r="M5941" s="8"/>
      <c r="N5941" s="8"/>
    </row>
    <row r="5942" spans="1:14" ht="21" customHeight="1" x14ac:dyDescent="0.5">
      <c r="A5942" s="50"/>
      <c r="B5942" s="8"/>
      <c r="C5942" s="49"/>
      <c r="D5942" s="8"/>
      <c r="E5942" s="8"/>
      <c r="F5942" s="8"/>
      <c r="G5942" s="8"/>
      <c r="H5942" s="15"/>
      <c r="I5942" s="27"/>
      <c r="K5942" s="27"/>
      <c r="L5942" s="8"/>
      <c r="M5942" s="8"/>
      <c r="N5942" s="8"/>
    </row>
    <row r="5943" spans="1:14" ht="21" customHeight="1" x14ac:dyDescent="0.5">
      <c r="A5943" s="50"/>
      <c r="B5943" s="8"/>
      <c r="C5943" s="49"/>
      <c r="D5943" s="8"/>
      <c r="E5943" s="8"/>
      <c r="F5943" s="8"/>
      <c r="G5943" s="8"/>
      <c r="H5943" s="15"/>
      <c r="I5943" s="27"/>
      <c r="K5943" s="27"/>
      <c r="L5943" s="8"/>
      <c r="M5943" s="8"/>
      <c r="N5943" s="8"/>
    </row>
    <row r="5944" spans="1:14" ht="21" customHeight="1" x14ac:dyDescent="0.5">
      <c r="A5944" s="50"/>
      <c r="B5944" s="8"/>
      <c r="C5944" s="49"/>
      <c r="D5944" s="8"/>
      <c r="E5944" s="8"/>
      <c r="F5944" s="8"/>
      <c r="G5944" s="8"/>
      <c r="H5944" s="15"/>
      <c r="I5944" s="27"/>
      <c r="K5944" s="27"/>
      <c r="L5944" s="8"/>
      <c r="M5944" s="8"/>
      <c r="N5944" s="8"/>
    </row>
    <row r="5945" spans="1:14" ht="21" customHeight="1" x14ac:dyDescent="0.5">
      <c r="A5945" s="50"/>
      <c r="B5945" s="8"/>
      <c r="C5945" s="49"/>
      <c r="D5945" s="8"/>
      <c r="E5945" s="8"/>
      <c r="F5945" s="8"/>
      <c r="G5945" s="8"/>
      <c r="H5945" s="15"/>
      <c r="I5945" s="27"/>
      <c r="K5945" s="27"/>
      <c r="L5945" s="8"/>
      <c r="M5945" s="8"/>
      <c r="N5945" s="8"/>
    </row>
    <row r="5946" spans="1:14" ht="21" customHeight="1" x14ac:dyDescent="0.5">
      <c r="A5946" s="50"/>
      <c r="B5946" s="8"/>
      <c r="C5946" s="49"/>
      <c r="D5946" s="8"/>
      <c r="E5946" s="8"/>
      <c r="F5946" s="8"/>
      <c r="G5946" s="8"/>
      <c r="H5946" s="15"/>
      <c r="I5946" s="27"/>
      <c r="K5946" s="27"/>
      <c r="L5946" s="8"/>
      <c r="M5946" s="8"/>
      <c r="N5946" s="8"/>
    </row>
    <row r="5947" spans="1:14" ht="21" customHeight="1" x14ac:dyDescent="0.5">
      <c r="A5947" s="50"/>
      <c r="B5947" s="8"/>
      <c r="C5947" s="49"/>
      <c r="D5947" s="8"/>
      <c r="E5947" s="8"/>
      <c r="F5947" s="8"/>
      <c r="G5947" s="8"/>
      <c r="H5947" s="15"/>
      <c r="I5947" s="27"/>
      <c r="K5947" s="27"/>
      <c r="L5947" s="8"/>
      <c r="M5947" s="8"/>
      <c r="N5947" s="8"/>
    </row>
    <row r="5948" spans="1:14" ht="21" customHeight="1" x14ac:dyDescent="0.5">
      <c r="A5948" s="50"/>
      <c r="B5948" s="8"/>
      <c r="C5948" s="49"/>
      <c r="D5948" s="8"/>
      <c r="E5948" s="8"/>
      <c r="F5948" s="8"/>
      <c r="G5948" s="8"/>
      <c r="H5948" s="15"/>
      <c r="I5948" s="27"/>
      <c r="K5948" s="27"/>
      <c r="L5948" s="8"/>
      <c r="M5948" s="8"/>
      <c r="N5948" s="8"/>
    </row>
    <row r="5949" spans="1:14" ht="21" customHeight="1" x14ac:dyDescent="0.5">
      <c r="A5949" s="50"/>
      <c r="B5949" s="8"/>
      <c r="C5949" s="49"/>
      <c r="D5949" s="8"/>
      <c r="E5949" s="8"/>
      <c r="F5949" s="8"/>
      <c r="G5949" s="8"/>
      <c r="H5949" s="15"/>
      <c r="I5949" s="27"/>
      <c r="K5949" s="27"/>
      <c r="L5949" s="8"/>
      <c r="M5949" s="8"/>
      <c r="N5949" s="8"/>
    </row>
    <row r="5950" spans="1:14" ht="21" customHeight="1" x14ac:dyDescent="0.5">
      <c r="A5950" s="50"/>
      <c r="B5950" s="8"/>
      <c r="C5950" s="49"/>
      <c r="D5950" s="8"/>
      <c r="E5950" s="8"/>
      <c r="F5950" s="8"/>
      <c r="G5950" s="8"/>
      <c r="H5950" s="15"/>
      <c r="I5950" s="27"/>
      <c r="K5950" s="27"/>
      <c r="L5950" s="8"/>
      <c r="M5950" s="8"/>
      <c r="N5950" s="8"/>
    </row>
    <row r="5951" spans="1:14" ht="21" customHeight="1" x14ac:dyDescent="0.5">
      <c r="A5951" s="50"/>
      <c r="B5951" s="8"/>
      <c r="C5951" s="49"/>
      <c r="D5951" s="8"/>
      <c r="E5951" s="8"/>
      <c r="F5951" s="8"/>
      <c r="G5951" s="8"/>
      <c r="H5951" s="15"/>
      <c r="I5951" s="27"/>
      <c r="K5951" s="27"/>
      <c r="L5951" s="8"/>
      <c r="M5951" s="8"/>
      <c r="N5951" s="8"/>
    </row>
    <row r="5952" spans="1:14" ht="21" customHeight="1" x14ac:dyDescent="0.5">
      <c r="A5952" s="50"/>
      <c r="B5952" s="8"/>
      <c r="C5952" s="49"/>
      <c r="D5952" s="8"/>
      <c r="E5952" s="8"/>
      <c r="F5952" s="8"/>
      <c r="G5952" s="8"/>
      <c r="H5952" s="15"/>
      <c r="I5952" s="27"/>
      <c r="K5952" s="27"/>
      <c r="L5952" s="8"/>
      <c r="M5952" s="8"/>
      <c r="N5952" s="8"/>
    </row>
    <row r="5953" spans="1:14" ht="21" customHeight="1" x14ac:dyDescent="0.5">
      <c r="A5953" s="50"/>
      <c r="B5953" s="8"/>
      <c r="C5953" s="49"/>
      <c r="D5953" s="8"/>
      <c r="E5953" s="8"/>
      <c r="F5953" s="8"/>
      <c r="G5953" s="8"/>
      <c r="H5953" s="15"/>
      <c r="I5953" s="27"/>
      <c r="K5953" s="27"/>
      <c r="L5953" s="8"/>
      <c r="M5953" s="8"/>
      <c r="N5953" s="8"/>
    </row>
    <row r="5954" spans="1:14" ht="21" customHeight="1" x14ac:dyDescent="0.5">
      <c r="A5954" s="50"/>
      <c r="B5954" s="8"/>
      <c r="C5954" s="49"/>
      <c r="D5954" s="8"/>
      <c r="E5954" s="8"/>
      <c r="F5954" s="8"/>
      <c r="G5954" s="8"/>
      <c r="H5954" s="15"/>
      <c r="I5954" s="27"/>
      <c r="K5954" s="27"/>
      <c r="L5954" s="8"/>
      <c r="M5954" s="8"/>
      <c r="N5954" s="8"/>
    </row>
    <row r="5955" spans="1:14" ht="21" customHeight="1" x14ac:dyDescent="0.5">
      <c r="A5955" s="50"/>
      <c r="B5955" s="8"/>
      <c r="C5955" s="49"/>
      <c r="D5955" s="8"/>
      <c r="E5955" s="8"/>
      <c r="F5955" s="8"/>
      <c r="G5955" s="8"/>
      <c r="H5955" s="15"/>
      <c r="I5955" s="27"/>
      <c r="K5955" s="27"/>
      <c r="L5955" s="8"/>
      <c r="M5955" s="8"/>
      <c r="N5955" s="8"/>
    </row>
    <row r="5956" spans="1:14" ht="21" customHeight="1" x14ac:dyDescent="0.5">
      <c r="A5956" s="50"/>
      <c r="B5956" s="8"/>
      <c r="C5956" s="49"/>
      <c r="D5956" s="8"/>
      <c r="E5956" s="8"/>
      <c r="F5956" s="8"/>
      <c r="G5956" s="8"/>
      <c r="H5956" s="15"/>
      <c r="I5956" s="27"/>
      <c r="K5956" s="27"/>
      <c r="L5956" s="8"/>
      <c r="M5956" s="8"/>
      <c r="N5956" s="8"/>
    </row>
    <row r="5957" spans="1:14" ht="21" customHeight="1" x14ac:dyDescent="0.5">
      <c r="A5957" s="50"/>
      <c r="B5957" s="8"/>
      <c r="C5957" s="49"/>
      <c r="D5957" s="8"/>
      <c r="E5957" s="8"/>
      <c r="F5957" s="8"/>
      <c r="G5957" s="8"/>
      <c r="H5957" s="15"/>
      <c r="I5957" s="27"/>
      <c r="K5957" s="27"/>
      <c r="L5957" s="8"/>
      <c r="M5957" s="8"/>
      <c r="N5957" s="8"/>
    </row>
    <row r="5958" spans="1:14" ht="21" customHeight="1" x14ac:dyDescent="0.5">
      <c r="A5958" s="50"/>
      <c r="B5958" s="8"/>
      <c r="C5958" s="49"/>
      <c r="D5958" s="8"/>
      <c r="E5958" s="8"/>
      <c r="F5958" s="8"/>
      <c r="G5958" s="8"/>
      <c r="H5958" s="15"/>
      <c r="I5958" s="27"/>
      <c r="K5958" s="27"/>
      <c r="L5958" s="8"/>
      <c r="M5958" s="8"/>
      <c r="N5958" s="8"/>
    </row>
    <row r="5959" spans="1:14" ht="21" customHeight="1" x14ac:dyDescent="0.5">
      <c r="A5959" s="50"/>
      <c r="B5959" s="8"/>
      <c r="C5959" s="49"/>
      <c r="D5959" s="8"/>
      <c r="E5959" s="8"/>
      <c r="F5959" s="8"/>
      <c r="G5959" s="8"/>
      <c r="H5959" s="15"/>
      <c r="I5959" s="27"/>
      <c r="K5959" s="27"/>
      <c r="L5959" s="8"/>
      <c r="M5959" s="8"/>
      <c r="N5959" s="8"/>
    </row>
    <row r="5960" spans="1:14" ht="21" customHeight="1" x14ac:dyDescent="0.5">
      <c r="A5960" s="50"/>
      <c r="B5960" s="8"/>
      <c r="C5960" s="49"/>
      <c r="D5960" s="8"/>
      <c r="E5960" s="8"/>
      <c r="F5960" s="8"/>
      <c r="G5960" s="8"/>
      <c r="H5960" s="15"/>
      <c r="I5960" s="27"/>
      <c r="K5960" s="27"/>
      <c r="L5960" s="8"/>
      <c r="M5960" s="8"/>
      <c r="N5960" s="8"/>
    </row>
    <row r="5961" spans="1:14" ht="21" customHeight="1" x14ac:dyDescent="0.5">
      <c r="A5961" s="50"/>
      <c r="B5961" s="8"/>
      <c r="C5961" s="49"/>
      <c r="D5961" s="8"/>
      <c r="E5961" s="8"/>
      <c r="F5961" s="8"/>
      <c r="G5961" s="8"/>
      <c r="H5961" s="15"/>
      <c r="I5961" s="27"/>
      <c r="K5961" s="27"/>
      <c r="L5961" s="8"/>
      <c r="M5961" s="8"/>
      <c r="N5961" s="8"/>
    </row>
    <row r="5962" spans="1:14" ht="21" customHeight="1" x14ac:dyDescent="0.5">
      <c r="A5962" s="50"/>
      <c r="B5962" s="8"/>
      <c r="C5962" s="49"/>
      <c r="D5962" s="8"/>
      <c r="E5962" s="8"/>
      <c r="F5962" s="8"/>
      <c r="G5962" s="8"/>
      <c r="H5962" s="15"/>
      <c r="I5962" s="27"/>
      <c r="K5962" s="27"/>
      <c r="L5962" s="8"/>
      <c r="M5962" s="8"/>
      <c r="N5962" s="8"/>
    </row>
    <row r="5963" spans="1:14" ht="21" customHeight="1" x14ac:dyDescent="0.5">
      <c r="A5963" s="50"/>
      <c r="B5963" s="8"/>
      <c r="C5963" s="49"/>
      <c r="D5963" s="8"/>
      <c r="E5963" s="8"/>
      <c r="F5963" s="8"/>
      <c r="G5963" s="8"/>
      <c r="H5963" s="15"/>
      <c r="I5963" s="27"/>
      <c r="K5963" s="27"/>
      <c r="L5963" s="8"/>
      <c r="M5963" s="8"/>
      <c r="N5963" s="8"/>
    </row>
    <row r="5964" spans="1:14" ht="21" customHeight="1" x14ac:dyDescent="0.5">
      <c r="A5964" s="50"/>
      <c r="B5964" s="8"/>
      <c r="C5964" s="49"/>
      <c r="D5964" s="8"/>
      <c r="E5964" s="8"/>
      <c r="F5964" s="8"/>
      <c r="G5964" s="8"/>
      <c r="H5964" s="15"/>
      <c r="I5964" s="27"/>
      <c r="K5964" s="27"/>
      <c r="L5964" s="8"/>
      <c r="M5964" s="8"/>
      <c r="N5964" s="8"/>
    </row>
    <row r="5965" spans="1:14" ht="21" customHeight="1" x14ac:dyDescent="0.5">
      <c r="A5965" s="50"/>
      <c r="B5965" s="8"/>
      <c r="C5965" s="49"/>
      <c r="D5965" s="8"/>
      <c r="E5965" s="8"/>
      <c r="F5965" s="8"/>
      <c r="G5965" s="8"/>
      <c r="H5965" s="15"/>
      <c r="I5965" s="27"/>
      <c r="K5965" s="27"/>
      <c r="L5965" s="8"/>
      <c r="M5965" s="8"/>
      <c r="N5965" s="8"/>
    </row>
    <row r="5966" spans="1:14" ht="21" customHeight="1" x14ac:dyDescent="0.5">
      <c r="A5966" s="50"/>
      <c r="B5966" s="8"/>
      <c r="C5966" s="49"/>
      <c r="D5966" s="8"/>
      <c r="E5966" s="8"/>
      <c r="F5966" s="8"/>
      <c r="G5966" s="8"/>
      <c r="H5966" s="15"/>
      <c r="I5966" s="27"/>
      <c r="K5966" s="27"/>
      <c r="L5966" s="8"/>
      <c r="M5966" s="8"/>
      <c r="N5966" s="8"/>
    </row>
    <row r="5967" spans="1:14" ht="21" customHeight="1" x14ac:dyDescent="0.5">
      <c r="A5967" s="50"/>
      <c r="B5967" s="8"/>
      <c r="C5967" s="49"/>
      <c r="D5967" s="8"/>
      <c r="E5967" s="8"/>
      <c r="F5967" s="8"/>
      <c r="G5967" s="8"/>
      <c r="H5967" s="15"/>
      <c r="I5967" s="27"/>
      <c r="K5967" s="27"/>
      <c r="L5967" s="8"/>
      <c r="M5967" s="8"/>
      <c r="N5967" s="8"/>
    </row>
    <row r="5968" spans="1:14" ht="21" customHeight="1" x14ac:dyDescent="0.5">
      <c r="A5968" s="50"/>
      <c r="B5968" s="8"/>
      <c r="C5968" s="49"/>
      <c r="D5968" s="8"/>
      <c r="E5968" s="8"/>
      <c r="F5968" s="8"/>
      <c r="G5968" s="8"/>
      <c r="H5968" s="15"/>
      <c r="I5968" s="27"/>
      <c r="K5968" s="27"/>
      <c r="L5968" s="8"/>
      <c r="M5968" s="8"/>
      <c r="N5968" s="8"/>
    </row>
    <row r="5969" spans="1:14" ht="21" customHeight="1" x14ac:dyDescent="0.5">
      <c r="A5969" s="50"/>
      <c r="B5969" s="8"/>
      <c r="C5969" s="49"/>
      <c r="D5969" s="8"/>
      <c r="E5969" s="8"/>
      <c r="F5969" s="8"/>
      <c r="G5969" s="8"/>
      <c r="H5969" s="15"/>
      <c r="I5969" s="27"/>
      <c r="K5969" s="27"/>
      <c r="L5969" s="8"/>
      <c r="M5969" s="8"/>
      <c r="N5969" s="8"/>
    </row>
    <row r="5970" spans="1:14" ht="21" customHeight="1" x14ac:dyDescent="0.5">
      <c r="A5970" s="50"/>
      <c r="B5970" s="8"/>
      <c r="C5970" s="49"/>
      <c r="D5970" s="8"/>
      <c r="E5970" s="8"/>
      <c r="F5970" s="8"/>
      <c r="G5970" s="8"/>
      <c r="H5970" s="15"/>
      <c r="I5970" s="27"/>
      <c r="K5970" s="27"/>
      <c r="L5970" s="8"/>
      <c r="M5970" s="8"/>
      <c r="N5970" s="8"/>
    </row>
    <row r="5971" spans="1:14" ht="21" customHeight="1" x14ac:dyDescent="0.5">
      <c r="A5971" s="50"/>
      <c r="B5971" s="8"/>
      <c r="C5971" s="49"/>
      <c r="D5971" s="8"/>
      <c r="E5971" s="8"/>
      <c r="F5971" s="8"/>
      <c r="G5971" s="8"/>
      <c r="H5971" s="15"/>
      <c r="I5971" s="27"/>
      <c r="K5971" s="27"/>
      <c r="L5971" s="8"/>
      <c r="M5971" s="8"/>
      <c r="N5971" s="8"/>
    </row>
    <row r="5972" spans="1:14" ht="21" customHeight="1" x14ac:dyDescent="0.5">
      <c r="A5972" s="50"/>
      <c r="B5972" s="8"/>
      <c r="C5972" s="49"/>
      <c r="D5972" s="8"/>
      <c r="E5972" s="8"/>
      <c r="F5972" s="8"/>
      <c r="G5972" s="8"/>
      <c r="H5972" s="15"/>
      <c r="I5972" s="27"/>
      <c r="K5972" s="27"/>
      <c r="L5972" s="8"/>
      <c r="M5972" s="8"/>
      <c r="N5972" s="8"/>
    </row>
    <row r="5973" spans="1:14" ht="21" customHeight="1" x14ac:dyDescent="0.5">
      <c r="A5973" s="50"/>
      <c r="B5973" s="8"/>
      <c r="C5973" s="49"/>
      <c r="D5973" s="8"/>
      <c r="E5973" s="8"/>
      <c r="F5973" s="8"/>
      <c r="G5973" s="8"/>
      <c r="H5973" s="15"/>
      <c r="I5973" s="27"/>
      <c r="K5973" s="27"/>
      <c r="L5973" s="8"/>
      <c r="M5973" s="8"/>
      <c r="N5973" s="8"/>
    </row>
    <row r="5974" spans="1:14" ht="21" customHeight="1" x14ac:dyDescent="0.5">
      <c r="A5974" s="50"/>
      <c r="B5974" s="8"/>
      <c r="C5974" s="49"/>
      <c r="D5974" s="8"/>
      <c r="E5974" s="8"/>
      <c r="F5974" s="8"/>
      <c r="G5974" s="8"/>
      <c r="H5974" s="15"/>
      <c r="I5974" s="27"/>
      <c r="K5974" s="27"/>
      <c r="L5974" s="8"/>
      <c r="M5974" s="8"/>
      <c r="N5974" s="8"/>
    </row>
    <row r="5975" spans="1:14" ht="21" customHeight="1" x14ac:dyDescent="0.5">
      <c r="A5975" s="50"/>
      <c r="B5975" s="8"/>
      <c r="C5975" s="49"/>
      <c r="D5975" s="8"/>
      <c r="E5975" s="8"/>
      <c r="F5975" s="8"/>
      <c r="G5975" s="8"/>
      <c r="H5975" s="15"/>
      <c r="I5975" s="27"/>
      <c r="K5975" s="27"/>
      <c r="L5975" s="8"/>
      <c r="M5975" s="8"/>
      <c r="N5975" s="8"/>
    </row>
    <row r="5976" spans="1:14" ht="21" customHeight="1" x14ac:dyDescent="0.5">
      <c r="A5976" s="50"/>
      <c r="B5976" s="8"/>
      <c r="C5976" s="49"/>
      <c r="D5976" s="8"/>
      <c r="E5976" s="8"/>
      <c r="F5976" s="8"/>
      <c r="G5976" s="8"/>
      <c r="H5976" s="15"/>
      <c r="I5976" s="27"/>
      <c r="K5976" s="27"/>
      <c r="L5976" s="8"/>
      <c r="M5976" s="8"/>
      <c r="N5976" s="8"/>
    </row>
    <row r="5977" spans="1:14" ht="21" customHeight="1" x14ac:dyDescent="0.5">
      <c r="A5977" s="50"/>
      <c r="B5977" s="8"/>
      <c r="C5977" s="49"/>
      <c r="D5977" s="8"/>
      <c r="E5977" s="8"/>
      <c r="F5977" s="8"/>
      <c r="G5977" s="8"/>
      <c r="H5977" s="15"/>
      <c r="I5977" s="27"/>
      <c r="K5977" s="27"/>
      <c r="L5977" s="8"/>
      <c r="M5977" s="8"/>
      <c r="N5977" s="8"/>
    </row>
    <row r="5978" spans="1:14" ht="21" customHeight="1" x14ac:dyDescent="0.5">
      <c r="A5978" s="50"/>
      <c r="B5978" s="8"/>
      <c r="C5978" s="49"/>
      <c r="D5978" s="8"/>
      <c r="E5978" s="8"/>
      <c r="F5978" s="8"/>
      <c r="G5978" s="8"/>
      <c r="H5978" s="15"/>
      <c r="I5978" s="27"/>
      <c r="K5978" s="27"/>
      <c r="L5978" s="8"/>
      <c r="M5978" s="8"/>
      <c r="N5978" s="8"/>
    </row>
    <row r="5979" spans="1:14" ht="21" customHeight="1" x14ac:dyDescent="0.5">
      <c r="A5979" s="50"/>
      <c r="B5979" s="8"/>
      <c r="C5979" s="49"/>
      <c r="D5979" s="8"/>
      <c r="E5979" s="8"/>
      <c r="F5979" s="8"/>
      <c r="G5979" s="8"/>
      <c r="H5979" s="15"/>
      <c r="I5979" s="27"/>
      <c r="K5979" s="27"/>
      <c r="L5979" s="8"/>
      <c r="M5979" s="8"/>
      <c r="N5979" s="8"/>
    </row>
    <row r="5980" spans="1:14" ht="21" customHeight="1" x14ac:dyDescent="0.5">
      <c r="A5980" s="50"/>
      <c r="B5980" s="8"/>
      <c r="C5980" s="49"/>
      <c r="D5980" s="8"/>
      <c r="E5980" s="8"/>
      <c r="F5980" s="8"/>
      <c r="G5980" s="8"/>
      <c r="H5980" s="15"/>
      <c r="I5980" s="27"/>
      <c r="K5980" s="27"/>
      <c r="L5980" s="8"/>
      <c r="M5980" s="8"/>
      <c r="N5980" s="8"/>
    </row>
    <row r="5981" spans="1:14" ht="21" customHeight="1" x14ac:dyDescent="0.5">
      <c r="A5981" s="50"/>
      <c r="B5981" s="8"/>
      <c r="C5981" s="49"/>
      <c r="D5981" s="8"/>
      <c r="E5981" s="8"/>
      <c r="F5981" s="8"/>
      <c r="G5981" s="8"/>
      <c r="H5981" s="15"/>
      <c r="I5981" s="27"/>
      <c r="K5981" s="27"/>
      <c r="L5981" s="8"/>
      <c r="M5981" s="8"/>
      <c r="N5981" s="8"/>
    </row>
    <row r="5982" spans="1:14" ht="21" customHeight="1" x14ac:dyDescent="0.5">
      <c r="A5982" s="50"/>
      <c r="B5982" s="8"/>
      <c r="C5982" s="49"/>
      <c r="D5982" s="8"/>
      <c r="E5982" s="8"/>
      <c r="F5982" s="8"/>
      <c r="G5982" s="8"/>
      <c r="H5982" s="15"/>
      <c r="I5982" s="27"/>
      <c r="K5982" s="27"/>
      <c r="L5982" s="8"/>
      <c r="M5982" s="8"/>
      <c r="N5982" s="8"/>
    </row>
    <row r="5983" spans="1:14" ht="21" customHeight="1" x14ac:dyDescent="0.5">
      <c r="A5983" s="50"/>
      <c r="B5983" s="8"/>
      <c r="C5983" s="49"/>
      <c r="D5983" s="8"/>
      <c r="E5983" s="8"/>
      <c r="F5983" s="8"/>
      <c r="G5983" s="8"/>
      <c r="H5983" s="15"/>
      <c r="I5983" s="27"/>
      <c r="K5983" s="27"/>
      <c r="L5983" s="8"/>
      <c r="M5983" s="8"/>
      <c r="N5983" s="8"/>
    </row>
    <row r="5984" spans="1:14" ht="21" customHeight="1" x14ac:dyDescent="0.5">
      <c r="A5984" s="50"/>
      <c r="B5984" s="8"/>
      <c r="C5984" s="49"/>
      <c r="D5984" s="8"/>
      <c r="E5984" s="8"/>
      <c r="F5984" s="8"/>
      <c r="G5984" s="8"/>
      <c r="H5984" s="15"/>
      <c r="I5984" s="27"/>
      <c r="K5984" s="27"/>
      <c r="L5984" s="8"/>
      <c r="M5984" s="8"/>
      <c r="N5984" s="8"/>
    </row>
    <row r="5985" spans="1:14" ht="21" customHeight="1" x14ac:dyDescent="0.5">
      <c r="A5985" s="50"/>
      <c r="B5985" s="8"/>
      <c r="C5985" s="49"/>
      <c r="D5985" s="8"/>
      <c r="E5985" s="8"/>
      <c r="F5985" s="8"/>
      <c r="G5985" s="8"/>
      <c r="H5985" s="15"/>
      <c r="I5985" s="27"/>
      <c r="K5985" s="27"/>
      <c r="L5985" s="8"/>
      <c r="M5985" s="8"/>
      <c r="N5985" s="8"/>
    </row>
    <row r="5986" spans="1:14" ht="21" customHeight="1" x14ac:dyDescent="0.5">
      <c r="A5986" s="50"/>
      <c r="B5986" s="8"/>
      <c r="C5986" s="49"/>
      <c r="D5986" s="8"/>
      <c r="E5986" s="8"/>
      <c r="F5986" s="8"/>
      <c r="G5986" s="8"/>
      <c r="H5986" s="15"/>
      <c r="I5986" s="27"/>
      <c r="K5986" s="27"/>
      <c r="L5986" s="8"/>
      <c r="M5986" s="8"/>
      <c r="N5986" s="8"/>
    </row>
    <row r="5987" spans="1:14" ht="21" customHeight="1" x14ac:dyDescent="0.5">
      <c r="A5987" s="50"/>
      <c r="B5987" s="8"/>
      <c r="C5987" s="49"/>
      <c r="D5987" s="8"/>
      <c r="E5987" s="8"/>
      <c r="F5987" s="8"/>
      <c r="G5987" s="8"/>
      <c r="H5987" s="15"/>
      <c r="I5987" s="27"/>
      <c r="K5987" s="27"/>
      <c r="L5987" s="8"/>
      <c r="M5987" s="8"/>
      <c r="N5987" s="8"/>
    </row>
    <row r="5988" spans="1:14" ht="21" customHeight="1" x14ac:dyDescent="0.5">
      <c r="A5988" s="50"/>
      <c r="B5988" s="8"/>
      <c r="C5988" s="49"/>
      <c r="D5988" s="8"/>
      <c r="E5988" s="8"/>
      <c r="F5988" s="8"/>
      <c r="G5988" s="8"/>
      <c r="H5988" s="15"/>
      <c r="I5988" s="27"/>
      <c r="K5988" s="27"/>
      <c r="L5988" s="8"/>
      <c r="M5988" s="8"/>
      <c r="N5988" s="8"/>
    </row>
    <row r="5989" spans="1:14" ht="21" customHeight="1" x14ac:dyDescent="0.5">
      <c r="A5989" s="50"/>
      <c r="B5989" s="8"/>
      <c r="C5989" s="49"/>
      <c r="D5989" s="8"/>
      <c r="E5989" s="8"/>
      <c r="F5989" s="8"/>
      <c r="G5989" s="8"/>
      <c r="H5989" s="15"/>
      <c r="I5989" s="27"/>
      <c r="K5989" s="27"/>
      <c r="L5989" s="8"/>
      <c r="M5989" s="8"/>
      <c r="N5989" s="8"/>
    </row>
    <row r="5990" spans="1:14" ht="21" customHeight="1" x14ac:dyDescent="0.5">
      <c r="A5990" s="50"/>
      <c r="B5990" s="8"/>
      <c r="C5990" s="49"/>
      <c r="D5990" s="8"/>
      <c r="E5990" s="8"/>
      <c r="F5990" s="8"/>
      <c r="G5990" s="8"/>
      <c r="H5990" s="15"/>
      <c r="I5990" s="27"/>
      <c r="K5990" s="27"/>
      <c r="L5990" s="8"/>
      <c r="M5990" s="8"/>
      <c r="N5990" s="8"/>
    </row>
    <row r="5991" spans="1:14" ht="21" customHeight="1" x14ac:dyDescent="0.5">
      <c r="A5991" s="50"/>
      <c r="B5991" s="8"/>
      <c r="C5991" s="49"/>
      <c r="D5991" s="8"/>
      <c r="E5991" s="8"/>
      <c r="F5991" s="8"/>
      <c r="G5991" s="8"/>
      <c r="H5991" s="15"/>
      <c r="I5991" s="27"/>
      <c r="K5991" s="27"/>
      <c r="L5991" s="8"/>
      <c r="M5991" s="8"/>
      <c r="N5991" s="8"/>
    </row>
    <row r="5992" spans="1:14" ht="21" customHeight="1" x14ac:dyDescent="0.5">
      <c r="A5992" s="50"/>
      <c r="B5992" s="8"/>
      <c r="C5992" s="49"/>
      <c r="D5992" s="8"/>
      <c r="E5992" s="8"/>
      <c r="F5992" s="8"/>
      <c r="G5992" s="8"/>
      <c r="H5992" s="15"/>
      <c r="I5992" s="27"/>
      <c r="K5992" s="27"/>
      <c r="L5992" s="8"/>
      <c r="M5992" s="8"/>
      <c r="N5992" s="8"/>
    </row>
    <row r="5993" spans="1:14" ht="21" customHeight="1" x14ac:dyDescent="0.5">
      <c r="A5993" s="50"/>
      <c r="B5993" s="8"/>
      <c r="C5993" s="49"/>
      <c r="D5993" s="8"/>
      <c r="E5993" s="8"/>
      <c r="F5993" s="8"/>
      <c r="G5993" s="8"/>
      <c r="H5993" s="15"/>
      <c r="I5993" s="27"/>
      <c r="K5993" s="27"/>
      <c r="L5993" s="8"/>
      <c r="M5993" s="8"/>
      <c r="N5993" s="8"/>
    </row>
    <row r="5994" spans="1:14" ht="21" customHeight="1" x14ac:dyDescent="0.5">
      <c r="A5994" s="50"/>
      <c r="B5994" s="8"/>
      <c r="C5994" s="49"/>
      <c r="D5994" s="8"/>
      <c r="E5994" s="8"/>
      <c r="F5994" s="8"/>
      <c r="G5994" s="8"/>
      <c r="H5994" s="15"/>
      <c r="I5994" s="27"/>
      <c r="K5994" s="27"/>
      <c r="L5994" s="8"/>
      <c r="M5994" s="8"/>
      <c r="N5994" s="8"/>
    </row>
    <row r="5995" spans="1:14" ht="21" customHeight="1" x14ac:dyDescent="0.5">
      <c r="A5995" s="50"/>
      <c r="B5995" s="8"/>
      <c r="C5995" s="49"/>
      <c r="D5995" s="8"/>
      <c r="E5995" s="8"/>
      <c r="F5995" s="8"/>
      <c r="G5995" s="8"/>
      <c r="H5995" s="15"/>
      <c r="I5995" s="27"/>
      <c r="K5995" s="27"/>
      <c r="L5995" s="8"/>
      <c r="M5995" s="8"/>
      <c r="N5995" s="8"/>
    </row>
    <row r="5996" spans="1:14" ht="21" customHeight="1" x14ac:dyDescent="0.5">
      <c r="A5996" s="50"/>
      <c r="B5996" s="8"/>
      <c r="C5996" s="49"/>
      <c r="D5996" s="8"/>
      <c r="E5996" s="8"/>
      <c r="F5996" s="8"/>
      <c r="G5996" s="8"/>
      <c r="H5996" s="15"/>
      <c r="I5996" s="27"/>
      <c r="K5996" s="27"/>
      <c r="L5996" s="8"/>
      <c r="M5996" s="8"/>
      <c r="N5996" s="8"/>
    </row>
    <row r="5997" spans="1:14" ht="21" customHeight="1" x14ac:dyDescent="0.5">
      <c r="A5997" s="50"/>
      <c r="B5997" s="8"/>
      <c r="C5997" s="49"/>
      <c r="D5997" s="8"/>
      <c r="E5997" s="8"/>
      <c r="F5997" s="8"/>
      <c r="G5997" s="8"/>
      <c r="H5997" s="15"/>
      <c r="I5997" s="27"/>
      <c r="K5997" s="27"/>
      <c r="L5997" s="8"/>
      <c r="M5997" s="8"/>
      <c r="N5997" s="8"/>
    </row>
    <row r="5998" spans="1:14" ht="21" customHeight="1" x14ac:dyDescent="0.5">
      <c r="A5998" s="50"/>
      <c r="B5998" s="8"/>
      <c r="C5998" s="49"/>
      <c r="D5998" s="8"/>
      <c r="E5998" s="8"/>
      <c r="F5998" s="8"/>
      <c r="G5998" s="8"/>
      <c r="H5998" s="15"/>
      <c r="I5998" s="27"/>
      <c r="K5998" s="27"/>
      <c r="L5998" s="8"/>
      <c r="M5998" s="8"/>
      <c r="N5998" s="8"/>
    </row>
    <row r="5999" spans="1:14" ht="21" customHeight="1" x14ac:dyDescent="0.5">
      <c r="A5999" s="50"/>
      <c r="B5999" s="8"/>
      <c r="C5999" s="49"/>
      <c r="D5999" s="8"/>
      <c r="E5999" s="8"/>
      <c r="F5999" s="8"/>
      <c r="G5999" s="8"/>
      <c r="H5999" s="15"/>
      <c r="I5999" s="27"/>
      <c r="K5999" s="27"/>
      <c r="L5999" s="8"/>
      <c r="M5999" s="8"/>
      <c r="N5999" s="8"/>
    </row>
    <row r="6000" spans="1:14" ht="21" customHeight="1" x14ac:dyDescent="0.5">
      <c r="A6000" s="50"/>
      <c r="B6000" s="8"/>
      <c r="C6000" s="49"/>
      <c r="D6000" s="8"/>
      <c r="E6000" s="8"/>
      <c r="F6000" s="8"/>
      <c r="G6000" s="8"/>
      <c r="H6000" s="15"/>
      <c r="I6000" s="27"/>
      <c r="K6000" s="27"/>
      <c r="L6000" s="8"/>
      <c r="M6000" s="8"/>
      <c r="N6000" s="8"/>
    </row>
    <row r="6001" spans="1:14" ht="21" customHeight="1" x14ac:dyDescent="0.5">
      <c r="A6001" s="50"/>
      <c r="B6001" s="8"/>
      <c r="C6001" s="49"/>
      <c r="D6001" s="8"/>
      <c r="E6001" s="8"/>
      <c r="F6001" s="8"/>
      <c r="G6001" s="8"/>
      <c r="H6001" s="15"/>
      <c r="I6001" s="27"/>
      <c r="K6001" s="27"/>
      <c r="L6001" s="8"/>
      <c r="M6001" s="8"/>
      <c r="N6001" s="8"/>
    </row>
    <row r="6002" spans="1:14" ht="21" customHeight="1" x14ac:dyDescent="0.5">
      <c r="A6002" s="50"/>
      <c r="B6002" s="8"/>
      <c r="C6002" s="49"/>
      <c r="D6002" s="8"/>
      <c r="E6002" s="8"/>
      <c r="F6002" s="8"/>
      <c r="G6002" s="8"/>
      <c r="H6002" s="15"/>
      <c r="I6002" s="27"/>
      <c r="K6002" s="27"/>
      <c r="L6002" s="8"/>
      <c r="M6002" s="8"/>
      <c r="N6002" s="8"/>
    </row>
    <row r="6003" spans="1:14" ht="21" customHeight="1" x14ac:dyDescent="0.5">
      <c r="A6003" s="50"/>
      <c r="B6003" s="8"/>
      <c r="C6003" s="49"/>
      <c r="D6003" s="8"/>
      <c r="E6003" s="8"/>
      <c r="F6003" s="8"/>
      <c r="G6003" s="8"/>
      <c r="H6003" s="15"/>
      <c r="I6003" s="27"/>
      <c r="K6003" s="27"/>
      <c r="L6003" s="8"/>
      <c r="M6003" s="8"/>
      <c r="N6003" s="8"/>
    </row>
    <row r="6004" spans="1:14" ht="21" customHeight="1" x14ac:dyDescent="0.5">
      <c r="A6004" s="50"/>
      <c r="B6004" s="8"/>
      <c r="C6004" s="49"/>
      <c r="D6004" s="8"/>
      <c r="E6004" s="8"/>
      <c r="F6004" s="8"/>
      <c r="G6004" s="8"/>
      <c r="H6004" s="15"/>
      <c r="I6004" s="27"/>
      <c r="K6004" s="27"/>
      <c r="L6004" s="8"/>
      <c r="M6004" s="8"/>
      <c r="N6004" s="8"/>
    </row>
    <row r="6005" spans="1:14" ht="21" customHeight="1" x14ac:dyDescent="0.5">
      <c r="A6005" s="50"/>
      <c r="B6005" s="8"/>
      <c r="C6005" s="49"/>
      <c r="D6005" s="8"/>
      <c r="E6005" s="8"/>
      <c r="F6005" s="8"/>
      <c r="G6005" s="8"/>
      <c r="H6005" s="15"/>
      <c r="I6005" s="27"/>
      <c r="K6005" s="27"/>
      <c r="L6005" s="8"/>
      <c r="M6005" s="8"/>
      <c r="N6005" s="8"/>
    </row>
    <row r="6006" spans="1:14" ht="21" customHeight="1" x14ac:dyDescent="0.5">
      <c r="A6006" s="50"/>
      <c r="B6006" s="8"/>
      <c r="C6006" s="49"/>
      <c r="D6006" s="8"/>
      <c r="E6006" s="8"/>
      <c r="F6006" s="8"/>
      <c r="G6006" s="8"/>
      <c r="H6006" s="15"/>
      <c r="I6006" s="27"/>
      <c r="K6006" s="27"/>
      <c r="L6006" s="8"/>
      <c r="M6006" s="8"/>
      <c r="N6006" s="8"/>
    </row>
    <row r="6007" spans="1:14" ht="21" customHeight="1" x14ac:dyDescent="0.5">
      <c r="A6007" s="50"/>
      <c r="B6007" s="8"/>
      <c r="C6007" s="49"/>
      <c r="D6007" s="8"/>
      <c r="E6007" s="8"/>
      <c r="F6007" s="8"/>
      <c r="G6007" s="8"/>
      <c r="H6007" s="15"/>
      <c r="I6007" s="27"/>
      <c r="K6007" s="27"/>
      <c r="L6007" s="8"/>
      <c r="M6007" s="8"/>
      <c r="N6007" s="8"/>
    </row>
    <row r="6008" spans="1:14" ht="21" customHeight="1" x14ac:dyDescent="0.5">
      <c r="A6008" s="50"/>
      <c r="B6008" s="8"/>
      <c r="C6008" s="49"/>
      <c r="D6008" s="8"/>
      <c r="E6008" s="8"/>
      <c r="F6008" s="8"/>
      <c r="G6008" s="8"/>
      <c r="H6008" s="15"/>
      <c r="I6008" s="27"/>
      <c r="K6008" s="27"/>
      <c r="L6008" s="8"/>
      <c r="M6008" s="8"/>
      <c r="N6008" s="8"/>
    </row>
    <row r="6009" spans="1:14" ht="21" customHeight="1" x14ac:dyDescent="0.5">
      <c r="A6009" s="50"/>
      <c r="B6009" s="8"/>
      <c r="C6009" s="49"/>
      <c r="D6009" s="8"/>
      <c r="E6009" s="8"/>
      <c r="F6009" s="8"/>
      <c r="G6009" s="8"/>
      <c r="H6009" s="15"/>
      <c r="I6009" s="27"/>
      <c r="K6009" s="27"/>
      <c r="L6009" s="8"/>
      <c r="M6009" s="8"/>
      <c r="N6009" s="8"/>
    </row>
    <row r="6010" spans="1:14" ht="21" customHeight="1" x14ac:dyDescent="0.5">
      <c r="A6010" s="50"/>
      <c r="B6010" s="8"/>
      <c r="C6010" s="49"/>
      <c r="D6010" s="8"/>
      <c r="E6010" s="8"/>
      <c r="F6010" s="8"/>
      <c r="G6010" s="8"/>
      <c r="H6010" s="15"/>
      <c r="I6010" s="27"/>
      <c r="K6010" s="27"/>
      <c r="L6010" s="8"/>
      <c r="M6010" s="8"/>
      <c r="N6010" s="8"/>
    </row>
    <row r="6011" spans="1:14" ht="21" customHeight="1" x14ac:dyDescent="0.5">
      <c r="A6011" s="50"/>
      <c r="B6011" s="8"/>
      <c r="C6011" s="49"/>
      <c r="D6011" s="8"/>
      <c r="E6011" s="8"/>
      <c r="F6011" s="8"/>
      <c r="G6011" s="8"/>
      <c r="H6011" s="15"/>
      <c r="I6011" s="27"/>
      <c r="K6011" s="27"/>
      <c r="L6011" s="8"/>
      <c r="M6011" s="8"/>
      <c r="N6011" s="8"/>
    </row>
    <row r="6012" spans="1:14" ht="21" customHeight="1" x14ac:dyDescent="0.5">
      <c r="A6012" s="50"/>
      <c r="B6012" s="8"/>
      <c r="C6012" s="49"/>
      <c r="D6012" s="8"/>
      <c r="E6012" s="8"/>
      <c r="F6012" s="8"/>
      <c r="G6012" s="8"/>
      <c r="H6012" s="15"/>
      <c r="I6012" s="27"/>
      <c r="K6012" s="27"/>
      <c r="L6012" s="8"/>
      <c r="M6012" s="8"/>
      <c r="N6012" s="8"/>
    </row>
    <row r="6013" spans="1:14" ht="21" customHeight="1" x14ac:dyDescent="0.5">
      <c r="A6013" s="50"/>
      <c r="B6013" s="8"/>
      <c r="C6013" s="49"/>
      <c r="D6013" s="8"/>
      <c r="E6013" s="8"/>
      <c r="F6013" s="8"/>
      <c r="G6013" s="8"/>
      <c r="H6013" s="15"/>
      <c r="I6013" s="27"/>
      <c r="K6013" s="27"/>
      <c r="L6013" s="8"/>
      <c r="M6013" s="8"/>
      <c r="N6013" s="8"/>
    </row>
    <row r="6014" spans="1:14" ht="21" customHeight="1" x14ac:dyDescent="0.5">
      <c r="A6014" s="50"/>
      <c r="B6014" s="8"/>
      <c r="C6014" s="49"/>
      <c r="D6014" s="8"/>
      <c r="E6014" s="8"/>
      <c r="F6014" s="8"/>
      <c r="G6014" s="8"/>
      <c r="H6014" s="15"/>
      <c r="I6014" s="27"/>
      <c r="K6014" s="27"/>
      <c r="L6014" s="8"/>
      <c r="M6014" s="8"/>
      <c r="N6014" s="8"/>
    </row>
    <row r="6015" spans="1:14" ht="21" customHeight="1" x14ac:dyDescent="0.5">
      <c r="A6015" s="50"/>
      <c r="B6015" s="8"/>
      <c r="C6015" s="49"/>
      <c r="D6015" s="8"/>
      <c r="E6015" s="8"/>
      <c r="F6015" s="8"/>
      <c r="G6015" s="8"/>
      <c r="H6015" s="15"/>
      <c r="I6015" s="27"/>
      <c r="K6015" s="27"/>
      <c r="L6015" s="8"/>
      <c r="M6015" s="8"/>
      <c r="N6015" s="8"/>
    </row>
    <row r="6016" spans="1:14" ht="21" customHeight="1" x14ac:dyDescent="0.5">
      <c r="A6016" s="50"/>
      <c r="B6016" s="8"/>
      <c r="C6016" s="49"/>
      <c r="D6016" s="8"/>
      <c r="E6016" s="8"/>
      <c r="F6016" s="8"/>
      <c r="G6016" s="8"/>
      <c r="H6016" s="15"/>
      <c r="I6016" s="27"/>
      <c r="K6016" s="27"/>
      <c r="L6016" s="8"/>
      <c r="M6016" s="8"/>
      <c r="N6016" s="8"/>
    </row>
    <row r="6017" spans="1:14" ht="21" customHeight="1" x14ac:dyDescent="0.5">
      <c r="A6017" s="50"/>
      <c r="B6017" s="8"/>
      <c r="C6017" s="49"/>
      <c r="D6017" s="8"/>
      <c r="E6017" s="8"/>
      <c r="F6017" s="8"/>
      <c r="G6017" s="8"/>
      <c r="H6017" s="15"/>
      <c r="I6017" s="27"/>
      <c r="K6017" s="27"/>
      <c r="L6017" s="8"/>
      <c r="M6017" s="8"/>
      <c r="N6017" s="8"/>
    </row>
    <row r="6018" spans="1:14" ht="21" customHeight="1" x14ac:dyDescent="0.5">
      <c r="A6018" s="50"/>
      <c r="B6018" s="8"/>
      <c r="C6018" s="49"/>
      <c r="D6018" s="8"/>
      <c r="E6018" s="8"/>
      <c r="F6018" s="8"/>
      <c r="G6018" s="8"/>
      <c r="H6018" s="15"/>
      <c r="I6018" s="27"/>
      <c r="K6018" s="27"/>
      <c r="L6018" s="8"/>
      <c r="M6018" s="8"/>
      <c r="N6018" s="8"/>
    </row>
    <row r="6019" spans="1:14" ht="21" customHeight="1" x14ac:dyDescent="0.5">
      <c r="A6019" s="50"/>
      <c r="B6019" s="8"/>
      <c r="C6019" s="49"/>
      <c r="D6019" s="8"/>
      <c r="E6019" s="8"/>
      <c r="F6019" s="8"/>
      <c r="G6019" s="8"/>
      <c r="H6019" s="15"/>
      <c r="I6019" s="27"/>
      <c r="K6019" s="27"/>
      <c r="L6019" s="8"/>
      <c r="M6019" s="8"/>
      <c r="N6019" s="8"/>
    </row>
    <row r="6020" spans="1:14" ht="21" customHeight="1" x14ac:dyDescent="0.5">
      <c r="A6020" s="50"/>
      <c r="B6020" s="8"/>
      <c r="C6020" s="49"/>
      <c r="D6020" s="8"/>
      <c r="E6020" s="8"/>
      <c r="F6020" s="8"/>
      <c r="G6020" s="8"/>
      <c r="H6020" s="15"/>
      <c r="I6020" s="27"/>
      <c r="K6020" s="27"/>
      <c r="L6020" s="8"/>
      <c r="M6020" s="8"/>
      <c r="N6020" s="8"/>
    </row>
    <row r="6021" spans="1:14" ht="21" customHeight="1" x14ac:dyDescent="0.5">
      <c r="A6021" s="50"/>
      <c r="B6021" s="8"/>
      <c r="C6021" s="49"/>
      <c r="D6021" s="8"/>
      <c r="E6021" s="8"/>
      <c r="F6021" s="8"/>
      <c r="G6021" s="8"/>
      <c r="H6021" s="15"/>
      <c r="I6021" s="27"/>
      <c r="K6021" s="27"/>
      <c r="L6021" s="8"/>
      <c r="M6021" s="8"/>
      <c r="N6021" s="8"/>
    </row>
    <row r="6022" spans="1:14" ht="21" customHeight="1" x14ac:dyDescent="0.5">
      <c r="A6022" s="50"/>
      <c r="B6022" s="8"/>
      <c r="C6022" s="49"/>
      <c r="D6022" s="8"/>
      <c r="E6022" s="8"/>
      <c r="F6022" s="8"/>
      <c r="G6022" s="8"/>
      <c r="H6022" s="15"/>
      <c r="I6022" s="27"/>
      <c r="K6022" s="27"/>
      <c r="L6022" s="8"/>
      <c r="M6022" s="8"/>
      <c r="N6022" s="8"/>
    </row>
    <row r="6023" spans="1:14" ht="21" customHeight="1" x14ac:dyDescent="0.5">
      <c r="A6023" s="50"/>
      <c r="B6023" s="8"/>
      <c r="C6023" s="49"/>
      <c r="D6023" s="8"/>
      <c r="E6023" s="8"/>
      <c r="F6023" s="8"/>
      <c r="G6023" s="8"/>
      <c r="H6023" s="15"/>
      <c r="I6023" s="27"/>
      <c r="K6023" s="27"/>
      <c r="L6023" s="8"/>
      <c r="M6023" s="8"/>
      <c r="N6023" s="8"/>
    </row>
    <row r="6024" spans="1:14" ht="21" customHeight="1" x14ac:dyDescent="0.5">
      <c r="A6024" s="50"/>
      <c r="B6024" s="8"/>
      <c r="C6024" s="49"/>
      <c r="D6024" s="8"/>
      <c r="E6024" s="8"/>
      <c r="F6024" s="8"/>
      <c r="G6024" s="8"/>
      <c r="H6024" s="15"/>
      <c r="I6024" s="27"/>
      <c r="K6024" s="27"/>
      <c r="L6024" s="8"/>
      <c r="M6024" s="8"/>
      <c r="N6024" s="8"/>
    </row>
    <row r="6025" spans="1:14" ht="21" customHeight="1" x14ac:dyDescent="0.5">
      <c r="A6025" s="50"/>
      <c r="B6025" s="8"/>
      <c r="C6025" s="49"/>
      <c r="D6025" s="8"/>
      <c r="E6025" s="8"/>
      <c r="F6025" s="8"/>
      <c r="G6025" s="8"/>
      <c r="H6025" s="15"/>
      <c r="I6025" s="27"/>
      <c r="K6025" s="27"/>
      <c r="L6025" s="8"/>
      <c r="M6025" s="8"/>
      <c r="N6025" s="8"/>
    </row>
    <row r="6026" spans="1:14" ht="21" customHeight="1" x14ac:dyDescent="0.5">
      <c r="A6026" s="50"/>
      <c r="B6026" s="8"/>
      <c r="C6026" s="49"/>
      <c r="D6026" s="8"/>
      <c r="E6026" s="8"/>
      <c r="F6026" s="8"/>
      <c r="G6026" s="8"/>
      <c r="H6026" s="15"/>
      <c r="I6026" s="27"/>
      <c r="K6026" s="27"/>
      <c r="L6026" s="8"/>
      <c r="M6026" s="8"/>
      <c r="N6026" s="8"/>
    </row>
    <row r="6027" spans="1:14" ht="21" customHeight="1" x14ac:dyDescent="0.5">
      <c r="A6027" s="50"/>
      <c r="B6027" s="8"/>
      <c r="C6027" s="49"/>
      <c r="D6027" s="8"/>
      <c r="E6027" s="8"/>
      <c r="F6027" s="8"/>
      <c r="G6027" s="8"/>
      <c r="H6027" s="15"/>
      <c r="I6027" s="27"/>
      <c r="K6027" s="27"/>
      <c r="L6027" s="8"/>
      <c r="M6027" s="8"/>
      <c r="N6027" s="8"/>
    </row>
    <row r="6028" spans="1:14" ht="21" customHeight="1" x14ac:dyDescent="0.5">
      <c r="A6028" s="50"/>
      <c r="B6028" s="8"/>
      <c r="C6028" s="49"/>
      <c r="D6028" s="8"/>
      <c r="E6028" s="8"/>
      <c r="F6028" s="8"/>
      <c r="G6028" s="8"/>
      <c r="H6028" s="15"/>
      <c r="I6028" s="27"/>
      <c r="K6028" s="27"/>
      <c r="L6028" s="8"/>
      <c r="M6028" s="8"/>
      <c r="N6028" s="8"/>
    </row>
    <row r="6029" spans="1:14" ht="21" customHeight="1" x14ac:dyDescent="0.5">
      <c r="A6029" s="50"/>
      <c r="B6029" s="8"/>
      <c r="C6029" s="49"/>
      <c r="D6029" s="8"/>
      <c r="E6029" s="8"/>
      <c r="F6029" s="8"/>
      <c r="G6029" s="8"/>
      <c r="H6029" s="15"/>
      <c r="I6029" s="27"/>
      <c r="K6029" s="27"/>
      <c r="L6029" s="8"/>
      <c r="M6029" s="8"/>
      <c r="N6029" s="8"/>
    </row>
    <row r="6030" spans="1:14" ht="21" customHeight="1" x14ac:dyDescent="0.5">
      <c r="A6030" s="50"/>
      <c r="B6030" s="8"/>
      <c r="C6030" s="49"/>
      <c r="D6030" s="8"/>
      <c r="E6030" s="8"/>
      <c r="F6030" s="8"/>
      <c r="G6030" s="8"/>
      <c r="H6030" s="15"/>
      <c r="I6030" s="27"/>
      <c r="K6030" s="27"/>
      <c r="L6030" s="8"/>
      <c r="M6030" s="8"/>
      <c r="N6030" s="8"/>
    </row>
    <row r="6031" spans="1:14" ht="21" customHeight="1" x14ac:dyDescent="0.5">
      <c r="A6031" s="50"/>
      <c r="B6031" s="8"/>
      <c r="C6031" s="49"/>
      <c r="D6031" s="8"/>
      <c r="E6031" s="8"/>
      <c r="F6031" s="8"/>
      <c r="G6031" s="8"/>
      <c r="H6031" s="15"/>
      <c r="I6031" s="27"/>
      <c r="K6031" s="27"/>
      <c r="L6031" s="8"/>
      <c r="M6031" s="8"/>
      <c r="N6031" s="8"/>
    </row>
    <row r="6032" spans="1:14" ht="21" customHeight="1" x14ac:dyDescent="0.5">
      <c r="A6032" s="50"/>
      <c r="B6032" s="8"/>
      <c r="C6032" s="49"/>
      <c r="D6032" s="8"/>
      <c r="E6032" s="8"/>
      <c r="F6032" s="8"/>
      <c r="G6032" s="8"/>
      <c r="H6032" s="15"/>
      <c r="I6032" s="27"/>
      <c r="K6032" s="27"/>
      <c r="L6032" s="8"/>
      <c r="M6032" s="8"/>
      <c r="N6032" s="8"/>
    </row>
    <row r="6033" spans="1:14" ht="21" customHeight="1" x14ac:dyDescent="0.5">
      <c r="A6033" s="50"/>
      <c r="B6033" s="8"/>
      <c r="C6033" s="49"/>
      <c r="D6033" s="8"/>
      <c r="E6033" s="8"/>
      <c r="F6033" s="8"/>
      <c r="G6033" s="8"/>
      <c r="H6033" s="15"/>
      <c r="I6033" s="27"/>
      <c r="K6033" s="27"/>
      <c r="L6033" s="8"/>
      <c r="M6033" s="8"/>
      <c r="N6033" s="8"/>
    </row>
    <row r="6034" spans="1:14" ht="21" customHeight="1" x14ac:dyDescent="0.5">
      <c r="A6034" s="50"/>
      <c r="B6034" s="8"/>
      <c r="C6034" s="49"/>
      <c r="D6034" s="8"/>
      <c r="E6034" s="8"/>
      <c r="F6034" s="8"/>
      <c r="G6034" s="8"/>
      <c r="H6034" s="15"/>
      <c r="I6034" s="27"/>
      <c r="K6034" s="27"/>
      <c r="L6034" s="8"/>
      <c r="M6034" s="8"/>
      <c r="N6034" s="8"/>
    </row>
    <row r="6035" spans="1:14" ht="21" customHeight="1" x14ac:dyDescent="0.5">
      <c r="A6035" s="50"/>
      <c r="B6035" s="8"/>
      <c r="C6035" s="49"/>
      <c r="D6035" s="8"/>
      <c r="E6035" s="8"/>
      <c r="F6035" s="8"/>
      <c r="G6035" s="8"/>
      <c r="H6035" s="15"/>
      <c r="I6035" s="27"/>
      <c r="K6035" s="27"/>
      <c r="L6035" s="8"/>
      <c r="M6035" s="8"/>
      <c r="N6035" s="8"/>
    </row>
    <row r="6036" spans="1:14" ht="21" customHeight="1" x14ac:dyDescent="0.5">
      <c r="A6036" s="50"/>
      <c r="B6036" s="8"/>
      <c r="C6036" s="49"/>
      <c r="D6036" s="8"/>
      <c r="E6036" s="8"/>
      <c r="F6036" s="8"/>
      <c r="G6036" s="8"/>
      <c r="H6036" s="15"/>
      <c r="I6036" s="27"/>
      <c r="K6036" s="27"/>
      <c r="L6036" s="8"/>
      <c r="M6036" s="8"/>
      <c r="N6036" s="8"/>
    </row>
    <row r="6037" spans="1:14" ht="21" customHeight="1" x14ac:dyDescent="0.5">
      <c r="A6037" s="50"/>
      <c r="B6037" s="8"/>
      <c r="C6037" s="49"/>
      <c r="D6037" s="8"/>
      <c r="E6037" s="8"/>
      <c r="F6037" s="8"/>
      <c r="G6037" s="8"/>
      <c r="H6037" s="15"/>
      <c r="I6037" s="27"/>
      <c r="K6037" s="27"/>
      <c r="L6037" s="8"/>
      <c r="M6037" s="8"/>
      <c r="N6037" s="8"/>
    </row>
    <row r="6038" spans="1:14" ht="21" customHeight="1" x14ac:dyDescent="0.5">
      <c r="A6038" s="50"/>
      <c r="B6038" s="8"/>
      <c r="C6038" s="49"/>
      <c r="D6038" s="8"/>
      <c r="E6038" s="8"/>
      <c r="F6038" s="8"/>
      <c r="G6038" s="8"/>
      <c r="H6038" s="15"/>
      <c r="I6038" s="27"/>
      <c r="K6038" s="27"/>
      <c r="L6038" s="8"/>
      <c r="M6038" s="8"/>
      <c r="N6038" s="8"/>
    </row>
    <row r="6039" spans="1:14" ht="21" customHeight="1" x14ac:dyDescent="0.5">
      <c r="A6039" s="50"/>
      <c r="B6039" s="8"/>
      <c r="C6039" s="49"/>
      <c r="D6039" s="8"/>
      <c r="E6039" s="8"/>
      <c r="F6039" s="8"/>
      <c r="G6039" s="8"/>
      <c r="H6039" s="15"/>
      <c r="I6039" s="27"/>
      <c r="K6039" s="27"/>
      <c r="L6039" s="8"/>
      <c r="M6039" s="8"/>
      <c r="N6039" s="8"/>
    </row>
    <row r="6040" spans="1:14" ht="21" customHeight="1" x14ac:dyDescent="0.5">
      <c r="A6040" s="50"/>
      <c r="B6040" s="8"/>
      <c r="C6040" s="49"/>
      <c r="D6040" s="8"/>
      <c r="E6040" s="8"/>
      <c r="F6040" s="8"/>
      <c r="G6040" s="8"/>
      <c r="H6040" s="15"/>
      <c r="I6040" s="27"/>
      <c r="K6040" s="27"/>
      <c r="L6040" s="8"/>
      <c r="M6040" s="8"/>
      <c r="N6040" s="8"/>
    </row>
    <row r="6041" spans="1:14" ht="21" customHeight="1" x14ac:dyDescent="0.5">
      <c r="A6041" s="50"/>
      <c r="B6041" s="8"/>
      <c r="C6041" s="49"/>
      <c r="D6041" s="8"/>
      <c r="E6041" s="8"/>
      <c r="F6041" s="8"/>
      <c r="G6041" s="8"/>
      <c r="H6041" s="15"/>
      <c r="I6041" s="27"/>
      <c r="K6041" s="27"/>
      <c r="L6041" s="8"/>
      <c r="M6041" s="8"/>
      <c r="N6041" s="8"/>
    </row>
    <row r="6042" spans="1:14" ht="21" customHeight="1" x14ac:dyDescent="0.5">
      <c r="A6042" s="50"/>
      <c r="B6042" s="8"/>
      <c r="C6042" s="49"/>
      <c r="D6042" s="8"/>
      <c r="E6042" s="8"/>
      <c r="F6042" s="8"/>
      <c r="G6042" s="8"/>
      <c r="H6042" s="15"/>
      <c r="I6042" s="27"/>
      <c r="K6042" s="27"/>
      <c r="L6042" s="8"/>
      <c r="M6042" s="8"/>
      <c r="N6042" s="8"/>
    </row>
    <row r="6043" spans="1:14" ht="21" customHeight="1" x14ac:dyDescent="0.5">
      <c r="A6043" s="50"/>
      <c r="B6043" s="8"/>
      <c r="C6043" s="49"/>
      <c r="D6043" s="8"/>
      <c r="E6043" s="8"/>
      <c r="F6043" s="8"/>
      <c r="G6043" s="8"/>
      <c r="H6043" s="15"/>
      <c r="I6043" s="27"/>
      <c r="K6043" s="27"/>
      <c r="L6043" s="8"/>
      <c r="M6043" s="8"/>
      <c r="N6043" s="8"/>
    </row>
    <row r="6044" spans="1:14" ht="21" customHeight="1" x14ac:dyDescent="0.5">
      <c r="A6044" s="50"/>
      <c r="B6044" s="8"/>
      <c r="C6044" s="49"/>
      <c r="D6044" s="8"/>
      <c r="E6044" s="8"/>
      <c r="F6044" s="8"/>
      <c r="G6044" s="8"/>
      <c r="H6044" s="15"/>
      <c r="I6044" s="27"/>
      <c r="K6044" s="27"/>
      <c r="L6044" s="8"/>
      <c r="M6044" s="8"/>
      <c r="N6044" s="8"/>
    </row>
    <row r="6045" spans="1:14" ht="21" customHeight="1" x14ac:dyDescent="0.5">
      <c r="A6045" s="50"/>
      <c r="B6045" s="8"/>
      <c r="C6045" s="49"/>
      <c r="D6045" s="8"/>
      <c r="E6045" s="8"/>
      <c r="F6045" s="8"/>
      <c r="G6045" s="8"/>
      <c r="H6045" s="15"/>
      <c r="I6045" s="27"/>
      <c r="K6045" s="27"/>
      <c r="L6045" s="8"/>
      <c r="M6045" s="8"/>
      <c r="N6045" s="8"/>
    </row>
    <row r="6046" spans="1:14" ht="21" customHeight="1" x14ac:dyDescent="0.5">
      <c r="A6046" s="50"/>
      <c r="B6046" s="8"/>
      <c r="C6046" s="49"/>
      <c r="D6046" s="8"/>
      <c r="E6046" s="8"/>
      <c r="F6046" s="8"/>
      <c r="G6046" s="8"/>
      <c r="H6046" s="15"/>
      <c r="I6046" s="27"/>
      <c r="K6046" s="27"/>
      <c r="L6046" s="8"/>
      <c r="M6046" s="8"/>
      <c r="N6046" s="8"/>
    </row>
    <row r="6047" spans="1:14" ht="21" customHeight="1" x14ac:dyDescent="0.5">
      <c r="A6047" s="50"/>
      <c r="B6047" s="8"/>
      <c r="C6047" s="49"/>
      <c r="D6047" s="8"/>
      <c r="E6047" s="8"/>
      <c r="F6047" s="8"/>
      <c r="G6047" s="8"/>
      <c r="H6047" s="15"/>
      <c r="I6047" s="27"/>
      <c r="K6047" s="27"/>
      <c r="L6047" s="8"/>
      <c r="M6047" s="8"/>
      <c r="N6047" s="8"/>
    </row>
    <row r="6048" spans="1:14" ht="21" customHeight="1" x14ac:dyDescent="0.5">
      <c r="A6048" s="50"/>
      <c r="B6048" s="8"/>
      <c r="C6048" s="49"/>
      <c r="D6048" s="8"/>
      <c r="E6048" s="8"/>
      <c r="F6048" s="8"/>
      <c r="G6048" s="8"/>
      <c r="H6048" s="15"/>
      <c r="I6048" s="27"/>
      <c r="K6048" s="27"/>
      <c r="L6048" s="8"/>
      <c r="M6048" s="8"/>
      <c r="N6048" s="8"/>
    </row>
    <row r="6049" spans="1:14" ht="21" customHeight="1" x14ac:dyDescent="0.5">
      <c r="A6049" s="50"/>
      <c r="B6049" s="8"/>
      <c r="C6049" s="49"/>
      <c r="D6049" s="8"/>
      <c r="E6049" s="8"/>
      <c r="F6049" s="8"/>
      <c r="G6049" s="8"/>
      <c r="H6049" s="15"/>
      <c r="I6049" s="27"/>
      <c r="K6049" s="27"/>
      <c r="L6049" s="8"/>
      <c r="M6049" s="8"/>
      <c r="N6049" s="8"/>
    </row>
    <row r="6050" spans="1:14" ht="21" customHeight="1" x14ac:dyDescent="0.5">
      <c r="A6050" s="50"/>
      <c r="B6050" s="8"/>
      <c r="C6050" s="49"/>
      <c r="D6050" s="8"/>
      <c r="E6050" s="8"/>
      <c r="F6050" s="8"/>
      <c r="G6050" s="8"/>
      <c r="H6050" s="15"/>
      <c r="I6050" s="27"/>
      <c r="K6050" s="27"/>
      <c r="L6050" s="8"/>
      <c r="M6050" s="8"/>
      <c r="N6050" s="8"/>
    </row>
    <row r="6051" spans="1:14" ht="21" customHeight="1" x14ac:dyDescent="0.5">
      <c r="A6051" s="50"/>
      <c r="B6051" s="8"/>
      <c r="C6051" s="49"/>
      <c r="D6051" s="8"/>
      <c r="E6051" s="8"/>
      <c r="F6051" s="8"/>
      <c r="G6051" s="8"/>
      <c r="H6051" s="15"/>
      <c r="I6051" s="27"/>
      <c r="K6051" s="27"/>
      <c r="L6051" s="8"/>
      <c r="M6051" s="8"/>
      <c r="N6051" s="8"/>
    </row>
    <row r="6052" spans="1:14" ht="21" customHeight="1" x14ac:dyDescent="0.5">
      <c r="A6052" s="50"/>
      <c r="B6052" s="8"/>
      <c r="C6052" s="49"/>
      <c r="D6052" s="8"/>
      <c r="E6052" s="8"/>
      <c r="F6052" s="8"/>
      <c r="G6052" s="8"/>
      <c r="H6052" s="15"/>
      <c r="I6052" s="27"/>
      <c r="K6052" s="27"/>
      <c r="L6052" s="8"/>
      <c r="M6052" s="8"/>
      <c r="N6052" s="8"/>
    </row>
    <row r="6053" spans="1:14" ht="21" customHeight="1" x14ac:dyDescent="0.5">
      <c r="A6053" s="50"/>
      <c r="B6053" s="8"/>
      <c r="C6053" s="49"/>
      <c r="D6053" s="8"/>
      <c r="E6053" s="8"/>
      <c r="F6053" s="8"/>
      <c r="G6053" s="8"/>
      <c r="H6053" s="15"/>
      <c r="I6053" s="27"/>
      <c r="K6053" s="27"/>
      <c r="L6053" s="8"/>
      <c r="M6053" s="8"/>
      <c r="N6053" s="8"/>
    </row>
    <row r="6054" spans="1:14" ht="21" customHeight="1" x14ac:dyDescent="0.5">
      <c r="A6054" s="50"/>
      <c r="B6054" s="8"/>
      <c r="C6054" s="49"/>
      <c r="D6054" s="8"/>
      <c r="E6054" s="8"/>
      <c r="F6054" s="8"/>
      <c r="G6054" s="8"/>
      <c r="H6054" s="15"/>
      <c r="I6054" s="27"/>
      <c r="K6054" s="27"/>
      <c r="L6054" s="8"/>
      <c r="M6054" s="8"/>
      <c r="N6054" s="8"/>
    </row>
    <row r="6055" spans="1:14" ht="21" customHeight="1" x14ac:dyDescent="0.5">
      <c r="A6055" s="50"/>
      <c r="B6055" s="8"/>
      <c r="C6055" s="49"/>
      <c r="D6055" s="8"/>
      <c r="E6055" s="8"/>
      <c r="F6055" s="8"/>
      <c r="G6055" s="8"/>
      <c r="H6055" s="15"/>
      <c r="I6055" s="27"/>
      <c r="K6055" s="27"/>
      <c r="L6055" s="8"/>
      <c r="M6055" s="8"/>
      <c r="N6055" s="8"/>
    </row>
    <row r="6056" spans="1:14" ht="21" customHeight="1" x14ac:dyDescent="0.5">
      <c r="A6056" s="50"/>
      <c r="B6056" s="8"/>
      <c r="C6056" s="49"/>
      <c r="D6056" s="8"/>
      <c r="E6056" s="8"/>
      <c r="F6056" s="8"/>
      <c r="G6056" s="8"/>
      <c r="H6056" s="15"/>
      <c r="I6056" s="27"/>
      <c r="K6056" s="27"/>
      <c r="L6056" s="8"/>
      <c r="M6056" s="8"/>
      <c r="N6056" s="8"/>
    </row>
    <row r="6057" spans="1:14" ht="21" customHeight="1" x14ac:dyDescent="0.5">
      <c r="A6057" s="50"/>
      <c r="B6057" s="8"/>
      <c r="C6057" s="49"/>
      <c r="D6057" s="8"/>
      <c r="E6057" s="8"/>
      <c r="F6057" s="8"/>
      <c r="G6057" s="8"/>
      <c r="H6057" s="15"/>
      <c r="I6057" s="27"/>
      <c r="K6057" s="27"/>
      <c r="L6057" s="8"/>
      <c r="M6057" s="8"/>
      <c r="N6057" s="8"/>
    </row>
    <row r="6058" spans="1:14" ht="21" customHeight="1" x14ac:dyDescent="0.5">
      <c r="A6058" s="50"/>
      <c r="B6058" s="8"/>
      <c r="C6058" s="49"/>
      <c r="D6058" s="8"/>
      <c r="E6058" s="8"/>
      <c r="F6058" s="8"/>
      <c r="G6058" s="8"/>
      <c r="H6058" s="15"/>
      <c r="I6058" s="27"/>
      <c r="K6058" s="27"/>
      <c r="L6058" s="8"/>
      <c r="M6058" s="8"/>
      <c r="N6058" s="8"/>
    </row>
    <row r="6059" spans="1:14" ht="21" customHeight="1" x14ac:dyDescent="0.5">
      <c r="A6059" s="50"/>
      <c r="B6059" s="8"/>
      <c r="C6059" s="49"/>
      <c r="D6059" s="8"/>
      <c r="E6059" s="8"/>
      <c r="F6059" s="8"/>
      <c r="G6059" s="8"/>
      <c r="H6059" s="15"/>
      <c r="I6059" s="27"/>
      <c r="K6059" s="27"/>
      <c r="L6059" s="8"/>
      <c r="M6059" s="8"/>
      <c r="N6059" s="8"/>
    </row>
    <row r="6060" spans="1:14" ht="21" customHeight="1" x14ac:dyDescent="0.5">
      <c r="A6060" s="50"/>
      <c r="B6060" s="8"/>
      <c r="C6060" s="49"/>
      <c r="D6060" s="8"/>
      <c r="E6060" s="8"/>
      <c r="F6060" s="8"/>
      <c r="G6060" s="8"/>
      <c r="H6060" s="15"/>
      <c r="I6060" s="27"/>
      <c r="K6060" s="27"/>
      <c r="L6060" s="8"/>
      <c r="M6060" s="8"/>
      <c r="N6060" s="8"/>
    </row>
    <row r="6061" spans="1:14" ht="21" customHeight="1" x14ac:dyDescent="0.5">
      <c r="A6061" s="50"/>
      <c r="B6061" s="8"/>
      <c r="C6061" s="49"/>
      <c r="D6061" s="8"/>
      <c r="E6061" s="8"/>
      <c r="F6061" s="8"/>
      <c r="G6061" s="8"/>
      <c r="H6061" s="15"/>
      <c r="I6061" s="27"/>
      <c r="K6061" s="27"/>
      <c r="L6061" s="8"/>
      <c r="M6061" s="8"/>
      <c r="N6061" s="8"/>
    </row>
    <row r="6062" spans="1:14" ht="21" customHeight="1" x14ac:dyDescent="0.5">
      <c r="A6062" s="50"/>
      <c r="B6062" s="8"/>
      <c r="C6062" s="49"/>
      <c r="D6062" s="8"/>
      <c r="E6062" s="8"/>
      <c r="F6062" s="8"/>
      <c r="G6062" s="8"/>
      <c r="H6062" s="15"/>
      <c r="I6062" s="27"/>
      <c r="K6062" s="27"/>
      <c r="L6062" s="8"/>
      <c r="M6062" s="8"/>
      <c r="N6062" s="8"/>
    </row>
    <row r="6063" spans="1:14" ht="21" customHeight="1" x14ac:dyDescent="0.5">
      <c r="A6063" s="50"/>
      <c r="B6063" s="8"/>
      <c r="C6063" s="49"/>
      <c r="D6063" s="8"/>
      <c r="E6063" s="8"/>
      <c r="F6063" s="8"/>
      <c r="G6063" s="8"/>
      <c r="H6063" s="15"/>
      <c r="I6063" s="27"/>
      <c r="K6063" s="27"/>
      <c r="L6063" s="8"/>
      <c r="M6063" s="8"/>
      <c r="N6063" s="8"/>
    </row>
    <row r="6064" spans="1:14" ht="21" customHeight="1" x14ac:dyDescent="0.5">
      <c r="A6064" s="50"/>
      <c r="B6064" s="8"/>
      <c r="C6064" s="49"/>
      <c r="D6064" s="8"/>
      <c r="E6064" s="8"/>
      <c r="F6064" s="8"/>
      <c r="G6064" s="8"/>
      <c r="H6064" s="15"/>
      <c r="I6064" s="27"/>
      <c r="K6064" s="27"/>
      <c r="L6064" s="8"/>
      <c r="M6064" s="8"/>
      <c r="N6064" s="8"/>
    </row>
    <row r="6065" spans="1:14" ht="21" customHeight="1" x14ac:dyDescent="0.5">
      <c r="A6065" s="50"/>
      <c r="B6065" s="8"/>
      <c r="C6065" s="49"/>
      <c r="D6065" s="8"/>
      <c r="E6065" s="8"/>
      <c r="F6065" s="8"/>
      <c r="G6065" s="8"/>
      <c r="H6065" s="15"/>
      <c r="I6065" s="27"/>
      <c r="K6065" s="27"/>
      <c r="L6065" s="8"/>
      <c r="M6065" s="8"/>
      <c r="N6065" s="8"/>
    </row>
    <row r="6066" spans="1:14" ht="21" customHeight="1" x14ac:dyDescent="0.5">
      <c r="A6066" s="50"/>
      <c r="B6066" s="8"/>
      <c r="C6066" s="49"/>
      <c r="D6066" s="8"/>
      <c r="E6066" s="8"/>
      <c r="F6066" s="8"/>
      <c r="G6066" s="8"/>
      <c r="H6066" s="15"/>
      <c r="I6066" s="27"/>
      <c r="K6066" s="27"/>
      <c r="L6066" s="8"/>
      <c r="M6066" s="8"/>
      <c r="N6066" s="8"/>
    </row>
    <row r="6067" spans="1:14" ht="21" customHeight="1" x14ac:dyDescent="0.5">
      <c r="A6067" s="50"/>
      <c r="B6067" s="8"/>
      <c r="C6067" s="49"/>
      <c r="D6067" s="8"/>
      <c r="E6067" s="8"/>
      <c r="F6067" s="8"/>
      <c r="G6067" s="8"/>
      <c r="H6067" s="15"/>
      <c r="I6067" s="27"/>
      <c r="K6067" s="27"/>
      <c r="L6067" s="8"/>
      <c r="M6067" s="8"/>
      <c r="N6067" s="8"/>
    </row>
    <row r="6068" spans="1:14" ht="21" customHeight="1" x14ac:dyDescent="0.5">
      <c r="A6068" s="50"/>
      <c r="B6068" s="8"/>
      <c r="C6068" s="49"/>
      <c r="D6068" s="8"/>
      <c r="E6068" s="8"/>
      <c r="F6068" s="8"/>
      <c r="G6068" s="8"/>
      <c r="H6068" s="15"/>
      <c r="I6068" s="27"/>
      <c r="K6068" s="27"/>
      <c r="L6068" s="8"/>
      <c r="M6068" s="8"/>
      <c r="N6068" s="8"/>
    </row>
    <row r="6069" spans="1:14" ht="21" customHeight="1" x14ac:dyDescent="0.5">
      <c r="A6069" s="50"/>
      <c r="B6069" s="8"/>
      <c r="C6069" s="49"/>
      <c r="D6069" s="8"/>
      <c r="E6069" s="8"/>
      <c r="F6069" s="8"/>
      <c r="G6069" s="8"/>
      <c r="H6069" s="15"/>
      <c r="I6069" s="27"/>
      <c r="K6069" s="27"/>
      <c r="L6069" s="8"/>
      <c r="M6069" s="8"/>
      <c r="N6069" s="8"/>
    </row>
    <row r="6070" spans="1:14" ht="21" customHeight="1" x14ac:dyDescent="0.5">
      <c r="A6070" s="50"/>
      <c r="B6070" s="8"/>
      <c r="C6070" s="49"/>
      <c r="D6070" s="8"/>
      <c r="E6070" s="8"/>
      <c r="F6070" s="8"/>
      <c r="G6070" s="8"/>
      <c r="H6070" s="15"/>
      <c r="I6070" s="27"/>
      <c r="K6070" s="27"/>
      <c r="L6070" s="8"/>
      <c r="M6070" s="8"/>
      <c r="N6070" s="8"/>
    </row>
    <row r="6071" spans="1:14" ht="21" customHeight="1" x14ac:dyDescent="0.5">
      <c r="A6071" s="50"/>
      <c r="B6071" s="8"/>
      <c r="C6071" s="49"/>
      <c r="D6071" s="8"/>
      <c r="E6071" s="8"/>
      <c r="F6071" s="8"/>
      <c r="G6071" s="8"/>
      <c r="H6071" s="15"/>
      <c r="I6071" s="27"/>
      <c r="K6071" s="27"/>
      <c r="L6071" s="8"/>
      <c r="M6071" s="8"/>
      <c r="N6071" s="8"/>
    </row>
    <row r="6072" spans="1:14" ht="21" customHeight="1" x14ac:dyDescent="0.5">
      <c r="A6072" s="50"/>
      <c r="B6072" s="8"/>
      <c r="C6072" s="49"/>
      <c r="D6072" s="8"/>
      <c r="E6072" s="8"/>
      <c r="F6072" s="8"/>
      <c r="G6072" s="8"/>
      <c r="H6072" s="15"/>
      <c r="I6072" s="27"/>
      <c r="K6072" s="27"/>
      <c r="L6072" s="8"/>
      <c r="M6072" s="8"/>
      <c r="N6072" s="8"/>
    </row>
    <row r="6073" spans="1:14" ht="21" customHeight="1" x14ac:dyDescent="0.5">
      <c r="A6073" s="50"/>
      <c r="B6073" s="8"/>
      <c r="C6073" s="49"/>
      <c r="D6073" s="8"/>
      <c r="E6073" s="8"/>
      <c r="F6073" s="8"/>
      <c r="G6073" s="8"/>
      <c r="H6073" s="15"/>
      <c r="I6073" s="27"/>
      <c r="K6073" s="27"/>
      <c r="L6073" s="8"/>
      <c r="M6073" s="8"/>
      <c r="N6073" s="8"/>
    </row>
    <row r="6074" spans="1:14" ht="21" customHeight="1" x14ac:dyDescent="0.5">
      <c r="A6074" s="50"/>
      <c r="B6074" s="8"/>
      <c r="C6074" s="49"/>
      <c r="D6074" s="8"/>
      <c r="E6074" s="8"/>
      <c r="F6074" s="8"/>
      <c r="G6074" s="8"/>
      <c r="H6074" s="15"/>
      <c r="I6074" s="27"/>
      <c r="K6074" s="27"/>
      <c r="L6074" s="8"/>
      <c r="M6074" s="8"/>
      <c r="N6074" s="8"/>
    </row>
    <row r="6075" spans="1:14" ht="21" customHeight="1" x14ac:dyDescent="0.5">
      <c r="A6075" s="50"/>
      <c r="B6075" s="8"/>
      <c r="C6075" s="49"/>
      <c r="D6075" s="8"/>
      <c r="E6075" s="8"/>
      <c r="F6075" s="8"/>
      <c r="G6075" s="8"/>
      <c r="H6075" s="15"/>
      <c r="I6075" s="27"/>
      <c r="K6075" s="27"/>
      <c r="L6075" s="8"/>
      <c r="M6075" s="8"/>
      <c r="N6075" s="8"/>
    </row>
    <row r="6076" spans="1:14" ht="21" customHeight="1" x14ac:dyDescent="0.5">
      <c r="A6076" s="50"/>
      <c r="B6076" s="8"/>
      <c r="C6076" s="49"/>
      <c r="D6076" s="8"/>
      <c r="E6076" s="8"/>
      <c r="F6076" s="8"/>
      <c r="G6076" s="8"/>
      <c r="H6076" s="15"/>
      <c r="I6076" s="27"/>
      <c r="K6076" s="27"/>
      <c r="L6076" s="8"/>
      <c r="M6076" s="8"/>
      <c r="N6076" s="8"/>
    </row>
    <row r="6077" spans="1:14" ht="21" customHeight="1" x14ac:dyDescent="0.5">
      <c r="A6077" s="50"/>
      <c r="B6077" s="8"/>
      <c r="C6077" s="49"/>
      <c r="D6077" s="8"/>
      <c r="E6077" s="8"/>
      <c r="F6077" s="8"/>
      <c r="G6077" s="8"/>
      <c r="H6077" s="15"/>
      <c r="I6077" s="27"/>
      <c r="K6077" s="27"/>
      <c r="L6077" s="8"/>
      <c r="M6077" s="8"/>
      <c r="N6077" s="8"/>
    </row>
    <row r="6078" spans="1:14" ht="21" customHeight="1" x14ac:dyDescent="0.5">
      <c r="A6078" s="50"/>
      <c r="B6078" s="8"/>
      <c r="C6078" s="49"/>
      <c r="D6078" s="8"/>
      <c r="E6078" s="8"/>
      <c r="F6078" s="8"/>
      <c r="G6078" s="8"/>
      <c r="H6078" s="15"/>
      <c r="I6078" s="27"/>
      <c r="K6078" s="27"/>
      <c r="L6078" s="8"/>
      <c r="M6078" s="8"/>
      <c r="N6078" s="8"/>
    </row>
    <row r="6079" spans="1:14" ht="21" customHeight="1" x14ac:dyDescent="0.5">
      <c r="A6079" s="50"/>
      <c r="B6079" s="8"/>
      <c r="C6079" s="49"/>
      <c r="D6079" s="8"/>
      <c r="E6079" s="8"/>
      <c r="F6079" s="8"/>
      <c r="G6079" s="8"/>
      <c r="H6079" s="15"/>
      <c r="I6079" s="27"/>
      <c r="K6079" s="27"/>
      <c r="L6079" s="8"/>
      <c r="M6079" s="8"/>
      <c r="N6079" s="8"/>
    </row>
    <row r="6080" spans="1:14" ht="21" customHeight="1" x14ac:dyDescent="0.5">
      <c r="A6080" s="50"/>
      <c r="B6080" s="8"/>
      <c r="C6080" s="49"/>
      <c r="D6080" s="8"/>
      <c r="E6080" s="8"/>
      <c r="F6080" s="8"/>
      <c r="G6080" s="8"/>
      <c r="H6080" s="15"/>
      <c r="I6080" s="27"/>
      <c r="K6080" s="27"/>
      <c r="L6080" s="8"/>
      <c r="M6080" s="8"/>
      <c r="N6080" s="8"/>
    </row>
    <row r="6081" spans="1:14" ht="21" customHeight="1" x14ac:dyDescent="0.5">
      <c r="A6081" s="50"/>
      <c r="B6081" s="8"/>
      <c r="C6081" s="49"/>
      <c r="D6081" s="8"/>
      <c r="E6081" s="8"/>
      <c r="F6081" s="8"/>
      <c r="G6081" s="8"/>
      <c r="H6081" s="15"/>
      <c r="I6081" s="27"/>
      <c r="K6081" s="27"/>
      <c r="L6081" s="8"/>
      <c r="M6081" s="8"/>
      <c r="N6081" s="8"/>
    </row>
    <row r="6082" spans="1:14" ht="21" customHeight="1" x14ac:dyDescent="0.5">
      <c r="A6082" s="50"/>
      <c r="B6082" s="8"/>
      <c r="C6082" s="49"/>
      <c r="D6082" s="8"/>
      <c r="E6082" s="8"/>
      <c r="F6082" s="8"/>
      <c r="G6082" s="8"/>
      <c r="H6082" s="15"/>
      <c r="I6082" s="27"/>
      <c r="K6082" s="27"/>
      <c r="L6082" s="8"/>
      <c r="M6082" s="8"/>
      <c r="N6082" s="8"/>
    </row>
    <row r="6083" spans="1:14" ht="21" customHeight="1" x14ac:dyDescent="0.5">
      <c r="A6083" s="50"/>
      <c r="B6083" s="8"/>
      <c r="C6083" s="49"/>
      <c r="D6083" s="8"/>
      <c r="E6083" s="8"/>
      <c r="F6083" s="8"/>
      <c r="G6083" s="8"/>
      <c r="H6083" s="15"/>
      <c r="I6083" s="27"/>
      <c r="K6083" s="27"/>
      <c r="L6083" s="8"/>
      <c r="M6083" s="8"/>
      <c r="N6083" s="8"/>
    </row>
    <row r="6084" spans="1:14" ht="21" customHeight="1" x14ac:dyDescent="0.5">
      <c r="A6084" s="50"/>
      <c r="B6084" s="8"/>
      <c r="C6084" s="49"/>
      <c r="D6084" s="8"/>
      <c r="E6084" s="8"/>
      <c r="F6084" s="8"/>
      <c r="G6084" s="8"/>
      <c r="H6084" s="15"/>
      <c r="I6084" s="27"/>
      <c r="K6084" s="27"/>
      <c r="L6084" s="8"/>
      <c r="M6084" s="8"/>
      <c r="N6084" s="8"/>
    </row>
    <row r="6085" spans="1:14" ht="21" customHeight="1" x14ac:dyDescent="0.5">
      <c r="A6085" s="50"/>
      <c r="B6085" s="8"/>
      <c r="C6085" s="49"/>
      <c r="D6085" s="8"/>
      <c r="E6085" s="8"/>
      <c r="F6085" s="8"/>
      <c r="G6085" s="8"/>
      <c r="H6085" s="15"/>
      <c r="I6085" s="27"/>
      <c r="K6085" s="27"/>
      <c r="L6085" s="8"/>
      <c r="M6085" s="8"/>
      <c r="N6085" s="8"/>
    </row>
    <row r="6086" spans="1:14" ht="21" customHeight="1" x14ac:dyDescent="0.5">
      <c r="A6086" s="50"/>
      <c r="B6086" s="8"/>
      <c r="C6086" s="49"/>
      <c r="D6086" s="8"/>
      <c r="E6086" s="8"/>
      <c r="F6086" s="8"/>
      <c r="G6086" s="8"/>
      <c r="H6086" s="15"/>
      <c r="I6086" s="27"/>
      <c r="K6086" s="27"/>
      <c r="L6086" s="8"/>
      <c r="M6086" s="8"/>
      <c r="N6086" s="8"/>
    </row>
    <row r="6087" spans="1:14" ht="21" customHeight="1" x14ac:dyDescent="0.5">
      <c r="A6087" s="50"/>
      <c r="B6087" s="8"/>
      <c r="C6087" s="49"/>
      <c r="D6087" s="8"/>
      <c r="E6087" s="8"/>
      <c r="F6087" s="8"/>
      <c r="G6087" s="8"/>
      <c r="H6087" s="15"/>
      <c r="I6087" s="27"/>
      <c r="K6087" s="27"/>
      <c r="L6087" s="8"/>
      <c r="M6087" s="8"/>
      <c r="N6087" s="8"/>
    </row>
    <row r="6088" spans="1:14" ht="21" customHeight="1" x14ac:dyDescent="0.5">
      <c r="A6088" s="50"/>
      <c r="B6088" s="8"/>
      <c r="C6088" s="49"/>
      <c r="D6088" s="8"/>
      <c r="E6088" s="8"/>
      <c r="F6088" s="8"/>
      <c r="G6088" s="8"/>
      <c r="H6088" s="15"/>
      <c r="I6088" s="27"/>
      <c r="K6088" s="27"/>
      <c r="L6088" s="8"/>
      <c r="M6088" s="8"/>
      <c r="N6088" s="8"/>
    </row>
    <row r="6089" spans="1:14" ht="21" customHeight="1" x14ac:dyDescent="0.5">
      <c r="A6089" s="50"/>
      <c r="B6089" s="8"/>
      <c r="C6089" s="49"/>
      <c r="D6089" s="8"/>
      <c r="E6089" s="8"/>
      <c r="F6089" s="8"/>
      <c r="G6089" s="8"/>
      <c r="H6089" s="15"/>
      <c r="I6089" s="27"/>
      <c r="K6089" s="27"/>
      <c r="L6089" s="8"/>
      <c r="M6089" s="8"/>
      <c r="N6089" s="8"/>
    </row>
    <row r="6090" spans="1:14" ht="21" customHeight="1" x14ac:dyDescent="0.5">
      <c r="A6090" s="50"/>
      <c r="B6090" s="8"/>
      <c r="C6090" s="49"/>
      <c r="D6090" s="8"/>
      <c r="E6090" s="8"/>
      <c r="F6090" s="8"/>
      <c r="G6090" s="8"/>
      <c r="H6090" s="15"/>
      <c r="I6090" s="27"/>
      <c r="K6090" s="27"/>
      <c r="L6090" s="8"/>
      <c r="M6090" s="8"/>
      <c r="N6090" s="8"/>
    </row>
    <row r="6091" spans="1:14" ht="21" customHeight="1" x14ac:dyDescent="0.5">
      <c r="A6091" s="50"/>
      <c r="B6091" s="8"/>
      <c r="C6091" s="49"/>
      <c r="D6091" s="8"/>
      <c r="E6091" s="8"/>
      <c r="F6091" s="8"/>
      <c r="G6091" s="8"/>
      <c r="H6091" s="15"/>
      <c r="I6091" s="27"/>
      <c r="K6091" s="27"/>
      <c r="L6091" s="8"/>
      <c r="M6091" s="8"/>
      <c r="N6091" s="8"/>
    </row>
    <row r="6092" spans="1:14" ht="21" customHeight="1" x14ac:dyDescent="0.5">
      <c r="A6092" s="50"/>
      <c r="B6092" s="8"/>
      <c r="C6092" s="49"/>
      <c r="D6092" s="8"/>
      <c r="E6092" s="8"/>
      <c r="F6092" s="8"/>
      <c r="G6092" s="8"/>
      <c r="H6092" s="15"/>
      <c r="I6092" s="27"/>
      <c r="K6092" s="27"/>
      <c r="L6092" s="8"/>
      <c r="M6092" s="8"/>
      <c r="N6092" s="8"/>
    </row>
    <row r="6093" spans="1:14" ht="21" customHeight="1" x14ac:dyDescent="0.5">
      <c r="A6093" s="50"/>
      <c r="B6093" s="8"/>
      <c r="C6093" s="49"/>
      <c r="D6093" s="8"/>
      <c r="E6093" s="8"/>
      <c r="F6093" s="8"/>
      <c r="G6093" s="8"/>
      <c r="H6093" s="15"/>
      <c r="I6093" s="27"/>
      <c r="K6093" s="27"/>
      <c r="L6093" s="8"/>
      <c r="M6093" s="8"/>
      <c r="N6093" s="8"/>
    </row>
    <row r="6094" spans="1:14" ht="21" customHeight="1" x14ac:dyDescent="0.5">
      <c r="A6094" s="50"/>
      <c r="B6094" s="8"/>
      <c r="C6094" s="49"/>
      <c r="D6094" s="8"/>
      <c r="E6094" s="8"/>
      <c r="F6094" s="8"/>
      <c r="G6094" s="8"/>
      <c r="H6094" s="15"/>
      <c r="I6094" s="27"/>
      <c r="K6094" s="27"/>
      <c r="L6094" s="8"/>
      <c r="M6094" s="8"/>
      <c r="N6094" s="8"/>
    </row>
    <row r="6095" spans="1:14" ht="21" customHeight="1" x14ac:dyDescent="0.5">
      <c r="A6095" s="50"/>
      <c r="B6095" s="8"/>
      <c r="C6095" s="49"/>
      <c r="D6095" s="8"/>
      <c r="E6095" s="8"/>
      <c r="F6095" s="8"/>
      <c r="G6095" s="8"/>
      <c r="H6095" s="15"/>
      <c r="I6095" s="27"/>
      <c r="K6095" s="27"/>
      <c r="L6095" s="8"/>
      <c r="M6095" s="8"/>
      <c r="N6095" s="8"/>
    </row>
    <row r="6096" spans="1:14" ht="21" customHeight="1" x14ac:dyDescent="0.5">
      <c r="A6096" s="50"/>
      <c r="B6096" s="8"/>
      <c r="C6096" s="49"/>
      <c r="D6096" s="8"/>
      <c r="E6096" s="8"/>
      <c r="F6096" s="8"/>
      <c r="G6096" s="8"/>
      <c r="H6096" s="15"/>
      <c r="I6096" s="27"/>
      <c r="K6096" s="27"/>
      <c r="L6096" s="8"/>
      <c r="M6096" s="8"/>
      <c r="N6096" s="8"/>
    </row>
    <row r="6097" spans="1:14" ht="21" customHeight="1" x14ac:dyDescent="0.5">
      <c r="A6097" s="50"/>
      <c r="B6097" s="8"/>
      <c r="C6097" s="49"/>
      <c r="D6097" s="8"/>
      <c r="E6097" s="8"/>
      <c r="F6097" s="8"/>
      <c r="G6097" s="8"/>
      <c r="H6097" s="15"/>
      <c r="I6097" s="27"/>
      <c r="K6097" s="27"/>
      <c r="L6097" s="8"/>
      <c r="M6097" s="8"/>
      <c r="N6097" s="8"/>
    </row>
    <row r="6098" spans="1:14" ht="21" customHeight="1" x14ac:dyDescent="0.5">
      <c r="A6098" s="50"/>
      <c r="B6098" s="8"/>
      <c r="C6098" s="49"/>
      <c r="D6098" s="8"/>
      <c r="E6098" s="8"/>
      <c r="F6098" s="8"/>
      <c r="G6098" s="8"/>
      <c r="H6098" s="15"/>
      <c r="I6098" s="27"/>
      <c r="K6098" s="27"/>
      <c r="L6098" s="8"/>
      <c r="M6098" s="8"/>
      <c r="N6098" s="8"/>
    </row>
    <row r="6099" spans="1:14" ht="21" customHeight="1" x14ac:dyDescent="0.5">
      <c r="A6099" s="50"/>
      <c r="B6099" s="8"/>
      <c r="C6099" s="49"/>
      <c r="D6099" s="8"/>
      <c r="E6099" s="8"/>
      <c r="F6099" s="8"/>
      <c r="G6099" s="8"/>
      <c r="H6099" s="15"/>
      <c r="I6099" s="27"/>
      <c r="K6099" s="27"/>
      <c r="L6099" s="8"/>
      <c r="M6099" s="8"/>
      <c r="N6099" s="8"/>
    </row>
    <row r="6100" spans="1:14" ht="21" customHeight="1" x14ac:dyDescent="0.5">
      <c r="A6100" s="50"/>
      <c r="B6100" s="8"/>
      <c r="C6100" s="49"/>
      <c r="D6100" s="8"/>
      <c r="E6100" s="8"/>
      <c r="F6100" s="8"/>
      <c r="G6100" s="8"/>
      <c r="H6100" s="15"/>
      <c r="I6100" s="27"/>
      <c r="K6100" s="27"/>
      <c r="L6100" s="8"/>
      <c r="M6100" s="8"/>
      <c r="N6100" s="8"/>
    </row>
    <row r="6101" spans="1:14" ht="21" customHeight="1" x14ac:dyDescent="0.5">
      <c r="A6101" s="50"/>
      <c r="B6101" s="8"/>
      <c r="C6101" s="49"/>
      <c r="D6101" s="8"/>
      <c r="E6101" s="8"/>
      <c r="F6101" s="8"/>
      <c r="G6101" s="8"/>
      <c r="H6101" s="15"/>
      <c r="I6101" s="27"/>
      <c r="K6101" s="27"/>
      <c r="L6101" s="8"/>
      <c r="M6101" s="8"/>
      <c r="N6101" s="8"/>
    </row>
    <row r="6102" spans="1:14" ht="21" customHeight="1" x14ac:dyDescent="0.5">
      <c r="A6102" s="50"/>
      <c r="B6102" s="8"/>
      <c r="C6102" s="49"/>
      <c r="D6102" s="8"/>
      <c r="E6102" s="8"/>
      <c r="F6102" s="8"/>
      <c r="G6102" s="8"/>
      <c r="H6102" s="15"/>
      <c r="I6102" s="27"/>
      <c r="K6102" s="27"/>
      <c r="L6102" s="8"/>
      <c r="M6102" s="8"/>
      <c r="N6102" s="8"/>
    </row>
    <row r="6103" spans="1:14" ht="21" customHeight="1" x14ac:dyDescent="0.5">
      <c r="A6103" s="50"/>
      <c r="B6103" s="8"/>
      <c r="C6103" s="49"/>
      <c r="D6103" s="8"/>
      <c r="E6103" s="8"/>
      <c r="F6103" s="8"/>
      <c r="G6103" s="8"/>
      <c r="H6103" s="15"/>
      <c r="I6103" s="27"/>
      <c r="K6103" s="27"/>
      <c r="L6103" s="8"/>
      <c r="M6103" s="8"/>
      <c r="N6103" s="8"/>
    </row>
    <row r="6104" spans="1:14" ht="21" customHeight="1" x14ac:dyDescent="0.5">
      <c r="A6104" s="50"/>
      <c r="B6104" s="8"/>
      <c r="C6104" s="49"/>
      <c r="D6104" s="8"/>
      <c r="E6104" s="8"/>
      <c r="F6104" s="8"/>
      <c r="G6104" s="8"/>
      <c r="H6104" s="15"/>
      <c r="I6104" s="27"/>
      <c r="K6104" s="27"/>
      <c r="L6104" s="8"/>
      <c r="M6104" s="8"/>
      <c r="N6104" s="8"/>
    </row>
    <row r="6105" spans="1:14" ht="21" customHeight="1" x14ac:dyDescent="0.5">
      <c r="A6105" s="50"/>
      <c r="B6105" s="8"/>
      <c r="C6105" s="49"/>
      <c r="D6105" s="8"/>
      <c r="E6105" s="8"/>
      <c r="F6105" s="8"/>
      <c r="G6105" s="8"/>
      <c r="H6105" s="15"/>
      <c r="I6105" s="27"/>
      <c r="K6105" s="27"/>
      <c r="L6105" s="8"/>
      <c r="M6105" s="8"/>
      <c r="N6105" s="8"/>
    </row>
    <row r="6106" spans="1:14" ht="21" customHeight="1" x14ac:dyDescent="0.5">
      <c r="A6106" s="50"/>
      <c r="B6106" s="8"/>
      <c r="C6106" s="49"/>
      <c r="D6106" s="8"/>
      <c r="E6106" s="8"/>
      <c r="F6106" s="8"/>
      <c r="G6106" s="8"/>
      <c r="H6106" s="15"/>
      <c r="I6106" s="27"/>
      <c r="K6106" s="27"/>
      <c r="L6106" s="8"/>
      <c r="M6106" s="8"/>
      <c r="N6106" s="8"/>
    </row>
    <row r="6107" spans="1:14" ht="21" customHeight="1" x14ac:dyDescent="0.5">
      <c r="A6107" s="50"/>
      <c r="B6107" s="8"/>
      <c r="C6107" s="49"/>
      <c r="D6107" s="8"/>
      <c r="E6107" s="8"/>
      <c r="F6107" s="8"/>
      <c r="G6107" s="8"/>
      <c r="H6107" s="15"/>
      <c r="I6107" s="27"/>
      <c r="K6107" s="27"/>
      <c r="L6107" s="8"/>
      <c r="M6107" s="8"/>
      <c r="N6107" s="8"/>
    </row>
    <row r="6108" spans="1:14" ht="21" customHeight="1" x14ac:dyDescent="0.5">
      <c r="A6108" s="50"/>
      <c r="B6108" s="8"/>
      <c r="C6108" s="49"/>
      <c r="D6108" s="8"/>
      <c r="E6108" s="8"/>
      <c r="F6108" s="8"/>
      <c r="G6108" s="8"/>
      <c r="H6108" s="15"/>
      <c r="I6108" s="27"/>
      <c r="K6108" s="27"/>
      <c r="L6108" s="8"/>
      <c r="M6108" s="8"/>
      <c r="N6108" s="8"/>
    </row>
    <row r="6109" spans="1:14" ht="21" customHeight="1" x14ac:dyDescent="0.5">
      <c r="A6109" s="50"/>
      <c r="B6109" s="8"/>
      <c r="C6109" s="49"/>
      <c r="D6109" s="8"/>
      <c r="E6109" s="8"/>
      <c r="F6109" s="8"/>
      <c r="G6109" s="8"/>
      <c r="H6109" s="15"/>
      <c r="I6109" s="27"/>
      <c r="K6109" s="27"/>
      <c r="L6109" s="8"/>
      <c r="M6109" s="8"/>
      <c r="N6109" s="8"/>
    </row>
    <row r="6110" spans="1:14" ht="21" customHeight="1" x14ac:dyDescent="0.5">
      <c r="A6110" s="50"/>
      <c r="B6110" s="8"/>
      <c r="C6110" s="49"/>
      <c r="D6110" s="8"/>
      <c r="E6110" s="8"/>
      <c r="F6110" s="8"/>
      <c r="G6110" s="8"/>
      <c r="H6110" s="15"/>
      <c r="I6110" s="27"/>
      <c r="K6110" s="27"/>
      <c r="L6110" s="8"/>
      <c r="M6110" s="8"/>
      <c r="N6110" s="8"/>
    </row>
    <row r="6111" spans="1:14" ht="21" customHeight="1" x14ac:dyDescent="0.5">
      <c r="A6111" s="50"/>
      <c r="B6111" s="8"/>
      <c r="C6111" s="49"/>
      <c r="D6111" s="8"/>
      <c r="E6111" s="8"/>
      <c r="F6111" s="8"/>
      <c r="G6111" s="8"/>
      <c r="H6111" s="15"/>
      <c r="I6111" s="27"/>
      <c r="K6111" s="27"/>
      <c r="L6111" s="8"/>
      <c r="M6111" s="8"/>
      <c r="N6111" s="8"/>
    </row>
    <row r="6112" spans="1:14" ht="21" customHeight="1" x14ac:dyDescent="0.5">
      <c r="A6112" s="50"/>
      <c r="B6112" s="8"/>
      <c r="C6112" s="49"/>
      <c r="D6112" s="8"/>
      <c r="E6112" s="8"/>
      <c r="F6112" s="8"/>
      <c r="G6112" s="8"/>
      <c r="H6112" s="15"/>
      <c r="I6112" s="27"/>
      <c r="K6112" s="27"/>
      <c r="L6112" s="8"/>
      <c r="M6112" s="8"/>
      <c r="N6112" s="8"/>
    </row>
    <row r="6113" spans="1:14" ht="21" customHeight="1" x14ac:dyDescent="0.5">
      <c r="A6113" s="50"/>
      <c r="B6113" s="8"/>
      <c r="C6113" s="49"/>
      <c r="D6113" s="8"/>
      <c r="E6113" s="8"/>
      <c r="F6113" s="8"/>
      <c r="G6113" s="8"/>
      <c r="H6113" s="15"/>
      <c r="I6113" s="27"/>
      <c r="K6113" s="27"/>
      <c r="L6113" s="8"/>
      <c r="M6113" s="8"/>
      <c r="N6113" s="8"/>
    </row>
    <row r="6114" spans="1:14" ht="21" customHeight="1" x14ac:dyDescent="0.5">
      <c r="A6114" s="50"/>
      <c r="B6114" s="8"/>
      <c r="C6114" s="49"/>
      <c r="D6114" s="8"/>
      <c r="E6114" s="8"/>
      <c r="F6114" s="8"/>
      <c r="G6114" s="8"/>
      <c r="H6114" s="15"/>
      <c r="I6114" s="27"/>
      <c r="K6114" s="27"/>
      <c r="L6114" s="8"/>
      <c r="M6114" s="8"/>
      <c r="N6114" s="8"/>
    </row>
    <row r="6115" spans="1:14" ht="21" customHeight="1" x14ac:dyDescent="0.5">
      <c r="A6115" s="50"/>
      <c r="B6115" s="8"/>
      <c r="C6115" s="49"/>
      <c r="D6115" s="8"/>
      <c r="E6115" s="8"/>
      <c r="F6115" s="8"/>
      <c r="G6115" s="8"/>
      <c r="H6115" s="15"/>
      <c r="I6115" s="27"/>
      <c r="K6115" s="27"/>
      <c r="L6115" s="8"/>
      <c r="M6115" s="8"/>
      <c r="N6115" s="8"/>
    </row>
    <row r="6116" spans="1:14" ht="21" customHeight="1" x14ac:dyDescent="0.5">
      <c r="A6116" s="50"/>
      <c r="B6116" s="8"/>
      <c r="C6116" s="49"/>
      <c r="D6116" s="8"/>
      <c r="E6116" s="8"/>
      <c r="F6116" s="8"/>
      <c r="G6116" s="8"/>
      <c r="H6116" s="15"/>
      <c r="I6116" s="27"/>
      <c r="K6116" s="27"/>
      <c r="L6116" s="8"/>
      <c r="M6116" s="8"/>
      <c r="N6116" s="8"/>
    </row>
    <row r="6117" spans="1:14" ht="21" customHeight="1" x14ac:dyDescent="0.5">
      <c r="A6117" s="50"/>
      <c r="B6117" s="8"/>
      <c r="C6117" s="49"/>
      <c r="D6117" s="8"/>
      <c r="E6117" s="8"/>
      <c r="F6117" s="8"/>
      <c r="G6117" s="8"/>
      <c r="H6117" s="15"/>
      <c r="I6117" s="27"/>
      <c r="K6117" s="27"/>
      <c r="L6117" s="8"/>
      <c r="M6117" s="8"/>
      <c r="N6117" s="8"/>
    </row>
    <row r="6118" spans="1:14" ht="21" customHeight="1" x14ac:dyDescent="0.5">
      <c r="A6118" s="50"/>
      <c r="B6118" s="8"/>
      <c r="C6118" s="49"/>
      <c r="D6118" s="8"/>
      <c r="E6118" s="8"/>
      <c r="F6118" s="8"/>
      <c r="G6118" s="8"/>
      <c r="H6118" s="15"/>
      <c r="I6118" s="27"/>
      <c r="K6118" s="27"/>
      <c r="L6118" s="8"/>
      <c r="M6118" s="8"/>
      <c r="N6118" s="8"/>
    </row>
    <row r="6119" spans="1:14" ht="21" customHeight="1" x14ac:dyDescent="0.5">
      <c r="A6119" s="50"/>
      <c r="B6119" s="8"/>
      <c r="C6119" s="49"/>
      <c r="D6119" s="8"/>
      <c r="E6119" s="8"/>
      <c r="F6119" s="8"/>
      <c r="G6119" s="8"/>
      <c r="H6119" s="15"/>
      <c r="I6119" s="27"/>
      <c r="K6119" s="27"/>
      <c r="L6119" s="8"/>
      <c r="M6119" s="8"/>
      <c r="N6119" s="8"/>
    </row>
    <row r="6120" spans="1:14" ht="21" customHeight="1" x14ac:dyDescent="0.5">
      <c r="A6120" s="50"/>
      <c r="B6120" s="8"/>
      <c r="C6120" s="49"/>
      <c r="D6120" s="8"/>
      <c r="E6120" s="8"/>
      <c r="F6120" s="8"/>
      <c r="G6120" s="8"/>
      <c r="H6120" s="15"/>
      <c r="I6120" s="27"/>
      <c r="K6120" s="27"/>
      <c r="L6120" s="8"/>
      <c r="M6120" s="8"/>
      <c r="N6120" s="8"/>
    </row>
    <row r="6121" spans="1:14" ht="21" customHeight="1" x14ac:dyDescent="0.5">
      <c r="A6121" s="50"/>
      <c r="B6121" s="8"/>
      <c r="C6121" s="49"/>
      <c r="D6121" s="8"/>
      <c r="E6121" s="8"/>
      <c r="F6121" s="8"/>
      <c r="G6121" s="8"/>
      <c r="H6121" s="15"/>
      <c r="I6121" s="27"/>
      <c r="K6121" s="27"/>
      <c r="L6121" s="8"/>
      <c r="M6121" s="8"/>
      <c r="N6121" s="8"/>
    </row>
    <row r="6122" spans="1:14" ht="21" customHeight="1" x14ac:dyDescent="0.5">
      <c r="A6122" s="50"/>
      <c r="B6122" s="8"/>
      <c r="C6122" s="49"/>
      <c r="D6122" s="8"/>
      <c r="E6122" s="8"/>
      <c r="F6122" s="8"/>
      <c r="G6122" s="8"/>
      <c r="H6122" s="15"/>
      <c r="I6122" s="27"/>
      <c r="K6122" s="27"/>
      <c r="L6122" s="8"/>
      <c r="M6122" s="8"/>
      <c r="N6122" s="8"/>
    </row>
    <row r="6123" spans="1:14" ht="21" customHeight="1" x14ac:dyDescent="0.5">
      <c r="A6123" s="50"/>
      <c r="B6123" s="8"/>
      <c r="C6123" s="49"/>
      <c r="D6123" s="8"/>
      <c r="E6123" s="8"/>
      <c r="F6123" s="8"/>
      <c r="G6123" s="8"/>
      <c r="H6123" s="15"/>
      <c r="I6123" s="27"/>
      <c r="K6123" s="27"/>
      <c r="L6123" s="8"/>
      <c r="M6123" s="8"/>
      <c r="N6123" s="8"/>
    </row>
    <row r="6124" spans="1:14" ht="21" customHeight="1" x14ac:dyDescent="0.5">
      <c r="A6124" s="50"/>
      <c r="B6124" s="8"/>
      <c r="C6124" s="49"/>
      <c r="D6124" s="8"/>
      <c r="E6124" s="8"/>
      <c r="F6124" s="8"/>
      <c r="G6124" s="8"/>
      <c r="H6124" s="15"/>
      <c r="I6124" s="27"/>
      <c r="K6124" s="27"/>
      <c r="L6124" s="8"/>
      <c r="M6124" s="8"/>
      <c r="N6124" s="8"/>
    </row>
    <row r="6125" spans="1:14" ht="21" customHeight="1" x14ac:dyDescent="0.5">
      <c r="A6125" s="50"/>
      <c r="B6125" s="8"/>
      <c r="C6125" s="49"/>
      <c r="D6125" s="8"/>
      <c r="E6125" s="8"/>
      <c r="F6125" s="8"/>
      <c r="G6125" s="8"/>
      <c r="H6125" s="15"/>
      <c r="I6125" s="27"/>
      <c r="K6125" s="27"/>
      <c r="L6125" s="8"/>
      <c r="M6125" s="8"/>
      <c r="N6125" s="8"/>
    </row>
    <row r="6126" spans="1:14" ht="21" customHeight="1" x14ac:dyDescent="0.5">
      <c r="A6126" s="50"/>
      <c r="B6126" s="8"/>
      <c r="C6126" s="49"/>
      <c r="D6126" s="8"/>
      <c r="E6126" s="8"/>
      <c r="F6126" s="8"/>
      <c r="G6126" s="8"/>
      <c r="H6126" s="15"/>
      <c r="I6126" s="27"/>
      <c r="K6126" s="27"/>
      <c r="L6126" s="8"/>
      <c r="M6126" s="8"/>
      <c r="N6126" s="8"/>
    </row>
    <row r="6127" spans="1:14" ht="21" customHeight="1" x14ac:dyDescent="0.5">
      <c r="A6127" s="50"/>
      <c r="B6127" s="8"/>
      <c r="C6127" s="49"/>
      <c r="D6127" s="8"/>
      <c r="E6127" s="8"/>
      <c r="F6127" s="8"/>
      <c r="G6127" s="8"/>
      <c r="H6127" s="15"/>
      <c r="I6127" s="27"/>
      <c r="K6127" s="27"/>
      <c r="L6127" s="8"/>
      <c r="M6127" s="8"/>
      <c r="N6127" s="8"/>
    </row>
    <row r="6128" spans="1:14" ht="21" customHeight="1" x14ac:dyDescent="0.5">
      <c r="A6128" s="50"/>
      <c r="B6128" s="8"/>
      <c r="C6128" s="49"/>
      <c r="D6128" s="8"/>
      <c r="E6128" s="8"/>
      <c r="F6128" s="8"/>
      <c r="G6128" s="8"/>
      <c r="H6128" s="15"/>
      <c r="I6128" s="27"/>
      <c r="K6128" s="27"/>
      <c r="L6128" s="8"/>
      <c r="M6128" s="8"/>
      <c r="N6128" s="8"/>
    </row>
    <row r="6129" spans="1:14" ht="21" customHeight="1" x14ac:dyDescent="0.5">
      <c r="A6129" s="50"/>
      <c r="B6129" s="8"/>
      <c r="C6129" s="49"/>
      <c r="D6129" s="8"/>
      <c r="E6129" s="8"/>
      <c r="F6129" s="8"/>
      <c r="G6129" s="8"/>
      <c r="H6129" s="15"/>
      <c r="I6129" s="27"/>
      <c r="K6129" s="27"/>
      <c r="L6129" s="8"/>
      <c r="M6129" s="8"/>
      <c r="N6129" s="8"/>
    </row>
    <row r="6130" spans="1:14" ht="21" customHeight="1" x14ac:dyDescent="0.5">
      <c r="A6130" s="50"/>
      <c r="B6130" s="8"/>
      <c r="C6130" s="49"/>
      <c r="D6130" s="8"/>
      <c r="E6130" s="8"/>
      <c r="F6130" s="8"/>
      <c r="G6130" s="8"/>
      <c r="H6130" s="15"/>
      <c r="I6130" s="27"/>
      <c r="K6130" s="27"/>
      <c r="L6130" s="8"/>
      <c r="M6130" s="8"/>
      <c r="N6130" s="8"/>
    </row>
    <row r="6131" spans="1:14" ht="21" customHeight="1" x14ac:dyDescent="0.5">
      <c r="A6131" s="50"/>
      <c r="B6131" s="8"/>
      <c r="C6131" s="49"/>
      <c r="D6131" s="8"/>
      <c r="E6131" s="8"/>
      <c r="F6131" s="8"/>
      <c r="G6131" s="8"/>
      <c r="H6131" s="15"/>
      <c r="I6131" s="27"/>
      <c r="K6131" s="27"/>
      <c r="L6131" s="8"/>
      <c r="M6131" s="8"/>
      <c r="N6131" s="8"/>
    </row>
    <row r="6132" spans="1:14" ht="21" customHeight="1" x14ac:dyDescent="0.5">
      <c r="A6132" s="50"/>
      <c r="B6132" s="8"/>
      <c r="C6132" s="49"/>
      <c r="D6132" s="8"/>
      <c r="E6132" s="8"/>
      <c r="F6132" s="8"/>
      <c r="G6132" s="8"/>
      <c r="H6132" s="15"/>
      <c r="I6132" s="27"/>
      <c r="K6132" s="27"/>
      <c r="L6132" s="8"/>
      <c r="M6132" s="8"/>
      <c r="N6132" s="8"/>
    </row>
    <row r="6133" spans="1:14" ht="21" customHeight="1" x14ac:dyDescent="0.5">
      <c r="A6133" s="50"/>
      <c r="B6133" s="8"/>
      <c r="C6133" s="49"/>
      <c r="D6133" s="8"/>
      <c r="E6133" s="8"/>
      <c r="F6133" s="8"/>
      <c r="G6133" s="8"/>
      <c r="H6133" s="15"/>
      <c r="I6133" s="27"/>
      <c r="K6133" s="27"/>
      <c r="L6133" s="8"/>
      <c r="M6133" s="8"/>
      <c r="N6133" s="8"/>
    </row>
    <row r="6134" spans="1:14" ht="21" customHeight="1" x14ac:dyDescent="0.5">
      <c r="A6134" s="50"/>
      <c r="B6134" s="8"/>
      <c r="C6134" s="49"/>
      <c r="D6134" s="8"/>
      <c r="E6134" s="8"/>
      <c r="F6134" s="8"/>
      <c r="G6134" s="8"/>
      <c r="H6134" s="15"/>
      <c r="I6134" s="27"/>
      <c r="K6134" s="27"/>
      <c r="L6134" s="8"/>
      <c r="M6134" s="8"/>
      <c r="N6134" s="8"/>
    </row>
    <row r="6135" spans="1:14" ht="21" customHeight="1" x14ac:dyDescent="0.5">
      <c r="A6135" s="50"/>
      <c r="B6135" s="8"/>
      <c r="C6135" s="49"/>
      <c r="D6135" s="8"/>
      <c r="E6135" s="8"/>
      <c r="F6135" s="8"/>
      <c r="G6135" s="8"/>
      <c r="H6135" s="15"/>
      <c r="I6135" s="27"/>
      <c r="K6135" s="27"/>
      <c r="L6135" s="8"/>
      <c r="M6135" s="8"/>
      <c r="N6135" s="8"/>
    </row>
    <row r="6136" spans="1:14" ht="21" customHeight="1" x14ac:dyDescent="0.5">
      <c r="A6136" s="50"/>
      <c r="B6136" s="8"/>
      <c r="C6136" s="49"/>
      <c r="D6136" s="8"/>
      <c r="E6136" s="8"/>
      <c r="F6136" s="8"/>
      <c r="G6136" s="8"/>
      <c r="H6136" s="15"/>
      <c r="I6136" s="27"/>
      <c r="K6136" s="27"/>
      <c r="L6136" s="8"/>
      <c r="M6136" s="8"/>
      <c r="N6136" s="8"/>
    </row>
    <row r="6137" spans="1:14" ht="21" customHeight="1" x14ac:dyDescent="0.5">
      <c r="A6137" s="50"/>
      <c r="B6137" s="8"/>
      <c r="C6137" s="49"/>
      <c r="D6137" s="8"/>
      <c r="E6137" s="8"/>
      <c r="F6137" s="8"/>
      <c r="G6137" s="8"/>
      <c r="H6137" s="15"/>
      <c r="I6137" s="27"/>
      <c r="K6137" s="27"/>
      <c r="L6137" s="8"/>
      <c r="M6137" s="8"/>
      <c r="N6137" s="8"/>
    </row>
    <row r="6138" spans="1:14" ht="21" customHeight="1" x14ac:dyDescent="0.5">
      <c r="A6138" s="50"/>
      <c r="B6138" s="8"/>
      <c r="C6138" s="49"/>
      <c r="D6138" s="8"/>
      <c r="E6138" s="8"/>
      <c r="F6138" s="8"/>
      <c r="G6138" s="8"/>
      <c r="H6138" s="15"/>
      <c r="I6138" s="27"/>
      <c r="K6138" s="27"/>
      <c r="L6138" s="8"/>
      <c r="M6138" s="8"/>
      <c r="N6138" s="8"/>
    </row>
    <row r="6139" spans="1:14" ht="21" customHeight="1" x14ac:dyDescent="0.5">
      <c r="A6139" s="50"/>
      <c r="B6139" s="8"/>
      <c r="C6139" s="49"/>
      <c r="D6139" s="8"/>
      <c r="E6139" s="8"/>
      <c r="F6139" s="8"/>
      <c r="G6139" s="8"/>
      <c r="H6139" s="15"/>
      <c r="I6139" s="27"/>
      <c r="K6139" s="27"/>
      <c r="L6139" s="8"/>
      <c r="M6139" s="8"/>
      <c r="N6139" s="8"/>
    </row>
    <row r="6140" spans="1:14" ht="21" customHeight="1" x14ac:dyDescent="0.5">
      <c r="A6140" s="50"/>
      <c r="B6140" s="8"/>
      <c r="C6140" s="49"/>
      <c r="D6140" s="8"/>
      <c r="E6140" s="8"/>
      <c r="F6140" s="8"/>
      <c r="G6140" s="8"/>
      <c r="H6140" s="15"/>
      <c r="I6140" s="27"/>
      <c r="K6140" s="27"/>
      <c r="L6140" s="8"/>
      <c r="M6140" s="8"/>
      <c r="N6140" s="8"/>
    </row>
    <row r="6141" spans="1:14" ht="21" customHeight="1" x14ac:dyDescent="0.5">
      <c r="A6141" s="50"/>
      <c r="B6141" s="8"/>
      <c r="C6141" s="49"/>
      <c r="D6141" s="8"/>
      <c r="E6141" s="8"/>
      <c r="F6141" s="8"/>
      <c r="G6141" s="8"/>
      <c r="H6141" s="15"/>
      <c r="I6141" s="27"/>
      <c r="K6141" s="27"/>
      <c r="L6141" s="8"/>
      <c r="M6141" s="8"/>
      <c r="N6141" s="8"/>
    </row>
    <row r="6142" spans="1:14" ht="21" customHeight="1" x14ac:dyDescent="0.5">
      <c r="A6142" s="50"/>
      <c r="B6142" s="8"/>
      <c r="C6142" s="49"/>
      <c r="D6142" s="8"/>
      <c r="E6142" s="8"/>
      <c r="F6142" s="8"/>
      <c r="G6142" s="8"/>
      <c r="H6142" s="15"/>
      <c r="I6142" s="27"/>
      <c r="K6142" s="27"/>
      <c r="L6142" s="8"/>
      <c r="M6142" s="8"/>
      <c r="N6142" s="8"/>
    </row>
    <row r="6143" spans="1:14" ht="21" customHeight="1" x14ac:dyDescent="0.5">
      <c r="A6143" s="50"/>
      <c r="B6143" s="8"/>
      <c r="C6143" s="49"/>
      <c r="D6143" s="8"/>
      <c r="E6143" s="8"/>
      <c r="F6143" s="8"/>
      <c r="G6143" s="8"/>
      <c r="H6143" s="15"/>
      <c r="I6143" s="27"/>
      <c r="K6143" s="27"/>
      <c r="L6143" s="8"/>
      <c r="M6143" s="8"/>
      <c r="N6143" s="8"/>
    </row>
    <row r="6144" spans="1:14" ht="21" customHeight="1" x14ac:dyDescent="0.5">
      <c r="A6144" s="50"/>
      <c r="B6144" s="8"/>
      <c r="C6144" s="49"/>
      <c r="D6144" s="8"/>
      <c r="E6144" s="8"/>
      <c r="F6144" s="8"/>
      <c r="G6144" s="8"/>
      <c r="H6144" s="15"/>
      <c r="I6144" s="27"/>
      <c r="K6144" s="27"/>
      <c r="L6144" s="8"/>
      <c r="M6144" s="8"/>
      <c r="N6144" s="8"/>
    </row>
    <row r="6145" spans="1:14" ht="21" customHeight="1" x14ac:dyDescent="0.5">
      <c r="A6145" s="50"/>
      <c r="B6145" s="8"/>
      <c r="C6145" s="49"/>
      <c r="D6145" s="8"/>
      <c r="E6145" s="8"/>
      <c r="F6145" s="8"/>
      <c r="G6145" s="8"/>
      <c r="H6145" s="15"/>
      <c r="I6145" s="27"/>
      <c r="K6145" s="27"/>
      <c r="L6145" s="8"/>
      <c r="M6145" s="8"/>
      <c r="N6145" s="8"/>
    </row>
    <row r="6146" spans="1:14" ht="21" customHeight="1" x14ac:dyDescent="0.5">
      <c r="A6146" s="50"/>
      <c r="B6146" s="8"/>
      <c r="C6146" s="49"/>
      <c r="D6146" s="8"/>
      <c r="E6146" s="8"/>
      <c r="F6146" s="8"/>
      <c r="G6146" s="8"/>
      <c r="H6146" s="15"/>
      <c r="I6146" s="27"/>
      <c r="K6146" s="27"/>
      <c r="L6146" s="8"/>
      <c r="M6146" s="8"/>
      <c r="N6146" s="8"/>
    </row>
    <row r="6147" spans="1:14" ht="21" customHeight="1" x14ac:dyDescent="0.5">
      <c r="A6147" s="50"/>
      <c r="B6147" s="8"/>
      <c r="C6147" s="49"/>
      <c r="D6147" s="8"/>
      <c r="E6147" s="8"/>
      <c r="F6147" s="8"/>
      <c r="G6147" s="8"/>
      <c r="H6147" s="15"/>
      <c r="I6147" s="27"/>
      <c r="K6147" s="27"/>
      <c r="L6147" s="8"/>
      <c r="M6147" s="8"/>
      <c r="N6147" s="8"/>
    </row>
    <row r="6148" spans="1:14" ht="21" customHeight="1" x14ac:dyDescent="0.5">
      <c r="A6148" s="50"/>
      <c r="B6148" s="8"/>
      <c r="C6148" s="49"/>
      <c r="D6148" s="8"/>
      <c r="E6148" s="8"/>
      <c r="F6148" s="8"/>
      <c r="G6148" s="8"/>
      <c r="H6148" s="15"/>
      <c r="I6148" s="27"/>
      <c r="K6148" s="27"/>
      <c r="L6148" s="8"/>
      <c r="M6148" s="8"/>
      <c r="N6148" s="8"/>
    </row>
    <row r="6149" spans="1:14" ht="21" customHeight="1" x14ac:dyDescent="0.5">
      <c r="A6149" s="50"/>
      <c r="B6149" s="8"/>
      <c r="C6149" s="49"/>
      <c r="D6149" s="8"/>
      <c r="E6149" s="8"/>
      <c r="F6149" s="8"/>
      <c r="G6149" s="8"/>
      <c r="H6149" s="15"/>
      <c r="I6149" s="27"/>
      <c r="K6149" s="27"/>
      <c r="L6149" s="8"/>
      <c r="M6149" s="8"/>
      <c r="N6149" s="8"/>
    </row>
    <row r="6150" spans="1:14" ht="21" customHeight="1" x14ac:dyDescent="0.5">
      <c r="A6150" s="50"/>
      <c r="B6150" s="8"/>
      <c r="C6150" s="49"/>
      <c r="D6150" s="8"/>
      <c r="E6150" s="8"/>
      <c r="F6150" s="8"/>
      <c r="G6150" s="8"/>
      <c r="H6150" s="15"/>
      <c r="I6150" s="27"/>
      <c r="K6150" s="27"/>
      <c r="L6150" s="8"/>
      <c r="M6150" s="8"/>
      <c r="N6150" s="8"/>
    </row>
    <row r="6151" spans="1:14" ht="21" customHeight="1" x14ac:dyDescent="0.5">
      <c r="A6151" s="50"/>
      <c r="B6151" s="8"/>
      <c r="C6151" s="49"/>
      <c r="D6151" s="8"/>
      <c r="E6151" s="8"/>
      <c r="F6151" s="8"/>
      <c r="G6151" s="8"/>
      <c r="H6151" s="15"/>
      <c r="I6151" s="27"/>
      <c r="K6151" s="27"/>
      <c r="L6151" s="8"/>
      <c r="M6151" s="8"/>
      <c r="N6151" s="8"/>
    </row>
    <row r="6152" spans="1:14" ht="21" customHeight="1" x14ac:dyDescent="0.5">
      <c r="A6152" s="50"/>
      <c r="B6152" s="8"/>
      <c r="C6152" s="49"/>
      <c r="D6152" s="8"/>
      <c r="E6152" s="8"/>
      <c r="F6152" s="8"/>
      <c r="G6152" s="8"/>
      <c r="H6152" s="15"/>
      <c r="I6152" s="27"/>
      <c r="K6152" s="27"/>
      <c r="L6152" s="8"/>
      <c r="M6152" s="8"/>
      <c r="N6152" s="8"/>
    </row>
    <row r="6153" spans="1:14" ht="21" customHeight="1" x14ac:dyDescent="0.5">
      <c r="A6153" s="50"/>
      <c r="B6153" s="8"/>
      <c r="C6153" s="49"/>
      <c r="D6153" s="8"/>
      <c r="E6153" s="8"/>
      <c r="F6153" s="8"/>
      <c r="G6153" s="8"/>
      <c r="H6153" s="15"/>
      <c r="I6153" s="27"/>
      <c r="K6153" s="27"/>
      <c r="L6153" s="8"/>
      <c r="M6153" s="8"/>
      <c r="N6153" s="8"/>
    </row>
    <row r="6154" spans="1:14" ht="21" customHeight="1" x14ac:dyDescent="0.5">
      <c r="A6154" s="50"/>
      <c r="B6154" s="8"/>
      <c r="C6154" s="49"/>
      <c r="D6154" s="8"/>
      <c r="E6154" s="8"/>
      <c r="F6154" s="8"/>
      <c r="G6154" s="8"/>
      <c r="H6154" s="15"/>
      <c r="I6154" s="27"/>
      <c r="K6154" s="27"/>
      <c r="L6154" s="8"/>
      <c r="M6154" s="8"/>
      <c r="N6154" s="8"/>
    </row>
    <row r="6155" spans="1:14" ht="21" customHeight="1" x14ac:dyDescent="0.5">
      <c r="A6155" s="50"/>
      <c r="B6155" s="8"/>
      <c r="C6155" s="49"/>
      <c r="D6155" s="8"/>
      <c r="E6155" s="8"/>
      <c r="F6155" s="8"/>
      <c r="G6155" s="8"/>
      <c r="H6155" s="15"/>
      <c r="I6155" s="27"/>
      <c r="K6155" s="27"/>
      <c r="L6155" s="8"/>
      <c r="M6155" s="8"/>
      <c r="N6155" s="8"/>
    </row>
    <row r="6156" spans="1:14" ht="21" customHeight="1" x14ac:dyDescent="0.5">
      <c r="A6156" s="50"/>
      <c r="B6156" s="8"/>
      <c r="C6156" s="49"/>
      <c r="D6156" s="8"/>
      <c r="E6156" s="8"/>
      <c r="F6156" s="8"/>
      <c r="G6156" s="8"/>
      <c r="H6156" s="15"/>
      <c r="I6156" s="27"/>
      <c r="K6156" s="27"/>
      <c r="L6156" s="8"/>
      <c r="M6156" s="8"/>
      <c r="N6156" s="8"/>
    </row>
    <row r="6157" spans="1:14" ht="21" customHeight="1" x14ac:dyDescent="0.5">
      <c r="A6157" s="50"/>
      <c r="B6157" s="8"/>
      <c r="C6157" s="49"/>
      <c r="D6157" s="8"/>
      <c r="E6157" s="8"/>
      <c r="F6157" s="8"/>
      <c r="G6157" s="8"/>
      <c r="H6157" s="15"/>
      <c r="I6157" s="27"/>
      <c r="K6157" s="27"/>
      <c r="L6157" s="8"/>
      <c r="M6157" s="8"/>
      <c r="N6157" s="8"/>
    </row>
    <row r="6158" spans="1:14" ht="21" customHeight="1" x14ac:dyDescent="0.5">
      <c r="A6158" s="50"/>
      <c r="B6158" s="8"/>
      <c r="C6158" s="49"/>
      <c r="D6158" s="8"/>
      <c r="E6158" s="8"/>
      <c r="F6158" s="8"/>
      <c r="G6158" s="8"/>
      <c r="H6158" s="15"/>
      <c r="I6158" s="27"/>
      <c r="K6158" s="27"/>
      <c r="L6158" s="8"/>
      <c r="M6158" s="8"/>
      <c r="N6158" s="8"/>
    </row>
    <row r="6159" spans="1:14" ht="21" customHeight="1" x14ac:dyDescent="0.5">
      <c r="A6159" s="50"/>
      <c r="B6159" s="8"/>
      <c r="C6159" s="49"/>
      <c r="D6159" s="8"/>
      <c r="E6159" s="8"/>
      <c r="F6159" s="8"/>
      <c r="G6159" s="8"/>
      <c r="H6159" s="15"/>
      <c r="I6159" s="27"/>
      <c r="K6159" s="27"/>
      <c r="L6159" s="8"/>
      <c r="M6159" s="8"/>
      <c r="N6159" s="8"/>
    </row>
    <row r="6160" spans="1:14" ht="21" customHeight="1" x14ac:dyDescent="0.5">
      <c r="A6160" s="50"/>
      <c r="B6160" s="8"/>
      <c r="C6160" s="49"/>
      <c r="D6160" s="8"/>
      <c r="E6160" s="8"/>
      <c r="F6160" s="8"/>
      <c r="G6160" s="8"/>
      <c r="H6160" s="15"/>
      <c r="I6160" s="27"/>
      <c r="K6160" s="27"/>
      <c r="L6160" s="8"/>
      <c r="M6160" s="8"/>
      <c r="N6160" s="8"/>
    </row>
    <row r="6161" spans="1:14" ht="21" customHeight="1" x14ac:dyDescent="0.5">
      <c r="A6161" s="50"/>
      <c r="B6161" s="8"/>
      <c r="C6161" s="49"/>
      <c r="D6161" s="8"/>
      <c r="E6161" s="8"/>
      <c r="F6161" s="8"/>
      <c r="G6161" s="8"/>
      <c r="H6161" s="15"/>
      <c r="I6161" s="27"/>
      <c r="K6161" s="27"/>
      <c r="L6161" s="8"/>
      <c r="M6161" s="8"/>
      <c r="N6161" s="8"/>
    </row>
    <row r="6162" spans="1:14" ht="21" customHeight="1" x14ac:dyDescent="0.5">
      <c r="A6162" s="50"/>
      <c r="B6162" s="8"/>
      <c r="C6162" s="49"/>
      <c r="D6162" s="8"/>
      <c r="E6162" s="8"/>
      <c r="F6162" s="8"/>
      <c r="G6162" s="8"/>
      <c r="H6162" s="15"/>
      <c r="I6162" s="27"/>
      <c r="K6162" s="27"/>
      <c r="L6162" s="8"/>
      <c r="M6162" s="8"/>
      <c r="N6162" s="8"/>
    </row>
    <row r="6163" spans="1:14" ht="21" customHeight="1" x14ac:dyDescent="0.5">
      <c r="A6163" s="50"/>
      <c r="B6163" s="8"/>
      <c r="C6163" s="49"/>
      <c r="D6163" s="8"/>
      <c r="E6163" s="8"/>
      <c r="F6163" s="8"/>
      <c r="G6163" s="8"/>
      <c r="H6163" s="15"/>
      <c r="I6163" s="27"/>
      <c r="K6163" s="27"/>
      <c r="L6163" s="8"/>
      <c r="M6163" s="8"/>
      <c r="N6163" s="8"/>
    </row>
    <row r="6164" spans="1:14" ht="21" customHeight="1" x14ac:dyDescent="0.5">
      <c r="A6164" s="50"/>
      <c r="B6164" s="8"/>
      <c r="C6164" s="49"/>
      <c r="D6164" s="8"/>
      <c r="E6164" s="8"/>
      <c r="F6164" s="8"/>
      <c r="G6164" s="8"/>
      <c r="H6164" s="15"/>
      <c r="I6164" s="27"/>
      <c r="K6164" s="27"/>
      <c r="L6164" s="8"/>
      <c r="M6164" s="8"/>
      <c r="N6164" s="8"/>
    </row>
    <row r="6165" spans="1:14" ht="21" customHeight="1" x14ac:dyDescent="0.5">
      <c r="A6165" s="50"/>
      <c r="B6165" s="8"/>
      <c r="C6165" s="49"/>
      <c r="D6165" s="8"/>
      <c r="E6165" s="8"/>
      <c r="F6165" s="8"/>
      <c r="G6165" s="8"/>
      <c r="H6165" s="15"/>
      <c r="I6165" s="27"/>
      <c r="K6165" s="27"/>
      <c r="L6165" s="8"/>
      <c r="M6165" s="8"/>
      <c r="N6165" s="8"/>
    </row>
    <row r="6166" spans="1:14" ht="21" customHeight="1" x14ac:dyDescent="0.5">
      <c r="A6166" s="50"/>
      <c r="B6166" s="8"/>
      <c r="C6166" s="49"/>
      <c r="D6166" s="8"/>
      <c r="E6166" s="8"/>
      <c r="F6166" s="8"/>
      <c r="G6166" s="8"/>
      <c r="H6166" s="15"/>
      <c r="I6166" s="27"/>
      <c r="K6166" s="27"/>
      <c r="L6166" s="8"/>
      <c r="M6166" s="8"/>
      <c r="N6166" s="8"/>
    </row>
    <row r="6167" spans="1:14" ht="21" customHeight="1" x14ac:dyDescent="0.5">
      <c r="A6167" s="50"/>
      <c r="B6167" s="8"/>
      <c r="C6167" s="49"/>
      <c r="D6167" s="8"/>
      <c r="E6167" s="8"/>
      <c r="F6167" s="8"/>
      <c r="G6167" s="8"/>
      <c r="H6167" s="15"/>
      <c r="I6167" s="27"/>
      <c r="K6167" s="27"/>
      <c r="L6167" s="8"/>
      <c r="M6167" s="8"/>
      <c r="N6167" s="8"/>
    </row>
    <row r="6168" spans="1:14" ht="21" customHeight="1" x14ac:dyDescent="0.5">
      <c r="A6168" s="50"/>
      <c r="B6168" s="8"/>
      <c r="C6168" s="49"/>
      <c r="D6168" s="8"/>
      <c r="E6168" s="8"/>
      <c r="F6168" s="8"/>
      <c r="G6168" s="8"/>
      <c r="H6168" s="15"/>
      <c r="I6168" s="27"/>
      <c r="K6168" s="27"/>
      <c r="L6168" s="8"/>
      <c r="M6168" s="8"/>
      <c r="N6168" s="8"/>
    </row>
    <row r="6169" spans="1:14" ht="21" customHeight="1" x14ac:dyDescent="0.5">
      <c r="A6169" s="50"/>
      <c r="B6169" s="8"/>
      <c r="C6169" s="49"/>
      <c r="D6169" s="8"/>
      <c r="E6169" s="8"/>
      <c r="F6169" s="8"/>
      <c r="G6169" s="8"/>
      <c r="H6169" s="15"/>
      <c r="I6169" s="27"/>
      <c r="K6169" s="27"/>
      <c r="L6169" s="8"/>
      <c r="M6169" s="8"/>
      <c r="N6169" s="8"/>
    </row>
    <row r="6170" spans="1:14" ht="21" customHeight="1" x14ac:dyDescent="0.5">
      <c r="A6170" s="50"/>
      <c r="B6170" s="8"/>
      <c r="C6170" s="49"/>
      <c r="D6170" s="8"/>
      <c r="E6170" s="8"/>
      <c r="F6170" s="8"/>
      <c r="G6170" s="8"/>
      <c r="H6170" s="15"/>
      <c r="I6170" s="27"/>
      <c r="K6170" s="27"/>
      <c r="L6170" s="8"/>
      <c r="M6170" s="8"/>
      <c r="N6170" s="8"/>
    </row>
    <row r="6171" spans="1:14" ht="21" customHeight="1" x14ac:dyDescent="0.5">
      <c r="A6171" s="50"/>
      <c r="B6171" s="8"/>
      <c r="C6171" s="49"/>
      <c r="D6171" s="8"/>
      <c r="E6171" s="8"/>
      <c r="F6171" s="8"/>
      <c r="G6171" s="8"/>
      <c r="H6171" s="15"/>
      <c r="I6171" s="27"/>
      <c r="K6171" s="27"/>
      <c r="L6171" s="8"/>
      <c r="M6171" s="8"/>
      <c r="N6171" s="8"/>
    </row>
    <row r="6172" spans="1:14" ht="21" customHeight="1" x14ac:dyDescent="0.5">
      <c r="A6172" s="50"/>
      <c r="B6172" s="8"/>
      <c r="C6172" s="49"/>
      <c r="D6172" s="8"/>
      <c r="E6172" s="8"/>
      <c r="F6172" s="8"/>
      <c r="G6172" s="8"/>
      <c r="H6172" s="15"/>
      <c r="I6172" s="27"/>
      <c r="K6172" s="27"/>
      <c r="L6172" s="8"/>
      <c r="M6172" s="8"/>
      <c r="N6172" s="8"/>
    </row>
    <row r="6173" spans="1:14" ht="21" customHeight="1" x14ac:dyDescent="0.5">
      <c r="A6173" s="50"/>
      <c r="B6173" s="8"/>
      <c r="C6173" s="49"/>
      <c r="D6173" s="8"/>
      <c r="E6173" s="8"/>
      <c r="F6173" s="8"/>
      <c r="G6173" s="8"/>
      <c r="H6173" s="15"/>
      <c r="I6173" s="27"/>
      <c r="K6173" s="27"/>
      <c r="L6173" s="8"/>
      <c r="M6173" s="8"/>
      <c r="N6173" s="8"/>
    </row>
    <row r="6174" spans="1:14" ht="21" customHeight="1" x14ac:dyDescent="0.5">
      <c r="A6174" s="50"/>
      <c r="B6174" s="8"/>
      <c r="C6174" s="49"/>
      <c r="D6174" s="8"/>
      <c r="E6174" s="8"/>
      <c r="F6174" s="8"/>
      <c r="G6174" s="8"/>
      <c r="H6174" s="15"/>
      <c r="I6174" s="27"/>
      <c r="K6174" s="27"/>
      <c r="L6174" s="8"/>
      <c r="M6174" s="8"/>
      <c r="N6174" s="8"/>
    </row>
    <row r="6175" spans="1:14" ht="21" customHeight="1" x14ac:dyDescent="0.5">
      <c r="A6175" s="50"/>
      <c r="B6175" s="8"/>
      <c r="C6175" s="49"/>
      <c r="D6175" s="8"/>
      <c r="E6175" s="8"/>
      <c r="F6175" s="8"/>
      <c r="G6175" s="8"/>
      <c r="H6175" s="15"/>
      <c r="I6175" s="27"/>
      <c r="K6175" s="27"/>
      <c r="L6175" s="8"/>
      <c r="M6175" s="8"/>
      <c r="N6175" s="8"/>
    </row>
    <row r="6176" spans="1:14" ht="21" customHeight="1" x14ac:dyDescent="0.5">
      <c r="A6176" s="50"/>
      <c r="B6176" s="8"/>
      <c r="C6176" s="49"/>
      <c r="D6176" s="8"/>
      <c r="E6176" s="8"/>
      <c r="F6176" s="8"/>
      <c r="G6176" s="8"/>
      <c r="H6176" s="15"/>
      <c r="I6176" s="27"/>
      <c r="K6176" s="27"/>
      <c r="L6176" s="8"/>
      <c r="M6176" s="8"/>
      <c r="N6176" s="8"/>
    </row>
    <row r="6177" spans="1:14" ht="21" customHeight="1" x14ac:dyDescent="0.5">
      <c r="A6177" s="50"/>
      <c r="B6177" s="8"/>
      <c r="C6177" s="49"/>
      <c r="D6177" s="8"/>
      <c r="E6177" s="8"/>
      <c r="F6177" s="8"/>
      <c r="G6177" s="8"/>
      <c r="H6177" s="15"/>
      <c r="I6177" s="27"/>
      <c r="K6177" s="27"/>
      <c r="L6177" s="8"/>
      <c r="M6177" s="8"/>
      <c r="N6177" s="8"/>
    </row>
    <row r="6178" spans="1:14" ht="21" customHeight="1" x14ac:dyDescent="0.5">
      <c r="A6178" s="50"/>
      <c r="B6178" s="8"/>
      <c r="C6178" s="49"/>
      <c r="D6178" s="8"/>
      <c r="E6178" s="8"/>
      <c r="F6178" s="8"/>
      <c r="G6178" s="8"/>
      <c r="H6178" s="15"/>
      <c r="I6178" s="27"/>
      <c r="K6178" s="27"/>
      <c r="L6178" s="8"/>
      <c r="M6178" s="8"/>
      <c r="N6178" s="8"/>
    </row>
    <row r="6179" spans="1:14" ht="21" customHeight="1" x14ac:dyDescent="0.5">
      <c r="A6179" s="50"/>
      <c r="B6179" s="8"/>
      <c r="C6179" s="49"/>
      <c r="D6179" s="8"/>
      <c r="E6179" s="8"/>
      <c r="F6179" s="8"/>
      <c r="G6179" s="8"/>
      <c r="H6179" s="15"/>
      <c r="I6179" s="27"/>
      <c r="K6179" s="27"/>
      <c r="L6179" s="8"/>
      <c r="M6179" s="8"/>
      <c r="N6179" s="8"/>
    </row>
    <row r="6180" spans="1:14" ht="21" customHeight="1" x14ac:dyDescent="0.5">
      <c r="A6180" s="50"/>
      <c r="B6180" s="8"/>
      <c r="C6180" s="49"/>
      <c r="D6180" s="8"/>
      <c r="E6180" s="8"/>
      <c r="F6180" s="8"/>
      <c r="G6180" s="8"/>
      <c r="H6180" s="15"/>
      <c r="I6180" s="27"/>
      <c r="K6180" s="27"/>
      <c r="L6180" s="8"/>
      <c r="M6180" s="8"/>
      <c r="N6180" s="8"/>
    </row>
    <row r="6181" spans="1:14" ht="21" customHeight="1" x14ac:dyDescent="0.5">
      <c r="A6181" s="50"/>
      <c r="B6181" s="8"/>
      <c r="C6181" s="49"/>
      <c r="D6181" s="8"/>
      <c r="E6181" s="8"/>
      <c r="F6181" s="8"/>
      <c r="G6181" s="8"/>
      <c r="H6181" s="15"/>
      <c r="I6181" s="27"/>
      <c r="K6181" s="27"/>
      <c r="L6181" s="8"/>
      <c r="M6181" s="8"/>
      <c r="N6181" s="8"/>
    </row>
    <row r="6182" spans="1:14" ht="21" customHeight="1" x14ac:dyDescent="0.5">
      <c r="A6182" s="50"/>
      <c r="B6182" s="8"/>
      <c r="C6182" s="49"/>
      <c r="D6182" s="8"/>
      <c r="E6182" s="8"/>
      <c r="F6182" s="8"/>
      <c r="G6182" s="8"/>
      <c r="H6182" s="15"/>
      <c r="I6182" s="27"/>
      <c r="K6182" s="27"/>
      <c r="L6182" s="8"/>
      <c r="M6182" s="8"/>
      <c r="N6182" s="8"/>
    </row>
    <row r="6183" spans="1:14" ht="21" customHeight="1" x14ac:dyDescent="0.5">
      <c r="A6183" s="50"/>
      <c r="B6183" s="8"/>
      <c r="C6183" s="49"/>
      <c r="D6183" s="8"/>
      <c r="E6183" s="8"/>
      <c r="F6183" s="8"/>
      <c r="G6183" s="8"/>
      <c r="H6183" s="15"/>
      <c r="I6183" s="27"/>
      <c r="K6183" s="27"/>
      <c r="L6183" s="8"/>
      <c r="M6183" s="8"/>
      <c r="N6183" s="8"/>
    </row>
    <row r="6184" spans="1:14" ht="21" customHeight="1" x14ac:dyDescent="0.5">
      <c r="A6184" s="50"/>
      <c r="B6184" s="8"/>
      <c r="C6184" s="49"/>
      <c r="D6184" s="8"/>
      <c r="E6184" s="8"/>
      <c r="F6184" s="8"/>
      <c r="G6184" s="8"/>
      <c r="H6184" s="15"/>
      <c r="I6184" s="27"/>
      <c r="K6184" s="27"/>
      <c r="L6184" s="8"/>
      <c r="M6184" s="8"/>
      <c r="N6184" s="8"/>
    </row>
    <row r="6185" spans="1:14" ht="21" customHeight="1" x14ac:dyDescent="0.5">
      <c r="A6185" s="50"/>
      <c r="B6185" s="8"/>
      <c r="C6185" s="49"/>
      <c r="D6185" s="8"/>
      <c r="E6185" s="8"/>
      <c r="F6185" s="8"/>
      <c r="G6185" s="8"/>
      <c r="H6185" s="15"/>
      <c r="I6185" s="27"/>
      <c r="K6185" s="27"/>
      <c r="L6185" s="8"/>
      <c r="M6185" s="8"/>
      <c r="N6185" s="8"/>
    </row>
    <row r="6186" spans="1:14" ht="21" customHeight="1" x14ac:dyDescent="0.5">
      <c r="A6186" s="50"/>
      <c r="B6186" s="8"/>
      <c r="C6186" s="49"/>
      <c r="D6186" s="8"/>
      <c r="E6186" s="8"/>
      <c r="F6186" s="8"/>
      <c r="G6186" s="8"/>
      <c r="H6186" s="15"/>
      <c r="I6186" s="27"/>
      <c r="K6186" s="27"/>
      <c r="L6186" s="8"/>
      <c r="M6186" s="8"/>
      <c r="N6186" s="8"/>
    </row>
    <row r="6187" spans="1:14" ht="21" customHeight="1" x14ac:dyDescent="0.5">
      <c r="A6187" s="50"/>
      <c r="B6187" s="8"/>
      <c r="C6187" s="49"/>
      <c r="D6187" s="8"/>
      <c r="E6187" s="8"/>
      <c r="F6187" s="8"/>
      <c r="G6187" s="8"/>
      <c r="H6187" s="15"/>
      <c r="I6187" s="27"/>
      <c r="K6187" s="27"/>
      <c r="L6187" s="8"/>
      <c r="M6187" s="8"/>
      <c r="N6187" s="8"/>
    </row>
    <row r="6188" spans="1:14" ht="21" customHeight="1" x14ac:dyDescent="0.5">
      <c r="A6188" s="50"/>
      <c r="B6188" s="8"/>
      <c r="C6188" s="49"/>
      <c r="D6188" s="8"/>
      <c r="E6188" s="8"/>
      <c r="F6188" s="8"/>
      <c r="G6188" s="8"/>
      <c r="H6188" s="15"/>
      <c r="I6188" s="27"/>
      <c r="K6188" s="27"/>
      <c r="L6188" s="8"/>
      <c r="M6188" s="8"/>
      <c r="N6188" s="8"/>
    </row>
    <row r="6189" spans="1:14" ht="21" customHeight="1" x14ac:dyDescent="0.5">
      <c r="A6189" s="50"/>
      <c r="B6189" s="8"/>
      <c r="C6189" s="49"/>
      <c r="D6189" s="8"/>
      <c r="E6189" s="8"/>
      <c r="F6189" s="8"/>
      <c r="G6189" s="8"/>
      <c r="H6189" s="15"/>
      <c r="I6189" s="27"/>
      <c r="K6189" s="27"/>
      <c r="L6189" s="8"/>
      <c r="M6189" s="8"/>
      <c r="N6189" s="8"/>
    </row>
    <row r="6190" spans="1:14" ht="21" customHeight="1" x14ac:dyDescent="0.5">
      <c r="A6190" s="50"/>
      <c r="B6190" s="8"/>
      <c r="C6190" s="49"/>
      <c r="D6190" s="8"/>
      <c r="E6190" s="8"/>
      <c r="F6190" s="8"/>
      <c r="G6190" s="8"/>
      <c r="H6190" s="15"/>
      <c r="I6190" s="27"/>
      <c r="K6190" s="27"/>
      <c r="L6190" s="8"/>
      <c r="M6190" s="8"/>
      <c r="N6190" s="8"/>
    </row>
    <row r="6191" spans="1:14" ht="21" customHeight="1" x14ac:dyDescent="0.5">
      <c r="A6191" s="50"/>
      <c r="B6191" s="8"/>
      <c r="C6191" s="49"/>
      <c r="D6191" s="8"/>
      <c r="E6191" s="8"/>
      <c r="F6191" s="8"/>
      <c r="G6191" s="8"/>
      <c r="H6191" s="15"/>
      <c r="I6191" s="27"/>
      <c r="K6191" s="27"/>
      <c r="L6191" s="8"/>
      <c r="M6191" s="8"/>
      <c r="N6191" s="8"/>
    </row>
    <row r="6192" spans="1:14" ht="21" customHeight="1" x14ac:dyDescent="0.5">
      <c r="A6192" s="50"/>
      <c r="B6192" s="8"/>
      <c r="C6192" s="49"/>
      <c r="D6192" s="8"/>
      <c r="E6192" s="8"/>
      <c r="F6192" s="8"/>
      <c r="G6192" s="8"/>
      <c r="H6192" s="15"/>
      <c r="I6192" s="27"/>
      <c r="K6192" s="27"/>
      <c r="L6192" s="8"/>
      <c r="M6192" s="8"/>
      <c r="N6192" s="8"/>
    </row>
    <row r="6193" spans="1:14" ht="21" customHeight="1" x14ac:dyDescent="0.5">
      <c r="A6193" s="50"/>
      <c r="B6193" s="8"/>
      <c r="C6193" s="49"/>
      <c r="D6193" s="8"/>
      <c r="E6193" s="8"/>
      <c r="F6193" s="8"/>
      <c r="G6193" s="8"/>
      <c r="H6193" s="15"/>
      <c r="I6193" s="27"/>
      <c r="K6193" s="27"/>
      <c r="L6193" s="8"/>
      <c r="M6193" s="8"/>
      <c r="N6193" s="8"/>
    </row>
    <row r="6194" spans="1:14" ht="21" customHeight="1" x14ac:dyDescent="0.5">
      <c r="A6194" s="50"/>
      <c r="B6194" s="8"/>
      <c r="C6194" s="49"/>
      <c r="D6194" s="8"/>
      <c r="E6194" s="8"/>
      <c r="F6194" s="8"/>
      <c r="G6194" s="8"/>
      <c r="H6194" s="15"/>
      <c r="I6194" s="27"/>
      <c r="K6194" s="27"/>
      <c r="L6194" s="8"/>
      <c r="M6194" s="8"/>
      <c r="N6194" s="8"/>
    </row>
    <row r="6195" spans="1:14" ht="21" customHeight="1" x14ac:dyDescent="0.5">
      <c r="A6195" s="50"/>
      <c r="B6195" s="8"/>
      <c r="C6195" s="49"/>
      <c r="D6195" s="8"/>
      <c r="E6195" s="8"/>
      <c r="F6195" s="8"/>
      <c r="G6195" s="8"/>
      <c r="H6195" s="15"/>
      <c r="I6195" s="27"/>
      <c r="K6195" s="27"/>
      <c r="L6195" s="8"/>
      <c r="M6195" s="8"/>
      <c r="N6195" s="8"/>
    </row>
    <row r="6196" spans="1:14" ht="21" customHeight="1" x14ac:dyDescent="0.5">
      <c r="A6196" s="50"/>
      <c r="B6196" s="8"/>
      <c r="C6196" s="49"/>
      <c r="D6196" s="8"/>
      <c r="E6196" s="8"/>
      <c r="F6196" s="8"/>
      <c r="G6196" s="8"/>
      <c r="H6196" s="15"/>
      <c r="I6196" s="27"/>
      <c r="K6196" s="27"/>
      <c r="L6196" s="8"/>
      <c r="M6196" s="8"/>
      <c r="N6196" s="8"/>
    </row>
    <row r="6197" spans="1:14" ht="21" customHeight="1" x14ac:dyDescent="0.5">
      <c r="A6197" s="50"/>
      <c r="B6197" s="8"/>
      <c r="C6197" s="49"/>
      <c r="D6197" s="8"/>
      <c r="E6197" s="8"/>
      <c r="F6197" s="8"/>
      <c r="G6197" s="8"/>
      <c r="H6197" s="15"/>
      <c r="I6197" s="27"/>
      <c r="K6197" s="27"/>
      <c r="L6197" s="8"/>
      <c r="M6197" s="8"/>
      <c r="N6197" s="8"/>
    </row>
    <row r="6198" spans="1:14" ht="21" customHeight="1" x14ac:dyDescent="0.5">
      <c r="A6198" s="50"/>
      <c r="B6198" s="8"/>
      <c r="C6198" s="49"/>
      <c r="D6198" s="8"/>
      <c r="E6198" s="8"/>
      <c r="F6198" s="8"/>
      <c r="G6198" s="8"/>
      <c r="H6198" s="15"/>
      <c r="I6198" s="27"/>
      <c r="K6198" s="27"/>
      <c r="L6198" s="8"/>
      <c r="M6198" s="8"/>
      <c r="N6198" s="8"/>
    </row>
    <row r="6199" spans="1:14" ht="21" customHeight="1" x14ac:dyDescent="0.5">
      <c r="A6199" s="50"/>
      <c r="B6199" s="8"/>
      <c r="C6199" s="49"/>
      <c r="D6199" s="8"/>
      <c r="E6199" s="8"/>
      <c r="F6199" s="8"/>
      <c r="G6199" s="8"/>
      <c r="H6199" s="15"/>
      <c r="I6199" s="27"/>
      <c r="K6199" s="27"/>
      <c r="L6199" s="8"/>
      <c r="M6199" s="8"/>
      <c r="N6199" s="8"/>
    </row>
    <row r="6200" spans="1:14" ht="21" customHeight="1" x14ac:dyDescent="0.5">
      <c r="A6200" s="50"/>
      <c r="B6200" s="8"/>
      <c r="C6200" s="49"/>
      <c r="D6200" s="8"/>
      <c r="E6200" s="8"/>
      <c r="F6200" s="8"/>
      <c r="G6200" s="8"/>
      <c r="H6200" s="15"/>
      <c r="I6200" s="27"/>
      <c r="K6200" s="27"/>
      <c r="L6200" s="8"/>
      <c r="M6200" s="8"/>
      <c r="N6200" s="8"/>
    </row>
    <row r="6201" spans="1:14" ht="21" customHeight="1" x14ac:dyDescent="0.5">
      <c r="A6201" s="50"/>
      <c r="B6201" s="8"/>
      <c r="C6201" s="49"/>
      <c r="D6201" s="8"/>
      <c r="E6201" s="8"/>
      <c r="F6201" s="8"/>
      <c r="G6201" s="8"/>
      <c r="H6201" s="15"/>
      <c r="I6201" s="27"/>
      <c r="K6201" s="27"/>
      <c r="L6201" s="8"/>
      <c r="M6201" s="8"/>
      <c r="N6201" s="8"/>
    </row>
    <row r="6202" spans="1:14" ht="21" customHeight="1" x14ac:dyDescent="0.5">
      <c r="A6202" s="50"/>
      <c r="B6202" s="8"/>
      <c r="C6202" s="49"/>
      <c r="D6202" s="8"/>
      <c r="E6202" s="8"/>
      <c r="F6202" s="8"/>
      <c r="G6202" s="8"/>
      <c r="H6202" s="15"/>
      <c r="I6202" s="27"/>
      <c r="K6202" s="27"/>
      <c r="L6202" s="8"/>
      <c r="M6202" s="8"/>
      <c r="N6202" s="8"/>
    </row>
    <row r="6203" spans="1:14" ht="21" customHeight="1" x14ac:dyDescent="0.5">
      <c r="A6203" s="50"/>
      <c r="B6203" s="8"/>
      <c r="C6203" s="49"/>
      <c r="D6203" s="8"/>
      <c r="E6203" s="8"/>
      <c r="F6203" s="8"/>
      <c r="G6203" s="8"/>
      <c r="H6203" s="15"/>
      <c r="I6203" s="27"/>
      <c r="K6203" s="27"/>
      <c r="L6203" s="8"/>
      <c r="M6203" s="8"/>
      <c r="N6203" s="8"/>
    </row>
    <row r="6204" spans="1:14" ht="21" customHeight="1" x14ac:dyDescent="0.5">
      <c r="A6204" s="50"/>
      <c r="B6204" s="8"/>
      <c r="C6204" s="49"/>
      <c r="D6204" s="8"/>
      <c r="E6204" s="8"/>
      <c r="F6204" s="8"/>
      <c r="G6204" s="8"/>
      <c r="H6204" s="15"/>
      <c r="I6204" s="27"/>
      <c r="K6204" s="27"/>
      <c r="L6204" s="8"/>
      <c r="M6204" s="8"/>
      <c r="N6204" s="8"/>
    </row>
    <row r="6205" spans="1:14" ht="21" customHeight="1" x14ac:dyDescent="0.5">
      <c r="A6205" s="50"/>
      <c r="B6205" s="8"/>
      <c r="C6205" s="49"/>
      <c r="D6205" s="8"/>
      <c r="E6205" s="8"/>
      <c r="F6205" s="8"/>
      <c r="G6205" s="8"/>
      <c r="H6205" s="15"/>
      <c r="I6205" s="27"/>
      <c r="K6205" s="27"/>
      <c r="L6205" s="8"/>
      <c r="M6205" s="8"/>
      <c r="N6205" s="8"/>
    </row>
    <row r="6206" spans="1:14" ht="21" customHeight="1" x14ac:dyDescent="0.5">
      <c r="A6206" s="50"/>
      <c r="B6206" s="8"/>
      <c r="C6206" s="49"/>
      <c r="D6206" s="8"/>
      <c r="E6206" s="8"/>
      <c r="F6206" s="8"/>
      <c r="G6206" s="8"/>
      <c r="H6206" s="15"/>
      <c r="I6206" s="27"/>
      <c r="K6206" s="27"/>
      <c r="L6206" s="8"/>
      <c r="M6206" s="8"/>
      <c r="N6206" s="8"/>
    </row>
    <row r="6207" spans="1:14" ht="21" customHeight="1" x14ac:dyDescent="0.5">
      <c r="A6207" s="50"/>
      <c r="B6207" s="8"/>
      <c r="C6207" s="49"/>
      <c r="D6207" s="8"/>
      <c r="E6207" s="8"/>
      <c r="F6207" s="8"/>
      <c r="G6207" s="8"/>
      <c r="H6207" s="15"/>
      <c r="I6207" s="27"/>
      <c r="K6207" s="27"/>
      <c r="L6207" s="8"/>
      <c r="M6207" s="8"/>
      <c r="N6207" s="8"/>
    </row>
    <row r="6208" spans="1:14" ht="21" customHeight="1" x14ac:dyDescent="0.5">
      <c r="A6208" s="50"/>
      <c r="B6208" s="8"/>
      <c r="C6208" s="49"/>
      <c r="D6208" s="8"/>
      <c r="E6208" s="8"/>
      <c r="F6208" s="8"/>
      <c r="G6208" s="8"/>
      <c r="H6208" s="15"/>
      <c r="I6208" s="27"/>
      <c r="K6208" s="27"/>
      <c r="L6208" s="8"/>
      <c r="M6208" s="8"/>
      <c r="N6208" s="8"/>
    </row>
    <row r="6209" spans="1:14" ht="21" customHeight="1" x14ac:dyDescent="0.5">
      <c r="A6209" s="50"/>
      <c r="B6209" s="8"/>
      <c r="C6209" s="49"/>
      <c r="D6209" s="8"/>
      <c r="E6209" s="8"/>
      <c r="F6209" s="8"/>
      <c r="G6209" s="8"/>
      <c r="H6209" s="15"/>
      <c r="I6209" s="27"/>
      <c r="K6209" s="27"/>
      <c r="L6209" s="8"/>
      <c r="M6209" s="8"/>
      <c r="N6209" s="8"/>
    </row>
    <row r="6210" spans="1:14" ht="21" customHeight="1" x14ac:dyDescent="0.5">
      <c r="A6210" s="50"/>
      <c r="B6210" s="8"/>
      <c r="C6210" s="49"/>
      <c r="D6210" s="8"/>
      <c r="E6210" s="8"/>
      <c r="F6210" s="8"/>
      <c r="G6210" s="8"/>
      <c r="H6210" s="15"/>
      <c r="I6210" s="27"/>
      <c r="K6210" s="27"/>
      <c r="L6210" s="8"/>
      <c r="M6210" s="8"/>
      <c r="N6210" s="8"/>
    </row>
    <row r="6211" spans="1:14" ht="21" customHeight="1" x14ac:dyDescent="0.5">
      <c r="A6211" s="50"/>
      <c r="B6211" s="8"/>
      <c r="C6211" s="49"/>
      <c r="D6211" s="8"/>
      <c r="E6211" s="8"/>
      <c r="F6211" s="8"/>
      <c r="G6211" s="8"/>
      <c r="H6211" s="15"/>
      <c r="I6211" s="27"/>
      <c r="K6211" s="27"/>
      <c r="L6211" s="8"/>
      <c r="M6211" s="8"/>
      <c r="N6211" s="8"/>
    </row>
    <row r="6212" spans="1:14" ht="21" customHeight="1" x14ac:dyDescent="0.5">
      <c r="A6212" s="50"/>
      <c r="B6212" s="8"/>
      <c r="C6212" s="49"/>
      <c r="D6212" s="8"/>
      <c r="E6212" s="8"/>
      <c r="F6212" s="8"/>
      <c r="G6212" s="8"/>
      <c r="H6212" s="15"/>
      <c r="I6212" s="27"/>
      <c r="K6212" s="27"/>
      <c r="L6212" s="8"/>
      <c r="M6212" s="8"/>
      <c r="N6212" s="8"/>
    </row>
    <row r="6213" spans="1:14" ht="21" customHeight="1" x14ac:dyDescent="0.5">
      <c r="A6213" s="50"/>
      <c r="B6213" s="8"/>
      <c r="C6213" s="49"/>
      <c r="D6213" s="8"/>
      <c r="E6213" s="8"/>
      <c r="F6213" s="8"/>
      <c r="G6213" s="8"/>
      <c r="H6213" s="15"/>
      <c r="I6213" s="27"/>
      <c r="K6213" s="27"/>
      <c r="L6213" s="8"/>
      <c r="M6213" s="8"/>
      <c r="N6213" s="8"/>
    </row>
    <row r="6214" spans="1:14" ht="21" customHeight="1" x14ac:dyDescent="0.5">
      <c r="A6214" s="50"/>
      <c r="B6214" s="8"/>
      <c r="C6214" s="49"/>
      <c r="D6214" s="8"/>
      <c r="E6214" s="8"/>
      <c r="F6214" s="8"/>
      <c r="G6214" s="8"/>
      <c r="H6214" s="15"/>
      <c r="I6214" s="27"/>
      <c r="K6214" s="27"/>
      <c r="L6214" s="8"/>
      <c r="M6214" s="8"/>
      <c r="N6214" s="8"/>
    </row>
    <row r="6215" spans="1:14" ht="21" customHeight="1" x14ac:dyDescent="0.5">
      <c r="A6215" s="50"/>
      <c r="B6215" s="8"/>
      <c r="C6215" s="49"/>
      <c r="D6215" s="8"/>
      <c r="E6215" s="8"/>
      <c r="F6215" s="8"/>
      <c r="G6215" s="8"/>
      <c r="H6215" s="15"/>
      <c r="I6215" s="27"/>
      <c r="K6215" s="27"/>
      <c r="L6215" s="8"/>
      <c r="M6215" s="8"/>
      <c r="N6215" s="8"/>
    </row>
    <row r="6216" spans="1:14" ht="21" customHeight="1" x14ac:dyDescent="0.5">
      <c r="A6216" s="50"/>
      <c r="B6216" s="8"/>
      <c r="C6216" s="49"/>
      <c r="D6216" s="8"/>
      <c r="E6216" s="8"/>
      <c r="F6216" s="8"/>
      <c r="G6216" s="8"/>
      <c r="H6216" s="15"/>
      <c r="I6216" s="27"/>
      <c r="K6216" s="27"/>
      <c r="L6216" s="8"/>
      <c r="M6216" s="8"/>
      <c r="N6216" s="8"/>
    </row>
    <row r="6217" spans="1:14" ht="21" customHeight="1" x14ac:dyDescent="0.5">
      <c r="A6217" s="50"/>
      <c r="B6217" s="8"/>
      <c r="C6217" s="49"/>
      <c r="D6217" s="8"/>
      <c r="E6217" s="8"/>
      <c r="F6217" s="8"/>
      <c r="G6217" s="8"/>
      <c r="H6217" s="15"/>
      <c r="I6217" s="27"/>
      <c r="K6217" s="27"/>
      <c r="L6217" s="8"/>
      <c r="M6217" s="8"/>
      <c r="N6217" s="8"/>
    </row>
    <row r="6218" spans="1:14" ht="21" customHeight="1" x14ac:dyDescent="0.5">
      <c r="A6218" s="50"/>
      <c r="B6218" s="8"/>
      <c r="C6218" s="49"/>
      <c r="D6218" s="8"/>
      <c r="E6218" s="8"/>
      <c r="F6218" s="8"/>
      <c r="G6218" s="8"/>
      <c r="H6218" s="15"/>
      <c r="I6218" s="27"/>
      <c r="K6218" s="27"/>
      <c r="L6218" s="8"/>
      <c r="M6218" s="8"/>
      <c r="N6218" s="8"/>
    </row>
    <row r="6219" spans="1:14" ht="21" customHeight="1" x14ac:dyDescent="0.5">
      <c r="A6219" s="50"/>
      <c r="B6219" s="8"/>
      <c r="C6219" s="49"/>
      <c r="D6219" s="8"/>
      <c r="E6219" s="8"/>
      <c r="F6219" s="8"/>
      <c r="G6219" s="8"/>
      <c r="H6219" s="15"/>
      <c r="I6219" s="27"/>
      <c r="K6219" s="27"/>
      <c r="L6219" s="8"/>
      <c r="M6219" s="8"/>
      <c r="N6219" s="8"/>
    </row>
    <row r="6220" spans="1:14" ht="21" customHeight="1" x14ac:dyDescent="0.5">
      <c r="A6220" s="50"/>
      <c r="B6220" s="8"/>
      <c r="C6220" s="49"/>
      <c r="D6220" s="8"/>
      <c r="E6220" s="8"/>
      <c r="F6220" s="8"/>
      <c r="G6220" s="8"/>
      <c r="H6220" s="15"/>
      <c r="I6220" s="27"/>
      <c r="K6220" s="27"/>
      <c r="L6220" s="8"/>
      <c r="M6220" s="8"/>
      <c r="N6220" s="8"/>
    </row>
    <row r="6221" spans="1:14" ht="21" customHeight="1" x14ac:dyDescent="0.5">
      <c r="A6221" s="50"/>
      <c r="B6221" s="8"/>
      <c r="C6221" s="49"/>
      <c r="D6221" s="8"/>
      <c r="E6221" s="8"/>
      <c r="F6221" s="8"/>
      <c r="G6221" s="8"/>
      <c r="H6221" s="15"/>
      <c r="I6221" s="27"/>
      <c r="K6221" s="27"/>
      <c r="L6221" s="8"/>
      <c r="M6221" s="8"/>
      <c r="N6221" s="8"/>
    </row>
    <row r="6222" spans="1:14" ht="21" customHeight="1" x14ac:dyDescent="0.5">
      <c r="A6222" s="50"/>
      <c r="B6222" s="8"/>
      <c r="C6222" s="49"/>
      <c r="D6222" s="8"/>
      <c r="E6222" s="8"/>
      <c r="F6222" s="8"/>
      <c r="G6222" s="8"/>
      <c r="H6222" s="15"/>
      <c r="I6222" s="27"/>
      <c r="K6222" s="27"/>
      <c r="L6222" s="8"/>
      <c r="M6222" s="8"/>
      <c r="N6222" s="8"/>
    </row>
    <row r="6223" spans="1:14" ht="21" customHeight="1" x14ac:dyDescent="0.5">
      <c r="A6223" s="50"/>
      <c r="B6223" s="8"/>
      <c r="C6223" s="49"/>
      <c r="D6223" s="8"/>
      <c r="E6223" s="8"/>
      <c r="F6223" s="8"/>
      <c r="G6223" s="8"/>
      <c r="H6223" s="15"/>
      <c r="I6223" s="27"/>
      <c r="K6223" s="27"/>
      <c r="L6223" s="8"/>
      <c r="M6223" s="8"/>
      <c r="N6223" s="8"/>
    </row>
    <row r="6224" spans="1:14" ht="21" customHeight="1" x14ac:dyDescent="0.5">
      <c r="A6224" s="50"/>
      <c r="B6224" s="8"/>
      <c r="C6224" s="49"/>
      <c r="D6224" s="8"/>
      <c r="E6224" s="8"/>
      <c r="F6224" s="8"/>
      <c r="G6224" s="8"/>
      <c r="H6224" s="15"/>
      <c r="I6224" s="27"/>
      <c r="K6224" s="27"/>
      <c r="L6224" s="8"/>
      <c r="M6224" s="8"/>
      <c r="N6224" s="8"/>
    </row>
    <row r="6225" spans="1:14" ht="21" customHeight="1" x14ac:dyDescent="0.5">
      <c r="A6225" s="50"/>
      <c r="B6225" s="8"/>
      <c r="C6225" s="49"/>
      <c r="D6225" s="8"/>
      <c r="E6225" s="8"/>
      <c r="F6225" s="8"/>
      <c r="G6225" s="8"/>
      <c r="H6225" s="15"/>
      <c r="I6225" s="27"/>
      <c r="K6225" s="27"/>
      <c r="L6225" s="8"/>
      <c r="M6225" s="8"/>
      <c r="N6225" s="8"/>
    </row>
    <row r="6226" spans="1:14" ht="21" customHeight="1" x14ac:dyDescent="0.5">
      <c r="A6226" s="50"/>
      <c r="B6226" s="8"/>
      <c r="C6226" s="49"/>
      <c r="D6226" s="8"/>
      <c r="E6226" s="8"/>
      <c r="F6226" s="8"/>
      <c r="G6226" s="8"/>
      <c r="H6226" s="15"/>
      <c r="I6226" s="27"/>
      <c r="K6226" s="27"/>
      <c r="L6226" s="8"/>
      <c r="M6226" s="8"/>
      <c r="N6226" s="8"/>
    </row>
    <row r="6227" spans="1:14" ht="21" customHeight="1" x14ac:dyDescent="0.5">
      <c r="A6227" s="50"/>
      <c r="B6227" s="8"/>
      <c r="C6227" s="49"/>
      <c r="D6227" s="8"/>
      <c r="E6227" s="8"/>
      <c r="F6227" s="8"/>
      <c r="G6227" s="8"/>
      <c r="H6227" s="15"/>
      <c r="I6227" s="27"/>
      <c r="K6227" s="27"/>
      <c r="L6227" s="8"/>
      <c r="M6227" s="8"/>
      <c r="N6227" s="8"/>
    </row>
    <row r="6228" spans="1:14" ht="21" customHeight="1" x14ac:dyDescent="0.5">
      <c r="A6228" s="50"/>
      <c r="B6228" s="8"/>
      <c r="C6228" s="49"/>
      <c r="D6228" s="8"/>
      <c r="E6228" s="8"/>
      <c r="F6228" s="8"/>
      <c r="G6228" s="8"/>
      <c r="H6228" s="15"/>
      <c r="I6228" s="27"/>
      <c r="K6228" s="27"/>
      <c r="L6228" s="8"/>
      <c r="M6228" s="8"/>
      <c r="N6228" s="8"/>
    </row>
    <row r="6229" spans="1:14" ht="21" customHeight="1" x14ac:dyDescent="0.5">
      <c r="A6229" s="50"/>
      <c r="B6229" s="8"/>
      <c r="C6229" s="49"/>
      <c r="D6229" s="8"/>
      <c r="E6229" s="8"/>
      <c r="F6229" s="8"/>
      <c r="G6229" s="8"/>
      <c r="H6229" s="15"/>
      <c r="I6229" s="27"/>
      <c r="K6229" s="27"/>
      <c r="L6229" s="8"/>
      <c r="M6229" s="8"/>
      <c r="N6229" s="8"/>
    </row>
    <row r="6230" spans="1:14" ht="21" customHeight="1" x14ac:dyDescent="0.5">
      <c r="A6230" s="50"/>
      <c r="B6230" s="8"/>
      <c r="C6230" s="49"/>
      <c r="D6230" s="8"/>
      <c r="E6230" s="8"/>
      <c r="F6230" s="8"/>
      <c r="G6230" s="8"/>
      <c r="H6230" s="15"/>
      <c r="I6230" s="27"/>
      <c r="K6230" s="27"/>
      <c r="L6230" s="8"/>
      <c r="M6230" s="8"/>
      <c r="N6230" s="8"/>
    </row>
    <row r="6231" spans="1:14" ht="21" customHeight="1" x14ac:dyDescent="0.5">
      <c r="A6231" s="50"/>
      <c r="B6231" s="8"/>
      <c r="C6231" s="49"/>
      <c r="D6231" s="8"/>
      <c r="E6231" s="8"/>
      <c r="F6231" s="8"/>
      <c r="G6231" s="8"/>
      <c r="H6231" s="15"/>
      <c r="I6231" s="27"/>
      <c r="K6231" s="27"/>
      <c r="L6231" s="8"/>
      <c r="M6231" s="8"/>
      <c r="N6231" s="8"/>
    </row>
    <row r="6232" spans="1:14" ht="21" customHeight="1" x14ac:dyDescent="0.5">
      <c r="A6232" s="50"/>
      <c r="B6232" s="8"/>
      <c r="C6232" s="49"/>
      <c r="D6232" s="8"/>
      <c r="E6232" s="8"/>
      <c r="F6232" s="8"/>
      <c r="G6232" s="8"/>
      <c r="H6232" s="15"/>
      <c r="I6232" s="27"/>
      <c r="K6232" s="27"/>
      <c r="L6232" s="8"/>
      <c r="M6232" s="8"/>
      <c r="N6232" s="8"/>
    </row>
    <row r="6233" spans="1:14" ht="21" customHeight="1" x14ac:dyDescent="0.5">
      <c r="A6233" s="50"/>
      <c r="B6233" s="8"/>
      <c r="C6233" s="49"/>
      <c r="D6233" s="8"/>
      <c r="E6233" s="8"/>
      <c r="F6233" s="8"/>
      <c r="G6233" s="8"/>
      <c r="H6233" s="15"/>
      <c r="I6233" s="27"/>
      <c r="K6233" s="27"/>
      <c r="L6233" s="8"/>
      <c r="M6233" s="8"/>
      <c r="N6233" s="8"/>
    </row>
    <row r="6234" spans="1:14" ht="21" customHeight="1" x14ac:dyDescent="0.5">
      <c r="A6234" s="50"/>
      <c r="B6234" s="8"/>
      <c r="C6234" s="49"/>
      <c r="D6234" s="8"/>
      <c r="E6234" s="8"/>
      <c r="F6234" s="8"/>
      <c r="G6234" s="8"/>
      <c r="H6234" s="15"/>
      <c r="I6234" s="27"/>
      <c r="K6234" s="27"/>
      <c r="L6234" s="8"/>
      <c r="M6234" s="8"/>
      <c r="N6234" s="8"/>
    </row>
    <row r="6235" spans="1:14" ht="21" customHeight="1" x14ac:dyDescent="0.5">
      <c r="A6235" s="50"/>
      <c r="B6235" s="8"/>
      <c r="C6235" s="49"/>
      <c r="D6235" s="8"/>
      <c r="E6235" s="8"/>
      <c r="F6235" s="8"/>
      <c r="G6235" s="8"/>
      <c r="H6235" s="15"/>
      <c r="I6235" s="27"/>
      <c r="K6235" s="27"/>
      <c r="L6235" s="8"/>
      <c r="M6235" s="8"/>
      <c r="N6235" s="8"/>
    </row>
    <row r="6236" spans="1:14" ht="21" customHeight="1" x14ac:dyDescent="0.5">
      <c r="A6236" s="50"/>
      <c r="B6236" s="8"/>
      <c r="C6236" s="49"/>
      <c r="D6236" s="8"/>
      <c r="E6236" s="8"/>
      <c r="F6236" s="8"/>
      <c r="G6236" s="8"/>
      <c r="H6236" s="15"/>
      <c r="I6236" s="27"/>
      <c r="K6236" s="27"/>
      <c r="L6236" s="8"/>
      <c r="M6236" s="8"/>
      <c r="N6236" s="8"/>
    </row>
    <row r="6237" spans="1:14" ht="21" customHeight="1" x14ac:dyDescent="0.5">
      <c r="A6237" s="50"/>
      <c r="B6237" s="8"/>
      <c r="C6237" s="49"/>
      <c r="D6237" s="8"/>
      <c r="E6237" s="8"/>
      <c r="F6237" s="8"/>
      <c r="G6237" s="8"/>
      <c r="H6237" s="15"/>
      <c r="I6237" s="27"/>
      <c r="K6237" s="27"/>
      <c r="L6237" s="8"/>
      <c r="M6237" s="8"/>
      <c r="N6237" s="8"/>
    </row>
    <row r="6238" spans="1:14" ht="21" customHeight="1" x14ac:dyDescent="0.5">
      <c r="A6238" s="50"/>
      <c r="B6238" s="8"/>
      <c r="C6238" s="49"/>
      <c r="D6238" s="8"/>
      <c r="E6238" s="8"/>
      <c r="F6238" s="8"/>
      <c r="G6238" s="8"/>
      <c r="H6238" s="15"/>
      <c r="I6238" s="27"/>
      <c r="K6238" s="27"/>
      <c r="L6238" s="8"/>
      <c r="M6238" s="8"/>
      <c r="N6238" s="8"/>
    </row>
    <row r="6239" spans="1:14" ht="21" customHeight="1" x14ac:dyDescent="0.5">
      <c r="A6239" s="50"/>
      <c r="B6239" s="8"/>
      <c r="C6239" s="49"/>
      <c r="D6239" s="8"/>
      <c r="E6239" s="8"/>
      <c r="F6239" s="8"/>
      <c r="G6239" s="8"/>
      <c r="H6239" s="15"/>
      <c r="I6239" s="27"/>
      <c r="K6239" s="27"/>
      <c r="L6239" s="8"/>
      <c r="M6239" s="8"/>
      <c r="N6239" s="8"/>
    </row>
    <row r="6240" spans="1:14" ht="21" customHeight="1" x14ac:dyDescent="0.5">
      <c r="A6240" s="50"/>
      <c r="B6240" s="8"/>
      <c r="C6240" s="49"/>
      <c r="D6240" s="8"/>
      <c r="E6240" s="8"/>
      <c r="F6240" s="8"/>
      <c r="G6240" s="8"/>
      <c r="H6240" s="15"/>
      <c r="I6240" s="27"/>
      <c r="K6240" s="27"/>
      <c r="L6240" s="8"/>
      <c r="M6240" s="8"/>
      <c r="N6240" s="8"/>
    </row>
    <row r="6241" spans="1:14" ht="21" customHeight="1" x14ac:dyDescent="0.5">
      <c r="A6241" s="50"/>
      <c r="B6241" s="8"/>
      <c r="C6241" s="49"/>
      <c r="D6241" s="8"/>
      <c r="E6241" s="8"/>
      <c r="F6241" s="8"/>
      <c r="G6241" s="8"/>
      <c r="H6241" s="15"/>
      <c r="I6241" s="27"/>
      <c r="K6241" s="27"/>
      <c r="L6241" s="8"/>
      <c r="M6241" s="8"/>
      <c r="N6241" s="8"/>
    </row>
    <row r="6242" spans="1:14" ht="21" customHeight="1" x14ac:dyDescent="0.5">
      <c r="A6242" s="50"/>
      <c r="B6242" s="8"/>
      <c r="C6242" s="49"/>
      <c r="D6242" s="8"/>
      <c r="E6242" s="8"/>
      <c r="F6242" s="8"/>
      <c r="G6242" s="8"/>
      <c r="H6242" s="15"/>
      <c r="I6242" s="27"/>
      <c r="K6242" s="27"/>
      <c r="L6242" s="8"/>
      <c r="M6242" s="8"/>
      <c r="N6242" s="8"/>
    </row>
    <row r="6243" spans="1:14" ht="21" customHeight="1" x14ac:dyDescent="0.5">
      <c r="A6243" s="50"/>
      <c r="B6243" s="8"/>
      <c r="C6243" s="49"/>
      <c r="D6243" s="8"/>
      <c r="E6243" s="8"/>
      <c r="F6243" s="8"/>
      <c r="G6243" s="8"/>
      <c r="H6243" s="15"/>
      <c r="I6243" s="27"/>
      <c r="K6243" s="27"/>
      <c r="L6243" s="8"/>
      <c r="M6243" s="8"/>
      <c r="N6243" s="8"/>
    </row>
    <row r="6244" spans="1:14" ht="21" customHeight="1" x14ac:dyDescent="0.5">
      <c r="A6244" s="50"/>
      <c r="B6244" s="8"/>
      <c r="C6244" s="49"/>
      <c r="D6244" s="8"/>
      <c r="E6244" s="8"/>
      <c r="F6244" s="8"/>
      <c r="G6244" s="8"/>
      <c r="H6244" s="15"/>
      <c r="I6244" s="27"/>
      <c r="K6244" s="27"/>
      <c r="L6244" s="8"/>
      <c r="M6244" s="8"/>
      <c r="N6244" s="8"/>
    </row>
    <row r="6245" spans="1:14" ht="21" customHeight="1" x14ac:dyDescent="0.5">
      <c r="A6245" s="50"/>
      <c r="B6245" s="8"/>
      <c r="C6245" s="49"/>
      <c r="D6245" s="8"/>
      <c r="E6245" s="8"/>
      <c r="F6245" s="8"/>
      <c r="G6245" s="8"/>
      <c r="H6245" s="15"/>
      <c r="I6245" s="27"/>
      <c r="K6245" s="27"/>
      <c r="L6245" s="8"/>
      <c r="M6245" s="8"/>
      <c r="N6245" s="8"/>
    </row>
    <row r="6246" spans="1:14" ht="21" customHeight="1" x14ac:dyDescent="0.5">
      <c r="A6246" s="50"/>
      <c r="B6246" s="8"/>
      <c r="C6246" s="49"/>
      <c r="D6246" s="8"/>
      <c r="E6246" s="8"/>
      <c r="F6246" s="8"/>
      <c r="G6246" s="8"/>
      <c r="H6246" s="15"/>
      <c r="I6246" s="27"/>
      <c r="K6246" s="27"/>
      <c r="L6246" s="8"/>
      <c r="M6246" s="8"/>
      <c r="N6246" s="8"/>
    </row>
    <row r="6247" spans="1:14" ht="21" customHeight="1" x14ac:dyDescent="0.5">
      <c r="A6247" s="50"/>
      <c r="B6247" s="8"/>
      <c r="C6247" s="49"/>
      <c r="D6247" s="8"/>
      <c r="E6247" s="8"/>
      <c r="F6247" s="8"/>
      <c r="G6247" s="8"/>
      <c r="H6247" s="15"/>
      <c r="I6247" s="27"/>
      <c r="K6247" s="27"/>
      <c r="L6247" s="8"/>
      <c r="M6247" s="8"/>
      <c r="N6247" s="8"/>
    </row>
    <row r="6248" spans="1:14" ht="21" customHeight="1" x14ac:dyDescent="0.5">
      <c r="A6248" s="50"/>
      <c r="B6248" s="8"/>
      <c r="C6248" s="49"/>
      <c r="D6248" s="8"/>
      <c r="E6248" s="8"/>
      <c r="F6248" s="8"/>
      <c r="G6248" s="8"/>
      <c r="H6248" s="15"/>
      <c r="I6248" s="27"/>
      <c r="K6248" s="27"/>
      <c r="L6248" s="8"/>
      <c r="M6248" s="8"/>
      <c r="N6248" s="8"/>
    </row>
    <row r="6249" spans="1:14" ht="21" customHeight="1" x14ac:dyDescent="0.5">
      <c r="A6249" s="50"/>
      <c r="B6249" s="8"/>
      <c r="C6249" s="49"/>
      <c r="D6249" s="8"/>
      <c r="E6249" s="8"/>
      <c r="F6249" s="8"/>
      <c r="G6249" s="8"/>
      <c r="H6249" s="15"/>
      <c r="I6249" s="27"/>
      <c r="K6249" s="27"/>
      <c r="L6249" s="8"/>
      <c r="M6249" s="8"/>
      <c r="N6249" s="8"/>
    </row>
    <row r="6250" spans="1:14" ht="21" customHeight="1" x14ac:dyDescent="0.5">
      <c r="A6250" s="50"/>
      <c r="B6250" s="8"/>
      <c r="C6250" s="49"/>
      <c r="D6250" s="8"/>
      <c r="E6250" s="8"/>
      <c r="F6250" s="8"/>
      <c r="G6250" s="8"/>
      <c r="H6250" s="15"/>
      <c r="I6250" s="27"/>
      <c r="K6250" s="27"/>
      <c r="L6250" s="8"/>
      <c r="M6250" s="8"/>
      <c r="N6250" s="8"/>
    </row>
    <row r="6251" spans="1:14" ht="21" customHeight="1" x14ac:dyDescent="0.5">
      <c r="A6251" s="50"/>
      <c r="B6251" s="8"/>
      <c r="C6251" s="49"/>
      <c r="D6251" s="8"/>
      <c r="E6251" s="8"/>
      <c r="F6251" s="8"/>
      <c r="G6251" s="8"/>
      <c r="H6251" s="15"/>
      <c r="I6251" s="27"/>
      <c r="K6251" s="27"/>
      <c r="L6251" s="8"/>
      <c r="M6251" s="8"/>
      <c r="N6251" s="8"/>
    </row>
    <row r="6252" spans="1:14" ht="21" customHeight="1" x14ac:dyDescent="0.5">
      <c r="A6252" s="50"/>
      <c r="B6252" s="8"/>
      <c r="C6252" s="49"/>
      <c r="D6252" s="8"/>
      <c r="E6252" s="8"/>
      <c r="F6252" s="8"/>
      <c r="G6252" s="8"/>
      <c r="H6252" s="15"/>
      <c r="I6252" s="27"/>
      <c r="K6252" s="27"/>
      <c r="L6252" s="8"/>
      <c r="M6252" s="8"/>
      <c r="N6252" s="8"/>
    </row>
    <row r="6253" spans="1:14" ht="21" customHeight="1" x14ac:dyDescent="0.5">
      <c r="A6253" s="50"/>
      <c r="B6253" s="8"/>
      <c r="C6253" s="49"/>
      <c r="D6253" s="8"/>
      <c r="E6253" s="8"/>
      <c r="F6253" s="8"/>
      <c r="G6253" s="8"/>
      <c r="H6253" s="15"/>
      <c r="I6253" s="27"/>
      <c r="K6253" s="27"/>
      <c r="L6253" s="8"/>
      <c r="M6253" s="8"/>
      <c r="N6253" s="8"/>
    </row>
    <row r="6254" spans="1:14" ht="21" customHeight="1" x14ac:dyDescent="0.5">
      <c r="A6254" s="50"/>
      <c r="B6254" s="8"/>
      <c r="C6254" s="49"/>
      <c r="D6254" s="8"/>
      <c r="E6254" s="8"/>
      <c r="F6254" s="8"/>
      <c r="G6254" s="8"/>
      <c r="H6254" s="15"/>
      <c r="I6254" s="27"/>
      <c r="K6254" s="27"/>
      <c r="L6254" s="8"/>
      <c r="M6254" s="8"/>
      <c r="N6254" s="8"/>
    </row>
    <row r="6255" spans="1:14" ht="21" customHeight="1" x14ac:dyDescent="0.5">
      <c r="A6255" s="50"/>
      <c r="B6255" s="8"/>
      <c r="C6255" s="49"/>
      <c r="D6255" s="8"/>
      <c r="E6255" s="8"/>
      <c r="F6255" s="8"/>
      <c r="G6255" s="8"/>
      <c r="H6255" s="15"/>
      <c r="I6255" s="27"/>
      <c r="K6255" s="27"/>
      <c r="L6255" s="8"/>
      <c r="M6255" s="8"/>
      <c r="N6255" s="8"/>
    </row>
    <row r="6256" spans="1:14" ht="21" customHeight="1" x14ac:dyDescent="0.5">
      <c r="A6256" s="50"/>
      <c r="B6256" s="8"/>
      <c r="C6256" s="49"/>
      <c r="D6256" s="8"/>
      <c r="E6256" s="8"/>
      <c r="F6256" s="8"/>
      <c r="G6256" s="8"/>
      <c r="H6256" s="15"/>
      <c r="I6256" s="27"/>
      <c r="K6256" s="27"/>
      <c r="L6256" s="8"/>
      <c r="M6256" s="8"/>
      <c r="N6256" s="8"/>
    </row>
    <row r="6257" spans="1:14" ht="21" customHeight="1" x14ac:dyDescent="0.5">
      <c r="A6257" s="50"/>
      <c r="B6257" s="8"/>
      <c r="C6257" s="49"/>
      <c r="D6257" s="8"/>
      <c r="E6257" s="8"/>
      <c r="F6257" s="8"/>
      <c r="G6257" s="8"/>
      <c r="H6257" s="15"/>
      <c r="I6257" s="27"/>
      <c r="K6257" s="27"/>
      <c r="L6257" s="8"/>
      <c r="M6257" s="8"/>
      <c r="N6257" s="8"/>
    </row>
    <row r="6258" spans="1:14" ht="21" customHeight="1" x14ac:dyDescent="0.5">
      <c r="A6258" s="50"/>
      <c r="B6258" s="8"/>
      <c r="C6258" s="49"/>
      <c r="D6258" s="8"/>
      <c r="E6258" s="8"/>
      <c r="F6258" s="8"/>
      <c r="G6258" s="8"/>
      <c r="H6258" s="15"/>
      <c r="I6258" s="27"/>
      <c r="K6258" s="27"/>
      <c r="L6258" s="8"/>
      <c r="M6258" s="8"/>
      <c r="N6258" s="8"/>
    </row>
    <row r="6259" spans="1:14" ht="21" customHeight="1" x14ac:dyDescent="0.5">
      <c r="A6259" s="50"/>
      <c r="B6259" s="8"/>
      <c r="C6259" s="49"/>
      <c r="D6259" s="8"/>
      <c r="E6259" s="8"/>
      <c r="F6259" s="8"/>
      <c r="G6259" s="8"/>
      <c r="H6259" s="15"/>
      <c r="I6259" s="27"/>
      <c r="K6259" s="27"/>
      <c r="L6259" s="8"/>
      <c r="M6259" s="8"/>
      <c r="N6259" s="8"/>
    </row>
    <row r="6260" spans="1:14" ht="21" customHeight="1" x14ac:dyDescent="0.5">
      <c r="A6260" s="50"/>
      <c r="B6260" s="8"/>
      <c r="C6260" s="49"/>
      <c r="D6260" s="8"/>
      <c r="E6260" s="8"/>
      <c r="F6260" s="8"/>
      <c r="G6260" s="8"/>
      <c r="H6260" s="15"/>
      <c r="I6260" s="27"/>
      <c r="K6260" s="27"/>
      <c r="L6260" s="8"/>
      <c r="M6260" s="8"/>
      <c r="N6260" s="8"/>
    </row>
    <row r="6261" spans="1:14" ht="21" customHeight="1" x14ac:dyDescent="0.5">
      <c r="A6261" s="50"/>
      <c r="B6261" s="8"/>
      <c r="C6261" s="49"/>
      <c r="D6261" s="8"/>
      <c r="E6261" s="8"/>
      <c r="F6261" s="8"/>
      <c r="G6261" s="8"/>
      <c r="H6261" s="15"/>
      <c r="I6261" s="27"/>
      <c r="K6261" s="27"/>
      <c r="L6261" s="8"/>
      <c r="M6261" s="8"/>
      <c r="N6261" s="8"/>
    </row>
    <row r="6262" spans="1:14" ht="21" customHeight="1" x14ac:dyDescent="0.5">
      <c r="A6262" s="50"/>
      <c r="B6262" s="8"/>
      <c r="C6262" s="49"/>
      <c r="D6262" s="8"/>
      <c r="E6262" s="8"/>
      <c r="F6262" s="8"/>
      <c r="G6262" s="8"/>
      <c r="H6262" s="15"/>
      <c r="I6262" s="27"/>
      <c r="K6262" s="27"/>
      <c r="L6262" s="8"/>
      <c r="M6262" s="8"/>
      <c r="N6262" s="8"/>
    </row>
    <row r="6263" spans="1:14" ht="21" customHeight="1" x14ac:dyDescent="0.5">
      <c r="A6263" s="50"/>
      <c r="B6263" s="8"/>
      <c r="C6263" s="49"/>
      <c r="D6263" s="8"/>
      <c r="E6263" s="8"/>
      <c r="F6263" s="8"/>
      <c r="G6263" s="8"/>
      <c r="H6263" s="15"/>
      <c r="I6263" s="27"/>
      <c r="K6263" s="27"/>
      <c r="L6263" s="8"/>
      <c r="M6263" s="8"/>
      <c r="N6263" s="8"/>
    </row>
    <row r="6264" spans="1:14" ht="21" customHeight="1" x14ac:dyDescent="0.5">
      <c r="A6264" s="50"/>
      <c r="B6264" s="8"/>
      <c r="C6264" s="49"/>
      <c r="D6264" s="8"/>
      <c r="E6264" s="8"/>
      <c r="F6264" s="8"/>
      <c r="G6264" s="8"/>
      <c r="H6264" s="15"/>
      <c r="I6264" s="27"/>
      <c r="K6264" s="27"/>
      <c r="L6264" s="8"/>
      <c r="M6264" s="8"/>
      <c r="N6264" s="8"/>
    </row>
    <row r="6265" spans="1:14" ht="21" customHeight="1" x14ac:dyDescent="0.5">
      <c r="A6265" s="50"/>
      <c r="B6265" s="8"/>
      <c r="C6265" s="49"/>
      <c r="D6265" s="8"/>
      <c r="E6265" s="8"/>
      <c r="F6265" s="8"/>
      <c r="G6265" s="8"/>
      <c r="H6265" s="15"/>
      <c r="I6265" s="27"/>
      <c r="K6265" s="27"/>
      <c r="L6265" s="8"/>
      <c r="M6265" s="8"/>
      <c r="N6265" s="8"/>
    </row>
    <row r="6266" spans="1:14" ht="21" customHeight="1" x14ac:dyDescent="0.5">
      <c r="A6266" s="50"/>
      <c r="B6266" s="8"/>
      <c r="C6266" s="49"/>
      <c r="D6266" s="8"/>
      <c r="E6266" s="8"/>
      <c r="F6266" s="8"/>
      <c r="G6266" s="8"/>
      <c r="H6266" s="15"/>
      <c r="I6266" s="27"/>
      <c r="K6266" s="27"/>
      <c r="L6266" s="8"/>
      <c r="M6266" s="8"/>
      <c r="N6266" s="8"/>
    </row>
    <row r="6267" spans="1:14" ht="21" customHeight="1" x14ac:dyDescent="0.5">
      <c r="A6267" s="50"/>
      <c r="B6267" s="8"/>
      <c r="C6267" s="49"/>
      <c r="D6267" s="8"/>
      <c r="E6267" s="8"/>
      <c r="F6267" s="8"/>
      <c r="G6267" s="8"/>
      <c r="H6267" s="15"/>
      <c r="I6267" s="27"/>
      <c r="K6267" s="27"/>
      <c r="L6267" s="8"/>
      <c r="M6267" s="8"/>
      <c r="N6267" s="8"/>
    </row>
    <row r="6268" spans="1:14" ht="21" customHeight="1" x14ac:dyDescent="0.5">
      <c r="A6268" s="50"/>
      <c r="B6268" s="8"/>
      <c r="C6268" s="49"/>
      <c r="D6268" s="8"/>
      <c r="E6268" s="8"/>
      <c r="F6268" s="8"/>
      <c r="G6268" s="8"/>
      <c r="H6268" s="15"/>
      <c r="I6268" s="27"/>
      <c r="K6268" s="27"/>
      <c r="L6268" s="8"/>
      <c r="M6268" s="8"/>
      <c r="N6268" s="8"/>
    </row>
    <row r="6269" spans="1:14" ht="21" customHeight="1" x14ac:dyDescent="0.5">
      <c r="A6269" s="50"/>
      <c r="B6269" s="8"/>
      <c r="C6269" s="49"/>
      <c r="D6269" s="8"/>
      <c r="E6269" s="8"/>
      <c r="F6269" s="8"/>
      <c r="G6269" s="8"/>
      <c r="H6269" s="15"/>
      <c r="I6269" s="27"/>
      <c r="K6269" s="27"/>
      <c r="L6269" s="8"/>
      <c r="M6269" s="8"/>
      <c r="N6269" s="8"/>
    </row>
    <row r="6270" spans="1:14" ht="21" customHeight="1" x14ac:dyDescent="0.5">
      <c r="A6270" s="50"/>
      <c r="B6270" s="8"/>
      <c r="C6270" s="49"/>
      <c r="D6270" s="8"/>
      <c r="E6270" s="8"/>
      <c r="F6270" s="8"/>
      <c r="G6270" s="8"/>
      <c r="H6270" s="15"/>
      <c r="I6270" s="27"/>
      <c r="K6270" s="27"/>
      <c r="L6270" s="8"/>
      <c r="M6270" s="8"/>
      <c r="N6270" s="8"/>
    </row>
    <row r="6271" spans="1:14" ht="21" customHeight="1" x14ac:dyDescent="0.5">
      <c r="A6271" s="50"/>
      <c r="B6271" s="8"/>
      <c r="C6271" s="49"/>
      <c r="D6271" s="8"/>
      <c r="E6271" s="8"/>
      <c r="F6271" s="8"/>
      <c r="G6271" s="8"/>
      <c r="H6271" s="15"/>
      <c r="I6271" s="27"/>
      <c r="K6271" s="27"/>
      <c r="L6271" s="8"/>
      <c r="M6271" s="8"/>
      <c r="N6271" s="8"/>
    </row>
    <row r="6272" spans="1:14" ht="21" customHeight="1" x14ac:dyDescent="0.5">
      <c r="A6272" s="50"/>
      <c r="B6272" s="8"/>
      <c r="C6272" s="49"/>
      <c r="D6272" s="8"/>
      <c r="E6272" s="8"/>
      <c r="F6272" s="8"/>
      <c r="G6272" s="8"/>
      <c r="H6272" s="15"/>
      <c r="I6272" s="27"/>
      <c r="K6272" s="27"/>
      <c r="L6272" s="8"/>
      <c r="M6272" s="8"/>
      <c r="N6272" s="8"/>
    </row>
    <row r="6273" spans="1:14" ht="21" customHeight="1" x14ac:dyDescent="0.5">
      <c r="A6273" s="50"/>
      <c r="B6273" s="8"/>
      <c r="C6273" s="49"/>
      <c r="D6273" s="8"/>
      <c r="E6273" s="8"/>
      <c r="F6273" s="8"/>
      <c r="G6273" s="8"/>
      <c r="H6273" s="15"/>
      <c r="I6273" s="27"/>
      <c r="K6273" s="27"/>
      <c r="L6273" s="8"/>
      <c r="M6273" s="8"/>
      <c r="N6273" s="8"/>
    </row>
    <row r="6274" spans="1:14" ht="21" customHeight="1" x14ac:dyDescent="0.5">
      <c r="A6274" s="50"/>
      <c r="B6274" s="8"/>
      <c r="C6274" s="49"/>
      <c r="D6274" s="8"/>
      <c r="E6274" s="8"/>
      <c r="F6274" s="8"/>
      <c r="G6274" s="8"/>
      <c r="H6274" s="15"/>
      <c r="I6274" s="27"/>
      <c r="K6274" s="27"/>
      <c r="L6274" s="8"/>
      <c r="M6274" s="8"/>
      <c r="N6274" s="8"/>
    </row>
    <row r="6275" spans="1:14" ht="21" customHeight="1" x14ac:dyDescent="0.5">
      <c r="A6275" s="50"/>
      <c r="B6275" s="8"/>
      <c r="C6275" s="49"/>
      <c r="D6275" s="8"/>
      <c r="E6275" s="8"/>
      <c r="F6275" s="8"/>
      <c r="G6275" s="8"/>
      <c r="H6275" s="15"/>
      <c r="I6275" s="27"/>
      <c r="K6275" s="27"/>
      <c r="L6275" s="8"/>
      <c r="M6275" s="8"/>
      <c r="N6275" s="8"/>
    </row>
    <row r="6276" spans="1:14" ht="21" customHeight="1" x14ac:dyDescent="0.5">
      <c r="A6276" s="50"/>
      <c r="B6276" s="8"/>
      <c r="C6276" s="49"/>
      <c r="D6276" s="8"/>
      <c r="E6276" s="8"/>
      <c r="F6276" s="8"/>
      <c r="G6276" s="8"/>
      <c r="H6276" s="15"/>
      <c r="I6276" s="27"/>
      <c r="K6276" s="27"/>
      <c r="L6276" s="8"/>
      <c r="M6276" s="8"/>
      <c r="N6276" s="8"/>
    </row>
    <row r="6277" spans="1:14" ht="21" customHeight="1" x14ac:dyDescent="0.5">
      <c r="A6277" s="50"/>
      <c r="B6277" s="8"/>
      <c r="C6277" s="49"/>
      <c r="D6277" s="8"/>
      <c r="E6277" s="8"/>
      <c r="F6277" s="8"/>
      <c r="G6277" s="8"/>
      <c r="H6277" s="15"/>
      <c r="I6277" s="27"/>
      <c r="K6277" s="27"/>
      <c r="L6277" s="8"/>
      <c r="M6277" s="8"/>
      <c r="N6277" s="8"/>
    </row>
    <row r="6278" spans="1:14" ht="21" customHeight="1" x14ac:dyDescent="0.5">
      <c r="A6278" s="50"/>
      <c r="B6278" s="8"/>
      <c r="C6278" s="49"/>
      <c r="D6278" s="8"/>
      <c r="E6278" s="8"/>
      <c r="F6278" s="8"/>
      <c r="G6278" s="8"/>
      <c r="H6278" s="15"/>
      <c r="I6278" s="27"/>
      <c r="K6278" s="27"/>
      <c r="L6278" s="8"/>
      <c r="M6278" s="8"/>
      <c r="N6278" s="8"/>
    </row>
    <row r="6279" spans="1:14" ht="21" customHeight="1" x14ac:dyDescent="0.5">
      <c r="A6279" s="50"/>
      <c r="B6279" s="8"/>
      <c r="C6279" s="49"/>
      <c r="D6279" s="8"/>
      <c r="E6279" s="8"/>
      <c r="F6279" s="8"/>
      <c r="G6279" s="8"/>
      <c r="H6279" s="15"/>
      <c r="I6279" s="27"/>
      <c r="K6279" s="27"/>
      <c r="L6279" s="8"/>
      <c r="M6279" s="8"/>
      <c r="N6279" s="8"/>
    </row>
    <row r="6280" spans="1:14" ht="21" customHeight="1" x14ac:dyDescent="0.5">
      <c r="A6280" s="50"/>
      <c r="B6280" s="8"/>
      <c r="C6280" s="49"/>
      <c r="D6280" s="8"/>
      <c r="E6280" s="8"/>
      <c r="F6280" s="8"/>
      <c r="G6280" s="8"/>
      <c r="H6280" s="15"/>
      <c r="I6280" s="27"/>
      <c r="K6280" s="27"/>
      <c r="L6280" s="8"/>
      <c r="M6280" s="8"/>
      <c r="N6280" s="8"/>
    </row>
    <row r="6281" spans="1:14" ht="21" customHeight="1" x14ac:dyDescent="0.5">
      <c r="A6281" s="50"/>
      <c r="B6281" s="8"/>
      <c r="C6281" s="49"/>
      <c r="D6281" s="8"/>
      <c r="E6281" s="8"/>
      <c r="F6281" s="8"/>
      <c r="G6281" s="8"/>
      <c r="H6281" s="15"/>
      <c r="I6281" s="27"/>
      <c r="K6281" s="27"/>
      <c r="L6281" s="8"/>
      <c r="M6281" s="8"/>
      <c r="N6281" s="8"/>
    </row>
    <row r="6282" spans="1:14" ht="21" customHeight="1" x14ac:dyDescent="0.5">
      <c r="A6282" s="50"/>
      <c r="B6282" s="8"/>
      <c r="C6282" s="49"/>
      <c r="D6282" s="8"/>
      <c r="E6282" s="8"/>
      <c r="F6282" s="8"/>
      <c r="G6282" s="8"/>
      <c r="H6282" s="15"/>
      <c r="I6282" s="27"/>
      <c r="K6282" s="27"/>
      <c r="L6282" s="8"/>
      <c r="M6282" s="8"/>
      <c r="N6282" s="8"/>
    </row>
    <row r="6283" spans="1:14" ht="21" customHeight="1" x14ac:dyDescent="0.5">
      <c r="A6283" s="50"/>
      <c r="B6283" s="8"/>
      <c r="C6283" s="49"/>
      <c r="D6283" s="8"/>
      <c r="E6283" s="8"/>
      <c r="F6283" s="8"/>
      <c r="G6283" s="8"/>
      <c r="H6283" s="15"/>
      <c r="I6283" s="27"/>
      <c r="K6283" s="27"/>
      <c r="L6283" s="8"/>
      <c r="M6283" s="8"/>
      <c r="N6283" s="8"/>
    </row>
    <row r="6284" spans="1:14" ht="21" customHeight="1" x14ac:dyDescent="0.5">
      <c r="A6284" s="50"/>
      <c r="B6284" s="8"/>
      <c r="C6284" s="49"/>
      <c r="D6284" s="8"/>
      <c r="E6284" s="8"/>
      <c r="F6284" s="8"/>
      <c r="G6284" s="8"/>
      <c r="H6284" s="15"/>
      <c r="I6284" s="27"/>
      <c r="K6284" s="27"/>
      <c r="L6284" s="8"/>
      <c r="M6284" s="8"/>
      <c r="N6284" s="8"/>
    </row>
    <row r="6285" spans="1:14" ht="21" customHeight="1" x14ac:dyDescent="0.5">
      <c r="A6285" s="50"/>
      <c r="B6285" s="8"/>
      <c r="C6285" s="49"/>
      <c r="D6285" s="8"/>
      <c r="E6285" s="8"/>
      <c r="F6285" s="8"/>
      <c r="G6285" s="8"/>
      <c r="H6285" s="15"/>
      <c r="I6285" s="27"/>
      <c r="K6285" s="27"/>
      <c r="L6285" s="8"/>
      <c r="M6285" s="8"/>
      <c r="N6285" s="8"/>
    </row>
    <row r="6286" spans="1:14" ht="21" customHeight="1" x14ac:dyDescent="0.5">
      <c r="A6286" s="50"/>
      <c r="B6286" s="8"/>
      <c r="C6286" s="49"/>
      <c r="D6286" s="8"/>
      <c r="E6286" s="8"/>
      <c r="F6286" s="8"/>
      <c r="G6286" s="8"/>
      <c r="H6286" s="15"/>
      <c r="I6286" s="27"/>
      <c r="K6286" s="27"/>
      <c r="L6286" s="8"/>
      <c r="M6286" s="8"/>
      <c r="N6286" s="8"/>
    </row>
    <row r="6287" spans="1:14" ht="21" customHeight="1" x14ac:dyDescent="0.5">
      <c r="A6287" s="50"/>
      <c r="B6287" s="8"/>
      <c r="C6287" s="49"/>
      <c r="D6287" s="8"/>
      <c r="E6287" s="8"/>
      <c r="F6287" s="8"/>
      <c r="G6287" s="8"/>
      <c r="H6287" s="15"/>
      <c r="I6287" s="27"/>
      <c r="K6287" s="27"/>
      <c r="L6287" s="8"/>
      <c r="M6287" s="8"/>
      <c r="N6287" s="8"/>
    </row>
    <row r="6288" spans="1:14" ht="21" customHeight="1" x14ac:dyDescent="0.5">
      <c r="A6288" s="50"/>
      <c r="B6288" s="8"/>
      <c r="C6288" s="49"/>
      <c r="D6288" s="8"/>
      <c r="E6288" s="8"/>
      <c r="F6288" s="8"/>
      <c r="G6288" s="8"/>
      <c r="H6288" s="15"/>
      <c r="I6288" s="27"/>
      <c r="K6288" s="27"/>
      <c r="L6288" s="8"/>
      <c r="M6288" s="8"/>
      <c r="N6288" s="8"/>
    </row>
    <row r="6289" spans="1:14" ht="21" customHeight="1" x14ac:dyDescent="0.5">
      <c r="A6289" s="50"/>
      <c r="B6289" s="8"/>
      <c r="C6289" s="49"/>
      <c r="D6289" s="8"/>
      <c r="E6289" s="8"/>
      <c r="F6289" s="8"/>
      <c r="G6289" s="8"/>
      <c r="H6289" s="15"/>
      <c r="I6289" s="27"/>
      <c r="K6289" s="27"/>
      <c r="L6289" s="8"/>
      <c r="M6289" s="8"/>
      <c r="N6289" s="8"/>
    </row>
    <row r="6290" spans="1:14" ht="21" customHeight="1" x14ac:dyDescent="0.5">
      <c r="A6290" s="50"/>
      <c r="B6290" s="8"/>
      <c r="C6290" s="49"/>
      <c r="D6290" s="8"/>
      <c r="E6290" s="8"/>
      <c r="F6290" s="8"/>
      <c r="G6290" s="8"/>
      <c r="H6290" s="15"/>
      <c r="I6290" s="27"/>
      <c r="K6290" s="27"/>
      <c r="L6290" s="8"/>
      <c r="M6290" s="8"/>
      <c r="N6290" s="8"/>
    </row>
    <row r="6291" spans="1:14" ht="21" customHeight="1" x14ac:dyDescent="0.5">
      <c r="A6291" s="50"/>
      <c r="B6291" s="8"/>
      <c r="C6291" s="49"/>
      <c r="D6291" s="8"/>
      <c r="E6291" s="8"/>
      <c r="F6291" s="8"/>
      <c r="G6291" s="8"/>
      <c r="H6291" s="15"/>
      <c r="I6291" s="27"/>
      <c r="K6291" s="27"/>
      <c r="L6291" s="8"/>
      <c r="M6291" s="8"/>
      <c r="N6291" s="8"/>
    </row>
    <row r="6292" spans="1:14" ht="21" customHeight="1" x14ac:dyDescent="0.5">
      <c r="A6292" s="50"/>
      <c r="B6292" s="8"/>
      <c r="C6292" s="49"/>
      <c r="D6292" s="8"/>
      <c r="E6292" s="8"/>
      <c r="F6292" s="8"/>
      <c r="G6292" s="8"/>
      <c r="H6292" s="15"/>
      <c r="I6292" s="27"/>
      <c r="K6292" s="27"/>
      <c r="L6292" s="8"/>
      <c r="M6292" s="8"/>
      <c r="N6292" s="8"/>
    </row>
    <row r="6293" spans="1:14" ht="21" customHeight="1" x14ac:dyDescent="0.5">
      <c r="A6293" s="50"/>
      <c r="B6293" s="8"/>
      <c r="C6293" s="49"/>
      <c r="D6293" s="8"/>
      <c r="E6293" s="8"/>
      <c r="F6293" s="8"/>
      <c r="G6293" s="8"/>
      <c r="H6293" s="15"/>
      <c r="I6293" s="27"/>
      <c r="K6293" s="27"/>
      <c r="L6293" s="8"/>
      <c r="M6293" s="8"/>
      <c r="N6293" s="8"/>
    </row>
    <row r="6294" spans="1:14" ht="21" customHeight="1" x14ac:dyDescent="0.5">
      <c r="A6294" s="50"/>
      <c r="B6294" s="8"/>
      <c r="C6294" s="49"/>
      <c r="D6294" s="8"/>
      <c r="E6294" s="8"/>
      <c r="F6294" s="8"/>
      <c r="G6294" s="8"/>
      <c r="H6294" s="15"/>
      <c r="I6294" s="27"/>
      <c r="K6294" s="27"/>
      <c r="L6294" s="8"/>
      <c r="M6294" s="8"/>
      <c r="N6294" s="8"/>
    </row>
    <row r="6295" spans="1:14" ht="21" customHeight="1" x14ac:dyDescent="0.5">
      <c r="A6295" s="50"/>
      <c r="B6295" s="8"/>
      <c r="C6295" s="49"/>
      <c r="D6295" s="8"/>
      <c r="E6295" s="8"/>
      <c r="F6295" s="8"/>
      <c r="G6295" s="8"/>
      <c r="H6295" s="15"/>
      <c r="I6295" s="27"/>
      <c r="K6295" s="27"/>
      <c r="L6295" s="8"/>
      <c r="M6295" s="8"/>
      <c r="N6295" s="8"/>
    </row>
    <row r="6296" spans="1:14" ht="21" customHeight="1" x14ac:dyDescent="0.5">
      <c r="A6296" s="50"/>
      <c r="B6296" s="8"/>
      <c r="C6296" s="49"/>
      <c r="D6296" s="8"/>
      <c r="E6296" s="8"/>
      <c r="F6296" s="8"/>
      <c r="G6296" s="8"/>
      <c r="H6296" s="15"/>
      <c r="I6296" s="27"/>
      <c r="K6296" s="27"/>
      <c r="L6296" s="8"/>
      <c r="M6296" s="8"/>
      <c r="N6296" s="8"/>
    </row>
    <row r="6297" spans="1:14" ht="21" customHeight="1" x14ac:dyDescent="0.5">
      <c r="A6297" s="50"/>
      <c r="B6297" s="8"/>
      <c r="C6297" s="49"/>
      <c r="D6297" s="8"/>
      <c r="E6297" s="8"/>
      <c r="F6297" s="8"/>
      <c r="G6297" s="8"/>
      <c r="H6297" s="15"/>
      <c r="I6297" s="27"/>
      <c r="K6297" s="27"/>
      <c r="L6297" s="8"/>
      <c r="M6297" s="8"/>
      <c r="N6297" s="8"/>
    </row>
    <row r="6298" spans="1:14" ht="21" customHeight="1" x14ac:dyDescent="0.5">
      <c r="A6298" s="50"/>
      <c r="B6298" s="8"/>
      <c r="C6298" s="49"/>
      <c r="D6298" s="8"/>
      <c r="E6298" s="8"/>
      <c r="F6298" s="8"/>
      <c r="G6298" s="8"/>
      <c r="H6298" s="15"/>
      <c r="I6298" s="27"/>
      <c r="K6298" s="27"/>
      <c r="L6298" s="8"/>
      <c r="M6298" s="8"/>
      <c r="N6298" s="8"/>
    </row>
    <row r="6299" spans="1:14" ht="21" customHeight="1" x14ac:dyDescent="0.5">
      <c r="A6299" s="50"/>
      <c r="B6299" s="8"/>
      <c r="C6299" s="49"/>
      <c r="D6299" s="8"/>
      <c r="E6299" s="8"/>
      <c r="F6299" s="8"/>
      <c r="G6299" s="8"/>
      <c r="H6299" s="15"/>
      <c r="I6299" s="27"/>
      <c r="K6299" s="27"/>
      <c r="L6299" s="8"/>
      <c r="M6299" s="8"/>
      <c r="N6299" s="8"/>
    </row>
    <row r="6300" spans="1:14" ht="21" customHeight="1" x14ac:dyDescent="0.5">
      <c r="A6300" s="50"/>
      <c r="B6300" s="8"/>
      <c r="C6300" s="49"/>
      <c r="D6300" s="8"/>
      <c r="E6300" s="8"/>
      <c r="F6300" s="8"/>
      <c r="G6300" s="8"/>
      <c r="H6300" s="15"/>
      <c r="I6300" s="27"/>
      <c r="K6300" s="27"/>
      <c r="L6300" s="8"/>
      <c r="M6300" s="8"/>
      <c r="N6300" s="8"/>
    </row>
    <row r="6301" spans="1:14" ht="21" customHeight="1" x14ac:dyDescent="0.5">
      <c r="A6301" s="50"/>
      <c r="B6301" s="8"/>
      <c r="C6301" s="49"/>
      <c r="D6301" s="8"/>
      <c r="E6301" s="8"/>
      <c r="F6301" s="8"/>
      <c r="G6301" s="8"/>
      <c r="H6301" s="15"/>
      <c r="I6301" s="27"/>
      <c r="K6301" s="27"/>
      <c r="L6301" s="8"/>
      <c r="M6301" s="8"/>
      <c r="N6301" s="8"/>
    </row>
    <row r="6302" spans="1:14" ht="21" customHeight="1" x14ac:dyDescent="0.5">
      <c r="A6302" s="50"/>
      <c r="B6302" s="8"/>
      <c r="C6302" s="49"/>
      <c r="D6302" s="8"/>
      <c r="E6302" s="8"/>
      <c r="F6302" s="8"/>
      <c r="G6302" s="8"/>
      <c r="H6302" s="15"/>
      <c r="I6302" s="27"/>
      <c r="K6302" s="27"/>
      <c r="L6302" s="8"/>
      <c r="M6302" s="8"/>
      <c r="N6302" s="8"/>
    </row>
    <row r="6303" spans="1:14" ht="21" customHeight="1" x14ac:dyDescent="0.5">
      <c r="A6303" s="50"/>
      <c r="B6303" s="8"/>
      <c r="C6303" s="49"/>
      <c r="D6303" s="8"/>
      <c r="E6303" s="8"/>
      <c r="F6303" s="8"/>
      <c r="G6303" s="8"/>
      <c r="H6303" s="15"/>
      <c r="I6303" s="27"/>
      <c r="K6303" s="27"/>
      <c r="L6303" s="8"/>
      <c r="M6303" s="8"/>
      <c r="N6303" s="8"/>
    </row>
    <row r="6304" spans="1:14" ht="21" customHeight="1" x14ac:dyDescent="0.5">
      <c r="A6304" s="50"/>
      <c r="B6304" s="8"/>
      <c r="C6304" s="49"/>
      <c r="D6304" s="8"/>
      <c r="E6304" s="8"/>
      <c r="F6304" s="8"/>
      <c r="G6304" s="8"/>
      <c r="H6304" s="15"/>
      <c r="I6304" s="27"/>
      <c r="K6304" s="27"/>
      <c r="L6304" s="8"/>
      <c r="M6304" s="8"/>
      <c r="N6304" s="8"/>
    </row>
    <row r="6305" spans="1:14" ht="21" customHeight="1" x14ac:dyDescent="0.5">
      <c r="A6305" s="50"/>
      <c r="B6305" s="8"/>
      <c r="C6305" s="49"/>
      <c r="D6305" s="8"/>
      <c r="E6305" s="8"/>
      <c r="F6305" s="8"/>
      <c r="G6305" s="8"/>
      <c r="H6305" s="15"/>
      <c r="I6305" s="27"/>
      <c r="K6305" s="27"/>
      <c r="L6305" s="8"/>
      <c r="M6305" s="8"/>
      <c r="N6305" s="8"/>
    </row>
    <row r="6306" spans="1:14" ht="21" customHeight="1" x14ac:dyDescent="0.5">
      <c r="A6306" s="50"/>
      <c r="B6306" s="8"/>
      <c r="C6306" s="49"/>
      <c r="D6306" s="8"/>
      <c r="E6306" s="8"/>
      <c r="F6306" s="8"/>
      <c r="G6306" s="8"/>
      <c r="H6306" s="15"/>
      <c r="I6306" s="27"/>
      <c r="K6306" s="27"/>
      <c r="L6306" s="8"/>
      <c r="M6306" s="8"/>
      <c r="N6306" s="8"/>
    </row>
    <row r="6307" spans="1:14" ht="21" customHeight="1" x14ac:dyDescent="0.5">
      <c r="A6307" s="50"/>
      <c r="B6307" s="8"/>
      <c r="C6307" s="49"/>
      <c r="D6307" s="8"/>
      <c r="E6307" s="8"/>
      <c r="F6307" s="8"/>
      <c r="G6307" s="8"/>
      <c r="H6307" s="15"/>
      <c r="I6307" s="27"/>
      <c r="K6307" s="27"/>
      <c r="L6307" s="8"/>
      <c r="M6307" s="8"/>
      <c r="N6307" s="8"/>
    </row>
    <row r="6308" spans="1:14" ht="21" customHeight="1" x14ac:dyDescent="0.5">
      <c r="A6308" s="50"/>
      <c r="B6308" s="8"/>
      <c r="C6308" s="49"/>
      <c r="D6308" s="8"/>
      <c r="E6308" s="8"/>
      <c r="F6308" s="8"/>
      <c r="G6308" s="8"/>
      <c r="H6308" s="15"/>
      <c r="I6308" s="27"/>
      <c r="K6308" s="27"/>
      <c r="L6308" s="8"/>
      <c r="M6308" s="8"/>
      <c r="N6308" s="8"/>
    </row>
    <row r="6309" spans="1:14" ht="21" customHeight="1" x14ac:dyDescent="0.5">
      <c r="A6309" s="50"/>
      <c r="B6309" s="8"/>
      <c r="C6309" s="49"/>
      <c r="D6309" s="8"/>
      <c r="E6309" s="8"/>
      <c r="F6309" s="8"/>
      <c r="G6309" s="8"/>
      <c r="H6309" s="15"/>
      <c r="I6309" s="27"/>
      <c r="K6309" s="27"/>
      <c r="L6309" s="8"/>
      <c r="M6309" s="8"/>
      <c r="N6309" s="8"/>
    </row>
    <row r="6310" spans="1:14" ht="21" customHeight="1" x14ac:dyDescent="0.5">
      <c r="A6310" s="50"/>
      <c r="B6310" s="8"/>
      <c r="C6310" s="49"/>
      <c r="D6310" s="8"/>
      <c r="E6310" s="8"/>
      <c r="F6310" s="8"/>
      <c r="G6310" s="8"/>
      <c r="H6310" s="15"/>
      <c r="I6310" s="27"/>
      <c r="K6310" s="27"/>
      <c r="L6310" s="8"/>
      <c r="M6310" s="8"/>
      <c r="N6310" s="8"/>
    </row>
    <row r="6311" spans="1:14" ht="21" customHeight="1" x14ac:dyDescent="0.5">
      <c r="A6311" s="50"/>
      <c r="B6311" s="8"/>
      <c r="C6311" s="49"/>
      <c r="D6311" s="8"/>
      <c r="E6311" s="8"/>
      <c r="F6311" s="8"/>
      <c r="G6311" s="8"/>
      <c r="H6311" s="15"/>
      <c r="I6311" s="27"/>
      <c r="K6311" s="27"/>
      <c r="L6311" s="8"/>
      <c r="M6311" s="8"/>
      <c r="N6311" s="8"/>
    </row>
    <row r="6312" spans="1:14" ht="21" customHeight="1" x14ac:dyDescent="0.5">
      <c r="A6312" s="50"/>
      <c r="B6312" s="8"/>
      <c r="C6312" s="49"/>
      <c r="D6312" s="8"/>
      <c r="E6312" s="8"/>
      <c r="F6312" s="8"/>
      <c r="G6312" s="8"/>
      <c r="H6312" s="15"/>
      <c r="I6312" s="27"/>
      <c r="K6312" s="27"/>
      <c r="L6312" s="8"/>
      <c r="M6312" s="8"/>
      <c r="N6312" s="8"/>
    </row>
    <row r="6313" spans="1:14" ht="21" customHeight="1" x14ac:dyDescent="0.5">
      <c r="A6313" s="50"/>
      <c r="B6313" s="8"/>
      <c r="C6313" s="49"/>
      <c r="D6313" s="8"/>
      <c r="E6313" s="8"/>
      <c r="F6313" s="8"/>
      <c r="G6313" s="8"/>
      <c r="H6313" s="15"/>
      <c r="I6313" s="27"/>
      <c r="K6313" s="27"/>
      <c r="L6313" s="8"/>
      <c r="M6313" s="8"/>
      <c r="N6313" s="8"/>
    </row>
    <row r="6314" spans="1:14" ht="21" customHeight="1" x14ac:dyDescent="0.5">
      <c r="A6314" s="50"/>
      <c r="B6314" s="8"/>
      <c r="C6314" s="49"/>
      <c r="D6314" s="8"/>
      <c r="E6314" s="8"/>
      <c r="F6314" s="8"/>
      <c r="G6314" s="8"/>
      <c r="H6314" s="15"/>
      <c r="I6314" s="27"/>
      <c r="K6314" s="27"/>
      <c r="L6314" s="8"/>
      <c r="M6314" s="8"/>
      <c r="N6314" s="8"/>
    </row>
    <row r="6315" spans="1:14" ht="21" customHeight="1" x14ac:dyDescent="0.5">
      <c r="A6315" s="50"/>
      <c r="B6315" s="8"/>
      <c r="C6315" s="49"/>
      <c r="D6315" s="8"/>
      <c r="E6315" s="8"/>
      <c r="F6315" s="8"/>
      <c r="G6315" s="8"/>
      <c r="H6315" s="15"/>
      <c r="I6315" s="27"/>
      <c r="K6315" s="27"/>
      <c r="L6315" s="8"/>
      <c r="M6315" s="8"/>
      <c r="N6315" s="8"/>
    </row>
    <row r="6316" spans="1:14" ht="21" customHeight="1" x14ac:dyDescent="0.5">
      <c r="A6316" s="50"/>
      <c r="B6316" s="8"/>
      <c r="C6316" s="49"/>
      <c r="D6316" s="8"/>
      <c r="E6316" s="8"/>
      <c r="F6316" s="8"/>
      <c r="G6316" s="8"/>
      <c r="H6316" s="15"/>
      <c r="I6316" s="27"/>
      <c r="K6316" s="27"/>
      <c r="L6316" s="8"/>
      <c r="M6316" s="8"/>
      <c r="N6316" s="8"/>
    </row>
    <row r="6317" spans="1:14" ht="21" customHeight="1" x14ac:dyDescent="0.5">
      <c r="A6317" s="50"/>
      <c r="B6317" s="8"/>
      <c r="C6317" s="49"/>
      <c r="D6317" s="8"/>
      <c r="E6317" s="8"/>
      <c r="F6317" s="8"/>
      <c r="G6317" s="8"/>
      <c r="H6317" s="15"/>
      <c r="I6317" s="27"/>
      <c r="K6317" s="27"/>
      <c r="L6317" s="8"/>
      <c r="M6317" s="8"/>
      <c r="N6317" s="8"/>
    </row>
    <row r="6318" spans="1:14" ht="21" customHeight="1" x14ac:dyDescent="0.5">
      <c r="A6318" s="50"/>
      <c r="B6318" s="8"/>
      <c r="C6318" s="49"/>
      <c r="D6318" s="8"/>
      <c r="E6318" s="8"/>
      <c r="F6318" s="8"/>
      <c r="G6318" s="8"/>
      <c r="H6318" s="15"/>
      <c r="I6318" s="27"/>
      <c r="K6318" s="27"/>
      <c r="L6318" s="8"/>
      <c r="M6318" s="8"/>
      <c r="N6318" s="8"/>
    </row>
    <row r="6319" spans="1:14" ht="21" customHeight="1" x14ac:dyDescent="0.5">
      <c r="A6319" s="50"/>
      <c r="B6319" s="8"/>
      <c r="C6319" s="49"/>
      <c r="D6319" s="8"/>
      <c r="E6319" s="8"/>
      <c r="F6319" s="8"/>
      <c r="G6319" s="8"/>
      <c r="H6319" s="15"/>
      <c r="I6319" s="27"/>
      <c r="K6319" s="27"/>
      <c r="L6319" s="8"/>
      <c r="M6319" s="8"/>
      <c r="N6319" s="8"/>
    </row>
    <row r="6320" spans="1:14" ht="21" customHeight="1" x14ac:dyDescent="0.5">
      <c r="A6320" s="50"/>
      <c r="B6320" s="8"/>
      <c r="C6320" s="49"/>
      <c r="D6320" s="8"/>
      <c r="E6320" s="8"/>
      <c r="F6320" s="8"/>
      <c r="G6320" s="8"/>
      <c r="H6320" s="15"/>
      <c r="I6320" s="27"/>
      <c r="K6320" s="27"/>
      <c r="L6320" s="8"/>
      <c r="M6320" s="8"/>
      <c r="N6320" s="8"/>
    </row>
    <row r="6321" spans="1:14" ht="21" customHeight="1" x14ac:dyDescent="0.5">
      <c r="A6321" s="50"/>
      <c r="B6321" s="8"/>
      <c r="C6321" s="49"/>
      <c r="D6321" s="8"/>
      <c r="E6321" s="8"/>
      <c r="F6321" s="8"/>
      <c r="G6321" s="8"/>
      <c r="H6321" s="15"/>
      <c r="I6321" s="27"/>
      <c r="K6321" s="27"/>
      <c r="L6321" s="8"/>
      <c r="M6321" s="8"/>
      <c r="N6321" s="8"/>
    </row>
    <row r="6322" spans="1:14" ht="21" customHeight="1" x14ac:dyDescent="0.5">
      <c r="A6322" s="50"/>
      <c r="B6322" s="8"/>
      <c r="C6322" s="49"/>
      <c r="D6322" s="8"/>
      <c r="E6322" s="8"/>
      <c r="F6322" s="8"/>
      <c r="G6322" s="8"/>
      <c r="H6322" s="15"/>
      <c r="I6322" s="27"/>
      <c r="K6322" s="27"/>
      <c r="L6322" s="8"/>
      <c r="M6322" s="8"/>
      <c r="N6322" s="8"/>
    </row>
    <row r="6323" spans="1:14" ht="21" customHeight="1" x14ac:dyDescent="0.5">
      <c r="A6323" s="50"/>
      <c r="B6323" s="8"/>
      <c r="C6323" s="49"/>
      <c r="D6323" s="8"/>
      <c r="E6323" s="8"/>
      <c r="F6323" s="8"/>
      <c r="G6323" s="8"/>
      <c r="H6323" s="15"/>
      <c r="I6323" s="27"/>
      <c r="K6323" s="27"/>
      <c r="L6323" s="8"/>
      <c r="M6323" s="8"/>
      <c r="N6323" s="8"/>
    </row>
    <row r="6324" spans="1:14" ht="21" customHeight="1" x14ac:dyDescent="0.5">
      <c r="A6324" s="50"/>
      <c r="B6324" s="8"/>
      <c r="C6324" s="49"/>
      <c r="D6324" s="8"/>
      <c r="E6324" s="8"/>
      <c r="F6324" s="8"/>
      <c r="G6324" s="8"/>
      <c r="H6324" s="15"/>
      <c r="I6324" s="27"/>
      <c r="K6324" s="27"/>
      <c r="L6324" s="8"/>
      <c r="M6324" s="8"/>
      <c r="N6324" s="8"/>
    </row>
    <row r="6325" spans="1:14" ht="21" customHeight="1" x14ac:dyDescent="0.5">
      <c r="A6325" s="50"/>
      <c r="B6325" s="8"/>
      <c r="C6325" s="49"/>
      <c r="D6325" s="8"/>
      <c r="E6325" s="8"/>
      <c r="F6325" s="8"/>
      <c r="G6325" s="8"/>
      <c r="H6325" s="15"/>
      <c r="I6325" s="27"/>
      <c r="K6325" s="27"/>
      <c r="L6325" s="8"/>
      <c r="M6325" s="8"/>
      <c r="N6325" s="8"/>
    </row>
    <row r="6326" spans="1:14" ht="21" customHeight="1" x14ac:dyDescent="0.5">
      <c r="A6326" s="50"/>
      <c r="B6326" s="8"/>
      <c r="C6326" s="49"/>
      <c r="D6326" s="8"/>
      <c r="E6326" s="8"/>
      <c r="F6326" s="8"/>
      <c r="G6326" s="8"/>
      <c r="H6326" s="15"/>
      <c r="I6326" s="27"/>
      <c r="K6326" s="27"/>
      <c r="L6326" s="8"/>
      <c r="M6326" s="8"/>
      <c r="N6326" s="8"/>
    </row>
    <row r="6327" spans="1:14" ht="21" customHeight="1" x14ac:dyDescent="0.5">
      <c r="A6327" s="50"/>
      <c r="B6327" s="8"/>
      <c r="C6327" s="49"/>
      <c r="D6327" s="8"/>
      <c r="E6327" s="8"/>
      <c r="F6327" s="8"/>
      <c r="G6327" s="8"/>
      <c r="H6327" s="15"/>
      <c r="I6327" s="27"/>
      <c r="K6327" s="27"/>
      <c r="L6327" s="8"/>
      <c r="M6327" s="8"/>
      <c r="N6327" s="8"/>
    </row>
    <row r="6328" spans="1:14" ht="21" customHeight="1" x14ac:dyDescent="0.5">
      <c r="A6328" s="50"/>
      <c r="B6328" s="8"/>
      <c r="C6328" s="49"/>
      <c r="D6328" s="8"/>
      <c r="E6328" s="8"/>
      <c r="F6328" s="8"/>
      <c r="G6328" s="8"/>
      <c r="H6328" s="15"/>
      <c r="I6328" s="27"/>
      <c r="K6328" s="27"/>
      <c r="L6328" s="8"/>
      <c r="M6328" s="8"/>
      <c r="N6328" s="8"/>
    </row>
    <row r="6329" spans="1:14" ht="21" customHeight="1" x14ac:dyDescent="0.5">
      <c r="A6329" s="50"/>
      <c r="B6329" s="8"/>
      <c r="C6329" s="49"/>
      <c r="D6329" s="8"/>
      <c r="E6329" s="8"/>
      <c r="F6329" s="8"/>
      <c r="G6329" s="8"/>
      <c r="H6329" s="15"/>
      <c r="I6329" s="27"/>
      <c r="K6329" s="27"/>
      <c r="L6329" s="8"/>
      <c r="M6329" s="8"/>
      <c r="N6329" s="8"/>
    </row>
    <row r="6330" spans="1:14" ht="21" customHeight="1" x14ac:dyDescent="0.5">
      <c r="A6330" s="50"/>
      <c r="B6330" s="8"/>
      <c r="C6330" s="49"/>
      <c r="D6330" s="8"/>
      <c r="E6330" s="8"/>
      <c r="F6330" s="8"/>
      <c r="G6330" s="8"/>
      <c r="H6330" s="15"/>
      <c r="I6330" s="27"/>
      <c r="K6330" s="27"/>
      <c r="L6330" s="8"/>
      <c r="M6330" s="8"/>
      <c r="N6330" s="8"/>
    </row>
    <row r="6331" spans="1:14" ht="21" customHeight="1" x14ac:dyDescent="0.5">
      <c r="A6331" s="50"/>
      <c r="B6331" s="8"/>
      <c r="C6331" s="49"/>
      <c r="D6331" s="8"/>
      <c r="E6331" s="8"/>
      <c r="F6331" s="8"/>
      <c r="G6331" s="8"/>
      <c r="H6331" s="15"/>
      <c r="I6331" s="27"/>
      <c r="K6331" s="27"/>
      <c r="L6331" s="8"/>
      <c r="M6331" s="8"/>
      <c r="N6331" s="8"/>
    </row>
    <row r="6332" spans="1:14" ht="21" customHeight="1" x14ac:dyDescent="0.5">
      <c r="A6332" s="50"/>
      <c r="B6332" s="8"/>
      <c r="C6332" s="49"/>
      <c r="D6332" s="8"/>
      <c r="E6332" s="8"/>
      <c r="F6332" s="8"/>
      <c r="G6332" s="8"/>
      <c r="H6332" s="15"/>
      <c r="I6332" s="27"/>
      <c r="K6332" s="27"/>
      <c r="L6332" s="8"/>
      <c r="M6332" s="8"/>
      <c r="N6332" s="8"/>
    </row>
    <row r="6333" spans="1:14" ht="21" customHeight="1" x14ac:dyDescent="0.5">
      <c r="A6333" s="50"/>
      <c r="B6333" s="8"/>
      <c r="C6333" s="49"/>
      <c r="D6333" s="8"/>
      <c r="E6333" s="8"/>
      <c r="F6333" s="8"/>
      <c r="G6333" s="8"/>
      <c r="H6333" s="15"/>
      <c r="I6333" s="27"/>
      <c r="K6333" s="27"/>
      <c r="L6333" s="8"/>
      <c r="M6333" s="8"/>
      <c r="N6333" s="8"/>
    </row>
    <row r="6334" spans="1:14" ht="21" customHeight="1" x14ac:dyDescent="0.5">
      <c r="A6334" s="50"/>
      <c r="B6334" s="8"/>
      <c r="C6334" s="49"/>
      <c r="D6334" s="8"/>
      <c r="E6334" s="8"/>
      <c r="F6334" s="8"/>
      <c r="G6334" s="8"/>
      <c r="H6334" s="15"/>
      <c r="I6334" s="27"/>
      <c r="K6334" s="27"/>
      <c r="L6334" s="8"/>
      <c r="M6334" s="8"/>
      <c r="N6334" s="8"/>
    </row>
    <row r="6335" spans="1:14" ht="21" customHeight="1" x14ac:dyDescent="0.5">
      <c r="A6335" s="50"/>
      <c r="B6335" s="8"/>
      <c r="C6335" s="49"/>
      <c r="D6335" s="8"/>
      <c r="E6335" s="8"/>
      <c r="F6335" s="8"/>
      <c r="G6335" s="8"/>
      <c r="H6335" s="15"/>
      <c r="I6335" s="27"/>
      <c r="K6335" s="27"/>
      <c r="L6335" s="8"/>
      <c r="M6335" s="8"/>
      <c r="N6335" s="8"/>
    </row>
    <row r="6336" spans="1:14" ht="21" customHeight="1" x14ac:dyDescent="0.5">
      <c r="A6336" s="50"/>
      <c r="B6336" s="8"/>
      <c r="C6336" s="49"/>
      <c r="D6336" s="8"/>
      <c r="E6336" s="8"/>
      <c r="F6336" s="8"/>
      <c r="G6336" s="8"/>
      <c r="H6336" s="15"/>
      <c r="I6336" s="27"/>
      <c r="K6336" s="27"/>
      <c r="L6336" s="8"/>
      <c r="M6336" s="8"/>
      <c r="N6336" s="8"/>
    </row>
    <row r="6337" spans="1:14" ht="21" customHeight="1" x14ac:dyDescent="0.5">
      <c r="A6337" s="50"/>
      <c r="B6337" s="8"/>
      <c r="C6337" s="49"/>
      <c r="D6337" s="8"/>
      <c r="E6337" s="8"/>
      <c r="F6337" s="8"/>
      <c r="G6337" s="8"/>
      <c r="H6337" s="15"/>
      <c r="I6337" s="27"/>
      <c r="K6337" s="27"/>
      <c r="L6337" s="8"/>
      <c r="M6337" s="8"/>
      <c r="N6337" s="8"/>
    </row>
    <row r="6338" spans="1:14" ht="21" customHeight="1" x14ac:dyDescent="0.5">
      <c r="A6338" s="50"/>
      <c r="B6338" s="8"/>
      <c r="C6338" s="49"/>
      <c r="D6338" s="8"/>
      <c r="E6338" s="8"/>
      <c r="F6338" s="8"/>
      <c r="G6338" s="8"/>
      <c r="H6338" s="15"/>
      <c r="I6338" s="27"/>
      <c r="K6338" s="27"/>
      <c r="L6338" s="8"/>
      <c r="M6338" s="8"/>
      <c r="N6338" s="8"/>
    </row>
    <row r="6339" spans="1:14" ht="21" customHeight="1" x14ac:dyDescent="0.5">
      <c r="A6339" s="50"/>
      <c r="B6339" s="8"/>
      <c r="C6339" s="49"/>
      <c r="D6339" s="8"/>
      <c r="E6339" s="8"/>
      <c r="F6339" s="8"/>
      <c r="G6339" s="8"/>
      <c r="H6339" s="15"/>
      <c r="I6339" s="27"/>
      <c r="K6339" s="27"/>
      <c r="L6339" s="8"/>
      <c r="M6339" s="8"/>
      <c r="N6339" s="8"/>
    </row>
    <row r="6340" spans="1:14" ht="21" customHeight="1" x14ac:dyDescent="0.5">
      <c r="A6340" s="50"/>
      <c r="B6340" s="8"/>
      <c r="C6340" s="49"/>
      <c r="D6340" s="8"/>
      <c r="E6340" s="8"/>
      <c r="F6340" s="8"/>
      <c r="G6340" s="8"/>
      <c r="H6340" s="15"/>
      <c r="I6340" s="27"/>
      <c r="K6340" s="27"/>
      <c r="L6340" s="8"/>
      <c r="M6340" s="8"/>
      <c r="N6340" s="8"/>
    </row>
    <row r="6341" spans="1:14" ht="21" customHeight="1" x14ac:dyDescent="0.5">
      <c r="A6341" s="50"/>
      <c r="B6341" s="8"/>
      <c r="C6341" s="49"/>
      <c r="D6341" s="8"/>
      <c r="E6341" s="8"/>
      <c r="F6341" s="8"/>
      <c r="G6341" s="8"/>
      <c r="H6341" s="15"/>
      <c r="I6341" s="27"/>
      <c r="K6341" s="27"/>
      <c r="L6341" s="8"/>
      <c r="M6341" s="8"/>
      <c r="N6341" s="8"/>
    </row>
    <row r="6342" spans="1:14" ht="21" customHeight="1" x14ac:dyDescent="0.5">
      <c r="A6342" s="50"/>
      <c r="B6342" s="8"/>
      <c r="C6342" s="49"/>
      <c r="D6342" s="8"/>
      <c r="E6342" s="8"/>
      <c r="F6342" s="8"/>
      <c r="G6342" s="8"/>
      <c r="H6342" s="15"/>
      <c r="I6342" s="27"/>
      <c r="K6342" s="27"/>
      <c r="L6342" s="8"/>
      <c r="M6342" s="8"/>
      <c r="N6342" s="8"/>
    </row>
    <row r="6343" spans="1:14" ht="21" customHeight="1" x14ac:dyDescent="0.5">
      <c r="A6343" s="50"/>
      <c r="B6343" s="8"/>
      <c r="C6343" s="49"/>
      <c r="D6343" s="8"/>
      <c r="E6343" s="8"/>
      <c r="F6343" s="8"/>
      <c r="G6343" s="8"/>
      <c r="H6343" s="15"/>
      <c r="I6343" s="27"/>
      <c r="K6343" s="27"/>
      <c r="L6343" s="8"/>
      <c r="M6343" s="8"/>
      <c r="N6343" s="8"/>
    </row>
    <row r="6344" spans="1:14" ht="21" customHeight="1" x14ac:dyDescent="0.5">
      <c r="A6344" s="50"/>
      <c r="B6344" s="8"/>
      <c r="C6344" s="49"/>
      <c r="D6344" s="8"/>
      <c r="E6344" s="8"/>
      <c r="F6344" s="8"/>
      <c r="G6344" s="8"/>
      <c r="H6344" s="15"/>
      <c r="I6344" s="27"/>
      <c r="K6344" s="27"/>
      <c r="L6344" s="8"/>
      <c r="M6344" s="8"/>
      <c r="N6344" s="8"/>
    </row>
    <row r="6345" spans="1:14" ht="21" customHeight="1" x14ac:dyDescent="0.5">
      <c r="A6345" s="50"/>
      <c r="B6345" s="8"/>
      <c r="C6345" s="49"/>
      <c r="D6345" s="8"/>
      <c r="E6345" s="8"/>
      <c r="F6345" s="8"/>
      <c r="G6345" s="8"/>
      <c r="H6345" s="15"/>
      <c r="I6345" s="27"/>
      <c r="K6345" s="27"/>
      <c r="L6345" s="8"/>
      <c r="M6345" s="8"/>
      <c r="N6345" s="8"/>
    </row>
    <row r="6346" spans="1:14" ht="21" customHeight="1" x14ac:dyDescent="0.5">
      <c r="A6346" s="50"/>
      <c r="B6346" s="8"/>
      <c r="C6346" s="49"/>
      <c r="D6346" s="8"/>
      <c r="E6346" s="8"/>
      <c r="F6346" s="8"/>
      <c r="G6346" s="8"/>
      <c r="H6346" s="15"/>
      <c r="I6346" s="27"/>
      <c r="K6346" s="27"/>
      <c r="L6346" s="8"/>
      <c r="M6346" s="8"/>
      <c r="N6346" s="8"/>
    </row>
    <row r="6347" spans="1:14" ht="21" customHeight="1" x14ac:dyDescent="0.5">
      <c r="A6347" s="50"/>
      <c r="B6347" s="8"/>
      <c r="C6347" s="49"/>
      <c r="D6347" s="8"/>
      <c r="E6347" s="8"/>
      <c r="F6347" s="8"/>
      <c r="G6347" s="8"/>
      <c r="H6347" s="15"/>
      <c r="I6347" s="27"/>
      <c r="K6347" s="27"/>
      <c r="L6347" s="8"/>
      <c r="M6347" s="8"/>
      <c r="N6347" s="8"/>
    </row>
    <row r="6348" spans="1:14" ht="21" customHeight="1" x14ac:dyDescent="0.5">
      <c r="A6348" s="50"/>
      <c r="B6348" s="8"/>
      <c r="C6348" s="49"/>
      <c r="D6348" s="8"/>
      <c r="E6348" s="8"/>
      <c r="F6348" s="8"/>
      <c r="G6348" s="8"/>
      <c r="H6348" s="15"/>
      <c r="I6348" s="27"/>
      <c r="K6348" s="27"/>
      <c r="L6348" s="8"/>
      <c r="M6348" s="8"/>
      <c r="N6348" s="8"/>
    </row>
    <row r="6349" spans="1:14" ht="21" customHeight="1" x14ac:dyDescent="0.5">
      <c r="A6349" s="50"/>
      <c r="B6349" s="8"/>
      <c r="C6349" s="49"/>
      <c r="D6349" s="8"/>
      <c r="E6349" s="8"/>
      <c r="F6349" s="8"/>
      <c r="G6349" s="8"/>
      <c r="H6349" s="15"/>
      <c r="I6349" s="27"/>
      <c r="K6349" s="27"/>
      <c r="L6349" s="8"/>
      <c r="M6349" s="8"/>
      <c r="N6349" s="8"/>
    </row>
    <row r="6350" spans="1:14" ht="21" customHeight="1" x14ac:dyDescent="0.5">
      <c r="A6350" s="50"/>
      <c r="B6350" s="8"/>
      <c r="C6350" s="49"/>
      <c r="D6350" s="8"/>
      <c r="E6350" s="8"/>
      <c r="F6350" s="8"/>
      <c r="G6350" s="8"/>
      <c r="H6350" s="15"/>
      <c r="I6350" s="27"/>
      <c r="K6350" s="27"/>
      <c r="L6350" s="8"/>
      <c r="M6350" s="8"/>
      <c r="N6350" s="8"/>
    </row>
    <row r="6351" spans="1:14" ht="21" customHeight="1" x14ac:dyDescent="0.5">
      <c r="A6351" s="50"/>
      <c r="B6351" s="8"/>
      <c r="C6351" s="49"/>
      <c r="D6351" s="8"/>
      <c r="E6351" s="8"/>
      <c r="F6351" s="8"/>
      <c r="G6351" s="8"/>
      <c r="H6351" s="15"/>
      <c r="I6351" s="27"/>
      <c r="K6351" s="27"/>
      <c r="L6351" s="8"/>
      <c r="M6351" s="8"/>
      <c r="N6351" s="8"/>
    </row>
    <row r="6352" spans="1:14" ht="21" customHeight="1" x14ac:dyDescent="0.5">
      <c r="A6352" s="50"/>
      <c r="B6352" s="8"/>
      <c r="C6352" s="49"/>
      <c r="D6352" s="8"/>
      <c r="E6352" s="8"/>
      <c r="F6352" s="8"/>
      <c r="G6352" s="8"/>
      <c r="H6352" s="15"/>
      <c r="I6352" s="27"/>
      <c r="K6352" s="27"/>
      <c r="L6352" s="8"/>
      <c r="M6352" s="8"/>
      <c r="N6352" s="8"/>
    </row>
    <row r="6353" spans="1:14" ht="21" customHeight="1" x14ac:dyDescent="0.5">
      <c r="A6353" s="50"/>
      <c r="B6353" s="8"/>
      <c r="C6353" s="49"/>
      <c r="D6353" s="8"/>
      <c r="E6353" s="8"/>
      <c r="F6353" s="8"/>
      <c r="G6353" s="8"/>
      <c r="H6353" s="15"/>
      <c r="I6353" s="27"/>
      <c r="K6353" s="27"/>
      <c r="L6353" s="8"/>
      <c r="M6353" s="8"/>
      <c r="N6353" s="8"/>
    </row>
    <row r="6354" spans="1:14" ht="21" customHeight="1" x14ac:dyDescent="0.5">
      <c r="A6354" s="50"/>
      <c r="B6354" s="8"/>
      <c r="C6354" s="49"/>
      <c r="D6354" s="8"/>
      <c r="E6354" s="8"/>
      <c r="F6354" s="8"/>
      <c r="G6354" s="8"/>
      <c r="H6354" s="15"/>
      <c r="I6354" s="27"/>
      <c r="K6354" s="27"/>
      <c r="L6354" s="8"/>
      <c r="M6354" s="8"/>
      <c r="N6354" s="8"/>
    </row>
    <row r="6355" spans="1:14" ht="21" customHeight="1" x14ac:dyDescent="0.5">
      <c r="A6355" s="50"/>
      <c r="B6355" s="8"/>
      <c r="C6355" s="49"/>
      <c r="D6355" s="8"/>
      <c r="E6355" s="8"/>
      <c r="F6355" s="8"/>
      <c r="G6355" s="8"/>
      <c r="H6355" s="15"/>
      <c r="I6355" s="27"/>
      <c r="K6355" s="27"/>
      <c r="L6355" s="8"/>
      <c r="M6355" s="8"/>
      <c r="N6355" s="8"/>
    </row>
    <row r="6356" spans="1:14" ht="21" customHeight="1" x14ac:dyDescent="0.5">
      <c r="A6356" s="50"/>
      <c r="B6356" s="8"/>
      <c r="C6356" s="49"/>
      <c r="D6356" s="8"/>
      <c r="E6356" s="8"/>
      <c r="F6356" s="8"/>
      <c r="G6356" s="8"/>
      <c r="H6356" s="15"/>
      <c r="I6356" s="27"/>
      <c r="K6356" s="27"/>
      <c r="L6356" s="8"/>
      <c r="M6356" s="8"/>
      <c r="N6356" s="8"/>
    </row>
    <row r="6357" spans="1:14" ht="21" customHeight="1" x14ac:dyDescent="0.5">
      <c r="A6357" s="50"/>
      <c r="B6357" s="8"/>
      <c r="C6357" s="49"/>
      <c r="D6357" s="8"/>
      <c r="E6357" s="8"/>
      <c r="F6357" s="8"/>
      <c r="G6357" s="8"/>
      <c r="H6357" s="15"/>
      <c r="I6357" s="27"/>
      <c r="K6357" s="27"/>
      <c r="L6357" s="8"/>
      <c r="M6357" s="8"/>
      <c r="N6357" s="8"/>
    </row>
    <row r="6358" spans="1:14" ht="21" customHeight="1" x14ac:dyDescent="0.5">
      <c r="A6358" s="50"/>
      <c r="B6358" s="8"/>
      <c r="C6358" s="49"/>
      <c r="D6358" s="8"/>
      <c r="E6358" s="8"/>
      <c r="F6358" s="8"/>
      <c r="G6358" s="8"/>
      <c r="H6358" s="15"/>
      <c r="I6358" s="27"/>
      <c r="K6358" s="27"/>
      <c r="L6358" s="8"/>
      <c r="M6358" s="8"/>
      <c r="N6358" s="8"/>
    </row>
    <row r="6359" spans="1:14" ht="21" customHeight="1" x14ac:dyDescent="0.5">
      <c r="A6359" s="50"/>
      <c r="B6359" s="8"/>
      <c r="C6359" s="49"/>
      <c r="D6359" s="8"/>
      <c r="E6359" s="8"/>
      <c r="F6359" s="8"/>
      <c r="G6359" s="8"/>
      <c r="H6359" s="15"/>
      <c r="I6359" s="27"/>
      <c r="K6359" s="27"/>
      <c r="L6359" s="8"/>
      <c r="M6359" s="8"/>
      <c r="N6359" s="8"/>
    </row>
    <row r="6360" spans="1:14" ht="21" customHeight="1" x14ac:dyDescent="0.5">
      <c r="A6360" s="50"/>
      <c r="B6360" s="8"/>
      <c r="C6360" s="49"/>
      <c r="D6360" s="8"/>
      <c r="E6360" s="8"/>
      <c r="F6360" s="8"/>
      <c r="G6360" s="8"/>
      <c r="H6360" s="15"/>
      <c r="I6360" s="27"/>
      <c r="K6360" s="27"/>
      <c r="L6360" s="8"/>
      <c r="M6360" s="8"/>
      <c r="N6360" s="8"/>
    </row>
    <row r="6361" spans="1:14" ht="21" customHeight="1" x14ac:dyDescent="0.5">
      <c r="A6361" s="50"/>
      <c r="B6361" s="8"/>
      <c r="C6361" s="49"/>
      <c r="D6361" s="8"/>
      <c r="E6361" s="8"/>
      <c r="F6361" s="8"/>
      <c r="G6361" s="8"/>
      <c r="H6361" s="15"/>
      <c r="I6361" s="27"/>
      <c r="K6361" s="27"/>
      <c r="L6361" s="8"/>
      <c r="M6361" s="8"/>
      <c r="N6361" s="8"/>
    </row>
    <row r="6362" spans="1:14" ht="21" customHeight="1" x14ac:dyDescent="0.5">
      <c r="A6362" s="50"/>
      <c r="B6362" s="8"/>
      <c r="C6362" s="49"/>
      <c r="D6362" s="8"/>
      <c r="E6362" s="8"/>
      <c r="F6362" s="8"/>
      <c r="G6362" s="8"/>
      <c r="H6362" s="15"/>
      <c r="I6362" s="27"/>
      <c r="K6362" s="27"/>
      <c r="L6362" s="8"/>
      <c r="M6362" s="8"/>
      <c r="N6362" s="8"/>
    </row>
    <row r="6363" spans="1:14" ht="21" customHeight="1" x14ac:dyDescent="0.5">
      <c r="A6363" s="50"/>
      <c r="B6363" s="8"/>
      <c r="C6363" s="49"/>
      <c r="D6363" s="8"/>
      <c r="E6363" s="8"/>
      <c r="F6363" s="8"/>
      <c r="G6363" s="8"/>
      <c r="H6363" s="15"/>
      <c r="I6363" s="27"/>
      <c r="K6363" s="27"/>
      <c r="L6363" s="8"/>
      <c r="M6363" s="8"/>
      <c r="N6363" s="8"/>
    </row>
    <row r="6364" spans="1:14" ht="21" customHeight="1" x14ac:dyDescent="0.5">
      <c r="A6364" s="50"/>
      <c r="B6364" s="8"/>
      <c r="C6364" s="49"/>
      <c r="D6364" s="8"/>
      <c r="E6364" s="8"/>
      <c r="F6364" s="8"/>
      <c r="G6364" s="8"/>
      <c r="H6364" s="15"/>
      <c r="I6364" s="27"/>
      <c r="K6364" s="27"/>
      <c r="L6364" s="8"/>
      <c r="M6364" s="8"/>
      <c r="N6364" s="8"/>
    </row>
    <row r="6365" spans="1:14" ht="21" customHeight="1" x14ac:dyDescent="0.5">
      <c r="A6365" s="50"/>
      <c r="B6365" s="8"/>
      <c r="C6365" s="49"/>
      <c r="D6365" s="8"/>
      <c r="E6365" s="8"/>
      <c r="F6365" s="8"/>
      <c r="G6365" s="8"/>
      <c r="H6365" s="15"/>
      <c r="I6365" s="27"/>
      <c r="K6365" s="27"/>
      <c r="L6365" s="8"/>
      <c r="M6365" s="8"/>
      <c r="N6365" s="8"/>
    </row>
    <row r="6366" spans="1:14" ht="21" customHeight="1" x14ac:dyDescent="0.5">
      <c r="A6366" s="50"/>
      <c r="B6366" s="8"/>
      <c r="C6366" s="49"/>
      <c r="D6366" s="8"/>
      <c r="E6366" s="8"/>
      <c r="F6366" s="8"/>
      <c r="G6366" s="8"/>
      <c r="H6366" s="15"/>
      <c r="I6366" s="27"/>
      <c r="K6366" s="27"/>
      <c r="L6366" s="8"/>
      <c r="M6366" s="8"/>
      <c r="N6366" s="8"/>
    </row>
    <row r="6367" spans="1:14" ht="21" customHeight="1" x14ac:dyDescent="0.5">
      <c r="A6367" s="50"/>
      <c r="B6367" s="8"/>
      <c r="C6367" s="49"/>
      <c r="D6367" s="8"/>
      <c r="E6367" s="8"/>
      <c r="F6367" s="8"/>
      <c r="G6367" s="8"/>
      <c r="H6367" s="15"/>
      <c r="I6367" s="27"/>
      <c r="K6367" s="27"/>
      <c r="L6367" s="8"/>
      <c r="M6367" s="8"/>
      <c r="N6367" s="8"/>
    </row>
    <row r="6368" spans="1:14" ht="21" customHeight="1" x14ac:dyDescent="0.5">
      <c r="A6368" s="50"/>
      <c r="B6368" s="8"/>
      <c r="C6368" s="49"/>
      <c r="D6368" s="8"/>
      <c r="E6368" s="8"/>
      <c r="F6368" s="8"/>
      <c r="G6368" s="8"/>
      <c r="H6368" s="15"/>
      <c r="I6368" s="27"/>
      <c r="K6368" s="27"/>
      <c r="L6368" s="8"/>
      <c r="M6368" s="8"/>
      <c r="N6368" s="8"/>
    </row>
    <row r="6369" spans="1:14" ht="21" customHeight="1" x14ac:dyDescent="0.5">
      <c r="A6369" s="50"/>
      <c r="B6369" s="8"/>
      <c r="C6369" s="49"/>
      <c r="D6369" s="8"/>
      <c r="E6369" s="8"/>
      <c r="F6369" s="8"/>
      <c r="G6369" s="8"/>
      <c r="H6369" s="15"/>
      <c r="I6369" s="27"/>
      <c r="K6369" s="27"/>
      <c r="L6369" s="8"/>
      <c r="M6369" s="8"/>
      <c r="N6369" s="8"/>
    </row>
    <row r="6370" spans="1:14" ht="21" customHeight="1" x14ac:dyDescent="0.5">
      <c r="A6370" s="50"/>
      <c r="B6370" s="8"/>
      <c r="C6370" s="49"/>
      <c r="D6370" s="8"/>
      <c r="E6370" s="8"/>
      <c r="F6370" s="8"/>
      <c r="G6370" s="8"/>
      <c r="H6370" s="15"/>
      <c r="I6370" s="27"/>
      <c r="K6370" s="27"/>
      <c r="L6370" s="8"/>
      <c r="M6370" s="8"/>
      <c r="N6370" s="8"/>
    </row>
    <row r="6371" spans="1:14" ht="21" customHeight="1" x14ac:dyDescent="0.5">
      <c r="A6371" s="50"/>
      <c r="B6371" s="8"/>
      <c r="C6371" s="49"/>
      <c r="D6371" s="8"/>
      <c r="E6371" s="8"/>
      <c r="F6371" s="8"/>
      <c r="G6371" s="8"/>
      <c r="H6371" s="15"/>
      <c r="I6371" s="27"/>
      <c r="K6371" s="27"/>
      <c r="L6371" s="8"/>
      <c r="M6371" s="8"/>
      <c r="N6371" s="8"/>
    </row>
    <row r="6372" spans="1:14" ht="21" customHeight="1" x14ac:dyDescent="0.5">
      <c r="A6372" s="50"/>
      <c r="B6372" s="8"/>
      <c r="C6372" s="49"/>
      <c r="D6372" s="8"/>
      <c r="E6372" s="8"/>
      <c r="F6372" s="8"/>
      <c r="G6372" s="8"/>
      <c r="H6372" s="15"/>
      <c r="I6372" s="27"/>
      <c r="K6372" s="27"/>
      <c r="L6372" s="8"/>
      <c r="M6372" s="8"/>
      <c r="N6372" s="8"/>
    </row>
    <row r="6373" spans="1:14" ht="21" customHeight="1" x14ac:dyDescent="0.5">
      <c r="A6373" s="50"/>
      <c r="B6373" s="8"/>
      <c r="C6373" s="49"/>
      <c r="D6373" s="8"/>
      <c r="E6373" s="8"/>
      <c r="F6373" s="8"/>
      <c r="G6373" s="8"/>
      <c r="H6373" s="15"/>
      <c r="I6373" s="27"/>
      <c r="K6373" s="27"/>
      <c r="L6373" s="8"/>
      <c r="M6373" s="8"/>
      <c r="N6373" s="8"/>
    </row>
    <row r="6374" spans="1:14" ht="21" customHeight="1" x14ac:dyDescent="0.5">
      <c r="A6374" s="50"/>
      <c r="B6374" s="8"/>
      <c r="C6374" s="49"/>
      <c r="D6374" s="8"/>
      <c r="E6374" s="8"/>
      <c r="F6374" s="8"/>
      <c r="G6374" s="8"/>
      <c r="H6374" s="15"/>
      <c r="I6374" s="27"/>
      <c r="K6374" s="27"/>
      <c r="L6374" s="8"/>
      <c r="M6374" s="8"/>
      <c r="N6374" s="8"/>
    </row>
    <row r="6375" spans="1:14" ht="21" customHeight="1" x14ac:dyDescent="0.5">
      <c r="A6375" s="50"/>
      <c r="B6375" s="8"/>
      <c r="C6375" s="49"/>
      <c r="D6375" s="8"/>
      <c r="E6375" s="8"/>
      <c r="F6375" s="8"/>
      <c r="G6375" s="8"/>
      <c r="H6375" s="15"/>
      <c r="I6375" s="27"/>
      <c r="K6375" s="27"/>
      <c r="L6375" s="8"/>
      <c r="M6375" s="8"/>
      <c r="N6375" s="8"/>
    </row>
    <row r="6376" spans="1:14" ht="21" customHeight="1" x14ac:dyDescent="0.5">
      <c r="A6376" s="50"/>
      <c r="B6376" s="8"/>
      <c r="C6376" s="49"/>
      <c r="D6376" s="8"/>
      <c r="E6376" s="8"/>
      <c r="F6376" s="8"/>
      <c r="G6376" s="8"/>
      <c r="H6376" s="15"/>
      <c r="I6376" s="27"/>
      <c r="K6376" s="27"/>
      <c r="L6376" s="8"/>
      <c r="M6376" s="8"/>
      <c r="N6376" s="8"/>
    </row>
    <row r="6377" spans="1:14" ht="21" customHeight="1" x14ac:dyDescent="0.5">
      <c r="A6377" s="50"/>
      <c r="B6377" s="8"/>
      <c r="C6377" s="49"/>
      <c r="D6377" s="8"/>
      <c r="E6377" s="8"/>
      <c r="F6377" s="8"/>
      <c r="G6377" s="8"/>
      <c r="H6377" s="15"/>
      <c r="I6377" s="27"/>
      <c r="K6377" s="27"/>
      <c r="L6377" s="8"/>
      <c r="M6377" s="8"/>
      <c r="N6377" s="8"/>
    </row>
    <row r="6378" spans="1:14" ht="21" customHeight="1" x14ac:dyDescent="0.5">
      <c r="A6378" s="50"/>
      <c r="B6378" s="8"/>
      <c r="C6378" s="49"/>
      <c r="D6378" s="8"/>
      <c r="E6378" s="8"/>
      <c r="F6378" s="8"/>
      <c r="G6378" s="8"/>
      <c r="H6378" s="15"/>
      <c r="I6378" s="27"/>
      <c r="K6378" s="27"/>
      <c r="L6378" s="8"/>
      <c r="M6378" s="8"/>
      <c r="N6378" s="8"/>
    </row>
    <row r="6379" spans="1:14" ht="21" customHeight="1" x14ac:dyDescent="0.5">
      <c r="A6379" s="50"/>
      <c r="B6379" s="8"/>
      <c r="C6379" s="49"/>
      <c r="D6379" s="8"/>
      <c r="E6379" s="8"/>
      <c r="F6379" s="8"/>
      <c r="G6379" s="8"/>
      <c r="H6379" s="15"/>
      <c r="I6379" s="27"/>
      <c r="K6379" s="27"/>
      <c r="L6379" s="8"/>
      <c r="M6379" s="8"/>
      <c r="N6379" s="8"/>
    </row>
    <row r="6380" spans="1:14" ht="21" customHeight="1" x14ac:dyDescent="0.5">
      <c r="A6380" s="50"/>
      <c r="B6380" s="8"/>
      <c r="C6380" s="49"/>
      <c r="D6380" s="8"/>
      <c r="E6380" s="8"/>
      <c r="F6380" s="8"/>
      <c r="G6380" s="8"/>
      <c r="H6380" s="15"/>
      <c r="I6380" s="27"/>
      <c r="K6380" s="27"/>
      <c r="L6380" s="8"/>
      <c r="M6380" s="8"/>
      <c r="N6380" s="8"/>
    </row>
    <row r="6381" spans="1:14" ht="21" customHeight="1" x14ac:dyDescent="0.5">
      <c r="A6381" s="50"/>
      <c r="B6381" s="8"/>
      <c r="C6381" s="49"/>
      <c r="D6381" s="8"/>
      <c r="E6381" s="8"/>
      <c r="F6381" s="8"/>
      <c r="G6381" s="8"/>
      <c r="H6381" s="15"/>
      <c r="I6381" s="27"/>
      <c r="K6381" s="27"/>
      <c r="L6381" s="8"/>
      <c r="M6381" s="8"/>
      <c r="N6381" s="8"/>
    </row>
    <row r="6382" spans="1:14" ht="21" customHeight="1" x14ac:dyDescent="0.5">
      <c r="A6382" s="50"/>
      <c r="B6382" s="8"/>
      <c r="C6382" s="49"/>
      <c r="D6382" s="8"/>
      <c r="E6382" s="8"/>
      <c r="F6382" s="8"/>
      <c r="G6382" s="8"/>
      <c r="H6382" s="15"/>
      <c r="I6382" s="27"/>
      <c r="K6382" s="27"/>
      <c r="L6382" s="8"/>
      <c r="M6382" s="8"/>
      <c r="N6382" s="8"/>
    </row>
    <row r="6383" spans="1:14" ht="21" customHeight="1" x14ac:dyDescent="0.5">
      <c r="A6383" s="50"/>
      <c r="B6383" s="8"/>
      <c r="C6383" s="49"/>
      <c r="D6383" s="8"/>
      <c r="E6383" s="8"/>
      <c r="F6383" s="8"/>
      <c r="G6383" s="8"/>
      <c r="H6383" s="15"/>
      <c r="I6383" s="27"/>
      <c r="K6383" s="27"/>
      <c r="L6383" s="8"/>
      <c r="M6383" s="8"/>
      <c r="N6383" s="8"/>
    </row>
    <row r="6384" spans="1:14" ht="21" customHeight="1" x14ac:dyDescent="0.5">
      <c r="A6384" s="50"/>
      <c r="B6384" s="8"/>
      <c r="C6384" s="49"/>
      <c r="D6384" s="8"/>
      <c r="E6384" s="8"/>
      <c r="F6384" s="8"/>
      <c r="G6384" s="8"/>
      <c r="H6384" s="15"/>
      <c r="I6384" s="27"/>
      <c r="K6384" s="27"/>
      <c r="L6384" s="8"/>
      <c r="M6384" s="8"/>
      <c r="N6384" s="8"/>
    </row>
    <row r="6385" spans="1:14" ht="21" customHeight="1" x14ac:dyDescent="0.5">
      <c r="A6385" s="50"/>
      <c r="B6385" s="8"/>
      <c r="C6385" s="49"/>
      <c r="D6385" s="8"/>
      <c r="E6385" s="8"/>
      <c r="F6385" s="8"/>
      <c r="G6385" s="8"/>
      <c r="H6385" s="15"/>
      <c r="I6385" s="27"/>
      <c r="K6385" s="27"/>
      <c r="L6385" s="8"/>
      <c r="M6385" s="8"/>
      <c r="N6385" s="8"/>
    </row>
    <row r="6386" spans="1:14" ht="21" customHeight="1" x14ac:dyDescent="0.5">
      <c r="A6386" s="50"/>
      <c r="B6386" s="8"/>
      <c r="C6386" s="49"/>
      <c r="D6386" s="8"/>
      <c r="E6386" s="8"/>
      <c r="F6386" s="8"/>
      <c r="G6386" s="8"/>
      <c r="H6386" s="15"/>
      <c r="I6386" s="27"/>
      <c r="K6386" s="27"/>
      <c r="L6386" s="8"/>
      <c r="M6386" s="8"/>
      <c r="N6386" s="8"/>
    </row>
    <row r="6387" spans="1:14" ht="21" customHeight="1" x14ac:dyDescent="0.5">
      <c r="A6387" s="50"/>
      <c r="B6387" s="8"/>
      <c r="C6387" s="49"/>
      <c r="D6387" s="8"/>
      <c r="E6387" s="8"/>
      <c r="F6387" s="8"/>
      <c r="G6387" s="8"/>
      <c r="H6387" s="15"/>
      <c r="I6387" s="27"/>
      <c r="K6387" s="27"/>
      <c r="L6387" s="8"/>
      <c r="M6387" s="8"/>
      <c r="N6387" s="8"/>
    </row>
    <row r="6388" spans="1:14" ht="21" customHeight="1" x14ac:dyDescent="0.5">
      <c r="A6388" s="50"/>
      <c r="B6388" s="8"/>
      <c r="C6388" s="49"/>
      <c r="D6388" s="8"/>
      <c r="E6388" s="8"/>
      <c r="F6388" s="8"/>
      <c r="G6388" s="8"/>
      <c r="H6388" s="15"/>
      <c r="I6388" s="27"/>
      <c r="K6388" s="27"/>
      <c r="L6388" s="8"/>
      <c r="M6388" s="8"/>
      <c r="N6388" s="8"/>
    </row>
    <row r="6389" spans="1:14" ht="21" customHeight="1" x14ac:dyDescent="0.5">
      <c r="A6389" s="50"/>
      <c r="B6389" s="8"/>
      <c r="C6389" s="49"/>
      <c r="D6389" s="8"/>
      <c r="E6389" s="8"/>
      <c r="F6389" s="8"/>
      <c r="G6389" s="8"/>
      <c r="H6389" s="15"/>
      <c r="I6389" s="27"/>
      <c r="K6389" s="27"/>
      <c r="L6389" s="8"/>
      <c r="M6389" s="8"/>
      <c r="N6389" s="8"/>
    </row>
    <row r="6390" spans="1:14" ht="21" customHeight="1" x14ac:dyDescent="0.5">
      <c r="A6390" s="50"/>
      <c r="B6390" s="8"/>
      <c r="C6390" s="49"/>
      <c r="D6390" s="8"/>
      <c r="E6390" s="8"/>
      <c r="F6390" s="8"/>
      <c r="G6390" s="8"/>
      <c r="H6390" s="15"/>
      <c r="I6390" s="27"/>
      <c r="K6390" s="27"/>
      <c r="L6390" s="8"/>
      <c r="M6390" s="8"/>
      <c r="N6390" s="8"/>
    </row>
    <row r="6391" spans="1:14" ht="21" customHeight="1" x14ac:dyDescent="0.5">
      <c r="A6391" s="50"/>
      <c r="B6391" s="8"/>
      <c r="C6391" s="49"/>
      <c r="D6391" s="8"/>
      <c r="E6391" s="8"/>
      <c r="F6391" s="8"/>
      <c r="G6391" s="8"/>
      <c r="H6391" s="15"/>
      <c r="I6391" s="27"/>
      <c r="K6391" s="27"/>
      <c r="L6391" s="8"/>
      <c r="M6391" s="8"/>
      <c r="N6391" s="8"/>
    </row>
    <row r="6392" spans="1:14" ht="21" customHeight="1" x14ac:dyDescent="0.5">
      <c r="A6392" s="50"/>
      <c r="B6392" s="8"/>
      <c r="C6392" s="49"/>
      <c r="D6392" s="8"/>
      <c r="E6392" s="8"/>
      <c r="F6392" s="8"/>
      <c r="G6392" s="8"/>
      <c r="H6392" s="15"/>
      <c r="I6392" s="27"/>
      <c r="K6392" s="27"/>
      <c r="L6392" s="8"/>
      <c r="M6392" s="8"/>
      <c r="N6392" s="8"/>
    </row>
    <row r="6393" spans="1:14" ht="21" customHeight="1" x14ac:dyDescent="0.5">
      <c r="A6393" s="50"/>
      <c r="B6393" s="8"/>
      <c r="C6393" s="49"/>
      <c r="D6393" s="8"/>
      <c r="E6393" s="8"/>
      <c r="F6393" s="8"/>
      <c r="G6393" s="8"/>
      <c r="H6393" s="15"/>
      <c r="I6393" s="27"/>
      <c r="K6393" s="27"/>
      <c r="L6393" s="8"/>
      <c r="M6393" s="8"/>
      <c r="N6393" s="8"/>
    </row>
    <row r="6394" spans="1:14" ht="21" customHeight="1" x14ac:dyDescent="0.5">
      <c r="A6394" s="50"/>
      <c r="B6394" s="8"/>
      <c r="C6394" s="49"/>
      <c r="D6394" s="8"/>
      <c r="E6394" s="8"/>
      <c r="F6394" s="8"/>
      <c r="G6394" s="8"/>
      <c r="H6394" s="15"/>
      <c r="I6394" s="27"/>
      <c r="K6394" s="27"/>
      <c r="L6394" s="8"/>
      <c r="M6394" s="8"/>
      <c r="N6394" s="8"/>
    </row>
    <row r="6395" spans="1:14" ht="21" customHeight="1" x14ac:dyDescent="0.5">
      <c r="A6395" s="50"/>
      <c r="B6395" s="8"/>
      <c r="C6395" s="49"/>
      <c r="D6395" s="8"/>
      <c r="E6395" s="8"/>
      <c r="F6395" s="8"/>
      <c r="G6395" s="8"/>
      <c r="H6395" s="15"/>
      <c r="I6395" s="27"/>
      <c r="K6395" s="27"/>
      <c r="L6395" s="8"/>
      <c r="M6395" s="8"/>
      <c r="N6395" s="8"/>
    </row>
    <row r="6396" spans="1:14" ht="21" customHeight="1" x14ac:dyDescent="0.5">
      <c r="A6396" s="50"/>
      <c r="B6396" s="8"/>
      <c r="C6396" s="49"/>
      <c r="D6396" s="8"/>
      <c r="E6396" s="8"/>
      <c r="F6396" s="8"/>
      <c r="G6396" s="8"/>
      <c r="H6396" s="15"/>
      <c r="I6396" s="27"/>
      <c r="K6396" s="27"/>
      <c r="L6396" s="8"/>
      <c r="M6396" s="8"/>
      <c r="N6396" s="8"/>
    </row>
    <row r="6397" spans="1:14" ht="21" customHeight="1" x14ac:dyDescent="0.5">
      <c r="A6397" s="50"/>
      <c r="B6397" s="8"/>
      <c r="C6397" s="49"/>
      <c r="D6397" s="8"/>
      <c r="E6397" s="8"/>
      <c r="F6397" s="8"/>
      <c r="G6397" s="8"/>
      <c r="H6397" s="15"/>
      <c r="I6397" s="27"/>
      <c r="K6397" s="27"/>
      <c r="L6397" s="8"/>
      <c r="M6397" s="8"/>
      <c r="N6397" s="8"/>
    </row>
    <row r="6398" spans="1:14" ht="21" customHeight="1" x14ac:dyDescent="0.5">
      <c r="A6398" s="50"/>
      <c r="B6398" s="8"/>
      <c r="C6398" s="49"/>
      <c r="D6398" s="8"/>
      <c r="E6398" s="8"/>
      <c r="F6398" s="8"/>
      <c r="G6398" s="8"/>
      <c r="H6398" s="15"/>
      <c r="I6398" s="27"/>
      <c r="K6398" s="27"/>
      <c r="L6398" s="8"/>
      <c r="M6398" s="8"/>
      <c r="N6398" s="8"/>
    </row>
    <row r="6399" spans="1:14" ht="21" customHeight="1" x14ac:dyDescent="0.5">
      <c r="A6399" s="50"/>
      <c r="B6399" s="8"/>
      <c r="C6399" s="49"/>
      <c r="D6399" s="8"/>
      <c r="E6399" s="8"/>
      <c r="F6399" s="8"/>
      <c r="G6399" s="8"/>
      <c r="H6399" s="15"/>
      <c r="I6399" s="27"/>
      <c r="K6399" s="27"/>
      <c r="L6399" s="8"/>
      <c r="M6399" s="8"/>
      <c r="N6399" s="8"/>
    </row>
    <row r="6400" spans="1:14" ht="21" customHeight="1" x14ac:dyDescent="0.5">
      <c r="A6400" s="50"/>
      <c r="B6400" s="8"/>
      <c r="C6400" s="49"/>
      <c r="D6400" s="8"/>
      <c r="E6400" s="8"/>
      <c r="F6400" s="8"/>
      <c r="G6400" s="8"/>
      <c r="H6400" s="15"/>
      <c r="I6400" s="27"/>
      <c r="K6400" s="27"/>
      <c r="L6400" s="8"/>
      <c r="M6400" s="8"/>
      <c r="N6400" s="8"/>
    </row>
    <row r="6401" spans="1:14" ht="21" customHeight="1" x14ac:dyDescent="0.5">
      <c r="A6401" s="50"/>
      <c r="B6401" s="8"/>
      <c r="C6401" s="49"/>
      <c r="D6401" s="8"/>
      <c r="E6401" s="8"/>
      <c r="F6401" s="8"/>
      <c r="G6401" s="8"/>
      <c r="H6401" s="15"/>
      <c r="I6401" s="27"/>
      <c r="K6401" s="27"/>
      <c r="L6401" s="8"/>
      <c r="M6401" s="8"/>
      <c r="N6401" s="8"/>
    </row>
    <row r="6402" spans="1:14" ht="21" customHeight="1" x14ac:dyDescent="0.5">
      <c r="A6402" s="50"/>
      <c r="B6402" s="8"/>
      <c r="C6402" s="49"/>
      <c r="D6402" s="8"/>
      <c r="E6402" s="8"/>
      <c r="F6402" s="8"/>
      <c r="G6402" s="8"/>
      <c r="H6402" s="15"/>
      <c r="I6402" s="27"/>
      <c r="K6402" s="27"/>
      <c r="L6402" s="8"/>
      <c r="M6402" s="8"/>
      <c r="N6402" s="8"/>
    </row>
    <row r="6403" spans="1:14" ht="21" customHeight="1" x14ac:dyDescent="0.5">
      <c r="A6403" s="50"/>
      <c r="B6403" s="8"/>
      <c r="C6403" s="49"/>
      <c r="D6403" s="8"/>
      <c r="E6403" s="8"/>
      <c r="F6403" s="8"/>
      <c r="G6403" s="8"/>
      <c r="H6403" s="15"/>
      <c r="I6403" s="27"/>
      <c r="K6403" s="27"/>
      <c r="L6403" s="8"/>
      <c r="M6403" s="8"/>
      <c r="N6403" s="8"/>
    </row>
    <row r="6404" spans="1:14" ht="21" customHeight="1" x14ac:dyDescent="0.5">
      <c r="A6404" s="50"/>
      <c r="B6404" s="8"/>
      <c r="C6404" s="49"/>
      <c r="D6404" s="8"/>
      <c r="E6404" s="8"/>
      <c r="F6404" s="8"/>
      <c r="G6404" s="8"/>
      <c r="H6404" s="15"/>
      <c r="I6404" s="27"/>
      <c r="K6404" s="27"/>
      <c r="L6404" s="8"/>
      <c r="M6404" s="8"/>
      <c r="N6404" s="8"/>
    </row>
    <row r="6405" spans="1:14" ht="21" customHeight="1" x14ac:dyDescent="0.5">
      <c r="A6405" s="50"/>
      <c r="B6405" s="8"/>
      <c r="C6405" s="49"/>
      <c r="D6405" s="8"/>
      <c r="E6405" s="8"/>
      <c r="F6405" s="8"/>
      <c r="G6405" s="8"/>
      <c r="H6405" s="15"/>
      <c r="I6405" s="27"/>
      <c r="K6405" s="27"/>
      <c r="L6405" s="8"/>
      <c r="M6405" s="8"/>
      <c r="N6405" s="8"/>
    </row>
    <row r="6406" spans="1:14" ht="21" customHeight="1" x14ac:dyDescent="0.5">
      <c r="A6406" s="50"/>
      <c r="B6406" s="8"/>
      <c r="C6406" s="49"/>
      <c r="D6406" s="8"/>
      <c r="E6406" s="8"/>
      <c r="F6406" s="8"/>
      <c r="G6406" s="8"/>
      <c r="H6406" s="15"/>
      <c r="I6406" s="27"/>
      <c r="K6406" s="27"/>
      <c r="L6406" s="8"/>
      <c r="M6406" s="8"/>
      <c r="N6406" s="8"/>
    </row>
    <row r="6407" spans="1:14" ht="21" customHeight="1" x14ac:dyDescent="0.5">
      <c r="A6407" s="50"/>
      <c r="B6407" s="8"/>
      <c r="C6407" s="49"/>
      <c r="D6407" s="8"/>
      <c r="E6407" s="8"/>
      <c r="F6407" s="8"/>
      <c r="G6407" s="8"/>
      <c r="H6407" s="15"/>
      <c r="I6407" s="27"/>
      <c r="K6407" s="27"/>
      <c r="L6407" s="8"/>
      <c r="M6407" s="8"/>
      <c r="N6407" s="8"/>
    </row>
    <row r="6408" spans="1:14" ht="21" customHeight="1" x14ac:dyDescent="0.5">
      <c r="A6408" s="50"/>
      <c r="B6408" s="8"/>
      <c r="C6408" s="49"/>
      <c r="D6408" s="8"/>
      <c r="E6408" s="8"/>
      <c r="F6408" s="8"/>
      <c r="G6408" s="8"/>
      <c r="H6408" s="15"/>
      <c r="I6408" s="27"/>
      <c r="K6408" s="27"/>
      <c r="L6408" s="8"/>
      <c r="M6408" s="8"/>
      <c r="N6408" s="8"/>
    </row>
    <row r="6409" spans="1:14" ht="21" customHeight="1" x14ac:dyDescent="0.5">
      <c r="A6409" s="50"/>
      <c r="B6409" s="8"/>
      <c r="C6409" s="49"/>
      <c r="D6409" s="8"/>
      <c r="E6409" s="8"/>
      <c r="F6409" s="8"/>
      <c r="G6409" s="8"/>
      <c r="H6409" s="15"/>
      <c r="I6409" s="27"/>
      <c r="K6409" s="27"/>
      <c r="L6409" s="8"/>
      <c r="M6409" s="8"/>
      <c r="N6409" s="8"/>
    </row>
    <row r="6410" spans="1:14" ht="21" customHeight="1" x14ac:dyDescent="0.5">
      <c r="A6410" s="50"/>
      <c r="B6410" s="8"/>
      <c r="C6410" s="49"/>
      <c r="D6410" s="8"/>
      <c r="E6410" s="8"/>
      <c r="F6410" s="8"/>
      <c r="G6410" s="8"/>
      <c r="H6410" s="15"/>
      <c r="I6410" s="27"/>
      <c r="K6410" s="27"/>
      <c r="L6410" s="8"/>
      <c r="M6410" s="8"/>
      <c r="N6410" s="8"/>
    </row>
    <row r="6411" spans="1:14" ht="21" customHeight="1" x14ac:dyDescent="0.5">
      <c r="A6411" s="50"/>
      <c r="B6411" s="8"/>
      <c r="C6411" s="49"/>
      <c r="D6411" s="8"/>
      <c r="E6411" s="8"/>
      <c r="F6411" s="8"/>
      <c r="G6411" s="8"/>
      <c r="H6411" s="15"/>
      <c r="I6411" s="27"/>
      <c r="K6411" s="27"/>
      <c r="L6411" s="8"/>
      <c r="M6411" s="8"/>
      <c r="N6411" s="8"/>
    </row>
    <row r="6412" spans="1:14" ht="21" customHeight="1" x14ac:dyDescent="0.5">
      <c r="A6412" s="50"/>
      <c r="B6412" s="8"/>
      <c r="C6412" s="49"/>
      <c r="D6412" s="8"/>
      <c r="E6412" s="8"/>
      <c r="F6412" s="8"/>
      <c r="G6412" s="8"/>
      <c r="H6412" s="15"/>
      <c r="I6412" s="27"/>
      <c r="K6412" s="27"/>
      <c r="L6412" s="8"/>
      <c r="M6412" s="8"/>
      <c r="N6412" s="8"/>
    </row>
    <row r="6413" spans="1:14" ht="21" customHeight="1" x14ac:dyDescent="0.5">
      <c r="A6413" s="50"/>
      <c r="B6413" s="8"/>
      <c r="C6413" s="49"/>
      <c r="D6413" s="8"/>
      <c r="E6413" s="8"/>
      <c r="F6413" s="8"/>
      <c r="G6413" s="8"/>
      <c r="H6413" s="15"/>
      <c r="I6413" s="27"/>
      <c r="K6413" s="27"/>
      <c r="L6413" s="8"/>
      <c r="M6413" s="8"/>
      <c r="N6413" s="8"/>
    </row>
    <row r="6414" spans="1:14" ht="21" customHeight="1" x14ac:dyDescent="0.5">
      <c r="A6414" s="50"/>
      <c r="B6414" s="8"/>
      <c r="C6414" s="49"/>
      <c r="D6414" s="8"/>
      <c r="E6414" s="8"/>
      <c r="F6414" s="8"/>
      <c r="G6414" s="8"/>
      <c r="H6414" s="15"/>
      <c r="I6414" s="27"/>
      <c r="K6414" s="27"/>
      <c r="L6414" s="8"/>
      <c r="M6414" s="8"/>
      <c r="N6414" s="8"/>
    </row>
    <row r="6415" spans="1:14" ht="21" customHeight="1" x14ac:dyDescent="0.5">
      <c r="A6415" s="50"/>
      <c r="B6415" s="8"/>
      <c r="C6415" s="49"/>
      <c r="D6415" s="8"/>
      <c r="E6415" s="8"/>
      <c r="F6415" s="8"/>
      <c r="G6415" s="8"/>
      <c r="H6415" s="15"/>
      <c r="I6415" s="27"/>
      <c r="K6415" s="27"/>
      <c r="L6415" s="8"/>
      <c r="M6415" s="8"/>
      <c r="N6415" s="8"/>
    </row>
    <row r="6416" spans="1:14" ht="21" customHeight="1" x14ac:dyDescent="0.5">
      <c r="A6416" s="50"/>
      <c r="B6416" s="8"/>
      <c r="C6416" s="49"/>
      <c r="D6416" s="8"/>
      <c r="E6416" s="8"/>
      <c r="F6416" s="8"/>
      <c r="G6416" s="8"/>
      <c r="H6416" s="15"/>
      <c r="I6416" s="27"/>
      <c r="K6416" s="27"/>
      <c r="L6416" s="8"/>
      <c r="M6416" s="8"/>
      <c r="N6416" s="8"/>
    </row>
    <row r="6417" spans="1:14" ht="21" customHeight="1" x14ac:dyDescent="0.5">
      <c r="A6417" s="50"/>
      <c r="B6417" s="8"/>
      <c r="C6417" s="49"/>
      <c r="D6417" s="8"/>
      <c r="E6417" s="8"/>
      <c r="F6417" s="8"/>
      <c r="G6417" s="8"/>
      <c r="H6417" s="15"/>
      <c r="I6417" s="27"/>
      <c r="K6417" s="27"/>
      <c r="L6417" s="8"/>
      <c r="M6417" s="8"/>
      <c r="N6417" s="8"/>
    </row>
    <row r="6418" spans="1:14" ht="21" customHeight="1" x14ac:dyDescent="0.5">
      <c r="A6418" s="50"/>
      <c r="B6418" s="8"/>
      <c r="C6418" s="49"/>
      <c r="D6418" s="8"/>
      <c r="E6418" s="8"/>
      <c r="F6418" s="8"/>
      <c r="G6418" s="8"/>
      <c r="H6418" s="15"/>
      <c r="I6418" s="27"/>
      <c r="K6418" s="27"/>
      <c r="L6418" s="8"/>
      <c r="M6418" s="8"/>
      <c r="N6418" s="8"/>
    </row>
    <row r="6419" spans="1:14" ht="21" customHeight="1" x14ac:dyDescent="0.5">
      <c r="A6419" s="50"/>
      <c r="B6419" s="8"/>
      <c r="C6419" s="49"/>
      <c r="D6419" s="8"/>
      <c r="E6419" s="8"/>
      <c r="F6419" s="8"/>
      <c r="G6419" s="8"/>
      <c r="H6419" s="15"/>
      <c r="I6419" s="27"/>
      <c r="K6419" s="27"/>
      <c r="L6419" s="8"/>
      <c r="M6419" s="8"/>
      <c r="N6419" s="8"/>
    </row>
    <row r="6420" spans="1:14" ht="21" customHeight="1" x14ac:dyDescent="0.5">
      <c r="A6420" s="50"/>
      <c r="B6420" s="8"/>
      <c r="C6420" s="49"/>
      <c r="D6420" s="8"/>
      <c r="E6420" s="8"/>
      <c r="F6420" s="8"/>
      <c r="G6420" s="8"/>
      <c r="H6420" s="15"/>
      <c r="I6420" s="27"/>
      <c r="K6420" s="27"/>
      <c r="L6420" s="8"/>
      <c r="M6420" s="8"/>
      <c r="N6420" s="8"/>
    </row>
    <row r="6421" spans="1:14" ht="21" customHeight="1" x14ac:dyDescent="0.5">
      <c r="A6421" s="50"/>
      <c r="B6421" s="8"/>
      <c r="C6421" s="49"/>
      <c r="D6421" s="8"/>
      <c r="E6421" s="8"/>
      <c r="F6421" s="8"/>
      <c r="G6421" s="8"/>
      <c r="H6421" s="15"/>
      <c r="I6421" s="27"/>
      <c r="K6421" s="27"/>
      <c r="L6421" s="8"/>
      <c r="M6421" s="8"/>
      <c r="N6421" s="8"/>
    </row>
    <row r="6422" spans="1:14" ht="21" customHeight="1" x14ac:dyDescent="0.5">
      <c r="A6422" s="50"/>
      <c r="B6422" s="8"/>
      <c r="C6422" s="49"/>
      <c r="D6422" s="8"/>
      <c r="E6422" s="8"/>
      <c r="F6422" s="8"/>
      <c r="G6422" s="8"/>
      <c r="H6422" s="15"/>
      <c r="I6422" s="27"/>
      <c r="K6422" s="27"/>
      <c r="L6422" s="8"/>
      <c r="M6422" s="8"/>
      <c r="N6422" s="8"/>
    </row>
    <row r="6423" spans="1:14" ht="21" customHeight="1" x14ac:dyDescent="0.5">
      <c r="A6423" s="50"/>
      <c r="B6423" s="8"/>
      <c r="C6423" s="49"/>
      <c r="D6423" s="8"/>
      <c r="E6423" s="8"/>
      <c r="F6423" s="8"/>
      <c r="G6423" s="8"/>
      <c r="H6423" s="15"/>
      <c r="I6423" s="27"/>
      <c r="K6423" s="27"/>
      <c r="L6423" s="8"/>
      <c r="M6423" s="8"/>
      <c r="N6423" s="8"/>
    </row>
    <row r="6424" spans="1:14" ht="21" customHeight="1" x14ac:dyDescent="0.5">
      <c r="A6424" s="50"/>
      <c r="B6424" s="8"/>
      <c r="C6424" s="49"/>
      <c r="D6424" s="8"/>
      <c r="E6424" s="8"/>
      <c r="F6424" s="8"/>
      <c r="G6424" s="8"/>
      <c r="H6424" s="15"/>
      <c r="I6424" s="27"/>
      <c r="K6424" s="27"/>
      <c r="L6424" s="8"/>
      <c r="M6424" s="8"/>
      <c r="N6424" s="8"/>
    </row>
    <row r="6425" spans="1:14" ht="21" customHeight="1" x14ac:dyDescent="0.5">
      <c r="A6425" s="50"/>
      <c r="B6425" s="8"/>
      <c r="C6425" s="49"/>
      <c r="D6425" s="8"/>
      <c r="E6425" s="8"/>
      <c r="F6425" s="8"/>
      <c r="G6425" s="8"/>
      <c r="H6425" s="15"/>
      <c r="I6425" s="27"/>
      <c r="K6425" s="27"/>
      <c r="L6425" s="8"/>
      <c r="M6425" s="8"/>
      <c r="N6425" s="8"/>
    </row>
    <row r="6426" spans="1:14" ht="21" customHeight="1" x14ac:dyDescent="0.5">
      <c r="A6426" s="50"/>
      <c r="B6426" s="8"/>
      <c r="C6426" s="49"/>
      <c r="D6426" s="8"/>
      <c r="E6426" s="8"/>
      <c r="F6426" s="8"/>
      <c r="G6426" s="8"/>
      <c r="H6426" s="15"/>
      <c r="I6426" s="27"/>
      <c r="K6426" s="27"/>
      <c r="L6426" s="8"/>
      <c r="M6426" s="8"/>
      <c r="N6426" s="8"/>
    </row>
    <row r="6427" spans="1:14" ht="21" customHeight="1" x14ac:dyDescent="0.5">
      <c r="A6427" s="50"/>
      <c r="B6427" s="8"/>
      <c r="C6427" s="49"/>
      <c r="D6427" s="8"/>
      <c r="E6427" s="8"/>
      <c r="F6427" s="8"/>
      <c r="G6427" s="8"/>
      <c r="H6427" s="15"/>
      <c r="I6427" s="27"/>
      <c r="K6427" s="27"/>
      <c r="L6427" s="8"/>
      <c r="M6427" s="8"/>
      <c r="N6427" s="8"/>
    </row>
    <row r="6428" spans="1:14" ht="21" customHeight="1" x14ac:dyDescent="0.5">
      <c r="A6428" s="50"/>
      <c r="B6428" s="8"/>
      <c r="C6428" s="49"/>
      <c r="D6428" s="8"/>
      <c r="E6428" s="8"/>
      <c r="F6428" s="8"/>
      <c r="G6428" s="8"/>
      <c r="H6428" s="15"/>
      <c r="I6428" s="27"/>
      <c r="K6428" s="27"/>
      <c r="L6428" s="8"/>
      <c r="M6428" s="8"/>
      <c r="N6428" s="8"/>
    </row>
    <row r="6429" spans="1:14" ht="21" customHeight="1" x14ac:dyDescent="0.5">
      <c r="A6429" s="50"/>
      <c r="B6429" s="8"/>
      <c r="C6429" s="49"/>
      <c r="D6429" s="8"/>
      <c r="E6429" s="8"/>
      <c r="F6429" s="8"/>
      <c r="G6429" s="8"/>
      <c r="H6429" s="15"/>
      <c r="I6429" s="27"/>
      <c r="K6429" s="27"/>
      <c r="L6429" s="8"/>
      <c r="M6429" s="8"/>
      <c r="N6429" s="8"/>
    </row>
    <row r="6430" spans="1:14" ht="21" customHeight="1" x14ac:dyDescent="0.5">
      <c r="A6430" s="50"/>
      <c r="B6430" s="8"/>
      <c r="C6430" s="49"/>
      <c r="D6430" s="8"/>
      <c r="E6430" s="8"/>
      <c r="F6430" s="8"/>
      <c r="G6430" s="8"/>
      <c r="H6430" s="15"/>
      <c r="I6430" s="27"/>
      <c r="K6430" s="27"/>
      <c r="L6430" s="8"/>
      <c r="M6430" s="8"/>
      <c r="N6430" s="8"/>
    </row>
    <row r="6431" spans="1:14" ht="21" customHeight="1" x14ac:dyDescent="0.5">
      <c r="A6431" s="50"/>
      <c r="B6431" s="8"/>
      <c r="C6431" s="49"/>
      <c r="D6431" s="8"/>
      <c r="E6431" s="8"/>
      <c r="F6431" s="8"/>
      <c r="G6431" s="8"/>
      <c r="H6431" s="15"/>
      <c r="I6431" s="27"/>
      <c r="K6431" s="27"/>
      <c r="L6431" s="8"/>
      <c r="M6431" s="8"/>
      <c r="N6431" s="8"/>
    </row>
    <row r="6432" spans="1:14" ht="21" customHeight="1" x14ac:dyDescent="0.5">
      <c r="A6432" s="50"/>
      <c r="B6432" s="8"/>
      <c r="C6432" s="49"/>
      <c r="D6432" s="8"/>
      <c r="E6432" s="8"/>
      <c r="F6432" s="8"/>
      <c r="G6432" s="8"/>
      <c r="H6432" s="15"/>
      <c r="I6432" s="27"/>
      <c r="K6432" s="27"/>
      <c r="L6432" s="8"/>
      <c r="M6432" s="8"/>
      <c r="N6432" s="8"/>
    </row>
    <row r="6433" spans="1:14" ht="21" customHeight="1" x14ac:dyDescent="0.5">
      <c r="A6433" s="50"/>
      <c r="B6433" s="8"/>
      <c r="C6433" s="49"/>
      <c r="D6433" s="8"/>
      <c r="E6433" s="8"/>
      <c r="F6433" s="8"/>
      <c r="G6433" s="8"/>
      <c r="H6433" s="15"/>
      <c r="I6433" s="27"/>
      <c r="K6433" s="27"/>
      <c r="L6433" s="8"/>
      <c r="M6433" s="8"/>
      <c r="N6433" s="8"/>
    </row>
    <row r="6434" spans="1:14" ht="21" customHeight="1" x14ac:dyDescent="0.5">
      <c r="A6434" s="50"/>
      <c r="B6434" s="8"/>
      <c r="C6434" s="49"/>
      <c r="D6434" s="8"/>
      <c r="E6434" s="8"/>
      <c r="F6434" s="8"/>
      <c r="G6434" s="8"/>
      <c r="H6434" s="15"/>
      <c r="I6434" s="27"/>
      <c r="K6434" s="27"/>
      <c r="L6434" s="8"/>
      <c r="M6434" s="8"/>
      <c r="N6434" s="8"/>
    </row>
    <row r="6435" spans="1:14" ht="21" customHeight="1" x14ac:dyDescent="0.5">
      <c r="A6435" s="50"/>
      <c r="B6435" s="8"/>
      <c r="C6435" s="49"/>
      <c r="D6435" s="8"/>
      <c r="E6435" s="8"/>
      <c r="F6435" s="8"/>
      <c r="G6435" s="8"/>
      <c r="H6435" s="15"/>
      <c r="I6435" s="27"/>
      <c r="K6435" s="27"/>
      <c r="L6435" s="8"/>
      <c r="M6435" s="8"/>
      <c r="N6435" s="8"/>
    </row>
    <row r="6436" spans="1:14" ht="21" customHeight="1" x14ac:dyDescent="0.5">
      <c r="A6436" s="50"/>
      <c r="B6436" s="8"/>
      <c r="C6436" s="49"/>
      <c r="D6436" s="8"/>
      <c r="E6436" s="8"/>
      <c r="F6436" s="8"/>
      <c r="G6436" s="8"/>
      <c r="H6436" s="15"/>
      <c r="I6436" s="27"/>
      <c r="K6436" s="27"/>
      <c r="L6436" s="8"/>
      <c r="M6436" s="8"/>
      <c r="N6436" s="8"/>
    </row>
    <row r="6437" spans="1:14" ht="21" customHeight="1" x14ac:dyDescent="0.5">
      <c r="A6437" s="50"/>
      <c r="B6437" s="8"/>
      <c r="C6437" s="49"/>
      <c r="D6437" s="8"/>
      <c r="E6437" s="8"/>
      <c r="F6437" s="8"/>
      <c r="G6437" s="8"/>
      <c r="H6437" s="15"/>
      <c r="I6437" s="27"/>
      <c r="K6437" s="27"/>
      <c r="L6437" s="8"/>
      <c r="M6437" s="8"/>
      <c r="N6437" s="8"/>
    </row>
    <row r="6438" spans="1:14" ht="21" customHeight="1" x14ac:dyDescent="0.5">
      <c r="A6438" s="50"/>
      <c r="B6438" s="8"/>
      <c r="C6438" s="49"/>
      <c r="D6438" s="8"/>
      <c r="E6438" s="8"/>
      <c r="F6438" s="8"/>
      <c r="G6438" s="8"/>
      <c r="H6438" s="15"/>
      <c r="I6438" s="27"/>
      <c r="K6438" s="27"/>
      <c r="L6438" s="8"/>
      <c r="M6438" s="8"/>
      <c r="N6438" s="8"/>
    </row>
    <row r="6439" spans="1:14" ht="21" customHeight="1" x14ac:dyDescent="0.5">
      <c r="A6439" s="50"/>
      <c r="B6439" s="8"/>
      <c r="C6439" s="49"/>
      <c r="D6439" s="8"/>
      <c r="E6439" s="8"/>
      <c r="F6439" s="8"/>
      <c r="G6439" s="8"/>
      <c r="H6439" s="15"/>
      <c r="I6439" s="27"/>
      <c r="K6439" s="27"/>
      <c r="L6439" s="8"/>
      <c r="M6439" s="8"/>
      <c r="N6439" s="8"/>
    </row>
    <row r="6440" spans="1:14" ht="21" customHeight="1" x14ac:dyDescent="0.5">
      <c r="A6440" s="50"/>
      <c r="B6440" s="8"/>
      <c r="C6440" s="49"/>
      <c r="D6440" s="8"/>
      <c r="E6440" s="8"/>
      <c r="F6440" s="8"/>
      <c r="G6440" s="8"/>
      <c r="H6440" s="15"/>
      <c r="I6440" s="27"/>
      <c r="K6440" s="27"/>
      <c r="L6440" s="8"/>
      <c r="M6440" s="8"/>
      <c r="N6440" s="8"/>
    </row>
    <row r="6441" spans="1:14" ht="21" customHeight="1" x14ac:dyDescent="0.5">
      <c r="A6441" s="50"/>
      <c r="B6441" s="8"/>
      <c r="C6441" s="49"/>
      <c r="D6441" s="8"/>
      <c r="E6441" s="8"/>
      <c r="F6441" s="8"/>
      <c r="G6441" s="8"/>
      <c r="H6441" s="15"/>
      <c r="I6441" s="27"/>
      <c r="K6441" s="27"/>
      <c r="L6441" s="8"/>
      <c r="M6441" s="8"/>
      <c r="N6441" s="8"/>
    </row>
    <row r="6442" spans="1:14" ht="21" customHeight="1" x14ac:dyDescent="0.5">
      <c r="A6442" s="50"/>
      <c r="B6442" s="8"/>
      <c r="C6442" s="49"/>
      <c r="D6442" s="8"/>
      <c r="E6442" s="8"/>
      <c r="F6442" s="8"/>
      <c r="G6442" s="8"/>
      <c r="H6442" s="15"/>
      <c r="I6442" s="27"/>
      <c r="K6442" s="27"/>
      <c r="L6442" s="8"/>
      <c r="M6442" s="8"/>
      <c r="N6442" s="8"/>
    </row>
    <row r="6443" spans="1:14" ht="21" customHeight="1" x14ac:dyDescent="0.5">
      <c r="A6443" s="50"/>
      <c r="B6443" s="8"/>
      <c r="C6443" s="49"/>
      <c r="D6443" s="8"/>
      <c r="E6443" s="8"/>
      <c r="F6443" s="8"/>
      <c r="G6443" s="8"/>
      <c r="H6443" s="15"/>
      <c r="I6443" s="27"/>
      <c r="K6443" s="27"/>
      <c r="L6443" s="8"/>
      <c r="M6443" s="8"/>
      <c r="N6443" s="8"/>
    </row>
    <row r="6444" spans="1:14" ht="21" customHeight="1" x14ac:dyDescent="0.5">
      <c r="A6444" s="50"/>
      <c r="B6444" s="8"/>
      <c r="C6444" s="49"/>
      <c r="D6444" s="8"/>
      <c r="E6444" s="8"/>
      <c r="F6444" s="8"/>
      <c r="G6444" s="8"/>
      <c r="H6444" s="15"/>
      <c r="I6444" s="27"/>
      <c r="K6444" s="27"/>
      <c r="L6444" s="8"/>
      <c r="M6444" s="8"/>
      <c r="N6444" s="8"/>
    </row>
    <row r="6445" spans="1:14" ht="21" customHeight="1" x14ac:dyDescent="0.5">
      <c r="A6445" s="50"/>
      <c r="B6445" s="8"/>
      <c r="C6445" s="49"/>
      <c r="D6445" s="8"/>
      <c r="E6445" s="8"/>
      <c r="F6445" s="8"/>
      <c r="G6445" s="8"/>
      <c r="H6445" s="15"/>
      <c r="I6445" s="27"/>
      <c r="K6445" s="27"/>
      <c r="L6445" s="8"/>
      <c r="M6445" s="8"/>
      <c r="N6445" s="8"/>
    </row>
    <row r="6446" spans="1:14" ht="21" customHeight="1" x14ac:dyDescent="0.5">
      <c r="A6446" s="50"/>
      <c r="B6446" s="8"/>
      <c r="C6446" s="49"/>
      <c r="D6446" s="8"/>
      <c r="E6446" s="8"/>
      <c r="F6446" s="8"/>
      <c r="G6446" s="8"/>
      <c r="H6446" s="15"/>
      <c r="I6446" s="27"/>
      <c r="K6446" s="27"/>
      <c r="L6446" s="8"/>
      <c r="M6446" s="8"/>
      <c r="N6446" s="8"/>
    </row>
    <row r="6447" spans="1:14" ht="21" customHeight="1" x14ac:dyDescent="0.5">
      <c r="A6447" s="50"/>
      <c r="B6447" s="8"/>
      <c r="C6447" s="49"/>
      <c r="D6447" s="8"/>
      <c r="E6447" s="8"/>
      <c r="F6447" s="8"/>
      <c r="G6447" s="8"/>
      <c r="H6447" s="15"/>
      <c r="I6447" s="27"/>
      <c r="K6447" s="27"/>
      <c r="L6447" s="8"/>
      <c r="M6447" s="8"/>
      <c r="N6447" s="8"/>
    </row>
    <row r="6448" spans="1:14" ht="21" customHeight="1" x14ac:dyDescent="0.5">
      <c r="A6448" s="50"/>
      <c r="B6448" s="8"/>
      <c r="C6448" s="49"/>
      <c r="D6448" s="8"/>
      <c r="E6448" s="8"/>
      <c r="F6448" s="8"/>
      <c r="G6448" s="8"/>
      <c r="H6448" s="15"/>
      <c r="I6448" s="27"/>
      <c r="K6448" s="27"/>
      <c r="L6448" s="8"/>
      <c r="M6448" s="8"/>
      <c r="N6448" s="8"/>
    </row>
    <row r="6449" spans="1:14" ht="21" customHeight="1" x14ac:dyDescent="0.5">
      <c r="A6449" s="50"/>
      <c r="B6449" s="8"/>
      <c r="C6449" s="49"/>
      <c r="D6449" s="8"/>
      <c r="E6449" s="8"/>
      <c r="F6449" s="8"/>
      <c r="G6449" s="8"/>
      <c r="H6449" s="15"/>
      <c r="I6449" s="27"/>
      <c r="K6449" s="27"/>
      <c r="L6449" s="8"/>
      <c r="M6449" s="8"/>
      <c r="N6449" s="8"/>
    </row>
    <row r="6450" spans="1:14" ht="21" customHeight="1" x14ac:dyDescent="0.5">
      <c r="A6450" s="50"/>
      <c r="B6450" s="8"/>
      <c r="C6450" s="49"/>
      <c r="D6450" s="8"/>
      <c r="E6450" s="8"/>
      <c r="F6450" s="8"/>
      <c r="G6450" s="8"/>
      <c r="H6450" s="15"/>
      <c r="I6450" s="27"/>
      <c r="K6450" s="27"/>
      <c r="L6450" s="8"/>
      <c r="M6450" s="8"/>
      <c r="N6450" s="8"/>
    </row>
    <row r="6451" spans="1:14" ht="21" customHeight="1" x14ac:dyDescent="0.5">
      <c r="A6451" s="50"/>
      <c r="B6451" s="8"/>
      <c r="C6451" s="49"/>
      <c r="D6451" s="8"/>
      <c r="E6451" s="8"/>
      <c r="F6451" s="8"/>
      <c r="G6451" s="8"/>
      <c r="H6451" s="15"/>
      <c r="I6451" s="27"/>
      <c r="K6451" s="27"/>
      <c r="L6451" s="8"/>
      <c r="M6451" s="8"/>
      <c r="N6451" s="8"/>
    </row>
    <row r="6452" spans="1:14" ht="21" customHeight="1" x14ac:dyDescent="0.5">
      <c r="A6452" s="50"/>
      <c r="B6452" s="8"/>
      <c r="C6452" s="49"/>
      <c r="D6452" s="8"/>
      <c r="E6452" s="8"/>
      <c r="F6452" s="8"/>
      <c r="G6452" s="8"/>
      <c r="H6452" s="15"/>
      <c r="I6452" s="27"/>
      <c r="K6452" s="27"/>
      <c r="L6452" s="8"/>
      <c r="M6452" s="8"/>
      <c r="N6452" s="8"/>
    </row>
    <row r="6453" spans="1:14" ht="21" customHeight="1" x14ac:dyDescent="0.5">
      <c r="A6453" s="50"/>
      <c r="B6453" s="8"/>
      <c r="C6453" s="49"/>
      <c r="D6453" s="8"/>
      <c r="E6453" s="8"/>
      <c r="F6453" s="8"/>
      <c r="G6453" s="8"/>
      <c r="H6453" s="15"/>
      <c r="I6453" s="27"/>
      <c r="K6453" s="27"/>
      <c r="L6453" s="8"/>
      <c r="M6453" s="8"/>
      <c r="N6453" s="8"/>
    </row>
    <row r="6454" spans="1:14" ht="21" customHeight="1" x14ac:dyDescent="0.5">
      <c r="A6454" s="50"/>
      <c r="B6454" s="8"/>
      <c r="C6454" s="49"/>
      <c r="D6454" s="8"/>
      <c r="E6454" s="8"/>
      <c r="F6454" s="8"/>
      <c r="G6454" s="8"/>
      <c r="H6454" s="15"/>
      <c r="I6454" s="27"/>
      <c r="K6454" s="27"/>
      <c r="L6454" s="8"/>
      <c r="M6454" s="8"/>
      <c r="N6454" s="8"/>
    </row>
    <row r="6455" spans="1:14" ht="21" customHeight="1" x14ac:dyDescent="0.5">
      <c r="A6455" s="50"/>
      <c r="B6455" s="8"/>
      <c r="C6455" s="49"/>
      <c r="D6455" s="8"/>
      <c r="E6455" s="8"/>
      <c r="F6455" s="8"/>
      <c r="G6455" s="8"/>
      <c r="H6455" s="15"/>
      <c r="I6455" s="27"/>
      <c r="K6455" s="27"/>
      <c r="L6455" s="8"/>
      <c r="M6455" s="8"/>
      <c r="N6455" s="8"/>
    </row>
    <row r="6456" spans="1:14" ht="21" customHeight="1" x14ac:dyDescent="0.5">
      <c r="A6456" s="50"/>
      <c r="B6456" s="8"/>
      <c r="C6456" s="49"/>
      <c r="D6456" s="8"/>
      <c r="E6456" s="8"/>
      <c r="F6456" s="8"/>
      <c r="G6456" s="8"/>
      <c r="H6456" s="15"/>
      <c r="I6456" s="27"/>
      <c r="K6456" s="27"/>
      <c r="L6456" s="8"/>
      <c r="M6456" s="8"/>
      <c r="N6456" s="8"/>
    </row>
    <row r="6457" spans="1:14" ht="21" customHeight="1" x14ac:dyDescent="0.5">
      <c r="A6457" s="50"/>
      <c r="B6457" s="8"/>
      <c r="C6457" s="49"/>
      <c r="D6457" s="8"/>
      <c r="E6457" s="8"/>
      <c r="F6457" s="8"/>
      <c r="G6457" s="8"/>
      <c r="H6457" s="15"/>
      <c r="I6457" s="27"/>
      <c r="K6457" s="27"/>
      <c r="L6457" s="8"/>
      <c r="M6457" s="8"/>
      <c r="N6457" s="8"/>
    </row>
    <row r="6458" spans="1:14" ht="21" customHeight="1" x14ac:dyDescent="0.5">
      <c r="A6458" s="50"/>
      <c r="B6458" s="8"/>
      <c r="C6458" s="49"/>
      <c r="D6458" s="8"/>
      <c r="E6458" s="8"/>
      <c r="F6458" s="8"/>
      <c r="G6458" s="8"/>
      <c r="H6458" s="15"/>
      <c r="I6458" s="27"/>
      <c r="K6458" s="27"/>
      <c r="L6458" s="8"/>
      <c r="M6458" s="8"/>
      <c r="N6458" s="8"/>
    </row>
    <row r="6459" spans="1:14" ht="21" customHeight="1" x14ac:dyDescent="0.5">
      <c r="A6459" s="50"/>
      <c r="B6459" s="8"/>
      <c r="C6459" s="49"/>
      <c r="D6459" s="8"/>
      <c r="E6459" s="8"/>
      <c r="F6459" s="8"/>
      <c r="G6459" s="8"/>
      <c r="H6459" s="15"/>
      <c r="I6459" s="27"/>
      <c r="K6459" s="27"/>
      <c r="L6459" s="8"/>
      <c r="M6459" s="8"/>
      <c r="N6459" s="8"/>
    </row>
    <row r="6460" spans="1:14" ht="21" customHeight="1" x14ac:dyDescent="0.5">
      <c r="A6460" s="50"/>
      <c r="B6460" s="8"/>
      <c r="C6460" s="49"/>
      <c r="D6460" s="8"/>
      <c r="E6460" s="8"/>
      <c r="F6460" s="8"/>
      <c r="G6460" s="8"/>
      <c r="H6460" s="15"/>
      <c r="I6460" s="27"/>
      <c r="K6460" s="27"/>
      <c r="L6460" s="8"/>
      <c r="M6460" s="8"/>
      <c r="N6460" s="8"/>
    </row>
    <row r="6461" spans="1:14" ht="21" customHeight="1" x14ac:dyDescent="0.5">
      <c r="A6461" s="50"/>
      <c r="B6461" s="8"/>
      <c r="C6461" s="49"/>
      <c r="D6461" s="8"/>
      <c r="E6461" s="8"/>
      <c r="F6461" s="8"/>
      <c r="G6461" s="8"/>
      <c r="H6461" s="15"/>
      <c r="I6461" s="27"/>
      <c r="K6461" s="27"/>
      <c r="L6461" s="8"/>
      <c r="M6461" s="8"/>
      <c r="N6461" s="8"/>
    </row>
    <row r="6462" spans="1:14" ht="21" customHeight="1" x14ac:dyDescent="0.5">
      <c r="A6462" s="50"/>
      <c r="B6462" s="8"/>
      <c r="C6462" s="49"/>
      <c r="D6462" s="8"/>
      <c r="E6462" s="8"/>
      <c r="F6462" s="8"/>
      <c r="G6462" s="8"/>
      <c r="H6462" s="15"/>
      <c r="I6462" s="27"/>
      <c r="K6462" s="27"/>
      <c r="L6462" s="8"/>
      <c r="M6462" s="8"/>
      <c r="N6462" s="8"/>
    </row>
    <row r="6463" spans="1:14" ht="21" customHeight="1" x14ac:dyDescent="0.5">
      <c r="A6463" s="50"/>
      <c r="B6463" s="8"/>
      <c r="C6463" s="49"/>
      <c r="D6463" s="8"/>
      <c r="E6463" s="8"/>
      <c r="F6463" s="8"/>
      <c r="G6463" s="8"/>
      <c r="H6463" s="15"/>
      <c r="I6463" s="27"/>
      <c r="K6463" s="27"/>
      <c r="L6463" s="8"/>
      <c r="M6463" s="8"/>
      <c r="N6463" s="8"/>
    </row>
    <row r="6464" spans="1:14" ht="21" customHeight="1" x14ac:dyDescent="0.5">
      <c r="A6464" s="50"/>
      <c r="B6464" s="8"/>
      <c r="C6464" s="49"/>
      <c r="D6464" s="8"/>
      <c r="E6464" s="8"/>
      <c r="F6464" s="8"/>
      <c r="G6464" s="8"/>
      <c r="H6464" s="15"/>
      <c r="I6464" s="27"/>
      <c r="K6464" s="27"/>
      <c r="L6464" s="8"/>
      <c r="M6464" s="8"/>
      <c r="N6464" s="8"/>
    </row>
    <row r="6465" spans="1:14" ht="21" customHeight="1" x14ac:dyDescent="0.5">
      <c r="A6465" s="50"/>
      <c r="B6465" s="8"/>
      <c r="C6465" s="49"/>
      <c r="D6465" s="8"/>
      <c r="E6465" s="8"/>
      <c r="F6465" s="8"/>
      <c r="G6465" s="8"/>
      <c r="H6465" s="15"/>
      <c r="I6465" s="27"/>
      <c r="K6465" s="27"/>
      <c r="L6465" s="8"/>
      <c r="M6465" s="8"/>
      <c r="N6465" s="8"/>
    </row>
    <row r="6466" spans="1:14" ht="21" customHeight="1" x14ac:dyDescent="0.5">
      <c r="A6466" s="50"/>
      <c r="B6466" s="8"/>
      <c r="C6466" s="49"/>
      <c r="D6466" s="8"/>
      <c r="E6466" s="8"/>
      <c r="F6466" s="8"/>
      <c r="G6466" s="8"/>
      <c r="H6466" s="15"/>
      <c r="I6466" s="27"/>
      <c r="K6466" s="27"/>
      <c r="L6466" s="8"/>
      <c r="M6466" s="8"/>
      <c r="N6466" s="8"/>
    </row>
    <row r="6467" spans="1:14" ht="21" customHeight="1" x14ac:dyDescent="0.5">
      <c r="A6467" s="50"/>
      <c r="B6467" s="8"/>
      <c r="C6467" s="49"/>
      <c r="D6467" s="8"/>
      <c r="E6467" s="8"/>
      <c r="F6467" s="8"/>
      <c r="G6467" s="8"/>
      <c r="H6467" s="15"/>
      <c r="I6467" s="27"/>
      <c r="K6467" s="27"/>
      <c r="L6467" s="8"/>
      <c r="M6467" s="8"/>
      <c r="N6467" s="8"/>
    </row>
    <row r="6468" spans="1:14" ht="21" customHeight="1" x14ac:dyDescent="0.5">
      <c r="A6468" s="50"/>
      <c r="B6468" s="8"/>
      <c r="C6468" s="49"/>
      <c r="D6468" s="8"/>
      <c r="E6468" s="8"/>
      <c r="F6468" s="8"/>
      <c r="G6468" s="8"/>
      <c r="H6468" s="15"/>
      <c r="I6468" s="27"/>
      <c r="K6468" s="27"/>
      <c r="L6468" s="8"/>
      <c r="M6468" s="8"/>
      <c r="N6468" s="8"/>
    </row>
    <row r="6469" spans="1:14" ht="21" customHeight="1" x14ac:dyDescent="0.5">
      <c r="A6469" s="50"/>
      <c r="B6469" s="8"/>
      <c r="C6469" s="49"/>
      <c r="D6469" s="8"/>
      <c r="E6469" s="8"/>
      <c r="F6469" s="8"/>
      <c r="G6469" s="8"/>
      <c r="H6469" s="15"/>
      <c r="I6469" s="27"/>
      <c r="K6469" s="27"/>
      <c r="L6469" s="8"/>
      <c r="M6469" s="8"/>
      <c r="N6469" s="8"/>
    </row>
    <row r="6470" spans="1:14" ht="21" customHeight="1" x14ac:dyDescent="0.5">
      <c r="A6470" s="50"/>
      <c r="B6470" s="8"/>
      <c r="C6470" s="49"/>
      <c r="D6470" s="8"/>
      <c r="E6470" s="8"/>
      <c r="F6470" s="8"/>
      <c r="G6470" s="8"/>
      <c r="H6470" s="15"/>
      <c r="I6470" s="27"/>
      <c r="K6470" s="27"/>
      <c r="L6470" s="8"/>
      <c r="M6470" s="8"/>
      <c r="N6470" s="8"/>
    </row>
    <row r="6471" spans="1:14" ht="21" customHeight="1" x14ac:dyDescent="0.5">
      <c r="A6471" s="50"/>
      <c r="B6471" s="8"/>
      <c r="C6471" s="49"/>
      <c r="D6471" s="8"/>
      <c r="E6471" s="8"/>
      <c r="F6471" s="8"/>
      <c r="G6471" s="8"/>
      <c r="H6471" s="15"/>
      <c r="I6471" s="27"/>
      <c r="K6471" s="27"/>
      <c r="L6471" s="8"/>
      <c r="M6471" s="8"/>
      <c r="N6471" s="8"/>
    </row>
    <row r="6472" spans="1:14" ht="21" customHeight="1" x14ac:dyDescent="0.5">
      <c r="A6472" s="50"/>
      <c r="B6472" s="8"/>
      <c r="C6472" s="49"/>
      <c r="D6472" s="8"/>
      <c r="E6472" s="8"/>
      <c r="F6472" s="8"/>
      <c r="G6472" s="8"/>
      <c r="H6472" s="15"/>
      <c r="I6472" s="27"/>
      <c r="K6472" s="27"/>
      <c r="L6472" s="8"/>
      <c r="M6472" s="8"/>
      <c r="N6472" s="8"/>
    </row>
    <row r="6473" spans="1:14" ht="21" customHeight="1" x14ac:dyDescent="0.5">
      <c r="A6473" s="50"/>
      <c r="B6473" s="8"/>
      <c r="C6473" s="49"/>
      <c r="D6473" s="8"/>
      <c r="E6473" s="8"/>
      <c r="F6473" s="8"/>
      <c r="G6473" s="8"/>
      <c r="H6473" s="15"/>
      <c r="I6473" s="27"/>
      <c r="K6473" s="27"/>
      <c r="L6473" s="8"/>
      <c r="M6473" s="8"/>
      <c r="N6473" s="8"/>
    </row>
    <row r="6474" spans="1:14" ht="21" customHeight="1" x14ac:dyDescent="0.5">
      <c r="A6474" s="50"/>
      <c r="B6474" s="8"/>
      <c r="C6474" s="49"/>
      <c r="D6474" s="8"/>
      <c r="E6474" s="8"/>
      <c r="F6474" s="8"/>
      <c r="G6474" s="8"/>
      <c r="H6474" s="15"/>
      <c r="I6474" s="27"/>
      <c r="K6474" s="27"/>
      <c r="L6474" s="8"/>
      <c r="M6474" s="8"/>
      <c r="N6474" s="8"/>
    </row>
    <row r="6475" spans="1:14" ht="21" customHeight="1" x14ac:dyDescent="0.5">
      <c r="A6475" s="50"/>
      <c r="B6475" s="8"/>
      <c r="C6475" s="49"/>
      <c r="D6475" s="8"/>
      <c r="E6475" s="8"/>
      <c r="F6475" s="8"/>
      <c r="G6475" s="8"/>
      <c r="H6475" s="15"/>
      <c r="I6475" s="27"/>
      <c r="K6475" s="27"/>
      <c r="L6475" s="8"/>
      <c r="M6475" s="8"/>
      <c r="N6475" s="8"/>
    </row>
    <row r="6476" spans="1:14" ht="21" customHeight="1" x14ac:dyDescent="0.5">
      <c r="A6476" s="50"/>
      <c r="B6476" s="8"/>
      <c r="C6476" s="49"/>
      <c r="D6476" s="8"/>
      <c r="E6476" s="8"/>
      <c r="F6476" s="8"/>
      <c r="G6476" s="8"/>
      <c r="H6476" s="15"/>
      <c r="I6476" s="27"/>
      <c r="K6476" s="27"/>
      <c r="L6476" s="8"/>
      <c r="M6476" s="8"/>
      <c r="N6476" s="8"/>
    </row>
    <row r="6477" spans="1:14" ht="21" customHeight="1" x14ac:dyDescent="0.5">
      <c r="A6477" s="50"/>
      <c r="B6477" s="8"/>
      <c r="C6477" s="49"/>
      <c r="D6477" s="8"/>
      <c r="E6477" s="8"/>
      <c r="F6477" s="8"/>
      <c r="G6477" s="8"/>
      <c r="H6477" s="15"/>
      <c r="I6477" s="27"/>
      <c r="K6477" s="27"/>
      <c r="L6477" s="8"/>
      <c r="M6477" s="8"/>
      <c r="N6477" s="8"/>
    </row>
    <row r="6478" spans="1:14" ht="21" customHeight="1" x14ac:dyDescent="0.5">
      <c r="A6478" s="50"/>
      <c r="B6478" s="8"/>
      <c r="C6478" s="49"/>
      <c r="D6478" s="8"/>
      <c r="E6478" s="8"/>
      <c r="F6478" s="8"/>
      <c r="G6478" s="8"/>
      <c r="H6478" s="15"/>
      <c r="I6478" s="27"/>
      <c r="K6478" s="27"/>
      <c r="L6478" s="8"/>
      <c r="M6478" s="8"/>
      <c r="N6478" s="8"/>
    </row>
    <row r="6479" spans="1:14" ht="21" customHeight="1" x14ac:dyDescent="0.5">
      <c r="A6479" s="50"/>
      <c r="B6479" s="8"/>
      <c r="C6479" s="49"/>
      <c r="D6479" s="8"/>
      <c r="E6479" s="8"/>
      <c r="F6479" s="8"/>
      <c r="G6479" s="8"/>
      <c r="H6479" s="15"/>
      <c r="I6479" s="27"/>
      <c r="K6479" s="27"/>
      <c r="L6479" s="8"/>
      <c r="M6479" s="8"/>
      <c r="N6479" s="8"/>
    </row>
    <row r="6480" spans="1:14" ht="21" customHeight="1" x14ac:dyDescent="0.5">
      <c r="A6480" s="50"/>
      <c r="B6480" s="8"/>
      <c r="C6480" s="49"/>
      <c r="D6480" s="8"/>
      <c r="E6480" s="8"/>
      <c r="F6480" s="8"/>
      <c r="G6480" s="8"/>
      <c r="H6480" s="15"/>
      <c r="I6480" s="27"/>
      <c r="K6480" s="27"/>
      <c r="L6480" s="8"/>
      <c r="M6480" s="8"/>
      <c r="N6480" s="8"/>
    </row>
    <row r="6481" spans="1:14" ht="21" customHeight="1" x14ac:dyDescent="0.5">
      <c r="A6481" s="50"/>
      <c r="B6481" s="8"/>
      <c r="C6481" s="49"/>
      <c r="D6481" s="8"/>
      <c r="E6481" s="8"/>
      <c r="F6481" s="8"/>
      <c r="G6481" s="8"/>
      <c r="H6481" s="15"/>
      <c r="I6481" s="27"/>
      <c r="K6481" s="27"/>
      <c r="L6481" s="8"/>
      <c r="M6481" s="8"/>
      <c r="N6481" s="8"/>
    </row>
    <row r="6482" spans="1:14" ht="21" customHeight="1" x14ac:dyDescent="0.5">
      <c r="A6482" s="50"/>
      <c r="B6482" s="8"/>
      <c r="C6482" s="49"/>
      <c r="D6482" s="8"/>
      <c r="E6482" s="8"/>
      <c r="F6482" s="8"/>
      <c r="G6482" s="8"/>
      <c r="H6482" s="15"/>
      <c r="I6482" s="27"/>
      <c r="K6482" s="27"/>
      <c r="L6482" s="8"/>
      <c r="M6482" s="8"/>
      <c r="N6482" s="8"/>
    </row>
    <row r="6483" spans="1:14" ht="21" customHeight="1" x14ac:dyDescent="0.5">
      <c r="A6483" s="50"/>
      <c r="B6483" s="8"/>
      <c r="C6483" s="49"/>
      <c r="D6483" s="8"/>
      <c r="E6483" s="8"/>
      <c r="F6483" s="8"/>
      <c r="G6483" s="8"/>
      <c r="H6483" s="15"/>
      <c r="I6483" s="27"/>
      <c r="K6483" s="27"/>
      <c r="L6483" s="8"/>
      <c r="M6483" s="8"/>
      <c r="N6483" s="8"/>
    </row>
    <row r="6484" spans="1:14" ht="21" customHeight="1" x14ac:dyDescent="0.5">
      <c r="A6484" s="50"/>
      <c r="B6484" s="8"/>
      <c r="C6484" s="49"/>
      <c r="D6484" s="8"/>
      <c r="E6484" s="8"/>
      <c r="F6484" s="8"/>
      <c r="G6484" s="8"/>
      <c r="H6484" s="15"/>
      <c r="I6484" s="27"/>
      <c r="K6484" s="27"/>
      <c r="L6484" s="8"/>
      <c r="M6484" s="8"/>
      <c r="N6484" s="8"/>
    </row>
    <row r="6485" spans="1:14" ht="21" customHeight="1" x14ac:dyDescent="0.5">
      <c r="A6485" s="50"/>
      <c r="B6485" s="8"/>
      <c r="C6485" s="49"/>
      <c r="D6485" s="8"/>
      <c r="E6485" s="8"/>
      <c r="F6485" s="8"/>
      <c r="G6485" s="8"/>
      <c r="H6485" s="15"/>
      <c r="I6485" s="27"/>
      <c r="K6485" s="27"/>
      <c r="L6485" s="8"/>
      <c r="M6485" s="8"/>
      <c r="N6485" s="8"/>
    </row>
    <row r="6486" spans="1:14" ht="21" customHeight="1" x14ac:dyDescent="0.5">
      <c r="A6486" s="50"/>
      <c r="B6486" s="8"/>
      <c r="C6486" s="49"/>
      <c r="D6486" s="8"/>
      <c r="E6486" s="8"/>
      <c r="F6486" s="8"/>
      <c r="G6486" s="8"/>
      <c r="H6486" s="15"/>
      <c r="I6486" s="27"/>
      <c r="K6486" s="27"/>
      <c r="L6486" s="8"/>
      <c r="M6486" s="8"/>
      <c r="N6486" s="8"/>
    </row>
    <row r="6487" spans="1:14" ht="21" customHeight="1" x14ac:dyDescent="0.5">
      <c r="A6487" s="50"/>
      <c r="B6487" s="8"/>
      <c r="C6487" s="49"/>
      <c r="D6487" s="8"/>
      <c r="E6487" s="8"/>
      <c r="F6487" s="8"/>
      <c r="G6487" s="8"/>
      <c r="H6487" s="15"/>
      <c r="I6487" s="27"/>
      <c r="K6487" s="27"/>
      <c r="L6487" s="8"/>
      <c r="M6487" s="8"/>
      <c r="N6487" s="8"/>
    </row>
    <row r="6488" spans="1:14" ht="21" customHeight="1" x14ac:dyDescent="0.5">
      <c r="A6488" s="50"/>
      <c r="B6488" s="8"/>
      <c r="C6488" s="49"/>
      <c r="D6488" s="8"/>
      <c r="E6488" s="8"/>
      <c r="F6488" s="8"/>
      <c r="G6488" s="8"/>
      <c r="H6488" s="15"/>
      <c r="I6488" s="27"/>
      <c r="K6488" s="27"/>
      <c r="L6488" s="8"/>
      <c r="M6488" s="8"/>
      <c r="N6488" s="8"/>
    </row>
    <row r="6489" spans="1:14" ht="21" customHeight="1" x14ac:dyDescent="0.5">
      <c r="A6489" s="50"/>
      <c r="B6489" s="8"/>
      <c r="C6489" s="49"/>
      <c r="D6489" s="8"/>
      <c r="E6489" s="8"/>
      <c r="F6489" s="8"/>
      <c r="G6489" s="8"/>
      <c r="H6489" s="15"/>
      <c r="I6489" s="27"/>
      <c r="K6489" s="27"/>
      <c r="L6489" s="8"/>
      <c r="M6489" s="8"/>
      <c r="N6489" s="8"/>
    </row>
    <row r="6490" spans="1:14" ht="21" customHeight="1" x14ac:dyDescent="0.5">
      <c r="A6490" s="50"/>
      <c r="B6490" s="8"/>
      <c r="C6490" s="49"/>
      <c r="D6490" s="8"/>
      <c r="E6490" s="8"/>
      <c r="F6490" s="8"/>
      <c r="G6490" s="8"/>
      <c r="H6490" s="15"/>
      <c r="I6490" s="27"/>
      <c r="K6490" s="27"/>
      <c r="L6490" s="8"/>
      <c r="M6490" s="8"/>
      <c r="N6490" s="8"/>
    </row>
    <row r="6491" spans="1:14" ht="21" customHeight="1" x14ac:dyDescent="0.5">
      <c r="A6491" s="50"/>
      <c r="B6491" s="8"/>
      <c r="C6491" s="49"/>
      <c r="D6491" s="8"/>
      <c r="E6491" s="8"/>
      <c r="F6491" s="8"/>
      <c r="G6491" s="8"/>
      <c r="H6491" s="15"/>
      <c r="I6491" s="27"/>
      <c r="K6491" s="27"/>
      <c r="L6491" s="8"/>
      <c r="M6491" s="8"/>
      <c r="N6491" s="8"/>
    </row>
    <row r="6492" spans="1:14" ht="21" customHeight="1" x14ac:dyDescent="0.5">
      <c r="A6492" s="50"/>
      <c r="B6492" s="8"/>
      <c r="C6492" s="49"/>
      <c r="D6492" s="8"/>
      <c r="E6492" s="8"/>
      <c r="F6492" s="8"/>
      <c r="G6492" s="8"/>
      <c r="H6492" s="15"/>
      <c r="I6492" s="27"/>
      <c r="K6492" s="27"/>
      <c r="L6492" s="8"/>
      <c r="M6492" s="8"/>
      <c r="N6492" s="8"/>
    </row>
    <row r="6493" spans="1:14" ht="21" customHeight="1" x14ac:dyDescent="0.5">
      <c r="A6493" s="50"/>
      <c r="B6493" s="8"/>
      <c r="C6493" s="49"/>
      <c r="D6493" s="8"/>
      <c r="E6493" s="8"/>
      <c r="F6493" s="8"/>
      <c r="G6493" s="8"/>
      <c r="H6493" s="15"/>
      <c r="I6493" s="27"/>
      <c r="K6493" s="27"/>
      <c r="L6493" s="8"/>
      <c r="M6493" s="8"/>
      <c r="N6493" s="8"/>
    </row>
    <row r="6494" spans="1:14" ht="21" customHeight="1" x14ac:dyDescent="0.5">
      <c r="A6494" s="50"/>
      <c r="B6494" s="8"/>
      <c r="C6494" s="49"/>
      <c r="D6494" s="8"/>
      <c r="E6494" s="8"/>
      <c r="F6494" s="8"/>
      <c r="G6494" s="8"/>
      <c r="H6494" s="15"/>
      <c r="I6494" s="27"/>
      <c r="K6494" s="27"/>
      <c r="L6494" s="8"/>
      <c r="M6494" s="8"/>
      <c r="N6494" s="8"/>
    </row>
    <row r="6495" spans="1:14" ht="21" customHeight="1" x14ac:dyDescent="0.5">
      <c r="A6495" s="50"/>
      <c r="B6495" s="8"/>
      <c r="C6495" s="49"/>
      <c r="D6495" s="8"/>
      <c r="E6495" s="8"/>
      <c r="F6495" s="8"/>
      <c r="G6495" s="8"/>
      <c r="H6495" s="15"/>
      <c r="I6495" s="27"/>
      <c r="K6495" s="27"/>
      <c r="L6495" s="8"/>
      <c r="M6495" s="8"/>
      <c r="N6495" s="8"/>
    </row>
    <row r="6496" spans="1:14" ht="21" customHeight="1" x14ac:dyDescent="0.5">
      <c r="A6496" s="50"/>
      <c r="B6496" s="8"/>
      <c r="C6496" s="49"/>
      <c r="D6496" s="8"/>
      <c r="E6496" s="8"/>
      <c r="F6496" s="8"/>
      <c r="G6496" s="8"/>
      <c r="H6496" s="15"/>
      <c r="I6496" s="27"/>
      <c r="K6496" s="27"/>
      <c r="L6496" s="8"/>
      <c r="M6496" s="8"/>
      <c r="N6496" s="8"/>
    </row>
    <row r="6497" spans="1:14" ht="21" customHeight="1" x14ac:dyDescent="0.5">
      <c r="A6497" s="50"/>
      <c r="B6497" s="8"/>
      <c r="C6497" s="49"/>
      <c r="D6497" s="8"/>
      <c r="E6497" s="8"/>
      <c r="F6497" s="8"/>
      <c r="G6497" s="8"/>
      <c r="H6497" s="15"/>
      <c r="I6497" s="27"/>
      <c r="K6497" s="27"/>
      <c r="L6497" s="8"/>
      <c r="M6497" s="8"/>
      <c r="N6497" s="8"/>
    </row>
    <row r="6498" spans="1:14" ht="21" customHeight="1" x14ac:dyDescent="0.5">
      <c r="A6498" s="50"/>
      <c r="B6498" s="8"/>
      <c r="C6498" s="49"/>
      <c r="D6498" s="8"/>
      <c r="E6498" s="8"/>
      <c r="F6498" s="8"/>
      <c r="G6498" s="8"/>
      <c r="H6498" s="15"/>
      <c r="I6498" s="27"/>
      <c r="K6498" s="27"/>
      <c r="L6498" s="8"/>
      <c r="M6498" s="8"/>
      <c r="N6498" s="8"/>
    </row>
    <row r="6499" spans="1:14" ht="21" customHeight="1" x14ac:dyDescent="0.5">
      <c r="A6499" s="50"/>
      <c r="B6499" s="8"/>
      <c r="C6499" s="49"/>
      <c r="D6499" s="8"/>
      <c r="E6499" s="8"/>
      <c r="F6499" s="8"/>
      <c r="G6499" s="8"/>
      <c r="H6499" s="15"/>
      <c r="I6499" s="27"/>
      <c r="K6499" s="27"/>
      <c r="L6499" s="8"/>
      <c r="M6499" s="8"/>
      <c r="N6499" s="8"/>
    </row>
    <row r="6500" spans="1:14" ht="21" customHeight="1" x14ac:dyDescent="0.5">
      <c r="A6500" s="50"/>
      <c r="B6500" s="8"/>
      <c r="C6500" s="49"/>
      <c r="D6500" s="8"/>
      <c r="E6500" s="8"/>
      <c r="F6500" s="8"/>
      <c r="G6500" s="8"/>
      <c r="H6500" s="15"/>
      <c r="I6500" s="27"/>
      <c r="K6500" s="27"/>
      <c r="L6500" s="8"/>
      <c r="M6500" s="8"/>
      <c r="N6500" s="8"/>
    </row>
    <row r="6501" spans="1:14" ht="21" customHeight="1" x14ac:dyDescent="0.5">
      <c r="A6501" s="50"/>
      <c r="B6501" s="8"/>
      <c r="C6501" s="49"/>
      <c r="D6501" s="8"/>
      <c r="E6501" s="8"/>
      <c r="F6501" s="8"/>
      <c r="G6501" s="8"/>
      <c r="H6501" s="15"/>
      <c r="I6501" s="27"/>
      <c r="K6501" s="27"/>
      <c r="L6501" s="8"/>
      <c r="M6501" s="8"/>
      <c r="N6501" s="8"/>
    </row>
    <row r="6502" spans="1:14" ht="21" customHeight="1" x14ac:dyDescent="0.5">
      <c r="A6502" s="50"/>
      <c r="B6502" s="8"/>
      <c r="C6502" s="49"/>
      <c r="D6502" s="8"/>
      <c r="E6502" s="8"/>
      <c r="F6502" s="8"/>
      <c r="G6502" s="8"/>
      <c r="H6502" s="15"/>
      <c r="I6502" s="27"/>
      <c r="K6502" s="27"/>
      <c r="L6502" s="8"/>
      <c r="M6502" s="8"/>
      <c r="N6502" s="8"/>
    </row>
    <row r="6503" spans="1:14" ht="21" customHeight="1" x14ac:dyDescent="0.5">
      <c r="A6503" s="50"/>
      <c r="B6503" s="8"/>
      <c r="C6503" s="49"/>
      <c r="D6503" s="8"/>
      <c r="E6503" s="8"/>
      <c r="F6503" s="8"/>
      <c r="G6503" s="8"/>
      <c r="H6503" s="15"/>
      <c r="I6503" s="27"/>
      <c r="K6503" s="27"/>
      <c r="L6503" s="8"/>
      <c r="M6503" s="8"/>
      <c r="N6503" s="8"/>
    </row>
    <row r="6504" spans="1:14" ht="21" customHeight="1" x14ac:dyDescent="0.5">
      <c r="A6504" s="50"/>
      <c r="B6504" s="8"/>
      <c r="C6504" s="49"/>
      <c r="D6504" s="8"/>
      <c r="E6504" s="8"/>
      <c r="F6504" s="8"/>
      <c r="G6504" s="8"/>
      <c r="H6504" s="15"/>
      <c r="I6504" s="27"/>
      <c r="K6504" s="27"/>
      <c r="L6504" s="8"/>
      <c r="M6504" s="8"/>
      <c r="N6504" s="8"/>
    </row>
    <row r="6505" spans="1:14" ht="21" customHeight="1" x14ac:dyDescent="0.5">
      <c r="A6505" s="50"/>
      <c r="B6505" s="8"/>
      <c r="C6505" s="49"/>
      <c r="D6505" s="8"/>
      <c r="E6505" s="8"/>
      <c r="F6505" s="8"/>
      <c r="G6505" s="8"/>
      <c r="H6505" s="15"/>
      <c r="I6505" s="27"/>
      <c r="K6505" s="27"/>
      <c r="L6505" s="8"/>
      <c r="M6505" s="8"/>
      <c r="N6505" s="8"/>
    </row>
    <row r="6506" spans="1:14" ht="21" customHeight="1" x14ac:dyDescent="0.5">
      <c r="A6506" s="50"/>
      <c r="B6506" s="8"/>
      <c r="C6506" s="49"/>
      <c r="D6506" s="8"/>
      <c r="E6506" s="8"/>
      <c r="F6506" s="8"/>
      <c r="G6506" s="8"/>
      <c r="H6506" s="15"/>
      <c r="I6506" s="27"/>
      <c r="K6506" s="27"/>
      <c r="L6506" s="8"/>
      <c r="M6506" s="8"/>
      <c r="N6506" s="8"/>
    </row>
    <row r="6507" spans="1:14" ht="21" customHeight="1" x14ac:dyDescent="0.5">
      <c r="A6507" s="50"/>
      <c r="B6507" s="8"/>
      <c r="C6507" s="49"/>
      <c r="D6507" s="8"/>
      <c r="E6507" s="8"/>
      <c r="F6507" s="8"/>
      <c r="G6507" s="8"/>
      <c r="H6507" s="15"/>
      <c r="I6507" s="27"/>
      <c r="K6507" s="27"/>
      <c r="L6507" s="8"/>
      <c r="M6507" s="8"/>
      <c r="N6507" s="8"/>
    </row>
    <row r="6508" spans="1:14" ht="21" customHeight="1" x14ac:dyDescent="0.5">
      <c r="A6508" s="50"/>
      <c r="B6508" s="8"/>
      <c r="C6508" s="49"/>
      <c r="D6508" s="8"/>
      <c r="E6508" s="8"/>
      <c r="F6508" s="8"/>
      <c r="G6508" s="8"/>
      <c r="H6508" s="15"/>
      <c r="I6508" s="27"/>
      <c r="K6508" s="27"/>
      <c r="L6508" s="8"/>
      <c r="M6508" s="8"/>
      <c r="N6508" s="8"/>
    </row>
    <row r="6509" spans="1:14" ht="21" customHeight="1" x14ac:dyDescent="0.5">
      <c r="A6509" s="50"/>
      <c r="B6509" s="8"/>
      <c r="C6509" s="49"/>
      <c r="D6509" s="8"/>
      <c r="E6509" s="8"/>
      <c r="F6509" s="8"/>
      <c r="G6509" s="8"/>
      <c r="H6509" s="15"/>
      <c r="I6509" s="27"/>
      <c r="K6509" s="27"/>
      <c r="L6509" s="8"/>
      <c r="M6509" s="8"/>
      <c r="N6509" s="8"/>
    </row>
    <row r="6510" spans="1:14" ht="21" customHeight="1" x14ac:dyDescent="0.5">
      <c r="A6510" s="50"/>
      <c r="B6510" s="8"/>
      <c r="C6510" s="49"/>
      <c r="D6510" s="8"/>
      <c r="E6510" s="8"/>
      <c r="F6510" s="8"/>
      <c r="G6510" s="8"/>
      <c r="H6510" s="15"/>
      <c r="I6510" s="27"/>
      <c r="K6510" s="27"/>
      <c r="L6510" s="8"/>
      <c r="M6510" s="8"/>
      <c r="N6510" s="8"/>
    </row>
    <row r="6511" spans="1:14" ht="21" customHeight="1" x14ac:dyDescent="0.5">
      <c r="A6511" s="50"/>
      <c r="B6511" s="8"/>
      <c r="C6511" s="49"/>
      <c r="D6511" s="8"/>
      <c r="E6511" s="8"/>
      <c r="F6511" s="8"/>
      <c r="G6511" s="8"/>
      <c r="H6511" s="15"/>
      <c r="I6511" s="27"/>
      <c r="K6511" s="27"/>
      <c r="L6511" s="8"/>
      <c r="M6511" s="8"/>
      <c r="N6511" s="8"/>
    </row>
    <row r="6512" spans="1:14" ht="21" customHeight="1" x14ac:dyDescent="0.5">
      <c r="A6512" s="50"/>
      <c r="B6512" s="8"/>
      <c r="C6512" s="49"/>
      <c r="D6512" s="8"/>
      <c r="E6512" s="8"/>
      <c r="F6512" s="8"/>
      <c r="G6512" s="8"/>
      <c r="H6512" s="15"/>
      <c r="I6512" s="27"/>
      <c r="K6512" s="27"/>
      <c r="L6512" s="8"/>
      <c r="M6512" s="8"/>
      <c r="N6512" s="8"/>
    </row>
    <row r="6513" spans="1:14" ht="21" customHeight="1" x14ac:dyDescent="0.5">
      <c r="A6513" s="50"/>
      <c r="B6513" s="8"/>
      <c r="C6513" s="49"/>
      <c r="D6513" s="8"/>
      <c r="E6513" s="8"/>
      <c r="F6513" s="8"/>
      <c r="G6513" s="8"/>
      <c r="H6513" s="15"/>
      <c r="I6513" s="27"/>
      <c r="K6513" s="27"/>
      <c r="L6513" s="8"/>
      <c r="M6513" s="8"/>
      <c r="N6513" s="8"/>
    </row>
    <row r="6514" spans="1:14" ht="21" customHeight="1" x14ac:dyDescent="0.5">
      <c r="A6514" s="50"/>
      <c r="B6514" s="8"/>
      <c r="C6514" s="49"/>
      <c r="D6514" s="8"/>
      <c r="E6514" s="8"/>
      <c r="F6514" s="8"/>
      <c r="G6514" s="8"/>
      <c r="H6514" s="15"/>
      <c r="I6514" s="27"/>
      <c r="K6514" s="27"/>
      <c r="L6514" s="8"/>
      <c r="M6514" s="8"/>
      <c r="N6514" s="8"/>
    </row>
    <row r="6515" spans="1:14" ht="21" customHeight="1" x14ac:dyDescent="0.5">
      <c r="A6515" s="50"/>
      <c r="B6515" s="8"/>
      <c r="C6515" s="49"/>
      <c r="D6515" s="8"/>
      <c r="E6515" s="8"/>
      <c r="F6515" s="8"/>
      <c r="G6515" s="8"/>
      <c r="H6515" s="15"/>
      <c r="I6515" s="27"/>
      <c r="K6515" s="27"/>
      <c r="L6515" s="8"/>
      <c r="M6515" s="8"/>
      <c r="N6515" s="8"/>
    </row>
    <row r="6516" spans="1:14" ht="21" customHeight="1" x14ac:dyDescent="0.5">
      <c r="A6516" s="50"/>
      <c r="B6516" s="8"/>
      <c r="C6516" s="49"/>
      <c r="D6516" s="8"/>
      <c r="E6516" s="8"/>
      <c r="F6516" s="8"/>
      <c r="G6516" s="8"/>
      <c r="H6516" s="15"/>
      <c r="I6516" s="27"/>
      <c r="K6516" s="27"/>
      <c r="L6516" s="8"/>
      <c r="M6516" s="8"/>
      <c r="N6516" s="8"/>
    </row>
    <row r="6517" spans="1:14" ht="21" customHeight="1" x14ac:dyDescent="0.5">
      <c r="A6517" s="50"/>
      <c r="B6517" s="8"/>
      <c r="C6517" s="49"/>
      <c r="D6517" s="8"/>
      <c r="E6517" s="8"/>
      <c r="F6517" s="8"/>
      <c r="G6517" s="8"/>
      <c r="H6517" s="15"/>
      <c r="I6517" s="27"/>
      <c r="K6517" s="27"/>
      <c r="L6517" s="8"/>
      <c r="M6517" s="8"/>
      <c r="N6517" s="8"/>
    </row>
    <row r="6518" spans="1:14" ht="21" customHeight="1" x14ac:dyDescent="0.5">
      <c r="A6518" s="50"/>
      <c r="B6518" s="8"/>
      <c r="C6518" s="49"/>
      <c r="D6518" s="8"/>
      <c r="E6518" s="8"/>
      <c r="F6518" s="8"/>
      <c r="G6518" s="8"/>
      <c r="H6518" s="15"/>
      <c r="I6518" s="27"/>
      <c r="K6518" s="27"/>
      <c r="L6518" s="8"/>
      <c r="M6518" s="8"/>
      <c r="N6518" s="8"/>
    </row>
    <row r="6519" spans="1:14" ht="21" customHeight="1" x14ac:dyDescent="0.5">
      <c r="A6519" s="50"/>
      <c r="B6519" s="8"/>
      <c r="C6519" s="49"/>
      <c r="D6519" s="8"/>
      <c r="E6519" s="8"/>
      <c r="F6519" s="8"/>
      <c r="G6519" s="8"/>
      <c r="H6519" s="15"/>
      <c r="I6519" s="27"/>
      <c r="K6519" s="27"/>
      <c r="L6519" s="8"/>
      <c r="M6519" s="8"/>
      <c r="N6519" s="8"/>
    </row>
    <row r="6520" spans="1:14" ht="21" customHeight="1" x14ac:dyDescent="0.5">
      <c r="A6520" s="50"/>
      <c r="B6520" s="8"/>
      <c r="C6520" s="49"/>
      <c r="D6520" s="8"/>
      <c r="E6520" s="8"/>
      <c r="F6520" s="8"/>
      <c r="G6520" s="8"/>
      <c r="H6520" s="15"/>
      <c r="I6520" s="27"/>
      <c r="K6520" s="27"/>
      <c r="L6520" s="8"/>
      <c r="M6520" s="8"/>
      <c r="N6520" s="8"/>
    </row>
    <row r="6521" spans="1:14" ht="21" customHeight="1" x14ac:dyDescent="0.5">
      <c r="A6521" s="50"/>
      <c r="B6521" s="8"/>
      <c r="C6521" s="49"/>
      <c r="D6521" s="8"/>
      <c r="E6521" s="8"/>
      <c r="F6521" s="8"/>
      <c r="G6521" s="8"/>
      <c r="H6521" s="15"/>
      <c r="I6521" s="27"/>
      <c r="K6521" s="27"/>
      <c r="L6521" s="8"/>
      <c r="M6521" s="8"/>
      <c r="N6521" s="8"/>
    </row>
    <row r="6522" spans="1:14" ht="21" customHeight="1" x14ac:dyDescent="0.5">
      <c r="A6522" s="50"/>
      <c r="B6522" s="8"/>
      <c r="C6522" s="49"/>
      <c r="D6522" s="8"/>
      <c r="E6522" s="8"/>
      <c r="F6522" s="8"/>
      <c r="G6522" s="8"/>
      <c r="H6522" s="15"/>
      <c r="I6522" s="27"/>
      <c r="K6522" s="27"/>
      <c r="L6522" s="8"/>
      <c r="M6522" s="8"/>
      <c r="N6522" s="8"/>
    </row>
    <row r="6523" spans="1:14" ht="21" customHeight="1" x14ac:dyDescent="0.5">
      <c r="A6523" s="50"/>
      <c r="B6523" s="8"/>
      <c r="C6523" s="49"/>
      <c r="D6523" s="8"/>
      <c r="E6523" s="8"/>
      <c r="F6523" s="8"/>
      <c r="G6523" s="8"/>
      <c r="H6523" s="15"/>
      <c r="I6523" s="27"/>
      <c r="K6523" s="27"/>
      <c r="L6523" s="8"/>
      <c r="M6523" s="8"/>
      <c r="N6523" s="8"/>
    </row>
    <row r="6524" spans="1:14" ht="21" customHeight="1" x14ac:dyDescent="0.5">
      <c r="A6524" s="50"/>
      <c r="B6524" s="8"/>
      <c r="C6524" s="49"/>
      <c r="D6524" s="8"/>
      <c r="E6524" s="8"/>
      <c r="F6524" s="8"/>
      <c r="G6524" s="8"/>
      <c r="H6524" s="15"/>
      <c r="I6524" s="27"/>
      <c r="K6524" s="27"/>
      <c r="L6524" s="8"/>
      <c r="M6524" s="8"/>
      <c r="N6524" s="8"/>
    </row>
    <row r="6525" spans="1:14" ht="21" customHeight="1" x14ac:dyDescent="0.5">
      <c r="A6525" s="50"/>
      <c r="B6525" s="8"/>
      <c r="C6525" s="49"/>
      <c r="D6525" s="8"/>
      <c r="E6525" s="8"/>
      <c r="F6525" s="8"/>
      <c r="G6525" s="8"/>
      <c r="H6525" s="15"/>
      <c r="I6525" s="27"/>
      <c r="K6525" s="27"/>
      <c r="L6525" s="8"/>
      <c r="M6525" s="8"/>
      <c r="N6525" s="8"/>
    </row>
    <row r="6526" spans="1:14" ht="21" customHeight="1" x14ac:dyDescent="0.5">
      <c r="A6526" s="50"/>
      <c r="B6526" s="8"/>
      <c r="C6526" s="49"/>
      <c r="D6526" s="8"/>
      <c r="E6526" s="8"/>
      <c r="F6526" s="8"/>
      <c r="G6526" s="8"/>
      <c r="H6526" s="15"/>
      <c r="I6526" s="27"/>
      <c r="K6526" s="27"/>
      <c r="L6526" s="8"/>
      <c r="M6526" s="8"/>
      <c r="N6526" s="8"/>
    </row>
    <row r="6527" spans="1:14" ht="21" customHeight="1" x14ac:dyDescent="0.5">
      <c r="A6527" s="50"/>
      <c r="B6527" s="8"/>
      <c r="C6527" s="49"/>
      <c r="D6527" s="8"/>
      <c r="E6527" s="8"/>
      <c r="F6527" s="8"/>
      <c r="G6527" s="8"/>
      <c r="H6527" s="15"/>
      <c r="I6527" s="27"/>
      <c r="K6527" s="27"/>
      <c r="L6527" s="8"/>
      <c r="M6527" s="8"/>
      <c r="N6527" s="8"/>
    </row>
    <row r="6528" spans="1:14" ht="21" customHeight="1" x14ac:dyDescent="0.5">
      <c r="A6528" s="50"/>
      <c r="B6528" s="8"/>
      <c r="C6528" s="49"/>
      <c r="D6528" s="8"/>
      <c r="E6528" s="8"/>
      <c r="F6528" s="8"/>
      <c r="G6528" s="8"/>
      <c r="H6528" s="15"/>
      <c r="I6528" s="27"/>
      <c r="K6528" s="27"/>
      <c r="L6528" s="8"/>
      <c r="M6528" s="8"/>
      <c r="N6528" s="8"/>
    </row>
    <row r="6529" spans="1:14" ht="21" customHeight="1" x14ac:dyDescent="0.5">
      <c r="A6529" s="50"/>
      <c r="B6529" s="8"/>
      <c r="C6529" s="49"/>
      <c r="D6529" s="8"/>
      <c r="E6529" s="8"/>
      <c r="F6529" s="8"/>
      <c r="G6529" s="8"/>
      <c r="H6529" s="15"/>
      <c r="I6529" s="27"/>
      <c r="K6529" s="27"/>
      <c r="L6529" s="8"/>
      <c r="M6529" s="8"/>
      <c r="N6529" s="8"/>
    </row>
    <row r="6530" spans="1:14" ht="21" customHeight="1" x14ac:dyDescent="0.5">
      <c r="A6530" s="50"/>
      <c r="B6530" s="8"/>
      <c r="C6530" s="49"/>
      <c r="D6530" s="8"/>
      <c r="E6530" s="8"/>
      <c r="F6530" s="8"/>
      <c r="G6530" s="8"/>
      <c r="H6530" s="15"/>
      <c r="I6530" s="27"/>
      <c r="K6530" s="27"/>
      <c r="L6530" s="8"/>
      <c r="M6530" s="8"/>
      <c r="N6530" s="8"/>
    </row>
    <row r="6531" spans="1:14" ht="21" customHeight="1" x14ac:dyDescent="0.5">
      <c r="A6531" s="50"/>
      <c r="B6531" s="8"/>
      <c r="C6531" s="49"/>
      <c r="D6531" s="8"/>
      <c r="E6531" s="8"/>
      <c r="F6531" s="8"/>
      <c r="G6531" s="8"/>
      <c r="H6531" s="15"/>
      <c r="I6531" s="27"/>
      <c r="K6531" s="27"/>
      <c r="L6531" s="8"/>
      <c r="M6531" s="8"/>
      <c r="N6531" s="8"/>
    </row>
    <row r="6532" spans="1:14" ht="21" customHeight="1" x14ac:dyDescent="0.5">
      <c r="A6532" s="50"/>
      <c r="B6532" s="8"/>
      <c r="C6532" s="49"/>
      <c r="D6532" s="8"/>
      <c r="E6532" s="8"/>
      <c r="F6532" s="8"/>
      <c r="G6532" s="8"/>
      <c r="H6532" s="15"/>
      <c r="I6532" s="27"/>
      <c r="K6532" s="27"/>
      <c r="L6532" s="8"/>
      <c r="M6532" s="8"/>
      <c r="N6532" s="8"/>
    </row>
    <row r="6533" spans="1:14" ht="21" customHeight="1" x14ac:dyDescent="0.5">
      <c r="A6533" s="50"/>
      <c r="B6533" s="8"/>
      <c r="C6533" s="49"/>
      <c r="D6533" s="8"/>
      <c r="E6533" s="8"/>
      <c r="F6533" s="8"/>
      <c r="G6533" s="8"/>
      <c r="H6533" s="15"/>
      <c r="I6533" s="27"/>
      <c r="K6533" s="27"/>
      <c r="L6533" s="8"/>
      <c r="M6533" s="8"/>
      <c r="N6533" s="8"/>
    </row>
    <row r="6534" spans="1:14" ht="21" customHeight="1" x14ac:dyDescent="0.5">
      <c r="A6534" s="50"/>
      <c r="B6534" s="8"/>
      <c r="C6534" s="49"/>
      <c r="D6534" s="8"/>
      <c r="E6534" s="8"/>
      <c r="F6534" s="8"/>
      <c r="G6534" s="8"/>
      <c r="H6534" s="15"/>
      <c r="I6534" s="27"/>
      <c r="K6534" s="27"/>
      <c r="L6534" s="8"/>
      <c r="M6534" s="8"/>
      <c r="N6534" s="8"/>
    </row>
    <row r="6535" spans="1:14" ht="21" customHeight="1" x14ac:dyDescent="0.5">
      <c r="A6535" s="50"/>
      <c r="B6535" s="8"/>
      <c r="C6535" s="49"/>
      <c r="D6535" s="8"/>
      <c r="E6535" s="8"/>
      <c r="F6535" s="8"/>
      <c r="G6535" s="8"/>
      <c r="H6535" s="15"/>
      <c r="I6535" s="27"/>
      <c r="K6535" s="27"/>
      <c r="L6535" s="8"/>
      <c r="M6535" s="8"/>
      <c r="N6535" s="8"/>
    </row>
    <row r="6536" spans="1:14" ht="21" customHeight="1" x14ac:dyDescent="0.5">
      <c r="A6536" s="50"/>
      <c r="B6536" s="8"/>
      <c r="C6536" s="49"/>
      <c r="D6536" s="8"/>
      <c r="E6536" s="8"/>
      <c r="F6536" s="8"/>
      <c r="G6536" s="8"/>
      <c r="H6536" s="15"/>
      <c r="I6536" s="27"/>
      <c r="K6536" s="27"/>
      <c r="L6536" s="8"/>
      <c r="M6536" s="8"/>
      <c r="N6536" s="8"/>
    </row>
    <row r="6537" spans="1:14" ht="21" customHeight="1" x14ac:dyDescent="0.5">
      <c r="A6537" s="50"/>
      <c r="B6537" s="8"/>
      <c r="C6537" s="49"/>
      <c r="D6537" s="8"/>
      <c r="E6537" s="8"/>
      <c r="F6537" s="8"/>
      <c r="G6537" s="8"/>
      <c r="H6537" s="15"/>
      <c r="I6537" s="27"/>
      <c r="K6537" s="27"/>
      <c r="L6537" s="8"/>
      <c r="M6537" s="8"/>
      <c r="N6537" s="8"/>
    </row>
    <row r="6538" spans="1:14" ht="21" customHeight="1" x14ac:dyDescent="0.5">
      <c r="A6538" s="50"/>
      <c r="B6538" s="8"/>
      <c r="C6538" s="49"/>
      <c r="D6538" s="8"/>
      <c r="E6538" s="8"/>
      <c r="F6538" s="8"/>
      <c r="G6538" s="8"/>
      <c r="H6538" s="15"/>
      <c r="I6538" s="27"/>
      <c r="K6538" s="27"/>
      <c r="L6538" s="8"/>
      <c r="M6538" s="8"/>
      <c r="N6538" s="8"/>
    </row>
    <row r="6539" spans="1:14" ht="21" customHeight="1" x14ac:dyDescent="0.5">
      <c r="A6539" s="50"/>
      <c r="B6539" s="8"/>
      <c r="C6539" s="49"/>
      <c r="D6539" s="8"/>
      <c r="E6539" s="8"/>
      <c r="F6539" s="8"/>
      <c r="G6539" s="8"/>
      <c r="H6539" s="15"/>
      <c r="I6539" s="27"/>
      <c r="K6539" s="27"/>
      <c r="L6539" s="8"/>
      <c r="M6539" s="8"/>
      <c r="N6539" s="8"/>
    </row>
    <row r="6540" spans="1:14" ht="21" customHeight="1" x14ac:dyDescent="0.5">
      <c r="A6540" s="50"/>
      <c r="B6540" s="8"/>
      <c r="C6540" s="49"/>
      <c r="D6540" s="8"/>
      <c r="E6540" s="8"/>
      <c r="F6540" s="8"/>
      <c r="G6540" s="8"/>
      <c r="H6540" s="15"/>
      <c r="I6540" s="27"/>
      <c r="K6540" s="27"/>
      <c r="L6540" s="8"/>
      <c r="M6540" s="8"/>
      <c r="N6540" s="8"/>
    </row>
    <row r="6541" spans="1:14" ht="21" customHeight="1" x14ac:dyDescent="0.5">
      <c r="A6541" s="50"/>
      <c r="B6541" s="8"/>
      <c r="C6541" s="49"/>
      <c r="D6541" s="8"/>
      <c r="E6541" s="8"/>
      <c r="F6541" s="8"/>
      <c r="G6541" s="8"/>
      <c r="H6541" s="15"/>
      <c r="I6541" s="27"/>
      <c r="K6541" s="27"/>
      <c r="L6541" s="8"/>
      <c r="M6541" s="8"/>
      <c r="N6541" s="8"/>
    </row>
    <row r="6542" spans="1:14" ht="21" customHeight="1" x14ac:dyDescent="0.5">
      <c r="A6542" s="50"/>
      <c r="B6542" s="8"/>
      <c r="C6542" s="49"/>
      <c r="D6542" s="8"/>
      <c r="E6542" s="8"/>
      <c r="F6542" s="8"/>
      <c r="G6542" s="8"/>
      <c r="H6542" s="15"/>
      <c r="I6542" s="27"/>
      <c r="K6542" s="27"/>
      <c r="L6542" s="8"/>
      <c r="M6542" s="8"/>
      <c r="N6542" s="8"/>
    </row>
    <row r="6543" spans="1:14" ht="21" customHeight="1" x14ac:dyDescent="0.5">
      <c r="A6543" s="50"/>
      <c r="B6543" s="8"/>
      <c r="C6543" s="49"/>
      <c r="D6543" s="8"/>
      <c r="E6543" s="8"/>
      <c r="F6543" s="8"/>
      <c r="G6543" s="8"/>
      <c r="H6543" s="15"/>
      <c r="I6543" s="27"/>
      <c r="K6543" s="27"/>
      <c r="L6543" s="8"/>
      <c r="M6543" s="8"/>
      <c r="N6543" s="8"/>
    </row>
    <row r="6544" spans="1:14" ht="21" customHeight="1" x14ac:dyDescent="0.5">
      <c r="A6544" s="50"/>
      <c r="B6544" s="8"/>
      <c r="C6544" s="49"/>
      <c r="D6544" s="8"/>
      <c r="E6544" s="8"/>
      <c r="F6544" s="8"/>
      <c r="G6544" s="8"/>
      <c r="H6544" s="15"/>
      <c r="I6544" s="27"/>
      <c r="K6544" s="27"/>
      <c r="L6544" s="8"/>
      <c r="M6544" s="8"/>
      <c r="N6544" s="8"/>
    </row>
    <row r="6545" spans="1:14" ht="21" customHeight="1" x14ac:dyDescent="0.5">
      <c r="A6545" s="50"/>
      <c r="B6545" s="8"/>
      <c r="C6545" s="49"/>
      <c r="D6545" s="8"/>
      <c r="E6545" s="8"/>
      <c r="F6545" s="8"/>
      <c r="G6545" s="8"/>
      <c r="H6545" s="15"/>
      <c r="I6545" s="27"/>
      <c r="K6545" s="27"/>
      <c r="L6545" s="8"/>
      <c r="M6545" s="8"/>
      <c r="N6545" s="8"/>
    </row>
    <row r="6546" spans="1:14" ht="21" customHeight="1" x14ac:dyDescent="0.5">
      <c r="A6546" s="50"/>
      <c r="B6546" s="8"/>
      <c r="C6546" s="49"/>
      <c r="D6546" s="8"/>
      <c r="E6546" s="8"/>
      <c r="F6546" s="8"/>
      <c r="G6546" s="8"/>
      <c r="H6546" s="15"/>
      <c r="I6546" s="27"/>
      <c r="K6546" s="27"/>
      <c r="L6546" s="8"/>
      <c r="M6546" s="8"/>
      <c r="N6546" s="8"/>
    </row>
    <row r="6547" spans="1:14" ht="21" customHeight="1" x14ac:dyDescent="0.5">
      <c r="A6547" s="50"/>
      <c r="B6547" s="8"/>
      <c r="C6547" s="49"/>
      <c r="D6547" s="8"/>
      <c r="E6547" s="8"/>
      <c r="F6547" s="8"/>
      <c r="G6547" s="8"/>
      <c r="H6547" s="15"/>
      <c r="I6547" s="27"/>
      <c r="K6547" s="27"/>
      <c r="L6547" s="8"/>
      <c r="M6547" s="8"/>
      <c r="N6547" s="8"/>
    </row>
    <row r="6548" spans="1:14" ht="21" customHeight="1" x14ac:dyDescent="0.5">
      <c r="A6548" s="50"/>
      <c r="B6548" s="8"/>
      <c r="C6548" s="49"/>
      <c r="D6548" s="8"/>
      <c r="E6548" s="8"/>
      <c r="F6548" s="8"/>
      <c r="G6548" s="8"/>
      <c r="H6548" s="15"/>
      <c r="I6548" s="27"/>
      <c r="K6548" s="27"/>
      <c r="L6548" s="8"/>
      <c r="M6548" s="8"/>
      <c r="N6548" s="8"/>
    </row>
    <row r="6549" spans="1:14" ht="21" customHeight="1" x14ac:dyDescent="0.5">
      <c r="A6549" s="50"/>
      <c r="B6549" s="8"/>
      <c r="C6549" s="49"/>
      <c r="D6549" s="8"/>
      <c r="E6549" s="8"/>
      <c r="F6549" s="8"/>
      <c r="G6549" s="8"/>
      <c r="H6549" s="15"/>
      <c r="I6549" s="27"/>
      <c r="K6549" s="27"/>
      <c r="L6549" s="8"/>
      <c r="M6549" s="8"/>
      <c r="N6549" s="8"/>
    </row>
    <row r="6550" spans="1:14" ht="21" customHeight="1" x14ac:dyDescent="0.5">
      <c r="A6550" s="50"/>
      <c r="B6550" s="8"/>
      <c r="C6550" s="49"/>
      <c r="D6550" s="8"/>
      <c r="E6550" s="8"/>
      <c r="F6550" s="8"/>
      <c r="G6550" s="8"/>
      <c r="H6550" s="15"/>
      <c r="I6550" s="27"/>
      <c r="K6550" s="27"/>
      <c r="L6550" s="8"/>
      <c r="M6550" s="8"/>
      <c r="N6550" s="8"/>
    </row>
    <row r="6551" spans="1:14" ht="21" customHeight="1" x14ac:dyDescent="0.5">
      <c r="A6551" s="50"/>
      <c r="B6551" s="8"/>
      <c r="C6551" s="49"/>
      <c r="D6551" s="8"/>
      <c r="E6551" s="8"/>
      <c r="F6551" s="8"/>
      <c r="G6551" s="8"/>
      <c r="H6551" s="15"/>
      <c r="I6551" s="27"/>
      <c r="K6551" s="27"/>
      <c r="L6551" s="8"/>
      <c r="M6551" s="8"/>
      <c r="N6551" s="8"/>
    </row>
    <row r="6552" spans="1:14" ht="21" customHeight="1" x14ac:dyDescent="0.5">
      <c r="A6552" s="50"/>
      <c r="B6552" s="8"/>
      <c r="C6552" s="49"/>
      <c r="D6552" s="8"/>
      <c r="E6552" s="8"/>
      <c r="F6552" s="8"/>
      <c r="G6552" s="8"/>
      <c r="H6552" s="15"/>
      <c r="I6552" s="27"/>
      <c r="K6552" s="27"/>
      <c r="L6552" s="8"/>
      <c r="M6552" s="8"/>
      <c r="N6552" s="8"/>
    </row>
    <row r="6553" spans="1:14" ht="21" customHeight="1" x14ac:dyDescent="0.5">
      <c r="A6553" s="50"/>
      <c r="B6553" s="8"/>
      <c r="C6553" s="49"/>
      <c r="D6553" s="8"/>
      <c r="E6553" s="8"/>
      <c r="F6553" s="8"/>
      <c r="G6553" s="8"/>
      <c r="H6553" s="15"/>
      <c r="I6553" s="27"/>
      <c r="K6553" s="27"/>
      <c r="L6553" s="8"/>
      <c r="M6553" s="8"/>
      <c r="N6553" s="8"/>
    </row>
    <row r="6554" spans="1:14" ht="21" customHeight="1" x14ac:dyDescent="0.5">
      <c r="A6554" s="50"/>
      <c r="B6554" s="8"/>
      <c r="C6554" s="49"/>
      <c r="D6554" s="8"/>
      <c r="E6554" s="8"/>
      <c r="F6554" s="8"/>
      <c r="G6554" s="8"/>
      <c r="H6554" s="15"/>
      <c r="I6554" s="27"/>
      <c r="K6554" s="27"/>
      <c r="L6554" s="8"/>
      <c r="M6554" s="8"/>
      <c r="N6554" s="8"/>
    </row>
    <row r="6555" spans="1:14" ht="21" customHeight="1" x14ac:dyDescent="0.5">
      <c r="A6555" s="50"/>
      <c r="B6555" s="8"/>
      <c r="C6555" s="49"/>
      <c r="D6555" s="8"/>
      <c r="E6555" s="8"/>
      <c r="F6555" s="8"/>
      <c r="G6555" s="8"/>
      <c r="H6555" s="15"/>
      <c r="I6555" s="27"/>
      <c r="K6555" s="27"/>
      <c r="L6555" s="8"/>
      <c r="M6555" s="8"/>
      <c r="N6555" s="8"/>
    </row>
    <row r="6556" spans="1:14" ht="21" customHeight="1" x14ac:dyDescent="0.5">
      <c r="A6556" s="50"/>
      <c r="B6556" s="8"/>
      <c r="C6556" s="49"/>
      <c r="D6556" s="8"/>
      <c r="E6556" s="8"/>
      <c r="F6556" s="8"/>
      <c r="G6556" s="8"/>
      <c r="H6556" s="15"/>
      <c r="I6556" s="27"/>
      <c r="K6556" s="27"/>
      <c r="L6556" s="8"/>
      <c r="M6556" s="8"/>
      <c r="N6556" s="8"/>
    </row>
    <row r="6557" spans="1:14" ht="21" customHeight="1" x14ac:dyDescent="0.5">
      <c r="A6557" s="50"/>
      <c r="B6557" s="8"/>
      <c r="C6557" s="49"/>
      <c r="D6557" s="8"/>
      <c r="E6557" s="8"/>
      <c r="F6557" s="8"/>
      <c r="G6557" s="8"/>
      <c r="H6557" s="15"/>
      <c r="I6557" s="27"/>
      <c r="K6557" s="27"/>
      <c r="L6557" s="8"/>
      <c r="M6557" s="8"/>
      <c r="N6557" s="8"/>
    </row>
    <row r="6558" spans="1:14" ht="21" customHeight="1" x14ac:dyDescent="0.5">
      <c r="A6558" s="50"/>
      <c r="B6558" s="8"/>
      <c r="C6558" s="49"/>
      <c r="D6558" s="8"/>
      <c r="E6558" s="8"/>
      <c r="F6558" s="8"/>
      <c r="G6558" s="8"/>
      <c r="H6558" s="15"/>
      <c r="I6558" s="27"/>
      <c r="K6558" s="27"/>
      <c r="L6558" s="8"/>
      <c r="M6558" s="8"/>
      <c r="N6558" s="8"/>
    </row>
    <row r="6559" spans="1:14" ht="21" customHeight="1" x14ac:dyDescent="0.5">
      <c r="A6559" s="50"/>
      <c r="B6559" s="8"/>
      <c r="C6559" s="49"/>
      <c r="D6559" s="8"/>
      <c r="E6559" s="8"/>
      <c r="F6559" s="8"/>
      <c r="G6559" s="8"/>
      <c r="H6559" s="15"/>
      <c r="I6559" s="27"/>
      <c r="K6559" s="27"/>
      <c r="L6559" s="8"/>
      <c r="M6559" s="8"/>
      <c r="N6559" s="8"/>
    </row>
    <row r="6560" spans="1:14" ht="21" customHeight="1" x14ac:dyDescent="0.5">
      <c r="A6560" s="50"/>
      <c r="B6560" s="8"/>
      <c r="C6560" s="49"/>
      <c r="D6560" s="8"/>
      <c r="E6560" s="8"/>
      <c r="F6560" s="8"/>
      <c r="G6560" s="8"/>
      <c r="H6560" s="15"/>
      <c r="I6560" s="27"/>
      <c r="K6560" s="27"/>
      <c r="L6560" s="8"/>
      <c r="M6560" s="8"/>
      <c r="N6560" s="8"/>
    </row>
    <row r="6561" spans="1:14" ht="21" customHeight="1" x14ac:dyDescent="0.5">
      <c r="A6561" s="50"/>
      <c r="B6561" s="8"/>
      <c r="C6561" s="49"/>
      <c r="D6561" s="8"/>
      <c r="E6561" s="8"/>
      <c r="F6561" s="8"/>
      <c r="G6561" s="8"/>
      <c r="H6561" s="15"/>
      <c r="I6561" s="27"/>
      <c r="K6561" s="27"/>
      <c r="L6561" s="8"/>
      <c r="M6561" s="8"/>
      <c r="N6561" s="8"/>
    </row>
    <row r="6562" spans="1:14" ht="21" customHeight="1" x14ac:dyDescent="0.5">
      <c r="A6562" s="50"/>
      <c r="B6562" s="8"/>
      <c r="C6562" s="49"/>
      <c r="D6562" s="8"/>
      <c r="E6562" s="8"/>
      <c r="F6562" s="8"/>
      <c r="G6562" s="8"/>
      <c r="H6562" s="15"/>
      <c r="I6562" s="27"/>
      <c r="K6562" s="27"/>
      <c r="L6562" s="8"/>
      <c r="M6562" s="8"/>
      <c r="N6562" s="8"/>
    </row>
    <row r="6563" spans="1:14" ht="21" customHeight="1" x14ac:dyDescent="0.5">
      <c r="A6563" s="50"/>
      <c r="B6563" s="8"/>
      <c r="C6563" s="49"/>
      <c r="D6563" s="8"/>
      <c r="E6563" s="8"/>
      <c r="F6563" s="8"/>
      <c r="G6563" s="8"/>
      <c r="H6563" s="15"/>
      <c r="I6563" s="27"/>
      <c r="K6563" s="27"/>
      <c r="L6563" s="8"/>
      <c r="M6563" s="8"/>
      <c r="N6563" s="8"/>
    </row>
    <row r="6564" spans="1:14" ht="21" customHeight="1" x14ac:dyDescent="0.5">
      <c r="A6564" s="50"/>
      <c r="B6564" s="8"/>
      <c r="C6564" s="49"/>
      <c r="D6564" s="8"/>
      <c r="E6564" s="8"/>
      <c r="F6564" s="8"/>
      <c r="G6564" s="8"/>
      <c r="H6564" s="15"/>
      <c r="I6564" s="27"/>
      <c r="K6564" s="27"/>
      <c r="L6564" s="8"/>
      <c r="M6564" s="8"/>
      <c r="N6564" s="8"/>
    </row>
    <row r="6565" spans="1:14" ht="21" customHeight="1" x14ac:dyDescent="0.5">
      <c r="A6565" s="50"/>
      <c r="B6565" s="8"/>
      <c r="C6565" s="49"/>
      <c r="D6565" s="8"/>
      <c r="E6565" s="8"/>
      <c r="F6565" s="8"/>
      <c r="G6565" s="8"/>
      <c r="H6565" s="15"/>
      <c r="I6565" s="27"/>
      <c r="K6565" s="27"/>
      <c r="L6565" s="8"/>
      <c r="M6565" s="8"/>
      <c r="N6565" s="8"/>
    </row>
    <row r="6566" spans="1:14" ht="21" customHeight="1" x14ac:dyDescent="0.5">
      <c r="A6566" s="50"/>
      <c r="B6566" s="8"/>
      <c r="C6566" s="49"/>
      <c r="D6566" s="8"/>
      <c r="E6566" s="8"/>
      <c r="F6566" s="8"/>
      <c r="G6566" s="8"/>
      <c r="H6566" s="15"/>
      <c r="I6566" s="27"/>
      <c r="K6566" s="27"/>
      <c r="L6566" s="8"/>
      <c r="M6566" s="8"/>
      <c r="N6566" s="8"/>
    </row>
    <row r="6567" spans="1:14" ht="21" customHeight="1" x14ac:dyDescent="0.5">
      <c r="A6567" s="50"/>
      <c r="B6567" s="8"/>
      <c r="C6567" s="49"/>
      <c r="D6567" s="8"/>
      <c r="E6567" s="8"/>
      <c r="F6567" s="8"/>
      <c r="G6567" s="8"/>
      <c r="H6567" s="15"/>
      <c r="I6567" s="27"/>
      <c r="K6567" s="27"/>
      <c r="L6567" s="8"/>
      <c r="M6567" s="8"/>
      <c r="N6567" s="8"/>
    </row>
    <row r="6568" spans="1:14" ht="21" customHeight="1" x14ac:dyDescent="0.5">
      <c r="A6568" s="50"/>
      <c r="B6568" s="8"/>
      <c r="C6568" s="49"/>
      <c r="D6568" s="8"/>
      <c r="E6568" s="8"/>
      <c r="F6568" s="8"/>
      <c r="G6568" s="8"/>
      <c r="H6568" s="15"/>
      <c r="I6568" s="27"/>
      <c r="K6568" s="27"/>
      <c r="L6568" s="8"/>
      <c r="M6568" s="8"/>
      <c r="N6568" s="8"/>
    </row>
    <row r="6569" spans="1:14" ht="21" customHeight="1" x14ac:dyDescent="0.5">
      <c r="A6569" s="50"/>
      <c r="B6569" s="8"/>
      <c r="C6569" s="49"/>
      <c r="D6569" s="8"/>
      <c r="E6569" s="8"/>
      <c r="F6569" s="8"/>
      <c r="G6569" s="8"/>
      <c r="H6569" s="15"/>
      <c r="I6569" s="27"/>
      <c r="K6569" s="27"/>
      <c r="L6569" s="8"/>
      <c r="M6569" s="8"/>
      <c r="N6569" s="8"/>
    </row>
    <row r="6570" spans="1:14" ht="21" customHeight="1" x14ac:dyDescent="0.5">
      <c r="A6570" s="50"/>
      <c r="B6570" s="8"/>
      <c r="C6570" s="49"/>
      <c r="D6570" s="8"/>
      <c r="E6570" s="8"/>
      <c r="F6570" s="8"/>
      <c r="G6570" s="8"/>
      <c r="H6570" s="15"/>
      <c r="I6570" s="27"/>
      <c r="K6570" s="27"/>
      <c r="L6570" s="8"/>
      <c r="M6570" s="8"/>
      <c r="N6570" s="8"/>
    </row>
    <row r="6571" spans="1:14" ht="21" customHeight="1" x14ac:dyDescent="0.5">
      <c r="A6571" s="50"/>
      <c r="B6571" s="8"/>
      <c r="C6571" s="49"/>
      <c r="D6571" s="8"/>
      <c r="E6571" s="8"/>
      <c r="F6571" s="8"/>
      <c r="G6571" s="8"/>
      <c r="H6571" s="15"/>
      <c r="I6571" s="27"/>
      <c r="K6571" s="27"/>
      <c r="L6571" s="8"/>
      <c r="M6571" s="8"/>
      <c r="N6571" s="8"/>
    </row>
    <row r="6572" spans="1:14" ht="21" customHeight="1" x14ac:dyDescent="0.5">
      <c r="A6572" s="50"/>
      <c r="B6572" s="8"/>
      <c r="C6572" s="49"/>
      <c r="D6572" s="8"/>
      <c r="E6572" s="8"/>
      <c r="F6572" s="8"/>
      <c r="G6572" s="8"/>
      <c r="H6572" s="15"/>
      <c r="I6572" s="27"/>
      <c r="K6572" s="27"/>
      <c r="L6572" s="8"/>
      <c r="M6572" s="8"/>
      <c r="N6572" s="8"/>
    </row>
    <row r="6573" spans="1:14" ht="21" customHeight="1" x14ac:dyDescent="0.5">
      <c r="A6573" s="50"/>
      <c r="B6573" s="8"/>
      <c r="C6573" s="49"/>
      <c r="D6573" s="8"/>
      <c r="E6573" s="8"/>
      <c r="F6573" s="8"/>
      <c r="G6573" s="8"/>
      <c r="H6573" s="15"/>
      <c r="I6573" s="27"/>
      <c r="K6573" s="27"/>
      <c r="L6573" s="8"/>
      <c r="M6573" s="8"/>
      <c r="N6573" s="8"/>
    </row>
    <row r="6574" spans="1:14" ht="21" customHeight="1" x14ac:dyDescent="0.5">
      <c r="A6574" s="50"/>
      <c r="B6574" s="8"/>
      <c r="C6574" s="49"/>
      <c r="D6574" s="8"/>
      <c r="E6574" s="8"/>
      <c r="F6574" s="8"/>
      <c r="G6574" s="8"/>
      <c r="H6574" s="15"/>
      <c r="I6574" s="27"/>
      <c r="K6574" s="27"/>
      <c r="L6574" s="8"/>
      <c r="M6574" s="8"/>
      <c r="N6574" s="8"/>
    </row>
    <row r="6575" spans="1:14" ht="21" customHeight="1" x14ac:dyDescent="0.5">
      <c r="A6575" s="50"/>
      <c r="B6575" s="8"/>
      <c r="C6575" s="49"/>
      <c r="D6575" s="8"/>
      <c r="E6575" s="8"/>
      <c r="F6575" s="8"/>
      <c r="G6575" s="8"/>
      <c r="H6575" s="15"/>
      <c r="I6575" s="27"/>
      <c r="K6575" s="27"/>
      <c r="L6575" s="8"/>
      <c r="M6575" s="8"/>
      <c r="N6575" s="8"/>
    </row>
    <row r="6576" spans="1:14" ht="21" customHeight="1" x14ac:dyDescent="0.5">
      <c r="A6576" s="50"/>
      <c r="B6576" s="8"/>
      <c r="C6576" s="49"/>
      <c r="D6576" s="8"/>
      <c r="E6576" s="8"/>
      <c r="F6576" s="8"/>
      <c r="G6576" s="8"/>
      <c r="H6576" s="15"/>
      <c r="I6576" s="27"/>
      <c r="K6576" s="27"/>
      <c r="L6576" s="8"/>
      <c r="M6576" s="8"/>
      <c r="N6576" s="8"/>
    </row>
    <row r="6577" spans="1:14" ht="21" customHeight="1" x14ac:dyDescent="0.5">
      <c r="A6577" s="50"/>
      <c r="B6577" s="8"/>
      <c r="C6577" s="49"/>
      <c r="D6577" s="8"/>
      <c r="E6577" s="8"/>
      <c r="F6577" s="8"/>
      <c r="G6577" s="8"/>
      <c r="H6577" s="15"/>
      <c r="I6577" s="27"/>
      <c r="K6577" s="27"/>
      <c r="L6577" s="8"/>
      <c r="M6577" s="8"/>
      <c r="N6577" s="8"/>
    </row>
    <row r="6578" spans="1:14" ht="21" customHeight="1" x14ac:dyDescent="0.5">
      <c r="A6578" s="50"/>
      <c r="B6578" s="8"/>
      <c r="C6578" s="49"/>
      <c r="D6578" s="8"/>
      <c r="E6578" s="8"/>
      <c r="F6578" s="8"/>
      <c r="G6578" s="8"/>
      <c r="H6578" s="15"/>
      <c r="I6578" s="27"/>
      <c r="K6578" s="27"/>
      <c r="L6578" s="8"/>
      <c r="M6578" s="8"/>
      <c r="N6578" s="8"/>
    </row>
    <row r="6579" spans="1:14" ht="21" customHeight="1" x14ac:dyDescent="0.5">
      <c r="A6579" s="50"/>
      <c r="B6579" s="8"/>
      <c r="C6579" s="49"/>
      <c r="D6579" s="8"/>
      <c r="E6579" s="8"/>
      <c r="F6579" s="8"/>
      <c r="G6579" s="8"/>
      <c r="H6579" s="15"/>
      <c r="I6579" s="27"/>
      <c r="K6579" s="27"/>
      <c r="L6579" s="8"/>
      <c r="M6579" s="8"/>
      <c r="N6579" s="8"/>
    </row>
    <row r="6580" spans="1:14" ht="21" customHeight="1" x14ac:dyDescent="0.5">
      <c r="A6580" s="50"/>
      <c r="B6580" s="8"/>
      <c r="C6580" s="49"/>
      <c r="D6580" s="8"/>
      <c r="E6580" s="8"/>
      <c r="F6580" s="8"/>
      <c r="G6580" s="8"/>
      <c r="H6580" s="15"/>
      <c r="I6580" s="27"/>
      <c r="K6580" s="27"/>
      <c r="L6580" s="8"/>
      <c r="M6580" s="8"/>
      <c r="N6580" s="8"/>
    </row>
    <row r="6581" spans="1:14" ht="21" customHeight="1" x14ac:dyDescent="0.5">
      <c r="A6581" s="50"/>
      <c r="B6581" s="8"/>
      <c r="C6581" s="49"/>
      <c r="D6581" s="8"/>
      <c r="E6581" s="8"/>
      <c r="F6581" s="8"/>
      <c r="G6581" s="8"/>
      <c r="H6581" s="15"/>
      <c r="I6581" s="27"/>
      <c r="K6581" s="27"/>
      <c r="L6581" s="8"/>
      <c r="M6581" s="8"/>
      <c r="N6581" s="8"/>
    </row>
    <row r="6582" spans="1:14" ht="21" customHeight="1" x14ac:dyDescent="0.5">
      <c r="A6582" s="50"/>
      <c r="B6582" s="8"/>
      <c r="C6582" s="49"/>
      <c r="D6582" s="8"/>
      <c r="E6582" s="8"/>
      <c r="F6582" s="8"/>
      <c r="G6582" s="8"/>
      <c r="H6582" s="15"/>
      <c r="I6582" s="27"/>
      <c r="K6582" s="27"/>
      <c r="L6582" s="8"/>
      <c r="M6582" s="8"/>
      <c r="N6582" s="8"/>
    </row>
    <row r="6583" spans="1:14" ht="21" customHeight="1" x14ac:dyDescent="0.5">
      <c r="A6583" s="50"/>
      <c r="B6583" s="8"/>
      <c r="C6583" s="49"/>
      <c r="D6583" s="8"/>
      <c r="E6583" s="8"/>
      <c r="F6583" s="8"/>
      <c r="G6583" s="8"/>
      <c r="H6583" s="15"/>
      <c r="I6583" s="27"/>
      <c r="K6583" s="27"/>
      <c r="L6583" s="8"/>
      <c r="M6583" s="8"/>
      <c r="N6583" s="8"/>
    </row>
    <row r="6584" spans="1:14" ht="21" customHeight="1" x14ac:dyDescent="0.5">
      <c r="A6584" s="50"/>
      <c r="B6584" s="8"/>
      <c r="C6584" s="49"/>
      <c r="D6584" s="8"/>
      <c r="E6584" s="8"/>
      <c r="F6584" s="8"/>
      <c r="G6584" s="8"/>
      <c r="H6584" s="15"/>
      <c r="I6584" s="27"/>
      <c r="K6584" s="27"/>
      <c r="L6584" s="8"/>
      <c r="M6584" s="8"/>
      <c r="N6584" s="8"/>
    </row>
    <row r="6585" spans="1:14" ht="21" customHeight="1" x14ac:dyDescent="0.5">
      <c r="A6585" s="50"/>
      <c r="B6585" s="8"/>
      <c r="C6585" s="49"/>
      <c r="D6585" s="8"/>
      <c r="E6585" s="8"/>
      <c r="F6585" s="8"/>
      <c r="G6585" s="8"/>
      <c r="H6585" s="15"/>
      <c r="I6585" s="27"/>
      <c r="K6585" s="27"/>
      <c r="L6585" s="8"/>
      <c r="M6585" s="8"/>
      <c r="N6585" s="8"/>
    </row>
    <row r="6586" spans="1:14" ht="21" customHeight="1" x14ac:dyDescent="0.5">
      <c r="A6586" s="50"/>
      <c r="B6586" s="8"/>
      <c r="C6586" s="49"/>
      <c r="D6586" s="8"/>
      <c r="E6586" s="8"/>
      <c r="F6586" s="8"/>
      <c r="G6586" s="8"/>
      <c r="H6586" s="15"/>
      <c r="I6586" s="27"/>
      <c r="K6586" s="27"/>
      <c r="L6586" s="8"/>
      <c r="M6586" s="8"/>
      <c r="N6586" s="8"/>
    </row>
    <row r="6587" spans="1:14" ht="21" customHeight="1" x14ac:dyDescent="0.5">
      <c r="A6587" s="50"/>
      <c r="B6587" s="8"/>
      <c r="C6587" s="49"/>
      <c r="D6587" s="8"/>
      <c r="E6587" s="8"/>
      <c r="F6587" s="8"/>
      <c r="G6587" s="8"/>
      <c r="H6587" s="15"/>
      <c r="I6587" s="27"/>
      <c r="K6587" s="27"/>
      <c r="L6587" s="8"/>
      <c r="M6587" s="8"/>
      <c r="N6587" s="8"/>
    </row>
    <row r="6588" spans="1:14" ht="21" customHeight="1" x14ac:dyDescent="0.5">
      <c r="A6588" s="50"/>
      <c r="B6588" s="8"/>
      <c r="C6588" s="49"/>
      <c r="D6588" s="8"/>
      <c r="E6588" s="8"/>
      <c r="F6588" s="8"/>
      <c r="G6588" s="8"/>
      <c r="H6588" s="15"/>
      <c r="I6588" s="27"/>
      <c r="K6588" s="27"/>
      <c r="L6588" s="8"/>
      <c r="M6588" s="8"/>
      <c r="N6588" s="8"/>
    </row>
    <row r="6589" spans="1:14" ht="21" customHeight="1" x14ac:dyDescent="0.5">
      <c r="A6589" s="50"/>
      <c r="B6589" s="8"/>
      <c r="C6589" s="49"/>
      <c r="D6589" s="8"/>
      <c r="E6589" s="8"/>
      <c r="F6589" s="8"/>
      <c r="G6589" s="8"/>
      <c r="H6589" s="15"/>
      <c r="I6589" s="27"/>
      <c r="K6589" s="27"/>
      <c r="L6589" s="8"/>
      <c r="M6589" s="8"/>
      <c r="N6589" s="8"/>
    </row>
    <row r="6590" spans="1:14" ht="21" customHeight="1" x14ac:dyDescent="0.5">
      <c r="A6590" s="50"/>
      <c r="B6590" s="8"/>
      <c r="C6590" s="49"/>
      <c r="D6590" s="8"/>
      <c r="E6590" s="8"/>
      <c r="F6590" s="8"/>
      <c r="G6590" s="8"/>
      <c r="H6590" s="15"/>
      <c r="I6590" s="27"/>
      <c r="K6590" s="27"/>
      <c r="L6590" s="8"/>
      <c r="M6590" s="8"/>
      <c r="N6590" s="8"/>
    </row>
    <row r="6591" spans="1:14" ht="21" customHeight="1" x14ac:dyDescent="0.5">
      <c r="A6591" s="50"/>
      <c r="B6591" s="8"/>
      <c r="C6591" s="49"/>
      <c r="D6591" s="8"/>
      <c r="E6591" s="8"/>
      <c r="F6591" s="8"/>
      <c r="G6591" s="8"/>
      <c r="H6591" s="15"/>
      <c r="I6591" s="27"/>
      <c r="K6591" s="27"/>
      <c r="L6591" s="8"/>
      <c r="M6591" s="8"/>
      <c r="N6591" s="8"/>
    </row>
    <row r="6592" spans="1:14" ht="21" customHeight="1" x14ac:dyDescent="0.5">
      <c r="A6592" s="50"/>
      <c r="B6592" s="8"/>
      <c r="C6592" s="49"/>
      <c r="D6592" s="8"/>
      <c r="E6592" s="8"/>
      <c r="F6592" s="8"/>
      <c r="G6592" s="8"/>
      <c r="H6592" s="15"/>
      <c r="I6592" s="27"/>
      <c r="K6592" s="27"/>
      <c r="L6592" s="8"/>
      <c r="M6592" s="8"/>
      <c r="N6592" s="8"/>
    </row>
    <row r="6593" spans="1:14" ht="21" customHeight="1" x14ac:dyDescent="0.5">
      <c r="A6593" s="50"/>
      <c r="B6593" s="8"/>
      <c r="C6593" s="49"/>
      <c r="D6593" s="8"/>
      <c r="E6593" s="8"/>
      <c r="F6593" s="8"/>
      <c r="G6593" s="8"/>
      <c r="H6593" s="15"/>
      <c r="I6593" s="27"/>
      <c r="K6593" s="27"/>
      <c r="L6593" s="8"/>
      <c r="M6593" s="8"/>
      <c r="N6593" s="8"/>
    </row>
    <row r="6594" spans="1:14" ht="21" customHeight="1" x14ac:dyDescent="0.5">
      <c r="A6594" s="50"/>
      <c r="B6594" s="8"/>
      <c r="C6594" s="49"/>
      <c r="D6594" s="8"/>
      <c r="E6594" s="8"/>
      <c r="F6594" s="8"/>
      <c r="G6594" s="8"/>
      <c r="H6594" s="15"/>
      <c r="I6594" s="27"/>
      <c r="K6594" s="27"/>
      <c r="L6594" s="8"/>
      <c r="M6594" s="8"/>
      <c r="N6594" s="8"/>
    </row>
    <row r="6595" spans="1:14" ht="21" customHeight="1" x14ac:dyDescent="0.5">
      <c r="A6595" s="50"/>
      <c r="B6595" s="8"/>
      <c r="C6595" s="49"/>
      <c r="D6595" s="8"/>
      <c r="E6595" s="8"/>
      <c r="F6595" s="8"/>
      <c r="G6595" s="8"/>
      <c r="H6595" s="15"/>
      <c r="I6595" s="27"/>
      <c r="K6595" s="27"/>
      <c r="L6595" s="8"/>
      <c r="M6595" s="8"/>
      <c r="N6595" s="8"/>
    </row>
    <row r="6596" spans="1:14" ht="21" customHeight="1" x14ac:dyDescent="0.5">
      <c r="A6596" s="50"/>
      <c r="B6596" s="8"/>
      <c r="C6596" s="49"/>
      <c r="D6596" s="8"/>
      <c r="E6596" s="8"/>
      <c r="F6596" s="8"/>
      <c r="G6596" s="8"/>
      <c r="H6596" s="15"/>
      <c r="I6596" s="27"/>
      <c r="K6596" s="27"/>
      <c r="L6596" s="8"/>
      <c r="M6596" s="8"/>
      <c r="N6596" s="8"/>
    </row>
    <row r="6597" spans="1:14" ht="21" customHeight="1" x14ac:dyDescent="0.5">
      <c r="A6597" s="50"/>
      <c r="B6597" s="8"/>
      <c r="C6597" s="49"/>
      <c r="D6597" s="8"/>
      <c r="E6597" s="8"/>
      <c r="F6597" s="8"/>
      <c r="G6597" s="8"/>
      <c r="H6597" s="15"/>
      <c r="I6597" s="27"/>
      <c r="K6597" s="27"/>
      <c r="L6597" s="8"/>
      <c r="M6597" s="8"/>
      <c r="N6597" s="8"/>
    </row>
    <row r="6598" spans="1:14" ht="21" customHeight="1" x14ac:dyDescent="0.5">
      <c r="A6598" s="50"/>
      <c r="B6598" s="8"/>
      <c r="C6598" s="49"/>
      <c r="D6598" s="8"/>
      <c r="E6598" s="8"/>
      <c r="F6598" s="8"/>
      <c r="G6598" s="8"/>
      <c r="H6598" s="15"/>
      <c r="I6598" s="27"/>
      <c r="K6598" s="27"/>
      <c r="L6598" s="8"/>
      <c r="M6598" s="8"/>
      <c r="N6598" s="8"/>
    </row>
    <row r="6599" spans="1:14" ht="21" customHeight="1" x14ac:dyDescent="0.5">
      <c r="A6599" s="50"/>
      <c r="B6599" s="8"/>
      <c r="C6599" s="49"/>
      <c r="D6599" s="8"/>
      <c r="E6599" s="8"/>
      <c r="F6599" s="8"/>
      <c r="G6599" s="8"/>
      <c r="H6599" s="15"/>
      <c r="I6599" s="27"/>
      <c r="K6599" s="27"/>
      <c r="L6599" s="8"/>
      <c r="M6599" s="8"/>
      <c r="N6599" s="8"/>
    </row>
    <row r="6600" spans="1:14" ht="21" customHeight="1" x14ac:dyDescent="0.5">
      <c r="A6600" s="50"/>
      <c r="B6600" s="8"/>
      <c r="C6600" s="49"/>
      <c r="D6600" s="8"/>
      <c r="E6600" s="8"/>
      <c r="F6600" s="8"/>
      <c r="G6600" s="8"/>
      <c r="H6600" s="15"/>
      <c r="I6600" s="27"/>
      <c r="K6600" s="27"/>
      <c r="L6600" s="8"/>
      <c r="M6600" s="8"/>
      <c r="N6600" s="8"/>
    </row>
    <row r="6601" spans="1:14" ht="21" customHeight="1" x14ac:dyDescent="0.5">
      <c r="A6601" s="50"/>
      <c r="B6601" s="8"/>
      <c r="C6601" s="49"/>
      <c r="D6601" s="8"/>
      <c r="E6601" s="8"/>
      <c r="F6601" s="8"/>
      <c r="G6601" s="8"/>
      <c r="H6601" s="15"/>
      <c r="I6601" s="27"/>
      <c r="K6601" s="27"/>
      <c r="L6601" s="8"/>
      <c r="M6601" s="8"/>
      <c r="N6601" s="8"/>
    </row>
    <row r="6602" spans="1:14" ht="21" customHeight="1" x14ac:dyDescent="0.5">
      <c r="A6602" s="50"/>
      <c r="B6602" s="8"/>
      <c r="C6602" s="49"/>
      <c r="D6602" s="8"/>
      <c r="E6602" s="8"/>
      <c r="F6602" s="8"/>
      <c r="G6602" s="8"/>
      <c r="H6602" s="15"/>
      <c r="I6602" s="27"/>
      <c r="K6602" s="27"/>
      <c r="L6602" s="8"/>
      <c r="M6602" s="8"/>
      <c r="N6602" s="8"/>
    </row>
    <row r="6603" spans="1:14" ht="21" customHeight="1" x14ac:dyDescent="0.5">
      <c r="A6603" s="50"/>
      <c r="B6603" s="8"/>
      <c r="C6603" s="49"/>
      <c r="D6603" s="8"/>
      <c r="E6603" s="8"/>
      <c r="F6603" s="8"/>
      <c r="G6603" s="8"/>
      <c r="H6603" s="15"/>
      <c r="I6603" s="27"/>
      <c r="K6603" s="27"/>
      <c r="L6603" s="8"/>
      <c r="M6603" s="8"/>
      <c r="N6603" s="8"/>
    </row>
    <row r="6604" spans="1:14" ht="21" customHeight="1" x14ac:dyDescent="0.5">
      <c r="A6604" s="50"/>
      <c r="B6604" s="8"/>
      <c r="C6604" s="49"/>
      <c r="D6604" s="8"/>
      <c r="E6604" s="8"/>
      <c r="F6604" s="8"/>
      <c r="G6604" s="8"/>
      <c r="H6604" s="15"/>
      <c r="I6604" s="27"/>
      <c r="K6604" s="27"/>
      <c r="L6604" s="8"/>
      <c r="M6604" s="8"/>
      <c r="N6604" s="8"/>
    </row>
    <row r="6605" spans="1:14" ht="21" customHeight="1" x14ac:dyDescent="0.5">
      <c r="A6605" s="50"/>
      <c r="B6605" s="8"/>
      <c r="C6605" s="49"/>
      <c r="D6605" s="8"/>
      <c r="E6605" s="8"/>
      <c r="F6605" s="8"/>
      <c r="G6605" s="8"/>
      <c r="H6605" s="15"/>
      <c r="I6605" s="27"/>
      <c r="K6605" s="27"/>
      <c r="L6605" s="8"/>
      <c r="M6605" s="8"/>
      <c r="N6605" s="8"/>
    </row>
    <row r="6606" spans="1:14" ht="21" customHeight="1" x14ac:dyDescent="0.5">
      <c r="A6606" s="50"/>
      <c r="B6606" s="8"/>
      <c r="C6606" s="49"/>
      <c r="D6606" s="8"/>
      <c r="E6606" s="8"/>
      <c r="F6606" s="8"/>
      <c r="G6606" s="8"/>
      <c r="H6606" s="15"/>
      <c r="I6606" s="27"/>
      <c r="K6606" s="27"/>
      <c r="L6606" s="8"/>
      <c r="M6606" s="8"/>
      <c r="N6606" s="8"/>
    </row>
    <row r="6607" spans="1:14" ht="21" customHeight="1" x14ac:dyDescent="0.5">
      <c r="A6607" s="50"/>
      <c r="B6607" s="8"/>
      <c r="C6607" s="49"/>
      <c r="D6607" s="8"/>
      <c r="E6607" s="8"/>
      <c r="F6607" s="8"/>
      <c r="G6607" s="8"/>
      <c r="H6607" s="15"/>
      <c r="I6607" s="27"/>
      <c r="K6607" s="27"/>
      <c r="L6607" s="8"/>
      <c r="M6607" s="8"/>
      <c r="N6607" s="8"/>
    </row>
    <row r="6608" spans="1:14" ht="21" customHeight="1" x14ac:dyDescent="0.5">
      <c r="A6608" s="50"/>
      <c r="B6608" s="8"/>
      <c r="C6608" s="49"/>
      <c r="D6608" s="8"/>
      <c r="E6608" s="8"/>
      <c r="F6608" s="8"/>
      <c r="G6608" s="8"/>
      <c r="H6608" s="15"/>
      <c r="I6608" s="27"/>
      <c r="K6608" s="27"/>
      <c r="L6608" s="8"/>
      <c r="M6608" s="8"/>
      <c r="N6608" s="8"/>
    </row>
    <row r="6609" spans="1:14" ht="21" customHeight="1" x14ac:dyDescent="0.5">
      <c r="A6609" s="50"/>
      <c r="B6609" s="8"/>
      <c r="C6609" s="49"/>
      <c r="D6609" s="8"/>
      <c r="E6609" s="8"/>
      <c r="F6609" s="8"/>
      <c r="G6609" s="8"/>
      <c r="H6609" s="15"/>
      <c r="I6609" s="27"/>
      <c r="K6609" s="27"/>
      <c r="L6609" s="8"/>
      <c r="M6609" s="8"/>
      <c r="N6609" s="8"/>
    </row>
    <row r="6610" spans="1:14" ht="21" customHeight="1" x14ac:dyDescent="0.5">
      <c r="A6610" s="50"/>
      <c r="B6610" s="8"/>
      <c r="C6610" s="49"/>
      <c r="D6610" s="8"/>
      <c r="E6610" s="8"/>
      <c r="F6610" s="8"/>
      <c r="G6610" s="8"/>
      <c r="H6610" s="15"/>
      <c r="I6610" s="27"/>
      <c r="K6610" s="27"/>
      <c r="L6610" s="8"/>
      <c r="M6610" s="8"/>
      <c r="N6610" s="8"/>
    </row>
    <row r="6611" spans="1:14" ht="21" customHeight="1" x14ac:dyDescent="0.5">
      <c r="A6611" s="50"/>
      <c r="B6611" s="8"/>
      <c r="C6611" s="49"/>
      <c r="D6611" s="8"/>
      <c r="E6611" s="8"/>
      <c r="F6611" s="8"/>
      <c r="G6611" s="8"/>
      <c r="H6611" s="15"/>
      <c r="I6611" s="27"/>
      <c r="K6611" s="27"/>
      <c r="L6611" s="8"/>
      <c r="M6611" s="8"/>
      <c r="N6611" s="8"/>
    </row>
    <row r="6612" spans="1:14" ht="21" customHeight="1" x14ac:dyDescent="0.5">
      <c r="A6612" s="50"/>
      <c r="B6612" s="8"/>
      <c r="C6612" s="49"/>
      <c r="D6612" s="8"/>
      <c r="E6612" s="8"/>
      <c r="F6612" s="8"/>
      <c r="G6612" s="8"/>
      <c r="H6612" s="15"/>
      <c r="I6612" s="27"/>
      <c r="K6612" s="27"/>
      <c r="L6612" s="8"/>
      <c r="M6612" s="8"/>
      <c r="N6612" s="8"/>
    </row>
    <row r="6613" spans="1:14" ht="21" customHeight="1" x14ac:dyDescent="0.5">
      <c r="A6613" s="50"/>
      <c r="B6613" s="8"/>
      <c r="C6613" s="49"/>
      <c r="D6613" s="8"/>
      <c r="E6613" s="8"/>
      <c r="F6613" s="8"/>
      <c r="G6613" s="8"/>
      <c r="H6613" s="15"/>
      <c r="I6613" s="27"/>
      <c r="K6613" s="27"/>
      <c r="L6613" s="8"/>
      <c r="M6613" s="8"/>
      <c r="N6613" s="8"/>
    </row>
    <row r="6614" spans="1:14" ht="21" customHeight="1" x14ac:dyDescent="0.5">
      <c r="A6614" s="50"/>
      <c r="B6614" s="8"/>
      <c r="C6614" s="49"/>
      <c r="D6614" s="8"/>
      <c r="E6614" s="8"/>
      <c r="F6614" s="8"/>
      <c r="G6614" s="8"/>
      <c r="H6614" s="15"/>
      <c r="I6614" s="27"/>
      <c r="K6614" s="27"/>
      <c r="L6614" s="8"/>
      <c r="M6614" s="8"/>
      <c r="N6614" s="8"/>
    </row>
    <row r="6615" spans="1:14" ht="21" customHeight="1" x14ac:dyDescent="0.5">
      <c r="A6615" s="50"/>
      <c r="B6615" s="8"/>
      <c r="C6615" s="49"/>
      <c r="D6615" s="8"/>
      <c r="E6615" s="8"/>
      <c r="F6615" s="8"/>
      <c r="G6615" s="8"/>
      <c r="H6615" s="15"/>
      <c r="I6615" s="27"/>
      <c r="K6615" s="27"/>
      <c r="L6615" s="8"/>
      <c r="M6615" s="8"/>
      <c r="N6615" s="8"/>
    </row>
    <row r="6616" spans="1:14" ht="21" customHeight="1" x14ac:dyDescent="0.5">
      <c r="A6616" s="50"/>
      <c r="B6616" s="8"/>
      <c r="C6616" s="49"/>
      <c r="D6616" s="8"/>
      <c r="E6616" s="8"/>
      <c r="F6616" s="8"/>
      <c r="G6616" s="8"/>
      <c r="H6616" s="15"/>
      <c r="I6616" s="27"/>
      <c r="K6616" s="27"/>
      <c r="L6616" s="8"/>
      <c r="M6616" s="8"/>
      <c r="N6616" s="8"/>
    </row>
    <row r="6617" spans="1:14" ht="21" customHeight="1" x14ac:dyDescent="0.5">
      <c r="A6617" s="50"/>
      <c r="B6617" s="8"/>
      <c r="C6617" s="49"/>
      <c r="D6617" s="8"/>
      <c r="E6617" s="8"/>
      <c r="F6617" s="8"/>
      <c r="G6617" s="8"/>
      <c r="H6617" s="15"/>
      <c r="I6617" s="27"/>
      <c r="K6617" s="27"/>
      <c r="L6617" s="8"/>
      <c r="M6617" s="8"/>
      <c r="N6617" s="8"/>
    </row>
    <row r="6618" spans="1:14" ht="21" customHeight="1" x14ac:dyDescent="0.5">
      <c r="A6618" s="50"/>
      <c r="B6618" s="8"/>
      <c r="C6618" s="49"/>
      <c r="D6618" s="8"/>
      <c r="E6618" s="8"/>
      <c r="F6618" s="8"/>
      <c r="G6618" s="8"/>
      <c r="H6618" s="15"/>
      <c r="I6618" s="27"/>
      <c r="K6618" s="27"/>
      <c r="L6618" s="8"/>
      <c r="M6618" s="8"/>
      <c r="N6618" s="8"/>
    </row>
    <row r="6619" spans="1:14" ht="21" customHeight="1" x14ac:dyDescent="0.5">
      <c r="A6619" s="50"/>
      <c r="B6619" s="8"/>
      <c r="C6619" s="49"/>
      <c r="D6619" s="8"/>
      <c r="E6619" s="8"/>
      <c r="F6619" s="8"/>
      <c r="G6619" s="8"/>
      <c r="H6619" s="15"/>
      <c r="I6619" s="27"/>
      <c r="K6619" s="27"/>
      <c r="L6619" s="8"/>
      <c r="M6619" s="8"/>
      <c r="N6619" s="8"/>
    </row>
    <row r="6620" spans="1:14" ht="21" customHeight="1" x14ac:dyDescent="0.5">
      <c r="A6620" s="50"/>
      <c r="B6620" s="8"/>
      <c r="C6620" s="49"/>
      <c r="D6620" s="8"/>
      <c r="E6620" s="8"/>
      <c r="F6620" s="8"/>
      <c r="G6620" s="8"/>
      <c r="H6620" s="15"/>
      <c r="I6620" s="27"/>
      <c r="K6620" s="27"/>
      <c r="L6620" s="8"/>
      <c r="M6620" s="8"/>
      <c r="N6620" s="8"/>
    </row>
    <row r="6621" spans="1:14" ht="21" customHeight="1" x14ac:dyDescent="0.5">
      <c r="A6621" s="50"/>
      <c r="B6621" s="8"/>
      <c r="C6621" s="49"/>
      <c r="D6621" s="8"/>
      <c r="E6621" s="8"/>
      <c r="F6621" s="8"/>
      <c r="G6621" s="8"/>
      <c r="H6621" s="15"/>
      <c r="I6621" s="27"/>
      <c r="K6621" s="27"/>
      <c r="L6621" s="8"/>
      <c r="M6621" s="8"/>
      <c r="N6621" s="8"/>
    </row>
    <row r="6622" spans="1:14" ht="21" customHeight="1" x14ac:dyDescent="0.5">
      <c r="A6622" s="50"/>
      <c r="B6622" s="8"/>
      <c r="C6622" s="49"/>
      <c r="D6622" s="8"/>
      <c r="E6622" s="8"/>
      <c r="F6622" s="8"/>
      <c r="G6622" s="8"/>
      <c r="H6622" s="15"/>
      <c r="I6622" s="27"/>
      <c r="K6622" s="27"/>
      <c r="L6622" s="8"/>
      <c r="M6622" s="8"/>
      <c r="N6622" s="8"/>
    </row>
    <row r="6623" spans="1:14" ht="21" customHeight="1" x14ac:dyDescent="0.5">
      <c r="A6623" s="50"/>
      <c r="B6623" s="8"/>
      <c r="C6623" s="49"/>
      <c r="D6623" s="8"/>
      <c r="E6623" s="8"/>
      <c r="F6623" s="8"/>
      <c r="G6623" s="8"/>
      <c r="H6623" s="15"/>
      <c r="I6623" s="27"/>
      <c r="K6623" s="27"/>
      <c r="L6623" s="8"/>
      <c r="M6623" s="8"/>
      <c r="N6623" s="8"/>
    </row>
    <row r="6624" spans="1:14" ht="21" customHeight="1" x14ac:dyDescent="0.5">
      <c r="A6624" s="50"/>
      <c r="B6624" s="8"/>
      <c r="C6624" s="49"/>
      <c r="D6624" s="8"/>
      <c r="E6624" s="8"/>
      <c r="F6624" s="8"/>
      <c r="G6624" s="8"/>
      <c r="H6624" s="15"/>
      <c r="I6624" s="27"/>
      <c r="K6624" s="27"/>
      <c r="L6624" s="8"/>
      <c r="M6624" s="8"/>
      <c r="N6624" s="8"/>
    </row>
    <row r="6625" spans="1:14" ht="21" customHeight="1" x14ac:dyDescent="0.5">
      <c r="A6625" s="50"/>
      <c r="B6625" s="8"/>
      <c r="C6625" s="49"/>
      <c r="D6625" s="8"/>
      <c r="E6625" s="8"/>
      <c r="F6625" s="8"/>
      <c r="G6625" s="8"/>
      <c r="H6625" s="15"/>
      <c r="I6625" s="27"/>
      <c r="K6625" s="27"/>
      <c r="L6625" s="8"/>
      <c r="M6625" s="8"/>
      <c r="N6625" s="8"/>
    </row>
    <row r="6626" spans="1:14" ht="21" customHeight="1" x14ac:dyDescent="0.5">
      <c r="A6626" s="50"/>
      <c r="B6626" s="8"/>
      <c r="C6626" s="49"/>
      <c r="D6626" s="8"/>
      <c r="E6626" s="8"/>
      <c r="F6626" s="8"/>
      <c r="G6626" s="8"/>
      <c r="H6626" s="15"/>
      <c r="I6626" s="27"/>
      <c r="K6626" s="27"/>
      <c r="L6626" s="8"/>
      <c r="M6626" s="8"/>
      <c r="N6626" s="8"/>
    </row>
    <row r="6627" spans="1:14" ht="21" customHeight="1" x14ac:dyDescent="0.5">
      <c r="A6627" s="50"/>
      <c r="B6627" s="8"/>
      <c r="C6627" s="49"/>
      <c r="D6627" s="8"/>
      <c r="E6627" s="8"/>
      <c r="F6627" s="8"/>
      <c r="G6627" s="8"/>
      <c r="H6627" s="15"/>
      <c r="I6627" s="27"/>
      <c r="K6627" s="27"/>
      <c r="L6627" s="8"/>
      <c r="M6627" s="8"/>
      <c r="N6627" s="8"/>
    </row>
    <row r="6628" spans="1:14" ht="21" customHeight="1" x14ac:dyDescent="0.5">
      <c r="A6628" s="50"/>
      <c r="B6628" s="8"/>
      <c r="C6628" s="49"/>
      <c r="D6628" s="8"/>
      <c r="E6628" s="8"/>
      <c r="F6628" s="8"/>
      <c r="G6628" s="8"/>
      <c r="H6628" s="15"/>
      <c r="I6628" s="27"/>
      <c r="K6628" s="27"/>
      <c r="L6628" s="8"/>
      <c r="M6628" s="8"/>
      <c r="N6628" s="8"/>
    </row>
    <row r="6629" spans="1:14" ht="21" customHeight="1" x14ac:dyDescent="0.5">
      <c r="A6629" s="50"/>
      <c r="B6629" s="8"/>
      <c r="C6629" s="49"/>
      <c r="D6629" s="8"/>
      <c r="E6629" s="8"/>
      <c r="F6629" s="8"/>
      <c r="G6629" s="8"/>
      <c r="H6629" s="15"/>
      <c r="I6629" s="27"/>
      <c r="K6629" s="27"/>
      <c r="L6629" s="8"/>
      <c r="M6629" s="8"/>
      <c r="N6629" s="8"/>
    </row>
    <row r="6630" spans="1:14" ht="21" customHeight="1" x14ac:dyDescent="0.5">
      <c r="A6630" s="50"/>
      <c r="B6630" s="8"/>
      <c r="C6630" s="49"/>
      <c r="D6630" s="8"/>
      <c r="E6630" s="8"/>
      <c r="F6630" s="8"/>
      <c r="G6630" s="8"/>
      <c r="H6630" s="15"/>
      <c r="I6630" s="27"/>
      <c r="K6630" s="27"/>
      <c r="L6630" s="8"/>
      <c r="M6630" s="8"/>
      <c r="N6630" s="8"/>
    </row>
    <row r="6631" spans="1:14" ht="21" customHeight="1" x14ac:dyDescent="0.5">
      <c r="A6631" s="50"/>
      <c r="B6631" s="8"/>
      <c r="C6631" s="49"/>
      <c r="D6631" s="8"/>
      <c r="E6631" s="8"/>
      <c r="F6631" s="8"/>
      <c r="G6631" s="8"/>
      <c r="H6631" s="15"/>
      <c r="I6631" s="27"/>
      <c r="K6631" s="27"/>
      <c r="L6631" s="8"/>
      <c r="M6631" s="8"/>
      <c r="N6631" s="8"/>
    </row>
    <row r="6632" spans="1:14" ht="21" customHeight="1" x14ac:dyDescent="0.5">
      <c r="A6632" s="50"/>
      <c r="B6632" s="8"/>
      <c r="C6632" s="49"/>
      <c r="D6632" s="8"/>
      <c r="E6632" s="8"/>
      <c r="F6632" s="8"/>
      <c r="G6632" s="8"/>
      <c r="H6632" s="15"/>
      <c r="I6632" s="27"/>
      <c r="K6632" s="27"/>
      <c r="L6632" s="8"/>
      <c r="M6632" s="8"/>
      <c r="N6632" s="8"/>
    </row>
    <row r="6633" spans="1:14" ht="21" customHeight="1" x14ac:dyDescent="0.5">
      <c r="A6633" s="50"/>
      <c r="B6633" s="8"/>
      <c r="C6633" s="49"/>
      <c r="D6633" s="8"/>
      <c r="E6633" s="8"/>
      <c r="F6633" s="8"/>
      <c r="G6633" s="8"/>
      <c r="H6633" s="15"/>
      <c r="I6633" s="27"/>
      <c r="K6633" s="27"/>
      <c r="L6633" s="8"/>
      <c r="M6633" s="8"/>
      <c r="N6633" s="8"/>
    </row>
    <row r="6634" spans="1:14" ht="21" customHeight="1" x14ac:dyDescent="0.5">
      <c r="A6634" s="50"/>
      <c r="B6634" s="8"/>
      <c r="C6634" s="49"/>
      <c r="D6634" s="8"/>
      <c r="E6634" s="8"/>
      <c r="F6634" s="8"/>
      <c r="G6634" s="8"/>
      <c r="H6634" s="15"/>
      <c r="I6634" s="27"/>
      <c r="K6634" s="27"/>
      <c r="L6634" s="8"/>
      <c r="M6634" s="8"/>
      <c r="N6634" s="8"/>
    </row>
    <row r="6635" spans="1:14" ht="21" customHeight="1" x14ac:dyDescent="0.5">
      <c r="A6635" s="50"/>
      <c r="B6635" s="8"/>
      <c r="C6635" s="49"/>
      <c r="D6635" s="8"/>
      <c r="E6635" s="8"/>
      <c r="F6635" s="8"/>
      <c r="G6635" s="8"/>
      <c r="H6635" s="15"/>
      <c r="I6635" s="27"/>
      <c r="K6635" s="27"/>
      <c r="L6635" s="8"/>
      <c r="M6635" s="8"/>
      <c r="N6635" s="8"/>
    </row>
    <row r="6636" spans="1:14" ht="21" customHeight="1" x14ac:dyDescent="0.5">
      <c r="A6636" s="50"/>
      <c r="B6636" s="8"/>
      <c r="C6636" s="49"/>
      <c r="D6636" s="8"/>
      <c r="E6636" s="8"/>
      <c r="F6636" s="8"/>
      <c r="G6636" s="8"/>
      <c r="H6636" s="15"/>
      <c r="I6636" s="27"/>
      <c r="K6636" s="27"/>
      <c r="L6636" s="8"/>
      <c r="M6636" s="8"/>
      <c r="N6636" s="8"/>
    </row>
    <row r="6637" spans="1:14" ht="21" customHeight="1" x14ac:dyDescent="0.5">
      <c r="A6637" s="50"/>
      <c r="B6637" s="8"/>
      <c r="C6637" s="49"/>
      <c r="D6637" s="8"/>
      <c r="E6637" s="8"/>
      <c r="F6637" s="8"/>
      <c r="G6637" s="8"/>
      <c r="H6637" s="15"/>
      <c r="I6637" s="27"/>
      <c r="K6637" s="27"/>
      <c r="L6637" s="8"/>
      <c r="M6637" s="8"/>
      <c r="N6637" s="8"/>
    </row>
    <row r="6638" spans="1:14" ht="21" customHeight="1" x14ac:dyDescent="0.5">
      <c r="A6638" s="50"/>
      <c r="B6638" s="8"/>
      <c r="C6638" s="49"/>
      <c r="D6638" s="8"/>
      <c r="E6638" s="8"/>
      <c r="F6638" s="8"/>
      <c r="G6638" s="8"/>
      <c r="H6638" s="15"/>
      <c r="I6638" s="27"/>
      <c r="K6638" s="27"/>
      <c r="L6638" s="8"/>
      <c r="M6638" s="8"/>
      <c r="N6638" s="8"/>
    </row>
    <row r="6639" spans="1:14" ht="21" customHeight="1" x14ac:dyDescent="0.5">
      <c r="A6639" s="50"/>
      <c r="B6639" s="8"/>
      <c r="C6639" s="49"/>
      <c r="D6639" s="8"/>
      <c r="E6639" s="8"/>
      <c r="F6639" s="8"/>
      <c r="G6639" s="8"/>
      <c r="H6639" s="15"/>
      <c r="I6639" s="27"/>
      <c r="K6639" s="27"/>
      <c r="L6639" s="8"/>
      <c r="M6639" s="8"/>
      <c r="N6639" s="8"/>
    </row>
    <row r="6640" spans="1:14" ht="21" customHeight="1" x14ac:dyDescent="0.5">
      <c r="A6640" s="50"/>
      <c r="B6640" s="8"/>
      <c r="C6640" s="49"/>
      <c r="D6640" s="8"/>
      <c r="E6640" s="8"/>
      <c r="F6640" s="8"/>
      <c r="G6640" s="8"/>
      <c r="H6640" s="15"/>
      <c r="I6640" s="27"/>
      <c r="K6640" s="27"/>
      <c r="L6640" s="8"/>
      <c r="M6640" s="8"/>
      <c r="N6640" s="8"/>
    </row>
    <row r="6641" spans="1:14" ht="21" customHeight="1" x14ac:dyDescent="0.5">
      <c r="A6641" s="50"/>
      <c r="B6641" s="8"/>
      <c r="C6641" s="49"/>
      <c r="D6641" s="8"/>
      <c r="E6641" s="8"/>
      <c r="F6641" s="8"/>
      <c r="G6641" s="8"/>
      <c r="H6641" s="15"/>
      <c r="I6641" s="27"/>
      <c r="K6641" s="27"/>
      <c r="L6641" s="8"/>
      <c r="M6641" s="8"/>
      <c r="N6641" s="8"/>
    </row>
    <row r="6642" spans="1:14" ht="21" customHeight="1" x14ac:dyDescent="0.5">
      <c r="A6642" s="50"/>
      <c r="B6642" s="8"/>
      <c r="C6642" s="49"/>
      <c r="D6642" s="8"/>
      <c r="E6642" s="8"/>
      <c r="F6642" s="8"/>
      <c r="G6642" s="8"/>
      <c r="H6642" s="15"/>
      <c r="I6642" s="27"/>
      <c r="K6642" s="27"/>
      <c r="L6642" s="8"/>
      <c r="M6642" s="8"/>
      <c r="N6642" s="8"/>
    </row>
    <row r="6643" spans="1:14" ht="21" customHeight="1" x14ac:dyDescent="0.5">
      <c r="A6643" s="50"/>
      <c r="B6643" s="8"/>
      <c r="C6643" s="49"/>
      <c r="D6643" s="8"/>
      <c r="E6643" s="8"/>
      <c r="F6643" s="8"/>
      <c r="G6643" s="8"/>
      <c r="H6643" s="15"/>
      <c r="I6643" s="27"/>
      <c r="K6643" s="27"/>
      <c r="L6643" s="8"/>
      <c r="M6643" s="8"/>
      <c r="N6643" s="8"/>
    </row>
    <row r="6644" spans="1:14" ht="21" customHeight="1" x14ac:dyDescent="0.5">
      <c r="A6644" s="50"/>
      <c r="B6644" s="8"/>
      <c r="C6644" s="49"/>
      <c r="D6644" s="8"/>
      <c r="E6644" s="8"/>
      <c r="F6644" s="8"/>
      <c r="G6644" s="8"/>
      <c r="H6644" s="15"/>
      <c r="I6644" s="27"/>
      <c r="K6644" s="27"/>
      <c r="L6644" s="8"/>
      <c r="M6644" s="8"/>
      <c r="N6644" s="8"/>
    </row>
    <row r="6645" spans="1:14" ht="21" customHeight="1" x14ac:dyDescent="0.5">
      <c r="A6645" s="50"/>
      <c r="B6645" s="8"/>
      <c r="C6645" s="49"/>
      <c r="D6645" s="8"/>
      <c r="E6645" s="8"/>
      <c r="F6645" s="8"/>
      <c r="G6645" s="8"/>
      <c r="H6645" s="15"/>
      <c r="I6645" s="27"/>
      <c r="K6645" s="27"/>
      <c r="L6645" s="8"/>
      <c r="M6645" s="8"/>
      <c r="N6645" s="8"/>
    </row>
    <row r="6646" spans="1:14" ht="21" customHeight="1" x14ac:dyDescent="0.5">
      <c r="A6646" s="50"/>
      <c r="B6646" s="8"/>
      <c r="C6646" s="49"/>
      <c r="D6646" s="8"/>
      <c r="E6646" s="8"/>
      <c r="F6646" s="8"/>
      <c r="G6646" s="8"/>
      <c r="H6646" s="15"/>
      <c r="I6646" s="27"/>
      <c r="K6646" s="27"/>
      <c r="L6646" s="8"/>
      <c r="M6646" s="8"/>
      <c r="N6646" s="8"/>
    </row>
    <row r="6647" spans="1:14" ht="21" customHeight="1" x14ac:dyDescent="0.5">
      <c r="A6647" s="50"/>
      <c r="B6647" s="8"/>
      <c r="C6647" s="49"/>
      <c r="D6647" s="8"/>
      <c r="E6647" s="8"/>
      <c r="F6647" s="8"/>
      <c r="G6647" s="8"/>
      <c r="H6647" s="15"/>
      <c r="I6647" s="27"/>
      <c r="K6647" s="27"/>
      <c r="L6647" s="8"/>
      <c r="M6647" s="8"/>
      <c r="N6647" s="8"/>
    </row>
    <row r="6648" spans="1:14" ht="21" customHeight="1" x14ac:dyDescent="0.5">
      <c r="A6648" s="50"/>
      <c r="B6648" s="8"/>
      <c r="C6648" s="49"/>
      <c r="D6648" s="8"/>
      <c r="E6648" s="8"/>
      <c r="F6648" s="8"/>
      <c r="G6648" s="8"/>
      <c r="H6648" s="15"/>
      <c r="I6648" s="27"/>
      <c r="K6648" s="27"/>
      <c r="L6648" s="8"/>
      <c r="M6648" s="8"/>
      <c r="N6648" s="8"/>
    </row>
    <row r="6649" spans="1:14" ht="21" customHeight="1" x14ac:dyDescent="0.5">
      <c r="A6649" s="50"/>
      <c r="B6649" s="8"/>
      <c r="C6649" s="49"/>
      <c r="D6649" s="8"/>
      <c r="E6649" s="8"/>
      <c r="F6649" s="8"/>
      <c r="G6649" s="8"/>
      <c r="H6649" s="15"/>
      <c r="I6649" s="27"/>
      <c r="K6649" s="27"/>
      <c r="L6649" s="8"/>
      <c r="M6649" s="8"/>
      <c r="N6649" s="8"/>
    </row>
    <row r="6650" spans="1:14" ht="21" customHeight="1" x14ac:dyDescent="0.5">
      <c r="A6650" s="50"/>
      <c r="B6650" s="8"/>
      <c r="C6650" s="49"/>
      <c r="D6650" s="8"/>
      <c r="E6650" s="8"/>
      <c r="F6650" s="8"/>
      <c r="G6650" s="8"/>
      <c r="H6650" s="15"/>
      <c r="I6650" s="27"/>
      <c r="K6650" s="27"/>
      <c r="L6650" s="8"/>
      <c r="M6650" s="8"/>
      <c r="N6650" s="8"/>
    </row>
    <row r="6651" spans="1:14" ht="21" customHeight="1" x14ac:dyDescent="0.5">
      <c r="A6651" s="50"/>
      <c r="B6651" s="8"/>
      <c r="C6651" s="49"/>
      <c r="D6651" s="8"/>
      <c r="E6651" s="8"/>
      <c r="F6651" s="8"/>
      <c r="G6651" s="8"/>
      <c r="H6651" s="15"/>
      <c r="I6651" s="27"/>
      <c r="K6651" s="27"/>
      <c r="L6651" s="8"/>
      <c r="M6651" s="8"/>
      <c r="N6651" s="8"/>
    </row>
    <row r="6652" spans="1:14" ht="21" customHeight="1" x14ac:dyDescent="0.5">
      <c r="A6652" s="50"/>
      <c r="B6652" s="8"/>
      <c r="C6652" s="49"/>
      <c r="D6652" s="8"/>
      <c r="E6652" s="8"/>
      <c r="F6652" s="8"/>
      <c r="G6652" s="8"/>
      <c r="H6652" s="15"/>
      <c r="I6652" s="27"/>
      <c r="K6652" s="27"/>
      <c r="L6652" s="8"/>
      <c r="M6652" s="8"/>
      <c r="N6652" s="8"/>
    </row>
    <row r="6653" spans="1:14" ht="21" customHeight="1" x14ac:dyDescent="0.5">
      <c r="A6653" s="50"/>
      <c r="B6653" s="8"/>
      <c r="C6653" s="49"/>
      <c r="D6653" s="8"/>
      <c r="E6653" s="8"/>
      <c r="F6653" s="8"/>
      <c r="G6653" s="8"/>
      <c r="H6653" s="15"/>
      <c r="I6653" s="27"/>
      <c r="K6653" s="27"/>
      <c r="L6653" s="8"/>
      <c r="M6653" s="8"/>
      <c r="N6653" s="8"/>
    </row>
    <row r="6654" spans="1:14" ht="21" customHeight="1" x14ac:dyDescent="0.5">
      <c r="A6654" s="50"/>
      <c r="B6654" s="8"/>
      <c r="C6654" s="49"/>
      <c r="D6654" s="8"/>
      <c r="E6654" s="8"/>
      <c r="F6654" s="8"/>
      <c r="G6654" s="8"/>
      <c r="H6654" s="15"/>
      <c r="I6654" s="27"/>
      <c r="K6654" s="27"/>
      <c r="L6654" s="8"/>
      <c r="M6654" s="8"/>
      <c r="N6654" s="8"/>
    </row>
    <row r="6655" spans="1:14" ht="21" customHeight="1" x14ac:dyDescent="0.5">
      <c r="A6655" s="50"/>
      <c r="B6655" s="8"/>
      <c r="C6655" s="49"/>
      <c r="D6655" s="8"/>
      <c r="E6655" s="8"/>
      <c r="F6655" s="8"/>
      <c r="G6655" s="8"/>
      <c r="H6655" s="15"/>
      <c r="I6655" s="27"/>
      <c r="K6655" s="27"/>
      <c r="L6655" s="8"/>
      <c r="M6655" s="8"/>
      <c r="N6655" s="8"/>
    </row>
    <row r="6656" spans="1:14" ht="21" customHeight="1" x14ac:dyDescent="0.5">
      <c r="A6656" s="50"/>
      <c r="B6656" s="8"/>
      <c r="C6656" s="49"/>
      <c r="D6656" s="8"/>
      <c r="E6656" s="8"/>
      <c r="F6656" s="8"/>
      <c r="G6656" s="8"/>
      <c r="H6656" s="15"/>
      <c r="I6656" s="27"/>
      <c r="K6656" s="27"/>
      <c r="L6656" s="8"/>
      <c r="M6656" s="8"/>
      <c r="N6656" s="8"/>
    </row>
    <row r="6657" spans="1:14" ht="21" customHeight="1" x14ac:dyDescent="0.5">
      <c r="A6657" s="50"/>
      <c r="B6657" s="8"/>
      <c r="C6657" s="49"/>
      <c r="D6657" s="8"/>
      <c r="E6657" s="8"/>
      <c r="F6657" s="8"/>
      <c r="G6657" s="8"/>
      <c r="H6657" s="15"/>
      <c r="I6657" s="27"/>
      <c r="K6657" s="27"/>
      <c r="L6657" s="8"/>
      <c r="M6657" s="8"/>
      <c r="N6657" s="8"/>
    </row>
    <row r="6658" spans="1:14" ht="21" customHeight="1" x14ac:dyDescent="0.5">
      <c r="A6658" s="50"/>
      <c r="B6658" s="8"/>
      <c r="C6658" s="49"/>
      <c r="D6658" s="8"/>
      <c r="E6658" s="8"/>
      <c r="F6658" s="8"/>
      <c r="G6658" s="8"/>
      <c r="H6658" s="15"/>
      <c r="I6658" s="27"/>
      <c r="K6658" s="27"/>
      <c r="L6658" s="8"/>
      <c r="M6658" s="8"/>
      <c r="N6658" s="8"/>
    </row>
    <row r="6659" spans="1:14" ht="21" customHeight="1" x14ac:dyDescent="0.5">
      <c r="A6659" s="50"/>
      <c r="B6659" s="8"/>
      <c r="C6659" s="49"/>
      <c r="D6659" s="8"/>
      <c r="E6659" s="8"/>
      <c r="F6659" s="8"/>
      <c r="G6659" s="8"/>
      <c r="H6659" s="15"/>
      <c r="I6659" s="27"/>
      <c r="K6659" s="27"/>
      <c r="L6659" s="8"/>
      <c r="M6659" s="8"/>
      <c r="N6659" s="8"/>
    </row>
    <row r="6660" spans="1:14" ht="21" customHeight="1" x14ac:dyDescent="0.5">
      <c r="A6660" s="50"/>
      <c r="B6660" s="8"/>
      <c r="C6660" s="49"/>
      <c r="D6660" s="8"/>
      <c r="E6660" s="8"/>
      <c r="F6660" s="8"/>
      <c r="G6660" s="8"/>
      <c r="H6660" s="15"/>
      <c r="I6660" s="27"/>
      <c r="K6660" s="27"/>
      <c r="L6660" s="8"/>
      <c r="M6660" s="8"/>
      <c r="N6660" s="8"/>
    </row>
    <row r="6661" spans="1:14" ht="21" customHeight="1" x14ac:dyDescent="0.5">
      <c r="A6661" s="50"/>
      <c r="B6661" s="8"/>
      <c r="C6661" s="49"/>
      <c r="D6661" s="8"/>
      <c r="E6661" s="8"/>
      <c r="F6661" s="8"/>
      <c r="G6661" s="8"/>
      <c r="H6661" s="15"/>
      <c r="I6661" s="27"/>
      <c r="K6661" s="27"/>
      <c r="L6661" s="8"/>
      <c r="M6661" s="8"/>
      <c r="N6661" s="8"/>
    </row>
    <row r="6662" spans="1:14" ht="21" customHeight="1" x14ac:dyDescent="0.5">
      <c r="A6662" s="50"/>
      <c r="B6662" s="8"/>
      <c r="C6662" s="49"/>
      <c r="D6662" s="8"/>
      <c r="E6662" s="8"/>
      <c r="F6662" s="8"/>
      <c r="G6662" s="8"/>
      <c r="H6662" s="15"/>
      <c r="I6662" s="27"/>
      <c r="K6662" s="27"/>
      <c r="L6662" s="8"/>
      <c r="M6662" s="8"/>
      <c r="N6662" s="8"/>
    </row>
    <row r="6663" spans="1:14" ht="21" customHeight="1" x14ac:dyDescent="0.5">
      <c r="A6663" s="50"/>
      <c r="B6663" s="8"/>
      <c r="C6663" s="49"/>
      <c r="D6663" s="8"/>
      <c r="E6663" s="8"/>
      <c r="F6663" s="8"/>
      <c r="G6663" s="8"/>
      <c r="H6663" s="15"/>
      <c r="I6663" s="27"/>
      <c r="K6663" s="27"/>
      <c r="L6663" s="8"/>
      <c r="M6663" s="8"/>
      <c r="N6663" s="8"/>
    </row>
    <row r="6664" spans="1:14" ht="21" customHeight="1" x14ac:dyDescent="0.5">
      <c r="A6664" s="50"/>
      <c r="B6664" s="8"/>
      <c r="C6664" s="49"/>
      <c r="D6664" s="8"/>
      <c r="E6664" s="8"/>
      <c r="F6664" s="8"/>
      <c r="G6664" s="8"/>
      <c r="H6664" s="15"/>
      <c r="I6664" s="27"/>
      <c r="K6664" s="27"/>
      <c r="L6664" s="8"/>
      <c r="M6664" s="8"/>
      <c r="N6664" s="8"/>
    </row>
    <row r="6665" spans="1:14" ht="21" customHeight="1" x14ac:dyDescent="0.5">
      <c r="A6665" s="50"/>
      <c r="B6665" s="8"/>
      <c r="C6665" s="49"/>
      <c r="D6665" s="8"/>
      <c r="E6665" s="8"/>
      <c r="F6665" s="8"/>
      <c r="G6665" s="8"/>
      <c r="H6665" s="15"/>
      <c r="I6665" s="27"/>
      <c r="K6665" s="27"/>
      <c r="L6665" s="8"/>
      <c r="M6665" s="8"/>
      <c r="N6665" s="8"/>
    </row>
    <row r="6666" spans="1:14" ht="21" customHeight="1" x14ac:dyDescent="0.5">
      <c r="A6666" s="50"/>
      <c r="B6666" s="8"/>
      <c r="C6666" s="49"/>
      <c r="D6666" s="8"/>
      <c r="E6666" s="8"/>
      <c r="F6666" s="8"/>
      <c r="G6666" s="8"/>
      <c r="H6666" s="15"/>
      <c r="I6666" s="27"/>
      <c r="K6666" s="27"/>
      <c r="L6666" s="8"/>
      <c r="M6666" s="8"/>
      <c r="N6666" s="8"/>
    </row>
    <row r="6667" spans="1:14" ht="21" customHeight="1" x14ac:dyDescent="0.5">
      <c r="A6667" s="50"/>
      <c r="B6667" s="8"/>
      <c r="C6667" s="49"/>
      <c r="D6667" s="8"/>
      <c r="E6667" s="8"/>
      <c r="F6667" s="8"/>
      <c r="G6667" s="8"/>
      <c r="H6667" s="15"/>
      <c r="I6667" s="27"/>
      <c r="K6667" s="27"/>
      <c r="L6667" s="8"/>
      <c r="M6667" s="8"/>
      <c r="N6667" s="8"/>
    </row>
    <row r="6668" spans="1:14" ht="21" customHeight="1" x14ac:dyDescent="0.5">
      <c r="A6668" s="50"/>
      <c r="B6668" s="8"/>
      <c r="C6668" s="49"/>
      <c r="D6668" s="8"/>
      <c r="E6668" s="8"/>
      <c r="F6668" s="8"/>
      <c r="G6668" s="8"/>
      <c r="H6668" s="15"/>
      <c r="I6668" s="27"/>
      <c r="K6668" s="27"/>
      <c r="L6668" s="8"/>
      <c r="M6668" s="8"/>
      <c r="N6668" s="8"/>
    </row>
    <row r="6669" spans="1:14" ht="21" customHeight="1" x14ac:dyDescent="0.5">
      <c r="A6669" s="50"/>
      <c r="B6669" s="8"/>
      <c r="C6669" s="49"/>
      <c r="D6669" s="8"/>
      <c r="E6669" s="8"/>
      <c r="F6669" s="8"/>
      <c r="G6669" s="8"/>
      <c r="H6669" s="15"/>
      <c r="I6669" s="27"/>
      <c r="K6669" s="27"/>
      <c r="L6669" s="8"/>
      <c r="M6669" s="8"/>
      <c r="N6669" s="8"/>
    </row>
    <row r="6670" spans="1:14" ht="21" customHeight="1" x14ac:dyDescent="0.5">
      <c r="A6670" s="50"/>
      <c r="B6670" s="8"/>
      <c r="C6670" s="49"/>
      <c r="D6670" s="8"/>
      <c r="E6670" s="8"/>
      <c r="F6670" s="8"/>
      <c r="G6670" s="8"/>
      <c r="H6670" s="15"/>
      <c r="I6670" s="27"/>
      <c r="K6670" s="27"/>
      <c r="L6670" s="8"/>
      <c r="M6670" s="8"/>
      <c r="N6670" s="8"/>
    </row>
    <row r="6671" spans="1:14" ht="21" customHeight="1" x14ac:dyDescent="0.5">
      <c r="A6671" s="50"/>
      <c r="B6671" s="8"/>
      <c r="C6671" s="49"/>
      <c r="D6671" s="8"/>
      <c r="E6671" s="8"/>
      <c r="F6671" s="8"/>
      <c r="G6671" s="8"/>
      <c r="H6671" s="15"/>
      <c r="I6671" s="27"/>
      <c r="K6671" s="27"/>
      <c r="L6671" s="8"/>
      <c r="M6671" s="8"/>
      <c r="N6671" s="8"/>
    </row>
    <row r="6672" spans="1:14" ht="21" customHeight="1" x14ac:dyDescent="0.5">
      <c r="A6672" s="50"/>
      <c r="B6672" s="8"/>
      <c r="C6672" s="49"/>
      <c r="D6672" s="8"/>
      <c r="E6672" s="8"/>
      <c r="F6672" s="8"/>
      <c r="G6672" s="8"/>
      <c r="H6672" s="15"/>
      <c r="I6672" s="27"/>
      <c r="K6672" s="27"/>
      <c r="L6672" s="8"/>
      <c r="M6672" s="8"/>
      <c r="N6672" s="8"/>
    </row>
    <row r="6673" spans="1:14" ht="21" customHeight="1" x14ac:dyDescent="0.5">
      <c r="A6673" s="50"/>
      <c r="B6673" s="8"/>
      <c r="C6673" s="49"/>
      <c r="D6673" s="8"/>
      <c r="E6673" s="8"/>
      <c r="F6673" s="8"/>
      <c r="G6673" s="8"/>
      <c r="H6673" s="15"/>
      <c r="I6673" s="27"/>
      <c r="K6673" s="27"/>
      <c r="L6673" s="8"/>
      <c r="M6673" s="8"/>
      <c r="N6673" s="8"/>
    </row>
    <row r="6674" spans="1:14" ht="21" customHeight="1" x14ac:dyDescent="0.5">
      <c r="A6674" s="50"/>
      <c r="B6674" s="8"/>
      <c r="C6674" s="49"/>
      <c r="D6674" s="8"/>
      <c r="E6674" s="8"/>
      <c r="F6674" s="8"/>
      <c r="G6674" s="8"/>
      <c r="H6674" s="15"/>
      <c r="I6674" s="27"/>
      <c r="K6674" s="27"/>
      <c r="L6674" s="8"/>
      <c r="M6674" s="8"/>
      <c r="N6674" s="8"/>
    </row>
    <row r="6675" spans="1:14" ht="21" customHeight="1" x14ac:dyDescent="0.5">
      <c r="A6675" s="50"/>
      <c r="B6675" s="8"/>
      <c r="C6675" s="49"/>
      <c r="D6675" s="8"/>
      <c r="E6675" s="8"/>
      <c r="F6675" s="8"/>
      <c r="G6675" s="8"/>
      <c r="H6675" s="15"/>
      <c r="I6675" s="27"/>
      <c r="K6675" s="27"/>
      <c r="L6675" s="8"/>
      <c r="M6675" s="8"/>
      <c r="N6675" s="8"/>
    </row>
    <row r="6676" spans="1:14" ht="21" customHeight="1" x14ac:dyDescent="0.5">
      <c r="A6676" s="50"/>
      <c r="B6676" s="8"/>
      <c r="C6676" s="49"/>
      <c r="D6676" s="8"/>
      <c r="E6676" s="8"/>
      <c r="F6676" s="8"/>
      <c r="G6676" s="8"/>
      <c r="H6676" s="15"/>
      <c r="I6676" s="27"/>
      <c r="K6676" s="27"/>
      <c r="L6676" s="8"/>
      <c r="M6676" s="8"/>
      <c r="N6676" s="8"/>
    </row>
    <row r="6677" spans="1:14" ht="21" customHeight="1" x14ac:dyDescent="0.5">
      <c r="A6677" s="50"/>
      <c r="B6677" s="8"/>
      <c r="C6677" s="49"/>
      <c r="D6677" s="8"/>
      <c r="E6677" s="8"/>
      <c r="F6677" s="8"/>
      <c r="G6677" s="8"/>
      <c r="H6677" s="15"/>
      <c r="I6677" s="27"/>
      <c r="K6677" s="27"/>
      <c r="L6677" s="8"/>
      <c r="M6677" s="8"/>
      <c r="N6677" s="8"/>
    </row>
    <row r="6678" spans="1:14" ht="21" customHeight="1" x14ac:dyDescent="0.5">
      <c r="A6678" s="50"/>
      <c r="B6678" s="8"/>
      <c r="C6678" s="49"/>
      <c r="D6678" s="8"/>
      <c r="E6678" s="8"/>
      <c r="F6678" s="8"/>
      <c r="G6678" s="8"/>
      <c r="H6678" s="15"/>
      <c r="I6678" s="27"/>
      <c r="K6678" s="27"/>
      <c r="L6678" s="8"/>
      <c r="M6678" s="8"/>
      <c r="N6678" s="8"/>
    </row>
    <row r="6679" spans="1:14" ht="21" customHeight="1" x14ac:dyDescent="0.5">
      <c r="A6679" s="50"/>
      <c r="B6679" s="8"/>
      <c r="C6679" s="49"/>
      <c r="D6679" s="8"/>
      <c r="E6679" s="8"/>
      <c r="F6679" s="8"/>
      <c r="G6679" s="8"/>
      <c r="H6679" s="15"/>
      <c r="I6679" s="27"/>
      <c r="K6679" s="27"/>
      <c r="L6679" s="8"/>
      <c r="M6679" s="8"/>
      <c r="N6679" s="8"/>
    </row>
    <row r="6680" spans="1:14" ht="21" customHeight="1" x14ac:dyDescent="0.5">
      <c r="A6680" s="50"/>
      <c r="B6680" s="8"/>
      <c r="C6680" s="49"/>
      <c r="D6680" s="8"/>
      <c r="E6680" s="8"/>
      <c r="F6680" s="8"/>
      <c r="G6680" s="8"/>
      <c r="H6680" s="15"/>
      <c r="I6680" s="27"/>
      <c r="K6680" s="27"/>
      <c r="L6680" s="8"/>
      <c r="M6680" s="8"/>
      <c r="N6680" s="8"/>
    </row>
    <row r="6681" spans="1:14" ht="21" customHeight="1" x14ac:dyDescent="0.5">
      <c r="A6681" s="50"/>
      <c r="B6681" s="8"/>
      <c r="C6681" s="49"/>
      <c r="D6681" s="8"/>
      <c r="E6681" s="8"/>
      <c r="F6681" s="8"/>
      <c r="G6681" s="8"/>
      <c r="H6681" s="15"/>
      <c r="I6681" s="27"/>
      <c r="K6681" s="27"/>
      <c r="L6681" s="8"/>
      <c r="M6681" s="8"/>
      <c r="N6681" s="8"/>
    </row>
    <row r="6682" spans="1:14" ht="21" customHeight="1" x14ac:dyDescent="0.5">
      <c r="A6682" s="50"/>
      <c r="B6682" s="8"/>
      <c r="C6682" s="49"/>
      <c r="D6682" s="8"/>
      <c r="E6682" s="8"/>
      <c r="F6682" s="8"/>
      <c r="G6682" s="8"/>
      <c r="H6682" s="15"/>
      <c r="I6682" s="27"/>
      <c r="K6682" s="27"/>
      <c r="L6682" s="8"/>
      <c r="M6682" s="8"/>
      <c r="N6682" s="8"/>
    </row>
    <row r="6683" spans="1:14" ht="21" customHeight="1" x14ac:dyDescent="0.5">
      <c r="A6683" s="50"/>
      <c r="B6683" s="8"/>
      <c r="C6683" s="49"/>
      <c r="D6683" s="8"/>
      <c r="E6683" s="8"/>
      <c r="F6683" s="8"/>
      <c r="G6683" s="8"/>
      <c r="H6683" s="15"/>
      <c r="I6683" s="27"/>
      <c r="K6683" s="27"/>
      <c r="L6683" s="8"/>
      <c r="M6683" s="8"/>
      <c r="N6683" s="8"/>
    </row>
    <row r="6684" spans="1:14" ht="21" customHeight="1" x14ac:dyDescent="0.5">
      <c r="A6684" s="50"/>
      <c r="B6684" s="8"/>
      <c r="C6684" s="49"/>
      <c r="D6684" s="8"/>
      <c r="E6684" s="8"/>
      <c r="F6684" s="8"/>
      <c r="G6684" s="8"/>
      <c r="H6684" s="15"/>
      <c r="I6684" s="27"/>
      <c r="K6684" s="27"/>
      <c r="L6684" s="8"/>
      <c r="M6684" s="8"/>
      <c r="N6684" s="8"/>
    </row>
    <row r="6685" spans="1:14" ht="21" customHeight="1" x14ac:dyDescent="0.5">
      <c r="A6685" s="50"/>
      <c r="B6685" s="8"/>
      <c r="C6685" s="49"/>
      <c r="D6685" s="8"/>
      <c r="E6685" s="8"/>
      <c r="F6685" s="8"/>
      <c r="G6685" s="8"/>
      <c r="H6685" s="15"/>
      <c r="I6685" s="27"/>
      <c r="K6685" s="27"/>
      <c r="L6685" s="8"/>
      <c r="M6685" s="8"/>
      <c r="N6685" s="8"/>
    </row>
    <row r="6686" spans="1:14" ht="21" customHeight="1" x14ac:dyDescent="0.5">
      <c r="A6686" s="50"/>
      <c r="B6686" s="8"/>
      <c r="C6686" s="49"/>
      <c r="D6686" s="8"/>
      <c r="E6686" s="8"/>
      <c r="F6686" s="8"/>
      <c r="G6686" s="8"/>
      <c r="H6686" s="15"/>
      <c r="I6686" s="27"/>
      <c r="K6686" s="27"/>
      <c r="L6686" s="8"/>
      <c r="M6686" s="8"/>
      <c r="N6686" s="8"/>
    </row>
    <row r="6687" spans="1:14" ht="21" customHeight="1" x14ac:dyDescent="0.5">
      <c r="A6687" s="50"/>
      <c r="B6687" s="8"/>
      <c r="C6687" s="49"/>
      <c r="D6687" s="8"/>
      <c r="E6687" s="8"/>
      <c r="F6687" s="8"/>
      <c r="G6687" s="8"/>
      <c r="H6687" s="15"/>
      <c r="I6687" s="27"/>
      <c r="K6687" s="27"/>
      <c r="L6687" s="8"/>
      <c r="M6687" s="8"/>
      <c r="N6687" s="8"/>
    </row>
    <row r="6688" spans="1:14" ht="21" customHeight="1" x14ac:dyDescent="0.5">
      <c r="A6688" s="50"/>
      <c r="B6688" s="8"/>
      <c r="C6688" s="49"/>
      <c r="D6688" s="8"/>
      <c r="E6688" s="8"/>
      <c r="F6688" s="8"/>
      <c r="G6688" s="8"/>
      <c r="H6688" s="15"/>
      <c r="I6688" s="27"/>
      <c r="K6688" s="27"/>
      <c r="L6688" s="8"/>
      <c r="M6688" s="8"/>
      <c r="N6688" s="8"/>
    </row>
    <row r="6689" spans="1:14" ht="21" customHeight="1" x14ac:dyDescent="0.5">
      <c r="A6689" s="50"/>
      <c r="B6689" s="8"/>
      <c r="C6689" s="49"/>
      <c r="D6689" s="8"/>
      <c r="E6689" s="8"/>
      <c r="F6689" s="8"/>
      <c r="G6689" s="8"/>
      <c r="H6689" s="15"/>
      <c r="I6689" s="27"/>
      <c r="K6689" s="27"/>
      <c r="L6689" s="8"/>
      <c r="M6689" s="8"/>
      <c r="N6689" s="8"/>
    </row>
    <row r="6690" spans="1:14" ht="21" customHeight="1" x14ac:dyDescent="0.5">
      <c r="A6690" s="50"/>
      <c r="B6690" s="8"/>
      <c r="C6690" s="49"/>
      <c r="D6690" s="8"/>
      <c r="E6690" s="8"/>
      <c r="F6690" s="8"/>
      <c r="G6690" s="8"/>
      <c r="H6690" s="15"/>
      <c r="I6690" s="27"/>
      <c r="K6690" s="27"/>
      <c r="L6690" s="8"/>
      <c r="M6690" s="8"/>
      <c r="N6690" s="8"/>
    </row>
    <row r="6691" spans="1:14" ht="21" customHeight="1" x14ac:dyDescent="0.5">
      <c r="A6691" s="50"/>
      <c r="B6691" s="8"/>
      <c r="C6691" s="49"/>
      <c r="D6691" s="8"/>
      <c r="E6691" s="8"/>
      <c r="F6691" s="8"/>
      <c r="G6691" s="8"/>
      <c r="H6691" s="15"/>
      <c r="I6691" s="27"/>
      <c r="K6691" s="27"/>
      <c r="L6691" s="8"/>
      <c r="M6691" s="8"/>
      <c r="N6691" s="8"/>
    </row>
    <row r="6692" spans="1:14" ht="21" customHeight="1" x14ac:dyDescent="0.5">
      <c r="A6692" s="50"/>
      <c r="B6692" s="8"/>
      <c r="C6692" s="49"/>
      <c r="D6692" s="8"/>
      <c r="E6692" s="8"/>
      <c r="F6692" s="8"/>
      <c r="G6692" s="8"/>
      <c r="H6692" s="15"/>
      <c r="I6692" s="27"/>
      <c r="K6692" s="27"/>
      <c r="L6692" s="8"/>
      <c r="M6692" s="8"/>
      <c r="N6692" s="8"/>
    </row>
    <row r="6693" spans="1:14" ht="21" customHeight="1" x14ac:dyDescent="0.5">
      <c r="A6693" s="50"/>
      <c r="B6693" s="8"/>
      <c r="C6693" s="49"/>
      <c r="D6693" s="8"/>
      <c r="E6693" s="8"/>
      <c r="F6693" s="8"/>
      <c r="G6693" s="8"/>
      <c r="H6693" s="15"/>
      <c r="I6693" s="27"/>
      <c r="K6693" s="27"/>
      <c r="L6693" s="8"/>
      <c r="M6693" s="8"/>
      <c r="N6693" s="8"/>
    </row>
    <row r="6694" spans="1:14" ht="21" customHeight="1" x14ac:dyDescent="0.5">
      <c r="A6694" s="50"/>
      <c r="B6694" s="8"/>
      <c r="C6694" s="49"/>
      <c r="D6694" s="8"/>
      <c r="E6694" s="8"/>
      <c r="F6694" s="8"/>
      <c r="G6694" s="8"/>
      <c r="H6694" s="15"/>
      <c r="I6694" s="27"/>
      <c r="K6694" s="27"/>
      <c r="L6694" s="8"/>
      <c r="M6694" s="8"/>
      <c r="N6694" s="8"/>
    </row>
    <row r="6695" spans="1:14" ht="21" customHeight="1" x14ac:dyDescent="0.5">
      <c r="A6695" s="50"/>
      <c r="B6695" s="8"/>
      <c r="C6695" s="49"/>
      <c r="D6695" s="8"/>
      <c r="E6695" s="8"/>
      <c r="F6695" s="8"/>
      <c r="G6695" s="8"/>
      <c r="H6695" s="15"/>
      <c r="I6695" s="27"/>
      <c r="K6695" s="27"/>
      <c r="L6695" s="8"/>
      <c r="M6695" s="8"/>
      <c r="N6695" s="8"/>
    </row>
    <row r="6696" spans="1:14" ht="21" customHeight="1" x14ac:dyDescent="0.5">
      <c r="A6696" s="50"/>
      <c r="B6696" s="8"/>
      <c r="C6696" s="49"/>
      <c r="D6696" s="8"/>
      <c r="E6696" s="8"/>
      <c r="F6696" s="8"/>
      <c r="G6696" s="8"/>
      <c r="H6696" s="15"/>
      <c r="I6696" s="27"/>
      <c r="K6696" s="27"/>
      <c r="L6696" s="8"/>
      <c r="M6696" s="8"/>
      <c r="N6696" s="8"/>
    </row>
    <row r="6697" spans="1:14" ht="21" customHeight="1" x14ac:dyDescent="0.5">
      <c r="A6697" s="50"/>
      <c r="B6697" s="8"/>
      <c r="C6697" s="49"/>
      <c r="D6697" s="8"/>
      <c r="E6697" s="8"/>
      <c r="F6697" s="8"/>
      <c r="G6697" s="8"/>
      <c r="H6697" s="15"/>
      <c r="I6697" s="27"/>
      <c r="K6697" s="27"/>
      <c r="L6697" s="8"/>
      <c r="M6697" s="8"/>
      <c r="N6697" s="8"/>
    </row>
    <row r="6698" spans="1:14" ht="21" customHeight="1" x14ac:dyDescent="0.5">
      <c r="A6698" s="50"/>
      <c r="B6698" s="8"/>
      <c r="C6698" s="49"/>
      <c r="D6698" s="8"/>
      <c r="E6698" s="8"/>
      <c r="F6698" s="8"/>
      <c r="G6698" s="8"/>
      <c r="H6698" s="15"/>
      <c r="I6698" s="27"/>
      <c r="K6698" s="27"/>
      <c r="L6698" s="8"/>
      <c r="M6698" s="8"/>
      <c r="N6698" s="8"/>
    </row>
    <row r="6699" spans="1:14" ht="21" customHeight="1" x14ac:dyDescent="0.5">
      <c r="A6699" s="50"/>
      <c r="B6699" s="8"/>
      <c r="C6699" s="49"/>
      <c r="D6699" s="8"/>
      <c r="E6699" s="8"/>
      <c r="F6699" s="8"/>
      <c r="G6699" s="8"/>
      <c r="H6699" s="15"/>
      <c r="I6699" s="27"/>
      <c r="K6699" s="27"/>
      <c r="L6699" s="8"/>
      <c r="M6699" s="8"/>
      <c r="N6699" s="8"/>
    </row>
    <row r="6700" spans="1:14" ht="21" customHeight="1" x14ac:dyDescent="0.5">
      <c r="A6700" s="50"/>
      <c r="B6700" s="8"/>
      <c r="C6700" s="49"/>
      <c r="D6700" s="8"/>
      <c r="E6700" s="8"/>
      <c r="F6700" s="8"/>
      <c r="G6700" s="8"/>
      <c r="H6700" s="15"/>
      <c r="I6700" s="27"/>
      <c r="K6700" s="27"/>
      <c r="L6700" s="8"/>
      <c r="M6700" s="8"/>
      <c r="N6700" s="8"/>
    </row>
    <row r="6701" spans="1:14" ht="21" customHeight="1" x14ac:dyDescent="0.5">
      <c r="A6701" s="50"/>
      <c r="B6701" s="8"/>
      <c r="C6701" s="49"/>
      <c r="D6701" s="8"/>
      <c r="E6701" s="8"/>
      <c r="F6701" s="8"/>
      <c r="G6701" s="8"/>
      <c r="H6701" s="15"/>
      <c r="I6701" s="27"/>
      <c r="K6701" s="27"/>
      <c r="L6701" s="8"/>
      <c r="M6701" s="8"/>
      <c r="N6701" s="8"/>
    </row>
    <row r="6702" spans="1:14" ht="21" customHeight="1" x14ac:dyDescent="0.5">
      <c r="A6702" s="50"/>
      <c r="B6702" s="8"/>
      <c r="C6702" s="49"/>
      <c r="D6702" s="8"/>
      <c r="E6702" s="8"/>
      <c r="F6702" s="8"/>
      <c r="G6702" s="8"/>
      <c r="H6702" s="15"/>
      <c r="I6702" s="27"/>
      <c r="K6702" s="27"/>
      <c r="L6702" s="8"/>
      <c r="M6702" s="8"/>
      <c r="N6702" s="8"/>
    </row>
    <row r="6703" spans="1:14" ht="21" customHeight="1" x14ac:dyDescent="0.5">
      <c r="A6703" s="50"/>
      <c r="B6703" s="8"/>
      <c r="C6703" s="49"/>
      <c r="D6703" s="8"/>
      <c r="E6703" s="8"/>
      <c r="F6703" s="8"/>
      <c r="G6703" s="8"/>
      <c r="H6703" s="15"/>
      <c r="I6703" s="27"/>
      <c r="K6703" s="27"/>
      <c r="L6703" s="8"/>
      <c r="M6703" s="8"/>
      <c r="N6703" s="8"/>
    </row>
    <row r="6704" spans="1:14" ht="21" customHeight="1" x14ac:dyDescent="0.5">
      <c r="A6704" s="50"/>
      <c r="B6704" s="8"/>
      <c r="C6704" s="49"/>
      <c r="D6704" s="8"/>
      <c r="E6704" s="8"/>
      <c r="F6704" s="8"/>
      <c r="G6704" s="8"/>
      <c r="H6704" s="15"/>
      <c r="I6704" s="27"/>
      <c r="K6704" s="27"/>
      <c r="L6704" s="8"/>
      <c r="M6704" s="8"/>
      <c r="N6704" s="8"/>
    </row>
    <row r="6705" spans="1:14" ht="21" customHeight="1" x14ac:dyDescent="0.5">
      <c r="A6705" s="50"/>
      <c r="B6705" s="8"/>
      <c r="C6705" s="49"/>
      <c r="D6705" s="8"/>
      <c r="E6705" s="8"/>
      <c r="F6705" s="8"/>
      <c r="G6705" s="8"/>
      <c r="H6705" s="15"/>
      <c r="I6705" s="27"/>
      <c r="K6705" s="27"/>
      <c r="L6705" s="8"/>
      <c r="M6705" s="8"/>
      <c r="N6705" s="8"/>
    </row>
    <row r="6706" spans="1:14" ht="21" customHeight="1" x14ac:dyDescent="0.5">
      <c r="A6706" s="50"/>
      <c r="B6706" s="8"/>
      <c r="C6706" s="49"/>
      <c r="D6706" s="8"/>
      <c r="E6706" s="8"/>
      <c r="F6706" s="8"/>
      <c r="G6706" s="8"/>
      <c r="H6706" s="15"/>
      <c r="I6706" s="27"/>
      <c r="K6706" s="27"/>
      <c r="L6706" s="8"/>
      <c r="M6706" s="8"/>
      <c r="N6706" s="8"/>
    </row>
    <row r="6707" spans="1:14" ht="21" customHeight="1" x14ac:dyDescent="0.5">
      <c r="A6707" s="50"/>
      <c r="B6707" s="8"/>
      <c r="C6707" s="49"/>
      <c r="D6707" s="8"/>
      <c r="E6707" s="8"/>
      <c r="F6707" s="8"/>
      <c r="G6707" s="8"/>
      <c r="H6707" s="15"/>
      <c r="I6707" s="27"/>
      <c r="K6707" s="27"/>
      <c r="L6707" s="8"/>
      <c r="M6707" s="8"/>
      <c r="N6707" s="8"/>
    </row>
    <row r="6708" spans="1:14" ht="21" customHeight="1" x14ac:dyDescent="0.5">
      <c r="A6708" s="50"/>
      <c r="B6708" s="8"/>
      <c r="C6708" s="49"/>
      <c r="D6708" s="8"/>
      <c r="E6708" s="8"/>
      <c r="F6708" s="8"/>
      <c r="G6708" s="8"/>
      <c r="H6708" s="15"/>
      <c r="I6708" s="27"/>
      <c r="K6708" s="27"/>
      <c r="L6708" s="8"/>
      <c r="M6708" s="8"/>
      <c r="N6708" s="8"/>
    </row>
    <row r="6709" spans="1:14" ht="21" customHeight="1" x14ac:dyDescent="0.5">
      <c r="A6709" s="50"/>
      <c r="B6709" s="8"/>
      <c r="C6709" s="49"/>
      <c r="D6709" s="8"/>
      <c r="E6709" s="8"/>
      <c r="F6709" s="8"/>
      <c r="G6709" s="8"/>
      <c r="H6709" s="15"/>
      <c r="I6709" s="27"/>
      <c r="K6709" s="27"/>
      <c r="L6709" s="8"/>
      <c r="M6709" s="8"/>
      <c r="N6709" s="8"/>
    </row>
    <row r="6710" spans="1:14" ht="21" customHeight="1" x14ac:dyDescent="0.5">
      <c r="A6710" s="50"/>
      <c r="B6710" s="8"/>
      <c r="C6710" s="49"/>
      <c r="D6710" s="8"/>
      <c r="E6710" s="8"/>
      <c r="F6710" s="8"/>
      <c r="G6710" s="8"/>
      <c r="H6710" s="15"/>
      <c r="I6710" s="27"/>
      <c r="K6710" s="27"/>
      <c r="L6710" s="8"/>
      <c r="M6710" s="8"/>
      <c r="N6710" s="8"/>
    </row>
    <row r="6711" spans="1:14" ht="21" customHeight="1" x14ac:dyDescent="0.5">
      <c r="A6711" s="50"/>
      <c r="B6711" s="8"/>
      <c r="C6711" s="49"/>
      <c r="D6711" s="8"/>
      <c r="E6711" s="8"/>
      <c r="F6711" s="8"/>
      <c r="G6711" s="8"/>
      <c r="H6711" s="15"/>
      <c r="I6711" s="27"/>
      <c r="K6711" s="27"/>
      <c r="L6711" s="8"/>
      <c r="M6711" s="8"/>
      <c r="N6711" s="8"/>
    </row>
    <row r="6712" spans="1:14" ht="21" customHeight="1" x14ac:dyDescent="0.5">
      <c r="A6712" s="50"/>
      <c r="B6712" s="8"/>
      <c r="C6712" s="49"/>
      <c r="D6712" s="8"/>
      <c r="E6712" s="8"/>
      <c r="F6712" s="8"/>
      <c r="G6712" s="8"/>
      <c r="H6712" s="15"/>
      <c r="I6712" s="27"/>
      <c r="K6712" s="27"/>
      <c r="L6712" s="8"/>
      <c r="M6712" s="8"/>
      <c r="N6712" s="8"/>
    </row>
    <row r="6713" spans="1:14" ht="21" customHeight="1" x14ac:dyDescent="0.5">
      <c r="A6713" s="50"/>
      <c r="B6713" s="8"/>
      <c r="C6713" s="49"/>
      <c r="D6713" s="8"/>
      <c r="E6713" s="8"/>
      <c r="F6713" s="8"/>
      <c r="G6713" s="8"/>
      <c r="H6713" s="15"/>
      <c r="I6713" s="27"/>
      <c r="K6713" s="27"/>
      <c r="L6713" s="8"/>
      <c r="M6713" s="8"/>
      <c r="N6713" s="8"/>
    </row>
    <row r="6714" spans="1:14" ht="21" customHeight="1" x14ac:dyDescent="0.5">
      <c r="A6714" s="50"/>
      <c r="B6714" s="8"/>
      <c r="C6714" s="49"/>
      <c r="D6714" s="8"/>
      <c r="E6714" s="8"/>
      <c r="F6714" s="8"/>
      <c r="G6714" s="8"/>
      <c r="H6714" s="15"/>
      <c r="I6714" s="27"/>
      <c r="K6714" s="27"/>
      <c r="L6714" s="8"/>
      <c r="M6714" s="8"/>
      <c r="N6714" s="8"/>
    </row>
    <row r="6715" spans="1:14" ht="21" customHeight="1" x14ac:dyDescent="0.5">
      <c r="A6715" s="50"/>
      <c r="B6715" s="8"/>
      <c r="C6715" s="49"/>
      <c r="D6715" s="8"/>
      <c r="E6715" s="8"/>
      <c r="F6715" s="8"/>
      <c r="G6715" s="8"/>
      <c r="H6715" s="15"/>
      <c r="I6715" s="27"/>
      <c r="K6715" s="27"/>
      <c r="L6715" s="8"/>
      <c r="M6715" s="8"/>
      <c r="N6715" s="8"/>
    </row>
    <row r="6716" spans="1:14" ht="21" customHeight="1" x14ac:dyDescent="0.5">
      <c r="A6716" s="50"/>
      <c r="B6716" s="8"/>
      <c r="C6716" s="49"/>
      <c r="D6716" s="8"/>
      <c r="E6716" s="8"/>
      <c r="F6716" s="8"/>
      <c r="G6716" s="8"/>
      <c r="H6716" s="15"/>
      <c r="I6716" s="27"/>
      <c r="K6716" s="27"/>
      <c r="L6716" s="8"/>
      <c r="M6716" s="8"/>
      <c r="N6716" s="8"/>
    </row>
    <row r="6717" spans="1:14" ht="21" customHeight="1" x14ac:dyDescent="0.5">
      <c r="A6717" s="50"/>
      <c r="B6717" s="8"/>
      <c r="C6717" s="49"/>
      <c r="D6717" s="8"/>
      <c r="E6717" s="8"/>
      <c r="F6717" s="8"/>
      <c r="G6717" s="8"/>
      <c r="H6717" s="15"/>
      <c r="I6717" s="27"/>
      <c r="K6717" s="27"/>
      <c r="L6717" s="8"/>
      <c r="M6717" s="8"/>
      <c r="N6717" s="8"/>
    </row>
    <row r="6718" spans="1:14" ht="21" customHeight="1" x14ac:dyDescent="0.5">
      <c r="A6718" s="50"/>
      <c r="B6718" s="8"/>
      <c r="C6718" s="49"/>
      <c r="D6718" s="8"/>
      <c r="E6718" s="8"/>
      <c r="F6718" s="8"/>
      <c r="G6718" s="8"/>
      <c r="H6718" s="15"/>
      <c r="I6718" s="27"/>
      <c r="K6718" s="27"/>
      <c r="L6718" s="8"/>
      <c r="M6718" s="8"/>
      <c r="N6718" s="8"/>
    </row>
    <row r="6719" spans="1:14" ht="21" customHeight="1" x14ac:dyDescent="0.5">
      <c r="A6719" s="50"/>
      <c r="B6719" s="8"/>
      <c r="C6719" s="49"/>
      <c r="D6719" s="8"/>
      <c r="E6719" s="8"/>
      <c r="F6719" s="8"/>
      <c r="G6719" s="8"/>
      <c r="H6719" s="15"/>
      <c r="I6719" s="27"/>
      <c r="K6719" s="27"/>
      <c r="L6719" s="8"/>
      <c r="M6719" s="8"/>
      <c r="N6719" s="8"/>
    </row>
    <row r="6720" spans="1:14" ht="21" customHeight="1" x14ac:dyDescent="0.5">
      <c r="A6720" s="50"/>
      <c r="B6720" s="8"/>
      <c r="C6720" s="49"/>
      <c r="D6720" s="8"/>
      <c r="E6720" s="8"/>
      <c r="F6720" s="8"/>
      <c r="G6720" s="8"/>
      <c r="H6720" s="15"/>
      <c r="I6720" s="27"/>
      <c r="K6720" s="27"/>
      <c r="L6720" s="8"/>
      <c r="M6720" s="8"/>
      <c r="N6720" s="8"/>
    </row>
    <row r="6721" spans="1:14" ht="21" customHeight="1" x14ac:dyDescent="0.5">
      <c r="A6721" s="50"/>
      <c r="B6721" s="8"/>
      <c r="C6721" s="49"/>
      <c r="D6721" s="8"/>
      <c r="E6721" s="8"/>
      <c r="F6721" s="8"/>
      <c r="G6721" s="8"/>
      <c r="H6721" s="15"/>
      <c r="I6721" s="27"/>
      <c r="K6721" s="27"/>
      <c r="L6721" s="8"/>
      <c r="M6721" s="8"/>
      <c r="N6721" s="8"/>
    </row>
    <row r="6722" spans="1:14" ht="21" customHeight="1" x14ac:dyDescent="0.5">
      <c r="A6722" s="50"/>
      <c r="B6722" s="8"/>
      <c r="C6722" s="49"/>
      <c r="D6722" s="8"/>
      <c r="E6722" s="8"/>
      <c r="F6722" s="8"/>
      <c r="G6722" s="8"/>
      <c r="H6722" s="15"/>
      <c r="I6722" s="27"/>
      <c r="K6722" s="27"/>
      <c r="L6722" s="8"/>
      <c r="M6722" s="8"/>
      <c r="N6722" s="8"/>
    </row>
    <row r="6723" spans="1:14" ht="21" customHeight="1" x14ac:dyDescent="0.5">
      <c r="A6723" s="50"/>
      <c r="B6723" s="8"/>
      <c r="C6723" s="49"/>
      <c r="D6723" s="8"/>
      <c r="E6723" s="8"/>
      <c r="F6723" s="8"/>
      <c r="G6723" s="8"/>
      <c r="H6723" s="15"/>
      <c r="I6723" s="27"/>
      <c r="K6723" s="27"/>
      <c r="L6723" s="8"/>
      <c r="M6723" s="8"/>
      <c r="N6723" s="8"/>
    </row>
    <row r="6724" spans="1:14" ht="21" customHeight="1" x14ac:dyDescent="0.5">
      <c r="A6724" s="50"/>
      <c r="B6724" s="8"/>
      <c r="C6724" s="49"/>
      <c r="D6724" s="8"/>
      <c r="E6724" s="8"/>
      <c r="F6724" s="8"/>
      <c r="G6724" s="8"/>
      <c r="H6724" s="15"/>
      <c r="I6724" s="27"/>
      <c r="K6724" s="27"/>
      <c r="L6724" s="8"/>
      <c r="M6724" s="8"/>
      <c r="N6724" s="8"/>
    </row>
    <row r="6725" spans="1:14" ht="21" customHeight="1" x14ac:dyDescent="0.5">
      <c r="A6725" s="50"/>
      <c r="B6725" s="8"/>
      <c r="C6725" s="49"/>
      <c r="D6725" s="8"/>
      <c r="E6725" s="8"/>
      <c r="F6725" s="8"/>
      <c r="G6725" s="8"/>
      <c r="H6725" s="15"/>
      <c r="I6725" s="27"/>
      <c r="K6725" s="27"/>
      <c r="L6725" s="8"/>
      <c r="M6725" s="8"/>
      <c r="N6725" s="8"/>
    </row>
    <row r="6726" spans="1:14" ht="21" customHeight="1" x14ac:dyDescent="0.5">
      <c r="A6726" s="50"/>
      <c r="B6726" s="8"/>
      <c r="C6726" s="49"/>
      <c r="D6726" s="8"/>
      <c r="E6726" s="8"/>
      <c r="F6726" s="8"/>
      <c r="G6726" s="8"/>
      <c r="H6726" s="15"/>
      <c r="I6726" s="27"/>
      <c r="K6726" s="27"/>
      <c r="L6726" s="8"/>
      <c r="M6726" s="8"/>
      <c r="N6726" s="8"/>
    </row>
    <row r="6727" spans="1:14" ht="21" customHeight="1" x14ac:dyDescent="0.5">
      <c r="A6727" s="50"/>
      <c r="B6727" s="8"/>
      <c r="C6727" s="49"/>
      <c r="D6727" s="8"/>
      <c r="E6727" s="8"/>
      <c r="F6727" s="8"/>
      <c r="G6727" s="8"/>
      <c r="H6727" s="15"/>
      <c r="I6727" s="27"/>
      <c r="K6727" s="27"/>
      <c r="L6727" s="8"/>
      <c r="M6727" s="8"/>
      <c r="N6727" s="8"/>
    </row>
    <row r="6728" spans="1:14" ht="21" customHeight="1" x14ac:dyDescent="0.5">
      <c r="A6728" s="50"/>
      <c r="B6728" s="8"/>
      <c r="C6728" s="49"/>
      <c r="D6728" s="8"/>
      <c r="E6728" s="8"/>
      <c r="F6728" s="8"/>
      <c r="G6728" s="8"/>
      <c r="H6728" s="15"/>
      <c r="I6728" s="27"/>
      <c r="K6728" s="27"/>
      <c r="L6728" s="8"/>
      <c r="M6728" s="8"/>
      <c r="N6728" s="8"/>
    </row>
    <row r="6729" spans="1:14" ht="21" customHeight="1" x14ac:dyDescent="0.5">
      <c r="A6729" s="50"/>
      <c r="B6729" s="8"/>
      <c r="C6729" s="49"/>
      <c r="D6729" s="8"/>
      <c r="E6729" s="8"/>
      <c r="F6729" s="8"/>
      <c r="G6729" s="8"/>
      <c r="H6729" s="15"/>
      <c r="I6729" s="27"/>
      <c r="K6729" s="27"/>
      <c r="L6729" s="8"/>
      <c r="M6729" s="8"/>
      <c r="N6729" s="8"/>
    </row>
    <row r="6730" spans="1:14" ht="21" customHeight="1" x14ac:dyDescent="0.5">
      <c r="A6730" s="50"/>
      <c r="B6730" s="8"/>
      <c r="C6730" s="49"/>
      <c r="D6730" s="8"/>
      <c r="E6730" s="8"/>
      <c r="F6730" s="8"/>
      <c r="G6730" s="8"/>
      <c r="H6730" s="15"/>
      <c r="I6730" s="27"/>
      <c r="K6730" s="27"/>
      <c r="L6730" s="8"/>
      <c r="M6730" s="8"/>
      <c r="N6730" s="8"/>
    </row>
    <row r="6731" spans="1:14" ht="21" customHeight="1" x14ac:dyDescent="0.5">
      <c r="A6731" s="50"/>
      <c r="B6731" s="8"/>
      <c r="C6731" s="49"/>
      <c r="D6731" s="8"/>
      <c r="E6731" s="8"/>
      <c r="F6731" s="8"/>
      <c r="G6731" s="8"/>
      <c r="H6731" s="15"/>
      <c r="I6731" s="27"/>
      <c r="K6731" s="27"/>
      <c r="L6731" s="8"/>
      <c r="M6731" s="8"/>
      <c r="N6731" s="8"/>
    </row>
    <row r="6732" spans="1:14" ht="21" customHeight="1" x14ac:dyDescent="0.5">
      <c r="A6732" s="50"/>
      <c r="B6732" s="8"/>
      <c r="C6732" s="49"/>
      <c r="D6732" s="8"/>
      <c r="E6732" s="8"/>
      <c r="F6732" s="8"/>
      <c r="G6732" s="8"/>
      <c r="H6732" s="15"/>
      <c r="I6732" s="27"/>
      <c r="K6732" s="27"/>
      <c r="L6732" s="8"/>
      <c r="M6732" s="8"/>
      <c r="N6732" s="8"/>
    </row>
    <row r="6733" spans="1:14" ht="21" customHeight="1" x14ac:dyDescent="0.5">
      <c r="A6733" s="50"/>
      <c r="B6733" s="8"/>
      <c r="C6733" s="49"/>
      <c r="D6733" s="8"/>
      <c r="E6733" s="8"/>
      <c r="F6733" s="8"/>
      <c r="G6733" s="8"/>
      <c r="H6733" s="15"/>
      <c r="I6733" s="27"/>
      <c r="K6733" s="27"/>
      <c r="L6733" s="8"/>
      <c r="M6733" s="8"/>
      <c r="N6733" s="8"/>
    </row>
    <row r="6734" spans="1:14" ht="21" customHeight="1" x14ac:dyDescent="0.5">
      <c r="A6734" s="50"/>
      <c r="B6734" s="8"/>
      <c r="C6734" s="49"/>
      <c r="D6734" s="8"/>
      <c r="E6734" s="8"/>
      <c r="F6734" s="8"/>
      <c r="G6734" s="8"/>
      <c r="H6734" s="15"/>
      <c r="I6734" s="27"/>
      <c r="K6734" s="27"/>
      <c r="L6734" s="8"/>
      <c r="M6734" s="8"/>
      <c r="N6734" s="8"/>
    </row>
    <row r="6735" spans="1:14" ht="21" customHeight="1" x14ac:dyDescent="0.5">
      <c r="A6735" s="50"/>
      <c r="B6735" s="8"/>
      <c r="C6735" s="49"/>
      <c r="D6735" s="8"/>
      <c r="E6735" s="8"/>
      <c r="F6735" s="8"/>
      <c r="G6735" s="8"/>
      <c r="H6735" s="15"/>
      <c r="I6735" s="27"/>
      <c r="K6735" s="27"/>
      <c r="L6735" s="8"/>
      <c r="M6735" s="8"/>
      <c r="N6735" s="8"/>
    </row>
    <row r="6736" spans="1:14" ht="21" customHeight="1" x14ac:dyDescent="0.5">
      <c r="A6736" s="50"/>
      <c r="B6736" s="8"/>
      <c r="C6736" s="49"/>
      <c r="D6736" s="8"/>
      <c r="E6736" s="8"/>
      <c r="F6736" s="8"/>
      <c r="G6736" s="8"/>
      <c r="H6736" s="15"/>
      <c r="I6736" s="27"/>
      <c r="K6736" s="27"/>
      <c r="L6736" s="8"/>
      <c r="M6736" s="8"/>
      <c r="N6736" s="8"/>
    </row>
    <row r="6737" spans="1:14" ht="21" customHeight="1" x14ac:dyDescent="0.5">
      <c r="A6737" s="50"/>
      <c r="B6737" s="8"/>
      <c r="C6737" s="49"/>
      <c r="D6737" s="8"/>
      <c r="E6737" s="8"/>
      <c r="F6737" s="8"/>
      <c r="G6737" s="8"/>
      <c r="H6737" s="15"/>
      <c r="I6737" s="27"/>
      <c r="K6737" s="27"/>
      <c r="L6737" s="8"/>
      <c r="M6737" s="8"/>
      <c r="N6737" s="8"/>
    </row>
    <row r="6738" spans="1:14" ht="21" customHeight="1" x14ac:dyDescent="0.5">
      <c r="A6738" s="50"/>
      <c r="B6738" s="8"/>
      <c r="C6738" s="49"/>
      <c r="D6738" s="8"/>
      <c r="E6738" s="8"/>
      <c r="F6738" s="8"/>
      <c r="G6738" s="8"/>
      <c r="H6738" s="15"/>
      <c r="I6738" s="27"/>
      <c r="K6738" s="27"/>
      <c r="L6738" s="8"/>
      <c r="M6738" s="8"/>
      <c r="N6738" s="8"/>
    </row>
    <row r="6739" spans="1:14" ht="21" customHeight="1" x14ac:dyDescent="0.5">
      <c r="A6739" s="50"/>
      <c r="B6739" s="8"/>
      <c r="C6739" s="49"/>
      <c r="D6739" s="8"/>
      <c r="E6739" s="8"/>
      <c r="F6739" s="8"/>
      <c r="G6739" s="8"/>
      <c r="H6739" s="15"/>
      <c r="I6739" s="27"/>
      <c r="K6739" s="27"/>
      <c r="L6739" s="8"/>
      <c r="M6739" s="8"/>
      <c r="N6739" s="8"/>
    </row>
    <row r="6740" spans="1:14" ht="21" customHeight="1" x14ac:dyDescent="0.5">
      <c r="A6740" s="50"/>
      <c r="B6740" s="8"/>
      <c r="C6740" s="49"/>
      <c r="D6740" s="8"/>
      <c r="E6740" s="8"/>
      <c r="F6740" s="8"/>
      <c r="G6740" s="8"/>
      <c r="H6740" s="15"/>
      <c r="I6740" s="27"/>
      <c r="K6740" s="27"/>
      <c r="L6740" s="8"/>
      <c r="M6740" s="8"/>
      <c r="N6740" s="8"/>
    </row>
    <row r="6741" spans="1:14" ht="21" customHeight="1" x14ac:dyDescent="0.5">
      <c r="A6741" s="50"/>
      <c r="B6741" s="8"/>
      <c r="C6741" s="49"/>
      <c r="D6741" s="8"/>
      <c r="E6741" s="8"/>
      <c r="F6741" s="8"/>
      <c r="G6741" s="8"/>
      <c r="H6741" s="15"/>
      <c r="I6741" s="27"/>
      <c r="K6741" s="27"/>
      <c r="L6741" s="8"/>
      <c r="M6741" s="8"/>
      <c r="N6741" s="8"/>
    </row>
    <row r="6742" spans="1:14" ht="21" customHeight="1" x14ac:dyDescent="0.5">
      <c r="A6742" s="50"/>
      <c r="B6742" s="8"/>
      <c r="C6742" s="49"/>
      <c r="D6742" s="8"/>
      <c r="E6742" s="8"/>
      <c r="F6742" s="8"/>
      <c r="G6742" s="8"/>
      <c r="H6742" s="15"/>
      <c r="I6742" s="27"/>
      <c r="K6742" s="27"/>
      <c r="L6742" s="8"/>
      <c r="M6742" s="8"/>
      <c r="N6742" s="8"/>
    </row>
    <row r="6743" spans="1:14" ht="21" customHeight="1" x14ac:dyDescent="0.5">
      <c r="A6743" s="50"/>
      <c r="B6743" s="8"/>
      <c r="C6743" s="49"/>
      <c r="D6743" s="8"/>
      <c r="E6743" s="8"/>
      <c r="F6743" s="8"/>
      <c r="G6743" s="8"/>
      <c r="H6743" s="15"/>
      <c r="I6743" s="27"/>
      <c r="K6743" s="27"/>
      <c r="L6743" s="8"/>
      <c r="M6743" s="8"/>
      <c r="N6743" s="8"/>
    </row>
    <row r="6744" spans="1:14" ht="21" customHeight="1" x14ac:dyDescent="0.5">
      <c r="A6744" s="50"/>
      <c r="B6744" s="8"/>
      <c r="C6744" s="49"/>
      <c r="D6744" s="8"/>
      <c r="E6744" s="8"/>
      <c r="F6744" s="8"/>
      <c r="G6744" s="8"/>
      <c r="H6744" s="15"/>
      <c r="I6744" s="27"/>
      <c r="K6744" s="27"/>
      <c r="L6744" s="8"/>
      <c r="M6744" s="8"/>
      <c r="N6744" s="8"/>
    </row>
    <row r="6745" spans="1:14" ht="21" customHeight="1" x14ac:dyDescent="0.5">
      <c r="A6745" s="50"/>
      <c r="B6745" s="8"/>
      <c r="C6745" s="49"/>
      <c r="D6745" s="8"/>
      <c r="E6745" s="8"/>
      <c r="F6745" s="8"/>
      <c r="G6745" s="8"/>
      <c r="H6745" s="15"/>
      <c r="I6745" s="27"/>
      <c r="K6745" s="27"/>
      <c r="L6745" s="8"/>
      <c r="M6745" s="8"/>
      <c r="N6745" s="8"/>
    </row>
    <row r="6746" spans="1:14" ht="21" customHeight="1" x14ac:dyDescent="0.5">
      <c r="A6746" s="50"/>
      <c r="B6746" s="8"/>
      <c r="C6746" s="49"/>
      <c r="D6746" s="8"/>
      <c r="E6746" s="8"/>
      <c r="F6746" s="8"/>
      <c r="G6746" s="8"/>
      <c r="H6746" s="15"/>
      <c r="I6746" s="27"/>
      <c r="K6746" s="27"/>
      <c r="L6746" s="8"/>
      <c r="M6746" s="8"/>
      <c r="N6746" s="8"/>
    </row>
    <row r="6747" spans="1:14" ht="21" customHeight="1" x14ac:dyDescent="0.5">
      <c r="A6747" s="50"/>
      <c r="B6747" s="8"/>
      <c r="C6747" s="49"/>
      <c r="D6747" s="8"/>
      <c r="E6747" s="8"/>
      <c r="F6747" s="8"/>
      <c r="G6747" s="8"/>
      <c r="H6747" s="15"/>
      <c r="I6747" s="27"/>
      <c r="K6747" s="27"/>
      <c r="L6747" s="8"/>
      <c r="M6747" s="8"/>
      <c r="N6747" s="8"/>
    </row>
    <row r="6748" spans="1:14" ht="21" customHeight="1" x14ac:dyDescent="0.5">
      <c r="A6748" s="50"/>
      <c r="B6748" s="8"/>
      <c r="C6748" s="49"/>
      <c r="D6748" s="8"/>
      <c r="E6748" s="8"/>
      <c r="F6748" s="8"/>
      <c r="G6748" s="8"/>
      <c r="H6748" s="15"/>
      <c r="I6748" s="27"/>
      <c r="K6748" s="27"/>
      <c r="L6748" s="8"/>
      <c r="M6748" s="8"/>
      <c r="N6748" s="8"/>
    </row>
    <row r="6749" spans="1:14" ht="21" customHeight="1" x14ac:dyDescent="0.5">
      <c r="A6749" s="50"/>
      <c r="B6749" s="8"/>
      <c r="C6749" s="49"/>
      <c r="D6749" s="8"/>
      <c r="E6749" s="8"/>
      <c r="F6749" s="8"/>
      <c r="G6749" s="8"/>
      <c r="H6749" s="15"/>
      <c r="I6749" s="27"/>
      <c r="K6749" s="27"/>
      <c r="L6749" s="8"/>
      <c r="M6749" s="8"/>
      <c r="N6749" s="8"/>
    </row>
    <row r="6750" spans="1:14" ht="21" customHeight="1" x14ac:dyDescent="0.5">
      <c r="A6750" s="50"/>
      <c r="B6750" s="8"/>
      <c r="C6750" s="49"/>
      <c r="D6750" s="8"/>
      <c r="E6750" s="8"/>
      <c r="F6750" s="8"/>
      <c r="G6750" s="8"/>
      <c r="H6750" s="15"/>
      <c r="I6750" s="27"/>
      <c r="K6750" s="27"/>
      <c r="L6750" s="8"/>
      <c r="M6750" s="8"/>
      <c r="N6750" s="8"/>
    </row>
    <row r="6751" spans="1:14" ht="21" customHeight="1" x14ac:dyDescent="0.5">
      <c r="A6751" s="50"/>
      <c r="B6751" s="8"/>
      <c r="C6751" s="49"/>
      <c r="D6751" s="8"/>
      <c r="E6751" s="8"/>
      <c r="F6751" s="8"/>
      <c r="G6751" s="8"/>
      <c r="H6751" s="15"/>
      <c r="I6751" s="27"/>
      <c r="K6751" s="27"/>
      <c r="L6751" s="8"/>
      <c r="M6751" s="8"/>
      <c r="N6751" s="8"/>
    </row>
    <row r="6752" spans="1:14" ht="21" customHeight="1" x14ac:dyDescent="0.5">
      <c r="A6752" s="50"/>
      <c r="B6752" s="8"/>
      <c r="C6752" s="49"/>
      <c r="D6752" s="8"/>
      <c r="E6752" s="8"/>
      <c r="F6752" s="8"/>
      <c r="G6752" s="8"/>
      <c r="H6752" s="15"/>
      <c r="I6752" s="27"/>
      <c r="K6752" s="27"/>
      <c r="L6752" s="8"/>
      <c r="M6752" s="8"/>
      <c r="N6752" s="8"/>
    </row>
    <row r="6753" spans="1:14" ht="21" customHeight="1" x14ac:dyDescent="0.5">
      <c r="A6753" s="50"/>
      <c r="B6753" s="8"/>
      <c r="C6753" s="49"/>
      <c r="D6753" s="8"/>
      <c r="E6753" s="8"/>
      <c r="F6753" s="8"/>
      <c r="G6753" s="8"/>
      <c r="H6753" s="15"/>
      <c r="I6753" s="27"/>
      <c r="K6753" s="27"/>
      <c r="L6753" s="8"/>
      <c r="M6753" s="8"/>
      <c r="N6753" s="8"/>
    </row>
    <row r="6754" spans="1:14" ht="21" customHeight="1" x14ac:dyDescent="0.5">
      <c r="A6754" s="50"/>
      <c r="B6754" s="8"/>
      <c r="C6754" s="49"/>
      <c r="D6754" s="8"/>
      <c r="E6754" s="8"/>
      <c r="F6754" s="8"/>
      <c r="G6754" s="8"/>
      <c r="H6754" s="15"/>
      <c r="I6754" s="27"/>
      <c r="K6754" s="27"/>
      <c r="L6754" s="8"/>
      <c r="M6754" s="8"/>
      <c r="N6754" s="8"/>
    </row>
    <row r="6755" spans="1:14" ht="21" customHeight="1" x14ac:dyDescent="0.5">
      <c r="A6755" s="50"/>
      <c r="B6755" s="8"/>
      <c r="C6755" s="49"/>
      <c r="D6755" s="8"/>
      <c r="E6755" s="8"/>
      <c r="F6755" s="8"/>
      <c r="G6755" s="8"/>
      <c r="H6755" s="15"/>
      <c r="I6755" s="27"/>
      <c r="K6755" s="27"/>
      <c r="L6755" s="8"/>
      <c r="M6755" s="8"/>
      <c r="N6755" s="8"/>
    </row>
    <row r="6756" spans="1:14" ht="21" customHeight="1" x14ac:dyDescent="0.5">
      <c r="A6756" s="50"/>
      <c r="B6756" s="8"/>
      <c r="C6756" s="49"/>
      <c r="D6756" s="8"/>
      <c r="E6756" s="8"/>
      <c r="F6756" s="8"/>
      <c r="G6756" s="8"/>
      <c r="H6756" s="15"/>
      <c r="I6756" s="27"/>
      <c r="K6756" s="27"/>
      <c r="L6756" s="8"/>
      <c r="M6756" s="8"/>
      <c r="N6756" s="8"/>
    </row>
    <row r="6757" spans="1:14" ht="21" customHeight="1" x14ac:dyDescent="0.5">
      <c r="A6757" s="50"/>
      <c r="B6757" s="8"/>
      <c r="C6757" s="49"/>
      <c r="D6757" s="8"/>
      <c r="E6757" s="8"/>
      <c r="F6757" s="8"/>
      <c r="G6757" s="8"/>
      <c r="H6757" s="15"/>
      <c r="I6757" s="27"/>
      <c r="K6757" s="27"/>
      <c r="L6757" s="8"/>
      <c r="M6757" s="8"/>
      <c r="N6757" s="8"/>
    </row>
    <row r="6758" spans="1:14" ht="21" customHeight="1" x14ac:dyDescent="0.5">
      <c r="A6758" s="50"/>
      <c r="B6758" s="8"/>
      <c r="C6758" s="49"/>
      <c r="D6758" s="8"/>
      <c r="E6758" s="8"/>
      <c r="F6758" s="8"/>
      <c r="G6758" s="8"/>
      <c r="H6758" s="15"/>
      <c r="I6758" s="27"/>
      <c r="K6758" s="27"/>
      <c r="L6758" s="8"/>
      <c r="M6758" s="8"/>
      <c r="N6758" s="8"/>
    </row>
    <row r="6759" spans="1:14" ht="21" customHeight="1" x14ac:dyDescent="0.5">
      <c r="A6759" s="50"/>
      <c r="B6759" s="8"/>
      <c r="C6759" s="49"/>
      <c r="D6759" s="8"/>
      <c r="E6759" s="8"/>
      <c r="F6759" s="8"/>
      <c r="G6759" s="8"/>
      <c r="H6759" s="15"/>
      <c r="I6759" s="27"/>
      <c r="K6759" s="27"/>
      <c r="L6759" s="8"/>
      <c r="M6759" s="8"/>
      <c r="N6759" s="8"/>
    </row>
    <row r="6760" spans="1:14" ht="21" customHeight="1" x14ac:dyDescent="0.5">
      <c r="A6760" s="50"/>
      <c r="B6760" s="8"/>
      <c r="C6760" s="49"/>
      <c r="D6760" s="8"/>
      <c r="E6760" s="8"/>
      <c r="F6760" s="8"/>
      <c r="G6760" s="8"/>
      <c r="H6760" s="15"/>
      <c r="I6760" s="27"/>
      <c r="K6760" s="27"/>
      <c r="L6760" s="8"/>
      <c r="M6760" s="8"/>
      <c r="N6760" s="8"/>
    </row>
    <row r="6761" spans="1:14" ht="21" customHeight="1" x14ac:dyDescent="0.5">
      <c r="A6761" s="50"/>
      <c r="B6761" s="8"/>
      <c r="C6761" s="49"/>
      <c r="D6761" s="8"/>
      <c r="E6761" s="8"/>
      <c r="F6761" s="8"/>
      <c r="G6761" s="8"/>
      <c r="H6761" s="15"/>
      <c r="I6761" s="27"/>
      <c r="K6761" s="27"/>
      <c r="L6761" s="8"/>
      <c r="M6761" s="8"/>
      <c r="N6761" s="8"/>
    </row>
    <row r="6762" spans="1:14" ht="21" customHeight="1" x14ac:dyDescent="0.5">
      <c r="A6762" s="50"/>
      <c r="B6762" s="8"/>
      <c r="C6762" s="49"/>
      <c r="D6762" s="8"/>
      <c r="E6762" s="8"/>
      <c r="F6762" s="8"/>
      <c r="G6762" s="8"/>
      <c r="H6762" s="15"/>
      <c r="I6762" s="27"/>
      <c r="K6762" s="27"/>
      <c r="L6762" s="8"/>
      <c r="M6762" s="8"/>
      <c r="N6762" s="8"/>
    </row>
    <row r="6763" spans="1:14" ht="21" customHeight="1" x14ac:dyDescent="0.5">
      <c r="A6763" s="50"/>
      <c r="B6763" s="8"/>
      <c r="C6763" s="49"/>
      <c r="D6763" s="8"/>
      <c r="E6763" s="8"/>
      <c r="F6763" s="8"/>
      <c r="G6763" s="8"/>
      <c r="H6763" s="15"/>
      <c r="I6763" s="27"/>
      <c r="K6763" s="27"/>
      <c r="L6763" s="8"/>
      <c r="M6763" s="8"/>
      <c r="N6763" s="8"/>
    </row>
    <row r="6764" spans="1:14" ht="21" customHeight="1" x14ac:dyDescent="0.5">
      <c r="A6764" s="50"/>
      <c r="B6764" s="8"/>
      <c r="C6764" s="49"/>
      <c r="D6764" s="8"/>
      <c r="E6764" s="8"/>
      <c r="F6764" s="8"/>
      <c r="G6764" s="8"/>
      <c r="H6764" s="15"/>
      <c r="I6764" s="27"/>
      <c r="K6764" s="27"/>
      <c r="L6764" s="8"/>
      <c r="M6764" s="8"/>
      <c r="N6764" s="8"/>
    </row>
    <row r="6765" spans="1:14" ht="21" customHeight="1" x14ac:dyDescent="0.5">
      <c r="A6765" s="50"/>
      <c r="B6765" s="8"/>
      <c r="C6765" s="49"/>
      <c r="D6765" s="8"/>
      <c r="E6765" s="8"/>
      <c r="F6765" s="8"/>
      <c r="G6765" s="8"/>
      <c r="H6765" s="15"/>
      <c r="I6765" s="27"/>
      <c r="K6765" s="27"/>
      <c r="L6765" s="8"/>
      <c r="M6765" s="8"/>
      <c r="N6765" s="8"/>
    </row>
    <row r="6766" spans="1:14" ht="21" customHeight="1" x14ac:dyDescent="0.5">
      <c r="A6766" s="50"/>
      <c r="B6766" s="8"/>
      <c r="C6766" s="49"/>
      <c r="D6766" s="8"/>
      <c r="E6766" s="8"/>
      <c r="F6766" s="8"/>
      <c r="G6766" s="8"/>
      <c r="H6766" s="15"/>
      <c r="I6766" s="27"/>
      <c r="K6766" s="27"/>
      <c r="L6766" s="8"/>
      <c r="M6766" s="8"/>
      <c r="N6766" s="8"/>
    </row>
    <row r="6767" spans="1:14" ht="21" customHeight="1" x14ac:dyDescent="0.5">
      <c r="A6767" s="50"/>
      <c r="B6767" s="8"/>
      <c r="C6767" s="49"/>
      <c r="D6767" s="8"/>
      <c r="E6767" s="8"/>
      <c r="F6767" s="8"/>
      <c r="G6767" s="8"/>
      <c r="H6767" s="15"/>
      <c r="I6767" s="27"/>
      <c r="K6767" s="27"/>
      <c r="L6767" s="8"/>
      <c r="M6767" s="8"/>
      <c r="N6767" s="8"/>
    </row>
    <row r="6768" spans="1:14" ht="21" customHeight="1" x14ac:dyDescent="0.5">
      <c r="A6768" s="50"/>
      <c r="B6768" s="8"/>
      <c r="C6768" s="49"/>
      <c r="D6768" s="8"/>
      <c r="E6768" s="8"/>
      <c r="F6768" s="8"/>
      <c r="G6768" s="8"/>
      <c r="H6768" s="15"/>
      <c r="I6768" s="27"/>
      <c r="K6768" s="27"/>
      <c r="L6768" s="8"/>
      <c r="M6768" s="8"/>
      <c r="N6768" s="8"/>
    </row>
    <row r="6769" spans="1:14" ht="21" customHeight="1" x14ac:dyDescent="0.5">
      <c r="A6769" s="50"/>
      <c r="B6769" s="8"/>
      <c r="C6769" s="49"/>
      <c r="D6769" s="8"/>
      <c r="E6769" s="8"/>
      <c r="F6769" s="8"/>
      <c r="G6769" s="8"/>
      <c r="H6769" s="15"/>
      <c r="I6769" s="27"/>
      <c r="K6769" s="27"/>
      <c r="L6769" s="8"/>
      <c r="M6769" s="8"/>
      <c r="N6769" s="8"/>
    </row>
    <row r="6770" spans="1:14" ht="21" customHeight="1" x14ac:dyDescent="0.5">
      <c r="A6770" s="50"/>
      <c r="B6770" s="8"/>
      <c r="C6770" s="49"/>
      <c r="D6770" s="8"/>
      <c r="E6770" s="8"/>
      <c r="F6770" s="8"/>
      <c r="G6770" s="8"/>
      <c r="H6770" s="15"/>
      <c r="I6770" s="27"/>
      <c r="K6770" s="27"/>
      <c r="L6770" s="8"/>
      <c r="M6770" s="8"/>
      <c r="N6770" s="8"/>
    </row>
    <row r="6771" spans="1:14" ht="21" customHeight="1" x14ac:dyDescent="0.5">
      <c r="A6771" s="50"/>
      <c r="B6771" s="8"/>
      <c r="C6771" s="49"/>
      <c r="D6771" s="8"/>
      <c r="E6771" s="8"/>
      <c r="F6771" s="8"/>
      <c r="G6771" s="8"/>
      <c r="H6771" s="15"/>
      <c r="I6771" s="27"/>
      <c r="K6771" s="27"/>
      <c r="L6771" s="8"/>
      <c r="M6771" s="8"/>
      <c r="N6771" s="8"/>
    </row>
    <row r="6772" spans="1:14" ht="21" customHeight="1" x14ac:dyDescent="0.5">
      <c r="A6772" s="50"/>
      <c r="B6772" s="8"/>
      <c r="C6772" s="49"/>
      <c r="D6772" s="8"/>
      <c r="E6772" s="8"/>
      <c r="F6772" s="8"/>
      <c r="G6772" s="8"/>
      <c r="H6772" s="15"/>
      <c r="I6772" s="27"/>
      <c r="K6772" s="27"/>
      <c r="L6772" s="8"/>
      <c r="M6772" s="8"/>
      <c r="N6772" s="8"/>
    </row>
    <row r="6773" spans="1:14" ht="21" customHeight="1" x14ac:dyDescent="0.5">
      <c r="A6773" s="50"/>
      <c r="B6773" s="8"/>
      <c r="C6773" s="49"/>
      <c r="D6773" s="8"/>
      <c r="E6773" s="8"/>
      <c r="F6773" s="8"/>
      <c r="G6773" s="8"/>
      <c r="H6773" s="15"/>
      <c r="I6773" s="27"/>
      <c r="K6773" s="27"/>
      <c r="L6773" s="8"/>
      <c r="M6773" s="8"/>
      <c r="N6773" s="8"/>
    </row>
    <row r="6774" spans="1:14" ht="21" customHeight="1" x14ac:dyDescent="0.5">
      <c r="A6774" s="50"/>
      <c r="B6774" s="8"/>
      <c r="C6774" s="49"/>
      <c r="D6774" s="8"/>
      <c r="E6774" s="8"/>
      <c r="F6774" s="8"/>
      <c r="G6774" s="8"/>
      <c r="H6774" s="15"/>
      <c r="I6774" s="27"/>
      <c r="K6774" s="27"/>
      <c r="L6774" s="8"/>
      <c r="M6774" s="8"/>
      <c r="N6774" s="8"/>
    </row>
    <row r="6775" spans="1:14" ht="21" customHeight="1" x14ac:dyDescent="0.5">
      <c r="A6775" s="50"/>
      <c r="B6775" s="8"/>
      <c r="C6775" s="49"/>
      <c r="D6775" s="8"/>
      <c r="E6775" s="8"/>
      <c r="F6775" s="8"/>
      <c r="G6775" s="8"/>
      <c r="H6775" s="15"/>
      <c r="I6775" s="27"/>
      <c r="K6775" s="27"/>
      <c r="L6775" s="8"/>
      <c r="M6775" s="8"/>
      <c r="N6775" s="8"/>
    </row>
    <row r="6776" spans="1:14" ht="21" customHeight="1" x14ac:dyDescent="0.5">
      <c r="A6776" s="50"/>
      <c r="B6776" s="8"/>
      <c r="C6776" s="49"/>
      <c r="D6776" s="8"/>
      <c r="E6776" s="8"/>
      <c r="F6776" s="8"/>
      <c r="G6776" s="8"/>
      <c r="H6776" s="15"/>
      <c r="I6776" s="27"/>
      <c r="K6776" s="27"/>
      <c r="L6776" s="8"/>
      <c r="M6776" s="8"/>
      <c r="N6776" s="8"/>
    </row>
    <row r="6777" spans="1:14" ht="21" customHeight="1" x14ac:dyDescent="0.5">
      <c r="A6777" s="50"/>
      <c r="B6777" s="8"/>
      <c r="C6777" s="49"/>
      <c r="D6777" s="8"/>
      <c r="E6777" s="8"/>
      <c r="F6777" s="8"/>
      <c r="G6777" s="8"/>
      <c r="H6777" s="15"/>
      <c r="I6777" s="27"/>
      <c r="K6777" s="27"/>
      <c r="L6777" s="8"/>
      <c r="M6777" s="8"/>
      <c r="N6777" s="8"/>
    </row>
    <row r="6778" spans="1:14" ht="21" customHeight="1" x14ac:dyDescent="0.5">
      <c r="A6778" s="50"/>
      <c r="B6778" s="8"/>
      <c r="C6778" s="49"/>
      <c r="D6778" s="8"/>
      <c r="E6778" s="8"/>
      <c r="F6778" s="8"/>
      <c r="G6778" s="8"/>
      <c r="H6778" s="15"/>
      <c r="I6778" s="27"/>
      <c r="K6778" s="27"/>
      <c r="L6778" s="8"/>
      <c r="M6778" s="8"/>
      <c r="N6778" s="8"/>
    </row>
    <row r="6779" spans="1:14" ht="21" customHeight="1" x14ac:dyDescent="0.5">
      <c r="A6779" s="50"/>
      <c r="B6779" s="8"/>
      <c r="C6779" s="49"/>
      <c r="D6779" s="8"/>
      <c r="E6779" s="8"/>
      <c r="F6779" s="8"/>
      <c r="G6779" s="8"/>
      <c r="H6779" s="15"/>
      <c r="I6779" s="27"/>
      <c r="K6779" s="27"/>
      <c r="L6779" s="8"/>
      <c r="M6779" s="8"/>
      <c r="N6779" s="8"/>
    </row>
    <row r="6780" spans="1:14" ht="21" customHeight="1" x14ac:dyDescent="0.5">
      <c r="A6780" s="50"/>
      <c r="B6780" s="8"/>
      <c r="C6780" s="49"/>
      <c r="D6780" s="8"/>
      <c r="E6780" s="8"/>
      <c r="F6780" s="8"/>
      <c r="G6780" s="8"/>
      <c r="H6780" s="15"/>
      <c r="I6780" s="27"/>
      <c r="K6780" s="27"/>
      <c r="L6780" s="8"/>
      <c r="M6780" s="8"/>
      <c r="N6780" s="8"/>
    </row>
    <row r="6781" spans="1:14" ht="21" customHeight="1" x14ac:dyDescent="0.5">
      <c r="A6781" s="50"/>
      <c r="B6781" s="8"/>
      <c r="C6781" s="49"/>
      <c r="D6781" s="8"/>
      <c r="E6781" s="8"/>
      <c r="F6781" s="8"/>
      <c r="G6781" s="8"/>
      <c r="H6781" s="15"/>
      <c r="I6781" s="27"/>
      <c r="K6781" s="27"/>
      <c r="L6781" s="8"/>
      <c r="M6781" s="8"/>
      <c r="N6781" s="8"/>
    </row>
    <row r="6782" spans="1:14" ht="21" customHeight="1" x14ac:dyDescent="0.5">
      <c r="A6782" s="50"/>
      <c r="B6782" s="8"/>
      <c r="C6782" s="49"/>
      <c r="D6782" s="8"/>
      <c r="E6782" s="8"/>
      <c r="F6782" s="8"/>
      <c r="G6782" s="8"/>
      <c r="H6782" s="15"/>
      <c r="I6782" s="27"/>
      <c r="K6782" s="27"/>
      <c r="L6782" s="8"/>
      <c r="M6782" s="8"/>
      <c r="N6782" s="8"/>
    </row>
    <row r="6783" spans="1:14" ht="21" customHeight="1" x14ac:dyDescent="0.5">
      <c r="A6783" s="50"/>
      <c r="B6783" s="8"/>
      <c r="C6783" s="49"/>
      <c r="D6783" s="8"/>
      <c r="E6783" s="8"/>
      <c r="F6783" s="8"/>
      <c r="G6783" s="8"/>
      <c r="H6783" s="15"/>
      <c r="I6783" s="27"/>
      <c r="K6783" s="27"/>
      <c r="L6783" s="8"/>
      <c r="M6783" s="8"/>
      <c r="N6783" s="8"/>
    </row>
    <row r="6784" spans="1:14" ht="21" customHeight="1" x14ac:dyDescent="0.5">
      <c r="A6784" s="50"/>
      <c r="B6784" s="8"/>
      <c r="C6784" s="49"/>
      <c r="D6784" s="8"/>
      <c r="E6784" s="8"/>
      <c r="F6784" s="8"/>
      <c r="G6784" s="8"/>
      <c r="H6784" s="15"/>
      <c r="I6784" s="27"/>
      <c r="K6784" s="27"/>
      <c r="L6784" s="8"/>
      <c r="M6784" s="8"/>
      <c r="N6784" s="8"/>
    </row>
    <row r="6785" spans="1:14" ht="21" customHeight="1" x14ac:dyDescent="0.5">
      <c r="A6785" s="50"/>
      <c r="B6785" s="8"/>
      <c r="C6785" s="49"/>
      <c r="D6785" s="8"/>
      <c r="E6785" s="8"/>
      <c r="F6785" s="8"/>
      <c r="G6785" s="8"/>
      <c r="H6785" s="15"/>
      <c r="I6785" s="27"/>
      <c r="K6785" s="27"/>
      <c r="L6785" s="8"/>
      <c r="M6785" s="8"/>
      <c r="N6785" s="8"/>
    </row>
    <row r="6786" spans="1:14" ht="21" customHeight="1" x14ac:dyDescent="0.5">
      <c r="A6786" s="50"/>
      <c r="B6786" s="8"/>
      <c r="C6786" s="49"/>
      <c r="D6786" s="8"/>
      <c r="E6786" s="8"/>
      <c r="F6786" s="8"/>
      <c r="G6786" s="8"/>
      <c r="H6786" s="15"/>
      <c r="I6786" s="27"/>
      <c r="K6786" s="27"/>
      <c r="L6786" s="8"/>
      <c r="M6786" s="8"/>
      <c r="N6786" s="8"/>
    </row>
    <row r="6787" spans="1:14" ht="21" customHeight="1" x14ac:dyDescent="0.5">
      <c r="A6787" s="50"/>
      <c r="B6787" s="8"/>
      <c r="C6787" s="49"/>
      <c r="D6787" s="8"/>
      <c r="E6787" s="8"/>
      <c r="F6787" s="8"/>
      <c r="G6787" s="8"/>
      <c r="H6787" s="15"/>
      <c r="I6787" s="27"/>
      <c r="K6787" s="27"/>
      <c r="L6787" s="8"/>
      <c r="M6787" s="8"/>
      <c r="N6787" s="8"/>
    </row>
    <row r="6788" spans="1:14" ht="21" customHeight="1" x14ac:dyDescent="0.5">
      <c r="A6788" s="50"/>
      <c r="B6788" s="8"/>
      <c r="C6788" s="49"/>
      <c r="D6788" s="8"/>
      <c r="E6788" s="8"/>
      <c r="F6788" s="8"/>
      <c r="G6788" s="8"/>
      <c r="H6788" s="15"/>
      <c r="I6788" s="27"/>
      <c r="K6788" s="27"/>
      <c r="L6788" s="8"/>
      <c r="M6788" s="8"/>
      <c r="N6788" s="8"/>
    </row>
    <row r="6789" spans="1:14" ht="21" customHeight="1" x14ac:dyDescent="0.5">
      <c r="A6789" s="50"/>
      <c r="B6789" s="8"/>
      <c r="C6789" s="49"/>
      <c r="D6789" s="8"/>
      <c r="E6789" s="8"/>
      <c r="F6789" s="8"/>
      <c r="G6789" s="8"/>
      <c r="H6789" s="15"/>
      <c r="I6789" s="27"/>
      <c r="K6789" s="27"/>
      <c r="L6789" s="8"/>
      <c r="M6789" s="8"/>
      <c r="N6789" s="8"/>
    </row>
    <row r="6790" spans="1:14" ht="21" customHeight="1" x14ac:dyDescent="0.5">
      <c r="A6790" s="50"/>
      <c r="B6790" s="8"/>
      <c r="C6790" s="49"/>
      <c r="D6790" s="8"/>
      <c r="E6790" s="8"/>
      <c r="F6790" s="8"/>
      <c r="G6790" s="8"/>
      <c r="H6790" s="15"/>
      <c r="I6790" s="27"/>
      <c r="K6790" s="27"/>
      <c r="L6790" s="8"/>
      <c r="M6790" s="8"/>
      <c r="N6790" s="8"/>
    </row>
    <row r="6791" spans="1:14" ht="21" customHeight="1" x14ac:dyDescent="0.5">
      <c r="A6791" s="50"/>
      <c r="B6791" s="8"/>
      <c r="C6791" s="49"/>
      <c r="D6791" s="8"/>
      <c r="E6791" s="8"/>
      <c r="F6791" s="8"/>
      <c r="G6791" s="8"/>
      <c r="H6791" s="15"/>
      <c r="I6791" s="27"/>
      <c r="K6791" s="27"/>
      <c r="L6791" s="8"/>
      <c r="M6791" s="8"/>
      <c r="N6791" s="8"/>
    </row>
    <row r="6792" spans="1:14" ht="21" customHeight="1" x14ac:dyDescent="0.5">
      <c r="A6792" s="50"/>
      <c r="B6792" s="8"/>
      <c r="C6792" s="49"/>
      <c r="D6792" s="8"/>
      <c r="E6792" s="8"/>
      <c r="F6792" s="8"/>
      <c r="G6792" s="8"/>
      <c r="H6792" s="15"/>
      <c r="I6792" s="27"/>
      <c r="K6792" s="27"/>
      <c r="L6792" s="8"/>
      <c r="M6792" s="8"/>
      <c r="N6792" s="8"/>
    </row>
    <row r="6793" spans="1:14" ht="21" customHeight="1" x14ac:dyDescent="0.5">
      <c r="A6793" s="50"/>
      <c r="B6793" s="8"/>
      <c r="C6793" s="49"/>
      <c r="D6793" s="8"/>
      <c r="E6793" s="8"/>
      <c r="F6793" s="8"/>
      <c r="G6793" s="8"/>
      <c r="H6793" s="15"/>
      <c r="I6793" s="27"/>
      <c r="K6793" s="27"/>
      <c r="L6793" s="8"/>
      <c r="M6793" s="8"/>
      <c r="N6793" s="8"/>
    </row>
    <row r="6794" spans="1:14" ht="21" customHeight="1" x14ac:dyDescent="0.5">
      <c r="A6794" s="50"/>
      <c r="B6794" s="8"/>
      <c r="C6794" s="49"/>
      <c r="D6794" s="8"/>
      <c r="E6794" s="8"/>
      <c r="F6794" s="8"/>
      <c r="G6794" s="8"/>
      <c r="H6794" s="15"/>
      <c r="I6794" s="27"/>
      <c r="K6794" s="27"/>
      <c r="L6794" s="8"/>
      <c r="M6794" s="8"/>
      <c r="N6794" s="8"/>
    </row>
    <row r="6795" spans="1:14" ht="21" customHeight="1" x14ac:dyDescent="0.5">
      <c r="A6795" s="50"/>
      <c r="B6795" s="8"/>
      <c r="C6795" s="49"/>
      <c r="D6795" s="8"/>
      <c r="E6795" s="8"/>
      <c r="F6795" s="8"/>
      <c r="G6795" s="8"/>
      <c r="H6795" s="15"/>
      <c r="I6795" s="27"/>
      <c r="K6795" s="27"/>
      <c r="L6795" s="8"/>
      <c r="M6795" s="8"/>
      <c r="N6795" s="8"/>
    </row>
    <row r="6796" spans="1:14" ht="21" customHeight="1" x14ac:dyDescent="0.5">
      <c r="A6796" s="50"/>
      <c r="B6796" s="8"/>
      <c r="C6796" s="49"/>
      <c r="D6796" s="8"/>
      <c r="E6796" s="8"/>
      <c r="F6796" s="8"/>
      <c r="G6796" s="8"/>
      <c r="H6796" s="15"/>
      <c r="I6796" s="27"/>
      <c r="K6796" s="27"/>
      <c r="L6796" s="8"/>
      <c r="M6796" s="8"/>
      <c r="N6796" s="8"/>
    </row>
    <row r="6797" spans="1:14" ht="21" customHeight="1" x14ac:dyDescent="0.5">
      <c r="A6797" s="50"/>
      <c r="B6797" s="8"/>
      <c r="C6797" s="49"/>
      <c r="D6797" s="8"/>
      <c r="E6797" s="8"/>
      <c r="F6797" s="8"/>
      <c r="G6797" s="8"/>
      <c r="H6797" s="15"/>
      <c r="I6797" s="27"/>
      <c r="K6797" s="27"/>
      <c r="L6797" s="8"/>
      <c r="M6797" s="8"/>
      <c r="N6797" s="8"/>
    </row>
    <row r="6798" spans="1:14" ht="21" customHeight="1" x14ac:dyDescent="0.5">
      <c r="A6798" s="50"/>
      <c r="B6798" s="8"/>
      <c r="C6798" s="49"/>
      <c r="D6798" s="8"/>
      <c r="E6798" s="8"/>
      <c r="F6798" s="8"/>
      <c r="G6798" s="8"/>
      <c r="H6798" s="15"/>
      <c r="I6798" s="27"/>
      <c r="K6798" s="27"/>
      <c r="L6798" s="8"/>
      <c r="M6798" s="8"/>
      <c r="N6798" s="8"/>
    </row>
    <row r="6799" spans="1:14" ht="21" customHeight="1" x14ac:dyDescent="0.5">
      <c r="A6799" s="50"/>
      <c r="B6799" s="8"/>
      <c r="C6799" s="49"/>
      <c r="D6799" s="8"/>
      <c r="E6799" s="8"/>
      <c r="F6799" s="8"/>
      <c r="G6799" s="8"/>
      <c r="H6799" s="15"/>
      <c r="I6799" s="27"/>
      <c r="K6799" s="27"/>
      <c r="L6799" s="8"/>
      <c r="M6799" s="8"/>
      <c r="N6799" s="8"/>
    </row>
    <row r="6800" spans="1:14" ht="21" customHeight="1" x14ac:dyDescent="0.5">
      <c r="A6800" s="50"/>
      <c r="B6800" s="8"/>
      <c r="C6800" s="49"/>
      <c r="D6800" s="8"/>
      <c r="E6800" s="8"/>
      <c r="F6800" s="8"/>
      <c r="G6800" s="8"/>
      <c r="H6800" s="15"/>
      <c r="I6800" s="27"/>
      <c r="K6800" s="27"/>
      <c r="L6800" s="8"/>
      <c r="M6800" s="8"/>
      <c r="N6800" s="8"/>
    </row>
    <row r="6801" spans="1:14" ht="21" customHeight="1" x14ac:dyDescent="0.5">
      <c r="A6801" s="50"/>
      <c r="B6801" s="8"/>
      <c r="C6801" s="49"/>
      <c r="D6801" s="8"/>
      <c r="E6801" s="8"/>
      <c r="F6801" s="8"/>
      <c r="G6801" s="8"/>
      <c r="H6801" s="15"/>
      <c r="I6801" s="27"/>
      <c r="K6801" s="27"/>
      <c r="L6801" s="8"/>
      <c r="M6801" s="8"/>
      <c r="N6801" s="8"/>
    </row>
    <row r="6802" spans="1:14" ht="21" customHeight="1" x14ac:dyDescent="0.5">
      <c r="A6802" s="50"/>
      <c r="B6802" s="8"/>
      <c r="C6802" s="49"/>
      <c r="D6802" s="8"/>
      <c r="E6802" s="8"/>
      <c r="F6802" s="8"/>
      <c r="G6802" s="8"/>
      <c r="H6802" s="15"/>
      <c r="I6802" s="27"/>
      <c r="K6802" s="27"/>
      <c r="L6802" s="8"/>
      <c r="M6802" s="8"/>
      <c r="N6802" s="8"/>
    </row>
    <row r="6803" spans="1:14" ht="21" customHeight="1" x14ac:dyDescent="0.5">
      <c r="A6803" s="50"/>
      <c r="B6803" s="8"/>
      <c r="C6803" s="49"/>
      <c r="D6803" s="8"/>
      <c r="E6803" s="8"/>
      <c r="F6803" s="8"/>
      <c r="G6803" s="8"/>
      <c r="H6803" s="15"/>
      <c r="I6803" s="27"/>
      <c r="K6803" s="27"/>
      <c r="L6803" s="8"/>
      <c r="M6803" s="8"/>
      <c r="N6803" s="8"/>
    </row>
    <row r="6804" spans="1:14" ht="21" customHeight="1" x14ac:dyDescent="0.5">
      <c r="A6804" s="50"/>
      <c r="B6804" s="8"/>
      <c r="C6804" s="49"/>
      <c r="D6804" s="8"/>
      <c r="E6804" s="8"/>
      <c r="F6804" s="8"/>
      <c r="G6804" s="8"/>
      <c r="H6804" s="15"/>
      <c r="I6804" s="27"/>
      <c r="K6804" s="27"/>
      <c r="L6804" s="8"/>
      <c r="M6804" s="8"/>
      <c r="N6804" s="8"/>
    </row>
    <row r="6805" spans="1:14" ht="21" customHeight="1" x14ac:dyDescent="0.5">
      <c r="A6805" s="50"/>
      <c r="B6805" s="8"/>
      <c r="C6805" s="49"/>
      <c r="D6805" s="8"/>
      <c r="E6805" s="8"/>
      <c r="F6805" s="8"/>
      <c r="G6805" s="8"/>
      <c r="H6805" s="15"/>
      <c r="I6805" s="27"/>
      <c r="K6805" s="27"/>
      <c r="L6805" s="8"/>
      <c r="M6805" s="8"/>
      <c r="N6805" s="8"/>
    </row>
    <row r="6806" spans="1:14" ht="21" customHeight="1" x14ac:dyDescent="0.5">
      <c r="A6806" s="50"/>
      <c r="B6806" s="8"/>
      <c r="C6806" s="49"/>
      <c r="D6806" s="8"/>
      <c r="E6806" s="8"/>
      <c r="F6806" s="8"/>
      <c r="G6806" s="8"/>
      <c r="H6806" s="15"/>
      <c r="I6806" s="27"/>
      <c r="K6806" s="27"/>
      <c r="L6806" s="8"/>
      <c r="M6806" s="8"/>
      <c r="N6806" s="8"/>
    </row>
    <row r="6807" spans="1:14" ht="21" customHeight="1" x14ac:dyDescent="0.5">
      <c r="A6807" s="50"/>
      <c r="B6807" s="8"/>
      <c r="C6807" s="49"/>
      <c r="D6807" s="8"/>
      <c r="E6807" s="8"/>
      <c r="F6807" s="8"/>
      <c r="G6807" s="8"/>
      <c r="H6807" s="15"/>
      <c r="I6807" s="27"/>
      <c r="K6807" s="27"/>
      <c r="L6807" s="8"/>
      <c r="M6807" s="8"/>
      <c r="N6807" s="8"/>
    </row>
    <row r="6808" spans="1:14" ht="21" customHeight="1" x14ac:dyDescent="0.5">
      <c r="A6808" s="50"/>
      <c r="B6808" s="8"/>
      <c r="C6808" s="49"/>
      <c r="D6808" s="8"/>
      <c r="E6808" s="8"/>
      <c r="F6808" s="8"/>
      <c r="G6808" s="8"/>
      <c r="H6808" s="15"/>
      <c r="I6808" s="27"/>
      <c r="K6808" s="27"/>
      <c r="L6808" s="8"/>
      <c r="M6808" s="8"/>
      <c r="N6808" s="8"/>
    </row>
    <row r="6809" spans="1:14" ht="21" customHeight="1" x14ac:dyDescent="0.5">
      <c r="A6809" s="50"/>
      <c r="B6809" s="8"/>
      <c r="C6809" s="49"/>
      <c r="D6809" s="8"/>
      <c r="E6809" s="8"/>
      <c r="F6809" s="8"/>
      <c r="G6809" s="8"/>
      <c r="H6809" s="15"/>
      <c r="I6809" s="27"/>
      <c r="K6809" s="27"/>
      <c r="L6809" s="8"/>
      <c r="M6809" s="8"/>
      <c r="N6809" s="8"/>
    </row>
    <row r="6810" spans="1:14" ht="21" customHeight="1" x14ac:dyDescent="0.5">
      <c r="A6810" s="50"/>
      <c r="B6810" s="8"/>
      <c r="C6810" s="49"/>
      <c r="D6810" s="8"/>
      <c r="E6810" s="8"/>
      <c r="F6810" s="8"/>
      <c r="G6810" s="8"/>
      <c r="H6810" s="15"/>
      <c r="I6810" s="27"/>
      <c r="K6810" s="27"/>
      <c r="L6810" s="8"/>
      <c r="M6810" s="8"/>
      <c r="N6810" s="8"/>
    </row>
    <row r="6811" spans="1:14" ht="21" customHeight="1" x14ac:dyDescent="0.5">
      <c r="A6811" s="50"/>
      <c r="B6811" s="8"/>
      <c r="C6811" s="49"/>
      <c r="D6811" s="8"/>
      <c r="E6811" s="8"/>
      <c r="F6811" s="8"/>
      <c r="G6811" s="8"/>
      <c r="H6811" s="15"/>
      <c r="I6811" s="27"/>
      <c r="K6811" s="27"/>
      <c r="L6811" s="8"/>
      <c r="M6811" s="8"/>
      <c r="N6811" s="8"/>
    </row>
    <row r="6812" spans="1:14" ht="21" customHeight="1" x14ac:dyDescent="0.5">
      <c r="A6812" s="50"/>
      <c r="B6812" s="8"/>
      <c r="C6812" s="49"/>
      <c r="D6812" s="8"/>
      <c r="E6812" s="8"/>
      <c r="F6812" s="8"/>
      <c r="G6812" s="8"/>
      <c r="H6812" s="15"/>
      <c r="I6812" s="27"/>
      <c r="K6812" s="27"/>
      <c r="L6812" s="8"/>
      <c r="M6812" s="8"/>
      <c r="N6812" s="8"/>
    </row>
    <row r="6813" spans="1:14" ht="21" customHeight="1" x14ac:dyDescent="0.5">
      <c r="A6813" s="50"/>
      <c r="B6813" s="8"/>
      <c r="C6813" s="49"/>
      <c r="D6813" s="8"/>
      <c r="E6813" s="8"/>
      <c r="F6813" s="8"/>
      <c r="G6813" s="8"/>
      <c r="H6813" s="15"/>
      <c r="I6813" s="27"/>
      <c r="K6813" s="27"/>
      <c r="L6813" s="8"/>
      <c r="M6813" s="8"/>
      <c r="N6813" s="8"/>
    </row>
    <row r="6814" spans="1:14" ht="21" customHeight="1" x14ac:dyDescent="0.5">
      <c r="A6814" s="50"/>
      <c r="B6814" s="8"/>
      <c r="C6814" s="49"/>
      <c r="D6814" s="8"/>
      <c r="E6814" s="8"/>
      <c r="F6814" s="8"/>
      <c r="G6814" s="8"/>
      <c r="H6814" s="15"/>
      <c r="I6814" s="27"/>
      <c r="K6814" s="27"/>
      <c r="L6814" s="8"/>
      <c r="M6814" s="8"/>
      <c r="N6814" s="8"/>
    </row>
    <row r="6815" spans="1:14" ht="21" customHeight="1" x14ac:dyDescent="0.5">
      <c r="A6815" s="50"/>
      <c r="B6815" s="8"/>
      <c r="C6815" s="49"/>
      <c r="D6815" s="8"/>
      <c r="E6815" s="8"/>
      <c r="F6815" s="8"/>
      <c r="G6815" s="8"/>
      <c r="H6815" s="15"/>
      <c r="I6815" s="27"/>
      <c r="K6815" s="27"/>
      <c r="L6815" s="8"/>
      <c r="M6815" s="8"/>
      <c r="N6815" s="8"/>
    </row>
    <row r="6816" spans="1:14" ht="21" customHeight="1" x14ac:dyDescent="0.5">
      <c r="A6816" s="50"/>
      <c r="B6816" s="8"/>
      <c r="C6816" s="49"/>
      <c r="D6816" s="8"/>
      <c r="E6816" s="8"/>
      <c r="F6816" s="8"/>
      <c r="G6816" s="8"/>
      <c r="H6816" s="15"/>
      <c r="I6816" s="27"/>
      <c r="K6816" s="27"/>
      <c r="L6816" s="8"/>
      <c r="M6816" s="8"/>
      <c r="N6816" s="8"/>
    </row>
    <row r="6817" spans="1:14" ht="21" customHeight="1" x14ac:dyDescent="0.5">
      <c r="A6817" s="50"/>
      <c r="B6817" s="8"/>
      <c r="C6817" s="49"/>
      <c r="D6817" s="8"/>
      <c r="E6817" s="8"/>
      <c r="F6817" s="8"/>
      <c r="G6817" s="8"/>
      <c r="H6817" s="15"/>
      <c r="I6817" s="27"/>
      <c r="K6817" s="27"/>
      <c r="L6817" s="8"/>
      <c r="M6817" s="8"/>
      <c r="N6817" s="8"/>
    </row>
    <row r="6818" spans="1:14" ht="21" customHeight="1" x14ac:dyDescent="0.5">
      <c r="A6818" s="50"/>
      <c r="B6818" s="8"/>
      <c r="C6818" s="49"/>
      <c r="D6818" s="8"/>
      <c r="E6818" s="8"/>
      <c r="F6818" s="8"/>
      <c r="G6818" s="8"/>
      <c r="H6818" s="15"/>
      <c r="I6818" s="27"/>
      <c r="K6818" s="27"/>
      <c r="L6818" s="8"/>
      <c r="M6818" s="8"/>
      <c r="N6818" s="8"/>
    </row>
    <row r="6819" spans="1:14" ht="21" customHeight="1" x14ac:dyDescent="0.5">
      <c r="A6819" s="50"/>
      <c r="B6819" s="8"/>
      <c r="C6819" s="49"/>
      <c r="D6819" s="8"/>
      <c r="E6819" s="8"/>
      <c r="F6819" s="8"/>
      <c r="G6819" s="8"/>
      <c r="H6819" s="15"/>
      <c r="I6819" s="27"/>
      <c r="K6819" s="27"/>
      <c r="L6819" s="8"/>
      <c r="M6819" s="8"/>
      <c r="N6819" s="8"/>
    </row>
    <row r="6820" spans="1:14" ht="21" customHeight="1" x14ac:dyDescent="0.5">
      <c r="A6820" s="50"/>
      <c r="B6820" s="8"/>
      <c r="C6820" s="49"/>
      <c r="D6820" s="8"/>
      <c r="E6820" s="8"/>
      <c r="F6820" s="8"/>
      <c r="G6820" s="8"/>
      <c r="H6820" s="15"/>
      <c r="I6820" s="27"/>
      <c r="K6820" s="27"/>
      <c r="L6820" s="8"/>
      <c r="M6820" s="8"/>
      <c r="N6820" s="8"/>
    </row>
    <row r="6821" spans="1:14" ht="21" customHeight="1" x14ac:dyDescent="0.5">
      <c r="A6821" s="50"/>
      <c r="B6821" s="8"/>
      <c r="C6821" s="49"/>
      <c r="D6821" s="8"/>
      <c r="E6821" s="8"/>
      <c r="F6821" s="8"/>
      <c r="G6821" s="8"/>
      <c r="H6821" s="15"/>
      <c r="I6821" s="27"/>
      <c r="K6821" s="27"/>
      <c r="L6821" s="8"/>
      <c r="M6821" s="8"/>
      <c r="N6821" s="8"/>
    </row>
    <row r="6822" spans="1:14" ht="21" customHeight="1" x14ac:dyDescent="0.5">
      <c r="A6822" s="50"/>
      <c r="B6822" s="8"/>
      <c r="C6822" s="49"/>
      <c r="D6822" s="8"/>
      <c r="E6822" s="8"/>
      <c r="F6822" s="8"/>
      <c r="G6822" s="8"/>
      <c r="H6822" s="15"/>
      <c r="I6822" s="27"/>
      <c r="K6822" s="27"/>
      <c r="L6822" s="8"/>
      <c r="M6822" s="8"/>
      <c r="N6822" s="8"/>
    </row>
    <row r="6823" spans="1:14" ht="21" customHeight="1" x14ac:dyDescent="0.5">
      <c r="A6823" s="50"/>
      <c r="B6823" s="8"/>
      <c r="C6823" s="49"/>
      <c r="D6823" s="8"/>
      <c r="E6823" s="8"/>
      <c r="F6823" s="8"/>
      <c r="G6823" s="8"/>
      <c r="H6823" s="15"/>
      <c r="I6823" s="27"/>
      <c r="K6823" s="27"/>
      <c r="L6823" s="8"/>
      <c r="M6823" s="8"/>
      <c r="N6823" s="8"/>
    </row>
    <row r="6824" spans="1:14" ht="21" customHeight="1" x14ac:dyDescent="0.5">
      <c r="A6824" s="50"/>
      <c r="B6824" s="8"/>
      <c r="C6824" s="49"/>
      <c r="D6824" s="8"/>
      <c r="E6824" s="8"/>
      <c r="F6824" s="8"/>
      <c r="G6824" s="8"/>
      <c r="H6824" s="15"/>
      <c r="I6824" s="27"/>
      <c r="K6824" s="27"/>
      <c r="L6824" s="8"/>
      <c r="M6824" s="8"/>
      <c r="N6824" s="8"/>
    </row>
    <row r="6825" spans="1:14" ht="21" customHeight="1" x14ac:dyDescent="0.5">
      <c r="A6825" s="50"/>
      <c r="B6825" s="8"/>
      <c r="C6825" s="49"/>
      <c r="D6825" s="8"/>
      <c r="E6825" s="8"/>
      <c r="F6825" s="8"/>
      <c r="G6825" s="8"/>
      <c r="H6825" s="15"/>
      <c r="I6825" s="27"/>
      <c r="K6825" s="27"/>
      <c r="L6825" s="8"/>
      <c r="M6825" s="8"/>
      <c r="N6825" s="8"/>
    </row>
    <row r="6826" spans="1:14" ht="21" customHeight="1" x14ac:dyDescent="0.5">
      <c r="A6826" s="50"/>
      <c r="B6826" s="8"/>
      <c r="C6826" s="49"/>
      <c r="D6826" s="8"/>
      <c r="E6826" s="8"/>
      <c r="F6826" s="8"/>
      <c r="G6826" s="8"/>
      <c r="H6826" s="15"/>
      <c r="I6826" s="27"/>
      <c r="K6826" s="27"/>
      <c r="L6826" s="8"/>
      <c r="M6826" s="8"/>
      <c r="N6826" s="8"/>
    </row>
    <row r="6827" spans="1:14" ht="21" customHeight="1" x14ac:dyDescent="0.5">
      <c r="A6827" s="50"/>
      <c r="B6827" s="8"/>
      <c r="C6827" s="49"/>
      <c r="D6827" s="8"/>
      <c r="E6827" s="8"/>
      <c r="F6827" s="8"/>
      <c r="G6827" s="8"/>
      <c r="H6827" s="15"/>
      <c r="I6827" s="27"/>
      <c r="K6827" s="27"/>
      <c r="L6827" s="8"/>
      <c r="M6827" s="8"/>
      <c r="N6827" s="8"/>
    </row>
    <row r="6828" spans="1:14" ht="21" customHeight="1" x14ac:dyDescent="0.5">
      <c r="A6828" s="50"/>
      <c r="B6828" s="8"/>
      <c r="C6828" s="49"/>
      <c r="D6828" s="8"/>
      <c r="E6828" s="8"/>
      <c r="F6828" s="8"/>
      <c r="G6828" s="8"/>
      <c r="H6828" s="15"/>
      <c r="I6828" s="27"/>
      <c r="K6828" s="27"/>
      <c r="L6828" s="8"/>
      <c r="M6828" s="8"/>
      <c r="N6828" s="8"/>
    </row>
    <row r="6829" spans="1:14" ht="21" customHeight="1" x14ac:dyDescent="0.5">
      <c r="A6829" s="50"/>
      <c r="B6829" s="8"/>
      <c r="C6829" s="49"/>
      <c r="D6829" s="8"/>
      <c r="E6829" s="8"/>
      <c r="F6829" s="8"/>
      <c r="G6829" s="8"/>
      <c r="H6829" s="15"/>
      <c r="I6829" s="27"/>
      <c r="K6829" s="27"/>
      <c r="L6829" s="8"/>
      <c r="M6829" s="8"/>
      <c r="N6829" s="8"/>
    </row>
    <row r="6830" spans="1:14" ht="21" customHeight="1" x14ac:dyDescent="0.5">
      <c r="A6830" s="50"/>
      <c r="B6830" s="8"/>
      <c r="C6830" s="49"/>
      <c r="D6830" s="8"/>
      <c r="E6830" s="8"/>
      <c r="F6830" s="8"/>
      <c r="G6830" s="8"/>
      <c r="H6830" s="15"/>
      <c r="I6830" s="27"/>
      <c r="K6830" s="27"/>
      <c r="L6830" s="8"/>
      <c r="M6830" s="8"/>
      <c r="N6830" s="8"/>
    </row>
    <row r="6831" spans="1:14" ht="21" customHeight="1" x14ac:dyDescent="0.5">
      <c r="A6831" s="50"/>
      <c r="B6831" s="8"/>
      <c r="C6831" s="49"/>
      <c r="D6831" s="8"/>
      <c r="E6831" s="8"/>
      <c r="F6831" s="8"/>
      <c r="G6831" s="8"/>
      <c r="H6831" s="15"/>
      <c r="I6831" s="27"/>
      <c r="K6831" s="27"/>
      <c r="L6831" s="8"/>
      <c r="M6831" s="8"/>
      <c r="N6831" s="8"/>
    </row>
    <row r="6832" spans="1:14" ht="21" customHeight="1" x14ac:dyDescent="0.5">
      <c r="A6832" s="50"/>
      <c r="B6832" s="8"/>
      <c r="C6832" s="49"/>
      <c r="D6832" s="8"/>
      <c r="E6832" s="8"/>
      <c r="F6832" s="8"/>
      <c r="G6832" s="8"/>
      <c r="H6832" s="15"/>
      <c r="I6832" s="27"/>
      <c r="K6832" s="27"/>
      <c r="L6832" s="8"/>
      <c r="M6832" s="8"/>
      <c r="N6832" s="8"/>
    </row>
    <row r="6833" spans="1:14" ht="21" customHeight="1" x14ac:dyDescent="0.5">
      <c r="A6833" s="50"/>
      <c r="B6833" s="8"/>
      <c r="C6833" s="49"/>
      <c r="D6833" s="8"/>
      <c r="E6833" s="8"/>
      <c r="F6833" s="8"/>
      <c r="G6833" s="8"/>
      <c r="H6833" s="15"/>
      <c r="I6833" s="27"/>
      <c r="K6833" s="27"/>
      <c r="L6833" s="8"/>
      <c r="M6833" s="8"/>
      <c r="N6833" s="8"/>
    </row>
    <row r="6834" spans="1:14" ht="21" customHeight="1" x14ac:dyDescent="0.5">
      <c r="A6834" s="50"/>
      <c r="B6834" s="8"/>
      <c r="C6834" s="49"/>
      <c r="D6834" s="8"/>
      <c r="E6834" s="8"/>
      <c r="F6834" s="8"/>
      <c r="G6834" s="8"/>
      <c r="H6834" s="15"/>
      <c r="I6834" s="27"/>
      <c r="K6834" s="27"/>
      <c r="L6834" s="8"/>
      <c r="M6834" s="8"/>
      <c r="N6834" s="8"/>
    </row>
    <row r="6835" spans="1:14" ht="21" customHeight="1" x14ac:dyDescent="0.5">
      <c r="A6835" s="50"/>
      <c r="B6835" s="8"/>
      <c r="C6835" s="49"/>
      <c r="D6835" s="8"/>
      <c r="E6835" s="8"/>
      <c r="F6835" s="8"/>
      <c r="G6835" s="8"/>
      <c r="H6835" s="15"/>
      <c r="I6835" s="27"/>
      <c r="K6835" s="27"/>
      <c r="L6835" s="8"/>
      <c r="M6835" s="8"/>
      <c r="N6835" s="8"/>
    </row>
    <row r="6836" spans="1:14" ht="21" customHeight="1" x14ac:dyDescent="0.5">
      <c r="A6836" s="50"/>
      <c r="B6836" s="8"/>
      <c r="C6836" s="49"/>
      <c r="D6836" s="8"/>
      <c r="E6836" s="8"/>
      <c r="F6836" s="8"/>
      <c r="G6836" s="8"/>
      <c r="H6836" s="15"/>
      <c r="I6836" s="27"/>
      <c r="K6836" s="27"/>
      <c r="L6836" s="8"/>
      <c r="M6836" s="8"/>
      <c r="N6836" s="8"/>
    </row>
    <row r="6837" spans="1:14" ht="21" customHeight="1" x14ac:dyDescent="0.5">
      <c r="A6837" s="50"/>
      <c r="B6837" s="8"/>
      <c r="C6837" s="49"/>
      <c r="D6837" s="8"/>
      <c r="E6837" s="8"/>
      <c r="F6837" s="8"/>
      <c r="G6837" s="8"/>
      <c r="H6837" s="15"/>
      <c r="I6837" s="27"/>
      <c r="K6837" s="27"/>
      <c r="L6837" s="8"/>
      <c r="M6837" s="8"/>
      <c r="N6837" s="8"/>
    </row>
    <row r="6838" spans="1:14" ht="21" customHeight="1" x14ac:dyDescent="0.5">
      <c r="A6838" s="50"/>
      <c r="B6838" s="8"/>
      <c r="C6838" s="49"/>
      <c r="D6838" s="8"/>
      <c r="E6838" s="8"/>
      <c r="F6838" s="8"/>
      <c r="G6838" s="8"/>
      <c r="H6838" s="15"/>
      <c r="I6838" s="27"/>
      <c r="K6838" s="27"/>
      <c r="L6838" s="8"/>
      <c r="M6838" s="8"/>
      <c r="N6838" s="8"/>
    </row>
    <row r="6839" spans="1:14" ht="21" customHeight="1" x14ac:dyDescent="0.5">
      <c r="A6839" s="50"/>
      <c r="B6839" s="8"/>
      <c r="C6839" s="49"/>
      <c r="D6839" s="8"/>
      <c r="E6839" s="8"/>
      <c r="F6839" s="8"/>
      <c r="G6839" s="8"/>
      <c r="H6839" s="15"/>
      <c r="I6839" s="27"/>
      <c r="K6839" s="27"/>
      <c r="L6839" s="8"/>
      <c r="M6839" s="8"/>
      <c r="N6839" s="8"/>
    </row>
    <row r="6840" spans="1:14" ht="21" customHeight="1" x14ac:dyDescent="0.5">
      <c r="A6840" s="50"/>
      <c r="B6840" s="8"/>
      <c r="C6840" s="49"/>
      <c r="D6840" s="8"/>
      <c r="E6840" s="8"/>
      <c r="F6840" s="8"/>
      <c r="G6840" s="8"/>
      <c r="H6840" s="15"/>
      <c r="I6840" s="27"/>
      <c r="K6840" s="27"/>
      <c r="L6840" s="8"/>
      <c r="M6840" s="8"/>
      <c r="N6840" s="8"/>
    </row>
    <row r="6841" spans="1:14" ht="21" customHeight="1" x14ac:dyDescent="0.5">
      <c r="A6841" s="50"/>
      <c r="B6841" s="8"/>
      <c r="C6841" s="49"/>
      <c r="D6841" s="8"/>
      <c r="E6841" s="8"/>
      <c r="F6841" s="8"/>
      <c r="G6841" s="8"/>
      <c r="H6841" s="15"/>
      <c r="I6841" s="27"/>
      <c r="K6841" s="27"/>
      <c r="L6841" s="8"/>
      <c r="M6841" s="8"/>
      <c r="N6841" s="8"/>
    </row>
    <row r="6842" spans="1:14" ht="21" customHeight="1" x14ac:dyDescent="0.5">
      <c r="A6842" s="50"/>
      <c r="B6842" s="8"/>
      <c r="C6842" s="49"/>
      <c r="D6842" s="8"/>
      <c r="E6842" s="8"/>
      <c r="F6842" s="8"/>
      <c r="G6842" s="8"/>
      <c r="H6842" s="15"/>
      <c r="I6842" s="27"/>
      <c r="K6842" s="27"/>
      <c r="L6842" s="8"/>
      <c r="M6842" s="8"/>
      <c r="N6842" s="8"/>
    </row>
    <row r="6843" spans="1:14" ht="21" customHeight="1" x14ac:dyDescent="0.5">
      <c r="A6843" s="50"/>
      <c r="B6843" s="8"/>
      <c r="C6843" s="49"/>
      <c r="D6843" s="8"/>
      <c r="E6843" s="8"/>
      <c r="F6843" s="8"/>
      <c r="G6843" s="8"/>
      <c r="H6843" s="15"/>
      <c r="I6843" s="27"/>
      <c r="K6843" s="27"/>
      <c r="L6843" s="8"/>
      <c r="M6843" s="8"/>
      <c r="N6843" s="8"/>
    </row>
    <row r="6844" spans="1:14" ht="21" customHeight="1" x14ac:dyDescent="0.5">
      <c r="A6844" s="50"/>
      <c r="B6844" s="8"/>
      <c r="C6844" s="49"/>
      <c r="D6844" s="8"/>
      <c r="E6844" s="8"/>
      <c r="F6844" s="8"/>
      <c r="G6844" s="8"/>
      <c r="H6844" s="15"/>
      <c r="I6844" s="27"/>
      <c r="K6844" s="27"/>
      <c r="L6844" s="8"/>
      <c r="M6844" s="8"/>
      <c r="N6844" s="8"/>
    </row>
    <row r="6845" spans="1:14" ht="21" customHeight="1" x14ac:dyDescent="0.5">
      <c r="A6845" s="50"/>
      <c r="B6845" s="8"/>
      <c r="C6845" s="49"/>
      <c r="D6845" s="8"/>
      <c r="E6845" s="8"/>
      <c r="F6845" s="8"/>
      <c r="G6845" s="8"/>
      <c r="H6845" s="15"/>
      <c r="I6845" s="27"/>
      <c r="K6845" s="27"/>
      <c r="L6845" s="8"/>
      <c r="M6845" s="8"/>
      <c r="N6845" s="8"/>
    </row>
    <row r="6846" spans="1:14" ht="21" customHeight="1" x14ac:dyDescent="0.5">
      <c r="A6846" s="50"/>
      <c r="B6846" s="8"/>
      <c r="C6846" s="49"/>
      <c r="D6846" s="8"/>
      <c r="E6846" s="8"/>
      <c r="F6846" s="8"/>
      <c r="G6846" s="8"/>
      <c r="H6846" s="15"/>
      <c r="I6846" s="27"/>
      <c r="K6846" s="27"/>
      <c r="L6846" s="8"/>
      <c r="M6846" s="8"/>
      <c r="N6846" s="8"/>
    </row>
    <row r="6847" spans="1:14" ht="21" customHeight="1" x14ac:dyDescent="0.5">
      <c r="A6847" s="50"/>
      <c r="B6847" s="8"/>
      <c r="C6847" s="49"/>
      <c r="D6847" s="8"/>
      <c r="E6847" s="8"/>
      <c r="F6847" s="8"/>
      <c r="G6847" s="8"/>
      <c r="H6847" s="15"/>
      <c r="I6847" s="27"/>
      <c r="K6847" s="27"/>
      <c r="L6847" s="8"/>
      <c r="M6847" s="8"/>
      <c r="N6847" s="8"/>
    </row>
    <row r="6848" spans="1:14" ht="21" customHeight="1" x14ac:dyDescent="0.5">
      <c r="A6848" s="50"/>
      <c r="B6848" s="8"/>
      <c r="C6848" s="49"/>
      <c r="D6848" s="8"/>
      <c r="E6848" s="8"/>
      <c r="F6848" s="8"/>
      <c r="G6848" s="8"/>
      <c r="H6848" s="15"/>
      <c r="I6848" s="27"/>
      <c r="K6848" s="27"/>
      <c r="L6848" s="8"/>
      <c r="M6848" s="8"/>
      <c r="N6848" s="8"/>
    </row>
    <row r="6849" spans="1:14" ht="21" customHeight="1" x14ac:dyDescent="0.5">
      <c r="A6849" s="50"/>
      <c r="B6849" s="8"/>
      <c r="C6849" s="49"/>
      <c r="D6849" s="8"/>
      <c r="E6849" s="8"/>
      <c r="F6849" s="8"/>
      <c r="G6849" s="8"/>
      <c r="H6849" s="15"/>
      <c r="I6849" s="27"/>
      <c r="K6849" s="27"/>
      <c r="L6849" s="8"/>
      <c r="M6849" s="8"/>
      <c r="N6849" s="8"/>
    </row>
    <row r="6850" spans="1:14" ht="21" customHeight="1" x14ac:dyDescent="0.5">
      <c r="A6850" s="50"/>
      <c r="B6850" s="8"/>
      <c r="C6850" s="49"/>
      <c r="D6850" s="8"/>
      <c r="E6850" s="8"/>
      <c r="F6850" s="8"/>
      <c r="G6850" s="8"/>
      <c r="H6850" s="15"/>
      <c r="I6850" s="27"/>
      <c r="K6850" s="27"/>
      <c r="L6850" s="8"/>
      <c r="M6850" s="8"/>
      <c r="N6850" s="8"/>
    </row>
    <row r="6851" spans="1:14" ht="21" customHeight="1" x14ac:dyDescent="0.5">
      <c r="A6851" s="50"/>
      <c r="B6851" s="8"/>
      <c r="C6851" s="49"/>
      <c r="D6851" s="8"/>
      <c r="E6851" s="8"/>
      <c r="F6851" s="8"/>
      <c r="G6851" s="8"/>
      <c r="H6851" s="15"/>
      <c r="I6851" s="27"/>
      <c r="K6851" s="27"/>
      <c r="L6851" s="8"/>
      <c r="M6851" s="8"/>
      <c r="N6851" s="8"/>
    </row>
    <row r="6852" spans="1:14" ht="21" customHeight="1" x14ac:dyDescent="0.5">
      <c r="A6852" s="50"/>
      <c r="B6852" s="8"/>
      <c r="C6852" s="49"/>
      <c r="D6852" s="8"/>
      <c r="E6852" s="8"/>
      <c r="F6852" s="8"/>
      <c r="G6852" s="8"/>
      <c r="H6852" s="15"/>
      <c r="I6852" s="27"/>
      <c r="K6852" s="27"/>
      <c r="L6852" s="8"/>
      <c r="M6852" s="8"/>
      <c r="N6852" s="8"/>
    </row>
    <row r="6853" spans="1:14" ht="21" customHeight="1" x14ac:dyDescent="0.5">
      <c r="A6853" s="50"/>
      <c r="B6853" s="8"/>
      <c r="C6853" s="49"/>
      <c r="D6853" s="8"/>
      <c r="E6853" s="8"/>
      <c r="F6853" s="8"/>
      <c r="G6853" s="8"/>
      <c r="H6853" s="15"/>
      <c r="I6853" s="27"/>
      <c r="K6853" s="27"/>
      <c r="L6853" s="8"/>
      <c r="M6853" s="8"/>
      <c r="N6853" s="8"/>
    </row>
    <row r="6854" spans="1:14" ht="21" customHeight="1" x14ac:dyDescent="0.5">
      <c r="A6854" s="50"/>
      <c r="B6854" s="8"/>
      <c r="C6854" s="49"/>
      <c r="D6854" s="8"/>
      <c r="E6854" s="8"/>
      <c r="F6854" s="8"/>
      <c r="G6854" s="8"/>
      <c r="H6854" s="15"/>
      <c r="I6854" s="27"/>
      <c r="K6854" s="27"/>
      <c r="L6854" s="8"/>
      <c r="M6854" s="8"/>
      <c r="N6854" s="8"/>
    </row>
    <row r="6855" spans="1:14" ht="21" customHeight="1" x14ac:dyDescent="0.5">
      <c r="A6855" s="50"/>
      <c r="B6855" s="8"/>
      <c r="C6855" s="49"/>
      <c r="D6855" s="8"/>
      <c r="E6855" s="8"/>
      <c r="F6855" s="8"/>
      <c r="G6855" s="8"/>
      <c r="H6855" s="15"/>
      <c r="I6855" s="27"/>
      <c r="K6855" s="27"/>
      <c r="L6855" s="8"/>
      <c r="M6855" s="8"/>
      <c r="N6855" s="8"/>
    </row>
    <row r="6856" spans="1:14" ht="21" customHeight="1" x14ac:dyDescent="0.5">
      <c r="A6856" s="50"/>
      <c r="B6856" s="8"/>
      <c r="C6856" s="49"/>
      <c r="D6856" s="8"/>
      <c r="E6856" s="8"/>
      <c r="F6856" s="8"/>
      <c r="G6856" s="8"/>
      <c r="H6856" s="15"/>
      <c r="I6856" s="27"/>
      <c r="K6856" s="27"/>
      <c r="L6856" s="8"/>
      <c r="M6856" s="8"/>
      <c r="N6856" s="8"/>
    </row>
    <row r="6857" spans="1:14" ht="21" customHeight="1" x14ac:dyDescent="0.5">
      <c r="A6857" s="50"/>
      <c r="B6857" s="8"/>
      <c r="C6857" s="49"/>
      <c r="D6857" s="8"/>
      <c r="E6857" s="8"/>
      <c r="F6857" s="8"/>
      <c r="G6857" s="8"/>
      <c r="H6857" s="15"/>
      <c r="I6857" s="27"/>
      <c r="K6857" s="27"/>
      <c r="L6857" s="8"/>
      <c r="M6857" s="8"/>
      <c r="N6857" s="8"/>
    </row>
    <row r="6858" spans="1:14" ht="21" customHeight="1" x14ac:dyDescent="0.5">
      <c r="A6858" s="50"/>
      <c r="B6858" s="8"/>
      <c r="C6858" s="49"/>
      <c r="D6858" s="8"/>
      <c r="E6858" s="8"/>
      <c r="F6858" s="8"/>
      <c r="G6858" s="8"/>
      <c r="H6858" s="15"/>
      <c r="I6858" s="27"/>
      <c r="K6858" s="27"/>
      <c r="L6858" s="8"/>
      <c r="M6858" s="8"/>
      <c r="N6858" s="8"/>
    </row>
    <row r="6859" spans="1:14" ht="21" customHeight="1" x14ac:dyDescent="0.5">
      <c r="A6859" s="50"/>
      <c r="B6859" s="8"/>
      <c r="C6859" s="49"/>
      <c r="D6859" s="8"/>
      <c r="E6859" s="8"/>
      <c r="F6859" s="8"/>
      <c r="G6859" s="8"/>
      <c r="H6859" s="15"/>
      <c r="I6859" s="27"/>
      <c r="K6859" s="27"/>
      <c r="L6859" s="8"/>
      <c r="M6859" s="8"/>
      <c r="N6859" s="8"/>
    </row>
    <row r="6860" spans="1:14" ht="21" customHeight="1" x14ac:dyDescent="0.5">
      <c r="A6860" s="50"/>
      <c r="B6860" s="8"/>
      <c r="C6860" s="49"/>
      <c r="D6860" s="8"/>
      <c r="E6860" s="8"/>
      <c r="F6860" s="8"/>
      <c r="G6860" s="8"/>
      <c r="H6860" s="15"/>
      <c r="I6860" s="27"/>
      <c r="K6860" s="27"/>
      <c r="L6860" s="8"/>
      <c r="M6860" s="8"/>
      <c r="N6860" s="8"/>
    </row>
    <row r="6861" spans="1:14" ht="21" customHeight="1" x14ac:dyDescent="0.5">
      <c r="A6861" s="50"/>
      <c r="B6861" s="8"/>
      <c r="C6861" s="49"/>
      <c r="D6861" s="8"/>
      <c r="E6861" s="8"/>
      <c r="F6861" s="8"/>
      <c r="G6861" s="8"/>
      <c r="H6861" s="15"/>
      <c r="I6861" s="27"/>
      <c r="K6861" s="27"/>
      <c r="L6861" s="8"/>
      <c r="M6861" s="8"/>
      <c r="N6861" s="8"/>
    </row>
    <row r="6862" spans="1:14" ht="21" customHeight="1" x14ac:dyDescent="0.5">
      <c r="A6862" s="50"/>
      <c r="B6862" s="8"/>
      <c r="C6862" s="49"/>
      <c r="D6862" s="8"/>
      <c r="E6862" s="8"/>
      <c r="F6862" s="8"/>
      <c r="G6862" s="8"/>
      <c r="H6862" s="15"/>
      <c r="I6862" s="27"/>
      <c r="K6862" s="27"/>
      <c r="L6862" s="8"/>
      <c r="M6862" s="8"/>
      <c r="N6862" s="8"/>
    </row>
    <row r="6863" spans="1:14" ht="21" customHeight="1" x14ac:dyDescent="0.5">
      <c r="A6863" s="50"/>
      <c r="B6863" s="8"/>
      <c r="C6863" s="49"/>
      <c r="D6863" s="8"/>
      <c r="E6863" s="8"/>
      <c r="F6863" s="8"/>
      <c r="G6863" s="8"/>
      <c r="H6863" s="15"/>
      <c r="I6863" s="27"/>
      <c r="K6863" s="27"/>
      <c r="L6863" s="8"/>
      <c r="M6863" s="8"/>
      <c r="N6863" s="8"/>
    </row>
    <row r="6864" spans="1:14" ht="21" customHeight="1" x14ac:dyDescent="0.5">
      <c r="A6864" s="50"/>
      <c r="B6864" s="8"/>
      <c r="C6864" s="49"/>
      <c r="D6864" s="8"/>
      <c r="E6864" s="8"/>
      <c r="F6864" s="8"/>
      <c r="G6864" s="8"/>
      <c r="H6864" s="15"/>
      <c r="I6864" s="27"/>
      <c r="K6864" s="27"/>
      <c r="L6864" s="8"/>
      <c r="M6864" s="8"/>
      <c r="N6864" s="8"/>
    </row>
    <row r="6865" spans="1:14" ht="21" customHeight="1" x14ac:dyDescent="0.5">
      <c r="A6865" s="50"/>
      <c r="B6865" s="8"/>
      <c r="C6865" s="49"/>
      <c r="D6865" s="8"/>
      <c r="E6865" s="8"/>
      <c r="F6865" s="8"/>
      <c r="G6865" s="8"/>
      <c r="H6865" s="15"/>
      <c r="I6865" s="27"/>
      <c r="K6865" s="27"/>
      <c r="L6865" s="8"/>
      <c r="M6865" s="8"/>
      <c r="N6865" s="8"/>
    </row>
    <row r="6866" spans="1:14" ht="21" customHeight="1" x14ac:dyDescent="0.5">
      <c r="A6866" s="50"/>
      <c r="B6866" s="8"/>
      <c r="C6866" s="49"/>
      <c r="D6866" s="8"/>
      <c r="E6866" s="8"/>
      <c r="F6866" s="8"/>
      <c r="G6866" s="8"/>
      <c r="H6866" s="15"/>
      <c r="I6866" s="27"/>
      <c r="K6866" s="27"/>
      <c r="L6866" s="8"/>
      <c r="M6866" s="8"/>
      <c r="N6866" s="8"/>
    </row>
    <row r="6867" spans="1:14" ht="21" customHeight="1" x14ac:dyDescent="0.5">
      <c r="A6867" s="50"/>
      <c r="B6867" s="8"/>
      <c r="C6867" s="49"/>
      <c r="D6867" s="8"/>
      <c r="E6867" s="8"/>
      <c r="F6867" s="8"/>
      <c r="G6867" s="8"/>
      <c r="H6867" s="15"/>
      <c r="I6867" s="27"/>
      <c r="K6867" s="27"/>
      <c r="L6867" s="8"/>
      <c r="M6867" s="8"/>
      <c r="N6867" s="8"/>
    </row>
    <row r="6868" spans="1:14" ht="21" customHeight="1" x14ac:dyDescent="0.5">
      <c r="A6868" s="50"/>
      <c r="B6868" s="8"/>
      <c r="C6868" s="49"/>
      <c r="D6868" s="8"/>
      <c r="E6868" s="8"/>
      <c r="F6868" s="8"/>
      <c r="G6868" s="8"/>
      <c r="H6868" s="15"/>
      <c r="I6868" s="27"/>
      <c r="K6868" s="27"/>
      <c r="L6868" s="8"/>
      <c r="M6868" s="8"/>
      <c r="N6868" s="8"/>
    </row>
    <row r="6869" spans="1:14" ht="21" customHeight="1" x14ac:dyDescent="0.5">
      <c r="A6869" s="50"/>
      <c r="B6869" s="8"/>
      <c r="C6869" s="49"/>
      <c r="D6869" s="8"/>
      <c r="E6869" s="8"/>
      <c r="F6869" s="8"/>
      <c r="G6869" s="8"/>
      <c r="H6869" s="15"/>
      <c r="I6869" s="27"/>
      <c r="K6869" s="27"/>
      <c r="L6869" s="8"/>
      <c r="M6869" s="8"/>
      <c r="N6869" s="8"/>
    </row>
    <row r="6870" spans="1:14" ht="21" customHeight="1" x14ac:dyDescent="0.5">
      <c r="A6870" s="50"/>
      <c r="B6870" s="8"/>
      <c r="C6870" s="49"/>
      <c r="D6870" s="8"/>
      <c r="E6870" s="8"/>
      <c r="F6870" s="8"/>
      <c r="G6870" s="8"/>
      <c r="H6870" s="15"/>
      <c r="I6870" s="27"/>
      <c r="K6870" s="27"/>
      <c r="L6870" s="8"/>
      <c r="M6870" s="8"/>
      <c r="N6870" s="8"/>
    </row>
    <row r="6871" spans="1:14" ht="21" customHeight="1" x14ac:dyDescent="0.5">
      <c r="A6871" s="50"/>
      <c r="B6871" s="8"/>
      <c r="C6871" s="49"/>
      <c r="D6871" s="8"/>
      <c r="E6871" s="8"/>
      <c r="F6871" s="8"/>
      <c r="G6871" s="8"/>
      <c r="H6871" s="15"/>
      <c r="I6871" s="27"/>
      <c r="K6871" s="27"/>
      <c r="L6871" s="8"/>
      <c r="M6871" s="8"/>
      <c r="N6871" s="8"/>
    </row>
    <row r="6872" spans="1:14" ht="21" customHeight="1" x14ac:dyDescent="0.5">
      <c r="A6872" s="50"/>
      <c r="B6872" s="8"/>
      <c r="C6872" s="49"/>
      <c r="D6872" s="8"/>
      <c r="E6872" s="8"/>
      <c r="F6872" s="8"/>
      <c r="G6872" s="8"/>
      <c r="H6872" s="15"/>
      <c r="I6872" s="27"/>
      <c r="K6872" s="27"/>
      <c r="L6872" s="8"/>
      <c r="M6872" s="8"/>
      <c r="N6872" s="8"/>
    </row>
    <row r="6873" spans="1:14" ht="21" customHeight="1" x14ac:dyDescent="0.5">
      <c r="A6873" s="50"/>
      <c r="B6873" s="8"/>
      <c r="C6873" s="49"/>
      <c r="D6873" s="8"/>
      <c r="E6873" s="8"/>
      <c r="F6873" s="8"/>
      <c r="G6873" s="8"/>
      <c r="H6873" s="15"/>
      <c r="I6873" s="27"/>
      <c r="K6873" s="27"/>
      <c r="L6873" s="8"/>
      <c r="M6873" s="8"/>
      <c r="N6873" s="8"/>
    </row>
    <row r="6874" spans="1:14" ht="21" customHeight="1" x14ac:dyDescent="0.5">
      <c r="A6874" s="50"/>
      <c r="B6874" s="8"/>
      <c r="C6874" s="49"/>
      <c r="D6874" s="8"/>
      <c r="E6874" s="8"/>
      <c r="F6874" s="8"/>
      <c r="G6874" s="8"/>
      <c r="H6874" s="15"/>
      <c r="I6874" s="27"/>
      <c r="K6874" s="27"/>
      <c r="L6874" s="8"/>
      <c r="M6874" s="8"/>
      <c r="N6874" s="8"/>
    </row>
    <row r="6875" spans="1:14" ht="21" customHeight="1" x14ac:dyDescent="0.5">
      <c r="A6875" s="50"/>
      <c r="B6875" s="8"/>
      <c r="C6875" s="49"/>
      <c r="D6875" s="8"/>
      <c r="E6875" s="8"/>
      <c r="F6875" s="8"/>
      <c r="G6875" s="8"/>
      <c r="H6875" s="15"/>
      <c r="I6875" s="27"/>
      <c r="K6875" s="27"/>
      <c r="L6875" s="8"/>
      <c r="M6875" s="8"/>
      <c r="N6875" s="8"/>
    </row>
    <row r="6876" spans="1:14" ht="21" customHeight="1" x14ac:dyDescent="0.5">
      <c r="A6876" s="50"/>
      <c r="B6876" s="8"/>
      <c r="C6876" s="49"/>
      <c r="D6876" s="8"/>
      <c r="E6876" s="8"/>
      <c r="F6876" s="8"/>
      <c r="G6876" s="8"/>
      <c r="H6876" s="15"/>
      <c r="I6876" s="27"/>
      <c r="K6876" s="27"/>
      <c r="L6876" s="8"/>
      <c r="M6876" s="8"/>
      <c r="N6876" s="8"/>
    </row>
    <row r="6877" spans="1:14" ht="21" customHeight="1" x14ac:dyDescent="0.5">
      <c r="A6877" s="50"/>
      <c r="B6877" s="8"/>
      <c r="C6877" s="49"/>
      <c r="D6877" s="8"/>
      <c r="E6877" s="8"/>
      <c r="F6877" s="8"/>
      <c r="G6877" s="8"/>
      <c r="H6877" s="15"/>
      <c r="I6877" s="27"/>
      <c r="K6877" s="27"/>
      <c r="L6877" s="8"/>
      <c r="M6877" s="8"/>
      <c r="N6877" s="8"/>
    </row>
    <row r="6878" spans="1:14" ht="21" customHeight="1" x14ac:dyDescent="0.5">
      <c r="A6878" s="50"/>
      <c r="B6878" s="8"/>
      <c r="C6878" s="49"/>
      <c r="D6878" s="8"/>
      <c r="E6878" s="8"/>
      <c r="F6878" s="8"/>
      <c r="G6878" s="8"/>
      <c r="H6878" s="15"/>
      <c r="I6878" s="27"/>
      <c r="K6878" s="27"/>
      <c r="L6878" s="8"/>
      <c r="M6878" s="8"/>
      <c r="N6878" s="8"/>
    </row>
    <row r="6879" spans="1:14" ht="21" customHeight="1" x14ac:dyDescent="0.5">
      <c r="A6879" s="50"/>
      <c r="B6879" s="8"/>
      <c r="C6879" s="49"/>
      <c r="D6879" s="8"/>
      <c r="E6879" s="8"/>
      <c r="F6879" s="8"/>
      <c r="G6879" s="8"/>
      <c r="H6879" s="15"/>
      <c r="I6879" s="27"/>
      <c r="K6879" s="27"/>
      <c r="L6879" s="8"/>
      <c r="M6879" s="8"/>
      <c r="N6879" s="8"/>
    </row>
    <row r="6880" spans="1:14" ht="21" customHeight="1" x14ac:dyDescent="0.5">
      <c r="A6880" s="50"/>
      <c r="B6880" s="8"/>
      <c r="C6880" s="49"/>
      <c r="D6880" s="8"/>
      <c r="E6880" s="8"/>
      <c r="F6880" s="8"/>
      <c r="G6880" s="8"/>
      <c r="H6880" s="15"/>
      <c r="I6880" s="27"/>
      <c r="K6880" s="27"/>
      <c r="L6880" s="8"/>
      <c r="M6880" s="8"/>
      <c r="N6880" s="8"/>
    </row>
    <row r="6881" spans="1:14" ht="21" customHeight="1" x14ac:dyDescent="0.5">
      <c r="A6881" s="50"/>
      <c r="B6881" s="8"/>
      <c r="C6881" s="49"/>
      <c r="D6881" s="8"/>
      <c r="E6881" s="8"/>
      <c r="F6881" s="8"/>
      <c r="G6881" s="8"/>
      <c r="H6881" s="15"/>
      <c r="I6881" s="27"/>
      <c r="K6881" s="27"/>
      <c r="L6881" s="8"/>
      <c r="M6881" s="8"/>
      <c r="N6881" s="8"/>
    </row>
    <row r="6882" spans="1:14" ht="21" customHeight="1" x14ac:dyDescent="0.5">
      <c r="A6882" s="50"/>
      <c r="B6882" s="8"/>
      <c r="C6882" s="49"/>
      <c r="D6882" s="8"/>
      <c r="E6882" s="8"/>
      <c r="F6882" s="8"/>
      <c r="G6882" s="8"/>
      <c r="H6882" s="15"/>
      <c r="I6882" s="27"/>
      <c r="K6882" s="27"/>
      <c r="L6882" s="8"/>
      <c r="M6882" s="8"/>
      <c r="N6882" s="8"/>
    </row>
    <row r="6883" spans="1:14" ht="21" customHeight="1" x14ac:dyDescent="0.5">
      <c r="A6883" s="50"/>
      <c r="B6883" s="8"/>
      <c r="C6883" s="49"/>
      <c r="D6883" s="8"/>
      <c r="E6883" s="8"/>
      <c r="F6883" s="8"/>
      <c r="G6883" s="8"/>
      <c r="H6883" s="15"/>
      <c r="I6883" s="27"/>
      <c r="K6883" s="27"/>
      <c r="L6883" s="8"/>
      <c r="M6883" s="8"/>
      <c r="N6883" s="8"/>
    </row>
    <row r="6884" spans="1:14" ht="21" customHeight="1" x14ac:dyDescent="0.5">
      <c r="A6884" s="50"/>
      <c r="B6884" s="8"/>
      <c r="C6884" s="49"/>
      <c r="D6884" s="8"/>
      <c r="E6884" s="8"/>
      <c r="F6884" s="8"/>
      <c r="G6884" s="8"/>
      <c r="H6884" s="15"/>
      <c r="I6884" s="27"/>
      <c r="K6884" s="27"/>
      <c r="L6884" s="8"/>
      <c r="M6884" s="8"/>
      <c r="N6884" s="8"/>
    </row>
    <row r="6885" spans="1:14" ht="21" customHeight="1" x14ac:dyDescent="0.5">
      <c r="A6885" s="50"/>
      <c r="B6885" s="8"/>
      <c r="C6885" s="49"/>
      <c r="D6885" s="8"/>
      <c r="E6885" s="8"/>
      <c r="F6885" s="8"/>
      <c r="G6885" s="8"/>
      <c r="H6885" s="15"/>
      <c r="I6885" s="27"/>
      <c r="K6885" s="27"/>
      <c r="L6885" s="8"/>
      <c r="M6885" s="8"/>
      <c r="N6885" s="8"/>
    </row>
    <row r="6886" spans="1:14" ht="21" customHeight="1" x14ac:dyDescent="0.5">
      <c r="A6886" s="50"/>
      <c r="B6886" s="8"/>
      <c r="C6886" s="49"/>
      <c r="D6886" s="8"/>
      <c r="E6886" s="8"/>
      <c r="F6886" s="8"/>
      <c r="G6886" s="8"/>
      <c r="H6886" s="15"/>
      <c r="I6886" s="27"/>
      <c r="K6886" s="27"/>
      <c r="L6886" s="8"/>
      <c r="M6886" s="8"/>
      <c r="N6886" s="8"/>
    </row>
    <row r="6887" spans="1:14" ht="21" customHeight="1" x14ac:dyDescent="0.5">
      <c r="A6887" s="50"/>
      <c r="B6887" s="8"/>
      <c r="C6887" s="49"/>
      <c r="D6887" s="8"/>
      <c r="E6887" s="8"/>
      <c r="F6887" s="8"/>
      <c r="G6887" s="8"/>
      <c r="H6887" s="15"/>
      <c r="I6887" s="27"/>
      <c r="K6887" s="27"/>
      <c r="L6887" s="8"/>
      <c r="M6887" s="8"/>
      <c r="N6887" s="8"/>
    </row>
    <row r="6888" spans="1:14" ht="21" customHeight="1" x14ac:dyDescent="0.5">
      <c r="A6888" s="50"/>
      <c r="B6888" s="8"/>
      <c r="C6888" s="49"/>
      <c r="D6888" s="8"/>
      <c r="E6888" s="8"/>
      <c r="F6888" s="8"/>
      <c r="G6888" s="8"/>
      <c r="H6888" s="15"/>
      <c r="I6888" s="27"/>
      <c r="K6888" s="27"/>
      <c r="L6888" s="8"/>
      <c r="M6888" s="8"/>
      <c r="N6888" s="8"/>
    </row>
    <row r="6889" spans="1:14" ht="21" customHeight="1" x14ac:dyDescent="0.5">
      <c r="A6889" s="50"/>
      <c r="B6889" s="8"/>
      <c r="C6889" s="49"/>
      <c r="D6889" s="8"/>
      <c r="E6889" s="8"/>
      <c r="F6889" s="8"/>
      <c r="G6889" s="8"/>
      <c r="H6889" s="15"/>
      <c r="I6889" s="27"/>
      <c r="K6889" s="27"/>
      <c r="L6889" s="8"/>
      <c r="M6889" s="8"/>
      <c r="N6889" s="8"/>
    </row>
    <row r="6890" spans="1:14" ht="21" customHeight="1" x14ac:dyDescent="0.5">
      <c r="A6890" s="50"/>
      <c r="B6890" s="8"/>
      <c r="C6890" s="49"/>
      <c r="D6890" s="8"/>
      <c r="E6890" s="8"/>
      <c r="F6890" s="8"/>
      <c r="G6890" s="8"/>
      <c r="H6890" s="15"/>
      <c r="I6890" s="27"/>
      <c r="K6890" s="27"/>
      <c r="L6890" s="8"/>
      <c r="M6890" s="8"/>
      <c r="N6890" s="8"/>
    </row>
    <row r="6891" spans="1:14" ht="21" customHeight="1" x14ac:dyDescent="0.5">
      <c r="A6891" s="50"/>
      <c r="B6891" s="8"/>
      <c r="C6891" s="49"/>
      <c r="D6891" s="8"/>
      <c r="E6891" s="8"/>
      <c r="F6891" s="8"/>
      <c r="G6891" s="8"/>
      <c r="H6891" s="15"/>
      <c r="I6891" s="27"/>
      <c r="K6891" s="27"/>
      <c r="L6891" s="8"/>
      <c r="M6891" s="8"/>
      <c r="N6891" s="8"/>
    </row>
    <row r="6892" spans="1:14" ht="21" customHeight="1" x14ac:dyDescent="0.5">
      <c r="A6892" s="50"/>
      <c r="B6892" s="8"/>
      <c r="C6892" s="49"/>
      <c r="D6892" s="8"/>
      <c r="E6892" s="8"/>
      <c r="F6892" s="8"/>
      <c r="G6892" s="8"/>
      <c r="H6892" s="15"/>
      <c r="I6892" s="27"/>
      <c r="K6892" s="27"/>
      <c r="L6892" s="8"/>
      <c r="M6892" s="8"/>
      <c r="N6892" s="8"/>
    </row>
    <row r="6893" spans="1:14" ht="21" customHeight="1" x14ac:dyDescent="0.5">
      <c r="A6893" s="50"/>
      <c r="B6893" s="8"/>
      <c r="C6893" s="49"/>
      <c r="D6893" s="8"/>
      <c r="E6893" s="8"/>
      <c r="F6893" s="8"/>
      <c r="G6893" s="8"/>
      <c r="H6893" s="15"/>
      <c r="I6893" s="27"/>
      <c r="K6893" s="27"/>
      <c r="L6893" s="8"/>
      <c r="M6893" s="8"/>
      <c r="N6893" s="8"/>
    </row>
    <row r="6894" spans="1:14" ht="21" customHeight="1" x14ac:dyDescent="0.5">
      <c r="A6894" s="50"/>
      <c r="B6894" s="8"/>
      <c r="C6894" s="49"/>
      <c r="D6894" s="8"/>
      <c r="E6894" s="8"/>
      <c r="F6894" s="8"/>
      <c r="G6894" s="8"/>
      <c r="H6894" s="15"/>
      <c r="I6894" s="27"/>
      <c r="K6894" s="27"/>
      <c r="L6894" s="8"/>
      <c r="M6894" s="8"/>
      <c r="N6894" s="8"/>
    </row>
    <row r="6895" spans="1:14" ht="21" customHeight="1" x14ac:dyDescent="0.5">
      <c r="A6895" s="50"/>
      <c r="B6895" s="8"/>
      <c r="C6895" s="49"/>
      <c r="D6895" s="8"/>
      <c r="E6895" s="8"/>
      <c r="F6895" s="8"/>
      <c r="G6895" s="8"/>
      <c r="H6895" s="15"/>
      <c r="I6895" s="27"/>
      <c r="K6895" s="27"/>
      <c r="L6895" s="8"/>
      <c r="M6895" s="8"/>
      <c r="N6895" s="8"/>
    </row>
    <row r="6896" spans="1:14" ht="21" customHeight="1" x14ac:dyDescent="0.5">
      <c r="A6896" s="50"/>
      <c r="B6896" s="8"/>
      <c r="C6896" s="49"/>
      <c r="D6896" s="8"/>
      <c r="E6896" s="8"/>
      <c r="F6896" s="8"/>
      <c r="G6896" s="8"/>
      <c r="H6896" s="15"/>
      <c r="I6896" s="27"/>
      <c r="K6896" s="27"/>
      <c r="L6896" s="8"/>
      <c r="M6896" s="8"/>
      <c r="N6896" s="8"/>
    </row>
    <row r="6897" spans="1:14" ht="21" customHeight="1" x14ac:dyDescent="0.5">
      <c r="A6897" s="50"/>
      <c r="B6897" s="8"/>
      <c r="C6897" s="49"/>
      <c r="D6897" s="8"/>
      <c r="E6897" s="8"/>
      <c r="F6897" s="8"/>
      <c r="G6897" s="8"/>
      <c r="H6897" s="15"/>
      <c r="I6897" s="27"/>
      <c r="K6897" s="27"/>
      <c r="L6897" s="8"/>
      <c r="M6897" s="8"/>
      <c r="N6897" s="8"/>
    </row>
    <row r="6898" spans="1:14" ht="21" customHeight="1" x14ac:dyDescent="0.5">
      <c r="A6898" s="50"/>
      <c r="B6898" s="8"/>
      <c r="C6898" s="49"/>
      <c r="D6898" s="8"/>
      <c r="E6898" s="8"/>
      <c r="F6898" s="8"/>
      <c r="G6898" s="8"/>
      <c r="H6898" s="15"/>
      <c r="I6898" s="27"/>
      <c r="K6898" s="27"/>
      <c r="L6898" s="8"/>
      <c r="M6898" s="8"/>
      <c r="N6898" s="8"/>
    </row>
    <row r="6899" spans="1:14" ht="21" customHeight="1" x14ac:dyDescent="0.5">
      <c r="A6899" s="50"/>
      <c r="B6899" s="8"/>
      <c r="C6899" s="49"/>
      <c r="D6899" s="8"/>
      <c r="E6899" s="8"/>
      <c r="F6899" s="8"/>
      <c r="G6899" s="8"/>
      <c r="H6899" s="15"/>
      <c r="I6899" s="27"/>
      <c r="K6899" s="27"/>
      <c r="L6899" s="8"/>
      <c r="M6899" s="8"/>
      <c r="N6899" s="8"/>
    </row>
    <row r="6900" spans="1:14" ht="21" customHeight="1" x14ac:dyDescent="0.5">
      <c r="A6900" s="50"/>
      <c r="B6900" s="8"/>
      <c r="C6900" s="49"/>
      <c r="D6900" s="8"/>
      <c r="E6900" s="8"/>
      <c r="F6900" s="8"/>
      <c r="G6900" s="8"/>
      <c r="H6900" s="15"/>
      <c r="I6900" s="27"/>
      <c r="K6900" s="27"/>
      <c r="L6900" s="8"/>
      <c r="M6900" s="8"/>
      <c r="N6900" s="8"/>
    </row>
    <row r="6901" spans="1:14" ht="21" customHeight="1" x14ac:dyDescent="0.5">
      <c r="A6901" s="50"/>
      <c r="B6901" s="8"/>
      <c r="C6901" s="49"/>
      <c r="D6901" s="8"/>
      <c r="E6901" s="8"/>
      <c r="F6901" s="8"/>
      <c r="G6901" s="8"/>
      <c r="H6901" s="15"/>
      <c r="I6901" s="27"/>
      <c r="K6901" s="27"/>
      <c r="L6901" s="8"/>
      <c r="M6901" s="8"/>
      <c r="N6901" s="8"/>
    </row>
    <row r="6902" spans="1:14" ht="21" customHeight="1" x14ac:dyDescent="0.5">
      <c r="A6902" s="50"/>
      <c r="B6902" s="8"/>
      <c r="C6902" s="49"/>
      <c r="D6902" s="8"/>
      <c r="E6902" s="8"/>
      <c r="F6902" s="8"/>
      <c r="G6902" s="8"/>
      <c r="H6902" s="15"/>
      <c r="I6902" s="27"/>
      <c r="K6902" s="27"/>
      <c r="L6902" s="8"/>
      <c r="M6902" s="8"/>
      <c r="N6902" s="8"/>
    </row>
    <row r="6903" spans="1:14" ht="21" customHeight="1" x14ac:dyDescent="0.5">
      <c r="A6903" s="50"/>
      <c r="B6903" s="8"/>
      <c r="C6903" s="49"/>
      <c r="D6903" s="8"/>
      <c r="E6903" s="8"/>
      <c r="F6903" s="8"/>
      <c r="G6903" s="8"/>
      <c r="H6903" s="15"/>
      <c r="I6903" s="27"/>
      <c r="K6903" s="27"/>
      <c r="L6903" s="8"/>
      <c r="M6903" s="8"/>
      <c r="N6903" s="8"/>
    </row>
    <row r="6904" spans="1:14" ht="21" customHeight="1" x14ac:dyDescent="0.5">
      <c r="A6904" s="50"/>
      <c r="B6904" s="8"/>
      <c r="C6904" s="49"/>
      <c r="D6904" s="8"/>
      <c r="E6904" s="8"/>
      <c r="F6904" s="8"/>
      <c r="G6904" s="8"/>
      <c r="H6904" s="15"/>
      <c r="I6904" s="27"/>
      <c r="K6904" s="27"/>
      <c r="L6904" s="8"/>
      <c r="M6904" s="8"/>
      <c r="N6904" s="8"/>
    </row>
    <row r="6905" spans="1:14" ht="21" customHeight="1" x14ac:dyDescent="0.5">
      <c r="A6905" s="50"/>
      <c r="B6905" s="8"/>
      <c r="C6905" s="49"/>
      <c r="D6905" s="8"/>
      <c r="E6905" s="8"/>
      <c r="F6905" s="8"/>
      <c r="G6905" s="8"/>
      <c r="H6905" s="15"/>
      <c r="I6905" s="27"/>
      <c r="K6905" s="27"/>
      <c r="L6905" s="8"/>
      <c r="M6905" s="8"/>
      <c r="N6905" s="8"/>
    </row>
    <row r="6906" spans="1:14" ht="21" customHeight="1" x14ac:dyDescent="0.5">
      <c r="A6906" s="50"/>
      <c r="B6906" s="8"/>
      <c r="C6906" s="49"/>
      <c r="D6906" s="8"/>
      <c r="E6906" s="8"/>
      <c r="F6906" s="8"/>
      <c r="G6906" s="8"/>
      <c r="H6906" s="15"/>
      <c r="I6906" s="27"/>
      <c r="K6906" s="27"/>
      <c r="L6906" s="8"/>
      <c r="M6906" s="8"/>
      <c r="N6906" s="8"/>
    </row>
    <row r="6907" spans="1:14" ht="21" customHeight="1" x14ac:dyDescent="0.5">
      <c r="A6907" s="50"/>
      <c r="B6907" s="8"/>
      <c r="C6907" s="49"/>
      <c r="D6907" s="8"/>
      <c r="E6907" s="8"/>
      <c r="F6907" s="8"/>
      <c r="G6907" s="8"/>
      <c r="H6907" s="15"/>
      <c r="I6907" s="27"/>
      <c r="K6907" s="27"/>
      <c r="L6907" s="8"/>
      <c r="M6907" s="8"/>
      <c r="N6907" s="8"/>
    </row>
    <row r="6908" spans="1:14" ht="21" customHeight="1" x14ac:dyDescent="0.5">
      <c r="A6908" s="50"/>
      <c r="B6908" s="8"/>
      <c r="C6908" s="49"/>
      <c r="D6908" s="8"/>
      <c r="E6908" s="8"/>
      <c r="F6908" s="8"/>
      <c r="G6908" s="8"/>
      <c r="H6908" s="15"/>
      <c r="I6908" s="27"/>
      <c r="K6908" s="27"/>
      <c r="L6908" s="8"/>
      <c r="M6908" s="8"/>
      <c r="N6908" s="8"/>
    </row>
    <row r="6909" spans="1:14" ht="21" customHeight="1" x14ac:dyDescent="0.5">
      <c r="A6909" s="50"/>
      <c r="B6909" s="8"/>
      <c r="C6909" s="49"/>
      <c r="D6909" s="8"/>
      <c r="E6909" s="8"/>
      <c r="F6909" s="8"/>
      <c r="G6909" s="8"/>
      <c r="H6909" s="15"/>
      <c r="I6909" s="27"/>
      <c r="K6909" s="27"/>
      <c r="L6909" s="8"/>
      <c r="M6909" s="8"/>
      <c r="N6909" s="8"/>
    </row>
    <row r="6910" spans="1:14" ht="21" customHeight="1" x14ac:dyDescent="0.5">
      <c r="A6910" s="50"/>
      <c r="B6910" s="8"/>
      <c r="C6910" s="49"/>
      <c r="D6910" s="8"/>
      <c r="E6910" s="8"/>
      <c r="F6910" s="8"/>
      <c r="G6910" s="8"/>
      <c r="H6910" s="15"/>
      <c r="I6910" s="27"/>
      <c r="K6910" s="27"/>
      <c r="L6910" s="8"/>
      <c r="M6910" s="8"/>
      <c r="N6910" s="8"/>
    </row>
    <row r="6911" spans="1:14" ht="21" customHeight="1" x14ac:dyDescent="0.5">
      <c r="A6911" s="50"/>
      <c r="B6911" s="8"/>
      <c r="C6911" s="49"/>
      <c r="D6911" s="8"/>
      <c r="E6911" s="8"/>
      <c r="F6911" s="8"/>
      <c r="G6911" s="8"/>
      <c r="H6911" s="15"/>
      <c r="I6911" s="27"/>
      <c r="K6911" s="27"/>
      <c r="L6911" s="8"/>
      <c r="M6911" s="8"/>
      <c r="N6911" s="8"/>
    </row>
    <row r="6912" spans="1:14" ht="21" customHeight="1" x14ac:dyDescent="0.5">
      <c r="A6912" s="50"/>
      <c r="B6912" s="8"/>
      <c r="C6912" s="49"/>
      <c r="D6912" s="8"/>
      <c r="E6912" s="8"/>
      <c r="F6912" s="8"/>
      <c r="G6912" s="8"/>
      <c r="H6912" s="15"/>
      <c r="I6912" s="27"/>
      <c r="K6912" s="27"/>
      <c r="L6912" s="8"/>
      <c r="M6912" s="8"/>
      <c r="N6912" s="8"/>
    </row>
    <row r="6913" spans="1:14" ht="21" customHeight="1" x14ac:dyDescent="0.5">
      <c r="A6913" s="50"/>
      <c r="B6913" s="8"/>
      <c r="C6913" s="49"/>
      <c r="D6913" s="8"/>
      <c r="E6913" s="8"/>
      <c r="F6913" s="8"/>
      <c r="G6913" s="8"/>
      <c r="H6913" s="15"/>
      <c r="I6913" s="27"/>
      <c r="K6913" s="27"/>
      <c r="L6913" s="8"/>
      <c r="M6913" s="8"/>
      <c r="N6913" s="8"/>
    </row>
    <row r="6914" spans="1:14" ht="21" customHeight="1" x14ac:dyDescent="0.5">
      <c r="A6914" s="50"/>
      <c r="B6914" s="8"/>
      <c r="C6914" s="49"/>
      <c r="D6914" s="8"/>
      <c r="E6914" s="8"/>
      <c r="F6914" s="8"/>
      <c r="G6914" s="8"/>
      <c r="H6914" s="15"/>
      <c r="I6914" s="27"/>
      <c r="K6914" s="27"/>
      <c r="L6914" s="8"/>
      <c r="M6914" s="8"/>
      <c r="N6914" s="8"/>
    </row>
    <row r="6915" spans="1:14" ht="21" customHeight="1" x14ac:dyDescent="0.5">
      <c r="A6915" s="50"/>
      <c r="B6915" s="8"/>
      <c r="C6915" s="49"/>
      <c r="D6915" s="8"/>
      <c r="E6915" s="8"/>
      <c r="F6915" s="8"/>
      <c r="G6915" s="8"/>
      <c r="H6915" s="15"/>
      <c r="I6915" s="27"/>
      <c r="K6915" s="27"/>
      <c r="L6915" s="8"/>
      <c r="M6915" s="8"/>
      <c r="N6915" s="8"/>
    </row>
    <row r="6916" spans="1:14" ht="21" customHeight="1" x14ac:dyDescent="0.5">
      <c r="A6916" s="50"/>
      <c r="B6916" s="8"/>
      <c r="C6916" s="49"/>
      <c r="D6916" s="8"/>
      <c r="E6916" s="8"/>
      <c r="F6916" s="8"/>
      <c r="G6916" s="8"/>
      <c r="H6916" s="15"/>
      <c r="I6916" s="27"/>
      <c r="K6916" s="27"/>
      <c r="L6916" s="8"/>
      <c r="M6916" s="8"/>
      <c r="N6916" s="8"/>
    </row>
    <row r="6917" spans="1:14" ht="21" customHeight="1" x14ac:dyDescent="0.5">
      <c r="A6917" s="50"/>
      <c r="B6917" s="8"/>
      <c r="C6917" s="49"/>
      <c r="D6917" s="8"/>
      <c r="E6917" s="8"/>
      <c r="F6917" s="8"/>
      <c r="G6917" s="8"/>
      <c r="H6917" s="15"/>
      <c r="I6917" s="27"/>
      <c r="K6917" s="27"/>
      <c r="L6917" s="8"/>
      <c r="M6917" s="8"/>
      <c r="N6917" s="8"/>
    </row>
    <row r="6918" spans="1:14" ht="21" customHeight="1" x14ac:dyDescent="0.5">
      <c r="A6918" s="50"/>
      <c r="B6918" s="8"/>
      <c r="C6918" s="49"/>
      <c r="D6918" s="8"/>
      <c r="E6918" s="8"/>
      <c r="F6918" s="8"/>
      <c r="G6918" s="8"/>
      <c r="H6918" s="15"/>
      <c r="I6918" s="27"/>
      <c r="K6918" s="27"/>
      <c r="L6918" s="8"/>
      <c r="M6918" s="8"/>
      <c r="N6918" s="8"/>
    </row>
    <row r="6919" spans="1:14" ht="21" customHeight="1" x14ac:dyDescent="0.5">
      <c r="A6919" s="50"/>
      <c r="B6919" s="8"/>
      <c r="C6919" s="49"/>
      <c r="D6919" s="8"/>
      <c r="E6919" s="8"/>
      <c r="F6919" s="8"/>
      <c r="G6919" s="8"/>
      <c r="H6919" s="15"/>
      <c r="I6919" s="27"/>
      <c r="K6919" s="27"/>
      <c r="L6919" s="8"/>
      <c r="M6919" s="8"/>
      <c r="N6919" s="8"/>
    </row>
    <row r="6920" spans="1:14" ht="21" customHeight="1" x14ac:dyDescent="0.5">
      <c r="A6920" s="50"/>
      <c r="B6920" s="8"/>
      <c r="C6920" s="49"/>
      <c r="D6920" s="8"/>
      <c r="E6920" s="8"/>
      <c r="F6920" s="8"/>
      <c r="G6920" s="8"/>
      <c r="H6920" s="15"/>
      <c r="I6920" s="27"/>
      <c r="K6920" s="27"/>
      <c r="L6920" s="8"/>
      <c r="M6920" s="8"/>
      <c r="N6920" s="8"/>
    </row>
    <row r="6921" spans="1:14" ht="21" customHeight="1" x14ac:dyDescent="0.5">
      <c r="A6921" s="50"/>
      <c r="B6921" s="8"/>
      <c r="C6921" s="49"/>
      <c r="D6921" s="8"/>
      <c r="E6921" s="8"/>
      <c r="F6921" s="8"/>
      <c r="G6921" s="8"/>
      <c r="H6921" s="15"/>
      <c r="I6921" s="27"/>
      <c r="K6921" s="27"/>
      <c r="L6921" s="8"/>
      <c r="M6921" s="8"/>
      <c r="N6921" s="8"/>
    </row>
    <row r="6922" spans="1:14" ht="21" customHeight="1" x14ac:dyDescent="0.5">
      <c r="A6922" s="50"/>
      <c r="B6922" s="8"/>
      <c r="C6922" s="49"/>
      <c r="D6922" s="8"/>
      <c r="E6922" s="8"/>
      <c r="F6922" s="8"/>
      <c r="G6922" s="8"/>
      <c r="H6922" s="15"/>
      <c r="I6922" s="27"/>
      <c r="K6922" s="27"/>
      <c r="L6922" s="8"/>
      <c r="M6922" s="8"/>
      <c r="N6922" s="8"/>
    </row>
    <row r="6923" spans="1:14" ht="21" customHeight="1" x14ac:dyDescent="0.5">
      <c r="A6923" s="50"/>
      <c r="B6923" s="8"/>
      <c r="C6923" s="49"/>
      <c r="D6923" s="8"/>
      <c r="E6923" s="8"/>
      <c r="F6923" s="8"/>
      <c r="G6923" s="8"/>
      <c r="H6923" s="15"/>
      <c r="I6923" s="27"/>
      <c r="K6923" s="27"/>
      <c r="L6923" s="8"/>
      <c r="M6923" s="8"/>
      <c r="N6923" s="8"/>
    </row>
    <row r="6924" spans="1:14" ht="21" customHeight="1" x14ac:dyDescent="0.5">
      <c r="A6924" s="50"/>
      <c r="B6924" s="8"/>
      <c r="C6924" s="49"/>
      <c r="D6924" s="8"/>
      <c r="E6924" s="8"/>
      <c r="F6924" s="8"/>
      <c r="G6924" s="8"/>
      <c r="H6924" s="15"/>
      <c r="I6924" s="27"/>
      <c r="K6924" s="27"/>
      <c r="L6924" s="8"/>
      <c r="M6924" s="8"/>
      <c r="N6924" s="8"/>
    </row>
    <row r="6925" spans="1:14" ht="21" customHeight="1" x14ac:dyDescent="0.5">
      <c r="A6925" s="50"/>
      <c r="B6925" s="8"/>
      <c r="C6925" s="49"/>
      <c r="D6925" s="8"/>
      <c r="E6925" s="8"/>
      <c r="F6925" s="8"/>
      <c r="G6925" s="8"/>
      <c r="H6925" s="15"/>
      <c r="I6925" s="27"/>
      <c r="K6925" s="27"/>
      <c r="L6925" s="8"/>
      <c r="M6925" s="8"/>
      <c r="N6925" s="8"/>
    </row>
    <row r="6926" spans="1:14" ht="21" customHeight="1" x14ac:dyDescent="0.5">
      <c r="A6926" s="50"/>
      <c r="B6926" s="8"/>
      <c r="C6926" s="49"/>
      <c r="D6926" s="8"/>
      <c r="E6926" s="8"/>
      <c r="F6926" s="8"/>
      <c r="G6926" s="8"/>
      <c r="H6926" s="15"/>
      <c r="I6926" s="27"/>
      <c r="K6926" s="27"/>
      <c r="L6926" s="8"/>
      <c r="M6926" s="8"/>
      <c r="N6926" s="8"/>
    </row>
    <row r="6927" spans="1:14" ht="21" customHeight="1" x14ac:dyDescent="0.5">
      <c r="A6927" s="50"/>
      <c r="B6927" s="8"/>
      <c r="C6927" s="49"/>
      <c r="D6927" s="8"/>
      <c r="E6927" s="8"/>
      <c r="F6927" s="8"/>
      <c r="G6927" s="8"/>
      <c r="H6927" s="15"/>
      <c r="I6927" s="27"/>
      <c r="K6927" s="27"/>
      <c r="L6927" s="8"/>
      <c r="M6927" s="8"/>
      <c r="N6927" s="8"/>
    </row>
    <row r="6928" spans="1:14" ht="21" customHeight="1" x14ac:dyDescent="0.5">
      <c r="A6928" s="50"/>
      <c r="B6928" s="8"/>
      <c r="C6928" s="49"/>
      <c r="D6928" s="8"/>
      <c r="E6928" s="8"/>
      <c r="F6928" s="8"/>
      <c r="G6928" s="8"/>
      <c r="H6928" s="15"/>
      <c r="I6928" s="27"/>
      <c r="K6928" s="27"/>
      <c r="L6928" s="8"/>
      <c r="M6928" s="8"/>
      <c r="N6928" s="8"/>
    </row>
    <row r="6929" spans="1:14" ht="21" customHeight="1" x14ac:dyDescent="0.5">
      <c r="A6929" s="50"/>
      <c r="B6929" s="8"/>
      <c r="C6929" s="49"/>
      <c r="D6929" s="8"/>
      <c r="E6929" s="8"/>
      <c r="F6929" s="8"/>
      <c r="G6929" s="8"/>
      <c r="H6929" s="15"/>
      <c r="I6929" s="27"/>
      <c r="K6929" s="27"/>
      <c r="L6929" s="8"/>
      <c r="M6929" s="8"/>
      <c r="N6929" s="8"/>
    </row>
    <row r="6930" spans="1:14" ht="21" customHeight="1" x14ac:dyDescent="0.5">
      <c r="A6930" s="50"/>
      <c r="B6930" s="8"/>
      <c r="C6930" s="49"/>
      <c r="D6930" s="8"/>
      <c r="E6930" s="8"/>
      <c r="F6930" s="8"/>
      <c r="G6930" s="8"/>
      <c r="H6930" s="15"/>
      <c r="I6930" s="27"/>
      <c r="K6930" s="27"/>
      <c r="L6930" s="8"/>
      <c r="M6930" s="8"/>
      <c r="N6930" s="8"/>
    </row>
    <row r="6931" spans="1:14" ht="21" customHeight="1" x14ac:dyDescent="0.5">
      <c r="A6931" s="50"/>
      <c r="B6931" s="8"/>
      <c r="C6931" s="49"/>
      <c r="D6931" s="8"/>
      <c r="E6931" s="8"/>
      <c r="F6931" s="8"/>
      <c r="G6931" s="8"/>
      <c r="H6931" s="15"/>
      <c r="I6931" s="27"/>
      <c r="K6931" s="27"/>
      <c r="L6931" s="8"/>
      <c r="M6931" s="8"/>
      <c r="N6931" s="8"/>
    </row>
    <row r="6932" spans="1:14" ht="21" customHeight="1" x14ac:dyDescent="0.5">
      <c r="A6932" s="50"/>
      <c r="B6932" s="8"/>
      <c r="C6932" s="49"/>
      <c r="D6932" s="8"/>
      <c r="E6932" s="8"/>
      <c r="F6932" s="8"/>
      <c r="G6932" s="8"/>
      <c r="H6932" s="15"/>
      <c r="I6932" s="27"/>
      <c r="K6932" s="27"/>
      <c r="L6932" s="8"/>
      <c r="M6932" s="8"/>
      <c r="N6932" s="8"/>
    </row>
    <row r="6933" spans="1:14" ht="21" customHeight="1" x14ac:dyDescent="0.5">
      <c r="A6933" s="50"/>
      <c r="B6933" s="8"/>
      <c r="C6933" s="49"/>
      <c r="D6933" s="8"/>
      <c r="E6933" s="8"/>
      <c r="F6933" s="8"/>
      <c r="G6933" s="8"/>
      <c r="H6933" s="15"/>
      <c r="I6933" s="27"/>
      <c r="K6933" s="27"/>
      <c r="L6933" s="8"/>
      <c r="M6933" s="8"/>
      <c r="N6933" s="8"/>
    </row>
    <row r="6934" spans="1:14" ht="21" customHeight="1" x14ac:dyDescent="0.5">
      <c r="A6934" s="50"/>
      <c r="B6934" s="8"/>
      <c r="C6934" s="49"/>
      <c r="D6934" s="8"/>
      <c r="E6934" s="8"/>
      <c r="F6934" s="8"/>
      <c r="G6934" s="8"/>
      <c r="H6934" s="15"/>
      <c r="I6934" s="27"/>
      <c r="K6934" s="27"/>
      <c r="L6934" s="8"/>
      <c r="M6934" s="8"/>
      <c r="N6934" s="8"/>
    </row>
    <row r="6935" spans="1:14" ht="21" customHeight="1" x14ac:dyDescent="0.5">
      <c r="A6935" s="50"/>
      <c r="B6935" s="8"/>
      <c r="C6935" s="49"/>
      <c r="D6935" s="8"/>
      <c r="E6935" s="8"/>
      <c r="F6935" s="8"/>
      <c r="G6935" s="8"/>
      <c r="H6935" s="15"/>
      <c r="I6935" s="27"/>
      <c r="K6935" s="27"/>
      <c r="L6935" s="8"/>
      <c r="M6935" s="8"/>
      <c r="N6935" s="8"/>
    </row>
    <row r="6936" spans="1:14" ht="21" customHeight="1" x14ac:dyDescent="0.5">
      <c r="A6936" s="50"/>
      <c r="B6936" s="8"/>
      <c r="C6936" s="49"/>
      <c r="D6936" s="8"/>
      <c r="E6936" s="8"/>
      <c r="F6936" s="8"/>
      <c r="G6936" s="8"/>
      <c r="H6936" s="15"/>
      <c r="I6936" s="27"/>
      <c r="K6936" s="27"/>
      <c r="L6936" s="8"/>
      <c r="M6936" s="8"/>
      <c r="N6936" s="8"/>
    </row>
    <row r="6937" spans="1:14" ht="21" customHeight="1" x14ac:dyDescent="0.5">
      <c r="A6937" s="50"/>
      <c r="B6937" s="8"/>
      <c r="C6937" s="49"/>
      <c r="D6937" s="8"/>
      <c r="E6937" s="8"/>
      <c r="F6937" s="8"/>
      <c r="G6937" s="8"/>
      <c r="H6937" s="15"/>
      <c r="I6937" s="27"/>
      <c r="K6937" s="27"/>
      <c r="L6937" s="8"/>
      <c r="M6937" s="8"/>
      <c r="N6937" s="8"/>
    </row>
    <row r="6938" spans="1:14" ht="21" customHeight="1" x14ac:dyDescent="0.5">
      <c r="A6938" s="50"/>
      <c r="B6938" s="8"/>
      <c r="C6938" s="49"/>
      <c r="D6938" s="8"/>
      <c r="E6938" s="8"/>
      <c r="F6938" s="8"/>
      <c r="G6938" s="8"/>
      <c r="H6938" s="15"/>
      <c r="I6938" s="27"/>
      <c r="K6938" s="27"/>
      <c r="L6938" s="8"/>
      <c r="M6938" s="8"/>
      <c r="N6938" s="8"/>
    </row>
    <row r="6939" spans="1:14" ht="21" customHeight="1" x14ac:dyDescent="0.5">
      <c r="A6939" s="50"/>
      <c r="B6939" s="8"/>
      <c r="C6939" s="49"/>
      <c r="D6939" s="8"/>
      <c r="E6939" s="8"/>
      <c r="F6939" s="8"/>
      <c r="G6939" s="8"/>
      <c r="H6939" s="15"/>
      <c r="I6939" s="27"/>
      <c r="K6939" s="27"/>
      <c r="L6939" s="8"/>
      <c r="M6939" s="8"/>
      <c r="N6939" s="8"/>
    </row>
    <row r="6940" spans="1:14" ht="21" customHeight="1" x14ac:dyDescent="0.5">
      <c r="A6940" s="50"/>
      <c r="B6940" s="8"/>
      <c r="C6940" s="49"/>
      <c r="D6940" s="8"/>
      <c r="E6940" s="8"/>
      <c r="F6940" s="8"/>
      <c r="G6940" s="8"/>
      <c r="H6940" s="15"/>
      <c r="I6940" s="27"/>
      <c r="K6940" s="27"/>
      <c r="L6940" s="8"/>
      <c r="M6940" s="8"/>
      <c r="N6940" s="8"/>
    </row>
    <row r="6941" spans="1:14" ht="21" customHeight="1" x14ac:dyDescent="0.5">
      <c r="A6941" s="50"/>
      <c r="B6941" s="8"/>
      <c r="C6941" s="49"/>
      <c r="D6941" s="8"/>
      <c r="E6941" s="8"/>
      <c r="F6941" s="8"/>
      <c r="G6941" s="8"/>
      <c r="H6941" s="15"/>
      <c r="I6941" s="27"/>
      <c r="K6941" s="27"/>
      <c r="L6941" s="8"/>
      <c r="M6941" s="8"/>
      <c r="N6941" s="8"/>
    </row>
    <row r="6942" spans="1:14" ht="21" customHeight="1" x14ac:dyDescent="0.5">
      <c r="A6942" s="50"/>
      <c r="B6942" s="8"/>
      <c r="C6942" s="49"/>
      <c r="D6942" s="8"/>
      <c r="E6942" s="8"/>
      <c r="F6942" s="8"/>
      <c r="G6942" s="8"/>
      <c r="H6942" s="15"/>
      <c r="I6942" s="27"/>
      <c r="K6942" s="27"/>
      <c r="L6942" s="8"/>
      <c r="M6942" s="8"/>
      <c r="N6942" s="8"/>
    </row>
    <row r="6943" spans="1:14" ht="21" customHeight="1" x14ac:dyDescent="0.5">
      <c r="A6943" s="50"/>
      <c r="B6943" s="8"/>
      <c r="C6943" s="49"/>
      <c r="D6943" s="8"/>
      <c r="E6943" s="8"/>
      <c r="F6943" s="8"/>
      <c r="G6943" s="8"/>
      <c r="H6943" s="15"/>
      <c r="I6943" s="27"/>
      <c r="K6943" s="27"/>
      <c r="L6943" s="8"/>
      <c r="M6943" s="8"/>
      <c r="N6943" s="8"/>
    </row>
    <row r="6944" spans="1:14" ht="21" customHeight="1" x14ac:dyDescent="0.5">
      <c r="A6944" s="50"/>
      <c r="B6944" s="8"/>
      <c r="C6944" s="49"/>
      <c r="D6944" s="8"/>
      <c r="E6944" s="8"/>
      <c r="F6944" s="8"/>
      <c r="G6944" s="8"/>
      <c r="H6944" s="15"/>
      <c r="I6944" s="27"/>
      <c r="K6944" s="27"/>
      <c r="L6944" s="8"/>
      <c r="M6944" s="8"/>
      <c r="N6944" s="8"/>
    </row>
    <row r="6945" spans="1:14" ht="21" customHeight="1" x14ac:dyDescent="0.5">
      <c r="A6945" s="50"/>
      <c r="B6945" s="8"/>
      <c r="C6945" s="49"/>
      <c r="D6945" s="8"/>
      <c r="E6945" s="8"/>
      <c r="F6945" s="8"/>
      <c r="G6945" s="8"/>
      <c r="H6945" s="15"/>
      <c r="I6945" s="27"/>
      <c r="K6945" s="27"/>
      <c r="L6945" s="8"/>
      <c r="M6945" s="8"/>
      <c r="N6945" s="8"/>
    </row>
    <row r="6946" spans="1:14" ht="21" customHeight="1" x14ac:dyDescent="0.5">
      <c r="A6946" s="50"/>
      <c r="B6946" s="8"/>
      <c r="C6946" s="49"/>
      <c r="D6946" s="8"/>
      <c r="E6946" s="8"/>
      <c r="F6946" s="8"/>
      <c r="G6946" s="8"/>
      <c r="H6946" s="15"/>
      <c r="I6946" s="27"/>
      <c r="K6946" s="27"/>
      <c r="L6946" s="8"/>
      <c r="M6946" s="8"/>
      <c r="N6946" s="8"/>
    </row>
    <row r="6947" spans="1:14" ht="21" customHeight="1" x14ac:dyDescent="0.5">
      <c r="A6947" s="50"/>
      <c r="B6947" s="8"/>
      <c r="C6947" s="49"/>
      <c r="D6947" s="8"/>
      <c r="E6947" s="8"/>
      <c r="F6947" s="8"/>
      <c r="G6947" s="8"/>
      <c r="H6947" s="15"/>
      <c r="I6947" s="27"/>
      <c r="K6947" s="27"/>
      <c r="L6947" s="8"/>
      <c r="M6947" s="8"/>
      <c r="N6947" s="8"/>
    </row>
    <row r="6948" spans="1:14" ht="21" customHeight="1" x14ac:dyDescent="0.5">
      <c r="A6948" s="50"/>
      <c r="B6948" s="8"/>
      <c r="C6948" s="49"/>
      <c r="D6948" s="8"/>
      <c r="E6948" s="8"/>
      <c r="F6948" s="8"/>
      <c r="G6948" s="8"/>
      <c r="H6948" s="15"/>
      <c r="I6948" s="27"/>
      <c r="K6948" s="27"/>
      <c r="L6948" s="8"/>
      <c r="M6948" s="8"/>
      <c r="N6948" s="8"/>
    </row>
    <row r="6949" spans="1:14" ht="21" customHeight="1" x14ac:dyDescent="0.5">
      <c r="A6949" s="50"/>
      <c r="B6949" s="8"/>
      <c r="C6949" s="49"/>
      <c r="D6949" s="8"/>
      <c r="E6949" s="8"/>
      <c r="F6949" s="8"/>
      <c r="G6949" s="8"/>
      <c r="H6949" s="15"/>
      <c r="I6949" s="27"/>
      <c r="K6949" s="27"/>
      <c r="L6949" s="8"/>
      <c r="M6949" s="8"/>
      <c r="N6949" s="8"/>
    </row>
    <row r="6950" spans="1:14" ht="21" customHeight="1" x14ac:dyDescent="0.5">
      <c r="A6950" s="50"/>
      <c r="B6950" s="8"/>
      <c r="C6950" s="49"/>
      <c r="D6950" s="8"/>
      <c r="E6950" s="8"/>
      <c r="F6950" s="8"/>
      <c r="G6950" s="8"/>
      <c r="H6950" s="15"/>
      <c r="I6950" s="27"/>
      <c r="K6950" s="27"/>
      <c r="L6950" s="8"/>
      <c r="M6950" s="8"/>
      <c r="N6950" s="8"/>
    </row>
    <row r="6951" spans="1:14" ht="21" customHeight="1" x14ac:dyDescent="0.5">
      <c r="A6951" s="50"/>
      <c r="B6951" s="8"/>
      <c r="C6951" s="49"/>
      <c r="D6951" s="8"/>
      <c r="E6951" s="8"/>
      <c r="F6951" s="8"/>
      <c r="G6951" s="8"/>
      <c r="H6951" s="15"/>
      <c r="I6951" s="27"/>
      <c r="K6951" s="27"/>
      <c r="L6951" s="8"/>
      <c r="M6951" s="8"/>
      <c r="N6951" s="8"/>
    </row>
    <row r="6952" spans="1:14" ht="21" customHeight="1" x14ac:dyDescent="0.5">
      <c r="A6952" s="50"/>
      <c r="B6952" s="8"/>
      <c r="C6952" s="49"/>
      <c r="D6952" s="8"/>
      <c r="E6952" s="8"/>
      <c r="F6952" s="8"/>
      <c r="G6952" s="8"/>
      <c r="H6952" s="15"/>
      <c r="I6952" s="27"/>
      <c r="K6952" s="27"/>
      <c r="L6952" s="8"/>
      <c r="M6952" s="8"/>
      <c r="N6952" s="8"/>
    </row>
    <row r="6953" spans="1:14" ht="21" customHeight="1" x14ac:dyDescent="0.5">
      <c r="A6953" s="50"/>
      <c r="B6953" s="8"/>
      <c r="C6953" s="49"/>
      <c r="D6953" s="8"/>
      <c r="E6953" s="8"/>
      <c r="F6953" s="8"/>
      <c r="G6953" s="8"/>
      <c r="H6953" s="15"/>
      <c r="I6953" s="27"/>
      <c r="K6953" s="27"/>
      <c r="L6953" s="8"/>
      <c r="M6953" s="8"/>
      <c r="N6953" s="8"/>
    </row>
    <row r="6954" spans="1:14" ht="21" customHeight="1" x14ac:dyDescent="0.5">
      <c r="A6954" s="50"/>
      <c r="B6954" s="8"/>
      <c r="C6954" s="49"/>
      <c r="D6954" s="8"/>
      <c r="E6954" s="8"/>
      <c r="F6954" s="8"/>
      <c r="G6954" s="8"/>
      <c r="H6954" s="15"/>
      <c r="I6954" s="27"/>
      <c r="K6954" s="27"/>
      <c r="L6954" s="8"/>
      <c r="M6954" s="8"/>
      <c r="N6954" s="8"/>
    </row>
    <row r="6955" spans="1:14" ht="21" customHeight="1" x14ac:dyDescent="0.5">
      <c r="A6955" s="50"/>
      <c r="B6955" s="8"/>
      <c r="C6955" s="49"/>
      <c r="D6955" s="8"/>
      <c r="E6955" s="8"/>
      <c r="F6955" s="8"/>
      <c r="G6955" s="8"/>
      <c r="H6955" s="15"/>
      <c r="I6955" s="27"/>
      <c r="K6955" s="27"/>
      <c r="L6955" s="8"/>
      <c r="M6955" s="8"/>
      <c r="N6955" s="8"/>
    </row>
    <row r="6956" spans="1:14" ht="21" customHeight="1" x14ac:dyDescent="0.5">
      <c r="A6956" s="50"/>
      <c r="B6956" s="8"/>
      <c r="C6956" s="49"/>
      <c r="D6956" s="8"/>
      <c r="E6956" s="8"/>
      <c r="F6956" s="8"/>
      <c r="G6956" s="8"/>
      <c r="H6956" s="15"/>
      <c r="I6956" s="27"/>
      <c r="K6956" s="27"/>
      <c r="L6956" s="8"/>
      <c r="M6956" s="8"/>
      <c r="N6956" s="8"/>
    </row>
    <row r="6957" spans="1:14" ht="21" customHeight="1" x14ac:dyDescent="0.5">
      <c r="A6957" s="50"/>
      <c r="B6957" s="8"/>
      <c r="C6957" s="49"/>
      <c r="D6957" s="8"/>
      <c r="E6957" s="8"/>
      <c r="F6957" s="8"/>
      <c r="G6957" s="8"/>
      <c r="H6957" s="15"/>
      <c r="I6957" s="27"/>
      <c r="K6957" s="27"/>
      <c r="L6957" s="8"/>
      <c r="M6957" s="8"/>
      <c r="N6957" s="8"/>
    </row>
    <row r="6958" spans="1:14" ht="21" customHeight="1" x14ac:dyDescent="0.5">
      <c r="A6958" s="50"/>
      <c r="B6958" s="8"/>
      <c r="C6958" s="49"/>
      <c r="D6958" s="8"/>
      <c r="E6958" s="8"/>
      <c r="F6958" s="8"/>
      <c r="G6958" s="8"/>
      <c r="H6958" s="15"/>
      <c r="I6958" s="27"/>
      <c r="K6958" s="27"/>
      <c r="L6958" s="8"/>
      <c r="M6958" s="8"/>
      <c r="N6958" s="8"/>
    </row>
    <row r="6959" spans="1:14" ht="21" customHeight="1" x14ac:dyDescent="0.5">
      <c r="A6959" s="50"/>
      <c r="B6959" s="8"/>
      <c r="C6959" s="49"/>
      <c r="D6959" s="8"/>
      <c r="E6959" s="8"/>
      <c r="F6959" s="8"/>
      <c r="G6959" s="8"/>
      <c r="H6959" s="15"/>
      <c r="I6959" s="27"/>
      <c r="K6959" s="27"/>
      <c r="L6959" s="8"/>
      <c r="M6959" s="8"/>
      <c r="N6959" s="8"/>
    </row>
    <row r="6960" spans="1:14" ht="21" customHeight="1" x14ac:dyDescent="0.5">
      <c r="A6960" s="50"/>
      <c r="B6960" s="8"/>
      <c r="C6960" s="49"/>
      <c r="D6960" s="8"/>
      <c r="E6960" s="8"/>
      <c r="F6960" s="8"/>
      <c r="G6960" s="8"/>
      <c r="H6960" s="15"/>
      <c r="I6960" s="27"/>
      <c r="K6960" s="27"/>
      <c r="L6960" s="8"/>
      <c r="M6960" s="8"/>
      <c r="N6960" s="8"/>
    </row>
    <row r="6961" spans="1:14" ht="21" customHeight="1" x14ac:dyDescent="0.5">
      <c r="A6961" s="50"/>
      <c r="B6961" s="8"/>
      <c r="C6961" s="49"/>
      <c r="D6961" s="8"/>
      <c r="E6961" s="8"/>
      <c r="F6961" s="8"/>
      <c r="G6961" s="8"/>
      <c r="H6961" s="15"/>
      <c r="I6961" s="27"/>
      <c r="K6961" s="27"/>
      <c r="L6961" s="8"/>
      <c r="M6961" s="8"/>
      <c r="N6961" s="8"/>
    </row>
    <row r="6962" spans="1:14" ht="21" customHeight="1" x14ac:dyDescent="0.5">
      <c r="A6962" s="50"/>
      <c r="B6962" s="8"/>
      <c r="C6962" s="49"/>
      <c r="D6962" s="8"/>
      <c r="E6962" s="8"/>
      <c r="F6962" s="8"/>
      <c r="G6962" s="8"/>
      <c r="H6962" s="15"/>
      <c r="I6962" s="27"/>
      <c r="K6962" s="27"/>
      <c r="L6962" s="8"/>
      <c r="M6962" s="8"/>
      <c r="N6962" s="8"/>
    </row>
    <row r="6963" spans="1:14" ht="21" customHeight="1" x14ac:dyDescent="0.5">
      <c r="A6963" s="50"/>
      <c r="B6963" s="8"/>
      <c r="C6963" s="49"/>
      <c r="D6963" s="8"/>
      <c r="E6963" s="8"/>
      <c r="F6963" s="8"/>
      <c r="G6963" s="8"/>
      <c r="H6963" s="15"/>
      <c r="I6963" s="27"/>
      <c r="K6963" s="27"/>
      <c r="L6963" s="8"/>
      <c r="M6963" s="8"/>
      <c r="N6963" s="8"/>
    </row>
    <row r="6964" spans="1:14" ht="21" customHeight="1" x14ac:dyDescent="0.5">
      <c r="A6964" s="50"/>
      <c r="B6964" s="8"/>
      <c r="C6964" s="49"/>
      <c r="D6964" s="8"/>
      <c r="E6964" s="8"/>
      <c r="F6964" s="8"/>
      <c r="G6964" s="8"/>
      <c r="H6964" s="15"/>
      <c r="I6964" s="27"/>
      <c r="K6964" s="27"/>
      <c r="L6964" s="8"/>
      <c r="M6964" s="8"/>
      <c r="N6964" s="8"/>
    </row>
    <row r="6965" spans="1:14" ht="21" customHeight="1" x14ac:dyDescent="0.5">
      <c r="A6965" s="50"/>
      <c r="B6965" s="8"/>
      <c r="C6965" s="49"/>
      <c r="D6965" s="8"/>
      <c r="E6965" s="8"/>
      <c r="F6965" s="8"/>
      <c r="G6965" s="8"/>
      <c r="H6965" s="15"/>
      <c r="I6965" s="27"/>
      <c r="K6965" s="27"/>
      <c r="L6965" s="8"/>
      <c r="M6965" s="8"/>
      <c r="N6965" s="8"/>
    </row>
    <row r="6966" spans="1:14" ht="21" customHeight="1" x14ac:dyDescent="0.5">
      <c r="A6966" s="50"/>
      <c r="B6966" s="8"/>
      <c r="C6966" s="49"/>
      <c r="D6966" s="8"/>
      <c r="E6966" s="8"/>
      <c r="F6966" s="8"/>
      <c r="G6966" s="8"/>
      <c r="H6966" s="15"/>
      <c r="I6966" s="27"/>
      <c r="K6966" s="27"/>
      <c r="L6966" s="8"/>
      <c r="M6966" s="8"/>
      <c r="N6966" s="8"/>
    </row>
    <row r="6967" spans="1:14" ht="21" customHeight="1" x14ac:dyDescent="0.5">
      <c r="A6967" s="50"/>
      <c r="B6967" s="8"/>
      <c r="C6967" s="49"/>
      <c r="D6967" s="8"/>
      <c r="E6967" s="8"/>
      <c r="F6967" s="8"/>
      <c r="G6967" s="8"/>
      <c r="H6967" s="15"/>
      <c r="I6967" s="27"/>
      <c r="K6967" s="27"/>
      <c r="L6967" s="8"/>
      <c r="M6967" s="8"/>
      <c r="N6967" s="8"/>
    </row>
    <row r="6968" spans="1:14" ht="21" customHeight="1" x14ac:dyDescent="0.5">
      <c r="A6968" s="50"/>
      <c r="B6968" s="8"/>
      <c r="C6968" s="49"/>
      <c r="D6968" s="8"/>
      <c r="E6968" s="8"/>
      <c r="F6968" s="8"/>
      <c r="G6968" s="8"/>
      <c r="H6968" s="15"/>
      <c r="I6968" s="27"/>
      <c r="K6968" s="27"/>
      <c r="L6968" s="8"/>
      <c r="M6968" s="8"/>
      <c r="N6968" s="8"/>
    </row>
    <row r="6969" spans="1:14" ht="21" customHeight="1" x14ac:dyDescent="0.5">
      <c r="A6969" s="50"/>
      <c r="B6969" s="8"/>
      <c r="C6969" s="49"/>
      <c r="D6969" s="8"/>
      <c r="E6969" s="8"/>
      <c r="F6969" s="8"/>
      <c r="G6969" s="8"/>
      <c r="H6969" s="15"/>
      <c r="I6969" s="27"/>
      <c r="K6969" s="27"/>
      <c r="L6969" s="8"/>
      <c r="M6969" s="8"/>
      <c r="N6969" s="8"/>
    </row>
    <row r="6970" spans="1:14" ht="21" customHeight="1" x14ac:dyDescent="0.5">
      <c r="A6970" s="50"/>
      <c r="B6970" s="8"/>
      <c r="C6970" s="49"/>
      <c r="D6970" s="8"/>
      <c r="E6970" s="8"/>
      <c r="F6970" s="8"/>
      <c r="G6970" s="8"/>
      <c r="H6970" s="15"/>
      <c r="I6970" s="27"/>
      <c r="K6970" s="27"/>
      <c r="L6970" s="8"/>
      <c r="M6970" s="8"/>
      <c r="N6970" s="8"/>
    </row>
    <row r="6971" spans="1:14" ht="21" customHeight="1" x14ac:dyDescent="0.5">
      <c r="A6971" s="50"/>
      <c r="B6971" s="8"/>
      <c r="C6971" s="49"/>
      <c r="D6971" s="8"/>
      <c r="E6971" s="8"/>
      <c r="F6971" s="8"/>
      <c r="G6971" s="8"/>
      <c r="H6971" s="15"/>
      <c r="I6971" s="27"/>
      <c r="K6971" s="27"/>
      <c r="L6971" s="8"/>
      <c r="M6971" s="8"/>
      <c r="N6971" s="8"/>
    </row>
    <row r="6972" spans="1:14" ht="21" customHeight="1" x14ac:dyDescent="0.5">
      <c r="A6972" s="50"/>
      <c r="B6972" s="8"/>
      <c r="C6972" s="49"/>
      <c r="D6972" s="8"/>
      <c r="E6972" s="8"/>
      <c r="F6972" s="8"/>
      <c r="G6972" s="8"/>
      <c r="H6972" s="15"/>
      <c r="I6972" s="27"/>
      <c r="K6972" s="27"/>
      <c r="L6972" s="8"/>
      <c r="M6972" s="8"/>
      <c r="N6972" s="8"/>
    </row>
    <row r="6973" spans="1:14" ht="21" customHeight="1" x14ac:dyDescent="0.5">
      <c r="A6973" s="50"/>
      <c r="B6973" s="8"/>
      <c r="C6973" s="49"/>
      <c r="D6973" s="8"/>
      <c r="E6973" s="8"/>
      <c r="F6973" s="8"/>
      <c r="G6973" s="8"/>
      <c r="H6973" s="15"/>
      <c r="I6973" s="27"/>
      <c r="K6973" s="27"/>
      <c r="L6973" s="8"/>
      <c r="M6973" s="8"/>
      <c r="N6973" s="8"/>
    </row>
    <row r="6974" spans="1:14" ht="21" customHeight="1" x14ac:dyDescent="0.5">
      <c r="A6974" s="50"/>
      <c r="B6974" s="8"/>
      <c r="C6974" s="49"/>
      <c r="D6974" s="8"/>
      <c r="E6974" s="8"/>
      <c r="F6974" s="8"/>
      <c r="G6974" s="8"/>
      <c r="H6974" s="15"/>
      <c r="I6974" s="27"/>
      <c r="K6974" s="27"/>
      <c r="L6974" s="8"/>
      <c r="M6974" s="8"/>
      <c r="N6974" s="8"/>
    </row>
    <row r="6975" spans="1:14" ht="21" customHeight="1" x14ac:dyDescent="0.5">
      <c r="A6975" s="50"/>
      <c r="B6975" s="8"/>
      <c r="C6975" s="49"/>
      <c r="D6975" s="8"/>
      <c r="E6975" s="8"/>
      <c r="F6975" s="8"/>
      <c r="G6975" s="8"/>
      <c r="H6975" s="15"/>
      <c r="I6975" s="27"/>
      <c r="K6975" s="27"/>
      <c r="L6975" s="8"/>
      <c r="M6975" s="8"/>
      <c r="N6975" s="8"/>
    </row>
    <row r="6976" spans="1:14" ht="21" customHeight="1" x14ac:dyDescent="0.5">
      <c r="A6976" s="50"/>
      <c r="B6976" s="8"/>
      <c r="C6976" s="49"/>
      <c r="D6976" s="8"/>
      <c r="E6976" s="8"/>
      <c r="F6976" s="8"/>
      <c r="G6976" s="8"/>
      <c r="H6976" s="15"/>
      <c r="I6976" s="27"/>
      <c r="K6976" s="27"/>
      <c r="L6976" s="8"/>
      <c r="M6976" s="8"/>
      <c r="N6976" s="8"/>
    </row>
    <row r="6977" spans="1:14" ht="21" customHeight="1" x14ac:dyDescent="0.5">
      <c r="A6977" s="50"/>
      <c r="B6977" s="8"/>
      <c r="C6977" s="49"/>
      <c r="D6977" s="8"/>
      <c r="E6977" s="8"/>
      <c r="F6977" s="8"/>
      <c r="G6977" s="8"/>
      <c r="H6977" s="15"/>
      <c r="I6977" s="27"/>
      <c r="K6977" s="27"/>
      <c r="L6977" s="8"/>
      <c r="M6977" s="8"/>
      <c r="N6977" s="8"/>
    </row>
    <row r="6978" spans="1:14" ht="21" customHeight="1" x14ac:dyDescent="0.5">
      <c r="A6978" s="50"/>
      <c r="B6978" s="8"/>
      <c r="C6978" s="49"/>
      <c r="D6978" s="8"/>
      <c r="E6978" s="8"/>
      <c r="F6978" s="8"/>
      <c r="G6978" s="8"/>
      <c r="H6978" s="15"/>
      <c r="I6978" s="27"/>
      <c r="K6978" s="27"/>
      <c r="L6978" s="8"/>
      <c r="M6978" s="8"/>
      <c r="N6978" s="8"/>
    </row>
    <row r="6979" spans="1:14" ht="21" customHeight="1" x14ac:dyDescent="0.5">
      <c r="A6979" s="50"/>
      <c r="B6979" s="8"/>
      <c r="C6979" s="49"/>
      <c r="D6979" s="8"/>
      <c r="E6979" s="8"/>
      <c r="F6979" s="8"/>
      <c r="G6979" s="8"/>
      <c r="H6979" s="15"/>
      <c r="I6979" s="27"/>
      <c r="K6979" s="27"/>
      <c r="L6979" s="8"/>
      <c r="M6979" s="8"/>
      <c r="N6979" s="8"/>
    </row>
    <row r="6980" spans="1:14" ht="21" customHeight="1" x14ac:dyDescent="0.5">
      <c r="A6980" s="50"/>
      <c r="B6980" s="8"/>
      <c r="C6980" s="49"/>
      <c r="D6980" s="8"/>
      <c r="E6980" s="8"/>
      <c r="F6980" s="8"/>
      <c r="G6980" s="8"/>
      <c r="H6980" s="15"/>
      <c r="I6980" s="27"/>
      <c r="K6980" s="27"/>
      <c r="L6980" s="8"/>
      <c r="M6980" s="8"/>
      <c r="N6980" s="8"/>
    </row>
    <row r="6981" spans="1:14" ht="21" customHeight="1" x14ac:dyDescent="0.5">
      <c r="A6981" s="50"/>
      <c r="B6981" s="8"/>
      <c r="C6981" s="49"/>
      <c r="D6981" s="8"/>
      <c r="E6981" s="8"/>
      <c r="F6981" s="8"/>
      <c r="G6981" s="8"/>
      <c r="H6981" s="15"/>
      <c r="I6981" s="27"/>
      <c r="K6981" s="27"/>
      <c r="L6981" s="8"/>
      <c r="M6981" s="8"/>
      <c r="N6981" s="8"/>
    </row>
    <row r="6982" spans="1:14" ht="21" customHeight="1" x14ac:dyDescent="0.5">
      <c r="A6982" s="50"/>
      <c r="B6982" s="8"/>
      <c r="C6982" s="49"/>
      <c r="D6982" s="8"/>
      <c r="E6982" s="8"/>
      <c r="F6982" s="8"/>
      <c r="G6982" s="8"/>
      <c r="H6982" s="15"/>
      <c r="I6982" s="27"/>
      <c r="K6982" s="27"/>
      <c r="L6982" s="8"/>
      <c r="M6982" s="8"/>
      <c r="N6982" s="8"/>
    </row>
    <row r="6983" spans="1:14" ht="21" customHeight="1" x14ac:dyDescent="0.5">
      <c r="A6983" s="50"/>
      <c r="B6983" s="8"/>
      <c r="C6983" s="49"/>
      <c r="D6983" s="8"/>
      <c r="E6983" s="8"/>
      <c r="F6983" s="8"/>
      <c r="G6983" s="8"/>
      <c r="H6983" s="15"/>
      <c r="I6983" s="27"/>
      <c r="K6983" s="27"/>
      <c r="L6983" s="8"/>
      <c r="M6983" s="8"/>
      <c r="N6983" s="8"/>
    </row>
    <row r="6984" spans="1:14" ht="21" customHeight="1" x14ac:dyDescent="0.5">
      <c r="A6984" s="50"/>
      <c r="B6984" s="8"/>
      <c r="C6984" s="49"/>
      <c r="D6984" s="8"/>
      <c r="E6984" s="8"/>
      <c r="F6984" s="8"/>
      <c r="G6984" s="8"/>
      <c r="H6984" s="15"/>
      <c r="I6984" s="27"/>
      <c r="K6984" s="27"/>
      <c r="L6984" s="8"/>
      <c r="M6984" s="8"/>
      <c r="N6984" s="8"/>
    </row>
    <row r="6985" spans="1:14" ht="21" customHeight="1" x14ac:dyDescent="0.5">
      <c r="A6985" s="50"/>
      <c r="B6985" s="8"/>
      <c r="C6985" s="49"/>
      <c r="D6985" s="8"/>
      <c r="E6985" s="8"/>
      <c r="F6985" s="8"/>
      <c r="G6985" s="8"/>
      <c r="H6985" s="15"/>
      <c r="I6985" s="27"/>
      <c r="K6985" s="27"/>
      <c r="L6985" s="8"/>
      <c r="M6985" s="8"/>
      <c r="N6985" s="8"/>
    </row>
    <row r="6986" spans="1:14" ht="21" customHeight="1" x14ac:dyDescent="0.5">
      <c r="A6986" s="50"/>
      <c r="B6986" s="8"/>
      <c r="C6986" s="49"/>
      <c r="D6986" s="8"/>
      <c r="E6986" s="8"/>
      <c r="F6986" s="8"/>
      <c r="G6986" s="8"/>
      <c r="H6986" s="15"/>
      <c r="I6986" s="27"/>
      <c r="K6986" s="27"/>
      <c r="L6986" s="8"/>
      <c r="M6986" s="8"/>
      <c r="N6986" s="8"/>
    </row>
    <row r="6987" spans="1:14" ht="21" customHeight="1" x14ac:dyDescent="0.5">
      <c r="A6987" s="50"/>
      <c r="B6987" s="8"/>
      <c r="C6987" s="49"/>
      <c r="D6987" s="8"/>
      <c r="E6987" s="8"/>
      <c r="F6987" s="8"/>
      <c r="G6987" s="8"/>
      <c r="H6987" s="15"/>
      <c r="I6987" s="27"/>
      <c r="K6987" s="27"/>
      <c r="L6987" s="8"/>
      <c r="M6987" s="8"/>
      <c r="N6987" s="8"/>
    </row>
    <row r="6988" spans="1:14" ht="21" customHeight="1" x14ac:dyDescent="0.5">
      <c r="A6988" s="50"/>
      <c r="B6988" s="8"/>
      <c r="C6988" s="49"/>
      <c r="D6988" s="8"/>
      <c r="E6988" s="8"/>
      <c r="F6988" s="8"/>
      <c r="G6988" s="8"/>
      <c r="H6988" s="15"/>
      <c r="I6988" s="27"/>
      <c r="K6988" s="27"/>
      <c r="L6988" s="8"/>
      <c r="M6988" s="8"/>
      <c r="N6988" s="8"/>
    </row>
    <row r="6989" spans="1:14" ht="21" customHeight="1" x14ac:dyDescent="0.5">
      <c r="A6989" s="50"/>
      <c r="B6989" s="8"/>
      <c r="C6989" s="49"/>
      <c r="D6989" s="8"/>
      <c r="E6989" s="8"/>
      <c r="F6989" s="8"/>
      <c r="G6989" s="8"/>
      <c r="H6989" s="15"/>
      <c r="I6989" s="27"/>
      <c r="K6989" s="27"/>
      <c r="L6989" s="8"/>
      <c r="M6989" s="8"/>
      <c r="N6989" s="8"/>
    </row>
    <row r="6990" spans="1:14" ht="21" customHeight="1" x14ac:dyDescent="0.5">
      <c r="A6990" s="50"/>
      <c r="B6990" s="8"/>
      <c r="C6990" s="49"/>
      <c r="D6990" s="8"/>
      <c r="E6990" s="8"/>
      <c r="F6990" s="8"/>
      <c r="G6990" s="8"/>
      <c r="H6990" s="15"/>
      <c r="I6990" s="27"/>
      <c r="K6990" s="27"/>
      <c r="L6990" s="8"/>
      <c r="M6990" s="8"/>
      <c r="N6990" s="8"/>
    </row>
    <row r="6991" spans="1:14" ht="21" customHeight="1" x14ac:dyDescent="0.5">
      <c r="A6991" s="50"/>
      <c r="B6991" s="8"/>
      <c r="C6991" s="49"/>
      <c r="D6991" s="8"/>
      <c r="E6991" s="8"/>
      <c r="F6991" s="8"/>
      <c r="G6991" s="8"/>
      <c r="H6991" s="15"/>
      <c r="I6991" s="27"/>
      <c r="K6991" s="27"/>
      <c r="L6991" s="8"/>
      <c r="M6991" s="8"/>
      <c r="N6991" s="8"/>
    </row>
    <row r="6992" spans="1:14" ht="21" customHeight="1" x14ac:dyDescent="0.5">
      <c r="A6992" s="50"/>
      <c r="B6992" s="8"/>
      <c r="C6992" s="49"/>
      <c r="D6992" s="8"/>
      <c r="E6992" s="8"/>
      <c r="F6992" s="8"/>
      <c r="G6992" s="8"/>
      <c r="H6992" s="15"/>
      <c r="I6992" s="27"/>
      <c r="K6992" s="27"/>
      <c r="L6992" s="8"/>
      <c r="M6992" s="8"/>
      <c r="N6992" s="8"/>
    </row>
    <row r="6993" spans="1:14" ht="21" customHeight="1" x14ac:dyDescent="0.5">
      <c r="A6993" s="50"/>
      <c r="B6993" s="8"/>
      <c r="C6993" s="49"/>
      <c r="D6993" s="8"/>
      <c r="E6993" s="8"/>
      <c r="F6993" s="8"/>
      <c r="G6993" s="8"/>
      <c r="H6993" s="15"/>
      <c r="I6993" s="27"/>
      <c r="K6993" s="27"/>
      <c r="L6993" s="8"/>
      <c r="M6993" s="8"/>
      <c r="N6993" s="8"/>
    </row>
    <row r="6994" spans="1:14" ht="21" customHeight="1" x14ac:dyDescent="0.5">
      <c r="A6994" s="50"/>
      <c r="B6994" s="8"/>
      <c r="C6994" s="49"/>
      <c r="D6994" s="8"/>
      <c r="E6994" s="8"/>
      <c r="F6994" s="8"/>
      <c r="G6994" s="8"/>
      <c r="H6994" s="15"/>
      <c r="I6994" s="27"/>
      <c r="K6994" s="27"/>
      <c r="L6994" s="8"/>
      <c r="M6994" s="8"/>
      <c r="N6994" s="8"/>
    </row>
    <row r="6995" spans="1:14" ht="21" customHeight="1" x14ac:dyDescent="0.5">
      <c r="A6995" s="50"/>
      <c r="B6995" s="8"/>
      <c r="C6995" s="49"/>
      <c r="D6995" s="8"/>
      <c r="E6995" s="8"/>
      <c r="F6995" s="8"/>
      <c r="G6995" s="8"/>
      <c r="H6995" s="15"/>
      <c r="I6995" s="27"/>
      <c r="K6995" s="27"/>
      <c r="L6995" s="8"/>
      <c r="M6995" s="8"/>
      <c r="N6995" s="8"/>
    </row>
    <row r="6996" spans="1:14" ht="21" customHeight="1" x14ac:dyDescent="0.5">
      <c r="A6996" s="50"/>
      <c r="B6996" s="8"/>
      <c r="C6996" s="49"/>
      <c r="D6996" s="8"/>
      <c r="E6996" s="8"/>
      <c r="F6996" s="8"/>
      <c r="G6996" s="8"/>
      <c r="H6996" s="15"/>
      <c r="I6996" s="27"/>
      <c r="K6996" s="27"/>
      <c r="L6996" s="8"/>
      <c r="M6996" s="8"/>
      <c r="N6996" s="8"/>
    </row>
    <row r="6997" spans="1:14" ht="21" customHeight="1" x14ac:dyDescent="0.5">
      <c r="A6997" s="50"/>
      <c r="B6997" s="8"/>
      <c r="C6997" s="49"/>
      <c r="D6997" s="8"/>
      <c r="E6997" s="8"/>
      <c r="F6997" s="8"/>
      <c r="G6997" s="8"/>
      <c r="H6997" s="15"/>
      <c r="I6997" s="27"/>
      <c r="K6997" s="27"/>
      <c r="L6997" s="8"/>
      <c r="M6997" s="8"/>
      <c r="N6997" s="8"/>
    </row>
    <row r="6998" spans="1:14" ht="21" customHeight="1" x14ac:dyDescent="0.5">
      <c r="A6998" s="50"/>
      <c r="B6998" s="8"/>
      <c r="C6998" s="49"/>
      <c r="D6998" s="8"/>
      <c r="E6998" s="8"/>
      <c r="F6998" s="8"/>
      <c r="G6998" s="8"/>
      <c r="H6998" s="15"/>
      <c r="I6998" s="27"/>
      <c r="K6998" s="27"/>
      <c r="L6998" s="8"/>
      <c r="M6998" s="8"/>
      <c r="N6998" s="8"/>
    </row>
    <row r="6999" spans="1:14" ht="21" customHeight="1" x14ac:dyDescent="0.5">
      <c r="A6999" s="50"/>
      <c r="B6999" s="8"/>
      <c r="C6999" s="49"/>
      <c r="D6999" s="8"/>
      <c r="E6999" s="8"/>
      <c r="F6999" s="8"/>
      <c r="G6999" s="8"/>
      <c r="H6999" s="15"/>
      <c r="I6999" s="27"/>
      <c r="K6999" s="27"/>
      <c r="L6999" s="8"/>
      <c r="M6999" s="8"/>
      <c r="N6999" s="8"/>
    </row>
    <row r="7000" spans="1:14" ht="21" customHeight="1" x14ac:dyDescent="0.5">
      <c r="A7000" s="50"/>
      <c r="B7000" s="8"/>
      <c r="C7000" s="49"/>
      <c r="D7000" s="8"/>
      <c r="E7000" s="8"/>
      <c r="F7000" s="8"/>
      <c r="G7000" s="8"/>
      <c r="H7000" s="15"/>
      <c r="I7000" s="27"/>
      <c r="K7000" s="27"/>
      <c r="L7000" s="8"/>
      <c r="M7000" s="8"/>
      <c r="N7000" s="8"/>
    </row>
    <row r="7001" spans="1:14" ht="21" customHeight="1" x14ac:dyDescent="0.5">
      <c r="A7001" s="50"/>
      <c r="B7001" s="8"/>
      <c r="C7001" s="49"/>
      <c r="D7001" s="8"/>
      <c r="E7001" s="8"/>
      <c r="F7001" s="8"/>
      <c r="G7001" s="8"/>
      <c r="H7001" s="15"/>
      <c r="I7001" s="27"/>
      <c r="K7001" s="27"/>
      <c r="L7001" s="8"/>
      <c r="M7001" s="8"/>
      <c r="N7001" s="8"/>
    </row>
    <row r="7002" spans="1:14" ht="21" customHeight="1" x14ac:dyDescent="0.5">
      <c r="A7002" s="50"/>
      <c r="B7002" s="8"/>
      <c r="C7002" s="49"/>
      <c r="D7002" s="8"/>
      <c r="E7002" s="8"/>
      <c r="F7002" s="8"/>
      <c r="G7002" s="8"/>
      <c r="H7002" s="15"/>
      <c r="I7002" s="27"/>
      <c r="K7002" s="27"/>
      <c r="L7002" s="8"/>
      <c r="M7002" s="8"/>
      <c r="N7002" s="8"/>
    </row>
    <row r="7003" spans="1:14" ht="21" customHeight="1" x14ac:dyDescent="0.5">
      <c r="A7003" s="50"/>
      <c r="B7003" s="8"/>
      <c r="C7003" s="49"/>
      <c r="D7003" s="8"/>
      <c r="E7003" s="8"/>
      <c r="F7003" s="8"/>
      <c r="G7003" s="8"/>
      <c r="H7003" s="15"/>
      <c r="I7003" s="27"/>
      <c r="K7003" s="27"/>
      <c r="L7003" s="8"/>
      <c r="M7003" s="8"/>
      <c r="N7003" s="8"/>
    </row>
    <row r="7004" spans="1:14" ht="21" customHeight="1" x14ac:dyDescent="0.5">
      <c r="A7004" s="50"/>
      <c r="B7004" s="8"/>
      <c r="C7004" s="49"/>
      <c r="D7004" s="8"/>
      <c r="E7004" s="8"/>
      <c r="F7004" s="8"/>
      <c r="G7004" s="8"/>
      <c r="H7004" s="15"/>
      <c r="I7004" s="27"/>
      <c r="K7004" s="27"/>
      <c r="L7004" s="8"/>
      <c r="M7004" s="8"/>
      <c r="N7004" s="8"/>
    </row>
    <row r="7005" spans="1:14" ht="21" customHeight="1" x14ac:dyDescent="0.5">
      <c r="A7005" s="50"/>
      <c r="B7005" s="8"/>
      <c r="C7005" s="49"/>
      <c r="D7005" s="8"/>
      <c r="E7005" s="8"/>
      <c r="F7005" s="8"/>
      <c r="G7005" s="8"/>
      <c r="H7005" s="15"/>
      <c r="I7005" s="27"/>
      <c r="K7005" s="27"/>
      <c r="L7005" s="8"/>
      <c r="M7005" s="8"/>
      <c r="N7005" s="8"/>
    </row>
    <row r="7006" spans="1:14" ht="21" customHeight="1" x14ac:dyDescent="0.5">
      <c r="A7006" s="50"/>
      <c r="B7006" s="8"/>
      <c r="C7006" s="49"/>
      <c r="D7006" s="8"/>
      <c r="E7006" s="8"/>
      <c r="F7006" s="8"/>
      <c r="G7006" s="8"/>
      <c r="H7006" s="15"/>
      <c r="I7006" s="27"/>
      <c r="K7006" s="27"/>
      <c r="L7006" s="8"/>
      <c r="M7006" s="8"/>
      <c r="N7006" s="8"/>
    </row>
    <row r="7007" spans="1:14" ht="21" customHeight="1" x14ac:dyDescent="0.5">
      <c r="A7007" s="50"/>
      <c r="B7007" s="8"/>
      <c r="C7007" s="49"/>
      <c r="D7007" s="8"/>
      <c r="E7007" s="8"/>
      <c r="F7007" s="8"/>
      <c r="G7007" s="8"/>
      <c r="H7007" s="15"/>
      <c r="I7007" s="27"/>
      <c r="K7007" s="27"/>
      <c r="L7007" s="8"/>
      <c r="M7007" s="8"/>
      <c r="N7007" s="8"/>
    </row>
    <row r="7008" spans="1:14" ht="21" customHeight="1" x14ac:dyDescent="0.5">
      <c r="A7008" s="50"/>
      <c r="B7008" s="8"/>
      <c r="C7008" s="49"/>
      <c r="D7008" s="8"/>
      <c r="E7008" s="8"/>
      <c r="F7008" s="8"/>
      <c r="G7008" s="8"/>
      <c r="H7008" s="15"/>
      <c r="I7008" s="27"/>
      <c r="K7008" s="27"/>
      <c r="L7008" s="8"/>
      <c r="M7008" s="8"/>
      <c r="N7008" s="8"/>
    </row>
    <row r="7009" spans="1:14" ht="21" customHeight="1" x14ac:dyDescent="0.5">
      <c r="A7009" s="50"/>
      <c r="B7009" s="8"/>
      <c r="C7009" s="49"/>
      <c r="D7009" s="8"/>
      <c r="E7009" s="8"/>
      <c r="F7009" s="8"/>
      <c r="G7009" s="8"/>
      <c r="H7009" s="15"/>
      <c r="I7009" s="27"/>
      <c r="K7009" s="27"/>
      <c r="L7009" s="8"/>
      <c r="M7009" s="8"/>
      <c r="N7009" s="8"/>
    </row>
    <row r="7010" spans="1:14" ht="21" customHeight="1" x14ac:dyDescent="0.5">
      <c r="A7010" s="50"/>
      <c r="B7010" s="8"/>
      <c r="C7010" s="49"/>
      <c r="D7010" s="8"/>
      <c r="E7010" s="8"/>
      <c r="F7010" s="8"/>
      <c r="G7010" s="8"/>
      <c r="H7010" s="15"/>
      <c r="I7010" s="27"/>
      <c r="K7010" s="27"/>
      <c r="L7010" s="8"/>
      <c r="M7010" s="8"/>
      <c r="N7010" s="8"/>
    </row>
    <row r="7011" spans="1:14" ht="21" customHeight="1" x14ac:dyDescent="0.5">
      <c r="A7011" s="50"/>
      <c r="B7011" s="8"/>
      <c r="C7011" s="49"/>
      <c r="D7011" s="8"/>
      <c r="E7011" s="8"/>
      <c r="F7011" s="8"/>
      <c r="G7011" s="8"/>
      <c r="H7011" s="15"/>
      <c r="I7011" s="27"/>
      <c r="K7011" s="27"/>
      <c r="L7011" s="8"/>
      <c r="M7011" s="8"/>
      <c r="N7011" s="8"/>
    </row>
    <row r="7012" spans="1:14" ht="21" customHeight="1" x14ac:dyDescent="0.5">
      <c r="A7012" s="50"/>
      <c r="B7012" s="8"/>
      <c r="C7012" s="49"/>
      <c r="D7012" s="8"/>
      <c r="E7012" s="8"/>
      <c r="F7012" s="8"/>
      <c r="G7012" s="8"/>
      <c r="H7012" s="15"/>
      <c r="I7012" s="27"/>
      <c r="K7012" s="27"/>
      <c r="L7012" s="8"/>
      <c r="M7012" s="8"/>
      <c r="N7012" s="8"/>
    </row>
    <row r="7013" spans="1:14" ht="21" customHeight="1" x14ac:dyDescent="0.5">
      <c r="A7013" s="50"/>
      <c r="B7013" s="8"/>
      <c r="C7013" s="49"/>
      <c r="D7013" s="8"/>
      <c r="E7013" s="8"/>
      <c r="F7013" s="8"/>
      <c r="G7013" s="8"/>
      <c r="H7013" s="15"/>
      <c r="I7013" s="27"/>
      <c r="K7013" s="27"/>
      <c r="L7013" s="8"/>
      <c r="M7013" s="8"/>
      <c r="N7013" s="8"/>
    </row>
    <row r="7014" spans="1:14" ht="21" customHeight="1" x14ac:dyDescent="0.5">
      <c r="A7014" s="50"/>
      <c r="B7014" s="8"/>
      <c r="C7014" s="49"/>
      <c r="D7014" s="8"/>
      <c r="E7014" s="8"/>
      <c r="F7014" s="8"/>
      <c r="G7014" s="8"/>
      <c r="H7014" s="15"/>
      <c r="I7014" s="27"/>
      <c r="K7014" s="27"/>
      <c r="L7014" s="8"/>
      <c r="M7014" s="8"/>
      <c r="N7014" s="8"/>
    </row>
    <row r="7015" spans="1:14" ht="21" customHeight="1" x14ac:dyDescent="0.5">
      <c r="A7015" s="50"/>
      <c r="B7015" s="8"/>
      <c r="C7015" s="49"/>
      <c r="D7015" s="8"/>
      <c r="E7015" s="8"/>
      <c r="F7015" s="8"/>
      <c r="G7015" s="8"/>
      <c r="H7015" s="15"/>
      <c r="I7015" s="27"/>
      <c r="K7015" s="27"/>
      <c r="L7015" s="8"/>
      <c r="M7015" s="8"/>
      <c r="N7015" s="8"/>
    </row>
    <row r="7016" spans="1:14" ht="21" customHeight="1" x14ac:dyDescent="0.5">
      <c r="A7016" s="50"/>
      <c r="B7016" s="8"/>
      <c r="C7016" s="49"/>
      <c r="D7016" s="8"/>
      <c r="E7016" s="8"/>
      <c r="F7016" s="8"/>
      <c r="G7016" s="8"/>
      <c r="H7016" s="15"/>
      <c r="I7016" s="27"/>
      <c r="K7016" s="27"/>
      <c r="L7016" s="8"/>
      <c r="M7016" s="8"/>
      <c r="N7016" s="8"/>
    </row>
    <row r="7017" spans="1:14" ht="21" customHeight="1" x14ac:dyDescent="0.5">
      <c r="A7017" s="50"/>
      <c r="B7017" s="8"/>
      <c r="C7017" s="49"/>
      <c r="D7017" s="8"/>
      <c r="E7017" s="8"/>
      <c r="F7017" s="8"/>
      <c r="G7017" s="8"/>
      <c r="H7017" s="15"/>
      <c r="I7017" s="27"/>
      <c r="K7017" s="27"/>
      <c r="L7017" s="8"/>
      <c r="M7017" s="8"/>
      <c r="N7017" s="8"/>
    </row>
    <row r="7018" spans="1:14" ht="21" customHeight="1" x14ac:dyDescent="0.5">
      <c r="A7018" s="50"/>
      <c r="B7018" s="8"/>
      <c r="C7018" s="49"/>
      <c r="D7018" s="8"/>
      <c r="E7018" s="8"/>
      <c r="F7018" s="8"/>
      <c r="G7018" s="8"/>
      <c r="H7018" s="15"/>
      <c r="I7018" s="27"/>
      <c r="K7018" s="27"/>
      <c r="L7018" s="8"/>
      <c r="M7018" s="8"/>
      <c r="N7018" s="8"/>
    </row>
    <row r="7019" spans="1:14" ht="21" customHeight="1" x14ac:dyDescent="0.5">
      <c r="A7019" s="50"/>
      <c r="B7019" s="8"/>
      <c r="C7019" s="49"/>
      <c r="D7019" s="8"/>
      <c r="E7019" s="8"/>
      <c r="F7019" s="8"/>
      <c r="G7019" s="8"/>
      <c r="H7019" s="15"/>
      <c r="I7019" s="27"/>
      <c r="K7019" s="27"/>
      <c r="L7019" s="8"/>
      <c r="M7019" s="8"/>
      <c r="N7019" s="8"/>
    </row>
    <row r="7020" spans="1:14" ht="21" customHeight="1" x14ac:dyDescent="0.5">
      <c r="A7020" s="50"/>
      <c r="B7020" s="8"/>
      <c r="C7020" s="49"/>
      <c r="D7020" s="8"/>
      <c r="E7020" s="8"/>
      <c r="F7020" s="8"/>
      <c r="G7020" s="8"/>
      <c r="H7020" s="15"/>
      <c r="I7020" s="27"/>
      <c r="K7020" s="27"/>
      <c r="L7020" s="8"/>
      <c r="M7020" s="8"/>
      <c r="N7020" s="8"/>
    </row>
    <row r="7021" spans="1:14" ht="21" customHeight="1" x14ac:dyDescent="0.5">
      <c r="A7021" s="50"/>
      <c r="B7021" s="8"/>
      <c r="C7021" s="49"/>
      <c r="D7021" s="8"/>
      <c r="E7021" s="8"/>
      <c r="F7021" s="8"/>
      <c r="G7021" s="8"/>
      <c r="H7021" s="15"/>
      <c r="I7021" s="27"/>
      <c r="K7021" s="27"/>
      <c r="L7021" s="8"/>
      <c r="M7021" s="8"/>
      <c r="N7021" s="8"/>
    </row>
    <row r="7022" spans="1:14" ht="21" customHeight="1" x14ac:dyDescent="0.5">
      <c r="A7022" s="50"/>
      <c r="B7022" s="8"/>
      <c r="C7022" s="49"/>
      <c r="D7022" s="8"/>
      <c r="E7022" s="8"/>
      <c r="F7022" s="8"/>
      <c r="G7022" s="8"/>
      <c r="H7022" s="15"/>
      <c r="I7022" s="27"/>
      <c r="K7022" s="27"/>
      <c r="L7022" s="8"/>
      <c r="M7022" s="8"/>
      <c r="N7022" s="8"/>
    </row>
    <row r="7023" spans="1:14" ht="21" customHeight="1" x14ac:dyDescent="0.5">
      <c r="A7023" s="50"/>
      <c r="B7023" s="8"/>
      <c r="C7023" s="49"/>
      <c r="D7023" s="8"/>
      <c r="E7023" s="8"/>
      <c r="F7023" s="8"/>
      <c r="G7023" s="8"/>
      <c r="H7023" s="15"/>
      <c r="I7023" s="27"/>
      <c r="K7023" s="27"/>
      <c r="L7023" s="8"/>
      <c r="M7023" s="8"/>
      <c r="N7023" s="8"/>
    </row>
    <row r="7024" spans="1:14" ht="21" customHeight="1" x14ac:dyDescent="0.5">
      <c r="A7024" s="50"/>
      <c r="B7024" s="8"/>
      <c r="C7024" s="49"/>
      <c r="D7024" s="8"/>
      <c r="E7024" s="8"/>
      <c r="F7024" s="8"/>
      <c r="G7024" s="8"/>
      <c r="H7024" s="15"/>
      <c r="I7024" s="27"/>
      <c r="K7024" s="27"/>
      <c r="L7024" s="8"/>
      <c r="M7024" s="8"/>
      <c r="N7024" s="8"/>
    </row>
    <row r="7025" spans="1:14" ht="21" customHeight="1" x14ac:dyDescent="0.5">
      <c r="A7025" s="50"/>
      <c r="B7025" s="8"/>
      <c r="C7025" s="49"/>
      <c r="D7025" s="8"/>
      <c r="E7025" s="8"/>
      <c r="F7025" s="8"/>
      <c r="G7025" s="8"/>
      <c r="H7025" s="15"/>
      <c r="I7025" s="27"/>
      <c r="K7025" s="27"/>
      <c r="L7025" s="8"/>
      <c r="M7025" s="8"/>
      <c r="N7025" s="8"/>
    </row>
    <row r="7026" spans="1:14" ht="21" customHeight="1" x14ac:dyDescent="0.5">
      <c r="A7026" s="50"/>
      <c r="B7026" s="8"/>
      <c r="C7026" s="49"/>
      <c r="D7026" s="8"/>
      <c r="E7026" s="8"/>
      <c r="F7026" s="8"/>
      <c r="G7026" s="8"/>
      <c r="H7026" s="15"/>
      <c r="I7026" s="27"/>
      <c r="K7026" s="27"/>
      <c r="L7026" s="8"/>
      <c r="M7026" s="8"/>
      <c r="N7026" s="8"/>
    </row>
    <row r="7027" spans="1:14" ht="21" customHeight="1" x14ac:dyDescent="0.5">
      <c r="A7027" s="50"/>
      <c r="B7027" s="8"/>
      <c r="C7027" s="49"/>
      <c r="D7027" s="8"/>
      <c r="E7027" s="8"/>
      <c r="F7027" s="8"/>
      <c r="G7027" s="8"/>
      <c r="H7027" s="15"/>
      <c r="I7027" s="27"/>
      <c r="K7027" s="27"/>
      <c r="L7027" s="8"/>
      <c r="M7027" s="8"/>
      <c r="N7027" s="8"/>
    </row>
    <row r="7028" spans="1:14" ht="21" customHeight="1" x14ac:dyDescent="0.5">
      <c r="A7028" s="50"/>
      <c r="B7028" s="8"/>
      <c r="C7028" s="49"/>
      <c r="D7028" s="8"/>
      <c r="E7028" s="8"/>
      <c r="F7028" s="8"/>
      <c r="G7028" s="8"/>
      <c r="H7028" s="15"/>
      <c r="I7028" s="27"/>
      <c r="K7028" s="27"/>
      <c r="L7028" s="8"/>
      <c r="M7028" s="8"/>
      <c r="N7028" s="8"/>
    </row>
    <row r="7029" spans="1:14" ht="21" customHeight="1" x14ac:dyDescent="0.5">
      <c r="A7029" s="50"/>
      <c r="B7029" s="8"/>
      <c r="C7029" s="49"/>
      <c r="D7029" s="8"/>
      <c r="E7029" s="8"/>
      <c r="F7029" s="8"/>
      <c r="G7029" s="8"/>
      <c r="H7029" s="15"/>
      <c r="I7029" s="27"/>
      <c r="K7029" s="27"/>
      <c r="L7029" s="8"/>
      <c r="M7029" s="8"/>
      <c r="N7029" s="8"/>
    </row>
    <row r="7030" spans="1:14" ht="21" customHeight="1" x14ac:dyDescent="0.5">
      <c r="A7030" s="50"/>
      <c r="B7030" s="8"/>
      <c r="C7030" s="49"/>
      <c r="D7030" s="8"/>
      <c r="E7030" s="8"/>
      <c r="F7030" s="8"/>
      <c r="G7030" s="8"/>
      <c r="H7030" s="15"/>
      <c r="I7030" s="27"/>
      <c r="K7030" s="27"/>
      <c r="L7030" s="8"/>
      <c r="M7030" s="8"/>
      <c r="N7030" s="8"/>
    </row>
    <row r="7031" spans="1:14" ht="21" customHeight="1" x14ac:dyDescent="0.5">
      <c r="A7031" s="50"/>
      <c r="B7031" s="8"/>
      <c r="C7031" s="49"/>
      <c r="D7031" s="8"/>
      <c r="E7031" s="8"/>
      <c r="F7031" s="8"/>
      <c r="G7031" s="8"/>
      <c r="H7031" s="15"/>
      <c r="I7031" s="27"/>
      <c r="K7031" s="27"/>
      <c r="L7031" s="8"/>
      <c r="M7031" s="8"/>
      <c r="N7031" s="8"/>
    </row>
    <row r="7032" spans="1:14" ht="21" customHeight="1" x14ac:dyDescent="0.5">
      <c r="A7032" s="50"/>
      <c r="B7032" s="8"/>
      <c r="C7032" s="49"/>
      <c r="D7032" s="8"/>
      <c r="E7032" s="8"/>
      <c r="F7032" s="8"/>
      <c r="G7032" s="8"/>
      <c r="H7032" s="15"/>
      <c r="I7032" s="27"/>
      <c r="K7032" s="27"/>
      <c r="L7032" s="8"/>
      <c r="M7032" s="8"/>
      <c r="N7032" s="8"/>
    </row>
    <row r="7033" spans="1:14" ht="21" customHeight="1" x14ac:dyDescent="0.5">
      <c r="A7033" s="50"/>
      <c r="B7033" s="8"/>
      <c r="C7033" s="49"/>
      <c r="D7033" s="8"/>
      <c r="E7033" s="8"/>
      <c r="F7033" s="8"/>
      <c r="G7033" s="8"/>
      <c r="H7033" s="15"/>
      <c r="I7033" s="27"/>
      <c r="K7033" s="27"/>
      <c r="L7033" s="8"/>
      <c r="M7033" s="8"/>
      <c r="N7033" s="8"/>
    </row>
    <row r="7034" spans="1:14" ht="21" customHeight="1" x14ac:dyDescent="0.5">
      <c r="A7034" s="50"/>
      <c r="B7034" s="8"/>
      <c r="C7034" s="49"/>
      <c r="D7034" s="8"/>
      <c r="E7034" s="8"/>
      <c r="F7034" s="8"/>
      <c r="G7034" s="8"/>
      <c r="H7034" s="15"/>
      <c r="I7034" s="27"/>
      <c r="K7034" s="27"/>
      <c r="L7034" s="8"/>
      <c r="M7034" s="8"/>
      <c r="N7034" s="8"/>
    </row>
    <row r="7035" spans="1:14" ht="21" customHeight="1" x14ac:dyDescent="0.5">
      <c r="A7035" s="50"/>
      <c r="B7035" s="8"/>
      <c r="C7035" s="49"/>
      <c r="D7035" s="8"/>
      <c r="E7035" s="8"/>
      <c r="F7035" s="8"/>
      <c r="G7035" s="8"/>
      <c r="H7035" s="15"/>
      <c r="I7035" s="27"/>
      <c r="K7035" s="27"/>
      <c r="L7035" s="8"/>
      <c r="M7035" s="8"/>
      <c r="N7035" s="8"/>
    </row>
    <row r="7036" spans="1:14" ht="21" customHeight="1" x14ac:dyDescent="0.5">
      <c r="A7036" s="50"/>
      <c r="B7036" s="8"/>
      <c r="C7036" s="49"/>
      <c r="D7036" s="8"/>
      <c r="E7036" s="8"/>
      <c r="F7036" s="8"/>
      <c r="G7036" s="8"/>
      <c r="H7036" s="15"/>
      <c r="I7036" s="27"/>
      <c r="K7036" s="27"/>
      <c r="L7036" s="8"/>
      <c r="M7036" s="8"/>
      <c r="N7036" s="8"/>
    </row>
    <row r="7037" spans="1:14" ht="21" customHeight="1" x14ac:dyDescent="0.5">
      <c r="A7037" s="50"/>
      <c r="B7037" s="8"/>
      <c r="C7037" s="49"/>
      <c r="D7037" s="8"/>
      <c r="E7037" s="8"/>
      <c r="F7037" s="8"/>
      <c r="G7037" s="8"/>
      <c r="H7037" s="15"/>
      <c r="I7037" s="27"/>
      <c r="K7037" s="27"/>
      <c r="L7037" s="8"/>
      <c r="M7037" s="8"/>
      <c r="N7037" s="8"/>
    </row>
    <row r="7038" spans="1:14" ht="21" customHeight="1" x14ac:dyDescent="0.5">
      <c r="A7038" s="50"/>
      <c r="B7038" s="8"/>
      <c r="C7038" s="49"/>
      <c r="D7038" s="8"/>
      <c r="E7038" s="8"/>
      <c r="F7038" s="8"/>
      <c r="G7038" s="8"/>
      <c r="H7038" s="15"/>
      <c r="I7038" s="27"/>
      <c r="K7038" s="27"/>
      <c r="L7038" s="8"/>
      <c r="M7038" s="8"/>
      <c r="N7038" s="8"/>
    </row>
    <row r="7039" spans="1:14" ht="21" customHeight="1" x14ac:dyDescent="0.5">
      <c r="A7039" s="50"/>
      <c r="B7039" s="8"/>
      <c r="C7039" s="49"/>
      <c r="D7039" s="8"/>
      <c r="E7039" s="8"/>
      <c r="F7039" s="8"/>
      <c r="G7039" s="8"/>
      <c r="H7039" s="15"/>
      <c r="I7039" s="27"/>
      <c r="K7039" s="27"/>
      <c r="L7039" s="8"/>
      <c r="M7039" s="8"/>
      <c r="N7039" s="8"/>
    </row>
    <row r="7040" spans="1:14" ht="21" customHeight="1" x14ac:dyDescent="0.5">
      <c r="A7040" s="50"/>
      <c r="B7040" s="8"/>
      <c r="C7040" s="49"/>
      <c r="D7040" s="8"/>
      <c r="E7040" s="8"/>
      <c r="F7040" s="8"/>
      <c r="G7040" s="8"/>
      <c r="H7040" s="15"/>
      <c r="I7040" s="27"/>
      <c r="K7040" s="27"/>
      <c r="L7040" s="8"/>
      <c r="M7040" s="8"/>
      <c r="N7040" s="8"/>
    </row>
    <row r="7041" spans="1:14" ht="21" customHeight="1" x14ac:dyDescent="0.5">
      <c r="A7041" s="50"/>
      <c r="B7041" s="8"/>
      <c r="C7041" s="49"/>
      <c r="D7041" s="8"/>
      <c r="E7041" s="8"/>
      <c r="F7041" s="8"/>
      <c r="G7041" s="8"/>
      <c r="H7041" s="15"/>
      <c r="I7041" s="27"/>
      <c r="K7041" s="27"/>
      <c r="L7041" s="8"/>
      <c r="M7041" s="8"/>
      <c r="N7041" s="8"/>
    </row>
    <row r="7042" spans="1:14" ht="21" customHeight="1" x14ac:dyDescent="0.5">
      <c r="A7042" s="50"/>
      <c r="B7042" s="8"/>
      <c r="C7042" s="49"/>
      <c r="D7042" s="8"/>
      <c r="E7042" s="8"/>
      <c r="F7042" s="8"/>
      <c r="G7042" s="8"/>
      <c r="H7042" s="15"/>
      <c r="I7042" s="27"/>
      <c r="K7042" s="27"/>
      <c r="L7042" s="8"/>
      <c r="M7042" s="8"/>
      <c r="N7042" s="8"/>
    </row>
    <row r="7043" spans="1:14" ht="21" customHeight="1" x14ac:dyDescent="0.5">
      <c r="A7043" s="50"/>
      <c r="B7043" s="8"/>
      <c r="C7043" s="49"/>
      <c r="D7043" s="8"/>
      <c r="E7043" s="8"/>
      <c r="F7043" s="8"/>
      <c r="G7043" s="8"/>
      <c r="H7043" s="15"/>
      <c r="I7043" s="27"/>
      <c r="K7043" s="27"/>
      <c r="L7043" s="8"/>
      <c r="M7043" s="8"/>
      <c r="N7043" s="8"/>
    </row>
    <row r="7044" spans="1:14" ht="21" customHeight="1" x14ac:dyDescent="0.5">
      <c r="A7044" s="50"/>
      <c r="B7044" s="8"/>
      <c r="C7044" s="49"/>
      <c r="D7044" s="8"/>
      <c r="E7044" s="8"/>
      <c r="F7044" s="8"/>
      <c r="G7044" s="8"/>
      <c r="H7044" s="15"/>
      <c r="I7044" s="27"/>
      <c r="K7044" s="27"/>
      <c r="L7044" s="8"/>
      <c r="M7044" s="8"/>
      <c r="N7044" s="8"/>
    </row>
    <row r="7045" spans="1:14" ht="21" customHeight="1" x14ac:dyDescent="0.5">
      <c r="A7045" s="50"/>
      <c r="B7045" s="8"/>
      <c r="C7045" s="49"/>
      <c r="D7045" s="8"/>
      <c r="E7045" s="8"/>
      <c r="F7045" s="8"/>
      <c r="G7045" s="8"/>
      <c r="H7045" s="15"/>
      <c r="I7045" s="27"/>
      <c r="K7045" s="27"/>
      <c r="L7045" s="8"/>
      <c r="M7045" s="8"/>
      <c r="N7045" s="8"/>
    </row>
    <row r="7046" spans="1:14" ht="21" customHeight="1" x14ac:dyDescent="0.5">
      <c r="A7046" s="50"/>
      <c r="B7046" s="8"/>
      <c r="C7046" s="49"/>
      <c r="D7046" s="8"/>
      <c r="E7046" s="8"/>
      <c r="F7046" s="8"/>
      <c r="G7046" s="8"/>
      <c r="H7046" s="15"/>
      <c r="I7046" s="27"/>
      <c r="K7046" s="27"/>
      <c r="L7046" s="8"/>
      <c r="M7046" s="8"/>
      <c r="N7046" s="8"/>
    </row>
    <row r="7047" spans="1:14" ht="21" customHeight="1" x14ac:dyDescent="0.5">
      <c r="A7047" s="50"/>
      <c r="B7047" s="8"/>
      <c r="C7047" s="49"/>
      <c r="D7047" s="8"/>
      <c r="E7047" s="8"/>
      <c r="F7047" s="8"/>
      <c r="G7047" s="8"/>
      <c r="H7047" s="15"/>
      <c r="I7047" s="27"/>
      <c r="K7047" s="27"/>
      <c r="L7047" s="8"/>
      <c r="M7047" s="8"/>
      <c r="N7047" s="8"/>
    </row>
    <row r="7048" spans="1:14" ht="21" customHeight="1" x14ac:dyDescent="0.5">
      <c r="A7048" s="50"/>
      <c r="B7048" s="8"/>
      <c r="C7048" s="49"/>
      <c r="D7048" s="8"/>
      <c r="E7048" s="8"/>
      <c r="F7048" s="8"/>
      <c r="G7048" s="8"/>
      <c r="H7048" s="15"/>
      <c r="I7048" s="27"/>
      <c r="K7048" s="27"/>
      <c r="L7048" s="8"/>
      <c r="M7048" s="8"/>
      <c r="N7048" s="8"/>
    </row>
    <row r="7049" spans="1:14" ht="21" customHeight="1" x14ac:dyDescent="0.5">
      <c r="A7049" s="50"/>
      <c r="B7049" s="8"/>
      <c r="C7049" s="49"/>
      <c r="D7049" s="8"/>
      <c r="E7049" s="8"/>
      <c r="F7049" s="8"/>
      <c r="G7049" s="8"/>
      <c r="H7049" s="15"/>
      <c r="I7049" s="27"/>
      <c r="K7049" s="27"/>
      <c r="L7049" s="8"/>
      <c r="M7049" s="8"/>
      <c r="N7049" s="8"/>
    </row>
    <row r="7050" spans="1:14" ht="21" customHeight="1" x14ac:dyDescent="0.5">
      <c r="A7050" s="50"/>
      <c r="B7050" s="8"/>
      <c r="C7050" s="49"/>
      <c r="D7050" s="8"/>
      <c r="E7050" s="8"/>
      <c r="F7050" s="8"/>
      <c r="G7050" s="8"/>
      <c r="H7050" s="15"/>
      <c r="I7050" s="27"/>
      <c r="K7050" s="27"/>
      <c r="L7050" s="8"/>
      <c r="M7050" s="8"/>
      <c r="N7050" s="8"/>
    </row>
    <row r="7051" spans="1:14" ht="21" customHeight="1" x14ac:dyDescent="0.5">
      <c r="A7051" s="50"/>
      <c r="B7051" s="8"/>
      <c r="C7051" s="49"/>
      <c r="D7051" s="8"/>
      <c r="E7051" s="8"/>
      <c r="F7051" s="8"/>
      <c r="G7051" s="8"/>
      <c r="H7051" s="15"/>
      <c r="I7051" s="27"/>
      <c r="K7051" s="27"/>
      <c r="L7051" s="8"/>
      <c r="M7051" s="8"/>
      <c r="N7051" s="8"/>
    </row>
    <row r="7052" spans="1:14" ht="21" customHeight="1" x14ac:dyDescent="0.5">
      <c r="A7052" s="50"/>
      <c r="B7052" s="8"/>
      <c r="C7052" s="49"/>
      <c r="D7052" s="8"/>
      <c r="E7052" s="8"/>
      <c r="F7052" s="8"/>
      <c r="G7052" s="8"/>
      <c r="H7052" s="15"/>
      <c r="I7052" s="27"/>
      <c r="K7052" s="27"/>
      <c r="L7052" s="8"/>
      <c r="M7052" s="8"/>
      <c r="N7052" s="8"/>
    </row>
    <row r="7053" spans="1:14" ht="21" customHeight="1" x14ac:dyDescent="0.5">
      <c r="A7053" s="50"/>
      <c r="B7053" s="8"/>
      <c r="C7053" s="49"/>
      <c r="D7053" s="8"/>
      <c r="E7053" s="8"/>
      <c r="F7053" s="8"/>
      <c r="G7053" s="8"/>
      <c r="H7053" s="15"/>
      <c r="I7053" s="27"/>
      <c r="K7053" s="27"/>
      <c r="L7053" s="8"/>
      <c r="M7053" s="8"/>
      <c r="N7053" s="8"/>
    </row>
    <row r="7054" spans="1:14" ht="21" customHeight="1" x14ac:dyDescent="0.5">
      <c r="A7054" s="50"/>
      <c r="B7054" s="8"/>
      <c r="C7054" s="49"/>
      <c r="D7054" s="8"/>
      <c r="E7054" s="8"/>
      <c r="F7054" s="8"/>
      <c r="G7054" s="8"/>
      <c r="H7054" s="15"/>
      <c r="I7054" s="27"/>
      <c r="K7054" s="27"/>
      <c r="L7054" s="8"/>
      <c r="M7054" s="8"/>
      <c r="N7054" s="8"/>
    </row>
    <row r="7055" spans="1:14" ht="21" customHeight="1" x14ac:dyDescent="0.5">
      <c r="A7055" s="50"/>
      <c r="B7055" s="8"/>
      <c r="C7055" s="49"/>
      <c r="D7055" s="8"/>
      <c r="E7055" s="8"/>
      <c r="F7055" s="8"/>
      <c r="G7055" s="8"/>
      <c r="H7055" s="15"/>
      <c r="I7055" s="27"/>
      <c r="K7055" s="27"/>
      <c r="L7055" s="8"/>
      <c r="M7055" s="8"/>
      <c r="N7055" s="8"/>
    </row>
    <row r="7056" spans="1:14" ht="21" customHeight="1" x14ac:dyDescent="0.5">
      <c r="A7056" s="50"/>
      <c r="B7056" s="8"/>
      <c r="C7056" s="49"/>
      <c r="D7056" s="8"/>
      <c r="E7056" s="8"/>
      <c r="F7056" s="8"/>
      <c r="G7056" s="8"/>
      <c r="H7056" s="15"/>
      <c r="I7056" s="27"/>
      <c r="K7056" s="27"/>
      <c r="L7056" s="8"/>
      <c r="M7056" s="8"/>
      <c r="N7056" s="8"/>
    </row>
    <row r="7057" spans="1:14" ht="21" customHeight="1" x14ac:dyDescent="0.5">
      <c r="A7057" s="50"/>
      <c r="B7057" s="8"/>
      <c r="C7057" s="49"/>
      <c r="D7057" s="8"/>
      <c r="E7057" s="8"/>
      <c r="F7057" s="8"/>
      <c r="G7057" s="8"/>
      <c r="H7057" s="15"/>
      <c r="I7057" s="27"/>
      <c r="K7057" s="27"/>
      <c r="L7057" s="8"/>
      <c r="M7057" s="8"/>
      <c r="N7057" s="8"/>
    </row>
    <row r="7058" spans="1:14" ht="21" customHeight="1" x14ac:dyDescent="0.5">
      <c r="A7058" s="50"/>
      <c r="B7058" s="8"/>
      <c r="C7058" s="49"/>
      <c r="D7058" s="8"/>
      <c r="E7058" s="8"/>
      <c r="F7058" s="8"/>
      <c r="G7058" s="8"/>
      <c r="H7058" s="15"/>
      <c r="I7058" s="27"/>
      <c r="K7058" s="27"/>
      <c r="L7058" s="8"/>
      <c r="M7058" s="8"/>
      <c r="N7058" s="8"/>
    </row>
    <row r="7059" spans="1:14" ht="21" customHeight="1" x14ac:dyDescent="0.5">
      <c r="A7059" s="50"/>
      <c r="B7059" s="8"/>
      <c r="C7059" s="49"/>
      <c r="D7059" s="8"/>
      <c r="E7059" s="8"/>
      <c r="F7059" s="8"/>
      <c r="G7059" s="8"/>
      <c r="H7059" s="15"/>
      <c r="I7059" s="27"/>
      <c r="K7059" s="27"/>
      <c r="L7059" s="8"/>
      <c r="M7059" s="8"/>
      <c r="N7059" s="8"/>
    </row>
    <row r="7060" spans="1:14" ht="21" customHeight="1" x14ac:dyDescent="0.5">
      <c r="A7060" s="50"/>
      <c r="B7060" s="8"/>
      <c r="C7060" s="49"/>
      <c r="D7060" s="8"/>
      <c r="E7060" s="8"/>
      <c r="F7060" s="8"/>
      <c r="G7060" s="8"/>
      <c r="H7060" s="15"/>
      <c r="I7060" s="27"/>
      <c r="K7060" s="27"/>
      <c r="L7060" s="8"/>
      <c r="M7060" s="8"/>
      <c r="N7060" s="8"/>
    </row>
    <row r="7061" spans="1:14" ht="21" customHeight="1" x14ac:dyDescent="0.5">
      <c r="A7061" s="50"/>
      <c r="B7061" s="8"/>
      <c r="C7061" s="49"/>
      <c r="D7061" s="8"/>
      <c r="E7061" s="8"/>
      <c r="F7061" s="8"/>
      <c r="G7061" s="8"/>
      <c r="H7061" s="15"/>
      <c r="I7061" s="27"/>
      <c r="K7061" s="27"/>
      <c r="L7061" s="8"/>
      <c r="M7061" s="8"/>
      <c r="N7061" s="8"/>
    </row>
    <row r="7062" spans="1:14" ht="21" customHeight="1" x14ac:dyDescent="0.5">
      <c r="A7062" s="50"/>
      <c r="B7062" s="8"/>
      <c r="C7062" s="49"/>
      <c r="D7062" s="8"/>
      <c r="E7062" s="8"/>
      <c r="F7062" s="8"/>
      <c r="G7062" s="8"/>
      <c r="H7062" s="15"/>
      <c r="I7062" s="27"/>
      <c r="K7062" s="27"/>
      <c r="L7062" s="8"/>
      <c r="M7062" s="8"/>
      <c r="N7062" s="8"/>
    </row>
    <row r="7063" spans="1:14" ht="21" customHeight="1" x14ac:dyDescent="0.5">
      <c r="A7063" s="50"/>
      <c r="B7063" s="8"/>
      <c r="C7063" s="49"/>
      <c r="D7063" s="8"/>
      <c r="E7063" s="8"/>
      <c r="F7063" s="8"/>
      <c r="G7063" s="8"/>
      <c r="H7063" s="15"/>
      <c r="I7063" s="27"/>
      <c r="K7063" s="27"/>
      <c r="L7063" s="8"/>
      <c r="M7063" s="8"/>
      <c r="N7063" s="8"/>
    </row>
    <row r="7064" spans="1:14" ht="21" customHeight="1" x14ac:dyDescent="0.5">
      <c r="A7064" s="50"/>
      <c r="B7064" s="8"/>
      <c r="C7064" s="49"/>
      <c r="D7064" s="8"/>
      <c r="E7064" s="8"/>
      <c r="F7064" s="8"/>
      <c r="G7064" s="8"/>
      <c r="H7064" s="15"/>
      <c r="I7064" s="27"/>
      <c r="K7064" s="27"/>
      <c r="L7064" s="8"/>
      <c r="M7064" s="8"/>
      <c r="N7064" s="8"/>
    </row>
    <row r="7065" spans="1:14" ht="21" customHeight="1" x14ac:dyDescent="0.5">
      <c r="A7065" s="50"/>
      <c r="B7065" s="8"/>
      <c r="C7065" s="49"/>
      <c r="D7065" s="8"/>
      <c r="E7065" s="8"/>
      <c r="F7065" s="8"/>
      <c r="G7065" s="8"/>
      <c r="H7065" s="15"/>
      <c r="I7065" s="27"/>
      <c r="K7065" s="27"/>
      <c r="L7065" s="8"/>
      <c r="M7065" s="8"/>
      <c r="N7065" s="8"/>
    </row>
    <row r="7066" spans="1:14" ht="21" customHeight="1" x14ac:dyDescent="0.5">
      <c r="A7066" s="50"/>
      <c r="B7066" s="8"/>
      <c r="C7066" s="49"/>
      <c r="D7066" s="8"/>
      <c r="E7066" s="8"/>
      <c r="F7066" s="8"/>
      <c r="G7066" s="8"/>
      <c r="H7066" s="15"/>
      <c r="I7066" s="27"/>
      <c r="K7066" s="27"/>
      <c r="L7066" s="8"/>
      <c r="M7066" s="8"/>
      <c r="N7066" s="8"/>
    </row>
    <row r="7067" spans="1:14" ht="21" customHeight="1" x14ac:dyDescent="0.5">
      <c r="A7067" s="50"/>
      <c r="B7067" s="8"/>
      <c r="C7067" s="49"/>
      <c r="D7067" s="8"/>
      <c r="E7067" s="8"/>
      <c r="F7067" s="8"/>
      <c r="G7067" s="8"/>
      <c r="H7067" s="15"/>
      <c r="I7067" s="27"/>
      <c r="K7067" s="27"/>
      <c r="L7067" s="8"/>
      <c r="M7067" s="8"/>
      <c r="N7067" s="8"/>
    </row>
    <row r="7068" spans="1:14" ht="21" customHeight="1" x14ac:dyDescent="0.5">
      <c r="A7068" s="50"/>
      <c r="B7068" s="8"/>
      <c r="C7068" s="49"/>
      <c r="D7068" s="8"/>
      <c r="E7068" s="8"/>
      <c r="F7068" s="8"/>
      <c r="G7068" s="8"/>
      <c r="H7068" s="15"/>
      <c r="I7068" s="27"/>
      <c r="K7068" s="27"/>
      <c r="L7068" s="8"/>
      <c r="M7068" s="8"/>
      <c r="N7068" s="8"/>
    </row>
    <row r="7069" spans="1:14" ht="21" customHeight="1" x14ac:dyDescent="0.5">
      <c r="A7069" s="50"/>
      <c r="B7069" s="8"/>
      <c r="C7069" s="49"/>
      <c r="D7069" s="8"/>
      <c r="E7069" s="8"/>
      <c r="F7069" s="8"/>
      <c r="G7069" s="8"/>
      <c r="H7069" s="15"/>
      <c r="I7069" s="27"/>
      <c r="K7069" s="27"/>
      <c r="L7069" s="8"/>
      <c r="M7069" s="8"/>
      <c r="N7069" s="8"/>
    </row>
    <row r="7070" spans="1:14" ht="21" customHeight="1" x14ac:dyDescent="0.5">
      <c r="A7070" s="50"/>
      <c r="B7070" s="8"/>
      <c r="C7070" s="49"/>
      <c r="D7070" s="8"/>
      <c r="E7070" s="8"/>
      <c r="F7070" s="8"/>
      <c r="G7070" s="8"/>
      <c r="H7070" s="15"/>
      <c r="I7070" s="27"/>
      <c r="K7070" s="27"/>
      <c r="L7070" s="8"/>
      <c r="M7070" s="8"/>
      <c r="N7070" s="8"/>
    </row>
    <row r="7071" spans="1:14" ht="21" customHeight="1" x14ac:dyDescent="0.5">
      <c r="A7071" s="50"/>
      <c r="B7071" s="8"/>
      <c r="C7071" s="49"/>
      <c r="D7071" s="8"/>
      <c r="E7071" s="8"/>
      <c r="F7071" s="8"/>
      <c r="G7071" s="8"/>
      <c r="H7071" s="15"/>
      <c r="I7071" s="27"/>
      <c r="K7071" s="27"/>
      <c r="L7071" s="8"/>
      <c r="M7071" s="8"/>
      <c r="N7071" s="8"/>
    </row>
    <row r="7072" spans="1:14" ht="21" customHeight="1" x14ac:dyDescent="0.5">
      <c r="A7072" s="50"/>
      <c r="B7072" s="8"/>
      <c r="C7072" s="49"/>
      <c r="D7072" s="8"/>
      <c r="E7072" s="8"/>
      <c r="F7072" s="8"/>
      <c r="G7072" s="8"/>
      <c r="H7072" s="15"/>
      <c r="I7072" s="27"/>
      <c r="K7072" s="27"/>
      <c r="L7072" s="8"/>
      <c r="M7072" s="8"/>
      <c r="N7072" s="8"/>
    </row>
    <row r="7073" spans="1:14" ht="21" customHeight="1" x14ac:dyDescent="0.5">
      <c r="A7073" s="50"/>
      <c r="B7073" s="8"/>
      <c r="C7073" s="49"/>
      <c r="D7073" s="8"/>
      <c r="E7073" s="8"/>
      <c r="F7073" s="8"/>
      <c r="G7073" s="8"/>
      <c r="H7073" s="15"/>
      <c r="I7073" s="27"/>
      <c r="K7073" s="27"/>
      <c r="L7073" s="8"/>
      <c r="M7073" s="8"/>
      <c r="N7073" s="8"/>
    </row>
    <row r="7074" spans="1:14" ht="21" customHeight="1" x14ac:dyDescent="0.5">
      <c r="A7074" s="50"/>
      <c r="B7074" s="8"/>
      <c r="C7074" s="49"/>
      <c r="D7074" s="8"/>
      <c r="E7074" s="8"/>
      <c r="F7074" s="8"/>
      <c r="G7074" s="8"/>
      <c r="H7074" s="15"/>
      <c r="I7074" s="27"/>
      <c r="K7074" s="27"/>
      <c r="L7074" s="8"/>
      <c r="M7074" s="8"/>
      <c r="N7074" s="8"/>
    </row>
    <row r="7075" spans="1:14" ht="21" customHeight="1" x14ac:dyDescent="0.5">
      <c r="A7075" s="50"/>
      <c r="B7075" s="8"/>
      <c r="C7075" s="49"/>
      <c r="D7075" s="8"/>
      <c r="E7075" s="8"/>
      <c r="F7075" s="8"/>
      <c r="G7075" s="8"/>
      <c r="H7075" s="15"/>
      <c r="I7075" s="27"/>
      <c r="K7075" s="27"/>
      <c r="L7075" s="8"/>
      <c r="M7075" s="8"/>
      <c r="N7075" s="8"/>
    </row>
    <row r="7076" spans="1:14" ht="21" customHeight="1" x14ac:dyDescent="0.5">
      <c r="A7076" s="50"/>
      <c r="B7076" s="8"/>
      <c r="C7076" s="49"/>
      <c r="D7076" s="8"/>
      <c r="E7076" s="8"/>
      <c r="F7076" s="8"/>
      <c r="G7076" s="8"/>
      <c r="H7076" s="15"/>
      <c r="I7076" s="27"/>
      <c r="K7076" s="27"/>
      <c r="L7076" s="8"/>
      <c r="M7076" s="8"/>
      <c r="N7076" s="8"/>
    </row>
    <row r="7077" spans="1:14" ht="21" customHeight="1" x14ac:dyDescent="0.5">
      <c r="A7077" s="50"/>
      <c r="B7077" s="8"/>
      <c r="C7077" s="49"/>
      <c r="D7077" s="8"/>
      <c r="E7077" s="8"/>
      <c r="F7077" s="8"/>
      <c r="G7077" s="8"/>
      <c r="H7077" s="15"/>
      <c r="I7077" s="27"/>
      <c r="K7077" s="27"/>
      <c r="L7077" s="8"/>
      <c r="M7077" s="8"/>
      <c r="N7077" s="8"/>
    </row>
    <row r="7078" spans="1:14" ht="21" customHeight="1" x14ac:dyDescent="0.5">
      <c r="A7078" s="50"/>
      <c r="B7078" s="8"/>
      <c r="C7078" s="49"/>
      <c r="D7078" s="8"/>
      <c r="E7078" s="8"/>
      <c r="F7078" s="8"/>
      <c r="G7078" s="8"/>
      <c r="H7078" s="15"/>
      <c r="I7078" s="27"/>
      <c r="K7078" s="27"/>
      <c r="L7078" s="8"/>
      <c r="M7078" s="8"/>
      <c r="N7078" s="8"/>
    </row>
    <row r="7079" spans="1:14" ht="21" customHeight="1" x14ac:dyDescent="0.5">
      <c r="A7079" s="50"/>
      <c r="B7079" s="8"/>
      <c r="C7079" s="49"/>
      <c r="D7079" s="8"/>
      <c r="E7079" s="8"/>
      <c r="F7079" s="8"/>
      <c r="G7079" s="8"/>
      <c r="H7079" s="15"/>
      <c r="I7079" s="27"/>
      <c r="K7079" s="27"/>
      <c r="L7079" s="8"/>
      <c r="M7079" s="8"/>
      <c r="N7079" s="8"/>
    </row>
    <row r="7080" spans="1:14" ht="21" customHeight="1" x14ac:dyDescent="0.5">
      <c r="A7080" s="50"/>
      <c r="B7080" s="8"/>
      <c r="C7080" s="49"/>
      <c r="D7080" s="8"/>
      <c r="E7080" s="8"/>
      <c r="F7080" s="8"/>
      <c r="G7080" s="8"/>
      <c r="H7080" s="15"/>
      <c r="I7080" s="27"/>
      <c r="K7080" s="27"/>
      <c r="L7080" s="8"/>
      <c r="M7080" s="8"/>
      <c r="N7080" s="8"/>
    </row>
    <row r="7081" spans="1:14" ht="21" customHeight="1" x14ac:dyDescent="0.5">
      <c r="A7081" s="50"/>
      <c r="B7081" s="8"/>
      <c r="C7081" s="49"/>
      <c r="D7081" s="8"/>
      <c r="E7081" s="8"/>
      <c r="F7081" s="8"/>
      <c r="G7081" s="8"/>
      <c r="H7081" s="15"/>
      <c r="I7081" s="27"/>
      <c r="K7081" s="27"/>
      <c r="L7081" s="8"/>
      <c r="M7081" s="8"/>
      <c r="N7081" s="8"/>
    </row>
    <row r="7082" spans="1:14" ht="21" customHeight="1" x14ac:dyDescent="0.5">
      <c r="A7082" s="50"/>
      <c r="B7082" s="8"/>
      <c r="C7082" s="49"/>
      <c r="D7082" s="8"/>
      <c r="E7082" s="8"/>
      <c r="F7082" s="8"/>
      <c r="G7082" s="8"/>
      <c r="H7082" s="15"/>
      <c r="I7082" s="27"/>
      <c r="K7082" s="27"/>
      <c r="L7082" s="8"/>
      <c r="M7082" s="8"/>
      <c r="N7082" s="8"/>
    </row>
    <row r="7083" spans="1:14" ht="21" customHeight="1" x14ac:dyDescent="0.5">
      <c r="A7083" s="50"/>
      <c r="B7083" s="8"/>
      <c r="C7083" s="49"/>
      <c r="D7083" s="8"/>
      <c r="E7083" s="8"/>
      <c r="F7083" s="8"/>
      <c r="G7083" s="8"/>
      <c r="H7083" s="15"/>
      <c r="I7083" s="27"/>
      <c r="K7083" s="27"/>
      <c r="L7083" s="8"/>
      <c r="M7083" s="8"/>
      <c r="N7083" s="8"/>
    </row>
    <row r="7084" spans="1:14" ht="21" customHeight="1" x14ac:dyDescent="0.5">
      <c r="A7084" s="50"/>
      <c r="B7084" s="8"/>
      <c r="C7084" s="49"/>
      <c r="D7084" s="8"/>
      <c r="E7084" s="8"/>
      <c r="F7084" s="8"/>
      <c r="G7084" s="8"/>
      <c r="H7084" s="15"/>
      <c r="I7084" s="27"/>
      <c r="K7084" s="27"/>
      <c r="L7084" s="8"/>
      <c r="M7084" s="8"/>
      <c r="N7084" s="8"/>
    </row>
    <row r="7085" spans="1:14" ht="21" customHeight="1" x14ac:dyDescent="0.5">
      <c r="A7085" s="50"/>
      <c r="B7085" s="8"/>
      <c r="C7085" s="49"/>
      <c r="D7085" s="8"/>
      <c r="E7085" s="8"/>
      <c r="F7085" s="8"/>
      <c r="G7085" s="8"/>
      <c r="H7085" s="15"/>
      <c r="I7085" s="27"/>
      <c r="K7085" s="27"/>
      <c r="L7085" s="8"/>
      <c r="M7085" s="8"/>
      <c r="N7085" s="8"/>
    </row>
    <row r="7086" spans="1:14" ht="21" customHeight="1" x14ac:dyDescent="0.5">
      <c r="A7086" s="50"/>
      <c r="B7086" s="8"/>
      <c r="C7086" s="49"/>
      <c r="D7086" s="8"/>
      <c r="E7086" s="8"/>
      <c r="F7086" s="8"/>
      <c r="G7086" s="8"/>
      <c r="H7086" s="15"/>
      <c r="I7086" s="27"/>
      <c r="K7086" s="27"/>
      <c r="L7086" s="8"/>
      <c r="M7086" s="8"/>
      <c r="N7086" s="8"/>
    </row>
    <row r="7087" spans="1:14" ht="21" customHeight="1" x14ac:dyDescent="0.5">
      <c r="A7087" s="50"/>
      <c r="B7087" s="8"/>
      <c r="C7087" s="49"/>
      <c r="D7087" s="8"/>
      <c r="E7087" s="8"/>
      <c r="F7087" s="8"/>
      <c r="G7087" s="8"/>
      <c r="H7087" s="15"/>
      <c r="I7087" s="27"/>
      <c r="K7087" s="27"/>
      <c r="L7087" s="8"/>
      <c r="M7087" s="8"/>
      <c r="N7087" s="8"/>
    </row>
    <row r="7088" spans="1:14" ht="21" customHeight="1" x14ac:dyDescent="0.5">
      <c r="A7088" s="50"/>
      <c r="B7088" s="8"/>
      <c r="C7088" s="49"/>
      <c r="D7088" s="8"/>
      <c r="E7088" s="8"/>
      <c r="F7088" s="8"/>
      <c r="G7088" s="8"/>
      <c r="H7088" s="15"/>
      <c r="I7088" s="27"/>
      <c r="K7088" s="27"/>
      <c r="L7088" s="8"/>
      <c r="M7088" s="8"/>
      <c r="N7088" s="8"/>
    </row>
    <row r="7089" spans="1:14" ht="21" customHeight="1" x14ac:dyDescent="0.5">
      <c r="A7089" s="50"/>
      <c r="B7089" s="8"/>
      <c r="C7089" s="49"/>
      <c r="D7089" s="8"/>
      <c r="E7089" s="8"/>
      <c r="F7089" s="8"/>
      <c r="G7089" s="8"/>
      <c r="H7089" s="15"/>
      <c r="I7089" s="27"/>
      <c r="K7089" s="27"/>
      <c r="L7089" s="8"/>
      <c r="M7089" s="8"/>
      <c r="N7089" s="8"/>
    </row>
    <row r="7090" spans="1:14" ht="21" customHeight="1" x14ac:dyDescent="0.5">
      <c r="A7090" s="50"/>
      <c r="B7090" s="8"/>
      <c r="C7090" s="49"/>
      <c r="D7090" s="8"/>
      <c r="E7090" s="8"/>
      <c r="F7090" s="8"/>
      <c r="G7090" s="8"/>
      <c r="H7090" s="15"/>
      <c r="I7090" s="27"/>
      <c r="K7090" s="27"/>
      <c r="L7090" s="8"/>
      <c r="M7090" s="8"/>
      <c r="N7090" s="8"/>
    </row>
    <row r="7091" spans="1:14" ht="21" customHeight="1" x14ac:dyDescent="0.5">
      <c r="A7091" s="50"/>
      <c r="B7091" s="8"/>
      <c r="C7091" s="49"/>
      <c r="D7091" s="8"/>
      <c r="E7091" s="8"/>
      <c r="F7091" s="8"/>
      <c r="G7091" s="8"/>
      <c r="H7091" s="15"/>
      <c r="I7091" s="27"/>
      <c r="K7091" s="27"/>
      <c r="L7091" s="8"/>
      <c r="M7091" s="8"/>
      <c r="N7091" s="8"/>
    </row>
    <row r="7092" spans="1:14" ht="21" customHeight="1" x14ac:dyDescent="0.5">
      <c r="A7092" s="50"/>
      <c r="B7092" s="8"/>
      <c r="C7092" s="49"/>
      <c r="D7092" s="8"/>
      <c r="E7092" s="8"/>
      <c r="F7092" s="8"/>
      <c r="G7092" s="8"/>
      <c r="H7092" s="15"/>
      <c r="I7092" s="27"/>
      <c r="K7092" s="27"/>
      <c r="L7092" s="8"/>
      <c r="M7092" s="8"/>
      <c r="N7092" s="8"/>
    </row>
    <row r="7093" spans="1:14" ht="21" customHeight="1" x14ac:dyDescent="0.5">
      <c r="A7093" s="50"/>
      <c r="B7093" s="8"/>
      <c r="C7093" s="49"/>
      <c r="D7093" s="8"/>
      <c r="E7093" s="8"/>
      <c r="F7093" s="8"/>
      <c r="G7093" s="8"/>
      <c r="H7093" s="15"/>
      <c r="I7093" s="27"/>
      <c r="K7093" s="27"/>
      <c r="L7093" s="8"/>
      <c r="M7093" s="8"/>
      <c r="N7093" s="8"/>
    </row>
    <row r="7094" spans="1:14" ht="21" customHeight="1" x14ac:dyDescent="0.5">
      <c r="A7094" s="50"/>
      <c r="B7094" s="8"/>
      <c r="C7094" s="49"/>
      <c r="D7094" s="8"/>
      <c r="E7094" s="8"/>
      <c r="F7094" s="8"/>
      <c r="G7094" s="8"/>
      <c r="H7094" s="15"/>
      <c r="I7094" s="27"/>
      <c r="K7094" s="27"/>
      <c r="L7094" s="8"/>
      <c r="M7094" s="8"/>
      <c r="N7094" s="8"/>
    </row>
    <row r="7095" spans="1:14" ht="21" customHeight="1" x14ac:dyDescent="0.5">
      <c r="A7095" s="50"/>
      <c r="B7095" s="8"/>
      <c r="C7095" s="49"/>
      <c r="D7095" s="8"/>
      <c r="E7095" s="8"/>
      <c r="F7095" s="8"/>
      <c r="G7095" s="8"/>
      <c r="H7095" s="15"/>
      <c r="I7095" s="27"/>
      <c r="K7095" s="27"/>
      <c r="L7095" s="8"/>
      <c r="M7095" s="8"/>
      <c r="N7095" s="8"/>
    </row>
    <row r="7096" spans="1:14" ht="21" customHeight="1" x14ac:dyDescent="0.5">
      <c r="A7096" s="50"/>
      <c r="B7096" s="8"/>
      <c r="C7096" s="49"/>
      <c r="D7096" s="8"/>
      <c r="E7096" s="8"/>
      <c r="F7096" s="8"/>
      <c r="G7096" s="8"/>
      <c r="H7096" s="15"/>
      <c r="I7096" s="27"/>
      <c r="K7096" s="27"/>
      <c r="L7096" s="8"/>
      <c r="M7096" s="8"/>
      <c r="N7096" s="8"/>
    </row>
    <row r="7097" spans="1:14" ht="21" customHeight="1" x14ac:dyDescent="0.5">
      <c r="A7097" s="50"/>
      <c r="B7097" s="8"/>
      <c r="C7097" s="49"/>
      <c r="D7097" s="8"/>
      <c r="E7097" s="8"/>
      <c r="F7097" s="8"/>
      <c r="G7097" s="8"/>
      <c r="H7097" s="15"/>
      <c r="I7097" s="27"/>
      <c r="K7097" s="27"/>
      <c r="L7097" s="8"/>
      <c r="M7097" s="8"/>
      <c r="N7097" s="8"/>
    </row>
    <row r="7098" spans="1:14" ht="21" customHeight="1" x14ac:dyDescent="0.5">
      <c r="A7098" s="50"/>
      <c r="B7098" s="8"/>
      <c r="C7098" s="49"/>
      <c r="D7098" s="8"/>
      <c r="E7098" s="8"/>
      <c r="F7098" s="8"/>
      <c r="G7098" s="8"/>
      <c r="H7098" s="15"/>
      <c r="I7098" s="27"/>
      <c r="K7098" s="27"/>
      <c r="L7098" s="8"/>
      <c r="M7098" s="8"/>
      <c r="N7098" s="8"/>
    </row>
    <row r="7099" spans="1:14" ht="21" customHeight="1" x14ac:dyDescent="0.5">
      <c r="A7099" s="50"/>
      <c r="B7099" s="8"/>
      <c r="C7099" s="49"/>
      <c r="D7099" s="8"/>
      <c r="E7099" s="8"/>
      <c r="F7099" s="8"/>
      <c r="G7099" s="8"/>
      <c r="H7099" s="15"/>
      <c r="I7099" s="27"/>
      <c r="K7099" s="27"/>
      <c r="L7099" s="8"/>
      <c r="M7099" s="8"/>
      <c r="N7099" s="8"/>
    </row>
    <row r="7100" spans="1:14" ht="21" customHeight="1" x14ac:dyDescent="0.5">
      <c r="A7100" s="50"/>
      <c r="B7100" s="8"/>
      <c r="C7100" s="49"/>
      <c r="D7100" s="8"/>
      <c r="E7100" s="8"/>
      <c r="F7100" s="8"/>
      <c r="G7100" s="8"/>
      <c r="H7100" s="15"/>
      <c r="I7100" s="27"/>
      <c r="K7100" s="27"/>
      <c r="L7100" s="8"/>
      <c r="M7100" s="8"/>
      <c r="N7100" s="8"/>
    </row>
    <row r="7101" spans="1:14" ht="21" customHeight="1" x14ac:dyDescent="0.5">
      <c r="A7101" s="50"/>
      <c r="B7101" s="8"/>
      <c r="C7101" s="49"/>
      <c r="D7101" s="8"/>
      <c r="E7101" s="8"/>
      <c r="F7101" s="8"/>
      <c r="G7101" s="8"/>
      <c r="H7101" s="15"/>
      <c r="I7101" s="27"/>
      <c r="K7101" s="27"/>
      <c r="L7101" s="8"/>
      <c r="M7101" s="8"/>
      <c r="N7101" s="8"/>
    </row>
    <row r="7102" spans="1:14" ht="21" customHeight="1" x14ac:dyDescent="0.5">
      <c r="A7102" s="50"/>
      <c r="B7102" s="8"/>
      <c r="C7102" s="49"/>
      <c r="D7102" s="8"/>
      <c r="E7102" s="8"/>
      <c r="F7102" s="8"/>
      <c r="G7102" s="8"/>
      <c r="H7102" s="15"/>
      <c r="I7102" s="27"/>
      <c r="K7102" s="27"/>
      <c r="L7102" s="8"/>
      <c r="M7102" s="8"/>
      <c r="N7102" s="8"/>
    </row>
    <row r="7103" spans="1:14" ht="21" customHeight="1" x14ac:dyDescent="0.5">
      <c r="A7103" s="50"/>
      <c r="B7103" s="8"/>
      <c r="C7103" s="49"/>
      <c r="D7103" s="8"/>
      <c r="E7103" s="8"/>
      <c r="F7103" s="8"/>
      <c r="G7103" s="8"/>
      <c r="H7103" s="15"/>
      <c r="I7103" s="27"/>
      <c r="K7103" s="27"/>
      <c r="L7103" s="8"/>
      <c r="M7103" s="8"/>
      <c r="N7103" s="8"/>
    </row>
    <row r="7104" spans="1:14" ht="21" customHeight="1" x14ac:dyDescent="0.5">
      <c r="A7104" s="50"/>
      <c r="B7104" s="8"/>
      <c r="C7104" s="49"/>
      <c r="D7104" s="8"/>
      <c r="E7104" s="8"/>
      <c r="F7104" s="8"/>
      <c r="G7104" s="8"/>
      <c r="H7104" s="15"/>
      <c r="I7104" s="27"/>
      <c r="K7104" s="27"/>
      <c r="L7104" s="8"/>
      <c r="M7104" s="8"/>
      <c r="N7104" s="8"/>
    </row>
    <row r="7105" spans="1:14" ht="21" customHeight="1" x14ac:dyDescent="0.5">
      <c r="A7105" s="50"/>
      <c r="B7105" s="8"/>
      <c r="C7105" s="49"/>
      <c r="D7105" s="8"/>
      <c r="E7105" s="8"/>
      <c r="F7105" s="8"/>
      <c r="G7105" s="8"/>
      <c r="H7105" s="15"/>
      <c r="I7105" s="27"/>
      <c r="K7105" s="27"/>
      <c r="L7105" s="8"/>
      <c r="M7105" s="8"/>
      <c r="N7105" s="8"/>
    </row>
    <row r="7106" spans="1:14" ht="21" customHeight="1" x14ac:dyDescent="0.5">
      <c r="A7106" s="50"/>
      <c r="B7106" s="8"/>
      <c r="C7106" s="49"/>
      <c r="D7106" s="8"/>
      <c r="E7106" s="8"/>
      <c r="F7106" s="8"/>
      <c r="G7106" s="8"/>
      <c r="H7106" s="15"/>
      <c r="I7106" s="27"/>
      <c r="K7106" s="27"/>
      <c r="L7106" s="8"/>
      <c r="M7106" s="8"/>
      <c r="N7106" s="8"/>
    </row>
    <row r="7107" spans="1:14" ht="21" customHeight="1" x14ac:dyDescent="0.5">
      <c r="A7107" s="50"/>
      <c r="B7107" s="8"/>
      <c r="C7107" s="49"/>
      <c r="D7107" s="8"/>
      <c r="E7107" s="8"/>
      <c r="F7107" s="8"/>
      <c r="G7107" s="8"/>
      <c r="H7107" s="15"/>
      <c r="I7107" s="27"/>
      <c r="K7107" s="27"/>
      <c r="L7107" s="8"/>
      <c r="M7107" s="8"/>
      <c r="N7107" s="8"/>
    </row>
    <row r="7108" spans="1:14" ht="21" customHeight="1" x14ac:dyDescent="0.5">
      <c r="A7108" s="50"/>
      <c r="B7108" s="8"/>
      <c r="C7108" s="49"/>
      <c r="D7108" s="8"/>
      <c r="E7108" s="8"/>
      <c r="F7108" s="8"/>
      <c r="G7108" s="8"/>
      <c r="H7108" s="15"/>
      <c r="I7108" s="27"/>
      <c r="K7108" s="27"/>
      <c r="L7108" s="8"/>
      <c r="M7108" s="8"/>
      <c r="N7108" s="8"/>
    </row>
    <row r="7109" spans="1:14" ht="21" customHeight="1" x14ac:dyDescent="0.5">
      <c r="A7109" s="50"/>
      <c r="B7109" s="8"/>
      <c r="C7109" s="49"/>
      <c r="D7109" s="8"/>
      <c r="E7109" s="8"/>
      <c r="F7109" s="8"/>
      <c r="G7109" s="8"/>
      <c r="H7109" s="15"/>
      <c r="I7109" s="27"/>
      <c r="K7109" s="27"/>
      <c r="L7109" s="8"/>
      <c r="M7109" s="8"/>
      <c r="N7109" s="8"/>
    </row>
    <row r="7110" spans="1:14" ht="21" customHeight="1" x14ac:dyDescent="0.5">
      <c r="A7110" s="50"/>
      <c r="B7110" s="8"/>
      <c r="C7110" s="49"/>
      <c r="D7110" s="8"/>
      <c r="E7110" s="8"/>
      <c r="F7110" s="8"/>
      <c r="G7110" s="8"/>
      <c r="H7110" s="15"/>
      <c r="I7110" s="27"/>
      <c r="K7110" s="27"/>
      <c r="L7110" s="8"/>
      <c r="M7110" s="8"/>
      <c r="N7110" s="8"/>
    </row>
    <row r="7111" spans="1:14" ht="21" customHeight="1" x14ac:dyDescent="0.5">
      <c r="A7111" s="50"/>
      <c r="B7111" s="8"/>
      <c r="C7111" s="49"/>
      <c r="D7111" s="8"/>
      <c r="E7111" s="8"/>
      <c r="F7111" s="8"/>
      <c r="G7111" s="8"/>
      <c r="H7111" s="15"/>
      <c r="I7111" s="27"/>
      <c r="K7111" s="27"/>
      <c r="L7111" s="8"/>
      <c r="M7111" s="8"/>
      <c r="N7111" s="8"/>
    </row>
    <row r="7112" spans="1:14" ht="21" customHeight="1" x14ac:dyDescent="0.5">
      <c r="A7112" s="50"/>
      <c r="B7112" s="8"/>
      <c r="C7112" s="49"/>
      <c r="D7112" s="8"/>
      <c r="E7112" s="8"/>
      <c r="F7112" s="8"/>
      <c r="G7112" s="8"/>
      <c r="H7112" s="15"/>
      <c r="I7112" s="27"/>
      <c r="K7112" s="27"/>
      <c r="L7112" s="8"/>
      <c r="M7112" s="8"/>
      <c r="N7112" s="8"/>
    </row>
    <row r="7113" spans="1:14" ht="21" customHeight="1" x14ac:dyDescent="0.5">
      <c r="A7113" s="50"/>
      <c r="B7113" s="8"/>
      <c r="C7113" s="49"/>
      <c r="D7113" s="8"/>
      <c r="E7113" s="8"/>
      <c r="F7113" s="8"/>
      <c r="G7113" s="8"/>
      <c r="H7113" s="15"/>
      <c r="I7113" s="27"/>
      <c r="K7113" s="27"/>
      <c r="L7113" s="8"/>
      <c r="M7113" s="8"/>
      <c r="N7113" s="8"/>
    </row>
    <row r="7114" spans="1:14" ht="21" customHeight="1" x14ac:dyDescent="0.5">
      <c r="A7114" s="50"/>
      <c r="B7114" s="8"/>
      <c r="C7114" s="49"/>
      <c r="D7114" s="8"/>
      <c r="E7114" s="8"/>
      <c r="F7114" s="8"/>
      <c r="G7114" s="8"/>
      <c r="H7114" s="15"/>
      <c r="I7114" s="27"/>
      <c r="K7114" s="27"/>
      <c r="L7114" s="8"/>
      <c r="M7114" s="8"/>
      <c r="N7114" s="8"/>
    </row>
    <row r="7115" spans="1:14" ht="21" customHeight="1" x14ac:dyDescent="0.5">
      <c r="A7115" s="50"/>
      <c r="B7115" s="8"/>
      <c r="C7115" s="49"/>
      <c r="D7115" s="8"/>
      <c r="E7115" s="8"/>
      <c r="F7115" s="8"/>
      <c r="G7115" s="8"/>
      <c r="H7115" s="15"/>
      <c r="I7115" s="27"/>
      <c r="K7115" s="27"/>
      <c r="L7115" s="8"/>
      <c r="M7115" s="8"/>
      <c r="N7115" s="8"/>
    </row>
    <row r="7116" spans="1:14" ht="21" customHeight="1" x14ac:dyDescent="0.5">
      <c r="A7116" s="50"/>
      <c r="B7116" s="8"/>
      <c r="C7116" s="49"/>
      <c r="D7116" s="8"/>
      <c r="E7116" s="8"/>
      <c r="F7116" s="8"/>
      <c r="G7116" s="8"/>
      <c r="H7116" s="15"/>
      <c r="I7116" s="27"/>
      <c r="K7116" s="27"/>
      <c r="L7116" s="8"/>
      <c r="M7116" s="8"/>
      <c r="N7116" s="8"/>
    </row>
    <row r="7117" spans="1:14" ht="21" customHeight="1" x14ac:dyDescent="0.5">
      <c r="A7117" s="50"/>
      <c r="B7117" s="8"/>
      <c r="C7117" s="49"/>
      <c r="D7117" s="8"/>
      <c r="E7117" s="8"/>
      <c r="F7117" s="8"/>
      <c r="G7117" s="8"/>
      <c r="H7117" s="15"/>
      <c r="I7117" s="27"/>
      <c r="K7117" s="27"/>
      <c r="L7117" s="8"/>
      <c r="M7117" s="8"/>
      <c r="N7117" s="8"/>
    </row>
    <row r="7118" spans="1:14" ht="21" customHeight="1" x14ac:dyDescent="0.5">
      <c r="A7118" s="50"/>
      <c r="B7118" s="8"/>
      <c r="C7118" s="49"/>
      <c r="D7118" s="8"/>
      <c r="E7118" s="8"/>
      <c r="F7118" s="8"/>
      <c r="G7118" s="8"/>
      <c r="H7118" s="15"/>
      <c r="I7118" s="27"/>
      <c r="K7118" s="27"/>
      <c r="L7118" s="8"/>
      <c r="M7118" s="8"/>
      <c r="N7118" s="8"/>
    </row>
    <row r="7119" spans="1:14" ht="21" customHeight="1" x14ac:dyDescent="0.5">
      <c r="A7119" s="50"/>
      <c r="B7119" s="8"/>
      <c r="C7119" s="49"/>
      <c r="D7119" s="8"/>
      <c r="E7119" s="8"/>
      <c r="F7119" s="8"/>
      <c r="G7119" s="8"/>
      <c r="H7119" s="15"/>
      <c r="I7119" s="27"/>
      <c r="K7119" s="27"/>
      <c r="L7119" s="8"/>
      <c r="M7119" s="8"/>
      <c r="N7119" s="8"/>
    </row>
    <row r="7120" spans="1:14" ht="21" customHeight="1" x14ac:dyDescent="0.5">
      <c r="A7120" s="50"/>
      <c r="B7120" s="8"/>
      <c r="C7120" s="49"/>
      <c r="D7120" s="8"/>
      <c r="E7120" s="8"/>
      <c r="F7120" s="8"/>
      <c r="G7120" s="8"/>
      <c r="H7120" s="15"/>
      <c r="I7120" s="27"/>
      <c r="K7120" s="27"/>
      <c r="L7120" s="8"/>
      <c r="M7120" s="8"/>
      <c r="N7120" s="8"/>
    </row>
    <row r="7121" spans="1:14" ht="21" customHeight="1" x14ac:dyDescent="0.5">
      <c r="A7121" s="50"/>
      <c r="B7121" s="8"/>
      <c r="C7121" s="49"/>
      <c r="D7121" s="8"/>
      <c r="E7121" s="8"/>
      <c r="F7121" s="8"/>
      <c r="G7121" s="8"/>
      <c r="H7121" s="15"/>
      <c r="I7121" s="27"/>
      <c r="K7121" s="27"/>
      <c r="L7121" s="8"/>
      <c r="M7121" s="8"/>
      <c r="N7121" s="8"/>
    </row>
    <row r="7122" spans="1:14" ht="21" customHeight="1" x14ac:dyDescent="0.5">
      <c r="A7122" s="50"/>
      <c r="B7122" s="8"/>
      <c r="C7122" s="49"/>
      <c r="D7122" s="8"/>
      <c r="E7122" s="8"/>
      <c r="F7122" s="8"/>
      <c r="G7122" s="8"/>
      <c r="H7122" s="15"/>
      <c r="I7122" s="27"/>
      <c r="K7122" s="27"/>
      <c r="L7122" s="8"/>
      <c r="M7122" s="8"/>
      <c r="N7122" s="8"/>
    </row>
    <row r="7123" spans="1:14" ht="21" customHeight="1" x14ac:dyDescent="0.5">
      <c r="A7123" s="50"/>
      <c r="B7123" s="8"/>
      <c r="C7123" s="49"/>
      <c r="D7123" s="8"/>
      <c r="E7123" s="8"/>
      <c r="F7123" s="8"/>
      <c r="G7123" s="8"/>
      <c r="H7123" s="15"/>
      <c r="I7123" s="27"/>
      <c r="K7123" s="27"/>
      <c r="L7123" s="8"/>
      <c r="M7123" s="8"/>
      <c r="N7123" s="8"/>
    </row>
    <row r="7124" spans="1:14" ht="21" customHeight="1" x14ac:dyDescent="0.5">
      <c r="A7124" s="50"/>
      <c r="B7124" s="8"/>
      <c r="C7124" s="49"/>
      <c r="D7124" s="8"/>
      <c r="E7124" s="8"/>
      <c r="F7124" s="8"/>
      <c r="G7124" s="8"/>
      <c r="H7124" s="15"/>
      <c r="I7124" s="27"/>
      <c r="K7124" s="27"/>
      <c r="L7124" s="8"/>
      <c r="M7124" s="8"/>
      <c r="N7124" s="8"/>
    </row>
    <row r="7125" spans="1:14" ht="21" customHeight="1" x14ac:dyDescent="0.5">
      <c r="A7125" s="50"/>
      <c r="B7125" s="8"/>
      <c r="C7125" s="49"/>
      <c r="D7125" s="8"/>
      <c r="E7125" s="8"/>
      <c r="F7125" s="8"/>
      <c r="G7125" s="8"/>
      <c r="H7125" s="15"/>
      <c r="I7125" s="27"/>
      <c r="K7125" s="27"/>
      <c r="L7125" s="8"/>
      <c r="M7125" s="8"/>
      <c r="N7125" s="8"/>
    </row>
    <row r="7126" spans="1:14" ht="21" customHeight="1" x14ac:dyDescent="0.5">
      <c r="A7126" s="50"/>
      <c r="B7126" s="8"/>
      <c r="C7126" s="49"/>
      <c r="D7126" s="8"/>
      <c r="E7126" s="8"/>
      <c r="F7126" s="8"/>
      <c r="G7126" s="8"/>
      <c r="H7126" s="15"/>
      <c r="I7126" s="27"/>
      <c r="K7126" s="27"/>
      <c r="L7126" s="8"/>
      <c r="M7126" s="8"/>
      <c r="N7126" s="8"/>
    </row>
    <row r="7127" spans="1:14" ht="21" customHeight="1" x14ac:dyDescent="0.5">
      <c r="A7127" s="50"/>
      <c r="B7127" s="8"/>
      <c r="C7127" s="49"/>
      <c r="D7127" s="8"/>
      <c r="E7127" s="8"/>
      <c r="F7127" s="8"/>
      <c r="G7127" s="8"/>
      <c r="H7127" s="15"/>
      <c r="I7127" s="27"/>
      <c r="K7127" s="27"/>
      <c r="L7127" s="8"/>
      <c r="M7127" s="8"/>
      <c r="N7127" s="8"/>
    </row>
    <row r="7128" spans="1:14" ht="21" customHeight="1" x14ac:dyDescent="0.5">
      <c r="A7128" s="50"/>
      <c r="B7128" s="8"/>
      <c r="C7128" s="49"/>
      <c r="D7128" s="8"/>
      <c r="E7128" s="8"/>
      <c r="F7128" s="8"/>
      <c r="G7128" s="8"/>
      <c r="H7128" s="15"/>
      <c r="I7128" s="27"/>
      <c r="K7128" s="27"/>
      <c r="L7128" s="8"/>
      <c r="M7128" s="8"/>
      <c r="N7128" s="8"/>
    </row>
    <row r="7129" spans="1:14" ht="21" customHeight="1" x14ac:dyDescent="0.5">
      <c r="A7129" s="50"/>
      <c r="B7129" s="8"/>
      <c r="C7129" s="49"/>
      <c r="D7129" s="8"/>
      <c r="E7129" s="8"/>
      <c r="F7129" s="8"/>
      <c r="G7129" s="8"/>
      <c r="H7129" s="15"/>
      <c r="I7129" s="27"/>
      <c r="K7129" s="27"/>
      <c r="L7129" s="8"/>
      <c r="M7129" s="8"/>
      <c r="N7129" s="8"/>
    </row>
    <row r="7130" spans="1:14" ht="21" customHeight="1" x14ac:dyDescent="0.5">
      <c r="A7130" s="50"/>
      <c r="B7130" s="8"/>
      <c r="C7130" s="49"/>
      <c r="D7130" s="8"/>
      <c r="E7130" s="8"/>
      <c r="F7130" s="8"/>
      <c r="G7130" s="8"/>
      <c r="H7130" s="15"/>
      <c r="I7130" s="27"/>
      <c r="K7130" s="27"/>
      <c r="L7130" s="8"/>
      <c r="M7130" s="8"/>
      <c r="N7130" s="8"/>
    </row>
    <row r="7131" spans="1:14" ht="21" customHeight="1" x14ac:dyDescent="0.5">
      <c r="A7131" s="50"/>
      <c r="B7131" s="8"/>
      <c r="C7131" s="49"/>
      <c r="D7131" s="8"/>
      <c r="E7131" s="8"/>
      <c r="F7131" s="8"/>
      <c r="G7131" s="8"/>
      <c r="H7131" s="15"/>
      <c r="I7131" s="27"/>
      <c r="K7131" s="27"/>
      <c r="L7131" s="8"/>
      <c r="M7131" s="8"/>
      <c r="N7131" s="8"/>
    </row>
    <row r="7132" spans="1:14" ht="21" customHeight="1" x14ac:dyDescent="0.5">
      <c r="A7132" s="50"/>
      <c r="B7132" s="8"/>
      <c r="C7132" s="49"/>
      <c r="D7132" s="8"/>
      <c r="E7132" s="8"/>
      <c r="F7132" s="8"/>
      <c r="G7132" s="8"/>
      <c r="H7132" s="15"/>
      <c r="I7132" s="27"/>
      <c r="K7132" s="27"/>
      <c r="L7132" s="8"/>
      <c r="M7132" s="8"/>
      <c r="N7132" s="8"/>
    </row>
    <row r="7133" spans="1:14" ht="21" customHeight="1" x14ac:dyDescent="0.5">
      <c r="A7133" s="50"/>
      <c r="B7133" s="8"/>
      <c r="C7133" s="49"/>
      <c r="D7133" s="8"/>
      <c r="E7133" s="8"/>
      <c r="F7133" s="8"/>
      <c r="G7133" s="8"/>
      <c r="H7133" s="15"/>
      <c r="I7133" s="27"/>
      <c r="K7133" s="27"/>
      <c r="L7133" s="8"/>
      <c r="M7133" s="8"/>
      <c r="N7133" s="8"/>
    </row>
    <row r="7134" spans="1:14" ht="21" customHeight="1" x14ac:dyDescent="0.5">
      <c r="A7134" s="50"/>
      <c r="B7134" s="8"/>
      <c r="C7134" s="49"/>
      <c r="D7134" s="8"/>
      <c r="E7134" s="8"/>
      <c r="F7134" s="8"/>
      <c r="G7134" s="8"/>
      <c r="H7134" s="15"/>
      <c r="I7134" s="27"/>
      <c r="K7134" s="27"/>
      <c r="L7134" s="8"/>
      <c r="M7134" s="8"/>
      <c r="N7134" s="8"/>
    </row>
    <row r="7135" spans="1:14" ht="21" customHeight="1" x14ac:dyDescent="0.5">
      <c r="A7135" s="50"/>
      <c r="B7135" s="8"/>
      <c r="C7135" s="49"/>
      <c r="D7135" s="8"/>
      <c r="E7135" s="8"/>
      <c r="F7135" s="8"/>
      <c r="G7135" s="8"/>
      <c r="H7135" s="15"/>
      <c r="I7135" s="27"/>
      <c r="K7135" s="27"/>
      <c r="L7135" s="8"/>
      <c r="M7135" s="8"/>
      <c r="N7135" s="8"/>
    </row>
    <row r="7136" spans="1:14" ht="21" customHeight="1" x14ac:dyDescent="0.5">
      <c r="A7136" s="50"/>
      <c r="B7136" s="8"/>
      <c r="C7136" s="49"/>
      <c r="D7136" s="8"/>
      <c r="E7136" s="8"/>
      <c r="F7136" s="8"/>
      <c r="G7136" s="8"/>
      <c r="H7136" s="15"/>
      <c r="I7136" s="27"/>
      <c r="K7136" s="27"/>
      <c r="L7136" s="8"/>
      <c r="M7136" s="8"/>
      <c r="N7136" s="8"/>
    </row>
    <row r="7137" spans="1:14" ht="21" customHeight="1" x14ac:dyDescent="0.5">
      <c r="A7137" s="50"/>
      <c r="B7137" s="8"/>
      <c r="C7137" s="49"/>
      <c r="D7137" s="8"/>
      <c r="E7137" s="8"/>
      <c r="F7137" s="8"/>
      <c r="G7137" s="8"/>
      <c r="H7137" s="15"/>
      <c r="I7137" s="27"/>
      <c r="K7137" s="27"/>
      <c r="L7137" s="8"/>
      <c r="M7137" s="8"/>
      <c r="N7137" s="8"/>
    </row>
    <row r="7138" spans="1:14" ht="21" customHeight="1" x14ac:dyDescent="0.5">
      <c r="A7138" s="50"/>
      <c r="B7138" s="8"/>
      <c r="C7138" s="49"/>
      <c r="D7138" s="8"/>
      <c r="E7138" s="8"/>
      <c r="F7138" s="8"/>
      <c r="G7138" s="8"/>
      <c r="H7138" s="15"/>
      <c r="I7138" s="27"/>
      <c r="K7138" s="27"/>
      <c r="L7138" s="8"/>
      <c r="M7138" s="8"/>
      <c r="N7138" s="8"/>
    </row>
    <row r="7139" spans="1:14" ht="21" customHeight="1" x14ac:dyDescent="0.5">
      <c r="A7139" s="50"/>
      <c r="B7139" s="8"/>
      <c r="C7139" s="49"/>
      <c r="D7139" s="8"/>
      <c r="E7139" s="8"/>
      <c r="F7139" s="8"/>
      <c r="G7139" s="8"/>
      <c r="H7139" s="15"/>
      <c r="I7139" s="27"/>
      <c r="K7139" s="27"/>
      <c r="L7139" s="8"/>
      <c r="M7139" s="8"/>
      <c r="N7139" s="8"/>
    </row>
    <row r="7140" spans="1:14" ht="21" customHeight="1" x14ac:dyDescent="0.5">
      <c r="A7140" s="50"/>
      <c r="B7140" s="8"/>
      <c r="C7140" s="49"/>
      <c r="D7140" s="8"/>
      <c r="E7140" s="8"/>
      <c r="F7140" s="8"/>
      <c r="G7140" s="8"/>
      <c r="H7140" s="15"/>
      <c r="I7140" s="27"/>
      <c r="K7140" s="27"/>
      <c r="L7140" s="8"/>
      <c r="M7140" s="8"/>
      <c r="N7140" s="8"/>
    </row>
    <row r="7141" spans="1:14" ht="21" customHeight="1" x14ac:dyDescent="0.5">
      <c r="A7141" s="50"/>
      <c r="B7141" s="8"/>
      <c r="C7141" s="49"/>
      <c r="D7141" s="8"/>
      <c r="E7141" s="8"/>
      <c r="F7141" s="8"/>
      <c r="G7141" s="8"/>
      <c r="H7141" s="15"/>
      <c r="I7141" s="27"/>
      <c r="K7141" s="27"/>
      <c r="L7141" s="8"/>
      <c r="M7141" s="8"/>
      <c r="N7141" s="8"/>
    </row>
    <row r="7142" spans="1:14" ht="21" customHeight="1" x14ac:dyDescent="0.5">
      <c r="A7142" s="50"/>
      <c r="B7142" s="8"/>
      <c r="C7142" s="49"/>
      <c r="D7142" s="8"/>
      <c r="E7142" s="8"/>
      <c r="F7142" s="8"/>
      <c r="G7142" s="8"/>
      <c r="H7142" s="15"/>
      <c r="I7142" s="27"/>
      <c r="K7142" s="27"/>
      <c r="L7142" s="8"/>
      <c r="M7142" s="8"/>
      <c r="N7142" s="8"/>
    </row>
    <row r="7143" spans="1:14" ht="21" customHeight="1" x14ac:dyDescent="0.5">
      <c r="A7143" s="50"/>
      <c r="B7143" s="8"/>
      <c r="C7143" s="49"/>
      <c r="D7143" s="8"/>
      <c r="E7143" s="8"/>
      <c r="F7143" s="8"/>
      <c r="G7143" s="8"/>
      <c r="H7143" s="15"/>
      <c r="I7143" s="27"/>
      <c r="K7143" s="27"/>
      <c r="L7143" s="8"/>
      <c r="M7143" s="8"/>
      <c r="N7143" s="8"/>
    </row>
    <row r="7144" spans="1:14" ht="21" customHeight="1" x14ac:dyDescent="0.5">
      <c r="A7144" s="50"/>
      <c r="B7144" s="8"/>
      <c r="C7144" s="49"/>
      <c r="D7144" s="8"/>
      <c r="E7144" s="8"/>
      <c r="F7144" s="8"/>
      <c r="G7144" s="8"/>
      <c r="H7144" s="15"/>
      <c r="I7144" s="27"/>
      <c r="K7144" s="27"/>
      <c r="L7144" s="8"/>
      <c r="M7144" s="8"/>
      <c r="N7144" s="8"/>
    </row>
    <row r="7145" spans="1:14" ht="21" customHeight="1" x14ac:dyDescent="0.5">
      <c r="A7145" s="50"/>
      <c r="B7145" s="8"/>
      <c r="C7145" s="49"/>
      <c r="D7145" s="8"/>
      <c r="E7145" s="8"/>
      <c r="F7145" s="8"/>
      <c r="G7145" s="8"/>
      <c r="H7145" s="15"/>
      <c r="I7145" s="27"/>
      <c r="K7145" s="27"/>
      <c r="L7145" s="8"/>
      <c r="M7145" s="8"/>
      <c r="N7145" s="8"/>
    </row>
    <row r="7146" spans="1:14" ht="21" customHeight="1" x14ac:dyDescent="0.5">
      <c r="A7146" s="50"/>
      <c r="B7146" s="8"/>
      <c r="C7146" s="49"/>
      <c r="D7146" s="8"/>
      <c r="E7146" s="8"/>
      <c r="F7146" s="8"/>
      <c r="G7146" s="8"/>
      <c r="H7146" s="15"/>
      <c r="I7146" s="27"/>
      <c r="K7146" s="27"/>
      <c r="L7146" s="8"/>
      <c r="M7146" s="8"/>
      <c r="N7146" s="8"/>
    </row>
    <row r="7147" spans="1:14" ht="21" customHeight="1" x14ac:dyDescent="0.5">
      <c r="A7147" s="50"/>
      <c r="B7147" s="8"/>
      <c r="C7147" s="49"/>
      <c r="D7147" s="8"/>
      <c r="E7147" s="8"/>
      <c r="F7147" s="8"/>
      <c r="G7147" s="8"/>
      <c r="H7147" s="15"/>
      <c r="I7147" s="27"/>
      <c r="K7147" s="27"/>
      <c r="L7147" s="8"/>
      <c r="M7147" s="8"/>
      <c r="N7147" s="8"/>
    </row>
    <row r="7148" spans="1:14" ht="21" customHeight="1" x14ac:dyDescent="0.5">
      <c r="A7148" s="50"/>
      <c r="B7148" s="8"/>
      <c r="C7148" s="49"/>
      <c r="D7148" s="8"/>
      <c r="E7148" s="8"/>
      <c r="F7148" s="8"/>
      <c r="G7148" s="8"/>
      <c r="H7148" s="15"/>
      <c r="I7148" s="27"/>
      <c r="K7148" s="27"/>
      <c r="L7148" s="8"/>
      <c r="M7148" s="8"/>
      <c r="N7148" s="8"/>
    </row>
    <row r="7149" spans="1:14" ht="21" customHeight="1" x14ac:dyDescent="0.5">
      <c r="A7149" s="50"/>
      <c r="B7149" s="8"/>
      <c r="C7149" s="49"/>
      <c r="D7149" s="8"/>
      <c r="E7149" s="8"/>
      <c r="F7149" s="8"/>
      <c r="G7149" s="8"/>
      <c r="H7149" s="15"/>
      <c r="I7149" s="27"/>
      <c r="K7149" s="27"/>
      <c r="L7149" s="8"/>
      <c r="M7149" s="8"/>
      <c r="N7149" s="8"/>
    </row>
    <row r="7150" spans="1:14" ht="21" customHeight="1" x14ac:dyDescent="0.5">
      <c r="A7150" s="50"/>
      <c r="B7150" s="8"/>
      <c r="C7150" s="49"/>
      <c r="D7150" s="8"/>
      <c r="E7150" s="8"/>
      <c r="F7150" s="8"/>
      <c r="G7150" s="8"/>
      <c r="H7150" s="15"/>
      <c r="I7150" s="27"/>
      <c r="K7150" s="27"/>
      <c r="L7150" s="8"/>
      <c r="M7150" s="8"/>
      <c r="N7150" s="8"/>
    </row>
    <row r="7151" spans="1:14" ht="21" customHeight="1" x14ac:dyDescent="0.5">
      <c r="A7151" s="50"/>
      <c r="B7151" s="8"/>
      <c r="C7151" s="49"/>
      <c r="D7151" s="8"/>
      <c r="E7151" s="8"/>
      <c r="F7151" s="8"/>
      <c r="G7151" s="8"/>
      <c r="H7151" s="15"/>
      <c r="I7151" s="27"/>
      <c r="K7151" s="27"/>
      <c r="L7151" s="8"/>
      <c r="M7151" s="8"/>
      <c r="N7151" s="8"/>
    </row>
    <row r="7152" spans="1:14" ht="21" customHeight="1" x14ac:dyDescent="0.5">
      <c r="A7152" s="50"/>
      <c r="B7152" s="8"/>
      <c r="C7152" s="49"/>
      <c r="D7152" s="8"/>
      <c r="E7152" s="8"/>
      <c r="F7152" s="8"/>
      <c r="G7152" s="8"/>
      <c r="H7152" s="15"/>
      <c r="I7152" s="27"/>
      <c r="K7152" s="27"/>
      <c r="L7152" s="8"/>
      <c r="M7152" s="8"/>
      <c r="N7152" s="8"/>
    </row>
    <row r="7153" spans="1:14" ht="21" customHeight="1" x14ac:dyDescent="0.5">
      <c r="A7153" s="50"/>
      <c r="B7153" s="8"/>
      <c r="C7153" s="49"/>
      <c r="D7153" s="8"/>
      <c r="E7153" s="8"/>
      <c r="F7153" s="8"/>
      <c r="G7153" s="8"/>
      <c r="H7153" s="15"/>
      <c r="I7153" s="27"/>
      <c r="K7153" s="27"/>
      <c r="L7153" s="8"/>
      <c r="M7153" s="8"/>
      <c r="N7153" s="8"/>
    </row>
    <row r="7154" spans="1:14" ht="21" customHeight="1" x14ac:dyDescent="0.5">
      <c r="A7154" s="50"/>
      <c r="B7154" s="8"/>
      <c r="C7154" s="49"/>
      <c r="D7154" s="8"/>
      <c r="E7154" s="8"/>
      <c r="F7154" s="8"/>
      <c r="G7154" s="8"/>
      <c r="H7154" s="15"/>
      <c r="I7154" s="27"/>
      <c r="K7154" s="27"/>
      <c r="L7154" s="8"/>
      <c r="M7154" s="8"/>
      <c r="N7154" s="8"/>
    </row>
    <row r="7155" spans="1:14" ht="21" customHeight="1" x14ac:dyDescent="0.5">
      <c r="A7155" s="50"/>
      <c r="B7155" s="8"/>
      <c r="C7155" s="49"/>
      <c r="D7155" s="8"/>
      <c r="E7155" s="8"/>
      <c r="F7155" s="8"/>
      <c r="G7155" s="8"/>
      <c r="H7155" s="15"/>
      <c r="I7155" s="27"/>
      <c r="K7155" s="27"/>
      <c r="L7155" s="8"/>
      <c r="M7155" s="8"/>
      <c r="N7155" s="8"/>
    </row>
    <row r="7156" spans="1:14" ht="21" customHeight="1" x14ac:dyDescent="0.5">
      <c r="A7156" s="50"/>
      <c r="B7156" s="8"/>
      <c r="C7156" s="49"/>
      <c r="D7156" s="8"/>
      <c r="E7156" s="8"/>
      <c r="F7156" s="8"/>
      <c r="G7156" s="8"/>
      <c r="H7156" s="15"/>
      <c r="I7156" s="27"/>
      <c r="K7156" s="27"/>
      <c r="L7156" s="8"/>
      <c r="M7156" s="8"/>
      <c r="N7156" s="8"/>
    </row>
    <row r="7157" spans="1:14" ht="21" customHeight="1" x14ac:dyDescent="0.5">
      <c r="A7157" s="50"/>
      <c r="B7157" s="8"/>
      <c r="C7157" s="49"/>
      <c r="D7157" s="8"/>
      <c r="E7157" s="8"/>
      <c r="F7157" s="8"/>
      <c r="G7157" s="8"/>
      <c r="H7157" s="15"/>
      <c r="I7157" s="27"/>
      <c r="K7157" s="27"/>
      <c r="L7157" s="8"/>
      <c r="M7157" s="8"/>
      <c r="N7157" s="8"/>
    </row>
    <row r="7158" spans="1:14" ht="21" customHeight="1" x14ac:dyDescent="0.5">
      <c r="A7158" s="50"/>
      <c r="B7158" s="8"/>
      <c r="C7158" s="49"/>
      <c r="D7158" s="8"/>
      <c r="E7158" s="8"/>
      <c r="F7158" s="8"/>
      <c r="G7158" s="8"/>
      <c r="H7158" s="15"/>
      <c r="I7158" s="27"/>
      <c r="K7158" s="27"/>
      <c r="L7158" s="8"/>
      <c r="M7158" s="8"/>
      <c r="N7158" s="8"/>
    </row>
    <row r="7159" spans="1:14" ht="21" customHeight="1" x14ac:dyDescent="0.5">
      <c r="A7159" s="50"/>
      <c r="B7159" s="8"/>
      <c r="C7159" s="49"/>
      <c r="D7159" s="8"/>
      <c r="E7159" s="8"/>
      <c r="F7159" s="8"/>
      <c r="G7159" s="8"/>
      <c r="H7159" s="15"/>
      <c r="I7159" s="27"/>
      <c r="K7159" s="27"/>
      <c r="L7159" s="8"/>
      <c r="M7159" s="8"/>
      <c r="N7159" s="8"/>
    </row>
    <row r="7160" spans="1:14" ht="21" customHeight="1" x14ac:dyDescent="0.5">
      <c r="A7160" s="50"/>
      <c r="B7160" s="8"/>
      <c r="C7160" s="49"/>
      <c r="D7160" s="8"/>
      <c r="E7160" s="8"/>
      <c r="F7160" s="8"/>
      <c r="G7160" s="8"/>
      <c r="H7160" s="15"/>
      <c r="I7160" s="27"/>
      <c r="K7160" s="27"/>
      <c r="L7160" s="8"/>
      <c r="M7160" s="8"/>
      <c r="N7160" s="8"/>
    </row>
    <row r="7161" spans="1:14" ht="21" customHeight="1" x14ac:dyDescent="0.5">
      <c r="A7161" s="50"/>
      <c r="B7161" s="8"/>
      <c r="C7161" s="49"/>
      <c r="D7161" s="8"/>
      <c r="E7161" s="8"/>
      <c r="F7161" s="8"/>
      <c r="G7161" s="8"/>
      <c r="H7161" s="15"/>
      <c r="I7161" s="27"/>
      <c r="K7161" s="27"/>
      <c r="L7161" s="8"/>
      <c r="M7161" s="8"/>
      <c r="N7161" s="8"/>
    </row>
    <row r="7162" spans="1:14" ht="21" customHeight="1" x14ac:dyDescent="0.5">
      <c r="A7162" s="50"/>
      <c r="B7162" s="8"/>
      <c r="C7162" s="49"/>
      <c r="D7162" s="8"/>
      <c r="E7162" s="8"/>
      <c r="F7162" s="8"/>
      <c r="G7162" s="8"/>
      <c r="H7162" s="15"/>
      <c r="I7162" s="27"/>
      <c r="K7162" s="27"/>
      <c r="L7162" s="8"/>
      <c r="M7162" s="8"/>
      <c r="N7162" s="8"/>
    </row>
    <row r="7163" spans="1:14" ht="21" customHeight="1" x14ac:dyDescent="0.5">
      <c r="A7163" s="50"/>
      <c r="B7163" s="8"/>
      <c r="C7163" s="49"/>
      <c r="D7163" s="8"/>
      <c r="E7163" s="8"/>
      <c r="F7163" s="8"/>
      <c r="G7163" s="8"/>
      <c r="H7163" s="15"/>
      <c r="I7163" s="27"/>
      <c r="K7163" s="27"/>
      <c r="L7163" s="8"/>
      <c r="M7163" s="8"/>
      <c r="N7163" s="8"/>
    </row>
    <row r="7164" spans="1:14" ht="21" customHeight="1" x14ac:dyDescent="0.5">
      <c r="A7164" s="50"/>
      <c r="B7164" s="8"/>
      <c r="C7164" s="49"/>
      <c r="D7164" s="8"/>
      <c r="E7164" s="8"/>
      <c r="F7164" s="8"/>
      <c r="G7164" s="8"/>
      <c r="H7164" s="15"/>
      <c r="I7164" s="27"/>
      <c r="K7164" s="27"/>
      <c r="L7164" s="8"/>
      <c r="M7164" s="8"/>
      <c r="N7164" s="8"/>
    </row>
    <row r="7165" spans="1:14" ht="21" customHeight="1" x14ac:dyDescent="0.5">
      <c r="A7165" s="50"/>
      <c r="B7165" s="8"/>
      <c r="C7165" s="49"/>
      <c r="D7165" s="8"/>
      <c r="E7165" s="8"/>
      <c r="F7165" s="8"/>
      <c r="G7165" s="8"/>
      <c r="H7165" s="15"/>
      <c r="I7165" s="27"/>
      <c r="K7165" s="27"/>
      <c r="L7165" s="8"/>
      <c r="M7165" s="8"/>
      <c r="N7165" s="8"/>
    </row>
    <row r="7166" spans="1:14" ht="21" customHeight="1" x14ac:dyDescent="0.5">
      <c r="A7166" s="50"/>
      <c r="B7166" s="8"/>
      <c r="C7166" s="49"/>
      <c r="D7166" s="8"/>
      <c r="E7166" s="8"/>
      <c r="F7166" s="8"/>
      <c r="G7166" s="8"/>
      <c r="H7166" s="15"/>
      <c r="I7166" s="27"/>
      <c r="K7166" s="27"/>
      <c r="L7166" s="8"/>
      <c r="M7166" s="8"/>
      <c r="N7166" s="8"/>
    </row>
    <row r="7167" spans="1:14" ht="21" customHeight="1" x14ac:dyDescent="0.5">
      <c r="A7167" s="50"/>
      <c r="B7167" s="8"/>
      <c r="C7167" s="49"/>
      <c r="D7167" s="8"/>
      <c r="E7167" s="8"/>
      <c r="F7167" s="8"/>
      <c r="G7167" s="8"/>
      <c r="H7167" s="15"/>
      <c r="I7167" s="27"/>
      <c r="K7167" s="27"/>
      <c r="L7167" s="8"/>
      <c r="M7167" s="8"/>
      <c r="N7167" s="8"/>
    </row>
    <row r="7168" spans="1:14" ht="21" customHeight="1" x14ac:dyDescent="0.5">
      <c r="A7168" s="50"/>
      <c r="B7168" s="8"/>
      <c r="C7168" s="49"/>
      <c r="D7168" s="8"/>
      <c r="E7168" s="8"/>
      <c r="F7168" s="8"/>
      <c r="G7168" s="8"/>
      <c r="H7168" s="15"/>
      <c r="I7168" s="27"/>
      <c r="K7168" s="27"/>
      <c r="L7168" s="8"/>
      <c r="M7168" s="8"/>
      <c r="N7168" s="8"/>
    </row>
    <row r="7169" spans="1:14" ht="21" customHeight="1" x14ac:dyDescent="0.5">
      <c r="A7169" s="50"/>
      <c r="B7169" s="8"/>
      <c r="C7169" s="49"/>
      <c r="D7169" s="8"/>
      <c r="E7169" s="8"/>
      <c r="F7169" s="8"/>
      <c r="G7169" s="8"/>
      <c r="H7169" s="15"/>
      <c r="I7169" s="27"/>
      <c r="K7169" s="27"/>
      <c r="L7169" s="8"/>
      <c r="M7169" s="8"/>
      <c r="N7169" s="8"/>
    </row>
    <row r="7170" spans="1:14" ht="21" customHeight="1" x14ac:dyDescent="0.5">
      <c r="A7170" s="50"/>
      <c r="B7170" s="8"/>
      <c r="C7170" s="49"/>
      <c r="D7170" s="8"/>
      <c r="E7170" s="8"/>
      <c r="F7170" s="8"/>
      <c r="G7170" s="8"/>
      <c r="H7170" s="15"/>
      <c r="I7170" s="27"/>
      <c r="K7170" s="27"/>
      <c r="L7170" s="8"/>
      <c r="M7170" s="8"/>
      <c r="N7170" s="8"/>
    </row>
    <row r="7171" spans="1:14" ht="21" customHeight="1" x14ac:dyDescent="0.5">
      <c r="A7171" s="50"/>
      <c r="B7171" s="8"/>
      <c r="C7171" s="49"/>
      <c r="D7171" s="8"/>
      <c r="E7171" s="8"/>
      <c r="F7171" s="8"/>
      <c r="G7171" s="8"/>
      <c r="H7171" s="15"/>
      <c r="I7171" s="27"/>
      <c r="K7171" s="27"/>
      <c r="L7171" s="8"/>
      <c r="M7171" s="8"/>
      <c r="N7171" s="8"/>
    </row>
    <row r="7172" spans="1:14" ht="21" customHeight="1" x14ac:dyDescent="0.5">
      <c r="A7172" s="50"/>
      <c r="B7172" s="8"/>
      <c r="C7172" s="49"/>
      <c r="D7172" s="8"/>
      <c r="E7172" s="8"/>
      <c r="F7172" s="8"/>
      <c r="G7172" s="8"/>
      <c r="H7172" s="15"/>
      <c r="I7172" s="27"/>
      <c r="K7172" s="27"/>
      <c r="L7172" s="8"/>
      <c r="M7172" s="8"/>
      <c r="N7172" s="8"/>
    </row>
    <row r="7173" spans="1:14" ht="21" customHeight="1" x14ac:dyDescent="0.5">
      <c r="A7173" s="50"/>
      <c r="B7173" s="8"/>
      <c r="C7173" s="49"/>
      <c r="D7173" s="8"/>
      <c r="E7173" s="8"/>
      <c r="F7173" s="8"/>
      <c r="G7173" s="8"/>
      <c r="H7173" s="15"/>
      <c r="I7173" s="27"/>
      <c r="K7173" s="27"/>
      <c r="L7173" s="8"/>
      <c r="M7173" s="8"/>
      <c r="N7173" s="8"/>
    </row>
    <row r="7174" spans="1:14" ht="21" customHeight="1" x14ac:dyDescent="0.5">
      <c r="A7174" s="50"/>
      <c r="B7174" s="8"/>
      <c r="C7174" s="49"/>
      <c r="D7174" s="8"/>
      <c r="E7174" s="8"/>
      <c r="F7174" s="8"/>
      <c r="G7174" s="8"/>
      <c r="H7174" s="15"/>
      <c r="I7174" s="27"/>
      <c r="K7174" s="27"/>
      <c r="L7174" s="8"/>
      <c r="M7174" s="8"/>
      <c r="N7174" s="8"/>
    </row>
    <row r="7175" spans="1:14" ht="21" customHeight="1" x14ac:dyDescent="0.5">
      <c r="A7175" s="50"/>
      <c r="B7175" s="8"/>
      <c r="C7175" s="49"/>
      <c r="D7175" s="8"/>
      <c r="E7175" s="8"/>
      <c r="F7175" s="8"/>
      <c r="G7175" s="8"/>
      <c r="H7175" s="15"/>
      <c r="I7175" s="27"/>
      <c r="K7175" s="27"/>
      <c r="L7175" s="8"/>
      <c r="M7175" s="8"/>
      <c r="N7175" s="8"/>
    </row>
    <row r="7176" spans="1:14" ht="21" customHeight="1" x14ac:dyDescent="0.5">
      <c r="A7176" s="50"/>
      <c r="B7176" s="8"/>
      <c r="C7176" s="49"/>
      <c r="D7176" s="8"/>
      <c r="E7176" s="8"/>
      <c r="F7176" s="8"/>
      <c r="G7176" s="8"/>
      <c r="H7176" s="15"/>
      <c r="I7176" s="27"/>
      <c r="K7176" s="27"/>
      <c r="L7176" s="8"/>
      <c r="M7176" s="8"/>
      <c r="N7176" s="8"/>
    </row>
    <row r="7177" spans="1:14" ht="21" customHeight="1" x14ac:dyDescent="0.5">
      <c r="A7177" s="50"/>
      <c r="B7177" s="8"/>
      <c r="C7177" s="49"/>
      <c r="D7177" s="8"/>
      <c r="E7177" s="8"/>
      <c r="F7177" s="8"/>
      <c r="G7177" s="8"/>
      <c r="H7177" s="15"/>
      <c r="I7177" s="27"/>
      <c r="K7177" s="27"/>
      <c r="L7177" s="8"/>
      <c r="M7177" s="8"/>
      <c r="N7177" s="8"/>
    </row>
    <row r="7178" spans="1:14" ht="21" customHeight="1" x14ac:dyDescent="0.5">
      <c r="A7178" s="50"/>
      <c r="B7178" s="8"/>
      <c r="C7178" s="49"/>
      <c r="D7178" s="8"/>
      <c r="E7178" s="8"/>
      <c r="F7178" s="8"/>
      <c r="G7178" s="8"/>
      <c r="H7178" s="15"/>
      <c r="I7178" s="27"/>
      <c r="K7178" s="27"/>
      <c r="L7178" s="8"/>
      <c r="M7178" s="8"/>
      <c r="N7178" s="8"/>
    </row>
    <row r="7179" spans="1:14" ht="21" customHeight="1" x14ac:dyDescent="0.5">
      <c r="A7179" s="50"/>
      <c r="B7179" s="8"/>
      <c r="C7179" s="49"/>
      <c r="D7179" s="8"/>
      <c r="E7179" s="8"/>
      <c r="F7179" s="8"/>
      <c r="G7179" s="8"/>
      <c r="H7179" s="15"/>
      <c r="I7179" s="27"/>
      <c r="K7179" s="27"/>
      <c r="L7179" s="8"/>
      <c r="M7179" s="8"/>
      <c r="N7179" s="8"/>
    </row>
    <row r="7180" spans="1:14" ht="21" customHeight="1" x14ac:dyDescent="0.5">
      <c r="A7180" s="50"/>
      <c r="B7180" s="8"/>
      <c r="C7180" s="49"/>
      <c r="D7180" s="8"/>
      <c r="E7180" s="8"/>
      <c r="F7180" s="8"/>
      <c r="G7180" s="8"/>
      <c r="H7180" s="15"/>
      <c r="I7180" s="27"/>
      <c r="K7180" s="27"/>
      <c r="L7180" s="8"/>
      <c r="M7180" s="8"/>
      <c r="N7180" s="8"/>
    </row>
    <row r="7181" spans="1:14" ht="21" customHeight="1" x14ac:dyDescent="0.5">
      <c r="A7181" s="50"/>
      <c r="B7181" s="8"/>
      <c r="C7181" s="49"/>
      <c r="D7181" s="8"/>
      <c r="E7181" s="8"/>
      <c r="F7181" s="8"/>
      <c r="G7181" s="8"/>
      <c r="H7181" s="15"/>
      <c r="I7181" s="27"/>
      <c r="K7181" s="27"/>
      <c r="L7181" s="8"/>
      <c r="M7181" s="8"/>
      <c r="N7181" s="8"/>
    </row>
    <row r="7182" spans="1:14" ht="21" customHeight="1" x14ac:dyDescent="0.5">
      <c r="A7182" s="50"/>
      <c r="B7182" s="8"/>
      <c r="C7182" s="49"/>
      <c r="D7182" s="8"/>
      <c r="E7182" s="8"/>
      <c r="F7182" s="8"/>
      <c r="G7182" s="8"/>
      <c r="H7182" s="15"/>
      <c r="I7182" s="27"/>
      <c r="K7182" s="27"/>
      <c r="L7182" s="8"/>
      <c r="M7182" s="8"/>
      <c r="N7182" s="8"/>
    </row>
    <row r="7183" spans="1:14" ht="21" customHeight="1" x14ac:dyDescent="0.5">
      <c r="A7183" s="50"/>
      <c r="B7183" s="8"/>
      <c r="C7183" s="49"/>
      <c r="D7183" s="8"/>
      <c r="E7183" s="8"/>
      <c r="F7183" s="8"/>
      <c r="G7183" s="8"/>
      <c r="H7183" s="15"/>
      <c r="I7183" s="27"/>
      <c r="K7183" s="27"/>
      <c r="L7183" s="8"/>
      <c r="M7183" s="8"/>
      <c r="N7183" s="8"/>
    </row>
    <row r="7184" spans="1:14" ht="21" customHeight="1" x14ac:dyDescent="0.5">
      <c r="A7184" s="50"/>
      <c r="B7184" s="8"/>
      <c r="C7184" s="49"/>
      <c r="D7184" s="8"/>
      <c r="E7184" s="8"/>
      <c r="F7184" s="8"/>
      <c r="G7184" s="8"/>
      <c r="H7184" s="15"/>
      <c r="I7184" s="27"/>
      <c r="K7184" s="27"/>
      <c r="L7184" s="8"/>
      <c r="M7184" s="8"/>
      <c r="N7184" s="8"/>
    </row>
    <row r="7185" spans="1:14" ht="21" customHeight="1" x14ac:dyDescent="0.5">
      <c r="A7185" s="50"/>
      <c r="B7185" s="8"/>
      <c r="C7185" s="49"/>
      <c r="D7185" s="8"/>
      <c r="E7185" s="8"/>
      <c r="F7185" s="8"/>
      <c r="G7185" s="8"/>
      <c r="H7185" s="15"/>
      <c r="I7185" s="27"/>
      <c r="K7185" s="27"/>
      <c r="L7185" s="8"/>
      <c r="M7185" s="8"/>
      <c r="N7185" s="8"/>
    </row>
    <row r="7186" spans="1:14" ht="21" customHeight="1" x14ac:dyDescent="0.5">
      <c r="A7186" s="50"/>
      <c r="B7186" s="8"/>
      <c r="C7186" s="49"/>
      <c r="D7186" s="8"/>
      <c r="E7186" s="8"/>
      <c r="F7186" s="8"/>
      <c r="G7186" s="8"/>
      <c r="H7186" s="15"/>
      <c r="I7186" s="27"/>
      <c r="K7186" s="27"/>
      <c r="L7186" s="8"/>
      <c r="M7186" s="8"/>
      <c r="N7186" s="8"/>
    </row>
    <row r="7187" spans="1:14" ht="21" customHeight="1" x14ac:dyDescent="0.5">
      <c r="A7187" s="50"/>
      <c r="B7187" s="8"/>
      <c r="C7187" s="49"/>
      <c r="D7187" s="8"/>
      <c r="E7187" s="8"/>
      <c r="F7187" s="8"/>
      <c r="G7187" s="8"/>
      <c r="H7187" s="15"/>
      <c r="I7187" s="27"/>
      <c r="K7187" s="27"/>
      <c r="L7187" s="8"/>
      <c r="M7187" s="8"/>
      <c r="N7187" s="8"/>
    </row>
    <row r="7188" spans="1:14" ht="21" customHeight="1" x14ac:dyDescent="0.5">
      <c r="A7188" s="50"/>
      <c r="B7188" s="8"/>
      <c r="C7188" s="49"/>
      <c r="D7188" s="8"/>
      <c r="E7188" s="8"/>
      <c r="F7188" s="8"/>
      <c r="G7188" s="8"/>
      <c r="H7188" s="15"/>
      <c r="I7188" s="27"/>
      <c r="K7188" s="27"/>
      <c r="L7188" s="8"/>
      <c r="M7188" s="8"/>
      <c r="N7188" s="8"/>
    </row>
    <row r="7189" spans="1:14" ht="21" customHeight="1" x14ac:dyDescent="0.5">
      <c r="A7189" s="50"/>
      <c r="B7189" s="8"/>
      <c r="C7189" s="49"/>
      <c r="D7189" s="8"/>
      <c r="E7189" s="8"/>
      <c r="F7189" s="8"/>
      <c r="G7189" s="8"/>
      <c r="H7189" s="15"/>
      <c r="I7189" s="27"/>
      <c r="K7189" s="27"/>
      <c r="L7189" s="8"/>
      <c r="M7189" s="8"/>
      <c r="N7189" s="8"/>
    </row>
    <row r="7190" spans="1:14" ht="21" customHeight="1" x14ac:dyDescent="0.5">
      <c r="A7190" s="50"/>
      <c r="B7190" s="8"/>
      <c r="C7190" s="49"/>
      <c r="D7190" s="8"/>
      <c r="E7190" s="8"/>
      <c r="F7190" s="8"/>
      <c r="G7190" s="8"/>
      <c r="H7190" s="15"/>
      <c r="I7190" s="27"/>
      <c r="K7190" s="27"/>
      <c r="L7190" s="8"/>
      <c r="M7190" s="8"/>
      <c r="N7190" s="8"/>
    </row>
    <row r="7191" spans="1:14" ht="21" customHeight="1" x14ac:dyDescent="0.5">
      <c r="A7191" s="50"/>
      <c r="B7191" s="8"/>
      <c r="C7191" s="49"/>
      <c r="D7191" s="8"/>
      <c r="E7191" s="8"/>
      <c r="F7191" s="8"/>
      <c r="G7191" s="8"/>
      <c r="H7191" s="15"/>
      <c r="I7191" s="27"/>
      <c r="K7191" s="27"/>
      <c r="L7191" s="8"/>
      <c r="M7191" s="8"/>
      <c r="N7191" s="8"/>
    </row>
    <row r="7192" spans="1:14" ht="21" customHeight="1" x14ac:dyDescent="0.5">
      <c r="A7192" s="50"/>
      <c r="B7192" s="8"/>
      <c r="C7192" s="49"/>
      <c r="D7192" s="8"/>
      <c r="E7192" s="8"/>
      <c r="F7192" s="8"/>
      <c r="G7192" s="8"/>
      <c r="H7192" s="15"/>
      <c r="I7192" s="27"/>
      <c r="K7192" s="27"/>
      <c r="L7192" s="8"/>
      <c r="M7192" s="8"/>
      <c r="N7192" s="8"/>
    </row>
    <row r="7193" spans="1:14" ht="21" customHeight="1" x14ac:dyDescent="0.5">
      <c r="A7193" s="50"/>
      <c r="B7193" s="8"/>
      <c r="C7193" s="49"/>
      <c r="D7193" s="8"/>
      <c r="E7193" s="8"/>
      <c r="F7193" s="8"/>
      <c r="G7193" s="8"/>
      <c r="H7193" s="15"/>
      <c r="I7193" s="27"/>
      <c r="K7193" s="27"/>
      <c r="L7193" s="8"/>
      <c r="M7193" s="8"/>
      <c r="N7193" s="8"/>
    </row>
    <row r="7194" spans="1:14" ht="21" customHeight="1" x14ac:dyDescent="0.5">
      <c r="A7194" s="50"/>
      <c r="B7194" s="8"/>
      <c r="C7194" s="49"/>
      <c r="D7194" s="8"/>
      <c r="E7194" s="8"/>
      <c r="F7194" s="8"/>
      <c r="G7194" s="8"/>
      <c r="H7194" s="15"/>
      <c r="I7194" s="27"/>
      <c r="K7194" s="27"/>
      <c r="L7194" s="8"/>
      <c r="M7194" s="8"/>
      <c r="N7194" s="8"/>
    </row>
    <row r="7195" spans="1:14" ht="21" customHeight="1" x14ac:dyDescent="0.5">
      <c r="A7195" s="50"/>
      <c r="B7195" s="8"/>
      <c r="C7195" s="49"/>
      <c r="D7195" s="8"/>
      <c r="E7195" s="8"/>
      <c r="F7195" s="8"/>
      <c r="G7195" s="8"/>
      <c r="H7195" s="15"/>
      <c r="I7195" s="27"/>
      <c r="K7195" s="27"/>
      <c r="L7195" s="8"/>
      <c r="M7195" s="8"/>
      <c r="N7195" s="8"/>
    </row>
    <row r="7196" spans="1:14" ht="21" customHeight="1" x14ac:dyDescent="0.5">
      <c r="A7196" s="50"/>
      <c r="B7196" s="8"/>
      <c r="C7196" s="49"/>
      <c r="D7196" s="8"/>
      <c r="E7196" s="8"/>
      <c r="F7196" s="8"/>
      <c r="G7196" s="8"/>
      <c r="H7196" s="15"/>
      <c r="I7196" s="27"/>
      <c r="K7196" s="27"/>
      <c r="L7196" s="8"/>
      <c r="M7196" s="8"/>
      <c r="N7196" s="8"/>
    </row>
    <row r="7197" spans="1:14" ht="21" customHeight="1" x14ac:dyDescent="0.5">
      <c r="A7197" s="50"/>
      <c r="B7197" s="8"/>
      <c r="C7197" s="49"/>
      <c r="D7197" s="8"/>
      <c r="E7197" s="8"/>
      <c r="F7197" s="8"/>
      <c r="G7197" s="8"/>
      <c r="H7197" s="15"/>
      <c r="I7197" s="27"/>
      <c r="K7197" s="27"/>
      <c r="L7197" s="8"/>
      <c r="M7197" s="8"/>
      <c r="N7197" s="8"/>
    </row>
    <row r="7198" spans="1:14" ht="21" customHeight="1" x14ac:dyDescent="0.5">
      <c r="A7198" s="50"/>
      <c r="B7198" s="8"/>
      <c r="C7198" s="49"/>
      <c r="D7198" s="8"/>
      <c r="E7198" s="8"/>
      <c r="F7198" s="8"/>
      <c r="G7198" s="8"/>
      <c r="H7198" s="15"/>
      <c r="I7198" s="27"/>
      <c r="K7198" s="27"/>
      <c r="L7198" s="8"/>
      <c r="M7198" s="8"/>
      <c r="N7198" s="8"/>
    </row>
    <row r="7199" spans="1:14" ht="21" customHeight="1" x14ac:dyDescent="0.5">
      <c r="A7199" s="50"/>
      <c r="B7199" s="8"/>
      <c r="C7199" s="49"/>
      <c r="D7199" s="8"/>
      <c r="E7199" s="8"/>
      <c r="F7199" s="8"/>
      <c r="G7199" s="8"/>
      <c r="H7199" s="15"/>
      <c r="I7199" s="27"/>
      <c r="K7199" s="27"/>
      <c r="L7199" s="8"/>
      <c r="M7199" s="8"/>
      <c r="N7199" s="8"/>
    </row>
    <row r="7200" spans="1:14" ht="21" customHeight="1" x14ac:dyDescent="0.5">
      <c r="A7200" s="50"/>
      <c r="B7200" s="8"/>
      <c r="C7200" s="49"/>
      <c r="D7200" s="8"/>
      <c r="E7200" s="8"/>
      <c r="F7200" s="8"/>
      <c r="G7200" s="8"/>
      <c r="H7200" s="15"/>
      <c r="I7200" s="27"/>
      <c r="K7200" s="27"/>
      <c r="L7200" s="8"/>
      <c r="M7200" s="8"/>
      <c r="N7200" s="8"/>
    </row>
    <row r="7201" spans="1:14" ht="21" customHeight="1" x14ac:dyDescent="0.5">
      <c r="A7201" s="50"/>
      <c r="B7201" s="8"/>
      <c r="C7201" s="49"/>
      <c r="D7201" s="8"/>
      <c r="E7201" s="8"/>
      <c r="F7201" s="8"/>
      <c r="G7201" s="8"/>
      <c r="H7201" s="15"/>
      <c r="I7201" s="27"/>
      <c r="K7201" s="27"/>
      <c r="L7201" s="8"/>
      <c r="M7201" s="8"/>
      <c r="N7201" s="8"/>
    </row>
    <row r="7202" spans="1:14" ht="21" customHeight="1" x14ac:dyDescent="0.5">
      <c r="A7202" s="50"/>
      <c r="B7202" s="8"/>
      <c r="C7202" s="49"/>
      <c r="D7202" s="8"/>
      <c r="E7202" s="8"/>
      <c r="F7202" s="8"/>
      <c r="G7202" s="8"/>
      <c r="H7202" s="15"/>
      <c r="I7202" s="27"/>
      <c r="K7202" s="27"/>
      <c r="L7202" s="8"/>
      <c r="M7202" s="8"/>
      <c r="N7202" s="8"/>
    </row>
    <row r="7203" spans="1:14" ht="21" customHeight="1" x14ac:dyDescent="0.5">
      <c r="A7203" s="50"/>
      <c r="B7203" s="8"/>
      <c r="C7203" s="49"/>
      <c r="D7203" s="8"/>
      <c r="E7203" s="8"/>
      <c r="F7203" s="8"/>
      <c r="G7203" s="8"/>
      <c r="H7203" s="15"/>
      <c r="I7203" s="27"/>
      <c r="K7203" s="27"/>
      <c r="L7203" s="8"/>
      <c r="M7203" s="8"/>
      <c r="N7203" s="8"/>
    </row>
    <row r="7204" spans="1:14" ht="21" customHeight="1" x14ac:dyDescent="0.5">
      <c r="A7204" s="50"/>
      <c r="B7204" s="8"/>
      <c r="C7204" s="49"/>
      <c r="D7204" s="8"/>
      <c r="E7204" s="8"/>
      <c r="F7204" s="8"/>
      <c r="G7204" s="8"/>
      <c r="H7204" s="15"/>
      <c r="I7204" s="27"/>
      <c r="K7204" s="27"/>
      <c r="L7204" s="8"/>
      <c r="M7204" s="8"/>
      <c r="N7204" s="8"/>
    </row>
    <row r="7205" spans="1:14" ht="21" customHeight="1" x14ac:dyDescent="0.5">
      <c r="A7205" s="50"/>
      <c r="B7205" s="8"/>
      <c r="C7205" s="49"/>
      <c r="D7205" s="8"/>
      <c r="E7205" s="8"/>
      <c r="F7205" s="8"/>
      <c r="G7205" s="8"/>
      <c r="H7205" s="15"/>
      <c r="I7205" s="27"/>
      <c r="K7205" s="27"/>
      <c r="L7205" s="8"/>
      <c r="M7205" s="8"/>
      <c r="N7205" s="8"/>
    </row>
    <row r="7206" spans="1:14" ht="21" customHeight="1" x14ac:dyDescent="0.5">
      <c r="A7206" s="50"/>
      <c r="B7206" s="8"/>
      <c r="C7206" s="49"/>
      <c r="D7206" s="8"/>
      <c r="E7206" s="8"/>
      <c r="F7206" s="8"/>
      <c r="G7206" s="8"/>
      <c r="H7206" s="15"/>
      <c r="I7206" s="27"/>
      <c r="K7206" s="27"/>
      <c r="L7206" s="8"/>
      <c r="M7206" s="8"/>
      <c r="N7206" s="8"/>
    </row>
    <row r="7207" spans="1:14" ht="21" customHeight="1" x14ac:dyDescent="0.5">
      <c r="A7207" s="50"/>
      <c r="B7207" s="8"/>
      <c r="C7207" s="49"/>
      <c r="D7207" s="8"/>
      <c r="E7207" s="8"/>
      <c r="F7207" s="8"/>
      <c r="G7207" s="8"/>
      <c r="H7207" s="15"/>
      <c r="I7207" s="27"/>
      <c r="K7207" s="27"/>
      <c r="L7207" s="8"/>
      <c r="M7207" s="8"/>
      <c r="N7207" s="8"/>
    </row>
    <row r="7208" spans="1:14" ht="21" customHeight="1" x14ac:dyDescent="0.5">
      <c r="A7208" s="50"/>
      <c r="B7208" s="8"/>
      <c r="C7208" s="49"/>
      <c r="D7208" s="8"/>
      <c r="E7208" s="8"/>
      <c r="F7208" s="8"/>
      <c r="G7208" s="8"/>
      <c r="H7208" s="15"/>
      <c r="I7208" s="27"/>
      <c r="K7208" s="27"/>
      <c r="L7208" s="8"/>
      <c r="M7208" s="8"/>
      <c r="N7208" s="8"/>
    </row>
    <row r="7209" spans="1:14" ht="21" customHeight="1" x14ac:dyDescent="0.5">
      <c r="A7209" s="50"/>
      <c r="B7209" s="8"/>
      <c r="C7209" s="49"/>
      <c r="D7209" s="8"/>
      <c r="E7209" s="8"/>
      <c r="F7209" s="8"/>
      <c r="G7209" s="8"/>
      <c r="H7209" s="15"/>
      <c r="I7209" s="27"/>
      <c r="K7209" s="27"/>
      <c r="L7209" s="8"/>
      <c r="M7209" s="8"/>
      <c r="N7209" s="8"/>
    </row>
    <row r="7210" spans="1:14" ht="21" customHeight="1" x14ac:dyDescent="0.5">
      <c r="A7210" s="50"/>
      <c r="B7210" s="8"/>
      <c r="C7210" s="49"/>
      <c r="D7210" s="8"/>
      <c r="E7210" s="8"/>
      <c r="F7210" s="8"/>
      <c r="G7210" s="8"/>
      <c r="H7210" s="15"/>
      <c r="I7210" s="27"/>
      <c r="K7210" s="27"/>
      <c r="L7210" s="8"/>
      <c r="M7210" s="8"/>
      <c r="N7210" s="8"/>
    </row>
    <row r="7211" spans="1:14" ht="21" customHeight="1" x14ac:dyDescent="0.5">
      <c r="A7211" s="50"/>
      <c r="B7211" s="8"/>
      <c r="C7211" s="49"/>
      <c r="D7211" s="8"/>
      <c r="E7211" s="8"/>
      <c r="F7211" s="8"/>
      <c r="G7211" s="8"/>
      <c r="H7211" s="15"/>
      <c r="I7211" s="27"/>
      <c r="K7211" s="27"/>
      <c r="L7211" s="8"/>
      <c r="M7211" s="8"/>
      <c r="N7211" s="8"/>
    </row>
    <row r="7212" spans="1:14" ht="21" customHeight="1" x14ac:dyDescent="0.5">
      <c r="A7212" s="50"/>
      <c r="B7212" s="8"/>
      <c r="C7212" s="49"/>
      <c r="D7212" s="8"/>
      <c r="E7212" s="8"/>
      <c r="F7212" s="8"/>
      <c r="G7212" s="8"/>
      <c r="H7212" s="15"/>
      <c r="I7212" s="27"/>
      <c r="K7212" s="27"/>
      <c r="L7212" s="8"/>
      <c r="M7212" s="8"/>
      <c r="N7212" s="8"/>
    </row>
    <row r="7213" spans="1:14" ht="21" customHeight="1" x14ac:dyDescent="0.5">
      <c r="A7213" s="50"/>
      <c r="B7213" s="8"/>
      <c r="C7213" s="49"/>
      <c r="D7213" s="8"/>
      <c r="E7213" s="8"/>
      <c r="F7213" s="8"/>
      <c r="G7213" s="8"/>
      <c r="H7213" s="15"/>
      <c r="I7213" s="27"/>
      <c r="K7213" s="27"/>
      <c r="L7213" s="8"/>
      <c r="M7213" s="8"/>
      <c r="N7213" s="8"/>
    </row>
    <row r="7214" spans="1:14" ht="21" customHeight="1" x14ac:dyDescent="0.5">
      <c r="A7214" s="50"/>
      <c r="B7214" s="8"/>
      <c r="C7214" s="49"/>
      <c r="D7214" s="8"/>
      <c r="E7214" s="8"/>
      <c r="F7214" s="8"/>
      <c r="G7214" s="8"/>
      <c r="H7214" s="15"/>
      <c r="I7214" s="27"/>
      <c r="K7214" s="27"/>
      <c r="L7214" s="8"/>
      <c r="M7214" s="8"/>
      <c r="N7214" s="8"/>
    </row>
    <row r="7215" spans="1:14" ht="21" customHeight="1" x14ac:dyDescent="0.5">
      <c r="A7215" s="50"/>
      <c r="B7215" s="8"/>
      <c r="C7215" s="49"/>
      <c r="D7215" s="8"/>
      <c r="E7215" s="8"/>
      <c r="F7215" s="8"/>
      <c r="G7215" s="8"/>
      <c r="H7215" s="15"/>
      <c r="I7215" s="27"/>
      <c r="K7215" s="27"/>
      <c r="L7215" s="8"/>
      <c r="M7215" s="8"/>
      <c r="N7215" s="8"/>
    </row>
    <row r="7216" spans="1:14" ht="21" customHeight="1" x14ac:dyDescent="0.5">
      <c r="A7216" s="50"/>
      <c r="B7216" s="8"/>
      <c r="C7216" s="49"/>
      <c r="D7216" s="8"/>
      <c r="E7216" s="8"/>
      <c r="F7216" s="8"/>
      <c r="G7216" s="8"/>
      <c r="H7216" s="15"/>
      <c r="I7216" s="27"/>
      <c r="K7216" s="27"/>
      <c r="L7216" s="8"/>
      <c r="M7216" s="8"/>
      <c r="N7216" s="8"/>
    </row>
    <row r="7217" spans="1:14" ht="21" customHeight="1" x14ac:dyDescent="0.5">
      <c r="A7217" s="50"/>
      <c r="B7217" s="8"/>
      <c r="C7217" s="49"/>
      <c r="D7217" s="8"/>
      <c r="E7217" s="8"/>
      <c r="F7217" s="8"/>
      <c r="G7217" s="8"/>
      <c r="H7217" s="15"/>
      <c r="I7217" s="27"/>
      <c r="K7217" s="27"/>
      <c r="L7217" s="8"/>
      <c r="M7217" s="8"/>
      <c r="N7217" s="8"/>
    </row>
    <row r="7218" spans="1:14" ht="21" customHeight="1" x14ac:dyDescent="0.5">
      <c r="A7218" s="50"/>
      <c r="B7218" s="8"/>
      <c r="C7218" s="49"/>
      <c r="D7218" s="8"/>
      <c r="E7218" s="8"/>
      <c r="F7218" s="8"/>
      <c r="G7218" s="8"/>
      <c r="H7218" s="15"/>
      <c r="I7218" s="27"/>
      <c r="K7218" s="27"/>
      <c r="L7218" s="8"/>
      <c r="M7218" s="8"/>
      <c r="N7218" s="8"/>
    </row>
    <row r="7219" spans="1:14" ht="21" customHeight="1" x14ac:dyDescent="0.5">
      <c r="A7219" s="50"/>
      <c r="B7219" s="8"/>
      <c r="C7219" s="49"/>
      <c r="D7219" s="8"/>
      <c r="E7219" s="8"/>
      <c r="F7219" s="8"/>
      <c r="G7219" s="8"/>
      <c r="H7219" s="15"/>
      <c r="I7219" s="27"/>
      <c r="K7219" s="27"/>
      <c r="L7219" s="8"/>
      <c r="M7219" s="8"/>
      <c r="N7219" s="8"/>
    </row>
    <row r="7220" spans="1:14" ht="21" customHeight="1" x14ac:dyDescent="0.5">
      <c r="A7220" s="50"/>
      <c r="B7220" s="8"/>
      <c r="C7220" s="49"/>
      <c r="D7220" s="8"/>
      <c r="E7220" s="8"/>
      <c r="F7220" s="8"/>
      <c r="G7220" s="8"/>
      <c r="H7220" s="15"/>
      <c r="I7220" s="27"/>
      <c r="K7220" s="27"/>
      <c r="L7220" s="8"/>
      <c r="M7220" s="8"/>
      <c r="N7220" s="8"/>
    </row>
    <row r="7221" spans="1:14" ht="21" customHeight="1" x14ac:dyDescent="0.5">
      <c r="A7221" s="50"/>
      <c r="B7221" s="8"/>
      <c r="C7221" s="49"/>
      <c r="D7221" s="8"/>
      <c r="E7221" s="8"/>
      <c r="F7221" s="8"/>
      <c r="G7221" s="8"/>
      <c r="H7221" s="15"/>
      <c r="I7221" s="27"/>
      <c r="K7221" s="27"/>
      <c r="L7221" s="8"/>
      <c r="M7221" s="8"/>
      <c r="N7221" s="8"/>
    </row>
    <row r="7222" spans="1:14" ht="21" customHeight="1" x14ac:dyDescent="0.5">
      <c r="A7222" s="50"/>
      <c r="B7222" s="8"/>
      <c r="C7222" s="49"/>
      <c r="D7222" s="8"/>
      <c r="E7222" s="8"/>
      <c r="F7222" s="8"/>
      <c r="G7222" s="8"/>
      <c r="H7222" s="15"/>
      <c r="I7222" s="27"/>
      <c r="K7222" s="27"/>
      <c r="L7222" s="8"/>
      <c r="M7222" s="8"/>
      <c r="N7222" s="8"/>
    </row>
    <row r="7223" spans="1:14" ht="21" customHeight="1" x14ac:dyDescent="0.5">
      <c r="A7223" s="50"/>
      <c r="B7223" s="8"/>
      <c r="C7223" s="49"/>
      <c r="D7223" s="8"/>
      <c r="E7223" s="8"/>
      <c r="F7223" s="8"/>
      <c r="G7223" s="8"/>
      <c r="H7223" s="15"/>
      <c r="I7223" s="27"/>
      <c r="K7223" s="27"/>
      <c r="L7223" s="8"/>
      <c r="M7223" s="8"/>
      <c r="N7223" s="8"/>
    </row>
    <row r="7224" spans="1:14" ht="21" customHeight="1" x14ac:dyDescent="0.5">
      <c r="A7224" s="50"/>
      <c r="B7224" s="8"/>
      <c r="C7224" s="49"/>
      <c r="D7224" s="8"/>
      <c r="E7224" s="8"/>
      <c r="F7224" s="8"/>
      <c r="G7224" s="8"/>
      <c r="H7224" s="15"/>
      <c r="I7224" s="27"/>
      <c r="K7224" s="27"/>
      <c r="L7224" s="8"/>
      <c r="M7224" s="8"/>
      <c r="N7224" s="8"/>
    </row>
    <row r="7225" spans="1:14" ht="21" customHeight="1" x14ac:dyDescent="0.5">
      <c r="A7225" s="50"/>
      <c r="B7225" s="8"/>
      <c r="C7225" s="49"/>
      <c r="D7225" s="8"/>
      <c r="E7225" s="8"/>
      <c r="F7225" s="8"/>
      <c r="G7225" s="8"/>
      <c r="H7225" s="15"/>
      <c r="I7225" s="27"/>
      <c r="K7225" s="27"/>
      <c r="L7225" s="8"/>
      <c r="M7225" s="8"/>
      <c r="N7225" s="8"/>
    </row>
    <row r="7226" spans="1:14" ht="21" customHeight="1" x14ac:dyDescent="0.5">
      <c r="A7226" s="50"/>
      <c r="B7226" s="8"/>
      <c r="C7226" s="49"/>
      <c r="D7226" s="8"/>
      <c r="E7226" s="8"/>
      <c r="F7226" s="8"/>
      <c r="G7226" s="8"/>
      <c r="H7226" s="15"/>
      <c r="I7226" s="27"/>
      <c r="K7226" s="27"/>
      <c r="L7226" s="8"/>
      <c r="M7226" s="8"/>
      <c r="N7226" s="8"/>
    </row>
    <row r="7227" spans="1:14" ht="21" customHeight="1" x14ac:dyDescent="0.5">
      <c r="A7227" s="50"/>
      <c r="B7227" s="8"/>
      <c r="C7227" s="49"/>
      <c r="D7227" s="8"/>
      <c r="E7227" s="8"/>
      <c r="F7227" s="8"/>
      <c r="G7227" s="8"/>
      <c r="H7227" s="15"/>
      <c r="I7227" s="27"/>
      <c r="K7227" s="27"/>
      <c r="L7227" s="8"/>
      <c r="M7227" s="8"/>
      <c r="N7227" s="8"/>
    </row>
    <row r="7228" spans="1:14" ht="21" customHeight="1" x14ac:dyDescent="0.5">
      <c r="A7228" s="50"/>
      <c r="B7228" s="8"/>
      <c r="C7228" s="49"/>
      <c r="D7228" s="8"/>
      <c r="E7228" s="8"/>
      <c r="F7228" s="8"/>
      <c r="G7228" s="8"/>
      <c r="H7228" s="15"/>
      <c r="I7228" s="27"/>
      <c r="K7228" s="27"/>
      <c r="L7228" s="8"/>
      <c r="M7228" s="8"/>
      <c r="N7228" s="8"/>
    </row>
    <row r="7229" spans="1:14" ht="21" customHeight="1" x14ac:dyDescent="0.5">
      <c r="A7229" s="50"/>
      <c r="B7229" s="8"/>
      <c r="C7229" s="49"/>
      <c r="D7229" s="8"/>
      <c r="E7229" s="8"/>
      <c r="F7229" s="8"/>
      <c r="G7229" s="8"/>
      <c r="H7229" s="15"/>
      <c r="I7229" s="27"/>
      <c r="K7229" s="27"/>
      <c r="L7229" s="8"/>
      <c r="M7229" s="8"/>
      <c r="N7229" s="8"/>
    </row>
    <row r="7230" spans="1:14" ht="21" customHeight="1" x14ac:dyDescent="0.5">
      <c r="A7230" s="50"/>
      <c r="B7230" s="8"/>
      <c r="C7230" s="49"/>
      <c r="D7230" s="8"/>
      <c r="E7230" s="8"/>
      <c r="F7230" s="8"/>
      <c r="G7230" s="8"/>
      <c r="H7230" s="15"/>
      <c r="I7230" s="27"/>
      <c r="K7230" s="27"/>
      <c r="L7230" s="8"/>
      <c r="M7230" s="8"/>
      <c r="N7230" s="8"/>
    </row>
    <row r="7231" spans="1:14" ht="21" customHeight="1" x14ac:dyDescent="0.5">
      <c r="A7231" s="50"/>
      <c r="B7231" s="8"/>
      <c r="C7231" s="49"/>
      <c r="D7231" s="8"/>
      <c r="E7231" s="8"/>
      <c r="F7231" s="8"/>
      <c r="G7231" s="8"/>
      <c r="H7231" s="15"/>
      <c r="I7231" s="27"/>
      <c r="K7231" s="27"/>
      <c r="L7231" s="8"/>
      <c r="M7231" s="8"/>
      <c r="N7231" s="8"/>
    </row>
    <row r="7232" spans="1:14" ht="21" customHeight="1" x14ac:dyDescent="0.5">
      <c r="A7232" s="50"/>
      <c r="B7232" s="8"/>
      <c r="C7232" s="49"/>
      <c r="D7232" s="8"/>
      <c r="E7232" s="8"/>
      <c r="F7232" s="8"/>
      <c r="G7232" s="8"/>
      <c r="H7232" s="15"/>
      <c r="I7232" s="27"/>
      <c r="K7232" s="27"/>
      <c r="L7232" s="8"/>
      <c r="M7232" s="8"/>
      <c r="N7232" s="8"/>
    </row>
    <row r="7233" spans="1:14" ht="21" customHeight="1" x14ac:dyDescent="0.5">
      <c r="A7233" s="50"/>
      <c r="B7233" s="8"/>
      <c r="C7233" s="49"/>
      <c r="D7233" s="8"/>
      <c r="E7233" s="8"/>
      <c r="F7233" s="8"/>
      <c r="G7233" s="8"/>
      <c r="H7233" s="15"/>
      <c r="I7233" s="27"/>
      <c r="K7233" s="27"/>
      <c r="L7233" s="8"/>
      <c r="M7233" s="8"/>
      <c r="N7233" s="8"/>
    </row>
    <row r="7234" spans="1:14" ht="21" customHeight="1" x14ac:dyDescent="0.5">
      <c r="A7234" s="50"/>
      <c r="B7234" s="8"/>
      <c r="C7234" s="49"/>
      <c r="D7234" s="8"/>
      <c r="E7234" s="8"/>
      <c r="F7234" s="8"/>
      <c r="G7234" s="8"/>
      <c r="H7234" s="15"/>
      <c r="I7234" s="27"/>
      <c r="K7234" s="27"/>
      <c r="L7234" s="8"/>
      <c r="M7234" s="8"/>
      <c r="N7234" s="8"/>
    </row>
    <row r="7235" spans="1:14" ht="21" customHeight="1" x14ac:dyDescent="0.5">
      <c r="A7235" s="50"/>
      <c r="B7235" s="8"/>
      <c r="C7235" s="49"/>
      <c r="D7235" s="8"/>
      <c r="E7235" s="8"/>
      <c r="F7235" s="8"/>
      <c r="G7235" s="8"/>
      <c r="H7235" s="15"/>
      <c r="I7235" s="27"/>
      <c r="K7235" s="27"/>
      <c r="L7235" s="8"/>
      <c r="M7235" s="8"/>
      <c r="N7235" s="8"/>
    </row>
    <row r="7236" spans="1:14" ht="21" customHeight="1" x14ac:dyDescent="0.5">
      <c r="A7236" s="50"/>
      <c r="B7236" s="8"/>
      <c r="C7236" s="49"/>
      <c r="D7236" s="8"/>
      <c r="E7236" s="8"/>
      <c r="F7236" s="8"/>
      <c r="G7236" s="8"/>
      <c r="H7236" s="15"/>
      <c r="I7236" s="27"/>
      <c r="K7236" s="27"/>
      <c r="L7236" s="8"/>
      <c r="M7236" s="8"/>
      <c r="N7236" s="8"/>
    </row>
    <row r="7237" spans="1:14" ht="21" customHeight="1" x14ac:dyDescent="0.5">
      <c r="A7237" s="50"/>
      <c r="B7237" s="8"/>
      <c r="C7237" s="49"/>
      <c r="D7237" s="8"/>
      <c r="E7237" s="8"/>
      <c r="F7237" s="8"/>
      <c r="G7237" s="8"/>
      <c r="H7237" s="15"/>
      <c r="I7237" s="27"/>
      <c r="K7237" s="27"/>
      <c r="L7237" s="8"/>
      <c r="M7237" s="8"/>
      <c r="N7237" s="8"/>
    </row>
    <row r="7238" spans="1:14" ht="21" customHeight="1" x14ac:dyDescent="0.5">
      <c r="A7238" s="50"/>
      <c r="B7238" s="8"/>
      <c r="C7238" s="49"/>
      <c r="D7238" s="8"/>
      <c r="E7238" s="8"/>
      <c r="F7238" s="8"/>
      <c r="G7238" s="8"/>
      <c r="H7238" s="15"/>
      <c r="I7238" s="27"/>
      <c r="K7238" s="27"/>
      <c r="L7238" s="8"/>
      <c r="M7238" s="8"/>
      <c r="N7238" s="8"/>
    </row>
    <row r="7239" spans="1:14" ht="21" customHeight="1" x14ac:dyDescent="0.5">
      <c r="A7239" s="50"/>
      <c r="B7239" s="8"/>
      <c r="C7239" s="49"/>
      <c r="D7239" s="8"/>
      <c r="E7239" s="8"/>
      <c r="F7239" s="8"/>
      <c r="G7239" s="8"/>
      <c r="H7239" s="15"/>
      <c r="I7239" s="27"/>
      <c r="K7239" s="27"/>
      <c r="L7239" s="8"/>
      <c r="M7239" s="8"/>
      <c r="N7239" s="8"/>
    </row>
    <row r="7240" spans="1:14" ht="21" customHeight="1" x14ac:dyDescent="0.5">
      <c r="A7240" s="50"/>
      <c r="B7240" s="8"/>
      <c r="C7240" s="49"/>
      <c r="D7240" s="8"/>
      <c r="E7240" s="8"/>
      <c r="F7240" s="8"/>
      <c r="G7240" s="8"/>
      <c r="H7240" s="15"/>
      <c r="I7240" s="27"/>
      <c r="K7240" s="27"/>
      <c r="L7240" s="8"/>
      <c r="M7240" s="8"/>
      <c r="N7240" s="8"/>
    </row>
    <row r="7241" spans="1:14" ht="21" customHeight="1" x14ac:dyDescent="0.5">
      <c r="A7241" s="50"/>
      <c r="B7241" s="8"/>
      <c r="C7241" s="49"/>
      <c r="D7241" s="8"/>
      <c r="E7241" s="8"/>
      <c r="F7241" s="8"/>
      <c r="G7241" s="8"/>
      <c r="H7241" s="15"/>
      <c r="I7241" s="27"/>
      <c r="K7241" s="27"/>
      <c r="L7241" s="8"/>
      <c r="M7241" s="8"/>
      <c r="N7241" s="8"/>
    </row>
    <row r="7242" spans="1:14" ht="21" customHeight="1" x14ac:dyDescent="0.5">
      <c r="A7242" s="50"/>
      <c r="B7242" s="8"/>
      <c r="C7242" s="49"/>
      <c r="D7242" s="8"/>
      <c r="E7242" s="8"/>
      <c r="F7242" s="8"/>
      <c r="G7242" s="8"/>
      <c r="H7242" s="15"/>
      <c r="I7242" s="27"/>
      <c r="K7242" s="27"/>
      <c r="L7242" s="8"/>
      <c r="M7242" s="8"/>
      <c r="N7242" s="8"/>
    </row>
    <row r="7243" spans="1:14" ht="21" customHeight="1" x14ac:dyDescent="0.5">
      <c r="A7243" s="50"/>
      <c r="B7243" s="8"/>
      <c r="C7243" s="49"/>
      <c r="D7243" s="8"/>
      <c r="E7243" s="8"/>
      <c r="F7243" s="8"/>
      <c r="G7243" s="8"/>
      <c r="H7243" s="15"/>
      <c r="I7243" s="27"/>
      <c r="K7243" s="27"/>
      <c r="L7243" s="8"/>
      <c r="M7243" s="8"/>
      <c r="N7243" s="8"/>
    </row>
    <row r="7244" spans="1:14" ht="21" customHeight="1" x14ac:dyDescent="0.5">
      <c r="A7244" s="50"/>
      <c r="B7244" s="8"/>
      <c r="C7244" s="49"/>
      <c r="D7244" s="8"/>
      <c r="E7244" s="8"/>
      <c r="F7244" s="8"/>
      <c r="G7244" s="8"/>
      <c r="H7244" s="15"/>
      <c r="I7244" s="27"/>
      <c r="K7244" s="27"/>
      <c r="L7244" s="8"/>
      <c r="M7244" s="8"/>
      <c r="N7244" s="8"/>
    </row>
    <row r="7245" spans="1:14" ht="21" customHeight="1" x14ac:dyDescent="0.5">
      <c r="A7245" s="50"/>
      <c r="B7245" s="8"/>
      <c r="C7245" s="49"/>
      <c r="D7245" s="8"/>
      <c r="E7245" s="8"/>
      <c r="F7245" s="8"/>
      <c r="G7245" s="8"/>
      <c r="H7245" s="15"/>
      <c r="I7245" s="27"/>
      <c r="K7245" s="27"/>
      <c r="L7245" s="8"/>
      <c r="M7245" s="8"/>
      <c r="N7245" s="8"/>
    </row>
    <row r="7246" spans="1:14" ht="21" customHeight="1" x14ac:dyDescent="0.5">
      <c r="A7246" s="50"/>
      <c r="B7246" s="8"/>
      <c r="C7246" s="49"/>
      <c r="D7246" s="8"/>
      <c r="E7246" s="8"/>
      <c r="F7246" s="8"/>
      <c r="G7246" s="8"/>
      <c r="H7246" s="15"/>
      <c r="I7246" s="27"/>
      <c r="K7246" s="27"/>
      <c r="L7246" s="8"/>
      <c r="M7246" s="8"/>
      <c r="N7246" s="8"/>
    </row>
    <row r="7247" spans="1:14" ht="21" customHeight="1" x14ac:dyDescent="0.5">
      <c r="A7247" s="50"/>
      <c r="B7247" s="8"/>
      <c r="C7247" s="49"/>
      <c r="D7247" s="8"/>
      <c r="E7247" s="8"/>
      <c r="F7247" s="8"/>
      <c r="G7247" s="8"/>
      <c r="H7247" s="15"/>
      <c r="I7247" s="27"/>
      <c r="K7247" s="27"/>
      <c r="L7247" s="8"/>
      <c r="M7247" s="8"/>
      <c r="N7247" s="8"/>
    </row>
    <row r="7248" spans="1:14" ht="21" customHeight="1" x14ac:dyDescent="0.5">
      <c r="A7248" s="50"/>
      <c r="B7248" s="8"/>
      <c r="C7248" s="49"/>
      <c r="D7248" s="8"/>
      <c r="E7248" s="8"/>
      <c r="F7248" s="8"/>
      <c r="G7248" s="8"/>
      <c r="H7248" s="15"/>
      <c r="I7248" s="27"/>
      <c r="K7248" s="27"/>
      <c r="L7248" s="8"/>
      <c r="M7248" s="8"/>
      <c r="N7248" s="8"/>
    </row>
    <row r="7249" spans="1:14" ht="21" customHeight="1" x14ac:dyDescent="0.5">
      <c r="A7249" s="50"/>
      <c r="B7249" s="8"/>
      <c r="C7249" s="49"/>
      <c r="D7249" s="8"/>
      <c r="E7249" s="8"/>
      <c r="F7249" s="8"/>
      <c r="G7249" s="8"/>
      <c r="H7249" s="15"/>
      <c r="I7249" s="27"/>
      <c r="K7249" s="27"/>
      <c r="L7249" s="8"/>
      <c r="M7249" s="8"/>
      <c r="N7249" s="8"/>
    </row>
    <row r="7250" spans="1:14" ht="21" customHeight="1" x14ac:dyDescent="0.5">
      <c r="A7250" s="50"/>
      <c r="B7250" s="8"/>
      <c r="C7250" s="49"/>
      <c r="D7250" s="8"/>
      <c r="E7250" s="8"/>
      <c r="F7250" s="8"/>
      <c r="G7250" s="8"/>
      <c r="H7250" s="15"/>
      <c r="I7250" s="27"/>
      <c r="K7250" s="27"/>
      <c r="L7250" s="8"/>
      <c r="M7250" s="8"/>
      <c r="N7250" s="8"/>
    </row>
    <row r="7251" spans="1:14" ht="21" customHeight="1" x14ac:dyDescent="0.5">
      <c r="A7251" s="50"/>
      <c r="B7251" s="8"/>
      <c r="C7251" s="49"/>
      <c r="D7251" s="8"/>
      <c r="E7251" s="8"/>
      <c r="F7251" s="8"/>
      <c r="G7251" s="8"/>
      <c r="H7251" s="15"/>
      <c r="I7251" s="27"/>
      <c r="K7251" s="27"/>
      <c r="L7251" s="8"/>
      <c r="M7251" s="8"/>
      <c r="N7251" s="8"/>
    </row>
    <row r="7252" spans="1:14" ht="21" customHeight="1" x14ac:dyDescent="0.5">
      <c r="A7252" s="50"/>
      <c r="B7252" s="8"/>
      <c r="C7252" s="49"/>
      <c r="D7252" s="8"/>
      <c r="E7252" s="8"/>
      <c r="F7252" s="8"/>
      <c r="G7252" s="8"/>
      <c r="H7252" s="15"/>
      <c r="I7252" s="27"/>
      <c r="K7252" s="27"/>
      <c r="L7252" s="8"/>
      <c r="M7252" s="8"/>
      <c r="N7252" s="8"/>
    </row>
    <row r="7253" spans="1:14" ht="21" customHeight="1" x14ac:dyDescent="0.5">
      <c r="A7253" s="50"/>
      <c r="B7253" s="8"/>
      <c r="C7253" s="49"/>
      <c r="D7253" s="8"/>
      <c r="E7253" s="8"/>
      <c r="F7253" s="8"/>
      <c r="G7253" s="8"/>
      <c r="H7253" s="15"/>
      <c r="I7253" s="27"/>
      <c r="K7253" s="27"/>
      <c r="L7253" s="8"/>
      <c r="M7253" s="8"/>
      <c r="N7253" s="8"/>
    </row>
    <row r="7254" spans="1:14" ht="21" customHeight="1" x14ac:dyDescent="0.5">
      <c r="A7254" s="50"/>
      <c r="B7254" s="8"/>
      <c r="C7254" s="49"/>
      <c r="D7254" s="8"/>
      <c r="E7254" s="8"/>
      <c r="F7254" s="8"/>
      <c r="G7254" s="8"/>
      <c r="H7254" s="15"/>
      <c r="I7254" s="27"/>
      <c r="K7254" s="27"/>
      <c r="L7254" s="8"/>
      <c r="M7254" s="8"/>
      <c r="N7254" s="8"/>
    </row>
    <row r="7255" spans="1:14" ht="21" customHeight="1" x14ac:dyDescent="0.5">
      <c r="A7255" s="50"/>
      <c r="B7255" s="8"/>
      <c r="C7255" s="49"/>
      <c r="D7255" s="8"/>
      <c r="E7255" s="8"/>
      <c r="F7255" s="8"/>
      <c r="G7255" s="8"/>
      <c r="H7255" s="15"/>
      <c r="I7255" s="27"/>
      <c r="K7255" s="27"/>
      <c r="L7255" s="8"/>
      <c r="M7255" s="8"/>
      <c r="N7255" s="8"/>
    </row>
    <row r="7256" spans="1:14" ht="21" customHeight="1" x14ac:dyDescent="0.5">
      <c r="A7256" s="50"/>
      <c r="B7256" s="8"/>
      <c r="C7256" s="49"/>
      <c r="D7256" s="8"/>
      <c r="E7256" s="8"/>
      <c r="F7256" s="8"/>
      <c r="G7256" s="8"/>
      <c r="H7256" s="15"/>
      <c r="I7256" s="27"/>
      <c r="K7256" s="27"/>
      <c r="L7256" s="8"/>
      <c r="M7256" s="8"/>
      <c r="N7256" s="8"/>
    </row>
    <row r="7257" spans="1:14" ht="21" customHeight="1" x14ac:dyDescent="0.5">
      <c r="A7257" s="50"/>
      <c r="B7257" s="8"/>
      <c r="C7257" s="49"/>
      <c r="D7257" s="8"/>
      <c r="E7257" s="8"/>
      <c r="F7257" s="8"/>
      <c r="G7257" s="8"/>
      <c r="H7257" s="15"/>
      <c r="I7257" s="27"/>
      <c r="K7257" s="27"/>
      <c r="L7257" s="8"/>
      <c r="M7257" s="8"/>
      <c r="N7257" s="8"/>
    </row>
    <row r="7258" spans="1:14" ht="21" customHeight="1" x14ac:dyDescent="0.5">
      <c r="A7258" s="50"/>
      <c r="B7258" s="8"/>
      <c r="C7258" s="49"/>
      <c r="D7258" s="8"/>
      <c r="E7258" s="8"/>
      <c r="F7258" s="8"/>
      <c r="G7258" s="8"/>
      <c r="H7258" s="15"/>
      <c r="I7258" s="27"/>
      <c r="K7258" s="27"/>
      <c r="L7258" s="8"/>
      <c r="M7258" s="8"/>
      <c r="N7258" s="8"/>
    </row>
    <row r="7259" spans="1:14" ht="21" customHeight="1" x14ac:dyDescent="0.5">
      <c r="A7259" s="50"/>
      <c r="B7259" s="8"/>
      <c r="C7259" s="49"/>
      <c r="D7259" s="8"/>
      <c r="E7259" s="8"/>
      <c r="F7259" s="8"/>
      <c r="G7259" s="8"/>
      <c r="H7259" s="15"/>
      <c r="I7259" s="27"/>
      <c r="K7259" s="27"/>
      <c r="L7259" s="8"/>
      <c r="M7259" s="8"/>
      <c r="N7259" s="8"/>
    </row>
    <row r="7260" spans="1:14" ht="21" customHeight="1" x14ac:dyDescent="0.5">
      <c r="A7260" s="50"/>
      <c r="B7260" s="8"/>
      <c r="C7260" s="49"/>
      <c r="D7260" s="8"/>
      <c r="E7260" s="8"/>
      <c r="F7260" s="8"/>
      <c r="G7260" s="8"/>
      <c r="H7260" s="15"/>
      <c r="I7260" s="27"/>
      <c r="K7260" s="27"/>
      <c r="L7260" s="8"/>
      <c r="M7260" s="8"/>
      <c r="N7260" s="8"/>
    </row>
    <row r="7261" spans="1:14" ht="21" customHeight="1" x14ac:dyDescent="0.5">
      <c r="A7261" s="50"/>
      <c r="B7261" s="8"/>
      <c r="C7261" s="49"/>
      <c r="D7261" s="8"/>
      <c r="E7261" s="8"/>
      <c r="F7261" s="8"/>
      <c r="G7261" s="8"/>
      <c r="H7261" s="15"/>
      <c r="I7261" s="27"/>
      <c r="K7261" s="27"/>
      <c r="L7261" s="8"/>
      <c r="M7261" s="8"/>
      <c r="N7261" s="8"/>
    </row>
    <row r="7262" spans="1:14" ht="21" customHeight="1" x14ac:dyDescent="0.5">
      <c r="A7262" s="50"/>
      <c r="B7262" s="8"/>
      <c r="C7262" s="49"/>
      <c r="D7262" s="8"/>
      <c r="E7262" s="8"/>
      <c r="F7262" s="8"/>
      <c r="G7262" s="8"/>
      <c r="H7262" s="15"/>
      <c r="I7262" s="27"/>
      <c r="K7262" s="27"/>
      <c r="L7262" s="8"/>
      <c r="M7262" s="8"/>
      <c r="N7262" s="8"/>
    </row>
    <row r="7263" spans="1:14" ht="21" customHeight="1" x14ac:dyDescent="0.5">
      <c r="A7263" s="50"/>
      <c r="B7263" s="8"/>
      <c r="C7263" s="49"/>
      <c r="D7263" s="8"/>
      <c r="E7263" s="8"/>
      <c r="F7263" s="8"/>
      <c r="G7263" s="8"/>
      <c r="H7263" s="15"/>
      <c r="I7263" s="27"/>
      <c r="K7263" s="27"/>
      <c r="L7263" s="8"/>
      <c r="M7263" s="8"/>
      <c r="N7263" s="8"/>
    </row>
    <row r="7264" spans="1:14" ht="21" customHeight="1" x14ac:dyDescent="0.5">
      <c r="A7264" s="50"/>
      <c r="B7264" s="8"/>
      <c r="C7264" s="49"/>
      <c r="D7264" s="8"/>
      <c r="E7264" s="8"/>
      <c r="F7264" s="8"/>
      <c r="G7264" s="8"/>
      <c r="H7264" s="15"/>
      <c r="I7264" s="27"/>
      <c r="K7264" s="27"/>
      <c r="L7264" s="8"/>
      <c r="M7264" s="8"/>
      <c r="N7264" s="8"/>
    </row>
    <row r="7265" spans="1:14" ht="21" customHeight="1" x14ac:dyDescent="0.5">
      <c r="A7265" s="50"/>
      <c r="B7265" s="8"/>
      <c r="C7265" s="49"/>
      <c r="D7265" s="8"/>
      <c r="E7265" s="8"/>
      <c r="F7265" s="8"/>
      <c r="G7265" s="8"/>
      <c r="H7265" s="15"/>
      <c r="I7265" s="27"/>
      <c r="K7265" s="27"/>
      <c r="L7265" s="8"/>
      <c r="M7265" s="8"/>
      <c r="N7265" s="8"/>
    </row>
    <row r="7266" spans="1:14" ht="21" customHeight="1" x14ac:dyDescent="0.5">
      <c r="A7266" s="50"/>
      <c r="B7266" s="8"/>
      <c r="C7266" s="49"/>
      <c r="D7266" s="8"/>
      <c r="E7266" s="8"/>
      <c r="F7266" s="8"/>
      <c r="G7266" s="8"/>
      <c r="H7266" s="15"/>
      <c r="I7266" s="27"/>
      <c r="K7266" s="27"/>
      <c r="L7266" s="8"/>
      <c r="M7266" s="8"/>
      <c r="N7266" s="8"/>
    </row>
    <row r="7267" spans="1:14" ht="21" customHeight="1" x14ac:dyDescent="0.5">
      <c r="A7267" s="50"/>
      <c r="B7267" s="8"/>
      <c r="C7267" s="49"/>
      <c r="D7267" s="8"/>
      <c r="E7267" s="8"/>
      <c r="F7267" s="8"/>
      <c r="G7267" s="8"/>
      <c r="H7267" s="15"/>
      <c r="I7267" s="27"/>
      <c r="K7267" s="27"/>
      <c r="L7267" s="8"/>
      <c r="M7267" s="8"/>
      <c r="N7267" s="8"/>
    </row>
    <row r="7268" spans="1:14" ht="21" customHeight="1" x14ac:dyDescent="0.5">
      <c r="A7268" s="50"/>
      <c r="B7268" s="8"/>
      <c r="C7268" s="49"/>
      <c r="D7268" s="8"/>
      <c r="E7268" s="8"/>
      <c r="F7268" s="8"/>
      <c r="G7268" s="8"/>
      <c r="H7268" s="15"/>
      <c r="I7268" s="27"/>
      <c r="K7268" s="27"/>
      <c r="L7268" s="8"/>
      <c r="M7268" s="8"/>
      <c r="N7268" s="8"/>
    </row>
    <row r="7269" spans="1:14" ht="21" customHeight="1" x14ac:dyDescent="0.5">
      <c r="A7269" s="50"/>
      <c r="B7269" s="8"/>
      <c r="C7269" s="49"/>
      <c r="D7269" s="8"/>
      <c r="E7269" s="8"/>
      <c r="F7269" s="8"/>
      <c r="G7269" s="8"/>
      <c r="H7269" s="15"/>
      <c r="I7269" s="27"/>
      <c r="K7269" s="27"/>
      <c r="L7269" s="8"/>
      <c r="M7269" s="8"/>
      <c r="N7269" s="8"/>
    </row>
    <row r="7270" spans="1:14" ht="21" customHeight="1" x14ac:dyDescent="0.5">
      <c r="A7270" s="50"/>
      <c r="B7270" s="8"/>
      <c r="C7270" s="49"/>
      <c r="D7270" s="8"/>
      <c r="E7270" s="8"/>
      <c r="F7270" s="8"/>
      <c r="G7270" s="8"/>
      <c r="H7270" s="15"/>
      <c r="I7270" s="27"/>
      <c r="K7270" s="27"/>
      <c r="L7270" s="8"/>
      <c r="M7270" s="8"/>
      <c r="N7270" s="8"/>
    </row>
    <row r="7271" spans="1:14" ht="21" customHeight="1" x14ac:dyDescent="0.5">
      <c r="A7271" s="50"/>
      <c r="B7271" s="8"/>
      <c r="C7271" s="49"/>
      <c r="D7271" s="8"/>
      <c r="E7271" s="8"/>
      <c r="F7271" s="8"/>
      <c r="G7271" s="8"/>
      <c r="H7271" s="15"/>
      <c r="I7271" s="27"/>
      <c r="K7271" s="27"/>
      <c r="L7271" s="8"/>
      <c r="M7271" s="8"/>
      <c r="N7271" s="8"/>
    </row>
    <row r="7272" spans="1:14" ht="21" customHeight="1" x14ac:dyDescent="0.5">
      <c r="A7272" s="50"/>
      <c r="B7272" s="8"/>
      <c r="C7272" s="49"/>
      <c r="D7272" s="8"/>
      <c r="E7272" s="8"/>
      <c r="F7272" s="8"/>
      <c r="G7272" s="8"/>
      <c r="H7272" s="15"/>
      <c r="I7272" s="27"/>
      <c r="K7272" s="27"/>
      <c r="L7272" s="8"/>
      <c r="M7272" s="8"/>
      <c r="N7272" s="8"/>
    </row>
    <row r="7273" spans="1:14" ht="21" customHeight="1" x14ac:dyDescent="0.5">
      <c r="A7273" s="50"/>
      <c r="B7273" s="8"/>
      <c r="C7273" s="49"/>
      <c r="D7273" s="8"/>
      <c r="E7273" s="8"/>
      <c r="F7273" s="8"/>
      <c r="G7273" s="8"/>
      <c r="H7273" s="15"/>
      <c r="I7273" s="27"/>
      <c r="K7273" s="27"/>
      <c r="L7273" s="8"/>
      <c r="M7273" s="8"/>
      <c r="N7273" s="8"/>
    </row>
    <row r="7274" spans="1:14" ht="21" customHeight="1" x14ac:dyDescent="0.5">
      <c r="A7274" s="50"/>
      <c r="B7274" s="8"/>
      <c r="C7274" s="49"/>
      <c r="D7274" s="8"/>
      <c r="E7274" s="8"/>
      <c r="F7274" s="8"/>
      <c r="G7274" s="8"/>
      <c r="H7274" s="15"/>
      <c r="I7274" s="27"/>
      <c r="K7274" s="27"/>
      <c r="L7274" s="8"/>
      <c r="M7274" s="8"/>
      <c r="N7274" s="8"/>
    </row>
    <row r="7275" spans="1:14" ht="21" customHeight="1" x14ac:dyDescent="0.5">
      <c r="A7275" s="50"/>
      <c r="B7275" s="8"/>
      <c r="C7275" s="49"/>
      <c r="D7275" s="8"/>
      <c r="E7275" s="8"/>
      <c r="F7275" s="8"/>
      <c r="G7275" s="8"/>
      <c r="H7275" s="15"/>
      <c r="I7275" s="27"/>
      <c r="K7275" s="27"/>
      <c r="L7275" s="8"/>
      <c r="M7275" s="8"/>
      <c r="N7275" s="8"/>
    </row>
    <row r="7276" spans="1:14" ht="21" customHeight="1" x14ac:dyDescent="0.5">
      <c r="A7276" s="50"/>
      <c r="B7276" s="8"/>
      <c r="C7276" s="49"/>
      <c r="D7276" s="8"/>
      <c r="E7276" s="8"/>
      <c r="F7276" s="8"/>
      <c r="G7276" s="8"/>
      <c r="H7276" s="15"/>
      <c r="I7276" s="27"/>
      <c r="K7276" s="27"/>
      <c r="L7276" s="8"/>
      <c r="M7276" s="8"/>
      <c r="N7276" s="8"/>
    </row>
    <row r="7277" spans="1:14" ht="21" customHeight="1" x14ac:dyDescent="0.5">
      <c r="A7277" s="50"/>
      <c r="B7277" s="8"/>
      <c r="C7277" s="49"/>
      <c r="D7277" s="8"/>
      <c r="E7277" s="8"/>
      <c r="F7277" s="8"/>
      <c r="G7277" s="8"/>
      <c r="H7277" s="15"/>
      <c r="I7277" s="27"/>
      <c r="K7277" s="27"/>
      <c r="L7277" s="8"/>
      <c r="M7277" s="8"/>
      <c r="N7277" s="8"/>
    </row>
    <row r="7278" spans="1:14" ht="21" customHeight="1" x14ac:dyDescent="0.5">
      <c r="A7278" s="50"/>
      <c r="B7278" s="8"/>
      <c r="C7278" s="49"/>
      <c r="D7278" s="8"/>
      <c r="E7278" s="8"/>
      <c r="F7278" s="8"/>
      <c r="G7278" s="8"/>
      <c r="H7278" s="15"/>
      <c r="I7278" s="27"/>
      <c r="K7278" s="27"/>
      <c r="L7278" s="8"/>
      <c r="M7278" s="8"/>
      <c r="N7278" s="8"/>
    </row>
    <row r="7279" spans="1:14" ht="21" customHeight="1" x14ac:dyDescent="0.5">
      <c r="A7279" s="50"/>
      <c r="B7279" s="8"/>
      <c r="C7279" s="49"/>
      <c r="D7279" s="8"/>
      <c r="E7279" s="8"/>
      <c r="F7279" s="8"/>
      <c r="G7279" s="8"/>
      <c r="H7279" s="15"/>
      <c r="I7279" s="27"/>
      <c r="K7279" s="27"/>
      <c r="L7279" s="8"/>
      <c r="M7279" s="8"/>
      <c r="N7279" s="8"/>
    </row>
    <row r="7280" spans="1:14" ht="21" customHeight="1" x14ac:dyDescent="0.5">
      <c r="A7280" s="50"/>
      <c r="B7280" s="8"/>
      <c r="C7280" s="49"/>
      <c r="D7280" s="8"/>
      <c r="E7280" s="8"/>
      <c r="F7280" s="8"/>
      <c r="G7280" s="8"/>
      <c r="H7280" s="15"/>
      <c r="I7280" s="27"/>
      <c r="K7280" s="27"/>
      <c r="L7280" s="8"/>
      <c r="M7280" s="8"/>
      <c r="N7280" s="8"/>
    </row>
    <row r="7281" spans="1:14" ht="21" customHeight="1" x14ac:dyDescent="0.5">
      <c r="A7281" s="50"/>
      <c r="B7281" s="8"/>
      <c r="C7281" s="49"/>
      <c r="D7281" s="8"/>
      <c r="E7281" s="8"/>
      <c r="F7281" s="8"/>
      <c r="G7281" s="8"/>
      <c r="H7281" s="15"/>
      <c r="I7281" s="27"/>
      <c r="K7281" s="27"/>
      <c r="L7281" s="8"/>
      <c r="M7281" s="8"/>
      <c r="N7281" s="8"/>
    </row>
    <row r="7282" spans="1:14" ht="21" customHeight="1" x14ac:dyDescent="0.5">
      <c r="A7282" s="50"/>
      <c r="B7282" s="8"/>
      <c r="C7282" s="49"/>
      <c r="D7282" s="8"/>
      <c r="E7282" s="8"/>
      <c r="F7282" s="8"/>
      <c r="G7282" s="8"/>
      <c r="H7282" s="15"/>
      <c r="I7282" s="27"/>
      <c r="K7282" s="27"/>
      <c r="L7282" s="8"/>
      <c r="M7282" s="8"/>
      <c r="N7282" s="8"/>
    </row>
    <row r="7283" spans="1:14" ht="21" customHeight="1" x14ac:dyDescent="0.5">
      <c r="A7283" s="50"/>
      <c r="B7283" s="8"/>
      <c r="C7283" s="49"/>
      <c r="D7283" s="8"/>
      <c r="E7283" s="8"/>
      <c r="F7283" s="8"/>
      <c r="G7283" s="8"/>
      <c r="H7283" s="15"/>
      <c r="I7283" s="27"/>
      <c r="K7283" s="27"/>
      <c r="L7283" s="8"/>
      <c r="M7283" s="8"/>
      <c r="N7283" s="8"/>
    </row>
    <row r="7284" spans="1:14" ht="21" customHeight="1" x14ac:dyDescent="0.5">
      <c r="A7284" s="50"/>
      <c r="B7284" s="8"/>
      <c r="C7284" s="49"/>
      <c r="D7284" s="8"/>
      <c r="E7284" s="8"/>
      <c r="F7284" s="8"/>
      <c r="G7284" s="8"/>
      <c r="H7284" s="15"/>
      <c r="I7284" s="27"/>
      <c r="K7284" s="27"/>
      <c r="L7284" s="8"/>
      <c r="M7284" s="8"/>
      <c r="N7284" s="8"/>
    </row>
    <row r="7285" spans="1:14" ht="21" customHeight="1" x14ac:dyDescent="0.5">
      <c r="A7285" s="50"/>
      <c r="B7285" s="8"/>
      <c r="C7285" s="49"/>
      <c r="D7285" s="8"/>
      <c r="E7285" s="8"/>
      <c r="F7285" s="8"/>
      <c r="G7285" s="8"/>
      <c r="H7285" s="15"/>
      <c r="I7285" s="27"/>
      <c r="K7285" s="27"/>
      <c r="L7285" s="8"/>
      <c r="M7285" s="8"/>
      <c r="N7285" s="8"/>
    </row>
    <row r="7286" spans="1:14" ht="21" customHeight="1" x14ac:dyDescent="0.5">
      <c r="A7286" s="50"/>
      <c r="B7286" s="8"/>
      <c r="C7286" s="49"/>
      <c r="D7286" s="8"/>
      <c r="E7286" s="8"/>
      <c r="F7286" s="8"/>
      <c r="G7286" s="8"/>
      <c r="H7286" s="15"/>
      <c r="I7286" s="27"/>
      <c r="K7286" s="27"/>
      <c r="L7286" s="8"/>
      <c r="M7286" s="8"/>
      <c r="N7286" s="8"/>
    </row>
    <row r="7287" spans="1:14" ht="21" customHeight="1" x14ac:dyDescent="0.5">
      <c r="A7287" s="50"/>
      <c r="B7287" s="8"/>
      <c r="C7287" s="49"/>
      <c r="D7287" s="8"/>
      <c r="E7287" s="8"/>
      <c r="F7287" s="8"/>
      <c r="G7287" s="8"/>
      <c r="H7287" s="15"/>
      <c r="I7287" s="27"/>
      <c r="K7287" s="27"/>
      <c r="L7287" s="8"/>
      <c r="M7287" s="8"/>
      <c r="N7287" s="8"/>
    </row>
    <row r="7288" spans="1:14" ht="21" customHeight="1" x14ac:dyDescent="0.5">
      <c r="A7288" s="50"/>
      <c r="B7288" s="8"/>
      <c r="C7288" s="49"/>
      <c r="D7288" s="8"/>
      <c r="E7288" s="8"/>
      <c r="F7288" s="8"/>
      <c r="G7288" s="8"/>
      <c r="H7288" s="15"/>
      <c r="I7288" s="27"/>
      <c r="K7288" s="27"/>
      <c r="L7288" s="8"/>
      <c r="M7288" s="8"/>
      <c r="N7288" s="8"/>
    </row>
    <row r="7289" spans="1:14" ht="21" customHeight="1" x14ac:dyDescent="0.5">
      <c r="A7289" s="50"/>
      <c r="B7289" s="8"/>
      <c r="C7289" s="49"/>
      <c r="D7289" s="8"/>
      <c r="E7289" s="8"/>
      <c r="F7289" s="8"/>
      <c r="G7289" s="8"/>
      <c r="H7289" s="15"/>
      <c r="I7289" s="27"/>
      <c r="K7289" s="27"/>
      <c r="L7289" s="8"/>
      <c r="M7289" s="8"/>
      <c r="N7289" s="8"/>
    </row>
    <row r="7290" spans="1:14" ht="21" customHeight="1" x14ac:dyDescent="0.5">
      <c r="A7290" s="50"/>
      <c r="B7290" s="8"/>
      <c r="C7290" s="49"/>
      <c r="D7290" s="8"/>
      <c r="E7290" s="8"/>
      <c r="F7290" s="8"/>
      <c r="G7290" s="8"/>
      <c r="H7290" s="15"/>
      <c r="I7290" s="27"/>
      <c r="K7290" s="27"/>
      <c r="L7290" s="8"/>
      <c r="M7290" s="8"/>
      <c r="N7290" s="8"/>
    </row>
    <row r="7291" spans="1:14" ht="21" customHeight="1" x14ac:dyDescent="0.5">
      <c r="A7291" s="50"/>
      <c r="B7291" s="8"/>
      <c r="C7291" s="49"/>
      <c r="D7291" s="8"/>
      <c r="E7291" s="8"/>
      <c r="F7291" s="8"/>
      <c r="G7291" s="8"/>
      <c r="H7291" s="15"/>
      <c r="I7291" s="27"/>
      <c r="K7291" s="27"/>
      <c r="L7291" s="8"/>
      <c r="M7291" s="8"/>
      <c r="N7291" s="8"/>
    </row>
    <row r="7292" spans="1:14" ht="21" customHeight="1" x14ac:dyDescent="0.5">
      <c r="A7292" s="50"/>
      <c r="B7292" s="8"/>
      <c r="C7292" s="49"/>
      <c r="D7292" s="8"/>
      <c r="E7292" s="8"/>
      <c r="F7292" s="8"/>
      <c r="G7292" s="8"/>
      <c r="H7292" s="15"/>
      <c r="I7292" s="27"/>
      <c r="K7292" s="27"/>
      <c r="L7292" s="8"/>
      <c r="M7292" s="8"/>
      <c r="N7292" s="8"/>
    </row>
    <row r="7293" spans="1:14" ht="21" customHeight="1" x14ac:dyDescent="0.5">
      <c r="A7293" s="50"/>
      <c r="B7293" s="8"/>
      <c r="C7293" s="49"/>
      <c r="D7293" s="8"/>
      <c r="E7293" s="8"/>
      <c r="F7293" s="8"/>
      <c r="G7293" s="8"/>
      <c r="H7293" s="15"/>
      <c r="I7293" s="27"/>
      <c r="K7293" s="27"/>
      <c r="L7293" s="8"/>
      <c r="M7293" s="8"/>
      <c r="N7293" s="8"/>
    </row>
    <row r="7294" spans="1:14" ht="21" customHeight="1" x14ac:dyDescent="0.5">
      <c r="A7294" s="50"/>
      <c r="B7294" s="8"/>
      <c r="C7294" s="49"/>
      <c r="D7294" s="8"/>
      <c r="E7294" s="8"/>
      <c r="F7294" s="8"/>
      <c r="G7294" s="8"/>
      <c r="H7294" s="15"/>
      <c r="I7294" s="27"/>
      <c r="K7294" s="27"/>
      <c r="L7294" s="8"/>
      <c r="M7294" s="8"/>
      <c r="N7294" s="8"/>
    </row>
    <row r="7295" spans="1:14" ht="21" customHeight="1" x14ac:dyDescent="0.5">
      <c r="A7295" s="50"/>
      <c r="B7295" s="8"/>
      <c r="C7295" s="49"/>
      <c r="D7295" s="8"/>
      <c r="E7295" s="8"/>
      <c r="F7295" s="8"/>
      <c r="G7295" s="8"/>
      <c r="H7295" s="15"/>
      <c r="I7295" s="27"/>
      <c r="K7295" s="27"/>
      <c r="L7295" s="8"/>
      <c r="M7295" s="8"/>
      <c r="N7295" s="8"/>
    </row>
    <row r="7296" spans="1:14" ht="21" customHeight="1" x14ac:dyDescent="0.5">
      <c r="A7296" s="50"/>
      <c r="B7296" s="8"/>
      <c r="C7296" s="49"/>
      <c r="D7296" s="8"/>
      <c r="E7296" s="8"/>
      <c r="F7296" s="8"/>
      <c r="G7296" s="8"/>
      <c r="H7296" s="15"/>
      <c r="I7296" s="27"/>
      <c r="K7296" s="27"/>
      <c r="L7296" s="8"/>
      <c r="M7296" s="8"/>
      <c r="N7296" s="8"/>
    </row>
    <row r="7297" spans="1:14" ht="21" customHeight="1" x14ac:dyDescent="0.5">
      <c r="A7297" s="50"/>
      <c r="B7297" s="8"/>
      <c r="C7297" s="49"/>
      <c r="D7297" s="8"/>
      <c r="E7297" s="8"/>
      <c r="F7297" s="8"/>
      <c r="G7297" s="8"/>
      <c r="H7297" s="15"/>
      <c r="I7297" s="27"/>
      <c r="K7297" s="27"/>
      <c r="L7297" s="8"/>
      <c r="M7297" s="8"/>
      <c r="N7297" s="8"/>
    </row>
    <row r="7298" spans="1:14" ht="21" customHeight="1" x14ac:dyDescent="0.5">
      <c r="A7298" s="50"/>
      <c r="B7298" s="8"/>
      <c r="C7298" s="49"/>
      <c r="D7298" s="8"/>
      <c r="E7298" s="8"/>
      <c r="F7298" s="8"/>
      <c r="G7298" s="8"/>
      <c r="H7298" s="15"/>
      <c r="I7298" s="27"/>
      <c r="K7298" s="27"/>
      <c r="L7298" s="8"/>
      <c r="M7298" s="8"/>
      <c r="N7298" s="8"/>
    </row>
    <row r="7299" spans="1:14" ht="21" customHeight="1" x14ac:dyDescent="0.5">
      <c r="A7299" s="50"/>
      <c r="B7299" s="8"/>
      <c r="C7299" s="49"/>
      <c r="D7299" s="8"/>
      <c r="E7299" s="8"/>
      <c r="F7299" s="8"/>
      <c r="G7299" s="8"/>
      <c r="H7299" s="15"/>
      <c r="I7299" s="27"/>
      <c r="K7299" s="27"/>
      <c r="L7299" s="8"/>
      <c r="M7299" s="8"/>
      <c r="N7299" s="8"/>
    </row>
    <row r="7300" spans="1:14" ht="21" customHeight="1" x14ac:dyDescent="0.5">
      <c r="A7300" s="50"/>
      <c r="B7300" s="8"/>
      <c r="C7300" s="49"/>
      <c r="D7300" s="8"/>
      <c r="E7300" s="8"/>
      <c r="F7300" s="8"/>
      <c r="G7300" s="8"/>
      <c r="H7300" s="15"/>
      <c r="I7300" s="27"/>
      <c r="K7300" s="27"/>
      <c r="L7300" s="8"/>
      <c r="M7300" s="8"/>
      <c r="N7300" s="8"/>
    </row>
    <row r="7301" spans="1:14" ht="21" customHeight="1" x14ac:dyDescent="0.5">
      <c r="A7301" s="50"/>
      <c r="B7301" s="8"/>
      <c r="C7301" s="49"/>
      <c r="D7301" s="8"/>
      <c r="E7301" s="8"/>
      <c r="F7301" s="8"/>
      <c r="G7301" s="8"/>
      <c r="H7301" s="15"/>
      <c r="I7301" s="27"/>
      <c r="K7301" s="27"/>
      <c r="L7301" s="8"/>
      <c r="M7301" s="8"/>
      <c r="N7301" s="8"/>
    </row>
    <row r="7302" spans="1:14" ht="21" customHeight="1" x14ac:dyDescent="0.5">
      <c r="A7302" s="50"/>
      <c r="B7302" s="8"/>
      <c r="C7302" s="49"/>
      <c r="D7302" s="8"/>
      <c r="E7302" s="8"/>
      <c r="F7302" s="8"/>
      <c r="G7302" s="8"/>
      <c r="H7302" s="15"/>
      <c r="I7302" s="27"/>
      <c r="K7302" s="27"/>
      <c r="L7302" s="8"/>
      <c r="M7302" s="8"/>
      <c r="N7302" s="8"/>
    </row>
    <row r="7303" spans="1:14" ht="21" customHeight="1" x14ac:dyDescent="0.5">
      <c r="A7303" s="50"/>
      <c r="B7303" s="8"/>
      <c r="C7303" s="49"/>
      <c r="D7303" s="8"/>
      <c r="E7303" s="8"/>
      <c r="F7303" s="8"/>
      <c r="G7303" s="8"/>
      <c r="H7303" s="15"/>
      <c r="I7303" s="27"/>
      <c r="K7303" s="27"/>
      <c r="L7303" s="8"/>
      <c r="M7303" s="8"/>
      <c r="N7303" s="8"/>
    </row>
    <row r="7304" spans="1:14" ht="21" customHeight="1" x14ac:dyDescent="0.5">
      <c r="A7304" s="50"/>
      <c r="B7304" s="8"/>
      <c r="C7304" s="49"/>
      <c r="D7304" s="8"/>
      <c r="E7304" s="8"/>
      <c r="F7304" s="8"/>
      <c r="G7304" s="8"/>
      <c r="H7304" s="15"/>
      <c r="I7304" s="27"/>
      <c r="K7304" s="27"/>
      <c r="L7304" s="8"/>
      <c r="M7304" s="8"/>
      <c r="N7304" s="8"/>
    </row>
    <row r="7305" spans="1:14" ht="21" customHeight="1" x14ac:dyDescent="0.5">
      <c r="A7305" s="50"/>
      <c r="B7305" s="8"/>
      <c r="C7305" s="49"/>
      <c r="D7305" s="8"/>
      <c r="E7305" s="8"/>
      <c r="F7305" s="8"/>
      <c r="G7305" s="8"/>
      <c r="H7305" s="15"/>
      <c r="I7305" s="27"/>
      <c r="K7305" s="27"/>
      <c r="L7305" s="8"/>
      <c r="M7305" s="8"/>
      <c r="N7305" s="8"/>
    </row>
    <row r="7306" spans="1:14" ht="21" customHeight="1" x14ac:dyDescent="0.5">
      <c r="A7306" s="50"/>
      <c r="B7306" s="8"/>
      <c r="C7306" s="49"/>
      <c r="D7306" s="8"/>
      <c r="E7306" s="8"/>
      <c r="F7306" s="8"/>
      <c r="G7306" s="8"/>
      <c r="H7306" s="15"/>
      <c r="I7306" s="27"/>
      <c r="K7306" s="27"/>
      <c r="L7306" s="8"/>
      <c r="M7306" s="8"/>
      <c r="N7306" s="8"/>
    </row>
    <row r="7307" spans="1:14" ht="21" customHeight="1" x14ac:dyDescent="0.5">
      <c r="A7307" s="50"/>
      <c r="B7307" s="8"/>
      <c r="C7307" s="49"/>
      <c r="D7307" s="8"/>
      <c r="E7307" s="8"/>
      <c r="F7307" s="8"/>
      <c r="G7307" s="8"/>
      <c r="H7307" s="15"/>
      <c r="I7307" s="27"/>
      <c r="K7307" s="27"/>
      <c r="L7307" s="8"/>
      <c r="M7307" s="8"/>
      <c r="N7307" s="8"/>
    </row>
    <row r="7308" spans="1:14" ht="21" customHeight="1" x14ac:dyDescent="0.5">
      <c r="A7308" s="50"/>
      <c r="B7308" s="8"/>
      <c r="C7308" s="49"/>
      <c r="D7308" s="8"/>
      <c r="E7308" s="8"/>
      <c r="F7308" s="8"/>
      <c r="G7308" s="8"/>
      <c r="H7308" s="15"/>
      <c r="I7308" s="27"/>
      <c r="K7308" s="27"/>
      <c r="L7308" s="8"/>
      <c r="M7308" s="8"/>
      <c r="N7308" s="8"/>
    </row>
    <row r="7309" spans="1:14" ht="21" customHeight="1" x14ac:dyDescent="0.5">
      <c r="A7309" s="50"/>
      <c r="B7309" s="8"/>
      <c r="C7309" s="49"/>
      <c r="D7309" s="8"/>
      <c r="E7309" s="8"/>
      <c r="F7309" s="8"/>
      <c r="G7309" s="8"/>
      <c r="H7309" s="15"/>
      <c r="I7309" s="27"/>
      <c r="K7309" s="27"/>
      <c r="L7309" s="8"/>
      <c r="M7309" s="8"/>
      <c r="N7309" s="8"/>
    </row>
    <row r="7310" spans="1:14" ht="21" customHeight="1" x14ac:dyDescent="0.5">
      <c r="A7310" s="50"/>
      <c r="B7310" s="8"/>
      <c r="C7310" s="49"/>
      <c r="D7310" s="8"/>
      <c r="E7310" s="8"/>
      <c r="F7310" s="8"/>
      <c r="G7310" s="8"/>
      <c r="H7310" s="15"/>
      <c r="I7310" s="27"/>
      <c r="K7310" s="27"/>
      <c r="L7310" s="8"/>
      <c r="M7310" s="8"/>
      <c r="N7310" s="8"/>
    </row>
    <row r="7311" spans="1:14" ht="21" customHeight="1" x14ac:dyDescent="0.5">
      <c r="A7311" s="50"/>
      <c r="B7311" s="8"/>
      <c r="C7311" s="49"/>
      <c r="D7311" s="8"/>
      <c r="E7311" s="8"/>
      <c r="F7311" s="8"/>
      <c r="G7311" s="8"/>
      <c r="H7311" s="15"/>
      <c r="I7311" s="27"/>
      <c r="K7311" s="27"/>
      <c r="L7311" s="8"/>
      <c r="M7311" s="8"/>
      <c r="N7311" s="8"/>
    </row>
    <row r="7312" spans="1:14" ht="21" customHeight="1" x14ac:dyDescent="0.5">
      <c r="A7312" s="50"/>
      <c r="B7312" s="8"/>
      <c r="C7312" s="49"/>
      <c r="D7312" s="8"/>
      <c r="E7312" s="8"/>
      <c r="F7312" s="8"/>
      <c r="G7312" s="8"/>
      <c r="H7312" s="15"/>
      <c r="I7312" s="27"/>
      <c r="K7312" s="27"/>
      <c r="L7312" s="8"/>
      <c r="M7312" s="8"/>
      <c r="N7312" s="8"/>
    </row>
    <row r="7313" spans="1:14" ht="21" customHeight="1" x14ac:dyDescent="0.5">
      <c r="A7313" s="50"/>
      <c r="B7313" s="8"/>
      <c r="C7313" s="49"/>
      <c r="D7313" s="8"/>
      <c r="E7313" s="8"/>
      <c r="F7313" s="8"/>
      <c r="G7313" s="8"/>
      <c r="H7313" s="15"/>
      <c r="I7313" s="27"/>
      <c r="K7313" s="27"/>
      <c r="L7313" s="8"/>
      <c r="M7313" s="8"/>
      <c r="N7313" s="8"/>
    </row>
    <row r="7314" spans="1:14" ht="21" customHeight="1" x14ac:dyDescent="0.5">
      <c r="A7314" s="50"/>
      <c r="B7314" s="8"/>
      <c r="C7314" s="49"/>
      <c r="D7314" s="8"/>
      <c r="E7314" s="8"/>
      <c r="F7314" s="8"/>
      <c r="G7314" s="8"/>
      <c r="H7314" s="15"/>
      <c r="I7314" s="27"/>
      <c r="K7314" s="27"/>
      <c r="L7314" s="8"/>
      <c r="M7314" s="8"/>
      <c r="N7314" s="8"/>
    </row>
    <row r="7315" spans="1:14" ht="21" customHeight="1" x14ac:dyDescent="0.5">
      <c r="A7315" s="50"/>
      <c r="B7315" s="8"/>
      <c r="C7315" s="49"/>
      <c r="D7315" s="8"/>
      <c r="E7315" s="8"/>
      <c r="F7315" s="8"/>
      <c r="G7315" s="8"/>
      <c r="H7315" s="15"/>
      <c r="I7315" s="27"/>
      <c r="K7315" s="27"/>
      <c r="L7315" s="8"/>
      <c r="M7315" s="8"/>
      <c r="N7315" s="8"/>
    </row>
    <row r="7316" spans="1:14" ht="21" customHeight="1" x14ac:dyDescent="0.5">
      <c r="A7316" s="50"/>
      <c r="B7316" s="8"/>
      <c r="C7316" s="49"/>
      <c r="D7316" s="8"/>
      <c r="E7316" s="8"/>
      <c r="F7316" s="8"/>
      <c r="G7316" s="8"/>
      <c r="H7316" s="15"/>
      <c r="I7316" s="27"/>
      <c r="K7316" s="27"/>
      <c r="L7316" s="8"/>
      <c r="M7316" s="8"/>
      <c r="N7316" s="8"/>
    </row>
    <row r="7317" spans="1:14" ht="21" customHeight="1" x14ac:dyDescent="0.5">
      <c r="A7317" s="50"/>
      <c r="B7317" s="8"/>
      <c r="C7317" s="49"/>
      <c r="D7317" s="8"/>
      <c r="E7317" s="8"/>
      <c r="F7317" s="8"/>
      <c r="G7317" s="8"/>
      <c r="H7317" s="15"/>
      <c r="I7317" s="27"/>
      <c r="K7317" s="27"/>
      <c r="L7317" s="8"/>
      <c r="M7317" s="8"/>
      <c r="N7317" s="8"/>
    </row>
    <row r="7318" spans="1:14" ht="21" customHeight="1" x14ac:dyDescent="0.5">
      <c r="A7318" s="50"/>
      <c r="B7318" s="8"/>
      <c r="C7318" s="49"/>
      <c r="D7318" s="8"/>
      <c r="E7318" s="8"/>
      <c r="F7318" s="8"/>
      <c r="G7318" s="8"/>
      <c r="H7318" s="15"/>
      <c r="I7318" s="27"/>
      <c r="K7318" s="27"/>
      <c r="L7318" s="8"/>
      <c r="M7318" s="8"/>
      <c r="N7318" s="8"/>
    </row>
    <row r="7319" spans="1:14" ht="21" customHeight="1" x14ac:dyDescent="0.5">
      <c r="A7319" s="50"/>
      <c r="B7319" s="8"/>
      <c r="C7319" s="49"/>
      <c r="D7319" s="8"/>
      <c r="E7319" s="8"/>
      <c r="F7319" s="8"/>
      <c r="G7319" s="8"/>
      <c r="H7319" s="15"/>
      <c r="I7319" s="27"/>
      <c r="K7319" s="27"/>
      <c r="L7319" s="8"/>
      <c r="M7319" s="8"/>
      <c r="N7319" s="8"/>
    </row>
    <row r="7320" spans="1:14" ht="21" customHeight="1" x14ac:dyDescent="0.5">
      <c r="A7320" s="50"/>
      <c r="B7320" s="8"/>
      <c r="C7320" s="49"/>
      <c r="D7320" s="8"/>
      <c r="E7320" s="8"/>
      <c r="F7320" s="8"/>
      <c r="G7320" s="8"/>
      <c r="H7320" s="15"/>
      <c r="I7320" s="27"/>
      <c r="K7320" s="27"/>
      <c r="L7320" s="8"/>
      <c r="M7320" s="8"/>
      <c r="N7320" s="8"/>
    </row>
    <row r="7321" spans="1:14" ht="21" customHeight="1" x14ac:dyDescent="0.5">
      <c r="A7321" s="50"/>
      <c r="B7321" s="8"/>
      <c r="C7321" s="49"/>
      <c r="D7321" s="8"/>
      <c r="E7321" s="8"/>
      <c r="F7321" s="8"/>
      <c r="G7321" s="8"/>
      <c r="H7321" s="15"/>
      <c r="I7321" s="27"/>
      <c r="K7321" s="27"/>
      <c r="L7321" s="8"/>
      <c r="M7321" s="8"/>
      <c r="N7321" s="8"/>
    </row>
    <row r="7322" spans="1:14" ht="21" customHeight="1" x14ac:dyDescent="0.5">
      <c r="A7322" s="50"/>
      <c r="B7322" s="8"/>
      <c r="C7322" s="49"/>
      <c r="D7322" s="8"/>
      <c r="E7322" s="8"/>
      <c r="F7322" s="8"/>
      <c r="G7322" s="8"/>
      <c r="H7322" s="15"/>
      <c r="I7322" s="27"/>
      <c r="K7322" s="27"/>
      <c r="L7322" s="8"/>
      <c r="M7322" s="8"/>
      <c r="N7322" s="8"/>
    </row>
    <row r="7323" spans="1:14" ht="21" customHeight="1" x14ac:dyDescent="0.5">
      <c r="A7323" s="50"/>
      <c r="B7323" s="8"/>
      <c r="C7323" s="49"/>
      <c r="D7323" s="8"/>
      <c r="E7323" s="8"/>
      <c r="F7323" s="8"/>
      <c r="G7323" s="8"/>
      <c r="H7323" s="15"/>
      <c r="I7323" s="27"/>
      <c r="K7323" s="27"/>
      <c r="L7323" s="8"/>
      <c r="M7323" s="8"/>
      <c r="N7323" s="8"/>
    </row>
    <row r="7324" spans="1:14" ht="21" customHeight="1" x14ac:dyDescent="0.5">
      <c r="A7324" s="50"/>
      <c r="B7324" s="8"/>
      <c r="C7324" s="49"/>
      <c r="D7324" s="8"/>
      <c r="E7324" s="8"/>
      <c r="F7324" s="8"/>
      <c r="G7324" s="8"/>
      <c r="H7324" s="15"/>
      <c r="I7324" s="27"/>
      <c r="K7324" s="27"/>
      <c r="L7324" s="8"/>
      <c r="M7324" s="8"/>
      <c r="N7324" s="8"/>
    </row>
    <row r="7325" spans="1:14" ht="21" customHeight="1" x14ac:dyDescent="0.5">
      <c r="A7325" s="50"/>
      <c r="B7325" s="8"/>
      <c r="C7325" s="49"/>
      <c r="D7325" s="8"/>
      <c r="E7325" s="8"/>
      <c r="F7325" s="8"/>
      <c r="G7325" s="8"/>
      <c r="H7325" s="15"/>
      <c r="I7325" s="27"/>
      <c r="K7325" s="27"/>
      <c r="L7325" s="8"/>
      <c r="M7325" s="8"/>
      <c r="N7325" s="8"/>
    </row>
    <row r="7326" spans="1:14" ht="21" customHeight="1" x14ac:dyDescent="0.5">
      <c r="A7326" s="50"/>
      <c r="B7326" s="8"/>
      <c r="C7326" s="49"/>
      <c r="D7326" s="8"/>
      <c r="E7326" s="8"/>
      <c r="F7326" s="8"/>
      <c r="G7326" s="8"/>
      <c r="H7326" s="15"/>
      <c r="I7326" s="27"/>
      <c r="K7326" s="27"/>
      <c r="L7326" s="8"/>
      <c r="M7326" s="8"/>
      <c r="N7326" s="8"/>
    </row>
    <row r="7327" spans="1:14" ht="21" customHeight="1" x14ac:dyDescent="0.5">
      <c r="A7327" s="50"/>
      <c r="B7327" s="8"/>
      <c r="C7327" s="49"/>
      <c r="D7327" s="8"/>
      <c r="E7327" s="8"/>
      <c r="F7327" s="8"/>
      <c r="G7327" s="8"/>
      <c r="H7327" s="15"/>
      <c r="I7327" s="27"/>
      <c r="K7327" s="27"/>
      <c r="L7327" s="8"/>
      <c r="M7327" s="8"/>
      <c r="N7327" s="8"/>
    </row>
    <row r="7328" spans="1:14" ht="21" customHeight="1" x14ac:dyDescent="0.5">
      <c r="A7328" s="50"/>
      <c r="B7328" s="8"/>
      <c r="C7328" s="49"/>
      <c r="D7328" s="8"/>
      <c r="E7328" s="8"/>
      <c r="F7328" s="8"/>
      <c r="G7328" s="8"/>
      <c r="H7328" s="15"/>
      <c r="I7328" s="27"/>
      <c r="K7328" s="27"/>
      <c r="L7328" s="8"/>
      <c r="M7328" s="8"/>
      <c r="N7328" s="8"/>
    </row>
    <row r="7329" spans="1:14" ht="21" customHeight="1" x14ac:dyDescent="0.5">
      <c r="A7329" s="50"/>
      <c r="B7329" s="8"/>
      <c r="C7329" s="49"/>
      <c r="D7329" s="8"/>
      <c r="E7329" s="8"/>
      <c r="F7329" s="8"/>
      <c r="G7329" s="8"/>
      <c r="H7329" s="15"/>
      <c r="I7329" s="27"/>
      <c r="K7329" s="27"/>
      <c r="L7329" s="8"/>
      <c r="M7329" s="8"/>
      <c r="N7329" s="8"/>
    </row>
    <row r="7330" spans="1:14" ht="21" customHeight="1" x14ac:dyDescent="0.5">
      <c r="A7330" s="50"/>
      <c r="B7330" s="8"/>
      <c r="C7330" s="49"/>
      <c r="D7330" s="8"/>
      <c r="E7330" s="8"/>
      <c r="F7330" s="8"/>
      <c r="G7330" s="8"/>
      <c r="H7330" s="15"/>
      <c r="I7330" s="27"/>
      <c r="K7330" s="27"/>
      <c r="L7330" s="8"/>
      <c r="M7330" s="8"/>
      <c r="N7330" s="8"/>
    </row>
    <row r="7331" spans="1:14" ht="21" customHeight="1" x14ac:dyDescent="0.5">
      <c r="A7331" s="50"/>
      <c r="B7331" s="8"/>
      <c r="C7331" s="49"/>
      <c r="D7331" s="8"/>
      <c r="E7331" s="8"/>
      <c r="F7331" s="8"/>
      <c r="G7331" s="8"/>
      <c r="H7331" s="15"/>
      <c r="I7331" s="27"/>
      <c r="K7331" s="27"/>
      <c r="L7331" s="8"/>
      <c r="M7331" s="8"/>
      <c r="N7331" s="8"/>
    </row>
    <row r="7332" spans="1:14" ht="21" customHeight="1" x14ac:dyDescent="0.5">
      <c r="A7332" s="50"/>
      <c r="B7332" s="8"/>
      <c r="C7332" s="49"/>
      <c r="D7332" s="8"/>
      <c r="E7332" s="8"/>
      <c r="F7332" s="8"/>
      <c r="G7332" s="8"/>
      <c r="H7332" s="15"/>
      <c r="I7332" s="27"/>
      <c r="K7332" s="27"/>
      <c r="L7332" s="8"/>
      <c r="M7332" s="8"/>
      <c r="N7332" s="8"/>
    </row>
    <row r="7333" spans="1:14" ht="21" customHeight="1" x14ac:dyDescent="0.5">
      <c r="A7333" s="50"/>
      <c r="B7333" s="8"/>
      <c r="C7333" s="49"/>
      <c r="D7333" s="8"/>
      <c r="E7333" s="8"/>
      <c r="F7333" s="8"/>
      <c r="G7333" s="8"/>
      <c r="H7333" s="15"/>
      <c r="I7333" s="27"/>
      <c r="K7333" s="27"/>
      <c r="L7333" s="8"/>
      <c r="M7333" s="8"/>
      <c r="N7333" s="8"/>
    </row>
    <row r="7334" spans="1:14" ht="21" customHeight="1" x14ac:dyDescent="0.5">
      <c r="A7334" s="50"/>
      <c r="B7334" s="8"/>
      <c r="C7334" s="49"/>
      <c r="D7334" s="8"/>
      <c r="E7334" s="8"/>
      <c r="F7334" s="8"/>
      <c r="G7334" s="8"/>
      <c r="H7334" s="15"/>
      <c r="I7334" s="27"/>
      <c r="K7334" s="27"/>
      <c r="L7334" s="8"/>
      <c r="M7334" s="8"/>
      <c r="N7334" s="8"/>
    </row>
    <row r="7335" spans="1:14" ht="21" customHeight="1" x14ac:dyDescent="0.5">
      <c r="A7335" s="50"/>
      <c r="B7335" s="8"/>
      <c r="C7335" s="49"/>
      <c r="D7335" s="8"/>
      <c r="E7335" s="8"/>
      <c r="F7335" s="8"/>
      <c r="G7335" s="8"/>
      <c r="H7335" s="15"/>
      <c r="I7335" s="27"/>
      <c r="K7335" s="27"/>
      <c r="L7335" s="8"/>
      <c r="M7335" s="8"/>
      <c r="N7335" s="8"/>
    </row>
    <row r="7336" spans="1:14" ht="21" customHeight="1" x14ac:dyDescent="0.5">
      <c r="A7336" s="50"/>
      <c r="B7336" s="8"/>
      <c r="C7336" s="49"/>
      <c r="D7336" s="8"/>
      <c r="E7336" s="8"/>
      <c r="F7336" s="8"/>
      <c r="G7336" s="8"/>
      <c r="H7336" s="15"/>
      <c r="I7336" s="27"/>
      <c r="K7336" s="27"/>
      <c r="L7336" s="8"/>
      <c r="M7336" s="8"/>
      <c r="N7336" s="8"/>
    </row>
    <row r="7337" spans="1:14" ht="21" customHeight="1" x14ac:dyDescent="0.5">
      <c r="A7337" s="50"/>
      <c r="B7337" s="8"/>
      <c r="C7337" s="49"/>
      <c r="D7337" s="8"/>
      <c r="E7337" s="8"/>
      <c r="F7337" s="8"/>
      <c r="G7337" s="8"/>
      <c r="H7337" s="15"/>
      <c r="I7337" s="27"/>
      <c r="K7337" s="27"/>
      <c r="L7337" s="8"/>
      <c r="M7337" s="8"/>
      <c r="N7337" s="8"/>
    </row>
    <row r="7338" spans="1:14" ht="21" customHeight="1" x14ac:dyDescent="0.5">
      <c r="A7338" s="50"/>
      <c r="B7338" s="8"/>
      <c r="C7338" s="49"/>
      <c r="D7338" s="8"/>
      <c r="E7338" s="8"/>
      <c r="F7338" s="8"/>
      <c r="G7338" s="8"/>
      <c r="H7338" s="15"/>
      <c r="I7338" s="27"/>
      <c r="K7338" s="27"/>
      <c r="L7338" s="8"/>
      <c r="M7338" s="8"/>
      <c r="N7338" s="8"/>
    </row>
    <row r="7339" spans="1:14" ht="21" customHeight="1" x14ac:dyDescent="0.5">
      <c r="A7339" s="50"/>
      <c r="B7339" s="8"/>
      <c r="C7339" s="49"/>
      <c r="D7339" s="8"/>
      <c r="E7339" s="8"/>
      <c r="F7339" s="8"/>
      <c r="G7339" s="8"/>
      <c r="H7339" s="15"/>
      <c r="I7339" s="27"/>
      <c r="K7339" s="27"/>
      <c r="L7339" s="8"/>
      <c r="M7339" s="8"/>
      <c r="N7339" s="8"/>
    </row>
    <row r="7340" spans="1:14" ht="21" customHeight="1" x14ac:dyDescent="0.5">
      <c r="A7340" s="50"/>
      <c r="B7340" s="8"/>
      <c r="C7340" s="49"/>
      <c r="D7340" s="8"/>
      <c r="E7340" s="8"/>
      <c r="F7340" s="8"/>
      <c r="G7340" s="8"/>
      <c r="H7340" s="15"/>
      <c r="I7340" s="27"/>
      <c r="K7340" s="27"/>
      <c r="L7340" s="8"/>
      <c r="M7340" s="8"/>
      <c r="N7340" s="8"/>
    </row>
    <row r="7341" spans="1:14" ht="21" customHeight="1" x14ac:dyDescent="0.5">
      <c r="A7341" s="50"/>
      <c r="B7341" s="8"/>
      <c r="C7341" s="49"/>
      <c r="D7341" s="8"/>
      <c r="E7341" s="8"/>
      <c r="F7341" s="8"/>
      <c r="G7341" s="8"/>
      <c r="H7341" s="15"/>
      <c r="I7341" s="27"/>
      <c r="K7341" s="27"/>
      <c r="L7341" s="8"/>
      <c r="M7341" s="8"/>
      <c r="N7341" s="8"/>
    </row>
    <row r="7342" spans="1:14" ht="21" customHeight="1" x14ac:dyDescent="0.5">
      <c r="A7342" s="50"/>
      <c r="B7342" s="8"/>
      <c r="C7342" s="49"/>
      <c r="D7342" s="8"/>
      <c r="E7342" s="8"/>
      <c r="F7342" s="8"/>
      <c r="G7342" s="8"/>
      <c r="H7342" s="15"/>
      <c r="I7342" s="27"/>
      <c r="K7342" s="27"/>
      <c r="L7342" s="8"/>
      <c r="M7342" s="8"/>
      <c r="N7342" s="8"/>
    </row>
    <row r="7343" spans="1:14" ht="21" customHeight="1" x14ac:dyDescent="0.5">
      <c r="A7343" s="50"/>
      <c r="B7343" s="8"/>
      <c r="C7343" s="49"/>
      <c r="D7343" s="8"/>
      <c r="E7343" s="8"/>
      <c r="F7343" s="8"/>
      <c r="G7343" s="8"/>
      <c r="H7343" s="15"/>
      <c r="I7343" s="27"/>
      <c r="K7343" s="27"/>
      <c r="L7343" s="8"/>
      <c r="M7343" s="8"/>
      <c r="N7343" s="8"/>
    </row>
    <row r="7344" spans="1:14" ht="21" customHeight="1" x14ac:dyDescent="0.5">
      <c r="A7344" s="50"/>
      <c r="B7344" s="8"/>
      <c r="C7344" s="49"/>
      <c r="D7344" s="8"/>
      <c r="E7344" s="8"/>
      <c r="F7344" s="8"/>
      <c r="G7344" s="8"/>
      <c r="H7344" s="15"/>
      <c r="I7344" s="27"/>
      <c r="K7344" s="27"/>
      <c r="L7344" s="8"/>
      <c r="M7344" s="8"/>
      <c r="N7344" s="8"/>
    </row>
    <row r="7345" spans="1:14" ht="21" customHeight="1" x14ac:dyDescent="0.5">
      <c r="A7345" s="50"/>
      <c r="B7345" s="8"/>
      <c r="C7345" s="49"/>
      <c r="D7345" s="8"/>
      <c r="E7345" s="8"/>
      <c r="F7345" s="8"/>
      <c r="G7345" s="8"/>
      <c r="H7345" s="15"/>
      <c r="I7345" s="27"/>
      <c r="K7345" s="27"/>
      <c r="L7345" s="8"/>
      <c r="M7345" s="8"/>
      <c r="N7345" s="8"/>
    </row>
    <row r="7346" spans="1:14" ht="21" customHeight="1" x14ac:dyDescent="0.5">
      <c r="A7346" s="50"/>
      <c r="B7346" s="8"/>
      <c r="C7346" s="49"/>
      <c r="D7346" s="8"/>
      <c r="E7346" s="8"/>
      <c r="F7346" s="8"/>
      <c r="G7346" s="8"/>
      <c r="H7346" s="15"/>
      <c r="I7346" s="27"/>
      <c r="K7346" s="27"/>
      <c r="L7346" s="8"/>
      <c r="M7346" s="8"/>
      <c r="N7346" s="8"/>
    </row>
    <row r="7347" spans="1:14" ht="21" customHeight="1" x14ac:dyDescent="0.5">
      <c r="A7347" s="50"/>
      <c r="B7347" s="8"/>
      <c r="C7347" s="49"/>
      <c r="D7347" s="8"/>
      <c r="E7347" s="8"/>
      <c r="F7347" s="8"/>
      <c r="G7347" s="8"/>
      <c r="H7347" s="15"/>
      <c r="I7347" s="27"/>
      <c r="K7347" s="27"/>
      <c r="L7347" s="8"/>
      <c r="M7347" s="8"/>
      <c r="N7347" s="8"/>
    </row>
    <row r="7348" spans="1:14" ht="21" customHeight="1" x14ac:dyDescent="0.5">
      <c r="A7348" s="50"/>
      <c r="B7348" s="8"/>
      <c r="C7348" s="49"/>
      <c r="D7348" s="8"/>
      <c r="E7348" s="8"/>
      <c r="F7348" s="8"/>
      <c r="G7348" s="8"/>
      <c r="H7348" s="15"/>
      <c r="I7348" s="27"/>
      <c r="K7348" s="27"/>
      <c r="L7348" s="8"/>
      <c r="M7348" s="8"/>
      <c r="N7348" s="8"/>
    </row>
    <row r="7349" spans="1:14" ht="21" customHeight="1" x14ac:dyDescent="0.5">
      <c r="A7349" s="50"/>
      <c r="B7349" s="8"/>
      <c r="C7349" s="49"/>
      <c r="D7349" s="8"/>
      <c r="E7349" s="8"/>
      <c r="F7349" s="8"/>
      <c r="G7349" s="8"/>
      <c r="H7349" s="15"/>
      <c r="I7349" s="27"/>
      <c r="K7349" s="27"/>
      <c r="L7349" s="8"/>
      <c r="M7349" s="8"/>
      <c r="N7349" s="8"/>
    </row>
    <row r="7350" spans="1:14" ht="21" customHeight="1" x14ac:dyDescent="0.5">
      <c r="A7350" s="50"/>
      <c r="B7350" s="8"/>
      <c r="C7350" s="49"/>
      <c r="D7350" s="8"/>
      <c r="E7350" s="8"/>
      <c r="F7350" s="8"/>
      <c r="G7350" s="8"/>
      <c r="H7350" s="15"/>
      <c r="I7350" s="27"/>
      <c r="K7350" s="27"/>
      <c r="L7350" s="8"/>
      <c r="M7350" s="8"/>
      <c r="N7350" s="8"/>
    </row>
    <row r="7351" spans="1:14" ht="21" customHeight="1" x14ac:dyDescent="0.5">
      <c r="A7351" s="50"/>
      <c r="B7351" s="8"/>
      <c r="C7351" s="49"/>
      <c r="D7351" s="8"/>
      <c r="E7351" s="8"/>
      <c r="F7351" s="8"/>
      <c r="G7351" s="8"/>
      <c r="H7351" s="15"/>
      <c r="I7351" s="27"/>
      <c r="K7351" s="27"/>
      <c r="L7351" s="8"/>
      <c r="M7351" s="8"/>
      <c r="N7351" s="8"/>
    </row>
    <row r="7352" spans="1:14" ht="21" customHeight="1" x14ac:dyDescent="0.5">
      <c r="A7352" s="50"/>
      <c r="B7352" s="8"/>
      <c r="C7352" s="49"/>
      <c r="D7352" s="8"/>
      <c r="E7352" s="8"/>
      <c r="F7352" s="8"/>
      <c r="G7352" s="8"/>
      <c r="H7352" s="15"/>
      <c r="I7352" s="27"/>
      <c r="K7352" s="27"/>
      <c r="L7352" s="8"/>
      <c r="M7352" s="8"/>
      <c r="N7352" s="8"/>
    </row>
    <row r="7353" spans="1:14" ht="21" customHeight="1" x14ac:dyDescent="0.5">
      <c r="A7353" s="50"/>
      <c r="B7353" s="8"/>
      <c r="C7353" s="49"/>
      <c r="D7353" s="8"/>
      <c r="E7353" s="8"/>
      <c r="F7353" s="8"/>
      <c r="G7353" s="8"/>
      <c r="H7353" s="15"/>
      <c r="I7353" s="27"/>
      <c r="K7353" s="27"/>
      <c r="L7353" s="8"/>
      <c r="M7353" s="8"/>
      <c r="N7353" s="8"/>
    </row>
    <row r="7354" spans="1:14" ht="21" customHeight="1" x14ac:dyDescent="0.5">
      <c r="A7354" s="50"/>
      <c r="B7354" s="8"/>
      <c r="C7354" s="49"/>
      <c r="D7354" s="8"/>
      <c r="E7354" s="8"/>
      <c r="F7354" s="8"/>
      <c r="G7354" s="8"/>
      <c r="H7354" s="15"/>
      <c r="I7354" s="27"/>
      <c r="K7354" s="27"/>
      <c r="L7354" s="8"/>
      <c r="M7354" s="8"/>
      <c r="N7354" s="8"/>
    </row>
    <row r="7355" spans="1:14" ht="21" customHeight="1" x14ac:dyDescent="0.5">
      <c r="A7355" s="50"/>
      <c r="B7355" s="8"/>
      <c r="C7355" s="49"/>
      <c r="D7355" s="8"/>
      <c r="E7355" s="8"/>
      <c r="F7355" s="8"/>
      <c r="G7355" s="8"/>
      <c r="H7355" s="15"/>
      <c r="I7355" s="27"/>
      <c r="K7355" s="27"/>
      <c r="L7355" s="8"/>
      <c r="M7355" s="8"/>
      <c r="N7355" s="8"/>
    </row>
    <row r="7356" spans="1:14" ht="21" customHeight="1" x14ac:dyDescent="0.5">
      <c r="A7356" s="50"/>
      <c r="B7356" s="8"/>
      <c r="C7356" s="49"/>
      <c r="D7356" s="8"/>
      <c r="E7356" s="8"/>
      <c r="F7356" s="8"/>
      <c r="G7356" s="8"/>
      <c r="H7356" s="15"/>
      <c r="I7356" s="27"/>
      <c r="K7356" s="27"/>
      <c r="L7356" s="8"/>
      <c r="M7356" s="8"/>
      <c r="N7356" s="8"/>
    </row>
    <row r="7357" spans="1:14" ht="21" customHeight="1" x14ac:dyDescent="0.5">
      <c r="A7357" s="50"/>
      <c r="B7357" s="8"/>
      <c r="C7357" s="49"/>
      <c r="D7357" s="8"/>
      <c r="E7357" s="8"/>
      <c r="F7357" s="8"/>
      <c r="G7357" s="8"/>
      <c r="H7357" s="15"/>
      <c r="I7357" s="27"/>
      <c r="K7357" s="27"/>
      <c r="L7357" s="8"/>
      <c r="M7357" s="8"/>
      <c r="N7357" s="8"/>
    </row>
    <row r="7358" spans="1:14" ht="21" customHeight="1" x14ac:dyDescent="0.5">
      <c r="A7358" s="50"/>
      <c r="B7358" s="8"/>
      <c r="C7358" s="49"/>
      <c r="D7358" s="8"/>
      <c r="E7358" s="8"/>
      <c r="F7358" s="8"/>
      <c r="G7358" s="8"/>
      <c r="H7358" s="15"/>
      <c r="I7358" s="27"/>
      <c r="K7358" s="27"/>
      <c r="L7358" s="8"/>
      <c r="M7358" s="8"/>
      <c r="N7358" s="8"/>
    </row>
    <row r="7359" spans="1:14" ht="21" customHeight="1" x14ac:dyDescent="0.5">
      <c r="A7359" s="50"/>
      <c r="B7359" s="8"/>
      <c r="C7359" s="49"/>
      <c r="D7359" s="8"/>
      <c r="E7359" s="8"/>
      <c r="F7359" s="8"/>
      <c r="G7359" s="8"/>
      <c r="H7359" s="15"/>
      <c r="I7359" s="27"/>
      <c r="K7359" s="27"/>
      <c r="L7359" s="8"/>
      <c r="M7359" s="8"/>
      <c r="N7359" s="8"/>
    </row>
    <row r="7360" spans="1:14" ht="21" customHeight="1" x14ac:dyDescent="0.5">
      <c r="A7360" s="50"/>
      <c r="B7360" s="8"/>
      <c r="C7360" s="49"/>
      <c r="D7360" s="8"/>
      <c r="E7360" s="8"/>
      <c r="F7360" s="8"/>
      <c r="G7360" s="8"/>
      <c r="H7360" s="15"/>
      <c r="I7360" s="27"/>
      <c r="K7360" s="27"/>
      <c r="L7360" s="8"/>
      <c r="M7360" s="8"/>
      <c r="N7360" s="8"/>
    </row>
    <row r="7361" spans="1:14" ht="21" customHeight="1" x14ac:dyDescent="0.5">
      <c r="A7361" s="50"/>
      <c r="B7361" s="8"/>
      <c r="C7361" s="49"/>
      <c r="D7361" s="8"/>
      <c r="E7361" s="8"/>
      <c r="F7361" s="8"/>
      <c r="G7361" s="8"/>
      <c r="H7361" s="15"/>
      <c r="I7361" s="27"/>
      <c r="K7361" s="27"/>
      <c r="L7361" s="8"/>
      <c r="M7361" s="8"/>
      <c r="N7361" s="8"/>
    </row>
    <row r="7362" spans="1:14" ht="21" customHeight="1" x14ac:dyDescent="0.5">
      <c r="A7362" s="50"/>
      <c r="B7362" s="8"/>
      <c r="C7362" s="49"/>
      <c r="D7362" s="8"/>
      <c r="E7362" s="8"/>
      <c r="F7362" s="8"/>
      <c r="G7362" s="8"/>
      <c r="H7362" s="15"/>
      <c r="I7362" s="27"/>
      <c r="K7362" s="27"/>
      <c r="L7362" s="8"/>
      <c r="M7362" s="8"/>
      <c r="N7362" s="8"/>
    </row>
    <row r="7363" spans="1:14" ht="21" customHeight="1" x14ac:dyDescent="0.5">
      <c r="A7363" s="50"/>
      <c r="B7363" s="8"/>
      <c r="C7363" s="49"/>
      <c r="D7363" s="8"/>
      <c r="E7363" s="8"/>
      <c r="F7363" s="8"/>
      <c r="G7363" s="8"/>
      <c r="H7363" s="15"/>
      <c r="I7363" s="27"/>
      <c r="K7363" s="27"/>
      <c r="L7363" s="8"/>
      <c r="M7363" s="8"/>
      <c r="N7363" s="8"/>
    </row>
    <row r="7364" spans="1:14" ht="21" customHeight="1" x14ac:dyDescent="0.5">
      <c r="A7364" s="50"/>
      <c r="B7364" s="8"/>
      <c r="C7364" s="49"/>
      <c r="D7364" s="8"/>
      <c r="E7364" s="8"/>
      <c r="F7364" s="8"/>
      <c r="G7364" s="8"/>
      <c r="H7364" s="15"/>
      <c r="I7364" s="27"/>
      <c r="K7364" s="27"/>
      <c r="L7364" s="8"/>
      <c r="M7364" s="8"/>
      <c r="N7364" s="8"/>
    </row>
    <row r="7365" spans="1:14" ht="21" customHeight="1" x14ac:dyDescent="0.5">
      <c r="A7365" s="50"/>
      <c r="B7365" s="8"/>
      <c r="C7365" s="49"/>
      <c r="D7365" s="8"/>
      <c r="E7365" s="8"/>
      <c r="F7365" s="8"/>
      <c r="G7365" s="8"/>
      <c r="H7365" s="15"/>
      <c r="I7365" s="27"/>
      <c r="K7365" s="27"/>
      <c r="L7365" s="8"/>
      <c r="M7365" s="8"/>
      <c r="N7365" s="8"/>
    </row>
    <row r="7366" spans="1:14" ht="21" customHeight="1" x14ac:dyDescent="0.5">
      <c r="A7366" s="50"/>
      <c r="B7366" s="8"/>
      <c r="C7366" s="49"/>
      <c r="D7366" s="8"/>
      <c r="E7366" s="8"/>
      <c r="F7366" s="8"/>
      <c r="G7366" s="8"/>
      <c r="H7366" s="15"/>
      <c r="I7366" s="27"/>
      <c r="K7366" s="27"/>
      <c r="L7366" s="8"/>
      <c r="M7366" s="8"/>
      <c r="N7366" s="8"/>
    </row>
    <row r="7367" spans="1:14" ht="21" customHeight="1" x14ac:dyDescent="0.5">
      <c r="A7367" s="50"/>
      <c r="B7367" s="8"/>
      <c r="C7367" s="49"/>
      <c r="D7367" s="8"/>
      <c r="E7367" s="8"/>
      <c r="F7367" s="8"/>
      <c r="G7367" s="8"/>
      <c r="H7367" s="15"/>
      <c r="I7367" s="27"/>
      <c r="K7367" s="27"/>
      <c r="L7367" s="8"/>
      <c r="M7367" s="8"/>
      <c r="N7367" s="8"/>
    </row>
    <row r="7368" spans="1:14" ht="21" customHeight="1" x14ac:dyDescent="0.5">
      <c r="A7368" s="50"/>
      <c r="B7368" s="8"/>
      <c r="C7368" s="49"/>
      <c r="D7368" s="8"/>
      <c r="E7368" s="8"/>
      <c r="F7368" s="8"/>
      <c r="G7368" s="8"/>
      <c r="H7368" s="15"/>
      <c r="I7368" s="27"/>
      <c r="K7368" s="27"/>
      <c r="L7368" s="8"/>
      <c r="M7368" s="8"/>
      <c r="N7368" s="8"/>
    </row>
    <row r="7369" spans="1:14" ht="21" customHeight="1" x14ac:dyDescent="0.5">
      <c r="A7369" s="50"/>
      <c r="B7369" s="8"/>
      <c r="C7369" s="49"/>
      <c r="D7369" s="8"/>
      <c r="E7369" s="8"/>
      <c r="F7369" s="8"/>
      <c r="G7369" s="8"/>
      <c r="H7369" s="15"/>
      <c r="I7369" s="27"/>
      <c r="K7369" s="27"/>
      <c r="L7369" s="8"/>
      <c r="M7369" s="8"/>
      <c r="N7369" s="8"/>
    </row>
    <row r="7370" spans="1:14" ht="21" customHeight="1" x14ac:dyDescent="0.5">
      <c r="A7370" s="50"/>
      <c r="B7370" s="8"/>
      <c r="C7370" s="49"/>
      <c r="D7370" s="8"/>
      <c r="E7370" s="8"/>
      <c r="F7370" s="8"/>
      <c r="G7370" s="8"/>
      <c r="H7370" s="15"/>
      <c r="I7370" s="27"/>
      <c r="K7370" s="27"/>
      <c r="L7370" s="8"/>
      <c r="M7370" s="8"/>
      <c r="N7370" s="8"/>
    </row>
    <row r="7371" spans="1:14" ht="21" customHeight="1" x14ac:dyDescent="0.5">
      <c r="A7371" s="50"/>
      <c r="B7371" s="8"/>
      <c r="C7371" s="49"/>
      <c r="D7371" s="8"/>
      <c r="E7371" s="8"/>
      <c r="F7371" s="8"/>
      <c r="G7371" s="8"/>
      <c r="H7371" s="15"/>
      <c r="I7371" s="27"/>
      <c r="K7371" s="27"/>
      <c r="L7371" s="8"/>
      <c r="M7371" s="8"/>
      <c r="N7371" s="8"/>
    </row>
    <row r="7372" spans="1:14" ht="21" customHeight="1" x14ac:dyDescent="0.5">
      <c r="A7372" s="50"/>
      <c r="B7372" s="8"/>
      <c r="C7372" s="49"/>
      <c r="D7372" s="8"/>
      <c r="E7372" s="8"/>
      <c r="F7372" s="8"/>
      <c r="G7372" s="8"/>
      <c r="H7372" s="15"/>
      <c r="I7372" s="27"/>
      <c r="K7372" s="27"/>
      <c r="L7372" s="8"/>
      <c r="M7372" s="8"/>
      <c r="N7372" s="8"/>
    </row>
    <row r="7373" spans="1:14" ht="21" customHeight="1" x14ac:dyDescent="0.5">
      <c r="A7373" s="50"/>
      <c r="B7373" s="8"/>
      <c r="C7373" s="49"/>
      <c r="D7373" s="8"/>
      <c r="E7373" s="8"/>
      <c r="F7373" s="8"/>
      <c r="G7373" s="8"/>
      <c r="H7373" s="15"/>
      <c r="I7373" s="27"/>
      <c r="K7373" s="27"/>
      <c r="L7373" s="8"/>
      <c r="M7373" s="8"/>
      <c r="N7373" s="8"/>
    </row>
    <row r="7374" spans="1:14" ht="21" customHeight="1" x14ac:dyDescent="0.5">
      <c r="A7374" s="50"/>
      <c r="B7374" s="8"/>
      <c r="C7374" s="49"/>
      <c r="D7374" s="8"/>
      <c r="E7374" s="8"/>
      <c r="F7374" s="8"/>
      <c r="G7374" s="8"/>
      <c r="H7374" s="15"/>
      <c r="I7374" s="27"/>
      <c r="K7374" s="27"/>
      <c r="L7374" s="8"/>
      <c r="M7374" s="8"/>
      <c r="N7374" s="8"/>
    </row>
    <row r="7375" spans="1:14" ht="21" customHeight="1" x14ac:dyDescent="0.5">
      <c r="A7375" s="50"/>
      <c r="B7375" s="8"/>
      <c r="C7375" s="49"/>
      <c r="D7375" s="8"/>
      <c r="E7375" s="8"/>
      <c r="F7375" s="8"/>
      <c r="G7375" s="8"/>
      <c r="H7375" s="15"/>
      <c r="I7375" s="27"/>
      <c r="K7375" s="27"/>
      <c r="L7375" s="8"/>
      <c r="M7375" s="8"/>
      <c r="N7375" s="8"/>
    </row>
    <row r="7376" spans="1:14" ht="21" customHeight="1" x14ac:dyDescent="0.5">
      <c r="A7376" s="50"/>
      <c r="B7376" s="8"/>
      <c r="C7376" s="49"/>
      <c r="D7376" s="8"/>
      <c r="E7376" s="8"/>
      <c r="F7376" s="8"/>
      <c r="G7376" s="8"/>
      <c r="H7376" s="15"/>
      <c r="I7376" s="27"/>
      <c r="K7376" s="27"/>
      <c r="L7376" s="8"/>
      <c r="M7376" s="8"/>
      <c r="N7376" s="8"/>
    </row>
    <row r="7377" spans="1:14" ht="21" customHeight="1" x14ac:dyDescent="0.5">
      <c r="A7377" s="50"/>
      <c r="B7377" s="8"/>
      <c r="C7377" s="49"/>
      <c r="D7377" s="8"/>
      <c r="E7377" s="8"/>
      <c r="F7377" s="8"/>
      <c r="G7377" s="8"/>
      <c r="H7377" s="15"/>
      <c r="I7377" s="27"/>
      <c r="K7377" s="27"/>
      <c r="L7377" s="8"/>
      <c r="M7377" s="8"/>
      <c r="N7377" s="8"/>
    </row>
    <row r="7378" spans="1:14" ht="21" customHeight="1" x14ac:dyDescent="0.5">
      <c r="A7378" s="50"/>
      <c r="B7378" s="8"/>
      <c r="C7378" s="49"/>
      <c r="D7378" s="8"/>
      <c r="E7378" s="8"/>
      <c r="F7378" s="8"/>
      <c r="G7378" s="8"/>
      <c r="H7378" s="15"/>
      <c r="I7378" s="27"/>
      <c r="K7378" s="27"/>
      <c r="L7378" s="8"/>
      <c r="M7378" s="8"/>
      <c r="N7378" s="8"/>
    </row>
    <row r="7379" spans="1:14" ht="21" customHeight="1" x14ac:dyDescent="0.5">
      <c r="A7379" s="50"/>
      <c r="B7379" s="8"/>
      <c r="C7379" s="49"/>
      <c r="D7379" s="8"/>
      <c r="E7379" s="8"/>
      <c r="F7379" s="8"/>
      <c r="G7379" s="8"/>
      <c r="H7379" s="15"/>
      <c r="I7379" s="27"/>
      <c r="K7379" s="27"/>
      <c r="L7379" s="8"/>
      <c r="M7379" s="8"/>
      <c r="N7379" s="8"/>
    </row>
    <row r="7380" spans="1:14" ht="21" customHeight="1" x14ac:dyDescent="0.5">
      <c r="A7380" s="50"/>
      <c r="B7380" s="8"/>
      <c r="C7380" s="49"/>
      <c r="D7380" s="8"/>
      <c r="E7380" s="8"/>
      <c r="F7380" s="8"/>
      <c r="G7380" s="8"/>
      <c r="H7380" s="15"/>
      <c r="I7380" s="27"/>
      <c r="K7380" s="27"/>
      <c r="L7380" s="8"/>
      <c r="M7380" s="8"/>
      <c r="N7380" s="8"/>
    </row>
    <row r="7381" spans="1:14" ht="21" customHeight="1" x14ac:dyDescent="0.5">
      <c r="A7381" s="50"/>
      <c r="B7381" s="8"/>
      <c r="C7381" s="49"/>
      <c r="D7381" s="8"/>
      <c r="E7381" s="8"/>
      <c r="F7381" s="8"/>
      <c r="G7381" s="8"/>
      <c r="H7381" s="15"/>
      <c r="I7381" s="27"/>
      <c r="K7381" s="27"/>
      <c r="L7381" s="8"/>
      <c r="M7381" s="8"/>
      <c r="N7381" s="8"/>
    </row>
    <row r="7382" spans="1:14" ht="21" customHeight="1" x14ac:dyDescent="0.5">
      <c r="A7382" s="50"/>
      <c r="B7382" s="8"/>
      <c r="C7382" s="49"/>
      <c r="D7382" s="8"/>
      <c r="E7382" s="8"/>
      <c r="F7382" s="8"/>
      <c r="G7382" s="8"/>
      <c r="H7382" s="15"/>
      <c r="I7382" s="27"/>
      <c r="K7382" s="27"/>
      <c r="L7382" s="8"/>
      <c r="M7382" s="8"/>
      <c r="N7382" s="8"/>
    </row>
    <row r="7383" spans="1:14" ht="21" customHeight="1" x14ac:dyDescent="0.5">
      <c r="A7383" s="50"/>
      <c r="B7383" s="8"/>
      <c r="C7383" s="49"/>
      <c r="D7383" s="8"/>
      <c r="E7383" s="8"/>
      <c r="F7383" s="8"/>
      <c r="G7383" s="8"/>
      <c r="H7383" s="15"/>
      <c r="I7383" s="27"/>
      <c r="K7383" s="27"/>
      <c r="L7383" s="8"/>
      <c r="M7383" s="8"/>
      <c r="N7383" s="8"/>
    </row>
    <row r="7384" spans="1:14" ht="21" customHeight="1" x14ac:dyDescent="0.5">
      <c r="A7384" s="50"/>
      <c r="B7384" s="8"/>
      <c r="C7384" s="49"/>
      <c r="D7384" s="8"/>
      <c r="E7384" s="8"/>
      <c r="F7384" s="8"/>
      <c r="G7384" s="8"/>
      <c r="H7384" s="15"/>
      <c r="I7384" s="27"/>
      <c r="K7384" s="27"/>
      <c r="L7384" s="8"/>
      <c r="M7384" s="8"/>
      <c r="N7384" s="8"/>
    </row>
    <row r="7385" spans="1:14" ht="21" customHeight="1" x14ac:dyDescent="0.5">
      <c r="A7385" s="50"/>
      <c r="B7385" s="8"/>
      <c r="C7385" s="49"/>
      <c r="D7385" s="8"/>
      <c r="E7385" s="8"/>
      <c r="F7385" s="8"/>
      <c r="G7385" s="8"/>
      <c r="H7385" s="15"/>
      <c r="I7385" s="27"/>
      <c r="K7385" s="27"/>
      <c r="L7385" s="8"/>
      <c r="M7385" s="8"/>
      <c r="N7385" s="8"/>
    </row>
    <row r="7386" spans="1:14" ht="21" customHeight="1" x14ac:dyDescent="0.5">
      <c r="A7386" s="50"/>
      <c r="B7386" s="8"/>
      <c r="C7386" s="49"/>
      <c r="D7386" s="8"/>
      <c r="E7386" s="8"/>
      <c r="F7386" s="8"/>
      <c r="G7386" s="8"/>
      <c r="H7386" s="15"/>
      <c r="I7386" s="27"/>
      <c r="K7386" s="27"/>
      <c r="L7386" s="8"/>
      <c r="M7386" s="8"/>
      <c r="N7386" s="8"/>
    </row>
    <row r="7387" spans="1:14" ht="21" customHeight="1" x14ac:dyDescent="0.5">
      <c r="A7387" s="50"/>
      <c r="B7387" s="8"/>
      <c r="C7387" s="49"/>
      <c r="D7387" s="8"/>
      <c r="E7387" s="8"/>
      <c r="F7387" s="8"/>
      <c r="G7387" s="8"/>
      <c r="H7387" s="15"/>
      <c r="I7387" s="27"/>
      <c r="K7387" s="27"/>
      <c r="L7387" s="8"/>
      <c r="M7387" s="8"/>
      <c r="N7387" s="8"/>
    </row>
    <row r="7388" spans="1:14" ht="21" customHeight="1" x14ac:dyDescent="0.5">
      <c r="A7388" s="50"/>
      <c r="B7388" s="8"/>
      <c r="C7388" s="49"/>
      <c r="D7388" s="8"/>
      <c r="E7388" s="8"/>
      <c r="F7388" s="8"/>
      <c r="G7388" s="8"/>
      <c r="H7388" s="15"/>
      <c r="I7388" s="27"/>
      <c r="K7388" s="27"/>
      <c r="L7388" s="8"/>
      <c r="M7388" s="8"/>
      <c r="N7388" s="8"/>
    </row>
    <row r="7389" spans="1:14" ht="21" customHeight="1" x14ac:dyDescent="0.5">
      <c r="A7389" s="50"/>
      <c r="B7389" s="8"/>
      <c r="C7389" s="49"/>
      <c r="D7389" s="8"/>
      <c r="E7389" s="8"/>
      <c r="F7389" s="8"/>
      <c r="G7389" s="8"/>
      <c r="H7389" s="15"/>
      <c r="I7389" s="27"/>
      <c r="K7389" s="27"/>
      <c r="L7389" s="8"/>
      <c r="M7389" s="8"/>
      <c r="N7389" s="8"/>
    </row>
    <row r="7390" spans="1:14" ht="21" customHeight="1" x14ac:dyDescent="0.5">
      <c r="A7390" s="50"/>
      <c r="B7390" s="8"/>
      <c r="C7390" s="49"/>
      <c r="D7390" s="8"/>
      <c r="E7390" s="8"/>
      <c r="F7390" s="8"/>
      <c r="G7390" s="8"/>
      <c r="H7390" s="15"/>
      <c r="I7390" s="27"/>
      <c r="K7390" s="27"/>
      <c r="L7390" s="8"/>
      <c r="M7390" s="8"/>
      <c r="N7390" s="8"/>
    </row>
    <row r="7391" spans="1:14" ht="21" customHeight="1" x14ac:dyDescent="0.5">
      <c r="A7391" s="50"/>
      <c r="B7391" s="8"/>
      <c r="C7391" s="49"/>
      <c r="D7391" s="8"/>
      <c r="E7391" s="8"/>
      <c r="F7391" s="8"/>
      <c r="G7391" s="8"/>
      <c r="H7391" s="15"/>
      <c r="I7391" s="27"/>
      <c r="K7391" s="27"/>
      <c r="L7391" s="8"/>
      <c r="M7391" s="8"/>
      <c r="N7391" s="8"/>
    </row>
    <row r="7392" spans="1:14" ht="21" customHeight="1" x14ac:dyDescent="0.5">
      <c r="A7392" s="50"/>
      <c r="B7392" s="8"/>
      <c r="C7392" s="49"/>
      <c r="D7392" s="8"/>
      <c r="E7392" s="8"/>
      <c r="F7392" s="8"/>
      <c r="G7392" s="8"/>
      <c r="H7392" s="15"/>
      <c r="I7392" s="27"/>
      <c r="K7392" s="27"/>
      <c r="L7392" s="8"/>
      <c r="M7392" s="8"/>
      <c r="N7392" s="8"/>
    </row>
    <row r="7393" spans="1:14" ht="21" customHeight="1" x14ac:dyDescent="0.5">
      <c r="A7393" s="50"/>
      <c r="B7393" s="8"/>
      <c r="C7393" s="49"/>
      <c r="D7393" s="8"/>
      <c r="E7393" s="8"/>
      <c r="F7393" s="8"/>
      <c r="G7393" s="8"/>
      <c r="H7393" s="15"/>
      <c r="I7393" s="27"/>
      <c r="K7393" s="27"/>
      <c r="L7393" s="8"/>
      <c r="M7393" s="8"/>
      <c r="N7393" s="8"/>
    </row>
    <row r="7394" spans="1:14" ht="21" customHeight="1" x14ac:dyDescent="0.5">
      <c r="A7394" s="50"/>
      <c r="B7394" s="8"/>
      <c r="C7394" s="49"/>
      <c r="D7394" s="8"/>
      <c r="E7394" s="8"/>
      <c r="F7394" s="8"/>
      <c r="G7394" s="8"/>
      <c r="H7394" s="15"/>
      <c r="I7394" s="27"/>
      <c r="K7394" s="27"/>
      <c r="L7394" s="8"/>
      <c r="M7394" s="8"/>
      <c r="N7394" s="8"/>
    </row>
    <row r="7395" spans="1:14" ht="21" customHeight="1" x14ac:dyDescent="0.5">
      <c r="A7395" s="50"/>
      <c r="B7395" s="8"/>
      <c r="C7395" s="49"/>
      <c r="D7395" s="8"/>
      <c r="E7395" s="8"/>
      <c r="F7395" s="8"/>
      <c r="G7395" s="8"/>
      <c r="H7395" s="15"/>
      <c r="I7395" s="27"/>
      <c r="K7395" s="27"/>
      <c r="L7395" s="8"/>
      <c r="M7395" s="8"/>
      <c r="N7395" s="8"/>
    </row>
    <row r="7396" spans="1:14" ht="21" customHeight="1" x14ac:dyDescent="0.5">
      <c r="A7396" s="50"/>
      <c r="B7396" s="8"/>
      <c r="C7396" s="49"/>
      <c r="D7396" s="8"/>
      <c r="E7396" s="8"/>
      <c r="F7396" s="8"/>
      <c r="G7396" s="8"/>
      <c r="H7396" s="15"/>
      <c r="I7396" s="27"/>
      <c r="K7396" s="27"/>
      <c r="L7396" s="8"/>
      <c r="M7396" s="8"/>
      <c r="N7396" s="8"/>
    </row>
    <row r="7397" spans="1:14" ht="21" customHeight="1" x14ac:dyDescent="0.5">
      <c r="A7397" s="50"/>
      <c r="B7397" s="8"/>
      <c r="C7397" s="49"/>
      <c r="D7397" s="8"/>
      <c r="E7397" s="8"/>
      <c r="F7397" s="8"/>
      <c r="G7397" s="8"/>
      <c r="H7397" s="15"/>
      <c r="I7397" s="27"/>
      <c r="K7397" s="27"/>
      <c r="L7397" s="8"/>
      <c r="M7397" s="8"/>
      <c r="N7397" s="8"/>
    </row>
    <row r="7398" spans="1:14" ht="21" customHeight="1" x14ac:dyDescent="0.5">
      <c r="A7398" s="50"/>
      <c r="B7398" s="8"/>
      <c r="C7398" s="49"/>
      <c r="D7398" s="8"/>
      <c r="E7398" s="8"/>
      <c r="F7398" s="8"/>
      <c r="G7398" s="8"/>
      <c r="H7398" s="15"/>
      <c r="I7398" s="27"/>
      <c r="K7398" s="27"/>
      <c r="L7398" s="8"/>
      <c r="M7398" s="8"/>
      <c r="N7398" s="8"/>
    </row>
    <row r="7399" spans="1:14" ht="21" customHeight="1" x14ac:dyDescent="0.5">
      <c r="A7399" s="50"/>
      <c r="B7399" s="8"/>
      <c r="C7399" s="49"/>
      <c r="D7399" s="8"/>
      <c r="E7399" s="8"/>
      <c r="F7399" s="8"/>
      <c r="G7399" s="8"/>
      <c r="H7399" s="15"/>
      <c r="I7399" s="27"/>
      <c r="K7399" s="27"/>
      <c r="L7399" s="8"/>
      <c r="M7399" s="8"/>
      <c r="N7399" s="8"/>
    </row>
    <row r="7400" spans="1:14" ht="21" customHeight="1" x14ac:dyDescent="0.5">
      <c r="A7400" s="50"/>
      <c r="B7400" s="8"/>
      <c r="C7400" s="49"/>
      <c r="D7400" s="8"/>
      <c r="E7400" s="8"/>
      <c r="F7400" s="8"/>
      <c r="G7400" s="8"/>
      <c r="H7400" s="15"/>
      <c r="I7400" s="27"/>
      <c r="K7400" s="27"/>
      <c r="L7400" s="8"/>
      <c r="M7400" s="8"/>
      <c r="N7400" s="8"/>
    </row>
    <row r="7401" spans="1:14" ht="21" customHeight="1" x14ac:dyDescent="0.5">
      <c r="A7401" s="50"/>
      <c r="B7401" s="8"/>
      <c r="C7401" s="49"/>
      <c r="D7401" s="8"/>
      <c r="E7401" s="8"/>
      <c r="F7401" s="8"/>
      <c r="G7401" s="8"/>
      <c r="H7401" s="15"/>
      <c r="I7401" s="27"/>
      <c r="K7401" s="27"/>
      <c r="L7401" s="8"/>
      <c r="M7401" s="8"/>
      <c r="N7401" s="8"/>
    </row>
    <row r="7402" spans="1:14" ht="21" customHeight="1" x14ac:dyDescent="0.5">
      <c r="A7402" s="50"/>
      <c r="B7402" s="8"/>
      <c r="C7402" s="49"/>
      <c r="D7402" s="8"/>
      <c r="E7402" s="8"/>
      <c r="F7402" s="8"/>
      <c r="G7402" s="8"/>
      <c r="H7402" s="15"/>
      <c r="I7402" s="27"/>
      <c r="K7402" s="27"/>
      <c r="L7402" s="8"/>
      <c r="M7402" s="8"/>
      <c r="N7402" s="8"/>
    </row>
    <row r="7403" spans="1:14" ht="21" customHeight="1" x14ac:dyDescent="0.5">
      <c r="A7403" s="50"/>
      <c r="B7403" s="8"/>
      <c r="C7403" s="49"/>
      <c r="D7403" s="8"/>
      <c r="E7403" s="8"/>
      <c r="F7403" s="8"/>
      <c r="G7403" s="8"/>
      <c r="H7403" s="15"/>
      <c r="I7403" s="27"/>
      <c r="K7403" s="27"/>
      <c r="L7403" s="8"/>
      <c r="M7403" s="8"/>
      <c r="N7403" s="8"/>
    </row>
    <row r="7404" spans="1:14" ht="21" customHeight="1" x14ac:dyDescent="0.5">
      <c r="A7404" s="50"/>
      <c r="B7404" s="8"/>
      <c r="C7404" s="49"/>
      <c r="D7404" s="8"/>
      <c r="E7404" s="8"/>
      <c r="F7404" s="8"/>
      <c r="G7404" s="8"/>
      <c r="H7404" s="15"/>
      <c r="I7404" s="27"/>
      <c r="K7404" s="27"/>
      <c r="L7404" s="8"/>
      <c r="M7404" s="8"/>
      <c r="N7404" s="8"/>
    </row>
    <row r="7405" spans="1:14" ht="21" customHeight="1" x14ac:dyDescent="0.5">
      <c r="A7405" s="50"/>
      <c r="B7405" s="8"/>
      <c r="C7405" s="49"/>
      <c r="D7405" s="8"/>
      <c r="E7405" s="8"/>
      <c r="F7405" s="8"/>
      <c r="G7405" s="8"/>
      <c r="H7405" s="15"/>
      <c r="I7405" s="27"/>
      <c r="K7405" s="27"/>
      <c r="L7405" s="8"/>
      <c r="M7405" s="8"/>
      <c r="N7405" s="8"/>
    </row>
    <row r="7406" spans="1:14" ht="21" customHeight="1" x14ac:dyDescent="0.5">
      <c r="A7406" s="50"/>
      <c r="B7406" s="8"/>
      <c r="C7406" s="49"/>
      <c r="D7406" s="8"/>
      <c r="E7406" s="8"/>
      <c r="F7406" s="8"/>
      <c r="G7406" s="8"/>
      <c r="H7406" s="15"/>
      <c r="I7406" s="27"/>
      <c r="K7406" s="27"/>
      <c r="L7406" s="8"/>
      <c r="M7406" s="8"/>
      <c r="N7406" s="8"/>
    </row>
    <row r="7407" spans="1:14" ht="21" customHeight="1" x14ac:dyDescent="0.5">
      <c r="A7407" s="50"/>
      <c r="B7407" s="8"/>
      <c r="C7407" s="49"/>
      <c r="D7407" s="8"/>
      <c r="E7407" s="8"/>
      <c r="F7407" s="8"/>
      <c r="G7407" s="8"/>
      <c r="H7407" s="15"/>
      <c r="I7407" s="27"/>
      <c r="K7407" s="27"/>
      <c r="L7407" s="8"/>
      <c r="M7407" s="8"/>
      <c r="N7407" s="8"/>
    </row>
    <row r="7408" spans="1:14" ht="21" customHeight="1" x14ac:dyDescent="0.5">
      <c r="A7408" s="50"/>
      <c r="B7408" s="8"/>
      <c r="C7408" s="49"/>
      <c r="D7408" s="8"/>
      <c r="E7408" s="8"/>
      <c r="F7408" s="8"/>
      <c r="G7408" s="8"/>
      <c r="H7408" s="15"/>
      <c r="I7408" s="27"/>
      <c r="K7408" s="27"/>
      <c r="L7408" s="8"/>
      <c r="M7408" s="8"/>
      <c r="N7408" s="8"/>
    </row>
    <row r="7409" spans="1:14" ht="21" customHeight="1" x14ac:dyDescent="0.5">
      <c r="A7409" s="50"/>
      <c r="B7409" s="8"/>
      <c r="C7409" s="49"/>
      <c r="D7409" s="8"/>
      <c r="E7409" s="8"/>
      <c r="F7409" s="8"/>
      <c r="G7409" s="8"/>
      <c r="H7409" s="15"/>
      <c r="I7409" s="27"/>
      <c r="K7409" s="27"/>
      <c r="L7409" s="8"/>
      <c r="M7409" s="8"/>
      <c r="N7409" s="8"/>
    </row>
    <row r="7410" spans="1:14" ht="21" customHeight="1" x14ac:dyDescent="0.5">
      <c r="A7410" s="50"/>
      <c r="B7410" s="8"/>
      <c r="C7410" s="49"/>
      <c r="D7410" s="8"/>
      <c r="E7410" s="8"/>
      <c r="F7410" s="8"/>
      <c r="G7410" s="8"/>
      <c r="H7410" s="15"/>
      <c r="I7410" s="27"/>
      <c r="K7410" s="27"/>
      <c r="L7410" s="8"/>
      <c r="M7410" s="8"/>
      <c r="N7410" s="8"/>
    </row>
    <row r="7411" spans="1:14" ht="21" customHeight="1" x14ac:dyDescent="0.5">
      <c r="A7411" s="50"/>
      <c r="B7411" s="8"/>
      <c r="C7411" s="49"/>
      <c r="D7411" s="8"/>
      <c r="E7411" s="8"/>
      <c r="F7411" s="8"/>
      <c r="G7411" s="8"/>
      <c r="H7411" s="15"/>
      <c r="I7411" s="27"/>
      <c r="K7411" s="27"/>
      <c r="L7411" s="8"/>
      <c r="M7411" s="8"/>
      <c r="N7411" s="8"/>
    </row>
    <row r="7412" spans="1:14" ht="21" customHeight="1" x14ac:dyDescent="0.5">
      <c r="A7412" s="50"/>
      <c r="B7412" s="8"/>
      <c r="C7412" s="49"/>
      <c r="D7412" s="8"/>
      <c r="E7412" s="8"/>
      <c r="F7412" s="8"/>
      <c r="G7412" s="8"/>
      <c r="H7412" s="15"/>
      <c r="I7412" s="27"/>
      <c r="K7412" s="27"/>
      <c r="L7412" s="8"/>
      <c r="M7412" s="8"/>
      <c r="N7412" s="8"/>
    </row>
    <row r="7413" spans="1:14" ht="21" customHeight="1" x14ac:dyDescent="0.5">
      <c r="A7413" s="50"/>
      <c r="B7413" s="8"/>
      <c r="C7413" s="49"/>
      <c r="D7413" s="8"/>
      <c r="E7413" s="8"/>
      <c r="F7413" s="8"/>
      <c r="G7413" s="8"/>
      <c r="H7413" s="15"/>
      <c r="I7413" s="27"/>
      <c r="K7413" s="27"/>
      <c r="L7413" s="8"/>
      <c r="M7413" s="8"/>
      <c r="N7413" s="8"/>
    </row>
    <row r="7414" spans="1:14" ht="21" customHeight="1" x14ac:dyDescent="0.5">
      <c r="A7414" s="50"/>
      <c r="B7414" s="8"/>
      <c r="C7414" s="49"/>
      <c r="D7414" s="8"/>
      <c r="E7414" s="8"/>
      <c r="F7414" s="8"/>
      <c r="G7414" s="8"/>
      <c r="H7414" s="15"/>
      <c r="I7414" s="27"/>
      <c r="K7414" s="27"/>
      <c r="L7414" s="8"/>
      <c r="M7414" s="8"/>
      <c r="N7414" s="8"/>
    </row>
    <row r="7415" spans="1:14" ht="21" customHeight="1" x14ac:dyDescent="0.5">
      <c r="A7415" s="50"/>
      <c r="B7415" s="8"/>
      <c r="C7415" s="49"/>
      <c r="D7415" s="8"/>
      <c r="E7415" s="8"/>
      <c r="F7415" s="8"/>
      <c r="G7415" s="8"/>
      <c r="H7415" s="15"/>
      <c r="I7415" s="27"/>
      <c r="K7415" s="27"/>
      <c r="L7415" s="8"/>
      <c r="M7415" s="8"/>
      <c r="N7415" s="8"/>
    </row>
    <row r="7416" spans="1:14" ht="21" customHeight="1" x14ac:dyDescent="0.5">
      <c r="A7416" s="50"/>
      <c r="B7416" s="8"/>
      <c r="C7416" s="49"/>
      <c r="D7416" s="8"/>
      <c r="E7416" s="8"/>
      <c r="F7416" s="8"/>
      <c r="G7416" s="8"/>
      <c r="H7416" s="15"/>
      <c r="I7416" s="27"/>
      <c r="K7416" s="27"/>
      <c r="L7416" s="8"/>
      <c r="M7416" s="8"/>
      <c r="N7416" s="8"/>
    </row>
    <row r="7417" spans="1:14" ht="21" customHeight="1" x14ac:dyDescent="0.5">
      <c r="A7417" s="50"/>
      <c r="B7417" s="8"/>
      <c r="C7417" s="49"/>
      <c r="D7417" s="8"/>
      <c r="E7417" s="8"/>
      <c r="F7417" s="8"/>
      <c r="G7417" s="8"/>
      <c r="H7417" s="15"/>
      <c r="I7417" s="27"/>
      <c r="K7417" s="27"/>
      <c r="L7417" s="8"/>
      <c r="M7417" s="8"/>
      <c r="N7417" s="8"/>
    </row>
    <row r="7418" spans="1:14" ht="21" customHeight="1" x14ac:dyDescent="0.5">
      <c r="A7418" s="50"/>
      <c r="B7418" s="8"/>
      <c r="C7418" s="49"/>
      <c r="D7418" s="8"/>
      <c r="E7418" s="8"/>
      <c r="F7418" s="8"/>
      <c r="G7418" s="8"/>
      <c r="H7418" s="15"/>
      <c r="I7418" s="27"/>
      <c r="K7418" s="27"/>
      <c r="L7418" s="8"/>
      <c r="M7418" s="8"/>
      <c r="N7418" s="8"/>
    </row>
    <row r="7419" spans="1:14" ht="21" customHeight="1" x14ac:dyDescent="0.5">
      <c r="A7419" s="50"/>
      <c r="B7419" s="8"/>
      <c r="C7419" s="49"/>
      <c r="D7419" s="8"/>
      <c r="E7419" s="8"/>
      <c r="F7419" s="8"/>
      <c r="G7419" s="8"/>
      <c r="H7419" s="15"/>
      <c r="I7419" s="27"/>
      <c r="K7419" s="27"/>
      <c r="L7419" s="8"/>
      <c r="M7419" s="8"/>
      <c r="N7419" s="8"/>
    </row>
    <row r="7420" spans="1:14" ht="21" customHeight="1" x14ac:dyDescent="0.5">
      <c r="A7420" s="50"/>
      <c r="B7420" s="8"/>
      <c r="C7420" s="49"/>
      <c r="D7420" s="8"/>
      <c r="E7420" s="8"/>
      <c r="F7420" s="8"/>
      <c r="G7420" s="8"/>
      <c r="H7420" s="15"/>
      <c r="I7420" s="27"/>
      <c r="K7420" s="27"/>
      <c r="L7420" s="8"/>
      <c r="M7420" s="8"/>
      <c r="N7420" s="8"/>
    </row>
    <row r="7421" spans="1:14" ht="21" customHeight="1" x14ac:dyDescent="0.5">
      <c r="A7421" s="50"/>
      <c r="B7421" s="8"/>
      <c r="C7421" s="49"/>
      <c r="D7421" s="8"/>
      <c r="E7421" s="8"/>
      <c r="F7421" s="8"/>
      <c r="G7421" s="8"/>
      <c r="H7421" s="15"/>
      <c r="I7421" s="27"/>
      <c r="K7421" s="27"/>
      <c r="L7421" s="8"/>
      <c r="M7421" s="8"/>
      <c r="N7421" s="8"/>
    </row>
    <row r="7422" spans="1:14" ht="21" customHeight="1" x14ac:dyDescent="0.5">
      <c r="A7422" s="50"/>
      <c r="B7422" s="8"/>
      <c r="C7422" s="49"/>
      <c r="D7422" s="8"/>
      <c r="E7422" s="8"/>
      <c r="F7422" s="8"/>
      <c r="G7422" s="8"/>
      <c r="H7422" s="15"/>
      <c r="I7422" s="27"/>
      <c r="K7422" s="27"/>
      <c r="L7422" s="8"/>
      <c r="M7422" s="8"/>
      <c r="N7422" s="8"/>
    </row>
    <row r="7423" spans="1:14" ht="21" customHeight="1" x14ac:dyDescent="0.5">
      <c r="A7423" s="50"/>
      <c r="B7423" s="8"/>
      <c r="C7423" s="49"/>
      <c r="D7423" s="8"/>
      <c r="E7423" s="8"/>
      <c r="F7423" s="8"/>
      <c r="G7423" s="8"/>
      <c r="H7423" s="15"/>
      <c r="I7423" s="27"/>
      <c r="K7423" s="27"/>
      <c r="L7423" s="8"/>
      <c r="M7423" s="8"/>
      <c r="N7423" s="8"/>
    </row>
    <row r="7424" spans="1:14" ht="21" customHeight="1" x14ac:dyDescent="0.5">
      <c r="A7424" s="50"/>
      <c r="B7424" s="8"/>
      <c r="C7424" s="49"/>
      <c r="D7424" s="8"/>
      <c r="E7424" s="8"/>
      <c r="F7424" s="8"/>
      <c r="G7424" s="8"/>
      <c r="H7424" s="15"/>
      <c r="I7424" s="27"/>
      <c r="K7424" s="27"/>
      <c r="L7424" s="8"/>
      <c r="M7424" s="8"/>
      <c r="N7424" s="8"/>
    </row>
    <row r="7425" spans="1:14" ht="21" customHeight="1" x14ac:dyDescent="0.5">
      <c r="A7425" s="50"/>
      <c r="B7425" s="8"/>
      <c r="C7425" s="49"/>
      <c r="D7425" s="8"/>
      <c r="E7425" s="8"/>
      <c r="F7425" s="8"/>
      <c r="G7425" s="8"/>
      <c r="H7425" s="15"/>
      <c r="I7425" s="27"/>
      <c r="K7425" s="27"/>
      <c r="L7425" s="8"/>
      <c r="M7425" s="8"/>
      <c r="N7425" s="8"/>
    </row>
    <row r="7426" spans="1:14" ht="21" customHeight="1" x14ac:dyDescent="0.5">
      <c r="A7426" s="50"/>
      <c r="B7426" s="8"/>
      <c r="C7426" s="49"/>
      <c r="D7426" s="8"/>
      <c r="E7426" s="8"/>
      <c r="F7426" s="8"/>
      <c r="G7426" s="8"/>
      <c r="H7426" s="15"/>
      <c r="I7426" s="27"/>
      <c r="K7426" s="27"/>
      <c r="L7426" s="8"/>
      <c r="M7426" s="8"/>
      <c r="N7426" s="8"/>
    </row>
    <row r="7427" spans="1:14" ht="21" customHeight="1" x14ac:dyDescent="0.5">
      <c r="A7427" s="50"/>
      <c r="B7427" s="8"/>
      <c r="C7427" s="49"/>
      <c r="D7427" s="8"/>
      <c r="E7427" s="8"/>
      <c r="F7427" s="8"/>
      <c r="G7427" s="8"/>
      <c r="H7427" s="15"/>
      <c r="I7427" s="27"/>
      <c r="K7427" s="27"/>
      <c r="L7427" s="8"/>
      <c r="M7427" s="8"/>
      <c r="N7427" s="8"/>
    </row>
    <row r="7428" spans="1:14" ht="21" customHeight="1" x14ac:dyDescent="0.5">
      <c r="A7428" s="50"/>
      <c r="B7428" s="8"/>
      <c r="C7428" s="49"/>
      <c r="D7428" s="8"/>
      <c r="E7428" s="8"/>
      <c r="F7428" s="8"/>
      <c r="G7428" s="8"/>
      <c r="H7428" s="15"/>
      <c r="I7428" s="27"/>
      <c r="K7428" s="27"/>
      <c r="L7428" s="8"/>
      <c r="M7428" s="8"/>
      <c r="N7428" s="8"/>
    </row>
    <row r="7429" spans="1:14" ht="21" customHeight="1" x14ac:dyDescent="0.5">
      <c r="A7429" s="50"/>
      <c r="B7429" s="8"/>
      <c r="C7429" s="49"/>
      <c r="D7429" s="8"/>
      <c r="E7429" s="8"/>
      <c r="F7429" s="8"/>
      <c r="G7429" s="8"/>
      <c r="H7429" s="15"/>
      <c r="I7429" s="27"/>
      <c r="K7429" s="27"/>
      <c r="L7429" s="8"/>
      <c r="M7429" s="8"/>
      <c r="N7429" s="8"/>
    </row>
    <row r="7430" spans="1:14" ht="21" customHeight="1" x14ac:dyDescent="0.5">
      <c r="A7430" s="50"/>
      <c r="B7430" s="8"/>
      <c r="C7430" s="49"/>
      <c r="D7430" s="8"/>
      <c r="E7430" s="8"/>
      <c r="F7430" s="8"/>
      <c r="G7430" s="8"/>
      <c r="H7430" s="15"/>
      <c r="I7430" s="27"/>
      <c r="K7430" s="27"/>
      <c r="L7430" s="8"/>
      <c r="M7430" s="8"/>
      <c r="N7430" s="8"/>
    </row>
    <row r="7431" spans="1:14" ht="21" customHeight="1" x14ac:dyDescent="0.5">
      <c r="A7431" s="50"/>
      <c r="B7431" s="8"/>
      <c r="C7431" s="49"/>
      <c r="D7431" s="8"/>
      <c r="E7431" s="8"/>
      <c r="F7431" s="8"/>
      <c r="G7431" s="8"/>
      <c r="H7431" s="15"/>
      <c r="I7431" s="27"/>
      <c r="K7431" s="27"/>
      <c r="L7431" s="8"/>
      <c r="M7431" s="8"/>
      <c r="N7431" s="8"/>
    </row>
    <row r="7432" spans="1:14" ht="21" customHeight="1" x14ac:dyDescent="0.5">
      <c r="A7432" s="50"/>
      <c r="B7432" s="8"/>
      <c r="C7432" s="49"/>
      <c r="D7432" s="8"/>
      <c r="E7432" s="8"/>
      <c r="F7432" s="8"/>
      <c r="G7432" s="8"/>
      <c r="H7432" s="15"/>
      <c r="I7432" s="27"/>
      <c r="K7432" s="27"/>
      <c r="L7432" s="8"/>
      <c r="M7432" s="8"/>
      <c r="N7432" s="8"/>
    </row>
    <row r="7433" spans="1:14" ht="21" customHeight="1" x14ac:dyDescent="0.5">
      <c r="A7433" s="50"/>
      <c r="B7433" s="8"/>
      <c r="C7433" s="49"/>
      <c r="D7433" s="8"/>
      <c r="E7433" s="8"/>
      <c r="F7433" s="8"/>
      <c r="G7433" s="8"/>
      <c r="H7433" s="15"/>
      <c r="I7433" s="27"/>
      <c r="K7433" s="27"/>
      <c r="L7433" s="8"/>
      <c r="M7433" s="8"/>
      <c r="N7433" s="8"/>
    </row>
    <row r="7434" spans="1:14" ht="21" customHeight="1" x14ac:dyDescent="0.5">
      <c r="A7434" s="50"/>
      <c r="B7434" s="8"/>
      <c r="C7434" s="49"/>
      <c r="D7434" s="8"/>
      <c r="E7434" s="8"/>
      <c r="F7434" s="8"/>
      <c r="G7434" s="8"/>
      <c r="H7434" s="15"/>
      <c r="I7434" s="27"/>
      <c r="K7434" s="27"/>
      <c r="L7434" s="8"/>
      <c r="M7434" s="8"/>
      <c r="N7434" s="8"/>
    </row>
    <row r="7435" spans="1:14" ht="21" customHeight="1" x14ac:dyDescent="0.5">
      <c r="A7435" s="50"/>
      <c r="B7435" s="8"/>
      <c r="C7435" s="49"/>
      <c r="D7435" s="8"/>
      <c r="E7435" s="8"/>
      <c r="F7435" s="8"/>
      <c r="G7435" s="8"/>
      <c r="H7435" s="15"/>
      <c r="I7435" s="27"/>
      <c r="K7435" s="27"/>
      <c r="L7435" s="8"/>
      <c r="M7435" s="8"/>
      <c r="N7435" s="8"/>
    </row>
    <row r="7436" spans="1:14" ht="21" customHeight="1" x14ac:dyDescent="0.5">
      <c r="A7436" s="50"/>
      <c r="B7436" s="8"/>
      <c r="C7436" s="49"/>
      <c r="D7436" s="8"/>
      <c r="E7436" s="8"/>
      <c r="F7436" s="8"/>
      <c r="G7436" s="8"/>
      <c r="H7436" s="15"/>
      <c r="I7436" s="27"/>
      <c r="K7436" s="27"/>
      <c r="L7436" s="8"/>
      <c r="M7436" s="8"/>
      <c r="N7436" s="8"/>
    </row>
    <row r="7437" spans="1:14" ht="21" customHeight="1" x14ac:dyDescent="0.5">
      <c r="A7437" s="50"/>
      <c r="B7437" s="8"/>
      <c r="C7437" s="49"/>
      <c r="D7437" s="8"/>
      <c r="E7437" s="8"/>
      <c r="F7437" s="8"/>
      <c r="G7437" s="8"/>
      <c r="H7437" s="15"/>
      <c r="I7437" s="27"/>
      <c r="K7437" s="27"/>
      <c r="L7437" s="8"/>
      <c r="M7437" s="8"/>
      <c r="N7437" s="8"/>
    </row>
    <row r="7438" spans="1:14" ht="21" customHeight="1" x14ac:dyDescent="0.5">
      <c r="A7438" s="50"/>
      <c r="B7438" s="8"/>
      <c r="C7438" s="49"/>
      <c r="D7438" s="8"/>
      <c r="E7438" s="8"/>
      <c r="F7438" s="8"/>
      <c r="G7438" s="8"/>
      <c r="H7438" s="15"/>
      <c r="I7438" s="27"/>
      <c r="K7438" s="27"/>
      <c r="L7438" s="8"/>
      <c r="M7438" s="8"/>
      <c r="N7438" s="8"/>
    </row>
    <row r="7439" spans="1:14" ht="21" customHeight="1" x14ac:dyDescent="0.5">
      <c r="A7439" s="50"/>
      <c r="B7439" s="8"/>
      <c r="C7439" s="49"/>
      <c r="D7439" s="8"/>
      <c r="E7439" s="8"/>
      <c r="F7439" s="8"/>
      <c r="G7439" s="8"/>
      <c r="H7439" s="15"/>
      <c r="I7439" s="27"/>
      <c r="K7439" s="27"/>
      <c r="L7439" s="8"/>
      <c r="M7439" s="8"/>
      <c r="N7439" s="8"/>
    </row>
    <row r="7440" spans="1:14" ht="21" customHeight="1" x14ac:dyDescent="0.5">
      <c r="A7440" s="50"/>
      <c r="B7440" s="8"/>
      <c r="C7440" s="49"/>
      <c r="D7440" s="8"/>
      <c r="E7440" s="8"/>
      <c r="F7440" s="8"/>
      <c r="G7440" s="8"/>
      <c r="H7440" s="15"/>
      <c r="I7440" s="27"/>
      <c r="K7440" s="27"/>
      <c r="L7440" s="8"/>
      <c r="M7440" s="8"/>
      <c r="N7440" s="8"/>
    </row>
    <row r="7441" spans="1:14" ht="21" customHeight="1" x14ac:dyDescent="0.5">
      <c r="A7441" s="50"/>
      <c r="B7441" s="8"/>
      <c r="C7441" s="49"/>
      <c r="D7441" s="8"/>
      <c r="E7441" s="8"/>
      <c r="F7441" s="8"/>
      <c r="G7441" s="8"/>
      <c r="H7441" s="15"/>
      <c r="I7441" s="27"/>
      <c r="K7441" s="27"/>
      <c r="L7441" s="8"/>
      <c r="M7441" s="8"/>
      <c r="N7441" s="8"/>
    </row>
    <row r="7442" spans="1:14" ht="21" customHeight="1" x14ac:dyDescent="0.5">
      <c r="A7442" s="50"/>
      <c r="B7442" s="8"/>
      <c r="C7442" s="49"/>
      <c r="D7442" s="8"/>
      <c r="E7442" s="8"/>
      <c r="F7442" s="8"/>
      <c r="G7442" s="8"/>
      <c r="H7442" s="15"/>
      <c r="I7442" s="27"/>
      <c r="K7442" s="27"/>
      <c r="L7442" s="8"/>
      <c r="M7442" s="8"/>
      <c r="N7442" s="8"/>
    </row>
    <row r="7443" spans="1:14" ht="21" customHeight="1" x14ac:dyDescent="0.5">
      <c r="A7443" s="50"/>
      <c r="B7443" s="8"/>
      <c r="C7443" s="49"/>
      <c r="D7443" s="8"/>
      <c r="E7443" s="8"/>
      <c r="F7443" s="8"/>
      <c r="G7443" s="8"/>
      <c r="H7443" s="15"/>
      <c r="I7443" s="27"/>
      <c r="K7443" s="27"/>
      <c r="L7443" s="8"/>
      <c r="M7443" s="8"/>
      <c r="N7443" s="8"/>
    </row>
    <row r="7444" spans="1:14" ht="21" customHeight="1" x14ac:dyDescent="0.5">
      <c r="A7444" s="50"/>
      <c r="B7444" s="8"/>
      <c r="C7444" s="49"/>
      <c r="D7444" s="8"/>
      <c r="E7444" s="8"/>
      <c r="F7444" s="8"/>
      <c r="G7444" s="8"/>
      <c r="H7444" s="15"/>
      <c r="I7444" s="27"/>
      <c r="K7444" s="27"/>
      <c r="L7444" s="8"/>
      <c r="M7444" s="8"/>
      <c r="N7444" s="8"/>
    </row>
    <row r="7445" spans="1:14" ht="21" customHeight="1" x14ac:dyDescent="0.5">
      <c r="A7445" s="50"/>
      <c r="B7445" s="8"/>
      <c r="C7445" s="49"/>
      <c r="D7445" s="8"/>
      <c r="E7445" s="8"/>
      <c r="F7445" s="8"/>
      <c r="G7445" s="8"/>
      <c r="H7445" s="15"/>
      <c r="I7445" s="27"/>
      <c r="K7445" s="27"/>
      <c r="L7445" s="8"/>
      <c r="M7445" s="8"/>
      <c r="N7445" s="8"/>
    </row>
    <row r="7446" spans="1:14" ht="21" customHeight="1" x14ac:dyDescent="0.5">
      <c r="A7446" s="50"/>
      <c r="B7446" s="8"/>
      <c r="C7446" s="49"/>
      <c r="D7446" s="8"/>
      <c r="E7446" s="8"/>
      <c r="F7446" s="8"/>
      <c r="G7446" s="8"/>
      <c r="H7446" s="15"/>
      <c r="I7446" s="27"/>
      <c r="K7446" s="27"/>
      <c r="L7446" s="8"/>
      <c r="M7446" s="8"/>
      <c r="N7446" s="8"/>
    </row>
    <row r="7447" spans="1:14" ht="21" customHeight="1" x14ac:dyDescent="0.5">
      <c r="A7447" s="50"/>
      <c r="B7447" s="8"/>
      <c r="C7447" s="49"/>
      <c r="D7447" s="8"/>
      <c r="E7447" s="8"/>
      <c r="F7447" s="8"/>
      <c r="G7447" s="8"/>
      <c r="H7447" s="15"/>
      <c r="I7447" s="27"/>
      <c r="K7447" s="27"/>
      <c r="L7447" s="8"/>
      <c r="M7447" s="8"/>
      <c r="N7447" s="8"/>
    </row>
    <row r="7448" spans="1:14" ht="21" customHeight="1" x14ac:dyDescent="0.5">
      <c r="A7448" s="50"/>
      <c r="B7448" s="8"/>
      <c r="C7448" s="49"/>
      <c r="D7448" s="8"/>
      <c r="E7448" s="8"/>
      <c r="F7448" s="8"/>
      <c r="G7448" s="8"/>
      <c r="H7448" s="15"/>
      <c r="I7448" s="27"/>
      <c r="K7448" s="27"/>
      <c r="L7448" s="8"/>
      <c r="M7448" s="8"/>
      <c r="N7448" s="8"/>
    </row>
    <row r="7449" spans="1:14" ht="21" customHeight="1" x14ac:dyDescent="0.5">
      <c r="A7449" s="50"/>
      <c r="B7449" s="8"/>
      <c r="C7449" s="49"/>
      <c r="D7449" s="8"/>
      <c r="E7449" s="8"/>
      <c r="F7449" s="8"/>
      <c r="G7449" s="8"/>
      <c r="H7449" s="15"/>
      <c r="I7449" s="27"/>
      <c r="K7449" s="27"/>
      <c r="L7449" s="8"/>
      <c r="M7449" s="8"/>
      <c r="N7449" s="8"/>
    </row>
    <row r="7450" spans="1:14" ht="21" customHeight="1" x14ac:dyDescent="0.5">
      <c r="A7450" s="50"/>
      <c r="B7450" s="8"/>
      <c r="C7450" s="49"/>
      <c r="D7450" s="8"/>
      <c r="E7450" s="8"/>
      <c r="F7450" s="8"/>
      <c r="G7450" s="8"/>
      <c r="H7450" s="15"/>
      <c r="I7450" s="27"/>
      <c r="K7450" s="27"/>
      <c r="L7450" s="8"/>
      <c r="M7450" s="8"/>
      <c r="N7450" s="8"/>
    </row>
    <row r="7451" spans="1:14" ht="21" customHeight="1" x14ac:dyDescent="0.5">
      <c r="A7451" s="50"/>
      <c r="B7451" s="8"/>
      <c r="C7451" s="49"/>
      <c r="D7451" s="8"/>
      <c r="E7451" s="8"/>
      <c r="F7451" s="8"/>
      <c r="G7451" s="8"/>
      <c r="H7451" s="15"/>
      <c r="I7451" s="27"/>
      <c r="K7451" s="27"/>
      <c r="L7451" s="8"/>
      <c r="M7451" s="8"/>
      <c r="N7451" s="8"/>
    </row>
    <row r="7452" spans="1:14" ht="21" customHeight="1" x14ac:dyDescent="0.5">
      <c r="A7452" s="50"/>
      <c r="B7452" s="8"/>
      <c r="C7452" s="49"/>
      <c r="D7452" s="8"/>
      <c r="E7452" s="8"/>
      <c r="F7452" s="8"/>
      <c r="G7452" s="8"/>
      <c r="H7452" s="15"/>
      <c r="I7452" s="27"/>
      <c r="K7452" s="27"/>
      <c r="L7452" s="8"/>
      <c r="M7452" s="8"/>
      <c r="N7452" s="8"/>
    </row>
    <row r="7453" spans="1:14" ht="21" customHeight="1" x14ac:dyDescent="0.5">
      <c r="A7453" s="50"/>
      <c r="B7453" s="8"/>
      <c r="C7453" s="49"/>
      <c r="D7453" s="8"/>
      <c r="E7453" s="8"/>
      <c r="F7453" s="8"/>
      <c r="G7453" s="8"/>
      <c r="H7453" s="15"/>
      <c r="I7453" s="27"/>
      <c r="K7453" s="27"/>
      <c r="L7453" s="8"/>
      <c r="M7453" s="8"/>
      <c r="N7453" s="8"/>
    </row>
    <row r="7454" spans="1:14" ht="21" customHeight="1" x14ac:dyDescent="0.5">
      <c r="A7454" s="50"/>
      <c r="B7454" s="8"/>
      <c r="C7454" s="49"/>
      <c r="D7454" s="8"/>
      <c r="E7454" s="8"/>
      <c r="F7454" s="8"/>
      <c r="G7454" s="8"/>
      <c r="H7454" s="15"/>
      <c r="I7454" s="27"/>
      <c r="K7454" s="27"/>
      <c r="L7454" s="8"/>
      <c r="M7454" s="8"/>
      <c r="N7454" s="8"/>
    </row>
    <row r="7455" spans="1:14" ht="21" customHeight="1" x14ac:dyDescent="0.5">
      <c r="A7455" s="50"/>
      <c r="B7455" s="8"/>
      <c r="C7455" s="49"/>
      <c r="D7455" s="8"/>
      <c r="E7455" s="8"/>
      <c r="F7455" s="8"/>
      <c r="G7455" s="8"/>
      <c r="H7455" s="15"/>
      <c r="I7455" s="27"/>
      <c r="K7455" s="27"/>
      <c r="L7455" s="8"/>
      <c r="M7455" s="8"/>
      <c r="N7455" s="8"/>
    </row>
    <row r="7456" spans="1:14" ht="21" customHeight="1" x14ac:dyDescent="0.5">
      <c r="A7456" s="50"/>
      <c r="B7456" s="8"/>
      <c r="C7456" s="49"/>
      <c r="D7456" s="8"/>
      <c r="E7456" s="8"/>
      <c r="F7456" s="8"/>
      <c r="G7456" s="8"/>
      <c r="H7456" s="15"/>
      <c r="I7456" s="27"/>
      <c r="K7456" s="27"/>
      <c r="L7456" s="8"/>
      <c r="M7456" s="8"/>
      <c r="N7456" s="8"/>
    </row>
    <row r="7457" spans="1:14" ht="21" customHeight="1" x14ac:dyDescent="0.5">
      <c r="A7457" s="50"/>
      <c r="B7457" s="8"/>
      <c r="C7457" s="49"/>
      <c r="D7457" s="8"/>
      <c r="E7457" s="8"/>
      <c r="F7457" s="8"/>
      <c r="G7457" s="8"/>
      <c r="H7457" s="15"/>
      <c r="I7457" s="27"/>
      <c r="K7457" s="27"/>
      <c r="L7457" s="8"/>
      <c r="M7457" s="8"/>
      <c r="N7457" s="8"/>
    </row>
    <row r="7458" spans="1:14" ht="21" customHeight="1" x14ac:dyDescent="0.5">
      <c r="A7458" s="50"/>
      <c r="B7458" s="8"/>
      <c r="C7458" s="49"/>
      <c r="D7458" s="8"/>
      <c r="E7458" s="8"/>
      <c r="F7458" s="8"/>
      <c r="G7458" s="8"/>
      <c r="H7458" s="15"/>
      <c r="I7458" s="27"/>
      <c r="K7458" s="27"/>
      <c r="L7458" s="8"/>
      <c r="M7458" s="8"/>
      <c r="N7458" s="8"/>
    </row>
    <row r="7459" spans="1:14" ht="21" customHeight="1" x14ac:dyDescent="0.5">
      <c r="A7459" s="50"/>
      <c r="B7459" s="8"/>
      <c r="C7459" s="49"/>
      <c r="D7459" s="8"/>
      <c r="E7459" s="8"/>
      <c r="F7459" s="8"/>
      <c r="G7459" s="8"/>
      <c r="H7459" s="15"/>
      <c r="I7459" s="27"/>
      <c r="K7459" s="27"/>
      <c r="L7459" s="8"/>
      <c r="M7459" s="8"/>
      <c r="N7459" s="8"/>
    </row>
    <row r="7460" spans="1:14" ht="21" customHeight="1" x14ac:dyDescent="0.5">
      <c r="A7460" s="50"/>
      <c r="B7460" s="8"/>
      <c r="C7460" s="49"/>
      <c r="D7460" s="8"/>
      <c r="E7460" s="8"/>
      <c r="F7460" s="8"/>
      <c r="G7460" s="8"/>
      <c r="H7460" s="15"/>
      <c r="I7460" s="27"/>
      <c r="K7460" s="27"/>
      <c r="L7460" s="8"/>
      <c r="M7460" s="8"/>
      <c r="N7460" s="8"/>
    </row>
    <row r="7461" spans="1:14" ht="21" customHeight="1" x14ac:dyDescent="0.5">
      <c r="A7461" s="50"/>
      <c r="B7461" s="8"/>
      <c r="C7461" s="49"/>
      <c r="D7461" s="8"/>
      <c r="E7461" s="8"/>
      <c r="F7461" s="8"/>
      <c r="G7461" s="8"/>
      <c r="H7461" s="15"/>
      <c r="I7461" s="27"/>
      <c r="K7461" s="27"/>
      <c r="L7461" s="8"/>
      <c r="M7461" s="8"/>
      <c r="N7461" s="8"/>
    </row>
    <row r="7462" spans="1:14" ht="21" customHeight="1" x14ac:dyDescent="0.5">
      <c r="A7462" s="50"/>
      <c r="B7462" s="8"/>
      <c r="C7462" s="49"/>
      <c r="D7462" s="8"/>
      <c r="E7462" s="8"/>
      <c r="F7462" s="8"/>
      <c r="G7462" s="8"/>
      <c r="H7462" s="15"/>
      <c r="I7462" s="27"/>
      <c r="K7462" s="27"/>
      <c r="L7462" s="8"/>
      <c r="M7462" s="8"/>
      <c r="N7462" s="8"/>
    </row>
    <row r="7463" spans="1:14" ht="21" customHeight="1" x14ac:dyDescent="0.5">
      <c r="A7463" s="50"/>
      <c r="B7463" s="8"/>
      <c r="C7463" s="49"/>
      <c r="D7463" s="8"/>
      <c r="E7463" s="8"/>
      <c r="F7463" s="8"/>
      <c r="G7463" s="8"/>
      <c r="H7463" s="15"/>
      <c r="I7463" s="27"/>
      <c r="K7463" s="27"/>
      <c r="L7463" s="8"/>
      <c r="M7463" s="8"/>
      <c r="N7463" s="8"/>
    </row>
    <row r="7464" spans="1:14" ht="21" customHeight="1" x14ac:dyDescent="0.5">
      <c r="A7464" s="50"/>
      <c r="B7464" s="8"/>
      <c r="C7464" s="49"/>
      <c r="D7464" s="8"/>
      <c r="E7464" s="8"/>
      <c r="F7464" s="8"/>
      <c r="G7464" s="8"/>
      <c r="H7464" s="15"/>
      <c r="I7464" s="27"/>
      <c r="K7464" s="27"/>
      <c r="L7464" s="8"/>
      <c r="M7464" s="8"/>
      <c r="N7464" s="8"/>
    </row>
    <row r="7465" spans="1:14" ht="21" customHeight="1" x14ac:dyDescent="0.5">
      <c r="A7465" s="50"/>
      <c r="B7465" s="8"/>
      <c r="C7465" s="49"/>
      <c r="D7465" s="8"/>
      <c r="E7465" s="8"/>
      <c r="F7465" s="8"/>
      <c r="G7465" s="8"/>
      <c r="H7465" s="15"/>
      <c r="I7465" s="27"/>
      <c r="K7465" s="27"/>
      <c r="L7465" s="8"/>
      <c r="M7465" s="8"/>
      <c r="N7465" s="8"/>
    </row>
    <row r="7466" spans="1:14" ht="21" customHeight="1" x14ac:dyDescent="0.5">
      <c r="A7466" s="50"/>
      <c r="B7466" s="8"/>
      <c r="C7466" s="49"/>
      <c r="D7466" s="8"/>
      <c r="E7466" s="8"/>
      <c r="F7466" s="8"/>
      <c r="G7466" s="8"/>
      <c r="H7466" s="15"/>
      <c r="I7466" s="27"/>
      <c r="K7466" s="27"/>
      <c r="L7466" s="8"/>
      <c r="M7466" s="8"/>
      <c r="N7466" s="8"/>
    </row>
    <row r="7467" spans="1:14" ht="21" customHeight="1" x14ac:dyDescent="0.5">
      <c r="A7467" s="50"/>
      <c r="B7467" s="8"/>
      <c r="C7467" s="49"/>
      <c r="D7467" s="8"/>
      <c r="E7467" s="8"/>
      <c r="F7467" s="8"/>
      <c r="G7467" s="8"/>
      <c r="H7467" s="15"/>
      <c r="I7467" s="27"/>
      <c r="K7467" s="27"/>
      <c r="L7467" s="8"/>
      <c r="M7467" s="8"/>
      <c r="N7467" s="8"/>
    </row>
    <row r="7468" spans="1:14" ht="21" customHeight="1" x14ac:dyDescent="0.5">
      <c r="A7468" s="50"/>
      <c r="B7468" s="8"/>
      <c r="C7468" s="49"/>
      <c r="D7468" s="8"/>
      <c r="E7468" s="8"/>
      <c r="F7468" s="8"/>
      <c r="G7468" s="8"/>
      <c r="H7468" s="15"/>
      <c r="I7468" s="27"/>
      <c r="K7468" s="27"/>
      <c r="L7468" s="8"/>
      <c r="M7468" s="8"/>
      <c r="N7468" s="8"/>
    </row>
    <row r="7469" spans="1:14" ht="21" customHeight="1" x14ac:dyDescent="0.5">
      <c r="A7469" s="50"/>
      <c r="B7469" s="8"/>
      <c r="C7469" s="49"/>
      <c r="D7469" s="8"/>
      <c r="E7469" s="8"/>
      <c r="F7469" s="8"/>
      <c r="G7469" s="8"/>
      <c r="H7469" s="15"/>
      <c r="I7469" s="27"/>
      <c r="K7469" s="27"/>
      <c r="L7469" s="8"/>
      <c r="M7469" s="8"/>
      <c r="N7469" s="8"/>
    </row>
    <row r="7470" spans="1:14" ht="21" customHeight="1" x14ac:dyDescent="0.5">
      <c r="A7470" s="50"/>
      <c r="B7470" s="8"/>
      <c r="C7470" s="49"/>
      <c r="D7470" s="8"/>
      <c r="E7470" s="8"/>
      <c r="F7470" s="8"/>
      <c r="G7470" s="8"/>
      <c r="H7470" s="15"/>
      <c r="I7470" s="27"/>
      <c r="K7470" s="27"/>
      <c r="L7470" s="8"/>
      <c r="M7470" s="8"/>
      <c r="N7470" s="8"/>
    </row>
    <row r="7471" spans="1:14" ht="21" customHeight="1" x14ac:dyDescent="0.5">
      <c r="A7471" s="50"/>
      <c r="B7471" s="8"/>
      <c r="C7471" s="49"/>
      <c r="D7471" s="8"/>
      <c r="E7471" s="8"/>
      <c r="F7471" s="8"/>
      <c r="G7471" s="8"/>
      <c r="H7471" s="15"/>
      <c r="I7471" s="27"/>
      <c r="K7471" s="27"/>
      <c r="L7471" s="8"/>
      <c r="M7471" s="8"/>
      <c r="N7471" s="8"/>
    </row>
    <row r="7472" spans="1:14" ht="21" customHeight="1" x14ac:dyDescent="0.5">
      <c r="A7472" s="50"/>
      <c r="B7472" s="8"/>
      <c r="C7472" s="49"/>
      <c r="D7472" s="8"/>
      <c r="E7472" s="8"/>
      <c r="F7472" s="8"/>
      <c r="G7472" s="8"/>
      <c r="H7472" s="15"/>
      <c r="I7472" s="27"/>
      <c r="K7472" s="27"/>
      <c r="L7472" s="8"/>
      <c r="M7472" s="8"/>
      <c r="N7472" s="8"/>
    </row>
    <row r="7473" spans="1:14" ht="21" customHeight="1" x14ac:dyDescent="0.5">
      <c r="A7473" s="50"/>
      <c r="B7473" s="8"/>
      <c r="C7473" s="49"/>
      <c r="D7473" s="8"/>
      <c r="E7473" s="8"/>
      <c r="F7473" s="8"/>
      <c r="G7473" s="8"/>
      <c r="H7473" s="15"/>
      <c r="I7473" s="27"/>
      <c r="K7473" s="27"/>
      <c r="L7473" s="8"/>
      <c r="M7473" s="8"/>
      <c r="N7473" s="8"/>
    </row>
    <row r="7474" spans="1:14" ht="21" customHeight="1" x14ac:dyDescent="0.5">
      <c r="A7474" s="50"/>
      <c r="B7474" s="8"/>
      <c r="C7474" s="49"/>
      <c r="D7474" s="8"/>
      <c r="E7474" s="8"/>
      <c r="F7474" s="8"/>
      <c r="G7474" s="8"/>
      <c r="H7474" s="15"/>
      <c r="I7474" s="27"/>
      <c r="K7474" s="27"/>
      <c r="L7474" s="8"/>
      <c r="M7474" s="8"/>
      <c r="N7474" s="8"/>
    </row>
    <row r="7475" spans="1:14" ht="21" customHeight="1" x14ac:dyDescent="0.5">
      <c r="A7475" s="50"/>
      <c r="B7475" s="8"/>
      <c r="C7475" s="49"/>
      <c r="D7475" s="8"/>
      <c r="E7475" s="8"/>
      <c r="F7475" s="8"/>
      <c r="G7475" s="8"/>
      <c r="H7475" s="15"/>
      <c r="I7475" s="27"/>
      <c r="K7475" s="27"/>
      <c r="L7475" s="8"/>
      <c r="M7475" s="8"/>
      <c r="N7475" s="8"/>
    </row>
    <row r="7476" spans="1:14" ht="21" customHeight="1" x14ac:dyDescent="0.5">
      <c r="A7476" s="50"/>
      <c r="B7476" s="8"/>
      <c r="C7476" s="49"/>
      <c r="D7476" s="8"/>
      <c r="E7476" s="8"/>
      <c r="F7476" s="8"/>
      <c r="G7476" s="8"/>
      <c r="H7476" s="15"/>
      <c r="I7476" s="27"/>
      <c r="K7476" s="27"/>
      <c r="L7476" s="8"/>
      <c r="M7476" s="8"/>
      <c r="N7476" s="8"/>
    </row>
    <row r="7477" spans="1:14" ht="21" customHeight="1" x14ac:dyDescent="0.5">
      <c r="A7477" s="50"/>
      <c r="B7477" s="8"/>
      <c r="C7477" s="49"/>
      <c r="D7477" s="8"/>
      <c r="E7477" s="8"/>
      <c r="F7477" s="8"/>
      <c r="G7477" s="8"/>
      <c r="H7477" s="15"/>
      <c r="I7477" s="27"/>
      <c r="K7477" s="27"/>
      <c r="L7477" s="8"/>
      <c r="M7477" s="8"/>
      <c r="N7477" s="8"/>
    </row>
    <row r="7478" spans="1:14" ht="21" customHeight="1" x14ac:dyDescent="0.5">
      <c r="A7478" s="50"/>
      <c r="B7478" s="8"/>
      <c r="C7478" s="49"/>
      <c r="D7478" s="8"/>
      <c r="E7478" s="8"/>
      <c r="F7478" s="8"/>
      <c r="G7478" s="8"/>
      <c r="H7478" s="15"/>
      <c r="I7478" s="27"/>
      <c r="K7478" s="27"/>
      <c r="L7478" s="8"/>
      <c r="M7478" s="8"/>
      <c r="N7478" s="8"/>
    </row>
    <row r="7479" spans="1:14" ht="21" customHeight="1" x14ac:dyDescent="0.5">
      <c r="A7479" s="50"/>
      <c r="B7479" s="8"/>
      <c r="C7479" s="49"/>
      <c r="D7479" s="8"/>
      <c r="E7479" s="8"/>
      <c r="F7479" s="8"/>
      <c r="G7479" s="8"/>
      <c r="H7479" s="15"/>
      <c r="I7479" s="27"/>
      <c r="K7479" s="27"/>
      <c r="L7479" s="8"/>
      <c r="M7479" s="8"/>
      <c r="N7479" s="8"/>
    </row>
    <row r="7480" spans="1:14" ht="21" customHeight="1" x14ac:dyDescent="0.5">
      <c r="A7480" s="50"/>
      <c r="B7480" s="8"/>
      <c r="C7480" s="49"/>
      <c r="D7480" s="8"/>
      <c r="E7480" s="8"/>
      <c r="F7480" s="8"/>
      <c r="G7480" s="8"/>
      <c r="H7480" s="15"/>
      <c r="I7480" s="27"/>
      <c r="K7480" s="27"/>
      <c r="L7480" s="8"/>
      <c r="M7480" s="8"/>
      <c r="N7480" s="8"/>
    </row>
    <row r="7481" spans="1:14" ht="21" customHeight="1" x14ac:dyDescent="0.5">
      <c r="A7481" s="50"/>
      <c r="B7481" s="8"/>
      <c r="C7481" s="49"/>
      <c r="D7481" s="8"/>
      <c r="E7481" s="8"/>
      <c r="F7481" s="8"/>
      <c r="G7481" s="8"/>
      <c r="H7481" s="15"/>
      <c r="I7481" s="27"/>
      <c r="K7481" s="27"/>
      <c r="L7481" s="8"/>
      <c r="M7481" s="8"/>
      <c r="N7481" s="8"/>
    </row>
    <row r="7482" spans="1:14" ht="21" customHeight="1" x14ac:dyDescent="0.5">
      <c r="A7482" s="50"/>
      <c r="B7482" s="8"/>
      <c r="C7482" s="49"/>
      <c r="D7482" s="8"/>
      <c r="E7482" s="8"/>
      <c r="F7482" s="8"/>
      <c r="G7482" s="8"/>
      <c r="H7482" s="15"/>
      <c r="I7482" s="27"/>
      <c r="K7482" s="27"/>
      <c r="L7482" s="8"/>
      <c r="M7482" s="8"/>
      <c r="N7482" s="8"/>
    </row>
    <row r="7483" spans="1:14" ht="21" customHeight="1" x14ac:dyDescent="0.5">
      <c r="A7483" s="50"/>
      <c r="B7483" s="8"/>
      <c r="C7483" s="49"/>
      <c r="D7483" s="8"/>
      <c r="E7483" s="8"/>
      <c r="F7483" s="8"/>
      <c r="G7483" s="8"/>
      <c r="H7483" s="15"/>
      <c r="I7483" s="27"/>
      <c r="K7483" s="27"/>
      <c r="L7483" s="8"/>
      <c r="M7483" s="8"/>
      <c r="N7483" s="8"/>
    </row>
    <row r="7484" spans="1:14" ht="21" customHeight="1" x14ac:dyDescent="0.5">
      <c r="A7484" s="50"/>
      <c r="B7484" s="8"/>
      <c r="C7484" s="49"/>
      <c r="D7484" s="8"/>
      <c r="E7484" s="8"/>
      <c r="F7484" s="8"/>
      <c r="G7484" s="8"/>
      <c r="H7484" s="15"/>
      <c r="I7484" s="27"/>
      <c r="K7484" s="27"/>
      <c r="L7484" s="8"/>
      <c r="M7484" s="8"/>
      <c r="N7484" s="8"/>
    </row>
    <row r="7485" spans="1:14" ht="21" customHeight="1" x14ac:dyDescent="0.5">
      <c r="A7485" s="50"/>
      <c r="B7485" s="8"/>
      <c r="C7485" s="49"/>
      <c r="D7485" s="8"/>
      <c r="E7485" s="8"/>
      <c r="F7485" s="8"/>
      <c r="G7485" s="8"/>
      <c r="H7485" s="15"/>
      <c r="I7485" s="27"/>
      <c r="K7485" s="27"/>
      <c r="L7485" s="8"/>
      <c r="M7485" s="8"/>
      <c r="N7485" s="8"/>
    </row>
    <row r="7486" spans="1:14" ht="21" customHeight="1" x14ac:dyDescent="0.5">
      <c r="A7486" s="50"/>
      <c r="B7486" s="8"/>
      <c r="C7486" s="49"/>
      <c r="D7486" s="8"/>
      <c r="E7486" s="8"/>
      <c r="F7486" s="8"/>
      <c r="G7486" s="8"/>
      <c r="H7486" s="15"/>
      <c r="I7486" s="27"/>
      <c r="K7486" s="27"/>
      <c r="L7486" s="8"/>
      <c r="M7486" s="8"/>
      <c r="N7486" s="8"/>
    </row>
    <row r="7487" spans="1:14" ht="21" customHeight="1" x14ac:dyDescent="0.5">
      <c r="A7487" s="50"/>
      <c r="B7487" s="8"/>
      <c r="C7487" s="49"/>
      <c r="D7487" s="8"/>
      <c r="E7487" s="8"/>
      <c r="F7487" s="8"/>
      <c r="G7487" s="8"/>
      <c r="H7487" s="15"/>
      <c r="I7487" s="27"/>
      <c r="K7487" s="27"/>
      <c r="L7487" s="8"/>
      <c r="M7487" s="8"/>
      <c r="N7487" s="8"/>
    </row>
    <row r="7488" spans="1:14" ht="21" customHeight="1" x14ac:dyDescent="0.5">
      <c r="A7488" s="50"/>
      <c r="B7488" s="8"/>
      <c r="C7488" s="49"/>
      <c r="D7488" s="8"/>
      <c r="E7488" s="8"/>
      <c r="F7488" s="8"/>
      <c r="G7488" s="8"/>
      <c r="H7488" s="15"/>
      <c r="I7488" s="27"/>
      <c r="K7488" s="27"/>
      <c r="L7488" s="8"/>
      <c r="M7488" s="8"/>
      <c r="N7488" s="8"/>
    </row>
    <row r="7489" spans="1:14" ht="21" customHeight="1" x14ac:dyDescent="0.5">
      <c r="A7489" s="50"/>
      <c r="B7489" s="8"/>
      <c r="C7489" s="49"/>
      <c r="D7489" s="8"/>
      <c r="E7489" s="8"/>
      <c r="F7489" s="8"/>
      <c r="G7489" s="8"/>
      <c r="H7489" s="15"/>
      <c r="I7489" s="27"/>
      <c r="K7489" s="27"/>
      <c r="L7489" s="8"/>
      <c r="M7489" s="8"/>
      <c r="N7489" s="8"/>
    </row>
    <row r="7490" spans="1:14" ht="21" customHeight="1" x14ac:dyDescent="0.5">
      <c r="A7490" s="50"/>
      <c r="B7490" s="8"/>
      <c r="C7490" s="49"/>
      <c r="D7490" s="8"/>
      <c r="E7490" s="8"/>
      <c r="F7490" s="8"/>
      <c r="G7490" s="8"/>
      <c r="H7490" s="15"/>
      <c r="I7490" s="27"/>
      <c r="K7490" s="27"/>
      <c r="L7490" s="8"/>
      <c r="M7490" s="8"/>
      <c r="N7490" s="8"/>
    </row>
    <row r="7491" spans="1:14" ht="21" customHeight="1" x14ac:dyDescent="0.5">
      <c r="A7491" s="50"/>
      <c r="B7491" s="8"/>
      <c r="C7491" s="49"/>
      <c r="D7491" s="8"/>
      <c r="E7491" s="8"/>
      <c r="F7491" s="8"/>
      <c r="G7491" s="8"/>
      <c r="H7491" s="15"/>
      <c r="I7491" s="27"/>
      <c r="K7491" s="27"/>
      <c r="L7491" s="8"/>
      <c r="M7491" s="8"/>
      <c r="N7491" s="8"/>
    </row>
    <row r="7492" spans="1:14" ht="21" customHeight="1" x14ac:dyDescent="0.5">
      <c r="A7492" s="50"/>
      <c r="B7492" s="8"/>
      <c r="C7492" s="49"/>
      <c r="D7492" s="8"/>
      <c r="E7492" s="8"/>
      <c r="F7492" s="8"/>
      <c r="G7492" s="8"/>
      <c r="H7492" s="15"/>
      <c r="I7492" s="27"/>
      <c r="K7492" s="27"/>
      <c r="L7492" s="8"/>
      <c r="M7492" s="8"/>
      <c r="N7492" s="8"/>
    </row>
    <row r="7493" spans="1:14" ht="21" customHeight="1" x14ac:dyDescent="0.5">
      <c r="A7493" s="50"/>
      <c r="B7493" s="8"/>
      <c r="C7493" s="49"/>
      <c r="D7493" s="8"/>
      <c r="E7493" s="8"/>
      <c r="F7493" s="8"/>
      <c r="G7493" s="8"/>
      <c r="H7493" s="15"/>
      <c r="I7493" s="27"/>
      <c r="K7493" s="27"/>
      <c r="L7493" s="8"/>
      <c r="M7493" s="8"/>
      <c r="N7493" s="8"/>
    </row>
    <row r="7494" spans="1:14" ht="21" customHeight="1" x14ac:dyDescent="0.5">
      <c r="A7494" s="50"/>
      <c r="B7494" s="8"/>
      <c r="C7494" s="49"/>
      <c r="D7494" s="8"/>
      <c r="E7494" s="8"/>
      <c r="F7494" s="8"/>
      <c r="G7494" s="8"/>
      <c r="H7494" s="15"/>
      <c r="I7494" s="27"/>
      <c r="K7494" s="27"/>
      <c r="L7494" s="8"/>
      <c r="M7494" s="8"/>
      <c r="N7494" s="8"/>
    </row>
    <row r="7495" spans="1:14" ht="21" customHeight="1" x14ac:dyDescent="0.5">
      <c r="A7495" s="50"/>
      <c r="B7495" s="8"/>
      <c r="C7495" s="49"/>
      <c r="D7495" s="8"/>
      <c r="E7495" s="8"/>
      <c r="F7495" s="8"/>
      <c r="G7495" s="8"/>
      <c r="H7495" s="15"/>
      <c r="I7495" s="27"/>
      <c r="K7495" s="27"/>
      <c r="L7495" s="8"/>
      <c r="M7495" s="8"/>
      <c r="N7495" s="8"/>
    </row>
    <row r="7496" spans="1:14" ht="21" customHeight="1" x14ac:dyDescent="0.5">
      <c r="A7496" s="50"/>
      <c r="B7496" s="8"/>
      <c r="C7496" s="49"/>
      <c r="D7496" s="8"/>
      <c r="E7496" s="8"/>
      <c r="F7496" s="8"/>
      <c r="G7496" s="8"/>
      <c r="H7496" s="15"/>
      <c r="I7496" s="27"/>
      <c r="K7496" s="27"/>
      <c r="L7496" s="8"/>
      <c r="M7496" s="8"/>
      <c r="N7496" s="8"/>
    </row>
    <row r="7497" spans="1:14" ht="21" customHeight="1" x14ac:dyDescent="0.5">
      <c r="A7497" s="50"/>
      <c r="B7497" s="8"/>
      <c r="C7497" s="49"/>
      <c r="D7497" s="8"/>
      <c r="E7497" s="8"/>
      <c r="F7497" s="8"/>
      <c r="G7497" s="8"/>
      <c r="H7497" s="15"/>
      <c r="I7497" s="27"/>
      <c r="K7497" s="27"/>
      <c r="L7497" s="8"/>
      <c r="M7497" s="8"/>
      <c r="N7497" s="8"/>
    </row>
    <row r="7498" spans="1:14" ht="21" customHeight="1" x14ac:dyDescent="0.5">
      <c r="A7498" s="50"/>
      <c r="B7498" s="8"/>
      <c r="C7498" s="49"/>
      <c r="D7498" s="8"/>
      <c r="E7498" s="8"/>
      <c r="F7498" s="8"/>
      <c r="G7498" s="8"/>
      <c r="H7498" s="15"/>
      <c r="I7498" s="27"/>
      <c r="K7498" s="27"/>
      <c r="L7498" s="8"/>
      <c r="M7498" s="8"/>
      <c r="N7498" s="8"/>
    </row>
    <row r="7499" spans="1:14" ht="21" customHeight="1" x14ac:dyDescent="0.5">
      <c r="A7499" s="50"/>
      <c r="B7499" s="8"/>
      <c r="C7499" s="49"/>
      <c r="D7499" s="8"/>
      <c r="E7499" s="8"/>
      <c r="F7499" s="8"/>
      <c r="G7499" s="8"/>
      <c r="H7499" s="15"/>
      <c r="I7499" s="27"/>
      <c r="K7499" s="27"/>
      <c r="L7499" s="8"/>
      <c r="M7499" s="8"/>
      <c r="N7499" s="8"/>
    </row>
    <row r="7500" spans="1:14" ht="21" customHeight="1" x14ac:dyDescent="0.5">
      <c r="A7500" s="50"/>
      <c r="B7500" s="8"/>
      <c r="C7500" s="49"/>
      <c r="D7500" s="8"/>
      <c r="E7500" s="8"/>
      <c r="F7500" s="8"/>
      <c r="G7500" s="8"/>
      <c r="H7500" s="15"/>
      <c r="I7500" s="27"/>
      <c r="K7500" s="27"/>
      <c r="L7500" s="8"/>
      <c r="M7500" s="8"/>
      <c r="N7500" s="8"/>
    </row>
    <row r="7501" spans="1:14" ht="21" customHeight="1" x14ac:dyDescent="0.5">
      <c r="A7501" s="50"/>
      <c r="B7501" s="8"/>
      <c r="C7501" s="49"/>
      <c r="D7501" s="8"/>
      <c r="E7501" s="8"/>
      <c r="F7501" s="8"/>
      <c r="G7501" s="8"/>
      <c r="H7501" s="15"/>
      <c r="I7501" s="27"/>
      <c r="K7501" s="27"/>
      <c r="L7501" s="8"/>
      <c r="M7501" s="8"/>
      <c r="N7501" s="8"/>
    </row>
    <row r="7502" spans="1:14" ht="21" customHeight="1" x14ac:dyDescent="0.5">
      <c r="A7502" s="50"/>
      <c r="B7502" s="8"/>
      <c r="C7502" s="49"/>
      <c r="D7502" s="8"/>
      <c r="E7502" s="8"/>
      <c r="F7502" s="8"/>
      <c r="G7502" s="8"/>
      <c r="H7502" s="15"/>
      <c r="I7502" s="27"/>
      <c r="K7502" s="27"/>
      <c r="L7502" s="8"/>
      <c r="M7502" s="8"/>
      <c r="N7502" s="8"/>
    </row>
    <row r="7503" spans="1:14" ht="21" customHeight="1" x14ac:dyDescent="0.5">
      <c r="A7503" s="50"/>
      <c r="B7503" s="8"/>
      <c r="C7503" s="49"/>
      <c r="D7503" s="8"/>
      <c r="E7503" s="8"/>
      <c r="F7503" s="8"/>
      <c r="G7503" s="8"/>
      <c r="H7503" s="15"/>
      <c r="I7503" s="27"/>
      <c r="K7503" s="27"/>
      <c r="L7503" s="8"/>
      <c r="M7503" s="8"/>
      <c r="N7503" s="8"/>
    </row>
    <row r="7504" spans="1:14" ht="21" customHeight="1" x14ac:dyDescent="0.5">
      <c r="A7504" s="50"/>
      <c r="B7504" s="8"/>
      <c r="C7504" s="49"/>
      <c r="D7504" s="8"/>
      <c r="E7504" s="8"/>
      <c r="F7504" s="8"/>
      <c r="G7504" s="8"/>
      <c r="H7504" s="15"/>
      <c r="I7504" s="27"/>
      <c r="K7504" s="27"/>
      <c r="L7504" s="8"/>
      <c r="M7504" s="8"/>
      <c r="N7504" s="8"/>
    </row>
    <row r="7505" spans="1:14" ht="21" customHeight="1" x14ac:dyDescent="0.5">
      <c r="A7505" s="50"/>
      <c r="B7505" s="8"/>
      <c r="C7505" s="49"/>
      <c r="D7505" s="8"/>
      <c r="E7505" s="8"/>
      <c r="F7505" s="8"/>
      <c r="G7505" s="8"/>
      <c r="H7505" s="15"/>
      <c r="I7505" s="27"/>
      <c r="K7505" s="27"/>
      <c r="L7505" s="8"/>
      <c r="M7505" s="8"/>
      <c r="N7505" s="8"/>
    </row>
    <row r="7506" spans="1:14" ht="21" customHeight="1" x14ac:dyDescent="0.5">
      <c r="A7506" s="50"/>
      <c r="B7506" s="8"/>
      <c r="C7506" s="49"/>
      <c r="D7506" s="8"/>
      <c r="E7506" s="8"/>
      <c r="F7506" s="8"/>
      <c r="G7506" s="8"/>
      <c r="H7506" s="15"/>
      <c r="I7506" s="27"/>
      <c r="K7506" s="27"/>
      <c r="L7506" s="8"/>
      <c r="M7506" s="8"/>
      <c r="N7506" s="8"/>
    </row>
    <row r="7507" spans="1:14" ht="21" customHeight="1" x14ac:dyDescent="0.5">
      <c r="A7507" s="50"/>
      <c r="B7507" s="8"/>
      <c r="C7507" s="49"/>
      <c r="D7507" s="8"/>
      <c r="E7507" s="8"/>
      <c r="F7507" s="8"/>
      <c r="G7507" s="8"/>
      <c r="H7507" s="15"/>
      <c r="I7507" s="27"/>
      <c r="K7507" s="27"/>
      <c r="L7507" s="8"/>
      <c r="M7507" s="8"/>
      <c r="N7507" s="8"/>
    </row>
    <row r="7508" spans="1:14" ht="21" customHeight="1" x14ac:dyDescent="0.5">
      <c r="A7508" s="50"/>
      <c r="B7508" s="8"/>
      <c r="C7508" s="49"/>
      <c r="D7508" s="8"/>
      <c r="E7508" s="8"/>
      <c r="F7508" s="8"/>
      <c r="G7508" s="8"/>
      <c r="H7508" s="15"/>
      <c r="I7508" s="27"/>
      <c r="K7508" s="27"/>
      <c r="L7508" s="8"/>
      <c r="M7508" s="8"/>
      <c r="N7508" s="8"/>
    </row>
    <row r="7509" spans="1:14" ht="21" customHeight="1" x14ac:dyDescent="0.5">
      <c r="A7509" s="50"/>
      <c r="B7509" s="8"/>
      <c r="C7509" s="49"/>
      <c r="D7509" s="8"/>
      <c r="E7509" s="8"/>
      <c r="F7509" s="8"/>
      <c r="G7509" s="8"/>
      <c r="H7509" s="15"/>
      <c r="I7509" s="27"/>
      <c r="K7509" s="27"/>
      <c r="L7509" s="8"/>
      <c r="M7509" s="8"/>
      <c r="N7509" s="8"/>
    </row>
    <row r="7510" spans="1:14" ht="21" customHeight="1" x14ac:dyDescent="0.5">
      <c r="A7510" s="50"/>
      <c r="B7510" s="8"/>
      <c r="C7510" s="49"/>
      <c r="D7510" s="8"/>
      <c r="E7510" s="8"/>
      <c r="F7510" s="8"/>
      <c r="G7510" s="8"/>
      <c r="H7510" s="15"/>
      <c r="I7510" s="27"/>
      <c r="K7510" s="27"/>
      <c r="L7510" s="8"/>
      <c r="M7510" s="8"/>
      <c r="N7510" s="8"/>
    </row>
    <row r="7511" spans="1:14" ht="21" customHeight="1" x14ac:dyDescent="0.5">
      <c r="A7511" s="50"/>
      <c r="B7511" s="8"/>
      <c r="C7511" s="49"/>
      <c r="D7511" s="8"/>
      <c r="E7511" s="8"/>
      <c r="F7511" s="8"/>
      <c r="G7511" s="8"/>
      <c r="H7511" s="15"/>
      <c r="I7511" s="27"/>
      <c r="K7511" s="27"/>
      <c r="L7511" s="8"/>
      <c r="M7511" s="8"/>
      <c r="N7511" s="8"/>
    </row>
    <row r="7512" spans="1:14" ht="21" customHeight="1" x14ac:dyDescent="0.5">
      <c r="A7512" s="50"/>
      <c r="B7512" s="8"/>
      <c r="C7512" s="49"/>
      <c r="D7512" s="8"/>
      <c r="E7512" s="8"/>
      <c r="F7512" s="8"/>
      <c r="G7512" s="8"/>
      <c r="H7512" s="15"/>
      <c r="I7512" s="27"/>
      <c r="K7512" s="27"/>
      <c r="L7512" s="8"/>
      <c r="M7512" s="8"/>
      <c r="N7512" s="8"/>
    </row>
    <row r="7513" spans="1:14" ht="21" customHeight="1" x14ac:dyDescent="0.5">
      <c r="A7513" s="50"/>
      <c r="B7513" s="8"/>
      <c r="C7513" s="49"/>
      <c r="D7513" s="8"/>
      <c r="E7513" s="8"/>
      <c r="F7513" s="8"/>
      <c r="G7513" s="8"/>
      <c r="H7513" s="15"/>
      <c r="I7513" s="27"/>
      <c r="K7513" s="27"/>
      <c r="L7513" s="8"/>
      <c r="M7513" s="8"/>
      <c r="N7513" s="8"/>
    </row>
    <row r="7514" spans="1:14" ht="21" customHeight="1" x14ac:dyDescent="0.5">
      <c r="A7514" s="50"/>
      <c r="B7514" s="8"/>
      <c r="C7514" s="49"/>
      <c r="D7514" s="8"/>
      <c r="E7514" s="8"/>
      <c r="F7514" s="8"/>
      <c r="G7514" s="8"/>
      <c r="H7514" s="15"/>
      <c r="I7514" s="27"/>
      <c r="K7514" s="27"/>
      <c r="L7514" s="8"/>
      <c r="M7514" s="8"/>
      <c r="N7514" s="8"/>
    </row>
    <row r="7515" spans="1:14" ht="21" customHeight="1" x14ac:dyDescent="0.5">
      <c r="A7515" s="50"/>
      <c r="B7515" s="8"/>
      <c r="C7515" s="49"/>
      <c r="D7515" s="8"/>
      <c r="E7515" s="8"/>
      <c r="F7515" s="8"/>
      <c r="G7515" s="8"/>
      <c r="H7515" s="15"/>
      <c r="I7515" s="27"/>
      <c r="K7515" s="27"/>
      <c r="L7515" s="8"/>
      <c r="M7515" s="8"/>
      <c r="N7515" s="8"/>
    </row>
    <row r="7516" spans="1:14" ht="21" customHeight="1" x14ac:dyDescent="0.5">
      <c r="A7516" s="50"/>
      <c r="B7516" s="8"/>
      <c r="C7516" s="49"/>
      <c r="D7516" s="8"/>
      <c r="E7516" s="8"/>
      <c r="F7516" s="8"/>
      <c r="G7516" s="8"/>
      <c r="H7516" s="15"/>
      <c r="I7516" s="27"/>
      <c r="K7516" s="27"/>
      <c r="L7516" s="8"/>
      <c r="M7516" s="8"/>
      <c r="N7516" s="8"/>
    </row>
    <row r="7517" spans="1:14" ht="21" customHeight="1" x14ac:dyDescent="0.5">
      <c r="A7517" s="50"/>
      <c r="B7517" s="8"/>
      <c r="C7517" s="49"/>
      <c r="D7517" s="8"/>
      <c r="E7517" s="8"/>
      <c r="F7517" s="8"/>
      <c r="G7517" s="8"/>
      <c r="H7517" s="15"/>
      <c r="I7517" s="27"/>
      <c r="K7517" s="27"/>
      <c r="L7517" s="8"/>
      <c r="M7517" s="8"/>
      <c r="N7517" s="8"/>
    </row>
    <row r="7518" spans="1:14" ht="21" customHeight="1" x14ac:dyDescent="0.5">
      <c r="A7518" s="50"/>
      <c r="B7518" s="8"/>
      <c r="C7518" s="49"/>
      <c r="D7518" s="8"/>
      <c r="E7518" s="8"/>
      <c r="F7518" s="8"/>
      <c r="G7518" s="8"/>
      <c r="H7518" s="15"/>
      <c r="I7518" s="27"/>
      <c r="K7518" s="27"/>
      <c r="L7518" s="8"/>
      <c r="M7518" s="8"/>
      <c r="N7518" s="8"/>
    </row>
    <row r="7519" spans="1:14" ht="21" customHeight="1" x14ac:dyDescent="0.5">
      <c r="A7519" s="50"/>
      <c r="B7519" s="8"/>
      <c r="C7519" s="49"/>
      <c r="D7519" s="8"/>
      <c r="E7519" s="8"/>
      <c r="F7519" s="8"/>
      <c r="G7519" s="8"/>
      <c r="H7519" s="15"/>
      <c r="I7519" s="27"/>
      <c r="K7519" s="27"/>
      <c r="L7519" s="8"/>
      <c r="M7519" s="8"/>
      <c r="N7519" s="8"/>
    </row>
    <row r="7520" spans="1:14" ht="21" customHeight="1" x14ac:dyDescent="0.5">
      <c r="A7520" s="50"/>
      <c r="B7520" s="8"/>
      <c r="C7520" s="49"/>
      <c r="D7520" s="8"/>
      <c r="E7520" s="8"/>
      <c r="F7520" s="8"/>
      <c r="G7520" s="8"/>
      <c r="H7520" s="15"/>
      <c r="I7520" s="27"/>
      <c r="K7520" s="27"/>
      <c r="L7520" s="8"/>
      <c r="M7520" s="8"/>
      <c r="N7520" s="8"/>
    </row>
    <row r="7521" spans="1:14" ht="21" customHeight="1" x14ac:dyDescent="0.5">
      <c r="A7521" s="50"/>
      <c r="B7521" s="8"/>
      <c r="C7521" s="49"/>
      <c r="D7521" s="8"/>
      <c r="E7521" s="8"/>
      <c r="F7521" s="8"/>
      <c r="G7521" s="8"/>
      <c r="H7521" s="15"/>
      <c r="I7521" s="27"/>
      <c r="K7521" s="27"/>
      <c r="L7521" s="8"/>
      <c r="M7521" s="8"/>
      <c r="N7521" s="8"/>
    </row>
    <row r="7522" spans="1:14" ht="21" customHeight="1" x14ac:dyDescent="0.5">
      <c r="A7522" s="50"/>
      <c r="B7522" s="8"/>
      <c r="C7522" s="49"/>
      <c r="D7522" s="8"/>
      <c r="E7522" s="8"/>
      <c r="F7522" s="8"/>
      <c r="G7522" s="8"/>
      <c r="H7522" s="15"/>
      <c r="I7522" s="27"/>
      <c r="K7522" s="27"/>
      <c r="L7522" s="8"/>
      <c r="M7522" s="8"/>
      <c r="N7522" s="8"/>
    </row>
    <row r="7523" spans="1:14" ht="21" customHeight="1" x14ac:dyDescent="0.5">
      <c r="A7523" s="50"/>
      <c r="B7523" s="8"/>
      <c r="C7523" s="49"/>
      <c r="D7523" s="8"/>
      <c r="E7523" s="8"/>
      <c r="F7523" s="8"/>
      <c r="G7523" s="8"/>
      <c r="H7523" s="15"/>
      <c r="I7523" s="27"/>
      <c r="K7523" s="27"/>
      <c r="L7523" s="8"/>
      <c r="M7523" s="8"/>
      <c r="N7523" s="8"/>
    </row>
    <row r="7524" spans="1:14" ht="21" customHeight="1" x14ac:dyDescent="0.5">
      <c r="A7524" s="50"/>
      <c r="B7524" s="8"/>
      <c r="C7524" s="49"/>
      <c r="D7524" s="8"/>
      <c r="E7524" s="8"/>
      <c r="F7524" s="8"/>
      <c r="G7524" s="8"/>
      <c r="H7524" s="15"/>
      <c r="I7524" s="27"/>
      <c r="K7524" s="27"/>
      <c r="L7524" s="8"/>
      <c r="M7524" s="8"/>
      <c r="N7524" s="8"/>
    </row>
    <row r="7525" spans="1:14" ht="21" customHeight="1" x14ac:dyDescent="0.5">
      <c r="A7525" s="50"/>
      <c r="B7525" s="8"/>
      <c r="C7525" s="49"/>
      <c r="D7525" s="8"/>
      <c r="E7525" s="8"/>
      <c r="F7525" s="8"/>
      <c r="G7525" s="8"/>
      <c r="H7525" s="15"/>
      <c r="I7525" s="27"/>
      <c r="K7525" s="27"/>
      <c r="L7525" s="8"/>
      <c r="M7525" s="8"/>
      <c r="N7525" s="8"/>
    </row>
    <row r="7526" spans="1:14" ht="21" customHeight="1" x14ac:dyDescent="0.5">
      <c r="A7526" s="50"/>
      <c r="B7526" s="8"/>
      <c r="C7526" s="49"/>
      <c r="D7526" s="8"/>
      <c r="E7526" s="8"/>
      <c r="F7526" s="8"/>
      <c r="G7526" s="8"/>
      <c r="H7526" s="15"/>
      <c r="I7526" s="27"/>
      <c r="K7526" s="27"/>
      <c r="L7526" s="8"/>
      <c r="M7526" s="8"/>
      <c r="N7526" s="8"/>
    </row>
    <row r="7527" spans="1:14" ht="21" customHeight="1" x14ac:dyDescent="0.5">
      <c r="A7527" s="50"/>
      <c r="B7527" s="8"/>
      <c r="C7527" s="49"/>
      <c r="D7527" s="8"/>
      <c r="E7527" s="8"/>
      <c r="F7527" s="8"/>
      <c r="G7527" s="8"/>
      <c r="H7527" s="15"/>
      <c r="I7527" s="27"/>
      <c r="K7527" s="27"/>
      <c r="L7527" s="8"/>
      <c r="M7527" s="8"/>
      <c r="N7527" s="8"/>
    </row>
    <row r="7528" spans="1:14" ht="21" customHeight="1" x14ac:dyDescent="0.5">
      <c r="A7528" s="50"/>
      <c r="B7528" s="8"/>
      <c r="C7528" s="49"/>
      <c r="D7528" s="8"/>
      <c r="E7528" s="8"/>
      <c r="F7528" s="8"/>
      <c r="G7528" s="8"/>
      <c r="H7528" s="15"/>
      <c r="I7528" s="27"/>
      <c r="K7528" s="27"/>
      <c r="L7528" s="8"/>
      <c r="M7528" s="8"/>
      <c r="N7528" s="8"/>
    </row>
    <row r="7529" spans="1:14" ht="21" customHeight="1" x14ac:dyDescent="0.5">
      <c r="A7529" s="50"/>
      <c r="B7529" s="8"/>
      <c r="C7529" s="49"/>
      <c r="D7529" s="8"/>
      <c r="E7529" s="8"/>
      <c r="F7529" s="8"/>
      <c r="G7529" s="8"/>
      <c r="H7529" s="15"/>
      <c r="I7529" s="27"/>
      <c r="K7529" s="27"/>
      <c r="L7529" s="8"/>
      <c r="M7529" s="8"/>
      <c r="N7529" s="8"/>
    </row>
    <row r="7530" spans="1:14" ht="21" customHeight="1" x14ac:dyDescent="0.5">
      <c r="A7530" s="50"/>
      <c r="B7530" s="8"/>
      <c r="C7530" s="49"/>
      <c r="D7530" s="8"/>
      <c r="E7530" s="8"/>
      <c r="F7530" s="8"/>
      <c r="G7530" s="8"/>
      <c r="H7530" s="15"/>
      <c r="I7530" s="27"/>
      <c r="K7530" s="27"/>
      <c r="L7530" s="8"/>
      <c r="M7530" s="8"/>
      <c r="N7530" s="8"/>
    </row>
    <row r="7531" spans="1:14" ht="21" customHeight="1" x14ac:dyDescent="0.5">
      <c r="A7531" s="50"/>
      <c r="B7531" s="8"/>
      <c r="C7531" s="49"/>
      <c r="D7531" s="8"/>
      <c r="E7531" s="8"/>
      <c r="F7531" s="8"/>
      <c r="G7531" s="8"/>
      <c r="H7531" s="15"/>
      <c r="I7531" s="27"/>
      <c r="K7531" s="27"/>
      <c r="L7531" s="8"/>
      <c r="M7531" s="8"/>
      <c r="N7531" s="8"/>
    </row>
    <row r="7532" spans="1:14" ht="21" customHeight="1" x14ac:dyDescent="0.5">
      <c r="A7532" s="50"/>
      <c r="B7532" s="8"/>
      <c r="C7532" s="49"/>
      <c r="D7532" s="8"/>
      <c r="E7532" s="8"/>
      <c r="F7532" s="8"/>
      <c r="G7532" s="8"/>
      <c r="H7532" s="15"/>
      <c r="I7532" s="27"/>
      <c r="K7532" s="27"/>
      <c r="L7532" s="8"/>
      <c r="M7532" s="8"/>
      <c r="N7532" s="8"/>
    </row>
    <row r="7533" spans="1:14" ht="21" customHeight="1" x14ac:dyDescent="0.5">
      <c r="A7533" s="50"/>
      <c r="B7533" s="8"/>
      <c r="C7533" s="49"/>
      <c r="D7533" s="8"/>
      <c r="E7533" s="8"/>
      <c r="F7533" s="8"/>
      <c r="G7533" s="8"/>
      <c r="H7533" s="15"/>
      <c r="I7533" s="27"/>
      <c r="K7533" s="27"/>
      <c r="L7533" s="8"/>
      <c r="M7533" s="8"/>
      <c r="N7533" s="8"/>
    </row>
    <row r="7534" spans="1:14" ht="21" customHeight="1" x14ac:dyDescent="0.5">
      <c r="A7534" s="50"/>
      <c r="B7534" s="8"/>
      <c r="C7534" s="49"/>
      <c r="D7534" s="8"/>
      <c r="E7534" s="8"/>
      <c r="F7534" s="8"/>
      <c r="G7534" s="8"/>
      <c r="H7534" s="15"/>
      <c r="I7534" s="27"/>
      <c r="K7534" s="27"/>
      <c r="L7534" s="8"/>
      <c r="M7534" s="8"/>
      <c r="N7534" s="8"/>
    </row>
    <row r="7535" spans="1:14" ht="21" customHeight="1" x14ac:dyDescent="0.5">
      <c r="A7535" s="50"/>
      <c r="B7535" s="8"/>
      <c r="C7535" s="49"/>
      <c r="D7535" s="8"/>
      <c r="E7535" s="8"/>
      <c r="F7535" s="8"/>
      <c r="G7535" s="8"/>
      <c r="H7535" s="15"/>
      <c r="I7535" s="27"/>
      <c r="K7535" s="27"/>
      <c r="L7535" s="8"/>
      <c r="M7535" s="8"/>
      <c r="N7535" s="8"/>
    </row>
    <row r="7536" spans="1:14" ht="21" customHeight="1" x14ac:dyDescent="0.5">
      <c r="A7536" s="50"/>
      <c r="B7536" s="8"/>
      <c r="C7536" s="49"/>
      <c r="D7536" s="8"/>
      <c r="E7536" s="8"/>
      <c r="F7536" s="8"/>
      <c r="G7536" s="8"/>
      <c r="H7536" s="15"/>
      <c r="I7536" s="27"/>
      <c r="K7536" s="27"/>
      <c r="L7536" s="8"/>
      <c r="M7536" s="8"/>
      <c r="N7536" s="8"/>
    </row>
    <row r="7537" spans="1:14" ht="21" customHeight="1" x14ac:dyDescent="0.5">
      <c r="A7537" s="50"/>
      <c r="B7537" s="8"/>
      <c r="C7537" s="49"/>
      <c r="D7537" s="8"/>
      <c r="E7537" s="8"/>
      <c r="F7537" s="8"/>
      <c r="G7537" s="8"/>
      <c r="H7537" s="15"/>
      <c r="I7537" s="27"/>
      <c r="K7537" s="27"/>
      <c r="L7537" s="8"/>
      <c r="M7537" s="8"/>
      <c r="N7537" s="8"/>
    </row>
    <row r="7538" spans="1:14" ht="21" customHeight="1" x14ac:dyDescent="0.5">
      <c r="A7538" s="50"/>
      <c r="B7538" s="8"/>
      <c r="C7538" s="49"/>
      <c r="D7538" s="8"/>
      <c r="E7538" s="8"/>
      <c r="F7538" s="8"/>
      <c r="G7538" s="8"/>
      <c r="H7538" s="15"/>
      <c r="I7538" s="27"/>
      <c r="K7538" s="27"/>
      <c r="L7538" s="8"/>
      <c r="M7538" s="8"/>
      <c r="N7538" s="8"/>
    </row>
    <row r="7539" spans="1:14" ht="21" customHeight="1" x14ac:dyDescent="0.5">
      <c r="A7539" s="50"/>
      <c r="B7539" s="8"/>
      <c r="C7539" s="49"/>
      <c r="D7539" s="8"/>
      <c r="E7539" s="8"/>
      <c r="F7539" s="8"/>
      <c r="G7539" s="8"/>
      <c r="H7539" s="15"/>
      <c r="I7539" s="27"/>
      <c r="K7539" s="27"/>
      <c r="L7539" s="8"/>
      <c r="M7539" s="8"/>
      <c r="N7539" s="8"/>
    </row>
    <row r="7540" spans="1:14" ht="21" customHeight="1" x14ac:dyDescent="0.5">
      <c r="A7540" s="50"/>
      <c r="B7540" s="8"/>
      <c r="C7540" s="49"/>
      <c r="D7540" s="8"/>
      <c r="E7540" s="8"/>
      <c r="F7540" s="8"/>
      <c r="G7540" s="8"/>
      <c r="H7540" s="15"/>
      <c r="I7540" s="27"/>
      <c r="K7540" s="27"/>
      <c r="L7540" s="8"/>
      <c r="M7540" s="8"/>
      <c r="N7540" s="8"/>
    </row>
    <row r="7541" spans="1:14" ht="21" customHeight="1" x14ac:dyDescent="0.5">
      <c r="A7541" s="50"/>
      <c r="B7541" s="8"/>
      <c r="C7541" s="49"/>
      <c r="D7541" s="8"/>
      <c r="E7541" s="8"/>
      <c r="F7541" s="8"/>
      <c r="G7541" s="8"/>
      <c r="H7541" s="15"/>
      <c r="I7541" s="27"/>
      <c r="K7541" s="27"/>
      <c r="L7541" s="8"/>
      <c r="M7541" s="8"/>
      <c r="N7541" s="8"/>
    </row>
    <row r="7542" spans="1:14" ht="21" customHeight="1" x14ac:dyDescent="0.5">
      <c r="A7542" s="50"/>
      <c r="B7542" s="8"/>
      <c r="C7542" s="49"/>
      <c r="D7542" s="8"/>
      <c r="E7542" s="8"/>
      <c r="F7542" s="8"/>
      <c r="G7542" s="8"/>
      <c r="H7542" s="15"/>
      <c r="I7542" s="27"/>
      <c r="K7542" s="27"/>
      <c r="L7542" s="8"/>
      <c r="M7542" s="8"/>
      <c r="N7542" s="8"/>
    </row>
    <row r="7543" spans="1:14" ht="21" customHeight="1" x14ac:dyDescent="0.5">
      <c r="A7543" s="50"/>
      <c r="B7543" s="8"/>
      <c r="C7543" s="49"/>
      <c r="D7543" s="8"/>
      <c r="E7543" s="8"/>
      <c r="F7543" s="8"/>
      <c r="G7543" s="8"/>
      <c r="H7543" s="15"/>
      <c r="I7543" s="27"/>
      <c r="K7543" s="27"/>
      <c r="L7543" s="8"/>
      <c r="M7543" s="8"/>
      <c r="N7543" s="8"/>
    </row>
    <row r="7544" spans="1:14" ht="21" customHeight="1" x14ac:dyDescent="0.5">
      <c r="A7544" s="50"/>
      <c r="B7544" s="8"/>
      <c r="C7544" s="49"/>
      <c r="D7544" s="8"/>
      <c r="E7544" s="8"/>
      <c r="F7544" s="8"/>
      <c r="G7544" s="8"/>
      <c r="H7544" s="15"/>
      <c r="I7544" s="27"/>
      <c r="K7544" s="27"/>
      <c r="L7544" s="8"/>
      <c r="M7544" s="8"/>
      <c r="N7544" s="8"/>
    </row>
    <row r="7545" spans="1:14" ht="21" customHeight="1" x14ac:dyDescent="0.5">
      <c r="A7545" s="50"/>
      <c r="B7545" s="8"/>
      <c r="C7545" s="49"/>
      <c r="D7545" s="8"/>
      <c r="E7545" s="8"/>
      <c r="F7545" s="8"/>
      <c r="G7545" s="8"/>
      <c r="H7545" s="15"/>
      <c r="I7545" s="27"/>
      <c r="K7545" s="27"/>
      <c r="L7545" s="8"/>
      <c r="M7545" s="8"/>
      <c r="N7545" s="8"/>
    </row>
    <row r="7546" spans="1:14" ht="21" customHeight="1" x14ac:dyDescent="0.5">
      <c r="A7546" s="50"/>
      <c r="B7546" s="8"/>
      <c r="C7546" s="49"/>
      <c r="D7546" s="8"/>
      <c r="E7546" s="8"/>
      <c r="F7546" s="8"/>
      <c r="G7546" s="8"/>
      <c r="H7546" s="15"/>
      <c r="I7546" s="27"/>
      <c r="K7546" s="27"/>
      <c r="L7546" s="8"/>
      <c r="M7546" s="8"/>
      <c r="N7546" s="8"/>
    </row>
    <row r="7547" spans="1:14" ht="21" customHeight="1" x14ac:dyDescent="0.5">
      <c r="A7547" s="50"/>
      <c r="B7547" s="8"/>
      <c r="C7547" s="49"/>
      <c r="D7547" s="8"/>
      <c r="E7547" s="8"/>
      <c r="F7547" s="8"/>
      <c r="G7547" s="8"/>
      <c r="H7547" s="15"/>
      <c r="I7547" s="27"/>
      <c r="K7547" s="27"/>
      <c r="L7547" s="8"/>
      <c r="M7547" s="8"/>
      <c r="N7547" s="8"/>
    </row>
    <row r="7548" spans="1:14" ht="21" customHeight="1" x14ac:dyDescent="0.5">
      <c r="A7548" s="50"/>
      <c r="B7548" s="8"/>
      <c r="C7548" s="49"/>
      <c r="D7548" s="8"/>
      <c r="E7548" s="8"/>
      <c r="F7548" s="8"/>
      <c r="G7548" s="8"/>
      <c r="H7548" s="15"/>
      <c r="I7548" s="27"/>
      <c r="K7548" s="27"/>
      <c r="L7548" s="8"/>
      <c r="M7548" s="8"/>
      <c r="N7548" s="8"/>
    </row>
    <row r="7549" spans="1:14" ht="21" customHeight="1" x14ac:dyDescent="0.5">
      <c r="A7549" s="50"/>
      <c r="B7549" s="8"/>
      <c r="C7549" s="49"/>
      <c r="D7549" s="8"/>
      <c r="E7549" s="8"/>
      <c r="F7549" s="8"/>
      <c r="G7549" s="8"/>
      <c r="H7549" s="15"/>
      <c r="I7549" s="27"/>
      <c r="K7549" s="27"/>
      <c r="L7549" s="8"/>
      <c r="M7549" s="8"/>
      <c r="N7549" s="8"/>
    </row>
    <row r="7550" spans="1:14" ht="21" customHeight="1" x14ac:dyDescent="0.5">
      <c r="A7550" s="50"/>
      <c r="B7550" s="8"/>
      <c r="C7550" s="49"/>
      <c r="D7550" s="8"/>
      <c r="E7550" s="8"/>
      <c r="F7550" s="8"/>
      <c r="G7550" s="8"/>
      <c r="H7550" s="15"/>
      <c r="I7550" s="27"/>
      <c r="K7550" s="27"/>
      <c r="L7550" s="8"/>
      <c r="M7550" s="8"/>
      <c r="N7550" s="8"/>
    </row>
    <row r="7551" spans="1:14" ht="21" customHeight="1" x14ac:dyDescent="0.5">
      <c r="A7551" s="50"/>
      <c r="B7551" s="8"/>
      <c r="C7551" s="49"/>
      <c r="D7551" s="8"/>
      <c r="E7551" s="8"/>
      <c r="F7551" s="8"/>
      <c r="G7551" s="8"/>
      <c r="H7551" s="15"/>
      <c r="I7551" s="27"/>
      <c r="K7551" s="27"/>
      <c r="L7551" s="8"/>
      <c r="M7551" s="8"/>
      <c r="N7551" s="8"/>
    </row>
    <row r="7552" spans="1:14" ht="21" customHeight="1" x14ac:dyDescent="0.5">
      <c r="A7552" s="50"/>
      <c r="B7552" s="8"/>
      <c r="C7552" s="49"/>
      <c r="D7552" s="8"/>
      <c r="E7552" s="8"/>
      <c r="F7552" s="8"/>
      <c r="G7552" s="8"/>
      <c r="H7552" s="15"/>
      <c r="I7552" s="27"/>
      <c r="K7552" s="27"/>
      <c r="L7552" s="8"/>
      <c r="M7552" s="8"/>
      <c r="N7552" s="8"/>
    </row>
    <row r="7553" spans="1:14" ht="21" customHeight="1" x14ac:dyDescent="0.5">
      <c r="A7553" s="50"/>
      <c r="B7553" s="8"/>
      <c r="C7553" s="49"/>
      <c r="D7553" s="8"/>
      <c r="E7553" s="8"/>
      <c r="F7553" s="8"/>
      <c r="G7553" s="8"/>
      <c r="H7553" s="15"/>
      <c r="I7553" s="27"/>
      <c r="K7553" s="27"/>
      <c r="L7553" s="8"/>
      <c r="M7553" s="8"/>
      <c r="N7553" s="8"/>
    </row>
    <row r="7554" spans="1:14" ht="21" customHeight="1" x14ac:dyDescent="0.5">
      <c r="A7554" s="50"/>
      <c r="B7554" s="8"/>
      <c r="C7554" s="49"/>
      <c r="D7554" s="8"/>
      <c r="E7554" s="8"/>
      <c r="F7554" s="8"/>
      <c r="G7554" s="8"/>
      <c r="H7554" s="15"/>
      <c r="I7554" s="27"/>
      <c r="K7554" s="27"/>
      <c r="L7554" s="8"/>
      <c r="M7554" s="8"/>
      <c r="N7554" s="8"/>
    </row>
    <row r="7555" spans="1:14" ht="21" customHeight="1" x14ac:dyDescent="0.5">
      <c r="A7555" s="50"/>
      <c r="B7555" s="8"/>
      <c r="C7555" s="49"/>
      <c r="D7555" s="8"/>
      <c r="E7555" s="8"/>
      <c r="F7555" s="8"/>
      <c r="G7555" s="8"/>
      <c r="H7555" s="15"/>
      <c r="I7555" s="27"/>
      <c r="K7555" s="27"/>
      <c r="L7555" s="8"/>
      <c r="M7555" s="8"/>
      <c r="N7555" s="8"/>
    </row>
    <row r="7556" spans="1:14" ht="21" customHeight="1" x14ac:dyDescent="0.5">
      <c r="A7556" s="50"/>
      <c r="B7556" s="8"/>
      <c r="C7556" s="49"/>
      <c r="D7556" s="8"/>
      <c r="E7556" s="8"/>
      <c r="F7556" s="8"/>
      <c r="G7556" s="8"/>
      <c r="H7556" s="15"/>
      <c r="I7556" s="27"/>
      <c r="K7556" s="27"/>
      <c r="L7556" s="8"/>
      <c r="M7556" s="8"/>
      <c r="N7556" s="8"/>
    </row>
    <row r="7557" spans="1:14" ht="21" customHeight="1" x14ac:dyDescent="0.5">
      <c r="A7557" s="50"/>
      <c r="B7557" s="8"/>
      <c r="C7557" s="49"/>
      <c r="D7557" s="8"/>
      <c r="E7557" s="8"/>
      <c r="F7557" s="8"/>
      <c r="G7557" s="8"/>
      <c r="H7557" s="15"/>
      <c r="I7557" s="27"/>
      <c r="K7557" s="27"/>
      <c r="L7557" s="8"/>
      <c r="M7557" s="8"/>
      <c r="N7557" s="8"/>
    </row>
    <row r="7558" spans="1:14" ht="21" customHeight="1" x14ac:dyDescent="0.5">
      <c r="A7558" s="50"/>
      <c r="B7558" s="8"/>
      <c r="C7558" s="49"/>
      <c r="D7558" s="8"/>
      <c r="E7558" s="8"/>
      <c r="F7558" s="8"/>
      <c r="G7558" s="8"/>
      <c r="H7558" s="15"/>
      <c r="I7558" s="27"/>
      <c r="K7558" s="27"/>
      <c r="L7558" s="8"/>
      <c r="M7558" s="8"/>
      <c r="N7558" s="8"/>
    </row>
    <row r="7559" spans="1:14" ht="21" customHeight="1" x14ac:dyDescent="0.5">
      <c r="A7559" s="50"/>
      <c r="B7559" s="8"/>
      <c r="C7559" s="49"/>
      <c r="D7559" s="8"/>
      <c r="E7559" s="8"/>
      <c r="F7559" s="8"/>
      <c r="G7559" s="8"/>
      <c r="H7559" s="15"/>
      <c r="I7559" s="27"/>
      <c r="K7559" s="27"/>
      <c r="L7559" s="8"/>
      <c r="M7559" s="8"/>
      <c r="N7559" s="8"/>
    </row>
    <row r="7560" spans="1:14" ht="21" customHeight="1" x14ac:dyDescent="0.5">
      <c r="A7560" s="50"/>
      <c r="B7560" s="8"/>
      <c r="C7560" s="49"/>
      <c r="D7560" s="8"/>
      <c r="E7560" s="8"/>
      <c r="F7560" s="8"/>
      <c r="G7560" s="8"/>
      <c r="H7560" s="15"/>
      <c r="I7560" s="27"/>
      <c r="K7560" s="27"/>
      <c r="L7560" s="8"/>
      <c r="M7560" s="8"/>
      <c r="N7560" s="8"/>
    </row>
    <row r="7561" spans="1:14" ht="21" customHeight="1" x14ac:dyDescent="0.5">
      <c r="A7561" s="50"/>
      <c r="B7561" s="8"/>
      <c r="C7561" s="49"/>
      <c r="D7561" s="8"/>
      <c r="E7561" s="8"/>
      <c r="F7561" s="8"/>
      <c r="G7561" s="8"/>
      <c r="H7561" s="15"/>
      <c r="I7561" s="27"/>
      <c r="K7561" s="27"/>
      <c r="L7561" s="8"/>
      <c r="M7561" s="8"/>
      <c r="N7561" s="8"/>
    </row>
    <row r="7562" spans="1:14" ht="21" customHeight="1" x14ac:dyDescent="0.5">
      <c r="A7562" s="50"/>
      <c r="B7562" s="8"/>
      <c r="C7562" s="49"/>
      <c r="D7562" s="8"/>
      <c r="E7562" s="8"/>
      <c r="F7562" s="8"/>
      <c r="G7562" s="8"/>
      <c r="H7562" s="15"/>
      <c r="I7562" s="27"/>
      <c r="K7562" s="27"/>
      <c r="L7562" s="8"/>
      <c r="M7562" s="8"/>
      <c r="N7562" s="8"/>
    </row>
    <row r="7563" spans="1:14" ht="21" customHeight="1" x14ac:dyDescent="0.5">
      <c r="A7563" s="50"/>
      <c r="B7563" s="8"/>
      <c r="C7563" s="49"/>
      <c r="D7563" s="8"/>
      <c r="E7563" s="8"/>
      <c r="F7563" s="8"/>
      <c r="G7563" s="8"/>
      <c r="H7563" s="15"/>
      <c r="I7563" s="27"/>
      <c r="K7563" s="27"/>
      <c r="L7563" s="8"/>
      <c r="M7563" s="8"/>
      <c r="N7563" s="8"/>
    </row>
    <row r="7564" spans="1:14" ht="21" customHeight="1" x14ac:dyDescent="0.5">
      <c r="A7564" s="50"/>
      <c r="B7564" s="8"/>
      <c r="C7564" s="49"/>
      <c r="D7564" s="8"/>
      <c r="E7564" s="8"/>
      <c r="F7564" s="8"/>
      <c r="G7564" s="8"/>
      <c r="H7564" s="15"/>
      <c r="I7564" s="27"/>
      <c r="K7564" s="27"/>
      <c r="L7564" s="8"/>
      <c r="M7564" s="8"/>
      <c r="N7564" s="8"/>
    </row>
    <row r="7565" spans="1:14" ht="21" customHeight="1" x14ac:dyDescent="0.5">
      <c r="A7565" s="50"/>
      <c r="B7565" s="8"/>
      <c r="C7565" s="49"/>
      <c r="D7565" s="8"/>
      <c r="E7565" s="8"/>
      <c r="F7565" s="8"/>
      <c r="G7565" s="8"/>
      <c r="H7565" s="15"/>
      <c r="I7565" s="27"/>
      <c r="K7565" s="27"/>
      <c r="L7565" s="8"/>
      <c r="M7565" s="8"/>
      <c r="N7565" s="8"/>
    </row>
    <row r="7566" spans="1:14" ht="21" customHeight="1" x14ac:dyDescent="0.5">
      <c r="A7566" s="50"/>
      <c r="B7566" s="8"/>
      <c r="C7566" s="49"/>
      <c r="D7566" s="8"/>
      <c r="E7566" s="8"/>
      <c r="F7566" s="8"/>
      <c r="G7566" s="8"/>
      <c r="H7566" s="15"/>
      <c r="I7566" s="27"/>
      <c r="K7566" s="27"/>
      <c r="L7566" s="8"/>
      <c r="M7566" s="8"/>
      <c r="N7566" s="8"/>
    </row>
    <row r="7567" spans="1:14" ht="21" customHeight="1" x14ac:dyDescent="0.5">
      <c r="A7567" s="50"/>
      <c r="B7567" s="8"/>
      <c r="C7567" s="49"/>
      <c r="D7567" s="8"/>
      <c r="E7567" s="8"/>
      <c r="F7567" s="8"/>
      <c r="G7567" s="8"/>
      <c r="H7567" s="15"/>
      <c r="I7567" s="27"/>
      <c r="K7567" s="27"/>
      <c r="L7567" s="8"/>
      <c r="M7567" s="8"/>
      <c r="N7567" s="8"/>
    </row>
    <row r="7568" spans="1:14" ht="21" customHeight="1" x14ac:dyDescent="0.5">
      <c r="A7568" s="50"/>
      <c r="B7568" s="8"/>
      <c r="C7568" s="49"/>
      <c r="D7568" s="8"/>
      <c r="E7568" s="8"/>
      <c r="F7568" s="8"/>
      <c r="G7568" s="8"/>
      <c r="H7568" s="15"/>
      <c r="I7568" s="27"/>
      <c r="K7568" s="27"/>
      <c r="L7568" s="8"/>
      <c r="M7568" s="8"/>
      <c r="N7568" s="8"/>
    </row>
    <row r="7569" spans="1:14" ht="21" customHeight="1" x14ac:dyDescent="0.5">
      <c r="A7569" s="50"/>
      <c r="B7569" s="8"/>
      <c r="C7569" s="49"/>
      <c r="D7569" s="8"/>
      <c r="E7569" s="8"/>
      <c r="F7569" s="8"/>
      <c r="G7569" s="8"/>
      <c r="H7569" s="15"/>
      <c r="I7569" s="27"/>
      <c r="K7569" s="27"/>
      <c r="L7569" s="8"/>
      <c r="M7569" s="8"/>
      <c r="N7569" s="8"/>
    </row>
    <row r="7570" spans="1:14" ht="21" customHeight="1" x14ac:dyDescent="0.5">
      <c r="A7570" s="50"/>
      <c r="B7570" s="8"/>
      <c r="C7570" s="49"/>
      <c r="D7570" s="8"/>
      <c r="E7570" s="8"/>
      <c r="F7570" s="8"/>
      <c r="G7570" s="8"/>
      <c r="H7570" s="15"/>
      <c r="I7570" s="27"/>
      <c r="K7570" s="27"/>
      <c r="L7570" s="8"/>
      <c r="M7570" s="8"/>
      <c r="N7570" s="8"/>
    </row>
    <row r="7571" spans="1:14" ht="21" customHeight="1" x14ac:dyDescent="0.5">
      <c r="A7571" s="50"/>
      <c r="B7571" s="8"/>
      <c r="C7571" s="49"/>
      <c r="D7571" s="8"/>
      <c r="E7571" s="8"/>
      <c r="F7571" s="8"/>
      <c r="G7571" s="8"/>
      <c r="H7571" s="15"/>
      <c r="I7571" s="27"/>
      <c r="K7571" s="27"/>
      <c r="L7571" s="8"/>
      <c r="M7571" s="8"/>
      <c r="N7571" s="8"/>
    </row>
    <row r="7572" spans="1:14" ht="21" customHeight="1" x14ac:dyDescent="0.5">
      <c r="A7572" s="50"/>
      <c r="B7572" s="8"/>
      <c r="C7572" s="49"/>
      <c r="D7572" s="8"/>
      <c r="E7572" s="8"/>
      <c r="F7572" s="8"/>
      <c r="G7572" s="8"/>
      <c r="H7572" s="15"/>
      <c r="I7572" s="27"/>
      <c r="K7572" s="27"/>
      <c r="L7572" s="8"/>
      <c r="M7572" s="8"/>
      <c r="N7572" s="8"/>
    </row>
    <row r="7573" spans="1:14" ht="21" customHeight="1" x14ac:dyDescent="0.5">
      <c r="A7573" s="50"/>
      <c r="B7573" s="8"/>
      <c r="C7573" s="49"/>
      <c r="D7573" s="8"/>
      <c r="E7573" s="8"/>
      <c r="F7573" s="8"/>
      <c r="G7573" s="8"/>
      <c r="H7573" s="15"/>
      <c r="I7573" s="27"/>
      <c r="K7573" s="27"/>
      <c r="L7573" s="8"/>
      <c r="M7573" s="8"/>
      <c r="N7573" s="8"/>
    </row>
    <row r="7574" spans="1:14" ht="21" customHeight="1" x14ac:dyDescent="0.5">
      <c r="A7574" s="50"/>
      <c r="B7574" s="8"/>
      <c r="C7574" s="49"/>
      <c r="D7574" s="8"/>
      <c r="E7574" s="8"/>
      <c r="F7574" s="8"/>
      <c r="G7574" s="8"/>
      <c r="H7574" s="15"/>
      <c r="I7574" s="27"/>
      <c r="K7574" s="27"/>
      <c r="L7574" s="8"/>
      <c r="M7574" s="8"/>
      <c r="N7574" s="8"/>
    </row>
    <row r="7575" spans="1:14" ht="21" customHeight="1" x14ac:dyDescent="0.5">
      <c r="A7575" s="50"/>
      <c r="B7575" s="8"/>
      <c r="C7575" s="49"/>
      <c r="D7575" s="8"/>
      <c r="E7575" s="8"/>
      <c r="F7575" s="8"/>
      <c r="G7575" s="8"/>
      <c r="H7575" s="15"/>
      <c r="I7575" s="27"/>
      <c r="K7575" s="27"/>
      <c r="L7575" s="8"/>
      <c r="M7575" s="8"/>
      <c r="N7575" s="8"/>
    </row>
    <row r="7576" spans="1:14" ht="21" customHeight="1" x14ac:dyDescent="0.5">
      <c r="A7576" s="50"/>
      <c r="B7576" s="8"/>
      <c r="C7576" s="49"/>
      <c r="D7576" s="8"/>
      <c r="E7576" s="8"/>
      <c r="F7576" s="8"/>
      <c r="G7576" s="8"/>
      <c r="H7576" s="15"/>
      <c r="I7576" s="27"/>
      <c r="K7576" s="27"/>
      <c r="L7576" s="8"/>
      <c r="M7576" s="8"/>
      <c r="N7576" s="8"/>
    </row>
    <row r="7577" spans="1:14" ht="21" customHeight="1" x14ac:dyDescent="0.5">
      <c r="A7577" s="50"/>
      <c r="B7577" s="8"/>
      <c r="C7577" s="49"/>
      <c r="D7577" s="8"/>
      <c r="E7577" s="8"/>
      <c r="F7577" s="8"/>
      <c r="G7577" s="8"/>
      <c r="H7577" s="15"/>
      <c r="I7577" s="27"/>
      <c r="K7577" s="27"/>
      <c r="L7577" s="8"/>
      <c r="M7577" s="8"/>
      <c r="N7577" s="8"/>
    </row>
    <row r="7578" spans="1:14" ht="21" customHeight="1" x14ac:dyDescent="0.5">
      <c r="A7578" s="50"/>
      <c r="B7578" s="8"/>
      <c r="C7578" s="49"/>
      <c r="D7578" s="8"/>
      <c r="E7578" s="8"/>
      <c r="F7578" s="8"/>
      <c r="G7578" s="8"/>
      <c r="H7578" s="15"/>
      <c r="I7578" s="27"/>
      <c r="K7578" s="27"/>
      <c r="L7578" s="8"/>
      <c r="M7578" s="8"/>
      <c r="N7578" s="8"/>
    </row>
    <row r="7579" spans="1:14" ht="21" customHeight="1" x14ac:dyDescent="0.5">
      <c r="A7579" s="50"/>
      <c r="B7579" s="8"/>
      <c r="C7579" s="49"/>
      <c r="D7579" s="8"/>
      <c r="E7579" s="8"/>
      <c r="F7579" s="8"/>
      <c r="G7579" s="8"/>
      <c r="H7579" s="15"/>
      <c r="I7579" s="27"/>
      <c r="K7579" s="27"/>
      <c r="L7579" s="8"/>
      <c r="M7579" s="8"/>
      <c r="N7579" s="8"/>
    </row>
    <row r="7580" spans="1:14" ht="21" customHeight="1" x14ac:dyDescent="0.5">
      <c r="A7580" s="50"/>
      <c r="B7580" s="8"/>
      <c r="C7580" s="49"/>
      <c r="D7580" s="8"/>
      <c r="E7580" s="8"/>
      <c r="F7580" s="8"/>
      <c r="G7580" s="8"/>
      <c r="H7580" s="15"/>
      <c r="I7580" s="27"/>
      <c r="K7580" s="27"/>
      <c r="L7580" s="8"/>
      <c r="M7580" s="8"/>
      <c r="N7580" s="8"/>
    </row>
    <row r="7581" spans="1:14" ht="21" customHeight="1" x14ac:dyDescent="0.5">
      <c r="A7581" s="50"/>
      <c r="B7581" s="8"/>
      <c r="C7581" s="49"/>
      <c r="D7581" s="8"/>
      <c r="E7581" s="8"/>
      <c r="F7581" s="8"/>
      <c r="G7581" s="8"/>
      <c r="H7581" s="15"/>
      <c r="I7581" s="27"/>
      <c r="K7581" s="27"/>
      <c r="L7581" s="8"/>
      <c r="M7581" s="8"/>
      <c r="N7581" s="8"/>
    </row>
    <row r="7582" spans="1:14" ht="21" customHeight="1" x14ac:dyDescent="0.5">
      <c r="A7582" s="50"/>
      <c r="B7582" s="8"/>
      <c r="C7582" s="49"/>
      <c r="D7582" s="8"/>
      <c r="E7582" s="8"/>
      <c r="F7582" s="8"/>
      <c r="G7582" s="8"/>
      <c r="H7582" s="15"/>
      <c r="I7582" s="27"/>
      <c r="K7582" s="27"/>
      <c r="L7582" s="8"/>
      <c r="M7582" s="8"/>
      <c r="N7582" s="8"/>
    </row>
    <row r="7583" spans="1:14" ht="21" customHeight="1" x14ac:dyDescent="0.5">
      <c r="A7583" s="50"/>
      <c r="B7583" s="8"/>
      <c r="C7583" s="49"/>
      <c r="D7583" s="8"/>
      <c r="E7583" s="8"/>
      <c r="F7583" s="8"/>
      <c r="G7583" s="8"/>
      <c r="H7583" s="15"/>
      <c r="I7583" s="27"/>
      <c r="K7583" s="27"/>
      <c r="L7583" s="8"/>
      <c r="M7583" s="8"/>
      <c r="N7583" s="8"/>
    </row>
    <row r="7584" spans="1:14" ht="21" customHeight="1" x14ac:dyDescent="0.5">
      <c r="A7584" s="50"/>
      <c r="B7584" s="8"/>
      <c r="C7584" s="49"/>
      <c r="D7584" s="8"/>
      <c r="E7584" s="8"/>
      <c r="F7584" s="8"/>
      <c r="G7584" s="8"/>
      <c r="H7584" s="15"/>
      <c r="I7584" s="27"/>
      <c r="K7584" s="27"/>
      <c r="L7584" s="8"/>
      <c r="M7584" s="8"/>
      <c r="N7584" s="8"/>
    </row>
    <row r="7585" spans="1:14" ht="21" customHeight="1" x14ac:dyDescent="0.5">
      <c r="A7585" s="50"/>
      <c r="B7585" s="8"/>
      <c r="C7585" s="49"/>
      <c r="D7585" s="8"/>
      <c r="E7585" s="8"/>
      <c r="F7585" s="8"/>
      <c r="G7585" s="8"/>
      <c r="H7585" s="15"/>
      <c r="I7585" s="27"/>
      <c r="K7585" s="27"/>
      <c r="L7585" s="8"/>
      <c r="M7585" s="8"/>
      <c r="N7585" s="8"/>
    </row>
    <row r="7586" spans="1:14" ht="21" customHeight="1" x14ac:dyDescent="0.5">
      <c r="A7586" s="50"/>
      <c r="B7586" s="8"/>
      <c r="C7586" s="49"/>
      <c r="D7586" s="8"/>
      <c r="E7586" s="8"/>
      <c r="F7586" s="8"/>
      <c r="G7586" s="8"/>
      <c r="H7586" s="15"/>
      <c r="I7586" s="27"/>
      <c r="K7586" s="27"/>
      <c r="L7586" s="8"/>
      <c r="M7586" s="8"/>
      <c r="N7586" s="8"/>
    </row>
    <row r="7587" spans="1:14" ht="21" customHeight="1" x14ac:dyDescent="0.5">
      <c r="A7587" s="50"/>
      <c r="B7587" s="8"/>
      <c r="C7587" s="49"/>
      <c r="D7587" s="8"/>
      <c r="E7587" s="8"/>
      <c r="F7587" s="8"/>
      <c r="G7587" s="8"/>
      <c r="H7587" s="15"/>
      <c r="I7587" s="27"/>
      <c r="K7587" s="27"/>
      <c r="L7587" s="8"/>
      <c r="M7587" s="8"/>
      <c r="N7587" s="8"/>
    </row>
    <row r="7588" spans="1:14" ht="21" customHeight="1" x14ac:dyDescent="0.5">
      <c r="A7588" s="50"/>
      <c r="B7588" s="8"/>
      <c r="C7588" s="49"/>
      <c r="D7588" s="8"/>
      <c r="E7588" s="8"/>
      <c r="F7588" s="8"/>
      <c r="G7588" s="8"/>
      <c r="H7588" s="15"/>
      <c r="I7588" s="27"/>
      <c r="K7588" s="27"/>
      <c r="L7588" s="8"/>
      <c r="M7588" s="8"/>
      <c r="N7588" s="8"/>
    </row>
    <row r="7589" spans="1:14" ht="21" customHeight="1" x14ac:dyDescent="0.5">
      <c r="A7589" s="50"/>
      <c r="B7589" s="8"/>
      <c r="C7589" s="49"/>
      <c r="D7589" s="8"/>
      <c r="E7589" s="8"/>
      <c r="F7589" s="8"/>
      <c r="G7589" s="8"/>
      <c r="H7589" s="15"/>
      <c r="I7589" s="27"/>
      <c r="K7589" s="27"/>
      <c r="L7589" s="8"/>
      <c r="M7589" s="8"/>
      <c r="N7589" s="8"/>
    </row>
    <row r="7590" spans="1:14" ht="21" customHeight="1" x14ac:dyDescent="0.5">
      <c r="A7590" s="50"/>
      <c r="B7590" s="8"/>
      <c r="C7590" s="49"/>
      <c r="D7590" s="8"/>
      <c r="E7590" s="8"/>
      <c r="F7590" s="8"/>
      <c r="G7590" s="8"/>
      <c r="H7590" s="15"/>
      <c r="I7590" s="27"/>
      <c r="K7590" s="27"/>
      <c r="L7590" s="8"/>
      <c r="M7590" s="8"/>
      <c r="N7590" s="8"/>
    </row>
    <row r="7591" spans="1:14" ht="21" customHeight="1" x14ac:dyDescent="0.5">
      <c r="A7591" s="50"/>
      <c r="B7591" s="8"/>
      <c r="C7591" s="49"/>
      <c r="D7591" s="8"/>
      <c r="E7591" s="8"/>
      <c r="F7591" s="8"/>
      <c r="G7591" s="8"/>
      <c r="H7591" s="15"/>
      <c r="I7591" s="27"/>
      <c r="K7591" s="27"/>
      <c r="L7591" s="8"/>
      <c r="M7591" s="8"/>
      <c r="N7591" s="8"/>
    </row>
    <row r="7592" spans="1:14" ht="21" customHeight="1" x14ac:dyDescent="0.5">
      <c r="A7592" s="50"/>
      <c r="B7592" s="8"/>
      <c r="C7592" s="49"/>
      <c r="D7592" s="8"/>
      <c r="E7592" s="8"/>
      <c r="F7592" s="8"/>
      <c r="G7592" s="8"/>
      <c r="H7592" s="15"/>
      <c r="I7592" s="27"/>
      <c r="K7592" s="27"/>
      <c r="L7592" s="8"/>
      <c r="M7592" s="8"/>
      <c r="N7592" s="8"/>
    </row>
    <row r="7593" spans="1:14" ht="21" customHeight="1" x14ac:dyDescent="0.5">
      <c r="A7593" s="50"/>
      <c r="B7593" s="8"/>
      <c r="C7593" s="49"/>
      <c r="D7593" s="8"/>
      <c r="E7593" s="8"/>
      <c r="F7593" s="8"/>
      <c r="G7593" s="8"/>
      <c r="H7593" s="15"/>
      <c r="I7593" s="27"/>
      <c r="K7593" s="27"/>
      <c r="L7593" s="8"/>
      <c r="M7593" s="8"/>
      <c r="N7593" s="8"/>
    </row>
    <row r="7594" spans="1:14" ht="21" customHeight="1" x14ac:dyDescent="0.5">
      <c r="A7594" s="50"/>
      <c r="B7594" s="8"/>
      <c r="C7594" s="49"/>
      <c r="D7594" s="8"/>
      <c r="E7594" s="8"/>
      <c r="F7594" s="8"/>
      <c r="G7594" s="8"/>
      <c r="H7594" s="15"/>
      <c r="I7594" s="27"/>
      <c r="K7594" s="27"/>
      <c r="L7594" s="8"/>
      <c r="M7594" s="8"/>
      <c r="N7594" s="8"/>
    </row>
    <row r="7595" spans="1:14" ht="21" customHeight="1" x14ac:dyDescent="0.5">
      <c r="A7595" s="50"/>
      <c r="B7595" s="8"/>
      <c r="C7595" s="49"/>
      <c r="D7595" s="8"/>
      <c r="E7595" s="8"/>
      <c r="F7595" s="8"/>
      <c r="G7595" s="8"/>
      <c r="H7595" s="15"/>
      <c r="I7595" s="27"/>
      <c r="K7595" s="27"/>
      <c r="L7595" s="8"/>
      <c r="M7595" s="8"/>
      <c r="N7595" s="8"/>
    </row>
    <row r="7596" spans="1:14" ht="21" customHeight="1" x14ac:dyDescent="0.5">
      <c r="A7596" s="50"/>
      <c r="B7596" s="8"/>
      <c r="C7596" s="49"/>
      <c r="D7596" s="8"/>
      <c r="E7596" s="8"/>
      <c r="F7596" s="8"/>
      <c r="G7596" s="8"/>
      <c r="H7596" s="15"/>
      <c r="I7596" s="27"/>
      <c r="K7596" s="27"/>
      <c r="L7596" s="8"/>
      <c r="M7596" s="8"/>
      <c r="N7596" s="8"/>
    </row>
    <row r="7597" spans="1:14" ht="21" customHeight="1" x14ac:dyDescent="0.5">
      <c r="A7597" s="50"/>
      <c r="B7597" s="8"/>
      <c r="C7597" s="49"/>
      <c r="D7597" s="8"/>
      <c r="E7597" s="8"/>
      <c r="F7597" s="8"/>
      <c r="G7597" s="8"/>
      <c r="H7597" s="15"/>
      <c r="I7597" s="27"/>
      <c r="K7597" s="27"/>
      <c r="L7597" s="8"/>
      <c r="M7597" s="8"/>
      <c r="N7597" s="8"/>
    </row>
    <row r="7598" spans="1:14" ht="21" customHeight="1" x14ac:dyDescent="0.5">
      <c r="A7598" s="50"/>
      <c r="B7598" s="8"/>
      <c r="C7598" s="49"/>
      <c r="D7598" s="8"/>
      <c r="E7598" s="8"/>
      <c r="F7598" s="8"/>
      <c r="G7598" s="8"/>
      <c r="H7598" s="15"/>
      <c r="I7598" s="27"/>
      <c r="K7598" s="27"/>
      <c r="L7598" s="8"/>
      <c r="M7598" s="8"/>
      <c r="N7598" s="8"/>
    </row>
    <row r="7599" spans="1:14" ht="21" customHeight="1" x14ac:dyDescent="0.5">
      <c r="A7599" s="50"/>
      <c r="B7599" s="8"/>
      <c r="C7599" s="49"/>
      <c r="D7599" s="8"/>
      <c r="E7599" s="8"/>
      <c r="F7599" s="8"/>
      <c r="G7599" s="8"/>
      <c r="H7599" s="15"/>
      <c r="I7599" s="27"/>
      <c r="K7599" s="27"/>
      <c r="L7599" s="8"/>
      <c r="M7599" s="8"/>
      <c r="N7599" s="8"/>
    </row>
    <row r="7600" spans="1:14" ht="21" customHeight="1" x14ac:dyDescent="0.5">
      <c r="A7600" s="50"/>
      <c r="B7600" s="8"/>
      <c r="C7600" s="49"/>
      <c r="D7600" s="8"/>
      <c r="E7600" s="8"/>
      <c r="F7600" s="8"/>
      <c r="G7600" s="8"/>
      <c r="H7600" s="15"/>
      <c r="I7600" s="27"/>
      <c r="K7600" s="27"/>
      <c r="L7600" s="8"/>
      <c r="M7600" s="8"/>
      <c r="N7600" s="8"/>
    </row>
    <row r="7601" spans="1:14" ht="21" customHeight="1" x14ac:dyDescent="0.5">
      <c r="A7601" s="50"/>
      <c r="B7601" s="8"/>
      <c r="C7601" s="49"/>
      <c r="D7601" s="8"/>
      <c r="E7601" s="8"/>
      <c r="F7601" s="8"/>
      <c r="G7601" s="8"/>
      <c r="H7601" s="15"/>
      <c r="I7601" s="27"/>
      <c r="K7601" s="27"/>
      <c r="L7601" s="8"/>
      <c r="M7601" s="8"/>
      <c r="N7601" s="8"/>
    </row>
    <row r="7602" spans="1:14" ht="21" customHeight="1" x14ac:dyDescent="0.5">
      <c r="A7602" s="50"/>
      <c r="B7602" s="8"/>
      <c r="C7602" s="49"/>
      <c r="D7602" s="8"/>
      <c r="E7602" s="8"/>
      <c r="F7602" s="8"/>
      <c r="G7602" s="8"/>
      <c r="H7602" s="15"/>
      <c r="I7602" s="27"/>
      <c r="K7602" s="27"/>
      <c r="L7602" s="8"/>
      <c r="M7602" s="8"/>
      <c r="N7602" s="8"/>
    </row>
    <row r="7603" spans="1:14" ht="21" customHeight="1" x14ac:dyDescent="0.5">
      <c r="A7603" s="50"/>
      <c r="B7603" s="8"/>
      <c r="C7603" s="49"/>
      <c r="D7603" s="8"/>
      <c r="E7603" s="8"/>
      <c r="F7603" s="8"/>
      <c r="G7603" s="8"/>
      <c r="H7603" s="15"/>
      <c r="I7603" s="27"/>
      <c r="K7603" s="27"/>
      <c r="L7603" s="8"/>
      <c r="M7603" s="8"/>
      <c r="N7603" s="8"/>
    </row>
    <row r="7604" spans="1:14" ht="21" customHeight="1" x14ac:dyDescent="0.5">
      <c r="A7604" s="50"/>
      <c r="B7604" s="8"/>
      <c r="C7604" s="49"/>
      <c r="D7604" s="8"/>
      <c r="E7604" s="8"/>
      <c r="F7604" s="8"/>
      <c r="G7604" s="8"/>
      <c r="H7604" s="15"/>
      <c r="I7604" s="27"/>
      <c r="K7604" s="27"/>
      <c r="L7604" s="8"/>
      <c r="M7604" s="8"/>
      <c r="N7604" s="8"/>
    </row>
    <row r="7605" spans="1:14" ht="21" customHeight="1" x14ac:dyDescent="0.5">
      <c r="A7605" s="50"/>
      <c r="B7605" s="8"/>
      <c r="C7605" s="49"/>
      <c r="D7605" s="8"/>
      <c r="E7605" s="8"/>
      <c r="F7605" s="8"/>
      <c r="G7605" s="8"/>
      <c r="H7605" s="15"/>
      <c r="I7605" s="27"/>
      <c r="K7605" s="27"/>
      <c r="L7605" s="8"/>
      <c r="M7605" s="8"/>
      <c r="N7605" s="8"/>
    </row>
    <row r="7606" spans="1:14" ht="21" customHeight="1" x14ac:dyDescent="0.5">
      <c r="A7606" s="50"/>
      <c r="B7606" s="8"/>
      <c r="C7606" s="49"/>
      <c r="D7606" s="8"/>
      <c r="E7606" s="8"/>
      <c r="F7606" s="8"/>
      <c r="G7606" s="8"/>
      <c r="H7606" s="15"/>
      <c r="I7606" s="27"/>
      <c r="K7606" s="27"/>
      <c r="L7606" s="8"/>
      <c r="M7606" s="8"/>
      <c r="N7606" s="8"/>
    </row>
    <row r="7607" spans="1:14" ht="21" customHeight="1" x14ac:dyDescent="0.5">
      <c r="A7607" s="50"/>
      <c r="B7607" s="8"/>
      <c r="C7607" s="49"/>
      <c r="D7607" s="8"/>
      <c r="E7607" s="8"/>
      <c r="F7607" s="8"/>
      <c r="G7607" s="8"/>
      <c r="H7607" s="15"/>
      <c r="I7607" s="27"/>
      <c r="K7607" s="27"/>
      <c r="L7607" s="8"/>
      <c r="M7607" s="8"/>
      <c r="N7607" s="8"/>
    </row>
    <row r="7608" spans="1:14" ht="21" customHeight="1" x14ac:dyDescent="0.5">
      <c r="A7608" s="50"/>
      <c r="B7608" s="8"/>
      <c r="C7608" s="49"/>
      <c r="D7608" s="8"/>
      <c r="E7608" s="8"/>
      <c r="F7608" s="8"/>
      <c r="G7608" s="8"/>
      <c r="H7608" s="15"/>
      <c r="I7608" s="27"/>
      <c r="K7608" s="27"/>
      <c r="L7608" s="8"/>
      <c r="M7608" s="8"/>
      <c r="N7608" s="8"/>
    </row>
    <row r="7609" spans="1:14" ht="21" customHeight="1" x14ac:dyDescent="0.5">
      <c r="A7609" s="50"/>
      <c r="B7609" s="8"/>
      <c r="C7609" s="49"/>
      <c r="D7609" s="8"/>
      <c r="E7609" s="8"/>
      <c r="F7609" s="8"/>
      <c r="G7609" s="8"/>
      <c r="H7609" s="15"/>
      <c r="I7609" s="27"/>
      <c r="K7609" s="27"/>
      <c r="L7609" s="8"/>
      <c r="M7609" s="8"/>
      <c r="N7609" s="8"/>
    </row>
    <row r="7610" spans="1:14" ht="21" customHeight="1" x14ac:dyDescent="0.5">
      <c r="A7610" s="50"/>
      <c r="B7610" s="8"/>
      <c r="C7610" s="49"/>
      <c r="D7610" s="8"/>
      <c r="E7610" s="8"/>
      <c r="F7610" s="8"/>
      <c r="G7610" s="8"/>
      <c r="H7610" s="15"/>
      <c r="I7610" s="27"/>
      <c r="K7610" s="27"/>
      <c r="L7610" s="8"/>
      <c r="M7610" s="8"/>
      <c r="N7610" s="8"/>
    </row>
    <row r="7611" spans="1:14" ht="21" customHeight="1" x14ac:dyDescent="0.5">
      <c r="A7611" s="50"/>
      <c r="B7611" s="8"/>
      <c r="C7611" s="49"/>
      <c r="D7611" s="8"/>
      <c r="E7611" s="8"/>
      <c r="F7611" s="8"/>
      <c r="G7611" s="8"/>
      <c r="H7611" s="15"/>
      <c r="I7611" s="27"/>
      <c r="K7611" s="27"/>
      <c r="L7611" s="8"/>
      <c r="M7611" s="8"/>
      <c r="N7611" s="8"/>
    </row>
    <row r="7612" spans="1:14" ht="21" customHeight="1" x14ac:dyDescent="0.5">
      <c r="A7612" s="50"/>
      <c r="B7612" s="8"/>
      <c r="C7612" s="49"/>
      <c r="D7612" s="8"/>
      <c r="E7612" s="8"/>
      <c r="F7612" s="8"/>
      <c r="G7612" s="8"/>
      <c r="H7612" s="15"/>
      <c r="I7612" s="27"/>
      <c r="K7612" s="27"/>
      <c r="L7612" s="8"/>
      <c r="M7612" s="8"/>
      <c r="N7612" s="8"/>
    </row>
    <row r="7613" spans="1:14" ht="21" customHeight="1" x14ac:dyDescent="0.5">
      <c r="A7613" s="50"/>
      <c r="B7613" s="8"/>
      <c r="C7613" s="49"/>
      <c r="D7613" s="8"/>
      <c r="E7613" s="8"/>
      <c r="F7613" s="8"/>
      <c r="G7613" s="8"/>
      <c r="H7613" s="15"/>
      <c r="I7613" s="27"/>
      <c r="K7613" s="27"/>
      <c r="L7613" s="8"/>
      <c r="M7613" s="8"/>
      <c r="N7613" s="8"/>
    </row>
    <row r="7614" spans="1:14" ht="21" customHeight="1" x14ac:dyDescent="0.5">
      <c r="A7614" s="50"/>
      <c r="B7614" s="8"/>
      <c r="C7614" s="49"/>
      <c r="D7614" s="8"/>
      <c r="E7614" s="8"/>
      <c r="F7614" s="8"/>
      <c r="G7614" s="8"/>
      <c r="H7614" s="15"/>
      <c r="I7614" s="27"/>
      <c r="K7614" s="27"/>
      <c r="L7614" s="8"/>
      <c r="M7614" s="8"/>
      <c r="N7614" s="8"/>
    </row>
    <row r="7615" spans="1:14" ht="21" customHeight="1" x14ac:dyDescent="0.5">
      <c r="A7615" s="50"/>
      <c r="B7615" s="8"/>
      <c r="C7615" s="49"/>
      <c r="D7615" s="8"/>
      <c r="E7615" s="8"/>
      <c r="F7615" s="8"/>
      <c r="G7615" s="8"/>
      <c r="H7615" s="15"/>
      <c r="I7615" s="27"/>
      <c r="K7615" s="27"/>
      <c r="L7615" s="8"/>
      <c r="M7615" s="8"/>
      <c r="N7615" s="8"/>
    </row>
    <row r="7616" spans="1:14" ht="21" customHeight="1" x14ac:dyDescent="0.5">
      <c r="A7616" s="50"/>
      <c r="B7616" s="8"/>
      <c r="C7616" s="49"/>
      <c r="D7616" s="8"/>
      <c r="E7616" s="8"/>
      <c r="F7616" s="8"/>
      <c r="G7616" s="8"/>
      <c r="H7616" s="15"/>
      <c r="I7616" s="27"/>
      <c r="K7616" s="27"/>
      <c r="L7616" s="8"/>
      <c r="M7616" s="8"/>
      <c r="N7616" s="8"/>
    </row>
    <row r="7617" spans="1:14" ht="21" customHeight="1" x14ac:dyDescent="0.5">
      <c r="A7617" s="50"/>
      <c r="B7617" s="8"/>
      <c r="C7617" s="49"/>
      <c r="D7617" s="8"/>
      <c r="E7617" s="8"/>
      <c r="F7617" s="8"/>
      <c r="G7617" s="8"/>
      <c r="H7617" s="15"/>
      <c r="I7617" s="27"/>
      <c r="K7617" s="27"/>
      <c r="L7617" s="8"/>
      <c r="M7617" s="8"/>
      <c r="N7617" s="8"/>
    </row>
    <row r="7618" spans="1:14" ht="21" customHeight="1" x14ac:dyDescent="0.5">
      <c r="A7618" s="50"/>
      <c r="B7618" s="8"/>
      <c r="C7618" s="49"/>
      <c r="D7618" s="8"/>
      <c r="E7618" s="8"/>
      <c r="F7618" s="8"/>
      <c r="G7618" s="8"/>
      <c r="H7618" s="15"/>
      <c r="I7618" s="27"/>
      <c r="K7618" s="27"/>
      <c r="L7618" s="8"/>
      <c r="M7618" s="8"/>
      <c r="N7618" s="8"/>
    </row>
    <row r="7619" spans="1:14" ht="21" customHeight="1" x14ac:dyDescent="0.5">
      <c r="A7619" s="50"/>
      <c r="B7619" s="8"/>
      <c r="C7619" s="49"/>
      <c r="D7619" s="8"/>
      <c r="E7619" s="8"/>
      <c r="F7619" s="8"/>
      <c r="G7619" s="8"/>
      <c r="H7619" s="15"/>
      <c r="I7619" s="27"/>
      <c r="K7619" s="27"/>
      <c r="L7619" s="8"/>
      <c r="M7619" s="8"/>
      <c r="N7619" s="8"/>
    </row>
    <row r="7620" spans="1:14" ht="21" customHeight="1" x14ac:dyDescent="0.5">
      <c r="A7620" s="50"/>
      <c r="B7620" s="8"/>
      <c r="C7620" s="49"/>
      <c r="D7620" s="8"/>
      <c r="E7620" s="8"/>
      <c r="F7620" s="8"/>
      <c r="G7620" s="8"/>
      <c r="H7620" s="15"/>
      <c r="I7620" s="27"/>
      <c r="K7620" s="27"/>
      <c r="L7620" s="8"/>
      <c r="M7620" s="8"/>
      <c r="N7620" s="8"/>
    </row>
    <row r="7621" spans="1:14" ht="21" customHeight="1" x14ac:dyDescent="0.5">
      <c r="A7621" s="50"/>
      <c r="B7621" s="8"/>
      <c r="C7621" s="49"/>
      <c r="D7621" s="8"/>
      <c r="E7621" s="8"/>
      <c r="F7621" s="8"/>
      <c r="G7621" s="8"/>
      <c r="H7621" s="15"/>
      <c r="I7621" s="27"/>
      <c r="K7621" s="27"/>
      <c r="L7621" s="8"/>
      <c r="M7621" s="8"/>
      <c r="N7621" s="8"/>
    </row>
    <row r="7622" spans="1:14" ht="21" customHeight="1" x14ac:dyDescent="0.5">
      <c r="A7622" s="50"/>
      <c r="B7622" s="8"/>
      <c r="C7622" s="49"/>
      <c r="D7622" s="8"/>
      <c r="E7622" s="8"/>
      <c r="F7622" s="8"/>
      <c r="G7622" s="8"/>
      <c r="H7622" s="15"/>
      <c r="I7622" s="27"/>
      <c r="K7622" s="27"/>
      <c r="L7622" s="8"/>
      <c r="M7622" s="8"/>
      <c r="N7622" s="8"/>
    </row>
    <row r="7623" spans="1:14" ht="21" customHeight="1" x14ac:dyDescent="0.5">
      <c r="A7623" s="50"/>
      <c r="B7623" s="8"/>
      <c r="C7623" s="49"/>
      <c r="D7623" s="8"/>
      <c r="E7623" s="8"/>
      <c r="F7623" s="8"/>
      <c r="G7623" s="8"/>
      <c r="H7623" s="15"/>
      <c r="I7623" s="27"/>
      <c r="K7623" s="27"/>
      <c r="L7623" s="8"/>
      <c r="M7623" s="8"/>
      <c r="N7623" s="8"/>
    </row>
    <row r="7624" spans="1:14" ht="21" customHeight="1" x14ac:dyDescent="0.5">
      <c r="A7624" s="50"/>
      <c r="B7624" s="8"/>
      <c r="C7624" s="49"/>
      <c r="D7624" s="8"/>
      <c r="E7624" s="8"/>
      <c r="F7624" s="8"/>
      <c r="G7624" s="8"/>
      <c r="H7624" s="15"/>
      <c r="I7624" s="27"/>
      <c r="K7624" s="27"/>
      <c r="L7624" s="8"/>
      <c r="M7624" s="8"/>
      <c r="N7624" s="8"/>
    </row>
    <row r="7625" spans="1:14" ht="21" customHeight="1" x14ac:dyDescent="0.5">
      <c r="A7625" s="50"/>
      <c r="B7625" s="8"/>
      <c r="C7625" s="49"/>
      <c r="D7625" s="8"/>
      <c r="E7625" s="8"/>
      <c r="F7625" s="8"/>
      <c r="G7625" s="8"/>
      <c r="H7625" s="15"/>
      <c r="I7625" s="27"/>
      <c r="K7625" s="27"/>
      <c r="L7625" s="8"/>
      <c r="M7625" s="8"/>
      <c r="N7625" s="8"/>
    </row>
    <row r="7626" spans="1:14" ht="21" customHeight="1" x14ac:dyDescent="0.5">
      <c r="A7626" s="50"/>
      <c r="B7626" s="8"/>
      <c r="C7626" s="49"/>
      <c r="D7626" s="8"/>
      <c r="E7626" s="8"/>
      <c r="F7626" s="8"/>
      <c r="G7626" s="8"/>
      <c r="H7626" s="15"/>
      <c r="I7626" s="27"/>
      <c r="K7626" s="27"/>
      <c r="L7626" s="8"/>
      <c r="M7626" s="8"/>
      <c r="N7626" s="8"/>
    </row>
    <row r="7627" spans="1:14" ht="21" customHeight="1" x14ac:dyDescent="0.5">
      <c r="A7627" s="50"/>
      <c r="B7627" s="8"/>
      <c r="C7627" s="49"/>
      <c r="D7627" s="8"/>
      <c r="E7627" s="8"/>
      <c r="F7627" s="8"/>
      <c r="G7627" s="8"/>
      <c r="H7627" s="15"/>
      <c r="I7627" s="27"/>
      <c r="K7627" s="27"/>
      <c r="L7627" s="8"/>
      <c r="M7627" s="8"/>
      <c r="N7627" s="8"/>
    </row>
    <row r="7628" spans="1:14" ht="21" customHeight="1" x14ac:dyDescent="0.5">
      <c r="A7628" s="50"/>
      <c r="B7628" s="8"/>
      <c r="C7628" s="49"/>
      <c r="D7628" s="8"/>
      <c r="E7628" s="8"/>
      <c r="F7628" s="8"/>
      <c r="G7628" s="8"/>
      <c r="H7628" s="15"/>
      <c r="I7628" s="27"/>
      <c r="K7628" s="27"/>
      <c r="L7628" s="8"/>
      <c r="M7628" s="8"/>
      <c r="N7628" s="8"/>
    </row>
    <row r="7629" spans="1:14" ht="21" customHeight="1" x14ac:dyDescent="0.5">
      <c r="A7629" s="50"/>
      <c r="B7629" s="8"/>
      <c r="C7629" s="49"/>
      <c r="D7629" s="8"/>
      <c r="E7629" s="8"/>
      <c r="F7629" s="8"/>
      <c r="G7629" s="8"/>
      <c r="H7629" s="15"/>
      <c r="I7629" s="27"/>
      <c r="K7629" s="27"/>
      <c r="L7629" s="8"/>
      <c r="M7629" s="8"/>
      <c r="N7629" s="8"/>
    </row>
    <row r="7630" spans="1:14" ht="21" customHeight="1" x14ac:dyDescent="0.5">
      <c r="A7630" s="50"/>
      <c r="B7630" s="8"/>
      <c r="C7630" s="49"/>
      <c r="D7630" s="8"/>
      <c r="E7630" s="8"/>
      <c r="F7630" s="8"/>
      <c r="G7630" s="8"/>
      <c r="H7630" s="15"/>
      <c r="I7630" s="27"/>
      <c r="K7630" s="27"/>
      <c r="L7630" s="8"/>
      <c r="M7630" s="8"/>
      <c r="N7630" s="8"/>
    </row>
    <row r="7631" spans="1:14" ht="21" customHeight="1" x14ac:dyDescent="0.5">
      <c r="A7631" s="50"/>
      <c r="B7631" s="8"/>
      <c r="C7631" s="49"/>
      <c r="D7631" s="8"/>
      <c r="E7631" s="8"/>
      <c r="F7631" s="8"/>
      <c r="G7631" s="8"/>
      <c r="H7631" s="15"/>
      <c r="I7631" s="27"/>
      <c r="K7631" s="27"/>
      <c r="L7631" s="8"/>
      <c r="M7631" s="8"/>
      <c r="N7631" s="8"/>
    </row>
    <row r="7632" spans="1:14" ht="21" customHeight="1" x14ac:dyDescent="0.5">
      <c r="A7632" s="50"/>
      <c r="B7632" s="8"/>
      <c r="C7632" s="49"/>
      <c r="D7632" s="8"/>
      <c r="E7632" s="8"/>
      <c r="F7632" s="8"/>
      <c r="G7632" s="8"/>
      <c r="H7632" s="15"/>
      <c r="I7632" s="27"/>
      <c r="K7632" s="27"/>
      <c r="L7632" s="8"/>
      <c r="M7632" s="8"/>
      <c r="N7632" s="8"/>
    </row>
    <row r="7633" spans="1:14" ht="21" customHeight="1" x14ac:dyDescent="0.5">
      <c r="A7633" s="50"/>
      <c r="B7633" s="8"/>
      <c r="C7633" s="49"/>
      <c r="D7633" s="8"/>
      <c r="E7633" s="8"/>
      <c r="F7633" s="8"/>
      <c r="G7633" s="8"/>
      <c r="H7633" s="15"/>
      <c r="I7633" s="27"/>
      <c r="K7633" s="27"/>
      <c r="L7633" s="8"/>
      <c r="M7633" s="8"/>
      <c r="N7633" s="8"/>
    </row>
    <row r="7634" spans="1:14" ht="21" customHeight="1" x14ac:dyDescent="0.5">
      <c r="A7634" s="50"/>
      <c r="B7634" s="8"/>
      <c r="C7634" s="49"/>
      <c r="D7634" s="8"/>
      <c r="E7634" s="8"/>
      <c r="F7634" s="8"/>
      <c r="G7634" s="8"/>
      <c r="H7634" s="15"/>
      <c r="I7634" s="27"/>
      <c r="K7634" s="27"/>
      <c r="L7634" s="8"/>
      <c r="M7634" s="8"/>
      <c r="N7634" s="8"/>
    </row>
    <row r="7635" spans="1:14" ht="21" customHeight="1" x14ac:dyDescent="0.5">
      <c r="A7635" s="50"/>
      <c r="B7635" s="8"/>
      <c r="C7635" s="49"/>
      <c r="D7635" s="8"/>
      <c r="E7635" s="8"/>
      <c r="F7635" s="8"/>
      <c r="G7635" s="8"/>
      <c r="H7635" s="15"/>
      <c r="I7635" s="27"/>
      <c r="K7635" s="27"/>
      <c r="L7635" s="8"/>
      <c r="M7635" s="8"/>
      <c r="N7635" s="8"/>
    </row>
    <row r="7636" spans="1:14" ht="21" customHeight="1" x14ac:dyDescent="0.5">
      <c r="A7636" s="50"/>
      <c r="B7636" s="8"/>
      <c r="C7636" s="49"/>
      <c r="D7636" s="8"/>
      <c r="E7636" s="8"/>
      <c r="F7636" s="8"/>
      <c r="G7636" s="8"/>
      <c r="H7636" s="15"/>
      <c r="I7636" s="27"/>
      <c r="K7636" s="27"/>
      <c r="L7636" s="8"/>
      <c r="M7636" s="8"/>
      <c r="N7636" s="8"/>
    </row>
    <row r="7637" spans="1:14" ht="21" customHeight="1" x14ac:dyDescent="0.5">
      <c r="A7637" s="50"/>
      <c r="B7637" s="8"/>
      <c r="C7637" s="49"/>
      <c r="D7637" s="8"/>
      <c r="E7637" s="8"/>
      <c r="F7637" s="8"/>
      <c r="G7637" s="8"/>
      <c r="H7637" s="15"/>
      <c r="I7637" s="27"/>
      <c r="K7637" s="27"/>
      <c r="L7637" s="8"/>
      <c r="M7637" s="8"/>
      <c r="N7637" s="8"/>
    </row>
    <row r="7638" spans="1:14" ht="21" customHeight="1" x14ac:dyDescent="0.5">
      <c r="A7638" s="50"/>
      <c r="B7638" s="8"/>
      <c r="C7638" s="49"/>
      <c r="D7638" s="8"/>
      <c r="E7638" s="8"/>
      <c r="F7638" s="8"/>
      <c r="G7638" s="8"/>
      <c r="H7638" s="15"/>
      <c r="I7638" s="27"/>
      <c r="K7638" s="27"/>
      <c r="L7638" s="8"/>
      <c r="M7638" s="8"/>
      <c r="N7638" s="8"/>
    </row>
    <row r="7639" spans="1:14" ht="21" customHeight="1" x14ac:dyDescent="0.5">
      <c r="A7639" s="50"/>
      <c r="B7639" s="8"/>
      <c r="C7639" s="49"/>
      <c r="D7639" s="8"/>
      <c r="E7639" s="8"/>
      <c r="F7639" s="8"/>
      <c r="G7639" s="8"/>
      <c r="H7639" s="15"/>
      <c r="I7639" s="27"/>
      <c r="K7639" s="27"/>
      <c r="L7639" s="8"/>
      <c r="M7639" s="8"/>
      <c r="N7639" s="8"/>
    </row>
    <row r="7640" spans="1:14" ht="21" customHeight="1" x14ac:dyDescent="0.5">
      <c r="A7640" s="50"/>
      <c r="B7640" s="8"/>
      <c r="C7640" s="49"/>
      <c r="D7640" s="8"/>
      <c r="E7640" s="8"/>
      <c r="F7640" s="8"/>
      <c r="G7640" s="8"/>
      <c r="H7640" s="15"/>
      <c r="I7640" s="27"/>
      <c r="K7640" s="27"/>
      <c r="L7640" s="8"/>
      <c r="M7640" s="8"/>
      <c r="N7640" s="8"/>
    </row>
    <row r="7641" spans="1:14" ht="21" customHeight="1" x14ac:dyDescent="0.5">
      <c r="A7641" s="50"/>
      <c r="B7641" s="8"/>
      <c r="C7641" s="49"/>
      <c r="D7641" s="8"/>
      <c r="E7641" s="8"/>
      <c r="F7641" s="8"/>
      <c r="G7641" s="8"/>
      <c r="H7641" s="15"/>
      <c r="I7641" s="27"/>
      <c r="K7641" s="27"/>
      <c r="L7641" s="8"/>
      <c r="M7641" s="8"/>
      <c r="N7641" s="8"/>
    </row>
    <row r="7642" spans="1:14" ht="21" customHeight="1" x14ac:dyDescent="0.5">
      <c r="A7642" s="50"/>
      <c r="B7642" s="8"/>
      <c r="C7642" s="49"/>
      <c r="D7642" s="8"/>
      <c r="E7642" s="8"/>
      <c r="F7642" s="8"/>
      <c r="G7642" s="8"/>
      <c r="H7642" s="15"/>
      <c r="I7642" s="27"/>
      <c r="K7642" s="27"/>
      <c r="L7642" s="8"/>
      <c r="M7642" s="8"/>
      <c r="N7642" s="8"/>
    </row>
    <row r="7643" spans="1:14" ht="21" customHeight="1" x14ac:dyDescent="0.5">
      <c r="A7643" s="50"/>
      <c r="B7643" s="8"/>
      <c r="C7643" s="49"/>
      <c r="D7643" s="8"/>
      <c r="E7643" s="8"/>
      <c r="F7643" s="8"/>
      <c r="G7643" s="8"/>
      <c r="H7643" s="15"/>
      <c r="I7643" s="27"/>
      <c r="K7643" s="27"/>
      <c r="L7643" s="8"/>
      <c r="M7643" s="8"/>
      <c r="N7643" s="8"/>
    </row>
    <row r="7644" spans="1:14" ht="21" customHeight="1" x14ac:dyDescent="0.5">
      <c r="A7644" s="50"/>
      <c r="B7644" s="8"/>
      <c r="C7644" s="49"/>
      <c r="D7644" s="8"/>
      <c r="E7644" s="8"/>
      <c r="F7644" s="8"/>
      <c r="G7644" s="8"/>
      <c r="H7644" s="15"/>
      <c r="I7644" s="27"/>
      <c r="K7644" s="27"/>
      <c r="L7644" s="8"/>
      <c r="M7644" s="8"/>
      <c r="N7644" s="8"/>
    </row>
    <row r="7645" spans="1:14" ht="21" customHeight="1" x14ac:dyDescent="0.5">
      <c r="A7645" s="50"/>
      <c r="B7645" s="8"/>
      <c r="C7645" s="49"/>
      <c r="D7645" s="8"/>
      <c r="E7645" s="8"/>
      <c r="F7645" s="8"/>
      <c r="G7645" s="8"/>
      <c r="H7645" s="15"/>
      <c r="I7645" s="27"/>
      <c r="K7645" s="27"/>
      <c r="L7645" s="8"/>
      <c r="M7645" s="8"/>
      <c r="N7645" s="8"/>
    </row>
    <row r="7646" spans="1:14" ht="21" customHeight="1" x14ac:dyDescent="0.5">
      <c r="A7646" s="50"/>
      <c r="B7646" s="8"/>
      <c r="C7646" s="49"/>
      <c r="D7646" s="8"/>
      <c r="E7646" s="8"/>
      <c r="F7646" s="8"/>
      <c r="G7646" s="8"/>
      <c r="H7646" s="15"/>
      <c r="I7646" s="27"/>
      <c r="K7646" s="27"/>
      <c r="L7646" s="8"/>
      <c r="M7646" s="8"/>
      <c r="N7646" s="8"/>
    </row>
    <row r="7647" spans="1:14" ht="21" customHeight="1" x14ac:dyDescent="0.5">
      <c r="A7647" s="50"/>
      <c r="B7647" s="8"/>
      <c r="C7647" s="49"/>
      <c r="D7647" s="8"/>
      <c r="E7647" s="8"/>
      <c r="F7647" s="8"/>
      <c r="G7647" s="8"/>
      <c r="H7647" s="15"/>
      <c r="I7647" s="27"/>
      <c r="K7647" s="27"/>
      <c r="L7647" s="8"/>
      <c r="M7647" s="8"/>
      <c r="N7647" s="8"/>
    </row>
    <row r="7648" spans="1:14" ht="21" customHeight="1" x14ac:dyDescent="0.5">
      <c r="A7648" s="50"/>
      <c r="B7648" s="8"/>
      <c r="C7648" s="49"/>
      <c r="D7648" s="8"/>
      <c r="E7648" s="8"/>
      <c r="F7648" s="8"/>
      <c r="G7648" s="8"/>
      <c r="H7648" s="15"/>
      <c r="I7648" s="27"/>
      <c r="K7648" s="27"/>
      <c r="L7648" s="8"/>
      <c r="M7648" s="8"/>
      <c r="N7648" s="8"/>
    </row>
    <row r="7649" spans="1:14" ht="21" customHeight="1" x14ac:dyDescent="0.5">
      <c r="A7649" s="50"/>
      <c r="B7649" s="8"/>
      <c r="C7649" s="49"/>
      <c r="D7649" s="8"/>
      <c r="E7649" s="8"/>
      <c r="F7649" s="8"/>
      <c r="G7649" s="8"/>
      <c r="H7649" s="15"/>
      <c r="I7649" s="27"/>
      <c r="K7649" s="27"/>
      <c r="L7649" s="8"/>
      <c r="M7649" s="8"/>
      <c r="N7649" s="8"/>
    </row>
    <row r="7650" spans="1:14" ht="21" customHeight="1" x14ac:dyDescent="0.5">
      <c r="A7650" s="50"/>
      <c r="B7650" s="8"/>
      <c r="C7650" s="49"/>
      <c r="D7650" s="8"/>
      <c r="E7650" s="8"/>
      <c r="F7650" s="8"/>
      <c r="G7650" s="8"/>
      <c r="H7650" s="15"/>
      <c r="I7650" s="27"/>
      <c r="K7650" s="27"/>
      <c r="L7650" s="8"/>
      <c r="M7650" s="8"/>
      <c r="N7650" s="8"/>
    </row>
    <row r="7651" spans="1:14" ht="21" customHeight="1" x14ac:dyDescent="0.5">
      <c r="A7651" s="50"/>
      <c r="B7651" s="8"/>
      <c r="C7651" s="49"/>
      <c r="D7651" s="8"/>
      <c r="E7651" s="8"/>
      <c r="F7651" s="8"/>
      <c r="G7651" s="8"/>
      <c r="H7651" s="15"/>
      <c r="I7651" s="27"/>
      <c r="K7651" s="27"/>
      <c r="L7651" s="8"/>
      <c r="M7651" s="8"/>
      <c r="N7651" s="8"/>
    </row>
    <row r="7652" spans="1:14" ht="21" customHeight="1" x14ac:dyDescent="0.5">
      <c r="A7652" s="50"/>
      <c r="B7652" s="8"/>
      <c r="C7652" s="49"/>
      <c r="D7652" s="8"/>
      <c r="E7652" s="8"/>
      <c r="F7652" s="8"/>
      <c r="G7652" s="8"/>
      <c r="H7652" s="15"/>
      <c r="I7652" s="27"/>
      <c r="K7652" s="27"/>
      <c r="L7652" s="8"/>
      <c r="M7652" s="8"/>
      <c r="N7652" s="8"/>
    </row>
    <row r="7653" spans="1:14" ht="21" customHeight="1" x14ac:dyDescent="0.5">
      <c r="A7653" s="50"/>
      <c r="B7653" s="8"/>
      <c r="C7653" s="49"/>
      <c r="D7653" s="8"/>
      <c r="E7653" s="8"/>
      <c r="F7653" s="8"/>
      <c r="G7653" s="8"/>
      <c r="H7653" s="15"/>
      <c r="I7653" s="27"/>
      <c r="K7653" s="27"/>
      <c r="L7653" s="8"/>
      <c r="M7653" s="8"/>
      <c r="N7653" s="8"/>
    </row>
    <row r="7654" spans="1:14" ht="21" customHeight="1" x14ac:dyDescent="0.5">
      <c r="A7654" s="50"/>
      <c r="B7654" s="8"/>
      <c r="C7654" s="49"/>
      <c r="D7654" s="8"/>
      <c r="E7654" s="8"/>
      <c r="F7654" s="8"/>
      <c r="G7654" s="8"/>
      <c r="H7654" s="15"/>
      <c r="I7654" s="27"/>
      <c r="K7654" s="27"/>
      <c r="L7654" s="8"/>
      <c r="M7654" s="8"/>
      <c r="N7654" s="8"/>
    </row>
    <row r="7655" spans="1:14" ht="21" customHeight="1" x14ac:dyDescent="0.5">
      <c r="A7655" s="50"/>
      <c r="B7655" s="8"/>
      <c r="C7655" s="49"/>
      <c r="D7655" s="8"/>
      <c r="E7655" s="8"/>
      <c r="F7655" s="8"/>
      <c r="G7655" s="8"/>
      <c r="H7655" s="15"/>
      <c r="I7655" s="27"/>
      <c r="K7655" s="27"/>
      <c r="L7655" s="8"/>
      <c r="M7655" s="8"/>
      <c r="N7655" s="8"/>
    </row>
    <row r="7656" spans="1:14" ht="21" customHeight="1" x14ac:dyDescent="0.5">
      <c r="A7656" s="50"/>
      <c r="B7656" s="8"/>
      <c r="C7656" s="49"/>
      <c r="D7656" s="8"/>
      <c r="E7656" s="8"/>
      <c r="F7656" s="8"/>
      <c r="G7656" s="8"/>
      <c r="H7656" s="15"/>
      <c r="I7656" s="27"/>
      <c r="K7656" s="27"/>
      <c r="L7656" s="8"/>
      <c r="M7656" s="8"/>
      <c r="N7656" s="8"/>
    </row>
    <row r="7657" spans="1:14" ht="21" customHeight="1" x14ac:dyDescent="0.5">
      <c r="A7657" s="50"/>
      <c r="B7657" s="8"/>
      <c r="C7657" s="49"/>
      <c r="D7657" s="8"/>
      <c r="E7657" s="8"/>
      <c r="F7657" s="8"/>
      <c r="G7657" s="8"/>
      <c r="H7657" s="15"/>
      <c r="I7657" s="27"/>
      <c r="K7657" s="27"/>
      <c r="L7657" s="8"/>
      <c r="M7657" s="8"/>
      <c r="N7657" s="8"/>
    </row>
    <row r="7658" spans="1:14" ht="21" customHeight="1" x14ac:dyDescent="0.5">
      <c r="A7658" s="50"/>
      <c r="B7658" s="8"/>
      <c r="C7658" s="49"/>
      <c r="D7658" s="8"/>
      <c r="E7658" s="8"/>
      <c r="F7658" s="8"/>
      <c r="G7658" s="8"/>
      <c r="H7658" s="15"/>
      <c r="I7658" s="27"/>
      <c r="K7658" s="27"/>
      <c r="L7658" s="8"/>
      <c r="M7658" s="8"/>
      <c r="N7658" s="8"/>
    </row>
    <row r="7659" spans="1:14" ht="21" customHeight="1" x14ac:dyDescent="0.5">
      <c r="A7659" s="50"/>
      <c r="B7659" s="8"/>
      <c r="C7659" s="49"/>
      <c r="D7659" s="8"/>
      <c r="E7659" s="8"/>
      <c r="F7659" s="8"/>
      <c r="G7659" s="8"/>
      <c r="H7659" s="15"/>
      <c r="I7659" s="27"/>
      <c r="K7659" s="27"/>
      <c r="L7659" s="8"/>
      <c r="M7659" s="8"/>
      <c r="N7659" s="8"/>
    </row>
    <row r="7660" spans="1:14" ht="21" customHeight="1" x14ac:dyDescent="0.5">
      <c r="A7660" s="50"/>
      <c r="B7660" s="8"/>
      <c r="C7660" s="49"/>
      <c r="D7660" s="8"/>
      <c r="E7660" s="8"/>
      <c r="F7660" s="8"/>
      <c r="G7660" s="8"/>
      <c r="H7660" s="15"/>
      <c r="I7660" s="27"/>
      <c r="K7660" s="27"/>
      <c r="L7660" s="8"/>
      <c r="M7660" s="8"/>
      <c r="N7660" s="8"/>
    </row>
    <row r="7661" spans="1:14" ht="21" customHeight="1" x14ac:dyDescent="0.5">
      <c r="A7661" s="50"/>
      <c r="B7661" s="8"/>
      <c r="C7661" s="49"/>
      <c r="D7661" s="8"/>
      <c r="E7661" s="8"/>
      <c r="F7661" s="8"/>
      <c r="G7661" s="8"/>
      <c r="H7661" s="15"/>
      <c r="I7661" s="27"/>
      <c r="K7661" s="27"/>
      <c r="L7661" s="8"/>
      <c r="M7661" s="8"/>
      <c r="N7661" s="8"/>
    </row>
    <row r="7662" spans="1:14" ht="21" customHeight="1" x14ac:dyDescent="0.5">
      <c r="A7662" s="50"/>
      <c r="B7662" s="8"/>
      <c r="C7662" s="49"/>
      <c r="D7662" s="8"/>
      <c r="E7662" s="8"/>
      <c r="F7662" s="8"/>
      <c r="G7662" s="8"/>
      <c r="H7662" s="15"/>
      <c r="I7662" s="27"/>
      <c r="K7662" s="27"/>
      <c r="L7662" s="8"/>
      <c r="M7662" s="8"/>
      <c r="N7662" s="8"/>
    </row>
    <row r="7663" spans="1:14" ht="21" customHeight="1" x14ac:dyDescent="0.5">
      <c r="A7663" s="50"/>
      <c r="B7663" s="8"/>
      <c r="C7663" s="49"/>
      <c r="D7663" s="8"/>
      <c r="E7663" s="8"/>
      <c r="F7663" s="8"/>
      <c r="G7663" s="8"/>
      <c r="H7663" s="15"/>
      <c r="I7663" s="27"/>
      <c r="K7663" s="27"/>
      <c r="L7663" s="8"/>
      <c r="M7663" s="8"/>
      <c r="N7663" s="8"/>
    </row>
    <row r="7664" spans="1:14" ht="21" customHeight="1" x14ac:dyDescent="0.5">
      <c r="A7664" s="50"/>
      <c r="B7664" s="8"/>
      <c r="C7664" s="49"/>
      <c r="D7664" s="8"/>
      <c r="E7664" s="8"/>
      <c r="F7664" s="8"/>
      <c r="G7664" s="8"/>
      <c r="H7664" s="15"/>
      <c r="I7664" s="27"/>
      <c r="K7664" s="27"/>
      <c r="L7664" s="8"/>
      <c r="M7664" s="8"/>
      <c r="N7664" s="8"/>
    </row>
    <row r="7665" spans="1:14" ht="21" customHeight="1" x14ac:dyDescent="0.5">
      <c r="A7665" s="50"/>
      <c r="B7665" s="8"/>
      <c r="C7665" s="49"/>
      <c r="D7665" s="8"/>
      <c r="E7665" s="8"/>
      <c r="F7665" s="8"/>
      <c r="G7665" s="8"/>
      <c r="H7665" s="15"/>
      <c r="I7665" s="27"/>
      <c r="K7665" s="27"/>
      <c r="L7665" s="8"/>
      <c r="M7665" s="8"/>
      <c r="N7665" s="8"/>
    </row>
    <row r="7666" spans="1:14" ht="21" customHeight="1" x14ac:dyDescent="0.5">
      <c r="A7666" s="50"/>
      <c r="B7666" s="8"/>
      <c r="C7666" s="49"/>
      <c r="D7666" s="8"/>
      <c r="E7666" s="8"/>
      <c r="F7666" s="8"/>
      <c r="G7666" s="8"/>
      <c r="H7666" s="15"/>
      <c r="I7666" s="27"/>
      <c r="K7666" s="27"/>
      <c r="L7666" s="8"/>
      <c r="M7666" s="8"/>
      <c r="N7666" s="8"/>
    </row>
    <row r="7667" spans="1:14" ht="21" customHeight="1" x14ac:dyDescent="0.5">
      <c r="A7667" s="50"/>
      <c r="B7667" s="8"/>
      <c r="C7667" s="49"/>
      <c r="D7667" s="8"/>
      <c r="E7667" s="8"/>
      <c r="F7667" s="8"/>
      <c r="G7667" s="8"/>
      <c r="H7667" s="15"/>
      <c r="I7667" s="27"/>
      <c r="K7667" s="27"/>
      <c r="L7667" s="8"/>
      <c r="M7667" s="8"/>
      <c r="N7667" s="8"/>
    </row>
    <row r="7668" spans="1:14" ht="21" customHeight="1" x14ac:dyDescent="0.5">
      <c r="A7668" s="50"/>
      <c r="B7668" s="8"/>
      <c r="C7668" s="49"/>
      <c r="D7668" s="8"/>
      <c r="E7668" s="8"/>
      <c r="F7668" s="8"/>
      <c r="G7668" s="8"/>
      <c r="H7668" s="15"/>
      <c r="I7668" s="27"/>
      <c r="K7668" s="27"/>
      <c r="L7668" s="8"/>
      <c r="M7668" s="8"/>
      <c r="N7668" s="8"/>
    </row>
    <row r="7669" spans="1:14" ht="21" customHeight="1" x14ac:dyDescent="0.5">
      <c r="A7669" s="50"/>
      <c r="B7669" s="8"/>
      <c r="C7669" s="49"/>
      <c r="D7669" s="8"/>
      <c r="E7669" s="8"/>
      <c r="F7669" s="8"/>
      <c r="G7669" s="8"/>
      <c r="H7669" s="15"/>
      <c r="I7669" s="27"/>
      <c r="K7669" s="27"/>
      <c r="L7669" s="8"/>
      <c r="M7669" s="8"/>
      <c r="N7669" s="8"/>
    </row>
    <row r="7670" spans="1:14" ht="21" customHeight="1" x14ac:dyDescent="0.5">
      <c r="A7670" s="50"/>
      <c r="B7670" s="8"/>
      <c r="C7670" s="49"/>
      <c r="D7670" s="8"/>
      <c r="E7670" s="8"/>
      <c r="F7670" s="8"/>
      <c r="G7670" s="8"/>
      <c r="H7670" s="15"/>
      <c r="I7670" s="27"/>
      <c r="K7670" s="27"/>
      <c r="L7670" s="8"/>
      <c r="M7670" s="8"/>
      <c r="N7670" s="8"/>
    </row>
    <row r="7671" spans="1:14" ht="21" customHeight="1" x14ac:dyDescent="0.5">
      <c r="A7671" s="50"/>
      <c r="B7671" s="8"/>
      <c r="C7671" s="49"/>
      <c r="D7671" s="8"/>
      <c r="E7671" s="8"/>
      <c r="F7671" s="8"/>
      <c r="G7671" s="8"/>
      <c r="H7671" s="15"/>
      <c r="I7671" s="27"/>
      <c r="K7671" s="27"/>
      <c r="L7671" s="8"/>
      <c r="M7671" s="8"/>
      <c r="N7671" s="8"/>
    </row>
    <row r="7672" spans="1:14" ht="21" customHeight="1" x14ac:dyDescent="0.5">
      <c r="A7672" s="50"/>
      <c r="B7672" s="8"/>
      <c r="C7672" s="49"/>
      <c r="D7672" s="8"/>
      <c r="E7672" s="8"/>
      <c r="F7672" s="8"/>
      <c r="G7672" s="8"/>
      <c r="H7672" s="15"/>
      <c r="I7672" s="27"/>
      <c r="K7672" s="27"/>
      <c r="L7672" s="8"/>
      <c r="M7672" s="8"/>
      <c r="N7672" s="8"/>
    </row>
    <row r="7673" spans="1:14" ht="21" customHeight="1" x14ac:dyDescent="0.5">
      <c r="A7673" s="50"/>
      <c r="B7673" s="8"/>
      <c r="C7673" s="49"/>
      <c r="D7673" s="8"/>
      <c r="E7673" s="8"/>
      <c r="F7673" s="8"/>
      <c r="G7673" s="8"/>
      <c r="H7673" s="15"/>
      <c r="I7673" s="27"/>
      <c r="K7673" s="27"/>
      <c r="L7673" s="8"/>
      <c r="M7673" s="8"/>
      <c r="N7673" s="8"/>
    </row>
    <row r="7674" spans="1:14" ht="21" customHeight="1" x14ac:dyDescent="0.5">
      <c r="A7674" s="50"/>
      <c r="B7674" s="8"/>
      <c r="C7674" s="49"/>
      <c r="D7674" s="8"/>
      <c r="E7674" s="8"/>
      <c r="F7674" s="8"/>
      <c r="G7674" s="8"/>
      <c r="H7674" s="15"/>
      <c r="I7674" s="27"/>
      <c r="K7674" s="27"/>
      <c r="L7674" s="8"/>
      <c r="M7674" s="8"/>
      <c r="N7674" s="8"/>
    </row>
    <row r="7675" spans="1:14" ht="21" customHeight="1" x14ac:dyDescent="0.5">
      <c r="A7675" s="50"/>
      <c r="B7675" s="8"/>
      <c r="C7675" s="49"/>
      <c r="D7675" s="8"/>
      <c r="E7675" s="8"/>
      <c r="F7675" s="8"/>
      <c r="G7675" s="8"/>
      <c r="H7675" s="15"/>
      <c r="I7675" s="27"/>
      <c r="K7675" s="27"/>
      <c r="L7675" s="8"/>
      <c r="M7675" s="8"/>
      <c r="N7675" s="8"/>
    </row>
    <row r="7676" spans="1:14" ht="21" customHeight="1" x14ac:dyDescent="0.5">
      <c r="A7676" s="50"/>
      <c r="B7676" s="8"/>
      <c r="C7676" s="49"/>
      <c r="D7676" s="8"/>
      <c r="E7676" s="8"/>
      <c r="F7676" s="8"/>
      <c r="G7676" s="8"/>
      <c r="H7676" s="15"/>
      <c r="I7676" s="27"/>
      <c r="K7676" s="27"/>
      <c r="L7676" s="8"/>
      <c r="M7676" s="8"/>
      <c r="N7676" s="8"/>
    </row>
    <row r="7677" spans="1:14" ht="21" customHeight="1" x14ac:dyDescent="0.5">
      <c r="A7677" s="50"/>
      <c r="B7677" s="8"/>
      <c r="C7677" s="49"/>
      <c r="D7677" s="8"/>
      <c r="E7677" s="8"/>
      <c r="F7677" s="8"/>
      <c r="G7677" s="8"/>
      <c r="H7677" s="15"/>
      <c r="I7677" s="27"/>
      <c r="K7677" s="27"/>
      <c r="L7677" s="8"/>
      <c r="M7677" s="8"/>
      <c r="N7677" s="8"/>
    </row>
    <row r="7678" spans="1:14" ht="21" customHeight="1" x14ac:dyDescent="0.5">
      <c r="A7678" s="50"/>
      <c r="B7678" s="8"/>
      <c r="C7678" s="49"/>
      <c r="D7678" s="8"/>
      <c r="E7678" s="8"/>
      <c r="F7678" s="8"/>
      <c r="G7678" s="8"/>
      <c r="H7678" s="15"/>
      <c r="I7678" s="27"/>
      <c r="K7678" s="27"/>
      <c r="L7678" s="8"/>
      <c r="M7678" s="8"/>
      <c r="N7678" s="8"/>
    </row>
    <row r="7679" spans="1:14" ht="21" customHeight="1" x14ac:dyDescent="0.5">
      <c r="A7679" s="50"/>
      <c r="B7679" s="8"/>
      <c r="C7679" s="49"/>
      <c r="D7679" s="8"/>
      <c r="E7679" s="8"/>
      <c r="F7679" s="8"/>
      <c r="G7679" s="8"/>
      <c r="H7679" s="15"/>
      <c r="I7679" s="27"/>
      <c r="K7679" s="27"/>
      <c r="L7679" s="8"/>
      <c r="M7679" s="8"/>
      <c r="N7679" s="8"/>
    </row>
    <row r="7680" spans="1:14" ht="21" customHeight="1" x14ac:dyDescent="0.5">
      <c r="A7680" s="50"/>
      <c r="B7680" s="8"/>
      <c r="C7680" s="49"/>
      <c r="D7680" s="8"/>
      <c r="E7680" s="8"/>
      <c r="F7680" s="8"/>
      <c r="G7680" s="8"/>
      <c r="H7680" s="15"/>
      <c r="I7680" s="27"/>
      <c r="K7680" s="27"/>
      <c r="L7680" s="8"/>
      <c r="M7680" s="8"/>
      <c r="N7680" s="8"/>
    </row>
    <row r="7681" spans="1:14" ht="21" customHeight="1" x14ac:dyDescent="0.5">
      <c r="A7681" s="50"/>
      <c r="B7681" s="8"/>
      <c r="C7681" s="49"/>
      <c r="D7681" s="8"/>
      <c r="E7681" s="8"/>
      <c r="F7681" s="8"/>
      <c r="G7681" s="8"/>
      <c r="H7681" s="15"/>
      <c r="I7681" s="27"/>
      <c r="K7681" s="27"/>
      <c r="L7681" s="8"/>
      <c r="M7681" s="8"/>
      <c r="N7681" s="8"/>
    </row>
    <row r="7682" spans="1:14" ht="21" customHeight="1" x14ac:dyDescent="0.5">
      <c r="A7682" s="50"/>
      <c r="B7682" s="8"/>
      <c r="C7682" s="49"/>
      <c r="D7682" s="8"/>
      <c r="E7682" s="8"/>
      <c r="F7682" s="8"/>
      <c r="G7682" s="8"/>
      <c r="H7682" s="15"/>
      <c r="I7682" s="27"/>
      <c r="K7682" s="27"/>
      <c r="L7682" s="8"/>
      <c r="M7682" s="8"/>
      <c r="N7682" s="8"/>
    </row>
    <row r="7683" spans="1:14" ht="21" customHeight="1" x14ac:dyDescent="0.5">
      <c r="A7683" s="50"/>
      <c r="B7683" s="8"/>
      <c r="C7683" s="49"/>
      <c r="D7683" s="8"/>
      <c r="E7683" s="8"/>
      <c r="F7683" s="8"/>
      <c r="G7683" s="8"/>
      <c r="H7683" s="15"/>
      <c r="I7683" s="27"/>
      <c r="K7683" s="27"/>
      <c r="L7683" s="8"/>
      <c r="M7683" s="8"/>
      <c r="N7683" s="8"/>
    </row>
    <row r="7684" spans="1:14" ht="21" customHeight="1" x14ac:dyDescent="0.5">
      <c r="A7684" s="50"/>
      <c r="B7684" s="8"/>
      <c r="C7684" s="49"/>
      <c r="D7684" s="8"/>
      <c r="E7684" s="8"/>
      <c r="F7684" s="8"/>
      <c r="G7684" s="8"/>
      <c r="H7684" s="15"/>
      <c r="I7684" s="27"/>
      <c r="K7684" s="27"/>
      <c r="L7684" s="8"/>
      <c r="M7684" s="8"/>
      <c r="N7684" s="8"/>
    </row>
    <row r="7685" spans="1:14" ht="21" customHeight="1" x14ac:dyDescent="0.5">
      <c r="A7685" s="50"/>
      <c r="B7685" s="8"/>
      <c r="C7685" s="49"/>
      <c r="D7685" s="8"/>
      <c r="E7685" s="8"/>
      <c r="F7685" s="8"/>
      <c r="G7685" s="8"/>
      <c r="H7685" s="15"/>
      <c r="I7685" s="27"/>
      <c r="K7685" s="27"/>
      <c r="L7685" s="8"/>
      <c r="M7685" s="8"/>
      <c r="N7685" s="8"/>
    </row>
    <row r="7686" spans="1:14" ht="21" customHeight="1" x14ac:dyDescent="0.5">
      <c r="A7686" s="50"/>
      <c r="B7686" s="8"/>
      <c r="C7686" s="49"/>
      <c r="D7686" s="8"/>
      <c r="E7686" s="8"/>
      <c r="F7686" s="8"/>
      <c r="G7686" s="8"/>
      <c r="H7686" s="15"/>
      <c r="I7686" s="27"/>
      <c r="K7686" s="27"/>
      <c r="L7686" s="8"/>
      <c r="M7686" s="8"/>
      <c r="N7686" s="8"/>
    </row>
    <row r="7687" spans="1:14" ht="21" customHeight="1" x14ac:dyDescent="0.5">
      <c r="A7687" s="50"/>
      <c r="B7687" s="8"/>
      <c r="C7687" s="49"/>
      <c r="D7687" s="8"/>
      <c r="E7687" s="8"/>
      <c r="F7687" s="8"/>
      <c r="G7687" s="8"/>
      <c r="H7687" s="15"/>
      <c r="I7687" s="27"/>
      <c r="K7687" s="27"/>
      <c r="L7687" s="8"/>
      <c r="M7687" s="8"/>
      <c r="N7687" s="8"/>
    </row>
    <row r="7688" spans="1:14" ht="21" customHeight="1" x14ac:dyDescent="0.5">
      <c r="A7688" s="50"/>
      <c r="B7688" s="8"/>
      <c r="C7688" s="49"/>
      <c r="D7688" s="8"/>
      <c r="E7688" s="8"/>
      <c r="F7688" s="8"/>
      <c r="G7688" s="8"/>
      <c r="H7688" s="15"/>
      <c r="I7688" s="27"/>
      <c r="K7688" s="27"/>
      <c r="L7688" s="8"/>
      <c r="M7688" s="8"/>
      <c r="N7688" s="8"/>
    </row>
    <row r="7689" spans="1:14" ht="21" customHeight="1" x14ac:dyDescent="0.5">
      <c r="A7689" s="50"/>
      <c r="B7689" s="8"/>
      <c r="C7689" s="49"/>
      <c r="D7689" s="8"/>
      <c r="E7689" s="8"/>
      <c r="F7689" s="8"/>
      <c r="G7689" s="8"/>
      <c r="H7689" s="15"/>
      <c r="I7689" s="27"/>
      <c r="K7689" s="27"/>
      <c r="L7689" s="8"/>
      <c r="M7689" s="8"/>
      <c r="N7689" s="8"/>
    </row>
    <row r="7690" spans="1:14" ht="21" customHeight="1" x14ac:dyDescent="0.5">
      <c r="A7690" s="50"/>
      <c r="B7690" s="8"/>
      <c r="C7690" s="49"/>
      <c r="D7690" s="8"/>
      <c r="E7690" s="8"/>
      <c r="F7690" s="8"/>
      <c r="G7690" s="8"/>
      <c r="H7690" s="15"/>
      <c r="I7690" s="27"/>
      <c r="K7690" s="27"/>
      <c r="L7690" s="8"/>
      <c r="M7690" s="8"/>
      <c r="N7690" s="8"/>
    </row>
    <row r="7691" spans="1:14" ht="21" customHeight="1" x14ac:dyDescent="0.5">
      <c r="A7691" s="50"/>
      <c r="B7691" s="8"/>
      <c r="C7691" s="49"/>
      <c r="D7691" s="8"/>
      <c r="E7691" s="8"/>
      <c r="F7691" s="8"/>
      <c r="G7691" s="8"/>
      <c r="H7691" s="15"/>
      <c r="I7691" s="27"/>
      <c r="K7691" s="27"/>
      <c r="L7691" s="8"/>
      <c r="M7691" s="8"/>
      <c r="N7691" s="8"/>
    </row>
    <row r="7692" spans="1:14" ht="21" customHeight="1" x14ac:dyDescent="0.5">
      <c r="A7692" s="50"/>
      <c r="B7692" s="8"/>
      <c r="C7692" s="49"/>
      <c r="D7692" s="8"/>
      <c r="E7692" s="8"/>
      <c r="F7692" s="8"/>
      <c r="G7692" s="8"/>
      <c r="H7692" s="15"/>
      <c r="I7692" s="27"/>
      <c r="K7692" s="27"/>
      <c r="L7692" s="8"/>
      <c r="M7692" s="8"/>
      <c r="N7692" s="8"/>
    </row>
    <row r="7693" spans="1:14" ht="21" customHeight="1" x14ac:dyDescent="0.5">
      <c r="A7693" s="50"/>
      <c r="B7693" s="8"/>
      <c r="C7693" s="49"/>
      <c r="D7693" s="8"/>
      <c r="E7693" s="8"/>
      <c r="F7693" s="8"/>
      <c r="G7693" s="8"/>
      <c r="H7693" s="15"/>
      <c r="I7693" s="27"/>
      <c r="K7693" s="27"/>
      <c r="L7693" s="8"/>
      <c r="M7693" s="8"/>
      <c r="N7693" s="8"/>
    </row>
    <row r="7694" spans="1:14" ht="21" customHeight="1" x14ac:dyDescent="0.5">
      <c r="A7694" s="50"/>
      <c r="B7694" s="8"/>
      <c r="C7694" s="49"/>
      <c r="D7694" s="8"/>
      <c r="E7694" s="8"/>
      <c r="F7694" s="8"/>
      <c r="G7694" s="8"/>
      <c r="H7694" s="15"/>
      <c r="I7694" s="27"/>
      <c r="K7694" s="27"/>
      <c r="L7694" s="8"/>
      <c r="M7694" s="8"/>
      <c r="N7694" s="8"/>
    </row>
    <row r="7695" spans="1:14" ht="21" customHeight="1" x14ac:dyDescent="0.5">
      <c r="A7695" s="50"/>
      <c r="B7695" s="8"/>
      <c r="C7695" s="49"/>
      <c r="D7695" s="8"/>
      <c r="E7695" s="8"/>
      <c r="F7695" s="8"/>
      <c r="G7695" s="8"/>
      <c r="H7695" s="15"/>
      <c r="I7695" s="27"/>
      <c r="K7695" s="27"/>
      <c r="L7695" s="8"/>
      <c r="M7695" s="8"/>
      <c r="N7695" s="8"/>
    </row>
    <row r="7696" spans="1:14" ht="21" customHeight="1" x14ac:dyDescent="0.5">
      <c r="A7696" s="50"/>
      <c r="B7696" s="8"/>
      <c r="C7696" s="49"/>
      <c r="D7696" s="8"/>
      <c r="E7696" s="8"/>
      <c r="F7696" s="8"/>
      <c r="G7696" s="8"/>
      <c r="H7696" s="15"/>
      <c r="I7696" s="27"/>
      <c r="K7696" s="27"/>
      <c r="L7696" s="8"/>
      <c r="M7696" s="8"/>
      <c r="N7696" s="8"/>
    </row>
    <row r="7697" spans="1:14" ht="21" customHeight="1" x14ac:dyDescent="0.5">
      <c r="A7697" s="50"/>
      <c r="B7697" s="8"/>
      <c r="C7697" s="49"/>
      <c r="D7697" s="8"/>
      <c r="E7697" s="8"/>
      <c r="F7697" s="8"/>
      <c r="G7697" s="8"/>
      <c r="H7697" s="15"/>
      <c r="I7697" s="27"/>
      <c r="K7697" s="27"/>
      <c r="L7697" s="8"/>
      <c r="M7697" s="8"/>
      <c r="N7697" s="8"/>
    </row>
    <row r="7698" spans="1:14" ht="21" customHeight="1" x14ac:dyDescent="0.5">
      <c r="A7698" s="50"/>
      <c r="B7698" s="8"/>
      <c r="C7698" s="49"/>
      <c r="D7698" s="8"/>
      <c r="E7698" s="8"/>
      <c r="F7698" s="8"/>
      <c r="G7698" s="8"/>
      <c r="H7698" s="15"/>
      <c r="I7698" s="27"/>
      <c r="K7698" s="27"/>
      <c r="L7698" s="8"/>
      <c r="M7698" s="8"/>
      <c r="N7698" s="8"/>
    </row>
    <row r="7699" spans="1:14" ht="21" customHeight="1" x14ac:dyDescent="0.5">
      <c r="A7699" s="50"/>
      <c r="B7699" s="8"/>
      <c r="C7699" s="49"/>
      <c r="D7699" s="8"/>
      <c r="E7699" s="8"/>
      <c r="F7699" s="8"/>
      <c r="G7699" s="8"/>
      <c r="H7699" s="15"/>
      <c r="I7699" s="27"/>
      <c r="K7699" s="27"/>
      <c r="L7699" s="8"/>
      <c r="M7699" s="8"/>
      <c r="N7699" s="8"/>
    </row>
    <row r="7700" spans="1:14" ht="21" customHeight="1" x14ac:dyDescent="0.5">
      <c r="A7700" s="50"/>
      <c r="B7700" s="8"/>
      <c r="C7700" s="49"/>
      <c r="D7700" s="8"/>
      <c r="E7700" s="8"/>
      <c r="F7700" s="8"/>
      <c r="G7700" s="8"/>
      <c r="H7700" s="15"/>
      <c r="I7700" s="27"/>
      <c r="K7700" s="27"/>
      <c r="L7700" s="8"/>
      <c r="M7700" s="8"/>
      <c r="N7700" s="8"/>
    </row>
    <row r="7701" spans="1:14" ht="21" customHeight="1" x14ac:dyDescent="0.5">
      <c r="A7701" s="50"/>
      <c r="B7701" s="8"/>
      <c r="C7701" s="49"/>
      <c r="D7701" s="8"/>
      <c r="E7701" s="8"/>
      <c r="F7701" s="8"/>
      <c r="G7701" s="8"/>
      <c r="H7701" s="15"/>
      <c r="I7701" s="27"/>
      <c r="K7701" s="27"/>
      <c r="L7701" s="8"/>
      <c r="M7701" s="8"/>
      <c r="N7701" s="8"/>
    </row>
    <row r="7702" spans="1:14" ht="21" customHeight="1" x14ac:dyDescent="0.5">
      <c r="A7702" s="50"/>
      <c r="B7702" s="8"/>
      <c r="C7702" s="49"/>
      <c r="D7702" s="8"/>
      <c r="E7702" s="8"/>
      <c r="F7702" s="8"/>
      <c r="G7702" s="8"/>
      <c r="H7702" s="15"/>
      <c r="I7702" s="27"/>
      <c r="K7702" s="27"/>
      <c r="L7702" s="8"/>
      <c r="M7702" s="8"/>
      <c r="N7702" s="8"/>
    </row>
    <row r="7703" spans="1:14" ht="21" customHeight="1" x14ac:dyDescent="0.5">
      <c r="A7703" s="50"/>
      <c r="B7703" s="8"/>
      <c r="C7703" s="49"/>
      <c r="D7703" s="8"/>
      <c r="E7703" s="8"/>
      <c r="F7703" s="8"/>
      <c r="G7703" s="8"/>
      <c r="H7703" s="15"/>
      <c r="I7703" s="27"/>
      <c r="K7703" s="27"/>
      <c r="L7703" s="8"/>
      <c r="M7703" s="8"/>
      <c r="N7703" s="8"/>
    </row>
    <row r="7704" spans="1:14" ht="21" customHeight="1" x14ac:dyDescent="0.5">
      <c r="A7704" s="50"/>
      <c r="B7704" s="8"/>
      <c r="C7704" s="49"/>
      <c r="D7704" s="8"/>
      <c r="E7704" s="8"/>
      <c r="F7704" s="8"/>
      <c r="G7704" s="8"/>
      <c r="H7704" s="15"/>
      <c r="I7704" s="27"/>
      <c r="K7704" s="27"/>
      <c r="L7704" s="8"/>
      <c r="M7704" s="8"/>
      <c r="N7704" s="8"/>
    </row>
    <row r="7705" spans="1:14" ht="21" customHeight="1" x14ac:dyDescent="0.5">
      <c r="A7705" s="50"/>
      <c r="B7705" s="8"/>
      <c r="C7705" s="49"/>
      <c r="D7705" s="8"/>
      <c r="E7705" s="8"/>
      <c r="F7705" s="8"/>
      <c r="G7705" s="8"/>
      <c r="H7705" s="15"/>
      <c r="I7705" s="27"/>
      <c r="K7705" s="27"/>
      <c r="L7705" s="8"/>
      <c r="M7705" s="8"/>
      <c r="N7705" s="8"/>
    </row>
    <row r="7706" spans="1:14" ht="21" customHeight="1" x14ac:dyDescent="0.5">
      <c r="A7706" s="50"/>
      <c r="B7706" s="8"/>
      <c r="C7706" s="49"/>
      <c r="D7706" s="8"/>
      <c r="E7706" s="8"/>
      <c r="F7706" s="8"/>
      <c r="G7706" s="8"/>
      <c r="H7706" s="15"/>
      <c r="I7706" s="27"/>
      <c r="K7706" s="27"/>
      <c r="L7706" s="8"/>
      <c r="M7706" s="8"/>
      <c r="N7706" s="8"/>
    </row>
    <row r="7707" spans="1:14" ht="21" customHeight="1" x14ac:dyDescent="0.5">
      <c r="A7707" s="50"/>
      <c r="B7707" s="8"/>
      <c r="C7707" s="49"/>
      <c r="D7707" s="8"/>
      <c r="E7707" s="8"/>
      <c r="F7707" s="8"/>
      <c r="G7707" s="8"/>
      <c r="H7707" s="15"/>
      <c r="I7707" s="27"/>
      <c r="K7707" s="27"/>
      <c r="L7707" s="8"/>
      <c r="M7707" s="8"/>
      <c r="N7707" s="8"/>
    </row>
    <row r="7708" spans="1:14" ht="21" customHeight="1" x14ac:dyDescent="0.5">
      <c r="A7708" s="50"/>
      <c r="B7708" s="8"/>
      <c r="C7708" s="49"/>
      <c r="D7708" s="8"/>
      <c r="E7708" s="8"/>
      <c r="F7708" s="8"/>
      <c r="G7708" s="8"/>
      <c r="H7708" s="15"/>
      <c r="I7708" s="27"/>
      <c r="K7708" s="27"/>
      <c r="L7708" s="8"/>
      <c r="M7708" s="8"/>
      <c r="N7708" s="8"/>
    </row>
    <row r="7709" spans="1:14" ht="21" customHeight="1" x14ac:dyDescent="0.5">
      <c r="A7709" s="50"/>
      <c r="B7709" s="8"/>
      <c r="C7709" s="49"/>
      <c r="D7709" s="8"/>
      <c r="E7709" s="8"/>
      <c r="F7709" s="8"/>
      <c r="G7709" s="8"/>
      <c r="H7709" s="15"/>
      <c r="I7709" s="27"/>
      <c r="K7709" s="27"/>
      <c r="L7709" s="8"/>
      <c r="M7709" s="8"/>
      <c r="N7709" s="8"/>
    </row>
    <row r="7710" spans="1:14" ht="21" customHeight="1" x14ac:dyDescent="0.5">
      <c r="A7710" s="50"/>
      <c r="B7710" s="8"/>
      <c r="C7710" s="49"/>
      <c r="D7710" s="8"/>
      <c r="E7710" s="8"/>
      <c r="F7710" s="8"/>
      <c r="G7710" s="8"/>
      <c r="H7710" s="15"/>
      <c r="I7710" s="27"/>
      <c r="K7710" s="27"/>
      <c r="L7710" s="8"/>
      <c r="M7710" s="8"/>
      <c r="N7710" s="8"/>
    </row>
    <row r="7711" spans="1:14" ht="21" customHeight="1" x14ac:dyDescent="0.5">
      <c r="A7711" s="50"/>
      <c r="B7711" s="8"/>
      <c r="C7711" s="49"/>
      <c r="D7711" s="8"/>
      <c r="E7711" s="8"/>
      <c r="F7711" s="8"/>
      <c r="G7711" s="8"/>
      <c r="H7711" s="15"/>
      <c r="I7711" s="27"/>
      <c r="K7711" s="27"/>
      <c r="L7711" s="8"/>
      <c r="M7711" s="8"/>
      <c r="N7711" s="8"/>
    </row>
    <row r="7712" spans="1:14" ht="21" customHeight="1" x14ac:dyDescent="0.5">
      <c r="A7712" s="50"/>
      <c r="B7712" s="8"/>
      <c r="C7712" s="49"/>
      <c r="D7712" s="8"/>
      <c r="E7712" s="8"/>
      <c r="F7712" s="8"/>
      <c r="G7712" s="8"/>
      <c r="H7712" s="15"/>
      <c r="I7712" s="27"/>
      <c r="K7712" s="27"/>
      <c r="L7712" s="8"/>
      <c r="M7712" s="8"/>
      <c r="N7712" s="8"/>
    </row>
    <row r="7713" spans="1:14" ht="21" customHeight="1" x14ac:dyDescent="0.5">
      <c r="A7713" s="50"/>
      <c r="B7713" s="8"/>
      <c r="C7713" s="49"/>
      <c r="D7713" s="8"/>
      <c r="E7713" s="8"/>
      <c r="F7713" s="8"/>
      <c r="G7713" s="8"/>
      <c r="H7713" s="15"/>
      <c r="I7713" s="27"/>
      <c r="K7713" s="27"/>
      <c r="L7713" s="8"/>
      <c r="M7713" s="8"/>
      <c r="N7713" s="8"/>
    </row>
    <row r="7714" spans="1:14" ht="21" customHeight="1" x14ac:dyDescent="0.5">
      <c r="A7714" s="50"/>
      <c r="B7714" s="8"/>
      <c r="C7714" s="49"/>
      <c r="D7714" s="8"/>
      <c r="E7714" s="8"/>
      <c r="F7714" s="8"/>
      <c r="G7714" s="8"/>
      <c r="H7714" s="15"/>
      <c r="I7714" s="27"/>
      <c r="K7714" s="27"/>
      <c r="L7714" s="8"/>
      <c r="M7714" s="8"/>
      <c r="N7714" s="8"/>
    </row>
    <row r="7715" spans="1:14" ht="21" customHeight="1" x14ac:dyDescent="0.5">
      <c r="A7715" s="50"/>
      <c r="B7715" s="8"/>
      <c r="C7715" s="49"/>
      <c r="D7715" s="8"/>
      <c r="E7715" s="8"/>
      <c r="F7715" s="8"/>
      <c r="G7715" s="8"/>
      <c r="H7715" s="15"/>
      <c r="I7715" s="27"/>
      <c r="K7715" s="27"/>
      <c r="L7715" s="8"/>
      <c r="M7715" s="8"/>
      <c r="N7715" s="8"/>
    </row>
    <row r="7716" spans="1:14" ht="21" customHeight="1" x14ac:dyDescent="0.5">
      <c r="A7716" s="50"/>
      <c r="B7716" s="8"/>
      <c r="C7716" s="49"/>
      <c r="D7716" s="8"/>
      <c r="E7716" s="8"/>
      <c r="F7716" s="8"/>
      <c r="G7716" s="8"/>
      <c r="H7716" s="15"/>
      <c r="I7716" s="27"/>
      <c r="K7716" s="27"/>
      <c r="L7716" s="8"/>
      <c r="M7716" s="8"/>
      <c r="N7716" s="8"/>
    </row>
    <row r="7717" spans="1:14" ht="21" customHeight="1" x14ac:dyDescent="0.5">
      <c r="A7717" s="50"/>
      <c r="B7717" s="8"/>
      <c r="C7717" s="49"/>
      <c r="D7717" s="8"/>
      <c r="E7717" s="8"/>
      <c r="F7717" s="8"/>
      <c r="G7717" s="8"/>
      <c r="H7717" s="15"/>
      <c r="I7717" s="27"/>
      <c r="K7717" s="27"/>
      <c r="L7717" s="8"/>
      <c r="M7717" s="8"/>
      <c r="N7717" s="8"/>
    </row>
    <row r="7718" spans="1:14" ht="21" customHeight="1" x14ac:dyDescent="0.5">
      <c r="A7718" s="50"/>
      <c r="B7718" s="8"/>
      <c r="C7718" s="49"/>
      <c r="D7718" s="8"/>
      <c r="E7718" s="8"/>
      <c r="F7718" s="8"/>
      <c r="G7718" s="8"/>
      <c r="H7718" s="15"/>
      <c r="I7718" s="27"/>
      <c r="K7718" s="27"/>
      <c r="L7718" s="8"/>
      <c r="M7718" s="8"/>
      <c r="N7718" s="8"/>
    </row>
    <row r="7719" spans="1:14" ht="21" customHeight="1" x14ac:dyDescent="0.5">
      <c r="A7719" s="50"/>
      <c r="B7719" s="8"/>
      <c r="C7719" s="49"/>
      <c r="D7719" s="8"/>
      <c r="E7719" s="8"/>
      <c r="F7719" s="8"/>
      <c r="G7719" s="8"/>
      <c r="H7719" s="15"/>
      <c r="I7719" s="27"/>
      <c r="K7719" s="27"/>
      <c r="L7719" s="8"/>
      <c r="M7719" s="8"/>
      <c r="N7719" s="8"/>
    </row>
    <row r="7720" spans="1:14" ht="21" customHeight="1" x14ac:dyDescent="0.5">
      <c r="A7720" s="50"/>
      <c r="B7720" s="8"/>
      <c r="C7720" s="49"/>
      <c r="D7720" s="8"/>
      <c r="E7720" s="8"/>
      <c r="F7720" s="8"/>
      <c r="G7720" s="8"/>
      <c r="H7720" s="15"/>
      <c r="I7720" s="27"/>
      <c r="K7720" s="27"/>
      <c r="L7720" s="8"/>
      <c r="M7720" s="8"/>
      <c r="N7720" s="8"/>
    </row>
    <row r="7721" spans="1:14" ht="21" customHeight="1" x14ac:dyDescent="0.5">
      <c r="A7721" s="50"/>
      <c r="B7721" s="8"/>
      <c r="C7721" s="49"/>
      <c r="D7721" s="8"/>
      <c r="E7721" s="8"/>
      <c r="F7721" s="8"/>
      <c r="G7721" s="8"/>
      <c r="H7721" s="15"/>
      <c r="I7721" s="27"/>
      <c r="K7721" s="27"/>
      <c r="L7721" s="8"/>
      <c r="M7721" s="8"/>
      <c r="N7721" s="8"/>
    </row>
    <row r="7722" spans="1:14" ht="21" customHeight="1" x14ac:dyDescent="0.5">
      <c r="A7722" s="50"/>
      <c r="B7722" s="8"/>
      <c r="C7722" s="49"/>
      <c r="D7722" s="8"/>
      <c r="E7722" s="8"/>
      <c r="F7722" s="8"/>
      <c r="G7722" s="8"/>
      <c r="H7722" s="15"/>
      <c r="I7722" s="27"/>
      <c r="K7722" s="27"/>
      <c r="L7722" s="8"/>
      <c r="M7722" s="8"/>
      <c r="N7722" s="8"/>
    </row>
    <row r="7723" spans="1:14" ht="21" customHeight="1" x14ac:dyDescent="0.5">
      <c r="A7723" s="50"/>
      <c r="B7723" s="8"/>
      <c r="C7723" s="49"/>
      <c r="D7723" s="8"/>
      <c r="E7723" s="8"/>
      <c r="F7723" s="8"/>
      <c r="G7723" s="8"/>
      <c r="H7723" s="15"/>
      <c r="I7723" s="27"/>
      <c r="K7723" s="27"/>
      <c r="L7723" s="8"/>
      <c r="M7723" s="8"/>
      <c r="N7723" s="8"/>
    </row>
    <row r="7724" spans="1:14" ht="21" customHeight="1" x14ac:dyDescent="0.5">
      <c r="A7724" s="50"/>
      <c r="B7724" s="8"/>
      <c r="C7724" s="49"/>
      <c r="D7724" s="8"/>
      <c r="E7724" s="8"/>
      <c r="F7724" s="8"/>
      <c r="G7724" s="8"/>
      <c r="H7724" s="15"/>
      <c r="I7724" s="27"/>
      <c r="K7724" s="27"/>
      <c r="L7724" s="8"/>
      <c r="M7724" s="8"/>
      <c r="N7724" s="8"/>
    </row>
    <row r="7725" spans="1:14" ht="21" customHeight="1" x14ac:dyDescent="0.5">
      <c r="A7725" s="50"/>
      <c r="B7725" s="8"/>
      <c r="C7725" s="49"/>
      <c r="D7725" s="8"/>
      <c r="E7725" s="8"/>
      <c r="F7725" s="8"/>
      <c r="G7725" s="8"/>
      <c r="H7725" s="15"/>
      <c r="I7725" s="27"/>
      <c r="K7725" s="27"/>
      <c r="L7725" s="8"/>
      <c r="M7725" s="8"/>
      <c r="N7725" s="8"/>
    </row>
    <row r="7726" spans="1:14" ht="21" customHeight="1" x14ac:dyDescent="0.5">
      <c r="A7726" s="50"/>
      <c r="B7726" s="8"/>
      <c r="C7726" s="49"/>
      <c r="D7726" s="8"/>
      <c r="E7726" s="8"/>
      <c r="F7726" s="8"/>
      <c r="G7726" s="8"/>
      <c r="H7726" s="15"/>
      <c r="I7726" s="27"/>
      <c r="K7726" s="27"/>
      <c r="L7726" s="8"/>
      <c r="M7726" s="8"/>
      <c r="N7726" s="8"/>
    </row>
    <row r="7727" spans="1:14" ht="21" customHeight="1" x14ac:dyDescent="0.5">
      <c r="A7727" s="50"/>
      <c r="B7727" s="8"/>
      <c r="C7727" s="49"/>
      <c r="D7727" s="8"/>
      <c r="E7727" s="8"/>
      <c r="F7727" s="8"/>
      <c r="G7727" s="8"/>
      <c r="H7727" s="15"/>
      <c r="I7727" s="27"/>
      <c r="K7727" s="27"/>
      <c r="L7727" s="8"/>
      <c r="M7727" s="8"/>
      <c r="N7727" s="8"/>
    </row>
    <row r="7728" spans="1:14" ht="21" customHeight="1" x14ac:dyDescent="0.5">
      <c r="A7728" s="50"/>
      <c r="B7728" s="8"/>
      <c r="C7728" s="49"/>
      <c r="D7728" s="8"/>
      <c r="E7728" s="8"/>
      <c r="F7728" s="8"/>
      <c r="G7728" s="8"/>
      <c r="H7728" s="15"/>
      <c r="I7728" s="27"/>
      <c r="K7728" s="27"/>
      <c r="L7728" s="8"/>
      <c r="M7728" s="8"/>
      <c r="N7728" s="8"/>
    </row>
    <row r="7729" spans="1:14" ht="21" customHeight="1" x14ac:dyDescent="0.5">
      <c r="A7729" s="50"/>
      <c r="B7729" s="8"/>
      <c r="C7729" s="49"/>
      <c r="D7729" s="8"/>
      <c r="E7729" s="8"/>
      <c r="F7729" s="8"/>
      <c r="G7729" s="8"/>
      <c r="H7729" s="15"/>
      <c r="I7729" s="27"/>
      <c r="K7729" s="27"/>
      <c r="L7729" s="8"/>
      <c r="M7729" s="8"/>
      <c r="N7729" s="8"/>
    </row>
    <row r="7730" spans="1:14" ht="21" customHeight="1" x14ac:dyDescent="0.5">
      <c r="A7730" s="50"/>
      <c r="B7730" s="8"/>
      <c r="C7730" s="49"/>
      <c r="D7730" s="8"/>
      <c r="E7730" s="8"/>
      <c r="F7730" s="8"/>
      <c r="G7730" s="8"/>
      <c r="H7730" s="15"/>
      <c r="I7730" s="27"/>
      <c r="K7730" s="27"/>
      <c r="L7730" s="8"/>
      <c r="M7730" s="8"/>
      <c r="N7730" s="8"/>
    </row>
    <row r="7731" spans="1:14" ht="21" customHeight="1" x14ac:dyDescent="0.5">
      <c r="A7731" s="50"/>
      <c r="B7731" s="8"/>
      <c r="C7731" s="49"/>
      <c r="D7731" s="8"/>
      <c r="E7731" s="8"/>
      <c r="F7731" s="8"/>
      <c r="G7731" s="8"/>
      <c r="H7731" s="15"/>
      <c r="I7731" s="27"/>
      <c r="K7731" s="27"/>
      <c r="L7731" s="8"/>
      <c r="M7731" s="8"/>
      <c r="N7731" s="8"/>
    </row>
    <row r="7732" spans="1:14" ht="21" customHeight="1" x14ac:dyDescent="0.5">
      <c r="A7732" s="50"/>
      <c r="B7732" s="8"/>
      <c r="C7732" s="49"/>
      <c r="D7732" s="8"/>
      <c r="E7732" s="8"/>
      <c r="F7732" s="8"/>
      <c r="G7732" s="8"/>
      <c r="H7732" s="15"/>
      <c r="I7732" s="27"/>
      <c r="K7732" s="27"/>
      <c r="L7732" s="8"/>
      <c r="M7732" s="8"/>
      <c r="N7732" s="8"/>
    </row>
    <row r="7733" spans="1:14" ht="21" customHeight="1" x14ac:dyDescent="0.5">
      <c r="A7733" s="50"/>
      <c r="B7733" s="8"/>
      <c r="C7733" s="49"/>
      <c r="D7733" s="8"/>
      <c r="E7733" s="8"/>
      <c r="F7733" s="8"/>
      <c r="G7733" s="8"/>
      <c r="H7733" s="15"/>
      <c r="I7733" s="27"/>
      <c r="K7733" s="27"/>
      <c r="L7733" s="8"/>
      <c r="M7733" s="8"/>
      <c r="N7733" s="8"/>
    </row>
    <row r="7734" spans="1:14" ht="21" customHeight="1" x14ac:dyDescent="0.5">
      <c r="A7734" s="50"/>
      <c r="B7734" s="8"/>
      <c r="C7734" s="49"/>
      <c r="D7734" s="8"/>
      <c r="E7734" s="8"/>
      <c r="F7734" s="8"/>
      <c r="G7734" s="8"/>
      <c r="H7734" s="15"/>
      <c r="I7734" s="27"/>
      <c r="K7734" s="27"/>
      <c r="L7734" s="8"/>
      <c r="M7734" s="8"/>
      <c r="N7734" s="8"/>
    </row>
    <row r="7735" spans="1:14" ht="21" customHeight="1" x14ac:dyDescent="0.5">
      <c r="A7735" s="50"/>
      <c r="B7735" s="8"/>
      <c r="C7735" s="49"/>
      <c r="D7735" s="8"/>
      <c r="E7735" s="8"/>
      <c r="F7735" s="8"/>
      <c r="G7735" s="8"/>
      <c r="H7735" s="15"/>
      <c r="I7735" s="27"/>
      <c r="K7735" s="27"/>
      <c r="L7735" s="8"/>
      <c r="M7735" s="8"/>
      <c r="N7735" s="8"/>
    </row>
    <row r="7736" spans="1:14" ht="21" customHeight="1" x14ac:dyDescent="0.5">
      <c r="A7736" s="50"/>
      <c r="B7736" s="8"/>
      <c r="C7736" s="49"/>
      <c r="D7736" s="8"/>
      <c r="E7736" s="8"/>
      <c r="F7736" s="8"/>
      <c r="G7736" s="8"/>
      <c r="H7736" s="15"/>
      <c r="I7736" s="27"/>
      <c r="K7736" s="27"/>
      <c r="L7736" s="8"/>
      <c r="M7736" s="8"/>
      <c r="N7736" s="8"/>
    </row>
    <row r="7737" spans="1:14" ht="21" customHeight="1" x14ac:dyDescent="0.5">
      <c r="A7737" s="50"/>
      <c r="B7737" s="8"/>
      <c r="C7737" s="49"/>
      <c r="D7737" s="8"/>
      <c r="E7737" s="8"/>
      <c r="F7737" s="8"/>
      <c r="G7737" s="8"/>
      <c r="H7737" s="15"/>
      <c r="I7737" s="27"/>
      <c r="K7737" s="27"/>
      <c r="L7737" s="8"/>
      <c r="M7737" s="8"/>
      <c r="N7737" s="8"/>
    </row>
    <row r="7738" spans="1:14" ht="21" customHeight="1" x14ac:dyDescent="0.5">
      <c r="A7738" s="50"/>
      <c r="B7738" s="8"/>
      <c r="C7738" s="49"/>
      <c r="D7738" s="8"/>
      <c r="E7738" s="8"/>
      <c r="F7738" s="8"/>
      <c r="G7738" s="8"/>
      <c r="H7738" s="15"/>
      <c r="I7738" s="27"/>
      <c r="K7738" s="27"/>
      <c r="L7738" s="8"/>
      <c r="M7738" s="8"/>
      <c r="N7738" s="8"/>
    </row>
    <row r="7739" spans="1:14" ht="21" customHeight="1" x14ac:dyDescent="0.5">
      <c r="A7739" s="50"/>
      <c r="B7739" s="8"/>
      <c r="C7739" s="49"/>
      <c r="D7739" s="8"/>
      <c r="E7739" s="8"/>
      <c r="F7739" s="8"/>
      <c r="G7739" s="8"/>
      <c r="H7739" s="15"/>
      <c r="I7739" s="27"/>
      <c r="K7739" s="27"/>
      <c r="L7739" s="8"/>
      <c r="M7739" s="8"/>
      <c r="N7739" s="8"/>
    </row>
    <row r="7740" spans="1:14" ht="21" customHeight="1" x14ac:dyDescent="0.5">
      <c r="A7740" s="50"/>
      <c r="B7740" s="8"/>
      <c r="C7740" s="49"/>
      <c r="D7740" s="8"/>
      <c r="E7740" s="8"/>
      <c r="F7740" s="8"/>
      <c r="G7740" s="8"/>
      <c r="H7740" s="15"/>
      <c r="I7740" s="27"/>
      <c r="K7740" s="27"/>
      <c r="L7740" s="8"/>
      <c r="M7740" s="8"/>
      <c r="N7740" s="8"/>
    </row>
    <row r="7741" spans="1:14" ht="21" customHeight="1" x14ac:dyDescent="0.5">
      <c r="A7741" s="50"/>
      <c r="B7741" s="8"/>
      <c r="C7741" s="49"/>
      <c r="D7741" s="8"/>
      <c r="E7741" s="8"/>
      <c r="F7741" s="8"/>
      <c r="G7741" s="8"/>
      <c r="H7741" s="15"/>
      <c r="I7741" s="27"/>
      <c r="K7741" s="27"/>
      <c r="L7741" s="8"/>
      <c r="M7741" s="8"/>
      <c r="N7741" s="8"/>
    </row>
    <row r="7742" spans="1:14" ht="21" customHeight="1" x14ac:dyDescent="0.5">
      <c r="A7742" s="50"/>
      <c r="B7742" s="8"/>
      <c r="C7742" s="49"/>
      <c r="D7742" s="8"/>
      <c r="E7742" s="8"/>
      <c r="F7742" s="8"/>
      <c r="G7742" s="8"/>
      <c r="H7742" s="15"/>
      <c r="I7742" s="27"/>
      <c r="K7742" s="27"/>
      <c r="L7742" s="8"/>
      <c r="M7742" s="8"/>
      <c r="N7742" s="8"/>
    </row>
    <row r="7743" spans="1:14" ht="21" customHeight="1" x14ac:dyDescent="0.5">
      <c r="A7743" s="50"/>
      <c r="B7743" s="8"/>
      <c r="C7743" s="49"/>
      <c r="D7743" s="8"/>
      <c r="E7743" s="8"/>
      <c r="F7743" s="8"/>
      <c r="G7743" s="8"/>
      <c r="H7743" s="15"/>
      <c r="I7743" s="27"/>
      <c r="K7743" s="27"/>
      <c r="L7743" s="8"/>
      <c r="M7743" s="8"/>
      <c r="N7743" s="8"/>
    </row>
    <row r="7744" spans="1:14" ht="21" customHeight="1" x14ac:dyDescent="0.5">
      <c r="A7744" s="50"/>
      <c r="B7744" s="8"/>
      <c r="C7744" s="49"/>
      <c r="D7744" s="8"/>
      <c r="E7744" s="8"/>
      <c r="F7744" s="8"/>
      <c r="G7744" s="8"/>
      <c r="H7744" s="15"/>
      <c r="I7744" s="27"/>
      <c r="K7744" s="27"/>
      <c r="L7744" s="8"/>
      <c r="M7744" s="8"/>
      <c r="N7744" s="8"/>
    </row>
    <row r="7745" spans="1:14" ht="21" customHeight="1" x14ac:dyDescent="0.5">
      <c r="A7745" s="50"/>
      <c r="B7745" s="8"/>
      <c r="C7745" s="49"/>
      <c r="D7745" s="8"/>
      <c r="E7745" s="8"/>
      <c r="F7745" s="8"/>
      <c r="G7745" s="8"/>
      <c r="H7745" s="15"/>
      <c r="I7745" s="27"/>
      <c r="K7745" s="27"/>
      <c r="L7745" s="8"/>
      <c r="M7745" s="8"/>
      <c r="N7745" s="8"/>
    </row>
    <row r="7746" spans="1:14" ht="21" customHeight="1" x14ac:dyDescent="0.5">
      <c r="A7746" s="50"/>
      <c r="B7746" s="8"/>
      <c r="C7746" s="49"/>
      <c r="D7746" s="8"/>
      <c r="E7746" s="8"/>
      <c r="F7746" s="8"/>
      <c r="G7746" s="8"/>
      <c r="H7746" s="15"/>
      <c r="I7746" s="27"/>
      <c r="K7746" s="27"/>
      <c r="L7746" s="8"/>
      <c r="M7746" s="8"/>
      <c r="N7746" s="8"/>
    </row>
    <row r="7747" spans="1:14" ht="21" customHeight="1" x14ac:dyDescent="0.5">
      <c r="A7747" s="50"/>
      <c r="B7747" s="8"/>
      <c r="C7747" s="49"/>
      <c r="D7747" s="8"/>
      <c r="E7747" s="8"/>
      <c r="F7747" s="8"/>
      <c r="G7747" s="8"/>
      <c r="H7747" s="15"/>
      <c r="I7747" s="27"/>
      <c r="K7747" s="27"/>
      <c r="L7747" s="8"/>
      <c r="M7747" s="8"/>
      <c r="N7747" s="8"/>
    </row>
    <row r="7748" spans="1:14" ht="21" customHeight="1" x14ac:dyDescent="0.5">
      <c r="A7748" s="50"/>
      <c r="B7748" s="8"/>
      <c r="C7748" s="49"/>
      <c r="D7748" s="8"/>
      <c r="E7748" s="8"/>
      <c r="F7748" s="8"/>
      <c r="G7748" s="8"/>
      <c r="H7748" s="15"/>
      <c r="I7748" s="27"/>
      <c r="K7748" s="27"/>
      <c r="L7748" s="8"/>
      <c r="M7748" s="8"/>
      <c r="N7748" s="8"/>
    </row>
    <row r="7749" spans="1:14" ht="21" customHeight="1" x14ac:dyDescent="0.5">
      <c r="A7749" s="50"/>
      <c r="B7749" s="8"/>
      <c r="C7749" s="49"/>
      <c r="D7749" s="8"/>
      <c r="E7749" s="8"/>
      <c r="F7749" s="8"/>
      <c r="G7749" s="8"/>
      <c r="H7749" s="15"/>
      <c r="I7749" s="27"/>
      <c r="K7749" s="27"/>
      <c r="L7749" s="8"/>
      <c r="M7749" s="8"/>
      <c r="N7749" s="8"/>
    </row>
    <row r="7750" spans="1:14" ht="21" customHeight="1" x14ac:dyDescent="0.5">
      <c r="A7750" s="50"/>
      <c r="B7750" s="8"/>
      <c r="C7750" s="49"/>
      <c r="D7750" s="8"/>
      <c r="E7750" s="8"/>
      <c r="F7750" s="8"/>
      <c r="G7750" s="8"/>
      <c r="H7750" s="15"/>
      <c r="I7750" s="27"/>
      <c r="K7750" s="27"/>
      <c r="L7750" s="8"/>
      <c r="M7750" s="8"/>
      <c r="N7750" s="8"/>
    </row>
    <row r="7751" spans="1:14" ht="21" customHeight="1" x14ac:dyDescent="0.5">
      <c r="A7751" s="50"/>
      <c r="B7751" s="8"/>
      <c r="C7751" s="49"/>
      <c r="D7751" s="8"/>
      <c r="E7751" s="8"/>
      <c r="F7751" s="8"/>
      <c r="G7751" s="8"/>
      <c r="H7751" s="15"/>
      <c r="I7751" s="27"/>
      <c r="K7751" s="27"/>
      <c r="L7751" s="8"/>
      <c r="M7751" s="8"/>
      <c r="N7751" s="8"/>
    </row>
    <row r="7752" spans="1:14" ht="21" customHeight="1" x14ac:dyDescent="0.5">
      <c r="A7752" s="50"/>
      <c r="B7752" s="8"/>
      <c r="C7752" s="49"/>
      <c r="D7752" s="8"/>
      <c r="E7752" s="8"/>
      <c r="F7752" s="8"/>
      <c r="G7752" s="8"/>
      <c r="H7752" s="15"/>
      <c r="I7752" s="27"/>
      <c r="K7752" s="27"/>
      <c r="L7752" s="8"/>
      <c r="M7752" s="8"/>
      <c r="N7752" s="8"/>
    </row>
    <row r="7753" spans="1:14" ht="21" customHeight="1" x14ac:dyDescent="0.5">
      <c r="A7753" s="50"/>
      <c r="B7753" s="8"/>
      <c r="C7753" s="49"/>
      <c r="D7753" s="8"/>
      <c r="E7753" s="8"/>
      <c r="F7753" s="8"/>
      <c r="G7753" s="8"/>
      <c r="H7753" s="15"/>
      <c r="I7753" s="27"/>
      <c r="K7753" s="27"/>
      <c r="L7753" s="8"/>
      <c r="M7753" s="8"/>
      <c r="N7753" s="8"/>
    </row>
    <row r="7754" spans="1:14" ht="21" customHeight="1" x14ac:dyDescent="0.5">
      <c r="A7754" s="50"/>
      <c r="B7754" s="8"/>
      <c r="C7754" s="49"/>
      <c r="D7754" s="8"/>
      <c r="E7754" s="8"/>
      <c r="F7754" s="8"/>
      <c r="G7754" s="8"/>
      <c r="H7754" s="15"/>
      <c r="I7754" s="27"/>
      <c r="K7754" s="27"/>
      <c r="L7754" s="8"/>
      <c r="M7754" s="8"/>
      <c r="N7754" s="8"/>
    </row>
    <row r="7755" spans="1:14" ht="21" customHeight="1" x14ac:dyDescent="0.5">
      <c r="A7755" s="50"/>
      <c r="B7755" s="8"/>
      <c r="C7755" s="49"/>
      <c r="D7755" s="8"/>
      <c r="E7755" s="8"/>
      <c r="F7755" s="8"/>
      <c r="G7755" s="8"/>
      <c r="H7755" s="15"/>
      <c r="I7755" s="27"/>
      <c r="K7755" s="27"/>
      <c r="L7755" s="8"/>
      <c r="M7755" s="8"/>
      <c r="N7755" s="8"/>
    </row>
    <row r="7756" spans="1:14" ht="21" customHeight="1" x14ac:dyDescent="0.5">
      <c r="A7756" s="50"/>
      <c r="B7756" s="8"/>
      <c r="C7756" s="49"/>
      <c r="D7756" s="8"/>
      <c r="E7756" s="8"/>
      <c r="F7756" s="8"/>
      <c r="G7756" s="8"/>
      <c r="H7756" s="15"/>
      <c r="I7756" s="27"/>
      <c r="K7756" s="27"/>
      <c r="L7756" s="8"/>
      <c r="M7756" s="8"/>
      <c r="N7756" s="8"/>
    </row>
    <row r="7757" spans="1:14" ht="21" customHeight="1" x14ac:dyDescent="0.5">
      <c r="A7757" s="50"/>
      <c r="B7757" s="8"/>
      <c r="C7757" s="49"/>
      <c r="D7757" s="8"/>
      <c r="E7757" s="8"/>
      <c r="F7757" s="8"/>
      <c r="G7757" s="8"/>
      <c r="H7757" s="15"/>
      <c r="I7757" s="27"/>
      <c r="K7757" s="27"/>
      <c r="L7757" s="8"/>
      <c r="M7757" s="8"/>
      <c r="N7757" s="8"/>
    </row>
    <row r="7758" spans="1:14" ht="21" customHeight="1" x14ac:dyDescent="0.5">
      <c r="A7758" s="50"/>
      <c r="B7758" s="8"/>
      <c r="C7758" s="49"/>
      <c r="D7758" s="8"/>
      <c r="E7758" s="8"/>
      <c r="F7758" s="8"/>
      <c r="G7758" s="8"/>
      <c r="H7758" s="15"/>
      <c r="I7758" s="27"/>
      <c r="K7758" s="27"/>
      <c r="L7758" s="8"/>
      <c r="M7758" s="8"/>
      <c r="N7758" s="8"/>
    </row>
    <row r="7759" spans="1:14" ht="21" customHeight="1" x14ac:dyDescent="0.5">
      <c r="A7759" s="50"/>
      <c r="B7759" s="8"/>
      <c r="C7759" s="49"/>
      <c r="D7759" s="8"/>
      <c r="E7759" s="8"/>
      <c r="F7759" s="8"/>
      <c r="G7759" s="8"/>
      <c r="H7759" s="15"/>
      <c r="I7759" s="27"/>
      <c r="K7759" s="27"/>
      <c r="L7759" s="8"/>
      <c r="M7759" s="8"/>
      <c r="N7759" s="8"/>
    </row>
    <row r="7760" spans="1:14" ht="21" customHeight="1" x14ac:dyDescent="0.5">
      <c r="A7760" s="50"/>
      <c r="B7760" s="8"/>
      <c r="C7760" s="49"/>
      <c r="D7760" s="8"/>
      <c r="E7760" s="8"/>
      <c r="F7760" s="8"/>
      <c r="G7760" s="8"/>
      <c r="H7760" s="15"/>
      <c r="I7760" s="27"/>
      <c r="K7760" s="27"/>
      <c r="L7760" s="8"/>
      <c r="M7760" s="8"/>
      <c r="N7760" s="8"/>
    </row>
    <row r="7761" spans="1:14" ht="21" customHeight="1" x14ac:dyDescent="0.5">
      <c r="A7761" s="50"/>
      <c r="B7761" s="8"/>
      <c r="C7761" s="49"/>
      <c r="D7761" s="8"/>
      <c r="E7761" s="8"/>
      <c r="F7761" s="8"/>
      <c r="G7761" s="8"/>
      <c r="H7761" s="15"/>
      <c r="I7761" s="27"/>
      <c r="K7761" s="27"/>
      <c r="L7761" s="8"/>
      <c r="M7761" s="8"/>
      <c r="N7761" s="8"/>
    </row>
    <row r="7762" spans="1:14" ht="21" customHeight="1" x14ac:dyDescent="0.5">
      <c r="A7762" s="50"/>
      <c r="B7762" s="8"/>
      <c r="C7762" s="49"/>
      <c r="D7762" s="8"/>
      <c r="E7762" s="8"/>
      <c r="F7762" s="8"/>
      <c r="G7762" s="8"/>
      <c r="H7762" s="15"/>
      <c r="I7762" s="27"/>
      <c r="K7762" s="27"/>
      <c r="L7762" s="8"/>
      <c r="M7762" s="8"/>
      <c r="N7762" s="8"/>
    </row>
    <row r="7763" spans="1:14" ht="21" customHeight="1" x14ac:dyDescent="0.5">
      <c r="A7763" s="50"/>
      <c r="B7763" s="8"/>
      <c r="C7763" s="49"/>
      <c r="D7763" s="8"/>
      <c r="E7763" s="8"/>
      <c r="F7763" s="8"/>
      <c r="G7763" s="8"/>
      <c r="H7763" s="15"/>
      <c r="I7763" s="27"/>
      <c r="K7763" s="27"/>
      <c r="L7763" s="8"/>
      <c r="M7763" s="8"/>
      <c r="N7763" s="8"/>
    </row>
    <row r="7764" spans="1:14" ht="21" customHeight="1" x14ac:dyDescent="0.5">
      <c r="A7764" s="50"/>
      <c r="B7764" s="8"/>
      <c r="C7764" s="49"/>
      <c r="D7764" s="8"/>
      <c r="E7764" s="8"/>
      <c r="F7764" s="8"/>
      <c r="G7764" s="8"/>
      <c r="H7764" s="15"/>
      <c r="I7764" s="27"/>
      <c r="K7764" s="27"/>
      <c r="L7764" s="8"/>
      <c r="M7764" s="8"/>
      <c r="N7764" s="8"/>
    </row>
    <row r="7765" spans="1:14" ht="21" customHeight="1" x14ac:dyDescent="0.5">
      <c r="A7765" s="50"/>
      <c r="B7765" s="8"/>
      <c r="C7765" s="49"/>
      <c r="D7765" s="8"/>
      <c r="E7765" s="8"/>
      <c r="F7765" s="8"/>
      <c r="G7765" s="8"/>
      <c r="H7765" s="15"/>
      <c r="I7765" s="27"/>
      <c r="K7765" s="27"/>
      <c r="L7765" s="8"/>
      <c r="M7765" s="8"/>
      <c r="N7765" s="8"/>
    </row>
    <row r="7766" spans="1:14" ht="21" customHeight="1" x14ac:dyDescent="0.5">
      <c r="A7766" s="50"/>
      <c r="B7766" s="8"/>
      <c r="C7766" s="49"/>
      <c r="D7766" s="8"/>
      <c r="E7766" s="8"/>
      <c r="F7766" s="8"/>
      <c r="G7766" s="8"/>
      <c r="H7766" s="15"/>
      <c r="I7766" s="27"/>
      <c r="K7766" s="27"/>
      <c r="L7766" s="8"/>
      <c r="M7766" s="8"/>
      <c r="N7766" s="8"/>
    </row>
    <row r="7767" spans="1:14" ht="21" customHeight="1" x14ac:dyDescent="0.5">
      <c r="A7767" s="50"/>
      <c r="B7767" s="8"/>
      <c r="C7767" s="49"/>
      <c r="D7767" s="8"/>
      <c r="E7767" s="8"/>
      <c r="F7767" s="8"/>
      <c r="G7767" s="8"/>
      <c r="H7767" s="15"/>
      <c r="I7767" s="27"/>
      <c r="K7767" s="27"/>
      <c r="L7767" s="8"/>
      <c r="M7767" s="8"/>
      <c r="N7767" s="8"/>
    </row>
    <row r="7768" spans="1:14" ht="21" customHeight="1" x14ac:dyDescent="0.5">
      <c r="A7768" s="50"/>
      <c r="B7768" s="8"/>
      <c r="C7768" s="49"/>
      <c r="D7768" s="8"/>
      <c r="E7768" s="8"/>
      <c r="F7768" s="8"/>
      <c r="G7768" s="8"/>
      <c r="H7768" s="15"/>
      <c r="I7768" s="27"/>
      <c r="K7768" s="27"/>
      <c r="L7768" s="8"/>
      <c r="M7768" s="8"/>
      <c r="N7768" s="8"/>
    </row>
    <row r="7769" spans="1:14" ht="21" customHeight="1" x14ac:dyDescent="0.5">
      <c r="A7769" s="50"/>
      <c r="B7769" s="8"/>
      <c r="C7769" s="49"/>
      <c r="D7769" s="8"/>
      <c r="E7769" s="8"/>
      <c r="F7769" s="8"/>
      <c r="G7769" s="8"/>
      <c r="H7769" s="15"/>
      <c r="I7769" s="27"/>
      <c r="K7769" s="27"/>
      <c r="L7769" s="8"/>
      <c r="M7769" s="8"/>
      <c r="N7769" s="8"/>
    </row>
    <row r="7770" spans="1:14" ht="21" customHeight="1" x14ac:dyDescent="0.5">
      <c r="A7770" s="50"/>
      <c r="B7770" s="8"/>
      <c r="C7770" s="49"/>
      <c r="D7770" s="8"/>
      <c r="E7770" s="8"/>
      <c r="F7770" s="8"/>
      <c r="G7770" s="8"/>
      <c r="H7770" s="15"/>
      <c r="I7770" s="27"/>
      <c r="K7770" s="27"/>
      <c r="L7770" s="8"/>
      <c r="M7770" s="8"/>
      <c r="N7770" s="8"/>
    </row>
    <row r="7771" spans="1:14" ht="21" customHeight="1" x14ac:dyDescent="0.5">
      <c r="A7771" s="50"/>
      <c r="B7771" s="8"/>
      <c r="C7771" s="49"/>
      <c r="D7771" s="8"/>
      <c r="E7771" s="8"/>
      <c r="F7771" s="8"/>
      <c r="G7771" s="8"/>
      <c r="H7771" s="15"/>
      <c r="I7771" s="27"/>
      <c r="K7771" s="27"/>
      <c r="L7771" s="8"/>
      <c r="M7771" s="8"/>
      <c r="N7771" s="8"/>
    </row>
    <row r="7772" spans="1:14" ht="21" customHeight="1" x14ac:dyDescent="0.5">
      <c r="A7772" s="50"/>
      <c r="B7772" s="8"/>
      <c r="C7772" s="49"/>
      <c r="D7772" s="8"/>
      <c r="E7772" s="8"/>
      <c r="F7772" s="8"/>
      <c r="G7772" s="8"/>
      <c r="H7772" s="15"/>
      <c r="I7772" s="27"/>
      <c r="K7772" s="27"/>
      <c r="L7772" s="8"/>
      <c r="M7772" s="8"/>
      <c r="N7772" s="8"/>
    </row>
    <row r="7773" spans="1:14" ht="21" customHeight="1" x14ac:dyDescent="0.5">
      <c r="A7773" s="50"/>
      <c r="B7773" s="8"/>
      <c r="C7773" s="49"/>
      <c r="D7773" s="8"/>
      <c r="E7773" s="8"/>
      <c r="F7773" s="8"/>
      <c r="G7773" s="8"/>
      <c r="H7773" s="15"/>
      <c r="I7773" s="27"/>
      <c r="K7773" s="27"/>
      <c r="L7773" s="8"/>
      <c r="M7773" s="8"/>
      <c r="N7773" s="8"/>
    </row>
    <row r="7774" spans="1:14" ht="21" customHeight="1" x14ac:dyDescent="0.5">
      <c r="A7774" s="50"/>
      <c r="B7774" s="8"/>
      <c r="C7774" s="49"/>
      <c r="D7774" s="8"/>
      <c r="E7774" s="8"/>
      <c r="F7774" s="8"/>
      <c r="G7774" s="8"/>
      <c r="H7774" s="15"/>
      <c r="I7774" s="27"/>
      <c r="K7774" s="27"/>
      <c r="L7774" s="8"/>
      <c r="M7774" s="8"/>
      <c r="N7774" s="8"/>
    </row>
    <row r="7775" spans="1:14" ht="21" customHeight="1" x14ac:dyDescent="0.5">
      <c r="A7775" s="50"/>
      <c r="B7775" s="8"/>
      <c r="C7775" s="49"/>
      <c r="D7775" s="8"/>
      <c r="E7775" s="8"/>
      <c r="F7775" s="8"/>
      <c r="G7775" s="8"/>
      <c r="H7775" s="15"/>
      <c r="I7775" s="27"/>
      <c r="K7775" s="27"/>
      <c r="L7775" s="8"/>
      <c r="M7775" s="8"/>
      <c r="N7775" s="8"/>
    </row>
    <row r="7776" spans="1:14" ht="21" customHeight="1" x14ac:dyDescent="0.5">
      <c r="A7776" s="50"/>
      <c r="B7776" s="8"/>
      <c r="C7776" s="49"/>
      <c r="D7776" s="8"/>
      <c r="E7776" s="8"/>
      <c r="F7776" s="8"/>
      <c r="G7776" s="8"/>
      <c r="H7776" s="15"/>
      <c r="I7776" s="27"/>
      <c r="K7776" s="27"/>
      <c r="L7776" s="8"/>
      <c r="M7776" s="8"/>
      <c r="N7776" s="8"/>
    </row>
    <row r="7777" spans="1:14" ht="21" customHeight="1" x14ac:dyDescent="0.5">
      <c r="A7777" s="50"/>
      <c r="B7777" s="8"/>
      <c r="C7777" s="49"/>
      <c r="D7777" s="8"/>
      <c r="E7777" s="8"/>
      <c r="F7777" s="8"/>
      <c r="G7777" s="8"/>
      <c r="H7777" s="15"/>
      <c r="I7777" s="27"/>
      <c r="K7777" s="27"/>
      <c r="L7777" s="8"/>
      <c r="M7777" s="8"/>
      <c r="N7777" s="8"/>
    </row>
    <row r="7778" spans="1:14" ht="21" customHeight="1" x14ac:dyDescent="0.5">
      <c r="A7778" s="50"/>
      <c r="B7778" s="8"/>
      <c r="C7778" s="49"/>
      <c r="D7778" s="8"/>
      <c r="E7778" s="8"/>
      <c r="F7778" s="8"/>
      <c r="G7778" s="8"/>
      <c r="H7778" s="15"/>
      <c r="I7778" s="27"/>
      <c r="K7778" s="27"/>
      <c r="L7778" s="8"/>
      <c r="M7778" s="8"/>
      <c r="N7778" s="8"/>
    </row>
    <row r="7779" spans="1:14" ht="21" customHeight="1" x14ac:dyDescent="0.5">
      <c r="A7779" s="50"/>
      <c r="B7779" s="8"/>
      <c r="C7779" s="49"/>
      <c r="D7779" s="8"/>
      <c r="E7779" s="8"/>
      <c r="F7779" s="8"/>
      <c r="G7779" s="8"/>
      <c r="H7779" s="15"/>
      <c r="I7779" s="27"/>
      <c r="K7779" s="27"/>
      <c r="L7779" s="8"/>
      <c r="M7779" s="8"/>
      <c r="N7779" s="8"/>
    </row>
    <row r="7780" spans="1:14" ht="21" customHeight="1" x14ac:dyDescent="0.5">
      <c r="A7780" s="50"/>
      <c r="B7780" s="8"/>
      <c r="C7780" s="49"/>
      <c r="D7780" s="8"/>
      <c r="E7780" s="8"/>
      <c r="F7780" s="8"/>
      <c r="G7780" s="8"/>
      <c r="H7780" s="15"/>
      <c r="I7780" s="27"/>
      <c r="K7780" s="27"/>
      <c r="L7780" s="8"/>
      <c r="M7780" s="8"/>
      <c r="N7780" s="8"/>
    </row>
    <row r="7781" spans="1:14" ht="21" customHeight="1" x14ac:dyDescent="0.5">
      <c r="A7781" s="50"/>
      <c r="B7781" s="8"/>
      <c r="C7781" s="49"/>
      <c r="D7781" s="8"/>
      <c r="E7781" s="8"/>
      <c r="F7781" s="8"/>
      <c r="G7781" s="8"/>
      <c r="H7781" s="15"/>
      <c r="I7781" s="27"/>
      <c r="K7781" s="27"/>
      <c r="L7781" s="8"/>
      <c r="M7781" s="8"/>
      <c r="N7781" s="8"/>
    </row>
    <row r="7782" spans="1:14" ht="21" customHeight="1" x14ac:dyDescent="0.5">
      <c r="A7782" s="50"/>
      <c r="B7782" s="8"/>
      <c r="C7782" s="49"/>
      <c r="D7782" s="8"/>
      <c r="E7782" s="8"/>
      <c r="F7782" s="8"/>
      <c r="G7782" s="8"/>
      <c r="H7782" s="15"/>
      <c r="I7782" s="27"/>
      <c r="K7782" s="27"/>
      <c r="L7782" s="8"/>
      <c r="M7782" s="8"/>
      <c r="N7782" s="8"/>
    </row>
    <row r="7783" spans="1:14" ht="21" customHeight="1" x14ac:dyDescent="0.5">
      <c r="A7783" s="50"/>
      <c r="B7783" s="8"/>
      <c r="C7783" s="49"/>
      <c r="D7783" s="8"/>
      <c r="E7783" s="8"/>
      <c r="F7783" s="8"/>
      <c r="G7783" s="8"/>
      <c r="H7783" s="15"/>
      <c r="I7783" s="27"/>
      <c r="K7783" s="27"/>
      <c r="L7783" s="8"/>
      <c r="M7783" s="8"/>
      <c r="N7783" s="8"/>
    </row>
    <row r="7784" spans="1:14" ht="21" customHeight="1" x14ac:dyDescent="0.5">
      <c r="A7784" s="50"/>
      <c r="B7784" s="8"/>
      <c r="C7784" s="49"/>
      <c r="D7784" s="8"/>
      <c r="E7784" s="8"/>
      <c r="F7784" s="8"/>
      <c r="G7784" s="8"/>
      <c r="H7784" s="15"/>
      <c r="I7784" s="27"/>
      <c r="K7784" s="27"/>
      <c r="L7784" s="8"/>
      <c r="M7784" s="8"/>
      <c r="N7784" s="8"/>
    </row>
    <row r="7785" spans="1:14" ht="21" customHeight="1" x14ac:dyDescent="0.5">
      <c r="A7785" s="50"/>
      <c r="B7785" s="8"/>
      <c r="C7785" s="49"/>
      <c r="D7785" s="8"/>
      <c r="E7785" s="8"/>
      <c r="F7785" s="8"/>
      <c r="G7785" s="8"/>
      <c r="H7785" s="15"/>
      <c r="I7785" s="27"/>
      <c r="K7785" s="27"/>
      <c r="L7785" s="8"/>
      <c r="M7785" s="8"/>
      <c r="N7785" s="8"/>
    </row>
    <row r="7786" spans="1:14" ht="21" customHeight="1" x14ac:dyDescent="0.5">
      <c r="A7786" s="50"/>
      <c r="B7786" s="8"/>
      <c r="C7786" s="49"/>
      <c r="D7786" s="8"/>
      <c r="E7786" s="8"/>
      <c r="F7786" s="8"/>
      <c r="G7786" s="8"/>
      <c r="H7786" s="15"/>
      <c r="I7786" s="27"/>
      <c r="K7786" s="27"/>
      <c r="L7786" s="8"/>
      <c r="M7786" s="8"/>
      <c r="N7786" s="8"/>
    </row>
    <row r="7787" spans="1:14" ht="21" customHeight="1" x14ac:dyDescent="0.5">
      <c r="A7787" s="50"/>
      <c r="B7787" s="8"/>
      <c r="C7787" s="49"/>
      <c r="D7787" s="8"/>
      <c r="E7787" s="8"/>
      <c r="F7787" s="8"/>
      <c r="G7787" s="8"/>
      <c r="H7787" s="15"/>
      <c r="I7787" s="27"/>
      <c r="K7787" s="27"/>
      <c r="L7787" s="8"/>
      <c r="M7787" s="8"/>
      <c r="N7787" s="8"/>
    </row>
    <row r="7788" spans="1:14" ht="21" customHeight="1" x14ac:dyDescent="0.5">
      <c r="A7788" s="50"/>
      <c r="B7788" s="8"/>
      <c r="C7788" s="49"/>
      <c r="D7788" s="8"/>
      <c r="E7788" s="8"/>
      <c r="F7788" s="8"/>
      <c r="G7788" s="8"/>
      <c r="H7788" s="15"/>
      <c r="I7788" s="27"/>
      <c r="K7788" s="27"/>
      <c r="L7788" s="8"/>
      <c r="M7788" s="8"/>
      <c r="N7788" s="8"/>
    </row>
    <row r="7789" spans="1:14" ht="21" customHeight="1" x14ac:dyDescent="0.5">
      <c r="A7789" s="50"/>
      <c r="B7789" s="8"/>
      <c r="C7789" s="49"/>
      <c r="D7789" s="8"/>
      <c r="E7789" s="8"/>
      <c r="F7789" s="8"/>
      <c r="G7789" s="8"/>
      <c r="H7789" s="15"/>
      <c r="I7789" s="27"/>
      <c r="K7789" s="27"/>
      <c r="L7789" s="8"/>
      <c r="M7789" s="8"/>
      <c r="N7789" s="8"/>
    </row>
    <row r="7790" spans="1:14" ht="21" customHeight="1" x14ac:dyDescent="0.5">
      <c r="A7790" s="50"/>
      <c r="B7790" s="8"/>
      <c r="C7790" s="49"/>
      <c r="D7790" s="8"/>
      <c r="E7790" s="8"/>
      <c r="F7790" s="8"/>
      <c r="G7790" s="8"/>
      <c r="H7790" s="15"/>
      <c r="I7790" s="27"/>
      <c r="K7790" s="27"/>
      <c r="L7790" s="8"/>
      <c r="M7790" s="8"/>
      <c r="N7790" s="8"/>
    </row>
    <row r="7791" spans="1:14" ht="21" customHeight="1" x14ac:dyDescent="0.5">
      <c r="A7791" s="50"/>
      <c r="B7791" s="8"/>
      <c r="C7791" s="49"/>
      <c r="D7791" s="8"/>
      <c r="E7791" s="8"/>
      <c r="F7791" s="8"/>
      <c r="G7791" s="8"/>
      <c r="H7791" s="15"/>
      <c r="I7791" s="27"/>
      <c r="K7791" s="27"/>
      <c r="L7791" s="8"/>
      <c r="M7791" s="8"/>
      <c r="N7791" s="8"/>
    </row>
    <row r="7792" spans="1:14" ht="21" customHeight="1" x14ac:dyDescent="0.5">
      <c r="A7792" s="50"/>
      <c r="B7792" s="8"/>
      <c r="C7792" s="49"/>
      <c r="D7792" s="8"/>
      <c r="E7792" s="8"/>
      <c r="F7792" s="8"/>
      <c r="G7792" s="8"/>
      <c r="H7792" s="15"/>
      <c r="I7792" s="27"/>
      <c r="K7792" s="27"/>
      <c r="L7792" s="8"/>
      <c r="M7792" s="8"/>
      <c r="N7792" s="8"/>
    </row>
    <row r="7793" spans="1:14" ht="21" customHeight="1" x14ac:dyDescent="0.5">
      <c r="A7793" s="50"/>
      <c r="B7793" s="8"/>
      <c r="C7793" s="49"/>
      <c r="D7793" s="8"/>
      <c r="E7793" s="8"/>
      <c r="F7793" s="8"/>
      <c r="G7793" s="8"/>
      <c r="H7793" s="15"/>
      <c r="I7793" s="27"/>
      <c r="K7793" s="27"/>
      <c r="L7793" s="8"/>
      <c r="M7793" s="8"/>
      <c r="N7793" s="8"/>
    </row>
    <row r="7794" spans="1:14" ht="21" customHeight="1" x14ac:dyDescent="0.5">
      <c r="A7794" s="50"/>
      <c r="B7794" s="8"/>
      <c r="C7794" s="49"/>
      <c r="D7794" s="8"/>
      <c r="E7794" s="8"/>
      <c r="F7794" s="8"/>
      <c r="G7794" s="8"/>
      <c r="H7794" s="15"/>
      <c r="I7794" s="27"/>
      <c r="K7794" s="27"/>
      <c r="L7794" s="8"/>
      <c r="M7794" s="8"/>
      <c r="N7794" s="8"/>
    </row>
    <row r="7795" spans="1:14" ht="21" customHeight="1" x14ac:dyDescent="0.5">
      <c r="A7795" s="50"/>
      <c r="B7795" s="8"/>
      <c r="C7795" s="49"/>
      <c r="D7795" s="8"/>
      <c r="E7795" s="8"/>
      <c r="F7795" s="8"/>
      <c r="G7795" s="8"/>
      <c r="H7795" s="15"/>
      <c r="I7795" s="27"/>
      <c r="K7795" s="27"/>
      <c r="L7795" s="8"/>
      <c r="M7795" s="8"/>
      <c r="N7795" s="8"/>
    </row>
    <row r="7796" spans="1:14" ht="21" customHeight="1" x14ac:dyDescent="0.5">
      <c r="A7796" s="50"/>
      <c r="B7796" s="8"/>
      <c r="C7796" s="49"/>
      <c r="D7796" s="8"/>
      <c r="E7796" s="8"/>
      <c r="F7796" s="8"/>
      <c r="G7796" s="8"/>
      <c r="H7796" s="15"/>
      <c r="I7796" s="27"/>
      <c r="K7796" s="27"/>
      <c r="L7796" s="8"/>
      <c r="M7796" s="8"/>
      <c r="N7796" s="8"/>
    </row>
    <row r="7797" spans="1:14" ht="21" customHeight="1" x14ac:dyDescent="0.5">
      <c r="A7797" s="50"/>
      <c r="B7797" s="8"/>
      <c r="C7797" s="49"/>
      <c r="D7797" s="8"/>
      <c r="E7797" s="8"/>
      <c r="F7797" s="8"/>
      <c r="G7797" s="8"/>
      <c r="H7797" s="15"/>
      <c r="I7797" s="27"/>
      <c r="K7797" s="27"/>
      <c r="L7797" s="8"/>
      <c r="M7797" s="8"/>
      <c r="N7797" s="8"/>
    </row>
    <row r="7798" spans="1:14" ht="21" customHeight="1" x14ac:dyDescent="0.5">
      <c r="A7798" s="50"/>
      <c r="B7798" s="8"/>
      <c r="C7798" s="49"/>
      <c r="D7798" s="8"/>
      <c r="E7798" s="8"/>
      <c r="F7798" s="8"/>
      <c r="G7798" s="8"/>
      <c r="H7798" s="15"/>
      <c r="I7798" s="27"/>
      <c r="K7798" s="27"/>
      <c r="L7798" s="8"/>
      <c r="M7798" s="8"/>
      <c r="N7798" s="8"/>
    </row>
    <row r="7799" spans="1:14" ht="21" customHeight="1" x14ac:dyDescent="0.5">
      <c r="A7799" s="50"/>
      <c r="B7799" s="8"/>
      <c r="C7799" s="49"/>
      <c r="D7799" s="8"/>
      <c r="E7799" s="8"/>
      <c r="F7799" s="8"/>
      <c r="G7799" s="8"/>
      <c r="H7799" s="15"/>
      <c r="I7799" s="27"/>
      <c r="K7799" s="27"/>
      <c r="L7799" s="8"/>
      <c r="M7799" s="8"/>
      <c r="N7799" s="8"/>
    </row>
    <row r="7800" spans="1:14" ht="21" customHeight="1" x14ac:dyDescent="0.5">
      <c r="A7800" s="50"/>
      <c r="B7800" s="8"/>
      <c r="C7800" s="49"/>
      <c r="D7800" s="8"/>
      <c r="E7800" s="8"/>
      <c r="F7800" s="8"/>
      <c r="G7800" s="8"/>
      <c r="H7800" s="15"/>
      <c r="I7800" s="27"/>
      <c r="K7800" s="27"/>
      <c r="L7800" s="8"/>
      <c r="M7800" s="8"/>
      <c r="N7800" s="8"/>
    </row>
    <row r="7801" spans="1:14" ht="21" customHeight="1" x14ac:dyDescent="0.5">
      <c r="A7801" s="50"/>
      <c r="B7801" s="8"/>
      <c r="C7801" s="49"/>
      <c r="D7801" s="8"/>
      <c r="E7801" s="8"/>
      <c r="F7801" s="8"/>
      <c r="G7801" s="8"/>
      <c r="H7801" s="15"/>
      <c r="I7801" s="27"/>
      <c r="K7801" s="27"/>
      <c r="L7801" s="8"/>
      <c r="M7801" s="8"/>
      <c r="N7801" s="8"/>
    </row>
    <row r="7802" spans="1:14" ht="21" customHeight="1" x14ac:dyDescent="0.5">
      <c r="A7802" s="50"/>
      <c r="B7802" s="8"/>
      <c r="C7802" s="49"/>
      <c r="D7802" s="8"/>
      <c r="E7802" s="8"/>
      <c r="F7802" s="8"/>
      <c r="G7802" s="8"/>
      <c r="H7802" s="15"/>
      <c r="I7802" s="27"/>
      <c r="K7802" s="27"/>
      <c r="L7802" s="8"/>
      <c r="M7802" s="8"/>
      <c r="N7802" s="8"/>
    </row>
    <row r="7803" spans="1:14" ht="21" customHeight="1" x14ac:dyDescent="0.5">
      <c r="A7803" s="50"/>
      <c r="B7803" s="8"/>
      <c r="C7803" s="49"/>
      <c r="D7803" s="8"/>
      <c r="E7803" s="8"/>
      <c r="F7803" s="8"/>
      <c r="G7803" s="8"/>
      <c r="H7803" s="15"/>
      <c r="I7803" s="27"/>
      <c r="K7803" s="27"/>
      <c r="L7803" s="8"/>
      <c r="M7803" s="8"/>
      <c r="N7803" s="8"/>
    </row>
    <row r="7804" spans="1:14" ht="21" customHeight="1" x14ac:dyDescent="0.5">
      <c r="A7804" s="50"/>
      <c r="B7804" s="8"/>
      <c r="C7804" s="49"/>
      <c r="D7804" s="8"/>
      <c r="E7804" s="8"/>
      <c r="F7804" s="8"/>
      <c r="G7804" s="8"/>
      <c r="H7804" s="15"/>
      <c r="I7804" s="27"/>
      <c r="K7804" s="27"/>
      <c r="L7804" s="8"/>
      <c r="M7804" s="8"/>
      <c r="N7804" s="8"/>
    </row>
    <row r="7805" spans="1:14" ht="21" customHeight="1" x14ac:dyDescent="0.5">
      <c r="A7805" s="50"/>
      <c r="B7805" s="8"/>
      <c r="C7805" s="49"/>
      <c r="D7805" s="8"/>
      <c r="E7805" s="8"/>
      <c r="F7805" s="8"/>
      <c r="G7805" s="8"/>
      <c r="H7805" s="15"/>
      <c r="I7805" s="27"/>
      <c r="K7805" s="27"/>
      <c r="L7805" s="8"/>
      <c r="M7805" s="8"/>
      <c r="N7805" s="8"/>
    </row>
    <row r="7806" spans="1:14" ht="21" customHeight="1" x14ac:dyDescent="0.5">
      <c r="A7806" s="50"/>
      <c r="B7806" s="8"/>
      <c r="C7806" s="49"/>
      <c r="D7806" s="8"/>
      <c r="E7806" s="8"/>
      <c r="F7806" s="8"/>
      <c r="G7806" s="8"/>
      <c r="H7806" s="15"/>
      <c r="I7806" s="27"/>
      <c r="K7806" s="27"/>
      <c r="L7806" s="8"/>
      <c r="M7806" s="8"/>
      <c r="N7806" s="8"/>
    </row>
    <row r="7807" spans="1:14" ht="21" customHeight="1" x14ac:dyDescent="0.5">
      <c r="A7807" s="50"/>
      <c r="B7807" s="8"/>
      <c r="C7807" s="49"/>
      <c r="D7807" s="8"/>
      <c r="E7807" s="8"/>
      <c r="F7807" s="8"/>
      <c r="G7807" s="8"/>
      <c r="H7807" s="15"/>
      <c r="I7807" s="27"/>
      <c r="K7807" s="27"/>
      <c r="L7807" s="8"/>
      <c r="M7807" s="8"/>
      <c r="N7807" s="8"/>
    </row>
    <row r="7808" spans="1:14" ht="21" customHeight="1" x14ac:dyDescent="0.5">
      <c r="A7808" s="50"/>
      <c r="B7808" s="8"/>
      <c r="C7808" s="49"/>
      <c r="D7808" s="8"/>
      <c r="E7808" s="8"/>
      <c r="F7808" s="8"/>
      <c r="G7808" s="8"/>
      <c r="H7808" s="15"/>
      <c r="I7808" s="27"/>
      <c r="K7808" s="27"/>
      <c r="L7808" s="8"/>
      <c r="M7808" s="8"/>
      <c r="N7808" s="8"/>
    </row>
    <row r="7809" spans="1:14" ht="21" customHeight="1" x14ac:dyDescent="0.5">
      <c r="A7809" s="50"/>
      <c r="B7809" s="8"/>
      <c r="C7809" s="49"/>
      <c r="D7809" s="8"/>
      <c r="E7809" s="8"/>
      <c r="F7809" s="8"/>
      <c r="G7809" s="8"/>
      <c r="H7809" s="15"/>
      <c r="I7809" s="27"/>
      <c r="K7809" s="27"/>
      <c r="L7809" s="8"/>
      <c r="M7809" s="8"/>
      <c r="N7809" s="8"/>
    </row>
    <row r="7810" spans="1:14" ht="21" customHeight="1" x14ac:dyDescent="0.5">
      <c r="A7810" s="50"/>
      <c r="B7810" s="8"/>
      <c r="C7810" s="49"/>
      <c r="D7810" s="8"/>
      <c r="E7810" s="8"/>
      <c r="F7810" s="8"/>
      <c r="G7810" s="8"/>
      <c r="H7810" s="15"/>
      <c r="I7810" s="27"/>
      <c r="K7810" s="27"/>
      <c r="L7810" s="8"/>
      <c r="M7810" s="8"/>
      <c r="N7810" s="8"/>
    </row>
    <row r="7811" spans="1:14" ht="21" customHeight="1" x14ac:dyDescent="0.5">
      <c r="A7811" s="50"/>
      <c r="B7811" s="8"/>
      <c r="C7811" s="49"/>
      <c r="D7811" s="8"/>
      <c r="E7811" s="8"/>
      <c r="F7811" s="8"/>
      <c r="G7811" s="8"/>
      <c r="H7811" s="15"/>
      <c r="I7811" s="27"/>
      <c r="K7811" s="27"/>
      <c r="L7811" s="8"/>
      <c r="M7811" s="8"/>
      <c r="N7811" s="8"/>
    </row>
    <row r="7812" spans="1:14" ht="21" customHeight="1" x14ac:dyDescent="0.5">
      <c r="A7812" s="50"/>
      <c r="B7812" s="8"/>
      <c r="C7812" s="49"/>
      <c r="D7812" s="8"/>
      <c r="E7812" s="8"/>
      <c r="F7812" s="8"/>
      <c r="G7812" s="8"/>
      <c r="H7812" s="15"/>
      <c r="I7812" s="27"/>
      <c r="K7812" s="27"/>
      <c r="L7812" s="8"/>
      <c r="M7812" s="8"/>
      <c r="N7812" s="8"/>
    </row>
    <row r="7813" spans="1:14" ht="21" customHeight="1" x14ac:dyDescent="0.5">
      <c r="A7813" s="50"/>
      <c r="B7813" s="8"/>
      <c r="C7813" s="49"/>
      <c r="D7813" s="8"/>
      <c r="E7813" s="8"/>
      <c r="F7813" s="8"/>
      <c r="G7813" s="8"/>
      <c r="H7813" s="15"/>
      <c r="I7813" s="27"/>
      <c r="K7813" s="27"/>
      <c r="L7813" s="8"/>
      <c r="M7813" s="8"/>
      <c r="N7813" s="8"/>
    </row>
    <row r="7814" spans="1:14" ht="21" customHeight="1" x14ac:dyDescent="0.5">
      <c r="A7814" s="50"/>
      <c r="B7814" s="8"/>
      <c r="C7814" s="49"/>
      <c r="D7814" s="8"/>
      <c r="E7814" s="8"/>
      <c r="F7814" s="8"/>
      <c r="G7814" s="8"/>
      <c r="H7814" s="15"/>
      <c r="I7814" s="27"/>
      <c r="K7814" s="27"/>
      <c r="L7814" s="8"/>
      <c r="M7814" s="8"/>
      <c r="N7814" s="8"/>
    </row>
    <row r="7815" spans="1:14" ht="21" customHeight="1" x14ac:dyDescent="0.5">
      <c r="A7815" s="50"/>
      <c r="B7815" s="8"/>
      <c r="C7815" s="49"/>
      <c r="D7815" s="8"/>
      <c r="E7815" s="8"/>
      <c r="F7815" s="8"/>
      <c r="G7815" s="8"/>
      <c r="H7815" s="15"/>
      <c r="I7815" s="27"/>
      <c r="K7815" s="27"/>
      <c r="L7815" s="8"/>
      <c r="M7815" s="8"/>
      <c r="N7815" s="8"/>
    </row>
    <row r="7816" spans="1:14" ht="21" customHeight="1" x14ac:dyDescent="0.5">
      <c r="A7816" s="50"/>
      <c r="B7816" s="8"/>
      <c r="C7816" s="49"/>
      <c r="D7816" s="8"/>
      <c r="E7816" s="8"/>
      <c r="F7816" s="8"/>
      <c r="G7816" s="8"/>
      <c r="H7816" s="15"/>
      <c r="I7816" s="27"/>
      <c r="K7816" s="27"/>
      <c r="L7816" s="8"/>
      <c r="M7816" s="8"/>
      <c r="N7816" s="8"/>
    </row>
    <row r="7817" spans="1:14" ht="21" customHeight="1" x14ac:dyDescent="0.5">
      <c r="A7817" s="50"/>
      <c r="B7817" s="8"/>
      <c r="C7817" s="49"/>
      <c r="D7817" s="8"/>
      <c r="E7817" s="8"/>
      <c r="F7817" s="8"/>
      <c r="G7817" s="8"/>
      <c r="H7817" s="15"/>
      <c r="I7817" s="27"/>
      <c r="K7817" s="27"/>
      <c r="L7817" s="8"/>
      <c r="M7817" s="8"/>
      <c r="N7817" s="8"/>
    </row>
    <row r="7818" spans="1:14" ht="21" customHeight="1" x14ac:dyDescent="0.5">
      <c r="A7818" s="50"/>
      <c r="B7818" s="8"/>
      <c r="C7818" s="49"/>
      <c r="D7818" s="8"/>
      <c r="E7818" s="8"/>
      <c r="F7818" s="8"/>
      <c r="G7818" s="8"/>
      <c r="H7818" s="15"/>
      <c r="I7818" s="27"/>
      <c r="K7818" s="27"/>
      <c r="L7818" s="8"/>
      <c r="M7818" s="8"/>
      <c r="N7818" s="8"/>
    </row>
    <row r="7819" spans="1:14" ht="21" customHeight="1" x14ac:dyDescent="0.5">
      <c r="A7819" s="50"/>
      <c r="B7819" s="8"/>
      <c r="C7819" s="49"/>
      <c r="D7819" s="8"/>
      <c r="E7819" s="8"/>
      <c r="F7819" s="8"/>
      <c r="G7819" s="8"/>
      <c r="H7819" s="15"/>
      <c r="I7819" s="27"/>
      <c r="K7819" s="27"/>
      <c r="L7819" s="8"/>
      <c r="M7819" s="8"/>
      <c r="N7819" s="8"/>
    </row>
    <row r="7820" spans="1:14" ht="21" customHeight="1" x14ac:dyDescent="0.5">
      <c r="A7820" s="50"/>
      <c r="B7820" s="8"/>
      <c r="C7820" s="49"/>
      <c r="D7820" s="8"/>
      <c r="E7820" s="8"/>
      <c r="F7820" s="8"/>
      <c r="G7820" s="8"/>
      <c r="H7820" s="15"/>
      <c r="I7820" s="27"/>
      <c r="K7820" s="27"/>
      <c r="L7820" s="8"/>
      <c r="M7820" s="8"/>
      <c r="N7820" s="8"/>
    </row>
    <row r="7821" spans="1:14" ht="21" customHeight="1" x14ac:dyDescent="0.5">
      <c r="A7821" s="50"/>
      <c r="B7821" s="8"/>
      <c r="C7821" s="49"/>
      <c r="D7821" s="8"/>
      <c r="E7821" s="8"/>
      <c r="F7821" s="8"/>
      <c r="G7821" s="8"/>
      <c r="H7821" s="15"/>
      <c r="I7821" s="27"/>
      <c r="K7821" s="27"/>
      <c r="L7821" s="8"/>
      <c r="M7821" s="8"/>
      <c r="N7821" s="8"/>
    </row>
    <row r="7822" spans="1:14" ht="21" customHeight="1" x14ac:dyDescent="0.5">
      <c r="A7822" s="50"/>
      <c r="B7822" s="8"/>
      <c r="C7822" s="49"/>
      <c r="D7822" s="8"/>
      <c r="E7822" s="8"/>
      <c r="F7822" s="8"/>
      <c r="G7822" s="8"/>
      <c r="H7822" s="15"/>
      <c r="I7822" s="27"/>
      <c r="K7822" s="27"/>
      <c r="L7822" s="8"/>
      <c r="M7822" s="8"/>
      <c r="N7822" s="8"/>
    </row>
    <row r="7823" spans="1:14" ht="21" customHeight="1" x14ac:dyDescent="0.5">
      <c r="A7823" s="50"/>
      <c r="B7823" s="8"/>
      <c r="C7823" s="49"/>
      <c r="D7823" s="8"/>
      <c r="E7823" s="8"/>
      <c r="F7823" s="8"/>
      <c r="G7823" s="8"/>
      <c r="H7823" s="15"/>
      <c r="I7823" s="27"/>
      <c r="K7823" s="27"/>
      <c r="L7823" s="8"/>
      <c r="M7823" s="8"/>
      <c r="N7823" s="8"/>
    </row>
    <row r="7824" spans="1:14" ht="21" customHeight="1" x14ac:dyDescent="0.5">
      <c r="A7824" s="50"/>
      <c r="B7824" s="8"/>
      <c r="C7824" s="49"/>
      <c r="D7824" s="8"/>
      <c r="E7824" s="8"/>
      <c r="F7824" s="8"/>
      <c r="G7824" s="8"/>
      <c r="H7824" s="15"/>
      <c r="I7824" s="27"/>
      <c r="K7824" s="27"/>
      <c r="L7824" s="8"/>
      <c r="M7824" s="8"/>
      <c r="N7824" s="8"/>
    </row>
    <row r="7825" spans="1:14" ht="21" customHeight="1" x14ac:dyDescent="0.5">
      <c r="A7825" s="50"/>
      <c r="B7825" s="8"/>
      <c r="C7825" s="49"/>
      <c r="D7825" s="8"/>
      <c r="E7825" s="8"/>
      <c r="F7825" s="8"/>
      <c r="G7825" s="8"/>
      <c r="H7825" s="15"/>
      <c r="I7825" s="27"/>
      <c r="K7825" s="27"/>
      <c r="L7825" s="8"/>
      <c r="M7825" s="8"/>
      <c r="N7825" s="8"/>
    </row>
    <row r="7826" spans="1:14" ht="21" customHeight="1" x14ac:dyDescent="0.5">
      <c r="A7826" s="50"/>
      <c r="B7826" s="8"/>
      <c r="C7826" s="49"/>
      <c r="D7826" s="8"/>
      <c r="E7826" s="8"/>
      <c r="F7826" s="8"/>
      <c r="G7826" s="8"/>
      <c r="H7826" s="15"/>
      <c r="I7826" s="27"/>
      <c r="K7826" s="27"/>
      <c r="L7826" s="8"/>
      <c r="M7826" s="8"/>
      <c r="N7826" s="8"/>
    </row>
    <row r="7827" spans="1:14" ht="21" customHeight="1" x14ac:dyDescent="0.5">
      <c r="A7827" s="50"/>
      <c r="B7827" s="8"/>
      <c r="C7827" s="49"/>
      <c r="D7827" s="8"/>
      <c r="E7827" s="8"/>
      <c r="F7827" s="8"/>
      <c r="G7827" s="8"/>
      <c r="H7827" s="15"/>
      <c r="I7827" s="27"/>
      <c r="K7827" s="27"/>
      <c r="L7827" s="8"/>
      <c r="M7827" s="8"/>
      <c r="N7827" s="8"/>
    </row>
    <row r="7828" spans="1:14" ht="21" customHeight="1" x14ac:dyDescent="0.5">
      <c r="A7828" s="50"/>
      <c r="B7828" s="8"/>
      <c r="C7828" s="49"/>
      <c r="D7828" s="8"/>
      <c r="E7828" s="8"/>
      <c r="F7828" s="8"/>
      <c r="G7828" s="8"/>
      <c r="H7828" s="15"/>
      <c r="I7828" s="27"/>
      <c r="K7828" s="27"/>
      <c r="L7828" s="8"/>
      <c r="M7828" s="8"/>
      <c r="N7828" s="8"/>
    </row>
    <row r="7829" spans="1:14" ht="21" customHeight="1" x14ac:dyDescent="0.5">
      <c r="A7829" s="50"/>
      <c r="B7829" s="8"/>
      <c r="C7829" s="49"/>
      <c r="D7829" s="8"/>
      <c r="E7829" s="8"/>
      <c r="F7829" s="8"/>
      <c r="G7829" s="8"/>
      <c r="H7829" s="15"/>
      <c r="I7829" s="27"/>
      <c r="K7829" s="27"/>
      <c r="L7829" s="8"/>
      <c r="M7829" s="8"/>
      <c r="N7829" s="8"/>
    </row>
    <row r="7830" spans="1:14" ht="21" customHeight="1" x14ac:dyDescent="0.5">
      <c r="A7830" s="50"/>
      <c r="B7830" s="8"/>
      <c r="C7830" s="49"/>
      <c r="D7830" s="8"/>
      <c r="E7830" s="8"/>
      <c r="F7830" s="8"/>
      <c r="G7830" s="8"/>
      <c r="H7830" s="15"/>
      <c r="I7830" s="27"/>
      <c r="K7830" s="27"/>
      <c r="L7830" s="8"/>
      <c r="M7830" s="8"/>
      <c r="N7830" s="8"/>
    </row>
    <row r="7831" spans="1:14" ht="21" customHeight="1" x14ac:dyDescent="0.5">
      <c r="A7831" s="50"/>
      <c r="B7831" s="8"/>
      <c r="C7831" s="49"/>
      <c r="D7831" s="8"/>
      <c r="E7831" s="8"/>
      <c r="F7831" s="8"/>
      <c r="G7831" s="8"/>
      <c r="H7831" s="15"/>
      <c r="I7831" s="27"/>
      <c r="K7831" s="27"/>
      <c r="L7831" s="8"/>
      <c r="M7831" s="8"/>
      <c r="N7831" s="8"/>
    </row>
    <row r="7832" spans="1:14" ht="21" customHeight="1" x14ac:dyDescent="0.5">
      <c r="A7832" s="50"/>
      <c r="B7832" s="8"/>
      <c r="C7832" s="49"/>
      <c r="D7832" s="8"/>
      <c r="E7832" s="8"/>
      <c r="F7832" s="8"/>
      <c r="G7832" s="8"/>
      <c r="H7832" s="15"/>
      <c r="I7832" s="27"/>
      <c r="K7832" s="27"/>
      <c r="L7832" s="8"/>
      <c r="M7832" s="8"/>
      <c r="N7832" s="8"/>
    </row>
    <row r="7833" spans="1:14" ht="21" customHeight="1" x14ac:dyDescent="0.5">
      <c r="A7833" s="50"/>
      <c r="B7833" s="8"/>
      <c r="C7833" s="49"/>
      <c r="D7833" s="8"/>
      <c r="E7833" s="8"/>
      <c r="F7833" s="8"/>
      <c r="G7833" s="8"/>
      <c r="H7833" s="15"/>
      <c r="I7833" s="27"/>
      <c r="K7833" s="27"/>
      <c r="L7833" s="8"/>
      <c r="M7833" s="8"/>
      <c r="N7833" s="8"/>
    </row>
    <row r="7834" spans="1:14" ht="21" customHeight="1" x14ac:dyDescent="0.5">
      <c r="A7834" s="50"/>
      <c r="B7834" s="8"/>
      <c r="C7834" s="49"/>
      <c r="D7834" s="8"/>
      <c r="E7834" s="8"/>
      <c r="F7834" s="8"/>
      <c r="G7834" s="8"/>
      <c r="H7834" s="15"/>
      <c r="I7834" s="27"/>
      <c r="K7834" s="27"/>
      <c r="L7834" s="8"/>
      <c r="M7834" s="8"/>
      <c r="N7834" s="8"/>
    </row>
    <row r="7835" spans="1:14" ht="21" customHeight="1" x14ac:dyDescent="0.5">
      <c r="A7835" s="50"/>
      <c r="B7835" s="8"/>
      <c r="C7835" s="49"/>
      <c r="D7835" s="8"/>
      <c r="E7835" s="8"/>
      <c r="F7835" s="8"/>
      <c r="G7835" s="8"/>
      <c r="H7835" s="15"/>
      <c r="I7835" s="27"/>
      <c r="K7835" s="27"/>
      <c r="L7835" s="8"/>
      <c r="M7835" s="8"/>
      <c r="N7835" s="8"/>
    </row>
    <row r="7836" spans="1:14" ht="21" customHeight="1" x14ac:dyDescent="0.5">
      <c r="A7836" s="50"/>
      <c r="B7836" s="8"/>
      <c r="C7836" s="49"/>
      <c r="D7836" s="8"/>
      <c r="E7836" s="8"/>
      <c r="F7836" s="8"/>
      <c r="G7836" s="8"/>
      <c r="H7836" s="15"/>
      <c r="I7836" s="27"/>
      <c r="K7836" s="27"/>
      <c r="L7836" s="8"/>
      <c r="M7836" s="8"/>
      <c r="N7836" s="8"/>
    </row>
    <row r="7837" spans="1:14" ht="21" customHeight="1" x14ac:dyDescent="0.5">
      <c r="A7837" s="50"/>
      <c r="B7837" s="8"/>
      <c r="C7837" s="49"/>
      <c r="D7837" s="8"/>
      <c r="E7837" s="8"/>
      <c r="F7837" s="8"/>
      <c r="G7837" s="8"/>
      <c r="H7837" s="15"/>
      <c r="I7837" s="27"/>
      <c r="K7837" s="27"/>
      <c r="L7837" s="8"/>
      <c r="M7837" s="8"/>
      <c r="N7837" s="8"/>
    </row>
    <row r="7838" spans="1:14" ht="21" customHeight="1" x14ac:dyDescent="0.5">
      <c r="A7838" s="50"/>
      <c r="B7838" s="8"/>
      <c r="C7838" s="49"/>
      <c r="D7838" s="8"/>
      <c r="E7838" s="8"/>
      <c r="F7838" s="8"/>
      <c r="G7838" s="8"/>
      <c r="H7838" s="15"/>
      <c r="I7838" s="27"/>
      <c r="K7838" s="27"/>
      <c r="L7838" s="8"/>
      <c r="M7838" s="8"/>
      <c r="N7838" s="8"/>
    </row>
    <row r="7839" spans="1:14" ht="21" customHeight="1" x14ac:dyDescent="0.5">
      <c r="A7839" s="50"/>
      <c r="B7839" s="8"/>
      <c r="C7839" s="49"/>
      <c r="D7839" s="8"/>
      <c r="E7839" s="8"/>
      <c r="F7839" s="8"/>
      <c r="G7839" s="8"/>
      <c r="H7839" s="15"/>
      <c r="I7839" s="27"/>
      <c r="K7839" s="27"/>
      <c r="L7839" s="8"/>
      <c r="M7839" s="8"/>
      <c r="N7839" s="8"/>
    </row>
    <row r="7840" spans="1:14" ht="21" customHeight="1" x14ac:dyDescent="0.5">
      <c r="A7840" s="50"/>
      <c r="B7840" s="8"/>
      <c r="C7840" s="49"/>
      <c r="D7840" s="8"/>
      <c r="E7840" s="8"/>
      <c r="F7840" s="8"/>
      <c r="G7840" s="8"/>
      <c r="H7840" s="15"/>
      <c r="I7840" s="27"/>
      <c r="K7840" s="27"/>
      <c r="L7840" s="8"/>
      <c r="M7840" s="8"/>
      <c r="N7840" s="8"/>
    </row>
    <row r="7841" spans="1:14" ht="21" customHeight="1" x14ac:dyDescent="0.5">
      <c r="A7841" s="50"/>
      <c r="B7841" s="8"/>
      <c r="C7841" s="49"/>
      <c r="D7841" s="8"/>
      <c r="E7841" s="8"/>
      <c r="F7841" s="8"/>
      <c r="G7841" s="8"/>
      <c r="H7841" s="15"/>
      <c r="I7841" s="27"/>
      <c r="K7841" s="27"/>
      <c r="L7841" s="8"/>
      <c r="M7841" s="8"/>
      <c r="N7841" s="8"/>
    </row>
    <row r="7842" spans="1:14" ht="21" customHeight="1" x14ac:dyDescent="0.5">
      <c r="A7842" s="50"/>
      <c r="B7842" s="8"/>
      <c r="C7842" s="49"/>
      <c r="D7842" s="8"/>
      <c r="E7842" s="8"/>
      <c r="F7842" s="8"/>
      <c r="G7842" s="8"/>
      <c r="H7842" s="15"/>
      <c r="I7842" s="27"/>
      <c r="K7842" s="27"/>
      <c r="L7842" s="8"/>
      <c r="M7842" s="8"/>
      <c r="N7842" s="8"/>
    </row>
    <row r="7843" spans="1:14" ht="21" customHeight="1" x14ac:dyDescent="0.5">
      <c r="A7843" s="50"/>
      <c r="B7843" s="8"/>
      <c r="C7843" s="49"/>
      <c r="D7843" s="8"/>
      <c r="E7843" s="8"/>
      <c r="F7843" s="8"/>
      <c r="G7843" s="8"/>
      <c r="H7843" s="15"/>
      <c r="I7843" s="27"/>
      <c r="K7843" s="27"/>
      <c r="L7843" s="8"/>
      <c r="M7843" s="8"/>
      <c r="N7843" s="8"/>
    </row>
    <row r="7844" spans="1:14" ht="21" customHeight="1" x14ac:dyDescent="0.5">
      <c r="A7844" s="50"/>
      <c r="B7844" s="8"/>
      <c r="C7844" s="49"/>
      <c r="D7844" s="8"/>
      <c r="E7844" s="8"/>
      <c r="F7844" s="8"/>
      <c r="G7844" s="8"/>
      <c r="H7844" s="15"/>
      <c r="I7844" s="27"/>
      <c r="K7844" s="27"/>
      <c r="L7844" s="8"/>
      <c r="M7844" s="8"/>
      <c r="N7844" s="8"/>
    </row>
    <row r="7845" spans="1:14" ht="21" customHeight="1" x14ac:dyDescent="0.5">
      <c r="A7845" s="50"/>
      <c r="B7845" s="8"/>
      <c r="C7845" s="49"/>
      <c r="D7845" s="8"/>
      <c r="E7845" s="8"/>
      <c r="F7845" s="8"/>
      <c r="G7845" s="8"/>
      <c r="H7845" s="15"/>
      <c r="I7845" s="27"/>
      <c r="K7845" s="27"/>
      <c r="L7845" s="8"/>
      <c r="M7845" s="8"/>
      <c r="N7845" s="8"/>
    </row>
    <row r="7846" spans="1:14" ht="21" customHeight="1" x14ac:dyDescent="0.5">
      <c r="A7846" s="50"/>
      <c r="B7846" s="8"/>
      <c r="C7846" s="49"/>
      <c r="D7846" s="8"/>
      <c r="E7846" s="8"/>
      <c r="F7846" s="8"/>
      <c r="G7846" s="8"/>
      <c r="H7846" s="15"/>
      <c r="I7846" s="27"/>
      <c r="K7846" s="27"/>
      <c r="L7846" s="8"/>
      <c r="M7846" s="8"/>
      <c r="N7846" s="8"/>
    </row>
    <row r="7847" spans="1:14" ht="21" customHeight="1" x14ac:dyDescent="0.5">
      <c r="A7847" s="50"/>
      <c r="B7847" s="8"/>
      <c r="C7847" s="49"/>
      <c r="D7847" s="8"/>
      <c r="E7847" s="8"/>
      <c r="F7847" s="8"/>
      <c r="G7847" s="8"/>
      <c r="H7847" s="15"/>
      <c r="I7847" s="27"/>
      <c r="K7847" s="27"/>
      <c r="L7847" s="8"/>
      <c r="M7847" s="8"/>
      <c r="N7847" s="8"/>
    </row>
    <row r="7848" spans="1:14" ht="21" customHeight="1" x14ac:dyDescent="0.5">
      <c r="A7848" s="50"/>
      <c r="B7848" s="8"/>
      <c r="C7848" s="49"/>
      <c r="D7848" s="8"/>
      <c r="E7848" s="8"/>
      <c r="F7848" s="8"/>
      <c r="G7848" s="8"/>
      <c r="H7848" s="15"/>
      <c r="I7848" s="27"/>
      <c r="K7848" s="27"/>
      <c r="L7848" s="8"/>
      <c r="M7848" s="8"/>
      <c r="N7848" s="8"/>
    </row>
    <row r="7849" spans="1:14" ht="21" customHeight="1" x14ac:dyDescent="0.5">
      <c r="A7849" s="50"/>
      <c r="B7849" s="8"/>
      <c r="C7849" s="49"/>
      <c r="D7849" s="8"/>
      <c r="E7849" s="8"/>
      <c r="F7849" s="8"/>
      <c r="G7849" s="8"/>
      <c r="H7849" s="15"/>
      <c r="I7849" s="27"/>
      <c r="K7849" s="27"/>
      <c r="L7849" s="8"/>
      <c r="M7849" s="8"/>
      <c r="N7849" s="8"/>
    </row>
    <row r="7850" spans="1:14" ht="21" customHeight="1" x14ac:dyDescent="0.5">
      <c r="A7850" s="50"/>
      <c r="B7850" s="8"/>
      <c r="C7850" s="49"/>
      <c r="D7850" s="8"/>
      <c r="E7850" s="8"/>
      <c r="F7850" s="8"/>
      <c r="G7850" s="8"/>
      <c r="H7850" s="15"/>
      <c r="I7850" s="27"/>
      <c r="K7850" s="27"/>
      <c r="L7850" s="8"/>
      <c r="M7850" s="8"/>
      <c r="N7850" s="8"/>
    </row>
    <row r="7851" spans="1:14" ht="21" customHeight="1" x14ac:dyDescent="0.5">
      <c r="A7851" s="50"/>
      <c r="B7851" s="8"/>
      <c r="C7851" s="49"/>
      <c r="D7851" s="8"/>
      <c r="E7851" s="8"/>
      <c r="F7851" s="8"/>
      <c r="G7851" s="8"/>
      <c r="H7851" s="15"/>
      <c r="I7851" s="27"/>
      <c r="K7851" s="27"/>
      <c r="L7851" s="8"/>
      <c r="M7851" s="8"/>
      <c r="N7851" s="8"/>
    </row>
    <row r="7852" spans="1:14" ht="21" customHeight="1" x14ac:dyDescent="0.5">
      <c r="A7852" s="50"/>
      <c r="B7852" s="8"/>
      <c r="C7852" s="49"/>
      <c r="D7852" s="8"/>
      <c r="E7852" s="8"/>
      <c r="F7852" s="8"/>
      <c r="G7852" s="8"/>
      <c r="H7852" s="15"/>
      <c r="I7852" s="27"/>
      <c r="K7852" s="27"/>
      <c r="L7852" s="8"/>
      <c r="M7852" s="8"/>
      <c r="N7852" s="8"/>
    </row>
    <row r="7853" spans="1:14" ht="21" customHeight="1" x14ac:dyDescent="0.5">
      <c r="A7853" s="50"/>
      <c r="B7853" s="8"/>
      <c r="C7853" s="49"/>
      <c r="D7853" s="8"/>
      <c r="E7853" s="8"/>
      <c r="F7853" s="8"/>
      <c r="G7853" s="8"/>
      <c r="H7853" s="15"/>
      <c r="I7853" s="27"/>
      <c r="K7853" s="27"/>
      <c r="L7853" s="8"/>
      <c r="M7853" s="8"/>
      <c r="N7853" s="8"/>
    </row>
    <row r="7854" spans="1:14" ht="21" customHeight="1" x14ac:dyDescent="0.5">
      <c r="A7854" s="50"/>
      <c r="B7854" s="8"/>
      <c r="C7854" s="49"/>
      <c r="D7854" s="8"/>
      <c r="E7854" s="8"/>
      <c r="F7854" s="8"/>
      <c r="G7854" s="8"/>
      <c r="H7854" s="15"/>
      <c r="I7854" s="27"/>
      <c r="K7854" s="27"/>
      <c r="L7854" s="8"/>
      <c r="M7854" s="8"/>
      <c r="N7854" s="8"/>
    </row>
    <row r="7855" spans="1:14" ht="21" customHeight="1" x14ac:dyDescent="0.5">
      <c r="A7855" s="50"/>
      <c r="B7855" s="8"/>
      <c r="C7855" s="49"/>
      <c r="D7855" s="8"/>
      <c r="E7855" s="8"/>
      <c r="F7855" s="8"/>
      <c r="G7855" s="8"/>
      <c r="H7855" s="15"/>
      <c r="I7855" s="27"/>
      <c r="K7855" s="27"/>
      <c r="L7855" s="8"/>
      <c r="M7855" s="8"/>
      <c r="N7855" s="8"/>
    </row>
    <row r="7856" spans="1:14" ht="21" customHeight="1" x14ac:dyDescent="0.5">
      <c r="A7856" s="50"/>
      <c r="B7856" s="8"/>
      <c r="C7856" s="49"/>
      <c r="D7856" s="8"/>
      <c r="E7856" s="8"/>
      <c r="F7856" s="8"/>
      <c r="G7856" s="8"/>
      <c r="H7856" s="15"/>
      <c r="I7856" s="27"/>
      <c r="K7856" s="27"/>
      <c r="L7856" s="8"/>
      <c r="M7856" s="8"/>
      <c r="N7856" s="8"/>
    </row>
    <row r="7857" spans="1:14" ht="21" customHeight="1" x14ac:dyDescent="0.5">
      <c r="A7857" s="50"/>
      <c r="B7857" s="8"/>
      <c r="C7857" s="49"/>
      <c r="D7857" s="8"/>
      <c r="E7857" s="8"/>
      <c r="F7857" s="8"/>
      <c r="G7857" s="8"/>
      <c r="H7857" s="15"/>
      <c r="I7857" s="27"/>
      <c r="K7857" s="27"/>
      <c r="L7857" s="8"/>
      <c r="M7857" s="8"/>
      <c r="N7857" s="8"/>
    </row>
    <row r="7858" spans="1:14" ht="21" customHeight="1" x14ac:dyDescent="0.5">
      <c r="A7858" s="50"/>
      <c r="B7858" s="8"/>
      <c r="C7858" s="49"/>
      <c r="D7858" s="8"/>
      <c r="E7858" s="8"/>
      <c r="F7858" s="8"/>
      <c r="G7858" s="8"/>
      <c r="H7858" s="15"/>
      <c r="I7858" s="27"/>
      <c r="K7858" s="27"/>
      <c r="L7858" s="8"/>
      <c r="M7858" s="8"/>
      <c r="N7858" s="8"/>
    </row>
    <row r="7859" spans="1:14" ht="21" customHeight="1" x14ac:dyDescent="0.5">
      <c r="A7859" s="50"/>
      <c r="B7859" s="8"/>
      <c r="C7859" s="49"/>
      <c r="D7859" s="8"/>
      <c r="E7859" s="8"/>
      <c r="F7859" s="8"/>
      <c r="G7859" s="8"/>
      <c r="H7859" s="15"/>
      <c r="I7859" s="27"/>
      <c r="K7859" s="27"/>
      <c r="L7859" s="8"/>
      <c r="M7859" s="8"/>
      <c r="N7859" s="8"/>
    </row>
    <row r="7860" spans="1:14" ht="21" customHeight="1" x14ac:dyDescent="0.5">
      <c r="A7860" s="50"/>
      <c r="B7860" s="8"/>
      <c r="C7860" s="49"/>
      <c r="D7860" s="8"/>
      <c r="E7860" s="8"/>
      <c r="F7860" s="8"/>
      <c r="G7860" s="8"/>
      <c r="H7860" s="15"/>
      <c r="I7860" s="27"/>
      <c r="K7860" s="27"/>
      <c r="L7860" s="8"/>
      <c r="M7860" s="8"/>
      <c r="N7860" s="8"/>
    </row>
    <row r="7861" spans="1:14" ht="21" customHeight="1" x14ac:dyDescent="0.5">
      <c r="A7861" s="50"/>
      <c r="B7861" s="8"/>
      <c r="C7861" s="49"/>
      <c r="D7861" s="8"/>
      <c r="E7861" s="8"/>
      <c r="F7861" s="8"/>
      <c r="G7861" s="8"/>
      <c r="H7861" s="15"/>
      <c r="I7861" s="27"/>
      <c r="K7861" s="27"/>
      <c r="L7861" s="8"/>
      <c r="M7861" s="8"/>
      <c r="N7861" s="8"/>
    </row>
    <row r="7862" spans="1:14" ht="21" customHeight="1" x14ac:dyDescent="0.5">
      <c r="A7862" s="50"/>
      <c r="B7862" s="8"/>
      <c r="C7862" s="49"/>
      <c r="D7862" s="8"/>
      <c r="E7862" s="8"/>
      <c r="F7862" s="8"/>
      <c r="G7862" s="8"/>
      <c r="H7862" s="15"/>
      <c r="I7862" s="27"/>
      <c r="K7862" s="27"/>
      <c r="L7862" s="8"/>
      <c r="M7862" s="8"/>
      <c r="N7862" s="8"/>
    </row>
    <row r="7863" spans="1:14" ht="21" customHeight="1" x14ac:dyDescent="0.5">
      <c r="A7863" s="50"/>
      <c r="B7863" s="8"/>
      <c r="C7863" s="49"/>
      <c r="D7863" s="8"/>
      <c r="E7863" s="8"/>
      <c r="F7863" s="8"/>
      <c r="G7863" s="8"/>
      <c r="H7863" s="15"/>
      <c r="I7863" s="27"/>
      <c r="K7863" s="27"/>
      <c r="L7863" s="8"/>
      <c r="M7863" s="8"/>
      <c r="N7863" s="8"/>
    </row>
    <row r="7864" spans="1:14" ht="21" customHeight="1" x14ac:dyDescent="0.5">
      <c r="A7864" s="50"/>
      <c r="B7864" s="8"/>
      <c r="C7864" s="49"/>
      <c r="D7864" s="8"/>
      <c r="E7864" s="8"/>
      <c r="F7864" s="8"/>
      <c r="G7864" s="8"/>
      <c r="H7864" s="15"/>
      <c r="I7864" s="27"/>
      <c r="K7864" s="27"/>
      <c r="L7864" s="8"/>
      <c r="M7864" s="8"/>
      <c r="N7864" s="8"/>
    </row>
    <row r="7865" spans="1:14" ht="21" customHeight="1" x14ac:dyDescent="0.5">
      <c r="A7865" s="50"/>
      <c r="B7865" s="8"/>
      <c r="C7865" s="49"/>
      <c r="D7865" s="8"/>
      <c r="E7865" s="8"/>
      <c r="F7865" s="8"/>
      <c r="G7865" s="8"/>
      <c r="H7865" s="15"/>
      <c r="I7865" s="27"/>
      <c r="K7865" s="27"/>
      <c r="L7865" s="8"/>
      <c r="M7865" s="8"/>
      <c r="N7865" s="8"/>
    </row>
    <row r="7866" spans="1:14" ht="21" customHeight="1" x14ac:dyDescent="0.5">
      <c r="A7866" s="50"/>
      <c r="B7866" s="8"/>
      <c r="C7866" s="49"/>
      <c r="D7866" s="8"/>
      <c r="E7866" s="8"/>
      <c r="F7866" s="8"/>
      <c r="G7866" s="8"/>
      <c r="H7866" s="15"/>
      <c r="I7866" s="27"/>
      <c r="K7866" s="27"/>
      <c r="L7866" s="8"/>
      <c r="M7866" s="8"/>
      <c r="N7866" s="8"/>
    </row>
    <row r="7867" spans="1:14" ht="21" customHeight="1" x14ac:dyDescent="0.5">
      <c r="A7867" s="50"/>
      <c r="B7867" s="8"/>
      <c r="C7867" s="49"/>
      <c r="D7867" s="8"/>
      <c r="E7867" s="8"/>
      <c r="F7867" s="8"/>
      <c r="G7867" s="8"/>
      <c r="H7867" s="15"/>
      <c r="I7867" s="27"/>
      <c r="K7867" s="27"/>
      <c r="L7867" s="8"/>
      <c r="M7867" s="8"/>
      <c r="N7867" s="8"/>
    </row>
    <row r="7868" spans="1:14" ht="21" customHeight="1" x14ac:dyDescent="0.5">
      <c r="A7868" s="50"/>
      <c r="B7868" s="8"/>
      <c r="C7868" s="49"/>
      <c r="D7868" s="8"/>
      <c r="E7868" s="8"/>
      <c r="F7868" s="8"/>
      <c r="G7868" s="8"/>
      <c r="H7868" s="15"/>
      <c r="I7868" s="27"/>
      <c r="K7868" s="27"/>
      <c r="L7868" s="8"/>
      <c r="M7868" s="8"/>
      <c r="N7868" s="8"/>
    </row>
    <row r="7869" spans="1:14" ht="21" customHeight="1" x14ac:dyDescent="0.5">
      <c r="A7869" s="50"/>
      <c r="B7869" s="8"/>
      <c r="C7869" s="49"/>
      <c r="D7869" s="8"/>
      <c r="E7869" s="8"/>
      <c r="F7869" s="8"/>
      <c r="G7869" s="8"/>
      <c r="H7869" s="15"/>
      <c r="I7869" s="27"/>
      <c r="K7869" s="27"/>
      <c r="L7869" s="8"/>
      <c r="M7869" s="8"/>
      <c r="N7869" s="8"/>
    </row>
    <row r="7870" spans="1:14" ht="21" customHeight="1" x14ac:dyDescent="0.5">
      <c r="A7870" s="50"/>
      <c r="B7870" s="8"/>
      <c r="C7870" s="49"/>
      <c r="D7870" s="8"/>
      <c r="E7870" s="8"/>
      <c r="F7870" s="8"/>
      <c r="G7870" s="8"/>
      <c r="H7870" s="15"/>
      <c r="I7870" s="27"/>
      <c r="K7870" s="27"/>
      <c r="L7870" s="8"/>
      <c r="M7870" s="8"/>
      <c r="N7870" s="8"/>
    </row>
    <row r="7871" spans="1:14" ht="21" customHeight="1" x14ac:dyDescent="0.5">
      <c r="A7871" s="50"/>
      <c r="B7871" s="8"/>
      <c r="C7871" s="49"/>
      <c r="D7871" s="8"/>
      <c r="E7871" s="8"/>
      <c r="F7871" s="8"/>
      <c r="G7871" s="8"/>
      <c r="H7871" s="15"/>
      <c r="I7871" s="27"/>
      <c r="K7871" s="27"/>
      <c r="L7871" s="8"/>
      <c r="M7871" s="8"/>
      <c r="N7871" s="8"/>
    </row>
    <row r="7872" spans="1:14" ht="21" customHeight="1" x14ac:dyDescent="0.5">
      <c r="A7872" s="50"/>
      <c r="B7872" s="8"/>
      <c r="C7872" s="49"/>
      <c r="D7872" s="8"/>
      <c r="E7872" s="8"/>
      <c r="F7872" s="8"/>
      <c r="G7872" s="8"/>
      <c r="H7872" s="15"/>
      <c r="I7872" s="27"/>
      <c r="K7872" s="27"/>
      <c r="L7872" s="8"/>
      <c r="M7872" s="8"/>
      <c r="N7872" s="8"/>
    </row>
    <row r="7873" spans="1:14" ht="21" customHeight="1" x14ac:dyDescent="0.5">
      <c r="A7873" s="50"/>
      <c r="B7873" s="8"/>
      <c r="C7873" s="49"/>
      <c r="D7873" s="8"/>
      <c r="E7873" s="8"/>
      <c r="F7873" s="8"/>
      <c r="G7873" s="8"/>
      <c r="H7873" s="15"/>
      <c r="I7873" s="27"/>
      <c r="K7873" s="27"/>
      <c r="L7873" s="8"/>
      <c r="M7873" s="8"/>
      <c r="N7873" s="8"/>
    </row>
    <row r="7874" spans="1:14" ht="21" customHeight="1" x14ac:dyDescent="0.5">
      <c r="A7874" s="50"/>
      <c r="B7874" s="8"/>
      <c r="C7874" s="49"/>
      <c r="D7874" s="8"/>
      <c r="E7874" s="8"/>
      <c r="F7874" s="8"/>
      <c r="G7874" s="8"/>
      <c r="H7874" s="15"/>
      <c r="I7874" s="27"/>
      <c r="K7874" s="27"/>
      <c r="L7874" s="8"/>
      <c r="M7874" s="8"/>
      <c r="N7874" s="8"/>
    </row>
    <row r="7875" spans="1:14" ht="21" customHeight="1" x14ac:dyDescent="0.5">
      <c r="A7875" s="50"/>
      <c r="B7875" s="8"/>
      <c r="C7875" s="49"/>
      <c r="D7875" s="8"/>
      <c r="E7875" s="8"/>
      <c r="F7875" s="8"/>
      <c r="G7875" s="8"/>
      <c r="H7875" s="15"/>
      <c r="I7875" s="27"/>
      <c r="K7875" s="27"/>
      <c r="L7875" s="8"/>
      <c r="M7875" s="8"/>
      <c r="N7875" s="8"/>
    </row>
    <row r="7876" spans="1:14" ht="21" customHeight="1" x14ac:dyDescent="0.5">
      <c r="A7876" s="50"/>
      <c r="B7876" s="8"/>
      <c r="C7876" s="49"/>
      <c r="D7876" s="8"/>
      <c r="E7876" s="8"/>
      <c r="F7876" s="8"/>
      <c r="G7876" s="8"/>
      <c r="H7876" s="15"/>
      <c r="I7876" s="27"/>
      <c r="K7876" s="27"/>
      <c r="L7876" s="8"/>
      <c r="M7876" s="8"/>
      <c r="N7876" s="8"/>
    </row>
    <row r="7877" spans="1:14" ht="21" customHeight="1" x14ac:dyDescent="0.5">
      <c r="A7877" s="50"/>
      <c r="B7877" s="8"/>
      <c r="C7877" s="49"/>
      <c r="D7877" s="8"/>
      <c r="E7877" s="8"/>
      <c r="F7877" s="8"/>
      <c r="G7877" s="8"/>
      <c r="H7877" s="15"/>
      <c r="I7877" s="27"/>
      <c r="K7877" s="27"/>
      <c r="L7877" s="8"/>
      <c r="M7877" s="8"/>
      <c r="N7877" s="8"/>
    </row>
    <row r="7878" spans="1:14" ht="21" customHeight="1" x14ac:dyDescent="0.5">
      <c r="A7878" s="50"/>
      <c r="B7878" s="8"/>
      <c r="C7878" s="49"/>
      <c r="D7878" s="8"/>
      <c r="E7878" s="8"/>
      <c r="F7878" s="8"/>
      <c r="G7878" s="8"/>
      <c r="H7878" s="15"/>
      <c r="I7878" s="27"/>
      <c r="K7878" s="27"/>
      <c r="L7878" s="8"/>
      <c r="M7878" s="8"/>
      <c r="N7878" s="8"/>
    </row>
    <row r="7879" spans="1:14" ht="21" customHeight="1" x14ac:dyDescent="0.5">
      <c r="A7879" s="50"/>
      <c r="B7879" s="8"/>
      <c r="C7879" s="49"/>
      <c r="D7879" s="8"/>
      <c r="E7879" s="8"/>
      <c r="F7879" s="8"/>
      <c r="G7879" s="8"/>
      <c r="H7879" s="15"/>
      <c r="I7879" s="27"/>
      <c r="K7879" s="27"/>
      <c r="L7879" s="8"/>
      <c r="M7879" s="8"/>
      <c r="N7879" s="8"/>
    </row>
    <row r="7880" spans="1:14" ht="21" customHeight="1" x14ac:dyDescent="0.5">
      <c r="A7880" s="50"/>
      <c r="B7880" s="8"/>
      <c r="C7880" s="49"/>
      <c r="D7880" s="8"/>
      <c r="E7880" s="8"/>
      <c r="F7880" s="8"/>
      <c r="G7880" s="8"/>
      <c r="H7880" s="15"/>
      <c r="I7880" s="27"/>
      <c r="K7880" s="27"/>
      <c r="L7880" s="8"/>
      <c r="M7880" s="8"/>
      <c r="N7880" s="8"/>
    </row>
    <row r="7881" spans="1:14" ht="21" customHeight="1" x14ac:dyDescent="0.5">
      <c r="A7881" s="50"/>
      <c r="B7881" s="8"/>
      <c r="C7881" s="49"/>
      <c r="D7881" s="8"/>
      <c r="E7881" s="8"/>
      <c r="F7881" s="8"/>
      <c r="G7881" s="8"/>
      <c r="H7881" s="15"/>
      <c r="I7881" s="27"/>
      <c r="K7881" s="27"/>
      <c r="L7881" s="8"/>
      <c r="M7881" s="8"/>
      <c r="N7881" s="8"/>
    </row>
    <row r="7882" spans="1:14" ht="21" customHeight="1" x14ac:dyDescent="0.5">
      <c r="A7882" s="50"/>
      <c r="B7882" s="8"/>
      <c r="C7882" s="49"/>
      <c r="D7882" s="8"/>
      <c r="E7882" s="8"/>
      <c r="F7882" s="8"/>
      <c r="G7882" s="8"/>
      <c r="H7882" s="15"/>
      <c r="I7882" s="27"/>
      <c r="K7882" s="27"/>
      <c r="L7882" s="8"/>
      <c r="M7882" s="8"/>
      <c r="N7882" s="8"/>
    </row>
    <row r="7883" spans="1:14" ht="21" customHeight="1" x14ac:dyDescent="0.5">
      <c r="A7883" s="50"/>
      <c r="B7883" s="8"/>
      <c r="C7883" s="49"/>
      <c r="D7883" s="8"/>
      <c r="E7883" s="8"/>
      <c r="F7883" s="8"/>
      <c r="G7883" s="8"/>
      <c r="H7883" s="15"/>
      <c r="I7883" s="27"/>
      <c r="K7883" s="27"/>
      <c r="L7883" s="8"/>
      <c r="M7883" s="8"/>
      <c r="N7883" s="8"/>
    </row>
    <row r="7884" spans="1:14" ht="21" customHeight="1" x14ac:dyDescent="0.5">
      <c r="A7884" s="50"/>
      <c r="B7884" s="8"/>
      <c r="C7884" s="49"/>
      <c r="D7884" s="8"/>
      <c r="E7884" s="8"/>
      <c r="F7884" s="8"/>
      <c r="G7884" s="8"/>
      <c r="H7884" s="15"/>
      <c r="I7884" s="27"/>
      <c r="K7884" s="27"/>
      <c r="L7884" s="8"/>
      <c r="M7884" s="8"/>
      <c r="N7884" s="8"/>
    </row>
    <row r="7885" spans="1:14" ht="21" customHeight="1" x14ac:dyDescent="0.5">
      <c r="A7885" s="50"/>
      <c r="B7885" s="8"/>
      <c r="C7885" s="49"/>
      <c r="D7885" s="8"/>
      <c r="E7885" s="8"/>
      <c r="F7885" s="8"/>
      <c r="G7885" s="8"/>
      <c r="H7885" s="15"/>
      <c r="I7885" s="27"/>
      <c r="K7885" s="27"/>
      <c r="L7885" s="8"/>
      <c r="M7885" s="8"/>
      <c r="N7885" s="8"/>
    </row>
    <row r="7886" spans="1:14" ht="21" customHeight="1" x14ac:dyDescent="0.5">
      <c r="A7886" s="50"/>
      <c r="B7886" s="8"/>
      <c r="C7886" s="49"/>
      <c r="D7886" s="8"/>
      <c r="E7886" s="8"/>
      <c r="F7886" s="8"/>
      <c r="G7886" s="8"/>
      <c r="H7886" s="15"/>
      <c r="I7886" s="27"/>
      <c r="K7886" s="27"/>
      <c r="L7886" s="8"/>
      <c r="M7886" s="8"/>
      <c r="N7886" s="8"/>
    </row>
    <row r="7887" spans="1:14" ht="21" customHeight="1" x14ac:dyDescent="0.5">
      <c r="A7887" s="50"/>
      <c r="B7887" s="8"/>
      <c r="C7887" s="49"/>
      <c r="D7887" s="8"/>
      <c r="E7887" s="8"/>
      <c r="F7887" s="8"/>
      <c r="G7887" s="8"/>
      <c r="H7887" s="15"/>
      <c r="I7887" s="27"/>
      <c r="K7887" s="27"/>
      <c r="L7887" s="8"/>
      <c r="M7887" s="8"/>
      <c r="N7887" s="8"/>
    </row>
    <row r="7888" spans="1:14" ht="21" customHeight="1" x14ac:dyDescent="0.5">
      <c r="A7888" s="50"/>
      <c r="B7888" s="8"/>
      <c r="C7888" s="49"/>
      <c r="D7888" s="8"/>
      <c r="E7888" s="8"/>
      <c r="F7888" s="8"/>
      <c r="G7888" s="8"/>
      <c r="H7888" s="15"/>
      <c r="I7888" s="27"/>
      <c r="K7888" s="27"/>
      <c r="L7888" s="8"/>
      <c r="M7888" s="8"/>
      <c r="N7888" s="8"/>
    </row>
    <row r="7889" spans="1:14" ht="21" customHeight="1" x14ac:dyDescent="0.5">
      <c r="A7889" s="50"/>
      <c r="B7889" s="8"/>
      <c r="C7889" s="49"/>
      <c r="D7889" s="8"/>
      <c r="E7889" s="8"/>
      <c r="F7889" s="8"/>
      <c r="G7889" s="8"/>
      <c r="H7889" s="15"/>
      <c r="I7889" s="27"/>
      <c r="K7889" s="27"/>
      <c r="L7889" s="8"/>
      <c r="M7889" s="8"/>
      <c r="N7889" s="8"/>
    </row>
    <row r="7890" spans="1:14" ht="21" customHeight="1" x14ac:dyDescent="0.5">
      <c r="A7890" s="50"/>
      <c r="B7890" s="8"/>
      <c r="C7890" s="49"/>
      <c r="D7890" s="8"/>
      <c r="E7890" s="8"/>
      <c r="F7890" s="8"/>
      <c r="G7890" s="8"/>
      <c r="H7890" s="15"/>
      <c r="I7890" s="27"/>
      <c r="K7890" s="27"/>
      <c r="L7890" s="8"/>
      <c r="M7890" s="8"/>
      <c r="N7890" s="8"/>
    </row>
    <row r="7891" spans="1:14" ht="21" customHeight="1" x14ac:dyDescent="0.5">
      <c r="A7891" s="50"/>
      <c r="B7891" s="8"/>
      <c r="C7891" s="49"/>
      <c r="D7891" s="8"/>
      <c r="E7891" s="8"/>
      <c r="F7891" s="8"/>
      <c r="G7891" s="8"/>
      <c r="H7891" s="15"/>
      <c r="I7891" s="27"/>
      <c r="K7891" s="27"/>
      <c r="L7891" s="8"/>
      <c r="M7891" s="8"/>
      <c r="N7891" s="8"/>
    </row>
    <row r="7892" spans="1:14" ht="21" customHeight="1" x14ac:dyDescent="0.5">
      <c r="A7892" s="50"/>
      <c r="B7892" s="8"/>
      <c r="C7892" s="49"/>
      <c r="D7892" s="8"/>
      <c r="E7892" s="8"/>
      <c r="F7892" s="8"/>
      <c r="G7892" s="8"/>
      <c r="H7892" s="15"/>
      <c r="I7892" s="27"/>
      <c r="K7892" s="27"/>
      <c r="L7892" s="8"/>
      <c r="M7892" s="8"/>
      <c r="N7892" s="8"/>
    </row>
    <row r="7893" spans="1:14" ht="21" customHeight="1" x14ac:dyDescent="0.5">
      <c r="A7893" s="50"/>
      <c r="B7893" s="8"/>
      <c r="C7893" s="49"/>
      <c r="D7893" s="8"/>
      <c r="E7893" s="8"/>
      <c r="F7893" s="8"/>
      <c r="G7893" s="8"/>
      <c r="H7893" s="15"/>
      <c r="I7893" s="27"/>
      <c r="K7893" s="27"/>
      <c r="L7893" s="8"/>
      <c r="M7893" s="8"/>
      <c r="N7893" s="8"/>
    </row>
    <row r="7894" spans="1:14" ht="21" customHeight="1" x14ac:dyDescent="0.5">
      <c r="A7894" s="50"/>
      <c r="B7894" s="8"/>
      <c r="C7894" s="49"/>
      <c r="D7894" s="8"/>
      <c r="E7894" s="8"/>
      <c r="F7894" s="8"/>
      <c r="G7894" s="8"/>
      <c r="H7894" s="15"/>
      <c r="I7894" s="27"/>
      <c r="K7894" s="27"/>
      <c r="L7894" s="8"/>
      <c r="M7894" s="8"/>
      <c r="N7894" s="8"/>
    </row>
    <row r="7895" spans="1:14" ht="21" customHeight="1" x14ac:dyDescent="0.5">
      <c r="A7895" s="50"/>
      <c r="B7895" s="8"/>
      <c r="C7895" s="49"/>
      <c r="D7895" s="8"/>
      <c r="E7895" s="8"/>
      <c r="F7895" s="8"/>
      <c r="G7895" s="8"/>
      <c r="H7895" s="15"/>
      <c r="I7895" s="27"/>
      <c r="K7895" s="27"/>
      <c r="L7895" s="8"/>
      <c r="M7895" s="8"/>
      <c r="N7895" s="8"/>
    </row>
    <row r="7896" spans="1:14" ht="21" customHeight="1" x14ac:dyDescent="0.5">
      <c r="A7896" s="50"/>
      <c r="B7896" s="8"/>
      <c r="C7896" s="49"/>
      <c r="D7896" s="8"/>
      <c r="E7896" s="8"/>
      <c r="F7896" s="8"/>
      <c r="G7896" s="8"/>
      <c r="H7896" s="15"/>
      <c r="I7896" s="27"/>
      <c r="K7896" s="27"/>
      <c r="L7896" s="8"/>
      <c r="M7896" s="8"/>
      <c r="N7896" s="8"/>
    </row>
    <row r="7897" spans="1:14" ht="21" customHeight="1" x14ac:dyDescent="0.5">
      <c r="A7897" s="50"/>
      <c r="B7897" s="8"/>
      <c r="C7897" s="49"/>
      <c r="D7897" s="8"/>
      <c r="E7897" s="8"/>
      <c r="F7897" s="8"/>
      <c r="G7897" s="8"/>
      <c r="H7897" s="15"/>
      <c r="I7897" s="27"/>
      <c r="K7897" s="27"/>
      <c r="L7897" s="8"/>
      <c r="M7897" s="8"/>
      <c r="N7897" s="8"/>
    </row>
    <row r="7898" spans="1:14" ht="21" customHeight="1" x14ac:dyDescent="0.5">
      <c r="A7898" s="50"/>
      <c r="B7898" s="8"/>
      <c r="C7898" s="49"/>
      <c r="D7898" s="8"/>
      <c r="E7898" s="8"/>
      <c r="F7898" s="8"/>
      <c r="G7898" s="8"/>
      <c r="H7898" s="15"/>
      <c r="I7898" s="27"/>
      <c r="K7898" s="27"/>
      <c r="L7898" s="8"/>
      <c r="M7898" s="8"/>
      <c r="N7898" s="8"/>
    </row>
    <row r="7899" spans="1:14" ht="21" customHeight="1" x14ac:dyDescent="0.5">
      <c r="A7899" s="50"/>
      <c r="B7899" s="8"/>
      <c r="C7899" s="49"/>
      <c r="D7899" s="8"/>
      <c r="E7899" s="8"/>
      <c r="F7899" s="8"/>
      <c r="G7899" s="8"/>
      <c r="H7899" s="15"/>
      <c r="I7899" s="27"/>
      <c r="K7899" s="27"/>
      <c r="L7899" s="8"/>
      <c r="M7899" s="8"/>
      <c r="N7899" s="8"/>
    </row>
    <row r="7900" spans="1:14" ht="21" customHeight="1" x14ac:dyDescent="0.5">
      <c r="A7900" s="50"/>
      <c r="B7900" s="8"/>
      <c r="C7900" s="49"/>
      <c r="D7900" s="8"/>
      <c r="E7900" s="8"/>
      <c r="F7900" s="8"/>
      <c r="G7900" s="8"/>
      <c r="H7900" s="15"/>
      <c r="I7900" s="27"/>
      <c r="K7900" s="27"/>
      <c r="L7900" s="8"/>
      <c r="M7900" s="8"/>
      <c r="N7900" s="8"/>
    </row>
    <row r="7901" spans="1:14" ht="21" customHeight="1" x14ac:dyDescent="0.5">
      <c r="A7901" s="50"/>
      <c r="B7901" s="8"/>
      <c r="C7901" s="49"/>
      <c r="D7901" s="8"/>
      <c r="E7901" s="8"/>
      <c r="F7901" s="8"/>
      <c r="G7901" s="8"/>
      <c r="H7901" s="15"/>
      <c r="I7901" s="27"/>
      <c r="K7901" s="27"/>
      <c r="L7901" s="8"/>
      <c r="M7901" s="8"/>
      <c r="N7901" s="8"/>
    </row>
    <row r="7902" spans="1:14" ht="21" customHeight="1" x14ac:dyDescent="0.5">
      <c r="A7902" s="50"/>
      <c r="B7902" s="8"/>
      <c r="C7902" s="49"/>
      <c r="D7902" s="8"/>
      <c r="E7902" s="8"/>
      <c r="F7902" s="8"/>
      <c r="G7902" s="8"/>
      <c r="H7902" s="15"/>
      <c r="I7902" s="27"/>
      <c r="K7902" s="27"/>
      <c r="L7902" s="8"/>
      <c r="M7902" s="8"/>
      <c r="N7902" s="8"/>
    </row>
    <row r="7903" spans="1:14" ht="21" customHeight="1" x14ac:dyDescent="0.5">
      <c r="A7903" s="50"/>
      <c r="B7903" s="8"/>
      <c r="C7903" s="49"/>
      <c r="D7903" s="8"/>
      <c r="E7903" s="8"/>
      <c r="F7903" s="8"/>
      <c r="G7903" s="8"/>
      <c r="H7903" s="15"/>
      <c r="I7903" s="27"/>
      <c r="K7903" s="27"/>
      <c r="L7903" s="8"/>
      <c r="M7903" s="8"/>
      <c r="N7903" s="8"/>
    </row>
    <row r="7904" spans="1:14" ht="21" customHeight="1" x14ac:dyDescent="0.5">
      <c r="A7904" s="50"/>
      <c r="B7904" s="8"/>
      <c r="C7904" s="49"/>
      <c r="D7904" s="8"/>
      <c r="E7904" s="8"/>
      <c r="F7904" s="8"/>
      <c r="G7904" s="8"/>
      <c r="H7904" s="15"/>
      <c r="I7904" s="27"/>
      <c r="K7904" s="27"/>
      <c r="L7904" s="8"/>
      <c r="M7904" s="8"/>
      <c r="N7904" s="8"/>
    </row>
    <row r="7905" spans="1:14" ht="21" customHeight="1" x14ac:dyDescent="0.5">
      <c r="A7905" s="50"/>
      <c r="B7905" s="8"/>
      <c r="C7905" s="49"/>
      <c r="D7905" s="8"/>
      <c r="E7905" s="8"/>
      <c r="F7905" s="8"/>
      <c r="G7905" s="8"/>
      <c r="H7905" s="15"/>
      <c r="I7905" s="27"/>
      <c r="K7905" s="27"/>
      <c r="L7905" s="8"/>
      <c r="M7905" s="8"/>
      <c r="N7905" s="8"/>
    </row>
    <row r="7906" spans="1:14" ht="21" customHeight="1" x14ac:dyDescent="0.5">
      <c r="A7906" s="50"/>
      <c r="B7906" s="8"/>
      <c r="C7906" s="49"/>
      <c r="D7906" s="8"/>
      <c r="E7906" s="8"/>
      <c r="F7906" s="8"/>
      <c r="G7906" s="8"/>
      <c r="H7906" s="15"/>
      <c r="I7906" s="27"/>
      <c r="K7906" s="27"/>
      <c r="L7906" s="8"/>
      <c r="M7906" s="8"/>
      <c r="N7906" s="8"/>
    </row>
    <row r="7907" spans="1:14" ht="21" customHeight="1" x14ac:dyDescent="0.5">
      <c r="A7907" s="50"/>
      <c r="B7907" s="8"/>
      <c r="C7907" s="49"/>
      <c r="D7907" s="8"/>
      <c r="E7907" s="8"/>
      <c r="F7907" s="8"/>
      <c r="G7907" s="8"/>
      <c r="H7907" s="15"/>
      <c r="I7907" s="27"/>
      <c r="K7907" s="27"/>
      <c r="L7907" s="8"/>
      <c r="M7907" s="8"/>
      <c r="N7907" s="8"/>
    </row>
    <row r="7908" spans="1:14" ht="21" customHeight="1" x14ac:dyDescent="0.5">
      <c r="A7908" s="50"/>
      <c r="B7908" s="8"/>
      <c r="C7908" s="49"/>
      <c r="D7908" s="8"/>
      <c r="E7908" s="8"/>
      <c r="F7908" s="8"/>
      <c r="G7908" s="8"/>
      <c r="H7908" s="15"/>
      <c r="I7908" s="27"/>
      <c r="K7908" s="27"/>
      <c r="L7908" s="8"/>
      <c r="M7908" s="8"/>
      <c r="N7908" s="8"/>
    </row>
    <row r="7909" spans="1:14" ht="21" customHeight="1" x14ac:dyDescent="0.5">
      <c r="A7909" s="50"/>
      <c r="B7909" s="8"/>
      <c r="C7909" s="49"/>
      <c r="D7909" s="8"/>
      <c r="E7909" s="8"/>
      <c r="F7909" s="8"/>
      <c r="G7909" s="8"/>
      <c r="H7909" s="15"/>
      <c r="I7909" s="27"/>
      <c r="K7909" s="27"/>
      <c r="L7909" s="8"/>
      <c r="M7909" s="8"/>
      <c r="N7909" s="8"/>
    </row>
    <row r="7910" spans="1:14" ht="21" customHeight="1" x14ac:dyDescent="0.5">
      <c r="A7910" s="50"/>
      <c r="B7910" s="8"/>
      <c r="C7910" s="49"/>
      <c r="D7910" s="8"/>
      <c r="E7910" s="8"/>
      <c r="F7910" s="8"/>
      <c r="G7910" s="8"/>
      <c r="H7910" s="15"/>
      <c r="I7910" s="27"/>
      <c r="K7910" s="27"/>
      <c r="L7910" s="8"/>
      <c r="M7910" s="8"/>
      <c r="N7910" s="8"/>
    </row>
    <row r="7911" spans="1:14" ht="21" customHeight="1" x14ac:dyDescent="0.5">
      <c r="A7911" s="50"/>
      <c r="B7911" s="8"/>
      <c r="C7911" s="49"/>
      <c r="D7911" s="8"/>
      <c r="E7911" s="8"/>
      <c r="F7911" s="8"/>
      <c r="G7911" s="8"/>
      <c r="H7911" s="15"/>
      <c r="I7911" s="27"/>
      <c r="K7911" s="27"/>
      <c r="L7911" s="8"/>
      <c r="M7911" s="8"/>
      <c r="N7911" s="8"/>
    </row>
    <row r="7912" spans="1:14" ht="21" customHeight="1" x14ac:dyDescent="0.5">
      <c r="A7912" s="50"/>
      <c r="B7912" s="8"/>
      <c r="C7912" s="49"/>
      <c r="D7912" s="8"/>
      <c r="E7912" s="8"/>
      <c r="F7912" s="8"/>
      <c r="G7912" s="8"/>
      <c r="H7912" s="15"/>
      <c r="I7912" s="27"/>
      <c r="K7912" s="27"/>
      <c r="L7912" s="8"/>
      <c r="M7912" s="8"/>
      <c r="N7912" s="8"/>
    </row>
    <row r="7913" spans="1:14" ht="21" customHeight="1" x14ac:dyDescent="0.5">
      <c r="A7913" s="50"/>
      <c r="B7913" s="8"/>
      <c r="C7913" s="49"/>
      <c r="D7913" s="8"/>
      <c r="E7913" s="8"/>
      <c r="F7913" s="8"/>
      <c r="G7913" s="8"/>
      <c r="H7913" s="15"/>
      <c r="I7913" s="27"/>
      <c r="K7913" s="27"/>
      <c r="L7913" s="8"/>
      <c r="M7913" s="8"/>
      <c r="N7913" s="8"/>
    </row>
    <row r="7914" spans="1:14" ht="21" customHeight="1" x14ac:dyDescent="0.5">
      <c r="A7914" s="50"/>
      <c r="B7914" s="8"/>
      <c r="C7914" s="49"/>
      <c r="D7914" s="8"/>
      <c r="E7914" s="8"/>
      <c r="F7914" s="8"/>
      <c r="G7914" s="8"/>
      <c r="H7914" s="15"/>
      <c r="I7914" s="27"/>
      <c r="K7914" s="27"/>
      <c r="L7914" s="8"/>
      <c r="M7914" s="8"/>
      <c r="N7914" s="8"/>
    </row>
    <row r="7915" spans="1:14" ht="21" customHeight="1" x14ac:dyDescent="0.5">
      <c r="A7915" s="50"/>
      <c r="B7915" s="8"/>
      <c r="C7915" s="49"/>
      <c r="D7915" s="8"/>
      <c r="E7915" s="8"/>
      <c r="F7915" s="8"/>
      <c r="G7915" s="8"/>
      <c r="H7915" s="15"/>
      <c r="I7915" s="27"/>
      <c r="K7915" s="27"/>
      <c r="L7915" s="8"/>
      <c r="M7915" s="8"/>
      <c r="N7915" s="8"/>
    </row>
    <row r="7916" spans="1:14" ht="21" customHeight="1" x14ac:dyDescent="0.5">
      <c r="A7916" s="50"/>
      <c r="B7916" s="8"/>
      <c r="C7916" s="49"/>
      <c r="D7916" s="8"/>
      <c r="E7916" s="8"/>
      <c r="F7916" s="8"/>
      <c r="G7916" s="8"/>
      <c r="H7916" s="15"/>
      <c r="I7916" s="27"/>
      <c r="K7916" s="27"/>
      <c r="L7916" s="8"/>
      <c r="M7916" s="8"/>
      <c r="N7916" s="8"/>
    </row>
    <row r="7917" spans="1:14" ht="21" customHeight="1" x14ac:dyDescent="0.5">
      <c r="A7917" s="50"/>
      <c r="B7917" s="8"/>
      <c r="C7917" s="49"/>
      <c r="D7917" s="8"/>
      <c r="E7917" s="8"/>
      <c r="F7917" s="8"/>
      <c r="G7917" s="8"/>
      <c r="H7917" s="15"/>
      <c r="I7917" s="27"/>
      <c r="K7917" s="27"/>
      <c r="L7917" s="8"/>
      <c r="M7917" s="8"/>
      <c r="N7917" s="8"/>
    </row>
    <row r="7918" spans="1:14" ht="21" customHeight="1" x14ac:dyDescent="0.5">
      <c r="A7918" s="50"/>
      <c r="B7918" s="8"/>
      <c r="C7918" s="49"/>
      <c r="D7918" s="8"/>
      <c r="E7918" s="8"/>
      <c r="F7918" s="8"/>
      <c r="G7918" s="8"/>
      <c r="H7918" s="15"/>
      <c r="I7918" s="27"/>
      <c r="K7918" s="27"/>
      <c r="L7918" s="8"/>
      <c r="M7918" s="8"/>
      <c r="N7918" s="8"/>
    </row>
    <row r="7919" spans="1:14" ht="21" customHeight="1" x14ac:dyDescent="0.5">
      <c r="A7919" s="50"/>
      <c r="B7919" s="8"/>
      <c r="C7919" s="49"/>
      <c r="D7919" s="8"/>
      <c r="E7919" s="8"/>
      <c r="F7919" s="8"/>
      <c r="G7919" s="8"/>
      <c r="H7919" s="15"/>
      <c r="I7919" s="27"/>
      <c r="K7919" s="27"/>
      <c r="L7919" s="8"/>
      <c r="M7919" s="8"/>
      <c r="N7919" s="8"/>
    </row>
    <row r="7920" spans="1:14" ht="21" customHeight="1" x14ac:dyDescent="0.5">
      <c r="A7920" s="50"/>
      <c r="B7920" s="8"/>
      <c r="C7920" s="49"/>
      <c r="D7920" s="8"/>
      <c r="E7920" s="8"/>
      <c r="F7920" s="8"/>
      <c r="G7920" s="8"/>
      <c r="H7920" s="15"/>
      <c r="I7920" s="27"/>
      <c r="K7920" s="27"/>
      <c r="L7920" s="8"/>
      <c r="M7920" s="8"/>
      <c r="N7920" s="8"/>
    </row>
    <row r="7921" spans="1:14" ht="21" customHeight="1" x14ac:dyDescent="0.5">
      <c r="A7921" s="50"/>
      <c r="B7921" s="8"/>
      <c r="C7921" s="49"/>
      <c r="D7921" s="8"/>
      <c r="E7921" s="8"/>
      <c r="F7921" s="8"/>
      <c r="G7921" s="8"/>
      <c r="H7921" s="15"/>
      <c r="I7921" s="27"/>
      <c r="K7921" s="27"/>
      <c r="L7921" s="8"/>
      <c r="M7921" s="8"/>
      <c r="N7921" s="8"/>
    </row>
    <row r="7922" spans="1:14" ht="21" customHeight="1" x14ac:dyDescent="0.5">
      <c r="A7922" s="50"/>
      <c r="B7922" s="8"/>
      <c r="C7922" s="49"/>
      <c r="D7922" s="8"/>
      <c r="E7922" s="8"/>
      <c r="F7922" s="8"/>
      <c r="G7922" s="8"/>
      <c r="H7922" s="15"/>
      <c r="I7922" s="27"/>
      <c r="K7922" s="27"/>
      <c r="L7922" s="8"/>
      <c r="M7922" s="8"/>
      <c r="N7922" s="8"/>
    </row>
    <row r="7923" spans="1:14" ht="21" customHeight="1" x14ac:dyDescent="0.5">
      <c r="A7923" s="50"/>
      <c r="B7923" s="8"/>
      <c r="C7923" s="49"/>
      <c r="D7923" s="8"/>
      <c r="E7923" s="8"/>
      <c r="F7923" s="8"/>
      <c r="G7923" s="8"/>
      <c r="H7923" s="15"/>
      <c r="I7923" s="27"/>
      <c r="K7923" s="27"/>
      <c r="L7923" s="8"/>
      <c r="M7923" s="8"/>
      <c r="N7923" s="8"/>
    </row>
    <row r="7924" spans="1:14" ht="21" customHeight="1" x14ac:dyDescent="0.5">
      <c r="A7924" s="50"/>
      <c r="B7924" s="8"/>
      <c r="C7924" s="49"/>
      <c r="D7924" s="8"/>
      <c r="E7924" s="8"/>
      <c r="F7924" s="8"/>
      <c r="G7924" s="8"/>
      <c r="H7924" s="15"/>
      <c r="I7924" s="27"/>
      <c r="K7924" s="27"/>
      <c r="L7924" s="8"/>
      <c r="M7924" s="8"/>
      <c r="N7924" s="8"/>
    </row>
    <row r="7925" spans="1:14" ht="21" customHeight="1" x14ac:dyDescent="0.5">
      <c r="A7925" s="50"/>
      <c r="B7925" s="8"/>
      <c r="C7925" s="49"/>
      <c r="D7925" s="8"/>
      <c r="E7925" s="8"/>
      <c r="F7925" s="8"/>
      <c r="G7925" s="8"/>
      <c r="H7925" s="15"/>
      <c r="I7925" s="27"/>
      <c r="K7925" s="27"/>
      <c r="L7925" s="8"/>
      <c r="M7925" s="8"/>
      <c r="N7925" s="8"/>
    </row>
    <row r="7926" spans="1:14" ht="21" customHeight="1" x14ac:dyDescent="0.5">
      <c r="A7926" s="50"/>
      <c r="B7926" s="8"/>
      <c r="C7926" s="49"/>
      <c r="D7926" s="8"/>
      <c r="E7926" s="8"/>
      <c r="F7926" s="8"/>
      <c r="G7926" s="8"/>
      <c r="H7926" s="15"/>
      <c r="I7926" s="27"/>
      <c r="K7926" s="27"/>
      <c r="L7926" s="8"/>
      <c r="M7926" s="8"/>
      <c r="N7926" s="8"/>
    </row>
    <row r="7927" spans="1:14" ht="21" customHeight="1" x14ac:dyDescent="0.5">
      <c r="A7927" s="50"/>
      <c r="B7927" s="8"/>
      <c r="C7927" s="49"/>
      <c r="D7927" s="8"/>
      <c r="E7927" s="8"/>
      <c r="F7927" s="8"/>
      <c r="G7927" s="8"/>
      <c r="H7927" s="15"/>
      <c r="I7927" s="27"/>
      <c r="K7927" s="27"/>
      <c r="L7927" s="8"/>
      <c r="M7927" s="8"/>
      <c r="N7927" s="8"/>
    </row>
    <row r="7928" spans="1:14" ht="21" customHeight="1" x14ac:dyDescent="0.5">
      <c r="A7928" s="50"/>
      <c r="B7928" s="8"/>
      <c r="C7928" s="49"/>
      <c r="D7928" s="8"/>
      <c r="E7928" s="8"/>
      <c r="F7928" s="8"/>
      <c r="G7928" s="8"/>
      <c r="H7928" s="15"/>
      <c r="I7928" s="27"/>
      <c r="K7928" s="27"/>
      <c r="L7928" s="8"/>
      <c r="M7928" s="8"/>
      <c r="N7928" s="8"/>
    </row>
    <row r="7929" spans="1:14" ht="21" customHeight="1" x14ac:dyDescent="0.5">
      <c r="A7929" s="50"/>
      <c r="B7929" s="8"/>
      <c r="C7929" s="49"/>
      <c r="D7929" s="8"/>
      <c r="E7929" s="8"/>
      <c r="F7929" s="8"/>
      <c r="G7929" s="8"/>
      <c r="H7929" s="15"/>
      <c r="I7929" s="27"/>
      <c r="K7929" s="27"/>
      <c r="L7929" s="8"/>
      <c r="M7929" s="8"/>
      <c r="N7929" s="8"/>
    </row>
    <row r="7930" spans="1:14" ht="21" customHeight="1" x14ac:dyDescent="0.5">
      <c r="A7930" s="50"/>
      <c r="B7930" s="8"/>
      <c r="C7930" s="49"/>
      <c r="D7930" s="8"/>
      <c r="E7930" s="8"/>
      <c r="F7930" s="8"/>
      <c r="G7930" s="8"/>
      <c r="H7930" s="15"/>
      <c r="I7930" s="27"/>
      <c r="K7930" s="27"/>
      <c r="L7930" s="8"/>
      <c r="M7930" s="8"/>
      <c r="N7930" s="8"/>
    </row>
    <row r="7931" spans="1:14" ht="21" customHeight="1" x14ac:dyDescent="0.5">
      <c r="A7931" s="50"/>
      <c r="B7931" s="8"/>
      <c r="C7931" s="49"/>
      <c r="D7931" s="8"/>
      <c r="E7931" s="8"/>
      <c r="F7931" s="8"/>
      <c r="G7931" s="8"/>
      <c r="H7931" s="15"/>
      <c r="I7931" s="27"/>
      <c r="K7931" s="27"/>
      <c r="L7931" s="8"/>
      <c r="M7931" s="8"/>
      <c r="N7931" s="8"/>
    </row>
    <row r="7932" spans="1:14" ht="21" customHeight="1" x14ac:dyDescent="0.5">
      <c r="A7932" s="50"/>
      <c r="B7932" s="8"/>
      <c r="C7932" s="49"/>
      <c r="D7932" s="8"/>
      <c r="E7932" s="8"/>
      <c r="F7932" s="8"/>
      <c r="G7932" s="8"/>
      <c r="H7932" s="15"/>
      <c r="I7932" s="27"/>
      <c r="K7932" s="27"/>
      <c r="L7932" s="8"/>
      <c r="M7932" s="8"/>
      <c r="N7932" s="8"/>
    </row>
    <row r="7933" spans="1:14" ht="21" customHeight="1" x14ac:dyDescent="0.5">
      <c r="A7933" s="50"/>
      <c r="B7933" s="8"/>
      <c r="C7933" s="49"/>
      <c r="D7933" s="8"/>
      <c r="E7933" s="8"/>
      <c r="F7933" s="8"/>
      <c r="G7933" s="8"/>
      <c r="H7933" s="15"/>
      <c r="I7933" s="27"/>
      <c r="K7933" s="27"/>
      <c r="L7933" s="8"/>
      <c r="M7933" s="8"/>
      <c r="N7933" s="8"/>
    </row>
    <row r="7934" spans="1:14" ht="21" customHeight="1" x14ac:dyDescent="0.5">
      <c r="A7934" s="50"/>
      <c r="B7934" s="8"/>
      <c r="C7934" s="49"/>
      <c r="D7934" s="8"/>
      <c r="E7934" s="8"/>
      <c r="F7934" s="8"/>
      <c r="G7934" s="8"/>
      <c r="H7934" s="15"/>
      <c r="I7934" s="27"/>
      <c r="K7934" s="27"/>
      <c r="L7934" s="8"/>
      <c r="M7934" s="8"/>
      <c r="N7934" s="8"/>
    </row>
    <row r="7935" spans="1:14" ht="21" customHeight="1" x14ac:dyDescent="0.5">
      <c r="A7935" s="50"/>
      <c r="B7935" s="8"/>
      <c r="C7935" s="49"/>
      <c r="D7935" s="8"/>
      <c r="E7935" s="8"/>
      <c r="F7935" s="8"/>
      <c r="G7935" s="8"/>
      <c r="H7935" s="15"/>
      <c r="I7935" s="27"/>
      <c r="K7935" s="27"/>
      <c r="L7935" s="8"/>
      <c r="M7935" s="8"/>
      <c r="N7935" s="8"/>
    </row>
    <row r="7936" spans="1:14" ht="21" customHeight="1" x14ac:dyDescent="0.5">
      <c r="A7936" s="50"/>
      <c r="B7936" s="8"/>
      <c r="C7936" s="49"/>
      <c r="D7936" s="8"/>
      <c r="E7936" s="8"/>
      <c r="F7936" s="8"/>
      <c r="G7936" s="8"/>
      <c r="H7936" s="15"/>
      <c r="I7936" s="27"/>
      <c r="K7936" s="27"/>
      <c r="L7936" s="8"/>
      <c r="M7936" s="8"/>
      <c r="N7936" s="8"/>
    </row>
    <row r="7937" spans="1:14" ht="21" customHeight="1" x14ac:dyDescent="0.5">
      <c r="A7937" s="50"/>
      <c r="B7937" s="8"/>
      <c r="C7937" s="49"/>
      <c r="D7937" s="8"/>
      <c r="E7937" s="8"/>
      <c r="F7937" s="8"/>
      <c r="G7937" s="8"/>
      <c r="H7937" s="15"/>
      <c r="I7937" s="27"/>
      <c r="K7937" s="27"/>
      <c r="L7937" s="8"/>
      <c r="M7937" s="8"/>
      <c r="N7937" s="8"/>
    </row>
    <row r="7938" spans="1:14" ht="21" customHeight="1" x14ac:dyDescent="0.5">
      <c r="A7938" s="50"/>
      <c r="B7938" s="8"/>
      <c r="C7938" s="49"/>
      <c r="D7938" s="8"/>
      <c r="E7938" s="8"/>
      <c r="F7938" s="8"/>
      <c r="G7938" s="8"/>
      <c r="H7938" s="15"/>
      <c r="I7938" s="27"/>
      <c r="K7938" s="27"/>
      <c r="L7938" s="8"/>
      <c r="M7938" s="8"/>
      <c r="N7938" s="8"/>
    </row>
    <row r="7939" spans="1:14" ht="21" customHeight="1" x14ac:dyDescent="0.5">
      <c r="A7939" s="50"/>
      <c r="B7939" s="8"/>
      <c r="C7939" s="49"/>
      <c r="D7939" s="8"/>
      <c r="E7939" s="8"/>
      <c r="F7939" s="8"/>
      <c r="G7939" s="8"/>
      <c r="H7939" s="15"/>
      <c r="I7939" s="27"/>
      <c r="K7939" s="27"/>
      <c r="L7939" s="8"/>
      <c r="M7939" s="8"/>
      <c r="N7939" s="8"/>
    </row>
    <row r="7940" spans="1:14" ht="21" customHeight="1" x14ac:dyDescent="0.5">
      <c r="A7940" s="50"/>
      <c r="B7940" s="8"/>
      <c r="C7940" s="49"/>
      <c r="D7940" s="8"/>
      <c r="E7940" s="8"/>
      <c r="F7940" s="8"/>
      <c r="G7940" s="8"/>
      <c r="H7940" s="15"/>
      <c r="I7940" s="27"/>
      <c r="K7940" s="27"/>
      <c r="L7940" s="8"/>
      <c r="M7940" s="8"/>
      <c r="N7940" s="8"/>
    </row>
    <row r="7941" spans="1:14" ht="21" customHeight="1" x14ac:dyDescent="0.5">
      <c r="A7941" s="50"/>
      <c r="B7941" s="8"/>
      <c r="C7941" s="49"/>
      <c r="D7941" s="8"/>
      <c r="E7941" s="8"/>
      <c r="F7941" s="8"/>
      <c r="G7941" s="8"/>
      <c r="H7941" s="15"/>
      <c r="I7941" s="27"/>
      <c r="K7941" s="27"/>
      <c r="L7941" s="8"/>
      <c r="M7941" s="8"/>
      <c r="N7941" s="8"/>
    </row>
    <row r="7942" spans="1:14" ht="21" customHeight="1" x14ac:dyDescent="0.5">
      <c r="A7942" s="50"/>
      <c r="B7942" s="8"/>
      <c r="C7942" s="49"/>
      <c r="D7942" s="8"/>
      <c r="E7942" s="8"/>
      <c r="F7942" s="8"/>
      <c r="G7942" s="8"/>
      <c r="H7942" s="15"/>
      <c r="I7942" s="27"/>
      <c r="K7942" s="27"/>
      <c r="L7942" s="8"/>
      <c r="M7942" s="8"/>
      <c r="N7942" s="8"/>
    </row>
    <row r="7943" spans="1:14" ht="21" customHeight="1" x14ac:dyDescent="0.5">
      <c r="A7943" s="50"/>
      <c r="B7943" s="8"/>
      <c r="C7943" s="49"/>
      <c r="D7943" s="8"/>
      <c r="E7943" s="8"/>
      <c r="F7943" s="8"/>
      <c r="G7943" s="8"/>
      <c r="H7943" s="15"/>
      <c r="I7943" s="27"/>
      <c r="K7943" s="27"/>
      <c r="L7943" s="8"/>
      <c r="M7943" s="8"/>
      <c r="N7943" s="8"/>
    </row>
    <row r="7944" spans="1:14" ht="21" customHeight="1" x14ac:dyDescent="0.5">
      <c r="A7944" s="50"/>
      <c r="B7944" s="8"/>
      <c r="C7944" s="49"/>
      <c r="D7944" s="8"/>
      <c r="E7944" s="8"/>
      <c r="F7944" s="8"/>
      <c r="G7944" s="8"/>
      <c r="H7944" s="15"/>
      <c r="I7944" s="27"/>
      <c r="K7944" s="27"/>
      <c r="L7944" s="8"/>
      <c r="M7944" s="8"/>
      <c r="N7944" s="8"/>
    </row>
    <row r="7945" spans="1:14" ht="21" customHeight="1" x14ac:dyDescent="0.5">
      <c r="A7945" s="50"/>
      <c r="B7945" s="8"/>
      <c r="C7945" s="49"/>
      <c r="D7945" s="8"/>
      <c r="E7945" s="8"/>
      <c r="F7945" s="8"/>
      <c r="G7945" s="8"/>
      <c r="H7945" s="15"/>
      <c r="I7945" s="27"/>
      <c r="K7945" s="27"/>
      <c r="L7945" s="8"/>
      <c r="M7945" s="8"/>
      <c r="N7945" s="8"/>
    </row>
    <row r="7946" spans="1:14" ht="21" customHeight="1" x14ac:dyDescent="0.5">
      <c r="A7946" s="50"/>
      <c r="B7946" s="8"/>
      <c r="C7946" s="49"/>
      <c r="D7946" s="8"/>
      <c r="E7946" s="8"/>
      <c r="F7946" s="8"/>
      <c r="G7946" s="8"/>
      <c r="H7946" s="15"/>
      <c r="I7946" s="27"/>
      <c r="K7946" s="27"/>
      <c r="L7946" s="8"/>
      <c r="M7946" s="8"/>
      <c r="N7946" s="8"/>
    </row>
    <row r="7947" spans="1:14" ht="21" customHeight="1" x14ac:dyDescent="0.5">
      <c r="A7947" s="50"/>
      <c r="B7947" s="8"/>
      <c r="C7947" s="49"/>
      <c r="D7947" s="8"/>
      <c r="E7947" s="8"/>
      <c r="F7947" s="8"/>
      <c r="G7947" s="8"/>
      <c r="H7947" s="15"/>
      <c r="I7947" s="27"/>
      <c r="K7947" s="27"/>
      <c r="L7947" s="8"/>
      <c r="M7947" s="8"/>
      <c r="N7947" s="8"/>
    </row>
    <row r="7948" spans="1:14" ht="21" customHeight="1" x14ac:dyDescent="0.5">
      <c r="A7948" s="50"/>
      <c r="B7948" s="8"/>
      <c r="C7948" s="49"/>
      <c r="D7948" s="8"/>
      <c r="E7948" s="8"/>
      <c r="F7948" s="8"/>
      <c r="G7948" s="8"/>
      <c r="H7948" s="15"/>
      <c r="I7948" s="27"/>
      <c r="K7948" s="27"/>
      <c r="L7948" s="8"/>
      <c r="M7948" s="8"/>
      <c r="N7948" s="8"/>
    </row>
    <row r="7949" spans="1:14" ht="21" customHeight="1" x14ac:dyDescent="0.5">
      <c r="A7949" s="50"/>
      <c r="B7949" s="8"/>
      <c r="C7949" s="49"/>
      <c r="D7949" s="8"/>
      <c r="E7949" s="8"/>
      <c r="F7949" s="8"/>
      <c r="G7949" s="8"/>
      <c r="H7949" s="15"/>
      <c r="I7949" s="27"/>
      <c r="K7949" s="27"/>
      <c r="L7949" s="8"/>
      <c r="M7949" s="8"/>
      <c r="N7949" s="8"/>
    </row>
    <row r="7950" spans="1:14" ht="21" customHeight="1" x14ac:dyDescent="0.5">
      <c r="A7950" s="50"/>
      <c r="B7950" s="8"/>
      <c r="C7950" s="49"/>
      <c r="D7950" s="8"/>
      <c r="E7950" s="8"/>
      <c r="F7950" s="8"/>
      <c r="G7950" s="8"/>
      <c r="H7950" s="15"/>
      <c r="I7950" s="27"/>
      <c r="K7950" s="27"/>
      <c r="L7950" s="8"/>
      <c r="M7950" s="8"/>
      <c r="N7950" s="8"/>
    </row>
    <row r="7951" spans="1:14" ht="21" customHeight="1" x14ac:dyDescent="0.5">
      <c r="A7951" s="50"/>
      <c r="B7951" s="8"/>
      <c r="C7951" s="49"/>
      <c r="D7951" s="8"/>
      <c r="E7951" s="8"/>
      <c r="F7951" s="8"/>
      <c r="G7951" s="8"/>
      <c r="H7951" s="15"/>
      <c r="I7951" s="27"/>
      <c r="K7951" s="27"/>
      <c r="L7951" s="8"/>
      <c r="M7951" s="8"/>
      <c r="N7951" s="8"/>
    </row>
    <row r="7952" spans="1:14" ht="21" customHeight="1" x14ac:dyDescent="0.5">
      <c r="A7952" s="50"/>
      <c r="B7952" s="8"/>
      <c r="C7952" s="49"/>
      <c r="D7952" s="8"/>
      <c r="E7952" s="8"/>
      <c r="F7952" s="8"/>
      <c r="G7952" s="8"/>
      <c r="H7952" s="15"/>
      <c r="I7952" s="27"/>
      <c r="K7952" s="27"/>
      <c r="L7952" s="8"/>
      <c r="M7952" s="8"/>
      <c r="N7952" s="8"/>
    </row>
    <row r="7953" spans="1:14" ht="21" customHeight="1" x14ac:dyDescent="0.5">
      <c r="A7953" s="50"/>
      <c r="B7953" s="8"/>
      <c r="C7953" s="49"/>
      <c r="D7953" s="8"/>
      <c r="E7953" s="8"/>
      <c r="F7953" s="8"/>
      <c r="G7953" s="8"/>
      <c r="H7953" s="15"/>
      <c r="I7953" s="27"/>
      <c r="K7953" s="27"/>
      <c r="L7953" s="8"/>
      <c r="M7953" s="8"/>
      <c r="N7953" s="8"/>
    </row>
    <row r="7954" spans="1:14" ht="21" customHeight="1" x14ac:dyDescent="0.5">
      <c r="A7954" s="50"/>
      <c r="B7954" s="8"/>
      <c r="C7954" s="49"/>
      <c r="D7954" s="8"/>
      <c r="E7954" s="8"/>
      <c r="F7954" s="8"/>
      <c r="G7954" s="8"/>
      <c r="H7954" s="15"/>
      <c r="I7954" s="27"/>
      <c r="K7954" s="27"/>
      <c r="L7954" s="8"/>
      <c r="M7954" s="8"/>
      <c r="N7954" s="8"/>
    </row>
    <row r="7955" spans="1:14" ht="21" customHeight="1" x14ac:dyDescent="0.5">
      <c r="A7955" s="50"/>
      <c r="B7955" s="8"/>
      <c r="C7955" s="49"/>
      <c r="D7955" s="8"/>
      <c r="E7955" s="8"/>
      <c r="F7955" s="8"/>
      <c r="G7955" s="8"/>
      <c r="H7955" s="15"/>
      <c r="I7955" s="27"/>
      <c r="K7955" s="27"/>
      <c r="L7955" s="8"/>
      <c r="M7955" s="8"/>
      <c r="N7955" s="8"/>
    </row>
    <row r="7956" spans="1:14" ht="21" customHeight="1" x14ac:dyDescent="0.5">
      <c r="A7956" s="50"/>
      <c r="B7956" s="8"/>
      <c r="C7956" s="49"/>
      <c r="D7956" s="8"/>
      <c r="E7956" s="8"/>
      <c r="F7956" s="8"/>
      <c r="G7956" s="8"/>
      <c r="H7956" s="15"/>
      <c r="I7956" s="27"/>
      <c r="K7956" s="27"/>
      <c r="L7956" s="8"/>
      <c r="M7956" s="8"/>
      <c r="N7956" s="8"/>
    </row>
    <row r="7957" spans="1:14" ht="21" customHeight="1" x14ac:dyDescent="0.5">
      <c r="A7957" s="50"/>
      <c r="B7957" s="8"/>
      <c r="C7957" s="49"/>
      <c r="D7957" s="8"/>
      <c r="E7957" s="8"/>
      <c r="F7957" s="8"/>
      <c r="G7957" s="8"/>
      <c r="H7957" s="15"/>
      <c r="I7957" s="27"/>
      <c r="K7957" s="27"/>
      <c r="L7957" s="8"/>
      <c r="M7957" s="8"/>
      <c r="N7957" s="8"/>
    </row>
    <row r="7958" spans="1:14" ht="21" customHeight="1" x14ac:dyDescent="0.5">
      <c r="A7958" s="50"/>
      <c r="B7958" s="8"/>
      <c r="C7958" s="49"/>
      <c r="D7958" s="8"/>
      <c r="E7958" s="8"/>
      <c r="F7958" s="8"/>
      <c r="G7958" s="8"/>
      <c r="H7958" s="15"/>
      <c r="I7958" s="27"/>
      <c r="K7958" s="27"/>
      <c r="L7958" s="8"/>
      <c r="M7958" s="8"/>
      <c r="N7958" s="8"/>
    </row>
    <row r="7959" spans="1:14" ht="21" customHeight="1" x14ac:dyDescent="0.5">
      <c r="A7959" s="50"/>
      <c r="B7959" s="8"/>
      <c r="C7959" s="49"/>
      <c r="D7959" s="8"/>
      <c r="E7959" s="8"/>
      <c r="F7959" s="8"/>
      <c r="G7959" s="8"/>
      <c r="H7959" s="15"/>
      <c r="I7959" s="27"/>
      <c r="K7959" s="27"/>
      <c r="L7959" s="8"/>
      <c r="M7959" s="8"/>
      <c r="N7959" s="8"/>
    </row>
    <row r="7960" spans="1:14" ht="21" customHeight="1" x14ac:dyDescent="0.5">
      <c r="A7960" s="50"/>
      <c r="B7960" s="8"/>
      <c r="C7960" s="49"/>
      <c r="D7960" s="8"/>
      <c r="E7960" s="8"/>
      <c r="F7960" s="8"/>
      <c r="G7960" s="8"/>
      <c r="H7960" s="15"/>
      <c r="I7960" s="27"/>
      <c r="K7960" s="27"/>
      <c r="L7960" s="8"/>
      <c r="M7960" s="8"/>
      <c r="N7960" s="8"/>
    </row>
    <row r="7961" spans="1:14" ht="21" customHeight="1" x14ac:dyDescent="0.5">
      <c r="A7961" s="50"/>
      <c r="B7961" s="8"/>
      <c r="C7961" s="49"/>
      <c r="D7961" s="8"/>
      <c r="E7961" s="8"/>
      <c r="F7961" s="8"/>
      <c r="G7961" s="8"/>
      <c r="H7961" s="15"/>
      <c r="I7961" s="27"/>
      <c r="K7961" s="27"/>
      <c r="L7961" s="8"/>
      <c r="M7961" s="8"/>
      <c r="N7961" s="8"/>
    </row>
    <row r="7962" spans="1:14" ht="21" customHeight="1" x14ac:dyDescent="0.5">
      <c r="A7962" s="50"/>
      <c r="B7962" s="8"/>
      <c r="C7962" s="49"/>
      <c r="D7962" s="8"/>
      <c r="E7962" s="8"/>
      <c r="F7962" s="8"/>
      <c r="G7962" s="8"/>
      <c r="H7962" s="15"/>
      <c r="I7962" s="27"/>
      <c r="K7962" s="27"/>
      <c r="L7962" s="8"/>
      <c r="M7962" s="8"/>
      <c r="N7962" s="8"/>
    </row>
    <row r="7963" spans="1:14" ht="21" customHeight="1" x14ac:dyDescent="0.5">
      <c r="A7963" s="50"/>
      <c r="B7963" s="8"/>
      <c r="C7963" s="49"/>
      <c r="D7963" s="8"/>
      <c r="E7963" s="8"/>
      <c r="F7963" s="8"/>
      <c r="G7963" s="8"/>
      <c r="H7963" s="15"/>
      <c r="I7963" s="27"/>
      <c r="K7963" s="27"/>
      <c r="L7963" s="8"/>
      <c r="M7963" s="8"/>
      <c r="N7963" s="8"/>
    </row>
    <row r="7964" spans="1:14" ht="21" customHeight="1" x14ac:dyDescent="0.5">
      <c r="A7964" s="50"/>
      <c r="B7964" s="8"/>
      <c r="C7964" s="49"/>
      <c r="D7964" s="8"/>
      <c r="E7964" s="8"/>
      <c r="F7964" s="8"/>
      <c r="G7964" s="8"/>
      <c r="H7964" s="15"/>
      <c r="I7964" s="27"/>
      <c r="K7964" s="27"/>
      <c r="L7964" s="8"/>
      <c r="M7964" s="8"/>
      <c r="N7964" s="8"/>
    </row>
    <row r="7965" spans="1:14" ht="21" customHeight="1" x14ac:dyDescent="0.5">
      <c r="A7965" s="50"/>
      <c r="B7965" s="8"/>
      <c r="C7965" s="49"/>
      <c r="D7965" s="8"/>
      <c r="E7965" s="8"/>
      <c r="F7965" s="8"/>
      <c r="G7965" s="8"/>
      <c r="H7965" s="15"/>
      <c r="I7965" s="27"/>
      <c r="K7965" s="27"/>
      <c r="L7965" s="8"/>
      <c r="M7965" s="8"/>
      <c r="N7965" s="8"/>
    </row>
    <row r="7966" spans="1:14" ht="21" customHeight="1" x14ac:dyDescent="0.5">
      <c r="A7966" s="50"/>
      <c r="B7966" s="8"/>
      <c r="C7966" s="49"/>
      <c r="D7966" s="8"/>
      <c r="E7966" s="8"/>
      <c r="F7966" s="8"/>
      <c r="G7966" s="8"/>
      <c r="H7966" s="15"/>
      <c r="I7966" s="27"/>
      <c r="K7966" s="27"/>
      <c r="L7966" s="8"/>
      <c r="M7966" s="8"/>
      <c r="N7966" s="8"/>
    </row>
    <row r="7967" spans="1:14" ht="21" customHeight="1" x14ac:dyDescent="0.5">
      <c r="A7967" s="50"/>
      <c r="B7967" s="8"/>
      <c r="C7967" s="49"/>
      <c r="D7967" s="8"/>
      <c r="E7967" s="8"/>
      <c r="F7967" s="8"/>
      <c r="G7967" s="8"/>
      <c r="H7967" s="15"/>
      <c r="I7967" s="27"/>
      <c r="K7967" s="27"/>
      <c r="L7967" s="8"/>
      <c r="M7967" s="8"/>
      <c r="N7967" s="8"/>
    </row>
    <row r="7968" spans="1:14" ht="21" customHeight="1" x14ac:dyDescent="0.5">
      <c r="A7968" s="50"/>
      <c r="B7968" s="8"/>
      <c r="C7968" s="49"/>
      <c r="D7968" s="8"/>
      <c r="E7968" s="8"/>
      <c r="F7968" s="8"/>
      <c r="G7968" s="8"/>
      <c r="H7968" s="15"/>
      <c r="I7968" s="27"/>
      <c r="K7968" s="27"/>
      <c r="L7968" s="8"/>
      <c r="M7968" s="8"/>
      <c r="N7968" s="8"/>
    </row>
    <row r="7969" spans="1:14" ht="21" customHeight="1" x14ac:dyDescent="0.5">
      <c r="A7969" s="50"/>
      <c r="B7969" s="8"/>
      <c r="C7969" s="49"/>
      <c r="D7969" s="8"/>
      <c r="E7969" s="8"/>
      <c r="F7969" s="8"/>
      <c r="G7969" s="8"/>
      <c r="H7969" s="15"/>
      <c r="I7969" s="27"/>
      <c r="K7969" s="27"/>
      <c r="L7969" s="8"/>
      <c r="M7969" s="8"/>
      <c r="N7969" s="8"/>
    </row>
    <row r="7970" spans="1:14" ht="21" customHeight="1" x14ac:dyDescent="0.5">
      <c r="A7970" s="50"/>
      <c r="B7970" s="8"/>
      <c r="C7970" s="49"/>
      <c r="D7970" s="8"/>
      <c r="E7970" s="8"/>
      <c r="F7970" s="8"/>
      <c r="G7970" s="8"/>
      <c r="H7970" s="15"/>
      <c r="I7970" s="27"/>
      <c r="K7970" s="27"/>
      <c r="L7970" s="8"/>
      <c r="M7970" s="8"/>
      <c r="N7970" s="8"/>
    </row>
    <row r="7971" spans="1:14" ht="21" customHeight="1" x14ac:dyDescent="0.5">
      <c r="A7971" s="50"/>
      <c r="B7971" s="8"/>
      <c r="C7971" s="49"/>
      <c r="D7971" s="8"/>
      <c r="E7971" s="8"/>
      <c r="F7971" s="8"/>
      <c r="G7971" s="8"/>
      <c r="H7971" s="15"/>
      <c r="I7971" s="27"/>
      <c r="K7971" s="27"/>
      <c r="L7971" s="8"/>
      <c r="M7971" s="8"/>
      <c r="N7971" s="8"/>
    </row>
    <row r="7972" spans="1:14" ht="21" customHeight="1" x14ac:dyDescent="0.5">
      <c r="A7972" s="50"/>
      <c r="B7972" s="8"/>
      <c r="C7972" s="49"/>
      <c r="D7972" s="8"/>
      <c r="E7972" s="8"/>
      <c r="F7972" s="8"/>
      <c r="G7972" s="8"/>
      <c r="H7972" s="15"/>
      <c r="I7972" s="27"/>
      <c r="K7972" s="27"/>
      <c r="L7972" s="8"/>
      <c r="M7972" s="8"/>
      <c r="N7972" s="8"/>
    </row>
    <row r="7973" spans="1:14" ht="21" customHeight="1" x14ac:dyDescent="0.5">
      <c r="A7973" s="50"/>
      <c r="B7973" s="8"/>
      <c r="C7973" s="49"/>
      <c r="D7973" s="8"/>
      <c r="E7973" s="8"/>
      <c r="F7973" s="8"/>
      <c r="G7973" s="8"/>
      <c r="H7973" s="15"/>
      <c r="I7973" s="27"/>
      <c r="K7973" s="27"/>
      <c r="L7973" s="8"/>
      <c r="M7973" s="8"/>
      <c r="N7973" s="8"/>
    </row>
    <row r="7974" spans="1:14" ht="21" customHeight="1" x14ac:dyDescent="0.5">
      <c r="A7974" s="50"/>
      <c r="B7974" s="8"/>
      <c r="C7974" s="49"/>
      <c r="D7974" s="8"/>
      <c r="E7974" s="8"/>
      <c r="F7974" s="8"/>
      <c r="G7974" s="8"/>
      <c r="H7974" s="15"/>
      <c r="I7974" s="27"/>
      <c r="K7974" s="27"/>
      <c r="L7974" s="8"/>
      <c r="M7974" s="8"/>
      <c r="N7974" s="8"/>
    </row>
    <row r="7975" spans="1:14" ht="21" customHeight="1" x14ac:dyDescent="0.5">
      <c r="A7975" s="50"/>
      <c r="B7975" s="8"/>
      <c r="C7975" s="49"/>
      <c r="D7975" s="8"/>
      <c r="E7975" s="8"/>
      <c r="F7975" s="8"/>
      <c r="G7975" s="8"/>
      <c r="H7975" s="15"/>
      <c r="I7975" s="27"/>
      <c r="K7975" s="27"/>
      <c r="L7975" s="8"/>
      <c r="M7975" s="8"/>
      <c r="N7975" s="8"/>
    </row>
    <row r="7976" spans="1:14" ht="21" customHeight="1" x14ac:dyDescent="0.5">
      <c r="A7976" s="50"/>
      <c r="B7976" s="8"/>
      <c r="C7976" s="49"/>
      <c r="D7976" s="8"/>
      <c r="E7976" s="8"/>
      <c r="F7976" s="8"/>
      <c r="G7976" s="8"/>
      <c r="H7976" s="15"/>
      <c r="I7976" s="27"/>
      <c r="K7976" s="27"/>
      <c r="L7976" s="8"/>
      <c r="M7976" s="8"/>
      <c r="N7976" s="8"/>
    </row>
    <row r="7977" spans="1:14" ht="21" customHeight="1" x14ac:dyDescent="0.5">
      <c r="A7977" s="50"/>
      <c r="B7977" s="8"/>
      <c r="C7977" s="49"/>
      <c r="D7977" s="8"/>
      <c r="E7977" s="8"/>
      <c r="F7977" s="8"/>
      <c r="G7977" s="8"/>
      <c r="H7977" s="15"/>
      <c r="I7977" s="27"/>
      <c r="K7977" s="27"/>
      <c r="L7977" s="8"/>
      <c r="M7977" s="8"/>
      <c r="N7977" s="8"/>
    </row>
    <row r="7978" spans="1:14" ht="21" customHeight="1" x14ac:dyDescent="0.5">
      <c r="A7978" s="50"/>
      <c r="B7978" s="8"/>
      <c r="C7978" s="49"/>
      <c r="D7978" s="8"/>
      <c r="E7978" s="8"/>
      <c r="F7978" s="8"/>
      <c r="G7978" s="8"/>
      <c r="H7978" s="15"/>
      <c r="I7978" s="27"/>
      <c r="K7978" s="27"/>
      <c r="L7978" s="8"/>
      <c r="M7978" s="8"/>
      <c r="N7978" s="8"/>
    </row>
    <row r="7979" spans="1:14" ht="21" customHeight="1" x14ac:dyDescent="0.5">
      <c r="A7979" s="50"/>
      <c r="B7979" s="8"/>
      <c r="C7979" s="49"/>
      <c r="D7979" s="8"/>
      <c r="E7979" s="8"/>
      <c r="F7979" s="8"/>
      <c r="G7979" s="8"/>
      <c r="H7979" s="15"/>
      <c r="I7979" s="27"/>
      <c r="K7979" s="27"/>
      <c r="L7979" s="8"/>
      <c r="M7979" s="8"/>
      <c r="N7979" s="8"/>
    </row>
    <row r="7980" spans="1:14" ht="21" customHeight="1" x14ac:dyDescent="0.5">
      <c r="A7980" s="50"/>
      <c r="B7980" s="8"/>
      <c r="C7980" s="49"/>
      <c r="D7980" s="8"/>
      <c r="E7980" s="8"/>
      <c r="F7980" s="8"/>
      <c r="G7980" s="8"/>
      <c r="H7980" s="15"/>
      <c r="I7980" s="27"/>
      <c r="K7980" s="27"/>
      <c r="L7980" s="8"/>
      <c r="M7980" s="8"/>
      <c r="N7980" s="8"/>
    </row>
    <row r="7981" spans="1:14" ht="21" customHeight="1" x14ac:dyDescent="0.5">
      <c r="A7981" s="50"/>
      <c r="B7981" s="8"/>
      <c r="C7981" s="49"/>
      <c r="D7981" s="8"/>
      <c r="E7981" s="8"/>
      <c r="F7981" s="8"/>
      <c r="G7981" s="8"/>
      <c r="H7981" s="15"/>
      <c r="I7981" s="27"/>
      <c r="K7981" s="27"/>
      <c r="L7981" s="8"/>
      <c r="M7981" s="8"/>
      <c r="N7981" s="8"/>
    </row>
    <row r="7982" spans="1:14" ht="21" customHeight="1" x14ac:dyDescent="0.5">
      <c r="A7982" s="50"/>
      <c r="B7982" s="8"/>
      <c r="C7982" s="49"/>
      <c r="D7982" s="8"/>
      <c r="E7982" s="8"/>
      <c r="F7982" s="8"/>
      <c r="G7982" s="8"/>
      <c r="H7982" s="15"/>
      <c r="I7982" s="27"/>
      <c r="K7982" s="27"/>
      <c r="L7982" s="8"/>
      <c r="M7982" s="8"/>
      <c r="N7982" s="8"/>
    </row>
    <row r="7983" spans="1:14" ht="21" customHeight="1" x14ac:dyDescent="0.5">
      <c r="A7983" s="50"/>
      <c r="B7983" s="8"/>
      <c r="C7983" s="49"/>
      <c r="D7983" s="8"/>
      <c r="E7983" s="8"/>
      <c r="F7983" s="8"/>
      <c r="G7983" s="8"/>
      <c r="H7983" s="15"/>
      <c r="I7983" s="27"/>
      <c r="K7983" s="27"/>
      <c r="L7983" s="8"/>
      <c r="M7983" s="8"/>
      <c r="N7983" s="8"/>
    </row>
    <row r="7984" spans="1:14" ht="21" customHeight="1" x14ac:dyDescent="0.5">
      <c r="A7984" s="50"/>
      <c r="B7984" s="8"/>
      <c r="C7984" s="49"/>
      <c r="D7984" s="8"/>
      <c r="E7984" s="8"/>
      <c r="F7984" s="8"/>
      <c r="G7984" s="8"/>
      <c r="H7984" s="15"/>
      <c r="I7984" s="27"/>
      <c r="K7984" s="27"/>
      <c r="L7984" s="8"/>
      <c r="M7984" s="8"/>
      <c r="N7984" s="8"/>
    </row>
    <row r="7985" spans="1:14" ht="21" customHeight="1" x14ac:dyDescent="0.5">
      <c r="A7985" s="50"/>
      <c r="B7985" s="8"/>
      <c r="C7985" s="49"/>
      <c r="D7985" s="8"/>
      <c r="E7985" s="8"/>
      <c r="F7985" s="8"/>
      <c r="G7985" s="8"/>
      <c r="H7985" s="15"/>
      <c r="I7985" s="27"/>
      <c r="K7985" s="27"/>
      <c r="L7985" s="8"/>
      <c r="M7985" s="8"/>
      <c r="N7985" s="8"/>
    </row>
    <row r="7986" spans="1:14" ht="21" customHeight="1" x14ac:dyDescent="0.5">
      <c r="A7986" s="50"/>
      <c r="B7986" s="8"/>
      <c r="C7986" s="49"/>
      <c r="D7986" s="8"/>
      <c r="E7986" s="8"/>
      <c r="F7986" s="8"/>
      <c r="G7986" s="8"/>
      <c r="H7986" s="15"/>
      <c r="I7986" s="27"/>
      <c r="K7986" s="27"/>
      <c r="L7986" s="8"/>
      <c r="M7986" s="8"/>
      <c r="N7986" s="8"/>
    </row>
    <row r="7987" spans="1:14" ht="21" customHeight="1" x14ac:dyDescent="0.5">
      <c r="A7987" s="50"/>
      <c r="B7987" s="8"/>
      <c r="C7987" s="49"/>
      <c r="D7987" s="8"/>
      <c r="E7987" s="8"/>
      <c r="F7987" s="8"/>
      <c r="G7987" s="8"/>
      <c r="H7987" s="15"/>
      <c r="I7987" s="27"/>
      <c r="K7987" s="27"/>
      <c r="L7987" s="8"/>
      <c r="M7987" s="8"/>
      <c r="N7987" s="8"/>
    </row>
    <row r="7988" spans="1:14" ht="21" customHeight="1" x14ac:dyDescent="0.5">
      <c r="A7988" s="50"/>
      <c r="B7988" s="8"/>
      <c r="C7988" s="49"/>
      <c r="D7988" s="8"/>
      <c r="E7988" s="8"/>
      <c r="F7988" s="8"/>
      <c r="G7988" s="8"/>
      <c r="H7988" s="15"/>
      <c r="I7988" s="27"/>
      <c r="K7988" s="27"/>
      <c r="L7988" s="8"/>
      <c r="M7988" s="8"/>
      <c r="N7988" s="8"/>
    </row>
    <row r="7989" spans="1:14" ht="21" customHeight="1" x14ac:dyDescent="0.5">
      <c r="A7989" s="50"/>
      <c r="B7989" s="8"/>
      <c r="C7989" s="49"/>
      <c r="D7989" s="8"/>
      <c r="E7989" s="8"/>
      <c r="F7989" s="8"/>
      <c r="G7989" s="8"/>
      <c r="H7989" s="15"/>
      <c r="I7989" s="27"/>
      <c r="K7989" s="27"/>
      <c r="L7989" s="8"/>
      <c r="M7989" s="8"/>
      <c r="N7989" s="8"/>
    </row>
    <row r="7990" spans="1:14" ht="21" customHeight="1" x14ac:dyDescent="0.5">
      <c r="A7990" s="50"/>
      <c r="B7990" s="8"/>
      <c r="C7990" s="49"/>
      <c r="D7990" s="8"/>
      <c r="E7990" s="8"/>
      <c r="F7990" s="8"/>
      <c r="G7990" s="8"/>
      <c r="H7990" s="15"/>
      <c r="I7990" s="27"/>
      <c r="K7990" s="27"/>
      <c r="L7990" s="8"/>
      <c r="M7990" s="8"/>
      <c r="N7990" s="8"/>
    </row>
    <row r="7991" spans="1:14" ht="21" customHeight="1" x14ac:dyDescent="0.5">
      <c r="A7991" s="50"/>
      <c r="B7991" s="8"/>
      <c r="C7991" s="49"/>
      <c r="D7991" s="8"/>
      <c r="E7991" s="8"/>
      <c r="F7991" s="8"/>
      <c r="G7991" s="8"/>
      <c r="H7991" s="15"/>
      <c r="I7991" s="27"/>
      <c r="K7991" s="27"/>
      <c r="L7991" s="8"/>
      <c r="M7991" s="8"/>
      <c r="N7991" s="8"/>
    </row>
    <row r="7992" spans="1:14" ht="21" customHeight="1" x14ac:dyDescent="0.5">
      <c r="A7992" s="50"/>
      <c r="B7992" s="8"/>
      <c r="C7992" s="49"/>
      <c r="D7992" s="8"/>
      <c r="E7992" s="8"/>
      <c r="F7992" s="8"/>
      <c r="G7992" s="8"/>
      <c r="H7992" s="15"/>
      <c r="I7992" s="27"/>
      <c r="K7992" s="27"/>
      <c r="L7992" s="8"/>
      <c r="M7992" s="8"/>
      <c r="N7992" s="8"/>
    </row>
    <row r="7993" spans="1:14" ht="21" customHeight="1" x14ac:dyDescent="0.5">
      <c r="A7993" s="50"/>
      <c r="B7993" s="8"/>
      <c r="C7993" s="49"/>
      <c r="D7993" s="8"/>
      <c r="E7993" s="8"/>
      <c r="F7993" s="8"/>
      <c r="G7993" s="8"/>
      <c r="H7993" s="15"/>
      <c r="I7993" s="27"/>
      <c r="K7993" s="27"/>
      <c r="L7993" s="8"/>
      <c r="M7993" s="8"/>
      <c r="N7993" s="8"/>
    </row>
    <row r="7994" spans="1:14" ht="21" customHeight="1" x14ac:dyDescent="0.5">
      <c r="A7994" s="50"/>
      <c r="B7994" s="8"/>
      <c r="C7994" s="49"/>
      <c r="D7994" s="8"/>
      <c r="E7994" s="8"/>
      <c r="F7994" s="8"/>
      <c r="G7994" s="8"/>
      <c r="H7994" s="15"/>
      <c r="I7994" s="27"/>
      <c r="K7994" s="27"/>
      <c r="L7994" s="8"/>
      <c r="M7994" s="8"/>
      <c r="N7994" s="8"/>
    </row>
    <row r="7995" spans="1:14" ht="21" customHeight="1" x14ac:dyDescent="0.5">
      <c r="A7995" s="50"/>
      <c r="B7995" s="8"/>
      <c r="C7995" s="49"/>
      <c r="D7995" s="8"/>
      <c r="E7995" s="8"/>
      <c r="F7995" s="8"/>
      <c r="G7995" s="8"/>
      <c r="H7995" s="15"/>
      <c r="I7995" s="27"/>
      <c r="K7995" s="27"/>
      <c r="L7995" s="8"/>
      <c r="M7995" s="8"/>
      <c r="N7995" s="8"/>
    </row>
    <row r="7996" spans="1:14" ht="21" customHeight="1" x14ac:dyDescent="0.5">
      <c r="A7996" s="50"/>
      <c r="B7996" s="8"/>
      <c r="C7996" s="49"/>
      <c r="D7996" s="8"/>
      <c r="E7996" s="8"/>
      <c r="F7996" s="8"/>
      <c r="G7996" s="8"/>
      <c r="H7996" s="15"/>
      <c r="I7996" s="27"/>
      <c r="K7996" s="27"/>
      <c r="L7996" s="8"/>
      <c r="M7996" s="8"/>
      <c r="N7996" s="8"/>
    </row>
    <row r="7997" spans="1:14" ht="21" customHeight="1" x14ac:dyDescent="0.5">
      <c r="A7997" s="50"/>
      <c r="B7997" s="8"/>
      <c r="C7997" s="49"/>
      <c r="D7997" s="8"/>
      <c r="E7997" s="8"/>
      <c r="F7997" s="8"/>
      <c r="G7997" s="8"/>
      <c r="H7997" s="15"/>
      <c r="I7997" s="27"/>
      <c r="K7997" s="27"/>
      <c r="L7997" s="8"/>
      <c r="M7997" s="8"/>
      <c r="N7997" s="8"/>
    </row>
    <row r="7998" spans="1:14" ht="21" customHeight="1" x14ac:dyDescent="0.5">
      <c r="A7998" s="50"/>
      <c r="B7998" s="8"/>
      <c r="C7998" s="49"/>
      <c r="D7998" s="8"/>
      <c r="E7998" s="8"/>
      <c r="F7998" s="8"/>
      <c r="G7998" s="8"/>
      <c r="H7998" s="15"/>
      <c r="I7998" s="27"/>
      <c r="K7998" s="27"/>
      <c r="L7998" s="8"/>
      <c r="M7998" s="8"/>
      <c r="N7998" s="8"/>
    </row>
    <row r="7999" spans="1:14" ht="21" customHeight="1" x14ac:dyDescent="0.5">
      <c r="A7999" s="50"/>
      <c r="B7999" s="8"/>
      <c r="C7999" s="49"/>
      <c r="D7999" s="8"/>
      <c r="E7999" s="8"/>
      <c r="F7999" s="8"/>
      <c r="G7999" s="8"/>
      <c r="H7999" s="15"/>
      <c r="I7999" s="27"/>
      <c r="K7999" s="27"/>
      <c r="L7999" s="8"/>
      <c r="M7999" s="8"/>
      <c r="N7999" s="8"/>
    </row>
    <row r="8000" spans="1:14" ht="21" customHeight="1" x14ac:dyDescent="0.5">
      <c r="A8000" s="50"/>
      <c r="B8000" s="8"/>
      <c r="C8000" s="49"/>
      <c r="D8000" s="8"/>
      <c r="E8000" s="8"/>
      <c r="F8000" s="8"/>
      <c r="G8000" s="8"/>
      <c r="H8000" s="15"/>
      <c r="I8000" s="27"/>
      <c r="K8000" s="27"/>
      <c r="L8000" s="8"/>
      <c r="M8000" s="8"/>
      <c r="N8000" s="8"/>
    </row>
    <row r="8001" spans="1:14" ht="21" customHeight="1" x14ac:dyDescent="0.5">
      <c r="A8001" s="50"/>
      <c r="B8001" s="8"/>
      <c r="C8001" s="49"/>
      <c r="D8001" s="8"/>
      <c r="E8001" s="8"/>
      <c r="F8001" s="8"/>
      <c r="G8001" s="8"/>
      <c r="H8001" s="15"/>
      <c r="I8001" s="27"/>
      <c r="K8001" s="27"/>
      <c r="L8001" s="8"/>
      <c r="M8001" s="8"/>
      <c r="N8001" s="8"/>
    </row>
    <row r="8002" spans="1:14" ht="21" customHeight="1" x14ac:dyDescent="0.5">
      <c r="A8002" s="50"/>
      <c r="B8002" s="8"/>
      <c r="C8002" s="49"/>
      <c r="D8002" s="8"/>
      <c r="E8002" s="8"/>
      <c r="F8002" s="8"/>
      <c r="G8002" s="8"/>
      <c r="H8002" s="15"/>
      <c r="I8002" s="27"/>
      <c r="K8002" s="27"/>
      <c r="L8002" s="8"/>
      <c r="M8002" s="8"/>
      <c r="N8002" s="8"/>
    </row>
    <row r="8003" spans="1:14" ht="21" customHeight="1" x14ac:dyDescent="0.5">
      <c r="A8003" s="50"/>
      <c r="B8003" s="8"/>
      <c r="C8003" s="49"/>
      <c r="D8003" s="8"/>
      <c r="E8003" s="8"/>
      <c r="F8003" s="8"/>
      <c r="G8003" s="8"/>
      <c r="H8003" s="15"/>
      <c r="I8003" s="27"/>
      <c r="K8003" s="27"/>
      <c r="L8003" s="8"/>
      <c r="M8003" s="8"/>
      <c r="N8003" s="8"/>
    </row>
    <row r="8004" spans="1:14" ht="21" customHeight="1" x14ac:dyDescent="0.5">
      <c r="A8004" s="50"/>
      <c r="B8004" s="8"/>
      <c r="C8004" s="49"/>
      <c r="D8004" s="8"/>
      <c r="E8004" s="8"/>
      <c r="F8004" s="8"/>
      <c r="G8004" s="8"/>
      <c r="H8004" s="15"/>
      <c r="I8004" s="27"/>
      <c r="K8004" s="27"/>
      <c r="L8004" s="8"/>
      <c r="M8004" s="8"/>
      <c r="N8004" s="8"/>
    </row>
    <row r="8005" spans="1:14" ht="21" customHeight="1" x14ac:dyDescent="0.5">
      <c r="A8005" s="50"/>
      <c r="B8005" s="8"/>
      <c r="C8005" s="49"/>
      <c r="D8005" s="8"/>
      <c r="E8005" s="8"/>
      <c r="F8005" s="8"/>
      <c r="G8005" s="8"/>
      <c r="H8005" s="15"/>
      <c r="I8005" s="27"/>
      <c r="K8005" s="27"/>
      <c r="L8005" s="8"/>
      <c r="M8005" s="8"/>
      <c r="N8005" s="8"/>
    </row>
    <row r="8006" spans="1:14" ht="21" customHeight="1" x14ac:dyDescent="0.5">
      <c r="A8006" s="50"/>
      <c r="B8006" s="8"/>
      <c r="C8006" s="49"/>
      <c r="D8006" s="8"/>
      <c r="E8006" s="8"/>
      <c r="F8006" s="8"/>
      <c r="G8006" s="8"/>
      <c r="H8006" s="15"/>
      <c r="I8006" s="27"/>
      <c r="K8006" s="27"/>
      <c r="L8006" s="8"/>
      <c r="M8006" s="8"/>
      <c r="N8006" s="8"/>
    </row>
    <row r="8007" spans="1:14" ht="21" customHeight="1" x14ac:dyDescent="0.5">
      <c r="A8007" s="50"/>
      <c r="B8007" s="8"/>
      <c r="C8007" s="49"/>
      <c r="D8007" s="8"/>
      <c r="E8007" s="8"/>
      <c r="F8007" s="8"/>
      <c r="G8007" s="8"/>
      <c r="H8007" s="15"/>
      <c r="I8007" s="27"/>
      <c r="K8007" s="27"/>
      <c r="L8007" s="8"/>
      <c r="M8007" s="8"/>
      <c r="N8007" s="8"/>
    </row>
    <row r="8008" spans="1:14" ht="21" customHeight="1" x14ac:dyDescent="0.5">
      <c r="A8008" s="50"/>
      <c r="B8008" s="8"/>
      <c r="C8008" s="49"/>
      <c r="D8008" s="8"/>
      <c r="E8008" s="8"/>
      <c r="F8008" s="8"/>
      <c r="G8008" s="8"/>
      <c r="H8008" s="15"/>
      <c r="I8008" s="27"/>
      <c r="K8008" s="27"/>
      <c r="L8008" s="8"/>
      <c r="M8008" s="8"/>
      <c r="N8008" s="8"/>
    </row>
    <row r="8009" spans="1:14" ht="21" customHeight="1" x14ac:dyDescent="0.5">
      <c r="A8009" s="50"/>
      <c r="B8009" s="8"/>
      <c r="C8009" s="49"/>
      <c r="D8009" s="8"/>
      <c r="E8009" s="8"/>
      <c r="F8009" s="8"/>
      <c r="G8009" s="8"/>
      <c r="H8009" s="15"/>
      <c r="I8009" s="27"/>
      <c r="K8009" s="27"/>
      <c r="L8009" s="8"/>
      <c r="M8009" s="8"/>
      <c r="N8009" s="8"/>
    </row>
    <row r="8010" spans="1:14" ht="21" customHeight="1" x14ac:dyDescent="0.5">
      <c r="A8010" s="50"/>
      <c r="B8010" s="8"/>
      <c r="C8010" s="49"/>
      <c r="D8010" s="8"/>
      <c r="E8010" s="8"/>
      <c r="F8010" s="8"/>
      <c r="G8010" s="8"/>
      <c r="H8010" s="15"/>
      <c r="I8010" s="27"/>
      <c r="K8010" s="27"/>
      <c r="L8010" s="8"/>
      <c r="M8010" s="8"/>
      <c r="N8010" s="8"/>
    </row>
    <row r="8011" spans="1:14" ht="21" customHeight="1" x14ac:dyDescent="0.5">
      <c r="A8011" s="50"/>
      <c r="B8011" s="8"/>
      <c r="C8011" s="49"/>
      <c r="D8011" s="8"/>
      <c r="E8011" s="8"/>
      <c r="F8011" s="8"/>
      <c r="G8011" s="8"/>
      <c r="H8011" s="15"/>
      <c r="I8011" s="27"/>
      <c r="K8011" s="27"/>
      <c r="L8011" s="8"/>
      <c r="M8011" s="8"/>
      <c r="N8011" s="8"/>
    </row>
    <row r="8012" spans="1:14" ht="21" customHeight="1" x14ac:dyDescent="0.5">
      <c r="A8012" s="50"/>
      <c r="B8012" s="8"/>
      <c r="C8012" s="49"/>
      <c r="D8012" s="8"/>
      <c r="E8012" s="8"/>
      <c r="F8012" s="8"/>
      <c r="G8012" s="8"/>
      <c r="H8012" s="15"/>
      <c r="I8012" s="27"/>
      <c r="K8012" s="27"/>
      <c r="L8012" s="8"/>
      <c r="M8012" s="8"/>
      <c r="N8012" s="8"/>
    </row>
    <row r="8013" spans="1:14" ht="21" customHeight="1" x14ac:dyDescent="0.5">
      <c r="A8013" s="50"/>
      <c r="B8013" s="8"/>
      <c r="C8013" s="49"/>
      <c r="D8013" s="8"/>
      <c r="E8013" s="8"/>
      <c r="F8013" s="8"/>
      <c r="G8013" s="8"/>
      <c r="H8013" s="15"/>
      <c r="I8013" s="27"/>
      <c r="K8013" s="27"/>
      <c r="L8013" s="8"/>
      <c r="M8013" s="8"/>
      <c r="N8013" s="8"/>
    </row>
    <row r="8014" spans="1:14" ht="21" customHeight="1" x14ac:dyDescent="0.5">
      <c r="A8014" s="50"/>
      <c r="B8014" s="8"/>
      <c r="C8014" s="49"/>
      <c r="D8014" s="8"/>
      <c r="E8014" s="8"/>
      <c r="F8014" s="8"/>
      <c r="G8014" s="8"/>
      <c r="H8014" s="15"/>
      <c r="I8014" s="27"/>
      <c r="K8014" s="27"/>
      <c r="L8014" s="8"/>
      <c r="M8014" s="8"/>
      <c r="N8014" s="8"/>
    </row>
    <row r="8015" spans="1:14" ht="21" customHeight="1" x14ac:dyDescent="0.5">
      <c r="A8015" s="50"/>
      <c r="B8015" s="8"/>
      <c r="C8015" s="49"/>
      <c r="D8015" s="8"/>
      <c r="E8015" s="8"/>
      <c r="F8015" s="8"/>
      <c r="G8015" s="8"/>
      <c r="H8015" s="15"/>
      <c r="I8015" s="27"/>
      <c r="K8015" s="27"/>
      <c r="L8015" s="8"/>
      <c r="M8015" s="8"/>
      <c r="N8015" s="8"/>
    </row>
    <row r="8016" spans="1:14" ht="21" customHeight="1" x14ac:dyDescent="0.5">
      <c r="A8016" s="50"/>
      <c r="B8016" s="8"/>
      <c r="C8016" s="49"/>
      <c r="D8016" s="8"/>
      <c r="E8016" s="8"/>
      <c r="F8016" s="8"/>
      <c r="G8016" s="8"/>
      <c r="H8016" s="15"/>
      <c r="I8016" s="27"/>
      <c r="K8016" s="27"/>
      <c r="L8016" s="8"/>
      <c r="M8016" s="8"/>
      <c r="N8016" s="8"/>
    </row>
    <row r="8017" spans="1:14" ht="21" customHeight="1" x14ac:dyDescent="0.5">
      <c r="A8017" s="50"/>
      <c r="B8017" s="8"/>
      <c r="C8017" s="49"/>
      <c r="D8017" s="8"/>
      <c r="E8017" s="8"/>
      <c r="F8017" s="8"/>
      <c r="G8017" s="8"/>
      <c r="H8017" s="15"/>
      <c r="I8017" s="27"/>
      <c r="K8017" s="27"/>
      <c r="L8017" s="8"/>
      <c r="M8017" s="8"/>
      <c r="N8017" s="8"/>
    </row>
    <row r="8018" spans="1:14" ht="21" customHeight="1" x14ac:dyDescent="0.5">
      <c r="A8018" s="50"/>
      <c r="B8018" s="8"/>
      <c r="C8018" s="49"/>
      <c r="D8018" s="8"/>
      <c r="E8018" s="8"/>
      <c r="F8018" s="8"/>
      <c r="G8018" s="8"/>
      <c r="H8018" s="15"/>
      <c r="I8018" s="27"/>
      <c r="K8018" s="27"/>
      <c r="L8018" s="8"/>
      <c r="M8018" s="8"/>
      <c r="N8018" s="8"/>
    </row>
    <row r="8019" spans="1:14" ht="21" customHeight="1" x14ac:dyDescent="0.5">
      <c r="A8019" s="50"/>
      <c r="B8019" s="8"/>
      <c r="C8019" s="49"/>
      <c r="D8019" s="8"/>
      <c r="E8019" s="8"/>
      <c r="F8019" s="8"/>
      <c r="G8019" s="8"/>
      <c r="H8019" s="15"/>
      <c r="I8019" s="27"/>
      <c r="K8019" s="27"/>
      <c r="L8019" s="8"/>
      <c r="M8019" s="8"/>
      <c r="N8019" s="8"/>
    </row>
    <row r="8020" spans="1:14" ht="21" customHeight="1" x14ac:dyDescent="0.5">
      <c r="A8020" s="50"/>
      <c r="B8020" s="8"/>
      <c r="C8020" s="49"/>
      <c r="D8020" s="8"/>
      <c r="E8020" s="8"/>
      <c r="F8020" s="8"/>
      <c r="G8020" s="8"/>
      <c r="H8020" s="15"/>
      <c r="I8020" s="27"/>
      <c r="K8020" s="27"/>
      <c r="L8020" s="8"/>
      <c r="M8020" s="8"/>
      <c r="N8020" s="8"/>
    </row>
    <row r="8021" spans="1:14" ht="21" customHeight="1" x14ac:dyDescent="0.5">
      <c r="A8021" s="50"/>
      <c r="B8021" s="8"/>
      <c r="C8021" s="49"/>
      <c r="D8021" s="8"/>
      <c r="E8021" s="8"/>
      <c r="F8021" s="8"/>
      <c r="G8021" s="8"/>
      <c r="H8021" s="15"/>
      <c r="I8021" s="27"/>
      <c r="K8021" s="27"/>
      <c r="L8021" s="8"/>
      <c r="M8021" s="8"/>
      <c r="N8021" s="8"/>
    </row>
    <row r="8022" spans="1:14" ht="21" customHeight="1" x14ac:dyDescent="0.5">
      <c r="A8022" s="50"/>
      <c r="B8022" s="8"/>
      <c r="C8022" s="49"/>
      <c r="D8022" s="8"/>
      <c r="E8022" s="8"/>
      <c r="F8022" s="8"/>
      <c r="G8022" s="8"/>
      <c r="H8022" s="15"/>
      <c r="I8022" s="27"/>
      <c r="K8022" s="27"/>
      <c r="L8022" s="8"/>
      <c r="M8022" s="8"/>
      <c r="N8022" s="8"/>
    </row>
    <row r="8023" spans="1:14" ht="21" customHeight="1" x14ac:dyDescent="0.5">
      <c r="A8023" s="50"/>
      <c r="B8023" s="8"/>
      <c r="C8023" s="49"/>
      <c r="D8023" s="8"/>
      <c r="E8023" s="8"/>
      <c r="F8023" s="8"/>
      <c r="G8023" s="8"/>
      <c r="H8023" s="15"/>
      <c r="I8023" s="27"/>
      <c r="K8023" s="27"/>
      <c r="L8023" s="8"/>
      <c r="M8023" s="8"/>
      <c r="N8023" s="8"/>
    </row>
    <row r="8024" spans="1:14" ht="21" customHeight="1" x14ac:dyDescent="0.5">
      <c r="A8024" s="50"/>
      <c r="B8024" s="8"/>
      <c r="C8024" s="49"/>
      <c r="D8024" s="8"/>
      <c r="E8024" s="8"/>
      <c r="F8024" s="8"/>
      <c r="G8024" s="8"/>
      <c r="H8024" s="15"/>
      <c r="I8024" s="27"/>
      <c r="K8024" s="27"/>
      <c r="L8024" s="8"/>
      <c r="M8024" s="8"/>
      <c r="N8024" s="8"/>
    </row>
    <row r="8025" spans="1:14" ht="21" customHeight="1" x14ac:dyDescent="0.5">
      <c r="A8025" s="50"/>
      <c r="B8025" s="8"/>
      <c r="C8025" s="49"/>
      <c r="D8025" s="8"/>
      <c r="E8025" s="8"/>
      <c r="F8025" s="8"/>
      <c r="G8025" s="8"/>
      <c r="H8025" s="15"/>
      <c r="I8025" s="27"/>
      <c r="K8025" s="27"/>
      <c r="L8025" s="8"/>
      <c r="M8025" s="8"/>
      <c r="N8025" s="8"/>
    </row>
    <row r="8026" spans="1:14" ht="21" customHeight="1" x14ac:dyDescent="0.5">
      <c r="A8026" s="50"/>
      <c r="B8026" s="8"/>
      <c r="C8026" s="49"/>
      <c r="D8026" s="8"/>
      <c r="E8026" s="8"/>
      <c r="F8026" s="8"/>
      <c r="G8026" s="8"/>
      <c r="H8026" s="15"/>
      <c r="I8026" s="27"/>
      <c r="K8026" s="27"/>
      <c r="L8026" s="8"/>
      <c r="M8026" s="8"/>
      <c r="N8026" s="8"/>
    </row>
    <row r="8027" spans="1:14" ht="21" customHeight="1" x14ac:dyDescent="0.5">
      <c r="A8027" s="50"/>
      <c r="B8027" s="8"/>
      <c r="C8027" s="49"/>
      <c r="D8027" s="8"/>
      <c r="E8027" s="8"/>
      <c r="F8027" s="8"/>
      <c r="G8027" s="8"/>
      <c r="H8027" s="15"/>
      <c r="I8027" s="27"/>
      <c r="K8027" s="27"/>
      <c r="L8027" s="8"/>
      <c r="M8027" s="8"/>
      <c r="N8027" s="8"/>
    </row>
    <row r="8028" spans="1:14" ht="21" customHeight="1" x14ac:dyDescent="0.5">
      <c r="A8028" s="50"/>
      <c r="B8028" s="8"/>
      <c r="C8028" s="49"/>
      <c r="D8028" s="8"/>
      <c r="E8028" s="8"/>
      <c r="F8028" s="8"/>
      <c r="G8028" s="8"/>
      <c r="H8028" s="15"/>
      <c r="I8028" s="27"/>
      <c r="K8028" s="27"/>
      <c r="L8028" s="8"/>
      <c r="M8028" s="8"/>
      <c r="N8028" s="8"/>
    </row>
    <row r="8029" spans="1:14" ht="21" customHeight="1" x14ac:dyDescent="0.5">
      <c r="A8029" s="50"/>
      <c r="B8029" s="8"/>
      <c r="C8029" s="49"/>
      <c r="D8029" s="8"/>
      <c r="E8029" s="8"/>
      <c r="F8029" s="8"/>
      <c r="G8029" s="8"/>
      <c r="H8029" s="15"/>
      <c r="I8029" s="27"/>
      <c r="K8029" s="27"/>
      <c r="L8029" s="8"/>
      <c r="M8029" s="8"/>
      <c r="N8029" s="8"/>
    </row>
    <row r="8030" spans="1:14" ht="21" customHeight="1" x14ac:dyDescent="0.5">
      <c r="A8030" s="50"/>
      <c r="B8030" s="8"/>
      <c r="C8030" s="49"/>
      <c r="D8030" s="8"/>
      <c r="E8030" s="8"/>
      <c r="F8030" s="8"/>
      <c r="G8030" s="8"/>
      <c r="H8030" s="15"/>
      <c r="I8030" s="27"/>
      <c r="K8030" s="27"/>
      <c r="L8030" s="8"/>
      <c r="M8030" s="8"/>
      <c r="N8030" s="8"/>
    </row>
    <row r="8031" spans="1:14" ht="21" customHeight="1" x14ac:dyDescent="0.5">
      <c r="A8031" s="50"/>
      <c r="B8031" s="8"/>
      <c r="C8031" s="49"/>
      <c r="D8031" s="8"/>
      <c r="E8031" s="8"/>
      <c r="F8031" s="8"/>
      <c r="G8031" s="8"/>
      <c r="H8031" s="15"/>
      <c r="I8031" s="27"/>
      <c r="K8031" s="27"/>
      <c r="L8031" s="8"/>
      <c r="M8031" s="8"/>
      <c r="N8031" s="8"/>
    </row>
    <row r="8032" spans="1:14" ht="21" customHeight="1" x14ac:dyDescent="0.5">
      <c r="A8032" s="50"/>
      <c r="B8032" s="8"/>
      <c r="C8032" s="49"/>
      <c r="D8032" s="8"/>
      <c r="E8032" s="8"/>
      <c r="F8032" s="8"/>
      <c r="G8032" s="8"/>
      <c r="H8032" s="15"/>
      <c r="I8032" s="27"/>
      <c r="K8032" s="27"/>
      <c r="L8032" s="8"/>
      <c r="M8032" s="8"/>
      <c r="N8032" s="8"/>
    </row>
    <row r="8033" spans="1:14" ht="21" customHeight="1" x14ac:dyDescent="0.5">
      <c r="A8033" s="50"/>
      <c r="B8033" s="8"/>
      <c r="C8033" s="49"/>
      <c r="D8033" s="8"/>
      <c r="E8033" s="8"/>
      <c r="F8033" s="8"/>
      <c r="G8033" s="8"/>
      <c r="H8033" s="15"/>
      <c r="I8033" s="27"/>
      <c r="K8033" s="27"/>
      <c r="L8033" s="8"/>
      <c r="M8033" s="8"/>
      <c r="N8033" s="8"/>
    </row>
    <row r="8034" spans="1:14" ht="21" customHeight="1" x14ac:dyDescent="0.5">
      <c r="A8034" s="50"/>
      <c r="B8034" s="8"/>
      <c r="C8034" s="49"/>
      <c r="D8034" s="8"/>
      <c r="E8034" s="8"/>
      <c r="F8034" s="8"/>
      <c r="G8034" s="8"/>
      <c r="H8034" s="15"/>
      <c r="I8034" s="27"/>
      <c r="K8034" s="27"/>
      <c r="L8034" s="8"/>
      <c r="M8034" s="8"/>
      <c r="N8034" s="8"/>
    </row>
    <row r="8035" spans="1:14" ht="21" customHeight="1" x14ac:dyDescent="0.5">
      <c r="A8035" s="50"/>
      <c r="B8035" s="8"/>
      <c r="C8035" s="49"/>
      <c r="D8035" s="8"/>
      <c r="E8035" s="8"/>
      <c r="F8035" s="8"/>
      <c r="G8035" s="8"/>
      <c r="H8035" s="15"/>
      <c r="I8035" s="27"/>
      <c r="K8035" s="27"/>
      <c r="L8035" s="8"/>
      <c r="M8035" s="8"/>
      <c r="N8035" s="8"/>
    </row>
    <row r="8036" spans="1:14" ht="21" customHeight="1" x14ac:dyDescent="0.5">
      <c r="A8036" s="50"/>
      <c r="B8036" s="8"/>
      <c r="C8036" s="49"/>
      <c r="D8036" s="8"/>
      <c r="E8036" s="8"/>
      <c r="F8036" s="8"/>
      <c r="G8036" s="8"/>
      <c r="H8036" s="15"/>
      <c r="I8036" s="27"/>
      <c r="K8036" s="27"/>
      <c r="L8036" s="8"/>
      <c r="M8036" s="8"/>
      <c r="N8036" s="8"/>
    </row>
    <row r="8037" spans="1:14" ht="21" customHeight="1" x14ac:dyDescent="0.5">
      <c r="A8037" s="50"/>
      <c r="B8037" s="8"/>
      <c r="C8037" s="49"/>
      <c r="D8037" s="8"/>
      <c r="E8037" s="8"/>
      <c r="F8037" s="8"/>
      <c r="G8037" s="8"/>
      <c r="H8037" s="15"/>
      <c r="I8037" s="27"/>
      <c r="K8037" s="27"/>
      <c r="L8037" s="8"/>
      <c r="M8037" s="8"/>
      <c r="N8037" s="8"/>
    </row>
    <row r="8038" spans="1:14" ht="21" customHeight="1" x14ac:dyDescent="0.5">
      <c r="A8038" s="50"/>
      <c r="B8038" s="8"/>
      <c r="C8038" s="49"/>
      <c r="D8038" s="8"/>
      <c r="E8038" s="8"/>
      <c r="F8038" s="8"/>
      <c r="G8038" s="8"/>
      <c r="H8038" s="15"/>
      <c r="I8038" s="27"/>
      <c r="K8038" s="27"/>
      <c r="L8038" s="8"/>
      <c r="M8038" s="8"/>
      <c r="N8038" s="8"/>
    </row>
    <row r="8039" spans="1:14" ht="21" customHeight="1" x14ac:dyDescent="0.5">
      <c r="A8039" s="50"/>
      <c r="B8039" s="8"/>
      <c r="C8039" s="49"/>
      <c r="D8039" s="8"/>
      <c r="E8039" s="8"/>
      <c r="F8039" s="8"/>
      <c r="G8039" s="8"/>
      <c r="H8039" s="15"/>
      <c r="I8039" s="27"/>
      <c r="K8039" s="27"/>
      <c r="L8039" s="8"/>
      <c r="M8039" s="8"/>
      <c r="N8039" s="8"/>
    </row>
    <row r="8040" spans="1:14" ht="21" customHeight="1" x14ac:dyDescent="0.5">
      <c r="A8040" s="50"/>
      <c r="B8040" s="8"/>
      <c r="C8040" s="49"/>
      <c r="D8040" s="8"/>
      <c r="E8040" s="8"/>
      <c r="F8040" s="8"/>
      <c r="G8040" s="8"/>
      <c r="H8040" s="15"/>
      <c r="I8040" s="27"/>
      <c r="K8040" s="27"/>
      <c r="L8040" s="8"/>
      <c r="M8040" s="8"/>
      <c r="N8040" s="8"/>
    </row>
    <row r="8041" spans="1:14" ht="21" customHeight="1" x14ac:dyDescent="0.5">
      <c r="A8041" s="50"/>
      <c r="B8041" s="8"/>
      <c r="C8041" s="49"/>
      <c r="D8041" s="8"/>
      <c r="E8041" s="8"/>
      <c r="F8041" s="8"/>
      <c r="G8041" s="8"/>
      <c r="H8041" s="15"/>
      <c r="I8041" s="27"/>
      <c r="K8041" s="27"/>
      <c r="L8041" s="8"/>
      <c r="M8041" s="8"/>
      <c r="N8041" s="8"/>
    </row>
    <row r="8042" spans="1:14" ht="21" customHeight="1" x14ac:dyDescent="0.5">
      <c r="A8042" s="50"/>
      <c r="B8042" s="8"/>
      <c r="C8042" s="49"/>
      <c r="D8042" s="8"/>
      <c r="E8042" s="8"/>
      <c r="F8042" s="8"/>
      <c r="G8042" s="8"/>
      <c r="H8042" s="15"/>
      <c r="I8042" s="27"/>
      <c r="K8042" s="27"/>
      <c r="L8042" s="8"/>
      <c r="M8042" s="8"/>
      <c r="N8042" s="8"/>
    </row>
    <row r="8043" spans="1:14" ht="21" customHeight="1" x14ac:dyDescent="0.5">
      <c r="A8043" s="50"/>
      <c r="B8043" s="8"/>
      <c r="C8043" s="49"/>
      <c r="D8043" s="8"/>
      <c r="E8043" s="8"/>
      <c r="F8043" s="8"/>
      <c r="G8043" s="8"/>
      <c r="H8043" s="15"/>
      <c r="I8043" s="27"/>
      <c r="K8043" s="27"/>
      <c r="L8043" s="8"/>
      <c r="M8043" s="8"/>
      <c r="N8043" s="8"/>
    </row>
    <row r="8044" spans="1:14" ht="21" customHeight="1" x14ac:dyDescent="0.5">
      <c r="A8044" s="50"/>
      <c r="B8044" s="8"/>
      <c r="C8044" s="49"/>
      <c r="D8044" s="8"/>
      <c r="E8044" s="8"/>
      <c r="F8044" s="8"/>
      <c r="G8044" s="8"/>
      <c r="H8044" s="15"/>
      <c r="I8044" s="27"/>
      <c r="K8044" s="27"/>
      <c r="L8044" s="8"/>
      <c r="M8044" s="8"/>
      <c r="N8044" s="8"/>
    </row>
    <row r="8045" spans="1:14" ht="21" customHeight="1" x14ac:dyDescent="0.5">
      <c r="A8045" s="50"/>
      <c r="B8045" s="8"/>
      <c r="C8045" s="49"/>
      <c r="D8045" s="8"/>
      <c r="E8045" s="8"/>
      <c r="F8045" s="8"/>
      <c r="G8045" s="8"/>
      <c r="H8045" s="15"/>
      <c r="I8045" s="27"/>
      <c r="K8045" s="27"/>
      <c r="L8045" s="8"/>
      <c r="M8045" s="8"/>
      <c r="N8045" s="8"/>
    </row>
    <row r="8046" spans="1:14" ht="21" customHeight="1" x14ac:dyDescent="0.5">
      <c r="A8046" s="50"/>
      <c r="B8046" s="8"/>
      <c r="C8046" s="49"/>
      <c r="D8046" s="8"/>
      <c r="E8046" s="8"/>
      <c r="F8046" s="8"/>
      <c r="G8046" s="8"/>
      <c r="H8046" s="15"/>
      <c r="I8046" s="27"/>
      <c r="K8046" s="27"/>
      <c r="L8046" s="8"/>
      <c r="M8046" s="8"/>
      <c r="N8046" s="8"/>
    </row>
    <row r="8047" spans="1:14" ht="21" customHeight="1" x14ac:dyDescent="0.5">
      <c r="A8047" s="50"/>
      <c r="B8047" s="8"/>
      <c r="C8047" s="49"/>
      <c r="D8047" s="8"/>
      <c r="E8047" s="8"/>
      <c r="F8047" s="8"/>
      <c r="G8047" s="8"/>
      <c r="H8047" s="15"/>
      <c r="I8047" s="27"/>
      <c r="K8047" s="27"/>
      <c r="L8047" s="8"/>
      <c r="M8047" s="8"/>
      <c r="N8047" s="8"/>
    </row>
    <row r="8048" spans="1:14" ht="21" customHeight="1" x14ac:dyDescent="0.5">
      <c r="A8048" s="50"/>
      <c r="B8048" s="8"/>
      <c r="C8048" s="49"/>
      <c r="D8048" s="8"/>
      <c r="E8048" s="8"/>
      <c r="F8048" s="8"/>
      <c r="G8048" s="8"/>
      <c r="H8048" s="15"/>
      <c r="I8048" s="27"/>
      <c r="K8048" s="27"/>
      <c r="L8048" s="8"/>
      <c r="M8048" s="8"/>
      <c r="N8048" s="8"/>
    </row>
    <row r="8049" spans="1:14" ht="21" customHeight="1" x14ac:dyDescent="0.5">
      <c r="A8049" s="50"/>
      <c r="B8049" s="8"/>
      <c r="C8049" s="49"/>
      <c r="D8049" s="8"/>
      <c r="E8049" s="8"/>
      <c r="F8049" s="8"/>
      <c r="G8049" s="8"/>
      <c r="H8049" s="15"/>
      <c r="I8049" s="27"/>
      <c r="K8049" s="27"/>
      <c r="L8049" s="8"/>
      <c r="M8049" s="8"/>
      <c r="N8049" s="8"/>
    </row>
    <row r="8050" spans="1:14" ht="21" customHeight="1" x14ac:dyDescent="0.5">
      <c r="A8050" s="50"/>
      <c r="B8050" s="8"/>
      <c r="C8050" s="49"/>
      <c r="D8050" s="8"/>
      <c r="E8050" s="8"/>
      <c r="F8050" s="8"/>
      <c r="G8050" s="8"/>
      <c r="H8050" s="15"/>
      <c r="I8050" s="27"/>
      <c r="K8050" s="27"/>
      <c r="L8050" s="8"/>
      <c r="M8050" s="8"/>
      <c r="N8050" s="8"/>
    </row>
    <row r="8051" spans="1:14" ht="21" customHeight="1" x14ac:dyDescent="0.5">
      <c r="A8051" s="50"/>
      <c r="B8051" s="8"/>
      <c r="C8051" s="49"/>
      <c r="D8051" s="8"/>
      <c r="E8051" s="8"/>
      <c r="F8051" s="8"/>
      <c r="G8051" s="8"/>
      <c r="H8051" s="15"/>
      <c r="I8051" s="27"/>
      <c r="K8051" s="27"/>
      <c r="L8051" s="8"/>
      <c r="M8051" s="8"/>
      <c r="N8051" s="8"/>
    </row>
    <row r="8052" spans="1:14" ht="21" customHeight="1" x14ac:dyDescent="0.5">
      <c r="A8052" s="50"/>
      <c r="B8052" s="8"/>
      <c r="C8052" s="49"/>
      <c r="D8052" s="8"/>
      <c r="E8052" s="8"/>
      <c r="F8052" s="8"/>
      <c r="G8052" s="8"/>
      <c r="H8052" s="15"/>
      <c r="I8052" s="27"/>
      <c r="K8052" s="27"/>
      <c r="L8052" s="8"/>
      <c r="M8052" s="8"/>
      <c r="N8052" s="8"/>
    </row>
    <row r="8053" spans="1:14" ht="21" customHeight="1" x14ac:dyDescent="0.5">
      <c r="A8053" s="50"/>
      <c r="B8053" s="8"/>
      <c r="C8053" s="49"/>
      <c r="D8053" s="8"/>
      <c r="E8053" s="8"/>
      <c r="F8053" s="8"/>
      <c r="G8053" s="8"/>
      <c r="H8053" s="15"/>
      <c r="I8053" s="27"/>
      <c r="K8053" s="27"/>
      <c r="L8053" s="8"/>
      <c r="M8053" s="8"/>
      <c r="N8053" s="8"/>
    </row>
    <row r="8054" spans="1:14" ht="21" customHeight="1" x14ac:dyDescent="0.5">
      <c r="A8054" s="50"/>
      <c r="B8054" s="8"/>
      <c r="C8054" s="49"/>
      <c r="D8054" s="8"/>
      <c r="E8054" s="8"/>
      <c r="F8054" s="8"/>
      <c r="G8054" s="8"/>
      <c r="H8054" s="15"/>
      <c r="I8054" s="27"/>
      <c r="K8054" s="27"/>
      <c r="L8054" s="8"/>
      <c r="M8054" s="8"/>
      <c r="N8054" s="8"/>
    </row>
    <row r="8055" spans="1:14" ht="21" customHeight="1" x14ac:dyDescent="0.5">
      <c r="A8055" s="50"/>
      <c r="B8055" s="8"/>
      <c r="C8055" s="49"/>
      <c r="D8055" s="8"/>
      <c r="E8055" s="8"/>
      <c r="F8055" s="8"/>
      <c r="G8055" s="8"/>
      <c r="H8055" s="15"/>
      <c r="I8055" s="27"/>
      <c r="K8055" s="27"/>
      <c r="L8055" s="8"/>
      <c r="M8055" s="8"/>
      <c r="N8055" s="8"/>
    </row>
    <row r="8056" spans="1:14" ht="21" customHeight="1" x14ac:dyDescent="0.5">
      <c r="A8056" s="50"/>
      <c r="B8056" s="8"/>
      <c r="C8056" s="49"/>
      <c r="D8056" s="8"/>
      <c r="E8056" s="8"/>
      <c r="F8056" s="8"/>
      <c r="G8056" s="8"/>
      <c r="H8056" s="15"/>
      <c r="I8056" s="27"/>
      <c r="K8056" s="27"/>
      <c r="L8056" s="8"/>
      <c r="M8056" s="8"/>
      <c r="N8056" s="8"/>
    </row>
    <row r="8057" spans="1:14" ht="21" customHeight="1" x14ac:dyDescent="0.5">
      <c r="A8057" s="50"/>
      <c r="B8057" s="8"/>
      <c r="C8057" s="49"/>
      <c r="D8057" s="8"/>
      <c r="E8057" s="8"/>
      <c r="F8057" s="8"/>
      <c r="G8057" s="8"/>
      <c r="H8057" s="15"/>
      <c r="I8057" s="27"/>
      <c r="K8057" s="27"/>
      <c r="L8057" s="8"/>
      <c r="M8057" s="8"/>
      <c r="N8057" s="8"/>
    </row>
    <row r="8058" spans="1:14" ht="21" customHeight="1" x14ac:dyDescent="0.5">
      <c r="A8058" s="50"/>
      <c r="B8058" s="8"/>
      <c r="C8058" s="49"/>
      <c r="D8058" s="8"/>
      <c r="E8058" s="8"/>
      <c r="F8058" s="8"/>
      <c r="G8058" s="8"/>
      <c r="H8058" s="15"/>
      <c r="I8058" s="27"/>
      <c r="K8058" s="27"/>
      <c r="L8058" s="8"/>
      <c r="M8058" s="8"/>
      <c r="N8058" s="8"/>
    </row>
    <row r="8059" spans="1:14" ht="21" customHeight="1" x14ac:dyDescent="0.5">
      <c r="A8059" s="50"/>
      <c r="B8059" s="8"/>
      <c r="C8059" s="49"/>
      <c r="D8059" s="8"/>
      <c r="E8059" s="8"/>
      <c r="F8059" s="8"/>
      <c r="G8059" s="8"/>
      <c r="H8059" s="15"/>
      <c r="I8059" s="27"/>
      <c r="K8059" s="27"/>
      <c r="L8059" s="8"/>
      <c r="M8059" s="8"/>
      <c r="N8059" s="8"/>
    </row>
    <row r="8060" spans="1:14" ht="21" customHeight="1" x14ac:dyDescent="0.5">
      <c r="A8060" s="50"/>
      <c r="B8060" s="8"/>
      <c r="C8060" s="49"/>
      <c r="D8060" s="8"/>
      <c r="E8060" s="8"/>
      <c r="F8060" s="8"/>
      <c r="G8060" s="8"/>
      <c r="H8060" s="15"/>
      <c r="I8060" s="27"/>
      <c r="K8060" s="27"/>
      <c r="L8060" s="8"/>
      <c r="M8060" s="8"/>
      <c r="N8060" s="8"/>
    </row>
    <row r="8061" spans="1:14" ht="21" customHeight="1" x14ac:dyDescent="0.5">
      <c r="A8061" s="50"/>
      <c r="B8061" s="8"/>
      <c r="C8061" s="49"/>
      <c r="D8061" s="8"/>
      <c r="E8061" s="8"/>
      <c r="F8061" s="8"/>
      <c r="G8061" s="8"/>
      <c r="H8061" s="15"/>
      <c r="I8061" s="27"/>
      <c r="K8061" s="27"/>
      <c r="L8061" s="8"/>
      <c r="M8061" s="8"/>
      <c r="N8061" s="8"/>
    </row>
    <row r="8062" spans="1:14" ht="21" customHeight="1" x14ac:dyDescent="0.5">
      <c r="A8062" s="50"/>
      <c r="B8062" s="8"/>
      <c r="C8062" s="49"/>
      <c r="D8062" s="8"/>
      <c r="E8062" s="8"/>
      <c r="F8062" s="8"/>
      <c r="G8062" s="8"/>
      <c r="H8062" s="15"/>
      <c r="I8062" s="27"/>
      <c r="K8062" s="27"/>
      <c r="L8062" s="8"/>
      <c r="M8062" s="8"/>
      <c r="N8062" s="8"/>
    </row>
    <row r="8063" spans="1:14" ht="21" customHeight="1" x14ac:dyDescent="0.5">
      <c r="A8063" s="50"/>
      <c r="B8063" s="8"/>
      <c r="C8063" s="49"/>
      <c r="D8063" s="8"/>
      <c r="E8063" s="8"/>
      <c r="F8063" s="8"/>
      <c r="G8063" s="8"/>
      <c r="H8063" s="15"/>
      <c r="I8063" s="27"/>
      <c r="K8063" s="27"/>
      <c r="L8063" s="8"/>
      <c r="M8063" s="8"/>
      <c r="N8063" s="8"/>
    </row>
    <row r="8064" spans="1:14" ht="21" customHeight="1" x14ac:dyDescent="0.5">
      <c r="A8064" s="50"/>
      <c r="B8064" s="8"/>
      <c r="C8064" s="49"/>
      <c r="D8064" s="8"/>
      <c r="E8064" s="8"/>
      <c r="F8064" s="8"/>
      <c r="G8064" s="8"/>
      <c r="H8064" s="15"/>
      <c r="I8064" s="27"/>
      <c r="K8064" s="27"/>
      <c r="L8064" s="8"/>
      <c r="M8064" s="8"/>
      <c r="N8064" s="8"/>
    </row>
    <row r="8065" spans="1:14" ht="21" customHeight="1" x14ac:dyDescent="0.5">
      <c r="A8065" s="50"/>
      <c r="B8065" s="8"/>
      <c r="C8065" s="49"/>
      <c r="D8065" s="8"/>
      <c r="E8065" s="8"/>
      <c r="F8065" s="8"/>
      <c r="G8065" s="8"/>
      <c r="H8065" s="15"/>
      <c r="I8065" s="27"/>
      <c r="K8065" s="27"/>
      <c r="L8065" s="8"/>
      <c r="M8065" s="8"/>
      <c r="N8065" s="8"/>
    </row>
    <row r="8066" spans="1:14" ht="21" customHeight="1" x14ac:dyDescent="0.5">
      <c r="A8066" s="50"/>
      <c r="B8066" s="8"/>
      <c r="C8066" s="49"/>
      <c r="D8066" s="8"/>
      <c r="E8066" s="8"/>
      <c r="F8066" s="8"/>
      <c r="G8066" s="8"/>
      <c r="H8066" s="15"/>
      <c r="I8066" s="27"/>
      <c r="K8066" s="27"/>
      <c r="L8066" s="8"/>
      <c r="M8066" s="8"/>
      <c r="N8066" s="8"/>
    </row>
    <row r="8067" spans="1:14" ht="21" customHeight="1" x14ac:dyDescent="0.5">
      <c r="A8067" s="50"/>
      <c r="B8067" s="8"/>
      <c r="C8067" s="49"/>
      <c r="D8067" s="8"/>
      <c r="E8067" s="8"/>
      <c r="F8067" s="8"/>
      <c r="G8067" s="8"/>
      <c r="H8067" s="15"/>
      <c r="I8067" s="27"/>
      <c r="K8067" s="27"/>
      <c r="L8067" s="8"/>
      <c r="M8067" s="8"/>
      <c r="N8067" s="8"/>
    </row>
    <row r="8068" spans="1:14" ht="21" customHeight="1" x14ac:dyDescent="0.5">
      <c r="A8068" s="50"/>
      <c r="B8068" s="8"/>
      <c r="C8068" s="49"/>
      <c r="D8068" s="8"/>
      <c r="E8068" s="8"/>
      <c r="F8068" s="8"/>
      <c r="G8068" s="8"/>
      <c r="H8068" s="15"/>
      <c r="I8068" s="27"/>
      <c r="K8068" s="27"/>
      <c r="L8068" s="8"/>
      <c r="M8068" s="8"/>
      <c r="N8068" s="8"/>
    </row>
    <row r="8069" spans="1:14" ht="21" customHeight="1" x14ac:dyDescent="0.5">
      <c r="A8069" s="50"/>
      <c r="B8069" s="8"/>
      <c r="C8069" s="49"/>
      <c r="D8069" s="8"/>
      <c r="E8069" s="8"/>
      <c r="F8069" s="8"/>
      <c r="G8069" s="8"/>
      <c r="H8069" s="15"/>
      <c r="I8069" s="27"/>
      <c r="K8069" s="27"/>
      <c r="L8069" s="8"/>
      <c r="M8069" s="8"/>
      <c r="N8069" s="8"/>
    </row>
    <row r="8070" spans="1:14" ht="21" customHeight="1" x14ac:dyDescent="0.5">
      <c r="A8070" s="50"/>
      <c r="B8070" s="8"/>
      <c r="C8070" s="49"/>
      <c r="D8070" s="8"/>
      <c r="E8070" s="8"/>
      <c r="F8070" s="8"/>
      <c r="G8070" s="8"/>
      <c r="H8070" s="15"/>
      <c r="I8070" s="27"/>
      <c r="K8070" s="27"/>
      <c r="L8070" s="8"/>
      <c r="M8070" s="8"/>
      <c r="N8070" s="8"/>
    </row>
    <row r="8071" spans="1:14" ht="21" customHeight="1" x14ac:dyDescent="0.5">
      <c r="A8071" s="50"/>
      <c r="B8071" s="8"/>
      <c r="C8071" s="49"/>
      <c r="D8071" s="8"/>
      <c r="E8071" s="8"/>
      <c r="F8071" s="8"/>
      <c r="G8071" s="8"/>
      <c r="H8071" s="15"/>
      <c r="I8071" s="27"/>
      <c r="K8071" s="27"/>
      <c r="L8071" s="8"/>
      <c r="M8071" s="8"/>
      <c r="N8071" s="8"/>
    </row>
    <row r="8072" spans="1:14" ht="21" customHeight="1" x14ac:dyDescent="0.5">
      <c r="A8072" s="50"/>
      <c r="B8072" s="8"/>
      <c r="C8072" s="49"/>
      <c r="D8072" s="8"/>
      <c r="E8072" s="8"/>
      <c r="F8072" s="8"/>
      <c r="G8072" s="8"/>
      <c r="H8072" s="15"/>
      <c r="I8072" s="27"/>
      <c r="K8072" s="27"/>
      <c r="L8072" s="8"/>
      <c r="M8072" s="8"/>
      <c r="N8072" s="8"/>
    </row>
    <row r="8073" spans="1:14" ht="21" customHeight="1" x14ac:dyDescent="0.5">
      <c r="A8073" s="50"/>
      <c r="B8073" s="8"/>
      <c r="C8073" s="49"/>
      <c r="D8073" s="8"/>
      <c r="E8073" s="8"/>
      <c r="F8073" s="8"/>
      <c r="G8073" s="8"/>
      <c r="H8073" s="15"/>
      <c r="I8073" s="27"/>
      <c r="K8073" s="27"/>
      <c r="L8073" s="8"/>
      <c r="M8073" s="8"/>
      <c r="N8073" s="8"/>
    </row>
    <row r="8074" spans="1:14" ht="21" customHeight="1" x14ac:dyDescent="0.5">
      <c r="A8074" s="50"/>
      <c r="B8074" s="8"/>
      <c r="C8074" s="49"/>
      <c r="D8074" s="8"/>
      <c r="E8074" s="8"/>
      <c r="F8074" s="8"/>
      <c r="G8074" s="8"/>
      <c r="H8074" s="15"/>
      <c r="I8074" s="27"/>
      <c r="K8074" s="27"/>
      <c r="L8074" s="8"/>
      <c r="M8074" s="8"/>
      <c r="N8074" s="8"/>
    </row>
    <row r="8075" spans="1:14" ht="21" customHeight="1" x14ac:dyDescent="0.5">
      <c r="A8075" s="50"/>
      <c r="B8075" s="8"/>
      <c r="C8075" s="49"/>
      <c r="D8075" s="8"/>
      <c r="E8075" s="8"/>
      <c r="F8075" s="8"/>
      <c r="G8075" s="8"/>
      <c r="H8075" s="15"/>
      <c r="I8075" s="27"/>
      <c r="K8075" s="27"/>
      <c r="L8075" s="8"/>
      <c r="M8075" s="8"/>
      <c r="N8075" s="8"/>
    </row>
    <row r="8076" spans="1:14" ht="21" customHeight="1" x14ac:dyDescent="0.5">
      <c r="A8076" s="50"/>
      <c r="B8076" s="8"/>
      <c r="C8076" s="49"/>
      <c r="D8076" s="8"/>
      <c r="E8076" s="8"/>
      <c r="F8076" s="8"/>
      <c r="G8076" s="8"/>
      <c r="H8076" s="15"/>
      <c r="I8076" s="27"/>
      <c r="K8076" s="27"/>
      <c r="L8076" s="8"/>
      <c r="M8076" s="8"/>
      <c r="N8076" s="8"/>
    </row>
    <row r="8077" spans="1:14" ht="21" customHeight="1" x14ac:dyDescent="0.5">
      <c r="A8077" s="50"/>
      <c r="B8077" s="8"/>
      <c r="C8077" s="49"/>
      <c r="D8077" s="8"/>
      <c r="E8077" s="8"/>
      <c r="F8077" s="8"/>
      <c r="G8077" s="8"/>
      <c r="H8077" s="15"/>
      <c r="I8077" s="27"/>
      <c r="K8077" s="27"/>
      <c r="L8077" s="8"/>
      <c r="M8077" s="8"/>
      <c r="N8077" s="8"/>
    </row>
    <row r="8078" spans="1:14" ht="21" customHeight="1" x14ac:dyDescent="0.5">
      <c r="A8078" s="50"/>
      <c r="B8078" s="8"/>
      <c r="C8078" s="49"/>
      <c r="D8078" s="8"/>
      <c r="E8078" s="8"/>
      <c r="F8078" s="8"/>
      <c r="G8078" s="8"/>
      <c r="H8078" s="15"/>
      <c r="I8078" s="27"/>
      <c r="K8078" s="27"/>
      <c r="L8078" s="8"/>
      <c r="M8078" s="8"/>
      <c r="N8078" s="8"/>
    </row>
    <row r="8079" spans="1:14" ht="21" customHeight="1" x14ac:dyDescent="0.5">
      <c r="A8079" s="50"/>
      <c r="B8079" s="8"/>
      <c r="C8079" s="49"/>
      <c r="D8079" s="8"/>
      <c r="E8079" s="8"/>
      <c r="F8079" s="8"/>
      <c r="G8079" s="8"/>
      <c r="H8079" s="15"/>
      <c r="I8079" s="27"/>
      <c r="K8079" s="27"/>
      <c r="L8079" s="8"/>
      <c r="M8079" s="8"/>
      <c r="N8079" s="8"/>
    </row>
    <row r="8080" spans="1:14" ht="21" customHeight="1" x14ac:dyDescent="0.5">
      <c r="A8080" s="50"/>
      <c r="B8080" s="8"/>
      <c r="C8080" s="49"/>
      <c r="D8080" s="8"/>
      <c r="E8080" s="8"/>
      <c r="F8080" s="8"/>
      <c r="G8080" s="8"/>
      <c r="H8080" s="15"/>
      <c r="I8080" s="27"/>
      <c r="K8080" s="27"/>
      <c r="L8080" s="8"/>
      <c r="M8080" s="8"/>
      <c r="N8080" s="8"/>
    </row>
    <row r="8081" spans="1:14" ht="21" customHeight="1" x14ac:dyDescent="0.5">
      <c r="A8081" s="50"/>
      <c r="B8081" s="8"/>
      <c r="C8081" s="49"/>
      <c r="D8081" s="8"/>
      <c r="E8081" s="8"/>
      <c r="F8081" s="8"/>
      <c r="G8081" s="8"/>
      <c r="H8081" s="15"/>
      <c r="I8081" s="27"/>
      <c r="K8081" s="27"/>
      <c r="L8081" s="8"/>
      <c r="M8081" s="8"/>
      <c r="N8081" s="8"/>
    </row>
    <row r="8082" spans="1:14" ht="21" customHeight="1" x14ac:dyDescent="0.5">
      <c r="A8082" s="50"/>
      <c r="B8082" s="8"/>
      <c r="C8082" s="49"/>
      <c r="D8082" s="8"/>
      <c r="E8082" s="8"/>
      <c r="F8082" s="8"/>
      <c r="G8082" s="8"/>
      <c r="H8082" s="15"/>
      <c r="I8082" s="27"/>
      <c r="K8082" s="27"/>
      <c r="L8082" s="8"/>
      <c r="M8082" s="8"/>
      <c r="N8082" s="8"/>
    </row>
    <row r="8083" spans="1:14" ht="21" customHeight="1" x14ac:dyDescent="0.5">
      <c r="A8083" s="50"/>
      <c r="B8083" s="8"/>
      <c r="C8083" s="49"/>
      <c r="D8083" s="8"/>
      <c r="E8083" s="8"/>
      <c r="F8083" s="8"/>
      <c r="G8083" s="8"/>
      <c r="H8083" s="15"/>
      <c r="I8083" s="27"/>
      <c r="K8083" s="27"/>
      <c r="L8083" s="8"/>
      <c r="M8083" s="8"/>
      <c r="N8083" s="8"/>
    </row>
    <row r="8084" spans="1:14" ht="21" customHeight="1" x14ac:dyDescent="0.5">
      <c r="A8084" s="50"/>
      <c r="B8084" s="8"/>
      <c r="C8084" s="49"/>
      <c r="D8084" s="8"/>
      <c r="E8084" s="8"/>
      <c r="F8084" s="8"/>
      <c r="G8084" s="8"/>
      <c r="H8084" s="15"/>
      <c r="I8084" s="27"/>
      <c r="K8084" s="27"/>
      <c r="L8084" s="8"/>
      <c r="M8084" s="8"/>
      <c r="N8084" s="8"/>
    </row>
    <row r="8085" spans="1:14" ht="21" customHeight="1" x14ac:dyDescent="0.5">
      <c r="A8085" s="50"/>
      <c r="B8085" s="8"/>
      <c r="C8085" s="49"/>
      <c r="D8085" s="8"/>
      <c r="E8085" s="8"/>
      <c r="F8085" s="8"/>
      <c r="G8085" s="8"/>
      <c r="H8085" s="15"/>
      <c r="I8085" s="27"/>
      <c r="K8085" s="27"/>
      <c r="L8085" s="8"/>
      <c r="M8085" s="8"/>
      <c r="N8085" s="8"/>
    </row>
    <row r="8086" spans="1:14" ht="21" customHeight="1" x14ac:dyDescent="0.5">
      <c r="A8086" s="50"/>
      <c r="B8086" s="8"/>
      <c r="C8086" s="49"/>
      <c r="D8086" s="8"/>
      <c r="E8086" s="8"/>
      <c r="F8086" s="8"/>
      <c r="G8086" s="8"/>
      <c r="H8086" s="15"/>
      <c r="I8086" s="27"/>
      <c r="K8086" s="27"/>
      <c r="L8086" s="8"/>
      <c r="M8086" s="8"/>
      <c r="N8086" s="8"/>
    </row>
    <row r="8087" spans="1:14" ht="21" customHeight="1" x14ac:dyDescent="0.5">
      <c r="A8087" s="50"/>
      <c r="B8087" s="8"/>
      <c r="C8087" s="49"/>
      <c r="D8087" s="8"/>
      <c r="E8087" s="8"/>
      <c r="F8087" s="8"/>
      <c r="G8087" s="8"/>
      <c r="H8087" s="15"/>
      <c r="I8087" s="27"/>
      <c r="K8087" s="27"/>
      <c r="L8087" s="8"/>
      <c r="M8087" s="8"/>
      <c r="N8087" s="8"/>
    </row>
    <row r="8088" spans="1:14" ht="21" customHeight="1" x14ac:dyDescent="0.5">
      <c r="A8088" s="50"/>
      <c r="B8088" s="8"/>
      <c r="C8088" s="49"/>
      <c r="D8088" s="8"/>
      <c r="E8088" s="8"/>
      <c r="F8088" s="8"/>
      <c r="G8088" s="8"/>
      <c r="H8088" s="15"/>
      <c r="I8088" s="27"/>
      <c r="K8088" s="27"/>
      <c r="L8088" s="8"/>
      <c r="M8088" s="8"/>
      <c r="N8088" s="8"/>
    </row>
    <row r="8089" spans="1:14" ht="21" customHeight="1" x14ac:dyDescent="0.5">
      <c r="A8089" s="50"/>
      <c r="B8089" s="8"/>
      <c r="C8089" s="49"/>
      <c r="D8089" s="8"/>
      <c r="E8089" s="8"/>
      <c r="F8089" s="8"/>
      <c r="G8089" s="8"/>
      <c r="H8089" s="15"/>
      <c r="I8089" s="27"/>
      <c r="K8089" s="27"/>
      <c r="L8089" s="8"/>
      <c r="M8089" s="8"/>
      <c r="N8089" s="8"/>
    </row>
    <row r="8090" spans="1:14" ht="21" customHeight="1" x14ac:dyDescent="0.5">
      <c r="A8090" s="50"/>
      <c r="B8090" s="8"/>
      <c r="C8090" s="49"/>
      <c r="D8090" s="8"/>
      <c r="E8090" s="8"/>
      <c r="F8090" s="8"/>
      <c r="G8090" s="8"/>
      <c r="H8090" s="15"/>
      <c r="I8090" s="27"/>
      <c r="K8090" s="27"/>
      <c r="L8090" s="8"/>
      <c r="M8090" s="8"/>
      <c r="N8090" s="8"/>
    </row>
    <row r="8091" spans="1:14" ht="21" customHeight="1" x14ac:dyDescent="0.5">
      <c r="A8091" s="50"/>
      <c r="B8091" s="8"/>
      <c r="C8091" s="49"/>
      <c r="D8091" s="8"/>
      <c r="E8091" s="8"/>
      <c r="F8091" s="8"/>
      <c r="G8091" s="8"/>
      <c r="H8091" s="15"/>
      <c r="I8091" s="27"/>
      <c r="K8091" s="27"/>
      <c r="L8091" s="8"/>
      <c r="M8091" s="8"/>
      <c r="N8091" s="8"/>
    </row>
    <row r="8092" spans="1:14" ht="21" customHeight="1" x14ac:dyDescent="0.5">
      <c r="A8092" s="50"/>
      <c r="B8092" s="8"/>
      <c r="C8092" s="49"/>
      <c r="D8092" s="8"/>
      <c r="E8092" s="8"/>
      <c r="F8092" s="8"/>
      <c r="G8092" s="8"/>
      <c r="H8092" s="15"/>
      <c r="I8092" s="27"/>
      <c r="K8092" s="27"/>
      <c r="L8092" s="8"/>
      <c r="M8092" s="8"/>
      <c r="N8092" s="8"/>
    </row>
    <row r="8093" spans="1:14" ht="21" customHeight="1" x14ac:dyDescent="0.5">
      <c r="A8093" s="50"/>
      <c r="B8093" s="8"/>
      <c r="C8093" s="49"/>
      <c r="D8093" s="8"/>
      <c r="E8093" s="8"/>
      <c r="F8093" s="8"/>
      <c r="G8093" s="8"/>
      <c r="H8093" s="15"/>
      <c r="I8093" s="27"/>
      <c r="K8093" s="27"/>
      <c r="L8093" s="8"/>
      <c r="M8093" s="8"/>
      <c r="N8093" s="8"/>
    </row>
    <row r="8094" spans="1:14" ht="21" customHeight="1" x14ac:dyDescent="0.5">
      <c r="A8094" s="50"/>
      <c r="B8094" s="8"/>
      <c r="C8094" s="49"/>
      <c r="D8094" s="8"/>
      <c r="E8094" s="8"/>
      <c r="F8094" s="8"/>
      <c r="G8094" s="8"/>
      <c r="H8094" s="15"/>
      <c r="I8094" s="27"/>
      <c r="K8094" s="27"/>
      <c r="L8094" s="8"/>
      <c r="M8094" s="8"/>
      <c r="N8094" s="8"/>
    </row>
    <row r="8095" spans="1:14" ht="21" customHeight="1" x14ac:dyDescent="0.5">
      <c r="A8095" s="50"/>
      <c r="B8095" s="8"/>
      <c r="C8095" s="49"/>
      <c r="D8095" s="8"/>
      <c r="E8095" s="8"/>
      <c r="F8095" s="8"/>
      <c r="G8095" s="8"/>
      <c r="H8095" s="15"/>
      <c r="I8095" s="27"/>
      <c r="K8095" s="27"/>
      <c r="L8095" s="8"/>
      <c r="M8095" s="8"/>
      <c r="N8095" s="8"/>
    </row>
    <row r="8096" spans="1:14" ht="21" customHeight="1" x14ac:dyDescent="0.5">
      <c r="A8096" s="50"/>
      <c r="B8096" s="8"/>
      <c r="C8096" s="49"/>
      <c r="D8096" s="8"/>
      <c r="E8096" s="8"/>
      <c r="F8096" s="8"/>
      <c r="G8096" s="8"/>
      <c r="H8096" s="15"/>
      <c r="I8096" s="27"/>
      <c r="K8096" s="27"/>
      <c r="L8096" s="8"/>
      <c r="M8096" s="8"/>
      <c r="N8096" s="8"/>
    </row>
    <row r="8097" spans="1:14" ht="21" customHeight="1" x14ac:dyDescent="0.5">
      <c r="A8097" s="50"/>
      <c r="B8097" s="8"/>
      <c r="C8097" s="49"/>
      <c r="D8097" s="8"/>
      <c r="E8097" s="8"/>
      <c r="F8097" s="8"/>
      <c r="G8097" s="8"/>
      <c r="H8097" s="15"/>
      <c r="I8097" s="27"/>
      <c r="K8097" s="27"/>
      <c r="L8097" s="8"/>
      <c r="M8097" s="8"/>
      <c r="N8097" s="8"/>
    </row>
    <row r="8098" spans="1:14" ht="21" customHeight="1" x14ac:dyDescent="0.5">
      <c r="A8098" s="50"/>
      <c r="B8098" s="8"/>
      <c r="C8098" s="49"/>
      <c r="D8098" s="8"/>
      <c r="E8098" s="8"/>
      <c r="F8098" s="8"/>
      <c r="G8098" s="8"/>
      <c r="H8098" s="15"/>
      <c r="I8098" s="27"/>
      <c r="K8098" s="27"/>
      <c r="L8098" s="8"/>
      <c r="M8098" s="8"/>
      <c r="N8098" s="8"/>
    </row>
    <row r="8099" spans="1:14" ht="21" customHeight="1" x14ac:dyDescent="0.5">
      <c r="A8099" s="50"/>
      <c r="B8099" s="8"/>
      <c r="C8099" s="49"/>
      <c r="D8099" s="8"/>
      <c r="E8099" s="8"/>
      <c r="F8099" s="8"/>
      <c r="G8099" s="8"/>
      <c r="H8099" s="15"/>
      <c r="I8099" s="27"/>
      <c r="K8099" s="27"/>
      <c r="L8099" s="8"/>
      <c r="M8099" s="8"/>
      <c r="N8099" s="8"/>
    </row>
    <row r="8100" spans="1:14" ht="21" customHeight="1" x14ac:dyDescent="0.5">
      <c r="A8100" s="50"/>
      <c r="B8100" s="8"/>
      <c r="C8100" s="49"/>
      <c r="D8100" s="8"/>
      <c r="E8100" s="8"/>
      <c r="F8100" s="8"/>
      <c r="G8100" s="8"/>
      <c r="H8100" s="15"/>
      <c r="I8100" s="27"/>
      <c r="K8100" s="27"/>
      <c r="L8100" s="8"/>
      <c r="M8100" s="8"/>
      <c r="N8100" s="8"/>
    </row>
    <row r="8101" spans="1:14" ht="21" customHeight="1" x14ac:dyDescent="0.5">
      <c r="A8101" s="50"/>
      <c r="B8101" s="8"/>
      <c r="C8101" s="49"/>
      <c r="D8101" s="8"/>
      <c r="E8101" s="8"/>
      <c r="F8101" s="8"/>
      <c r="G8101" s="8"/>
      <c r="H8101" s="15"/>
      <c r="I8101" s="27"/>
      <c r="K8101" s="27"/>
      <c r="L8101" s="8"/>
      <c r="M8101" s="8"/>
      <c r="N8101" s="8"/>
    </row>
    <row r="8102" spans="1:14" ht="21" customHeight="1" x14ac:dyDescent="0.5">
      <c r="A8102" s="50"/>
      <c r="B8102" s="8"/>
      <c r="C8102" s="49"/>
      <c r="D8102" s="8"/>
      <c r="E8102" s="8"/>
      <c r="F8102" s="8"/>
      <c r="G8102" s="8"/>
      <c r="H8102" s="15"/>
      <c r="I8102" s="27"/>
      <c r="K8102" s="27"/>
      <c r="L8102" s="8"/>
      <c r="M8102" s="8"/>
      <c r="N8102" s="8"/>
    </row>
    <row r="8103" spans="1:14" ht="21" customHeight="1" x14ac:dyDescent="0.5">
      <c r="A8103" s="50"/>
      <c r="B8103" s="8"/>
      <c r="C8103" s="49"/>
      <c r="D8103" s="8"/>
      <c r="E8103" s="8"/>
      <c r="F8103" s="8"/>
      <c r="G8103" s="8"/>
      <c r="H8103" s="15"/>
      <c r="I8103" s="27"/>
      <c r="K8103" s="27"/>
      <c r="L8103" s="8"/>
      <c r="M8103" s="8"/>
      <c r="N8103" s="8"/>
    </row>
    <row r="8104" spans="1:14" ht="21" customHeight="1" x14ac:dyDescent="0.5">
      <c r="A8104" s="50"/>
      <c r="B8104" s="8"/>
      <c r="C8104" s="49"/>
      <c r="D8104" s="8"/>
      <c r="E8104" s="8"/>
      <c r="F8104" s="8"/>
      <c r="G8104" s="8"/>
      <c r="H8104" s="15"/>
      <c r="I8104" s="27"/>
      <c r="K8104" s="27"/>
      <c r="L8104" s="8"/>
      <c r="M8104" s="8"/>
      <c r="N8104" s="8"/>
    </row>
    <row r="8105" spans="1:14" ht="21" customHeight="1" x14ac:dyDescent="0.5">
      <c r="A8105" s="50"/>
      <c r="B8105" s="8"/>
      <c r="C8105" s="49"/>
      <c r="D8105" s="8"/>
      <c r="E8105" s="8"/>
      <c r="F8105" s="8"/>
      <c r="G8105" s="8"/>
      <c r="H8105" s="15"/>
      <c r="I8105" s="27"/>
      <c r="K8105" s="27"/>
      <c r="L8105" s="8"/>
      <c r="M8105" s="8"/>
      <c r="N8105" s="8"/>
    </row>
    <row r="8106" spans="1:14" ht="21" customHeight="1" x14ac:dyDescent="0.5">
      <c r="A8106" s="50"/>
      <c r="B8106" s="8"/>
      <c r="C8106" s="49"/>
      <c r="D8106" s="8"/>
      <c r="E8106" s="8"/>
      <c r="F8106" s="8"/>
      <c r="G8106" s="8"/>
      <c r="H8106" s="15"/>
      <c r="I8106" s="27"/>
      <c r="K8106" s="27"/>
      <c r="L8106" s="8"/>
      <c r="M8106" s="8"/>
      <c r="N8106" s="8"/>
    </row>
    <row r="8107" spans="1:14" ht="21" customHeight="1" x14ac:dyDescent="0.5">
      <c r="A8107" s="50"/>
      <c r="B8107" s="8"/>
      <c r="C8107" s="49"/>
      <c r="D8107" s="8"/>
      <c r="E8107" s="8"/>
      <c r="F8107" s="8"/>
      <c r="G8107" s="8"/>
      <c r="H8107" s="15"/>
      <c r="I8107" s="27"/>
      <c r="K8107" s="27"/>
      <c r="L8107" s="8"/>
      <c r="M8107" s="8"/>
      <c r="N8107" s="8"/>
    </row>
    <row r="8108" spans="1:14" ht="21" customHeight="1" x14ac:dyDescent="0.5">
      <c r="A8108" s="50"/>
      <c r="B8108" s="8"/>
      <c r="C8108" s="49"/>
      <c r="D8108" s="8"/>
      <c r="E8108" s="8"/>
      <c r="F8108" s="8"/>
      <c r="G8108" s="8"/>
      <c r="H8108" s="15"/>
      <c r="I8108" s="27"/>
      <c r="K8108" s="27"/>
      <c r="L8108" s="8"/>
      <c r="M8108" s="8"/>
      <c r="N8108" s="8"/>
    </row>
    <row r="8109" spans="1:14" ht="21" customHeight="1" x14ac:dyDescent="0.5">
      <c r="A8109" s="50"/>
      <c r="B8109" s="8"/>
      <c r="C8109" s="49"/>
      <c r="D8109" s="8"/>
      <c r="E8109" s="8"/>
      <c r="F8109" s="8"/>
      <c r="G8109" s="8"/>
      <c r="H8109" s="15"/>
      <c r="I8109" s="27"/>
      <c r="K8109" s="27"/>
      <c r="L8109" s="8"/>
      <c r="M8109" s="8"/>
      <c r="N8109" s="8"/>
    </row>
    <row r="8110" spans="1:14" ht="21" customHeight="1" x14ac:dyDescent="0.5">
      <c r="A8110" s="50"/>
      <c r="B8110" s="8"/>
      <c r="C8110" s="49"/>
      <c r="D8110" s="8"/>
      <c r="E8110" s="8"/>
      <c r="F8110" s="8"/>
      <c r="G8110" s="8"/>
      <c r="H8110" s="15"/>
      <c r="I8110" s="27"/>
      <c r="K8110" s="27"/>
      <c r="L8110" s="8"/>
      <c r="M8110" s="8"/>
      <c r="N8110" s="8"/>
    </row>
    <row r="8111" spans="1:14" ht="21" customHeight="1" x14ac:dyDescent="0.5">
      <c r="A8111" s="50"/>
      <c r="B8111" s="8"/>
      <c r="C8111" s="49"/>
      <c r="D8111" s="8"/>
      <c r="E8111" s="8"/>
      <c r="F8111" s="8"/>
      <c r="G8111" s="8"/>
      <c r="H8111" s="15"/>
      <c r="I8111" s="27"/>
      <c r="K8111" s="27"/>
      <c r="L8111" s="8"/>
      <c r="M8111" s="8"/>
      <c r="N8111" s="8"/>
    </row>
    <row r="8112" spans="1:14" ht="21" customHeight="1" x14ac:dyDescent="0.5">
      <c r="A8112" s="50"/>
      <c r="B8112" s="8"/>
      <c r="C8112" s="49"/>
      <c r="D8112" s="8"/>
      <c r="E8112" s="8"/>
      <c r="F8112" s="8"/>
      <c r="G8112" s="8"/>
      <c r="H8112" s="15"/>
      <c r="I8112" s="27"/>
      <c r="K8112" s="27"/>
      <c r="L8112" s="8"/>
      <c r="M8112" s="8"/>
      <c r="N8112" s="8"/>
    </row>
    <row r="8113" spans="1:14" ht="21" customHeight="1" x14ac:dyDescent="0.5">
      <c r="A8113" s="50"/>
      <c r="B8113" s="8"/>
      <c r="C8113" s="49"/>
      <c r="D8113" s="8"/>
      <c r="E8113" s="8"/>
      <c r="F8113" s="8"/>
      <c r="G8113" s="8"/>
      <c r="H8113" s="15"/>
      <c r="I8113" s="27"/>
      <c r="K8113" s="27"/>
      <c r="L8113" s="8"/>
      <c r="M8113" s="8"/>
      <c r="N8113" s="8"/>
    </row>
    <row r="8114" spans="1:14" ht="21" customHeight="1" x14ac:dyDescent="0.5">
      <c r="A8114" s="50"/>
      <c r="B8114" s="8"/>
      <c r="C8114" s="49"/>
      <c r="D8114" s="8"/>
      <c r="E8114" s="8"/>
      <c r="F8114" s="8"/>
      <c r="G8114" s="8"/>
      <c r="H8114" s="15"/>
      <c r="I8114" s="27"/>
      <c r="K8114" s="27"/>
      <c r="L8114" s="8"/>
      <c r="M8114" s="8"/>
      <c r="N8114" s="8"/>
    </row>
    <row r="8115" spans="1:14" ht="21" customHeight="1" x14ac:dyDescent="0.5">
      <c r="A8115" s="50"/>
      <c r="B8115" s="8"/>
      <c r="C8115" s="49"/>
      <c r="D8115" s="8"/>
      <c r="E8115" s="8"/>
      <c r="F8115" s="8"/>
      <c r="G8115" s="8"/>
      <c r="H8115" s="15"/>
      <c r="I8115" s="27"/>
      <c r="K8115" s="27"/>
      <c r="L8115" s="8"/>
      <c r="M8115" s="8"/>
      <c r="N8115" s="8"/>
    </row>
    <row r="8116" spans="1:14" ht="21" customHeight="1" x14ac:dyDescent="0.5">
      <c r="A8116" s="50"/>
      <c r="B8116" s="8"/>
      <c r="C8116" s="49"/>
      <c r="D8116" s="8"/>
      <c r="E8116" s="8"/>
      <c r="F8116" s="8"/>
      <c r="G8116" s="8"/>
      <c r="H8116" s="15"/>
      <c r="I8116" s="27"/>
      <c r="K8116" s="27"/>
      <c r="L8116" s="8"/>
      <c r="M8116" s="8"/>
      <c r="N8116" s="8"/>
    </row>
    <row r="8117" spans="1:14" ht="21" customHeight="1" x14ac:dyDescent="0.5">
      <c r="A8117" s="50"/>
      <c r="B8117" s="8"/>
      <c r="C8117" s="49"/>
      <c r="D8117" s="8"/>
      <c r="E8117" s="8"/>
      <c r="F8117" s="8"/>
      <c r="G8117" s="8"/>
      <c r="H8117" s="15"/>
      <c r="I8117" s="27"/>
      <c r="K8117" s="27"/>
      <c r="L8117" s="8"/>
      <c r="M8117" s="8"/>
      <c r="N8117" s="8"/>
    </row>
    <row r="8118" spans="1:14" ht="21" customHeight="1" x14ac:dyDescent="0.5">
      <c r="A8118" s="50"/>
      <c r="B8118" s="8"/>
      <c r="C8118" s="49"/>
      <c r="D8118" s="8"/>
      <c r="E8118" s="8"/>
      <c r="F8118" s="8"/>
      <c r="G8118" s="8"/>
      <c r="H8118" s="15"/>
      <c r="I8118" s="27"/>
      <c r="K8118" s="27"/>
      <c r="L8118" s="8"/>
      <c r="M8118" s="8"/>
      <c r="N8118" s="8"/>
    </row>
    <row r="8119" spans="1:14" ht="21" customHeight="1" x14ac:dyDescent="0.5">
      <c r="A8119" s="50"/>
      <c r="B8119" s="8"/>
      <c r="C8119" s="49"/>
      <c r="D8119" s="8"/>
      <c r="E8119" s="8"/>
      <c r="F8119" s="8"/>
      <c r="G8119" s="8"/>
      <c r="H8119" s="15"/>
      <c r="I8119" s="27"/>
      <c r="K8119" s="27"/>
      <c r="L8119" s="8"/>
      <c r="M8119" s="8"/>
      <c r="N8119" s="8"/>
    </row>
    <row r="8120" spans="1:14" ht="21" customHeight="1" x14ac:dyDescent="0.5">
      <c r="A8120" s="50"/>
      <c r="B8120" s="8"/>
      <c r="C8120" s="49"/>
      <c r="D8120" s="8"/>
      <c r="E8120" s="8"/>
      <c r="F8120" s="8"/>
      <c r="G8120" s="8"/>
      <c r="H8120" s="15"/>
      <c r="I8120" s="27"/>
      <c r="K8120" s="27"/>
      <c r="L8120" s="8"/>
      <c r="M8120" s="8"/>
      <c r="N8120" s="8"/>
    </row>
    <row r="8121" spans="1:14" ht="21" customHeight="1" x14ac:dyDescent="0.5">
      <c r="A8121" s="50"/>
      <c r="B8121" s="8"/>
      <c r="C8121" s="49"/>
      <c r="D8121" s="8"/>
      <c r="E8121" s="8"/>
      <c r="F8121" s="8"/>
      <c r="G8121" s="8"/>
      <c r="H8121" s="15"/>
      <c r="I8121" s="27"/>
      <c r="K8121" s="27"/>
      <c r="L8121" s="8"/>
      <c r="M8121" s="8"/>
      <c r="N8121" s="8"/>
    </row>
    <row r="8122" spans="1:14" ht="21" customHeight="1" x14ac:dyDescent="0.5">
      <c r="A8122" s="50"/>
      <c r="B8122" s="8"/>
      <c r="C8122" s="49"/>
      <c r="D8122" s="8"/>
      <c r="E8122" s="8"/>
      <c r="F8122" s="8"/>
      <c r="G8122" s="8"/>
      <c r="H8122" s="15"/>
      <c r="I8122" s="27"/>
      <c r="K8122" s="27"/>
      <c r="L8122" s="8"/>
      <c r="M8122" s="8"/>
      <c r="N8122" s="8"/>
    </row>
    <row r="8123" spans="1:14" ht="21" customHeight="1" x14ac:dyDescent="0.5">
      <c r="A8123" s="50"/>
      <c r="B8123" s="8"/>
      <c r="C8123" s="49"/>
      <c r="D8123" s="8"/>
      <c r="E8123" s="8"/>
      <c r="F8123" s="8"/>
      <c r="G8123" s="8"/>
      <c r="H8123" s="15"/>
      <c r="I8123" s="27"/>
      <c r="K8123" s="27"/>
      <c r="L8123" s="8"/>
      <c r="M8123" s="8"/>
      <c r="N8123" s="8"/>
    </row>
    <row r="8124" spans="1:14" ht="21" customHeight="1" x14ac:dyDescent="0.5">
      <c r="A8124" s="50"/>
      <c r="B8124" s="8"/>
      <c r="C8124" s="49"/>
      <c r="D8124" s="8"/>
      <c r="E8124" s="8"/>
      <c r="F8124" s="8"/>
      <c r="G8124" s="8"/>
      <c r="H8124" s="15"/>
      <c r="I8124" s="27"/>
      <c r="K8124" s="27"/>
      <c r="L8124" s="8"/>
      <c r="M8124" s="8"/>
      <c r="N8124" s="8"/>
    </row>
    <row r="8125" spans="1:14" ht="21" customHeight="1" x14ac:dyDescent="0.5">
      <c r="A8125" s="50"/>
      <c r="B8125" s="8"/>
      <c r="C8125" s="49"/>
      <c r="D8125" s="8"/>
      <c r="E8125" s="8"/>
      <c r="F8125" s="8"/>
      <c r="G8125" s="8"/>
      <c r="H8125" s="15"/>
      <c r="I8125" s="27"/>
      <c r="K8125" s="27"/>
      <c r="L8125" s="8"/>
      <c r="M8125" s="8"/>
      <c r="N8125" s="8"/>
    </row>
    <row r="8126" spans="1:14" ht="21" customHeight="1" x14ac:dyDescent="0.5">
      <c r="A8126" s="50"/>
      <c r="B8126" s="8"/>
      <c r="C8126" s="49"/>
      <c r="D8126" s="8"/>
      <c r="E8126" s="8"/>
      <c r="F8126" s="8"/>
      <c r="G8126" s="8"/>
      <c r="H8126" s="15"/>
      <c r="I8126" s="27"/>
      <c r="K8126" s="27"/>
      <c r="L8126" s="8"/>
      <c r="M8126" s="8"/>
      <c r="N8126" s="8"/>
    </row>
    <row r="8127" spans="1:14" ht="21" customHeight="1" x14ac:dyDescent="0.5">
      <c r="A8127" s="50"/>
      <c r="B8127" s="8"/>
      <c r="C8127" s="49"/>
      <c r="D8127" s="8"/>
      <c r="E8127" s="8"/>
      <c r="F8127" s="8"/>
      <c r="G8127" s="8"/>
      <c r="H8127" s="15"/>
      <c r="I8127" s="27"/>
      <c r="K8127" s="27"/>
      <c r="L8127" s="8"/>
      <c r="M8127" s="8"/>
      <c r="N8127" s="8"/>
    </row>
    <row r="8128" spans="1:14" ht="21" customHeight="1" x14ac:dyDescent="0.5">
      <c r="A8128" s="50"/>
      <c r="B8128" s="8"/>
      <c r="C8128" s="49"/>
      <c r="D8128" s="8"/>
      <c r="E8128" s="8"/>
      <c r="F8128" s="8"/>
      <c r="G8128" s="8"/>
      <c r="H8128" s="15"/>
      <c r="I8128" s="27"/>
      <c r="K8128" s="27"/>
      <c r="L8128" s="8"/>
      <c r="M8128" s="8"/>
      <c r="N8128" s="8"/>
    </row>
    <row r="8129" spans="1:14" ht="21" customHeight="1" x14ac:dyDescent="0.5">
      <c r="A8129" s="50"/>
      <c r="B8129" s="8"/>
      <c r="C8129" s="49"/>
      <c r="D8129" s="8"/>
      <c r="E8129" s="8"/>
      <c r="F8129" s="8"/>
      <c r="G8129" s="8"/>
      <c r="H8129" s="15"/>
      <c r="I8129" s="27"/>
      <c r="K8129" s="27"/>
      <c r="L8129" s="8"/>
      <c r="M8129" s="8"/>
      <c r="N8129" s="8"/>
    </row>
    <row r="8130" spans="1:14" ht="21" customHeight="1" x14ac:dyDescent="0.5">
      <c r="A8130" s="50"/>
      <c r="B8130" s="8"/>
      <c r="C8130" s="49"/>
      <c r="D8130" s="8"/>
      <c r="E8130" s="8"/>
      <c r="F8130" s="8"/>
      <c r="G8130" s="8"/>
      <c r="H8130" s="15"/>
      <c r="I8130" s="27"/>
      <c r="K8130" s="27"/>
      <c r="L8130" s="8"/>
      <c r="M8130" s="8"/>
      <c r="N8130" s="8"/>
    </row>
    <row r="8131" spans="1:14" ht="21" customHeight="1" x14ac:dyDescent="0.5">
      <c r="A8131" s="50"/>
      <c r="B8131" s="8"/>
      <c r="C8131" s="49"/>
      <c r="D8131" s="8"/>
      <c r="E8131" s="8"/>
      <c r="F8131" s="8"/>
      <c r="G8131" s="8"/>
      <c r="H8131" s="15"/>
      <c r="I8131" s="27"/>
      <c r="K8131" s="27"/>
      <c r="L8131" s="8"/>
      <c r="M8131" s="8"/>
      <c r="N8131" s="8"/>
    </row>
    <row r="8132" spans="1:14" ht="21" customHeight="1" x14ac:dyDescent="0.5">
      <c r="A8132" s="50"/>
      <c r="B8132" s="8"/>
      <c r="C8132" s="49"/>
      <c r="D8132" s="8"/>
      <c r="E8132" s="8"/>
      <c r="F8132" s="8"/>
      <c r="G8132" s="8"/>
      <c r="H8132" s="15"/>
      <c r="I8132" s="27"/>
      <c r="K8132" s="27"/>
      <c r="L8132" s="8"/>
      <c r="M8132" s="8"/>
      <c r="N8132" s="8"/>
    </row>
    <row r="8133" spans="1:14" ht="21" customHeight="1" x14ac:dyDescent="0.5">
      <c r="A8133" s="50"/>
      <c r="B8133" s="8"/>
      <c r="C8133" s="49"/>
      <c r="D8133" s="8"/>
      <c r="E8133" s="8"/>
      <c r="F8133" s="8"/>
      <c r="G8133" s="8"/>
      <c r="H8133" s="15"/>
      <c r="I8133" s="27"/>
      <c r="K8133" s="27"/>
      <c r="L8133" s="8"/>
      <c r="M8133" s="8"/>
      <c r="N8133" s="8"/>
    </row>
    <row r="8134" spans="1:14" ht="21" customHeight="1" x14ac:dyDescent="0.5">
      <c r="A8134" s="50"/>
      <c r="B8134" s="8"/>
      <c r="C8134" s="49"/>
      <c r="D8134" s="8"/>
      <c r="E8134" s="8"/>
      <c r="F8134" s="8"/>
      <c r="G8134" s="8"/>
      <c r="H8134" s="15"/>
      <c r="I8134" s="27"/>
      <c r="K8134" s="27"/>
      <c r="L8134" s="8"/>
      <c r="M8134" s="8"/>
      <c r="N8134" s="8"/>
    </row>
    <row r="8135" spans="1:14" ht="21" customHeight="1" x14ac:dyDescent="0.5">
      <c r="A8135" s="50"/>
      <c r="B8135" s="8"/>
      <c r="C8135" s="49"/>
      <c r="D8135" s="8"/>
      <c r="E8135" s="8"/>
      <c r="F8135" s="8"/>
      <c r="G8135" s="8"/>
      <c r="H8135" s="15"/>
      <c r="I8135" s="27"/>
      <c r="K8135" s="27"/>
      <c r="L8135" s="8"/>
      <c r="M8135" s="8"/>
      <c r="N8135" s="8"/>
    </row>
    <row r="8136" spans="1:14" ht="21" customHeight="1" x14ac:dyDescent="0.5">
      <c r="A8136" s="50"/>
      <c r="B8136" s="8"/>
      <c r="C8136" s="49"/>
      <c r="D8136" s="8"/>
      <c r="E8136" s="8"/>
      <c r="F8136" s="8"/>
      <c r="G8136" s="8"/>
      <c r="H8136" s="15"/>
      <c r="I8136" s="27"/>
      <c r="K8136" s="27"/>
      <c r="L8136" s="8"/>
      <c r="M8136" s="8"/>
      <c r="N8136" s="8"/>
    </row>
    <row r="8137" spans="1:14" ht="21" customHeight="1" x14ac:dyDescent="0.5">
      <c r="A8137" s="50"/>
      <c r="B8137" s="8"/>
      <c r="C8137" s="49"/>
      <c r="D8137" s="8"/>
      <c r="E8137" s="8"/>
      <c r="F8137" s="8"/>
      <c r="G8137" s="8"/>
      <c r="H8137" s="15"/>
      <c r="I8137" s="27"/>
      <c r="K8137" s="27"/>
      <c r="L8137" s="8"/>
      <c r="M8137" s="8"/>
      <c r="N8137" s="8"/>
    </row>
    <row r="8138" spans="1:14" ht="21" customHeight="1" x14ac:dyDescent="0.5">
      <c r="A8138" s="50"/>
      <c r="B8138" s="8"/>
      <c r="C8138" s="49"/>
      <c r="D8138" s="8"/>
      <c r="E8138" s="8"/>
      <c r="F8138" s="8"/>
      <c r="G8138" s="8"/>
      <c r="H8138" s="15"/>
      <c r="I8138" s="27"/>
      <c r="K8138" s="27"/>
      <c r="L8138" s="8"/>
      <c r="M8138" s="8"/>
      <c r="N8138" s="8"/>
    </row>
    <row r="8139" spans="1:14" ht="21" customHeight="1" x14ac:dyDescent="0.5">
      <c r="A8139" s="50"/>
      <c r="B8139" s="8"/>
      <c r="C8139" s="49"/>
      <c r="D8139" s="8"/>
      <c r="E8139" s="8"/>
      <c r="F8139" s="8"/>
      <c r="G8139" s="8"/>
      <c r="H8139" s="15"/>
      <c r="I8139" s="27"/>
      <c r="K8139" s="27"/>
      <c r="L8139" s="8"/>
      <c r="M8139" s="8"/>
      <c r="N8139" s="8"/>
    </row>
    <row r="8140" spans="1:14" ht="21" customHeight="1" x14ac:dyDescent="0.5">
      <c r="A8140" s="50"/>
      <c r="B8140" s="8"/>
      <c r="C8140" s="49"/>
      <c r="D8140" s="8"/>
      <c r="E8140" s="8"/>
      <c r="F8140" s="8"/>
      <c r="G8140" s="8"/>
      <c r="H8140" s="15"/>
      <c r="I8140" s="27"/>
      <c r="K8140" s="27"/>
      <c r="L8140" s="8"/>
      <c r="M8140" s="8"/>
      <c r="N8140" s="8"/>
    </row>
    <row r="8141" spans="1:14" ht="21" customHeight="1" x14ac:dyDescent="0.5">
      <c r="A8141" s="50"/>
      <c r="B8141" s="8"/>
      <c r="C8141" s="49"/>
      <c r="D8141" s="8"/>
      <c r="E8141" s="8"/>
      <c r="F8141" s="8"/>
      <c r="G8141" s="8"/>
      <c r="H8141" s="15"/>
      <c r="I8141" s="27"/>
      <c r="K8141" s="27"/>
      <c r="L8141" s="8"/>
      <c r="M8141" s="8"/>
      <c r="N8141" s="8"/>
    </row>
    <row r="8142" spans="1:14" ht="21" customHeight="1" x14ac:dyDescent="0.5">
      <c r="A8142" s="50"/>
      <c r="B8142" s="8"/>
      <c r="C8142" s="49"/>
      <c r="D8142" s="8"/>
      <c r="E8142" s="8"/>
      <c r="F8142" s="8"/>
      <c r="G8142" s="8"/>
      <c r="H8142" s="15"/>
      <c r="I8142" s="27"/>
      <c r="K8142" s="27"/>
      <c r="L8142" s="8"/>
      <c r="M8142" s="8"/>
      <c r="N8142" s="8"/>
    </row>
    <row r="8143" spans="1:14" ht="21" customHeight="1" x14ac:dyDescent="0.5">
      <c r="A8143" s="50"/>
      <c r="B8143" s="8"/>
      <c r="C8143" s="49"/>
      <c r="D8143" s="8"/>
      <c r="E8143" s="8"/>
      <c r="F8143" s="8"/>
      <c r="G8143" s="8"/>
      <c r="H8143" s="15"/>
      <c r="I8143" s="27"/>
      <c r="K8143" s="27"/>
      <c r="L8143" s="8"/>
      <c r="M8143" s="8"/>
      <c r="N8143" s="8"/>
    </row>
    <row r="8144" spans="1:14" ht="21" customHeight="1" x14ac:dyDescent="0.5">
      <c r="A8144" s="50"/>
      <c r="B8144" s="8"/>
      <c r="C8144" s="49"/>
      <c r="D8144" s="8"/>
      <c r="E8144" s="8"/>
      <c r="F8144" s="8"/>
      <c r="G8144" s="8"/>
      <c r="H8144" s="15"/>
      <c r="I8144" s="27"/>
      <c r="K8144" s="27"/>
      <c r="L8144" s="8"/>
      <c r="M8144" s="8"/>
      <c r="N8144" s="8"/>
    </row>
    <row r="8145" spans="1:14" ht="21" customHeight="1" x14ac:dyDescent="0.5">
      <c r="A8145" s="50"/>
      <c r="B8145" s="8"/>
      <c r="C8145" s="49"/>
      <c r="D8145" s="8"/>
      <c r="E8145" s="8"/>
      <c r="F8145" s="8"/>
      <c r="G8145" s="8"/>
      <c r="H8145" s="15"/>
      <c r="I8145" s="27"/>
      <c r="K8145" s="27"/>
      <c r="L8145" s="8"/>
      <c r="M8145" s="8"/>
      <c r="N8145" s="8"/>
    </row>
    <row r="8146" spans="1:14" ht="21" customHeight="1" x14ac:dyDescent="0.5">
      <c r="A8146" s="50"/>
      <c r="B8146" s="8"/>
      <c r="C8146" s="49"/>
      <c r="D8146" s="8"/>
      <c r="E8146" s="8"/>
      <c r="F8146" s="8"/>
      <c r="G8146" s="8"/>
      <c r="H8146" s="15"/>
      <c r="I8146" s="27"/>
      <c r="K8146" s="27"/>
      <c r="L8146" s="8"/>
      <c r="M8146" s="8"/>
      <c r="N8146" s="8"/>
    </row>
    <row r="8147" spans="1:14" ht="21" customHeight="1" x14ac:dyDescent="0.5">
      <c r="A8147" s="50"/>
      <c r="B8147" s="8"/>
      <c r="C8147" s="49"/>
      <c r="D8147" s="8"/>
      <c r="E8147" s="8"/>
      <c r="F8147" s="8"/>
      <c r="G8147" s="8"/>
      <c r="H8147" s="15"/>
      <c r="I8147" s="27"/>
      <c r="K8147" s="27"/>
      <c r="L8147" s="8"/>
      <c r="M8147" s="8"/>
      <c r="N8147" s="8"/>
    </row>
    <row r="8148" spans="1:14" ht="21" customHeight="1" x14ac:dyDescent="0.5">
      <c r="A8148" s="50"/>
      <c r="B8148" s="8"/>
      <c r="C8148" s="49"/>
      <c r="D8148" s="8"/>
      <c r="E8148" s="8"/>
      <c r="F8148" s="8"/>
      <c r="G8148" s="8"/>
      <c r="H8148" s="15"/>
      <c r="I8148" s="27"/>
      <c r="K8148" s="27"/>
      <c r="L8148" s="8"/>
      <c r="M8148" s="8"/>
      <c r="N8148" s="8"/>
    </row>
    <row r="8149" spans="1:14" ht="21" customHeight="1" x14ac:dyDescent="0.5">
      <c r="A8149" s="50"/>
      <c r="B8149" s="8"/>
      <c r="C8149" s="49"/>
      <c r="D8149" s="8"/>
      <c r="E8149" s="8"/>
      <c r="F8149" s="8"/>
      <c r="G8149" s="8"/>
      <c r="H8149" s="15"/>
      <c r="I8149" s="27"/>
      <c r="K8149" s="27"/>
      <c r="L8149" s="8"/>
      <c r="M8149" s="8"/>
      <c r="N8149" s="8"/>
    </row>
    <row r="8150" spans="1:14" ht="21" customHeight="1" x14ac:dyDescent="0.5">
      <c r="A8150" s="50"/>
      <c r="B8150" s="8"/>
      <c r="C8150" s="49"/>
      <c r="D8150" s="8"/>
      <c r="E8150" s="8"/>
      <c r="F8150" s="8"/>
      <c r="G8150" s="8"/>
      <c r="H8150" s="15"/>
      <c r="I8150" s="27"/>
      <c r="K8150" s="27"/>
      <c r="L8150" s="8"/>
      <c r="M8150" s="8"/>
      <c r="N8150" s="8"/>
    </row>
    <row r="8151" spans="1:14" ht="21" customHeight="1" x14ac:dyDescent="0.5">
      <c r="A8151" s="50"/>
      <c r="B8151" s="8"/>
      <c r="C8151" s="49"/>
      <c r="D8151" s="8"/>
      <c r="E8151" s="8"/>
      <c r="F8151" s="8"/>
      <c r="G8151" s="8"/>
      <c r="H8151" s="15"/>
      <c r="I8151" s="27"/>
      <c r="K8151" s="27"/>
      <c r="L8151" s="8"/>
      <c r="M8151" s="8"/>
      <c r="N8151" s="8"/>
    </row>
    <row r="8152" spans="1:14" ht="21" customHeight="1" x14ac:dyDescent="0.5">
      <c r="A8152" s="50"/>
      <c r="B8152" s="8"/>
      <c r="C8152" s="49"/>
      <c r="D8152" s="8"/>
      <c r="E8152" s="8"/>
      <c r="F8152" s="8"/>
      <c r="G8152" s="8"/>
      <c r="H8152" s="15"/>
      <c r="I8152" s="27"/>
      <c r="K8152" s="27"/>
      <c r="L8152" s="8"/>
      <c r="M8152" s="8"/>
      <c r="N8152" s="8"/>
    </row>
    <row r="8153" spans="1:14" ht="21" customHeight="1" x14ac:dyDescent="0.5">
      <c r="A8153" s="50"/>
      <c r="B8153" s="8"/>
      <c r="C8153" s="49"/>
      <c r="D8153" s="8"/>
      <c r="E8153" s="8"/>
      <c r="F8153" s="8"/>
      <c r="G8153" s="8"/>
      <c r="H8153" s="15"/>
      <c r="I8153" s="27"/>
      <c r="K8153" s="27"/>
      <c r="L8153" s="8"/>
      <c r="M8153" s="8"/>
      <c r="N8153" s="8"/>
    </row>
    <row r="8154" spans="1:14" ht="21" customHeight="1" x14ac:dyDescent="0.5">
      <c r="A8154" s="50"/>
      <c r="B8154" s="8"/>
      <c r="C8154" s="49"/>
      <c r="D8154" s="8"/>
      <c r="E8154" s="8"/>
      <c r="F8154" s="8"/>
      <c r="G8154" s="8"/>
      <c r="H8154" s="15"/>
      <c r="I8154" s="27"/>
      <c r="K8154" s="27"/>
      <c r="L8154" s="8"/>
      <c r="M8154" s="8"/>
      <c r="N8154" s="8"/>
    </row>
    <row r="8155" spans="1:14" ht="21" customHeight="1" x14ac:dyDescent="0.5">
      <c r="A8155" s="50"/>
      <c r="B8155" s="8"/>
      <c r="C8155" s="49"/>
      <c r="D8155" s="8"/>
      <c r="E8155" s="8"/>
      <c r="F8155" s="8"/>
      <c r="G8155" s="8"/>
      <c r="H8155" s="15"/>
      <c r="I8155" s="27"/>
      <c r="K8155" s="27"/>
      <c r="L8155" s="8"/>
      <c r="M8155" s="8"/>
      <c r="N8155" s="8"/>
    </row>
    <row r="8156" spans="1:14" ht="21" customHeight="1" x14ac:dyDescent="0.5">
      <c r="A8156" s="50"/>
      <c r="B8156" s="8"/>
      <c r="C8156" s="49"/>
      <c r="D8156" s="8"/>
      <c r="E8156" s="8"/>
      <c r="F8156" s="8"/>
      <c r="G8156" s="8"/>
      <c r="H8156" s="15"/>
      <c r="I8156" s="27"/>
      <c r="K8156" s="27"/>
      <c r="L8156" s="8"/>
      <c r="M8156" s="8"/>
      <c r="N8156" s="8"/>
    </row>
    <row r="8157" spans="1:14" ht="21" customHeight="1" x14ac:dyDescent="0.5">
      <c r="A8157" s="50"/>
      <c r="B8157" s="8"/>
      <c r="C8157" s="49"/>
      <c r="D8157" s="8"/>
      <c r="E8157" s="8"/>
      <c r="F8157" s="8"/>
      <c r="G8157" s="8"/>
      <c r="H8157" s="15"/>
      <c r="I8157" s="27"/>
      <c r="K8157" s="27"/>
      <c r="L8157" s="8"/>
      <c r="M8157" s="8"/>
      <c r="N8157" s="8"/>
    </row>
    <row r="8158" spans="1:14" ht="21" customHeight="1" x14ac:dyDescent="0.5">
      <c r="A8158" s="50"/>
      <c r="B8158" s="8"/>
      <c r="C8158" s="49"/>
      <c r="D8158" s="8"/>
      <c r="E8158" s="8"/>
      <c r="F8158" s="8"/>
      <c r="G8158" s="8"/>
      <c r="H8158" s="15"/>
      <c r="I8158" s="27"/>
      <c r="K8158" s="27"/>
      <c r="L8158" s="8"/>
      <c r="M8158" s="8"/>
      <c r="N8158" s="8"/>
    </row>
    <row r="8159" spans="1:14" ht="21" customHeight="1" x14ac:dyDescent="0.5">
      <c r="A8159" s="50"/>
      <c r="B8159" s="8"/>
      <c r="C8159" s="49"/>
      <c r="D8159" s="8"/>
      <c r="E8159" s="8"/>
      <c r="F8159" s="8"/>
      <c r="G8159" s="8"/>
      <c r="H8159" s="15"/>
      <c r="I8159" s="27"/>
      <c r="K8159" s="27"/>
      <c r="L8159" s="8"/>
      <c r="M8159" s="8"/>
      <c r="N8159" s="8"/>
    </row>
    <row r="8160" spans="1:14" ht="21" customHeight="1" x14ac:dyDescent="0.5">
      <c r="A8160" s="50"/>
      <c r="B8160" s="8"/>
      <c r="C8160" s="49"/>
      <c r="D8160" s="8"/>
      <c r="E8160" s="8"/>
      <c r="F8160" s="8"/>
      <c r="G8160" s="8"/>
      <c r="H8160" s="15"/>
      <c r="I8160" s="27"/>
      <c r="K8160" s="27"/>
      <c r="L8160" s="8"/>
      <c r="M8160" s="8"/>
      <c r="N8160" s="8"/>
    </row>
    <row r="8161" spans="1:14" ht="21" customHeight="1" x14ac:dyDescent="0.5">
      <c r="A8161" s="50"/>
      <c r="B8161" s="8"/>
      <c r="C8161" s="49"/>
      <c r="D8161" s="8"/>
      <c r="E8161" s="8"/>
      <c r="F8161" s="8"/>
      <c r="G8161" s="8"/>
      <c r="H8161" s="15"/>
      <c r="I8161" s="27"/>
      <c r="K8161" s="27"/>
      <c r="L8161" s="8"/>
      <c r="M8161" s="8"/>
      <c r="N8161" s="8"/>
    </row>
    <row r="8162" spans="1:14" ht="21" customHeight="1" x14ac:dyDescent="0.5">
      <c r="A8162" s="50"/>
      <c r="B8162" s="8"/>
      <c r="C8162" s="49"/>
      <c r="D8162" s="8"/>
      <c r="E8162" s="8"/>
      <c r="F8162" s="8"/>
      <c r="G8162" s="8"/>
      <c r="H8162" s="15"/>
      <c r="I8162" s="27"/>
      <c r="K8162" s="27"/>
      <c r="L8162" s="8"/>
      <c r="M8162" s="8"/>
      <c r="N8162" s="8"/>
    </row>
    <row r="8163" spans="1:14" ht="21" customHeight="1" x14ac:dyDescent="0.5">
      <c r="A8163" s="50"/>
      <c r="B8163" s="8"/>
      <c r="C8163" s="49"/>
      <c r="D8163" s="8"/>
      <c r="E8163" s="8"/>
      <c r="F8163" s="8"/>
      <c r="G8163" s="8"/>
      <c r="H8163" s="15"/>
      <c r="I8163" s="27"/>
      <c r="K8163" s="27"/>
      <c r="L8163" s="8"/>
      <c r="M8163" s="8"/>
      <c r="N8163" s="8"/>
    </row>
    <row r="8164" spans="1:14" ht="21" customHeight="1" x14ac:dyDescent="0.5">
      <c r="A8164" s="50"/>
      <c r="B8164" s="8"/>
      <c r="C8164" s="49"/>
      <c r="D8164" s="8"/>
      <c r="E8164" s="8"/>
      <c r="F8164" s="8"/>
      <c r="G8164" s="8"/>
      <c r="H8164" s="15"/>
      <c r="I8164" s="27"/>
      <c r="K8164" s="27"/>
      <c r="L8164" s="8"/>
      <c r="M8164" s="8"/>
      <c r="N8164" s="8"/>
    </row>
    <row r="8165" spans="1:14" ht="21" customHeight="1" x14ac:dyDescent="0.5">
      <c r="A8165" s="50"/>
      <c r="B8165" s="8"/>
      <c r="C8165" s="49"/>
      <c r="D8165" s="8"/>
      <c r="E8165" s="8"/>
      <c r="F8165" s="8"/>
      <c r="G8165" s="8"/>
      <c r="H8165" s="15"/>
      <c r="I8165" s="27"/>
      <c r="K8165" s="27"/>
      <c r="L8165" s="8"/>
      <c r="M8165" s="8"/>
      <c r="N8165" s="8"/>
    </row>
    <row r="8166" spans="1:14" ht="21" customHeight="1" x14ac:dyDescent="0.5">
      <c r="A8166" s="50"/>
      <c r="B8166" s="8"/>
      <c r="C8166" s="49"/>
      <c r="D8166" s="8"/>
      <c r="E8166" s="8"/>
      <c r="F8166" s="8"/>
      <c r="G8166" s="8"/>
      <c r="H8166" s="15"/>
      <c r="I8166" s="27"/>
      <c r="K8166" s="27"/>
      <c r="L8166" s="8"/>
      <c r="M8166" s="8"/>
      <c r="N8166" s="8"/>
    </row>
    <row r="8167" spans="1:14" ht="21" customHeight="1" x14ac:dyDescent="0.5">
      <c r="A8167" s="50"/>
      <c r="B8167" s="8"/>
      <c r="C8167" s="49"/>
      <c r="D8167" s="8"/>
      <c r="E8167" s="8"/>
      <c r="F8167" s="8"/>
      <c r="G8167" s="8"/>
      <c r="H8167" s="15"/>
      <c r="I8167" s="27"/>
      <c r="K8167" s="27"/>
      <c r="L8167" s="8"/>
      <c r="M8167" s="8"/>
      <c r="N8167" s="8"/>
    </row>
    <row r="8168" spans="1:14" ht="21" customHeight="1" x14ac:dyDescent="0.5">
      <c r="A8168" s="50"/>
      <c r="B8168" s="8"/>
      <c r="C8168" s="49"/>
      <c r="D8168" s="8"/>
      <c r="E8168" s="8"/>
      <c r="F8168" s="8"/>
      <c r="G8168" s="8"/>
      <c r="H8168" s="15"/>
      <c r="I8168" s="27"/>
      <c r="K8168" s="27"/>
      <c r="L8168" s="8"/>
      <c r="M8168" s="8"/>
      <c r="N8168" s="8"/>
    </row>
    <row r="8169" spans="1:14" ht="21" customHeight="1" x14ac:dyDescent="0.5">
      <c r="A8169" s="50"/>
      <c r="B8169" s="8"/>
      <c r="C8169" s="49"/>
      <c r="D8169" s="8"/>
      <c r="E8169" s="8"/>
      <c r="F8169" s="8"/>
      <c r="G8169" s="8"/>
      <c r="H8169" s="15"/>
      <c r="I8169" s="27"/>
      <c r="K8169" s="27"/>
      <c r="L8169" s="8"/>
      <c r="M8169" s="8"/>
      <c r="N8169" s="8"/>
    </row>
    <row r="8170" spans="1:14" ht="21" customHeight="1" x14ac:dyDescent="0.5">
      <c r="A8170" s="50"/>
      <c r="B8170" s="8"/>
      <c r="C8170" s="49"/>
      <c r="D8170" s="8"/>
      <c r="E8170" s="8"/>
      <c r="F8170" s="8"/>
      <c r="G8170" s="8"/>
      <c r="H8170" s="15"/>
      <c r="I8170" s="27"/>
      <c r="K8170" s="27"/>
      <c r="L8170" s="8"/>
      <c r="M8170" s="8"/>
      <c r="N8170" s="8"/>
    </row>
    <row r="8171" spans="1:14" ht="21" customHeight="1" x14ac:dyDescent="0.5">
      <c r="A8171" s="50"/>
      <c r="B8171" s="8"/>
      <c r="C8171" s="49"/>
      <c r="D8171" s="8"/>
      <c r="E8171" s="8"/>
      <c r="F8171" s="8"/>
      <c r="G8171" s="8"/>
      <c r="H8171" s="15"/>
      <c r="I8171" s="27"/>
      <c r="K8171" s="27"/>
      <c r="L8171" s="8"/>
      <c r="M8171" s="8"/>
      <c r="N8171" s="8"/>
    </row>
    <row r="8172" spans="1:14" ht="21" customHeight="1" x14ac:dyDescent="0.5">
      <c r="A8172" s="50"/>
      <c r="B8172" s="8"/>
      <c r="C8172" s="49"/>
      <c r="D8172" s="8"/>
      <c r="E8172" s="8"/>
      <c r="F8172" s="8"/>
      <c r="G8172" s="8"/>
      <c r="H8172" s="15"/>
      <c r="I8172" s="27"/>
      <c r="K8172" s="27"/>
      <c r="L8172" s="8"/>
      <c r="M8172" s="8"/>
      <c r="N8172" s="8"/>
    </row>
    <row r="8173" spans="1:14" ht="21" customHeight="1" x14ac:dyDescent="0.5">
      <c r="A8173" s="50"/>
      <c r="B8173" s="8"/>
      <c r="C8173" s="49"/>
      <c r="D8173" s="8"/>
      <c r="E8173" s="8"/>
      <c r="F8173" s="8"/>
      <c r="G8173" s="8"/>
      <c r="H8173" s="15"/>
      <c r="I8173" s="27"/>
      <c r="K8173" s="27"/>
      <c r="L8173" s="8"/>
      <c r="M8173" s="8"/>
      <c r="N8173" s="8"/>
    </row>
    <row r="8174" spans="1:14" ht="21" customHeight="1" x14ac:dyDescent="0.5">
      <c r="A8174" s="50"/>
      <c r="B8174" s="8"/>
      <c r="C8174" s="49"/>
      <c r="D8174" s="8"/>
      <c r="E8174" s="8"/>
      <c r="F8174" s="8"/>
      <c r="G8174" s="8"/>
      <c r="H8174" s="15"/>
      <c r="I8174" s="27"/>
      <c r="K8174" s="27"/>
      <c r="L8174" s="8"/>
      <c r="M8174" s="8"/>
      <c r="N8174" s="8"/>
    </row>
    <row r="8175" spans="1:14" ht="21" customHeight="1" x14ac:dyDescent="0.5">
      <c r="A8175" s="50"/>
      <c r="B8175" s="8"/>
      <c r="C8175" s="49"/>
      <c r="D8175" s="8"/>
      <c r="E8175" s="8"/>
      <c r="F8175" s="8"/>
      <c r="G8175" s="8"/>
      <c r="H8175" s="15"/>
      <c r="I8175" s="27"/>
      <c r="K8175" s="27"/>
      <c r="L8175" s="8"/>
      <c r="M8175" s="8"/>
      <c r="N8175" s="8"/>
    </row>
    <row r="8176" spans="1:14" ht="21" customHeight="1" x14ac:dyDescent="0.5">
      <c r="A8176" s="50"/>
      <c r="B8176" s="8"/>
      <c r="C8176" s="49"/>
      <c r="D8176" s="8"/>
      <c r="E8176" s="8"/>
      <c r="F8176" s="8"/>
      <c r="G8176" s="8"/>
      <c r="H8176" s="15"/>
      <c r="I8176" s="27"/>
      <c r="K8176" s="27"/>
      <c r="L8176" s="8"/>
      <c r="M8176" s="8"/>
      <c r="N8176" s="8"/>
    </row>
    <row r="8177" spans="1:14" ht="21" customHeight="1" x14ac:dyDescent="0.5">
      <c r="A8177" s="50"/>
      <c r="B8177" s="8"/>
      <c r="C8177" s="49"/>
      <c r="D8177" s="8"/>
      <c r="E8177" s="8"/>
      <c r="F8177" s="8"/>
      <c r="G8177" s="8"/>
      <c r="H8177" s="15"/>
      <c r="I8177" s="27"/>
      <c r="K8177" s="27"/>
      <c r="L8177" s="8"/>
      <c r="M8177" s="8"/>
      <c r="N8177" s="8"/>
    </row>
    <row r="8178" spans="1:14" ht="21" customHeight="1" x14ac:dyDescent="0.5">
      <c r="A8178" s="50"/>
      <c r="B8178" s="8"/>
      <c r="C8178" s="49"/>
      <c r="D8178" s="8"/>
      <c r="E8178" s="8"/>
      <c r="F8178" s="8"/>
      <c r="G8178" s="8"/>
      <c r="H8178" s="15"/>
      <c r="I8178" s="27"/>
      <c r="K8178" s="27"/>
      <c r="L8178" s="8"/>
      <c r="M8178" s="8"/>
      <c r="N8178" s="8"/>
    </row>
    <row r="8179" spans="1:14" ht="21" customHeight="1" x14ac:dyDescent="0.5">
      <c r="A8179" s="50"/>
      <c r="B8179" s="8"/>
      <c r="C8179" s="49"/>
      <c r="D8179" s="8"/>
      <c r="E8179" s="8"/>
      <c r="F8179" s="8"/>
      <c r="G8179" s="8"/>
      <c r="H8179" s="15"/>
      <c r="I8179" s="27"/>
      <c r="K8179" s="27"/>
      <c r="L8179" s="8"/>
      <c r="M8179" s="8"/>
      <c r="N8179" s="8"/>
    </row>
    <row r="8180" spans="1:14" ht="21" customHeight="1" x14ac:dyDescent="0.5">
      <c r="A8180" s="50"/>
      <c r="B8180" s="8"/>
      <c r="C8180" s="49"/>
      <c r="D8180" s="8"/>
      <c r="E8180" s="8"/>
      <c r="F8180" s="8"/>
      <c r="G8180" s="8"/>
      <c r="H8180" s="15"/>
      <c r="I8180" s="27"/>
      <c r="K8180" s="27"/>
      <c r="L8180" s="8"/>
      <c r="M8180" s="8"/>
      <c r="N8180" s="8"/>
    </row>
    <row r="8181" spans="1:14" ht="21" customHeight="1" x14ac:dyDescent="0.5">
      <c r="A8181" s="50"/>
      <c r="B8181" s="8"/>
      <c r="C8181" s="49"/>
      <c r="D8181" s="8"/>
      <c r="E8181" s="8"/>
      <c r="F8181" s="8"/>
      <c r="G8181" s="8"/>
      <c r="H8181" s="15"/>
      <c r="I8181" s="27"/>
      <c r="K8181" s="27"/>
      <c r="L8181" s="8"/>
      <c r="M8181" s="8"/>
      <c r="N8181" s="8"/>
    </row>
    <row r="8182" spans="1:14" ht="21" customHeight="1" x14ac:dyDescent="0.5">
      <c r="A8182" s="50"/>
      <c r="B8182" s="8"/>
      <c r="C8182" s="49"/>
      <c r="D8182" s="8"/>
      <c r="E8182" s="8"/>
      <c r="F8182" s="8"/>
      <c r="G8182" s="8"/>
      <c r="H8182" s="15"/>
      <c r="I8182" s="27"/>
      <c r="K8182" s="27"/>
      <c r="L8182" s="8"/>
      <c r="M8182" s="8"/>
      <c r="N8182" s="8"/>
    </row>
    <row r="8183" spans="1:14" ht="21" customHeight="1" x14ac:dyDescent="0.5">
      <c r="A8183" s="50"/>
      <c r="B8183" s="8"/>
      <c r="C8183" s="49"/>
      <c r="D8183" s="8"/>
      <c r="E8183" s="8"/>
      <c r="F8183" s="8"/>
      <c r="G8183" s="8"/>
      <c r="H8183" s="15"/>
      <c r="I8183" s="27"/>
      <c r="K8183" s="27"/>
      <c r="L8183" s="8"/>
      <c r="M8183" s="8"/>
      <c r="N8183" s="8"/>
    </row>
    <row r="8184" spans="1:14" ht="21" customHeight="1" x14ac:dyDescent="0.5">
      <c r="A8184" s="50"/>
      <c r="B8184" s="8"/>
      <c r="C8184" s="49"/>
      <c r="D8184" s="8"/>
      <c r="E8184" s="8"/>
      <c r="F8184" s="8"/>
      <c r="G8184" s="8"/>
      <c r="H8184" s="15"/>
      <c r="I8184" s="27"/>
      <c r="K8184" s="27"/>
      <c r="L8184" s="8"/>
      <c r="M8184" s="8"/>
      <c r="N8184" s="8"/>
    </row>
    <row r="8185" spans="1:14" ht="21" customHeight="1" x14ac:dyDescent="0.5">
      <c r="A8185" s="50"/>
      <c r="B8185" s="8"/>
      <c r="C8185" s="49"/>
      <c r="D8185" s="8"/>
      <c r="E8185" s="8"/>
      <c r="F8185" s="8"/>
      <c r="G8185" s="8"/>
      <c r="H8185" s="15"/>
      <c r="I8185" s="27"/>
      <c r="K8185" s="27"/>
      <c r="L8185" s="8"/>
      <c r="M8185" s="8"/>
      <c r="N8185" s="8"/>
    </row>
    <row r="8186" spans="1:14" ht="21" customHeight="1" x14ac:dyDescent="0.5">
      <c r="A8186" s="50"/>
      <c r="B8186" s="8"/>
      <c r="C8186" s="49"/>
      <c r="D8186" s="8"/>
      <c r="E8186" s="8"/>
      <c r="F8186" s="8"/>
      <c r="G8186" s="8"/>
      <c r="H8186" s="15"/>
      <c r="I8186" s="27"/>
      <c r="K8186" s="27"/>
      <c r="L8186" s="8"/>
      <c r="M8186" s="8"/>
      <c r="N8186" s="8"/>
    </row>
    <row r="8187" spans="1:14" ht="21" customHeight="1" x14ac:dyDescent="0.5">
      <c r="A8187" s="50"/>
      <c r="B8187" s="8"/>
      <c r="C8187" s="49"/>
      <c r="D8187" s="8"/>
      <c r="E8187" s="8"/>
      <c r="F8187" s="8"/>
      <c r="G8187" s="8"/>
      <c r="H8187" s="15"/>
      <c r="I8187" s="27"/>
      <c r="K8187" s="27"/>
      <c r="L8187" s="8"/>
      <c r="M8187" s="8"/>
      <c r="N8187" s="8"/>
    </row>
    <row r="8188" spans="1:14" ht="21" customHeight="1" x14ac:dyDescent="0.5">
      <c r="A8188" s="50"/>
      <c r="B8188" s="8"/>
      <c r="C8188" s="49"/>
      <c r="D8188" s="8"/>
      <c r="E8188" s="8"/>
      <c r="F8188" s="8"/>
      <c r="G8188" s="8"/>
      <c r="H8188" s="15"/>
      <c r="I8188" s="27"/>
      <c r="K8188" s="27"/>
      <c r="L8188" s="8"/>
      <c r="M8188" s="8"/>
      <c r="N8188" s="8"/>
    </row>
    <row r="8189" spans="1:14" ht="21" customHeight="1" x14ac:dyDescent="0.5">
      <c r="A8189" s="50"/>
      <c r="B8189" s="8"/>
      <c r="C8189" s="49"/>
      <c r="D8189" s="8"/>
      <c r="E8189" s="8"/>
      <c r="F8189" s="8"/>
      <c r="G8189" s="8"/>
      <c r="H8189" s="15"/>
      <c r="I8189" s="27"/>
      <c r="K8189" s="27"/>
      <c r="L8189" s="8"/>
      <c r="M8189" s="8"/>
      <c r="N8189" s="8"/>
    </row>
    <row r="8190" spans="1:14" ht="21" customHeight="1" x14ac:dyDescent="0.5">
      <c r="A8190" s="50"/>
      <c r="B8190" s="8"/>
      <c r="C8190" s="49"/>
      <c r="D8190" s="8"/>
      <c r="E8190" s="8"/>
      <c r="F8190" s="8"/>
      <c r="G8190" s="8"/>
      <c r="H8190" s="15"/>
      <c r="I8190" s="27"/>
      <c r="K8190" s="27"/>
      <c r="L8190" s="8"/>
      <c r="M8190" s="8"/>
      <c r="N8190" s="8"/>
    </row>
    <row r="8191" spans="1:14" ht="21" customHeight="1" x14ac:dyDescent="0.5">
      <c r="A8191" s="50"/>
      <c r="B8191" s="8"/>
      <c r="C8191" s="49"/>
      <c r="D8191" s="8"/>
      <c r="E8191" s="8"/>
      <c r="F8191" s="8"/>
      <c r="G8191" s="8"/>
      <c r="H8191" s="15"/>
      <c r="I8191" s="27"/>
      <c r="K8191" s="27"/>
      <c r="L8191" s="8"/>
      <c r="M8191" s="8"/>
      <c r="N8191" s="8"/>
    </row>
    <row r="8192" spans="1:14" ht="21" customHeight="1" x14ac:dyDescent="0.5">
      <c r="A8192" s="50"/>
      <c r="B8192" s="8"/>
      <c r="C8192" s="49"/>
      <c r="D8192" s="8"/>
      <c r="E8192" s="8"/>
      <c r="F8192" s="8"/>
      <c r="G8192" s="8"/>
      <c r="H8192" s="15"/>
      <c r="I8192" s="27"/>
      <c r="K8192" s="27"/>
      <c r="L8192" s="8"/>
      <c r="M8192" s="8"/>
      <c r="N8192" s="8"/>
    </row>
    <row r="8193" spans="1:14" ht="21" customHeight="1" x14ac:dyDescent="0.5">
      <c r="A8193" s="50"/>
      <c r="B8193" s="8"/>
      <c r="C8193" s="49"/>
      <c r="D8193" s="8"/>
      <c r="E8193" s="8"/>
      <c r="F8193" s="8"/>
      <c r="G8193" s="8"/>
      <c r="H8193" s="15"/>
      <c r="I8193" s="27"/>
      <c r="K8193" s="27"/>
      <c r="L8193" s="8"/>
      <c r="M8193" s="8"/>
      <c r="N8193" s="8"/>
    </row>
    <row r="8194" spans="1:14" ht="21" customHeight="1" x14ac:dyDescent="0.5">
      <c r="A8194" s="50"/>
      <c r="B8194" s="8"/>
      <c r="C8194" s="49"/>
      <c r="D8194" s="8"/>
      <c r="E8194" s="8"/>
      <c r="F8194" s="8"/>
      <c r="G8194" s="8"/>
      <c r="H8194" s="15"/>
      <c r="I8194" s="27"/>
      <c r="K8194" s="27"/>
      <c r="L8194" s="8"/>
      <c r="M8194" s="8"/>
      <c r="N8194" s="8"/>
    </row>
    <row r="8195" spans="1:14" ht="21" customHeight="1" x14ac:dyDescent="0.5">
      <c r="A8195" s="50"/>
      <c r="B8195" s="8"/>
      <c r="C8195" s="49"/>
      <c r="D8195" s="8"/>
      <c r="E8195" s="8"/>
      <c r="F8195" s="8"/>
      <c r="G8195" s="8"/>
      <c r="H8195" s="15"/>
      <c r="I8195" s="27"/>
      <c r="K8195" s="27"/>
      <c r="L8195" s="8"/>
      <c r="M8195" s="8"/>
      <c r="N8195" s="8"/>
    </row>
    <row r="8196" spans="1:14" ht="21" customHeight="1" x14ac:dyDescent="0.5">
      <c r="A8196" s="50"/>
      <c r="B8196" s="8"/>
      <c r="C8196" s="49"/>
      <c r="D8196" s="8"/>
      <c r="E8196" s="8"/>
      <c r="F8196" s="8"/>
      <c r="G8196" s="8"/>
      <c r="H8196" s="15"/>
      <c r="I8196" s="27"/>
      <c r="K8196" s="27"/>
      <c r="L8196" s="8"/>
      <c r="M8196" s="8"/>
      <c r="N8196" s="8"/>
    </row>
    <row r="8197" spans="1:14" ht="21" customHeight="1" x14ac:dyDescent="0.5">
      <c r="A8197" s="50"/>
      <c r="B8197" s="8"/>
      <c r="C8197" s="49"/>
      <c r="D8197" s="8"/>
      <c r="E8197" s="8"/>
      <c r="F8197" s="8"/>
      <c r="G8197" s="8"/>
      <c r="H8197" s="15"/>
      <c r="I8197" s="27"/>
      <c r="K8197" s="27"/>
      <c r="L8197" s="8"/>
      <c r="M8197" s="8"/>
      <c r="N8197" s="8"/>
    </row>
    <row r="8198" spans="1:14" ht="21" customHeight="1" x14ac:dyDescent="0.5">
      <c r="A8198" s="50"/>
      <c r="B8198" s="8"/>
      <c r="C8198" s="49"/>
      <c r="D8198" s="8"/>
      <c r="E8198" s="8"/>
      <c r="F8198" s="8"/>
      <c r="G8198" s="8"/>
      <c r="H8198" s="15"/>
      <c r="I8198" s="27"/>
      <c r="K8198" s="27"/>
      <c r="L8198" s="8"/>
      <c r="M8198" s="8"/>
      <c r="N8198" s="8"/>
    </row>
    <row r="8199" spans="1:14" ht="21" customHeight="1" x14ac:dyDescent="0.5">
      <c r="A8199" s="50"/>
      <c r="B8199" s="8"/>
      <c r="C8199" s="49"/>
      <c r="D8199" s="8"/>
      <c r="E8199" s="8"/>
      <c r="F8199" s="8"/>
      <c r="G8199" s="8"/>
      <c r="H8199" s="15"/>
      <c r="I8199" s="27"/>
      <c r="K8199" s="27"/>
      <c r="L8199" s="8"/>
      <c r="M8199" s="8"/>
      <c r="N8199" s="8"/>
    </row>
    <row r="8200" spans="1:14" ht="21" customHeight="1" x14ac:dyDescent="0.5">
      <c r="A8200" s="50"/>
      <c r="B8200" s="8"/>
      <c r="C8200" s="49"/>
      <c r="D8200" s="8"/>
      <c r="E8200" s="8"/>
      <c r="F8200" s="8"/>
      <c r="G8200" s="8"/>
      <c r="H8200" s="15"/>
      <c r="I8200" s="27"/>
      <c r="K8200" s="27"/>
      <c r="L8200" s="8"/>
      <c r="M8200" s="8"/>
      <c r="N8200" s="8"/>
    </row>
    <row r="8201" spans="1:14" ht="21" customHeight="1" x14ac:dyDescent="0.5">
      <c r="A8201" s="50"/>
      <c r="B8201" s="8"/>
      <c r="C8201" s="49"/>
      <c r="D8201" s="8"/>
      <c r="E8201" s="8"/>
      <c r="F8201" s="8"/>
      <c r="G8201" s="8"/>
      <c r="H8201" s="15"/>
      <c r="I8201" s="27"/>
      <c r="K8201" s="27"/>
      <c r="L8201" s="8"/>
      <c r="M8201" s="8"/>
      <c r="N8201" s="8"/>
    </row>
    <row r="8202" spans="1:14" ht="21" customHeight="1" x14ac:dyDescent="0.5">
      <c r="A8202" s="50"/>
      <c r="B8202" s="8"/>
      <c r="C8202" s="49"/>
      <c r="D8202" s="8"/>
      <c r="E8202" s="8"/>
      <c r="F8202" s="8"/>
      <c r="G8202" s="8"/>
      <c r="H8202" s="15"/>
      <c r="I8202" s="27"/>
      <c r="K8202" s="27"/>
      <c r="L8202" s="8"/>
      <c r="M8202" s="8"/>
      <c r="N8202" s="8"/>
    </row>
    <row r="8203" spans="1:14" ht="21" customHeight="1" x14ac:dyDescent="0.5">
      <c r="A8203" s="50"/>
      <c r="B8203" s="8"/>
      <c r="C8203" s="49"/>
      <c r="D8203" s="8"/>
      <c r="E8203" s="8"/>
      <c r="F8203" s="8"/>
      <c r="G8203" s="8"/>
      <c r="H8203" s="15"/>
      <c r="I8203" s="27"/>
      <c r="K8203" s="27"/>
      <c r="L8203" s="8"/>
      <c r="M8203" s="8"/>
      <c r="N8203" s="8"/>
    </row>
    <row r="8204" spans="1:14" ht="21" customHeight="1" x14ac:dyDescent="0.5">
      <c r="A8204" s="50"/>
      <c r="B8204" s="8"/>
      <c r="C8204" s="49"/>
      <c r="D8204" s="8"/>
      <c r="E8204" s="8"/>
      <c r="F8204" s="8"/>
      <c r="G8204" s="8"/>
      <c r="H8204" s="15"/>
      <c r="I8204" s="27"/>
      <c r="K8204" s="27"/>
      <c r="L8204" s="8"/>
      <c r="M8204" s="8"/>
      <c r="N8204" s="8"/>
    </row>
    <row r="8205" spans="1:14" ht="21" customHeight="1" x14ac:dyDescent="0.5">
      <c r="A8205" s="50"/>
      <c r="B8205" s="8"/>
      <c r="C8205" s="49"/>
      <c r="D8205" s="8"/>
      <c r="E8205" s="8"/>
      <c r="F8205" s="8"/>
      <c r="G8205" s="8"/>
      <c r="H8205" s="15"/>
      <c r="I8205" s="27"/>
      <c r="K8205" s="27"/>
      <c r="L8205" s="8"/>
      <c r="M8205" s="8"/>
      <c r="N8205" s="8"/>
    </row>
    <row r="8206" spans="1:14" ht="21" customHeight="1" x14ac:dyDescent="0.5">
      <c r="A8206" s="50"/>
      <c r="B8206" s="8"/>
      <c r="C8206" s="49"/>
      <c r="D8206" s="8"/>
      <c r="E8206" s="8"/>
      <c r="F8206" s="8"/>
      <c r="G8206" s="8"/>
      <c r="H8206" s="15"/>
      <c r="I8206" s="27"/>
      <c r="K8206" s="27"/>
      <c r="L8206" s="8"/>
      <c r="M8206" s="8"/>
      <c r="N8206" s="8"/>
    </row>
    <row r="8207" spans="1:14" ht="21" customHeight="1" x14ac:dyDescent="0.5">
      <c r="A8207" s="50"/>
      <c r="B8207" s="8"/>
      <c r="C8207" s="49"/>
      <c r="D8207" s="8"/>
      <c r="E8207" s="8"/>
      <c r="F8207" s="8"/>
      <c r="G8207" s="8"/>
      <c r="H8207" s="15"/>
      <c r="I8207" s="27"/>
      <c r="K8207" s="27"/>
      <c r="L8207" s="8"/>
      <c r="M8207" s="8"/>
      <c r="N8207" s="8"/>
    </row>
    <row r="8208" spans="1:14" ht="21" customHeight="1" x14ac:dyDescent="0.5">
      <c r="A8208" s="50"/>
      <c r="B8208" s="8"/>
      <c r="C8208" s="49"/>
      <c r="D8208" s="8"/>
      <c r="E8208" s="8"/>
      <c r="F8208" s="8"/>
      <c r="G8208" s="8"/>
      <c r="H8208" s="15"/>
      <c r="I8208" s="27"/>
      <c r="K8208" s="27"/>
      <c r="L8208" s="8"/>
      <c r="M8208" s="8"/>
      <c r="N8208" s="8"/>
    </row>
    <row r="8209" spans="1:14" ht="21" customHeight="1" x14ac:dyDescent="0.5">
      <c r="A8209" s="50"/>
      <c r="B8209" s="8"/>
      <c r="C8209" s="49"/>
      <c r="D8209" s="8"/>
      <c r="E8209" s="8"/>
      <c r="F8209" s="8"/>
      <c r="G8209" s="8"/>
      <c r="H8209" s="15"/>
      <c r="I8209" s="27"/>
      <c r="K8209" s="27"/>
      <c r="L8209" s="8"/>
      <c r="M8209" s="8"/>
      <c r="N8209" s="8"/>
    </row>
    <row r="8210" spans="1:14" ht="21" customHeight="1" x14ac:dyDescent="0.5">
      <c r="A8210" s="50"/>
      <c r="B8210" s="8"/>
      <c r="C8210" s="49"/>
      <c r="D8210" s="8"/>
      <c r="E8210" s="8"/>
      <c r="F8210" s="8"/>
      <c r="G8210" s="8"/>
      <c r="H8210" s="15"/>
      <c r="I8210" s="27"/>
      <c r="K8210" s="27"/>
      <c r="L8210" s="8"/>
      <c r="M8210" s="8"/>
      <c r="N8210" s="8"/>
    </row>
    <row r="8211" spans="1:14" ht="21" customHeight="1" x14ac:dyDescent="0.5">
      <c r="A8211" s="50"/>
      <c r="B8211" s="8"/>
      <c r="C8211" s="49"/>
      <c r="D8211" s="8"/>
      <c r="E8211" s="8"/>
      <c r="F8211" s="8"/>
      <c r="G8211" s="8"/>
      <c r="H8211" s="15"/>
      <c r="I8211" s="27"/>
      <c r="K8211" s="27"/>
      <c r="L8211" s="8"/>
      <c r="M8211" s="8"/>
      <c r="N8211" s="8"/>
    </row>
    <row r="8212" spans="1:14" ht="21" customHeight="1" x14ac:dyDescent="0.5">
      <c r="A8212" s="50"/>
      <c r="B8212" s="8"/>
      <c r="C8212" s="49"/>
      <c r="D8212" s="8"/>
      <c r="E8212" s="8"/>
      <c r="F8212" s="8"/>
      <c r="G8212" s="8"/>
      <c r="H8212" s="15"/>
      <c r="I8212" s="27"/>
      <c r="K8212" s="27"/>
      <c r="L8212" s="8"/>
      <c r="M8212" s="8"/>
      <c r="N8212" s="8"/>
    </row>
    <row r="8213" spans="1:14" ht="21" customHeight="1" x14ac:dyDescent="0.5">
      <c r="A8213" s="50"/>
      <c r="B8213" s="8"/>
      <c r="C8213" s="49"/>
      <c r="D8213" s="8"/>
      <c r="E8213" s="8"/>
      <c r="F8213" s="8"/>
      <c r="G8213" s="8"/>
      <c r="H8213" s="15"/>
      <c r="I8213" s="27"/>
      <c r="K8213" s="27"/>
      <c r="L8213" s="8"/>
      <c r="M8213" s="8"/>
      <c r="N8213" s="8"/>
    </row>
    <row r="8214" spans="1:14" ht="21" customHeight="1" x14ac:dyDescent="0.5">
      <c r="A8214" s="50"/>
      <c r="B8214" s="8"/>
      <c r="C8214" s="49"/>
      <c r="D8214" s="8"/>
      <c r="E8214" s="8"/>
      <c r="F8214" s="8"/>
      <c r="G8214" s="8"/>
      <c r="H8214" s="15"/>
      <c r="I8214" s="27"/>
      <c r="K8214" s="27"/>
      <c r="L8214" s="8"/>
      <c r="M8214" s="8"/>
      <c r="N8214" s="8"/>
    </row>
    <row r="8215" spans="1:14" ht="21" customHeight="1" x14ac:dyDescent="0.5">
      <c r="A8215" s="50"/>
      <c r="B8215" s="8"/>
      <c r="C8215" s="49"/>
      <c r="D8215" s="8"/>
      <c r="E8215" s="8"/>
      <c r="F8215" s="8"/>
      <c r="G8215" s="8"/>
      <c r="H8215" s="15"/>
      <c r="I8215" s="27"/>
      <c r="K8215" s="27"/>
      <c r="L8215" s="8"/>
      <c r="M8215" s="8"/>
      <c r="N8215" s="8"/>
    </row>
    <row r="8216" spans="1:14" ht="21" customHeight="1" x14ac:dyDescent="0.5">
      <c r="A8216" s="50"/>
      <c r="B8216" s="8"/>
      <c r="C8216" s="49"/>
      <c r="D8216" s="8"/>
      <c r="E8216" s="8"/>
      <c r="F8216" s="8"/>
      <c r="G8216" s="8"/>
      <c r="H8216" s="15"/>
      <c r="I8216" s="27"/>
      <c r="K8216" s="27"/>
      <c r="L8216" s="8"/>
      <c r="M8216" s="8"/>
      <c r="N8216" s="8"/>
    </row>
    <row r="8217" spans="1:14" ht="21" customHeight="1" x14ac:dyDescent="0.5">
      <c r="A8217" s="50"/>
      <c r="B8217" s="8"/>
      <c r="C8217" s="49"/>
      <c r="D8217" s="8"/>
      <c r="E8217" s="8"/>
      <c r="F8217" s="8"/>
      <c r="G8217" s="8"/>
      <c r="H8217" s="15"/>
      <c r="I8217" s="27"/>
      <c r="K8217" s="27"/>
      <c r="L8217" s="8"/>
      <c r="M8217" s="8"/>
      <c r="N8217" s="8"/>
    </row>
    <row r="8218" spans="1:14" ht="21" customHeight="1" x14ac:dyDescent="0.5">
      <c r="A8218" s="50"/>
      <c r="B8218" s="8"/>
      <c r="C8218" s="49"/>
      <c r="D8218" s="8"/>
      <c r="E8218" s="8"/>
      <c r="F8218" s="8"/>
      <c r="G8218" s="8"/>
      <c r="H8218" s="15"/>
      <c r="I8218" s="27"/>
      <c r="K8218" s="27"/>
      <c r="L8218" s="8"/>
      <c r="M8218" s="8"/>
      <c r="N8218" s="8"/>
    </row>
    <row r="8219" spans="1:14" ht="21" customHeight="1" x14ac:dyDescent="0.5">
      <c r="A8219" s="50"/>
      <c r="B8219" s="8"/>
      <c r="C8219" s="49"/>
      <c r="D8219" s="8"/>
      <c r="E8219" s="8"/>
      <c r="F8219" s="8"/>
      <c r="G8219" s="8"/>
      <c r="H8219" s="15"/>
      <c r="I8219" s="27"/>
      <c r="K8219" s="27"/>
      <c r="L8219" s="8"/>
      <c r="M8219" s="8"/>
      <c r="N8219" s="8"/>
    </row>
    <row r="8220" spans="1:14" ht="21" customHeight="1" x14ac:dyDescent="0.5">
      <c r="A8220" s="50"/>
      <c r="B8220" s="8"/>
      <c r="C8220" s="49"/>
      <c r="D8220" s="8"/>
      <c r="E8220" s="8"/>
      <c r="F8220" s="8"/>
      <c r="G8220" s="8"/>
      <c r="H8220" s="15"/>
      <c r="I8220" s="27"/>
      <c r="K8220" s="27"/>
      <c r="L8220" s="8"/>
      <c r="M8220" s="8"/>
      <c r="N8220" s="8"/>
    </row>
    <row r="8221" spans="1:14" ht="21" customHeight="1" x14ac:dyDescent="0.5">
      <c r="A8221" s="50"/>
      <c r="B8221" s="8"/>
      <c r="C8221" s="49"/>
      <c r="D8221" s="8"/>
      <c r="E8221" s="8"/>
      <c r="F8221" s="8"/>
      <c r="G8221" s="8"/>
      <c r="H8221" s="15"/>
      <c r="I8221" s="27"/>
      <c r="K8221" s="27"/>
      <c r="L8221" s="8"/>
      <c r="M8221" s="8"/>
      <c r="N8221" s="8"/>
    </row>
    <row r="8222" spans="1:14" ht="21" customHeight="1" x14ac:dyDescent="0.5">
      <c r="A8222" s="50"/>
      <c r="B8222" s="8"/>
      <c r="C8222" s="49"/>
      <c r="D8222" s="8"/>
      <c r="E8222" s="8"/>
      <c r="F8222" s="8"/>
      <c r="G8222" s="8"/>
      <c r="H8222" s="15"/>
      <c r="I8222" s="27"/>
      <c r="K8222" s="27"/>
      <c r="L8222" s="8"/>
      <c r="M8222" s="8"/>
      <c r="N8222" s="8"/>
    </row>
    <row r="8223" spans="1:14" ht="21" customHeight="1" x14ac:dyDescent="0.5">
      <c r="A8223" s="50"/>
      <c r="B8223" s="8"/>
      <c r="C8223" s="49"/>
      <c r="D8223" s="8"/>
      <c r="E8223" s="8"/>
      <c r="F8223" s="8"/>
      <c r="G8223" s="8"/>
      <c r="H8223" s="15"/>
      <c r="I8223" s="27"/>
      <c r="K8223" s="27"/>
      <c r="L8223" s="8"/>
      <c r="M8223" s="8"/>
      <c r="N8223" s="8"/>
    </row>
    <row r="8224" spans="1:14" ht="21" customHeight="1" x14ac:dyDescent="0.5">
      <c r="A8224" s="50"/>
      <c r="B8224" s="8"/>
      <c r="C8224" s="49"/>
      <c r="D8224" s="8"/>
      <c r="E8224" s="8"/>
      <c r="F8224" s="8"/>
      <c r="G8224" s="8"/>
      <c r="H8224" s="15"/>
      <c r="I8224" s="27"/>
      <c r="K8224" s="27"/>
      <c r="L8224" s="8"/>
      <c r="M8224" s="8"/>
      <c r="N8224" s="8"/>
    </row>
    <row r="8225" spans="1:14" ht="21" customHeight="1" x14ac:dyDescent="0.5">
      <c r="A8225" s="50"/>
      <c r="B8225" s="8"/>
      <c r="C8225" s="49"/>
      <c r="D8225" s="8"/>
      <c r="E8225" s="8"/>
      <c r="F8225" s="8"/>
      <c r="G8225" s="8"/>
      <c r="H8225" s="15"/>
      <c r="I8225" s="27"/>
      <c r="K8225" s="27"/>
      <c r="L8225" s="8"/>
      <c r="M8225" s="8"/>
      <c r="N8225" s="8"/>
    </row>
    <row r="8226" spans="1:14" ht="21" customHeight="1" x14ac:dyDescent="0.5">
      <c r="A8226" s="50"/>
      <c r="B8226" s="8"/>
      <c r="C8226" s="49"/>
      <c r="D8226" s="8"/>
      <c r="E8226" s="8"/>
      <c r="F8226" s="8"/>
      <c r="G8226" s="8"/>
      <c r="H8226" s="15"/>
      <c r="I8226" s="27"/>
      <c r="K8226" s="27"/>
      <c r="L8226" s="8"/>
      <c r="M8226" s="8"/>
      <c r="N8226" s="8"/>
    </row>
    <row r="8227" spans="1:14" ht="21" customHeight="1" x14ac:dyDescent="0.5">
      <c r="A8227" s="50"/>
      <c r="B8227" s="8"/>
      <c r="C8227" s="49"/>
      <c r="D8227" s="8"/>
      <c r="E8227" s="8"/>
      <c r="F8227" s="8"/>
      <c r="G8227" s="8"/>
      <c r="H8227" s="15"/>
      <c r="I8227" s="27"/>
      <c r="K8227" s="27"/>
      <c r="L8227" s="8"/>
      <c r="M8227" s="8"/>
      <c r="N8227" s="8"/>
    </row>
    <row r="8228" spans="1:14" ht="21" customHeight="1" x14ac:dyDescent="0.5">
      <c r="A8228" s="50"/>
      <c r="B8228" s="8"/>
      <c r="C8228" s="49"/>
      <c r="D8228" s="8"/>
      <c r="E8228" s="8"/>
      <c r="F8228" s="8"/>
      <c r="G8228" s="8"/>
      <c r="H8228" s="15"/>
      <c r="I8228" s="27"/>
      <c r="K8228" s="27"/>
      <c r="L8228" s="8"/>
      <c r="M8228" s="8"/>
      <c r="N8228" s="8"/>
    </row>
    <row r="8229" spans="1:14" ht="21" customHeight="1" x14ac:dyDescent="0.5">
      <c r="A8229" s="50"/>
      <c r="B8229" s="8"/>
      <c r="C8229" s="49"/>
      <c r="D8229" s="8"/>
      <c r="E8229" s="8"/>
      <c r="F8229" s="8"/>
      <c r="G8229" s="8"/>
      <c r="H8229" s="15"/>
      <c r="I8229" s="27"/>
      <c r="K8229" s="27"/>
      <c r="L8229" s="8"/>
      <c r="M8229" s="8"/>
      <c r="N8229" s="8"/>
    </row>
    <row r="8230" spans="1:14" ht="21" customHeight="1" x14ac:dyDescent="0.5">
      <c r="A8230" s="50"/>
      <c r="B8230" s="8"/>
      <c r="C8230" s="49"/>
      <c r="D8230" s="8"/>
      <c r="E8230" s="8"/>
      <c r="F8230" s="8"/>
      <c r="G8230" s="8"/>
      <c r="H8230" s="15"/>
      <c r="I8230" s="27"/>
      <c r="K8230" s="27"/>
      <c r="L8230" s="8"/>
      <c r="M8230" s="8"/>
      <c r="N8230" s="8"/>
    </row>
    <row r="8231" spans="1:14" ht="21" customHeight="1" x14ac:dyDescent="0.5">
      <c r="A8231" s="50"/>
      <c r="B8231" s="8"/>
      <c r="C8231" s="49"/>
      <c r="D8231" s="8"/>
      <c r="E8231" s="8"/>
      <c r="F8231" s="8"/>
      <c r="G8231" s="8"/>
      <c r="H8231" s="15"/>
      <c r="I8231" s="27"/>
      <c r="K8231" s="27"/>
      <c r="L8231" s="8"/>
      <c r="M8231" s="8"/>
      <c r="N8231" s="8"/>
    </row>
    <row r="8232" spans="1:14" ht="21" customHeight="1" x14ac:dyDescent="0.5">
      <c r="A8232" s="50"/>
      <c r="B8232" s="8"/>
      <c r="C8232" s="49"/>
      <c r="D8232" s="8"/>
      <c r="E8232" s="8"/>
      <c r="F8232" s="8"/>
      <c r="G8232" s="8"/>
      <c r="H8232" s="15"/>
      <c r="I8232" s="27"/>
      <c r="K8232" s="27"/>
      <c r="L8232" s="8"/>
      <c r="M8232" s="8"/>
      <c r="N8232" s="8"/>
    </row>
    <row r="8233" spans="1:14" ht="21" customHeight="1" x14ac:dyDescent="0.5">
      <c r="A8233" s="50"/>
      <c r="B8233" s="8"/>
      <c r="C8233" s="49"/>
      <c r="D8233" s="8"/>
      <c r="E8233" s="8"/>
      <c r="F8233" s="8"/>
      <c r="G8233" s="8"/>
      <c r="H8233" s="15"/>
      <c r="I8233" s="27"/>
      <c r="K8233" s="27"/>
      <c r="L8233" s="8"/>
      <c r="M8233" s="8"/>
      <c r="N8233" s="8"/>
    </row>
    <row r="8234" spans="1:14" ht="21" customHeight="1" x14ac:dyDescent="0.5">
      <c r="A8234" s="50"/>
      <c r="B8234" s="8"/>
      <c r="C8234" s="49"/>
      <c r="D8234" s="8"/>
      <c r="E8234" s="8"/>
      <c r="F8234" s="8"/>
      <c r="G8234" s="8"/>
      <c r="H8234" s="15"/>
      <c r="I8234" s="27"/>
      <c r="K8234" s="27"/>
      <c r="L8234" s="8"/>
      <c r="M8234" s="8"/>
      <c r="N8234" s="8"/>
    </row>
    <row r="8235" spans="1:14" ht="21" customHeight="1" x14ac:dyDescent="0.5">
      <c r="A8235" s="50"/>
      <c r="B8235" s="8"/>
      <c r="C8235" s="49"/>
      <c r="D8235" s="8"/>
      <c r="E8235" s="8"/>
      <c r="F8235" s="8"/>
      <c r="G8235" s="8"/>
      <c r="H8235" s="15"/>
      <c r="I8235" s="27"/>
      <c r="K8235" s="27"/>
      <c r="L8235" s="8"/>
      <c r="M8235" s="8"/>
      <c r="N8235" s="8"/>
    </row>
    <row r="8236" spans="1:14" ht="21" customHeight="1" x14ac:dyDescent="0.5">
      <c r="A8236" s="50"/>
      <c r="B8236" s="8"/>
      <c r="C8236" s="49"/>
      <c r="D8236" s="8"/>
      <c r="E8236" s="8"/>
      <c r="F8236" s="8"/>
      <c r="G8236" s="8"/>
      <c r="H8236" s="15"/>
      <c r="I8236" s="27"/>
      <c r="K8236" s="27"/>
      <c r="L8236" s="8"/>
      <c r="M8236" s="8"/>
      <c r="N8236" s="8"/>
    </row>
    <row r="8237" spans="1:14" ht="21" customHeight="1" x14ac:dyDescent="0.5">
      <c r="A8237" s="50"/>
      <c r="B8237" s="8"/>
      <c r="C8237" s="49"/>
      <c r="D8237" s="8"/>
      <c r="E8237" s="8"/>
      <c r="F8237" s="8"/>
      <c r="G8237" s="8"/>
      <c r="H8237" s="15"/>
      <c r="I8237" s="27"/>
      <c r="K8237" s="27"/>
      <c r="L8237" s="8"/>
      <c r="M8237" s="8"/>
      <c r="N8237" s="8"/>
    </row>
    <row r="8238" spans="1:14" ht="21" customHeight="1" x14ac:dyDescent="0.5">
      <c r="A8238" s="50"/>
      <c r="B8238" s="8"/>
      <c r="C8238" s="49"/>
      <c r="D8238" s="8"/>
      <c r="E8238" s="8"/>
      <c r="F8238" s="8"/>
      <c r="G8238" s="8"/>
      <c r="H8238" s="15"/>
      <c r="I8238" s="27"/>
      <c r="K8238" s="27"/>
      <c r="L8238" s="8"/>
      <c r="M8238" s="8"/>
      <c r="N8238" s="8"/>
    </row>
    <row r="8239" spans="1:14" ht="21" customHeight="1" x14ac:dyDescent="0.5">
      <c r="A8239" s="50"/>
      <c r="B8239" s="8"/>
      <c r="C8239" s="49"/>
      <c r="D8239" s="8"/>
      <c r="E8239" s="8"/>
      <c r="F8239" s="8"/>
      <c r="G8239" s="8"/>
      <c r="H8239" s="15"/>
      <c r="I8239" s="27"/>
      <c r="K8239" s="27"/>
      <c r="L8239" s="8"/>
      <c r="M8239" s="8"/>
      <c r="N8239" s="8"/>
    </row>
    <row r="8240" spans="1:14" ht="21" customHeight="1" x14ac:dyDescent="0.5">
      <c r="A8240" s="50"/>
      <c r="B8240" s="8"/>
      <c r="C8240" s="49"/>
      <c r="D8240" s="8"/>
      <c r="E8240" s="8"/>
      <c r="F8240" s="8"/>
      <c r="G8240" s="8"/>
      <c r="H8240" s="15"/>
      <c r="I8240" s="27"/>
      <c r="K8240" s="27"/>
      <c r="L8240" s="8"/>
      <c r="M8240" s="8"/>
      <c r="N8240" s="8"/>
    </row>
    <row r="8241" spans="1:14" ht="21" customHeight="1" x14ac:dyDescent="0.5">
      <c r="A8241" s="50"/>
      <c r="B8241" s="8"/>
      <c r="C8241" s="49"/>
      <c r="D8241" s="8"/>
      <c r="E8241" s="8"/>
      <c r="F8241" s="8"/>
      <c r="G8241" s="8"/>
      <c r="H8241" s="15"/>
      <c r="I8241" s="27"/>
      <c r="K8241" s="27"/>
      <c r="L8241" s="8"/>
      <c r="M8241" s="8"/>
      <c r="N8241" s="8"/>
    </row>
    <row r="8242" spans="1:14" ht="21" customHeight="1" x14ac:dyDescent="0.5">
      <c r="A8242" s="50"/>
      <c r="B8242" s="8"/>
      <c r="C8242" s="49"/>
      <c r="D8242" s="8"/>
      <c r="E8242" s="8"/>
      <c r="F8242" s="8"/>
      <c r="G8242" s="8"/>
      <c r="H8242" s="15"/>
      <c r="I8242" s="27"/>
      <c r="K8242" s="27"/>
      <c r="L8242" s="8"/>
      <c r="M8242" s="8"/>
      <c r="N8242" s="8"/>
    </row>
    <row r="8243" spans="1:14" ht="21" customHeight="1" x14ac:dyDescent="0.5">
      <c r="A8243" s="50"/>
      <c r="B8243" s="8"/>
      <c r="C8243" s="49"/>
      <c r="D8243" s="8"/>
      <c r="E8243" s="8"/>
      <c r="F8243" s="8"/>
      <c r="G8243" s="8"/>
      <c r="H8243" s="15"/>
      <c r="I8243" s="27"/>
      <c r="K8243" s="27"/>
      <c r="L8243" s="8"/>
      <c r="M8243" s="8"/>
      <c r="N8243" s="8"/>
    </row>
    <row r="8244" spans="1:14" ht="21" customHeight="1" x14ac:dyDescent="0.5">
      <c r="A8244" s="50"/>
      <c r="B8244" s="8"/>
      <c r="C8244" s="49"/>
      <c r="D8244" s="8"/>
      <c r="E8244" s="8"/>
      <c r="F8244" s="8"/>
      <c r="G8244" s="8"/>
      <c r="H8244" s="15"/>
      <c r="I8244" s="27"/>
      <c r="K8244" s="27"/>
      <c r="L8244" s="8"/>
      <c r="M8244" s="8"/>
      <c r="N8244" s="8"/>
    </row>
    <row r="8245" spans="1:14" ht="21" customHeight="1" x14ac:dyDescent="0.5">
      <c r="A8245" s="50"/>
      <c r="B8245" s="8"/>
      <c r="C8245" s="49"/>
      <c r="D8245" s="8"/>
      <c r="E8245" s="8"/>
      <c r="F8245" s="8"/>
      <c r="G8245" s="8"/>
      <c r="H8245" s="15"/>
      <c r="I8245" s="27"/>
      <c r="K8245" s="27"/>
      <c r="L8245" s="8"/>
      <c r="M8245" s="8"/>
      <c r="N8245" s="8"/>
    </row>
    <row r="8246" spans="1:14" ht="21" customHeight="1" x14ac:dyDescent="0.5">
      <c r="A8246" s="50"/>
      <c r="B8246" s="8"/>
      <c r="C8246" s="49"/>
      <c r="D8246" s="8"/>
      <c r="E8246" s="8"/>
      <c r="F8246" s="8"/>
      <c r="G8246" s="8"/>
      <c r="H8246" s="15"/>
      <c r="I8246" s="27"/>
      <c r="K8246" s="27"/>
      <c r="L8246" s="8"/>
      <c r="M8246" s="8"/>
      <c r="N8246" s="8"/>
    </row>
    <row r="8247" spans="1:14" ht="21" customHeight="1" x14ac:dyDescent="0.5">
      <c r="A8247" s="50"/>
      <c r="B8247" s="8"/>
      <c r="C8247" s="49"/>
      <c r="D8247" s="8"/>
      <c r="E8247" s="8"/>
      <c r="F8247" s="8"/>
      <c r="G8247" s="8"/>
      <c r="H8247" s="15"/>
      <c r="I8247" s="27"/>
      <c r="K8247" s="27"/>
      <c r="L8247" s="8"/>
      <c r="M8247" s="8"/>
      <c r="N8247" s="8"/>
    </row>
    <row r="8248" spans="1:14" ht="21" customHeight="1" x14ac:dyDescent="0.5">
      <c r="A8248" s="50"/>
      <c r="B8248" s="8"/>
      <c r="C8248" s="49"/>
      <c r="D8248" s="8"/>
      <c r="E8248" s="8"/>
      <c r="F8248" s="8"/>
      <c r="G8248" s="8"/>
      <c r="H8248" s="15"/>
      <c r="I8248" s="27"/>
      <c r="K8248" s="27"/>
      <c r="L8248" s="8"/>
      <c r="M8248" s="8"/>
      <c r="N8248" s="8"/>
    </row>
    <row r="8249" spans="1:14" ht="21" customHeight="1" x14ac:dyDescent="0.5">
      <c r="A8249" s="50"/>
      <c r="B8249" s="8"/>
      <c r="C8249" s="49"/>
      <c r="D8249" s="8"/>
      <c r="E8249" s="8"/>
      <c r="F8249" s="8"/>
      <c r="G8249" s="8"/>
      <c r="H8249" s="15"/>
      <c r="I8249" s="27"/>
      <c r="K8249" s="27"/>
      <c r="L8249" s="8"/>
      <c r="M8249" s="8"/>
      <c r="N8249" s="8"/>
    </row>
    <row r="8250" spans="1:14" ht="21" customHeight="1" x14ac:dyDescent="0.5">
      <c r="A8250" s="50"/>
      <c r="B8250" s="8"/>
      <c r="C8250" s="49"/>
      <c r="D8250" s="8"/>
      <c r="E8250" s="8"/>
      <c r="F8250" s="8"/>
      <c r="G8250" s="8"/>
      <c r="H8250" s="15"/>
      <c r="I8250" s="27"/>
      <c r="K8250" s="27"/>
      <c r="L8250" s="8"/>
      <c r="M8250" s="8"/>
      <c r="N8250" s="8"/>
    </row>
    <row r="8251" spans="1:14" ht="21" customHeight="1" x14ac:dyDescent="0.5">
      <c r="A8251" s="50"/>
      <c r="B8251" s="8"/>
      <c r="C8251" s="49"/>
      <c r="D8251" s="8"/>
      <c r="E8251" s="8"/>
      <c r="F8251" s="8"/>
      <c r="G8251" s="8"/>
      <c r="H8251" s="15"/>
      <c r="I8251" s="27"/>
      <c r="K8251" s="27"/>
      <c r="L8251" s="8"/>
      <c r="M8251" s="8"/>
      <c r="N8251" s="8"/>
    </row>
    <row r="8252" spans="1:14" ht="21" customHeight="1" x14ac:dyDescent="0.5">
      <c r="A8252" s="50"/>
      <c r="B8252" s="8"/>
      <c r="C8252" s="49"/>
      <c r="D8252" s="8"/>
      <c r="E8252" s="8"/>
      <c r="F8252" s="8"/>
      <c r="G8252" s="8"/>
      <c r="H8252" s="15"/>
      <c r="I8252" s="27"/>
      <c r="K8252" s="27"/>
      <c r="L8252" s="8"/>
      <c r="M8252" s="8"/>
      <c r="N8252" s="8"/>
    </row>
    <row r="8253" spans="1:14" ht="21" customHeight="1" x14ac:dyDescent="0.5">
      <c r="A8253" s="50"/>
      <c r="B8253" s="8"/>
      <c r="C8253" s="49"/>
      <c r="D8253" s="8"/>
      <c r="E8253" s="8"/>
      <c r="F8253" s="8"/>
      <c r="G8253" s="8"/>
      <c r="H8253" s="15"/>
      <c r="I8253" s="27"/>
      <c r="K8253" s="27"/>
      <c r="L8253" s="8"/>
      <c r="M8253" s="8"/>
      <c r="N8253" s="8"/>
    </row>
    <row r="8254" spans="1:14" ht="21" customHeight="1" x14ac:dyDescent="0.5">
      <c r="A8254" s="50"/>
      <c r="B8254" s="8"/>
      <c r="C8254" s="49"/>
      <c r="D8254" s="8"/>
      <c r="E8254" s="8"/>
      <c r="F8254" s="8"/>
      <c r="G8254" s="8"/>
      <c r="H8254" s="15"/>
      <c r="I8254" s="27"/>
      <c r="K8254" s="27"/>
      <c r="L8254" s="8"/>
      <c r="M8254" s="8"/>
      <c r="N8254" s="8"/>
    </row>
    <row r="8255" spans="1:14" ht="21" customHeight="1" x14ac:dyDescent="0.5">
      <c r="A8255" s="50"/>
      <c r="B8255" s="8"/>
      <c r="C8255" s="49"/>
      <c r="D8255" s="8"/>
      <c r="E8255" s="8"/>
      <c r="F8255" s="8"/>
      <c r="G8255" s="8"/>
      <c r="H8255" s="15"/>
      <c r="I8255" s="27"/>
      <c r="K8255" s="27"/>
      <c r="L8255" s="8"/>
      <c r="M8255" s="8"/>
      <c r="N8255" s="8"/>
    </row>
    <row r="8256" spans="1:14" ht="21" customHeight="1" x14ac:dyDescent="0.5">
      <c r="A8256" s="50"/>
      <c r="B8256" s="8"/>
      <c r="C8256" s="49"/>
      <c r="D8256" s="8"/>
      <c r="E8256" s="8"/>
      <c r="F8256" s="8"/>
      <c r="G8256" s="8"/>
      <c r="H8256" s="15"/>
      <c r="I8256" s="27"/>
      <c r="K8256" s="27"/>
      <c r="L8256" s="8"/>
      <c r="M8256" s="8"/>
      <c r="N8256" s="8"/>
    </row>
    <row r="8257" spans="1:14" ht="21" customHeight="1" x14ac:dyDescent="0.5">
      <c r="A8257" s="50"/>
      <c r="B8257" s="8"/>
      <c r="C8257" s="49"/>
      <c r="D8257" s="8"/>
      <c r="E8257" s="8"/>
      <c r="F8257" s="8"/>
      <c r="G8257" s="8"/>
      <c r="H8257" s="15"/>
      <c r="I8257" s="27"/>
      <c r="K8257" s="27"/>
      <c r="L8257" s="8"/>
      <c r="M8257" s="8"/>
      <c r="N8257" s="8"/>
    </row>
    <row r="8258" spans="1:14" ht="21" customHeight="1" x14ac:dyDescent="0.5">
      <c r="A8258" s="50"/>
      <c r="B8258" s="8"/>
      <c r="C8258" s="49"/>
      <c r="D8258" s="8"/>
      <c r="E8258" s="8"/>
      <c r="F8258" s="8"/>
      <c r="G8258" s="8"/>
      <c r="H8258" s="15"/>
      <c r="I8258" s="27"/>
      <c r="K8258" s="27"/>
      <c r="L8258" s="8"/>
      <c r="M8258" s="8"/>
      <c r="N8258" s="8"/>
    </row>
    <row r="8259" spans="1:14" ht="21" customHeight="1" x14ac:dyDescent="0.5">
      <c r="A8259" s="50"/>
      <c r="B8259" s="8"/>
      <c r="C8259" s="49"/>
      <c r="D8259" s="8"/>
      <c r="E8259" s="8"/>
      <c r="F8259" s="8"/>
      <c r="G8259" s="8"/>
      <c r="H8259" s="15"/>
      <c r="I8259" s="27"/>
      <c r="K8259" s="27"/>
      <c r="L8259" s="8"/>
      <c r="M8259" s="8"/>
      <c r="N8259" s="8"/>
    </row>
    <row r="8260" spans="1:14" ht="21" customHeight="1" x14ac:dyDescent="0.5">
      <c r="A8260" s="50"/>
      <c r="B8260" s="8"/>
      <c r="C8260" s="49"/>
      <c r="D8260" s="8"/>
      <c r="E8260" s="8"/>
      <c r="F8260" s="8"/>
      <c r="G8260" s="8"/>
      <c r="H8260" s="15"/>
      <c r="I8260" s="27"/>
      <c r="K8260" s="27"/>
      <c r="L8260" s="8"/>
      <c r="M8260" s="8"/>
      <c r="N8260" s="8"/>
    </row>
    <row r="8261" spans="1:14" ht="21" customHeight="1" x14ac:dyDescent="0.5">
      <c r="A8261" s="50"/>
      <c r="B8261" s="8"/>
      <c r="C8261" s="49"/>
      <c r="D8261" s="8"/>
      <c r="E8261" s="8"/>
      <c r="F8261" s="8"/>
      <c r="G8261" s="8"/>
      <c r="H8261" s="15"/>
      <c r="I8261" s="27"/>
      <c r="K8261" s="27"/>
      <c r="L8261" s="8"/>
      <c r="M8261" s="8"/>
      <c r="N8261" s="8"/>
    </row>
    <row r="8262" spans="1:14" ht="21" customHeight="1" x14ac:dyDescent="0.5">
      <c r="A8262" s="50"/>
      <c r="B8262" s="8"/>
      <c r="C8262" s="49"/>
      <c r="D8262" s="8"/>
      <c r="E8262" s="8"/>
      <c r="F8262" s="8"/>
      <c r="G8262" s="8"/>
      <c r="H8262" s="15"/>
      <c r="I8262" s="27"/>
      <c r="K8262" s="27"/>
      <c r="L8262" s="8"/>
      <c r="M8262" s="8"/>
      <c r="N8262" s="8"/>
    </row>
    <row r="8263" spans="1:14" ht="21" customHeight="1" x14ac:dyDescent="0.5">
      <c r="A8263" s="50"/>
      <c r="B8263" s="8"/>
      <c r="C8263" s="49"/>
      <c r="D8263" s="8"/>
      <c r="E8263" s="8"/>
      <c r="F8263" s="8"/>
      <c r="G8263" s="8"/>
      <c r="H8263" s="15"/>
      <c r="I8263" s="27"/>
      <c r="K8263" s="27"/>
      <c r="L8263" s="8"/>
      <c r="M8263" s="8"/>
      <c r="N8263" s="8"/>
    </row>
    <row r="8264" spans="1:14" ht="21" customHeight="1" x14ac:dyDescent="0.5">
      <c r="A8264" s="50"/>
      <c r="B8264" s="8"/>
      <c r="C8264" s="49"/>
      <c r="D8264" s="8"/>
      <c r="E8264" s="8"/>
      <c r="F8264" s="8"/>
      <c r="G8264" s="8"/>
      <c r="H8264" s="15"/>
      <c r="I8264" s="27"/>
      <c r="K8264" s="27"/>
      <c r="L8264" s="8"/>
      <c r="M8264" s="8"/>
      <c r="N8264" s="8"/>
    </row>
    <row r="8265" spans="1:14" ht="21" customHeight="1" x14ac:dyDescent="0.5">
      <c r="A8265" s="50"/>
      <c r="B8265" s="8"/>
      <c r="C8265" s="49"/>
      <c r="D8265" s="8"/>
      <c r="E8265" s="8"/>
      <c r="F8265" s="8"/>
      <c r="G8265" s="8"/>
      <c r="H8265" s="15"/>
      <c r="I8265" s="27"/>
      <c r="K8265" s="27"/>
      <c r="L8265" s="8"/>
      <c r="M8265" s="8"/>
      <c r="N8265" s="8"/>
    </row>
    <row r="8266" spans="1:14" ht="21" customHeight="1" x14ac:dyDescent="0.5">
      <c r="A8266" s="50"/>
      <c r="B8266" s="8"/>
      <c r="C8266" s="49"/>
      <c r="D8266" s="8"/>
      <c r="E8266" s="8"/>
      <c r="F8266" s="8"/>
      <c r="G8266" s="8"/>
      <c r="H8266" s="15"/>
      <c r="I8266" s="27"/>
      <c r="K8266" s="27"/>
      <c r="L8266" s="8"/>
      <c r="M8266" s="8"/>
      <c r="N8266" s="8"/>
    </row>
    <row r="8267" spans="1:14" ht="21" customHeight="1" x14ac:dyDescent="0.5">
      <c r="A8267" s="50"/>
      <c r="B8267" s="8"/>
      <c r="C8267" s="49"/>
      <c r="D8267" s="8"/>
      <c r="E8267" s="8"/>
      <c r="F8267" s="8"/>
      <c r="G8267" s="8"/>
      <c r="H8267" s="15"/>
      <c r="I8267" s="27"/>
      <c r="K8267" s="27"/>
      <c r="L8267" s="8"/>
      <c r="M8267" s="8"/>
      <c r="N8267" s="8"/>
    </row>
    <row r="8268" spans="1:14" ht="21" customHeight="1" x14ac:dyDescent="0.5">
      <c r="A8268" s="50"/>
      <c r="B8268" s="8"/>
      <c r="C8268" s="49"/>
      <c r="D8268" s="8"/>
      <c r="E8268" s="8"/>
      <c r="F8268" s="8"/>
      <c r="G8268" s="8"/>
      <c r="H8268" s="15"/>
      <c r="I8268" s="27"/>
      <c r="K8268" s="27"/>
      <c r="L8268" s="8"/>
      <c r="M8268" s="8"/>
      <c r="N8268" s="8"/>
    </row>
    <row r="8269" spans="1:14" ht="21" customHeight="1" x14ac:dyDescent="0.5">
      <c r="A8269" s="50"/>
      <c r="B8269" s="8"/>
      <c r="C8269" s="49"/>
      <c r="D8269" s="8"/>
      <c r="E8269" s="8"/>
      <c r="F8269" s="8"/>
      <c r="G8269" s="8"/>
      <c r="H8269" s="15"/>
      <c r="I8269" s="27"/>
      <c r="K8269" s="27"/>
      <c r="L8269" s="8"/>
      <c r="M8269" s="8"/>
      <c r="N8269" s="8"/>
    </row>
    <row r="8270" spans="1:14" ht="21" customHeight="1" x14ac:dyDescent="0.5">
      <c r="A8270" s="50"/>
      <c r="B8270" s="8"/>
      <c r="C8270" s="49"/>
      <c r="D8270" s="8"/>
      <c r="E8270" s="8"/>
      <c r="F8270" s="8"/>
      <c r="G8270" s="8"/>
      <c r="H8270" s="15"/>
      <c r="I8270" s="27"/>
      <c r="K8270" s="27"/>
      <c r="L8270" s="8"/>
      <c r="M8270" s="8"/>
      <c r="N8270" s="8"/>
    </row>
    <row r="8271" spans="1:14" ht="21" customHeight="1" x14ac:dyDescent="0.5">
      <c r="A8271" s="50"/>
      <c r="B8271" s="8"/>
      <c r="C8271" s="49"/>
      <c r="D8271" s="8"/>
      <c r="E8271" s="8"/>
      <c r="F8271" s="8"/>
      <c r="G8271" s="8"/>
      <c r="H8271" s="15"/>
      <c r="I8271" s="27"/>
      <c r="K8271" s="27"/>
      <c r="L8271" s="8"/>
      <c r="M8271" s="8"/>
      <c r="N8271" s="8"/>
    </row>
    <row r="8272" spans="1:14" ht="21" customHeight="1" x14ac:dyDescent="0.5">
      <c r="A8272" s="50"/>
      <c r="B8272" s="8"/>
      <c r="C8272" s="49"/>
      <c r="D8272" s="8"/>
      <c r="E8272" s="8"/>
      <c r="F8272" s="8"/>
      <c r="G8272" s="8"/>
      <c r="H8272" s="15"/>
      <c r="I8272" s="27"/>
      <c r="K8272" s="27"/>
      <c r="L8272" s="8"/>
      <c r="M8272" s="8"/>
      <c r="N8272" s="8"/>
    </row>
    <row r="8273" spans="1:14" ht="21" customHeight="1" x14ac:dyDescent="0.5">
      <c r="A8273" s="50"/>
      <c r="B8273" s="8"/>
      <c r="C8273" s="49"/>
      <c r="D8273" s="8"/>
      <c r="E8273" s="8"/>
      <c r="F8273" s="8"/>
      <c r="G8273" s="8"/>
      <c r="H8273" s="15"/>
      <c r="I8273" s="27"/>
      <c r="K8273" s="27"/>
      <c r="L8273" s="8"/>
      <c r="M8273" s="8"/>
      <c r="N8273" s="8"/>
    </row>
    <row r="8274" spans="1:14" ht="21" customHeight="1" x14ac:dyDescent="0.5">
      <c r="A8274" s="50"/>
      <c r="B8274" s="8"/>
      <c r="C8274" s="49"/>
      <c r="D8274" s="8"/>
      <c r="E8274" s="8"/>
      <c r="F8274" s="8"/>
      <c r="G8274" s="8"/>
      <c r="H8274" s="15"/>
      <c r="I8274" s="27"/>
      <c r="K8274" s="27"/>
      <c r="L8274" s="8"/>
      <c r="M8274" s="8"/>
      <c r="N8274" s="8"/>
    </row>
    <row r="8275" spans="1:14" ht="21" customHeight="1" x14ac:dyDescent="0.5">
      <c r="A8275" s="50"/>
      <c r="B8275" s="8"/>
      <c r="C8275" s="49"/>
      <c r="D8275" s="8"/>
      <c r="E8275" s="8"/>
      <c r="F8275" s="8"/>
      <c r="G8275" s="8"/>
      <c r="H8275" s="15"/>
      <c r="I8275" s="27"/>
      <c r="K8275" s="27"/>
      <c r="L8275" s="8"/>
      <c r="M8275" s="8"/>
      <c r="N8275" s="8"/>
    </row>
    <row r="8276" spans="1:14" ht="21" customHeight="1" x14ac:dyDescent="0.5">
      <c r="A8276" s="50"/>
      <c r="B8276" s="8"/>
      <c r="C8276" s="49"/>
      <c r="D8276" s="8"/>
      <c r="E8276" s="8"/>
      <c r="F8276" s="8"/>
      <c r="G8276" s="8"/>
      <c r="H8276" s="15"/>
      <c r="I8276" s="27"/>
      <c r="K8276" s="27"/>
      <c r="L8276" s="8"/>
      <c r="M8276" s="8"/>
      <c r="N8276" s="8"/>
    </row>
    <row r="8277" spans="1:14" ht="21" customHeight="1" x14ac:dyDescent="0.5">
      <c r="A8277" s="50"/>
      <c r="B8277" s="8"/>
      <c r="C8277" s="49"/>
      <c r="D8277" s="8"/>
      <c r="E8277" s="8"/>
      <c r="F8277" s="8"/>
      <c r="G8277" s="8"/>
      <c r="H8277" s="15"/>
      <c r="I8277" s="27"/>
      <c r="K8277" s="27"/>
      <c r="L8277" s="8"/>
      <c r="M8277" s="8"/>
      <c r="N8277" s="8"/>
    </row>
    <row r="8278" spans="1:14" ht="21" customHeight="1" x14ac:dyDescent="0.5">
      <c r="A8278" s="50"/>
      <c r="B8278" s="8"/>
      <c r="C8278" s="49"/>
      <c r="D8278" s="8"/>
      <c r="E8278" s="8"/>
      <c r="F8278" s="8"/>
      <c r="G8278" s="8"/>
      <c r="H8278" s="15"/>
      <c r="I8278" s="27"/>
      <c r="K8278" s="27"/>
      <c r="L8278" s="8"/>
      <c r="M8278" s="8"/>
      <c r="N8278" s="8"/>
    </row>
    <row r="8279" spans="1:14" ht="21" customHeight="1" x14ac:dyDescent="0.5">
      <c r="A8279" s="50"/>
      <c r="B8279" s="8"/>
      <c r="C8279" s="49"/>
      <c r="D8279" s="8"/>
      <c r="E8279" s="8"/>
      <c r="F8279" s="8"/>
      <c r="G8279" s="8"/>
      <c r="H8279" s="15"/>
      <c r="I8279" s="27"/>
      <c r="K8279" s="27"/>
      <c r="L8279" s="8"/>
      <c r="M8279" s="8"/>
      <c r="N8279" s="8"/>
    </row>
    <row r="8280" spans="1:14" ht="21" customHeight="1" x14ac:dyDescent="0.5">
      <c r="A8280" s="50"/>
      <c r="B8280" s="8"/>
      <c r="C8280" s="49"/>
      <c r="D8280" s="8"/>
      <c r="E8280" s="8"/>
      <c r="F8280" s="8"/>
      <c r="G8280" s="8"/>
      <c r="H8280" s="15"/>
      <c r="I8280" s="27"/>
      <c r="K8280" s="27"/>
      <c r="L8280" s="8"/>
      <c r="M8280" s="8"/>
      <c r="N8280" s="8"/>
    </row>
    <row r="8281" spans="1:14" ht="21" customHeight="1" x14ac:dyDescent="0.5">
      <c r="A8281" s="50"/>
      <c r="B8281" s="8"/>
      <c r="C8281" s="49"/>
      <c r="D8281" s="8"/>
      <c r="E8281" s="8"/>
      <c r="F8281" s="8"/>
      <c r="G8281" s="8"/>
      <c r="H8281" s="15"/>
      <c r="I8281" s="27"/>
      <c r="K8281" s="27"/>
      <c r="L8281" s="8"/>
      <c r="M8281" s="8"/>
      <c r="N8281" s="8"/>
    </row>
    <row r="8282" spans="1:14" ht="21" customHeight="1" x14ac:dyDescent="0.5">
      <c r="A8282" s="50"/>
      <c r="B8282" s="8"/>
      <c r="C8282" s="49"/>
      <c r="D8282" s="8"/>
      <c r="E8282" s="8"/>
      <c r="F8282" s="8"/>
      <c r="G8282" s="8"/>
      <c r="H8282" s="15"/>
      <c r="I8282" s="27"/>
      <c r="K8282" s="27"/>
      <c r="L8282" s="8"/>
      <c r="M8282" s="8"/>
      <c r="N8282" s="8"/>
    </row>
    <row r="8283" spans="1:14" ht="21" customHeight="1" x14ac:dyDescent="0.5">
      <c r="A8283" s="50"/>
      <c r="B8283" s="8"/>
      <c r="C8283" s="49"/>
      <c r="D8283" s="8"/>
      <c r="E8283" s="8"/>
      <c r="F8283" s="8"/>
      <c r="G8283" s="8"/>
      <c r="H8283" s="15"/>
      <c r="I8283" s="27"/>
      <c r="K8283" s="27"/>
      <c r="L8283" s="8"/>
      <c r="M8283" s="8"/>
      <c r="N8283" s="8"/>
    </row>
    <row r="8284" spans="1:14" ht="21" customHeight="1" x14ac:dyDescent="0.5">
      <c r="A8284" s="50"/>
      <c r="B8284" s="8"/>
      <c r="C8284" s="49"/>
      <c r="D8284" s="8"/>
      <c r="E8284" s="8"/>
      <c r="F8284" s="8"/>
      <c r="G8284" s="8"/>
      <c r="H8284" s="15"/>
      <c r="I8284" s="27"/>
      <c r="K8284" s="27"/>
      <c r="L8284" s="8"/>
      <c r="M8284" s="8"/>
      <c r="N8284" s="8"/>
    </row>
    <row r="8285" spans="1:14" ht="21" customHeight="1" x14ac:dyDescent="0.5">
      <c r="A8285" s="50"/>
      <c r="B8285" s="8"/>
      <c r="C8285" s="49"/>
      <c r="D8285" s="8"/>
      <c r="E8285" s="8"/>
      <c r="F8285" s="8"/>
      <c r="G8285" s="8"/>
      <c r="H8285" s="15"/>
      <c r="I8285" s="27"/>
      <c r="K8285" s="27"/>
      <c r="L8285" s="8"/>
      <c r="M8285" s="8"/>
      <c r="N8285" s="8"/>
    </row>
    <row r="8286" spans="1:14" ht="21" customHeight="1" x14ac:dyDescent="0.5">
      <c r="A8286" s="50"/>
      <c r="B8286" s="8"/>
      <c r="C8286" s="49"/>
      <c r="D8286" s="8"/>
      <c r="E8286" s="8"/>
      <c r="F8286" s="8"/>
      <c r="G8286" s="8"/>
      <c r="H8286" s="15"/>
      <c r="I8286" s="27"/>
      <c r="K8286" s="27"/>
      <c r="L8286" s="8"/>
      <c r="M8286" s="8"/>
      <c r="N8286" s="8"/>
    </row>
    <row r="8287" spans="1:14" ht="21" customHeight="1" x14ac:dyDescent="0.5">
      <c r="A8287" s="50"/>
      <c r="B8287" s="8"/>
      <c r="C8287" s="49"/>
      <c r="D8287" s="8"/>
      <c r="E8287" s="8"/>
      <c r="F8287" s="8"/>
      <c r="G8287" s="8"/>
      <c r="H8287" s="15"/>
      <c r="I8287" s="27"/>
      <c r="K8287" s="27"/>
      <c r="L8287" s="8"/>
      <c r="M8287" s="8"/>
      <c r="N8287" s="8"/>
    </row>
    <row r="8288" spans="1:14" ht="21" customHeight="1" x14ac:dyDescent="0.5">
      <c r="A8288" s="50"/>
      <c r="B8288" s="8"/>
      <c r="C8288" s="49"/>
      <c r="D8288" s="8"/>
      <c r="E8288" s="8"/>
      <c r="F8288" s="8"/>
      <c r="G8288" s="8"/>
      <c r="H8288" s="15"/>
      <c r="I8288" s="27"/>
      <c r="K8288" s="27"/>
      <c r="L8288" s="8"/>
      <c r="M8288" s="8"/>
      <c r="N8288" s="8"/>
    </row>
    <row r="8289" spans="1:14" ht="21" customHeight="1" x14ac:dyDescent="0.5">
      <c r="A8289" s="50"/>
      <c r="B8289" s="8"/>
      <c r="C8289" s="49"/>
      <c r="D8289" s="8"/>
      <c r="E8289" s="8"/>
      <c r="F8289" s="8"/>
      <c r="G8289" s="8"/>
      <c r="H8289" s="15"/>
      <c r="I8289" s="27"/>
      <c r="K8289" s="27"/>
      <c r="L8289" s="8"/>
      <c r="M8289" s="8"/>
      <c r="N8289" s="8"/>
    </row>
    <row r="8290" spans="1:14" ht="21" customHeight="1" x14ac:dyDescent="0.5">
      <c r="A8290" s="50"/>
      <c r="B8290" s="8"/>
      <c r="C8290" s="49"/>
      <c r="D8290" s="8"/>
      <c r="E8290" s="8"/>
      <c r="F8290" s="8"/>
      <c r="G8290" s="8"/>
      <c r="H8290" s="15"/>
      <c r="I8290" s="27"/>
      <c r="K8290" s="27"/>
      <c r="L8290" s="8"/>
      <c r="M8290" s="8"/>
      <c r="N8290" s="8"/>
    </row>
    <row r="8291" spans="1:14" ht="21" customHeight="1" x14ac:dyDescent="0.5">
      <c r="A8291" s="50"/>
      <c r="B8291" s="8"/>
      <c r="C8291" s="49"/>
      <c r="D8291" s="8"/>
      <c r="E8291" s="8"/>
      <c r="F8291" s="8"/>
      <c r="G8291" s="8"/>
      <c r="H8291" s="15"/>
      <c r="I8291" s="27"/>
      <c r="K8291" s="27"/>
      <c r="L8291" s="8"/>
      <c r="M8291" s="8"/>
      <c r="N8291" s="8"/>
    </row>
    <row r="8292" spans="1:14" ht="21" customHeight="1" x14ac:dyDescent="0.5">
      <c r="A8292" s="50"/>
      <c r="B8292" s="8"/>
      <c r="C8292" s="49"/>
      <c r="D8292" s="8"/>
      <c r="E8292" s="8"/>
      <c r="F8292" s="8"/>
      <c r="G8292" s="8"/>
      <c r="H8292" s="15"/>
      <c r="I8292" s="27"/>
      <c r="K8292" s="27"/>
      <c r="L8292" s="8"/>
      <c r="M8292" s="8"/>
      <c r="N8292" s="8"/>
    </row>
    <row r="8293" spans="1:14" ht="21" customHeight="1" x14ac:dyDescent="0.5">
      <c r="A8293" s="50"/>
      <c r="B8293" s="8"/>
      <c r="C8293" s="49"/>
      <c r="D8293" s="8"/>
      <c r="E8293" s="8"/>
      <c r="F8293" s="8"/>
      <c r="G8293" s="8"/>
      <c r="H8293" s="15"/>
      <c r="I8293" s="27"/>
      <c r="K8293" s="27"/>
      <c r="L8293" s="8"/>
      <c r="M8293" s="8"/>
      <c r="N8293" s="8"/>
    </row>
    <row r="8294" spans="1:14" ht="21" customHeight="1" x14ac:dyDescent="0.5">
      <c r="A8294" s="50"/>
      <c r="B8294" s="8"/>
      <c r="C8294" s="49"/>
      <c r="D8294" s="8"/>
      <c r="E8294" s="8"/>
      <c r="F8294" s="8"/>
      <c r="G8294" s="8"/>
      <c r="H8294" s="15"/>
      <c r="I8294" s="27"/>
      <c r="K8294" s="27"/>
      <c r="L8294" s="8"/>
      <c r="M8294" s="8"/>
      <c r="N8294" s="8"/>
    </row>
    <row r="8295" spans="1:14" ht="21" customHeight="1" x14ac:dyDescent="0.5">
      <c r="A8295" s="50"/>
      <c r="B8295" s="8"/>
      <c r="C8295" s="49"/>
      <c r="D8295" s="8"/>
      <c r="E8295" s="8"/>
      <c r="F8295" s="8"/>
      <c r="G8295" s="8"/>
      <c r="H8295" s="15"/>
      <c r="I8295" s="27"/>
      <c r="K8295" s="27"/>
      <c r="L8295" s="8"/>
      <c r="M8295" s="8"/>
      <c r="N8295" s="8"/>
    </row>
    <row r="8296" spans="1:14" ht="21" customHeight="1" x14ac:dyDescent="0.5">
      <c r="A8296" s="50"/>
      <c r="B8296" s="8"/>
      <c r="C8296" s="49"/>
      <c r="D8296" s="8"/>
      <c r="E8296" s="8"/>
      <c r="F8296" s="8"/>
      <c r="G8296" s="8"/>
      <c r="H8296" s="15"/>
      <c r="I8296" s="27"/>
      <c r="K8296" s="27"/>
      <c r="L8296" s="8"/>
      <c r="M8296" s="8"/>
      <c r="N8296" s="8"/>
    </row>
    <row r="8297" spans="1:14" ht="21" customHeight="1" x14ac:dyDescent="0.5">
      <c r="A8297" s="50"/>
      <c r="B8297" s="8"/>
      <c r="C8297" s="49"/>
      <c r="D8297" s="8"/>
      <c r="E8297" s="8"/>
      <c r="F8297" s="8"/>
      <c r="G8297" s="8"/>
      <c r="H8297" s="15"/>
      <c r="I8297" s="27"/>
      <c r="K8297" s="27"/>
      <c r="L8297" s="8"/>
      <c r="M8297" s="8"/>
      <c r="N8297" s="8"/>
    </row>
    <row r="8298" spans="1:14" ht="21" customHeight="1" x14ac:dyDescent="0.5">
      <c r="A8298" s="50"/>
      <c r="B8298" s="8"/>
      <c r="C8298" s="49"/>
      <c r="D8298" s="8"/>
      <c r="E8298" s="8"/>
      <c r="F8298" s="8"/>
      <c r="G8298" s="8"/>
      <c r="H8298" s="15"/>
      <c r="I8298" s="27"/>
      <c r="K8298" s="27"/>
      <c r="L8298" s="8"/>
      <c r="M8298" s="8"/>
      <c r="N8298" s="8"/>
    </row>
    <row r="8299" spans="1:14" ht="21" customHeight="1" x14ac:dyDescent="0.5">
      <c r="A8299" s="50"/>
      <c r="B8299" s="8"/>
      <c r="C8299" s="49"/>
      <c r="D8299" s="8"/>
      <c r="E8299" s="8"/>
      <c r="F8299" s="8"/>
      <c r="G8299" s="8"/>
      <c r="H8299" s="15"/>
      <c r="I8299" s="27"/>
      <c r="K8299" s="27"/>
      <c r="L8299" s="8"/>
      <c r="M8299" s="8"/>
      <c r="N8299" s="8"/>
    </row>
    <row r="8300" spans="1:14" ht="21" customHeight="1" x14ac:dyDescent="0.5">
      <c r="A8300" s="50"/>
      <c r="B8300" s="8"/>
      <c r="C8300" s="49"/>
      <c r="D8300" s="8"/>
      <c r="E8300" s="8"/>
      <c r="F8300" s="8"/>
      <c r="G8300" s="8"/>
      <c r="H8300" s="15"/>
      <c r="I8300" s="27"/>
      <c r="K8300" s="27"/>
      <c r="L8300" s="8"/>
      <c r="M8300" s="8"/>
      <c r="N8300" s="8"/>
    </row>
    <row r="8301" spans="1:14" ht="21" customHeight="1" x14ac:dyDescent="0.5">
      <c r="A8301" s="50"/>
      <c r="B8301" s="8"/>
      <c r="C8301" s="49"/>
      <c r="D8301" s="8"/>
      <c r="E8301" s="8"/>
      <c r="F8301" s="8"/>
      <c r="G8301" s="8"/>
      <c r="H8301" s="15"/>
      <c r="I8301" s="27"/>
      <c r="K8301" s="27"/>
      <c r="L8301" s="8"/>
      <c r="M8301" s="8"/>
      <c r="N8301" s="8"/>
    </row>
    <row r="8302" spans="1:14" ht="21" customHeight="1" x14ac:dyDescent="0.5">
      <c r="A8302" s="50"/>
      <c r="B8302" s="8"/>
      <c r="C8302" s="49"/>
      <c r="D8302" s="8"/>
      <c r="E8302" s="8"/>
      <c r="F8302" s="8"/>
      <c r="G8302" s="8"/>
      <c r="H8302" s="15"/>
      <c r="I8302" s="27"/>
      <c r="K8302" s="27"/>
      <c r="L8302" s="8"/>
      <c r="M8302" s="8"/>
      <c r="N8302" s="8"/>
    </row>
    <row r="8303" spans="1:14" ht="21" customHeight="1" x14ac:dyDescent="0.5">
      <c r="A8303" s="50"/>
      <c r="B8303" s="8"/>
      <c r="C8303" s="49"/>
      <c r="D8303" s="8"/>
      <c r="E8303" s="8"/>
      <c r="F8303" s="8"/>
      <c r="G8303" s="8"/>
      <c r="H8303" s="15"/>
      <c r="I8303" s="27"/>
      <c r="K8303" s="27"/>
      <c r="L8303" s="8"/>
      <c r="M8303" s="8"/>
      <c r="N8303" s="8"/>
    </row>
    <row r="8304" spans="1:14" ht="21" customHeight="1" x14ac:dyDescent="0.5">
      <c r="A8304" s="50"/>
      <c r="B8304" s="8"/>
      <c r="C8304" s="49"/>
      <c r="D8304" s="8"/>
      <c r="E8304" s="8"/>
      <c r="F8304" s="8"/>
      <c r="G8304" s="8"/>
      <c r="H8304" s="15"/>
      <c r="I8304" s="27"/>
      <c r="K8304" s="27"/>
      <c r="L8304" s="8"/>
      <c r="M8304" s="8"/>
      <c r="N8304" s="8"/>
    </row>
    <row r="8305" spans="1:14" ht="21" customHeight="1" x14ac:dyDescent="0.5">
      <c r="A8305" s="50"/>
      <c r="B8305" s="8"/>
      <c r="C8305" s="49"/>
      <c r="D8305" s="8"/>
      <c r="E8305" s="8"/>
      <c r="F8305" s="8"/>
      <c r="G8305" s="8"/>
      <c r="H8305" s="15"/>
      <c r="I8305" s="27"/>
      <c r="K8305" s="27"/>
      <c r="L8305" s="8"/>
      <c r="M8305" s="8"/>
      <c r="N8305" s="8"/>
    </row>
    <row r="8306" spans="1:14" ht="21" customHeight="1" x14ac:dyDescent="0.5">
      <c r="A8306" s="50"/>
      <c r="B8306" s="8"/>
      <c r="C8306" s="49"/>
      <c r="D8306" s="8"/>
      <c r="E8306" s="8"/>
      <c r="F8306" s="8"/>
      <c r="G8306" s="8"/>
      <c r="H8306" s="15"/>
      <c r="I8306" s="27"/>
      <c r="K8306" s="27"/>
      <c r="L8306" s="8"/>
      <c r="M8306" s="8"/>
      <c r="N8306" s="8"/>
    </row>
    <row r="8307" spans="1:14" ht="21" customHeight="1" x14ac:dyDescent="0.5">
      <c r="A8307" s="50"/>
      <c r="B8307" s="8"/>
      <c r="C8307" s="49"/>
      <c r="D8307" s="8"/>
      <c r="E8307" s="8"/>
      <c r="F8307" s="8"/>
      <c r="G8307" s="8"/>
      <c r="H8307" s="15"/>
      <c r="I8307" s="27"/>
      <c r="K8307" s="27"/>
      <c r="L8307" s="8"/>
      <c r="M8307" s="8"/>
      <c r="N8307" s="8"/>
    </row>
    <row r="8308" spans="1:14" ht="21" customHeight="1" x14ac:dyDescent="0.5">
      <c r="A8308" s="50"/>
      <c r="B8308" s="8"/>
      <c r="C8308" s="49"/>
      <c r="D8308" s="8"/>
      <c r="E8308" s="8"/>
      <c r="F8308" s="8"/>
      <c r="G8308" s="8"/>
      <c r="H8308" s="15"/>
      <c r="I8308" s="27"/>
      <c r="K8308" s="27"/>
      <c r="L8308" s="8"/>
      <c r="M8308" s="8"/>
      <c r="N8308" s="8"/>
    </row>
    <row r="8309" spans="1:14" ht="21" customHeight="1" x14ac:dyDescent="0.5">
      <c r="A8309" s="50"/>
      <c r="B8309" s="8"/>
      <c r="C8309" s="49"/>
      <c r="D8309" s="8"/>
      <c r="E8309" s="8"/>
      <c r="F8309" s="8"/>
      <c r="G8309" s="8"/>
      <c r="H8309" s="15"/>
      <c r="I8309" s="27"/>
      <c r="K8309" s="27"/>
      <c r="L8309" s="8"/>
      <c r="M8309" s="8"/>
      <c r="N8309" s="8"/>
    </row>
    <row r="8310" spans="1:14" ht="21" customHeight="1" x14ac:dyDescent="0.5">
      <c r="A8310" s="50"/>
      <c r="B8310" s="8"/>
      <c r="C8310" s="49"/>
      <c r="D8310" s="8"/>
      <c r="E8310" s="8"/>
      <c r="F8310" s="8"/>
      <c r="G8310" s="8"/>
      <c r="H8310" s="15"/>
      <c r="I8310" s="27"/>
      <c r="K8310" s="27"/>
      <c r="L8310" s="8"/>
      <c r="M8310" s="8"/>
      <c r="N8310" s="8"/>
    </row>
    <row r="8311" spans="1:14" ht="21" customHeight="1" x14ac:dyDescent="0.5">
      <c r="A8311" s="50"/>
      <c r="B8311" s="8"/>
      <c r="C8311" s="49"/>
      <c r="D8311" s="8"/>
      <c r="E8311" s="8"/>
      <c r="F8311" s="8"/>
      <c r="G8311" s="8"/>
      <c r="H8311" s="15"/>
      <c r="I8311" s="27"/>
      <c r="K8311" s="27"/>
      <c r="L8311" s="8"/>
      <c r="M8311" s="8"/>
      <c r="N8311" s="8"/>
    </row>
    <row r="8312" spans="1:14" ht="21" customHeight="1" x14ac:dyDescent="0.5">
      <c r="A8312" s="50"/>
      <c r="B8312" s="8"/>
      <c r="C8312" s="49"/>
      <c r="D8312" s="8"/>
      <c r="E8312" s="8"/>
      <c r="F8312" s="8"/>
      <c r="G8312" s="8"/>
      <c r="H8312" s="15"/>
      <c r="I8312" s="27"/>
      <c r="K8312" s="27"/>
      <c r="L8312" s="8"/>
      <c r="M8312" s="8"/>
      <c r="N8312" s="8"/>
    </row>
    <row r="8313" spans="1:14" ht="21" customHeight="1" x14ac:dyDescent="0.5">
      <c r="A8313" s="50"/>
      <c r="B8313" s="8"/>
      <c r="C8313" s="49"/>
      <c r="D8313" s="8"/>
      <c r="E8313" s="8"/>
      <c r="F8313" s="8"/>
      <c r="G8313" s="8"/>
      <c r="H8313" s="15"/>
      <c r="I8313" s="27"/>
      <c r="K8313" s="27"/>
      <c r="L8313" s="8"/>
      <c r="M8313" s="8"/>
      <c r="N8313" s="8"/>
    </row>
    <row r="8314" spans="1:14" ht="21" customHeight="1" x14ac:dyDescent="0.5">
      <c r="A8314" s="50"/>
      <c r="B8314" s="8"/>
      <c r="C8314" s="49"/>
      <c r="D8314" s="8"/>
      <c r="E8314" s="8"/>
      <c r="F8314" s="8"/>
      <c r="G8314" s="8"/>
      <c r="H8314" s="15"/>
      <c r="I8314" s="27"/>
      <c r="K8314" s="27"/>
      <c r="L8314" s="8"/>
      <c r="M8314" s="8"/>
      <c r="N8314" s="8"/>
    </row>
    <row r="8315" spans="1:14" ht="21" customHeight="1" x14ac:dyDescent="0.5">
      <c r="A8315" s="50"/>
      <c r="B8315" s="8"/>
      <c r="C8315" s="49"/>
      <c r="D8315" s="8"/>
      <c r="E8315" s="8"/>
      <c r="F8315" s="8"/>
      <c r="G8315" s="8"/>
      <c r="H8315" s="15"/>
      <c r="I8315" s="27"/>
      <c r="K8315" s="27"/>
      <c r="L8315" s="8"/>
      <c r="M8315" s="8"/>
      <c r="N8315" s="8"/>
    </row>
    <row r="8316" spans="1:14" ht="21" customHeight="1" x14ac:dyDescent="0.5">
      <c r="A8316" s="50"/>
      <c r="B8316" s="8"/>
      <c r="C8316" s="49"/>
      <c r="D8316" s="8"/>
      <c r="E8316" s="8"/>
      <c r="F8316" s="8"/>
      <c r="G8316" s="8"/>
      <c r="H8316" s="15"/>
      <c r="I8316" s="27"/>
      <c r="K8316" s="27"/>
      <c r="L8316" s="8"/>
      <c r="M8316" s="8"/>
      <c r="N8316" s="8"/>
    </row>
    <row r="8317" spans="1:14" ht="21" customHeight="1" x14ac:dyDescent="0.5">
      <c r="A8317" s="50"/>
      <c r="B8317" s="8"/>
      <c r="C8317" s="49"/>
      <c r="D8317" s="8"/>
      <c r="E8317" s="8"/>
      <c r="F8317" s="8"/>
      <c r="G8317" s="8"/>
      <c r="H8317" s="15"/>
      <c r="I8317" s="27"/>
      <c r="K8317" s="27"/>
      <c r="L8317" s="8"/>
      <c r="M8317" s="8"/>
      <c r="N8317" s="8"/>
    </row>
    <row r="8318" spans="1:14" ht="21" customHeight="1" x14ac:dyDescent="0.5">
      <c r="A8318" s="50"/>
      <c r="B8318" s="8"/>
      <c r="C8318" s="49"/>
      <c r="D8318" s="8"/>
      <c r="E8318" s="8"/>
      <c r="F8318" s="8"/>
      <c r="G8318" s="8"/>
      <c r="H8318" s="15"/>
      <c r="I8318" s="27"/>
      <c r="K8318" s="27"/>
      <c r="L8318" s="8"/>
      <c r="M8318" s="8"/>
      <c r="N8318" s="8"/>
    </row>
    <row r="8319" spans="1:14" ht="21" customHeight="1" x14ac:dyDescent="0.5">
      <c r="A8319" s="50"/>
      <c r="B8319" s="8"/>
      <c r="C8319" s="49"/>
      <c r="D8319" s="8"/>
      <c r="E8319" s="8"/>
      <c r="F8319" s="8"/>
      <c r="G8319" s="8"/>
      <c r="H8319" s="15"/>
      <c r="I8319" s="27"/>
      <c r="K8319" s="27"/>
      <c r="L8319" s="8"/>
      <c r="M8319" s="8"/>
      <c r="N8319" s="8"/>
    </row>
    <row r="8320" spans="1:14" ht="21" customHeight="1" x14ac:dyDescent="0.5">
      <c r="A8320" s="50"/>
      <c r="B8320" s="8"/>
      <c r="C8320" s="49"/>
      <c r="D8320" s="8"/>
      <c r="E8320" s="8"/>
      <c r="F8320" s="8"/>
      <c r="G8320" s="8"/>
      <c r="H8320" s="15"/>
      <c r="I8320" s="27"/>
      <c r="K8320" s="27"/>
      <c r="L8320" s="8"/>
      <c r="M8320" s="8"/>
      <c r="N8320" s="8"/>
    </row>
    <row r="8321" spans="1:14" ht="21" customHeight="1" x14ac:dyDescent="0.5">
      <c r="A8321" s="50"/>
      <c r="B8321" s="8"/>
      <c r="C8321" s="49"/>
      <c r="D8321" s="8"/>
      <c r="E8321" s="8"/>
      <c r="F8321" s="8"/>
      <c r="G8321" s="8"/>
      <c r="H8321" s="15"/>
      <c r="I8321" s="27"/>
      <c r="K8321" s="27"/>
      <c r="L8321" s="8"/>
      <c r="M8321" s="8"/>
      <c r="N8321" s="8"/>
    </row>
    <row r="8322" spans="1:14" ht="21" customHeight="1" x14ac:dyDescent="0.5">
      <c r="A8322" s="50"/>
      <c r="B8322" s="8"/>
      <c r="C8322" s="49"/>
      <c r="D8322" s="8"/>
      <c r="E8322" s="8"/>
      <c r="F8322" s="8"/>
      <c r="G8322" s="8"/>
      <c r="H8322" s="15"/>
      <c r="I8322" s="27"/>
      <c r="K8322" s="27"/>
      <c r="L8322" s="8"/>
      <c r="M8322" s="8"/>
      <c r="N8322" s="8"/>
    </row>
    <row r="8323" spans="1:14" ht="21" customHeight="1" x14ac:dyDescent="0.5">
      <c r="A8323" s="50"/>
      <c r="B8323" s="8"/>
      <c r="C8323" s="49"/>
      <c r="D8323" s="8"/>
      <c r="E8323" s="8"/>
      <c r="F8323" s="8"/>
      <c r="G8323" s="8"/>
      <c r="H8323" s="15"/>
      <c r="I8323" s="27"/>
      <c r="K8323" s="27"/>
      <c r="L8323" s="8"/>
      <c r="M8323" s="8"/>
      <c r="N8323" s="8"/>
    </row>
    <row r="8324" spans="1:14" ht="21" customHeight="1" x14ac:dyDescent="0.5">
      <c r="A8324" s="50"/>
      <c r="B8324" s="8"/>
      <c r="C8324" s="49"/>
      <c r="D8324" s="8"/>
      <c r="E8324" s="8"/>
      <c r="F8324" s="8"/>
      <c r="G8324" s="8"/>
      <c r="H8324" s="15"/>
      <c r="I8324" s="27"/>
      <c r="K8324" s="27"/>
      <c r="L8324" s="8"/>
      <c r="M8324" s="8"/>
      <c r="N8324" s="8"/>
    </row>
    <row r="8325" spans="1:14" ht="21" customHeight="1" x14ac:dyDescent="0.5">
      <c r="A8325" s="50"/>
      <c r="B8325" s="8"/>
      <c r="C8325" s="49"/>
      <c r="D8325" s="8"/>
      <c r="E8325" s="8"/>
      <c r="F8325" s="8"/>
      <c r="G8325" s="8"/>
      <c r="H8325" s="15"/>
      <c r="I8325" s="27"/>
      <c r="K8325" s="27"/>
      <c r="L8325" s="8"/>
      <c r="M8325" s="8"/>
      <c r="N8325" s="8"/>
    </row>
    <row r="8326" spans="1:14" ht="21" customHeight="1" x14ac:dyDescent="0.5">
      <c r="A8326" s="50"/>
      <c r="B8326" s="8"/>
      <c r="C8326" s="49"/>
      <c r="D8326" s="8"/>
      <c r="E8326" s="8"/>
      <c r="F8326" s="8"/>
      <c r="G8326" s="8"/>
      <c r="H8326" s="15"/>
      <c r="I8326" s="27"/>
      <c r="K8326" s="27"/>
      <c r="L8326" s="8"/>
      <c r="M8326" s="8"/>
      <c r="N8326" s="8"/>
    </row>
    <row r="8327" spans="1:14" ht="21" customHeight="1" x14ac:dyDescent="0.5">
      <c r="A8327" s="50"/>
      <c r="B8327" s="8"/>
      <c r="C8327" s="49"/>
      <c r="D8327" s="8"/>
      <c r="E8327" s="8"/>
      <c r="F8327" s="8"/>
      <c r="G8327" s="8"/>
      <c r="H8327" s="15"/>
      <c r="I8327" s="27"/>
      <c r="K8327" s="27"/>
      <c r="L8327" s="8"/>
      <c r="M8327" s="8"/>
      <c r="N8327" s="8"/>
    </row>
    <row r="8328" spans="1:14" ht="21" customHeight="1" x14ac:dyDescent="0.5">
      <c r="A8328" s="50"/>
      <c r="B8328" s="8"/>
      <c r="C8328" s="49"/>
      <c r="D8328" s="8"/>
      <c r="E8328" s="8"/>
      <c r="F8328" s="8"/>
      <c r="G8328" s="8"/>
      <c r="H8328" s="15"/>
      <c r="I8328" s="27"/>
      <c r="K8328" s="27"/>
      <c r="L8328" s="8"/>
      <c r="M8328" s="8"/>
      <c r="N8328" s="8"/>
    </row>
    <row r="8329" spans="1:14" ht="21" customHeight="1" x14ac:dyDescent="0.5">
      <c r="A8329" s="50"/>
      <c r="B8329" s="8"/>
      <c r="C8329" s="49"/>
      <c r="D8329" s="8"/>
      <c r="E8329" s="8"/>
      <c r="F8329" s="8"/>
      <c r="G8329" s="8"/>
      <c r="H8329" s="15"/>
      <c r="I8329" s="27"/>
      <c r="K8329" s="27"/>
      <c r="L8329" s="8"/>
      <c r="M8329" s="8"/>
      <c r="N8329" s="8"/>
    </row>
    <row r="8330" spans="1:14" ht="21" customHeight="1" x14ac:dyDescent="0.5">
      <c r="A8330" s="50"/>
      <c r="B8330" s="8"/>
      <c r="C8330" s="49"/>
      <c r="D8330" s="8"/>
      <c r="E8330" s="8"/>
      <c r="F8330" s="8"/>
      <c r="G8330" s="8"/>
      <c r="H8330" s="15"/>
      <c r="I8330" s="27"/>
      <c r="K8330" s="27"/>
      <c r="L8330" s="8"/>
      <c r="M8330" s="8"/>
      <c r="N8330" s="8"/>
    </row>
    <row r="8331" spans="1:14" ht="21" customHeight="1" x14ac:dyDescent="0.5">
      <c r="A8331" s="50"/>
      <c r="B8331" s="8"/>
      <c r="C8331" s="49"/>
      <c r="D8331" s="8"/>
      <c r="E8331" s="8"/>
      <c r="F8331" s="8"/>
      <c r="G8331" s="8"/>
      <c r="H8331" s="15"/>
      <c r="I8331" s="27"/>
      <c r="K8331" s="27"/>
      <c r="L8331" s="8"/>
      <c r="M8331" s="8"/>
      <c r="N8331" s="8"/>
    </row>
    <row r="8332" spans="1:14" ht="21" customHeight="1" x14ac:dyDescent="0.5">
      <c r="A8332" s="50"/>
      <c r="B8332" s="8"/>
      <c r="C8332" s="49"/>
      <c r="D8332" s="8"/>
      <c r="E8332" s="8"/>
      <c r="F8332" s="8"/>
      <c r="G8332" s="8"/>
      <c r="H8332" s="15"/>
      <c r="I8332" s="27"/>
      <c r="K8332" s="27"/>
      <c r="L8332" s="8"/>
      <c r="M8332" s="8"/>
      <c r="N8332" s="8"/>
    </row>
    <row r="8333" spans="1:14" ht="21" customHeight="1" x14ac:dyDescent="0.5">
      <c r="A8333" s="50"/>
      <c r="B8333" s="8"/>
      <c r="C8333" s="49"/>
      <c r="D8333" s="8"/>
      <c r="E8333" s="8"/>
      <c r="F8333" s="8"/>
      <c r="G8333" s="8"/>
      <c r="H8333" s="15"/>
      <c r="I8333" s="27"/>
      <c r="K8333" s="27"/>
      <c r="L8333" s="8"/>
      <c r="M8333" s="8"/>
      <c r="N8333" s="8"/>
    </row>
    <row r="8334" spans="1:14" ht="21" customHeight="1" x14ac:dyDescent="0.5">
      <c r="A8334" s="50"/>
      <c r="B8334" s="8"/>
      <c r="C8334" s="49"/>
      <c r="D8334" s="8"/>
      <c r="E8334" s="8"/>
      <c r="F8334" s="8"/>
      <c r="G8334" s="8"/>
      <c r="H8334" s="15"/>
      <c r="I8334" s="27"/>
      <c r="K8334" s="27"/>
      <c r="L8334" s="8"/>
      <c r="M8334" s="8"/>
      <c r="N8334" s="8"/>
    </row>
    <row r="8335" spans="1:14" ht="21" customHeight="1" x14ac:dyDescent="0.5">
      <c r="A8335" s="50"/>
      <c r="B8335" s="8"/>
      <c r="C8335" s="49"/>
      <c r="D8335" s="8"/>
      <c r="E8335" s="8"/>
      <c r="F8335" s="8"/>
      <c r="G8335" s="8"/>
      <c r="H8335" s="15"/>
      <c r="I8335" s="27"/>
      <c r="K8335" s="27"/>
      <c r="L8335" s="8"/>
      <c r="M8335" s="8"/>
      <c r="N8335" s="8"/>
    </row>
    <row r="8336" spans="1:14" ht="21" customHeight="1" x14ac:dyDescent="0.5">
      <c r="A8336" s="50"/>
      <c r="B8336" s="8"/>
      <c r="C8336" s="49"/>
      <c r="D8336" s="8"/>
      <c r="E8336" s="8"/>
      <c r="F8336" s="8"/>
      <c r="G8336" s="8"/>
      <c r="H8336" s="15"/>
      <c r="I8336" s="27"/>
      <c r="K8336" s="27"/>
      <c r="L8336" s="8"/>
      <c r="M8336" s="8"/>
      <c r="N8336" s="8"/>
    </row>
    <row r="8337" spans="1:14" ht="21" customHeight="1" x14ac:dyDescent="0.5">
      <c r="A8337" s="50"/>
      <c r="B8337" s="8"/>
      <c r="C8337" s="49"/>
      <c r="D8337" s="8"/>
      <c r="E8337" s="8"/>
      <c r="F8337" s="8"/>
      <c r="G8337" s="8"/>
      <c r="H8337" s="15"/>
      <c r="I8337" s="27"/>
      <c r="K8337" s="27"/>
      <c r="L8337" s="8"/>
      <c r="M8337" s="8"/>
      <c r="N8337" s="8"/>
    </row>
    <row r="8338" spans="1:14" ht="21" customHeight="1" x14ac:dyDescent="0.5">
      <c r="A8338" s="50"/>
      <c r="B8338" s="8"/>
      <c r="C8338" s="49"/>
      <c r="D8338" s="8"/>
      <c r="E8338" s="8"/>
      <c r="F8338" s="8"/>
      <c r="G8338" s="8"/>
      <c r="H8338" s="15"/>
      <c r="I8338" s="27"/>
      <c r="K8338" s="27"/>
      <c r="L8338" s="8"/>
      <c r="M8338" s="8"/>
      <c r="N8338" s="8"/>
    </row>
    <row r="8339" spans="1:14" ht="21" customHeight="1" x14ac:dyDescent="0.5">
      <c r="A8339" s="50"/>
      <c r="B8339" s="8"/>
      <c r="C8339" s="49"/>
      <c r="D8339" s="8"/>
      <c r="E8339" s="8"/>
      <c r="F8339" s="8"/>
      <c r="G8339" s="8"/>
      <c r="H8339" s="15"/>
      <c r="I8339" s="27"/>
      <c r="K8339" s="27"/>
      <c r="L8339" s="8"/>
      <c r="M8339" s="8"/>
      <c r="N8339" s="8"/>
    </row>
    <row r="8340" spans="1:14" ht="21" customHeight="1" x14ac:dyDescent="0.5">
      <c r="A8340" s="50"/>
      <c r="B8340" s="8"/>
      <c r="C8340" s="49"/>
      <c r="D8340" s="8"/>
      <c r="E8340" s="8"/>
      <c r="F8340" s="8"/>
      <c r="G8340" s="8"/>
      <c r="H8340" s="15"/>
      <c r="I8340" s="27"/>
      <c r="K8340" s="27"/>
      <c r="L8340" s="8"/>
      <c r="M8340" s="8"/>
      <c r="N8340" s="8"/>
    </row>
    <row r="8341" spans="1:14" ht="21" customHeight="1" x14ac:dyDescent="0.5">
      <c r="A8341" s="50"/>
      <c r="B8341" s="8"/>
      <c r="C8341" s="49"/>
      <c r="D8341" s="8"/>
      <c r="E8341" s="8"/>
      <c r="F8341" s="8"/>
      <c r="G8341" s="8"/>
      <c r="H8341" s="15"/>
      <c r="I8341" s="27"/>
      <c r="K8341" s="27"/>
      <c r="L8341" s="8"/>
      <c r="M8341" s="8"/>
      <c r="N8341" s="8"/>
    </row>
    <row r="8342" spans="1:14" ht="21" customHeight="1" x14ac:dyDescent="0.5">
      <c r="A8342" s="50"/>
      <c r="B8342" s="8"/>
      <c r="C8342" s="49"/>
      <c r="D8342" s="8"/>
      <c r="E8342" s="8"/>
      <c r="F8342" s="8"/>
      <c r="G8342" s="8"/>
      <c r="H8342" s="15"/>
      <c r="I8342" s="27"/>
      <c r="K8342" s="27"/>
      <c r="L8342" s="8"/>
      <c r="M8342" s="8"/>
      <c r="N8342" s="8"/>
    </row>
    <row r="8343" spans="1:14" ht="21" customHeight="1" x14ac:dyDescent="0.5">
      <c r="A8343" s="50"/>
      <c r="B8343" s="8"/>
      <c r="C8343" s="49"/>
      <c r="D8343" s="8"/>
      <c r="E8343" s="8"/>
      <c r="F8343" s="8"/>
      <c r="G8343" s="8"/>
      <c r="H8343" s="15"/>
      <c r="I8343" s="27"/>
      <c r="K8343" s="27"/>
      <c r="L8343" s="8"/>
      <c r="M8343" s="8"/>
      <c r="N8343" s="8"/>
    </row>
    <row r="8344" spans="1:14" ht="21" customHeight="1" x14ac:dyDescent="0.5">
      <c r="A8344" s="50"/>
      <c r="B8344" s="8"/>
      <c r="C8344" s="49"/>
      <c r="D8344" s="8"/>
      <c r="E8344" s="8"/>
      <c r="F8344" s="8"/>
      <c r="G8344" s="8"/>
      <c r="H8344" s="15"/>
      <c r="I8344" s="27"/>
      <c r="K8344" s="27"/>
      <c r="L8344" s="8"/>
      <c r="M8344" s="8"/>
      <c r="N8344" s="8"/>
    </row>
    <row r="8345" spans="1:14" ht="21" customHeight="1" x14ac:dyDescent="0.5">
      <c r="A8345" s="50"/>
      <c r="B8345" s="8"/>
      <c r="C8345" s="49"/>
      <c r="D8345" s="8"/>
      <c r="E8345" s="8"/>
      <c r="F8345" s="8"/>
      <c r="G8345" s="8"/>
      <c r="H8345" s="15"/>
      <c r="I8345" s="27"/>
      <c r="K8345" s="27"/>
      <c r="L8345" s="8"/>
      <c r="M8345" s="8"/>
      <c r="N8345" s="8"/>
    </row>
    <row r="8346" spans="1:14" ht="21" customHeight="1" x14ac:dyDescent="0.5">
      <c r="A8346" s="50"/>
      <c r="B8346" s="8"/>
      <c r="C8346" s="49"/>
      <c r="D8346" s="8"/>
      <c r="E8346" s="8"/>
      <c r="F8346" s="8"/>
      <c r="G8346" s="8"/>
      <c r="H8346" s="15"/>
      <c r="I8346" s="27"/>
      <c r="K8346" s="27"/>
      <c r="L8346" s="8"/>
      <c r="M8346" s="8"/>
      <c r="N8346" s="8"/>
    </row>
    <row r="8347" spans="1:14" ht="21" customHeight="1" x14ac:dyDescent="0.5">
      <c r="A8347" s="50"/>
      <c r="B8347" s="8"/>
      <c r="C8347" s="49"/>
      <c r="D8347" s="8"/>
      <c r="E8347" s="8"/>
      <c r="F8347" s="8"/>
      <c r="G8347" s="8"/>
      <c r="H8347" s="15"/>
      <c r="I8347" s="27"/>
      <c r="K8347" s="27"/>
      <c r="L8347" s="8"/>
      <c r="M8347" s="8"/>
      <c r="N8347" s="8"/>
    </row>
    <row r="8348" spans="1:14" ht="21" customHeight="1" x14ac:dyDescent="0.5">
      <c r="A8348" s="50"/>
      <c r="B8348" s="8"/>
      <c r="C8348" s="49"/>
      <c r="D8348" s="8"/>
      <c r="E8348" s="8"/>
      <c r="F8348" s="8"/>
      <c r="G8348" s="8"/>
      <c r="H8348" s="15"/>
      <c r="I8348" s="27"/>
      <c r="K8348" s="27"/>
      <c r="L8348" s="8"/>
      <c r="M8348" s="8"/>
      <c r="N8348" s="8"/>
    </row>
    <row r="8349" spans="1:14" ht="21" customHeight="1" x14ac:dyDescent="0.5">
      <c r="A8349" s="50"/>
      <c r="B8349" s="8"/>
      <c r="C8349" s="49"/>
      <c r="D8349" s="8"/>
      <c r="E8349" s="8"/>
      <c r="F8349" s="8"/>
      <c r="G8349" s="8"/>
      <c r="H8349" s="15"/>
      <c r="I8349" s="27"/>
      <c r="K8349" s="27"/>
      <c r="L8349" s="8"/>
      <c r="M8349" s="8"/>
      <c r="N8349" s="8"/>
    </row>
    <row r="8350" spans="1:14" ht="21" customHeight="1" x14ac:dyDescent="0.5">
      <c r="A8350" s="50"/>
      <c r="B8350" s="8"/>
      <c r="C8350" s="49"/>
      <c r="D8350" s="8"/>
      <c r="E8350" s="8"/>
      <c r="F8350" s="8"/>
      <c r="G8350" s="8"/>
      <c r="H8350" s="15"/>
      <c r="I8350" s="27"/>
      <c r="K8350" s="27"/>
      <c r="L8350" s="8"/>
      <c r="M8350" s="8"/>
      <c r="N8350" s="8"/>
    </row>
    <row r="8351" spans="1:14" ht="21" customHeight="1" x14ac:dyDescent="0.5">
      <c r="A8351" s="50"/>
      <c r="B8351" s="8"/>
      <c r="C8351" s="49"/>
      <c r="D8351" s="8"/>
      <c r="E8351" s="8"/>
      <c r="F8351" s="8"/>
      <c r="G8351" s="8"/>
      <c r="H8351" s="15"/>
      <c r="I8351" s="27"/>
      <c r="K8351" s="27"/>
      <c r="L8351" s="8"/>
      <c r="M8351" s="8"/>
      <c r="N8351" s="8"/>
    </row>
    <row r="8352" spans="1:14" ht="21" customHeight="1" x14ac:dyDescent="0.5">
      <c r="A8352" s="50"/>
      <c r="B8352" s="8"/>
      <c r="C8352" s="49"/>
      <c r="D8352" s="8"/>
      <c r="E8352" s="8"/>
      <c r="F8352" s="8"/>
      <c r="G8352" s="8"/>
      <c r="H8352" s="15"/>
      <c r="I8352" s="27"/>
      <c r="K8352" s="27"/>
      <c r="L8352" s="8"/>
      <c r="M8352" s="8"/>
      <c r="N8352" s="8"/>
    </row>
    <row r="8353" spans="1:14" ht="21" customHeight="1" x14ac:dyDescent="0.5">
      <c r="A8353" s="50"/>
      <c r="B8353" s="8"/>
      <c r="C8353" s="49"/>
      <c r="D8353" s="8"/>
      <c r="E8353" s="8"/>
      <c r="F8353" s="8"/>
      <c r="G8353" s="8"/>
      <c r="H8353" s="15"/>
      <c r="I8353" s="27"/>
      <c r="K8353" s="27"/>
      <c r="L8353" s="8"/>
      <c r="M8353" s="8"/>
      <c r="N8353" s="8"/>
    </row>
    <row r="8354" spans="1:14" ht="21" customHeight="1" x14ac:dyDescent="0.5">
      <c r="A8354" s="50"/>
      <c r="B8354" s="8"/>
      <c r="C8354" s="49"/>
      <c r="D8354" s="8"/>
      <c r="E8354" s="8"/>
      <c r="F8354" s="8"/>
      <c r="G8354" s="8"/>
      <c r="H8354" s="15"/>
      <c r="I8354" s="27"/>
      <c r="K8354" s="27"/>
      <c r="L8354" s="8"/>
      <c r="M8354" s="8"/>
      <c r="N8354" s="8"/>
    </row>
    <row r="8355" spans="1:14" ht="21" customHeight="1" x14ac:dyDescent="0.5">
      <c r="A8355" s="50"/>
      <c r="B8355" s="8"/>
      <c r="C8355" s="49"/>
      <c r="D8355" s="8"/>
      <c r="E8355" s="8"/>
      <c r="F8355" s="8"/>
      <c r="G8355" s="8"/>
      <c r="H8355" s="15"/>
      <c r="I8355" s="27"/>
      <c r="K8355" s="27"/>
      <c r="L8355" s="8"/>
      <c r="M8355" s="8"/>
      <c r="N8355" s="8"/>
    </row>
    <row r="8356" spans="1:14" ht="21" customHeight="1" x14ac:dyDescent="0.5">
      <c r="A8356" s="50"/>
      <c r="B8356" s="8"/>
      <c r="C8356" s="49"/>
      <c r="D8356" s="8"/>
      <c r="E8356" s="8"/>
      <c r="F8356" s="8"/>
      <c r="G8356" s="8"/>
      <c r="H8356" s="15"/>
      <c r="I8356" s="27"/>
      <c r="K8356" s="27"/>
      <c r="L8356" s="8"/>
      <c r="M8356" s="8"/>
      <c r="N8356" s="8"/>
    </row>
    <row r="8357" spans="1:14" ht="21" customHeight="1" x14ac:dyDescent="0.5">
      <c r="A8357" s="50"/>
      <c r="B8357" s="8"/>
      <c r="C8357" s="49"/>
      <c r="D8357" s="8"/>
      <c r="E8357" s="8"/>
      <c r="F8357" s="8"/>
      <c r="G8357" s="8"/>
      <c r="H8357" s="15"/>
      <c r="I8357" s="27"/>
      <c r="K8357" s="27"/>
      <c r="L8357" s="8"/>
      <c r="M8357" s="8"/>
      <c r="N8357" s="8"/>
    </row>
    <row r="8358" spans="1:14" ht="21" customHeight="1" x14ac:dyDescent="0.5">
      <c r="A8358" s="50"/>
      <c r="B8358" s="8"/>
      <c r="C8358" s="49"/>
      <c r="D8358" s="8"/>
      <c r="E8358" s="8"/>
      <c r="F8358" s="8"/>
      <c r="G8358" s="8"/>
      <c r="H8358" s="15"/>
      <c r="I8358" s="27"/>
      <c r="K8358" s="27"/>
      <c r="L8358" s="8"/>
      <c r="M8358" s="8"/>
      <c r="N8358" s="8"/>
    </row>
    <row r="8359" spans="1:14" ht="21" customHeight="1" x14ac:dyDescent="0.5">
      <c r="A8359" s="50"/>
      <c r="B8359" s="8"/>
      <c r="C8359" s="49"/>
      <c r="D8359" s="8"/>
      <c r="E8359" s="8"/>
      <c r="F8359" s="8"/>
      <c r="G8359" s="8"/>
      <c r="H8359" s="15"/>
      <c r="I8359" s="27"/>
      <c r="K8359" s="27"/>
      <c r="L8359" s="8"/>
      <c r="M8359" s="8"/>
      <c r="N8359" s="8"/>
    </row>
    <row r="8360" spans="1:14" ht="21" customHeight="1" x14ac:dyDescent="0.5">
      <c r="A8360" s="50"/>
      <c r="B8360" s="8"/>
      <c r="C8360" s="49"/>
      <c r="D8360" s="8"/>
      <c r="E8360" s="8"/>
      <c r="F8360" s="8"/>
      <c r="G8360" s="8"/>
      <c r="H8360" s="15"/>
      <c r="I8360" s="27"/>
      <c r="K8360" s="27"/>
      <c r="L8360" s="8"/>
      <c r="M8360" s="8"/>
      <c r="N8360" s="8"/>
    </row>
    <row r="8361" spans="1:14" ht="21" customHeight="1" x14ac:dyDescent="0.5">
      <c r="A8361" s="50"/>
      <c r="B8361" s="8"/>
      <c r="C8361" s="49"/>
      <c r="D8361" s="8"/>
      <c r="E8361" s="8"/>
      <c r="F8361" s="8"/>
      <c r="G8361" s="8"/>
      <c r="H8361" s="15"/>
      <c r="I8361" s="27"/>
      <c r="K8361" s="27"/>
      <c r="L8361" s="8"/>
      <c r="M8361" s="8"/>
      <c r="N8361" s="8"/>
    </row>
    <row r="8362" spans="1:14" ht="21" customHeight="1" x14ac:dyDescent="0.5">
      <c r="A8362" s="50"/>
      <c r="B8362" s="8"/>
      <c r="C8362" s="49"/>
      <c r="D8362" s="8"/>
      <c r="E8362" s="8"/>
      <c r="F8362" s="8"/>
      <c r="G8362" s="8"/>
      <c r="H8362" s="15"/>
      <c r="I8362" s="27"/>
      <c r="K8362" s="27"/>
      <c r="L8362" s="8"/>
      <c r="M8362" s="8"/>
      <c r="N8362" s="8"/>
    </row>
    <row r="8363" spans="1:14" ht="21" customHeight="1" x14ac:dyDescent="0.5">
      <c r="A8363" s="50"/>
      <c r="B8363" s="8"/>
      <c r="C8363" s="49"/>
      <c r="D8363" s="8"/>
      <c r="E8363" s="8"/>
      <c r="F8363" s="8"/>
      <c r="G8363" s="8"/>
      <c r="H8363" s="15"/>
      <c r="I8363" s="27"/>
      <c r="K8363" s="27"/>
      <c r="L8363" s="8"/>
      <c r="M8363" s="8"/>
      <c r="N8363" s="8"/>
    </row>
    <row r="8364" spans="1:14" ht="21" customHeight="1" x14ac:dyDescent="0.5">
      <c r="A8364" s="50"/>
      <c r="B8364" s="8"/>
      <c r="C8364" s="49"/>
      <c r="D8364" s="8"/>
      <c r="E8364" s="8"/>
      <c r="F8364" s="8"/>
      <c r="G8364" s="8"/>
      <c r="H8364" s="15"/>
      <c r="I8364" s="27"/>
      <c r="K8364" s="27"/>
      <c r="L8364" s="8"/>
      <c r="M8364" s="8"/>
      <c r="N8364" s="8"/>
    </row>
    <row r="8365" spans="1:14" ht="21" customHeight="1" x14ac:dyDescent="0.5">
      <c r="A8365" s="50"/>
      <c r="B8365" s="8"/>
      <c r="C8365" s="49"/>
      <c r="D8365" s="8"/>
      <c r="E8365" s="8"/>
      <c r="F8365" s="8"/>
      <c r="G8365" s="8"/>
      <c r="H8365" s="15"/>
      <c r="I8365" s="27"/>
      <c r="K8365" s="27"/>
      <c r="L8365" s="8"/>
      <c r="M8365" s="8"/>
      <c r="N8365" s="8"/>
    </row>
    <row r="8366" spans="1:14" ht="21" customHeight="1" x14ac:dyDescent="0.5">
      <c r="A8366" s="50"/>
      <c r="B8366" s="8"/>
      <c r="C8366" s="49"/>
      <c r="D8366" s="8"/>
      <c r="E8366" s="8"/>
      <c r="F8366" s="8"/>
      <c r="G8366" s="8"/>
      <c r="H8366" s="15"/>
      <c r="I8366" s="27"/>
      <c r="K8366" s="27"/>
      <c r="L8366" s="8"/>
      <c r="M8366" s="8"/>
      <c r="N8366" s="8"/>
    </row>
    <row r="8367" spans="1:14" ht="21" customHeight="1" x14ac:dyDescent="0.5">
      <c r="A8367" s="50"/>
      <c r="B8367" s="8"/>
      <c r="C8367" s="49"/>
      <c r="D8367" s="8"/>
      <c r="E8367" s="8"/>
      <c r="F8367" s="8"/>
      <c r="G8367" s="8"/>
      <c r="H8367" s="15"/>
      <c r="I8367" s="27"/>
      <c r="K8367" s="27"/>
      <c r="L8367" s="8"/>
      <c r="M8367" s="8"/>
      <c r="N8367" s="8"/>
    </row>
    <row r="8368" spans="1:14" ht="21" customHeight="1" x14ac:dyDescent="0.5">
      <c r="A8368" s="50"/>
      <c r="B8368" s="8"/>
      <c r="C8368" s="49"/>
      <c r="D8368" s="8"/>
      <c r="E8368" s="8"/>
      <c r="F8368" s="8"/>
      <c r="G8368" s="8"/>
      <c r="H8368" s="15"/>
      <c r="I8368" s="27"/>
      <c r="K8368" s="27"/>
      <c r="L8368" s="8"/>
      <c r="M8368" s="8"/>
      <c r="N8368" s="8"/>
    </row>
    <row r="8369" spans="1:14" ht="21" customHeight="1" x14ac:dyDescent="0.5">
      <c r="A8369" s="50"/>
      <c r="B8369" s="8"/>
      <c r="C8369" s="49"/>
      <c r="D8369" s="8"/>
      <c r="E8369" s="8"/>
      <c r="F8369" s="8"/>
      <c r="G8369" s="8"/>
      <c r="H8369" s="15"/>
      <c r="I8369" s="27"/>
      <c r="K8369" s="27"/>
      <c r="L8369" s="8"/>
      <c r="M8369" s="8"/>
      <c r="N8369" s="8"/>
    </row>
    <row r="8370" spans="1:14" ht="21" customHeight="1" x14ac:dyDescent="0.5">
      <c r="A8370" s="50"/>
      <c r="B8370" s="8"/>
      <c r="C8370" s="49"/>
      <c r="D8370" s="8"/>
      <c r="E8370" s="8"/>
      <c r="F8370" s="8"/>
      <c r="G8370" s="8"/>
      <c r="H8370" s="15"/>
      <c r="I8370" s="27"/>
      <c r="K8370" s="27"/>
      <c r="L8370" s="8"/>
      <c r="M8370" s="8"/>
      <c r="N8370" s="8"/>
    </row>
    <row r="8371" spans="1:14" ht="21" customHeight="1" x14ac:dyDescent="0.5">
      <c r="A8371" s="50"/>
      <c r="B8371" s="8"/>
      <c r="C8371" s="49"/>
      <c r="D8371" s="8"/>
      <c r="E8371" s="8"/>
      <c r="F8371" s="8"/>
      <c r="G8371" s="8"/>
      <c r="H8371" s="15"/>
      <c r="I8371" s="27"/>
      <c r="K8371" s="27"/>
      <c r="L8371" s="8"/>
      <c r="M8371" s="8"/>
      <c r="N8371" s="8"/>
    </row>
    <row r="8372" spans="1:14" ht="21" customHeight="1" x14ac:dyDescent="0.5">
      <c r="A8372" s="50"/>
      <c r="B8372" s="8"/>
      <c r="C8372" s="49"/>
      <c r="D8372" s="8"/>
      <c r="E8372" s="8"/>
      <c r="F8372" s="8"/>
      <c r="G8372" s="8"/>
      <c r="H8372" s="15"/>
      <c r="I8372" s="27"/>
      <c r="K8372" s="27"/>
      <c r="L8372" s="8"/>
      <c r="M8372" s="8"/>
      <c r="N8372" s="8"/>
    </row>
    <row r="8373" spans="1:14" ht="21" customHeight="1" x14ac:dyDescent="0.5">
      <c r="A8373" s="50"/>
      <c r="B8373" s="8"/>
      <c r="C8373" s="49"/>
      <c r="D8373" s="8"/>
      <c r="E8373" s="8"/>
      <c r="F8373" s="8"/>
      <c r="G8373" s="8"/>
      <c r="H8373" s="15"/>
      <c r="I8373" s="27"/>
      <c r="K8373" s="27"/>
      <c r="L8373" s="8"/>
      <c r="M8373" s="8"/>
      <c r="N8373" s="8"/>
    </row>
    <row r="8374" spans="1:14" ht="21" customHeight="1" x14ac:dyDescent="0.5">
      <c r="A8374" s="50"/>
      <c r="B8374" s="8"/>
      <c r="C8374" s="49"/>
      <c r="D8374" s="8"/>
      <c r="E8374" s="8"/>
      <c r="F8374" s="8"/>
      <c r="G8374" s="8"/>
      <c r="H8374" s="15"/>
      <c r="I8374" s="27"/>
      <c r="K8374" s="27"/>
      <c r="L8374" s="8"/>
      <c r="M8374" s="8"/>
      <c r="N8374" s="8"/>
    </row>
    <row r="8375" spans="1:14" ht="21" customHeight="1" x14ac:dyDescent="0.5">
      <c r="A8375" s="50"/>
      <c r="B8375" s="8"/>
      <c r="C8375" s="49"/>
      <c r="D8375" s="8"/>
      <c r="E8375" s="8"/>
      <c r="F8375" s="8"/>
      <c r="G8375" s="8"/>
      <c r="H8375" s="15"/>
      <c r="I8375" s="27"/>
      <c r="K8375" s="27"/>
      <c r="L8375" s="8"/>
      <c r="M8375" s="8"/>
      <c r="N8375" s="8"/>
    </row>
    <row r="8376" spans="1:14" ht="21" customHeight="1" x14ac:dyDescent="0.5">
      <c r="A8376" s="50"/>
      <c r="B8376" s="8"/>
      <c r="C8376" s="49"/>
      <c r="D8376" s="8"/>
      <c r="E8376" s="8"/>
      <c r="F8376" s="8"/>
      <c r="G8376" s="8"/>
      <c r="H8376" s="15"/>
      <c r="I8376" s="27"/>
      <c r="K8376" s="27"/>
      <c r="L8376" s="8"/>
      <c r="M8376" s="8"/>
      <c r="N8376" s="8"/>
    </row>
    <row r="8377" spans="1:14" ht="21" customHeight="1" x14ac:dyDescent="0.5">
      <c r="A8377" s="50"/>
      <c r="B8377" s="8"/>
      <c r="C8377" s="49"/>
      <c r="D8377" s="8"/>
      <c r="E8377" s="8"/>
      <c r="F8377" s="8"/>
      <c r="G8377" s="8"/>
      <c r="H8377" s="15"/>
      <c r="I8377" s="27"/>
      <c r="K8377" s="27"/>
      <c r="L8377" s="8"/>
      <c r="M8377" s="8"/>
      <c r="N8377" s="8"/>
    </row>
    <row r="8378" spans="1:14" ht="21" customHeight="1" x14ac:dyDescent="0.5">
      <c r="A8378" s="50"/>
      <c r="B8378" s="8"/>
      <c r="C8378" s="49"/>
      <c r="D8378" s="8"/>
      <c r="E8378" s="8"/>
      <c r="F8378" s="8"/>
      <c r="G8378" s="8"/>
      <c r="H8378" s="15"/>
      <c r="I8378" s="27"/>
      <c r="K8378" s="27"/>
      <c r="L8378" s="8"/>
      <c r="M8378" s="8"/>
      <c r="N8378" s="8"/>
    </row>
    <row r="8379" spans="1:14" ht="21" customHeight="1" x14ac:dyDescent="0.5">
      <c r="A8379" s="50"/>
      <c r="B8379" s="8"/>
      <c r="C8379" s="49"/>
      <c r="D8379" s="8"/>
      <c r="E8379" s="8"/>
      <c r="F8379" s="8"/>
      <c r="G8379" s="8"/>
      <c r="H8379" s="15"/>
      <c r="I8379" s="27"/>
      <c r="K8379" s="27"/>
      <c r="L8379" s="8"/>
      <c r="M8379" s="8"/>
      <c r="N8379" s="8"/>
    </row>
    <row r="8380" spans="1:14" ht="21" customHeight="1" x14ac:dyDescent="0.5">
      <c r="A8380" s="50"/>
      <c r="B8380" s="8"/>
      <c r="C8380" s="49"/>
      <c r="D8380" s="8"/>
      <c r="E8380" s="8"/>
      <c r="F8380" s="8"/>
      <c r="G8380" s="8"/>
      <c r="H8380" s="15"/>
      <c r="I8380" s="27"/>
      <c r="K8380" s="27"/>
      <c r="L8380" s="8"/>
      <c r="M8380" s="8"/>
      <c r="N8380" s="8"/>
    </row>
    <row r="8381" spans="1:14" ht="21" customHeight="1" x14ac:dyDescent="0.5">
      <c r="A8381" s="50"/>
      <c r="B8381" s="8"/>
      <c r="C8381" s="49"/>
      <c r="D8381" s="8"/>
      <c r="E8381" s="8"/>
      <c r="F8381" s="8"/>
      <c r="G8381" s="8"/>
      <c r="H8381" s="15"/>
      <c r="I8381" s="27"/>
      <c r="K8381" s="27"/>
      <c r="L8381" s="8"/>
      <c r="M8381" s="8"/>
      <c r="N8381" s="8"/>
    </row>
    <row r="8382" spans="1:14" ht="21" customHeight="1" x14ac:dyDescent="0.5">
      <c r="A8382" s="50"/>
      <c r="B8382" s="8"/>
      <c r="C8382" s="49"/>
      <c r="D8382" s="8"/>
      <c r="E8382" s="8"/>
      <c r="F8382" s="8"/>
      <c r="G8382" s="8"/>
      <c r="H8382" s="15"/>
      <c r="I8382" s="27"/>
      <c r="K8382" s="27"/>
      <c r="L8382" s="8"/>
      <c r="M8382" s="8"/>
      <c r="N8382" s="8"/>
    </row>
    <row r="8383" spans="1:14" ht="21" customHeight="1" x14ac:dyDescent="0.5">
      <c r="A8383" s="50"/>
      <c r="B8383" s="8"/>
      <c r="C8383" s="49"/>
      <c r="D8383" s="8"/>
      <c r="E8383" s="8"/>
      <c r="F8383" s="8"/>
      <c r="G8383" s="8"/>
      <c r="H8383" s="15"/>
      <c r="I8383" s="27"/>
      <c r="K8383" s="27"/>
      <c r="L8383" s="8"/>
      <c r="M8383" s="8"/>
      <c r="N8383" s="8"/>
    </row>
    <row r="8384" spans="1:14" ht="21" customHeight="1" x14ac:dyDescent="0.5">
      <c r="A8384" s="50"/>
      <c r="B8384" s="8"/>
      <c r="C8384" s="49"/>
      <c r="D8384" s="8"/>
      <c r="E8384" s="8"/>
      <c r="F8384" s="8"/>
      <c r="G8384" s="8"/>
      <c r="H8384" s="15"/>
      <c r="I8384" s="27"/>
      <c r="K8384" s="27"/>
      <c r="L8384" s="8"/>
      <c r="M8384" s="8"/>
      <c r="N8384" s="8"/>
    </row>
    <row r="8385" spans="1:14" ht="21" customHeight="1" x14ac:dyDescent="0.5">
      <c r="A8385" s="50"/>
      <c r="B8385" s="8"/>
      <c r="C8385" s="49"/>
      <c r="D8385" s="8"/>
      <c r="E8385" s="8"/>
      <c r="F8385" s="8"/>
      <c r="G8385" s="8"/>
      <c r="H8385" s="15"/>
      <c r="I8385" s="27"/>
      <c r="K8385" s="27"/>
      <c r="L8385" s="8"/>
      <c r="M8385" s="8"/>
      <c r="N8385" s="8"/>
    </row>
    <row r="8386" spans="1:14" ht="21" customHeight="1" x14ac:dyDescent="0.5">
      <c r="A8386" s="50"/>
      <c r="B8386" s="8"/>
      <c r="C8386" s="49"/>
      <c r="D8386" s="8"/>
      <c r="E8386" s="8"/>
      <c r="F8386" s="8"/>
      <c r="G8386" s="8"/>
      <c r="H8386" s="15"/>
      <c r="I8386" s="27"/>
      <c r="K8386" s="27"/>
      <c r="L8386" s="8"/>
      <c r="M8386" s="8"/>
      <c r="N8386" s="8"/>
    </row>
    <row r="8387" spans="1:14" ht="21" customHeight="1" x14ac:dyDescent="0.5">
      <c r="A8387" s="50"/>
      <c r="B8387" s="8"/>
      <c r="C8387" s="49"/>
      <c r="D8387" s="8"/>
      <c r="E8387" s="8"/>
      <c r="F8387" s="8"/>
      <c r="G8387" s="8"/>
      <c r="H8387" s="15"/>
      <c r="I8387" s="27"/>
      <c r="K8387" s="27"/>
      <c r="L8387" s="8"/>
      <c r="M8387" s="8"/>
      <c r="N8387" s="8"/>
    </row>
    <row r="8388" spans="1:14" ht="21" customHeight="1" x14ac:dyDescent="0.5">
      <c r="A8388" s="50"/>
      <c r="B8388" s="8"/>
      <c r="C8388" s="49"/>
      <c r="D8388" s="8"/>
      <c r="E8388" s="8"/>
      <c r="F8388" s="8"/>
      <c r="G8388" s="8"/>
      <c r="H8388" s="15"/>
      <c r="I8388" s="27"/>
      <c r="K8388" s="27"/>
      <c r="L8388" s="8"/>
      <c r="M8388" s="8"/>
      <c r="N8388" s="8"/>
    </row>
    <row r="8389" spans="1:14" ht="21" customHeight="1" x14ac:dyDescent="0.5">
      <c r="A8389" s="50"/>
      <c r="B8389" s="8"/>
      <c r="C8389" s="49"/>
      <c r="D8389" s="8"/>
      <c r="E8389" s="8"/>
      <c r="F8389" s="8"/>
      <c r="G8389" s="8"/>
      <c r="H8389" s="15"/>
      <c r="I8389" s="27"/>
      <c r="K8389" s="27"/>
      <c r="L8389" s="8"/>
      <c r="M8389" s="8"/>
      <c r="N8389" s="8"/>
    </row>
    <row r="8390" spans="1:14" ht="21" customHeight="1" x14ac:dyDescent="0.5">
      <c r="A8390" s="50"/>
      <c r="B8390" s="8"/>
      <c r="C8390" s="49"/>
      <c r="D8390" s="8"/>
      <c r="E8390" s="8"/>
      <c r="F8390" s="8"/>
      <c r="G8390" s="8"/>
      <c r="H8390" s="15"/>
      <c r="I8390" s="27"/>
      <c r="K8390" s="27"/>
      <c r="L8390" s="8"/>
      <c r="M8390" s="8"/>
      <c r="N8390" s="8"/>
    </row>
    <row r="8391" spans="1:14" ht="21" customHeight="1" x14ac:dyDescent="0.5">
      <c r="A8391" s="50"/>
      <c r="B8391" s="8"/>
      <c r="C8391" s="49"/>
      <c r="D8391" s="8"/>
      <c r="E8391" s="8"/>
      <c r="F8391" s="8"/>
      <c r="G8391" s="8"/>
      <c r="H8391" s="15"/>
      <c r="I8391" s="27"/>
      <c r="K8391" s="27"/>
      <c r="L8391" s="8"/>
      <c r="M8391" s="8"/>
      <c r="N8391" s="8"/>
    </row>
    <row r="8392" spans="1:14" ht="21" customHeight="1" x14ac:dyDescent="0.5">
      <c r="A8392" s="50"/>
      <c r="B8392" s="8"/>
      <c r="C8392" s="49"/>
      <c r="D8392" s="8"/>
      <c r="E8392" s="8"/>
      <c r="F8392" s="8"/>
      <c r="G8392" s="8"/>
      <c r="H8392" s="15"/>
      <c r="I8392" s="27"/>
      <c r="K8392" s="27"/>
      <c r="L8392" s="8"/>
      <c r="M8392" s="8"/>
      <c r="N8392" s="8"/>
    </row>
    <row r="8393" spans="1:14" ht="21" customHeight="1" x14ac:dyDescent="0.5">
      <c r="A8393" s="50"/>
      <c r="B8393" s="8"/>
      <c r="C8393" s="49"/>
      <c r="D8393" s="8"/>
      <c r="E8393" s="8"/>
      <c r="F8393" s="8"/>
      <c r="G8393" s="8"/>
      <c r="H8393" s="15"/>
      <c r="I8393" s="27"/>
      <c r="K8393" s="27"/>
      <c r="L8393" s="8"/>
      <c r="M8393" s="8"/>
      <c r="N8393" s="8"/>
    </row>
    <row r="8394" spans="1:14" ht="21" customHeight="1" x14ac:dyDescent="0.5">
      <c r="A8394" s="50"/>
      <c r="B8394" s="8"/>
      <c r="C8394" s="49"/>
      <c r="D8394" s="8"/>
      <c r="E8394" s="8"/>
      <c r="F8394" s="8"/>
      <c r="G8394" s="8"/>
      <c r="H8394" s="15"/>
      <c r="I8394" s="27"/>
      <c r="K8394" s="27"/>
      <c r="L8394" s="8"/>
      <c r="M8394" s="8"/>
      <c r="N8394" s="8"/>
    </row>
    <row r="8395" spans="1:14" ht="21" customHeight="1" x14ac:dyDescent="0.5">
      <c r="A8395" s="50"/>
      <c r="B8395" s="8"/>
      <c r="C8395" s="49"/>
      <c r="D8395" s="8"/>
      <c r="E8395" s="8"/>
      <c r="F8395" s="8"/>
      <c r="G8395" s="8"/>
      <c r="H8395" s="15"/>
      <c r="I8395" s="27"/>
      <c r="K8395" s="27"/>
      <c r="L8395" s="8"/>
      <c r="M8395" s="8"/>
      <c r="N8395" s="8"/>
    </row>
    <row r="8396" spans="1:14" ht="21" customHeight="1" x14ac:dyDescent="0.5">
      <c r="A8396" s="50"/>
      <c r="B8396" s="8"/>
      <c r="C8396" s="49"/>
      <c r="D8396" s="8"/>
      <c r="E8396" s="8"/>
      <c r="F8396" s="8"/>
      <c r="G8396" s="8"/>
      <c r="H8396" s="15"/>
      <c r="I8396" s="27"/>
      <c r="K8396" s="27"/>
      <c r="L8396" s="8"/>
      <c r="M8396" s="8"/>
      <c r="N8396" s="8"/>
    </row>
    <row r="8397" spans="1:14" ht="21" customHeight="1" x14ac:dyDescent="0.5">
      <c r="A8397" s="50"/>
      <c r="B8397" s="8"/>
      <c r="C8397" s="49"/>
      <c r="D8397" s="8"/>
      <c r="E8397" s="8"/>
      <c r="F8397" s="8"/>
      <c r="G8397" s="8"/>
      <c r="H8397" s="15"/>
      <c r="I8397" s="27"/>
      <c r="K8397" s="27"/>
      <c r="L8397" s="8"/>
      <c r="M8397" s="8"/>
      <c r="N8397" s="8"/>
    </row>
    <row r="8398" spans="1:14" ht="21" customHeight="1" x14ac:dyDescent="0.5">
      <c r="A8398" s="50"/>
      <c r="B8398" s="8"/>
      <c r="C8398" s="49"/>
      <c r="D8398" s="8"/>
      <c r="E8398" s="8"/>
      <c r="F8398" s="8"/>
      <c r="G8398" s="8"/>
      <c r="H8398" s="15"/>
      <c r="I8398" s="27"/>
      <c r="K8398" s="27"/>
      <c r="L8398" s="8"/>
      <c r="M8398" s="8"/>
      <c r="N8398" s="8"/>
    </row>
    <row r="8399" spans="1:14" ht="21" customHeight="1" x14ac:dyDescent="0.5">
      <c r="A8399" s="50"/>
      <c r="B8399" s="8"/>
      <c r="C8399" s="49"/>
      <c r="D8399" s="8"/>
      <c r="E8399" s="8"/>
      <c r="F8399" s="8"/>
      <c r="G8399" s="8"/>
      <c r="H8399" s="15"/>
      <c r="I8399" s="27"/>
      <c r="K8399" s="27"/>
      <c r="L8399" s="8"/>
      <c r="M8399" s="8"/>
      <c r="N8399" s="8"/>
    </row>
    <row r="8400" spans="1:14" ht="21" customHeight="1" x14ac:dyDescent="0.5">
      <c r="A8400" s="50"/>
      <c r="B8400" s="8"/>
      <c r="C8400" s="49"/>
      <c r="D8400" s="8"/>
      <c r="E8400" s="8"/>
      <c r="F8400" s="8"/>
      <c r="G8400" s="8"/>
      <c r="H8400" s="15"/>
      <c r="I8400" s="27"/>
      <c r="K8400" s="27"/>
      <c r="L8400" s="8"/>
      <c r="M8400" s="8"/>
      <c r="N8400" s="8"/>
    </row>
    <row r="8401" spans="1:14" ht="21" customHeight="1" x14ac:dyDescent="0.5">
      <c r="A8401" s="50"/>
      <c r="B8401" s="8"/>
      <c r="C8401" s="49"/>
      <c r="D8401" s="8"/>
      <c r="E8401" s="8"/>
      <c r="F8401" s="8"/>
      <c r="G8401" s="8"/>
      <c r="H8401" s="15"/>
      <c r="I8401" s="27"/>
      <c r="K8401" s="27"/>
      <c r="L8401" s="8"/>
      <c r="M8401" s="8"/>
      <c r="N8401" s="8"/>
    </row>
    <row r="8402" spans="1:14" ht="21" customHeight="1" x14ac:dyDescent="0.5">
      <c r="A8402" s="50"/>
      <c r="B8402" s="8"/>
      <c r="C8402" s="49"/>
      <c r="D8402" s="8"/>
      <c r="E8402" s="8"/>
      <c r="F8402" s="8"/>
      <c r="G8402" s="8"/>
      <c r="H8402" s="15"/>
      <c r="I8402" s="27"/>
      <c r="K8402" s="27"/>
      <c r="L8402" s="8"/>
      <c r="M8402" s="8"/>
      <c r="N8402" s="8"/>
    </row>
    <row r="8403" spans="1:14" ht="21" customHeight="1" x14ac:dyDescent="0.5">
      <c r="A8403" s="50"/>
      <c r="B8403" s="8"/>
      <c r="C8403" s="49"/>
      <c r="D8403" s="8"/>
      <c r="E8403" s="8"/>
      <c r="F8403" s="8"/>
      <c r="G8403" s="8"/>
      <c r="H8403" s="15"/>
      <c r="I8403" s="27"/>
      <c r="K8403" s="27"/>
      <c r="L8403" s="8"/>
      <c r="M8403" s="8"/>
      <c r="N8403" s="8"/>
    </row>
    <row r="8404" spans="1:14" ht="21" customHeight="1" x14ac:dyDescent="0.5">
      <c r="A8404" s="50"/>
      <c r="B8404" s="8"/>
      <c r="C8404" s="49"/>
      <c r="D8404" s="8"/>
      <c r="E8404" s="8"/>
      <c r="F8404" s="8"/>
      <c r="G8404" s="8"/>
      <c r="H8404" s="15"/>
      <c r="I8404" s="27"/>
      <c r="K8404" s="27"/>
      <c r="L8404" s="8"/>
      <c r="M8404" s="8"/>
      <c r="N8404" s="8"/>
    </row>
    <row r="8405" spans="1:14" ht="21" customHeight="1" x14ac:dyDescent="0.5">
      <c r="A8405" s="50"/>
      <c r="B8405" s="8"/>
      <c r="C8405" s="49"/>
      <c r="D8405" s="8"/>
      <c r="E8405" s="8"/>
      <c r="F8405" s="8"/>
      <c r="G8405" s="8"/>
      <c r="H8405" s="15"/>
      <c r="I8405" s="27"/>
      <c r="K8405" s="27"/>
      <c r="L8405" s="8"/>
      <c r="M8405" s="8"/>
      <c r="N8405" s="8"/>
    </row>
    <row r="8406" spans="1:14" ht="21" customHeight="1" x14ac:dyDescent="0.5">
      <c r="A8406" s="50"/>
      <c r="B8406" s="8"/>
      <c r="C8406" s="49"/>
      <c r="D8406" s="8"/>
      <c r="E8406" s="8"/>
      <c r="F8406" s="8"/>
      <c r="G8406" s="8"/>
      <c r="H8406" s="15"/>
      <c r="I8406" s="27"/>
      <c r="K8406" s="27"/>
      <c r="L8406" s="8"/>
      <c r="M8406" s="8"/>
      <c r="N8406" s="8"/>
    </row>
    <row r="8407" spans="1:14" ht="21" customHeight="1" x14ac:dyDescent="0.5">
      <c r="A8407" s="50"/>
      <c r="B8407" s="8"/>
      <c r="C8407" s="49"/>
      <c r="D8407" s="8"/>
      <c r="E8407" s="8"/>
      <c r="F8407" s="8"/>
      <c r="G8407" s="8"/>
      <c r="H8407" s="15"/>
      <c r="I8407" s="27"/>
      <c r="K8407" s="27"/>
      <c r="L8407" s="8"/>
      <c r="M8407" s="8"/>
      <c r="N8407" s="8"/>
    </row>
    <row r="8408" spans="1:14" ht="21" customHeight="1" x14ac:dyDescent="0.5">
      <c r="A8408" s="50"/>
      <c r="B8408" s="8"/>
      <c r="C8408" s="49"/>
      <c r="D8408" s="8"/>
      <c r="E8408" s="8"/>
      <c r="F8408" s="8"/>
      <c r="G8408" s="8"/>
      <c r="H8408" s="15"/>
      <c r="I8408" s="27"/>
      <c r="K8408" s="27"/>
      <c r="L8408" s="8"/>
      <c r="M8408" s="8"/>
      <c r="N8408" s="8"/>
    </row>
    <row r="8409" spans="1:14" ht="21" customHeight="1" x14ac:dyDescent="0.5">
      <c r="A8409" s="50"/>
      <c r="B8409" s="8"/>
      <c r="C8409" s="49"/>
      <c r="D8409" s="8"/>
      <c r="E8409" s="8"/>
      <c r="F8409" s="8"/>
      <c r="G8409" s="8"/>
      <c r="H8409" s="15"/>
      <c r="I8409" s="27"/>
      <c r="K8409" s="27"/>
      <c r="L8409" s="8"/>
      <c r="M8409" s="8"/>
      <c r="N8409" s="8"/>
    </row>
    <row r="8410" spans="1:14" ht="21" customHeight="1" x14ac:dyDescent="0.5">
      <c r="A8410" s="50"/>
      <c r="B8410" s="8"/>
      <c r="C8410" s="49"/>
      <c r="D8410" s="8"/>
      <c r="E8410" s="8"/>
      <c r="F8410" s="8"/>
      <c r="G8410" s="8"/>
      <c r="H8410" s="15"/>
      <c r="I8410" s="27"/>
      <c r="K8410" s="27"/>
      <c r="L8410" s="8"/>
      <c r="M8410" s="8"/>
      <c r="N8410" s="8"/>
    </row>
    <row r="8411" spans="1:14" ht="21" customHeight="1" x14ac:dyDescent="0.5">
      <c r="A8411" s="50"/>
      <c r="B8411" s="8"/>
      <c r="C8411" s="49"/>
      <c r="D8411" s="8"/>
      <c r="E8411" s="8"/>
      <c r="F8411" s="8"/>
      <c r="G8411" s="8"/>
      <c r="H8411" s="15"/>
      <c r="I8411" s="27"/>
      <c r="K8411" s="27"/>
      <c r="L8411" s="8"/>
      <c r="M8411" s="8"/>
      <c r="N8411" s="8"/>
    </row>
    <row r="8412" spans="1:14" ht="21" customHeight="1" x14ac:dyDescent="0.5">
      <c r="A8412" s="50"/>
      <c r="B8412" s="8"/>
      <c r="C8412" s="49"/>
      <c r="D8412" s="8"/>
      <c r="E8412" s="8"/>
      <c r="F8412" s="8"/>
      <c r="G8412" s="8"/>
      <c r="H8412" s="15"/>
      <c r="I8412" s="27"/>
      <c r="K8412" s="27"/>
      <c r="L8412" s="8"/>
      <c r="M8412" s="8"/>
      <c r="N8412" s="8"/>
    </row>
    <row r="8413" spans="1:14" ht="21" customHeight="1" x14ac:dyDescent="0.5">
      <c r="A8413" s="50"/>
      <c r="B8413" s="8"/>
      <c r="C8413" s="49"/>
      <c r="D8413" s="8"/>
      <c r="E8413" s="8"/>
      <c r="F8413" s="8"/>
      <c r="G8413" s="8"/>
      <c r="H8413" s="15"/>
      <c r="I8413" s="27"/>
      <c r="K8413" s="27"/>
      <c r="L8413" s="8"/>
      <c r="M8413" s="8"/>
      <c r="N8413" s="8"/>
    </row>
    <row r="8414" spans="1:14" ht="21" customHeight="1" x14ac:dyDescent="0.5">
      <c r="A8414" s="50"/>
      <c r="B8414" s="8"/>
      <c r="C8414" s="49"/>
      <c r="D8414" s="8"/>
      <c r="E8414" s="8"/>
      <c r="F8414" s="8"/>
      <c r="G8414" s="8"/>
      <c r="H8414" s="15"/>
      <c r="I8414" s="27"/>
      <c r="K8414" s="27"/>
      <c r="L8414" s="8"/>
      <c r="M8414" s="8"/>
      <c r="N8414" s="8"/>
    </row>
    <row r="8415" spans="1:14" ht="21" customHeight="1" x14ac:dyDescent="0.5">
      <c r="A8415" s="50"/>
      <c r="B8415" s="8"/>
      <c r="C8415" s="49"/>
      <c r="D8415" s="8"/>
      <c r="E8415" s="8"/>
      <c r="F8415" s="8"/>
      <c r="G8415" s="8"/>
      <c r="H8415" s="15"/>
      <c r="I8415" s="27"/>
      <c r="K8415" s="27"/>
      <c r="L8415" s="8"/>
      <c r="M8415" s="8"/>
      <c r="N8415" s="8"/>
    </row>
    <row r="8416" spans="1:14" ht="21" customHeight="1" x14ac:dyDescent="0.5">
      <c r="A8416" s="50"/>
      <c r="B8416" s="8"/>
      <c r="C8416" s="49"/>
      <c r="D8416" s="8"/>
      <c r="E8416" s="8"/>
      <c r="F8416" s="8"/>
      <c r="G8416" s="8"/>
      <c r="H8416" s="15"/>
      <c r="I8416" s="27"/>
      <c r="K8416" s="27"/>
      <c r="L8416" s="8"/>
      <c r="M8416" s="8"/>
      <c r="N8416" s="8"/>
    </row>
    <row r="8417" spans="1:14" ht="21" customHeight="1" x14ac:dyDescent="0.5">
      <c r="A8417" s="50"/>
      <c r="B8417" s="8"/>
      <c r="C8417" s="49"/>
      <c r="D8417" s="8"/>
      <c r="E8417" s="8"/>
      <c r="F8417" s="8"/>
      <c r="G8417" s="8"/>
      <c r="H8417" s="15"/>
      <c r="I8417" s="27"/>
      <c r="K8417" s="27"/>
      <c r="L8417" s="8"/>
      <c r="M8417" s="8"/>
      <c r="N8417" s="8"/>
    </row>
    <row r="8418" spans="1:14" ht="21" customHeight="1" x14ac:dyDescent="0.5">
      <c r="A8418" s="50"/>
      <c r="B8418" s="8"/>
      <c r="C8418" s="49"/>
      <c r="D8418" s="8"/>
      <c r="E8418" s="8"/>
      <c r="F8418" s="8"/>
      <c r="G8418" s="8"/>
      <c r="H8418" s="15"/>
      <c r="I8418" s="27"/>
      <c r="K8418" s="27"/>
      <c r="L8418" s="8"/>
      <c r="M8418" s="8"/>
      <c r="N8418" s="8"/>
    </row>
    <row r="8419" spans="1:14" ht="21" customHeight="1" x14ac:dyDescent="0.5">
      <c r="A8419" s="50"/>
      <c r="B8419" s="8"/>
      <c r="C8419" s="49"/>
      <c r="D8419" s="8"/>
      <c r="E8419" s="8"/>
      <c r="F8419" s="8"/>
      <c r="G8419" s="8"/>
      <c r="H8419" s="15"/>
      <c r="I8419" s="27"/>
      <c r="K8419" s="27"/>
      <c r="L8419" s="8"/>
      <c r="M8419" s="8"/>
      <c r="N8419" s="8"/>
    </row>
    <row r="8420" spans="1:14" ht="21" customHeight="1" x14ac:dyDescent="0.5">
      <c r="A8420" s="50"/>
      <c r="B8420" s="8"/>
      <c r="C8420" s="49"/>
      <c r="D8420" s="8"/>
      <c r="E8420" s="8"/>
      <c r="F8420" s="8"/>
      <c r="G8420" s="8"/>
      <c r="H8420" s="15"/>
      <c r="I8420" s="27"/>
      <c r="K8420" s="27"/>
      <c r="L8420" s="8"/>
      <c r="M8420" s="8"/>
      <c r="N8420" s="8"/>
    </row>
    <row r="8421" spans="1:14" ht="21" customHeight="1" x14ac:dyDescent="0.5">
      <c r="A8421" s="50"/>
      <c r="B8421" s="8"/>
      <c r="C8421" s="49"/>
      <c r="D8421" s="8"/>
      <c r="E8421" s="8"/>
      <c r="F8421" s="8"/>
      <c r="G8421" s="8"/>
      <c r="H8421" s="15"/>
      <c r="I8421" s="27"/>
      <c r="K8421" s="27"/>
      <c r="L8421" s="8"/>
      <c r="M8421" s="8"/>
      <c r="N8421" s="8"/>
    </row>
    <row r="8422" spans="1:14" ht="21" customHeight="1" x14ac:dyDescent="0.5">
      <c r="A8422" s="50"/>
      <c r="B8422" s="8"/>
      <c r="C8422" s="49"/>
      <c r="D8422" s="8"/>
      <c r="E8422" s="8"/>
      <c r="F8422" s="8"/>
      <c r="G8422" s="8"/>
      <c r="H8422" s="15"/>
      <c r="I8422" s="27"/>
      <c r="K8422" s="27"/>
      <c r="L8422" s="8"/>
      <c r="M8422" s="8"/>
      <c r="N8422" s="8"/>
    </row>
    <row r="8423" spans="1:14" ht="21" customHeight="1" x14ac:dyDescent="0.5">
      <c r="A8423" s="50"/>
      <c r="B8423" s="8"/>
      <c r="C8423" s="49"/>
      <c r="D8423" s="8"/>
      <c r="E8423" s="8"/>
      <c r="F8423" s="8"/>
      <c r="G8423" s="8"/>
      <c r="H8423" s="15"/>
      <c r="I8423" s="27"/>
      <c r="K8423" s="27"/>
      <c r="L8423" s="8"/>
      <c r="M8423" s="8"/>
      <c r="N8423" s="8"/>
    </row>
    <row r="8424" spans="1:14" ht="21" customHeight="1" x14ac:dyDescent="0.5">
      <c r="A8424" s="50"/>
      <c r="B8424" s="8"/>
      <c r="C8424" s="49"/>
      <c r="D8424" s="8"/>
      <c r="E8424" s="8"/>
      <c r="F8424" s="8"/>
      <c r="G8424" s="8"/>
      <c r="H8424" s="15"/>
      <c r="I8424" s="27"/>
      <c r="K8424" s="27"/>
      <c r="L8424" s="8"/>
      <c r="M8424" s="8"/>
      <c r="N8424" s="8"/>
    </row>
    <row r="8425" spans="1:14" ht="21" customHeight="1" x14ac:dyDescent="0.5">
      <c r="A8425" s="50"/>
      <c r="B8425" s="8"/>
      <c r="C8425" s="49"/>
      <c r="D8425" s="8"/>
      <c r="E8425" s="8"/>
      <c r="F8425" s="8"/>
      <c r="G8425" s="8"/>
      <c r="H8425" s="15"/>
      <c r="I8425" s="27"/>
      <c r="K8425" s="27"/>
      <c r="L8425" s="8"/>
      <c r="M8425" s="8"/>
      <c r="N8425" s="8"/>
    </row>
    <row r="8426" spans="1:14" ht="21" customHeight="1" x14ac:dyDescent="0.5">
      <c r="A8426" s="50"/>
      <c r="B8426" s="8"/>
      <c r="C8426" s="49"/>
      <c r="D8426" s="8"/>
      <c r="E8426" s="8"/>
      <c r="F8426" s="8"/>
      <c r="G8426" s="8"/>
      <c r="H8426" s="15"/>
      <c r="I8426" s="27"/>
      <c r="K8426" s="27"/>
      <c r="L8426" s="8"/>
      <c r="M8426" s="8"/>
      <c r="N8426" s="8"/>
    </row>
    <row r="8427" spans="1:14" ht="21" customHeight="1" x14ac:dyDescent="0.5">
      <c r="A8427" s="50"/>
      <c r="B8427" s="8"/>
      <c r="C8427" s="49"/>
      <c r="D8427" s="8"/>
      <c r="E8427" s="8"/>
      <c r="F8427" s="8"/>
      <c r="G8427" s="8"/>
      <c r="H8427" s="15"/>
      <c r="I8427" s="27"/>
      <c r="K8427" s="27"/>
      <c r="L8427" s="8"/>
      <c r="M8427" s="8"/>
      <c r="N8427" s="8"/>
    </row>
    <row r="8428" spans="1:14" ht="21" customHeight="1" x14ac:dyDescent="0.5">
      <c r="A8428" s="50"/>
      <c r="B8428" s="8"/>
      <c r="C8428" s="49"/>
      <c r="D8428" s="8"/>
      <c r="E8428" s="8"/>
      <c r="F8428" s="8"/>
      <c r="G8428" s="8"/>
      <c r="H8428" s="15"/>
      <c r="I8428" s="27"/>
      <c r="K8428" s="27"/>
      <c r="L8428" s="8"/>
      <c r="M8428" s="8"/>
      <c r="N8428" s="8"/>
    </row>
    <row r="8429" spans="1:14" ht="21" customHeight="1" x14ac:dyDescent="0.5">
      <c r="A8429" s="50"/>
      <c r="B8429" s="8"/>
      <c r="C8429" s="49"/>
      <c r="D8429" s="8"/>
      <c r="E8429" s="8"/>
      <c r="F8429" s="8"/>
      <c r="G8429" s="8"/>
      <c r="H8429" s="15"/>
      <c r="I8429" s="27"/>
      <c r="K8429" s="27"/>
      <c r="L8429" s="8"/>
      <c r="M8429" s="8"/>
      <c r="N8429" s="8"/>
    </row>
    <row r="8430" spans="1:14" ht="21" customHeight="1" x14ac:dyDescent="0.5">
      <c r="A8430" s="50"/>
      <c r="B8430" s="8"/>
      <c r="C8430" s="49"/>
      <c r="D8430" s="8"/>
      <c r="E8430" s="8"/>
      <c r="F8430" s="8"/>
      <c r="G8430" s="8"/>
      <c r="H8430" s="15"/>
      <c r="I8430" s="27"/>
      <c r="K8430" s="27"/>
      <c r="L8430" s="8"/>
      <c r="M8430" s="8"/>
      <c r="N8430" s="8"/>
    </row>
    <row r="8431" spans="1:14" ht="21" customHeight="1" x14ac:dyDescent="0.5">
      <c r="A8431" s="50"/>
      <c r="B8431" s="8"/>
      <c r="C8431" s="49"/>
      <c r="D8431" s="8"/>
      <c r="E8431" s="8"/>
      <c r="F8431" s="8"/>
      <c r="G8431" s="8"/>
      <c r="H8431" s="15"/>
      <c r="I8431" s="27"/>
      <c r="K8431" s="27"/>
      <c r="L8431" s="8"/>
      <c r="M8431" s="8"/>
      <c r="N8431" s="8"/>
    </row>
    <row r="8432" spans="1:14" ht="21" customHeight="1" x14ac:dyDescent="0.5">
      <c r="A8432" s="50"/>
      <c r="B8432" s="8"/>
      <c r="C8432" s="49"/>
      <c r="D8432" s="8"/>
      <c r="E8432" s="8"/>
      <c r="F8432" s="8"/>
      <c r="G8432" s="8"/>
      <c r="H8432" s="15"/>
      <c r="I8432" s="27"/>
      <c r="K8432" s="27"/>
      <c r="L8432" s="8"/>
      <c r="M8432" s="8"/>
      <c r="N8432" s="8"/>
    </row>
    <row r="8433" spans="1:14" ht="21" customHeight="1" x14ac:dyDescent="0.5">
      <c r="A8433" s="50"/>
      <c r="B8433" s="8"/>
      <c r="C8433" s="49"/>
      <c r="D8433" s="8"/>
      <c r="E8433" s="8"/>
      <c r="F8433" s="8"/>
      <c r="G8433" s="8"/>
      <c r="H8433" s="15"/>
      <c r="I8433" s="27"/>
      <c r="K8433" s="27"/>
      <c r="L8433" s="8"/>
      <c r="M8433" s="8"/>
      <c r="N8433" s="8"/>
    </row>
    <row r="8434" spans="1:14" ht="21" customHeight="1" x14ac:dyDescent="0.5">
      <c r="A8434" s="50"/>
      <c r="B8434" s="8"/>
      <c r="C8434" s="49"/>
      <c r="D8434" s="8"/>
      <c r="E8434" s="8"/>
      <c r="F8434" s="8"/>
      <c r="G8434" s="8"/>
      <c r="H8434" s="15"/>
      <c r="I8434" s="27"/>
      <c r="K8434" s="27"/>
      <c r="L8434" s="8"/>
      <c r="M8434" s="8"/>
      <c r="N8434" s="8"/>
    </row>
    <row r="8435" spans="1:14" ht="21" customHeight="1" x14ac:dyDescent="0.5">
      <c r="A8435" s="50"/>
      <c r="B8435" s="8"/>
      <c r="C8435" s="49"/>
      <c r="D8435" s="8"/>
      <c r="E8435" s="8"/>
      <c r="F8435" s="8"/>
      <c r="G8435" s="8"/>
      <c r="H8435" s="15"/>
      <c r="I8435" s="27"/>
      <c r="K8435" s="27"/>
      <c r="L8435" s="8"/>
      <c r="M8435" s="8"/>
      <c r="N8435" s="8"/>
    </row>
    <row r="8436" spans="1:14" ht="21" customHeight="1" x14ac:dyDescent="0.5">
      <c r="A8436" s="50"/>
      <c r="B8436" s="8"/>
      <c r="C8436" s="49"/>
      <c r="D8436" s="8"/>
      <c r="E8436" s="8"/>
      <c r="F8436" s="8"/>
      <c r="G8436" s="8"/>
      <c r="H8436" s="15"/>
      <c r="I8436" s="27"/>
      <c r="K8436" s="27"/>
      <c r="L8436" s="8"/>
      <c r="M8436" s="8"/>
      <c r="N8436" s="8"/>
    </row>
    <row r="8437" spans="1:14" ht="21" customHeight="1" x14ac:dyDescent="0.5">
      <c r="A8437" s="50"/>
      <c r="B8437" s="8"/>
      <c r="C8437" s="49"/>
      <c r="D8437" s="8"/>
      <c r="E8437" s="8"/>
      <c r="F8437" s="8"/>
      <c r="G8437" s="8"/>
      <c r="H8437" s="15"/>
      <c r="I8437" s="27"/>
      <c r="K8437" s="27"/>
      <c r="L8437" s="8"/>
      <c r="M8437" s="8"/>
      <c r="N8437" s="8"/>
    </row>
    <row r="8438" spans="1:14" ht="21" customHeight="1" x14ac:dyDescent="0.5">
      <c r="A8438" s="50"/>
      <c r="B8438" s="8"/>
      <c r="C8438" s="49"/>
      <c r="D8438" s="8"/>
      <c r="E8438" s="8"/>
      <c r="F8438" s="8"/>
      <c r="G8438" s="8"/>
      <c r="H8438" s="15"/>
      <c r="I8438" s="27"/>
      <c r="K8438" s="27"/>
      <c r="L8438" s="8"/>
      <c r="M8438" s="8"/>
      <c r="N8438" s="8"/>
    </row>
    <row r="8439" spans="1:14" ht="21" customHeight="1" x14ac:dyDescent="0.5">
      <c r="A8439" s="50"/>
      <c r="B8439" s="8"/>
      <c r="C8439" s="49"/>
      <c r="D8439" s="8"/>
      <c r="E8439" s="8"/>
      <c r="F8439" s="8"/>
      <c r="G8439" s="8"/>
      <c r="H8439" s="15"/>
      <c r="I8439" s="27"/>
      <c r="K8439" s="27"/>
      <c r="L8439" s="8"/>
      <c r="M8439" s="8"/>
      <c r="N8439" s="8"/>
    </row>
    <row r="8440" spans="1:14" ht="21" customHeight="1" x14ac:dyDescent="0.5">
      <c r="A8440" s="50"/>
      <c r="B8440" s="8"/>
      <c r="C8440" s="49"/>
      <c r="D8440" s="8"/>
      <c r="E8440" s="8"/>
      <c r="F8440" s="8"/>
      <c r="G8440" s="8"/>
      <c r="H8440" s="15"/>
      <c r="I8440" s="27"/>
      <c r="K8440" s="27"/>
      <c r="L8440" s="8"/>
      <c r="M8440" s="8"/>
      <c r="N8440" s="8"/>
    </row>
    <row r="8441" spans="1:14" ht="21" customHeight="1" x14ac:dyDescent="0.5">
      <c r="A8441" s="50"/>
      <c r="B8441" s="8"/>
      <c r="C8441" s="49"/>
      <c r="D8441" s="8"/>
      <c r="E8441" s="8"/>
      <c r="F8441" s="8"/>
      <c r="G8441" s="8"/>
      <c r="H8441" s="15"/>
      <c r="I8441" s="27"/>
      <c r="K8441" s="27"/>
      <c r="L8441" s="8"/>
      <c r="M8441" s="8"/>
      <c r="N8441" s="8"/>
    </row>
    <row r="8442" spans="1:14" ht="21" customHeight="1" x14ac:dyDescent="0.5">
      <c r="A8442" s="50"/>
      <c r="B8442" s="8"/>
      <c r="C8442" s="49"/>
      <c r="D8442" s="8"/>
      <c r="E8442" s="8"/>
      <c r="F8442" s="8"/>
      <c r="G8442" s="8"/>
      <c r="H8442" s="15"/>
      <c r="I8442" s="27"/>
      <c r="K8442" s="27"/>
      <c r="L8442" s="8"/>
      <c r="M8442" s="8"/>
      <c r="N8442" s="8"/>
    </row>
    <row r="8443" spans="1:14" ht="21" customHeight="1" x14ac:dyDescent="0.5">
      <c r="A8443" s="50"/>
      <c r="B8443" s="8"/>
      <c r="C8443" s="49"/>
      <c r="D8443" s="8"/>
      <c r="E8443" s="8"/>
      <c r="F8443" s="8"/>
      <c r="G8443" s="8"/>
      <c r="H8443" s="15"/>
      <c r="I8443" s="27"/>
      <c r="K8443" s="27"/>
      <c r="L8443" s="8"/>
      <c r="M8443" s="8"/>
      <c r="N8443" s="8"/>
    </row>
    <row r="8444" spans="1:14" ht="21" customHeight="1" x14ac:dyDescent="0.5">
      <c r="A8444" s="50"/>
      <c r="B8444" s="8"/>
      <c r="C8444" s="49"/>
      <c r="D8444" s="8"/>
      <c r="E8444" s="8"/>
      <c r="F8444" s="8"/>
      <c r="G8444" s="8"/>
      <c r="H8444" s="15"/>
      <c r="I8444" s="27"/>
      <c r="K8444" s="27"/>
      <c r="L8444" s="8"/>
      <c r="M8444" s="8"/>
      <c r="N8444" s="8"/>
    </row>
    <row r="8445" spans="1:14" ht="21" customHeight="1" x14ac:dyDescent="0.5">
      <c r="A8445" s="50"/>
      <c r="B8445" s="8"/>
      <c r="C8445" s="49"/>
      <c r="D8445" s="8"/>
      <c r="E8445" s="8"/>
      <c r="F8445" s="8"/>
      <c r="G8445" s="8"/>
      <c r="H8445" s="15"/>
      <c r="I8445" s="27"/>
      <c r="K8445" s="27"/>
      <c r="L8445" s="8"/>
      <c r="M8445" s="8"/>
      <c r="N8445" s="8"/>
    </row>
    <row r="8446" spans="1:14" ht="21" customHeight="1" x14ac:dyDescent="0.5">
      <c r="A8446" s="50"/>
      <c r="B8446" s="8"/>
      <c r="C8446" s="49"/>
      <c r="D8446" s="8"/>
      <c r="E8446" s="8"/>
      <c r="F8446" s="8"/>
      <c r="G8446" s="8"/>
      <c r="H8446" s="15"/>
      <c r="I8446" s="27"/>
      <c r="K8446" s="27"/>
      <c r="L8446" s="8"/>
      <c r="M8446" s="8"/>
      <c r="N8446" s="8"/>
    </row>
    <row r="8447" spans="1:14" ht="21" customHeight="1" x14ac:dyDescent="0.5">
      <c r="A8447" s="50"/>
      <c r="B8447" s="8"/>
      <c r="C8447" s="49"/>
      <c r="D8447" s="8"/>
      <c r="E8447" s="8"/>
      <c r="F8447" s="8"/>
      <c r="G8447" s="8"/>
      <c r="H8447" s="15"/>
      <c r="I8447" s="27"/>
      <c r="K8447" s="27"/>
      <c r="L8447" s="8"/>
      <c r="M8447" s="8"/>
      <c r="N8447" s="8"/>
    </row>
    <row r="8448" spans="1:14" ht="21" customHeight="1" x14ac:dyDescent="0.5">
      <c r="A8448" s="50"/>
      <c r="B8448" s="8"/>
      <c r="C8448" s="49"/>
      <c r="D8448" s="8"/>
      <c r="E8448" s="8"/>
      <c r="F8448" s="8"/>
      <c r="G8448" s="8"/>
      <c r="H8448" s="15"/>
      <c r="I8448" s="27"/>
      <c r="K8448" s="27"/>
      <c r="L8448" s="8"/>
      <c r="M8448" s="8"/>
      <c r="N8448" s="8"/>
    </row>
    <row r="8449" spans="1:14" ht="21" customHeight="1" x14ac:dyDescent="0.5">
      <c r="A8449" s="50"/>
      <c r="B8449" s="8"/>
      <c r="C8449" s="49"/>
      <c r="D8449" s="8"/>
      <c r="E8449" s="8"/>
      <c r="F8449" s="8"/>
      <c r="G8449" s="8"/>
      <c r="H8449" s="15"/>
      <c r="I8449" s="27"/>
      <c r="K8449" s="27"/>
      <c r="L8449" s="8"/>
      <c r="M8449" s="8"/>
      <c r="N8449" s="8"/>
    </row>
    <row r="8450" spans="1:14" ht="21" customHeight="1" x14ac:dyDescent="0.5">
      <c r="A8450" s="50"/>
      <c r="B8450" s="8"/>
      <c r="C8450" s="49"/>
      <c r="D8450" s="8"/>
      <c r="E8450" s="8"/>
      <c r="F8450" s="8"/>
      <c r="G8450" s="8"/>
      <c r="H8450" s="15"/>
      <c r="I8450" s="27"/>
      <c r="K8450" s="27"/>
      <c r="L8450" s="8"/>
      <c r="M8450" s="8"/>
      <c r="N8450" s="8"/>
    </row>
    <row r="8451" spans="1:14" ht="21" customHeight="1" x14ac:dyDescent="0.5">
      <c r="A8451" s="50"/>
      <c r="B8451" s="8"/>
      <c r="C8451" s="49"/>
      <c r="D8451" s="8"/>
      <c r="E8451" s="8"/>
      <c r="F8451" s="8"/>
      <c r="G8451" s="8"/>
      <c r="H8451" s="15"/>
      <c r="I8451" s="27"/>
      <c r="K8451" s="27"/>
      <c r="L8451" s="8"/>
      <c r="M8451" s="8"/>
      <c r="N8451" s="8"/>
    </row>
    <row r="8452" spans="1:14" ht="21" customHeight="1" x14ac:dyDescent="0.5">
      <c r="A8452" s="50"/>
      <c r="B8452" s="8"/>
      <c r="C8452" s="49"/>
      <c r="D8452" s="8"/>
      <c r="E8452" s="8"/>
      <c r="F8452" s="8"/>
      <c r="G8452" s="8"/>
      <c r="H8452" s="15"/>
      <c r="I8452" s="27"/>
      <c r="K8452" s="27"/>
      <c r="L8452" s="8"/>
      <c r="M8452" s="8"/>
      <c r="N8452" s="8"/>
    </row>
    <row r="8453" spans="1:14" ht="21" customHeight="1" x14ac:dyDescent="0.5">
      <c r="A8453" s="50"/>
      <c r="B8453" s="8"/>
      <c r="C8453" s="49"/>
      <c r="D8453" s="8"/>
      <c r="E8453" s="8"/>
      <c r="F8453" s="8"/>
      <c r="G8453" s="8"/>
      <c r="H8453" s="15"/>
      <c r="I8453" s="27"/>
      <c r="K8453" s="27"/>
      <c r="L8453" s="8"/>
      <c r="M8453" s="8"/>
      <c r="N8453" s="8"/>
    </row>
    <row r="8454" spans="1:14" ht="21" customHeight="1" x14ac:dyDescent="0.5">
      <c r="A8454" s="50"/>
      <c r="B8454" s="8"/>
      <c r="C8454" s="49"/>
      <c r="D8454" s="8"/>
      <c r="E8454" s="8"/>
      <c r="F8454" s="8"/>
      <c r="G8454" s="8"/>
      <c r="H8454" s="15"/>
      <c r="I8454" s="27"/>
      <c r="K8454" s="27"/>
      <c r="L8454" s="8"/>
      <c r="M8454" s="8"/>
      <c r="N8454" s="8"/>
    </row>
    <row r="8455" spans="1:14" ht="21" customHeight="1" x14ac:dyDescent="0.5">
      <c r="A8455" s="50"/>
      <c r="B8455" s="8"/>
      <c r="C8455" s="49"/>
      <c r="D8455" s="8"/>
      <c r="E8455" s="8"/>
      <c r="F8455" s="8"/>
      <c r="G8455" s="8"/>
      <c r="H8455" s="15"/>
      <c r="I8455" s="27"/>
      <c r="K8455" s="27"/>
      <c r="L8455" s="8"/>
      <c r="M8455" s="8"/>
      <c r="N8455" s="8"/>
    </row>
    <row r="8456" spans="1:14" ht="21" customHeight="1" x14ac:dyDescent="0.5">
      <c r="A8456" s="50"/>
      <c r="B8456" s="8"/>
      <c r="C8456" s="49"/>
      <c r="D8456" s="8"/>
      <c r="E8456" s="8"/>
      <c r="F8456" s="8"/>
      <c r="G8456" s="8"/>
      <c r="H8456" s="15"/>
      <c r="I8456" s="27"/>
      <c r="K8456" s="27"/>
      <c r="L8456" s="8"/>
      <c r="M8456" s="8"/>
      <c r="N8456" s="8"/>
    </row>
    <row r="8457" spans="1:14" ht="21" customHeight="1" x14ac:dyDescent="0.5">
      <c r="A8457" s="50"/>
      <c r="B8457" s="8"/>
      <c r="C8457" s="49"/>
      <c r="D8457" s="8"/>
      <c r="E8457" s="8"/>
      <c r="F8457" s="8"/>
      <c r="G8457" s="8"/>
      <c r="H8457" s="15"/>
      <c r="I8457" s="27"/>
      <c r="K8457" s="27"/>
      <c r="L8457" s="8"/>
      <c r="M8457" s="8"/>
      <c r="N8457" s="8"/>
    </row>
    <row r="8458" spans="1:14" ht="21" customHeight="1" x14ac:dyDescent="0.5">
      <c r="A8458" s="50"/>
      <c r="B8458" s="8"/>
      <c r="C8458" s="49"/>
      <c r="D8458" s="8"/>
      <c r="E8458" s="8"/>
      <c r="F8458" s="8"/>
      <c r="G8458" s="8"/>
      <c r="H8458" s="15"/>
      <c r="I8458" s="27"/>
      <c r="K8458" s="27"/>
      <c r="L8458" s="8"/>
      <c r="M8458" s="8"/>
      <c r="N8458" s="8"/>
    </row>
    <row r="8459" spans="1:14" ht="21" customHeight="1" x14ac:dyDescent="0.5">
      <c r="A8459" s="50"/>
      <c r="B8459" s="8"/>
      <c r="C8459" s="49"/>
      <c r="D8459" s="8"/>
      <c r="E8459" s="8"/>
      <c r="F8459" s="8"/>
      <c r="G8459" s="8"/>
      <c r="H8459" s="15"/>
      <c r="I8459" s="27"/>
      <c r="K8459" s="27"/>
      <c r="L8459" s="8"/>
      <c r="M8459" s="8"/>
      <c r="N8459" s="8"/>
    </row>
    <row r="8460" spans="1:14" ht="21" customHeight="1" x14ac:dyDescent="0.5">
      <c r="A8460" s="50"/>
      <c r="B8460" s="8"/>
      <c r="C8460" s="49"/>
      <c r="D8460" s="8"/>
      <c r="E8460" s="8"/>
      <c r="F8460" s="8"/>
      <c r="G8460" s="8"/>
      <c r="H8460" s="15"/>
      <c r="I8460" s="27"/>
      <c r="K8460" s="27"/>
      <c r="L8460" s="8"/>
      <c r="M8460" s="8"/>
      <c r="N8460" s="8"/>
    </row>
    <row r="8461" spans="1:14" ht="21" customHeight="1" x14ac:dyDescent="0.5">
      <c r="A8461" s="50"/>
      <c r="B8461" s="8"/>
      <c r="C8461" s="49"/>
      <c r="D8461" s="8"/>
      <c r="E8461" s="8"/>
      <c r="F8461" s="8"/>
      <c r="G8461" s="8"/>
      <c r="H8461" s="15"/>
      <c r="I8461" s="27"/>
      <c r="K8461" s="27"/>
      <c r="L8461" s="8"/>
      <c r="M8461" s="8"/>
      <c r="N8461" s="8"/>
    </row>
    <row r="8462" spans="1:14" ht="21" customHeight="1" x14ac:dyDescent="0.5">
      <c r="A8462" s="50"/>
      <c r="B8462" s="8"/>
      <c r="C8462" s="49"/>
      <c r="D8462" s="8"/>
      <c r="E8462" s="8"/>
      <c r="F8462" s="8"/>
      <c r="G8462" s="8"/>
      <c r="H8462" s="15"/>
      <c r="I8462" s="27"/>
      <c r="K8462" s="27"/>
      <c r="L8462" s="8"/>
      <c r="M8462" s="8"/>
      <c r="N8462" s="8"/>
    </row>
    <row r="8463" spans="1:14" ht="21" customHeight="1" x14ac:dyDescent="0.5">
      <c r="A8463" s="50"/>
      <c r="B8463" s="8"/>
      <c r="C8463" s="49"/>
      <c r="D8463" s="8"/>
      <c r="E8463" s="8"/>
      <c r="F8463" s="8"/>
      <c r="G8463" s="8"/>
      <c r="H8463" s="15"/>
      <c r="I8463" s="27"/>
      <c r="K8463" s="27"/>
      <c r="L8463" s="8"/>
      <c r="M8463" s="8"/>
      <c r="N8463" s="8"/>
    </row>
    <row r="8464" spans="1:14" ht="21" customHeight="1" x14ac:dyDescent="0.5">
      <c r="A8464" s="50"/>
      <c r="B8464" s="8"/>
      <c r="C8464" s="49"/>
      <c r="D8464" s="8"/>
      <c r="E8464" s="8"/>
      <c r="F8464" s="8"/>
      <c r="G8464" s="8"/>
      <c r="H8464" s="15"/>
      <c r="I8464" s="27"/>
      <c r="K8464" s="27"/>
      <c r="L8464" s="8"/>
      <c r="M8464" s="8"/>
      <c r="N8464" s="8"/>
    </row>
    <row r="8465" spans="1:14" ht="21" customHeight="1" x14ac:dyDescent="0.5">
      <c r="A8465" s="50"/>
      <c r="B8465" s="8"/>
      <c r="C8465" s="49"/>
      <c r="D8465" s="8"/>
      <c r="E8465" s="8"/>
      <c r="F8465" s="8"/>
      <c r="G8465" s="8"/>
      <c r="H8465" s="15"/>
      <c r="I8465" s="27"/>
      <c r="K8465" s="27"/>
      <c r="L8465" s="8"/>
      <c r="M8465" s="8"/>
      <c r="N8465" s="8"/>
    </row>
    <row r="8466" spans="1:14" ht="21" customHeight="1" x14ac:dyDescent="0.5">
      <c r="A8466" s="50"/>
      <c r="B8466" s="8"/>
      <c r="C8466" s="49"/>
      <c r="D8466" s="8"/>
      <c r="E8466" s="8"/>
      <c r="F8466" s="8"/>
      <c r="G8466" s="8"/>
      <c r="H8466" s="15"/>
      <c r="I8466" s="27"/>
      <c r="K8466" s="27"/>
      <c r="L8466" s="8"/>
      <c r="M8466" s="8"/>
      <c r="N8466" s="8"/>
    </row>
    <row r="8467" spans="1:14" ht="21" customHeight="1" x14ac:dyDescent="0.5">
      <c r="A8467" s="50"/>
      <c r="B8467" s="8"/>
      <c r="C8467" s="49"/>
      <c r="D8467" s="8"/>
      <c r="E8467" s="8"/>
      <c r="F8467" s="8"/>
      <c r="G8467" s="8"/>
      <c r="H8467" s="15"/>
      <c r="I8467" s="27"/>
      <c r="K8467" s="27"/>
      <c r="L8467" s="8"/>
      <c r="M8467" s="8"/>
      <c r="N8467" s="8"/>
    </row>
    <row r="8468" spans="1:14" ht="21" customHeight="1" x14ac:dyDescent="0.5">
      <c r="A8468" s="50"/>
      <c r="B8468" s="8"/>
      <c r="C8468" s="49"/>
      <c r="D8468" s="8"/>
      <c r="E8468" s="8"/>
      <c r="F8468" s="8"/>
      <c r="G8468" s="8"/>
      <c r="H8468" s="15"/>
      <c r="I8468" s="27"/>
      <c r="K8468" s="27"/>
      <c r="L8468" s="8"/>
      <c r="M8468" s="8"/>
      <c r="N8468" s="8"/>
    </row>
    <row r="8469" spans="1:14" ht="21" customHeight="1" x14ac:dyDescent="0.5">
      <c r="A8469" s="50"/>
      <c r="B8469" s="8"/>
      <c r="C8469" s="49"/>
      <c r="D8469" s="8"/>
      <c r="E8469" s="8"/>
      <c r="F8469" s="8"/>
      <c r="G8469" s="8"/>
      <c r="H8469" s="15"/>
      <c r="I8469" s="27"/>
      <c r="K8469" s="27"/>
      <c r="L8469" s="8"/>
      <c r="M8469" s="8"/>
      <c r="N8469" s="8"/>
    </row>
    <row r="8470" spans="1:14" ht="21" customHeight="1" x14ac:dyDescent="0.5">
      <c r="A8470" s="50"/>
      <c r="B8470" s="8"/>
      <c r="C8470" s="49"/>
      <c r="D8470" s="8"/>
      <c r="E8470" s="8"/>
      <c r="F8470" s="8"/>
      <c r="G8470" s="8"/>
      <c r="H8470" s="15"/>
      <c r="I8470" s="27"/>
      <c r="K8470" s="27"/>
      <c r="L8470" s="8"/>
      <c r="M8470" s="8"/>
      <c r="N8470" s="8"/>
    </row>
    <row r="8471" spans="1:14" ht="21" customHeight="1" x14ac:dyDescent="0.5">
      <c r="A8471" s="50"/>
      <c r="B8471" s="8"/>
      <c r="C8471" s="49"/>
      <c r="D8471" s="8"/>
      <c r="E8471" s="8"/>
      <c r="F8471" s="8"/>
      <c r="G8471" s="8"/>
      <c r="H8471" s="15"/>
      <c r="I8471" s="27"/>
      <c r="K8471" s="27"/>
      <c r="L8471" s="8"/>
      <c r="M8471" s="8"/>
      <c r="N8471" s="8"/>
    </row>
    <row r="8472" spans="1:14" ht="21" customHeight="1" x14ac:dyDescent="0.5">
      <c r="A8472" s="50"/>
      <c r="B8472" s="8"/>
      <c r="C8472" s="49"/>
      <c r="D8472" s="8"/>
      <c r="E8472" s="8"/>
      <c r="F8472" s="8"/>
      <c r="G8472" s="8"/>
      <c r="H8472" s="15"/>
      <c r="I8472" s="27"/>
      <c r="K8472" s="27"/>
      <c r="L8472" s="8"/>
      <c r="M8472" s="8"/>
      <c r="N8472" s="8"/>
    </row>
    <row r="8473" spans="1:14" ht="21" customHeight="1" x14ac:dyDescent="0.5">
      <c r="A8473" s="50"/>
      <c r="B8473" s="8"/>
      <c r="C8473" s="49"/>
      <c r="D8473" s="8"/>
      <c r="E8473" s="8"/>
      <c r="F8473" s="8"/>
      <c r="G8473" s="8"/>
      <c r="H8473" s="15"/>
      <c r="I8473" s="27"/>
      <c r="K8473" s="27"/>
      <c r="L8473" s="8"/>
      <c r="M8473" s="8"/>
      <c r="N8473" s="8"/>
    </row>
    <row r="8474" spans="1:14" ht="21" customHeight="1" x14ac:dyDescent="0.5">
      <c r="A8474" s="50"/>
      <c r="B8474" s="8"/>
      <c r="C8474" s="49"/>
      <c r="D8474" s="8"/>
      <c r="E8474" s="8"/>
      <c r="F8474" s="8"/>
      <c r="G8474" s="8"/>
      <c r="H8474" s="15"/>
      <c r="I8474" s="27"/>
      <c r="K8474" s="27"/>
      <c r="L8474" s="8"/>
      <c r="M8474" s="8"/>
      <c r="N8474" s="8"/>
    </row>
    <row r="8475" spans="1:14" ht="21" customHeight="1" x14ac:dyDescent="0.5">
      <c r="A8475" s="50"/>
      <c r="B8475" s="8"/>
      <c r="C8475" s="49"/>
      <c r="D8475" s="8"/>
      <c r="E8475" s="8"/>
      <c r="F8475" s="8"/>
      <c r="G8475" s="8"/>
      <c r="H8475" s="15"/>
      <c r="I8475" s="27"/>
      <c r="K8475" s="27"/>
      <c r="L8475" s="8"/>
      <c r="M8475" s="8"/>
      <c r="N8475" s="8"/>
    </row>
    <row r="8476" spans="1:14" ht="21" customHeight="1" x14ac:dyDescent="0.5">
      <c r="A8476" s="50"/>
      <c r="B8476" s="8"/>
      <c r="C8476" s="49"/>
      <c r="D8476" s="8"/>
      <c r="E8476" s="8"/>
      <c r="F8476" s="8"/>
      <c r="G8476" s="8"/>
      <c r="H8476" s="15"/>
      <c r="I8476" s="27"/>
      <c r="K8476" s="27"/>
      <c r="L8476" s="8"/>
      <c r="M8476" s="8"/>
      <c r="N8476" s="8"/>
    </row>
    <row r="8477" spans="1:14" ht="21" customHeight="1" x14ac:dyDescent="0.5">
      <c r="A8477" s="50"/>
      <c r="B8477" s="8"/>
      <c r="C8477" s="49"/>
      <c r="D8477" s="8"/>
      <c r="E8477" s="8"/>
      <c r="F8477" s="8"/>
      <c r="G8477" s="8"/>
      <c r="H8477" s="15"/>
      <c r="I8477" s="27"/>
      <c r="K8477" s="27"/>
      <c r="L8477" s="8"/>
      <c r="M8477" s="8"/>
      <c r="N8477" s="8"/>
    </row>
    <row r="8478" spans="1:14" ht="21" customHeight="1" x14ac:dyDescent="0.5">
      <c r="A8478" s="50"/>
      <c r="B8478" s="8"/>
      <c r="C8478" s="49"/>
      <c r="D8478" s="8"/>
      <c r="E8478" s="8"/>
      <c r="F8478" s="8"/>
      <c r="G8478" s="8"/>
      <c r="H8478" s="15"/>
      <c r="I8478" s="27"/>
      <c r="K8478" s="27"/>
      <c r="L8478" s="8"/>
      <c r="M8478" s="8"/>
      <c r="N8478" s="8"/>
    </row>
    <row r="8479" spans="1:14" ht="21" customHeight="1" x14ac:dyDescent="0.5">
      <c r="A8479" s="50"/>
      <c r="B8479" s="8"/>
      <c r="C8479" s="49"/>
      <c r="D8479" s="8"/>
      <c r="E8479" s="8"/>
      <c r="F8479" s="8"/>
      <c r="G8479" s="8"/>
      <c r="H8479" s="15"/>
      <c r="I8479" s="27"/>
      <c r="K8479" s="27"/>
      <c r="L8479" s="8"/>
      <c r="M8479" s="8"/>
      <c r="N8479" s="8"/>
    </row>
    <row r="8480" spans="1:14" ht="21" customHeight="1" x14ac:dyDescent="0.5">
      <c r="A8480" s="50"/>
      <c r="B8480" s="8"/>
      <c r="C8480" s="49"/>
      <c r="D8480" s="8"/>
      <c r="E8480" s="8"/>
      <c r="F8480" s="8"/>
      <c r="G8480" s="8"/>
      <c r="H8480" s="15"/>
      <c r="I8480" s="27"/>
      <c r="K8480" s="27"/>
      <c r="L8480" s="8"/>
      <c r="M8480" s="8"/>
      <c r="N8480" s="8"/>
    </row>
    <row r="8481" spans="1:14" ht="21" customHeight="1" x14ac:dyDescent="0.5">
      <c r="A8481" s="50"/>
      <c r="B8481" s="8"/>
      <c r="C8481" s="49"/>
      <c r="D8481" s="8"/>
      <c r="E8481" s="8"/>
      <c r="F8481" s="8"/>
      <c r="G8481" s="8"/>
      <c r="H8481" s="15"/>
      <c r="I8481" s="27"/>
      <c r="K8481" s="27"/>
      <c r="L8481" s="8"/>
      <c r="M8481" s="8"/>
      <c r="N8481" s="8"/>
    </row>
    <row r="8482" spans="1:14" ht="21" customHeight="1" x14ac:dyDescent="0.5">
      <c r="A8482" s="50"/>
      <c r="B8482" s="8"/>
      <c r="C8482" s="49"/>
      <c r="D8482" s="8"/>
      <c r="E8482" s="8"/>
      <c r="F8482" s="8"/>
      <c r="G8482" s="8"/>
      <c r="H8482" s="15"/>
      <c r="I8482" s="27"/>
      <c r="K8482" s="27"/>
      <c r="L8482" s="8"/>
      <c r="M8482" s="8"/>
      <c r="N8482" s="8"/>
    </row>
    <row r="8483" spans="1:14" ht="21" customHeight="1" x14ac:dyDescent="0.5">
      <c r="A8483" s="50"/>
      <c r="B8483" s="8"/>
      <c r="C8483" s="49"/>
      <c r="D8483" s="8"/>
      <c r="E8483" s="8"/>
      <c r="F8483" s="8"/>
      <c r="G8483" s="8"/>
      <c r="H8483" s="15"/>
      <c r="I8483" s="27"/>
      <c r="K8483" s="27"/>
      <c r="L8483" s="8"/>
      <c r="M8483" s="8"/>
      <c r="N8483" s="8"/>
    </row>
    <row r="8484" spans="1:14" ht="21" customHeight="1" x14ac:dyDescent="0.5">
      <c r="A8484" s="50"/>
      <c r="B8484" s="8"/>
      <c r="C8484" s="49"/>
      <c r="D8484" s="8"/>
      <c r="E8484" s="8"/>
      <c r="F8484" s="8"/>
      <c r="G8484" s="8"/>
      <c r="H8484" s="15"/>
      <c r="I8484" s="27"/>
      <c r="K8484" s="27"/>
      <c r="L8484" s="8"/>
      <c r="M8484" s="8"/>
      <c r="N8484" s="8"/>
    </row>
    <row r="8485" spans="1:14" ht="21" customHeight="1" x14ac:dyDescent="0.5">
      <c r="A8485" s="50"/>
      <c r="B8485" s="8"/>
      <c r="C8485" s="49"/>
      <c r="D8485" s="8"/>
      <c r="E8485" s="8"/>
      <c r="F8485" s="8"/>
      <c r="G8485" s="8"/>
      <c r="H8485" s="15"/>
      <c r="I8485" s="27"/>
      <c r="K8485" s="27"/>
      <c r="L8485" s="8"/>
      <c r="M8485" s="8"/>
      <c r="N8485" s="8"/>
    </row>
    <row r="8486" spans="1:14" ht="21" customHeight="1" x14ac:dyDescent="0.5">
      <c r="A8486" s="50"/>
      <c r="B8486" s="8"/>
      <c r="C8486" s="49"/>
      <c r="D8486" s="8"/>
      <c r="E8486" s="8"/>
      <c r="F8486" s="8"/>
      <c r="G8486" s="8"/>
      <c r="H8486" s="15"/>
      <c r="I8486" s="27"/>
      <c r="K8486" s="27"/>
      <c r="L8486" s="8"/>
      <c r="M8486" s="8"/>
      <c r="N8486" s="8"/>
    </row>
    <row r="8487" spans="1:14" ht="21" customHeight="1" x14ac:dyDescent="0.5">
      <c r="A8487" s="50"/>
      <c r="B8487" s="8"/>
      <c r="C8487" s="49"/>
      <c r="D8487" s="8"/>
      <c r="E8487" s="8"/>
      <c r="F8487" s="8"/>
      <c r="G8487" s="8"/>
      <c r="H8487" s="15"/>
      <c r="I8487" s="27"/>
      <c r="K8487" s="27"/>
      <c r="L8487" s="8"/>
      <c r="M8487" s="8"/>
      <c r="N8487" s="8"/>
    </row>
    <row r="8488" spans="1:14" ht="21" customHeight="1" x14ac:dyDescent="0.5">
      <c r="A8488" s="50"/>
      <c r="B8488" s="8"/>
      <c r="C8488" s="49"/>
      <c r="D8488" s="8"/>
      <c r="E8488" s="8"/>
      <c r="F8488" s="8"/>
      <c r="G8488" s="8"/>
      <c r="H8488" s="15"/>
      <c r="I8488" s="27"/>
      <c r="K8488" s="27"/>
      <c r="L8488" s="8"/>
      <c r="M8488" s="8"/>
      <c r="N8488" s="8"/>
    </row>
    <row r="8489" spans="1:14" ht="21" customHeight="1" x14ac:dyDescent="0.5">
      <c r="A8489" s="50"/>
      <c r="B8489" s="8"/>
      <c r="C8489" s="49"/>
      <c r="D8489" s="8"/>
      <c r="E8489" s="8"/>
      <c r="F8489" s="8"/>
      <c r="G8489" s="8"/>
      <c r="H8489" s="15"/>
      <c r="I8489" s="27"/>
      <c r="K8489" s="27"/>
      <c r="L8489" s="8"/>
      <c r="M8489" s="8"/>
      <c r="N8489" s="8"/>
    </row>
    <row r="8490" spans="1:14" ht="21" customHeight="1" x14ac:dyDescent="0.5">
      <c r="A8490" s="50"/>
      <c r="B8490" s="8"/>
      <c r="C8490" s="49"/>
      <c r="D8490" s="8"/>
      <c r="E8490" s="8"/>
      <c r="F8490" s="8"/>
      <c r="G8490" s="8"/>
      <c r="H8490" s="15"/>
      <c r="I8490" s="27"/>
      <c r="K8490" s="27"/>
      <c r="L8490" s="8"/>
      <c r="M8490" s="8"/>
      <c r="N8490" s="8"/>
    </row>
    <row r="8491" spans="1:14" ht="21" customHeight="1" x14ac:dyDescent="0.5">
      <c r="A8491" s="50"/>
      <c r="B8491" s="8"/>
      <c r="C8491" s="49"/>
      <c r="D8491" s="8"/>
      <c r="E8491" s="8"/>
      <c r="F8491" s="8"/>
      <c r="G8491" s="8"/>
      <c r="H8491" s="15"/>
      <c r="I8491" s="27"/>
      <c r="K8491" s="27"/>
      <c r="L8491" s="8"/>
      <c r="M8491" s="8"/>
      <c r="N8491" s="8"/>
    </row>
    <row r="8492" spans="1:14" ht="21" customHeight="1" x14ac:dyDescent="0.5">
      <c r="A8492" s="50"/>
      <c r="B8492" s="8"/>
      <c r="C8492" s="49"/>
      <c r="D8492" s="8"/>
      <c r="E8492" s="8"/>
      <c r="F8492" s="8"/>
      <c r="G8492" s="8"/>
      <c r="H8492" s="15"/>
      <c r="I8492" s="27"/>
      <c r="K8492" s="27"/>
      <c r="L8492" s="8"/>
      <c r="M8492" s="8"/>
      <c r="N8492" s="8"/>
    </row>
    <row r="8493" spans="1:14" ht="21" customHeight="1" x14ac:dyDescent="0.5">
      <c r="A8493" s="50"/>
      <c r="B8493" s="8"/>
      <c r="C8493" s="49"/>
      <c r="D8493" s="8"/>
      <c r="E8493" s="8"/>
      <c r="F8493" s="8"/>
      <c r="G8493" s="8"/>
      <c r="H8493" s="15"/>
      <c r="I8493" s="27"/>
      <c r="K8493" s="27"/>
      <c r="L8493" s="8"/>
      <c r="M8493" s="8"/>
      <c r="N8493" s="8"/>
    </row>
    <row r="8494" spans="1:14" ht="21" customHeight="1" x14ac:dyDescent="0.5">
      <c r="A8494" s="50"/>
      <c r="B8494" s="8"/>
      <c r="C8494" s="49"/>
      <c r="D8494" s="8"/>
      <c r="E8494" s="8"/>
      <c r="F8494" s="8"/>
      <c r="G8494" s="8"/>
      <c r="H8494" s="15"/>
      <c r="I8494" s="27"/>
      <c r="K8494" s="27"/>
      <c r="L8494" s="8"/>
      <c r="M8494" s="8"/>
      <c r="N8494" s="8"/>
    </row>
    <row r="8495" spans="1:14" ht="21" customHeight="1" x14ac:dyDescent="0.5">
      <c r="A8495" s="50"/>
      <c r="B8495" s="8"/>
      <c r="C8495" s="49"/>
      <c r="D8495" s="8"/>
      <c r="E8495" s="8"/>
      <c r="F8495" s="8"/>
      <c r="G8495" s="8"/>
      <c r="H8495" s="15"/>
      <c r="I8495" s="27"/>
      <c r="K8495" s="27"/>
      <c r="L8495" s="8"/>
      <c r="M8495" s="8"/>
      <c r="N8495" s="8"/>
    </row>
    <row r="8496" spans="1:14" ht="21" customHeight="1" x14ac:dyDescent="0.5">
      <c r="A8496" s="50"/>
      <c r="B8496" s="8"/>
      <c r="C8496" s="49"/>
      <c r="D8496" s="8"/>
      <c r="E8496" s="8"/>
      <c r="F8496" s="8"/>
      <c r="G8496" s="8"/>
      <c r="H8496" s="15"/>
      <c r="I8496" s="27"/>
      <c r="K8496" s="27"/>
      <c r="L8496" s="8"/>
      <c r="M8496" s="8"/>
      <c r="N8496" s="8"/>
    </row>
    <row r="8497" spans="1:14" ht="21" customHeight="1" x14ac:dyDescent="0.5">
      <c r="A8497" s="50"/>
      <c r="B8497" s="8"/>
      <c r="C8497" s="49"/>
      <c r="D8497" s="8"/>
      <c r="E8497" s="8"/>
      <c r="F8497" s="8"/>
      <c r="G8497" s="8"/>
      <c r="H8497" s="15"/>
      <c r="I8497" s="27"/>
      <c r="K8497" s="27"/>
      <c r="L8497" s="8"/>
      <c r="M8497" s="8"/>
      <c r="N8497" s="8"/>
    </row>
    <row r="8498" spans="1:14" ht="21" customHeight="1" x14ac:dyDescent="0.5">
      <c r="A8498" s="50"/>
      <c r="B8498" s="8"/>
      <c r="C8498" s="49"/>
      <c r="D8498" s="8"/>
      <c r="E8498" s="8"/>
      <c r="F8498" s="8"/>
      <c r="G8498" s="8"/>
      <c r="H8498" s="15"/>
      <c r="I8498" s="27"/>
      <c r="K8498" s="27"/>
      <c r="L8498" s="8"/>
      <c r="M8498" s="8"/>
      <c r="N8498" s="8"/>
    </row>
    <row r="8499" spans="1:14" ht="21" customHeight="1" x14ac:dyDescent="0.5">
      <c r="A8499" s="50"/>
      <c r="B8499" s="8"/>
      <c r="C8499" s="49"/>
      <c r="D8499" s="8"/>
      <c r="E8499" s="8"/>
      <c r="F8499" s="8"/>
      <c r="G8499" s="8"/>
      <c r="H8499" s="15"/>
      <c r="I8499" s="27"/>
      <c r="K8499" s="27"/>
      <c r="L8499" s="8"/>
      <c r="M8499" s="8"/>
      <c r="N8499" s="8"/>
    </row>
    <row r="8500" spans="1:14" ht="21" customHeight="1" x14ac:dyDescent="0.5">
      <c r="A8500" s="50"/>
      <c r="B8500" s="8"/>
      <c r="C8500" s="49"/>
      <c r="D8500" s="8"/>
      <c r="E8500" s="8"/>
      <c r="F8500" s="8"/>
      <c r="G8500" s="8"/>
      <c r="H8500" s="15"/>
      <c r="I8500" s="27"/>
      <c r="K8500" s="27"/>
      <c r="L8500" s="8"/>
      <c r="M8500" s="8"/>
      <c r="N8500" s="8"/>
    </row>
    <row r="8501" spans="1:14" ht="21" customHeight="1" x14ac:dyDescent="0.5">
      <c r="A8501" s="50"/>
      <c r="B8501" s="8"/>
      <c r="C8501" s="49"/>
      <c r="D8501" s="8"/>
      <c r="E8501" s="8"/>
      <c r="F8501" s="8"/>
      <c r="G8501" s="8"/>
      <c r="H8501" s="15"/>
      <c r="I8501" s="27"/>
      <c r="K8501" s="27"/>
      <c r="L8501" s="8"/>
      <c r="M8501" s="8"/>
      <c r="N8501" s="8"/>
    </row>
    <row r="8502" spans="1:14" ht="21" customHeight="1" x14ac:dyDescent="0.5">
      <c r="A8502" s="50"/>
      <c r="B8502" s="8"/>
      <c r="C8502" s="49"/>
      <c r="D8502" s="8"/>
      <c r="E8502" s="8"/>
      <c r="F8502" s="8"/>
      <c r="G8502" s="8"/>
      <c r="H8502" s="15"/>
      <c r="I8502" s="27"/>
      <c r="K8502" s="27"/>
      <c r="L8502" s="8"/>
      <c r="M8502" s="8"/>
      <c r="N8502" s="8"/>
    </row>
    <row r="8503" spans="1:14" ht="21" customHeight="1" x14ac:dyDescent="0.5">
      <c r="A8503" s="50"/>
      <c r="B8503" s="8"/>
      <c r="C8503" s="49"/>
      <c r="D8503" s="8"/>
      <c r="E8503" s="8"/>
      <c r="F8503" s="8"/>
      <c r="G8503" s="8"/>
      <c r="H8503" s="15"/>
      <c r="I8503" s="27"/>
      <c r="K8503" s="27"/>
      <c r="L8503" s="8"/>
      <c r="M8503" s="8"/>
      <c r="N8503" s="8"/>
    </row>
    <row r="8504" spans="1:14" ht="21" customHeight="1" x14ac:dyDescent="0.5">
      <c r="A8504" s="50"/>
      <c r="B8504" s="8"/>
      <c r="C8504" s="49"/>
      <c r="D8504" s="8"/>
      <c r="E8504" s="8"/>
      <c r="F8504" s="8"/>
      <c r="G8504" s="8"/>
      <c r="H8504" s="15"/>
      <c r="I8504" s="27"/>
      <c r="K8504" s="27"/>
      <c r="L8504" s="8"/>
      <c r="M8504" s="8"/>
      <c r="N8504" s="8"/>
    </row>
    <row r="8505" spans="1:14" ht="21" customHeight="1" x14ac:dyDescent="0.5">
      <c r="A8505" s="50"/>
      <c r="B8505" s="8"/>
      <c r="C8505" s="49"/>
      <c r="D8505" s="8"/>
      <c r="E8505" s="8"/>
      <c r="F8505" s="8"/>
      <c r="G8505" s="8"/>
      <c r="H8505" s="15"/>
      <c r="I8505" s="27"/>
      <c r="K8505" s="27"/>
      <c r="L8505" s="8"/>
      <c r="M8505" s="8"/>
      <c r="N8505" s="8"/>
    </row>
    <row r="8506" spans="1:14" ht="21" customHeight="1" x14ac:dyDescent="0.5">
      <c r="A8506" s="50"/>
      <c r="B8506" s="8"/>
      <c r="C8506" s="49"/>
      <c r="D8506" s="8"/>
      <c r="E8506" s="8"/>
      <c r="F8506" s="8"/>
      <c r="G8506" s="8"/>
      <c r="H8506" s="15"/>
      <c r="I8506" s="27"/>
      <c r="K8506" s="27"/>
      <c r="L8506" s="8"/>
      <c r="M8506" s="8"/>
      <c r="N8506" s="8"/>
    </row>
    <row r="8507" spans="1:14" ht="21" customHeight="1" x14ac:dyDescent="0.5">
      <c r="A8507" s="50"/>
      <c r="B8507" s="8"/>
      <c r="C8507" s="49"/>
      <c r="D8507" s="8"/>
      <c r="E8507" s="8"/>
      <c r="F8507" s="8"/>
      <c r="G8507" s="8"/>
      <c r="H8507" s="15"/>
      <c r="I8507" s="27"/>
      <c r="K8507" s="27"/>
      <c r="L8507" s="8"/>
      <c r="M8507" s="8"/>
      <c r="N8507" s="8"/>
    </row>
    <row r="8508" spans="1:14" ht="21" customHeight="1" x14ac:dyDescent="0.5">
      <c r="A8508" s="50"/>
      <c r="B8508" s="8"/>
      <c r="C8508" s="49"/>
      <c r="D8508" s="8"/>
      <c r="E8508" s="8"/>
      <c r="F8508" s="8"/>
      <c r="G8508" s="8"/>
      <c r="H8508" s="15"/>
      <c r="I8508" s="27"/>
      <c r="K8508" s="27"/>
      <c r="L8508" s="8"/>
      <c r="M8508" s="8"/>
      <c r="N8508" s="8"/>
    </row>
    <row r="8509" spans="1:14" ht="21" customHeight="1" x14ac:dyDescent="0.5">
      <c r="A8509" s="50"/>
      <c r="B8509" s="8"/>
      <c r="C8509" s="49"/>
      <c r="D8509" s="8"/>
      <c r="E8509" s="8"/>
      <c r="F8509" s="8"/>
      <c r="G8509" s="8"/>
      <c r="H8509" s="15"/>
      <c r="I8509" s="27"/>
      <c r="K8509" s="27"/>
      <c r="L8509" s="8"/>
      <c r="M8509" s="8"/>
      <c r="N8509" s="8"/>
    </row>
    <row r="8510" spans="1:14" ht="21" customHeight="1" x14ac:dyDescent="0.5">
      <c r="A8510" s="50"/>
      <c r="B8510" s="8"/>
      <c r="C8510" s="49"/>
      <c r="D8510" s="8"/>
      <c r="E8510" s="8"/>
      <c r="F8510" s="8"/>
      <c r="G8510" s="8"/>
      <c r="H8510" s="15"/>
      <c r="I8510" s="27"/>
      <c r="K8510" s="27"/>
      <c r="L8510" s="8"/>
      <c r="M8510" s="8"/>
      <c r="N8510" s="8"/>
    </row>
    <row r="8511" spans="1:14" ht="21" customHeight="1" x14ac:dyDescent="0.5">
      <c r="A8511" s="50"/>
      <c r="B8511" s="8"/>
      <c r="C8511" s="49"/>
      <c r="D8511" s="8"/>
      <c r="E8511" s="8"/>
      <c r="F8511" s="8"/>
      <c r="G8511" s="8"/>
      <c r="H8511" s="15"/>
      <c r="I8511" s="27"/>
      <c r="K8511" s="27"/>
      <c r="L8511" s="8"/>
      <c r="M8511" s="8"/>
      <c r="N8511" s="8"/>
    </row>
    <row r="8512" spans="1:14" ht="21" customHeight="1" x14ac:dyDescent="0.5">
      <c r="A8512" s="50"/>
      <c r="B8512" s="8"/>
      <c r="C8512" s="49"/>
      <c r="D8512" s="8"/>
      <c r="E8512" s="8"/>
      <c r="F8512" s="8"/>
      <c r="G8512" s="8"/>
      <c r="H8512" s="15"/>
      <c r="I8512" s="27"/>
      <c r="K8512" s="27"/>
      <c r="L8512" s="8"/>
      <c r="M8512" s="8"/>
      <c r="N8512" s="8"/>
    </row>
    <row r="8513" spans="1:14" ht="21" customHeight="1" x14ac:dyDescent="0.5">
      <c r="A8513" s="50"/>
      <c r="B8513" s="8"/>
      <c r="C8513" s="49"/>
      <c r="D8513" s="8"/>
      <c r="E8513" s="8"/>
      <c r="F8513" s="8"/>
      <c r="G8513" s="8"/>
      <c r="H8513" s="15"/>
      <c r="I8513" s="27"/>
      <c r="K8513" s="27"/>
      <c r="L8513" s="8"/>
      <c r="M8513" s="8"/>
      <c r="N8513" s="8"/>
    </row>
    <row r="8514" spans="1:14" ht="21" customHeight="1" x14ac:dyDescent="0.5">
      <c r="A8514" s="50"/>
      <c r="B8514" s="8"/>
      <c r="C8514" s="49"/>
      <c r="D8514" s="8"/>
      <c r="E8514" s="8"/>
      <c r="F8514" s="8"/>
      <c r="G8514" s="8"/>
      <c r="H8514" s="15"/>
      <c r="I8514" s="27"/>
      <c r="K8514" s="27"/>
      <c r="L8514" s="8"/>
      <c r="M8514" s="8"/>
      <c r="N8514" s="8"/>
    </row>
    <row r="8515" spans="1:14" ht="21" customHeight="1" x14ac:dyDescent="0.5">
      <c r="A8515" s="50"/>
      <c r="B8515" s="8"/>
      <c r="C8515" s="49"/>
      <c r="D8515" s="8"/>
      <c r="E8515" s="8"/>
      <c r="F8515" s="8"/>
      <c r="G8515" s="8"/>
      <c r="H8515" s="15"/>
      <c r="I8515" s="27"/>
      <c r="K8515" s="27"/>
      <c r="L8515" s="8"/>
      <c r="M8515" s="8"/>
      <c r="N8515" s="8"/>
    </row>
    <row r="8516" spans="1:14" ht="21" customHeight="1" x14ac:dyDescent="0.5">
      <c r="A8516" s="50"/>
      <c r="B8516" s="8"/>
      <c r="C8516" s="49"/>
      <c r="D8516" s="8"/>
      <c r="E8516" s="8"/>
      <c r="F8516" s="8"/>
      <c r="G8516" s="8"/>
      <c r="H8516" s="15"/>
      <c r="I8516" s="27"/>
      <c r="K8516" s="27"/>
      <c r="L8516" s="8"/>
      <c r="M8516" s="8"/>
      <c r="N8516" s="8"/>
    </row>
    <row r="8517" spans="1:14" ht="21" customHeight="1" x14ac:dyDescent="0.5">
      <c r="A8517" s="50"/>
      <c r="B8517" s="8"/>
      <c r="C8517" s="49"/>
      <c r="D8517" s="8"/>
      <c r="E8517" s="8"/>
      <c r="F8517" s="8"/>
      <c r="G8517" s="8"/>
      <c r="H8517" s="15"/>
      <c r="I8517" s="27"/>
      <c r="K8517" s="27"/>
      <c r="L8517" s="8"/>
      <c r="M8517" s="8"/>
      <c r="N8517" s="8"/>
    </row>
    <row r="8518" spans="1:14" ht="21" customHeight="1" x14ac:dyDescent="0.5">
      <c r="A8518" s="50"/>
      <c r="B8518" s="8"/>
      <c r="C8518" s="49"/>
      <c r="D8518" s="8"/>
      <c r="E8518" s="8"/>
      <c r="F8518" s="8"/>
      <c r="G8518" s="8"/>
      <c r="H8518" s="15"/>
      <c r="I8518" s="27"/>
      <c r="K8518" s="27"/>
      <c r="L8518" s="8"/>
      <c r="M8518" s="8"/>
      <c r="N8518" s="8"/>
    </row>
    <row r="8519" spans="1:14" ht="21" customHeight="1" x14ac:dyDescent="0.5">
      <c r="A8519" s="50"/>
      <c r="B8519" s="8"/>
      <c r="C8519" s="49"/>
      <c r="D8519" s="8"/>
      <c r="E8519" s="8"/>
      <c r="F8519" s="8"/>
      <c r="G8519" s="8"/>
      <c r="H8519" s="15"/>
      <c r="I8519" s="27"/>
      <c r="K8519" s="27"/>
      <c r="L8519" s="8"/>
      <c r="M8519" s="8"/>
      <c r="N8519" s="8"/>
    </row>
    <row r="8520" spans="1:14" ht="21" customHeight="1" x14ac:dyDescent="0.5">
      <c r="A8520" s="50"/>
      <c r="B8520" s="8"/>
      <c r="C8520" s="49"/>
      <c r="D8520" s="8"/>
      <c r="E8520" s="8"/>
      <c r="F8520" s="8"/>
      <c r="G8520" s="8"/>
      <c r="H8520" s="15"/>
      <c r="I8520" s="27"/>
      <c r="K8520" s="27"/>
      <c r="L8520" s="8"/>
      <c r="M8520" s="8"/>
      <c r="N8520" s="8"/>
    </row>
    <row r="8521" spans="1:14" ht="21" customHeight="1" x14ac:dyDescent="0.5">
      <c r="A8521" s="50"/>
      <c r="B8521" s="8"/>
      <c r="C8521" s="49"/>
      <c r="D8521" s="8"/>
      <c r="E8521" s="8"/>
      <c r="F8521" s="8"/>
      <c r="G8521" s="8"/>
      <c r="H8521" s="15"/>
      <c r="I8521" s="27"/>
      <c r="K8521" s="27"/>
      <c r="L8521" s="8"/>
      <c r="M8521" s="8"/>
      <c r="N8521" s="8"/>
    </row>
    <row r="8522" spans="1:14" ht="21" customHeight="1" x14ac:dyDescent="0.5">
      <c r="A8522" s="50"/>
      <c r="B8522" s="8"/>
      <c r="C8522" s="49"/>
      <c r="D8522" s="8"/>
      <c r="E8522" s="8"/>
      <c r="F8522" s="8"/>
      <c r="G8522" s="8"/>
      <c r="H8522" s="15"/>
      <c r="I8522" s="27"/>
      <c r="K8522" s="27"/>
      <c r="L8522" s="8"/>
      <c r="M8522" s="8"/>
      <c r="N8522" s="8"/>
    </row>
    <row r="8523" spans="1:14" ht="21" customHeight="1" x14ac:dyDescent="0.5">
      <c r="A8523" s="50"/>
      <c r="B8523" s="8"/>
      <c r="C8523" s="49"/>
      <c r="D8523" s="8"/>
      <c r="E8523" s="8"/>
      <c r="F8523" s="8"/>
      <c r="G8523" s="8"/>
      <c r="H8523" s="15"/>
      <c r="I8523" s="27"/>
      <c r="K8523" s="27"/>
      <c r="L8523" s="8"/>
      <c r="M8523" s="8"/>
      <c r="N8523" s="8"/>
    </row>
    <row r="8524" spans="1:14" ht="21" customHeight="1" x14ac:dyDescent="0.5">
      <c r="A8524" s="50"/>
      <c r="B8524" s="8"/>
      <c r="C8524" s="49"/>
      <c r="D8524" s="8"/>
      <c r="E8524" s="8"/>
      <c r="F8524" s="8"/>
      <c r="G8524" s="8"/>
      <c r="H8524" s="15"/>
      <c r="I8524" s="27"/>
      <c r="K8524" s="27"/>
      <c r="L8524" s="8"/>
      <c r="M8524" s="8"/>
      <c r="N8524" s="8"/>
    </row>
    <row r="8525" spans="1:14" ht="21" customHeight="1" x14ac:dyDescent="0.5">
      <c r="A8525" s="50"/>
      <c r="B8525" s="8"/>
      <c r="C8525" s="49"/>
      <c r="D8525" s="8"/>
      <c r="E8525" s="8"/>
      <c r="F8525" s="8"/>
      <c r="G8525" s="8"/>
      <c r="H8525" s="15"/>
      <c r="I8525" s="27"/>
      <c r="K8525" s="27"/>
      <c r="L8525" s="8"/>
      <c r="M8525" s="8"/>
      <c r="N8525" s="8"/>
    </row>
    <row r="8526" spans="1:14" ht="21" customHeight="1" x14ac:dyDescent="0.5">
      <c r="A8526" s="50"/>
      <c r="B8526" s="8"/>
      <c r="C8526" s="49"/>
      <c r="D8526" s="8"/>
      <c r="E8526" s="8"/>
      <c r="F8526" s="8"/>
      <c r="G8526" s="8"/>
      <c r="H8526" s="15"/>
      <c r="I8526" s="27"/>
      <c r="K8526" s="27"/>
      <c r="L8526" s="8"/>
      <c r="M8526" s="8"/>
      <c r="N8526" s="8"/>
    </row>
    <row r="8527" spans="1:14" ht="21" customHeight="1" x14ac:dyDescent="0.5">
      <c r="A8527" s="50"/>
      <c r="B8527" s="8"/>
      <c r="C8527" s="49"/>
      <c r="D8527" s="8"/>
      <c r="E8527" s="8"/>
      <c r="F8527" s="8"/>
      <c r="G8527" s="8"/>
      <c r="H8527" s="15"/>
      <c r="I8527" s="27"/>
      <c r="K8527" s="27"/>
      <c r="L8527" s="8"/>
      <c r="M8527" s="8"/>
      <c r="N8527" s="8"/>
    </row>
    <row r="8528" spans="1:14" ht="21" customHeight="1" x14ac:dyDescent="0.5">
      <c r="A8528" s="50"/>
      <c r="B8528" s="8"/>
      <c r="C8528" s="49"/>
      <c r="D8528" s="8"/>
      <c r="E8528" s="8"/>
      <c r="F8528" s="8"/>
      <c r="G8528" s="8"/>
      <c r="H8528" s="15"/>
      <c r="I8528" s="27"/>
      <c r="K8528" s="27"/>
      <c r="L8528" s="8"/>
      <c r="M8528" s="8"/>
      <c r="N8528" s="8"/>
    </row>
    <row r="8529" spans="1:14" ht="21" customHeight="1" x14ac:dyDescent="0.5">
      <c r="A8529" s="50"/>
      <c r="B8529" s="8"/>
      <c r="C8529" s="49"/>
      <c r="D8529" s="8"/>
      <c r="E8529" s="8"/>
      <c r="F8529" s="8"/>
      <c r="G8529" s="8"/>
      <c r="H8529" s="15"/>
      <c r="I8529" s="27"/>
      <c r="K8529" s="27"/>
      <c r="L8529" s="8"/>
      <c r="M8529" s="8"/>
      <c r="N8529" s="8"/>
    </row>
    <row r="8530" spans="1:14" ht="21" customHeight="1" x14ac:dyDescent="0.5">
      <c r="A8530" s="50"/>
      <c r="B8530" s="8"/>
      <c r="C8530" s="49"/>
      <c r="D8530" s="8"/>
      <c r="E8530" s="8"/>
      <c r="F8530" s="8"/>
      <c r="G8530" s="8"/>
      <c r="H8530" s="15"/>
      <c r="I8530" s="27"/>
      <c r="K8530" s="27"/>
      <c r="L8530" s="8"/>
      <c r="M8530" s="8"/>
      <c r="N8530" s="8"/>
    </row>
    <row r="8531" spans="1:14" ht="21" customHeight="1" x14ac:dyDescent="0.5">
      <c r="A8531" s="50"/>
      <c r="B8531" s="8"/>
      <c r="C8531" s="49"/>
      <c r="D8531" s="8"/>
      <c r="E8531" s="8"/>
      <c r="F8531" s="8"/>
      <c r="G8531" s="8"/>
      <c r="H8531" s="15"/>
      <c r="I8531" s="27"/>
      <c r="K8531" s="27"/>
      <c r="L8531" s="8"/>
      <c r="M8531" s="8"/>
      <c r="N8531" s="8"/>
    </row>
    <row r="8532" spans="1:14" ht="21" customHeight="1" x14ac:dyDescent="0.5">
      <c r="A8532" s="50"/>
      <c r="B8532" s="8"/>
      <c r="C8532" s="49"/>
      <c r="D8532" s="8"/>
      <c r="E8532" s="8"/>
      <c r="F8532" s="8"/>
      <c r="G8532" s="8"/>
      <c r="H8532" s="15"/>
      <c r="I8532" s="27"/>
      <c r="K8532" s="27"/>
      <c r="L8532" s="8"/>
      <c r="M8532" s="8"/>
      <c r="N8532" s="8"/>
    </row>
    <row r="8533" spans="1:14" ht="21" customHeight="1" x14ac:dyDescent="0.5">
      <c r="A8533" s="50"/>
      <c r="B8533" s="8"/>
      <c r="C8533" s="49"/>
      <c r="D8533" s="8"/>
      <c r="E8533" s="8"/>
      <c r="F8533" s="8"/>
      <c r="G8533" s="8"/>
      <c r="H8533" s="15"/>
      <c r="I8533" s="27"/>
      <c r="K8533" s="27"/>
      <c r="L8533" s="8"/>
      <c r="M8533" s="8"/>
      <c r="N8533" s="8"/>
    </row>
    <row r="8534" spans="1:14" ht="21" customHeight="1" x14ac:dyDescent="0.5">
      <c r="A8534" s="50"/>
      <c r="B8534" s="8"/>
      <c r="C8534" s="49"/>
      <c r="D8534" s="8"/>
      <c r="E8534" s="8"/>
      <c r="F8534" s="8"/>
      <c r="G8534" s="8"/>
      <c r="H8534" s="15"/>
      <c r="I8534" s="27"/>
      <c r="K8534" s="27"/>
      <c r="L8534" s="8"/>
      <c r="M8534" s="8"/>
      <c r="N8534" s="8"/>
    </row>
    <row r="8535" spans="1:14" ht="21" customHeight="1" x14ac:dyDescent="0.5">
      <c r="A8535" s="50"/>
      <c r="B8535" s="8"/>
      <c r="C8535" s="49"/>
      <c r="D8535" s="8"/>
      <c r="E8535" s="8"/>
      <c r="F8535" s="8"/>
      <c r="G8535" s="8"/>
      <c r="H8535" s="15"/>
      <c r="I8535" s="27"/>
      <c r="K8535" s="27"/>
      <c r="L8535" s="8"/>
      <c r="M8535" s="8"/>
      <c r="N8535" s="8"/>
    </row>
    <row r="8536" spans="1:14" ht="21" customHeight="1" x14ac:dyDescent="0.5">
      <c r="A8536" s="50"/>
      <c r="B8536" s="8"/>
      <c r="C8536" s="49"/>
      <c r="D8536" s="8"/>
      <c r="E8536" s="8"/>
      <c r="F8536" s="8"/>
      <c r="G8536" s="8"/>
      <c r="H8536" s="15"/>
      <c r="I8536" s="27"/>
      <c r="K8536" s="27"/>
      <c r="L8536" s="8"/>
      <c r="M8536" s="8"/>
      <c r="N8536" s="8"/>
    </row>
    <row r="8537" spans="1:14" ht="21" customHeight="1" x14ac:dyDescent="0.5">
      <c r="A8537" s="50"/>
      <c r="B8537" s="8"/>
      <c r="C8537" s="49"/>
      <c r="D8537" s="8"/>
      <c r="E8537" s="8"/>
      <c r="F8537" s="8"/>
      <c r="G8537" s="8"/>
      <c r="H8537" s="15"/>
      <c r="I8537" s="27"/>
      <c r="K8537" s="27"/>
      <c r="L8537" s="8"/>
      <c r="M8537" s="8"/>
      <c r="N8537" s="8"/>
    </row>
    <row r="8538" spans="1:14" ht="21" customHeight="1" x14ac:dyDescent="0.5">
      <c r="A8538" s="50"/>
      <c r="B8538" s="8"/>
      <c r="C8538" s="49"/>
      <c r="D8538" s="8"/>
      <c r="E8538" s="8"/>
      <c r="F8538" s="8"/>
      <c r="G8538" s="8"/>
      <c r="H8538" s="15"/>
      <c r="I8538" s="27"/>
      <c r="K8538" s="27"/>
      <c r="L8538" s="8"/>
      <c r="M8538" s="8"/>
      <c r="N8538" s="8"/>
    </row>
    <row r="8539" spans="1:14" ht="21" customHeight="1" x14ac:dyDescent="0.5">
      <c r="A8539" s="50"/>
      <c r="B8539" s="8"/>
      <c r="C8539" s="49"/>
      <c r="D8539" s="8"/>
      <c r="E8539" s="8"/>
      <c r="F8539" s="8"/>
      <c r="G8539" s="8"/>
      <c r="H8539" s="15"/>
      <c r="I8539" s="27"/>
      <c r="K8539" s="27"/>
      <c r="L8539" s="8"/>
      <c r="M8539" s="8"/>
      <c r="N8539" s="8"/>
    </row>
    <row r="8540" spans="1:14" ht="21" customHeight="1" x14ac:dyDescent="0.5">
      <c r="A8540" s="50"/>
      <c r="B8540" s="8"/>
      <c r="C8540" s="49"/>
      <c r="D8540" s="8"/>
      <c r="E8540" s="8"/>
      <c r="F8540" s="8"/>
      <c r="G8540" s="8"/>
      <c r="H8540" s="15"/>
      <c r="I8540" s="27"/>
      <c r="K8540" s="27"/>
      <c r="L8540" s="8"/>
      <c r="M8540" s="8"/>
      <c r="N8540" s="8"/>
    </row>
    <row r="8541" spans="1:14" ht="21" customHeight="1" x14ac:dyDescent="0.5">
      <c r="A8541" s="50"/>
      <c r="B8541" s="8"/>
      <c r="C8541" s="49"/>
      <c r="D8541" s="8"/>
      <c r="E8541" s="8"/>
      <c r="F8541" s="8"/>
      <c r="G8541" s="8"/>
      <c r="H8541" s="15"/>
      <c r="I8541" s="27"/>
      <c r="K8541" s="27"/>
      <c r="L8541" s="8"/>
      <c r="M8541" s="8"/>
      <c r="N8541" s="8"/>
    </row>
    <row r="8542" spans="1:14" ht="21" customHeight="1" x14ac:dyDescent="0.5">
      <c r="A8542" s="50"/>
      <c r="B8542" s="8"/>
      <c r="C8542" s="49"/>
      <c r="D8542" s="8"/>
      <c r="E8542" s="8"/>
      <c r="F8542" s="8"/>
      <c r="G8542" s="8"/>
      <c r="H8542" s="15"/>
      <c r="I8542" s="27"/>
      <c r="K8542" s="27"/>
      <c r="L8542" s="8"/>
      <c r="M8542" s="8"/>
      <c r="N8542" s="8"/>
    </row>
    <row r="8543" spans="1:14" ht="21" customHeight="1" x14ac:dyDescent="0.5">
      <c r="A8543" s="50"/>
      <c r="B8543" s="8"/>
      <c r="C8543" s="49"/>
      <c r="D8543" s="8"/>
      <c r="E8543" s="8"/>
      <c r="F8543" s="8"/>
      <c r="G8543" s="8"/>
      <c r="H8543" s="15"/>
      <c r="I8543" s="27"/>
      <c r="K8543" s="27"/>
      <c r="L8543" s="8"/>
      <c r="M8543" s="8"/>
      <c r="N8543" s="8"/>
    </row>
    <row r="8544" spans="1:14" ht="21" customHeight="1" x14ac:dyDescent="0.5">
      <c r="A8544" s="50"/>
      <c r="B8544" s="8"/>
      <c r="C8544" s="49"/>
      <c r="D8544" s="8"/>
      <c r="E8544" s="8"/>
      <c r="F8544" s="8"/>
      <c r="G8544" s="8"/>
      <c r="H8544" s="15"/>
      <c r="I8544" s="27"/>
      <c r="K8544" s="27"/>
      <c r="L8544" s="8"/>
      <c r="M8544" s="8"/>
      <c r="N8544" s="8"/>
    </row>
    <row r="8545" spans="1:14" ht="21" customHeight="1" x14ac:dyDescent="0.5">
      <c r="A8545" s="50"/>
      <c r="B8545" s="8"/>
      <c r="C8545" s="49"/>
      <c r="D8545" s="8"/>
      <c r="E8545" s="8"/>
      <c r="F8545" s="8"/>
      <c r="G8545" s="8"/>
      <c r="H8545" s="15"/>
      <c r="I8545" s="27"/>
      <c r="K8545" s="27"/>
      <c r="L8545" s="8"/>
      <c r="M8545" s="8"/>
      <c r="N8545" s="8"/>
    </row>
    <row r="8546" spans="1:14" ht="21" customHeight="1" x14ac:dyDescent="0.5">
      <c r="A8546" s="50"/>
      <c r="B8546" s="8"/>
      <c r="C8546" s="49"/>
      <c r="D8546" s="8"/>
      <c r="E8546" s="8"/>
      <c r="F8546" s="8"/>
      <c r="G8546" s="8"/>
      <c r="H8546" s="15"/>
      <c r="I8546" s="27"/>
      <c r="K8546" s="27"/>
      <c r="L8546" s="8"/>
      <c r="M8546" s="8"/>
      <c r="N8546" s="8"/>
    </row>
    <row r="8547" spans="1:14" ht="21" customHeight="1" x14ac:dyDescent="0.5">
      <c r="A8547" s="50"/>
      <c r="B8547" s="8"/>
      <c r="C8547" s="49"/>
      <c r="D8547" s="8"/>
      <c r="E8547" s="8"/>
      <c r="F8547" s="8"/>
      <c r="G8547" s="8"/>
      <c r="H8547" s="15"/>
      <c r="I8547" s="27"/>
      <c r="K8547" s="27"/>
      <c r="L8547" s="8"/>
      <c r="M8547" s="8"/>
      <c r="N8547" s="8"/>
    </row>
    <row r="8548" spans="1:14" ht="21" customHeight="1" x14ac:dyDescent="0.5">
      <c r="A8548" s="50"/>
      <c r="B8548" s="8"/>
      <c r="C8548" s="49"/>
      <c r="D8548" s="8"/>
      <c r="E8548" s="8"/>
      <c r="F8548" s="8"/>
      <c r="G8548" s="8"/>
      <c r="H8548" s="15"/>
      <c r="I8548" s="27"/>
      <c r="K8548" s="27"/>
      <c r="L8548" s="8"/>
      <c r="M8548" s="8"/>
      <c r="N8548" s="8"/>
    </row>
    <row r="8549" spans="1:14" ht="21" customHeight="1" x14ac:dyDescent="0.5">
      <c r="A8549" s="50"/>
      <c r="B8549" s="8"/>
      <c r="C8549" s="49"/>
      <c r="D8549" s="8"/>
      <c r="E8549" s="8"/>
      <c r="F8549" s="8"/>
      <c r="G8549" s="8"/>
      <c r="H8549" s="15"/>
      <c r="I8549" s="27"/>
      <c r="K8549" s="27"/>
      <c r="L8549" s="8"/>
      <c r="M8549" s="8"/>
      <c r="N8549" s="8"/>
    </row>
    <row r="8550" spans="1:14" ht="21" customHeight="1" x14ac:dyDescent="0.5">
      <c r="A8550" s="50"/>
      <c r="B8550" s="8"/>
      <c r="C8550" s="49"/>
      <c r="D8550" s="8"/>
      <c r="E8550" s="8"/>
      <c r="F8550" s="8"/>
      <c r="G8550" s="8"/>
      <c r="H8550" s="15"/>
      <c r="I8550" s="27"/>
      <c r="K8550" s="27"/>
      <c r="L8550" s="8"/>
      <c r="M8550" s="8"/>
      <c r="N8550" s="8"/>
    </row>
    <row r="8551" spans="1:14" ht="21" customHeight="1" x14ac:dyDescent="0.5">
      <c r="A8551" s="50"/>
      <c r="B8551" s="8"/>
      <c r="C8551" s="49"/>
      <c r="D8551" s="8"/>
      <c r="E8551" s="8"/>
      <c r="F8551" s="8"/>
      <c r="G8551" s="8"/>
      <c r="H8551" s="15"/>
      <c r="I8551" s="27"/>
      <c r="K8551" s="27"/>
      <c r="L8551" s="8"/>
      <c r="M8551" s="8"/>
      <c r="N8551" s="8"/>
    </row>
    <row r="8552" spans="1:14" ht="21" customHeight="1" x14ac:dyDescent="0.5">
      <c r="A8552" s="50"/>
      <c r="B8552" s="8"/>
      <c r="C8552" s="49"/>
      <c r="D8552" s="8"/>
      <c r="E8552" s="8"/>
      <c r="F8552" s="8"/>
      <c r="G8552" s="8"/>
      <c r="H8552" s="15"/>
      <c r="I8552" s="27"/>
      <c r="K8552" s="27"/>
      <c r="L8552" s="8"/>
      <c r="M8552" s="8"/>
      <c r="N8552" s="8"/>
    </row>
    <row r="8553" spans="1:14" ht="21" customHeight="1" x14ac:dyDescent="0.5">
      <c r="A8553" s="50"/>
      <c r="B8553" s="8"/>
      <c r="C8553" s="49"/>
      <c r="D8553" s="8"/>
      <c r="E8553" s="8"/>
      <c r="F8553" s="8"/>
      <c r="G8553" s="8"/>
      <c r="H8553" s="15"/>
      <c r="I8553" s="27"/>
      <c r="K8553" s="27"/>
      <c r="L8553" s="8"/>
      <c r="M8553" s="8"/>
      <c r="N8553" s="8"/>
    </row>
    <row r="8554" spans="1:14" ht="21" customHeight="1" x14ac:dyDescent="0.5">
      <c r="A8554" s="50"/>
      <c r="B8554" s="8"/>
      <c r="C8554" s="49"/>
      <c r="D8554" s="8"/>
      <c r="E8554" s="8"/>
      <c r="F8554" s="8"/>
      <c r="G8554" s="8"/>
      <c r="H8554" s="15"/>
      <c r="I8554" s="27"/>
      <c r="K8554" s="27"/>
      <c r="L8554" s="8"/>
      <c r="M8554" s="8"/>
      <c r="N8554" s="8"/>
    </row>
    <row r="8555" spans="1:14" ht="21" customHeight="1" x14ac:dyDescent="0.5">
      <c r="A8555" s="50"/>
      <c r="B8555" s="8"/>
      <c r="C8555" s="49"/>
      <c r="D8555" s="8"/>
      <c r="E8555" s="8"/>
      <c r="F8555" s="8"/>
      <c r="G8555" s="8"/>
      <c r="H8555" s="15"/>
      <c r="I8555" s="27"/>
      <c r="K8555" s="27"/>
      <c r="L8555" s="8"/>
      <c r="M8555" s="8"/>
      <c r="N8555" s="8"/>
    </row>
    <row r="8556" spans="1:14" ht="21" customHeight="1" x14ac:dyDescent="0.5">
      <c r="A8556" s="50"/>
      <c r="B8556" s="8"/>
      <c r="C8556" s="49"/>
      <c r="D8556" s="8"/>
      <c r="E8556" s="8"/>
      <c r="F8556" s="8"/>
      <c r="G8556" s="8"/>
      <c r="H8556" s="15"/>
      <c r="I8556" s="27"/>
      <c r="K8556" s="27"/>
      <c r="L8556" s="8"/>
      <c r="M8556" s="8"/>
      <c r="N8556" s="8"/>
    </row>
    <row r="8557" spans="1:14" ht="21" customHeight="1" x14ac:dyDescent="0.5">
      <c r="A8557" s="50"/>
      <c r="B8557" s="8"/>
      <c r="C8557" s="49"/>
      <c r="D8557" s="8"/>
      <c r="E8557" s="8"/>
      <c r="F8557" s="8"/>
      <c r="G8557" s="8"/>
      <c r="H8557" s="15"/>
      <c r="I8557" s="27"/>
      <c r="K8557" s="27"/>
      <c r="L8557" s="8"/>
      <c r="M8557" s="8"/>
      <c r="N8557" s="8"/>
    </row>
    <row r="8558" spans="1:14" ht="21" customHeight="1" x14ac:dyDescent="0.5">
      <c r="A8558" s="50"/>
      <c r="B8558" s="8"/>
      <c r="C8558" s="49"/>
      <c r="D8558" s="8"/>
      <c r="E8558" s="8"/>
      <c r="F8558" s="8"/>
      <c r="G8558" s="8"/>
      <c r="H8558" s="15"/>
      <c r="I8558" s="27"/>
      <c r="K8558" s="27"/>
      <c r="L8558" s="8"/>
      <c r="M8558" s="8"/>
      <c r="N8558" s="8"/>
    </row>
    <row r="8559" spans="1:14" ht="21" customHeight="1" x14ac:dyDescent="0.5">
      <c r="A8559" s="50"/>
      <c r="B8559" s="8"/>
      <c r="C8559" s="49"/>
      <c r="D8559" s="8"/>
      <c r="E8559" s="8"/>
      <c r="F8559" s="8"/>
      <c r="G8559" s="8"/>
      <c r="H8559" s="15"/>
      <c r="I8559" s="27"/>
      <c r="K8559" s="27"/>
      <c r="L8559" s="8"/>
      <c r="M8559" s="8"/>
      <c r="N8559" s="8"/>
    </row>
    <row r="8560" spans="1:14" ht="21" customHeight="1" x14ac:dyDescent="0.5">
      <c r="A8560" s="50"/>
      <c r="B8560" s="8"/>
      <c r="C8560" s="49"/>
      <c r="D8560" s="8"/>
      <c r="E8560" s="8"/>
      <c r="F8560" s="8"/>
      <c r="G8560" s="8"/>
      <c r="H8560" s="15"/>
      <c r="I8560" s="27"/>
      <c r="K8560" s="27"/>
      <c r="L8560" s="8"/>
      <c r="M8560" s="8"/>
      <c r="N8560" s="8"/>
    </row>
    <row r="8561" spans="1:14" ht="21" customHeight="1" x14ac:dyDescent="0.5">
      <c r="A8561" s="50"/>
      <c r="B8561" s="8"/>
      <c r="C8561" s="49"/>
      <c r="D8561" s="8"/>
      <c r="E8561" s="8"/>
      <c r="F8561" s="8"/>
      <c r="G8561" s="8"/>
      <c r="H8561" s="15"/>
      <c r="I8561" s="27"/>
      <c r="K8561" s="27"/>
      <c r="L8561" s="8"/>
      <c r="M8561" s="8"/>
      <c r="N8561" s="8"/>
    </row>
    <row r="8562" spans="1:14" ht="21" customHeight="1" x14ac:dyDescent="0.5">
      <c r="A8562" s="50"/>
      <c r="B8562" s="8"/>
      <c r="C8562" s="49"/>
      <c r="D8562" s="8"/>
      <c r="E8562" s="8"/>
      <c r="F8562" s="8"/>
      <c r="G8562" s="8"/>
      <c r="H8562" s="15"/>
      <c r="I8562" s="27"/>
      <c r="K8562" s="27"/>
      <c r="L8562" s="8"/>
      <c r="M8562" s="8"/>
      <c r="N8562" s="8"/>
    </row>
    <row r="8563" spans="1:14" ht="21" customHeight="1" x14ac:dyDescent="0.5">
      <c r="A8563" s="50"/>
      <c r="B8563" s="8"/>
      <c r="C8563" s="49"/>
      <c r="D8563" s="8"/>
      <c r="E8563" s="8"/>
      <c r="F8563" s="8"/>
      <c r="G8563" s="8"/>
      <c r="H8563" s="15"/>
      <c r="I8563" s="27"/>
      <c r="K8563" s="27"/>
      <c r="L8563" s="8"/>
      <c r="M8563" s="8"/>
      <c r="N8563" s="8"/>
    </row>
    <row r="8564" spans="1:14" ht="21" customHeight="1" x14ac:dyDescent="0.5">
      <c r="A8564" s="50"/>
      <c r="B8564" s="8"/>
      <c r="C8564" s="49"/>
      <c r="D8564" s="8"/>
      <c r="E8564" s="8"/>
      <c r="F8564" s="8"/>
      <c r="G8564" s="8"/>
      <c r="H8564" s="15"/>
      <c r="I8564" s="27"/>
      <c r="K8564" s="27"/>
      <c r="L8564" s="8"/>
      <c r="M8564" s="8"/>
      <c r="N8564" s="8"/>
    </row>
    <row r="8565" spans="1:14" ht="21" customHeight="1" x14ac:dyDescent="0.5">
      <c r="A8565" s="50"/>
      <c r="B8565" s="8"/>
      <c r="C8565" s="49"/>
      <c r="D8565" s="8"/>
      <c r="E8565" s="8"/>
      <c r="F8565" s="8"/>
      <c r="G8565" s="8"/>
      <c r="H8565" s="15"/>
      <c r="I8565" s="27"/>
      <c r="K8565" s="27"/>
      <c r="L8565" s="8"/>
      <c r="M8565" s="8"/>
      <c r="N8565" s="8"/>
    </row>
    <row r="8566" spans="1:14" ht="21" customHeight="1" x14ac:dyDescent="0.5">
      <c r="A8566" s="50"/>
      <c r="B8566" s="8"/>
      <c r="C8566" s="49"/>
      <c r="D8566" s="8"/>
      <c r="E8566" s="8"/>
      <c r="F8566" s="8"/>
      <c r="G8566" s="8"/>
      <c r="H8566" s="15"/>
      <c r="I8566" s="27"/>
      <c r="K8566" s="27"/>
      <c r="L8566" s="8"/>
      <c r="M8566" s="8"/>
      <c r="N8566" s="8"/>
    </row>
    <row r="8567" spans="1:14" ht="21" customHeight="1" x14ac:dyDescent="0.5">
      <c r="A8567" s="50"/>
      <c r="B8567" s="8"/>
      <c r="C8567" s="49"/>
      <c r="D8567" s="8"/>
      <c r="E8567" s="8"/>
      <c r="F8567" s="8"/>
      <c r="G8567" s="8"/>
      <c r="H8567" s="15"/>
      <c r="I8567" s="27"/>
      <c r="K8567" s="27"/>
      <c r="L8567" s="8"/>
      <c r="M8567" s="8"/>
      <c r="N8567" s="8"/>
    </row>
    <row r="8568" spans="1:14" ht="21" customHeight="1" x14ac:dyDescent="0.5">
      <c r="A8568" s="50"/>
      <c r="B8568" s="8"/>
      <c r="C8568" s="49"/>
      <c r="D8568" s="8"/>
      <c r="E8568" s="8"/>
      <c r="F8568" s="8"/>
      <c r="G8568" s="8"/>
      <c r="H8568" s="15"/>
      <c r="I8568" s="27"/>
      <c r="K8568" s="27"/>
      <c r="L8568" s="8"/>
      <c r="M8568" s="8"/>
      <c r="N8568" s="8"/>
    </row>
    <row r="8569" spans="1:14" ht="21" customHeight="1" x14ac:dyDescent="0.5">
      <c r="A8569" s="50"/>
      <c r="B8569" s="8"/>
      <c r="C8569" s="49"/>
      <c r="D8569" s="8"/>
      <c r="E8569" s="8"/>
      <c r="F8569" s="8"/>
      <c r="G8569" s="8"/>
      <c r="H8569" s="15"/>
      <c r="I8569" s="27"/>
      <c r="K8569" s="27"/>
      <c r="L8569" s="8"/>
      <c r="M8569" s="8"/>
      <c r="N8569" s="8"/>
    </row>
    <row r="8570" spans="1:14" ht="21" customHeight="1" x14ac:dyDescent="0.5">
      <c r="A8570" s="50"/>
      <c r="B8570" s="8"/>
      <c r="C8570" s="49"/>
      <c r="D8570" s="8"/>
      <c r="E8570" s="8"/>
      <c r="F8570" s="8"/>
      <c r="G8570" s="8"/>
      <c r="H8570" s="15"/>
      <c r="I8570" s="27"/>
      <c r="K8570" s="27"/>
      <c r="L8570" s="8"/>
      <c r="M8570" s="8"/>
      <c r="N8570" s="8"/>
    </row>
    <row r="8571" spans="1:14" ht="21" customHeight="1" x14ac:dyDescent="0.5">
      <c r="A8571" s="50"/>
      <c r="B8571" s="8"/>
      <c r="C8571" s="49"/>
      <c r="D8571" s="8"/>
      <c r="E8571" s="8"/>
      <c r="F8571" s="8"/>
      <c r="G8571" s="8"/>
      <c r="H8571" s="15"/>
      <c r="I8571" s="27"/>
      <c r="K8571" s="27"/>
      <c r="L8571" s="8"/>
      <c r="M8571" s="8"/>
      <c r="N8571" s="8"/>
    </row>
    <row r="8572" spans="1:14" ht="21" customHeight="1" x14ac:dyDescent="0.5">
      <c r="A8572" s="50"/>
      <c r="B8572" s="8"/>
      <c r="C8572" s="49"/>
      <c r="D8572" s="8"/>
      <c r="E8572" s="8"/>
      <c r="F8572" s="8"/>
      <c r="G8572" s="8"/>
      <c r="H8572" s="15"/>
      <c r="I8572" s="27"/>
      <c r="K8572" s="27"/>
      <c r="L8572" s="8"/>
      <c r="M8572" s="8"/>
      <c r="N8572" s="8"/>
    </row>
    <row r="8573" spans="1:14" ht="21" customHeight="1" x14ac:dyDescent="0.5">
      <c r="A8573" s="50"/>
      <c r="B8573" s="8"/>
      <c r="C8573" s="49"/>
      <c r="D8573" s="8"/>
      <c r="E8573" s="8"/>
      <c r="F8573" s="8"/>
      <c r="G8573" s="8"/>
      <c r="H8573" s="15"/>
      <c r="I8573" s="27"/>
      <c r="K8573" s="27"/>
      <c r="L8573" s="8"/>
      <c r="M8573" s="8"/>
      <c r="N8573" s="8"/>
    </row>
    <row r="8574" spans="1:14" ht="21" customHeight="1" x14ac:dyDescent="0.5">
      <c r="A8574" s="50"/>
      <c r="B8574" s="8"/>
      <c r="C8574" s="49"/>
      <c r="D8574" s="8"/>
      <c r="E8574" s="8"/>
      <c r="F8574" s="8"/>
      <c r="G8574" s="8"/>
      <c r="H8574" s="15"/>
      <c r="I8574" s="27"/>
      <c r="K8574" s="27"/>
      <c r="L8574" s="8"/>
      <c r="M8574" s="8"/>
      <c r="N8574" s="8"/>
    </row>
    <row r="8575" spans="1:14" ht="21" customHeight="1" x14ac:dyDescent="0.5">
      <c r="A8575" s="50"/>
      <c r="B8575" s="8"/>
      <c r="C8575" s="49"/>
      <c r="D8575" s="8"/>
      <c r="E8575" s="8"/>
      <c r="F8575" s="8"/>
      <c r="G8575" s="8"/>
      <c r="H8575" s="15"/>
      <c r="I8575" s="27"/>
      <c r="K8575" s="27"/>
      <c r="L8575" s="8"/>
      <c r="M8575" s="8"/>
      <c r="N8575" s="8"/>
    </row>
    <row r="8576" spans="1:14" ht="21" customHeight="1" x14ac:dyDescent="0.5">
      <c r="A8576" s="50"/>
      <c r="B8576" s="8"/>
      <c r="C8576" s="49"/>
      <c r="D8576" s="8"/>
      <c r="E8576" s="8"/>
      <c r="F8576" s="8"/>
      <c r="G8576" s="8"/>
      <c r="H8576" s="15"/>
      <c r="I8576" s="27"/>
      <c r="K8576" s="27"/>
      <c r="L8576" s="8"/>
      <c r="M8576" s="8"/>
      <c r="N8576" s="8"/>
    </row>
    <row r="8577" spans="1:14" ht="21" customHeight="1" x14ac:dyDescent="0.5">
      <c r="A8577" s="50"/>
      <c r="B8577" s="8"/>
      <c r="C8577" s="49"/>
      <c r="D8577" s="8"/>
      <c r="E8577" s="8"/>
      <c r="F8577" s="8"/>
      <c r="G8577" s="8"/>
      <c r="H8577" s="15"/>
      <c r="I8577" s="27"/>
      <c r="K8577" s="27"/>
      <c r="L8577" s="8"/>
      <c r="M8577" s="8"/>
      <c r="N8577" s="8"/>
    </row>
    <row r="8578" spans="1:14" ht="21" customHeight="1" x14ac:dyDescent="0.5">
      <c r="A8578" s="50"/>
      <c r="B8578" s="8"/>
      <c r="C8578" s="49"/>
      <c r="D8578" s="8"/>
      <c r="E8578" s="8"/>
      <c r="F8578" s="8"/>
      <c r="G8578" s="8"/>
      <c r="H8578" s="15"/>
      <c r="I8578" s="27"/>
      <c r="K8578" s="27"/>
      <c r="L8578" s="8"/>
      <c r="M8578" s="8"/>
      <c r="N8578" s="8"/>
    </row>
    <row r="8579" spans="1:14" ht="21" customHeight="1" x14ac:dyDescent="0.5">
      <c r="A8579" s="50"/>
      <c r="B8579" s="8"/>
      <c r="C8579" s="49"/>
      <c r="D8579" s="8"/>
      <c r="E8579" s="8"/>
      <c r="F8579" s="8"/>
      <c r="G8579" s="8"/>
      <c r="H8579" s="15"/>
      <c r="I8579" s="27"/>
      <c r="K8579" s="27"/>
      <c r="L8579" s="8"/>
      <c r="M8579" s="8"/>
      <c r="N8579" s="8"/>
    </row>
    <row r="8580" spans="1:14" ht="21" customHeight="1" x14ac:dyDescent="0.5">
      <c r="A8580" s="50"/>
      <c r="B8580" s="8"/>
      <c r="C8580" s="49"/>
      <c r="D8580" s="8"/>
      <c r="E8580" s="8"/>
      <c r="F8580" s="8"/>
      <c r="G8580" s="8"/>
      <c r="H8580" s="15"/>
      <c r="I8580" s="27"/>
      <c r="K8580" s="27"/>
      <c r="L8580" s="8"/>
      <c r="M8580" s="8"/>
      <c r="N8580" s="8"/>
    </row>
    <row r="8581" spans="1:14" ht="21" customHeight="1" x14ac:dyDescent="0.5">
      <c r="A8581" s="50"/>
      <c r="B8581" s="8"/>
      <c r="C8581" s="49"/>
      <c r="D8581" s="8"/>
      <c r="E8581" s="8"/>
      <c r="F8581" s="8"/>
      <c r="G8581" s="8"/>
      <c r="H8581" s="15"/>
      <c r="I8581" s="27"/>
      <c r="K8581" s="27"/>
      <c r="L8581" s="8"/>
      <c r="M8581" s="8"/>
      <c r="N8581" s="8"/>
    </row>
    <row r="8582" spans="1:14" ht="21" customHeight="1" x14ac:dyDescent="0.5">
      <c r="A8582" s="50"/>
      <c r="B8582" s="8"/>
      <c r="C8582" s="49"/>
      <c r="D8582" s="8"/>
      <c r="E8582" s="8"/>
      <c r="F8582" s="8"/>
      <c r="G8582" s="8"/>
      <c r="H8582" s="15"/>
      <c r="I8582" s="27"/>
      <c r="K8582" s="27"/>
      <c r="L8582" s="8"/>
      <c r="M8582" s="8"/>
      <c r="N8582" s="8"/>
    </row>
    <row r="8583" spans="1:14" ht="21" customHeight="1" x14ac:dyDescent="0.5">
      <c r="A8583" s="50"/>
      <c r="B8583" s="8"/>
      <c r="C8583" s="49"/>
      <c r="D8583" s="8"/>
      <c r="E8583" s="8"/>
      <c r="F8583" s="8"/>
      <c r="G8583" s="8"/>
      <c r="H8583" s="15"/>
      <c r="I8583" s="27"/>
      <c r="K8583" s="27"/>
      <c r="L8583" s="8"/>
      <c r="M8583" s="8"/>
      <c r="N8583" s="8"/>
    </row>
    <row r="8584" spans="1:14" ht="21" customHeight="1" x14ac:dyDescent="0.5">
      <c r="A8584" s="50"/>
      <c r="B8584" s="8"/>
      <c r="C8584" s="49"/>
      <c r="D8584" s="8"/>
      <c r="E8584" s="8"/>
      <c r="F8584" s="8"/>
      <c r="G8584" s="8"/>
      <c r="H8584" s="15"/>
      <c r="I8584" s="27"/>
      <c r="K8584" s="27"/>
      <c r="L8584" s="8"/>
      <c r="M8584" s="8"/>
      <c r="N8584" s="8"/>
    </row>
    <row r="8585" spans="1:14" ht="21" customHeight="1" x14ac:dyDescent="0.5">
      <c r="A8585" s="50"/>
      <c r="B8585" s="8"/>
      <c r="C8585" s="49"/>
      <c r="D8585" s="8"/>
      <c r="E8585" s="8"/>
      <c r="F8585" s="8"/>
      <c r="G8585" s="8"/>
      <c r="H8585" s="15"/>
      <c r="I8585" s="27"/>
      <c r="K8585" s="27"/>
      <c r="L8585" s="8"/>
      <c r="M8585" s="8"/>
      <c r="N8585" s="8"/>
    </row>
    <row r="8586" spans="1:14" ht="21" customHeight="1" x14ac:dyDescent="0.5">
      <c r="A8586" s="50"/>
      <c r="B8586" s="8"/>
      <c r="C8586" s="49"/>
      <c r="D8586" s="8"/>
      <c r="E8586" s="8"/>
      <c r="F8586" s="8"/>
      <c r="G8586" s="8"/>
      <c r="H8586" s="15"/>
      <c r="I8586" s="27"/>
      <c r="K8586" s="27"/>
      <c r="L8586" s="8"/>
      <c r="M8586" s="8"/>
      <c r="N8586" s="8"/>
    </row>
    <row r="8587" spans="1:14" ht="21" customHeight="1" x14ac:dyDescent="0.5">
      <c r="A8587" s="50"/>
      <c r="B8587" s="8"/>
      <c r="C8587" s="49"/>
      <c r="D8587" s="8"/>
      <c r="E8587" s="8"/>
      <c r="F8587" s="8"/>
      <c r="G8587" s="8"/>
      <c r="H8587" s="15"/>
      <c r="I8587" s="27"/>
      <c r="K8587" s="27"/>
      <c r="L8587" s="8"/>
      <c r="M8587" s="8"/>
      <c r="N8587" s="8"/>
    </row>
    <row r="8588" spans="1:14" ht="21" customHeight="1" x14ac:dyDescent="0.5">
      <c r="A8588" s="50"/>
      <c r="B8588" s="8"/>
      <c r="C8588" s="49"/>
      <c r="D8588" s="8"/>
      <c r="E8588" s="8"/>
      <c r="F8588" s="8"/>
      <c r="G8588" s="8"/>
      <c r="H8588" s="15"/>
      <c r="I8588" s="27"/>
      <c r="K8588" s="27"/>
      <c r="L8588" s="8"/>
      <c r="M8588" s="8"/>
      <c r="N8588" s="8"/>
    </row>
    <row r="8589" spans="1:14" ht="21" customHeight="1" x14ac:dyDescent="0.5">
      <c r="A8589" s="50"/>
      <c r="B8589" s="8"/>
      <c r="C8589" s="49"/>
      <c r="D8589" s="8"/>
      <c r="E8589" s="8"/>
      <c r="F8589" s="8"/>
      <c r="G8589" s="8"/>
      <c r="H8589" s="15"/>
      <c r="I8589" s="27"/>
      <c r="K8589" s="27"/>
      <c r="L8589" s="8"/>
      <c r="M8589" s="8"/>
      <c r="N8589" s="8"/>
    </row>
    <row r="8590" spans="1:14" ht="21" customHeight="1" x14ac:dyDescent="0.5">
      <c r="A8590" s="50"/>
      <c r="B8590" s="8"/>
      <c r="C8590" s="49"/>
      <c r="D8590" s="8"/>
      <c r="E8590" s="8"/>
      <c r="F8590" s="8"/>
      <c r="G8590" s="8"/>
      <c r="H8590" s="15"/>
      <c r="I8590" s="27"/>
      <c r="K8590" s="27"/>
      <c r="L8590" s="8"/>
      <c r="M8590" s="8"/>
      <c r="N8590" s="8"/>
    </row>
    <row r="8591" spans="1:14" ht="21" customHeight="1" x14ac:dyDescent="0.5">
      <c r="A8591" s="50"/>
      <c r="B8591" s="8"/>
      <c r="C8591" s="49"/>
      <c r="D8591" s="8"/>
      <c r="E8591" s="8"/>
      <c r="F8591" s="8"/>
      <c r="G8591" s="8"/>
      <c r="H8591" s="15"/>
      <c r="I8591" s="27"/>
      <c r="K8591" s="27"/>
      <c r="L8591" s="8"/>
      <c r="M8591" s="8"/>
      <c r="N8591" s="8"/>
    </row>
    <row r="8592" spans="1:14" ht="21" customHeight="1" x14ac:dyDescent="0.5">
      <c r="A8592" s="50"/>
      <c r="B8592" s="8"/>
      <c r="C8592" s="49"/>
      <c r="D8592" s="8"/>
      <c r="E8592" s="8"/>
      <c r="F8592" s="8"/>
      <c r="G8592" s="8"/>
      <c r="H8592" s="15"/>
      <c r="I8592" s="27"/>
      <c r="K8592" s="27"/>
      <c r="L8592" s="8"/>
      <c r="M8592" s="8"/>
      <c r="N8592" s="8"/>
    </row>
    <row r="8593" spans="1:14" ht="21" customHeight="1" x14ac:dyDescent="0.5">
      <c r="A8593" s="50"/>
      <c r="B8593" s="8"/>
      <c r="C8593" s="49"/>
      <c r="D8593" s="8"/>
      <c r="E8593" s="8"/>
      <c r="F8593" s="8"/>
      <c r="G8593" s="8"/>
      <c r="H8593" s="15"/>
      <c r="I8593" s="27"/>
      <c r="K8593" s="27"/>
      <c r="L8593" s="8"/>
      <c r="M8593" s="8"/>
      <c r="N8593" s="8"/>
    </row>
    <row r="8594" spans="1:14" ht="21" customHeight="1" x14ac:dyDescent="0.5">
      <c r="A8594" s="50"/>
      <c r="B8594" s="8"/>
      <c r="C8594" s="49"/>
      <c r="D8594" s="8"/>
      <c r="E8594" s="8"/>
      <c r="F8594" s="8"/>
      <c r="G8594" s="8"/>
      <c r="H8594" s="15"/>
      <c r="I8594" s="27"/>
      <c r="K8594" s="27"/>
      <c r="L8594" s="8"/>
      <c r="M8594" s="8"/>
      <c r="N8594" s="8"/>
    </row>
    <row r="8595" spans="1:14" ht="21" customHeight="1" x14ac:dyDescent="0.5">
      <c r="A8595" s="50"/>
      <c r="B8595" s="8"/>
      <c r="C8595" s="49"/>
      <c r="D8595" s="8"/>
      <c r="E8595" s="8"/>
      <c r="F8595" s="8"/>
      <c r="G8595" s="8"/>
      <c r="H8595" s="15"/>
      <c r="I8595" s="27"/>
      <c r="K8595" s="27"/>
      <c r="L8595" s="8"/>
      <c r="M8595" s="8"/>
      <c r="N8595" s="8"/>
    </row>
    <row r="8596" spans="1:14" ht="21" customHeight="1" x14ac:dyDescent="0.5">
      <c r="A8596" s="50"/>
      <c r="B8596" s="8"/>
      <c r="C8596" s="49"/>
      <c r="D8596" s="8"/>
      <c r="E8596" s="8"/>
      <c r="F8596" s="8"/>
      <c r="G8596" s="8"/>
      <c r="H8596" s="15"/>
      <c r="I8596" s="27"/>
      <c r="K8596" s="27"/>
      <c r="L8596" s="8"/>
      <c r="M8596" s="8"/>
      <c r="N8596" s="8"/>
    </row>
    <row r="8597" spans="1:14" ht="21" customHeight="1" x14ac:dyDescent="0.5">
      <c r="A8597" s="50"/>
      <c r="B8597" s="8"/>
      <c r="C8597" s="49"/>
      <c r="D8597" s="8"/>
      <c r="E8597" s="8"/>
      <c r="F8597" s="8"/>
      <c r="G8597" s="8"/>
      <c r="H8597" s="15"/>
      <c r="I8597" s="27"/>
      <c r="K8597" s="27"/>
      <c r="L8597" s="8"/>
      <c r="M8597" s="8"/>
      <c r="N8597" s="8"/>
    </row>
    <row r="8598" spans="1:14" ht="21" customHeight="1" x14ac:dyDescent="0.5">
      <c r="A8598" s="50"/>
      <c r="B8598" s="8"/>
      <c r="C8598" s="49"/>
      <c r="D8598" s="8"/>
      <c r="E8598" s="8"/>
      <c r="F8598" s="8"/>
      <c r="G8598" s="8"/>
      <c r="H8598" s="15"/>
      <c r="I8598" s="27"/>
      <c r="K8598" s="27"/>
      <c r="L8598" s="8"/>
      <c r="M8598" s="8"/>
      <c r="N8598" s="8"/>
    </row>
    <row r="8599" spans="1:14" ht="21" customHeight="1" x14ac:dyDescent="0.5">
      <c r="A8599" s="50"/>
      <c r="B8599" s="8"/>
      <c r="C8599" s="49"/>
      <c r="D8599" s="8"/>
      <c r="E8599" s="8"/>
      <c r="F8599" s="8"/>
      <c r="G8599" s="8"/>
      <c r="H8599" s="15"/>
      <c r="I8599" s="27"/>
      <c r="K8599" s="27"/>
      <c r="L8599" s="8"/>
      <c r="M8599" s="8"/>
      <c r="N8599" s="8"/>
    </row>
    <row r="8600" spans="1:14" ht="21" customHeight="1" x14ac:dyDescent="0.5">
      <c r="A8600" s="50"/>
      <c r="B8600" s="8"/>
      <c r="C8600" s="49"/>
      <c r="D8600" s="8"/>
      <c r="E8600" s="8"/>
      <c r="F8600" s="8"/>
      <c r="G8600" s="8"/>
      <c r="H8600" s="15"/>
      <c r="I8600" s="27"/>
      <c r="K8600" s="27"/>
      <c r="L8600" s="8"/>
      <c r="M8600" s="8"/>
      <c r="N8600" s="8"/>
    </row>
    <row r="8601" spans="1:14" ht="21" customHeight="1" x14ac:dyDescent="0.5">
      <c r="A8601" s="50"/>
      <c r="B8601" s="8"/>
      <c r="C8601" s="49"/>
      <c r="D8601" s="8"/>
      <c r="E8601" s="8"/>
      <c r="F8601" s="8"/>
      <c r="G8601" s="8"/>
      <c r="H8601" s="15"/>
      <c r="I8601" s="27"/>
      <c r="K8601" s="27"/>
      <c r="L8601" s="8"/>
      <c r="M8601" s="8"/>
      <c r="N8601" s="8"/>
    </row>
    <row r="8602" spans="1:14" ht="21" customHeight="1" x14ac:dyDescent="0.5">
      <c r="A8602" s="50"/>
      <c r="B8602" s="8"/>
      <c r="C8602" s="49"/>
      <c r="D8602" s="8"/>
      <c r="E8602" s="8"/>
      <c r="F8602" s="8"/>
      <c r="G8602" s="8"/>
      <c r="H8602" s="15"/>
      <c r="I8602" s="27"/>
      <c r="K8602" s="27"/>
      <c r="L8602" s="8"/>
      <c r="M8602" s="8"/>
      <c r="N8602" s="8"/>
    </row>
    <row r="8603" spans="1:14" ht="21" customHeight="1" x14ac:dyDescent="0.5">
      <c r="A8603" s="50"/>
      <c r="B8603" s="8"/>
      <c r="C8603" s="49"/>
      <c r="D8603" s="8"/>
      <c r="E8603" s="8"/>
      <c r="F8603" s="8"/>
      <c r="G8603" s="8"/>
      <c r="H8603" s="15"/>
      <c r="I8603" s="27"/>
      <c r="K8603" s="27"/>
      <c r="L8603" s="8"/>
      <c r="M8603" s="8"/>
      <c r="N8603" s="8"/>
    </row>
    <row r="8604" spans="1:14" ht="21" customHeight="1" x14ac:dyDescent="0.5">
      <c r="A8604" s="50"/>
      <c r="B8604" s="8"/>
      <c r="C8604" s="49"/>
      <c r="D8604" s="8"/>
      <c r="E8604" s="8"/>
      <c r="F8604" s="8"/>
      <c r="G8604" s="8"/>
      <c r="H8604" s="15"/>
      <c r="I8604" s="27"/>
      <c r="K8604" s="27"/>
      <c r="L8604" s="8"/>
      <c r="M8604" s="8"/>
      <c r="N8604" s="8"/>
    </row>
    <row r="8605" spans="1:14" ht="21" customHeight="1" x14ac:dyDescent="0.5">
      <c r="A8605" s="50"/>
      <c r="B8605" s="8"/>
      <c r="C8605" s="49"/>
      <c r="D8605" s="8"/>
      <c r="E8605" s="8"/>
      <c r="F8605" s="8"/>
      <c r="G8605" s="8"/>
      <c r="H8605" s="15"/>
      <c r="I8605" s="27"/>
      <c r="K8605" s="27"/>
      <c r="L8605" s="8"/>
      <c r="M8605" s="8"/>
      <c r="N8605" s="8"/>
    </row>
    <row r="8606" spans="1:14" ht="21" customHeight="1" x14ac:dyDescent="0.5">
      <c r="A8606" s="50"/>
      <c r="B8606" s="8"/>
      <c r="C8606" s="49"/>
      <c r="D8606" s="8"/>
      <c r="E8606" s="8"/>
      <c r="F8606" s="8"/>
      <c r="G8606" s="8"/>
      <c r="H8606" s="15"/>
      <c r="I8606" s="27"/>
      <c r="K8606" s="27"/>
      <c r="L8606" s="8"/>
      <c r="M8606" s="8"/>
      <c r="N8606" s="8"/>
    </row>
    <row r="8607" spans="1:14" ht="21" customHeight="1" x14ac:dyDescent="0.5">
      <c r="A8607" s="50"/>
      <c r="B8607" s="8"/>
      <c r="C8607" s="49"/>
      <c r="D8607" s="8"/>
      <c r="E8607" s="8"/>
      <c r="F8607" s="8"/>
      <c r="G8607" s="8"/>
      <c r="H8607" s="15"/>
      <c r="I8607" s="27"/>
      <c r="K8607" s="27"/>
      <c r="L8607" s="8"/>
      <c r="M8607" s="8"/>
      <c r="N8607" s="8"/>
    </row>
    <row r="8608" spans="1:14" ht="21" customHeight="1" x14ac:dyDescent="0.5">
      <c r="A8608" s="50"/>
      <c r="B8608" s="8"/>
      <c r="C8608" s="49"/>
      <c r="D8608" s="8"/>
      <c r="E8608" s="8"/>
      <c r="F8608" s="8"/>
      <c r="G8608" s="8"/>
      <c r="H8608" s="15"/>
      <c r="I8608" s="27"/>
      <c r="K8608" s="27"/>
      <c r="L8608" s="8"/>
      <c r="M8608" s="8"/>
      <c r="N8608" s="8"/>
    </row>
    <row r="8609" spans="1:14" ht="21" customHeight="1" x14ac:dyDescent="0.5">
      <c r="A8609" s="50"/>
      <c r="B8609" s="8"/>
      <c r="C8609" s="49"/>
      <c r="D8609" s="8"/>
      <c r="E8609" s="8"/>
      <c r="F8609" s="8"/>
      <c r="G8609" s="8"/>
      <c r="H8609" s="15"/>
      <c r="I8609" s="27"/>
      <c r="K8609" s="27"/>
      <c r="L8609" s="8"/>
      <c r="M8609" s="8"/>
      <c r="N8609" s="8"/>
    </row>
    <row r="8610" spans="1:14" ht="21" customHeight="1" x14ac:dyDescent="0.5">
      <c r="A8610" s="50"/>
      <c r="B8610" s="8"/>
      <c r="C8610" s="49"/>
      <c r="D8610" s="8"/>
      <c r="E8610" s="8"/>
      <c r="F8610" s="8"/>
      <c r="G8610" s="8"/>
      <c r="H8610" s="15"/>
      <c r="I8610" s="27"/>
      <c r="K8610" s="27"/>
      <c r="L8610" s="8"/>
      <c r="M8610" s="8"/>
      <c r="N8610" s="8"/>
    </row>
    <row r="8611" spans="1:14" ht="21" customHeight="1" x14ac:dyDescent="0.5">
      <c r="A8611" s="50"/>
      <c r="B8611" s="8"/>
      <c r="C8611" s="49"/>
      <c r="D8611" s="8"/>
      <c r="E8611" s="8"/>
      <c r="F8611" s="8"/>
      <c r="G8611" s="8"/>
      <c r="H8611" s="15"/>
      <c r="I8611" s="27"/>
      <c r="K8611" s="27"/>
      <c r="L8611" s="8"/>
      <c r="M8611" s="8"/>
      <c r="N8611" s="8"/>
    </row>
    <row r="8612" spans="1:14" ht="21" customHeight="1" x14ac:dyDescent="0.5">
      <c r="A8612" s="50"/>
      <c r="B8612" s="8"/>
      <c r="C8612" s="49"/>
      <c r="D8612" s="8"/>
      <c r="E8612" s="8"/>
      <c r="F8612" s="8"/>
      <c r="G8612" s="8"/>
      <c r="H8612" s="15"/>
      <c r="I8612" s="27"/>
      <c r="K8612" s="27"/>
      <c r="L8612" s="8"/>
      <c r="M8612" s="8"/>
      <c r="N8612" s="8"/>
    </row>
    <row r="8613" spans="1:14" ht="21" customHeight="1" x14ac:dyDescent="0.5">
      <c r="A8613" s="50"/>
      <c r="B8613" s="8"/>
      <c r="C8613" s="49"/>
      <c r="D8613" s="8"/>
      <c r="E8613" s="8"/>
      <c r="F8613" s="8"/>
      <c r="G8613" s="8"/>
      <c r="H8613" s="15"/>
      <c r="I8613" s="27"/>
      <c r="K8613" s="27"/>
      <c r="L8613" s="8"/>
      <c r="M8613" s="8"/>
      <c r="N8613" s="8"/>
    </row>
    <row r="8614" spans="1:14" ht="21" customHeight="1" x14ac:dyDescent="0.5">
      <c r="A8614" s="50"/>
      <c r="B8614" s="8"/>
      <c r="C8614" s="49"/>
      <c r="D8614" s="8"/>
      <c r="E8614" s="8"/>
      <c r="F8614" s="8"/>
      <c r="G8614" s="8"/>
      <c r="H8614" s="15"/>
      <c r="I8614" s="27"/>
      <c r="K8614" s="27"/>
      <c r="L8614" s="8"/>
      <c r="M8614" s="8"/>
      <c r="N8614" s="8"/>
    </row>
    <row r="8615" spans="1:14" ht="21" customHeight="1" x14ac:dyDescent="0.5">
      <c r="A8615" s="50"/>
      <c r="B8615" s="8"/>
      <c r="C8615" s="49"/>
      <c r="D8615" s="8"/>
      <c r="E8615" s="8"/>
      <c r="F8615" s="8"/>
      <c r="G8615" s="8"/>
      <c r="H8615" s="15"/>
      <c r="I8615" s="27"/>
      <c r="K8615" s="27"/>
      <c r="L8615" s="8"/>
      <c r="M8615" s="8"/>
      <c r="N8615" s="8"/>
    </row>
    <row r="8616" spans="1:14" ht="21" customHeight="1" x14ac:dyDescent="0.5">
      <c r="A8616" s="50"/>
      <c r="B8616" s="8"/>
      <c r="C8616" s="49"/>
      <c r="D8616" s="8"/>
      <c r="E8616" s="8"/>
      <c r="F8616" s="8"/>
      <c r="G8616" s="8"/>
      <c r="H8616" s="15"/>
      <c r="I8616" s="27"/>
      <c r="K8616" s="27"/>
      <c r="L8616" s="8"/>
      <c r="M8616" s="8"/>
      <c r="N8616" s="8"/>
    </row>
    <row r="8617" spans="1:14" ht="21" customHeight="1" x14ac:dyDescent="0.5">
      <c r="A8617" s="50"/>
      <c r="B8617" s="8"/>
      <c r="C8617" s="49"/>
      <c r="D8617" s="8"/>
      <c r="E8617" s="8"/>
      <c r="F8617" s="8"/>
      <c r="G8617" s="8"/>
      <c r="H8617" s="15"/>
      <c r="I8617" s="27"/>
      <c r="K8617" s="27"/>
      <c r="L8617" s="8"/>
      <c r="M8617" s="8"/>
      <c r="N8617" s="8"/>
    </row>
    <row r="8618" spans="1:14" ht="21" customHeight="1" x14ac:dyDescent="0.5">
      <c r="A8618" s="50"/>
      <c r="B8618" s="8"/>
      <c r="C8618" s="49"/>
      <c r="D8618" s="8"/>
      <c r="E8618" s="8"/>
      <c r="F8618" s="8"/>
      <c r="G8618" s="8"/>
      <c r="H8618" s="15"/>
      <c r="I8618" s="27"/>
      <c r="K8618" s="27"/>
      <c r="L8618" s="8"/>
      <c r="M8618" s="8"/>
      <c r="N8618" s="8"/>
    </row>
    <row r="8619" spans="1:14" ht="21" customHeight="1" x14ac:dyDescent="0.5">
      <c r="A8619" s="50"/>
      <c r="B8619" s="8"/>
      <c r="C8619" s="49"/>
      <c r="D8619" s="8"/>
      <c r="E8619" s="8"/>
      <c r="F8619" s="8"/>
      <c r="G8619" s="8"/>
      <c r="H8619" s="15"/>
      <c r="I8619" s="27"/>
      <c r="K8619" s="27"/>
      <c r="L8619" s="8"/>
      <c r="M8619" s="8"/>
      <c r="N8619" s="8"/>
    </row>
    <row r="8620" spans="1:14" ht="21" customHeight="1" x14ac:dyDescent="0.5">
      <c r="A8620" s="50"/>
      <c r="B8620" s="8"/>
      <c r="C8620" s="49"/>
      <c r="D8620" s="8"/>
      <c r="E8620" s="8"/>
      <c r="F8620" s="8"/>
      <c r="G8620" s="8"/>
      <c r="H8620" s="15"/>
      <c r="I8620" s="27"/>
      <c r="K8620" s="27"/>
      <c r="L8620" s="8"/>
      <c r="M8620" s="8"/>
      <c r="N8620" s="8"/>
    </row>
    <row r="8621" spans="1:14" ht="21" customHeight="1" x14ac:dyDescent="0.5">
      <c r="A8621" s="50"/>
      <c r="B8621" s="8"/>
      <c r="C8621" s="49"/>
      <c r="D8621" s="8"/>
      <c r="E8621" s="8"/>
      <c r="F8621" s="8"/>
      <c r="G8621" s="8"/>
      <c r="H8621" s="15"/>
      <c r="I8621" s="27"/>
      <c r="K8621" s="27"/>
      <c r="L8621" s="8"/>
      <c r="M8621" s="8"/>
      <c r="N8621" s="8"/>
    </row>
    <row r="8622" spans="1:14" ht="21" customHeight="1" x14ac:dyDescent="0.5">
      <c r="A8622" s="50"/>
      <c r="B8622" s="8"/>
      <c r="C8622" s="49"/>
      <c r="D8622" s="8"/>
      <c r="E8622" s="8"/>
      <c r="F8622" s="8"/>
      <c r="G8622" s="8"/>
      <c r="H8622" s="15"/>
      <c r="I8622" s="27"/>
      <c r="K8622" s="27"/>
      <c r="L8622" s="8"/>
      <c r="M8622" s="8"/>
      <c r="N8622" s="8"/>
    </row>
    <row r="8623" spans="1:14" ht="21" customHeight="1" x14ac:dyDescent="0.5">
      <c r="A8623" s="50"/>
      <c r="B8623" s="8"/>
      <c r="C8623" s="49"/>
      <c r="D8623" s="8"/>
      <c r="E8623" s="8"/>
      <c r="F8623" s="8"/>
      <c r="G8623" s="8"/>
      <c r="H8623" s="15"/>
      <c r="I8623" s="27"/>
      <c r="K8623" s="27"/>
      <c r="L8623" s="8"/>
      <c r="M8623" s="8"/>
      <c r="N8623" s="8"/>
    </row>
    <row r="8624" spans="1:14" ht="21" customHeight="1" x14ac:dyDescent="0.5">
      <c r="A8624" s="50"/>
      <c r="B8624" s="8"/>
      <c r="C8624" s="49"/>
      <c r="D8624" s="8"/>
      <c r="E8624" s="8"/>
      <c r="F8624" s="8"/>
      <c r="G8624" s="8"/>
      <c r="H8624" s="15"/>
      <c r="I8624" s="27"/>
      <c r="K8624" s="27"/>
      <c r="L8624" s="8"/>
      <c r="M8624" s="8"/>
      <c r="N8624" s="8"/>
    </row>
    <row r="8625" spans="1:14" ht="21" customHeight="1" x14ac:dyDescent="0.5">
      <c r="A8625" s="50"/>
      <c r="B8625" s="8"/>
      <c r="C8625" s="49"/>
      <c r="D8625" s="8"/>
      <c r="E8625" s="8"/>
      <c r="F8625" s="8"/>
      <c r="G8625" s="8"/>
      <c r="H8625" s="15"/>
      <c r="I8625" s="27"/>
      <c r="K8625" s="27"/>
      <c r="L8625" s="8"/>
      <c r="M8625" s="8"/>
      <c r="N8625" s="8"/>
    </row>
    <row r="8626" spans="1:14" ht="21" customHeight="1" x14ac:dyDescent="0.5">
      <c r="A8626" s="50"/>
      <c r="B8626" s="8"/>
      <c r="C8626" s="49"/>
      <c r="D8626" s="8"/>
      <c r="E8626" s="8"/>
      <c r="F8626" s="8"/>
      <c r="G8626" s="8"/>
      <c r="H8626" s="15"/>
      <c r="I8626" s="27"/>
      <c r="K8626" s="27"/>
      <c r="L8626" s="8"/>
      <c r="M8626" s="8"/>
      <c r="N8626" s="8"/>
    </row>
    <row r="8627" spans="1:14" ht="21" customHeight="1" x14ac:dyDescent="0.5">
      <c r="A8627" s="50"/>
      <c r="B8627" s="8"/>
      <c r="C8627" s="49"/>
      <c r="D8627" s="8"/>
      <c r="E8627" s="8"/>
      <c r="F8627" s="8"/>
      <c r="G8627" s="8"/>
      <c r="H8627" s="15"/>
      <c r="I8627" s="27"/>
      <c r="K8627" s="27"/>
      <c r="L8627" s="8"/>
      <c r="M8627" s="8"/>
      <c r="N8627" s="8"/>
    </row>
    <row r="8628" spans="1:14" ht="21" customHeight="1" x14ac:dyDescent="0.5">
      <c r="A8628" s="50"/>
      <c r="B8628" s="8"/>
      <c r="C8628" s="49"/>
      <c r="D8628" s="8"/>
      <c r="E8628" s="8"/>
      <c r="F8628" s="8"/>
      <c r="G8628" s="8"/>
      <c r="H8628" s="15"/>
      <c r="I8628" s="27"/>
      <c r="K8628" s="27"/>
      <c r="L8628" s="8"/>
      <c r="M8628" s="8"/>
      <c r="N8628" s="8"/>
    </row>
    <row r="8629" spans="1:14" ht="21" customHeight="1" x14ac:dyDescent="0.5">
      <c r="A8629" s="50"/>
      <c r="B8629" s="8"/>
      <c r="C8629" s="49"/>
      <c r="D8629" s="8"/>
      <c r="E8629" s="8"/>
      <c r="F8629" s="8"/>
      <c r="G8629" s="8"/>
      <c r="H8629" s="15"/>
      <c r="I8629" s="27"/>
      <c r="K8629" s="27"/>
      <c r="L8629" s="8"/>
      <c r="M8629" s="8"/>
      <c r="N8629" s="8"/>
    </row>
    <row r="8630" spans="1:14" ht="21" customHeight="1" x14ac:dyDescent="0.5">
      <c r="A8630" s="50"/>
      <c r="B8630" s="8"/>
      <c r="C8630" s="49"/>
      <c r="D8630" s="8"/>
      <c r="E8630" s="8"/>
      <c r="F8630" s="8"/>
      <c r="G8630" s="8"/>
      <c r="H8630" s="15"/>
      <c r="I8630" s="27"/>
      <c r="K8630" s="27"/>
      <c r="L8630" s="8"/>
      <c r="M8630" s="8"/>
      <c r="N8630" s="8"/>
    </row>
    <row r="8631" spans="1:14" ht="21" customHeight="1" x14ac:dyDescent="0.5">
      <c r="A8631" s="50"/>
      <c r="B8631" s="8"/>
      <c r="C8631" s="49"/>
      <c r="D8631" s="8"/>
      <c r="E8631" s="8"/>
      <c r="F8631" s="8"/>
      <c r="G8631" s="8"/>
      <c r="H8631" s="15"/>
      <c r="I8631" s="27"/>
      <c r="K8631" s="27"/>
      <c r="L8631" s="8"/>
      <c r="M8631" s="8"/>
      <c r="N8631" s="8"/>
    </row>
    <row r="8632" spans="1:14" ht="21" customHeight="1" x14ac:dyDescent="0.5">
      <c r="A8632" s="50"/>
      <c r="B8632" s="8"/>
      <c r="C8632" s="49"/>
      <c r="D8632" s="8"/>
      <c r="E8632" s="8"/>
      <c r="F8632" s="8"/>
      <c r="G8632" s="8"/>
      <c r="H8632" s="15"/>
      <c r="I8632" s="27"/>
      <c r="K8632" s="27"/>
      <c r="L8632" s="8"/>
      <c r="M8632" s="8"/>
      <c r="N8632" s="8"/>
    </row>
    <row r="8633" spans="1:14" ht="21" customHeight="1" x14ac:dyDescent="0.5">
      <c r="A8633" s="50"/>
      <c r="B8633" s="8"/>
      <c r="C8633" s="49"/>
      <c r="D8633" s="8"/>
      <c r="E8633" s="8"/>
      <c r="F8633" s="8"/>
      <c r="G8633" s="8"/>
      <c r="H8633" s="15"/>
      <c r="I8633" s="27"/>
      <c r="K8633" s="27"/>
      <c r="L8633" s="8"/>
      <c r="M8633" s="8"/>
      <c r="N8633" s="8"/>
    </row>
    <row r="8634" spans="1:14" ht="21" customHeight="1" x14ac:dyDescent="0.5">
      <c r="A8634" s="50"/>
      <c r="B8634" s="8"/>
      <c r="C8634" s="49"/>
      <c r="D8634" s="8"/>
      <c r="E8634" s="8"/>
      <c r="F8634" s="8"/>
      <c r="G8634" s="8"/>
      <c r="H8634" s="15"/>
      <c r="I8634" s="27"/>
      <c r="K8634" s="27"/>
      <c r="L8634" s="8"/>
      <c r="M8634" s="8"/>
      <c r="N8634" s="8"/>
    </row>
    <row r="8635" spans="1:14" ht="21" customHeight="1" x14ac:dyDescent="0.5">
      <c r="A8635" s="50"/>
      <c r="B8635" s="8"/>
      <c r="C8635" s="49"/>
      <c r="D8635" s="8"/>
      <c r="E8635" s="8"/>
      <c r="F8635" s="8"/>
      <c r="G8635" s="8"/>
      <c r="H8635" s="15"/>
      <c r="I8635" s="27"/>
      <c r="K8635" s="27"/>
      <c r="L8635" s="8"/>
      <c r="M8635" s="8"/>
      <c r="N8635" s="8"/>
    </row>
    <row r="8636" spans="1:14" ht="21" customHeight="1" x14ac:dyDescent="0.5">
      <c r="A8636" s="50"/>
      <c r="B8636" s="8"/>
      <c r="C8636" s="49"/>
      <c r="D8636" s="8"/>
      <c r="E8636" s="8"/>
      <c r="F8636" s="8"/>
      <c r="G8636" s="8"/>
      <c r="H8636" s="15"/>
      <c r="I8636" s="27"/>
      <c r="K8636" s="27"/>
      <c r="L8636" s="8"/>
      <c r="M8636" s="8"/>
      <c r="N8636" s="8"/>
    </row>
    <row r="8637" spans="1:14" ht="21" customHeight="1" x14ac:dyDescent="0.5">
      <c r="A8637" s="50"/>
      <c r="B8637" s="8"/>
      <c r="C8637" s="49"/>
      <c r="D8637" s="8"/>
      <c r="E8637" s="8"/>
      <c r="F8637" s="8"/>
      <c r="G8637" s="8"/>
      <c r="H8637" s="15"/>
      <c r="I8637" s="27"/>
      <c r="K8637" s="27"/>
      <c r="L8637" s="8"/>
      <c r="M8637" s="8"/>
      <c r="N8637" s="8"/>
    </row>
    <row r="8638" spans="1:14" ht="21" customHeight="1" x14ac:dyDescent="0.5">
      <c r="A8638" s="50"/>
      <c r="B8638" s="8"/>
      <c r="C8638" s="49"/>
      <c r="D8638" s="8"/>
      <c r="E8638" s="8"/>
      <c r="F8638" s="8"/>
      <c r="G8638" s="8"/>
      <c r="H8638" s="15"/>
      <c r="I8638" s="27"/>
      <c r="K8638" s="27"/>
      <c r="L8638" s="8"/>
      <c r="M8638" s="8"/>
      <c r="N8638" s="8"/>
    </row>
    <row r="8639" spans="1:14" ht="21" customHeight="1" x14ac:dyDescent="0.5">
      <c r="A8639" s="50"/>
      <c r="B8639" s="8"/>
      <c r="C8639" s="49"/>
      <c r="D8639" s="8"/>
      <c r="E8639" s="8"/>
      <c r="F8639" s="8"/>
      <c r="G8639" s="8"/>
      <c r="H8639" s="15"/>
      <c r="I8639" s="27"/>
      <c r="K8639" s="27"/>
      <c r="L8639" s="8"/>
      <c r="M8639" s="8"/>
      <c r="N8639" s="8"/>
    </row>
    <row r="8640" spans="1:14" ht="21" customHeight="1" x14ac:dyDescent="0.5">
      <c r="A8640" s="50"/>
      <c r="B8640" s="8"/>
      <c r="C8640" s="49"/>
      <c r="D8640" s="8"/>
      <c r="E8640" s="8"/>
      <c r="F8640" s="8"/>
      <c r="G8640" s="8"/>
      <c r="H8640" s="15"/>
      <c r="I8640" s="27"/>
      <c r="K8640" s="27"/>
      <c r="L8640" s="8"/>
      <c r="M8640" s="8"/>
      <c r="N8640" s="8"/>
    </row>
    <row r="8641" spans="1:14" ht="21" customHeight="1" x14ac:dyDescent="0.5">
      <c r="A8641" s="50"/>
      <c r="B8641" s="8"/>
      <c r="C8641" s="49"/>
      <c r="D8641" s="8"/>
      <c r="E8641" s="8"/>
      <c r="F8641" s="8"/>
      <c r="G8641" s="8"/>
      <c r="H8641" s="15"/>
      <c r="I8641" s="27"/>
      <c r="K8641" s="27"/>
      <c r="L8641" s="8"/>
      <c r="M8641" s="8"/>
      <c r="N8641" s="8"/>
    </row>
    <row r="8642" spans="1:14" ht="21" customHeight="1" x14ac:dyDescent="0.5">
      <c r="A8642" s="50"/>
      <c r="B8642" s="8"/>
      <c r="C8642" s="49"/>
      <c r="D8642" s="8"/>
      <c r="E8642" s="8"/>
      <c r="F8642" s="8"/>
      <c r="G8642" s="8"/>
      <c r="H8642" s="15"/>
      <c r="I8642" s="27"/>
      <c r="K8642" s="27"/>
      <c r="L8642" s="8"/>
      <c r="M8642" s="8"/>
      <c r="N8642" s="8"/>
    </row>
    <row r="8643" spans="1:14" ht="21" customHeight="1" x14ac:dyDescent="0.5">
      <c r="A8643" s="50"/>
      <c r="B8643" s="8"/>
      <c r="C8643" s="49"/>
      <c r="D8643" s="8"/>
      <c r="E8643" s="8"/>
      <c r="F8643" s="8"/>
      <c r="G8643" s="8"/>
      <c r="H8643" s="15"/>
      <c r="I8643" s="27"/>
      <c r="K8643" s="27"/>
      <c r="L8643" s="8"/>
      <c r="M8643" s="8"/>
      <c r="N8643" s="8"/>
    </row>
    <row r="8644" spans="1:14" ht="21" customHeight="1" x14ac:dyDescent="0.5">
      <c r="A8644" s="50"/>
      <c r="B8644" s="8"/>
      <c r="C8644" s="49"/>
      <c r="D8644" s="8"/>
      <c r="E8644" s="8"/>
      <c r="F8644" s="8"/>
      <c r="G8644" s="8"/>
      <c r="H8644" s="15"/>
      <c r="I8644" s="27"/>
      <c r="K8644" s="27"/>
      <c r="L8644" s="8"/>
      <c r="M8644" s="8"/>
      <c r="N8644" s="8"/>
    </row>
    <row r="8645" spans="1:14" ht="21" customHeight="1" x14ac:dyDescent="0.5">
      <c r="A8645" s="50"/>
      <c r="B8645" s="8"/>
      <c r="C8645" s="49"/>
      <c r="D8645" s="8"/>
      <c r="E8645" s="8"/>
      <c r="F8645" s="8"/>
      <c r="G8645" s="8"/>
      <c r="H8645" s="15"/>
      <c r="I8645" s="27"/>
      <c r="K8645" s="27"/>
      <c r="L8645" s="8"/>
      <c r="M8645" s="8"/>
      <c r="N8645" s="8"/>
    </row>
    <row r="8646" spans="1:14" ht="21" customHeight="1" x14ac:dyDescent="0.5">
      <c r="A8646" s="50"/>
      <c r="B8646" s="8"/>
      <c r="C8646" s="49"/>
      <c r="D8646" s="8"/>
      <c r="E8646" s="8"/>
      <c r="F8646" s="8"/>
      <c r="G8646" s="8"/>
      <c r="H8646" s="15"/>
      <c r="I8646" s="27"/>
      <c r="K8646" s="27"/>
      <c r="L8646" s="8"/>
      <c r="M8646" s="8"/>
      <c r="N8646" s="8"/>
    </row>
    <row r="8647" spans="1:14" ht="21" customHeight="1" x14ac:dyDescent="0.5">
      <c r="A8647" s="50"/>
      <c r="B8647" s="8"/>
      <c r="C8647" s="49"/>
      <c r="D8647" s="8"/>
      <c r="E8647" s="8"/>
      <c r="F8647" s="8"/>
      <c r="G8647" s="8"/>
      <c r="H8647" s="15"/>
      <c r="I8647" s="27"/>
      <c r="K8647" s="27"/>
      <c r="L8647" s="8"/>
      <c r="M8647" s="8"/>
      <c r="N8647" s="8"/>
    </row>
    <row r="8648" spans="1:14" ht="21" customHeight="1" x14ac:dyDescent="0.5">
      <c r="A8648" s="50"/>
      <c r="B8648" s="8"/>
      <c r="C8648" s="49"/>
      <c r="D8648" s="8"/>
      <c r="E8648" s="8"/>
      <c r="F8648" s="8"/>
      <c r="G8648" s="8"/>
      <c r="H8648" s="15"/>
      <c r="I8648" s="27"/>
      <c r="K8648" s="27"/>
      <c r="L8648" s="8"/>
      <c r="M8648" s="8"/>
      <c r="N8648" s="8"/>
    </row>
    <row r="8649" spans="1:14" ht="21" customHeight="1" x14ac:dyDescent="0.5">
      <c r="A8649" s="50"/>
      <c r="B8649" s="8"/>
      <c r="C8649" s="49"/>
      <c r="D8649" s="8"/>
      <c r="E8649" s="8"/>
      <c r="F8649" s="8"/>
      <c r="G8649" s="8"/>
      <c r="H8649" s="15"/>
      <c r="I8649" s="27"/>
      <c r="K8649" s="27"/>
      <c r="L8649" s="8"/>
      <c r="M8649" s="8"/>
      <c r="N8649" s="8"/>
    </row>
    <row r="8650" spans="1:14" ht="21" customHeight="1" x14ac:dyDescent="0.5">
      <c r="A8650" s="50"/>
      <c r="B8650" s="8"/>
      <c r="C8650" s="49"/>
      <c r="D8650" s="8"/>
      <c r="E8650" s="8"/>
      <c r="F8650" s="8"/>
      <c r="G8650" s="8"/>
      <c r="H8650" s="15"/>
      <c r="I8650" s="27"/>
      <c r="K8650" s="27"/>
      <c r="L8650" s="8"/>
      <c r="M8650" s="8"/>
      <c r="N8650" s="8"/>
    </row>
    <row r="8651" spans="1:14" ht="21" customHeight="1" x14ac:dyDescent="0.5">
      <c r="A8651" s="50"/>
      <c r="B8651" s="8"/>
      <c r="C8651" s="49"/>
      <c r="D8651" s="8"/>
      <c r="E8651" s="8"/>
      <c r="F8651" s="8"/>
      <c r="G8651" s="8"/>
      <c r="H8651" s="15"/>
      <c r="I8651" s="27"/>
      <c r="K8651" s="27"/>
      <c r="L8651" s="8"/>
      <c r="M8651" s="8"/>
      <c r="N8651" s="8"/>
    </row>
    <row r="8652" spans="1:14" ht="21" customHeight="1" x14ac:dyDescent="0.5">
      <c r="A8652" s="50"/>
      <c r="B8652" s="8"/>
      <c r="C8652" s="49"/>
      <c r="D8652" s="8"/>
      <c r="E8652" s="8"/>
      <c r="F8652" s="8"/>
      <c r="G8652" s="8"/>
      <c r="H8652" s="15"/>
      <c r="I8652" s="27"/>
      <c r="K8652" s="27"/>
      <c r="L8652" s="8"/>
      <c r="M8652" s="8"/>
      <c r="N8652" s="8"/>
    </row>
    <row r="8653" spans="1:14" ht="21" customHeight="1" x14ac:dyDescent="0.5">
      <c r="A8653" s="50"/>
      <c r="B8653" s="8"/>
      <c r="C8653" s="49"/>
      <c r="D8653" s="8"/>
      <c r="E8653" s="8"/>
      <c r="F8653" s="8"/>
      <c r="G8653" s="8"/>
      <c r="H8653" s="15"/>
      <c r="I8653" s="27"/>
      <c r="K8653" s="27"/>
      <c r="L8653" s="8"/>
      <c r="M8653" s="8"/>
      <c r="N8653" s="8"/>
    </row>
    <row r="8654" spans="1:14" ht="21" customHeight="1" x14ac:dyDescent="0.5">
      <c r="A8654" s="50"/>
      <c r="B8654" s="8"/>
      <c r="C8654" s="49"/>
      <c r="D8654" s="8"/>
      <c r="E8654" s="8"/>
      <c r="F8654" s="8"/>
      <c r="G8654" s="8"/>
      <c r="H8654" s="15"/>
      <c r="I8654" s="27"/>
      <c r="K8654" s="27"/>
      <c r="L8654" s="8"/>
      <c r="M8654" s="8"/>
      <c r="N8654" s="8"/>
    </row>
    <row r="8655" spans="1:14" ht="21" customHeight="1" x14ac:dyDescent="0.5">
      <c r="A8655" s="50"/>
      <c r="B8655" s="8"/>
      <c r="C8655" s="49"/>
      <c r="D8655" s="8"/>
      <c r="E8655" s="8"/>
      <c r="F8655" s="8"/>
      <c r="G8655" s="8"/>
      <c r="H8655" s="15"/>
      <c r="I8655" s="27"/>
      <c r="K8655" s="27"/>
      <c r="L8655" s="8"/>
      <c r="M8655" s="8"/>
      <c r="N8655" s="8"/>
    </row>
    <row r="8656" spans="1:14" ht="21" customHeight="1" x14ac:dyDescent="0.5">
      <c r="A8656" s="50"/>
      <c r="B8656" s="8"/>
      <c r="C8656" s="49"/>
      <c r="D8656" s="8"/>
      <c r="E8656" s="8"/>
      <c r="F8656" s="8"/>
      <c r="G8656" s="8"/>
      <c r="H8656" s="15"/>
      <c r="I8656" s="27"/>
      <c r="K8656" s="27"/>
      <c r="L8656" s="8"/>
      <c r="M8656" s="8"/>
      <c r="N8656" s="8"/>
    </row>
    <row r="8657" spans="1:14" ht="21" customHeight="1" x14ac:dyDescent="0.5">
      <c r="A8657" s="50"/>
      <c r="B8657" s="8"/>
      <c r="C8657" s="49"/>
      <c r="D8657" s="8"/>
      <c r="E8657" s="8"/>
      <c r="F8657" s="8"/>
      <c r="G8657" s="8"/>
      <c r="H8657" s="15"/>
      <c r="I8657" s="27"/>
      <c r="K8657" s="27"/>
      <c r="L8657" s="8"/>
      <c r="M8657" s="8"/>
      <c r="N8657" s="8"/>
    </row>
    <row r="8658" spans="1:14" ht="21" customHeight="1" x14ac:dyDescent="0.5">
      <c r="A8658" s="50"/>
      <c r="B8658" s="8"/>
      <c r="C8658" s="49"/>
      <c r="D8658" s="8"/>
      <c r="E8658" s="8"/>
      <c r="F8658" s="8"/>
      <c r="G8658" s="8"/>
      <c r="H8658" s="15"/>
      <c r="I8658" s="27"/>
      <c r="K8658" s="27"/>
      <c r="L8658" s="8"/>
      <c r="M8658" s="8"/>
      <c r="N8658" s="8"/>
    </row>
    <row r="8659" spans="1:14" ht="21" customHeight="1" x14ac:dyDescent="0.5">
      <c r="A8659" s="50"/>
      <c r="B8659" s="8"/>
      <c r="C8659" s="49"/>
      <c r="D8659" s="8"/>
      <c r="E8659" s="8"/>
      <c r="F8659" s="8"/>
      <c r="G8659" s="8"/>
      <c r="H8659" s="15"/>
      <c r="I8659" s="27"/>
      <c r="K8659" s="27"/>
      <c r="L8659" s="8"/>
      <c r="M8659" s="8"/>
      <c r="N8659" s="8"/>
    </row>
    <row r="8660" spans="1:14" ht="21" customHeight="1" x14ac:dyDescent="0.5">
      <c r="A8660" s="50"/>
      <c r="B8660" s="8"/>
      <c r="C8660" s="49"/>
      <c r="D8660" s="8"/>
      <c r="E8660" s="8"/>
      <c r="F8660" s="8"/>
      <c r="G8660" s="8"/>
      <c r="H8660" s="15"/>
      <c r="I8660" s="27"/>
      <c r="K8660" s="27"/>
      <c r="L8660" s="8"/>
      <c r="M8660" s="8"/>
      <c r="N8660" s="8"/>
    </row>
    <row r="8661" spans="1:14" ht="21" customHeight="1" x14ac:dyDescent="0.5">
      <c r="A8661" s="50"/>
      <c r="B8661" s="8"/>
      <c r="C8661" s="49"/>
      <c r="D8661" s="8"/>
      <c r="E8661" s="8"/>
      <c r="F8661" s="8"/>
      <c r="G8661" s="8"/>
      <c r="H8661" s="15"/>
      <c r="I8661" s="27"/>
      <c r="K8661" s="27"/>
      <c r="L8661" s="8"/>
      <c r="M8661" s="8"/>
      <c r="N8661" s="8"/>
    </row>
    <row r="8662" spans="1:14" ht="21" customHeight="1" x14ac:dyDescent="0.5">
      <c r="A8662" s="50"/>
      <c r="B8662" s="8"/>
      <c r="C8662" s="49"/>
      <c r="D8662" s="8"/>
      <c r="E8662" s="8"/>
      <c r="F8662" s="8"/>
      <c r="G8662" s="8"/>
      <c r="H8662" s="15"/>
      <c r="I8662" s="27"/>
      <c r="K8662" s="27"/>
      <c r="L8662" s="8"/>
      <c r="M8662" s="8"/>
      <c r="N8662" s="8"/>
    </row>
    <row r="8663" spans="1:14" ht="21" customHeight="1" x14ac:dyDescent="0.5">
      <c r="A8663" s="50"/>
      <c r="B8663" s="8"/>
      <c r="C8663" s="49"/>
      <c r="D8663" s="8"/>
      <c r="E8663" s="8"/>
      <c r="F8663" s="8"/>
      <c r="G8663" s="8"/>
      <c r="H8663" s="15"/>
      <c r="I8663" s="27"/>
      <c r="K8663" s="27"/>
      <c r="L8663" s="8"/>
      <c r="M8663" s="8"/>
      <c r="N8663" s="8"/>
    </row>
    <row r="8664" spans="1:14" ht="21" customHeight="1" x14ac:dyDescent="0.5">
      <c r="A8664" s="50"/>
      <c r="B8664" s="8"/>
      <c r="C8664" s="49"/>
      <c r="D8664" s="8"/>
      <c r="E8664" s="8"/>
      <c r="F8664" s="8"/>
      <c r="G8664" s="8"/>
      <c r="H8664" s="15"/>
      <c r="I8664" s="27"/>
      <c r="K8664" s="27"/>
      <c r="L8664" s="8"/>
      <c r="M8664" s="8"/>
      <c r="N8664" s="8"/>
    </row>
    <row r="8665" spans="1:14" ht="21" customHeight="1" x14ac:dyDescent="0.5">
      <c r="A8665" s="50"/>
      <c r="B8665" s="8"/>
      <c r="C8665" s="49"/>
      <c r="D8665" s="8"/>
      <c r="E8665" s="8"/>
      <c r="F8665" s="8"/>
      <c r="G8665" s="8"/>
      <c r="H8665" s="15"/>
      <c r="I8665" s="27"/>
      <c r="K8665" s="27"/>
      <c r="L8665" s="8"/>
      <c r="M8665" s="8"/>
      <c r="N8665" s="8"/>
    </row>
    <row r="8666" spans="1:14" ht="21" customHeight="1" x14ac:dyDescent="0.5">
      <c r="A8666" s="50"/>
      <c r="B8666" s="8"/>
      <c r="C8666" s="49"/>
      <c r="D8666" s="8"/>
      <c r="E8666" s="8"/>
      <c r="F8666" s="8"/>
      <c r="G8666" s="8"/>
      <c r="H8666" s="15"/>
      <c r="I8666" s="27"/>
      <c r="K8666" s="27"/>
      <c r="L8666" s="8"/>
      <c r="M8666" s="8"/>
      <c r="N8666" s="8"/>
    </row>
    <row r="8667" spans="1:14" ht="21" customHeight="1" x14ac:dyDescent="0.5">
      <c r="A8667" s="50"/>
      <c r="B8667" s="8"/>
      <c r="C8667" s="49"/>
      <c r="D8667" s="8"/>
      <c r="E8667" s="8"/>
      <c r="F8667" s="8"/>
      <c r="G8667" s="8"/>
      <c r="H8667" s="15"/>
      <c r="I8667" s="27"/>
      <c r="K8667" s="27"/>
      <c r="L8667" s="8"/>
      <c r="M8667" s="8"/>
      <c r="N8667" s="8"/>
    </row>
    <row r="8668" spans="1:14" ht="21" customHeight="1" x14ac:dyDescent="0.5">
      <c r="A8668" s="50"/>
      <c r="B8668" s="8"/>
      <c r="C8668" s="49"/>
      <c r="D8668" s="8"/>
      <c r="E8668" s="8"/>
      <c r="F8668" s="8"/>
      <c r="G8668" s="8"/>
      <c r="H8668" s="15"/>
      <c r="I8668" s="27"/>
      <c r="K8668" s="27"/>
      <c r="L8668" s="8"/>
      <c r="M8668" s="8"/>
      <c r="N8668" s="8"/>
    </row>
    <row r="8669" spans="1:14" ht="21" customHeight="1" x14ac:dyDescent="0.5">
      <c r="A8669" s="50"/>
      <c r="B8669" s="8"/>
      <c r="C8669" s="49"/>
      <c r="D8669" s="8"/>
      <c r="E8669" s="8"/>
      <c r="F8669" s="8"/>
      <c r="G8669" s="8"/>
      <c r="H8669" s="15"/>
      <c r="I8669" s="27"/>
      <c r="K8669" s="27"/>
      <c r="L8669" s="8"/>
      <c r="M8669" s="8"/>
      <c r="N8669" s="8"/>
    </row>
    <row r="8670" spans="1:14" ht="21" customHeight="1" x14ac:dyDescent="0.5">
      <c r="A8670" s="50"/>
      <c r="B8670" s="8"/>
      <c r="C8670" s="49"/>
      <c r="D8670" s="8"/>
      <c r="E8670" s="8"/>
      <c r="F8670" s="8"/>
      <c r="G8670" s="8"/>
      <c r="H8670" s="15"/>
      <c r="I8670" s="27"/>
      <c r="K8670" s="27"/>
      <c r="L8670" s="8"/>
      <c r="M8670" s="8"/>
      <c r="N8670" s="8"/>
    </row>
    <row r="8671" spans="1:14" ht="21" customHeight="1" x14ac:dyDescent="0.5">
      <c r="A8671" s="50"/>
      <c r="B8671" s="8"/>
      <c r="C8671" s="49"/>
      <c r="D8671" s="8"/>
      <c r="E8671" s="8"/>
      <c r="F8671" s="8"/>
      <c r="G8671" s="8"/>
      <c r="H8671" s="15"/>
      <c r="I8671" s="27"/>
      <c r="K8671" s="27"/>
      <c r="L8671" s="8"/>
      <c r="M8671" s="8"/>
      <c r="N8671" s="8"/>
    </row>
    <row r="8672" spans="1:14" ht="21" customHeight="1" x14ac:dyDescent="0.5">
      <c r="A8672" s="50"/>
      <c r="B8672" s="8"/>
      <c r="C8672" s="49"/>
      <c r="D8672" s="8"/>
      <c r="E8672" s="8"/>
      <c r="F8672" s="8"/>
      <c r="G8672" s="8"/>
      <c r="H8672" s="15"/>
      <c r="I8672" s="27"/>
      <c r="K8672" s="27"/>
      <c r="L8672" s="8"/>
      <c r="M8672" s="8"/>
      <c r="N8672" s="8"/>
    </row>
    <row r="8673" spans="1:14" ht="21" customHeight="1" x14ac:dyDescent="0.5">
      <c r="A8673" s="50"/>
      <c r="B8673" s="8"/>
      <c r="C8673" s="49"/>
      <c r="D8673" s="8"/>
      <c r="E8673" s="8"/>
      <c r="F8673" s="8"/>
      <c r="G8673" s="8"/>
      <c r="H8673" s="15"/>
      <c r="I8673" s="27"/>
      <c r="K8673" s="27"/>
      <c r="L8673" s="8"/>
      <c r="M8673" s="8"/>
      <c r="N8673" s="8"/>
    </row>
    <row r="8674" spans="1:14" ht="21" customHeight="1" x14ac:dyDescent="0.5">
      <c r="A8674" s="50"/>
      <c r="B8674" s="8"/>
      <c r="C8674" s="49"/>
      <c r="D8674" s="8"/>
      <c r="E8674" s="8"/>
      <c r="F8674" s="8"/>
      <c r="G8674" s="8"/>
      <c r="H8674" s="15"/>
      <c r="I8674" s="27"/>
      <c r="K8674" s="27"/>
      <c r="L8674" s="8"/>
      <c r="M8674" s="8"/>
      <c r="N8674" s="8"/>
    </row>
    <row r="8675" spans="1:14" ht="21" customHeight="1" x14ac:dyDescent="0.5">
      <c r="A8675" s="50"/>
      <c r="B8675" s="8"/>
      <c r="C8675" s="49"/>
      <c r="D8675" s="8"/>
      <c r="E8675" s="8"/>
      <c r="F8675" s="8"/>
      <c r="G8675" s="8"/>
      <c r="H8675" s="15"/>
      <c r="I8675" s="27"/>
      <c r="K8675" s="27"/>
      <c r="L8675" s="8"/>
      <c r="M8675" s="8"/>
      <c r="N8675" s="8"/>
    </row>
    <row r="8676" spans="1:14" ht="21" customHeight="1" x14ac:dyDescent="0.5">
      <c r="A8676" s="50"/>
      <c r="B8676" s="8"/>
      <c r="C8676" s="49"/>
      <c r="D8676" s="8"/>
      <c r="E8676" s="8"/>
      <c r="F8676" s="8"/>
      <c r="G8676" s="8"/>
      <c r="H8676" s="15"/>
      <c r="I8676" s="27"/>
      <c r="K8676" s="27"/>
      <c r="L8676" s="8"/>
      <c r="M8676" s="8"/>
      <c r="N8676" s="8"/>
    </row>
    <row r="8677" spans="1:14" ht="21" customHeight="1" x14ac:dyDescent="0.5">
      <c r="A8677" s="50"/>
      <c r="B8677" s="8"/>
      <c r="C8677" s="49"/>
      <c r="D8677" s="8"/>
      <c r="E8677" s="8"/>
      <c r="F8677" s="8"/>
      <c r="G8677" s="8"/>
      <c r="H8677" s="15"/>
      <c r="I8677" s="27"/>
      <c r="K8677" s="27"/>
      <c r="L8677" s="8"/>
      <c r="M8677" s="8"/>
      <c r="N8677" s="8"/>
    </row>
    <row r="8678" spans="1:14" ht="21" customHeight="1" x14ac:dyDescent="0.5">
      <c r="A8678" s="50"/>
      <c r="B8678" s="8"/>
      <c r="C8678" s="49"/>
      <c r="D8678" s="8"/>
      <c r="E8678" s="8"/>
      <c r="F8678" s="8"/>
      <c r="G8678" s="8"/>
      <c r="H8678" s="15"/>
      <c r="I8678" s="27"/>
      <c r="K8678" s="27"/>
      <c r="L8678" s="8"/>
      <c r="M8678" s="8"/>
      <c r="N8678" s="8"/>
    </row>
    <row r="8679" spans="1:14" ht="21" customHeight="1" x14ac:dyDescent="0.5">
      <c r="A8679" s="50"/>
      <c r="B8679" s="8"/>
      <c r="C8679" s="49"/>
      <c r="D8679" s="8"/>
      <c r="E8679" s="8"/>
      <c r="F8679" s="8"/>
      <c r="G8679" s="8"/>
      <c r="H8679" s="15"/>
      <c r="I8679" s="27"/>
      <c r="K8679" s="27"/>
      <c r="L8679" s="8"/>
      <c r="M8679" s="8"/>
      <c r="N8679" s="8"/>
    </row>
    <row r="8680" spans="1:14" ht="21" customHeight="1" x14ac:dyDescent="0.5">
      <c r="A8680" s="50"/>
      <c r="B8680" s="8"/>
      <c r="C8680" s="49"/>
      <c r="D8680" s="8"/>
      <c r="E8680" s="8"/>
      <c r="F8680" s="8"/>
      <c r="G8680" s="8"/>
      <c r="H8680" s="15"/>
      <c r="I8680" s="27"/>
      <c r="K8680" s="27"/>
      <c r="L8680" s="8"/>
      <c r="M8680" s="8"/>
      <c r="N8680" s="8"/>
    </row>
    <row r="8681" spans="1:14" ht="21" customHeight="1" x14ac:dyDescent="0.5">
      <c r="A8681" s="50"/>
      <c r="B8681" s="8"/>
      <c r="C8681" s="49"/>
      <c r="D8681" s="8"/>
      <c r="E8681" s="8"/>
      <c r="F8681" s="8"/>
      <c r="G8681" s="8"/>
      <c r="H8681" s="15"/>
      <c r="I8681" s="27"/>
      <c r="K8681" s="27"/>
      <c r="L8681" s="8"/>
      <c r="M8681" s="8"/>
      <c r="N8681" s="8"/>
    </row>
    <row r="8682" spans="1:14" ht="21" customHeight="1" x14ac:dyDescent="0.5">
      <c r="A8682" s="50"/>
      <c r="B8682" s="8"/>
      <c r="C8682" s="49"/>
      <c r="D8682" s="8"/>
      <c r="E8682" s="8"/>
      <c r="F8682" s="8"/>
      <c r="G8682" s="8"/>
      <c r="H8682" s="15"/>
      <c r="I8682" s="27"/>
      <c r="K8682" s="27"/>
      <c r="L8682" s="8"/>
      <c r="M8682" s="8"/>
      <c r="N8682" s="8"/>
    </row>
    <row r="8683" spans="1:14" ht="21" customHeight="1" x14ac:dyDescent="0.5">
      <c r="A8683" s="50"/>
      <c r="B8683" s="8"/>
      <c r="C8683" s="49"/>
      <c r="D8683" s="8"/>
      <c r="E8683" s="8"/>
      <c r="F8683" s="8"/>
      <c r="G8683" s="8"/>
      <c r="H8683" s="15"/>
      <c r="I8683" s="27"/>
      <c r="K8683" s="27"/>
      <c r="L8683" s="8"/>
      <c r="M8683" s="8"/>
      <c r="N8683" s="8"/>
    </row>
    <row r="8684" spans="1:14" ht="21" customHeight="1" x14ac:dyDescent="0.5">
      <c r="A8684" s="50"/>
      <c r="B8684" s="8"/>
      <c r="C8684" s="49"/>
      <c r="D8684" s="8"/>
      <c r="E8684" s="8"/>
      <c r="F8684" s="8"/>
      <c r="G8684" s="8"/>
      <c r="H8684" s="15"/>
      <c r="I8684" s="27"/>
      <c r="K8684" s="27"/>
      <c r="L8684" s="8"/>
      <c r="M8684" s="8"/>
      <c r="N8684" s="8"/>
    </row>
    <row r="8685" spans="1:14" ht="21" customHeight="1" x14ac:dyDescent="0.5">
      <c r="A8685" s="50"/>
      <c r="B8685" s="8"/>
      <c r="C8685" s="49"/>
      <c r="D8685" s="8"/>
      <c r="E8685" s="8"/>
      <c r="F8685" s="8"/>
      <c r="G8685" s="8"/>
      <c r="H8685" s="15"/>
      <c r="I8685" s="27"/>
      <c r="K8685" s="27"/>
      <c r="L8685" s="8"/>
      <c r="M8685" s="8"/>
      <c r="N8685" s="8"/>
    </row>
    <row r="8686" spans="1:14" ht="21" customHeight="1" x14ac:dyDescent="0.5">
      <c r="A8686" s="50"/>
      <c r="B8686" s="8"/>
      <c r="C8686" s="49"/>
      <c r="D8686" s="8"/>
      <c r="E8686" s="8"/>
      <c r="F8686" s="8"/>
      <c r="G8686" s="8"/>
      <c r="H8686" s="15"/>
      <c r="I8686" s="27"/>
      <c r="K8686" s="27"/>
      <c r="L8686" s="8"/>
      <c r="M8686" s="8"/>
      <c r="N8686" s="8"/>
    </row>
    <row r="8687" spans="1:14" ht="21" customHeight="1" x14ac:dyDescent="0.5">
      <c r="A8687" s="50"/>
      <c r="B8687" s="8"/>
      <c r="C8687" s="49"/>
      <c r="D8687" s="8"/>
      <c r="E8687" s="8"/>
      <c r="F8687" s="8"/>
      <c r="G8687" s="8"/>
      <c r="H8687" s="15"/>
      <c r="I8687" s="27"/>
      <c r="K8687" s="27"/>
      <c r="L8687" s="8"/>
      <c r="M8687" s="8"/>
      <c r="N8687" s="8"/>
    </row>
    <row r="8688" spans="1:14" ht="21" customHeight="1" x14ac:dyDescent="0.5">
      <c r="A8688" s="50"/>
      <c r="B8688" s="8"/>
      <c r="C8688" s="49"/>
      <c r="D8688" s="8"/>
      <c r="E8688" s="8"/>
      <c r="F8688" s="8"/>
      <c r="G8688" s="8"/>
      <c r="H8688" s="15"/>
      <c r="I8688" s="27"/>
      <c r="K8688" s="27"/>
      <c r="L8688" s="8"/>
      <c r="M8688" s="8"/>
      <c r="N8688" s="8"/>
    </row>
    <row r="8689" spans="1:14" ht="21" customHeight="1" x14ac:dyDescent="0.5">
      <c r="A8689" s="50"/>
      <c r="B8689" s="8"/>
      <c r="C8689" s="49"/>
      <c r="D8689" s="8"/>
      <c r="E8689" s="8"/>
      <c r="F8689" s="8"/>
      <c r="G8689" s="8"/>
      <c r="H8689" s="15"/>
      <c r="I8689" s="27"/>
      <c r="K8689" s="27"/>
      <c r="L8689" s="8"/>
      <c r="M8689" s="8"/>
      <c r="N8689" s="8"/>
    </row>
    <row r="8690" spans="1:14" ht="21" customHeight="1" x14ac:dyDescent="0.5">
      <c r="A8690" s="50"/>
      <c r="B8690" s="8"/>
      <c r="C8690" s="49"/>
      <c r="D8690" s="8"/>
      <c r="E8690" s="8"/>
      <c r="F8690" s="8"/>
      <c r="G8690" s="8"/>
      <c r="H8690" s="15"/>
      <c r="I8690" s="27"/>
      <c r="K8690" s="27"/>
      <c r="L8690" s="8"/>
      <c r="M8690" s="8"/>
      <c r="N8690" s="8"/>
    </row>
    <row r="8691" spans="1:14" ht="21" customHeight="1" x14ac:dyDescent="0.5">
      <c r="A8691" s="50"/>
      <c r="B8691" s="8"/>
      <c r="C8691" s="49"/>
      <c r="D8691" s="8"/>
      <c r="E8691" s="8"/>
      <c r="F8691" s="8"/>
      <c r="G8691" s="8"/>
      <c r="H8691" s="15"/>
      <c r="I8691" s="27"/>
      <c r="K8691" s="27"/>
      <c r="L8691" s="8"/>
      <c r="M8691" s="8"/>
      <c r="N8691" s="8"/>
    </row>
    <row r="8692" spans="1:14" ht="21" customHeight="1" x14ac:dyDescent="0.5">
      <c r="A8692" s="50"/>
      <c r="B8692" s="8"/>
      <c r="C8692" s="49"/>
      <c r="D8692" s="8"/>
      <c r="E8692" s="8"/>
      <c r="F8692" s="8"/>
      <c r="G8692" s="8"/>
      <c r="H8692" s="15"/>
      <c r="I8692" s="27"/>
      <c r="K8692" s="27"/>
      <c r="L8692" s="8"/>
      <c r="M8692" s="8"/>
      <c r="N8692" s="8"/>
    </row>
    <row r="8693" spans="1:14" ht="21" customHeight="1" x14ac:dyDescent="0.5">
      <c r="A8693" s="50"/>
      <c r="B8693" s="8"/>
      <c r="C8693" s="49"/>
      <c r="D8693" s="8"/>
      <c r="E8693" s="8"/>
      <c r="F8693" s="8"/>
      <c r="G8693" s="8"/>
      <c r="H8693" s="15"/>
      <c r="I8693" s="27"/>
      <c r="K8693" s="27"/>
      <c r="L8693" s="8"/>
      <c r="M8693" s="8"/>
      <c r="N8693" s="8"/>
    </row>
    <row r="8694" spans="1:14" ht="21" customHeight="1" x14ac:dyDescent="0.5">
      <c r="A8694" s="50"/>
      <c r="B8694" s="8"/>
      <c r="C8694" s="49"/>
      <c r="D8694" s="8"/>
      <c r="E8694" s="8"/>
      <c r="F8694" s="8"/>
      <c r="G8694" s="8"/>
      <c r="H8694" s="15"/>
      <c r="I8694" s="27"/>
      <c r="K8694" s="27"/>
      <c r="L8694" s="8"/>
      <c r="M8694" s="8"/>
      <c r="N8694" s="8"/>
    </row>
    <row r="8695" spans="1:14" ht="21" customHeight="1" x14ac:dyDescent="0.5">
      <c r="A8695" s="50"/>
      <c r="B8695" s="8"/>
      <c r="C8695" s="49"/>
      <c r="D8695" s="8"/>
      <c r="E8695" s="8"/>
      <c r="F8695" s="8"/>
      <c r="G8695" s="8"/>
      <c r="H8695" s="15"/>
      <c r="I8695" s="27"/>
      <c r="K8695" s="27"/>
      <c r="L8695" s="8"/>
      <c r="M8695" s="8"/>
      <c r="N8695" s="8"/>
    </row>
    <row r="8696" spans="1:14" ht="21" customHeight="1" x14ac:dyDescent="0.5">
      <c r="A8696" s="50"/>
      <c r="B8696" s="8"/>
      <c r="C8696" s="49"/>
      <c r="D8696" s="8"/>
      <c r="E8696" s="8"/>
      <c r="F8696" s="8"/>
      <c r="G8696" s="8"/>
      <c r="H8696" s="15"/>
      <c r="I8696" s="27"/>
      <c r="K8696" s="27"/>
      <c r="L8696" s="8"/>
      <c r="M8696" s="8"/>
      <c r="N8696" s="8"/>
    </row>
    <row r="8697" spans="1:14" ht="21" customHeight="1" x14ac:dyDescent="0.5">
      <c r="A8697" s="50"/>
      <c r="B8697" s="8"/>
      <c r="C8697" s="49"/>
      <c r="D8697" s="8"/>
      <c r="E8697" s="8"/>
      <c r="F8697" s="8"/>
      <c r="G8697" s="8"/>
      <c r="H8697" s="15"/>
      <c r="I8697" s="27"/>
      <c r="K8697" s="27"/>
      <c r="L8697" s="8"/>
      <c r="M8697" s="8"/>
      <c r="N8697" s="8"/>
    </row>
    <row r="8698" spans="1:14" ht="21" customHeight="1" x14ac:dyDescent="0.5">
      <c r="A8698" s="50"/>
      <c r="B8698" s="8"/>
      <c r="C8698" s="49"/>
      <c r="D8698" s="8"/>
      <c r="E8698" s="8"/>
      <c r="F8698" s="8"/>
      <c r="G8698" s="8"/>
      <c r="H8698" s="15"/>
      <c r="I8698" s="27"/>
      <c r="K8698" s="27"/>
      <c r="L8698" s="8"/>
      <c r="M8698" s="8"/>
      <c r="N8698" s="8"/>
    </row>
    <row r="8699" spans="1:14" ht="21" customHeight="1" x14ac:dyDescent="0.5">
      <c r="A8699" s="50"/>
      <c r="B8699" s="8"/>
      <c r="C8699" s="49"/>
      <c r="D8699" s="8"/>
      <c r="E8699" s="8"/>
      <c r="F8699" s="8"/>
      <c r="G8699" s="8"/>
      <c r="H8699" s="15"/>
      <c r="I8699" s="27"/>
      <c r="K8699" s="27"/>
      <c r="L8699" s="8"/>
      <c r="M8699" s="8"/>
      <c r="N8699" s="8"/>
    </row>
    <row r="8700" spans="1:14" ht="21" customHeight="1" x14ac:dyDescent="0.5">
      <c r="A8700" s="50"/>
      <c r="B8700" s="8"/>
      <c r="C8700" s="49"/>
      <c r="D8700" s="8"/>
      <c r="E8700" s="8"/>
      <c r="F8700" s="8"/>
      <c r="G8700" s="8"/>
      <c r="H8700" s="15"/>
      <c r="I8700" s="27"/>
      <c r="K8700" s="27"/>
      <c r="L8700" s="8"/>
      <c r="M8700" s="8"/>
      <c r="N8700" s="8"/>
    </row>
    <row r="8701" spans="1:14" ht="21" customHeight="1" x14ac:dyDescent="0.5">
      <c r="A8701" s="50"/>
      <c r="B8701" s="8"/>
      <c r="C8701" s="49"/>
      <c r="D8701" s="8"/>
      <c r="E8701" s="8"/>
      <c r="F8701" s="8"/>
      <c r="G8701" s="8"/>
      <c r="H8701" s="15"/>
      <c r="I8701" s="27"/>
      <c r="K8701" s="27"/>
      <c r="L8701" s="8"/>
      <c r="M8701" s="8"/>
      <c r="N8701" s="8"/>
    </row>
    <row r="8702" spans="1:14" ht="21" customHeight="1" x14ac:dyDescent="0.5">
      <c r="A8702" s="50"/>
      <c r="B8702" s="8"/>
      <c r="C8702" s="49"/>
      <c r="D8702" s="8"/>
      <c r="E8702" s="8"/>
      <c r="F8702" s="8"/>
      <c r="G8702" s="8"/>
      <c r="H8702" s="15"/>
      <c r="I8702" s="27"/>
      <c r="K8702" s="27"/>
      <c r="L8702" s="8"/>
      <c r="M8702" s="8"/>
      <c r="N8702" s="8"/>
    </row>
    <row r="8703" spans="1:14" ht="21" customHeight="1" x14ac:dyDescent="0.5">
      <c r="A8703" s="50"/>
      <c r="B8703" s="8"/>
      <c r="C8703" s="49"/>
      <c r="D8703" s="8"/>
      <c r="E8703" s="8"/>
      <c r="F8703" s="8"/>
      <c r="G8703" s="8"/>
      <c r="H8703" s="15"/>
      <c r="I8703" s="27"/>
      <c r="K8703" s="27"/>
      <c r="L8703" s="8"/>
      <c r="M8703" s="8"/>
      <c r="N8703" s="8"/>
    </row>
    <row r="8704" spans="1:14" ht="21" customHeight="1" x14ac:dyDescent="0.5">
      <c r="A8704" s="50"/>
      <c r="B8704" s="8"/>
      <c r="C8704" s="49"/>
      <c r="D8704" s="8"/>
      <c r="E8704" s="8"/>
      <c r="F8704" s="8"/>
      <c r="G8704" s="8"/>
      <c r="H8704" s="15"/>
      <c r="I8704" s="27"/>
      <c r="K8704" s="27"/>
      <c r="L8704" s="8"/>
      <c r="M8704" s="8"/>
      <c r="N8704" s="8"/>
    </row>
    <row r="8705" spans="1:14" ht="21" customHeight="1" x14ac:dyDescent="0.5">
      <c r="A8705" s="50"/>
      <c r="B8705" s="8"/>
      <c r="C8705" s="49"/>
      <c r="D8705" s="8"/>
      <c r="E8705" s="8"/>
      <c r="F8705" s="8"/>
      <c r="G8705" s="8"/>
      <c r="H8705" s="15"/>
      <c r="I8705" s="27"/>
      <c r="K8705" s="27"/>
      <c r="L8705" s="8"/>
      <c r="M8705" s="8"/>
      <c r="N8705" s="8"/>
    </row>
    <row r="8706" spans="1:14" ht="21" customHeight="1" x14ac:dyDescent="0.5">
      <c r="A8706" s="50"/>
      <c r="B8706" s="8"/>
      <c r="C8706" s="49"/>
      <c r="D8706" s="8"/>
      <c r="E8706" s="8"/>
      <c r="F8706" s="8"/>
      <c r="G8706" s="8"/>
      <c r="H8706" s="15"/>
      <c r="I8706" s="27"/>
      <c r="K8706" s="27"/>
      <c r="L8706" s="8"/>
      <c r="M8706" s="8"/>
      <c r="N8706" s="8"/>
    </row>
    <row r="8707" spans="1:14" ht="21" customHeight="1" x14ac:dyDescent="0.5">
      <c r="A8707" s="50"/>
      <c r="B8707" s="8"/>
      <c r="C8707" s="49"/>
      <c r="D8707" s="8"/>
      <c r="E8707" s="8"/>
      <c r="F8707" s="8"/>
      <c r="G8707" s="8"/>
      <c r="H8707" s="15"/>
      <c r="I8707" s="27"/>
      <c r="K8707" s="27"/>
      <c r="L8707" s="8"/>
      <c r="M8707" s="8"/>
      <c r="N8707" s="8"/>
    </row>
    <row r="8708" spans="1:14" ht="21" customHeight="1" x14ac:dyDescent="0.5">
      <c r="A8708" s="50"/>
      <c r="B8708" s="8"/>
      <c r="C8708" s="49"/>
      <c r="D8708" s="8"/>
      <c r="E8708" s="8"/>
      <c r="F8708" s="8"/>
      <c r="G8708" s="8"/>
      <c r="H8708" s="15"/>
      <c r="I8708" s="27"/>
      <c r="K8708" s="27"/>
      <c r="L8708" s="8"/>
      <c r="M8708" s="8"/>
      <c r="N8708" s="8"/>
    </row>
    <row r="8709" spans="1:14" ht="21" customHeight="1" x14ac:dyDescent="0.5">
      <c r="A8709" s="50"/>
      <c r="B8709" s="8"/>
      <c r="C8709" s="49"/>
      <c r="D8709" s="8"/>
      <c r="E8709" s="8"/>
      <c r="F8709" s="8"/>
      <c r="G8709" s="8"/>
      <c r="H8709" s="15"/>
      <c r="I8709" s="27"/>
      <c r="K8709" s="27"/>
      <c r="L8709" s="8"/>
      <c r="M8709" s="8"/>
      <c r="N8709" s="8"/>
    </row>
    <row r="8710" spans="1:14" ht="21" customHeight="1" x14ac:dyDescent="0.5">
      <c r="A8710" s="50"/>
      <c r="B8710" s="8"/>
      <c r="C8710" s="49"/>
      <c r="D8710" s="8"/>
      <c r="E8710" s="8"/>
      <c r="F8710" s="8"/>
      <c r="G8710" s="8"/>
      <c r="H8710" s="15"/>
      <c r="I8710" s="27"/>
      <c r="K8710" s="27"/>
      <c r="L8710" s="8"/>
      <c r="M8710" s="8"/>
      <c r="N8710" s="8"/>
    </row>
    <row r="8711" spans="1:14" ht="21" customHeight="1" x14ac:dyDescent="0.5">
      <c r="A8711" s="50"/>
      <c r="B8711" s="8"/>
      <c r="C8711" s="49"/>
      <c r="D8711" s="8"/>
      <c r="E8711" s="8"/>
      <c r="F8711" s="8"/>
      <c r="G8711" s="8"/>
      <c r="H8711" s="15"/>
      <c r="I8711" s="27"/>
      <c r="K8711" s="27"/>
      <c r="L8711" s="8"/>
      <c r="M8711" s="8"/>
      <c r="N8711" s="8"/>
    </row>
    <row r="8712" spans="1:14" ht="21" customHeight="1" x14ac:dyDescent="0.5">
      <c r="A8712" s="50"/>
      <c r="B8712" s="8"/>
      <c r="C8712" s="49"/>
      <c r="D8712" s="8"/>
      <c r="E8712" s="8"/>
      <c r="F8712" s="8"/>
      <c r="G8712" s="8"/>
      <c r="H8712" s="15"/>
      <c r="I8712" s="27"/>
      <c r="K8712" s="27"/>
      <c r="L8712" s="8"/>
      <c r="M8712" s="8"/>
      <c r="N8712" s="8"/>
    </row>
    <row r="8713" spans="1:14" ht="21" customHeight="1" x14ac:dyDescent="0.5">
      <c r="A8713" s="50"/>
      <c r="B8713" s="8"/>
      <c r="C8713" s="49"/>
      <c r="D8713" s="8"/>
      <c r="E8713" s="8"/>
      <c r="F8713" s="8"/>
      <c r="G8713" s="8"/>
      <c r="H8713" s="15"/>
      <c r="I8713" s="27"/>
      <c r="K8713" s="27"/>
      <c r="L8713" s="8"/>
      <c r="M8713" s="8"/>
      <c r="N8713" s="8"/>
    </row>
    <row r="8714" spans="1:14" ht="21" customHeight="1" x14ac:dyDescent="0.5">
      <c r="A8714" s="50"/>
      <c r="B8714" s="8"/>
      <c r="C8714" s="49"/>
      <c r="D8714" s="8"/>
      <c r="E8714" s="8"/>
      <c r="F8714" s="8"/>
      <c r="G8714" s="8"/>
      <c r="H8714" s="15"/>
      <c r="I8714" s="27"/>
      <c r="K8714" s="27"/>
      <c r="L8714" s="8"/>
      <c r="M8714" s="8"/>
      <c r="N8714" s="8"/>
    </row>
    <row r="8715" spans="1:14" ht="21" customHeight="1" x14ac:dyDescent="0.5">
      <c r="A8715" s="50"/>
      <c r="B8715" s="8"/>
      <c r="C8715" s="49"/>
      <c r="D8715" s="8"/>
      <c r="E8715" s="8"/>
      <c r="F8715" s="8"/>
      <c r="G8715" s="8"/>
      <c r="H8715" s="15"/>
      <c r="I8715" s="27"/>
      <c r="K8715" s="27"/>
      <c r="L8715" s="8"/>
      <c r="M8715" s="8"/>
      <c r="N8715" s="8"/>
    </row>
    <row r="8716" spans="1:14" ht="21" customHeight="1" x14ac:dyDescent="0.5">
      <c r="A8716" s="50"/>
      <c r="B8716" s="8"/>
      <c r="C8716" s="49"/>
      <c r="D8716" s="8"/>
      <c r="E8716" s="8"/>
      <c r="F8716" s="8"/>
      <c r="G8716" s="8"/>
      <c r="H8716" s="15"/>
      <c r="I8716" s="27"/>
      <c r="K8716" s="27"/>
      <c r="L8716" s="8"/>
      <c r="M8716" s="8"/>
      <c r="N8716" s="8"/>
    </row>
    <row r="8717" spans="1:14" ht="21" customHeight="1" x14ac:dyDescent="0.5">
      <c r="A8717" s="50"/>
      <c r="B8717" s="8"/>
      <c r="C8717" s="49"/>
      <c r="D8717" s="8"/>
      <c r="E8717" s="8"/>
      <c r="F8717" s="8"/>
      <c r="G8717" s="8"/>
      <c r="H8717" s="15"/>
      <c r="I8717" s="27"/>
      <c r="K8717" s="27"/>
      <c r="L8717" s="8"/>
      <c r="M8717" s="8"/>
      <c r="N8717" s="8"/>
    </row>
    <row r="8718" spans="1:14" ht="21" customHeight="1" x14ac:dyDescent="0.5">
      <c r="A8718" s="50"/>
      <c r="B8718" s="8"/>
      <c r="C8718" s="49"/>
      <c r="D8718" s="8"/>
      <c r="E8718" s="8"/>
      <c r="F8718" s="8"/>
      <c r="G8718" s="8"/>
      <c r="H8718" s="15"/>
      <c r="I8718" s="27"/>
      <c r="K8718" s="27"/>
      <c r="L8718" s="8"/>
      <c r="M8718" s="8"/>
      <c r="N8718" s="8"/>
    </row>
    <row r="8719" spans="1:14" ht="21" customHeight="1" x14ac:dyDescent="0.5">
      <c r="A8719" s="50"/>
      <c r="B8719" s="8"/>
      <c r="C8719" s="49"/>
      <c r="D8719" s="8"/>
      <c r="E8719" s="8"/>
      <c r="F8719" s="8"/>
      <c r="G8719" s="8"/>
      <c r="H8719" s="15"/>
      <c r="I8719" s="27"/>
      <c r="K8719" s="27"/>
      <c r="L8719" s="8"/>
      <c r="M8719" s="8"/>
      <c r="N8719" s="8"/>
    </row>
    <row r="8720" spans="1:14" ht="21" customHeight="1" x14ac:dyDescent="0.5">
      <c r="A8720" s="50"/>
      <c r="B8720" s="8"/>
      <c r="C8720" s="49"/>
      <c r="D8720" s="8"/>
      <c r="E8720" s="8"/>
      <c r="F8720" s="8"/>
      <c r="G8720" s="8"/>
      <c r="H8720" s="15"/>
      <c r="I8720" s="27"/>
      <c r="K8720" s="27"/>
      <c r="L8720" s="8"/>
      <c r="M8720" s="8"/>
      <c r="N8720" s="8"/>
    </row>
    <row r="8721" spans="1:14" ht="21" customHeight="1" x14ac:dyDescent="0.5">
      <c r="A8721" s="50"/>
      <c r="B8721" s="8"/>
      <c r="C8721" s="49"/>
      <c r="D8721" s="8"/>
      <c r="E8721" s="8"/>
      <c r="F8721" s="8"/>
      <c r="G8721" s="8"/>
      <c r="H8721" s="15"/>
      <c r="I8721" s="27"/>
      <c r="K8721" s="27"/>
      <c r="L8721" s="8"/>
      <c r="M8721" s="8"/>
      <c r="N8721" s="8"/>
    </row>
    <row r="8722" spans="1:14" ht="21" customHeight="1" x14ac:dyDescent="0.5">
      <c r="A8722" s="50"/>
      <c r="B8722" s="8"/>
      <c r="C8722" s="49"/>
      <c r="D8722" s="8"/>
      <c r="E8722" s="8"/>
      <c r="F8722" s="8"/>
      <c r="G8722" s="8"/>
      <c r="H8722" s="15"/>
      <c r="I8722" s="27"/>
      <c r="K8722" s="27"/>
      <c r="L8722" s="8"/>
      <c r="M8722" s="8"/>
      <c r="N8722" s="8"/>
    </row>
    <row r="8723" spans="1:14" ht="21" customHeight="1" x14ac:dyDescent="0.5">
      <c r="A8723" s="50"/>
      <c r="B8723" s="8"/>
      <c r="C8723" s="49"/>
      <c r="D8723" s="8"/>
      <c r="E8723" s="8"/>
      <c r="F8723" s="8"/>
      <c r="G8723" s="8"/>
      <c r="H8723" s="15"/>
      <c r="I8723" s="27"/>
      <c r="K8723" s="27"/>
      <c r="L8723" s="8"/>
      <c r="M8723" s="8"/>
      <c r="N8723" s="8"/>
    </row>
    <row r="8724" spans="1:14" ht="21" customHeight="1" x14ac:dyDescent="0.5">
      <c r="A8724" s="50"/>
      <c r="B8724" s="8"/>
      <c r="C8724" s="49"/>
      <c r="D8724" s="8"/>
      <c r="E8724" s="8"/>
      <c r="F8724" s="8"/>
      <c r="G8724" s="8"/>
      <c r="H8724" s="15"/>
      <c r="I8724" s="27"/>
      <c r="K8724" s="27"/>
      <c r="L8724" s="8"/>
      <c r="M8724" s="8"/>
      <c r="N8724" s="8"/>
    </row>
    <row r="8725" spans="1:14" ht="21" customHeight="1" x14ac:dyDescent="0.5">
      <c r="A8725" s="50"/>
      <c r="B8725" s="8"/>
      <c r="C8725" s="49"/>
      <c r="D8725" s="8"/>
      <c r="E8725" s="8"/>
      <c r="F8725" s="8"/>
      <c r="G8725" s="8"/>
      <c r="H8725" s="15"/>
      <c r="I8725" s="27"/>
      <c r="K8725" s="27"/>
      <c r="L8725" s="8"/>
      <c r="M8725" s="8"/>
      <c r="N8725" s="8"/>
    </row>
    <row r="8726" spans="1:14" ht="21" customHeight="1" x14ac:dyDescent="0.5">
      <c r="A8726" s="50"/>
      <c r="B8726" s="8"/>
      <c r="C8726" s="49"/>
      <c r="D8726" s="8"/>
      <c r="E8726" s="8"/>
      <c r="F8726" s="8"/>
      <c r="G8726" s="8"/>
      <c r="H8726" s="15"/>
      <c r="I8726" s="27"/>
      <c r="K8726" s="27"/>
      <c r="L8726" s="8"/>
      <c r="M8726" s="8"/>
      <c r="N8726" s="8"/>
    </row>
    <row r="8727" spans="1:14" ht="21" customHeight="1" x14ac:dyDescent="0.5">
      <c r="A8727" s="50"/>
      <c r="B8727" s="8"/>
      <c r="C8727" s="49"/>
      <c r="D8727" s="8"/>
      <c r="E8727" s="8"/>
      <c r="F8727" s="8"/>
      <c r="G8727" s="8"/>
      <c r="H8727" s="15"/>
      <c r="I8727" s="27"/>
      <c r="K8727" s="27"/>
      <c r="L8727" s="8"/>
      <c r="M8727" s="8"/>
      <c r="N8727" s="8"/>
    </row>
    <row r="8728" spans="1:14" ht="21" customHeight="1" x14ac:dyDescent="0.5">
      <c r="A8728" s="50"/>
      <c r="B8728" s="8"/>
      <c r="C8728" s="49"/>
      <c r="D8728" s="8"/>
      <c r="E8728" s="8"/>
      <c r="F8728" s="8"/>
      <c r="G8728" s="8"/>
      <c r="H8728" s="15"/>
      <c r="I8728" s="27"/>
      <c r="K8728" s="27"/>
      <c r="L8728" s="8"/>
      <c r="M8728" s="8"/>
      <c r="N8728" s="8"/>
    </row>
    <row r="8729" spans="1:14" ht="21" customHeight="1" x14ac:dyDescent="0.5">
      <c r="A8729" s="50"/>
      <c r="B8729" s="8"/>
      <c r="C8729" s="49"/>
      <c r="D8729" s="8"/>
      <c r="E8729" s="8"/>
      <c r="F8729" s="8"/>
      <c r="G8729" s="8"/>
      <c r="H8729" s="15"/>
      <c r="I8729" s="27"/>
      <c r="K8729" s="27"/>
      <c r="L8729" s="8"/>
      <c r="M8729" s="8"/>
      <c r="N8729" s="8"/>
    </row>
    <row r="8730" spans="1:14" ht="21" customHeight="1" x14ac:dyDescent="0.5">
      <c r="A8730" s="50"/>
      <c r="B8730" s="8"/>
      <c r="C8730" s="49"/>
      <c r="D8730" s="8"/>
      <c r="E8730" s="8"/>
      <c r="F8730" s="8"/>
      <c r="G8730" s="8"/>
      <c r="H8730" s="15"/>
      <c r="I8730" s="27"/>
      <c r="K8730" s="27"/>
      <c r="L8730" s="8"/>
      <c r="M8730" s="8"/>
      <c r="N8730" s="8"/>
    </row>
    <row r="8731" spans="1:14" ht="21" customHeight="1" x14ac:dyDescent="0.5">
      <c r="A8731" s="50"/>
      <c r="B8731" s="8"/>
      <c r="C8731" s="49"/>
      <c r="D8731" s="8"/>
      <c r="E8731" s="8"/>
      <c r="F8731" s="8"/>
      <c r="G8731" s="8"/>
      <c r="H8731" s="15"/>
      <c r="I8731" s="27"/>
      <c r="K8731" s="27"/>
      <c r="L8731" s="8"/>
      <c r="M8731" s="8"/>
      <c r="N8731" s="8"/>
    </row>
    <row r="8732" spans="1:14" ht="21" customHeight="1" x14ac:dyDescent="0.5">
      <c r="A8732" s="50"/>
      <c r="B8732" s="8"/>
      <c r="C8732" s="49"/>
      <c r="D8732" s="8"/>
      <c r="E8732" s="8"/>
      <c r="F8732" s="8"/>
      <c r="G8732" s="8"/>
      <c r="H8732" s="15"/>
      <c r="I8732" s="27"/>
      <c r="K8732" s="27"/>
      <c r="L8732" s="8"/>
      <c r="M8732" s="8"/>
      <c r="N8732" s="8"/>
    </row>
    <row r="8733" spans="1:14" ht="21" customHeight="1" x14ac:dyDescent="0.5">
      <c r="A8733" s="50"/>
      <c r="B8733" s="8"/>
      <c r="C8733" s="49"/>
      <c r="D8733" s="8"/>
      <c r="E8733" s="8"/>
      <c r="F8733" s="8"/>
      <c r="G8733" s="8"/>
      <c r="H8733" s="15"/>
      <c r="I8733" s="27"/>
      <c r="K8733" s="27"/>
      <c r="L8733" s="8"/>
      <c r="M8733" s="8"/>
      <c r="N8733" s="8"/>
    </row>
    <row r="8734" spans="1:14" ht="21" customHeight="1" x14ac:dyDescent="0.5">
      <c r="A8734" s="50"/>
      <c r="B8734" s="8"/>
      <c r="C8734" s="49"/>
      <c r="D8734" s="8"/>
      <c r="E8734" s="8"/>
      <c r="F8734" s="8"/>
      <c r="G8734" s="8"/>
      <c r="H8734" s="15"/>
      <c r="I8734" s="27"/>
      <c r="K8734" s="27"/>
      <c r="L8734" s="8"/>
      <c r="M8734" s="8"/>
      <c r="N8734" s="8"/>
    </row>
    <row r="8735" spans="1:14" ht="21" customHeight="1" x14ac:dyDescent="0.5">
      <c r="A8735" s="50"/>
      <c r="B8735" s="8"/>
      <c r="C8735" s="49"/>
      <c r="D8735" s="8"/>
      <c r="E8735" s="8"/>
      <c r="F8735" s="8"/>
      <c r="G8735" s="8"/>
      <c r="H8735" s="15"/>
      <c r="I8735" s="27"/>
      <c r="K8735" s="27"/>
      <c r="L8735" s="8"/>
      <c r="M8735" s="8"/>
      <c r="N8735" s="8"/>
    </row>
    <row r="8736" spans="1:14" ht="21" customHeight="1" x14ac:dyDescent="0.5">
      <c r="A8736" s="50"/>
      <c r="B8736" s="8"/>
      <c r="C8736" s="49"/>
      <c r="D8736" s="8"/>
      <c r="E8736" s="8"/>
      <c r="F8736" s="8"/>
      <c r="G8736" s="8"/>
      <c r="H8736" s="15"/>
      <c r="I8736" s="27"/>
      <c r="K8736" s="27"/>
      <c r="L8736" s="8"/>
      <c r="M8736" s="8"/>
      <c r="N8736" s="8"/>
    </row>
    <row r="8737" spans="1:14" ht="21" customHeight="1" x14ac:dyDescent="0.5">
      <c r="A8737" s="50"/>
      <c r="B8737" s="8"/>
      <c r="C8737" s="49"/>
      <c r="D8737" s="8"/>
      <c r="E8737" s="8"/>
      <c r="F8737" s="8"/>
      <c r="G8737" s="8"/>
      <c r="H8737" s="15"/>
      <c r="I8737" s="27"/>
      <c r="K8737" s="27"/>
      <c r="L8737" s="8"/>
      <c r="M8737" s="8"/>
      <c r="N8737" s="8"/>
    </row>
    <row r="8738" spans="1:14" ht="21" customHeight="1" x14ac:dyDescent="0.5">
      <c r="A8738" s="50"/>
      <c r="B8738" s="8"/>
      <c r="C8738" s="49"/>
      <c r="D8738" s="8"/>
      <c r="E8738" s="8"/>
      <c r="F8738" s="8"/>
      <c r="G8738" s="8"/>
      <c r="H8738" s="15"/>
      <c r="I8738" s="27"/>
      <c r="K8738" s="27"/>
      <c r="L8738" s="8"/>
      <c r="M8738" s="8"/>
      <c r="N8738" s="8"/>
    </row>
    <row r="8739" spans="1:14" ht="21" customHeight="1" x14ac:dyDescent="0.5">
      <c r="A8739" s="50"/>
      <c r="B8739" s="8"/>
      <c r="C8739" s="49"/>
      <c r="D8739" s="8"/>
      <c r="E8739" s="8"/>
      <c r="F8739" s="8"/>
      <c r="G8739" s="8"/>
      <c r="H8739" s="15"/>
      <c r="I8739" s="27"/>
      <c r="K8739" s="27"/>
      <c r="L8739" s="8"/>
      <c r="M8739" s="8"/>
      <c r="N8739" s="8"/>
    </row>
    <row r="8740" spans="1:14" ht="21" customHeight="1" x14ac:dyDescent="0.5">
      <c r="A8740" s="50"/>
      <c r="B8740" s="8"/>
      <c r="C8740" s="49"/>
      <c r="D8740" s="8"/>
      <c r="E8740" s="8"/>
      <c r="F8740" s="8"/>
      <c r="G8740" s="8"/>
      <c r="H8740" s="15"/>
      <c r="I8740" s="27"/>
      <c r="K8740" s="27"/>
      <c r="L8740" s="8"/>
      <c r="M8740" s="8"/>
      <c r="N8740" s="8"/>
    </row>
    <row r="8741" spans="1:14" ht="21" customHeight="1" x14ac:dyDescent="0.5">
      <c r="A8741" s="50"/>
      <c r="B8741" s="8"/>
      <c r="C8741" s="49"/>
      <c r="D8741" s="8"/>
      <c r="E8741" s="8"/>
      <c r="F8741" s="8"/>
      <c r="G8741" s="8"/>
      <c r="H8741" s="15"/>
      <c r="I8741" s="27"/>
      <c r="K8741" s="27"/>
      <c r="L8741" s="8"/>
      <c r="M8741" s="8"/>
      <c r="N8741" s="8"/>
    </row>
    <row r="8742" spans="1:14" ht="21" customHeight="1" x14ac:dyDescent="0.5">
      <c r="A8742" s="50"/>
      <c r="B8742" s="8"/>
      <c r="C8742" s="49"/>
      <c r="D8742" s="8"/>
      <c r="E8742" s="8"/>
      <c r="F8742" s="8"/>
      <c r="G8742" s="8"/>
      <c r="H8742" s="15"/>
      <c r="I8742" s="27"/>
      <c r="K8742" s="27"/>
      <c r="L8742" s="8"/>
      <c r="M8742" s="8"/>
      <c r="N8742" s="8"/>
    </row>
    <row r="8743" spans="1:14" ht="21" customHeight="1" x14ac:dyDescent="0.5">
      <c r="A8743" s="50"/>
      <c r="B8743" s="8"/>
      <c r="C8743" s="49"/>
      <c r="D8743" s="8"/>
      <c r="E8743" s="8"/>
      <c r="F8743" s="8"/>
      <c r="G8743" s="8"/>
      <c r="H8743" s="15"/>
      <c r="I8743" s="27"/>
      <c r="K8743" s="27"/>
      <c r="L8743" s="8"/>
      <c r="M8743" s="8"/>
      <c r="N8743" s="8"/>
    </row>
    <row r="8744" spans="1:14" ht="21" customHeight="1" x14ac:dyDescent="0.5">
      <c r="A8744" s="50"/>
      <c r="B8744" s="8"/>
      <c r="C8744" s="49"/>
      <c r="D8744" s="8"/>
      <c r="E8744" s="8"/>
      <c r="F8744" s="8"/>
      <c r="G8744" s="8"/>
      <c r="H8744" s="15"/>
      <c r="I8744" s="27"/>
      <c r="K8744" s="27"/>
      <c r="L8744" s="8"/>
      <c r="M8744" s="8"/>
      <c r="N8744" s="8"/>
    </row>
    <row r="8745" spans="1:14" ht="21" customHeight="1" x14ac:dyDescent="0.5">
      <c r="A8745" s="50"/>
      <c r="B8745" s="8"/>
      <c r="C8745" s="49"/>
      <c r="D8745" s="8"/>
      <c r="E8745" s="8"/>
      <c r="F8745" s="8"/>
      <c r="G8745" s="8"/>
      <c r="H8745" s="15"/>
      <c r="I8745" s="27"/>
      <c r="K8745" s="27"/>
      <c r="L8745" s="8"/>
      <c r="M8745" s="8"/>
      <c r="N8745" s="8"/>
    </row>
    <row r="8746" spans="1:14" ht="21" customHeight="1" x14ac:dyDescent="0.5">
      <c r="A8746" s="50"/>
      <c r="B8746" s="8"/>
      <c r="C8746" s="49"/>
      <c r="D8746" s="8"/>
      <c r="E8746" s="8"/>
      <c r="F8746" s="8"/>
      <c r="G8746" s="8"/>
      <c r="H8746" s="15"/>
      <c r="I8746" s="27"/>
      <c r="K8746" s="27"/>
      <c r="L8746" s="8"/>
      <c r="M8746" s="8"/>
      <c r="N8746" s="8"/>
    </row>
    <row r="8747" spans="1:14" ht="21" customHeight="1" x14ac:dyDescent="0.5">
      <c r="A8747" s="50"/>
      <c r="B8747" s="8"/>
      <c r="C8747" s="49"/>
      <c r="D8747" s="8"/>
      <c r="E8747" s="8"/>
      <c r="F8747" s="8"/>
      <c r="G8747" s="8"/>
      <c r="H8747" s="15"/>
      <c r="I8747" s="27"/>
      <c r="K8747" s="27"/>
      <c r="L8747" s="8"/>
      <c r="M8747" s="8"/>
      <c r="N8747" s="8"/>
    </row>
    <row r="8748" spans="1:14" ht="21" customHeight="1" x14ac:dyDescent="0.5">
      <c r="A8748" s="50"/>
      <c r="B8748" s="8"/>
      <c r="C8748" s="49"/>
      <c r="D8748" s="8"/>
      <c r="E8748" s="8"/>
      <c r="F8748" s="8"/>
      <c r="G8748" s="8"/>
      <c r="H8748" s="15"/>
      <c r="I8748" s="27"/>
      <c r="K8748" s="27"/>
      <c r="L8748" s="8"/>
      <c r="M8748" s="8"/>
      <c r="N8748" s="8"/>
    </row>
    <row r="8749" spans="1:14" ht="21" customHeight="1" x14ac:dyDescent="0.5">
      <c r="A8749" s="50"/>
      <c r="B8749" s="8"/>
      <c r="C8749" s="49"/>
      <c r="D8749" s="8"/>
      <c r="E8749" s="8"/>
      <c r="F8749" s="8"/>
      <c r="G8749" s="8"/>
      <c r="H8749" s="15"/>
      <c r="I8749" s="27"/>
      <c r="K8749" s="27"/>
      <c r="L8749" s="8"/>
      <c r="M8749" s="8"/>
      <c r="N8749" s="8"/>
    </row>
    <row r="8750" spans="1:14" ht="21" customHeight="1" x14ac:dyDescent="0.5">
      <c r="A8750" s="50"/>
      <c r="B8750" s="8"/>
      <c r="C8750" s="49"/>
      <c r="D8750" s="8"/>
      <c r="E8750" s="8"/>
      <c r="F8750" s="8"/>
      <c r="G8750" s="8"/>
      <c r="H8750" s="15"/>
      <c r="I8750" s="27"/>
      <c r="K8750" s="27"/>
      <c r="L8750" s="8"/>
      <c r="M8750" s="8"/>
      <c r="N8750" s="8"/>
    </row>
    <row r="8751" spans="1:14" ht="21" customHeight="1" x14ac:dyDescent="0.5">
      <c r="A8751" s="50"/>
      <c r="B8751" s="8"/>
      <c r="C8751" s="49"/>
      <c r="D8751" s="8"/>
      <c r="E8751" s="8"/>
      <c r="F8751" s="8"/>
      <c r="G8751" s="8"/>
      <c r="H8751" s="15"/>
      <c r="I8751" s="27"/>
      <c r="K8751" s="27"/>
      <c r="L8751" s="8"/>
      <c r="M8751" s="8"/>
      <c r="N8751" s="8"/>
    </row>
    <row r="8752" spans="1:14" ht="21" customHeight="1" x14ac:dyDescent="0.5">
      <c r="A8752" s="50"/>
      <c r="B8752" s="8"/>
      <c r="C8752" s="49"/>
      <c r="D8752" s="8"/>
      <c r="E8752" s="8"/>
      <c r="F8752" s="8"/>
      <c r="G8752" s="8"/>
      <c r="H8752" s="15"/>
      <c r="I8752" s="27"/>
      <c r="K8752" s="27"/>
      <c r="L8752" s="8"/>
      <c r="M8752" s="8"/>
      <c r="N8752" s="8"/>
    </row>
    <row r="8753" spans="1:14" ht="21" customHeight="1" x14ac:dyDescent="0.5">
      <c r="A8753" s="50"/>
      <c r="B8753" s="8"/>
      <c r="C8753" s="49"/>
      <c r="D8753" s="8"/>
      <c r="E8753" s="8"/>
      <c r="F8753" s="8"/>
      <c r="G8753" s="8"/>
      <c r="H8753" s="15"/>
      <c r="I8753" s="27"/>
      <c r="K8753" s="27"/>
      <c r="L8753" s="8"/>
      <c r="M8753" s="8"/>
      <c r="N8753" s="8"/>
    </row>
    <row r="8754" spans="1:14" ht="21" customHeight="1" x14ac:dyDescent="0.5">
      <c r="A8754" s="50"/>
      <c r="B8754" s="8"/>
      <c r="C8754" s="49"/>
      <c r="D8754" s="8"/>
      <c r="E8754" s="8"/>
      <c r="F8754" s="8"/>
      <c r="G8754" s="8"/>
      <c r="H8754" s="15"/>
      <c r="I8754" s="27"/>
      <c r="K8754" s="27"/>
      <c r="L8754" s="8"/>
      <c r="M8754" s="8"/>
      <c r="N8754" s="8"/>
    </row>
    <row r="8755" spans="1:14" ht="21" customHeight="1" x14ac:dyDescent="0.5">
      <c r="A8755" s="50"/>
      <c r="B8755" s="8"/>
      <c r="C8755" s="49"/>
      <c r="D8755" s="8"/>
      <c r="E8755" s="8"/>
      <c r="F8755" s="8"/>
      <c r="G8755" s="8"/>
      <c r="H8755" s="15"/>
      <c r="I8755" s="27"/>
      <c r="K8755" s="27"/>
      <c r="L8755" s="8"/>
      <c r="M8755" s="8"/>
      <c r="N8755" s="8"/>
    </row>
    <row r="8756" spans="1:14" ht="21" customHeight="1" x14ac:dyDescent="0.5">
      <c r="A8756" s="50"/>
      <c r="B8756" s="8"/>
      <c r="C8756" s="49"/>
      <c r="D8756" s="8"/>
      <c r="E8756" s="8"/>
      <c r="F8756" s="8"/>
      <c r="G8756" s="8"/>
      <c r="H8756" s="15"/>
      <c r="I8756" s="27"/>
      <c r="K8756" s="27"/>
      <c r="L8756" s="8"/>
      <c r="M8756" s="8"/>
      <c r="N8756" s="8"/>
    </row>
    <row r="8757" spans="1:14" ht="21" customHeight="1" x14ac:dyDescent="0.5">
      <c r="A8757" s="50"/>
      <c r="B8757" s="8"/>
      <c r="C8757" s="49"/>
      <c r="D8757" s="8"/>
      <c r="E8757" s="8"/>
      <c r="F8757" s="8"/>
      <c r="G8757" s="8"/>
      <c r="H8757" s="15"/>
      <c r="I8757" s="27"/>
      <c r="K8757" s="27"/>
      <c r="L8757" s="8"/>
      <c r="M8757" s="8"/>
      <c r="N8757" s="8"/>
    </row>
    <row r="8758" spans="1:14" ht="21" customHeight="1" x14ac:dyDescent="0.5">
      <c r="A8758" s="50"/>
      <c r="B8758" s="8"/>
      <c r="C8758" s="49"/>
      <c r="D8758" s="8"/>
      <c r="E8758" s="8"/>
      <c r="F8758" s="8"/>
      <c r="G8758" s="8"/>
      <c r="H8758" s="15"/>
      <c r="I8758" s="27"/>
      <c r="K8758" s="27"/>
      <c r="L8758" s="8"/>
      <c r="M8758" s="8"/>
      <c r="N8758" s="8"/>
    </row>
    <row r="8759" spans="1:14" ht="21" customHeight="1" x14ac:dyDescent="0.5">
      <c r="A8759" s="50"/>
      <c r="B8759" s="8"/>
      <c r="C8759" s="49"/>
      <c r="D8759" s="8"/>
      <c r="E8759" s="8"/>
      <c r="F8759" s="8"/>
      <c r="G8759" s="8"/>
      <c r="H8759" s="15"/>
      <c r="I8759" s="27"/>
      <c r="K8759" s="27"/>
      <c r="L8759" s="8"/>
      <c r="M8759" s="8"/>
      <c r="N8759" s="8"/>
    </row>
    <row r="8760" spans="1:14" ht="21" customHeight="1" x14ac:dyDescent="0.5">
      <c r="A8760" s="50"/>
      <c r="B8760" s="8"/>
      <c r="C8760" s="49"/>
      <c r="D8760" s="8"/>
      <c r="E8760" s="8"/>
      <c r="F8760" s="8"/>
      <c r="G8760" s="8"/>
      <c r="H8760" s="15"/>
      <c r="I8760" s="27"/>
      <c r="K8760" s="27"/>
      <c r="L8760" s="8"/>
      <c r="M8760" s="8"/>
      <c r="N8760" s="8"/>
    </row>
    <row r="8761" spans="1:14" ht="21" customHeight="1" x14ac:dyDescent="0.5">
      <c r="A8761" s="50"/>
      <c r="B8761" s="8"/>
      <c r="C8761" s="49"/>
      <c r="D8761" s="8"/>
      <c r="E8761" s="8"/>
      <c r="F8761" s="8"/>
      <c r="G8761" s="8"/>
      <c r="H8761" s="15"/>
      <c r="I8761" s="27"/>
      <c r="K8761" s="27"/>
      <c r="L8761" s="8"/>
      <c r="M8761" s="8"/>
      <c r="N8761" s="8"/>
    </row>
    <row r="8762" spans="1:14" ht="21" customHeight="1" x14ac:dyDescent="0.5">
      <c r="A8762" s="50"/>
      <c r="B8762" s="8"/>
      <c r="C8762" s="49"/>
      <c r="D8762" s="8"/>
      <c r="E8762" s="8"/>
      <c r="F8762" s="8"/>
      <c r="G8762" s="8"/>
      <c r="H8762" s="15"/>
      <c r="I8762" s="27"/>
      <c r="K8762" s="27"/>
      <c r="L8762" s="8"/>
      <c r="M8762" s="8"/>
      <c r="N8762" s="8"/>
    </row>
    <row r="8763" spans="1:14" ht="21" customHeight="1" x14ac:dyDescent="0.5">
      <c r="A8763" s="50"/>
      <c r="B8763" s="8"/>
      <c r="C8763" s="49"/>
      <c r="D8763" s="8"/>
      <c r="E8763" s="8"/>
      <c r="F8763" s="8"/>
      <c r="G8763" s="8"/>
      <c r="H8763" s="15"/>
      <c r="I8763" s="27"/>
      <c r="K8763" s="27"/>
      <c r="L8763" s="8"/>
      <c r="M8763" s="8"/>
      <c r="N8763" s="8"/>
    </row>
    <row r="8764" spans="1:14" ht="21" customHeight="1" x14ac:dyDescent="0.5">
      <c r="A8764" s="50"/>
      <c r="B8764" s="8"/>
      <c r="C8764" s="49"/>
      <c r="D8764" s="8"/>
      <c r="E8764" s="8"/>
      <c r="F8764" s="8"/>
      <c r="G8764" s="8"/>
      <c r="H8764" s="15"/>
      <c r="I8764" s="27"/>
      <c r="K8764" s="27"/>
      <c r="L8764" s="8"/>
      <c r="M8764" s="8"/>
      <c r="N8764" s="8"/>
    </row>
    <row r="8765" spans="1:14" ht="21" customHeight="1" x14ac:dyDescent="0.5">
      <c r="A8765" s="50"/>
      <c r="B8765" s="8"/>
      <c r="C8765" s="49"/>
      <c r="D8765" s="8"/>
      <c r="E8765" s="8"/>
      <c r="F8765" s="8"/>
      <c r="G8765" s="8"/>
      <c r="H8765" s="15"/>
      <c r="I8765" s="27"/>
      <c r="K8765" s="27"/>
      <c r="L8765" s="8"/>
      <c r="M8765" s="8"/>
      <c r="N8765" s="8"/>
    </row>
    <row r="8766" spans="1:14" ht="21" customHeight="1" x14ac:dyDescent="0.5">
      <c r="A8766" s="50"/>
      <c r="B8766" s="8"/>
      <c r="C8766" s="49"/>
      <c r="D8766" s="8"/>
      <c r="E8766" s="8"/>
      <c r="F8766" s="8"/>
      <c r="G8766" s="8"/>
      <c r="H8766" s="15"/>
      <c r="I8766" s="27"/>
      <c r="K8766" s="27"/>
      <c r="L8766" s="8"/>
      <c r="M8766" s="8"/>
      <c r="N8766" s="8"/>
    </row>
    <row r="8767" spans="1:14" ht="21" customHeight="1" x14ac:dyDescent="0.5">
      <c r="A8767" s="50"/>
      <c r="B8767" s="8"/>
      <c r="C8767" s="49"/>
      <c r="D8767" s="8"/>
      <c r="E8767" s="8"/>
      <c r="F8767" s="8"/>
      <c r="G8767" s="8"/>
      <c r="H8767" s="15"/>
      <c r="I8767" s="27"/>
      <c r="K8767" s="27"/>
      <c r="L8767" s="8"/>
      <c r="M8767" s="8"/>
      <c r="N8767" s="8"/>
    </row>
    <row r="8768" spans="1:14" ht="21" customHeight="1" x14ac:dyDescent="0.5">
      <c r="A8768" s="50"/>
      <c r="B8768" s="8"/>
      <c r="C8768" s="49"/>
      <c r="D8768" s="8"/>
      <c r="E8768" s="8"/>
      <c r="F8768" s="8"/>
      <c r="G8768" s="8"/>
      <c r="H8768" s="15"/>
      <c r="I8768" s="27"/>
      <c r="K8768" s="27"/>
      <c r="L8768" s="8"/>
      <c r="M8768" s="8"/>
      <c r="N8768" s="8"/>
    </row>
    <row r="8769" spans="1:14" ht="21" customHeight="1" x14ac:dyDescent="0.5">
      <c r="A8769" s="50"/>
      <c r="B8769" s="8"/>
      <c r="C8769" s="49"/>
      <c r="D8769" s="8"/>
      <c r="E8769" s="8"/>
      <c r="F8769" s="8"/>
      <c r="G8769" s="8"/>
      <c r="H8769" s="15"/>
      <c r="I8769" s="27"/>
      <c r="K8769" s="27"/>
      <c r="L8769" s="8"/>
      <c r="M8769" s="8"/>
      <c r="N8769" s="8"/>
    </row>
    <row r="8770" spans="1:14" ht="21" customHeight="1" x14ac:dyDescent="0.5">
      <c r="A8770" s="50"/>
      <c r="B8770" s="8"/>
      <c r="C8770" s="49"/>
      <c r="D8770" s="8"/>
      <c r="E8770" s="8"/>
      <c r="F8770" s="8"/>
      <c r="G8770" s="8"/>
      <c r="H8770" s="15"/>
      <c r="I8770" s="27"/>
      <c r="K8770" s="27"/>
      <c r="L8770" s="8"/>
      <c r="M8770" s="8"/>
      <c r="N8770" s="8"/>
    </row>
    <row r="8771" spans="1:14" ht="21" customHeight="1" x14ac:dyDescent="0.5">
      <c r="A8771" s="50"/>
      <c r="B8771" s="8"/>
      <c r="C8771" s="49"/>
      <c r="D8771" s="8"/>
      <c r="E8771" s="8"/>
      <c r="F8771" s="8"/>
      <c r="G8771" s="8"/>
      <c r="H8771" s="15"/>
      <c r="I8771" s="27"/>
      <c r="K8771" s="27"/>
      <c r="L8771" s="8"/>
      <c r="M8771" s="8"/>
      <c r="N8771" s="8"/>
    </row>
    <row r="8772" spans="1:14" ht="21" customHeight="1" x14ac:dyDescent="0.5">
      <c r="A8772" s="50"/>
      <c r="B8772" s="8"/>
      <c r="C8772" s="49"/>
      <c r="D8772" s="8"/>
      <c r="E8772" s="8"/>
      <c r="F8772" s="8"/>
      <c r="G8772" s="8"/>
      <c r="H8772" s="15"/>
      <c r="I8772" s="27"/>
      <c r="K8772" s="27"/>
      <c r="L8772" s="8"/>
      <c r="M8772" s="8"/>
      <c r="N8772" s="8"/>
    </row>
    <row r="8773" spans="1:14" ht="21" customHeight="1" x14ac:dyDescent="0.5">
      <c r="A8773" s="50"/>
      <c r="B8773" s="8"/>
      <c r="C8773" s="49"/>
      <c r="D8773" s="8"/>
      <c r="E8773" s="8"/>
      <c r="F8773" s="8"/>
      <c r="G8773" s="8"/>
      <c r="H8773" s="15"/>
      <c r="I8773" s="27"/>
      <c r="K8773" s="27"/>
      <c r="L8773" s="8"/>
      <c r="M8773" s="8"/>
      <c r="N8773" s="8"/>
    </row>
    <row r="8774" spans="1:14" ht="21" customHeight="1" x14ac:dyDescent="0.5">
      <c r="A8774" s="50"/>
      <c r="B8774" s="8"/>
      <c r="C8774" s="49"/>
      <c r="D8774" s="8"/>
      <c r="E8774" s="8"/>
      <c r="F8774" s="8"/>
      <c r="G8774" s="8"/>
      <c r="H8774" s="15"/>
      <c r="I8774" s="27"/>
      <c r="K8774" s="27"/>
      <c r="L8774" s="8"/>
      <c r="M8774" s="8"/>
      <c r="N8774" s="8"/>
    </row>
    <row r="8775" spans="1:14" ht="21" customHeight="1" x14ac:dyDescent="0.5">
      <c r="A8775" s="50"/>
      <c r="B8775" s="8"/>
      <c r="C8775" s="49"/>
      <c r="D8775" s="8"/>
      <c r="E8775" s="8"/>
      <c r="F8775" s="8"/>
      <c r="G8775" s="8"/>
      <c r="H8775" s="15"/>
      <c r="I8775" s="27"/>
      <c r="K8775" s="27"/>
      <c r="L8775" s="8"/>
      <c r="M8775" s="8"/>
      <c r="N8775" s="8"/>
    </row>
    <row r="8776" spans="1:14" ht="21" customHeight="1" x14ac:dyDescent="0.5">
      <c r="A8776" s="50"/>
      <c r="B8776" s="8"/>
      <c r="C8776" s="49"/>
      <c r="D8776" s="8"/>
      <c r="E8776" s="8"/>
      <c r="F8776" s="8"/>
      <c r="G8776" s="8"/>
      <c r="H8776" s="15"/>
      <c r="I8776" s="27"/>
      <c r="K8776" s="27"/>
      <c r="L8776" s="8"/>
      <c r="M8776" s="8"/>
      <c r="N8776" s="8"/>
    </row>
    <row r="8777" spans="1:14" ht="21" customHeight="1" x14ac:dyDescent="0.5">
      <c r="A8777" s="50"/>
      <c r="B8777" s="8"/>
      <c r="C8777" s="49"/>
      <c r="D8777" s="8"/>
      <c r="E8777" s="8"/>
      <c r="F8777" s="8"/>
      <c r="G8777" s="8"/>
      <c r="H8777" s="15"/>
      <c r="I8777" s="27"/>
      <c r="K8777" s="27"/>
      <c r="L8777" s="8"/>
      <c r="M8777" s="8"/>
      <c r="N8777" s="8"/>
    </row>
    <row r="8778" spans="1:14" ht="21" customHeight="1" x14ac:dyDescent="0.5">
      <c r="A8778" s="50"/>
      <c r="B8778" s="8"/>
      <c r="C8778" s="49"/>
      <c r="D8778" s="8"/>
      <c r="E8778" s="8"/>
      <c r="F8778" s="8"/>
      <c r="G8778" s="8"/>
      <c r="H8778" s="15"/>
      <c r="I8778" s="27"/>
      <c r="K8778" s="27"/>
      <c r="L8778" s="8"/>
      <c r="M8778" s="8"/>
      <c r="N8778" s="8"/>
    </row>
    <row r="8779" spans="1:14" ht="21" customHeight="1" x14ac:dyDescent="0.5">
      <c r="A8779" s="50"/>
      <c r="B8779" s="8"/>
      <c r="C8779" s="49"/>
      <c r="D8779" s="8"/>
      <c r="E8779" s="8"/>
      <c r="F8779" s="8"/>
      <c r="G8779" s="8"/>
      <c r="H8779" s="15"/>
      <c r="I8779" s="27"/>
      <c r="K8779" s="27"/>
      <c r="L8779" s="8"/>
      <c r="M8779" s="8"/>
      <c r="N8779" s="8"/>
    </row>
    <row r="8780" spans="1:14" ht="21" customHeight="1" x14ac:dyDescent="0.5">
      <c r="A8780" s="50"/>
      <c r="B8780" s="8"/>
      <c r="C8780" s="49"/>
      <c r="D8780" s="8"/>
      <c r="E8780" s="8"/>
      <c r="F8780" s="8"/>
      <c r="G8780" s="8"/>
      <c r="H8780" s="15"/>
      <c r="I8780" s="27"/>
      <c r="K8780" s="27"/>
      <c r="L8780" s="8"/>
      <c r="M8780" s="8"/>
      <c r="N8780" s="8"/>
    </row>
    <row r="8781" spans="1:14" ht="21" customHeight="1" x14ac:dyDescent="0.5">
      <c r="A8781" s="50"/>
      <c r="B8781" s="8"/>
      <c r="C8781" s="49"/>
      <c r="D8781" s="8"/>
      <c r="E8781" s="8"/>
      <c r="F8781" s="8"/>
      <c r="G8781" s="8"/>
      <c r="H8781" s="15"/>
      <c r="I8781" s="27"/>
      <c r="K8781" s="27"/>
      <c r="L8781" s="8"/>
      <c r="M8781" s="8"/>
      <c r="N8781" s="8"/>
    </row>
    <row r="8782" spans="1:14" ht="21" customHeight="1" x14ac:dyDescent="0.5">
      <c r="A8782" s="50"/>
      <c r="B8782" s="8"/>
      <c r="C8782" s="49"/>
      <c r="D8782" s="8"/>
      <c r="E8782" s="8"/>
      <c r="F8782" s="8"/>
      <c r="G8782" s="8"/>
      <c r="H8782" s="15"/>
      <c r="I8782" s="27"/>
      <c r="K8782" s="27"/>
      <c r="L8782" s="8"/>
      <c r="M8782" s="8"/>
      <c r="N8782" s="8"/>
    </row>
    <row r="8783" spans="1:14" ht="21" customHeight="1" x14ac:dyDescent="0.5">
      <c r="A8783" s="50"/>
      <c r="B8783" s="8"/>
      <c r="C8783" s="49"/>
      <c r="D8783" s="8"/>
      <c r="E8783" s="8"/>
      <c r="F8783" s="8"/>
      <c r="G8783" s="8"/>
      <c r="H8783" s="15"/>
      <c r="I8783" s="27"/>
      <c r="K8783" s="27"/>
      <c r="L8783" s="8"/>
      <c r="M8783" s="8"/>
      <c r="N8783" s="8"/>
    </row>
    <row r="8784" spans="1:14" ht="21" customHeight="1" x14ac:dyDescent="0.5">
      <c r="A8784" s="50"/>
      <c r="B8784" s="8"/>
      <c r="C8784" s="49"/>
      <c r="D8784" s="8"/>
      <c r="E8784" s="8"/>
      <c r="F8784" s="8"/>
      <c r="G8784" s="8"/>
      <c r="H8784" s="15"/>
      <c r="I8784" s="27"/>
      <c r="K8784" s="27"/>
      <c r="L8784" s="8"/>
      <c r="M8784" s="8"/>
      <c r="N8784" s="8"/>
    </row>
    <row r="8785" spans="1:14" ht="21" customHeight="1" x14ac:dyDescent="0.5">
      <c r="A8785" s="50"/>
      <c r="B8785" s="8"/>
      <c r="C8785" s="49"/>
      <c r="D8785" s="8"/>
      <c r="E8785" s="8"/>
      <c r="F8785" s="8"/>
      <c r="G8785" s="8"/>
      <c r="H8785" s="15"/>
      <c r="I8785" s="27"/>
      <c r="K8785" s="27"/>
      <c r="L8785" s="8"/>
      <c r="M8785" s="8"/>
      <c r="N8785" s="8"/>
    </row>
    <row r="8786" spans="1:14" ht="21" customHeight="1" x14ac:dyDescent="0.5">
      <c r="A8786" s="50"/>
      <c r="B8786" s="8"/>
      <c r="C8786" s="49"/>
      <c r="D8786" s="8"/>
      <c r="E8786" s="8"/>
      <c r="F8786" s="8"/>
      <c r="G8786" s="8"/>
      <c r="H8786" s="15"/>
      <c r="I8786" s="27"/>
      <c r="K8786" s="27"/>
      <c r="L8786" s="8"/>
      <c r="M8786" s="8"/>
      <c r="N8786" s="8"/>
    </row>
    <row r="8787" spans="1:14" ht="21" customHeight="1" x14ac:dyDescent="0.5">
      <c r="A8787" s="50"/>
      <c r="B8787" s="8"/>
      <c r="C8787" s="49"/>
      <c r="D8787" s="8"/>
      <c r="E8787" s="8"/>
      <c r="F8787" s="8"/>
      <c r="G8787" s="8"/>
      <c r="H8787" s="15"/>
      <c r="I8787" s="27"/>
      <c r="K8787" s="27"/>
      <c r="L8787" s="8"/>
      <c r="M8787" s="8"/>
      <c r="N8787" s="8"/>
    </row>
    <row r="8788" spans="1:14" ht="21" customHeight="1" x14ac:dyDescent="0.5">
      <c r="A8788" s="50"/>
      <c r="B8788" s="8"/>
      <c r="C8788" s="49"/>
      <c r="D8788" s="8"/>
      <c r="E8788" s="8"/>
      <c r="F8788" s="8"/>
      <c r="G8788" s="8"/>
      <c r="H8788" s="15"/>
      <c r="I8788" s="27"/>
      <c r="K8788" s="27"/>
      <c r="L8788" s="8"/>
      <c r="M8788" s="8"/>
      <c r="N8788" s="8"/>
    </row>
    <row r="8789" spans="1:14" ht="21" customHeight="1" x14ac:dyDescent="0.5">
      <c r="A8789" s="50"/>
      <c r="B8789" s="8"/>
      <c r="C8789" s="49"/>
      <c r="D8789" s="8"/>
      <c r="E8789" s="8"/>
      <c r="F8789" s="8"/>
      <c r="G8789" s="8"/>
      <c r="H8789" s="15"/>
      <c r="I8789" s="27"/>
      <c r="K8789" s="27"/>
      <c r="L8789" s="8"/>
      <c r="M8789" s="8"/>
      <c r="N8789" s="8"/>
    </row>
    <row r="8790" spans="1:14" ht="21" customHeight="1" x14ac:dyDescent="0.5">
      <c r="A8790" s="50"/>
      <c r="B8790" s="8"/>
      <c r="C8790" s="49"/>
      <c r="D8790" s="8"/>
      <c r="E8790" s="8"/>
      <c r="F8790" s="8"/>
      <c r="G8790" s="8"/>
      <c r="H8790" s="15"/>
      <c r="I8790" s="27"/>
      <c r="K8790" s="27"/>
      <c r="L8790" s="8"/>
      <c r="M8790" s="8"/>
      <c r="N8790" s="8"/>
    </row>
    <row r="8791" spans="1:14" ht="21" customHeight="1" x14ac:dyDescent="0.5">
      <c r="A8791" s="50"/>
      <c r="B8791" s="8"/>
      <c r="C8791" s="49"/>
      <c r="D8791" s="8"/>
      <c r="E8791" s="8"/>
      <c r="F8791" s="8"/>
      <c r="G8791" s="8"/>
      <c r="H8791" s="15"/>
      <c r="I8791" s="27"/>
      <c r="K8791" s="27"/>
      <c r="L8791" s="8"/>
      <c r="M8791" s="8"/>
      <c r="N8791" s="8"/>
    </row>
    <row r="8792" spans="1:14" ht="21" customHeight="1" x14ac:dyDescent="0.5">
      <c r="A8792" s="50"/>
      <c r="B8792" s="8"/>
      <c r="C8792" s="49"/>
      <c r="D8792" s="8"/>
      <c r="E8792" s="8"/>
      <c r="F8792" s="8"/>
      <c r="G8792" s="8"/>
      <c r="H8792" s="15"/>
      <c r="I8792" s="27"/>
      <c r="K8792" s="27"/>
      <c r="L8792" s="8"/>
      <c r="M8792" s="8"/>
      <c r="N8792" s="8"/>
    </row>
    <row r="8793" spans="1:14" ht="21" customHeight="1" x14ac:dyDescent="0.5">
      <c r="A8793" s="50"/>
      <c r="B8793" s="8"/>
      <c r="C8793" s="49"/>
      <c r="D8793" s="8"/>
      <c r="E8793" s="8"/>
      <c r="F8793" s="8"/>
      <c r="G8793" s="8"/>
      <c r="H8793" s="15"/>
      <c r="I8793" s="27"/>
      <c r="K8793" s="27"/>
      <c r="L8793" s="8"/>
      <c r="M8793" s="8"/>
      <c r="N8793" s="8"/>
    </row>
    <row r="8794" spans="1:14" ht="21" customHeight="1" x14ac:dyDescent="0.5">
      <c r="A8794" s="50"/>
      <c r="B8794" s="8"/>
      <c r="C8794" s="49"/>
      <c r="D8794" s="8"/>
      <c r="E8794" s="8"/>
      <c r="F8794" s="8"/>
      <c r="G8794" s="8"/>
      <c r="H8794" s="15"/>
      <c r="I8794" s="27"/>
      <c r="K8794" s="27"/>
      <c r="L8794" s="8"/>
      <c r="M8794" s="8"/>
      <c r="N8794" s="8"/>
    </row>
    <row r="8795" spans="1:14" ht="21" customHeight="1" x14ac:dyDescent="0.5">
      <c r="A8795" s="50"/>
      <c r="B8795" s="8"/>
      <c r="C8795" s="49"/>
      <c r="D8795" s="8"/>
      <c r="E8795" s="8"/>
      <c r="F8795" s="8"/>
      <c r="G8795" s="8"/>
      <c r="H8795" s="15"/>
      <c r="I8795" s="27"/>
      <c r="K8795" s="27"/>
      <c r="L8795" s="8"/>
      <c r="M8795" s="8"/>
      <c r="N8795" s="8"/>
    </row>
    <row r="8796" spans="1:14" ht="21" customHeight="1" x14ac:dyDescent="0.5">
      <c r="A8796" s="50"/>
      <c r="B8796" s="8"/>
      <c r="C8796" s="49"/>
      <c r="D8796" s="8"/>
      <c r="E8796" s="8"/>
      <c r="F8796" s="8"/>
      <c r="G8796" s="8"/>
      <c r="H8796" s="15"/>
      <c r="I8796" s="27"/>
      <c r="K8796" s="27"/>
      <c r="L8796" s="8"/>
      <c r="M8796" s="8"/>
      <c r="N8796" s="8"/>
    </row>
    <row r="8797" spans="1:14" ht="21" customHeight="1" x14ac:dyDescent="0.5">
      <c r="A8797" s="50"/>
      <c r="B8797" s="8"/>
      <c r="C8797" s="49"/>
      <c r="D8797" s="8"/>
      <c r="E8797" s="8"/>
      <c r="F8797" s="8"/>
      <c r="G8797" s="8"/>
      <c r="H8797" s="15"/>
      <c r="I8797" s="27"/>
      <c r="K8797" s="27"/>
      <c r="L8797" s="8"/>
      <c r="M8797" s="8"/>
      <c r="N8797" s="8"/>
    </row>
    <row r="8798" spans="1:14" ht="21" customHeight="1" x14ac:dyDescent="0.5">
      <c r="A8798" s="50"/>
      <c r="B8798" s="8"/>
      <c r="C8798" s="49"/>
      <c r="D8798" s="8"/>
      <c r="E8798" s="8"/>
      <c r="F8798" s="8"/>
      <c r="G8798" s="8"/>
      <c r="H8798" s="15"/>
      <c r="I8798" s="27"/>
      <c r="K8798" s="27"/>
      <c r="L8798" s="8"/>
      <c r="M8798" s="8"/>
      <c r="N8798" s="8"/>
    </row>
    <row r="8799" spans="1:14" ht="21" customHeight="1" x14ac:dyDescent="0.5">
      <c r="A8799" s="50"/>
      <c r="B8799" s="8"/>
      <c r="C8799" s="49"/>
      <c r="D8799" s="8"/>
      <c r="E8799" s="8"/>
      <c r="F8799" s="8"/>
      <c r="G8799" s="8"/>
      <c r="H8799" s="15"/>
      <c r="I8799" s="27"/>
      <c r="K8799" s="27"/>
      <c r="L8799" s="8"/>
      <c r="M8799" s="8"/>
      <c r="N8799" s="8"/>
    </row>
    <row r="8800" spans="1:14" ht="21" customHeight="1" x14ac:dyDescent="0.5">
      <c r="A8800" s="50"/>
      <c r="B8800" s="8"/>
      <c r="C8800" s="49"/>
      <c r="D8800" s="8"/>
      <c r="E8800" s="8"/>
      <c r="F8800" s="8"/>
      <c r="G8800" s="8"/>
      <c r="H8800" s="15"/>
      <c r="I8800" s="27"/>
      <c r="K8800" s="27"/>
      <c r="L8800" s="8"/>
      <c r="M8800" s="8"/>
      <c r="N8800" s="8"/>
    </row>
    <row r="8801" spans="1:14" ht="21" customHeight="1" x14ac:dyDescent="0.5">
      <c r="A8801" s="50"/>
      <c r="B8801" s="8"/>
      <c r="C8801" s="49"/>
      <c r="D8801" s="8"/>
      <c r="E8801" s="8"/>
      <c r="F8801" s="8"/>
      <c r="G8801" s="8"/>
      <c r="H8801" s="15"/>
      <c r="I8801" s="27"/>
      <c r="K8801" s="27"/>
      <c r="L8801" s="8"/>
      <c r="M8801" s="8"/>
      <c r="N8801" s="8"/>
    </row>
    <row r="8802" spans="1:14" ht="21" customHeight="1" x14ac:dyDescent="0.5">
      <c r="A8802" s="50"/>
      <c r="B8802" s="8"/>
      <c r="C8802" s="49"/>
      <c r="D8802" s="8"/>
      <c r="E8802" s="8"/>
      <c r="F8802" s="8"/>
      <c r="G8802" s="8"/>
      <c r="H8802" s="15"/>
      <c r="I8802" s="27"/>
      <c r="K8802" s="27"/>
      <c r="L8802" s="8"/>
      <c r="M8802" s="8"/>
      <c r="N8802" s="8"/>
    </row>
    <row r="8803" spans="1:14" ht="21" customHeight="1" x14ac:dyDescent="0.5">
      <c r="A8803" s="50"/>
      <c r="B8803" s="8"/>
      <c r="C8803" s="49"/>
      <c r="D8803" s="8"/>
      <c r="E8803" s="8"/>
      <c r="F8803" s="8"/>
      <c r="G8803" s="8"/>
      <c r="H8803" s="15"/>
      <c r="I8803" s="27"/>
      <c r="K8803" s="27"/>
      <c r="L8803" s="8"/>
      <c r="M8803" s="8"/>
      <c r="N8803" s="8"/>
    </row>
    <row r="8804" spans="1:14" ht="21" customHeight="1" x14ac:dyDescent="0.5">
      <c r="A8804" s="50"/>
      <c r="B8804" s="8"/>
      <c r="C8804" s="49"/>
      <c r="D8804" s="8"/>
      <c r="E8804" s="8"/>
      <c r="F8804" s="8"/>
      <c r="G8804" s="8"/>
      <c r="H8804" s="15"/>
      <c r="I8804" s="27"/>
      <c r="K8804" s="27"/>
      <c r="L8804" s="8"/>
      <c r="M8804" s="8"/>
      <c r="N8804" s="8"/>
    </row>
    <row r="8805" spans="1:14" ht="21" customHeight="1" x14ac:dyDescent="0.5">
      <c r="A8805" s="50"/>
      <c r="B8805" s="8"/>
      <c r="C8805" s="49"/>
      <c r="D8805" s="8"/>
      <c r="E8805" s="8"/>
      <c r="F8805" s="8"/>
      <c r="G8805" s="8"/>
      <c r="H8805" s="15"/>
      <c r="I8805" s="27"/>
      <c r="K8805" s="27"/>
      <c r="L8805" s="8"/>
      <c r="M8805" s="8"/>
      <c r="N8805" s="8"/>
    </row>
    <row r="8806" spans="1:14" ht="21" customHeight="1" x14ac:dyDescent="0.5">
      <c r="A8806" s="50"/>
      <c r="B8806" s="8"/>
      <c r="C8806" s="49"/>
      <c r="D8806" s="8"/>
      <c r="E8806" s="8"/>
      <c r="F8806" s="8"/>
      <c r="G8806" s="8"/>
      <c r="H8806" s="15"/>
      <c r="I8806" s="27"/>
      <c r="K8806" s="27"/>
      <c r="L8806" s="8"/>
      <c r="M8806" s="8"/>
      <c r="N8806" s="8"/>
    </row>
    <row r="8807" spans="1:14" ht="21" customHeight="1" x14ac:dyDescent="0.5">
      <c r="A8807" s="50"/>
      <c r="B8807" s="8"/>
      <c r="C8807" s="49"/>
      <c r="D8807" s="8"/>
      <c r="E8807" s="8"/>
      <c r="F8807" s="8"/>
      <c r="G8807" s="8"/>
      <c r="H8807" s="15"/>
      <c r="I8807" s="27"/>
      <c r="K8807" s="27"/>
      <c r="L8807" s="8"/>
      <c r="M8807" s="8"/>
      <c r="N8807" s="8"/>
    </row>
    <row r="8808" spans="1:14" ht="21" customHeight="1" x14ac:dyDescent="0.5">
      <c r="A8808" s="50"/>
      <c r="B8808" s="8"/>
      <c r="C8808" s="49"/>
      <c r="D8808" s="8"/>
      <c r="E8808" s="8"/>
      <c r="F8808" s="8"/>
      <c r="G8808" s="8"/>
      <c r="H8808" s="15"/>
      <c r="I8808" s="27"/>
      <c r="K8808" s="27"/>
      <c r="L8808" s="8"/>
      <c r="M8808" s="8"/>
      <c r="N8808" s="8"/>
    </row>
    <row r="8809" spans="1:14" ht="21" customHeight="1" x14ac:dyDescent="0.5">
      <c r="A8809" s="50"/>
      <c r="B8809" s="8"/>
      <c r="C8809" s="49"/>
      <c r="D8809" s="8"/>
      <c r="E8809" s="8"/>
      <c r="F8809" s="8"/>
      <c r="G8809" s="8"/>
      <c r="H8809" s="15"/>
      <c r="I8809" s="27"/>
      <c r="K8809" s="27"/>
      <c r="L8809" s="8"/>
      <c r="M8809" s="8"/>
      <c r="N8809" s="8"/>
    </row>
    <row r="8810" spans="1:14" ht="21" customHeight="1" x14ac:dyDescent="0.5">
      <c r="A8810" s="50"/>
      <c r="B8810" s="8"/>
      <c r="C8810" s="49"/>
      <c r="D8810" s="8"/>
      <c r="E8810" s="8"/>
      <c r="F8810" s="8"/>
      <c r="G8810" s="8"/>
      <c r="H8810" s="15"/>
      <c r="I8810" s="27"/>
      <c r="K8810" s="27"/>
      <c r="L8810" s="8"/>
      <c r="M8810" s="8"/>
      <c r="N8810" s="8"/>
    </row>
    <row r="8811" spans="1:14" ht="21" customHeight="1" x14ac:dyDescent="0.5">
      <c r="A8811" s="50"/>
      <c r="B8811" s="8"/>
      <c r="C8811" s="49"/>
      <c r="D8811" s="8"/>
      <c r="E8811" s="8"/>
      <c r="F8811" s="8"/>
      <c r="G8811" s="8"/>
      <c r="H8811" s="15"/>
      <c r="I8811" s="27"/>
      <c r="K8811" s="27"/>
      <c r="L8811" s="8"/>
      <c r="M8811" s="8"/>
      <c r="N8811" s="8"/>
    </row>
    <row r="8812" spans="1:14" ht="21" customHeight="1" x14ac:dyDescent="0.5">
      <c r="A8812" s="50"/>
      <c r="B8812" s="8"/>
      <c r="C8812" s="49"/>
      <c r="D8812" s="8"/>
      <c r="E8812" s="8"/>
      <c r="F8812" s="8"/>
      <c r="G8812" s="8"/>
      <c r="H8812" s="15"/>
      <c r="I8812" s="27"/>
      <c r="K8812" s="27"/>
      <c r="L8812" s="8"/>
      <c r="M8812" s="8"/>
      <c r="N8812" s="8"/>
    </row>
    <row r="8813" spans="1:14" ht="21" customHeight="1" x14ac:dyDescent="0.5">
      <c r="A8813" s="50"/>
      <c r="B8813" s="8"/>
      <c r="C8813" s="49"/>
      <c r="D8813" s="8"/>
      <c r="E8813" s="8"/>
      <c r="F8813" s="8"/>
      <c r="G8813" s="8"/>
      <c r="H8813" s="15"/>
      <c r="I8813" s="27"/>
      <c r="K8813" s="27"/>
      <c r="L8813" s="8"/>
      <c r="M8813" s="8"/>
      <c r="N8813" s="8"/>
    </row>
    <row r="8814" spans="1:14" ht="21" customHeight="1" x14ac:dyDescent="0.5">
      <c r="A8814" s="50"/>
      <c r="B8814" s="8"/>
      <c r="C8814" s="49"/>
      <c r="D8814" s="8"/>
      <c r="E8814" s="8"/>
      <c r="F8814" s="8"/>
      <c r="G8814" s="8"/>
      <c r="H8814" s="15"/>
      <c r="I8814" s="27"/>
      <c r="K8814" s="27"/>
      <c r="L8814" s="8"/>
      <c r="M8814" s="8"/>
      <c r="N8814" s="8"/>
    </row>
    <row r="8815" spans="1:14" ht="21" customHeight="1" x14ac:dyDescent="0.5">
      <c r="A8815" s="50"/>
      <c r="B8815" s="8"/>
      <c r="C8815" s="49"/>
      <c r="D8815" s="8"/>
      <c r="E8815" s="8"/>
      <c r="F8815" s="8"/>
      <c r="G8815" s="8"/>
      <c r="H8815" s="15"/>
      <c r="I8815" s="27"/>
      <c r="K8815" s="27"/>
      <c r="L8815" s="8"/>
      <c r="M8815" s="8"/>
      <c r="N8815" s="8"/>
    </row>
    <row r="8816" spans="1:14" ht="21" customHeight="1" x14ac:dyDescent="0.5">
      <c r="A8816" s="50"/>
      <c r="B8816" s="8"/>
      <c r="C8816" s="49"/>
      <c r="D8816" s="8"/>
      <c r="E8816" s="8"/>
      <c r="F8816" s="8"/>
      <c r="G8816" s="8"/>
      <c r="H8816" s="15"/>
      <c r="I8816" s="27"/>
      <c r="K8816" s="27"/>
      <c r="L8816" s="8"/>
      <c r="M8816" s="8"/>
      <c r="N8816" s="8"/>
    </row>
    <row r="8817" spans="1:14" ht="21" customHeight="1" x14ac:dyDescent="0.5">
      <c r="A8817" s="50"/>
      <c r="B8817" s="8"/>
      <c r="C8817" s="49"/>
      <c r="D8817" s="8"/>
      <c r="E8817" s="8"/>
      <c r="F8817" s="8"/>
      <c r="G8817" s="8"/>
      <c r="H8817" s="15"/>
      <c r="I8817" s="27"/>
      <c r="K8817" s="27"/>
      <c r="L8817" s="8"/>
      <c r="M8817" s="8"/>
      <c r="N8817" s="8"/>
    </row>
    <row r="8818" spans="1:14" ht="21" customHeight="1" x14ac:dyDescent="0.5">
      <c r="A8818" s="50"/>
      <c r="B8818" s="8"/>
      <c r="C8818" s="49"/>
      <c r="D8818" s="8"/>
      <c r="E8818" s="8"/>
      <c r="F8818" s="8"/>
      <c r="G8818" s="8"/>
      <c r="H8818" s="15"/>
      <c r="I8818" s="27"/>
      <c r="K8818" s="27"/>
      <c r="L8818" s="8"/>
      <c r="M8818" s="8"/>
      <c r="N8818" s="8"/>
    </row>
    <row r="8819" spans="1:14" ht="21" customHeight="1" x14ac:dyDescent="0.5">
      <c r="A8819" s="50"/>
      <c r="B8819" s="8"/>
      <c r="C8819" s="49"/>
      <c r="D8819" s="8"/>
      <c r="E8819" s="8"/>
      <c r="F8819" s="8"/>
      <c r="G8819" s="8"/>
      <c r="H8819" s="15"/>
      <c r="I8819" s="27"/>
      <c r="K8819" s="27"/>
      <c r="L8819" s="8"/>
      <c r="M8819" s="8"/>
      <c r="N8819" s="8"/>
    </row>
    <row r="8820" spans="1:14" ht="21" customHeight="1" x14ac:dyDescent="0.5">
      <c r="A8820" s="50"/>
      <c r="B8820" s="8"/>
      <c r="C8820" s="49"/>
      <c r="D8820" s="8"/>
      <c r="E8820" s="8"/>
      <c r="F8820" s="8"/>
      <c r="G8820" s="8"/>
      <c r="H8820" s="15"/>
      <c r="I8820" s="27"/>
      <c r="K8820" s="27"/>
      <c r="L8820" s="8"/>
      <c r="M8820" s="8"/>
      <c r="N8820" s="8"/>
    </row>
    <row r="8821" spans="1:14" ht="21" customHeight="1" x14ac:dyDescent="0.5">
      <c r="A8821" s="50"/>
      <c r="B8821" s="8"/>
      <c r="C8821" s="49"/>
      <c r="D8821" s="8"/>
      <c r="E8821" s="8"/>
      <c r="F8821" s="8"/>
      <c r="G8821" s="8"/>
      <c r="H8821" s="15"/>
      <c r="I8821" s="27"/>
      <c r="K8821" s="27"/>
      <c r="L8821" s="8"/>
      <c r="M8821" s="8"/>
      <c r="N8821" s="8"/>
    </row>
    <row r="8822" spans="1:14" ht="21" customHeight="1" x14ac:dyDescent="0.5">
      <c r="A8822" s="50"/>
      <c r="B8822" s="8"/>
      <c r="C8822" s="49"/>
      <c r="D8822" s="8"/>
      <c r="E8822" s="8"/>
      <c r="F8822" s="8"/>
      <c r="G8822" s="8"/>
      <c r="H8822" s="15"/>
      <c r="I8822" s="27"/>
      <c r="K8822" s="27"/>
      <c r="L8822" s="8"/>
      <c r="M8822" s="8"/>
      <c r="N8822" s="8"/>
    </row>
    <row r="8823" spans="1:14" ht="21" customHeight="1" x14ac:dyDescent="0.5">
      <c r="A8823" s="50"/>
      <c r="B8823" s="8"/>
      <c r="C8823" s="49"/>
      <c r="D8823" s="8"/>
      <c r="E8823" s="8"/>
      <c r="F8823" s="8"/>
      <c r="G8823" s="8"/>
      <c r="H8823" s="15"/>
      <c r="I8823" s="27"/>
      <c r="K8823" s="27"/>
      <c r="L8823" s="8"/>
      <c r="M8823" s="8"/>
      <c r="N8823" s="8"/>
    </row>
    <row r="8824" spans="1:14" ht="21" customHeight="1" x14ac:dyDescent="0.5">
      <c r="A8824" s="50"/>
      <c r="B8824" s="8"/>
      <c r="C8824" s="49"/>
      <c r="D8824" s="8"/>
      <c r="E8824" s="8"/>
      <c r="F8824" s="8"/>
      <c r="G8824" s="8"/>
      <c r="H8824" s="15"/>
      <c r="I8824" s="27"/>
      <c r="K8824" s="27"/>
      <c r="L8824" s="8"/>
      <c r="M8824" s="8"/>
      <c r="N8824" s="8"/>
    </row>
    <row r="8825" spans="1:14" ht="21" customHeight="1" x14ac:dyDescent="0.5">
      <c r="A8825" s="50"/>
      <c r="B8825" s="8"/>
      <c r="C8825" s="49"/>
      <c r="D8825" s="8"/>
      <c r="E8825" s="8"/>
      <c r="F8825" s="8"/>
      <c r="G8825" s="8"/>
      <c r="H8825" s="15"/>
      <c r="I8825" s="27"/>
      <c r="K8825" s="27"/>
      <c r="L8825" s="8"/>
      <c r="M8825" s="8"/>
      <c r="N8825" s="8"/>
    </row>
    <row r="8826" spans="1:14" ht="21" customHeight="1" x14ac:dyDescent="0.5">
      <c r="A8826" s="50"/>
      <c r="B8826" s="8"/>
      <c r="C8826" s="49"/>
      <c r="D8826" s="8"/>
      <c r="E8826" s="8"/>
      <c r="F8826" s="8"/>
      <c r="G8826" s="8"/>
      <c r="H8826" s="15"/>
      <c r="I8826" s="27"/>
      <c r="K8826" s="27"/>
      <c r="L8826" s="8"/>
      <c r="M8826" s="8"/>
      <c r="N8826" s="8"/>
    </row>
    <row r="8827" spans="1:14" ht="21" customHeight="1" x14ac:dyDescent="0.5">
      <c r="A8827" s="50"/>
      <c r="B8827" s="8"/>
      <c r="C8827" s="49"/>
      <c r="D8827" s="8"/>
      <c r="E8827" s="8"/>
      <c r="F8827" s="8"/>
      <c r="G8827" s="8"/>
      <c r="H8827" s="15"/>
      <c r="I8827" s="27"/>
      <c r="K8827" s="27"/>
      <c r="L8827" s="8"/>
      <c r="M8827" s="8"/>
      <c r="N8827" s="8"/>
    </row>
    <row r="8828" spans="1:14" ht="21" customHeight="1" x14ac:dyDescent="0.5">
      <c r="A8828" s="50"/>
      <c r="B8828" s="8"/>
      <c r="C8828" s="49"/>
      <c r="D8828" s="8"/>
      <c r="E8828" s="8"/>
      <c r="F8828" s="8"/>
      <c r="G8828" s="8"/>
      <c r="H8828" s="15"/>
      <c r="I8828" s="27"/>
      <c r="K8828" s="27"/>
      <c r="L8828" s="8"/>
      <c r="M8828" s="8"/>
      <c r="N8828" s="8"/>
    </row>
    <row r="8829" spans="1:14" ht="21" customHeight="1" x14ac:dyDescent="0.5">
      <c r="A8829" s="50"/>
      <c r="B8829" s="8"/>
      <c r="C8829" s="49"/>
      <c r="D8829" s="8"/>
      <c r="E8829" s="8"/>
      <c r="F8829" s="8"/>
      <c r="G8829" s="8"/>
      <c r="H8829" s="15"/>
      <c r="I8829" s="27"/>
      <c r="K8829" s="27"/>
      <c r="L8829" s="8"/>
      <c r="M8829" s="8"/>
      <c r="N8829" s="8"/>
    </row>
    <row r="8830" spans="1:14" ht="21" customHeight="1" x14ac:dyDescent="0.5">
      <c r="A8830" s="50"/>
      <c r="B8830" s="8"/>
      <c r="C8830" s="49"/>
      <c r="D8830" s="8"/>
      <c r="E8830" s="8"/>
      <c r="F8830" s="8"/>
      <c r="G8830" s="8"/>
      <c r="H8830" s="15"/>
      <c r="I8830" s="27"/>
      <c r="K8830" s="27"/>
      <c r="L8830" s="8"/>
      <c r="M8830" s="8"/>
      <c r="N8830" s="8"/>
    </row>
    <row r="8831" spans="1:14" ht="21" customHeight="1" x14ac:dyDescent="0.5">
      <c r="A8831" s="50"/>
      <c r="B8831" s="8"/>
      <c r="C8831" s="49"/>
      <c r="D8831" s="8"/>
      <c r="E8831" s="8"/>
      <c r="F8831" s="8"/>
      <c r="G8831" s="8"/>
      <c r="H8831" s="15"/>
      <c r="I8831" s="27"/>
      <c r="K8831" s="27"/>
      <c r="L8831" s="8"/>
      <c r="M8831" s="8"/>
      <c r="N8831" s="8"/>
    </row>
    <row r="8832" spans="1:14" ht="21" customHeight="1" x14ac:dyDescent="0.5">
      <c r="A8832" s="50"/>
      <c r="B8832" s="8"/>
      <c r="C8832" s="49"/>
      <c r="D8832" s="8"/>
      <c r="E8832" s="8"/>
      <c r="F8832" s="8"/>
      <c r="G8832" s="8"/>
      <c r="H8832" s="15"/>
      <c r="I8832" s="27"/>
      <c r="K8832" s="27"/>
      <c r="L8832" s="8"/>
      <c r="M8832" s="8"/>
      <c r="N8832" s="8"/>
    </row>
    <row r="8833" spans="1:14" ht="21" customHeight="1" x14ac:dyDescent="0.5">
      <c r="A8833" s="50"/>
      <c r="B8833" s="8"/>
      <c r="C8833" s="49"/>
      <c r="D8833" s="8"/>
      <c r="E8833" s="8"/>
      <c r="F8833" s="8"/>
      <c r="G8833" s="8"/>
      <c r="H8833" s="15"/>
      <c r="I8833" s="27"/>
      <c r="K8833" s="27"/>
      <c r="L8833" s="8"/>
      <c r="M8833" s="8"/>
      <c r="N8833" s="8"/>
    </row>
    <row r="8834" spans="1:14" ht="21" customHeight="1" x14ac:dyDescent="0.5">
      <c r="A8834" s="50"/>
      <c r="B8834" s="8"/>
      <c r="C8834" s="49"/>
      <c r="D8834" s="8"/>
      <c r="E8834" s="8"/>
      <c r="F8834" s="8"/>
      <c r="G8834" s="8"/>
      <c r="H8834" s="15"/>
      <c r="I8834" s="27"/>
      <c r="K8834" s="27"/>
      <c r="L8834" s="8"/>
      <c r="M8834" s="8"/>
      <c r="N8834" s="8"/>
    </row>
    <row r="8835" spans="1:14" ht="21" customHeight="1" x14ac:dyDescent="0.5">
      <c r="A8835" s="50"/>
      <c r="B8835" s="8"/>
      <c r="C8835" s="49"/>
      <c r="D8835" s="8"/>
      <c r="E8835" s="8"/>
      <c r="F8835" s="8"/>
      <c r="G8835" s="8"/>
      <c r="H8835" s="15"/>
      <c r="I8835" s="27"/>
      <c r="K8835" s="27"/>
      <c r="L8835" s="8"/>
      <c r="M8835" s="8"/>
      <c r="N8835" s="8"/>
    </row>
    <row r="8836" spans="1:14" ht="21" customHeight="1" x14ac:dyDescent="0.5">
      <c r="A8836" s="50"/>
      <c r="B8836" s="8"/>
      <c r="C8836" s="49"/>
      <c r="D8836" s="8"/>
      <c r="E8836" s="8"/>
      <c r="F8836" s="8"/>
      <c r="G8836" s="8"/>
      <c r="H8836" s="15"/>
      <c r="I8836" s="27"/>
      <c r="K8836" s="27"/>
      <c r="L8836" s="8"/>
      <c r="M8836" s="8"/>
      <c r="N8836" s="8"/>
    </row>
    <row r="8837" spans="1:14" ht="21" customHeight="1" x14ac:dyDescent="0.5">
      <c r="A8837" s="50"/>
      <c r="B8837" s="8"/>
      <c r="C8837" s="49"/>
      <c r="D8837" s="8"/>
      <c r="E8837" s="8"/>
      <c r="F8837" s="8"/>
      <c r="G8837" s="8"/>
      <c r="H8837" s="15"/>
      <c r="I8837" s="27"/>
      <c r="K8837" s="27"/>
      <c r="L8837" s="8"/>
      <c r="M8837" s="8"/>
      <c r="N8837" s="8"/>
    </row>
    <row r="8838" spans="1:14" ht="21" customHeight="1" x14ac:dyDescent="0.5">
      <c r="A8838" s="50"/>
      <c r="B8838" s="8"/>
      <c r="C8838" s="49"/>
      <c r="D8838" s="8"/>
      <c r="E8838" s="8"/>
      <c r="F8838" s="8"/>
      <c r="G8838" s="8"/>
      <c r="H8838" s="15"/>
      <c r="I8838" s="27"/>
      <c r="K8838" s="27"/>
      <c r="L8838" s="8"/>
      <c r="M8838" s="8"/>
      <c r="N8838" s="8"/>
    </row>
    <row r="8839" spans="1:14" ht="21" customHeight="1" x14ac:dyDescent="0.5">
      <c r="A8839" s="50"/>
      <c r="B8839" s="8"/>
      <c r="C8839" s="49"/>
      <c r="D8839" s="8"/>
      <c r="E8839" s="8"/>
      <c r="F8839" s="8"/>
      <c r="G8839" s="8"/>
      <c r="H8839" s="15"/>
      <c r="I8839" s="27"/>
      <c r="K8839" s="27"/>
      <c r="L8839" s="8"/>
      <c r="M8839" s="8"/>
      <c r="N8839" s="8"/>
    </row>
    <row r="8840" spans="1:14" ht="21" customHeight="1" x14ac:dyDescent="0.5">
      <c r="A8840" s="50"/>
      <c r="B8840" s="8"/>
      <c r="C8840" s="49"/>
      <c r="D8840" s="8"/>
      <c r="E8840" s="8"/>
      <c r="F8840" s="8"/>
      <c r="G8840" s="8"/>
      <c r="H8840" s="15"/>
      <c r="I8840" s="27"/>
      <c r="K8840" s="27"/>
      <c r="L8840" s="8"/>
      <c r="M8840" s="8"/>
      <c r="N8840" s="8"/>
    </row>
    <row r="8841" spans="1:14" ht="21" customHeight="1" x14ac:dyDescent="0.5">
      <c r="A8841" s="50"/>
      <c r="B8841" s="8"/>
      <c r="C8841" s="49"/>
      <c r="D8841" s="8"/>
      <c r="E8841" s="8"/>
      <c r="F8841" s="8"/>
      <c r="G8841" s="8"/>
      <c r="H8841" s="15"/>
      <c r="I8841" s="27"/>
      <c r="K8841" s="27"/>
      <c r="L8841" s="8"/>
      <c r="M8841" s="8"/>
      <c r="N8841" s="8"/>
    </row>
    <row r="8842" spans="1:14" ht="21" customHeight="1" x14ac:dyDescent="0.5">
      <c r="A8842" s="50"/>
      <c r="B8842" s="8"/>
      <c r="C8842" s="49"/>
      <c r="D8842" s="8"/>
      <c r="E8842" s="8"/>
      <c r="F8842" s="8"/>
      <c r="G8842" s="8"/>
      <c r="H8842" s="15"/>
      <c r="I8842" s="27"/>
      <c r="K8842" s="27"/>
      <c r="L8842" s="8"/>
      <c r="M8842" s="8"/>
      <c r="N8842" s="8"/>
    </row>
    <row r="8843" spans="1:14" ht="21" customHeight="1" x14ac:dyDescent="0.5">
      <c r="A8843" s="50"/>
      <c r="B8843" s="8"/>
      <c r="C8843" s="49"/>
      <c r="D8843" s="8"/>
      <c r="E8843" s="8"/>
      <c r="F8843" s="8"/>
      <c r="G8843" s="8"/>
      <c r="H8843" s="15"/>
      <c r="I8843" s="27"/>
      <c r="K8843" s="27"/>
      <c r="L8843" s="8"/>
      <c r="M8843" s="8"/>
      <c r="N8843" s="8"/>
    </row>
    <row r="8844" spans="1:14" ht="21" customHeight="1" x14ac:dyDescent="0.5">
      <c r="A8844" s="50"/>
      <c r="B8844" s="8"/>
      <c r="C8844" s="49"/>
      <c r="D8844" s="8"/>
      <c r="E8844" s="8"/>
      <c r="F8844" s="8"/>
      <c r="G8844" s="8"/>
      <c r="H8844" s="15"/>
      <c r="I8844" s="27"/>
      <c r="K8844" s="27"/>
      <c r="L8844" s="8"/>
      <c r="M8844" s="8"/>
      <c r="N8844" s="8"/>
    </row>
    <row r="8845" spans="1:14" ht="21" customHeight="1" x14ac:dyDescent="0.5">
      <c r="A8845" s="50"/>
      <c r="B8845" s="8"/>
      <c r="C8845" s="49"/>
      <c r="D8845" s="8"/>
      <c r="E8845" s="8"/>
      <c r="F8845" s="8"/>
      <c r="G8845" s="8"/>
      <c r="H8845" s="15"/>
      <c r="I8845" s="27"/>
      <c r="K8845" s="27"/>
      <c r="L8845" s="8"/>
      <c r="M8845" s="8"/>
      <c r="N8845" s="8"/>
    </row>
    <row r="8846" spans="1:14" ht="21" customHeight="1" x14ac:dyDescent="0.5">
      <c r="A8846" s="50"/>
      <c r="B8846" s="8"/>
      <c r="C8846" s="49"/>
      <c r="D8846" s="8"/>
      <c r="E8846" s="8"/>
      <c r="F8846" s="8"/>
      <c r="G8846" s="8"/>
      <c r="H8846" s="15"/>
      <c r="I8846" s="27"/>
      <c r="K8846" s="27"/>
      <c r="L8846" s="8"/>
      <c r="M8846" s="8"/>
      <c r="N8846" s="8"/>
    </row>
    <row r="8847" spans="1:14" ht="21" customHeight="1" x14ac:dyDescent="0.5">
      <c r="A8847" s="50"/>
      <c r="B8847" s="8"/>
      <c r="C8847" s="49"/>
      <c r="D8847" s="8"/>
      <c r="E8847" s="8"/>
      <c r="F8847" s="8"/>
      <c r="G8847" s="8"/>
      <c r="H8847" s="15"/>
      <c r="I8847" s="27"/>
      <c r="K8847" s="27"/>
      <c r="L8847" s="8"/>
      <c r="M8847" s="8"/>
      <c r="N8847" s="8"/>
    </row>
    <row r="8848" spans="1:14" ht="21" customHeight="1" x14ac:dyDescent="0.5">
      <c r="A8848" s="50"/>
      <c r="B8848" s="8"/>
      <c r="C8848" s="49"/>
      <c r="D8848" s="8"/>
      <c r="E8848" s="8"/>
      <c r="F8848" s="8"/>
      <c r="G8848" s="8"/>
      <c r="H8848" s="15"/>
      <c r="I8848" s="27"/>
      <c r="K8848" s="27"/>
      <c r="L8848" s="8"/>
      <c r="M8848" s="8"/>
      <c r="N8848" s="8"/>
    </row>
    <row r="8849" spans="1:14" ht="21" customHeight="1" x14ac:dyDescent="0.5">
      <c r="A8849" s="50"/>
      <c r="B8849" s="8"/>
      <c r="C8849" s="49"/>
      <c r="D8849" s="8"/>
      <c r="E8849" s="8"/>
      <c r="F8849" s="8"/>
      <c r="G8849" s="8"/>
      <c r="H8849" s="15"/>
      <c r="I8849" s="27"/>
      <c r="K8849" s="27"/>
      <c r="L8849" s="8"/>
      <c r="M8849" s="8"/>
      <c r="N8849" s="8"/>
    </row>
    <row r="8850" spans="1:14" ht="21" customHeight="1" x14ac:dyDescent="0.5">
      <c r="A8850" s="50"/>
      <c r="B8850" s="8"/>
      <c r="C8850" s="49"/>
      <c r="D8850" s="8"/>
      <c r="E8850" s="8"/>
      <c r="F8850" s="8"/>
      <c r="G8850" s="8"/>
      <c r="H8850" s="15"/>
      <c r="I8850" s="27"/>
      <c r="K8850" s="27"/>
      <c r="L8850" s="8"/>
      <c r="M8850" s="8"/>
      <c r="N8850" s="8"/>
    </row>
    <row r="8851" spans="1:14" ht="21" customHeight="1" x14ac:dyDescent="0.5">
      <c r="A8851" s="50"/>
      <c r="B8851" s="8"/>
      <c r="C8851" s="49"/>
      <c r="D8851" s="8"/>
      <c r="E8851" s="8"/>
      <c r="F8851" s="8"/>
      <c r="G8851" s="8"/>
      <c r="H8851" s="15"/>
      <c r="I8851" s="27"/>
      <c r="K8851" s="27"/>
      <c r="L8851" s="8"/>
      <c r="M8851" s="8"/>
      <c r="N8851" s="8"/>
    </row>
    <row r="8852" spans="1:14" ht="21" customHeight="1" x14ac:dyDescent="0.5">
      <c r="A8852" s="50"/>
      <c r="B8852" s="8"/>
      <c r="C8852" s="49"/>
      <c r="D8852" s="8"/>
      <c r="E8852" s="8"/>
      <c r="F8852" s="8"/>
      <c r="G8852" s="8"/>
      <c r="H8852" s="15"/>
      <c r="I8852" s="27"/>
      <c r="K8852" s="27"/>
      <c r="L8852" s="8"/>
      <c r="M8852" s="8"/>
      <c r="N8852" s="8"/>
    </row>
    <row r="8853" spans="1:14" ht="21" customHeight="1" x14ac:dyDescent="0.5">
      <c r="A8853" s="50"/>
      <c r="B8853" s="8"/>
      <c r="C8853" s="49"/>
      <c r="D8853" s="8"/>
      <c r="E8853" s="8"/>
      <c r="F8853" s="8"/>
      <c r="G8853" s="8"/>
      <c r="H8853" s="15"/>
      <c r="I8853" s="27"/>
      <c r="K8853" s="27"/>
      <c r="L8853" s="8"/>
      <c r="M8853" s="8"/>
      <c r="N8853" s="8"/>
    </row>
    <row r="8854" spans="1:14" ht="21" customHeight="1" x14ac:dyDescent="0.5">
      <c r="A8854" s="50"/>
      <c r="B8854" s="8"/>
      <c r="C8854" s="49"/>
      <c r="D8854" s="8"/>
      <c r="E8854" s="8"/>
      <c r="F8854" s="8"/>
      <c r="G8854" s="8"/>
      <c r="H8854" s="15"/>
      <c r="I8854" s="27"/>
      <c r="K8854" s="27"/>
      <c r="L8854" s="8"/>
      <c r="M8854" s="8"/>
      <c r="N8854" s="8"/>
    </row>
    <row r="8855" spans="1:14" ht="21" customHeight="1" x14ac:dyDescent="0.5">
      <c r="A8855" s="50"/>
      <c r="B8855" s="8"/>
      <c r="C8855" s="49"/>
      <c r="D8855" s="8"/>
      <c r="E8855" s="8"/>
      <c r="F8855" s="8"/>
      <c r="G8855" s="8"/>
      <c r="H8855" s="15"/>
      <c r="I8855" s="27"/>
      <c r="K8855" s="27"/>
      <c r="L8855" s="8"/>
      <c r="M8855" s="8"/>
      <c r="N8855" s="8"/>
    </row>
    <row r="8856" spans="1:14" ht="21" customHeight="1" x14ac:dyDescent="0.5">
      <c r="A8856" s="50"/>
      <c r="B8856" s="8"/>
      <c r="C8856" s="49"/>
      <c r="D8856" s="8"/>
      <c r="E8856" s="8"/>
      <c r="F8856" s="8"/>
      <c r="G8856" s="8"/>
      <c r="H8856" s="15"/>
      <c r="I8856" s="27"/>
      <c r="K8856" s="27"/>
      <c r="L8856" s="8"/>
      <c r="M8856" s="8"/>
      <c r="N8856" s="8"/>
    </row>
    <row r="8857" spans="1:14" ht="21" customHeight="1" x14ac:dyDescent="0.5">
      <c r="A8857" s="50"/>
      <c r="B8857" s="8"/>
      <c r="C8857" s="49"/>
      <c r="D8857" s="8"/>
      <c r="E8857" s="8"/>
      <c r="F8857" s="8"/>
      <c r="G8857" s="8"/>
      <c r="H8857" s="15"/>
      <c r="I8857" s="27"/>
      <c r="K8857" s="27"/>
      <c r="L8857" s="8"/>
      <c r="M8857" s="8"/>
      <c r="N8857" s="8"/>
    </row>
    <row r="8858" spans="1:14" ht="21" customHeight="1" x14ac:dyDescent="0.5">
      <c r="A8858" s="50"/>
      <c r="B8858" s="8"/>
      <c r="C8858" s="49"/>
      <c r="D8858" s="8"/>
      <c r="E8858" s="8"/>
      <c r="F8858" s="8"/>
      <c r="G8858" s="8"/>
      <c r="H8858" s="15"/>
      <c r="I8858" s="27"/>
      <c r="K8858" s="27"/>
      <c r="L8858" s="8"/>
      <c r="M8858" s="8"/>
      <c r="N8858" s="8"/>
    </row>
    <row r="8859" spans="1:14" ht="21" customHeight="1" x14ac:dyDescent="0.5">
      <c r="A8859" s="50"/>
      <c r="B8859" s="8"/>
      <c r="C8859" s="49"/>
      <c r="D8859" s="8"/>
      <c r="E8859" s="8"/>
      <c r="F8859" s="8"/>
      <c r="G8859" s="8"/>
      <c r="H8859" s="15"/>
      <c r="I8859" s="27"/>
      <c r="K8859" s="27"/>
      <c r="L8859" s="8"/>
      <c r="M8859" s="8"/>
      <c r="N8859" s="8"/>
    </row>
    <row r="8860" spans="1:14" ht="21" customHeight="1" x14ac:dyDescent="0.5">
      <c r="A8860" s="50"/>
      <c r="B8860" s="8"/>
      <c r="C8860" s="49"/>
      <c r="D8860" s="8"/>
      <c r="E8860" s="8"/>
      <c r="F8860" s="8"/>
      <c r="G8860" s="8"/>
      <c r="H8860" s="15"/>
      <c r="I8860" s="27"/>
      <c r="K8860" s="27"/>
      <c r="L8860" s="8"/>
      <c r="M8860" s="8"/>
      <c r="N8860" s="8"/>
    </row>
    <row r="8861" spans="1:14" ht="21" customHeight="1" x14ac:dyDescent="0.5">
      <c r="A8861" s="50"/>
      <c r="B8861" s="8"/>
      <c r="C8861" s="49"/>
      <c r="D8861" s="8"/>
      <c r="E8861" s="8"/>
      <c r="F8861" s="8"/>
      <c r="G8861" s="8"/>
      <c r="H8861" s="15"/>
      <c r="I8861" s="27"/>
      <c r="K8861" s="27"/>
      <c r="L8861" s="8"/>
      <c r="M8861" s="8"/>
      <c r="N8861" s="8"/>
    </row>
    <row r="8862" spans="1:14" ht="21" customHeight="1" x14ac:dyDescent="0.5">
      <c r="A8862" s="50"/>
      <c r="B8862" s="8"/>
      <c r="C8862" s="49"/>
      <c r="D8862" s="8"/>
      <c r="E8862" s="8"/>
      <c r="F8862" s="8"/>
      <c r="G8862" s="8"/>
      <c r="H8862" s="15"/>
      <c r="I8862" s="27"/>
      <c r="K8862" s="27"/>
      <c r="L8862" s="8"/>
      <c r="M8862" s="8"/>
      <c r="N8862" s="8"/>
    </row>
    <row r="8863" spans="1:14" ht="21" customHeight="1" x14ac:dyDescent="0.5">
      <c r="A8863" s="50"/>
      <c r="B8863" s="8"/>
      <c r="C8863" s="49"/>
      <c r="D8863" s="8"/>
      <c r="E8863" s="8"/>
      <c r="F8863" s="8"/>
      <c r="G8863" s="8"/>
      <c r="H8863" s="15"/>
      <c r="I8863" s="27"/>
      <c r="K8863" s="27"/>
      <c r="L8863" s="8"/>
      <c r="M8863" s="8"/>
      <c r="N8863" s="8"/>
    </row>
    <row r="8864" spans="1:14" ht="21" customHeight="1" x14ac:dyDescent="0.5">
      <c r="A8864" s="50"/>
      <c r="B8864" s="8"/>
      <c r="C8864" s="49"/>
      <c r="D8864" s="8"/>
      <c r="E8864" s="8"/>
      <c r="F8864" s="8"/>
      <c r="G8864" s="8"/>
      <c r="H8864" s="15"/>
      <c r="I8864" s="27"/>
      <c r="K8864" s="27"/>
      <c r="L8864" s="8"/>
      <c r="M8864" s="8"/>
      <c r="N8864" s="8"/>
    </row>
    <row r="8865" spans="1:14" ht="21" customHeight="1" x14ac:dyDescent="0.5">
      <c r="A8865" s="50"/>
      <c r="B8865" s="8"/>
      <c r="C8865" s="49"/>
      <c r="D8865" s="8"/>
      <c r="E8865" s="8"/>
      <c r="F8865" s="8"/>
      <c r="G8865" s="8"/>
      <c r="H8865" s="15"/>
      <c r="I8865" s="27"/>
      <c r="K8865" s="27"/>
      <c r="L8865" s="8"/>
      <c r="M8865" s="8"/>
      <c r="N8865" s="8"/>
    </row>
    <row r="8866" spans="1:14" ht="21" customHeight="1" x14ac:dyDescent="0.5">
      <c r="A8866" s="50"/>
      <c r="B8866" s="8"/>
      <c r="C8866" s="49"/>
      <c r="D8866" s="8"/>
      <c r="E8866" s="8"/>
      <c r="F8866" s="8"/>
      <c r="G8866" s="8"/>
      <c r="H8866" s="15"/>
      <c r="I8866" s="27"/>
      <c r="K8866" s="27"/>
      <c r="L8866" s="8"/>
      <c r="M8866" s="8"/>
      <c r="N8866" s="8"/>
    </row>
    <row r="8867" spans="1:14" ht="21" customHeight="1" x14ac:dyDescent="0.5">
      <c r="A8867" s="50"/>
      <c r="B8867" s="8"/>
      <c r="C8867" s="49"/>
      <c r="D8867" s="8"/>
      <c r="E8867" s="8"/>
      <c r="F8867" s="8"/>
      <c r="G8867" s="8"/>
      <c r="H8867" s="15"/>
      <c r="I8867" s="27"/>
      <c r="K8867" s="27"/>
      <c r="L8867" s="8"/>
      <c r="M8867" s="8"/>
      <c r="N8867" s="8"/>
    </row>
    <row r="8868" spans="1:14" ht="21" customHeight="1" x14ac:dyDescent="0.5">
      <c r="A8868" s="50"/>
      <c r="B8868" s="8"/>
      <c r="C8868" s="49"/>
      <c r="D8868" s="8"/>
      <c r="E8868" s="8"/>
      <c r="F8868" s="8"/>
      <c r="G8868" s="8"/>
      <c r="H8868" s="15"/>
      <c r="I8868" s="27"/>
      <c r="K8868" s="27"/>
      <c r="L8868" s="8"/>
      <c r="M8868" s="8"/>
      <c r="N8868" s="8"/>
    </row>
    <row r="8869" spans="1:14" ht="21" customHeight="1" x14ac:dyDescent="0.5">
      <c r="A8869" s="50"/>
      <c r="B8869" s="8"/>
      <c r="C8869" s="49"/>
      <c r="D8869" s="8"/>
      <c r="E8869" s="8"/>
      <c r="F8869" s="8"/>
      <c r="G8869" s="8"/>
      <c r="H8869" s="15"/>
      <c r="I8869" s="27"/>
      <c r="K8869" s="27"/>
      <c r="L8869" s="8"/>
      <c r="M8869" s="8"/>
      <c r="N8869" s="8"/>
    </row>
    <row r="8870" spans="1:14" ht="21" customHeight="1" x14ac:dyDescent="0.5">
      <c r="A8870" s="50"/>
      <c r="B8870" s="8"/>
      <c r="C8870" s="49"/>
      <c r="D8870" s="8"/>
      <c r="E8870" s="8"/>
      <c r="F8870" s="8"/>
      <c r="G8870" s="8"/>
      <c r="H8870" s="15"/>
      <c r="I8870" s="27"/>
      <c r="K8870" s="27"/>
      <c r="L8870" s="8"/>
      <c r="M8870" s="8"/>
      <c r="N8870" s="8"/>
    </row>
    <row r="8871" spans="1:14" ht="21" customHeight="1" x14ac:dyDescent="0.5">
      <c r="A8871" s="50"/>
      <c r="B8871" s="8"/>
      <c r="C8871" s="49"/>
      <c r="D8871" s="8"/>
      <c r="E8871" s="8"/>
      <c r="F8871" s="8"/>
      <c r="G8871" s="8"/>
      <c r="H8871" s="15"/>
      <c r="I8871" s="27"/>
      <c r="K8871" s="27"/>
      <c r="L8871" s="8"/>
      <c r="M8871" s="8"/>
      <c r="N8871" s="8"/>
    </row>
    <row r="8872" spans="1:14" ht="21" customHeight="1" x14ac:dyDescent="0.5">
      <c r="A8872" s="50"/>
      <c r="B8872" s="8"/>
      <c r="C8872" s="49"/>
      <c r="D8872" s="8"/>
      <c r="E8872" s="8"/>
      <c r="F8872" s="8"/>
      <c r="G8872" s="8"/>
      <c r="H8872" s="15"/>
      <c r="I8872" s="27"/>
      <c r="K8872" s="27"/>
      <c r="L8872" s="8"/>
      <c r="M8872" s="8"/>
      <c r="N8872" s="8"/>
    </row>
    <row r="8873" spans="1:14" ht="21" customHeight="1" x14ac:dyDescent="0.5">
      <c r="A8873" s="50"/>
      <c r="B8873" s="8"/>
      <c r="C8873" s="49"/>
      <c r="D8873" s="8"/>
      <c r="E8873" s="8"/>
      <c r="F8873" s="8"/>
      <c r="G8873" s="8"/>
      <c r="H8873" s="15"/>
      <c r="I8873" s="27"/>
      <c r="K8873" s="27"/>
      <c r="L8873" s="8"/>
      <c r="M8873" s="8"/>
      <c r="N8873" s="8"/>
    </row>
    <row r="8874" spans="1:14" ht="21" customHeight="1" x14ac:dyDescent="0.5">
      <c r="A8874" s="50"/>
      <c r="B8874" s="8"/>
      <c r="C8874" s="49"/>
      <c r="D8874" s="8"/>
      <c r="E8874" s="8"/>
      <c r="F8874" s="8"/>
      <c r="G8874" s="8"/>
      <c r="H8874" s="15"/>
      <c r="I8874" s="27"/>
      <c r="K8874" s="27"/>
      <c r="L8874" s="8"/>
      <c r="M8874" s="8"/>
      <c r="N8874" s="8"/>
    </row>
    <row r="8875" spans="1:14" ht="21" customHeight="1" x14ac:dyDescent="0.5">
      <c r="A8875" s="50"/>
      <c r="B8875" s="8"/>
      <c r="C8875" s="49"/>
      <c r="D8875" s="8"/>
      <c r="E8875" s="8"/>
      <c r="F8875" s="8"/>
      <c r="G8875" s="8"/>
      <c r="H8875" s="15"/>
      <c r="I8875" s="27"/>
      <c r="K8875" s="27"/>
      <c r="L8875" s="8"/>
      <c r="M8875" s="8"/>
      <c r="N8875" s="8"/>
    </row>
    <row r="8876" spans="1:14" ht="21" customHeight="1" x14ac:dyDescent="0.5">
      <c r="A8876" s="50"/>
      <c r="B8876" s="8"/>
      <c r="C8876" s="49"/>
      <c r="D8876" s="8"/>
      <c r="E8876" s="8"/>
      <c r="F8876" s="8"/>
      <c r="G8876" s="8"/>
      <c r="H8876" s="15"/>
      <c r="I8876" s="27"/>
      <c r="K8876" s="27"/>
      <c r="L8876" s="8"/>
      <c r="M8876" s="8"/>
      <c r="N8876" s="8"/>
    </row>
    <row r="8877" spans="1:14" ht="21" customHeight="1" x14ac:dyDescent="0.5">
      <c r="A8877" s="50"/>
      <c r="B8877" s="8"/>
      <c r="C8877" s="49"/>
      <c r="D8877" s="8"/>
      <c r="E8877" s="8"/>
      <c r="F8877" s="8"/>
      <c r="G8877" s="8"/>
      <c r="H8877" s="15"/>
      <c r="I8877" s="27"/>
      <c r="K8877" s="27"/>
      <c r="L8877" s="8"/>
      <c r="M8877" s="8"/>
      <c r="N8877" s="8"/>
    </row>
    <row r="8878" spans="1:14" ht="21" customHeight="1" x14ac:dyDescent="0.5">
      <c r="A8878" s="50"/>
      <c r="B8878" s="8"/>
      <c r="C8878" s="49"/>
      <c r="D8878" s="8"/>
      <c r="E8878" s="8"/>
      <c r="F8878" s="8"/>
      <c r="G8878" s="8"/>
      <c r="H8878" s="15"/>
      <c r="I8878" s="27"/>
      <c r="K8878" s="27"/>
      <c r="L8878" s="8"/>
      <c r="M8878" s="8"/>
      <c r="N8878" s="8"/>
    </row>
    <row r="8879" spans="1:14" ht="21" customHeight="1" x14ac:dyDescent="0.5">
      <c r="A8879" s="50"/>
      <c r="B8879" s="8"/>
      <c r="C8879" s="49"/>
      <c r="D8879" s="8"/>
      <c r="E8879" s="8"/>
      <c r="F8879" s="8"/>
      <c r="G8879" s="8"/>
      <c r="H8879" s="15"/>
      <c r="I8879" s="27"/>
      <c r="K8879" s="27"/>
      <c r="L8879" s="8"/>
      <c r="M8879" s="8"/>
      <c r="N8879" s="8"/>
    </row>
    <row r="8880" spans="1:14" ht="21" customHeight="1" x14ac:dyDescent="0.5">
      <c r="A8880" s="50"/>
      <c r="B8880" s="8"/>
      <c r="C8880" s="49"/>
      <c r="D8880" s="8"/>
      <c r="E8880" s="8"/>
      <c r="F8880" s="8"/>
      <c r="G8880" s="8"/>
      <c r="H8880" s="15"/>
      <c r="I8880" s="27"/>
      <c r="K8880" s="27"/>
      <c r="L8880" s="8"/>
      <c r="M8880" s="8"/>
      <c r="N8880" s="8"/>
    </row>
    <row r="8881" spans="1:14" ht="21" customHeight="1" x14ac:dyDescent="0.5">
      <c r="A8881" s="50"/>
      <c r="B8881" s="8"/>
      <c r="C8881" s="49"/>
      <c r="D8881" s="8"/>
      <c r="E8881" s="8"/>
      <c r="F8881" s="8"/>
      <c r="G8881" s="8"/>
      <c r="H8881" s="15"/>
      <c r="I8881" s="27"/>
      <c r="K8881" s="27"/>
      <c r="L8881" s="8"/>
      <c r="M8881" s="8"/>
      <c r="N8881" s="8"/>
    </row>
    <row r="8882" spans="1:14" ht="21" customHeight="1" x14ac:dyDescent="0.5">
      <c r="A8882" s="50"/>
      <c r="B8882" s="8"/>
      <c r="C8882" s="49"/>
      <c r="D8882" s="8"/>
      <c r="E8882" s="8"/>
      <c r="F8882" s="8"/>
      <c r="G8882" s="8"/>
      <c r="H8882" s="15"/>
      <c r="I8882" s="27"/>
      <c r="K8882" s="27"/>
      <c r="L8882" s="8"/>
      <c r="M8882" s="8"/>
      <c r="N8882" s="8"/>
    </row>
    <row r="8883" spans="1:14" ht="21" customHeight="1" x14ac:dyDescent="0.5">
      <c r="A8883" s="50"/>
      <c r="B8883" s="8"/>
      <c r="C8883" s="49"/>
      <c r="D8883" s="8"/>
      <c r="E8883" s="8"/>
      <c r="F8883" s="8"/>
      <c r="G8883" s="8"/>
      <c r="H8883" s="15"/>
      <c r="I8883" s="27"/>
      <c r="K8883" s="27"/>
      <c r="L8883" s="8"/>
      <c r="M8883" s="8"/>
      <c r="N8883" s="8"/>
    </row>
    <row r="8884" spans="1:14" ht="21" customHeight="1" x14ac:dyDescent="0.5">
      <c r="A8884" s="50"/>
      <c r="B8884" s="8"/>
      <c r="C8884" s="49"/>
      <c r="D8884" s="8"/>
      <c r="E8884" s="8"/>
      <c r="F8884" s="8"/>
      <c r="G8884" s="8"/>
      <c r="H8884" s="15"/>
      <c r="I8884" s="27"/>
      <c r="K8884" s="27"/>
      <c r="L8884" s="8"/>
      <c r="M8884" s="8"/>
      <c r="N8884" s="8"/>
    </row>
    <row r="8885" spans="1:14" ht="21" customHeight="1" x14ac:dyDescent="0.5">
      <c r="A8885" s="50"/>
      <c r="B8885" s="8"/>
      <c r="C8885" s="49"/>
      <c r="D8885" s="8"/>
      <c r="E8885" s="8"/>
      <c r="F8885" s="8"/>
      <c r="G8885" s="8"/>
      <c r="H8885" s="15"/>
      <c r="I8885" s="27"/>
      <c r="K8885" s="27"/>
      <c r="L8885" s="8"/>
      <c r="M8885" s="8"/>
      <c r="N8885" s="8"/>
    </row>
    <row r="8886" spans="1:14" ht="21" customHeight="1" x14ac:dyDescent="0.5">
      <c r="A8886" s="50"/>
      <c r="B8886" s="8"/>
      <c r="C8886" s="49"/>
      <c r="D8886" s="8"/>
      <c r="E8886" s="8"/>
      <c r="F8886" s="8"/>
      <c r="G8886" s="8"/>
      <c r="H8886" s="15"/>
      <c r="I8886" s="27"/>
      <c r="K8886" s="27"/>
      <c r="L8886" s="8"/>
      <c r="M8886" s="8"/>
      <c r="N8886" s="8"/>
    </row>
    <row r="8887" spans="1:14" ht="21" customHeight="1" x14ac:dyDescent="0.5">
      <c r="A8887" s="50"/>
      <c r="B8887" s="8"/>
      <c r="C8887" s="49"/>
      <c r="D8887" s="8"/>
      <c r="E8887" s="8"/>
      <c r="F8887" s="8"/>
      <c r="G8887" s="8"/>
      <c r="H8887" s="15"/>
      <c r="I8887" s="27"/>
      <c r="K8887" s="27"/>
      <c r="L8887" s="8"/>
      <c r="M8887" s="8"/>
      <c r="N8887" s="8"/>
    </row>
    <row r="8888" spans="1:14" ht="21" customHeight="1" x14ac:dyDescent="0.5">
      <c r="A8888" s="50"/>
      <c r="B8888" s="8"/>
      <c r="C8888" s="49"/>
      <c r="D8888" s="8"/>
      <c r="E8888" s="8"/>
      <c r="F8888" s="8"/>
      <c r="G8888" s="8"/>
      <c r="H8888" s="15"/>
      <c r="I8888" s="27"/>
      <c r="K8888" s="27"/>
      <c r="L8888" s="8"/>
      <c r="M8888" s="8"/>
      <c r="N8888" s="8"/>
    </row>
    <row r="8889" spans="1:14" ht="21" customHeight="1" x14ac:dyDescent="0.5">
      <c r="A8889" s="50"/>
      <c r="B8889" s="8"/>
      <c r="C8889" s="49"/>
      <c r="D8889" s="8"/>
      <c r="E8889" s="8"/>
      <c r="F8889" s="8"/>
      <c r="G8889" s="8"/>
      <c r="H8889" s="15"/>
      <c r="I8889" s="27"/>
      <c r="K8889" s="27"/>
      <c r="L8889" s="8"/>
      <c r="M8889" s="8"/>
      <c r="N8889" s="8"/>
    </row>
    <row r="8890" spans="1:14" ht="21" customHeight="1" x14ac:dyDescent="0.5">
      <c r="A8890" s="50"/>
      <c r="B8890" s="8"/>
      <c r="C8890" s="49"/>
      <c r="D8890" s="8"/>
      <c r="E8890" s="8"/>
      <c r="F8890" s="8"/>
      <c r="G8890" s="8"/>
      <c r="H8890" s="15"/>
      <c r="I8890" s="27"/>
      <c r="K8890" s="27"/>
      <c r="L8890" s="8"/>
      <c r="M8890" s="8"/>
      <c r="N8890" s="8"/>
    </row>
    <row r="8891" spans="1:14" ht="21" customHeight="1" x14ac:dyDescent="0.5">
      <c r="A8891" s="50"/>
      <c r="B8891" s="8"/>
      <c r="C8891" s="49"/>
      <c r="D8891" s="8"/>
      <c r="E8891" s="8"/>
      <c r="F8891" s="8"/>
      <c r="G8891" s="8"/>
      <c r="H8891" s="15"/>
      <c r="I8891" s="27"/>
      <c r="K8891" s="27"/>
      <c r="L8891" s="8"/>
      <c r="M8891" s="8"/>
      <c r="N8891" s="8"/>
    </row>
    <row r="8892" spans="1:14" ht="21" customHeight="1" x14ac:dyDescent="0.5">
      <c r="A8892" s="50"/>
      <c r="B8892" s="8"/>
      <c r="C8892" s="49"/>
      <c r="D8892" s="8"/>
      <c r="E8892" s="8"/>
      <c r="F8892" s="8"/>
      <c r="G8892" s="8"/>
      <c r="H8892" s="15"/>
      <c r="I8892" s="27"/>
      <c r="K8892" s="27"/>
      <c r="L8892" s="8"/>
      <c r="M8892" s="8"/>
      <c r="N8892" s="8"/>
    </row>
    <row r="8893" spans="1:14" ht="21" customHeight="1" x14ac:dyDescent="0.5">
      <c r="A8893" s="50"/>
      <c r="B8893" s="8"/>
      <c r="C8893" s="49"/>
      <c r="D8893" s="8"/>
      <c r="E8893" s="8"/>
      <c r="F8893" s="8"/>
      <c r="G8893" s="8"/>
      <c r="H8893" s="15"/>
      <c r="I8893" s="27"/>
      <c r="K8893" s="27"/>
      <c r="L8893" s="8"/>
      <c r="M8893" s="8"/>
      <c r="N8893" s="8"/>
    </row>
    <row r="8894" spans="1:14" ht="21" customHeight="1" x14ac:dyDescent="0.5">
      <c r="A8894" s="50"/>
      <c r="B8894" s="8"/>
      <c r="C8894" s="49"/>
      <c r="D8894" s="8"/>
      <c r="E8894" s="8"/>
      <c r="F8894" s="8"/>
      <c r="G8894" s="8"/>
      <c r="H8894" s="15"/>
      <c r="I8894" s="27"/>
      <c r="K8894" s="27"/>
      <c r="L8894" s="8"/>
      <c r="M8894" s="8"/>
      <c r="N8894" s="8"/>
    </row>
    <row r="8895" spans="1:14" ht="21" customHeight="1" x14ac:dyDescent="0.5">
      <c r="A8895" s="50"/>
      <c r="B8895" s="8"/>
      <c r="C8895" s="49"/>
      <c r="D8895" s="8"/>
      <c r="E8895" s="8"/>
      <c r="F8895" s="8"/>
      <c r="G8895" s="8"/>
      <c r="H8895" s="15"/>
      <c r="I8895" s="27"/>
      <c r="K8895" s="27"/>
      <c r="L8895" s="8"/>
      <c r="M8895" s="8"/>
      <c r="N8895" s="8"/>
    </row>
    <row r="8896" spans="1:14" ht="21" customHeight="1" x14ac:dyDescent="0.5">
      <c r="A8896" s="50"/>
      <c r="B8896" s="8"/>
      <c r="C8896" s="49"/>
      <c r="D8896" s="8"/>
      <c r="E8896" s="8"/>
      <c r="F8896" s="8"/>
      <c r="G8896" s="8"/>
      <c r="H8896" s="15"/>
      <c r="I8896" s="27"/>
      <c r="K8896" s="27"/>
      <c r="L8896" s="8"/>
      <c r="M8896" s="8"/>
      <c r="N8896" s="8"/>
    </row>
    <row r="8897" spans="1:14" ht="21" customHeight="1" x14ac:dyDescent="0.5">
      <c r="A8897" s="50"/>
      <c r="B8897" s="8"/>
      <c r="C8897" s="49"/>
      <c r="D8897" s="8"/>
      <c r="E8897" s="8"/>
      <c r="F8897" s="8"/>
      <c r="G8897" s="8"/>
      <c r="H8897" s="15"/>
      <c r="I8897" s="27"/>
      <c r="K8897" s="27"/>
      <c r="L8897" s="8"/>
      <c r="M8897" s="8"/>
      <c r="N8897" s="8"/>
    </row>
    <row r="8898" spans="1:14" ht="21" customHeight="1" x14ac:dyDescent="0.5">
      <c r="A8898" s="50"/>
      <c r="B8898" s="8"/>
      <c r="C8898" s="49"/>
      <c r="D8898" s="8"/>
      <c r="E8898" s="8"/>
      <c r="F8898" s="8"/>
      <c r="G8898" s="8"/>
      <c r="H8898" s="15"/>
      <c r="I8898" s="27"/>
      <c r="K8898" s="27"/>
      <c r="L8898" s="8"/>
      <c r="M8898" s="8"/>
      <c r="N8898" s="8"/>
    </row>
    <row r="8899" spans="1:14" ht="21" customHeight="1" x14ac:dyDescent="0.5">
      <c r="A8899" s="50"/>
      <c r="B8899" s="8"/>
      <c r="C8899" s="49"/>
      <c r="D8899" s="8"/>
      <c r="E8899" s="8"/>
      <c r="F8899" s="8"/>
      <c r="G8899" s="8"/>
      <c r="H8899" s="15"/>
      <c r="I8899" s="27"/>
      <c r="K8899" s="27"/>
      <c r="L8899" s="8"/>
      <c r="M8899" s="8"/>
      <c r="N8899" s="8"/>
    </row>
    <row r="8900" spans="1:14" ht="21" customHeight="1" x14ac:dyDescent="0.5">
      <c r="A8900" s="50"/>
      <c r="B8900" s="8"/>
      <c r="C8900" s="49"/>
      <c r="D8900" s="8"/>
      <c r="E8900" s="8"/>
      <c r="F8900" s="8"/>
      <c r="G8900" s="8"/>
      <c r="H8900" s="15"/>
      <c r="I8900" s="27"/>
      <c r="K8900" s="27"/>
      <c r="L8900" s="8"/>
      <c r="M8900" s="8"/>
      <c r="N8900" s="8"/>
    </row>
    <row r="8901" spans="1:14" ht="21" customHeight="1" x14ac:dyDescent="0.5">
      <c r="A8901" s="50"/>
      <c r="B8901" s="8"/>
      <c r="C8901" s="49"/>
      <c r="D8901" s="8"/>
      <c r="E8901" s="8"/>
      <c r="F8901" s="8"/>
      <c r="G8901" s="8"/>
      <c r="H8901" s="15"/>
      <c r="I8901" s="27"/>
      <c r="K8901" s="27"/>
      <c r="L8901" s="8"/>
      <c r="M8901" s="8"/>
      <c r="N8901" s="8"/>
    </row>
    <row r="8902" spans="1:14" ht="21" customHeight="1" x14ac:dyDescent="0.5">
      <c r="A8902" s="50"/>
      <c r="B8902" s="8"/>
      <c r="C8902" s="49"/>
      <c r="D8902" s="8"/>
      <c r="E8902" s="8"/>
      <c r="F8902" s="8"/>
      <c r="G8902" s="8"/>
      <c r="H8902" s="15"/>
      <c r="I8902" s="27"/>
      <c r="K8902" s="27"/>
      <c r="L8902" s="8"/>
      <c r="M8902" s="8"/>
      <c r="N8902" s="8"/>
    </row>
    <row r="8903" spans="1:14" ht="21" customHeight="1" x14ac:dyDescent="0.5">
      <c r="A8903" s="50"/>
      <c r="B8903" s="8"/>
      <c r="C8903" s="49"/>
      <c r="D8903" s="8"/>
      <c r="E8903" s="8"/>
      <c r="F8903" s="8"/>
      <c r="G8903" s="8"/>
      <c r="H8903" s="15"/>
      <c r="I8903" s="27"/>
      <c r="K8903" s="27"/>
      <c r="L8903" s="8"/>
      <c r="M8903" s="8"/>
      <c r="N8903" s="8"/>
    </row>
    <row r="8904" spans="1:14" ht="21" customHeight="1" x14ac:dyDescent="0.5">
      <c r="A8904" s="50"/>
      <c r="B8904" s="8"/>
      <c r="C8904" s="49"/>
      <c r="D8904" s="8"/>
      <c r="E8904" s="8"/>
      <c r="F8904" s="8"/>
      <c r="G8904" s="8"/>
      <c r="H8904" s="15"/>
      <c r="I8904" s="27"/>
      <c r="K8904" s="27"/>
      <c r="L8904" s="8"/>
      <c r="M8904" s="8"/>
      <c r="N8904" s="8"/>
    </row>
    <row r="8905" spans="1:14" ht="21" customHeight="1" x14ac:dyDescent="0.5">
      <c r="A8905" s="50"/>
      <c r="B8905" s="8"/>
      <c r="C8905" s="49"/>
      <c r="D8905" s="8"/>
      <c r="E8905" s="8"/>
      <c r="F8905" s="8"/>
      <c r="G8905" s="8"/>
      <c r="H8905" s="15"/>
      <c r="I8905" s="27"/>
      <c r="K8905" s="27"/>
      <c r="L8905" s="8"/>
      <c r="M8905" s="8"/>
      <c r="N8905" s="8"/>
    </row>
    <row r="8906" spans="1:14" ht="21" customHeight="1" x14ac:dyDescent="0.5">
      <c r="A8906" s="50"/>
      <c r="B8906" s="8"/>
      <c r="C8906" s="49"/>
      <c r="D8906" s="8"/>
      <c r="E8906" s="8"/>
      <c r="F8906" s="8"/>
      <c r="G8906" s="8"/>
      <c r="H8906" s="15"/>
      <c r="I8906" s="27"/>
      <c r="K8906" s="27"/>
      <c r="L8906" s="8"/>
      <c r="M8906" s="8"/>
      <c r="N8906" s="8"/>
    </row>
    <row r="8907" spans="1:14" ht="21" customHeight="1" x14ac:dyDescent="0.5">
      <c r="A8907" s="50"/>
      <c r="B8907" s="8"/>
      <c r="C8907" s="49"/>
      <c r="D8907" s="8"/>
      <c r="E8907" s="8"/>
      <c r="F8907" s="8"/>
      <c r="G8907" s="8"/>
      <c r="H8907" s="15"/>
      <c r="I8907" s="27"/>
      <c r="K8907" s="27"/>
      <c r="L8907" s="8"/>
      <c r="M8907" s="8"/>
      <c r="N8907" s="8"/>
    </row>
    <row r="8908" spans="1:14" ht="21" customHeight="1" x14ac:dyDescent="0.5">
      <c r="A8908" s="50"/>
      <c r="B8908" s="8"/>
      <c r="C8908" s="49"/>
      <c r="D8908" s="8"/>
      <c r="E8908" s="8"/>
      <c r="F8908" s="8"/>
      <c r="G8908" s="8"/>
      <c r="H8908" s="15"/>
      <c r="I8908" s="27"/>
      <c r="K8908" s="27"/>
      <c r="L8908" s="8"/>
      <c r="M8908" s="8"/>
      <c r="N8908" s="8"/>
    </row>
    <row r="8909" spans="1:14" ht="21" customHeight="1" x14ac:dyDescent="0.5">
      <c r="A8909" s="50"/>
      <c r="B8909" s="8"/>
      <c r="C8909" s="49"/>
      <c r="D8909" s="8"/>
      <c r="E8909" s="8"/>
      <c r="F8909" s="8"/>
      <c r="G8909" s="8"/>
      <c r="H8909" s="15"/>
      <c r="I8909" s="27"/>
      <c r="K8909" s="27"/>
      <c r="L8909" s="8"/>
      <c r="M8909" s="8"/>
      <c r="N8909" s="8"/>
    </row>
    <row r="8910" spans="1:14" ht="21" customHeight="1" x14ac:dyDescent="0.5">
      <c r="A8910" s="50"/>
      <c r="B8910" s="8"/>
      <c r="C8910" s="49"/>
      <c r="D8910" s="8"/>
      <c r="E8910" s="8"/>
      <c r="F8910" s="8"/>
      <c r="G8910" s="8"/>
      <c r="H8910" s="15"/>
      <c r="I8910" s="27"/>
      <c r="K8910" s="27"/>
      <c r="L8910" s="8"/>
      <c r="M8910" s="8"/>
      <c r="N8910" s="8"/>
    </row>
    <row r="8911" spans="1:14" ht="21" customHeight="1" x14ac:dyDescent="0.5">
      <c r="A8911" s="50"/>
      <c r="B8911" s="8"/>
      <c r="C8911" s="49"/>
      <c r="D8911" s="8"/>
      <c r="E8911" s="8"/>
      <c r="F8911" s="8"/>
      <c r="G8911" s="8"/>
      <c r="H8911" s="15"/>
      <c r="I8911" s="27"/>
      <c r="K8911" s="27"/>
      <c r="L8911" s="8"/>
      <c r="M8911" s="8"/>
      <c r="N8911" s="8"/>
    </row>
    <row r="8912" spans="1:14" ht="21" customHeight="1" x14ac:dyDescent="0.5">
      <c r="A8912" s="50"/>
      <c r="B8912" s="8"/>
      <c r="C8912" s="49"/>
      <c r="D8912" s="8"/>
      <c r="E8912" s="8"/>
      <c r="F8912" s="8"/>
      <c r="G8912" s="8"/>
      <c r="H8912" s="15"/>
      <c r="I8912" s="27"/>
      <c r="K8912" s="27"/>
      <c r="L8912" s="8"/>
      <c r="M8912" s="8"/>
      <c r="N8912" s="8"/>
    </row>
    <row r="8913" spans="1:14" ht="21" customHeight="1" x14ac:dyDescent="0.5">
      <c r="A8913" s="50"/>
      <c r="B8913" s="8"/>
      <c r="C8913" s="49"/>
      <c r="D8913" s="8"/>
      <c r="E8913" s="8"/>
      <c r="F8913" s="8"/>
      <c r="G8913" s="8"/>
      <c r="H8913" s="15"/>
      <c r="I8913" s="27"/>
      <c r="K8913" s="27"/>
      <c r="L8913" s="8"/>
      <c r="M8913" s="8"/>
      <c r="N8913" s="8"/>
    </row>
    <row r="8914" spans="1:14" ht="21" customHeight="1" x14ac:dyDescent="0.5">
      <c r="A8914" s="50"/>
      <c r="B8914" s="8"/>
      <c r="C8914" s="49"/>
      <c r="D8914" s="8"/>
      <c r="E8914" s="8"/>
      <c r="F8914" s="8"/>
      <c r="G8914" s="8"/>
      <c r="H8914" s="15"/>
      <c r="I8914" s="27"/>
      <c r="K8914" s="27"/>
      <c r="L8914" s="8"/>
      <c r="M8914" s="8"/>
      <c r="N8914" s="8"/>
    </row>
    <row r="8915" spans="1:14" ht="21" customHeight="1" x14ac:dyDescent="0.5">
      <c r="A8915" s="50"/>
      <c r="B8915" s="8"/>
      <c r="C8915" s="49"/>
      <c r="D8915" s="8"/>
      <c r="E8915" s="8"/>
      <c r="F8915" s="8"/>
      <c r="G8915" s="8"/>
      <c r="H8915" s="15"/>
      <c r="I8915" s="27"/>
      <c r="K8915" s="27"/>
      <c r="L8915" s="8"/>
      <c r="M8915" s="8"/>
      <c r="N8915" s="8"/>
    </row>
    <row r="8916" spans="1:14" ht="21" customHeight="1" x14ac:dyDescent="0.5">
      <c r="A8916" s="50"/>
      <c r="B8916" s="8"/>
      <c r="C8916" s="49"/>
      <c r="D8916" s="8"/>
      <c r="E8916" s="8"/>
      <c r="F8916" s="8"/>
      <c r="G8916" s="8"/>
      <c r="H8916" s="15"/>
      <c r="I8916" s="27"/>
      <c r="K8916" s="27"/>
      <c r="L8916" s="8"/>
      <c r="M8916" s="8"/>
      <c r="N8916" s="8"/>
    </row>
    <row r="8917" spans="1:14" ht="21" customHeight="1" x14ac:dyDescent="0.5">
      <c r="A8917" s="50"/>
      <c r="B8917" s="8"/>
      <c r="C8917" s="49"/>
      <c r="D8917" s="8"/>
      <c r="E8917" s="8"/>
      <c r="F8917" s="8"/>
      <c r="G8917" s="8"/>
      <c r="H8917" s="15"/>
      <c r="I8917" s="27"/>
      <c r="K8917" s="27"/>
      <c r="L8917" s="8"/>
      <c r="M8917" s="8"/>
      <c r="N8917" s="8"/>
    </row>
    <row r="8918" spans="1:14" ht="21" customHeight="1" x14ac:dyDescent="0.5">
      <c r="A8918" s="50"/>
      <c r="B8918" s="8"/>
      <c r="C8918" s="49"/>
      <c r="D8918" s="8"/>
      <c r="E8918" s="8"/>
      <c r="F8918" s="8"/>
      <c r="G8918" s="8"/>
      <c r="H8918" s="15"/>
      <c r="I8918" s="27"/>
      <c r="K8918" s="27"/>
      <c r="L8918" s="8"/>
      <c r="M8918" s="8"/>
      <c r="N8918" s="8"/>
    </row>
    <row r="8919" spans="1:14" ht="21" customHeight="1" x14ac:dyDescent="0.5">
      <c r="A8919" s="50"/>
      <c r="B8919" s="8"/>
      <c r="C8919" s="49"/>
      <c r="D8919" s="8"/>
      <c r="E8919" s="8"/>
      <c r="F8919" s="8"/>
      <c r="G8919" s="8"/>
      <c r="H8919" s="15"/>
      <c r="I8919" s="27"/>
      <c r="K8919" s="27"/>
      <c r="L8919" s="8"/>
      <c r="M8919" s="8"/>
      <c r="N8919" s="8"/>
    </row>
    <row r="8920" spans="1:14" ht="21" customHeight="1" x14ac:dyDescent="0.5">
      <c r="A8920" s="50"/>
      <c r="B8920" s="8"/>
      <c r="C8920" s="49"/>
      <c r="D8920" s="8"/>
      <c r="E8920" s="8"/>
      <c r="F8920" s="8"/>
      <c r="G8920" s="8"/>
      <c r="H8920" s="15"/>
      <c r="I8920" s="27"/>
      <c r="K8920" s="27"/>
      <c r="L8920" s="8"/>
      <c r="M8920" s="8"/>
      <c r="N8920" s="8"/>
    </row>
    <row r="8921" spans="1:14" ht="21" customHeight="1" x14ac:dyDescent="0.5">
      <c r="A8921" s="50"/>
      <c r="B8921" s="8"/>
      <c r="C8921" s="49"/>
      <c r="D8921" s="8"/>
      <c r="E8921" s="8"/>
      <c r="F8921" s="8"/>
      <c r="G8921" s="8"/>
      <c r="H8921" s="15"/>
      <c r="I8921" s="27"/>
      <c r="K8921" s="27"/>
      <c r="L8921" s="8"/>
      <c r="M8921" s="8"/>
      <c r="N8921" s="8"/>
    </row>
    <row r="8922" spans="1:14" ht="21" customHeight="1" x14ac:dyDescent="0.5">
      <c r="A8922" s="50"/>
      <c r="B8922" s="8"/>
      <c r="C8922" s="49"/>
      <c r="D8922" s="8"/>
      <c r="E8922" s="8"/>
      <c r="F8922" s="8"/>
      <c r="G8922" s="8"/>
      <c r="H8922" s="15"/>
      <c r="I8922" s="27"/>
      <c r="K8922" s="27"/>
      <c r="L8922" s="8"/>
      <c r="M8922" s="8"/>
      <c r="N8922" s="8"/>
    </row>
    <row r="8923" spans="1:14" ht="21" customHeight="1" x14ac:dyDescent="0.5">
      <c r="A8923" s="50"/>
      <c r="B8923" s="8"/>
      <c r="C8923" s="49"/>
      <c r="D8923" s="8"/>
      <c r="E8923" s="8"/>
      <c r="F8923" s="8"/>
      <c r="G8923" s="8"/>
      <c r="H8923" s="15"/>
      <c r="I8923" s="27"/>
      <c r="K8923" s="27"/>
      <c r="L8923" s="8"/>
      <c r="M8923" s="8"/>
      <c r="N8923" s="8"/>
    </row>
    <row r="8924" spans="1:14" ht="21" customHeight="1" x14ac:dyDescent="0.5">
      <c r="A8924" s="50"/>
      <c r="B8924" s="8"/>
      <c r="C8924" s="49"/>
      <c r="D8924" s="8"/>
      <c r="E8924" s="8"/>
      <c r="F8924" s="8"/>
      <c r="G8924" s="8"/>
      <c r="H8924" s="15"/>
      <c r="I8924" s="27"/>
      <c r="K8924" s="27"/>
      <c r="L8924" s="8"/>
      <c r="M8924" s="8"/>
      <c r="N8924" s="8"/>
    </row>
    <row r="8925" spans="1:14" ht="21" customHeight="1" x14ac:dyDescent="0.5">
      <c r="A8925" s="50"/>
      <c r="B8925" s="8"/>
      <c r="C8925" s="49"/>
      <c r="D8925" s="8"/>
      <c r="E8925" s="8"/>
      <c r="F8925" s="8"/>
      <c r="G8925" s="8"/>
      <c r="H8925" s="15"/>
      <c r="I8925" s="27"/>
      <c r="K8925" s="27"/>
      <c r="L8925" s="8"/>
      <c r="M8925" s="8"/>
      <c r="N8925" s="8"/>
    </row>
    <row r="8926" spans="1:14" ht="21" customHeight="1" x14ac:dyDescent="0.5">
      <c r="A8926" s="50"/>
      <c r="B8926" s="8"/>
      <c r="C8926" s="49"/>
      <c r="D8926" s="8"/>
      <c r="E8926" s="8"/>
      <c r="F8926" s="8"/>
      <c r="G8926" s="8"/>
      <c r="H8926" s="15"/>
      <c r="I8926" s="27"/>
      <c r="K8926" s="27"/>
      <c r="L8926" s="8"/>
      <c r="M8926" s="8"/>
      <c r="N8926" s="8"/>
    </row>
    <row r="8927" spans="1:14" ht="21" customHeight="1" x14ac:dyDescent="0.5">
      <c r="A8927" s="50"/>
      <c r="B8927" s="8"/>
      <c r="C8927" s="49"/>
      <c r="D8927" s="8"/>
      <c r="E8927" s="8"/>
      <c r="F8927" s="8"/>
      <c r="G8927" s="8"/>
      <c r="H8927" s="15"/>
      <c r="I8927" s="27"/>
      <c r="K8927" s="27"/>
      <c r="L8927" s="8"/>
      <c r="M8927" s="8"/>
      <c r="N8927" s="8"/>
    </row>
    <row r="8928" spans="1:14" ht="21" customHeight="1" x14ac:dyDescent="0.5">
      <c r="A8928" s="50"/>
      <c r="B8928" s="8"/>
      <c r="C8928" s="49"/>
      <c r="D8928" s="8"/>
      <c r="E8928" s="8"/>
      <c r="F8928" s="8"/>
      <c r="G8928" s="8"/>
      <c r="H8928" s="15"/>
      <c r="I8928" s="27"/>
      <c r="K8928" s="27"/>
      <c r="L8928" s="8"/>
      <c r="M8928" s="8"/>
      <c r="N8928" s="8"/>
    </row>
    <row r="8929" spans="1:14" ht="21" customHeight="1" x14ac:dyDescent="0.5">
      <c r="A8929" s="50"/>
      <c r="B8929" s="8"/>
      <c r="C8929" s="49"/>
      <c r="D8929" s="8"/>
      <c r="E8929" s="8"/>
      <c r="F8929" s="8"/>
      <c r="G8929" s="8"/>
      <c r="H8929" s="15"/>
      <c r="I8929" s="27"/>
      <c r="K8929" s="27"/>
      <c r="L8929" s="8"/>
      <c r="M8929" s="8"/>
      <c r="N8929" s="8"/>
    </row>
    <row r="8930" spans="1:14" ht="21" customHeight="1" x14ac:dyDescent="0.5">
      <c r="A8930" s="50"/>
      <c r="B8930" s="8"/>
      <c r="C8930" s="49"/>
      <c r="D8930" s="8"/>
      <c r="E8930" s="8"/>
      <c r="F8930" s="8"/>
      <c r="G8930" s="8"/>
      <c r="H8930" s="15"/>
      <c r="I8930" s="27"/>
      <c r="K8930" s="27"/>
      <c r="L8930" s="8"/>
      <c r="M8930" s="8"/>
      <c r="N8930" s="8"/>
    </row>
    <row r="8931" spans="1:14" ht="21" customHeight="1" x14ac:dyDescent="0.5">
      <c r="A8931" s="50"/>
      <c r="B8931" s="8"/>
      <c r="C8931" s="49"/>
      <c r="D8931" s="8"/>
      <c r="E8931" s="8"/>
      <c r="F8931" s="8"/>
      <c r="G8931" s="8"/>
      <c r="H8931" s="15"/>
      <c r="I8931" s="27"/>
      <c r="K8931" s="27"/>
      <c r="L8931" s="8"/>
      <c r="M8931" s="8"/>
      <c r="N8931" s="8"/>
    </row>
    <row r="8932" spans="1:14" ht="21" customHeight="1" x14ac:dyDescent="0.5">
      <c r="A8932" s="50"/>
      <c r="B8932" s="8"/>
      <c r="C8932" s="49"/>
      <c r="D8932" s="8"/>
      <c r="E8932" s="8"/>
      <c r="F8932" s="8"/>
      <c r="G8932" s="8"/>
      <c r="H8932" s="15"/>
      <c r="I8932" s="27"/>
      <c r="K8932" s="27"/>
      <c r="L8932" s="8"/>
      <c r="M8932" s="8"/>
      <c r="N8932" s="8"/>
    </row>
    <row r="8933" spans="1:14" ht="21" customHeight="1" x14ac:dyDescent="0.5">
      <c r="A8933" s="50"/>
      <c r="B8933" s="8"/>
      <c r="C8933" s="49"/>
      <c r="D8933" s="8"/>
      <c r="E8933" s="8"/>
      <c r="F8933" s="8"/>
      <c r="G8933" s="8"/>
      <c r="H8933" s="15"/>
      <c r="I8933" s="27"/>
      <c r="K8933" s="27"/>
      <c r="L8933" s="8"/>
      <c r="M8933" s="8"/>
      <c r="N8933" s="8"/>
    </row>
    <row r="8934" spans="1:14" ht="21" customHeight="1" x14ac:dyDescent="0.5">
      <c r="A8934" s="50"/>
      <c r="B8934" s="8"/>
      <c r="C8934" s="49"/>
      <c r="D8934" s="8"/>
      <c r="E8934" s="8"/>
      <c r="F8934" s="8"/>
      <c r="G8934" s="8"/>
      <c r="H8934" s="15"/>
      <c r="I8934" s="27"/>
      <c r="K8934" s="27"/>
      <c r="L8934" s="8"/>
      <c r="M8934" s="8"/>
      <c r="N8934" s="8"/>
    </row>
    <row r="8935" spans="1:14" ht="21" customHeight="1" x14ac:dyDescent="0.5">
      <c r="A8935" s="50"/>
      <c r="B8935" s="8"/>
      <c r="C8935" s="49"/>
      <c r="D8935" s="8"/>
      <c r="E8935" s="8"/>
      <c r="F8935" s="8"/>
      <c r="G8935" s="8"/>
      <c r="H8935" s="15"/>
      <c r="I8935" s="27"/>
      <c r="K8935" s="27"/>
      <c r="L8935" s="8"/>
      <c r="M8935" s="8"/>
      <c r="N8935" s="8"/>
    </row>
    <row r="8936" spans="1:14" ht="21" customHeight="1" x14ac:dyDescent="0.5">
      <c r="A8936" s="50"/>
      <c r="B8936" s="8"/>
      <c r="C8936" s="49"/>
      <c r="D8936" s="8"/>
      <c r="E8936" s="8"/>
      <c r="F8936" s="8"/>
      <c r="G8936" s="8"/>
      <c r="H8936" s="15"/>
      <c r="I8936" s="27"/>
      <c r="K8936" s="27"/>
      <c r="L8936" s="8"/>
      <c r="M8936" s="8"/>
      <c r="N8936" s="8"/>
    </row>
    <row r="8937" spans="1:14" ht="21" customHeight="1" x14ac:dyDescent="0.5">
      <c r="A8937" s="50"/>
      <c r="B8937" s="8"/>
      <c r="C8937" s="49"/>
      <c r="D8937" s="8"/>
      <c r="E8937" s="8"/>
      <c r="F8937" s="8"/>
      <c r="G8937" s="8"/>
      <c r="H8937" s="15"/>
      <c r="I8937" s="27"/>
      <c r="K8937" s="27"/>
      <c r="L8937" s="8"/>
      <c r="M8937" s="8"/>
      <c r="N8937" s="8"/>
    </row>
    <row r="8938" spans="1:14" ht="21" customHeight="1" x14ac:dyDescent="0.5">
      <c r="A8938" s="50"/>
      <c r="B8938" s="8"/>
      <c r="C8938" s="49"/>
      <c r="D8938" s="8"/>
      <c r="E8938" s="8"/>
      <c r="F8938" s="8"/>
      <c r="G8938" s="8"/>
      <c r="H8938" s="15"/>
      <c r="I8938" s="27"/>
      <c r="K8938" s="27"/>
      <c r="L8938" s="8"/>
      <c r="M8938" s="8"/>
      <c r="N8938" s="8"/>
    </row>
    <row r="8939" spans="1:14" ht="21" customHeight="1" x14ac:dyDescent="0.5">
      <c r="A8939" s="50"/>
      <c r="B8939" s="8"/>
      <c r="C8939" s="49"/>
      <c r="D8939" s="8"/>
      <c r="E8939" s="8"/>
      <c r="F8939" s="8"/>
      <c r="G8939" s="8"/>
      <c r="H8939" s="15"/>
      <c r="I8939" s="27"/>
      <c r="K8939" s="27"/>
      <c r="L8939" s="8"/>
      <c r="M8939" s="8"/>
      <c r="N8939" s="8"/>
    </row>
    <row r="8940" spans="1:14" ht="21" customHeight="1" x14ac:dyDescent="0.5">
      <c r="A8940" s="50"/>
      <c r="B8940" s="8"/>
      <c r="C8940" s="49"/>
      <c r="D8940" s="8"/>
      <c r="E8940" s="8"/>
      <c r="F8940" s="8"/>
      <c r="G8940" s="8"/>
      <c r="H8940" s="15"/>
      <c r="I8940" s="27"/>
      <c r="K8940" s="27"/>
      <c r="L8940" s="8"/>
      <c r="M8940" s="8"/>
      <c r="N8940" s="8"/>
    </row>
    <row r="8941" spans="1:14" ht="21" customHeight="1" x14ac:dyDescent="0.5">
      <c r="A8941" s="50"/>
      <c r="B8941" s="8"/>
      <c r="C8941" s="49"/>
      <c r="D8941" s="8"/>
      <c r="E8941" s="8"/>
      <c r="F8941" s="8"/>
      <c r="G8941" s="8"/>
      <c r="H8941" s="15"/>
      <c r="I8941" s="27"/>
      <c r="K8941" s="27"/>
      <c r="L8941" s="8"/>
      <c r="M8941" s="8"/>
      <c r="N8941" s="8"/>
    </row>
    <row r="8942" spans="1:14" ht="21" customHeight="1" x14ac:dyDescent="0.5">
      <c r="A8942" s="50"/>
      <c r="B8942" s="8"/>
      <c r="C8942" s="49"/>
      <c r="D8942" s="8"/>
      <c r="E8942" s="8"/>
      <c r="F8942" s="8"/>
      <c r="G8942" s="8"/>
      <c r="H8942" s="15"/>
      <c r="I8942" s="27"/>
      <c r="K8942" s="27"/>
      <c r="L8942" s="8"/>
      <c r="M8942" s="8"/>
      <c r="N8942" s="8"/>
    </row>
    <row r="8943" spans="1:14" ht="21" customHeight="1" x14ac:dyDescent="0.5">
      <c r="A8943" s="50"/>
      <c r="B8943" s="8"/>
      <c r="C8943" s="49"/>
      <c r="D8943" s="8"/>
      <c r="E8943" s="8"/>
      <c r="F8943" s="8"/>
      <c r="G8943" s="8"/>
      <c r="H8943" s="15"/>
      <c r="I8943" s="27"/>
      <c r="K8943" s="27"/>
      <c r="L8943" s="8"/>
      <c r="M8943" s="8"/>
      <c r="N8943" s="8"/>
    </row>
    <row r="8944" spans="1:14" ht="21" customHeight="1" x14ac:dyDescent="0.5">
      <c r="A8944" s="50"/>
      <c r="B8944" s="8"/>
      <c r="C8944" s="49"/>
      <c r="D8944" s="8"/>
      <c r="E8944" s="8"/>
      <c r="F8944" s="8"/>
      <c r="G8944" s="8"/>
      <c r="H8944" s="15"/>
      <c r="I8944" s="27"/>
      <c r="K8944" s="27"/>
      <c r="L8944" s="8"/>
      <c r="M8944" s="8"/>
      <c r="N8944" s="8"/>
    </row>
    <row r="8945" spans="1:14" ht="21" customHeight="1" x14ac:dyDescent="0.5">
      <c r="A8945" s="50"/>
      <c r="B8945" s="8"/>
      <c r="C8945" s="49"/>
      <c r="D8945" s="8"/>
      <c r="E8945" s="8"/>
      <c r="F8945" s="8"/>
      <c r="G8945" s="8"/>
      <c r="H8945" s="15"/>
      <c r="I8945" s="27"/>
      <c r="K8945" s="27"/>
      <c r="L8945" s="8"/>
      <c r="M8945" s="8"/>
      <c r="N8945" s="8"/>
    </row>
    <row r="8946" spans="1:14" ht="21" customHeight="1" x14ac:dyDescent="0.5">
      <c r="A8946" s="50"/>
      <c r="B8946" s="8"/>
      <c r="C8946" s="49"/>
      <c r="D8946" s="8"/>
      <c r="E8946" s="8"/>
      <c r="F8946" s="8"/>
      <c r="G8946" s="8"/>
      <c r="H8946" s="15"/>
      <c r="I8946" s="27"/>
      <c r="K8946" s="27"/>
      <c r="L8946" s="8"/>
      <c r="M8946" s="8"/>
      <c r="N8946" s="8"/>
    </row>
    <row r="8947" spans="1:14" ht="21" customHeight="1" x14ac:dyDescent="0.5">
      <c r="A8947" s="50"/>
      <c r="B8947" s="8"/>
      <c r="C8947" s="49"/>
      <c r="D8947" s="8"/>
      <c r="E8947" s="8"/>
      <c r="F8947" s="8"/>
      <c r="G8947" s="8"/>
      <c r="H8947" s="15"/>
      <c r="I8947" s="27"/>
      <c r="K8947" s="27"/>
      <c r="L8947" s="8"/>
      <c r="M8947" s="8"/>
      <c r="N8947" s="8"/>
    </row>
    <row r="8948" spans="1:14" ht="21" customHeight="1" x14ac:dyDescent="0.5">
      <c r="A8948" s="50"/>
      <c r="B8948" s="8"/>
      <c r="C8948" s="49"/>
      <c r="D8948" s="8"/>
      <c r="E8948" s="8"/>
      <c r="F8948" s="8"/>
      <c r="G8948" s="8"/>
      <c r="H8948" s="15"/>
      <c r="I8948" s="27"/>
      <c r="K8948" s="27"/>
      <c r="L8948" s="8"/>
      <c r="M8948" s="8"/>
      <c r="N8948" s="8"/>
    </row>
    <row r="8949" spans="1:14" ht="21" customHeight="1" x14ac:dyDescent="0.5">
      <c r="A8949" s="50"/>
      <c r="B8949" s="8"/>
      <c r="C8949" s="49"/>
      <c r="D8949" s="8"/>
      <c r="E8949" s="8"/>
      <c r="F8949" s="8"/>
      <c r="G8949" s="8"/>
      <c r="H8949" s="15"/>
      <c r="I8949" s="27"/>
      <c r="K8949" s="27"/>
      <c r="L8949" s="8"/>
      <c r="M8949" s="8"/>
      <c r="N8949" s="8"/>
    </row>
    <row r="8950" spans="1:14" ht="21" customHeight="1" x14ac:dyDescent="0.5">
      <c r="A8950" s="50"/>
      <c r="B8950" s="8"/>
      <c r="C8950" s="49"/>
      <c r="D8950" s="8"/>
      <c r="E8950" s="8"/>
      <c r="F8950" s="8"/>
      <c r="G8950" s="8"/>
      <c r="H8950" s="15"/>
      <c r="I8950" s="27"/>
      <c r="K8950" s="27"/>
      <c r="L8950" s="8"/>
      <c r="M8950" s="8"/>
      <c r="N8950" s="8"/>
    </row>
    <row r="8951" spans="1:14" ht="21" customHeight="1" x14ac:dyDescent="0.5">
      <c r="A8951" s="50"/>
      <c r="B8951" s="8"/>
      <c r="C8951" s="49"/>
      <c r="D8951" s="8"/>
      <c r="E8951" s="8"/>
      <c r="F8951" s="8"/>
      <c r="G8951" s="8"/>
      <c r="H8951" s="15"/>
      <c r="I8951" s="27"/>
      <c r="K8951" s="27"/>
      <c r="L8951" s="8"/>
      <c r="M8951" s="8"/>
      <c r="N8951" s="8"/>
    </row>
    <row r="8952" spans="1:14" ht="21" customHeight="1" x14ac:dyDescent="0.5">
      <c r="A8952" s="50"/>
      <c r="B8952" s="8"/>
      <c r="C8952" s="49"/>
      <c r="D8952" s="8"/>
      <c r="E8952" s="8"/>
      <c r="F8952" s="8"/>
      <c r="G8952" s="8"/>
      <c r="H8952" s="15"/>
      <c r="I8952" s="27"/>
      <c r="K8952" s="27"/>
      <c r="L8952" s="8"/>
      <c r="M8952" s="8"/>
      <c r="N8952" s="8"/>
    </row>
    <row r="8953" spans="1:14" ht="21" customHeight="1" x14ac:dyDescent="0.5">
      <c r="A8953" s="50"/>
      <c r="B8953" s="8"/>
      <c r="C8953" s="49"/>
      <c r="D8953" s="8"/>
      <c r="E8953" s="8"/>
      <c r="F8953" s="8"/>
      <c r="G8953" s="8"/>
      <c r="H8953" s="15"/>
      <c r="I8953" s="27"/>
      <c r="K8953" s="27"/>
      <c r="L8953" s="8"/>
      <c r="M8953" s="8"/>
      <c r="N8953" s="8"/>
    </row>
    <row r="8954" spans="1:14" ht="21" customHeight="1" x14ac:dyDescent="0.5">
      <c r="A8954" s="50"/>
      <c r="B8954" s="8"/>
      <c r="C8954" s="49"/>
      <c r="D8954" s="8"/>
      <c r="E8954" s="8"/>
      <c r="F8954" s="8"/>
      <c r="G8954" s="8"/>
      <c r="H8954" s="15"/>
      <c r="I8954" s="27"/>
      <c r="K8954" s="27"/>
      <c r="L8954" s="8"/>
      <c r="M8954" s="8"/>
      <c r="N8954" s="8"/>
    </row>
    <row r="8955" spans="1:14" ht="21" customHeight="1" x14ac:dyDescent="0.5">
      <c r="A8955" s="50"/>
      <c r="B8955" s="8"/>
      <c r="C8955" s="49"/>
      <c r="D8955" s="8"/>
      <c r="E8955" s="8"/>
      <c r="F8955" s="8"/>
      <c r="G8955" s="8"/>
      <c r="H8955" s="15"/>
      <c r="I8955" s="27"/>
      <c r="K8955" s="27"/>
      <c r="L8955" s="8"/>
      <c r="M8955" s="8"/>
      <c r="N8955" s="8"/>
    </row>
    <row r="8956" spans="1:14" ht="21" customHeight="1" x14ac:dyDescent="0.5">
      <c r="A8956" s="50"/>
      <c r="B8956" s="8"/>
      <c r="C8956" s="49"/>
      <c r="D8956" s="8"/>
      <c r="E8956" s="8"/>
      <c r="F8956" s="8"/>
      <c r="G8956" s="8"/>
      <c r="H8956" s="15"/>
      <c r="I8956" s="27"/>
      <c r="K8956" s="27"/>
      <c r="L8956" s="8"/>
      <c r="M8956" s="8"/>
      <c r="N8956" s="8"/>
    </row>
    <row r="8957" spans="1:14" ht="21" customHeight="1" x14ac:dyDescent="0.5">
      <c r="A8957" s="50"/>
      <c r="B8957" s="8"/>
      <c r="C8957" s="49"/>
      <c r="D8957" s="8"/>
      <c r="E8957" s="8"/>
      <c r="F8957" s="8"/>
      <c r="G8957" s="8"/>
      <c r="H8957" s="15"/>
      <c r="I8957" s="27"/>
      <c r="K8957" s="27"/>
      <c r="L8957" s="8"/>
      <c r="M8957" s="8"/>
      <c r="N8957" s="8"/>
    </row>
    <row r="8958" spans="1:14" ht="21" customHeight="1" x14ac:dyDescent="0.5">
      <c r="A8958" s="50"/>
      <c r="B8958" s="8"/>
      <c r="C8958" s="49"/>
      <c r="D8958" s="8"/>
      <c r="E8958" s="8"/>
      <c r="F8958" s="8"/>
      <c r="G8958" s="8"/>
      <c r="H8958" s="15"/>
      <c r="I8958" s="27"/>
      <c r="K8958" s="27"/>
      <c r="L8958" s="8"/>
      <c r="M8958" s="8"/>
      <c r="N8958" s="8"/>
    </row>
    <row r="8959" spans="1:14" ht="21" customHeight="1" x14ac:dyDescent="0.5">
      <c r="A8959" s="50"/>
      <c r="B8959" s="8"/>
      <c r="C8959" s="49"/>
      <c r="D8959" s="8"/>
      <c r="E8959" s="8"/>
      <c r="F8959" s="8"/>
      <c r="G8959" s="8"/>
      <c r="H8959" s="15"/>
      <c r="I8959" s="27"/>
      <c r="K8959" s="27"/>
      <c r="L8959" s="8"/>
      <c r="M8959" s="8"/>
      <c r="N8959" s="8"/>
    </row>
    <row r="8960" spans="1:14" ht="21" customHeight="1" x14ac:dyDescent="0.5">
      <c r="A8960" s="50"/>
      <c r="B8960" s="8"/>
      <c r="C8960" s="49"/>
      <c r="D8960" s="8"/>
      <c r="E8960" s="8"/>
      <c r="F8960" s="8"/>
      <c r="G8960" s="8"/>
      <c r="H8960" s="15"/>
      <c r="I8960" s="27"/>
      <c r="K8960" s="27"/>
      <c r="L8960" s="8"/>
      <c r="M8960" s="8"/>
      <c r="N8960" s="8"/>
    </row>
    <row r="8961" spans="1:14" ht="21" customHeight="1" x14ac:dyDescent="0.5">
      <c r="A8961" s="50"/>
      <c r="B8961" s="8"/>
      <c r="C8961" s="49"/>
      <c r="D8961" s="8"/>
      <c r="E8961" s="8"/>
      <c r="F8961" s="8"/>
      <c r="G8961" s="8"/>
      <c r="H8961" s="15"/>
      <c r="I8961" s="27"/>
      <c r="K8961" s="27"/>
      <c r="L8961" s="8"/>
      <c r="M8961" s="8"/>
      <c r="N8961" s="8"/>
    </row>
    <row r="8962" spans="1:14" ht="21" customHeight="1" x14ac:dyDescent="0.5">
      <c r="A8962" s="50"/>
      <c r="B8962" s="8"/>
      <c r="C8962" s="49"/>
      <c r="D8962" s="8"/>
      <c r="E8962" s="8"/>
      <c r="F8962" s="8"/>
      <c r="G8962" s="8"/>
      <c r="H8962" s="15"/>
      <c r="I8962" s="27"/>
      <c r="K8962" s="27"/>
      <c r="L8962" s="8"/>
      <c r="M8962" s="8"/>
      <c r="N8962" s="8"/>
    </row>
    <row r="8963" spans="1:14" ht="21" customHeight="1" x14ac:dyDescent="0.5">
      <c r="A8963" s="50"/>
      <c r="B8963" s="8"/>
      <c r="C8963" s="49"/>
      <c r="D8963" s="8"/>
      <c r="E8963" s="8"/>
      <c r="F8963" s="8"/>
      <c r="G8963" s="8"/>
      <c r="H8963" s="15"/>
      <c r="I8963" s="27"/>
      <c r="K8963" s="27"/>
      <c r="L8963" s="8"/>
      <c r="M8963" s="8"/>
      <c r="N8963" s="8"/>
    </row>
    <row r="8964" spans="1:14" ht="21" customHeight="1" x14ac:dyDescent="0.5">
      <c r="A8964" s="50"/>
      <c r="B8964" s="8"/>
      <c r="C8964" s="49"/>
      <c r="D8964" s="8"/>
      <c r="E8964" s="8"/>
      <c r="F8964" s="8"/>
      <c r="G8964" s="8"/>
      <c r="H8964" s="15"/>
      <c r="I8964" s="27"/>
      <c r="K8964" s="27"/>
      <c r="L8964" s="8"/>
      <c r="M8964" s="8"/>
      <c r="N8964" s="8"/>
    </row>
    <row r="8965" spans="1:14" ht="21" customHeight="1" x14ac:dyDescent="0.5">
      <c r="A8965" s="50"/>
      <c r="B8965" s="8"/>
      <c r="C8965" s="49"/>
      <c r="D8965" s="8"/>
      <c r="E8965" s="8"/>
      <c r="F8965" s="8"/>
      <c r="G8965" s="8"/>
      <c r="H8965" s="15"/>
      <c r="I8965" s="27"/>
      <c r="K8965" s="27"/>
      <c r="L8965" s="8"/>
      <c r="M8965" s="8"/>
      <c r="N8965" s="8"/>
    </row>
    <row r="8966" spans="1:14" ht="21" customHeight="1" x14ac:dyDescent="0.5">
      <c r="A8966" s="50"/>
      <c r="B8966" s="8"/>
      <c r="C8966" s="49"/>
      <c r="D8966" s="8"/>
      <c r="E8966" s="8"/>
      <c r="F8966" s="8"/>
      <c r="G8966" s="8"/>
      <c r="H8966" s="15"/>
      <c r="I8966" s="27"/>
      <c r="K8966" s="27"/>
      <c r="L8966" s="8"/>
      <c r="M8966" s="8"/>
      <c r="N8966" s="8"/>
    </row>
    <row r="8967" spans="1:14" ht="21" customHeight="1" x14ac:dyDescent="0.5">
      <c r="A8967" s="50"/>
      <c r="B8967" s="8"/>
      <c r="C8967" s="49"/>
      <c r="D8967" s="8"/>
      <c r="E8967" s="8"/>
      <c r="F8967" s="8"/>
      <c r="G8967" s="8"/>
      <c r="H8967" s="15"/>
      <c r="I8967" s="27"/>
      <c r="K8967" s="27"/>
      <c r="L8967" s="8"/>
      <c r="M8967" s="8"/>
      <c r="N8967" s="8"/>
    </row>
    <row r="8968" spans="1:14" ht="21" customHeight="1" x14ac:dyDescent="0.5">
      <c r="A8968" s="50"/>
      <c r="B8968" s="8"/>
      <c r="C8968" s="49"/>
      <c r="D8968" s="8"/>
      <c r="E8968" s="8"/>
      <c r="F8968" s="8"/>
      <c r="G8968" s="8"/>
      <c r="H8968" s="15"/>
      <c r="I8968" s="27"/>
      <c r="K8968" s="27"/>
      <c r="L8968" s="8"/>
      <c r="M8968" s="8"/>
      <c r="N8968" s="8"/>
    </row>
    <row r="8969" spans="1:14" ht="21" customHeight="1" x14ac:dyDescent="0.5">
      <c r="A8969" s="50"/>
      <c r="B8969" s="8"/>
      <c r="C8969" s="49"/>
      <c r="D8969" s="8"/>
      <c r="E8969" s="8"/>
      <c r="F8969" s="8"/>
      <c r="G8969" s="8"/>
      <c r="H8969" s="15"/>
      <c r="I8969" s="27"/>
      <c r="K8969" s="27"/>
      <c r="L8969" s="8"/>
      <c r="M8969" s="8"/>
      <c r="N8969" s="8"/>
    </row>
    <row r="8970" spans="1:14" ht="21" customHeight="1" x14ac:dyDescent="0.5">
      <c r="A8970" s="50"/>
      <c r="B8970" s="8"/>
      <c r="C8970" s="49"/>
      <c r="D8970" s="8"/>
      <c r="E8970" s="8"/>
      <c r="F8970" s="8"/>
      <c r="G8970" s="8"/>
      <c r="H8970" s="15"/>
      <c r="I8970" s="27"/>
      <c r="K8970" s="27"/>
      <c r="L8970" s="8"/>
      <c r="M8970" s="8"/>
      <c r="N8970" s="8"/>
    </row>
    <row r="8971" spans="1:14" ht="21" customHeight="1" x14ac:dyDescent="0.5">
      <c r="A8971" s="50"/>
      <c r="B8971" s="8"/>
      <c r="C8971" s="49"/>
      <c r="D8971" s="8"/>
      <c r="E8971" s="8"/>
      <c r="F8971" s="8"/>
      <c r="G8971" s="8"/>
      <c r="H8971" s="15"/>
      <c r="I8971" s="27"/>
      <c r="K8971" s="27"/>
      <c r="L8971" s="8"/>
      <c r="M8971" s="8"/>
      <c r="N8971" s="8"/>
    </row>
    <row r="8972" spans="1:14" ht="21" customHeight="1" x14ac:dyDescent="0.5">
      <c r="A8972" s="50"/>
      <c r="B8972" s="8"/>
      <c r="C8972" s="49"/>
      <c r="D8972" s="8"/>
      <c r="E8972" s="8"/>
      <c r="F8972" s="8"/>
      <c r="G8972" s="8"/>
      <c r="H8972" s="15"/>
      <c r="I8972" s="27"/>
      <c r="K8972" s="27"/>
      <c r="L8972" s="8"/>
      <c r="M8972" s="8"/>
      <c r="N8972" s="8"/>
    </row>
    <row r="8973" spans="1:14" ht="21" customHeight="1" x14ac:dyDescent="0.5">
      <c r="A8973" s="50"/>
      <c r="B8973" s="8"/>
      <c r="C8973" s="49"/>
      <c r="D8973" s="8"/>
      <c r="E8973" s="8"/>
      <c r="F8973" s="8"/>
      <c r="G8973" s="8"/>
      <c r="H8973" s="15"/>
      <c r="I8973" s="27"/>
      <c r="K8973" s="27"/>
      <c r="L8973" s="8"/>
      <c r="M8973" s="8"/>
      <c r="N8973" s="8"/>
    </row>
    <row r="8974" spans="1:14" ht="21" customHeight="1" x14ac:dyDescent="0.5">
      <c r="A8974" s="50"/>
      <c r="B8974" s="8"/>
      <c r="C8974" s="49"/>
      <c r="D8974" s="8"/>
      <c r="E8974" s="8"/>
      <c r="F8974" s="8"/>
      <c r="G8974" s="8"/>
      <c r="H8974" s="15"/>
      <c r="I8974" s="27"/>
      <c r="K8974" s="27"/>
      <c r="L8974" s="8"/>
      <c r="M8974" s="8"/>
      <c r="N8974" s="8"/>
    </row>
    <row r="8975" spans="1:14" ht="21" customHeight="1" x14ac:dyDescent="0.5">
      <c r="A8975" s="50"/>
      <c r="B8975" s="8"/>
      <c r="C8975" s="49"/>
      <c r="D8975" s="8"/>
      <c r="E8975" s="8"/>
      <c r="F8975" s="8"/>
      <c r="G8975" s="8"/>
      <c r="H8975" s="15"/>
      <c r="I8975" s="27"/>
      <c r="K8975" s="27"/>
      <c r="L8975" s="8"/>
      <c r="M8975" s="8"/>
      <c r="N8975" s="8"/>
    </row>
    <row r="8976" spans="1:14" ht="21" customHeight="1" x14ac:dyDescent="0.5">
      <c r="A8976" s="50"/>
      <c r="B8976" s="8"/>
      <c r="C8976" s="49"/>
      <c r="D8976" s="8"/>
      <c r="E8976" s="8"/>
      <c r="F8976" s="8"/>
      <c r="G8976" s="8"/>
      <c r="H8976" s="15"/>
      <c r="I8976" s="27"/>
      <c r="K8976" s="27"/>
      <c r="L8976" s="8"/>
      <c r="M8976" s="8"/>
      <c r="N8976" s="8"/>
    </row>
    <row r="8977" spans="1:14" ht="21" customHeight="1" x14ac:dyDescent="0.5">
      <c r="A8977" s="50"/>
      <c r="B8977" s="8"/>
      <c r="C8977" s="49"/>
      <c r="D8977" s="8"/>
      <c r="E8977" s="8"/>
      <c r="F8977" s="8"/>
      <c r="G8977" s="8"/>
      <c r="H8977" s="15"/>
      <c r="I8977" s="27"/>
      <c r="K8977" s="27"/>
      <c r="L8977" s="8"/>
      <c r="M8977" s="8"/>
      <c r="N8977" s="8"/>
    </row>
    <row r="8978" spans="1:14" ht="21" customHeight="1" x14ac:dyDescent="0.5">
      <c r="A8978" s="50"/>
      <c r="B8978" s="8"/>
      <c r="C8978" s="49"/>
      <c r="D8978" s="8"/>
      <c r="E8978" s="8"/>
      <c r="F8978" s="8"/>
      <c r="G8978" s="8"/>
      <c r="H8978" s="15"/>
      <c r="I8978" s="27"/>
      <c r="K8978" s="27"/>
      <c r="L8978" s="8"/>
      <c r="M8978" s="8"/>
      <c r="N8978" s="8"/>
    </row>
    <row r="8979" spans="1:14" ht="21" customHeight="1" x14ac:dyDescent="0.5">
      <c r="A8979" s="50"/>
      <c r="B8979" s="8"/>
      <c r="C8979" s="49"/>
      <c r="D8979" s="8"/>
      <c r="E8979" s="8"/>
      <c r="F8979" s="8"/>
      <c r="G8979" s="8"/>
      <c r="H8979" s="15"/>
      <c r="I8979" s="27"/>
      <c r="K8979" s="27"/>
      <c r="L8979" s="8"/>
      <c r="M8979" s="8"/>
      <c r="N8979" s="8"/>
    </row>
    <row r="8980" spans="1:14" ht="21" customHeight="1" x14ac:dyDescent="0.5">
      <c r="A8980" s="50"/>
      <c r="B8980" s="8"/>
      <c r="C8980" s="49"/>
      <c r="D8980" s="8"/>
      <c r="E8980" s="8"/>
      <c r="F8980" s="8"/>
      <c r="G8980" s="8"/>
      <c r="H8980" s="15"/>
      <c r="I8980" s="27"/>
      <c r="K8980" s="27"/>
      <c r="L8980" s="8"/>
      <c r="M8980" s="8"/>
      <c r="N8980" s="8"/>
    </row>
    <row r="8981" spans="1:14" ht="21" customHeight="1" x14ac:dyDescent="0.5">
      <c r="A8981" s="50"/>
      <c r="B8981" s="8"/>
      <c r="C8981" s="49"/>
      <c r="D8981" s="8"/>
      <c r="E8981" s="8"/>
      <c r="F8981" s="8"/>
      <c r="G8981" s="8"/>
      <c r="H8981" s="15"/>
      <c r="I8981" s="27"/>
      <c r="K8981" s="27"/>
      <c r="L8981" s="8"/>
      <c r="M8981" s="8"/>
      <c r="N8981" s="8"/>
    </row>
    <row r="8982" spans="1:14" ht="21" customHeight="1" x14ac:dyDescent="0.5">
      <c r="A8982" s="50"/>
      <c r="B8982" s="8"/>
      <c r="C8982" s="49"/>
      <c r="D8982" s="8"/>
      <c r="E8982" s="8"/>
      <c r="F8982" s="8"/>
      <c r="G8982" s="8"/>
      <c r="H8982" s="15"/>
      <c r="I8982" s="27"/>
      <c r="K8982" s="27"/>
      <c r="L8982" s="8"/>
      <c r="M8982" s="8"/>
      <c r="N8982" s="8"/>
    </row>
    <row r="8983" spans="1:14" ht="21" customHeight="1" x14ac:dyDescent="0.5">
      <c r="A8983" s="50"/>
      <c r="B8983" s="8"/>
      <c r="C8983" s="49"/>
      <c r="D8983" s="8"/>
      <c r="E8983" s="8"/>
      <c r="F8983" s="8"/>
      <c r="G8983" s="8"/>
      <c r="H8983" s="15"/>
      <c r="I8983" s="27"/>
      <c r="K8983" s="27"/>
      <c r="L8983" s="8"/>
      <c r="M8983" s="8"/>
      <c r="N8983" s="8"/>
    </row>
    <row r="8984" spans="1:14" ht="21" customHeight="1" x14ac:dyDescent="0.5">
      <c r="A8984" s="50"/>
      <c r="B8984" s="8"/>
      <c r="C8984" s="49"/>
      <c r="D8984" s="8"/>
      <c r="E8984" s="8"/>
      <c r="F8984" s="8"/>
      <c r="G8984" s="8"/>
      <c r="H8984" s="15"/>
      <c r="I8984" s="27"/>
      <c r="K8984" s="27"/>
      <c r="L8984" s="8"/>
      <c r="M8984" s="8"/>
      <c r="N8984" s="8"/>
    </row>
    <row r="8985" spans="1:14" ht="21" customHeight="1" x14ac:dyDescent="0.5">
      <c r="A8985" s="50"/>
      <c r="B8985" s="8"/>
      <c r="C8985" s="49"/>
      <c r="D8985" s="8"/>
      <c r="E8985" s="8"/>
      <c r="F8985" s="8"/>
      <c r="G8985" s="8"/>
      <c r="H8985" s="15"/>
      <c r="I8985" s="27"/>
      <c r="K8985" s="27"/>
      <c r="L8985" s="8"/>
      <c r="M8985" s="8"/>
      <c r="N8985" s="8"/>
    </row>
    <row r="8986" spans="1:14" ht="21" customHeight="1" x14ac:dyDescent="0.5">
      <c r="A8986" s="50"/>
      <c r="B8986" s="8"/>
      <c r="C8986" s="49"/>
      <c r="D8986" s="8"/>
      <c r="E8986" s="8"/>
      <c r="F8986" s="8"/>
      <c r="G8986" s="8"/>
      <c r="H8986" s="15"/>
      <c r="I8986" s="27"/>
      <c r="K8986" s="27"/>
      <c r="L8986" s="8"/>
      <c r="M8986" s="8"/>
      <c r="N8986" s="8"/>
    </row>
    <row r="8987" spans="1:14" ht="21" customHeight="1" x14ac:dyDescent="0.5">
      <c r="A8987" s="50"/>
      <c r="B8987" s="8"/>
      <c r="C8987" s="49"/>
      <c r="D8987" s="8"/>
      <c r="E8987" s="8"/>
      <c r="F8987" s="8"/>
      <c r="G8987" s="8"/>
      <c r="H8987" s="15"/>
      <c r="I8987" s="27"/>
      <c r="K8987" s="27"/>
      <c r="L8987" s="8"/>
      <c r="M8987" s="8"/>
      <c r="N8987" s="8"/>
    </row>
    <row r="8988" spans="1:14" ht="21" customHeight="1" x14ac:dyDescent="0.5">
      <c r="A8988" s="50"/>
      <c r="B8988" s="8"/>
      <c r="C8988" s="49"/>
      <c r="D8988" s="8"/>
      <c r="E8988" s="8"/>
      <c r="F8988" s="8"/>
      <c r="G8988" s="8"/>
      <c r="H8988" s="15"/>
      <c r="I8988" s="27"/>
      <c r="K8988" s="27"/>
      <c r="L8988" s="8"/>
      <c r="M8988" s="8"/>
      <c r="N8988" s="8"/>
    </row>
    <row r="8989" spans="1:14" ht="21" customHeight="1" x14ac:dyDescent="0.5">
      <c r="A8989" s="50"/>
      <c r="B8989" s="8"/>
      <c r="C8989" s="49"/>
      <c r="D8989" s="8"/>
      <c r="E8989" s="8"/>
      <c r="F8989" s="8"/>
      <c r="G8989" s="8"/>
      <c r="H8989" s="15"/>
      <c r="I8989" s="27"/>
      <c r="K8989" s="27"/>
      <c r="L8989" s="8"/>
      <c r="M8989" s="8"/>
      <c r="N8989" s="8"/>
    </row>
    <row r="8990" spans="1:14" ht="21" customHeight="1" x14ac:dyDescent="0.5">
      <c r="A8990" s="50"/>
      <c r="B8990" s="8"/>
      <c r="C8990" s="49"/>
      <c r="D8990" s="8"/>
      <c r="E8990" s="8"/>
      <c r="F8990" s="8"/>
      <c r="G8990" s="8"/>
      <c r="H8990" s="15"/>
      <c r="I8990" s="27"/>
      <c r="K8990" s="27"/>
      <c r="L8990" s="8"/>
      <c r="M8990" s="8"/>
      <c r="N8990" s="8"/>
    </row>
    <row r="8991" spans="1:14" ht="21" customHeight="1" x14ac:dyDescent="0.5">
      <c r="A8991" s="50"/>
      <c r="B8991" s="8"/>
      <c r="C8991" s="49"/>
      <c r="D8991" s="8"/>
      <c r="E8991" s="8"/>
      <c r="F8991" s="8"/>
      <c r="G8991" s="8"/>
      <c r="H8991" s="15"/>
      <c r="I8991" s="27"/>
      <c r="K8991" s="27"/>
      <c r="L8991" s="8"/>
      <c r="M8991" s="8"/>
      <c r="N8991" s="8"/>
    </row>
    <row r="8992" spans="1:14" ht="21" customHeight="1" x14ac:dyDescent="0.5">
      <c r="A8992" s="50"/>
      <c r="B8992" s="8"/>
      <c r="C8992" s="49"/>
      <c r="D8992" s="8"/>
      <c r="E8992" s="8"/>
      <c r="F8992" s="8"/>
      <c r="G8992" s="8"/>
      <c r="H8992" s="15"/>
      <c r="I8992" s="27"/>
      <c r="K8992" s="27"/>
      <c r="L8992" s="8"/>
      <c r="M8992" s="8"/>
      <c r="N8992" s="8"/>
    </row>
    <row r="8993" spans="1:14" ht="21" customHeight="1" x14ac:dyDescent="0.5">
      <c r="A8993" s="50"/>
      <c r="B8993" s="8"/>
      <c r="C8993" s="49"/>
      <c r="D8993" s="8"/>
      <c r="E8993" s="8"/>
      <c r="F8993" s="8"/>
      <c r="G8993" s="8"/>
      <c r="H8993" s="15"/>
      <c r="I8993" s="27"/>
      <c r="K8993" s="27"/>
      <c r="L8993" s="8"/>
      <c r="M8993" s="8"/>
      <c r="N8993" s="8"/>
    </row>
    <row r="8994" spans="1:14" ht="21" customHeight="1" x14ac:dyDescent="0.5">
      <c r="A8994" s="50"/>
      <c r="B8994" s="8"/>
      <c r="C8994" s="49"/>
      <c r="D8994" s="8"/>
      <c r="E8994" s="8"/>
      <c r="F8994" s="8"/>
      <c r="G8994" s="8"/>
      <c r="H8994" s="15"/>
      <c r="I8994" s="27"/>
      <c r="K8994" s="27"/>
      <c r="L8994" s="8"/>
      <c r="M8994" s="8"/>
      <c r="N8994" s="8"/>
    </row>
    <row r="8995" spans="1:14" ht="21" customHeight="1" x14ac:dyDescent="0.5">
      <c r="A8995" s="50"/>
      <c r="B8995" s="8"/>
      <c r="C8995" s="49"/>
      <c r="D8995" s="8"/>
      <c r="E8995" s="8"/>
      <c r="F8995" s="8"/>
      <c r="G8995" s="8"/>
      <c r="H8995" s="15"/>
      <c r="I8995" s="27"/>
      <c r="K8995" s="27"/>
      <c r="L8995" s="8"/>
      <c r="M8995" s="8"/>
      <c r="N8995" s="8"/>
    </row>
    <row r="8996" spans="1:14" ht="21" customHeight="1" x14ac:dyDescent="0.5">
      <c r="A8996" s="50"/>
      <c r="B8996" s="8"/>
      <c r="C8996" s="49"/>
      <c r="D8996" s="8"/>
      <c r="E8996" s="8"/>
      <c r="F8996" s="8"/>
      <c r="G8996" s="8"/>
      <c r="H8996" s="15"/>
      <c r="I8996" s="27"/>
      <c r="K8996" s="27"/>
      <c r="L8996" s="8"/>
      <c r="M8996" s="8"/>
      <c r="N8996" s="8"/>
    </row>
    <row r="8997" spans="1:14" ht="21" customHeight="1" x14ac:dyDescent="0.5">
      <c r="A8997" s="50"/>
      <c r="B8997" s="8"/>
      <c r="C8997" s="49"/>
      <c r="D8997" s="8"/>
      <c r="E8997" s="8"/>
      <c r="F8997" s="8"/>
      <c r="G8997" s="8"/>
      <c r="H8997" s="15"/>
      <c r="I8997" s="27"/>
      <c r="K8997" s="27"/>
      <c r="L8997" s="8"/>
      <c r="M8997" s="8"/>
      <c r="N8997" s="8"/>
    </row>
    <row r="8998" spans="1:14" ht="21" customHeight="1" x14ac:dyDescent="0.5">
      <c r="A8998" s="50"/>
      <c r="B8998" s="8"/>
      <c r="C8998" s="49"/>
      <c r="D8998" s="8"/>
      <c r="E8998" s="8"/>
      <c r="F8998" s="8"/>
      <c r="G8998" s="8"/>
      <c r="H8998" s="15"/>
      <c r="I8998" s="27"/>
      <c r="K8998" s="27"/>
      <c r="L8998" s="8"/>
      <c r="M8998" s="8"/>
      <c r="N8998" s="8"/>
    </row>
    <row r="8999" spans="1:14" ht="21" customHeight="1" x14ac:dyDescent="0.5">
      <c r="A8999" s="50"/>
      <c r="B8999" s="8"/>
      <c r="C8999" s="49"/>
      <c r="D8999" s="8"/>
      <c r="E8999" s="8"/>
      <c r="F8999" s="8"/>
      <c r="G8999" s="8"/>
      <c r="H8999" s="15"/>
      <c r="I8999" s="27"/>
      <c r="K8999" s="27"/>
      <c r="L8999" s="8"/>
      <c r="M8999" s="8"/>
      <c r="N8999" s="8"/>
    </row>
    <row r="9000" spans="1:14" ht="21" customHeight="1" x14ac:dyDescent="0.5">
      <c r="A9000" s="50"/>
      <c r="B9000" s="8"/>
      <c r="C9000" s="49"/>
      <c r="D9000" s="8"/>
      <c r="E9000" s="8"/>
      <c r="F9000" s="8"/>
      <c r="G9000" s="8"/>
      <c r="H9000" s="15"/>
      <c r="I9000" s="27"/>
      <c r="K9000" s="27"/>
      <c r="L9000" s="8"/>
      <c r="M9000" s="8"/>
      <c r="N9000" s="8"/>
    </row>
    <row r="9001" spans="1:14" ht="21" customHeight="1" x14ac:dyDescent="0.5">
      <c r="A9001" s="50"/>
      <c r="B9001" s="8"/>
      <c r="C9001" s="49"/>
      <c r="D9001" s="8"/>
      <c r="E9001" s="8"/>
      <c r="F9001" s="8"/>
      <c r="G9001" s="8"/>
      <c r="H9001" s="15"/>
      <c r="I9001" s="27"/>
      <c r="K9001" s="27"/>
      <c r="L9001" s="8"/>
      <c r="M9001" s="8"/>
      <c r="N9001" s="8"/>
    </row>
    <row r="9002" spans="1:14" ht="21" customHeight="1" x14ac:dyDescent="0.5">
      <c r="A9002" s="50"/>
      <c r="B9002" s="8"/>
      <c r="C9002" s="49"/>
      <c r="D9002" s="8"/>
      <c r="E9002" s="8"/>
      <c r="F9002" s="8"/>
      <c r="G9002" s="8"/>
      <c r="H9002" s="15"/>
      <c r="I9002" s="27"/>
      <c r="K9002" s="27"/>
      <c r="L9002" s="8"/>
      <c r="M9002" s="8"/>
      <c r="N9002" s="8"/>
    </row>
    <row r="9003" spans="1:14" ht="21" customHeight="1" x14ac:dyDescent="0.5">
      <c r="A9003" s="50"/>
      <c r="B9003" s="8"/>
      <c r="C9003" s="49"/>
      <c r="D9003" s="8"/>
      <c r="E9003" s="8"/>
      <c r="F9003" s="8"/>
      <c r="G9003" s="8"/>
      <c r="H9003" s="15"/>
      <c r="I9003" s="27"/>
      <c r="K9003" s="27"/>
      <c r="L9003" s="8"/>
      <c r="M9003" s="8"/>
      <c r="N9003" s="8"/>
    </row>
    <row r="9004" spans="1:14" ht="21" customHeight="1" x14ac:dyDescent="0.5">
      <c r="A9004" s="50"/>
      <c r="B9004" s="8"/>
      <c r="C9004" s="49"/>
      <c r="D9004" s="8"/>
      <c r="E9004" s="8"/>
      <c r="F9004" s="8"/>
      <c r="G9004" s="8"/>
      <c r="H9004" s="15"/>
      <c r="I9004" s="27"/>
      <c r="K9004" s="27"/>
      <c r="L9004" s="8"/>
      <c r="M9004" s="8"/>
      <c r="N9004" s="8"/>
    </row>
    <row r="9005" spans="1:14" ht="21" customHeight="1" x14ac:dyDescent="0.5">
      <c r="A9005" s="50"/>
      <c r="B9005" s="8"/>
      <c r="C9005" s="49"/>
      <c r="D9005" s="8"/>
      <c r="E9005" s="8"/>
      <c r="F9005" s="8"/>
      <c r="G9005" s="8"/>
      <c r="H9005" s="15"/>
      <c r="I9005" s="27"/>
      <c r="K9005" s="27"/>
      <c r="L9005" s="8"/>
      <c r="M9005" s="8"/>
      <c r="N9005" s="8"/>
    </row>
    <row r="9006" spans="1:14" ht="21" customHeight="1" x14ac:dyDescent="0.5">
      <c r="A9006" s="50"/>
      <c r="B9006" s="8"/>
      <c r="C9006" s="49"/>
      <c r="D9006" s="8"/>
      <c r="E9006" s="8"/>
      <c r="F9006" s="8"/>
      <c r="G9006" s="8"/>
      <c r="H9006" s="15"/>
      <c r="I9006" s="27"/>
      <c r="K9006" s="27"/>
      <c r="L9006" s="8"/>
      <c r="M9006" s="8"/>
      <c r="N9006" s="8"/>
    </row>
    <row r="9007" spans="1:14" ht="21" customHeight="1" x14ac:dyDescent="0.5">
      <c r="A9007" s="50"/>
      <c r="B9007" s="8"/>
      <c r="C9007" s="49"/>
      <c r="D9007" s="8"/>
      <c r="E9007" s="8"/>
      <c r="F9007" s="8"/>
      <c r="G9007" s="8"/>
      <c r="H9007" s="15"/>
      <c r="I9007" s="27"/>
      <c r="K9007" s="27"/>
      <c r="L9007" s="8"/>
      <c r="M9007" s="8"/>
      <c r="N9007" s="8"/>
    </row>
    <row r="9008" spans="1:14" ht="21" customHeight="1" x14ac:dyDescent="0.5">
      <c r="A9008" s="50"/>
      <c r="B9008" s="8"/>
      <c r="C9008" s="49"/>
      <c r="D9008" s="8"/>
      <c r="E9008" s="8"/>
      <c r="F9008" s="8"/>
      <c r="G9008" s="8"/>
      <c r="H9008" s="15"/>
      <c r="I9008" s="27"/>
      <c r="K9008" s="27"/>
      <c r="L9008" s="8"/>
      <c r="M9008" s="8"/>
      <c r="N9008" s="8"/>
    </row>
    <row r="9009" spans="1:14" ht="21" customHeight="1" x14ac:dyDescent="0.5">
      <c r="A9009" s="50"/>
      <c r="B9009" s="8"/>
      <c r="C9009" s="49"/>
      <c r="D9009" s="8"/>
      <c r="E9009" s="8"/>
      <c r="F9009" s="8"/>
      <c r="G9009" s="8"/>
      <c r="H9009" s="15"/>
      <c r="I9009" s="27"/>
      <c r="K9009" s="27"/>
      <c r="L9009" s="8"/>
      <c r="M9009" s="8"/>
      <c r="N9009" s="8"/>
    </row>
    <row r="9010" spans="1:14" ht="21" customHeight="1" x14ac:dyDescent="0.5">
      <c r="A9010" s="50"/>
      <c r="B9010" s="8"/>
      <c r="C9010" s="49"/>
      <c r="D9010" s="8"/>
      <c r="E9010" s="8"/>
      <c r="F9010" s="8"/>
      <c r="G9010" s="8"/>
      <c r="H9010" s="15"/>
      <c r="I9010" s="27"/>
      <c r="K9010" s="27"/>
      <c r="L9010" s="8"/>
      <c r="M9010" s="8"/>
      <c r="N9010" s="8"/>
    </row>
    <row r="9011" spans="1:14" ht="21" customHeight="1" x14ac:dyDescent="0.5">
      <c r="A9011" s="50"/>
      <c r="B9011" s="8"/>
      <c r="C9011" s="49"/>
      <c r="D9011" s="8"/>
      <c r="E9011" s="8"/>
      <c r="F9011" s="8"/>
      <c r="G9011" s="8"/>
      <c r="H9011" s="15"/>
      <c r="I9011" s="27"/>
      <c r="K9011" s="27"/>
      <c r="L9011" s="8"/>
      <c r="M9011" s="8"/>
      <c r="N9011" s="8"/>
    </row>
    <row r="9012" spans="1:14" ht="21" customHeight="1" x14ac:dyDescent="0.5">
      <c r="A9012" s="50"/>
      <c r="B9012" s="8"/>
      <c r="C9012" s="49"/>
      <c r="D9012" s="8"/>
      <c r="E9012" s="8"/>
      <c r="F9012" s="8"/>
      <c r="G9012" s="8"/>
      <c r="H9012" s="15"/>
      <c r="I9012" s="27"/>
      <c r="K9012" s="27"/>
      <c r="L9012" s="8"/>
      <c r="M9012" s="8"/>
      <c r="N9012" s="8"/>
    </row>
    <row r="9013" spans="1:14" ht="21" customHeight="1" x14ac:dyDescent="0.5">
      <c r="A9013" s="50"/>
      <c r="B9013" s="8"/>
      <c r="C9013" s="49"/>
      <c r="D9013" s="8"/>
      <c r="E9013" s="8"/>
      <c r="F9013" s="8"/>
      <c r="G9013" s="8"/>
      <c r="H9013" s="15"/>
      <c r="I9013" s="27"/>
      <c r="K9013" s="27"/>
      <c r="L9013" s="8"/>
      <c r="M9013" s="8"/>
      <c r="N9013" s="8"/>
    </row>
    <row r="9014" spans="1:14" ht="21" customHeight="1" x14ac:dyDescent="0.5">
      <c r="A9014" s="50"/>
      <c r="B9014" s="8"/>
      <c r="C9014" s="49"/>
      <c r="D9014" s="8"/>
      <c r="E9014" s="8"/>
      <c r="F9014" s="8"/>
      <c r="G9014" s="8"/>
      <c r="H9014" s="15"/>
      <c r="I9014" s="27"/>
      <c r="K9014" s="27"/>
      <c r="L9014" s="8"/>
      <c r="M9014" s="8"/>
      <c r="N9014" s="8"/>
    </row>
    <row r="9015" spans="1:14" ht="21" customHeight="1" x14ac:dyDescent="0.5">
      <c r="A9015" s="50"/>
      <c r="B9015" s="8"/>
      <c r="C9015" s="49"/>
      <c r="D9015" s="8"/>
      <c r="E9015" s="8"/>
      <c r="F9015" s="8"/>
      <c r="G9015" s="8"/>
      <c r="H9015" s="15"/>
      <c r="I9015" s="27"/>
      <c r="K9015" s="27"/>
      <c r="L9015" s="8"/>
      <c r="M9015" s="8"/>
      <c r="N9015" s="8"/>
    </row>
    <row r="9016" spans="1:14" ht="21" customHeight="1" x14ac:dyDescent="0.5">
      <c r="A9016" s="50"/>
      <c r="B9016" s="8"/>
      <c r="C9016" s="49"/>
      <c r="D9016" s="8"/>
      <c r="E9016" s="8"/>
      <c r="F9016" s="8"/>
      <c r="G9016" s="8"/>
      <c r="H9016" s="15"/>
      <c r="I9016" s="27"/>
      <c r="K9016" s="27"/>
      <c r="L9016" s="8"/>
      <c r="M9016" s="8"/>
      <c r="N9016" s="8"/>
    </row>
    <row r="9017" spans="1:14" ht="21" customHeight="1" x14ac:dyDescent="0.5">
      <c r="A9017" s="50"/>
      <c r="B9017" s="8"/>
      <c r="C9017" s="49"/>
      <c r="D9017" s="8"/>
      <c r="E9017" s="8"/>
      <c r="F9017" s="8"/>
      <c r="G9017" s="8"/>
      <c r="H9017" s="15"/>
      <c r="I9017" s="27"/>
      <c r="K9017" s="27"/>
      <c r="L9017" s="8"/>
      <c r="M9017" s="8"/>
      <c r="N9017" s="8"/>
    </row>
    <row r="9018" spans="1:14" ht="21" customHeight="1" x14ac:dyDescent="0.5">
      <c r="A9018" s="50"/>
      <c r="B9018" s="8"/>
      <c r="C9018" s="49"/>
      <c r="D9018" s="8"/>
      <c r="E9018" s="8"/>
      <c r="F9018" s="8"/>
      <c r="G9018" s="8"/>
      <c r="H9018" s="15"/>
      <c r="I9018" s="27"/>
      <c r="K9018" s="27"/>
      <c r="L9018" s="8"/>
      <c r="M9018" s="8"/>
      <c r="N9018" s="8"/>
    </row>
    <row r="9019" spans="1:14" ht="21" customHeight="1" x14ac:dyDescent="0.5">
      <c r="A9019" s="50"/>
      <c r="B9019" s="8"/>
      <c r="C9019" s="49"/>
      <c r="D9019" s="8"/>
      <c r="E9019" s="8"/>
      <c r="F9019" s="8"/>
      <c r="G9019" s="8"/>
      <c r="H9019" s="15"/>
      <c r="I9019" s="27"/>
      <c r="K9019" s="27"/>
      <c r="L9019" s="8"/>
      <c r="M9019" s="8"/>
      <c r="N9019" s="8"/>
    </row>
    <row r="9020" spans="1:14" ht="21" customHeight="1" x14ac:dyDescent="0.5">
      <c r="A9020" s="50"/>
      <c r="B9020" s="8"/>
      <c r="C9020" s="49"/>
      <c r="D9020" s="8"/>
      <c r="E9020" s="8"/>
      <c r="F9020" s="8"/>
      <c r="G9020" s="8"/>
      <c r="H9020" s="15"/>
      <c r="I9020" s="27"/>
      <c r="K9020" s="27"/>
      <c r="L9020" s="8"/>
      <c r="M9020" s="8"/>
      <c r="N9020" s="8"/>
    </row>
    <row r="9021" spans="1:14" ht="21" customHeight="1" x14ac:dyDescent="0.5">
      <c r="A9021" s="50"/>
      <c r="B9021" s="8"/>
      <c r="C9021" s="49"/>
      <c r="D9021" s="8"/>
      <c r="E9021" s="8"/>
      <c r="F9021" s="8"/>
      <c r="G9021" s="8"/>
      <c r="H9021" s="15"/>
      <c r="I9021" s="27"/>
      <c r="K9021" s="27"/>
      <c r="L9021" s="8"/>
      <c r="M9021" s="8"/>
      <c r="N9021" s="8"/>
    </row>
    <row r="9022" spans="1:14" ht="21" customHeight="1" x14ac:dyDescent="0.5">
      <c r="A9022" s="50"/>
      <c r="B9022" s="8"/>
      <c r="C9022" s="49"/>
      <c r="D9022" s="8"/>
      <c r="E9022" s="8"/>
      <c r="F9022" s="8"/>
      <c r="G9022" s="8"/>
      <c r="H9022" s="15"/>
      <c r="I9022" s="27"/>
      <c r="K9022" s="27"/>
      <c r="L9022" s="8"/>
      <c r="M9022" s="8"/>
      <c r="N9022" s="8"/>
    </row>
    <row r="9023" spans="1:14" ht="21" customHeight="1" x14ac:dyDescent="0.5">
      <c r="A9023" s="50"/>
      <c r="B9023" s="8"/>
      <c r="C9023" s="49"/>
      <c r="D9023" s="8"/>
      <c r="E9023" s="8"/>
      <c r="F9023" s="8"/>
      <c r="G9023" s="8"/>
      <c r="H9023" s="15"/>
      <c r="I9023" s="27"/>
      <c r="K9023" s="27"/>
      <c r="L9023" s="8"/>
      <c r="M9023" s="8"/>
      <c r="N9023" s="8"/>
    </row>
    <row r="9024" spans="1:14" ht="21" customHeight="1" x14ac:dyDescent="0.5">
      <c r="A9024" s="50"/>
      <c r="B9024" s="8"/>
      <c r="C9024" s="49"/>
      <c r="D9024" s="8"/>
      <c r="E9024" s="8"/>
      <c r="F9024" s="8"/>
      <c r="G9024" s="8"/>
      <c r="H9024" s="15"/>
      <c r="I9024" s="27"/>
      <c r="K9024" s="27"/>
      <c r="L9024" s="8"/>
      <c r="M9024" s="8"/>
      <c r="N9024" s="8"/>
    </row>
    <row r="9025" spans="1:14" ht="21" customHeight="1" x14ac:dyDescent="0.5">
      <c r="A9025" s="50"/>
      <c r="B9025" s="8"/>
      <c r="C9025" s="49"/>
      <c r="D9025" s="8"/>
      <c r="E9025" s="8"/>
      <c r="F9025" s="8"/>
      <c r="G9025" s="8"/>
      <c r="H9025" s="15"/>
      <c r="I9025" s="27"/>
      <c r="K9025" s="27"/>
      <c r="L9025" s="8"/>
      <c r="M9025" s="8"/>
      <c r="N9025" s="8"/>
    </row>
    <row r="9026" spans="1:14" ht="21" customHeight="1" x14ac:dyDescent="0.5">
      <c r="A9026" s="50"/>
      <c r="B9026" s="8"/>
      <c r="C9026" s="49"/>
      <c r="D9026" s="8"/>
      <c r="E9026" s="8"/>
      <c r="F9026" s="8"/>
      <c r="G9026" s="8"/>
      <c r="H9026" s="15"/>
      <c r="I9026" s="27"/>
      <c r="K9026" s="27"/>
      <c r="L9026" s="8"/>
      <c r="M9026" s="8"/>
      <c r="N9026" s="8"/>
    </row>
    <row r="9027" spans="1:14" ht="21" customHeight="1" x14ac:dyDescent="0.5">
      <c r="A9027" s="50"/>
      <c r="B9027" s="8"/>
      <c r="C9027" s="49"/>
      <c r="D9027" s="8"/>
      <c r="E9027" s="8"/>
      <c r="F9027" s="8"/>
      <c r="G9027" s="8"/>
      <c r="H9027" s="15"/>
      <c r="I9027" s="27"/>
      <c r="K9027" s="27"/>
      <c r="L9027" s="8"/>
      <c r="M9027" s="8"/>
      <c r="N9027" s="8"/>
    </row>
    <row r="9028" spans="1:14" ht="21" customHeight="1" x14ac:dyDescent="0.5">
      <c r="A9028" s="50"/>
      <c r="B9028" s="8"/>
      <c r="C9028" s="49"/>
      <c r="D9028" s="8"/>
      <c r="E9028" s="8"/>
      <c r="F9028" s="8"/>
      <c r="G9028" s="8"/>
      <c r="H9028" s="15"/>
      <c r="I9028" s="27"/>
      <c r="K9028" s="27"/>
      <c r="L9028" s="8"/>
      <c r="M9028" s="8"/>
      <c r="N9028" s="8"/>
    </row>
    <row r="9029" spans="1:14" ht="21" customHeight="1" x14ac:dyDescent="0.5">
      <c r="A9029" s="50"/>
      <c r="B9029" s="8"/>
      <c r="C9029" s="49"/>
      <c r="D9029" s="8"/>
      <c r="E9029" s="8"/>
      <c r="F9029" s="8"/>
      <c r="G9029" s="8"/>
      <c r="H9029" s="15"/>
      <c r="I9029" s="27"/>
      <c r="K9029" s="27"/>
      <c r="L9029" s="8"/>
      <c r="M9029" s="8"/>
      <c r="N9029" s="8"/>
    </row>
    <row r="9030" spans="1:14" ht="21" customHeight="1" x14ac:dyDescent="0.5">
      <c r="A9030" s="50"/>
      <c r="B9030" s="8"/>
      <c r="C9030" s="49"/>
      <c r="D9030" s="8"/>
      <c r="E9030" s="8"/>
      <c r="F9030" s="8"/>
      <c r="G9030" s="8"/>
      <c r="H9030" s="15"/>
      <c r="I9030" s="27"/>
      <c r="K9030" s="27"/>
      <c r="L9030" s="8"/>
      <c r="M9030" s="8"/>
      <c r="N9030" s="8"/>
    </row>
    <row r="9031" spans="1:14" ht="21" customHeight="1" x14ac:dyDescent="0.5">
      <c r="A9031" s="50"/>
      <c r="B9031" s="8"/>
      <c r="C9031" s="49"/>
      <c r="D9031" s="8"/>
      <c r="E9031" s="8"/>
      <c r="F9031" s="8"/>
      <c r="G9031" s="8"/>
      <c r="H9031" s="15"/>
      <c r="I9031" s="27"/>
      <c r="K9031" s="27"/>
      <c r="L9031" s="8"/>
      <c r="M9031" s="8"/>
      <c r="N9031" s="8"/>
    </row>
    <row r="9032" spans="1:14" ht="21" customHeight="1" x14ac:dyDescent="0.5">
      <c r="A9032" s="50"/>
      <c r="B9032" s="8"/>
      <c r="C9032" s="49"/>
      <c r="D9032" s="8"/>
      <c r="E9032" s="8"/>
      <c r="F9032" s="8"/>
      <c r="G9032" s="8"/>
      <c r="H9032" s="15"/>
      <c r="I9032" s="27"/>
      <c r="K9032" s="27"/>
      <c r="L9032" s="8"/>
      <c r="M9032" s="8"/>
      <c r="N9032" s="8"/>
    </row>
    <row r="9033" spans="1:14" ht="21" customHeight="1" x14ac:dyDescent="0.5">
      <c r="A9033" s="50"/>
      <c r="B9033" s="8"/>
      <c r="C9033" s="49"/>
      <c r="D9033" s="8"/>
      <c r="E9033" s="8"/>
      <c r="F9033" s="8"/>
      <c r="G9033" s="8"/>
      <c r="H9033" s="15"/>
      <c r="I9033" s="27"/>
      <c r="K9033" s="27"/>
      <c r="L9033" s="8"/>
      <c r="M9033" s="8"/>
      <c r="N9033" s="8"/>
    </row>
    <row r="9034" spans="1:14" ht="21" customHeight="1" x14ac:dyDescent="0.5">
      <c r="A9034" s="50"/>
      <c r="B9034" s="8"/>
      <c r="C9034" s="49"/>
      <c r="D9034" s="8"/>
      <c r="E9034" s="8"/>
      <c r="F9034" s="8"/>
      <c r="G9034" s="8"/>
      <c r="H9034" s="15"/>
      <c r="I9034" s="27"/>
      <c r="K9034" s="27"/>
      <c r="L9034" s="8"/>
      <c r="M9034" s="8"/>
      <c r="N9034" s="8"/>
    </row>
    <row r="9035" spans="1:14" ht="21" customHeight="1" x14ac:dyDescent="0.5">
      <c r="A9035" s="50"/>
      <c r="B9035" s="8"/>
      <c r="C9035" s="49"/>
      <c r="D9035" s="8"/>
      <c r="E9035" s="8"/>
      <c r="F9035" s="8"/>
      <c r="G9035" s="8"/>
      <c r="H9035" s="15"/>
      <c r="I9035" s="27"/>
      <c r="K9035" s="27"/>
      <c r="L9035" s="8"/>
      <c r="M9035" s="8"/>
      <c r="N9035" s="8"/>
    </row>
    <row r="9036" spans="1:14" ht="21" customHeight="1" x14ac:dyDescent="0.5">
      <c r="A9036" s="50"/>
      <c r="B9036" s="8"/>
      <c r="C9036" s="49"/>
      <c r="D9036" s="8"/>
      <c r="E9036" s="8"/>
      <c r="F9036" s="8"/>
      <c r="G9036" s="8"/>
      <c r="H9036" s="15"/>
      <c r="I9036" s="27"/>
      <c r="K9036" s="27"/>
      <c r="L9036" s="8"/>
      <c r="M9036" s="8"/>
      <c r="N9036" s="8"/>
    </row>
    <row r="9037" spans="1:14" ht="21" customHeight="1" x14ac:dyDescent="0.5">
      <c r="A9037" s="50"/>
      <c r="B9037" s="8"/>
      <c r="C9037" s="49"/>
      <c r="D9037" s="8"/>
      <c r="E9037" s="8"/>
      <c r="F9037" s="8"/>
      <c r="G9037" s="8"/>
      <c r="H9037" s="15"/>
      <c r="I9037" s="27"/>
      <c r="K9037" s="27"/>
      <c r="L9037" s="8"/>
      <c r="M9037" s="8"/>
      <c r="N9037" s="8"/>
    </row>
    <row r="9038" spans="1:14" ht="21" customHeight="1" x14ac:dyDescent="0.5">
      <c r="A9038" s="50"/>
      <c r="B9038" s="8"/>
      <c r="C9038" s="49"/>
      <c r="D9038" s="8"/>
      <c r="E9038" s="8"/>
      <c r="F9038" s="8"/>
      <c r="G9038" s="8"/>
      <c r="H9038" s="15"/>
      <c r="I9038" s="27"/>
      <c r="K9038" s="27"/>
      <c r="L9038" s="8"/>
      <c r="M9038" s="8"/>
      <c r="N9038" s="8"/>
    </row>
    <row r="9039" spans="1:14" ht="21" customHeight="1" x14ac:dyDescent="0.5">
      <c r="A9039" s="50"/>
      <c r="B9039" s="8"/>
      <c r="C9039" s="49"/>
      <c r="D9039" s="8"/>
      <c r="E9039" s="8"/>
      <c r="F9039" s="8"/>
      <c r="G9039" s="8"/>
      <c r="H9039" s="15"/>
      <c r="I9039" s="27"/>
      <c r="K9039" s="27"/>
      <c r="L9039" s="8"/>
      <c r="M9039" s="8"/>
      <c r="N9039" s="8"/>
    </row>
    <row r="9040" spans="1:14" ht="21" customHeight="1" x14ac:dyDescent="0.5">
      <c r="A9040" s="50"/>
      <c r="B9040" s="8"/>
      <c r="C9040" s="49"/>
      <c r="D9040" s="8"/>
      <c r="E9040" s="8"/>
      <c r="F9040" s="8"/>
      <c r="G9040" s="8"/>
      <c r="H9040" s="15"/>
      <c r="I9040" s="27"/>
      <c r="K9040" s="27"/>
      <c r="L9040" s="8"/>
      <c r="M9040" s="8"/>
      <c r="N9040" s="8"/>
    </row>
    <row r="9041" spans="1:14" ht="21" customHeight="1" x14ac:dyDescent="0.5">
      <c r="A9041" s="50"/>
      <c r="B9041" s="8"/>
      <c r="C9041" s="49"/>
      <c r="D9041" s="8"/>
      <c r="E9041" s="8"/>
      <c r="F9041" s="8"/>
      <c r="G9041" s="8"/>
      <c r="H9041" s="15"/>
      <c r="I9041" s="27"/>
      <c r="K9041" s="27"/>
      <c r="L9041" s="8"/>
      <c r="M9041" s="8"/>
      <c r="N9041" s="8"/>
    </row>
    <row r="9042" spans="1:14" ht="21" customHeight="1" x14ac:dyDescent="0.5">
      <c r="A9042" s="50"/>
      <c r="B9042" s="8"/>
      <c r="C9042" s="49"/>
      <c r="D9042" s="8"/>
      <c r="E9042" s="8"/>
      <c r="F9042" s="8"/>
      <c r="G9042" s="8"/>
      <c r="H9042" s="15"/>
      <c r="I9042" s="27"/>
      <c r="K9042" s="27"/>
      <c r="L9042" s="8"/>
      <c r="M9042" s="8"/>
      <c r="N9042" s="8"/>
    </row>
    <row r="9043" spans="1:14" ht="21" customHeight="1" x14ac:dyDescent="0.5">
      <c r="A9043" s="50"/>
      <c r="B9043" s="8"/>
      <c r="C9043" s="49"/>
      <c r="D9043" s="8"/>
      <c r="E9043" s="8"/>
      <c r="F9043" s="8"/>
      <c r="G9043" s="8"/>
      <c r="H9043" s="15"/>
      <c r="I9043" s="27"/>
      <c r="K9043" s="27"/>
      <c r="L9043" s="8"/>
      <c r="M9043" s="8"/>
      <c r="N9043" s="8"/>
    </row>
    <row r="9044" spans="1:14" ht="21" customHeight="1" x14ac:dyDescent="0.5">
      <c r="A9044" s="50"/>
      <c r="B9044" s="8"/>
      <c r="C9044" s="49"/>
      <c r="D9044" s="8"/>
      <c r="E9044" s="8"/>
      <c r="F9044" s="8"/>
      <c r="G9044" s="8"/>
      <c r="H9044" s="15"/>
      <c r="I9044" s="27"/>
      <c r="K9044" s="27"/>
      <c r="L9044" s="8"/>
      <c r="M9044" s="8"/>
      <c r="N9044" s="8"/>
    </row>
    <row r="9045" spans="1:14" ht="21" customHeight="1" x14ac:dyDescent="0.5">
      <c r="A9045" s="50"/>
      <c r="B9045" s="8"/>
      <c r="C9045" s="49"/>
      <c r="D9045" s="8"/>
      <c r="E9045" s="8"/>
      <c r="F9045" s="8"/>
      <c r="G9045" s="8"/>
      <c r="H9045" s="15"/>
      <c r="I9045" s="27"/>
      <c r="K9045" s="27"/>
      <c r="L9045" s="8"/>
      <c r="M9045" s="8"/>
      <c r="N9045" s="8"/>
    </row>
    <row r="9046" spans="1:14" ht="21" customHeight="1" x14ac:dyDescent="0.5">
      <c r="A9046" s="50"/>
      <c r="B9046" s="8"/>
      <c r="C9046" s="49"/>
      <c r="D9046" s="8"/>
      <c r="E9046" s="8"/>
      <c r="F9046" s="8"/>
      <c r="G9046" s="8"/>
      <c r="H9046" s="15"/>
      <c r="I9046" s="27"/>
      <c r="K9046" s="27"/>
      <c r="L9046" s="8"/>
      <c r="M9046" s="8"/>
      <c r="N9046" s="8"/>
    </row>
    <row r="9047" spans="1:14" ht="21" customHeight="1" x14ac:dyDescent="0.5">
      <c r="A9047" s="50"/>
      <c r="B9047" s="8"/>
      <c r="C9047" s="49"/>
      <c r="D9047" s="8"/>
      <c r="E9047" s="8"/>
      <c r="F9047" s="8"/>
      <c r="G9047" s="8"/>
      <c r="H9047" s="15"/>
      <c r="I9047" s="27"/>
      <c r="K9047" s="27"/>
      <c r="L9047" s="8"/>
      <c r="M9047" s="8"/>
      <c r="N9047" s="8"/>
    </row>
    <row r="9048" spans="1:14" ht="21" customHeight="1" x14ac:dyDescent="0.5">
      <c r="A9048" s="50"/>
      <c r="B9048" s="8"/>
      <c r="C9048" s="49"/>
      <c r="D9048" s="8"/>
      <c r="E9048" s="8"/>
      <c r="F9048" s="8"/>
      <c r="G9048" s="8"/>
      <c r="H9048" s="15"/>
      <c r="I9048" s="27"/>
      <c r="K9048" s="27"/>
      <c r="L9048" s="8"/>
      <c r="M9048" s="8"/>
      <c r="N9048" s="8"/>
    </row>
    <row r="9049" spans="1:14" ht="21" customHeight="1" x14ac:dyDescent="0.5">
      <c r="A9049" s="50"/>
      <c r="B9049" s="8"/>
      <c r="C9049" s="49"/>
      <c r="D9049" s="8"/>
      <c r="E9049" s="8"/>
      <c r="F9049" s="8"/>
      <c r="G9049" s="8"/>
      <c r="H9049" s="15"/>
      <c r="I9049" s="27"/>
      <c r="K9049" s="27"/>
      <c r="L9049" s="8"/>
      <c r="M9049" s="8"/>
      <c r="N9049" s="8"/>
    </row>
    <row r="9050" spans="1:14" ht="21" customHeight="1" x14ac:dyDescent="0.5">
      <c r="A9050" s="50"/>
      <c r="B9050" s="8"/>
      <c r="C9050" s="49"/>
      <c r="D9050" s="8"/>
      <c r="E9050" s="8"/>
      <c r="F9050" s="8"/>
      <c r="G9050" s="8"/>
      <c r="H9050" s="15"/>
      <c r="I9050" s="27"/>
      <c r="K9050" s="27"/>
      <c r="L9050" s="8"/>
      <c r="M9050" s="8"/>
      <c r="N9050" s="8"/>
    </row>
    <row r="9051" spans="1:14" ht="21" customHeight="1" x14ac:dyDescent="0.5">
      <c r="A9051" s="50"/>
      <c r="B9051" s="8"/>
      <c r="C9051" s="49"/>
      <c r="D9051" s="8"/>
      <c r="E9051" s="8"/>
      <c r="F9051" s="8"/>
      <c r="G9051" s="8"/>
      <c r="H9051" s="15"/>
      <c r="I9051" s="27"/>
      <c r="K9051" s="27"/>
      <c r="L9051" s="8"/>
      <c r="M9051" s="8"/>
      <c r="N9051" s="8"/>
    </row>
    <row r="9052" spans="1:14" ht="21" customHeight="1" x14ac:dyDescent="0.5">
      <c r="A9052" s="50"/>
      <c r="B9052" s="8"/>
      <c r="C9052" s="49"/>
      <c r="D9052" s="8"/>
      <c r="E9052" s="8"/>
      <c r="F9052" s="8"/>
      <c r="G9052" s="8"/>
      <c r="H9052" s="15"/>
      <c r="I9052" s="27"/>
      <c r="K9052" s="27"/>
      <c r="L9052" s="8"/>
      <c r="M9052" s="8"/>
      <c r="N9052" s="8"/>
    </row>
    <row r="9053" spans="1:14" ht="21" customHeight="1" x14ac:dyDescent="0.5">
      <c r="A9053" s="50"/>
      <c r="B9053" s="8"/>
      <c r="C9053" s="49"/>
      <c r="D9053" s="8"/>
      <c r="E9053" s="8"/>
      <c r="F9053" s="8"/>
      <c r="G9053" s="8"/>
      <c r="H9053" s="15"/>
      <c r="I9053" s="27"/>
      <c r="K9053" s="27"/>
      <c r="L9053" s="8"/>
      <c r="M9053" s="8"/>
      <c r="N9053" s="8"/>
    </row>
    <row r="9054" spans="1:14" ht="21" customHeight="1" x14ac:dyDescent="0.5">
      <c r="A9054" s="50"/>
      <c r="B9054" s="8"/>
      <c r="C9054" s="49"/>
      <c r="D9054" s="8"/>
      <c r="E9054" s="8"/>
      <c r="F9054" s="8"/>
      <c r="G9054" s="8"/>
      <c r="H9054" s="15"/>
      <c r="I9054" s="27"/>
      <c r="K9054" s="27"/>
      <c r="L9054" s="8"/>
      <c r="M9054" s="8"/>
      <c r="N9054" s="8"/>
    </row>
    <row r="9055" spans="1:14" ht="21" customHeight="1" x14ac:dyDescent="0.5">
      <c r="A9055" s="50"/>
      <c r="B9055" s="8"/>
      <c r="C9055" s="49"/>
      <c r="D9055" s="8"/>
      <c r="E9055" s="8"/>
      <c r="F9055" s="8"/>
      <c r="G9055" s="8"/>
      <c r="H9055" s="15"/>
      <c r="I9055" s="27"/>
      <c r="K9055" s="27"/>
      <c r="L9055" s="8"/>
      <c r="M9055" s="8"/>
      <c r="N9055" s="8"/>
    </row>
    <row r="9056" spans="1:14" ht="21" customHeight="1" x14ac:dyDescent="0.5">
      <c r="A9056" s="50"/>
      <c r="B9056" s="8"/>
      <c r="C9056" s="49"/>
      <c r="D9056" s="8"/>
      <c r="E9056" s="8"/>
      <c r="F9056" s="8"/>
      <c r="G9056" s="8"/>
      <c r="H9056" s="15"/>
      <c r="I9056" s="27"/>
      <c r="K9056" s="27"/>
      <c r="L9056" s="8"/>
      <c r="M9056" s="8"/>
      <c r="N9056" s="8"/>
    </row>
    <row r="9057" spans="1:14" ht="21" customHeight="1" x14ac:dyDescent="0.5">
      <c r="A9057" s="50"/>
      <c r="B9057" s="8"/>
      <c r="C9057" s="49"/>
      <c r="D9057" s="8"/>
      <c r="E9057" s="8"/>
      <c r="F9057" s="8"/>
      <c r="G9057" s="8"/>
      <c r="H9057" s="15"/>
      <c r="I9057" s="27"/>
      <c r="K9057" s="27"/>
      <c r="L9057" s="8"/>
      <c r="M9057" s="8"/>
      <c r="N9057" s="8"/>
    </row>
    <row r="9058" spans="1:14" ht="21" customHeight="1" x14ac:dyDescent="0.5">
      <c r="A9058" s="50"/>
      <c r="B9058" s="8"/>
      <c r="C9058" s="49"/>
      <c r="D9058" s="8"/>
      <c r="E9058" s="8"/>
      <c r="F9058" s="8"/>
      <c r="G9058" s="8"/>
      <c r="H9058" s="15"/>
      <c r="I9058" s="27"/>
      <c r="K9058" s="27"/>
      <c r="L9058" s="8"/>
      <c r="M9058" s="8"/>
      <c r="N9058" s="8"/>
    </row>
    <row r="9059" spans="1:14" ht="21" customHeight="1" x14ac:dyDescent="0.5">
      <c r="A9059" s="50"/>
      <c r="B9059" s="8"/>
      <c r="C9059" s="49"/>
      <c r="D9059" s="8"/>
      <c r="E9059" s="8"/>
      <c r="F9059" s="8"/>
      <c r="G9059" s="8"/>
      <c r="H9059" s="15"/>
      <c r="I9059" s="27"/>
      <c r="K9059" s="27"/>
      <c r="L9059" s="8"/>
      <c r="M9059" s="8"/>
      <c r="N9059" s="8"/>
    </row>
    <row r="9060" spans="1:14" ht="21" customHeight="1" x14ac:dyDescent="0.5">
      <c r="A9060" s="50"/>
      <c r="B9060" s="8"/>
      <c r="C9060" s="49"/>
      <c r="D9060" s="8"/>
      <c r="E9060" s="8"/>
      <c r="F9060" s="8"/>
      <c r="G9060" s="8"/>
      <c r="H9060" s="15"/>
      <c r="I9060" s="27"/>
      <c r="K9060" s="27"/>
      <c r="L9060" s="8"/>
      <c r="M9060" s="8"/>
      <c r="N9060" s="8"/>
    </row>
    <row r="9061" spans="1:14" ht="21" customHeight="1" x14ac:dyDescent="0.5">
      <c r="A9061" s="50"/>
      <c r="B9061" s="8"/>
      <c r="C9061" s="49"/>
      <c r="D9061" s="8"/>
      <c r="E9061" s="8"/>
      <c r="F9061" s="8"/>
      <c r="G9061" s="8"/>
      <c r="H9061" s="15"/>
      <c r="I9061" s="27"/>
      <c r="K9061" s="27"/>
      <c r="L9061" s="8"/>
      <c r="M9061" s="8"/>
      <c r="N9061" s="8"/>
    </row>
    <row r="9062" spans="1:14" ht="21" customHeight="1" x14ac:dyDescent="0.5">
      <c r="A9062" s="50"/>
      <c r="B9062" s="8"/>
      <c r="C9062" s="49"/>
      <c r="D9062" s="8"/>
      <c r="E9062" s="8"/>
      <c r="F9062" s="8"/>
      <c r="G9062" s="8"/>
      <c r="H9062" s="15"/>
      <c r="I9062" s="27"/>
      <c r="K9062" s="27"/>
      <c r="L9062" s="8"/>
      <c r="M9062" s="8"/>
      <c r="N9062" s="8"/>
    </row>
    <row r="9063" spans="1:14" ht="21" customHeight="1" x14ac:dyDescent="0.5">
      <c r="A9063" s="50"/>
      <c r="B9063" s="8"/>
      <c r="C9063" s="49"/>
      <c r="D9063" s="8"/>
      <c r="E9063" s="8"/>
      <c r="F9063" s="8"/>
      <c r="G9063" s="8"/>
      <c r="H9063" s="15"/>
      <c r="I9063" s="27"/>
      <c r="K9063" s="27"/>
      <c r="L9063" s="8"/>
      <c r="M9063" s="8"/>
      <c r="N9063" s="8"/>
    </row>
    <row r="9064" spans="1:14" ht="21" customHeight="1" x14ac:dyDescent="0.5">
      <c r="A9064" s="50"/>
      <c r="B9064" s="8"/>
      <c r="C9064" s="49"/>
      <c r="D9064" s="8"/>
      <c r="E9064" s="8"/>
      <c r="F9064" s="8"/>
      <c r="G9064" s="8"/>
      <c r="H9064" s="15"/>
      <c r="I9064" s="27"/>
      <c r="K9064" s="27"/>
      <c r="L9064" s="8"/>
      <c r="M9064" s="8"/>
      <c r="N9064" s="8"/>
    </row>
    <row r="9065" spans="1:14" ht="21" customHeight="1" x14ac:dyDescent="0.5">
      <c r="A9065" s="50"/>
      <c r="B9065" s="8"/>
      <c r="C9065" s="49"/>
      <c r="D9065" s="8"/>
      <c r="E9065" s="8"/>
      <c r="F9065" s="8"/>
      <c r="G9065" s="8"/>
      <c r="H9065" s="15"/>
      <c r="I9065" s="27"/>
      <c r="K9065" s="27"/>
      <c r="L9065" s="8"/>
      <c r="M9065" s="8"/>
      <c r="N9065" s="8"/>
    </row>
    <row r="9066" spans="1:14" ht="21" customHeight="1" x14ac:dyDescent="0.5">
      <c r="A9066" s="50"/>
      <c r="B9066" s="8"/>
      <c r="C9066" s="49"/>
      <c r="D9066" s="8"/>
      <c r="E9066" s="8"/>
      <c r="F9066" s="8"/>
      <c r="G9066" s="8"/>
      <c r="H9066" s="15"/>
      <c r="I9066" s="27"/>
      <c r="K9066" s="27"/>
      <c r="L9066" s="8"/>
      <c r="M9066" s="8"/>
      <c r="N9066" s="8"/>
    </row>
    <row r="9067" spans="1:14" ht="21" customHeight="1" x14ac:dyDescent="0.5">
      <c r="A9067" s="50"/>
      <c r="B9067" s="8"/>
      <c r="C9067" s="49"/>
      <c r="D9067" s="8"/>
      <c r="E9067" s="8"/>
      <c r="F9067" s="8"/>
      <c r="G9067" s="8"/>
      <c r="H9067" s="15"/>
      <c r="I9067" s="27"/>
      <c r="K9067" s="27"/>
      <c r="L9067" s="8"/>
      <c r="M9067" s="8"/>
      <c r="N9067" s="8"/>
    </row>
    <row r="9068" spans="1:14" ht="21" customHeight="1" x14ac:dyDescent="0.5">
      <c r="A9068" s="50"/>
      <c r="B9068" s="8"/>
      <c r="C9068" s="49"/>
      <c r="D9068" s="8"/>
      <c r="E9068" s="8"/>
      <c r="F9068" s="8"/>
      <c r="G9068" s="8"/>
      <c r="H9068" s="15"/>
      <c r="I9068" s="27"/>
      <c r="K9068" s="27"/>
      <c r="L9068" s="8"/>
      <c r="M9068" s="8"/>
      <c r="N9068" s="8"/>
    </row>
    <row r="9069" spans="1:14" ht="21" customHeight="1" x14ac:dyDescent="0.5">
      <c r="A9069" s="50"/>
      <c r="B9069" s="8"/>
      <c r="C9069" s="49"/>
      <c r="D9069" s="8"/>
      <c r="E9069" s="8"/>
      <c r="F9069" s="8"/>
      <c r="G9069" s="8"/>
      <c r="H9069" s="15"/>
      <c r="I9069" s="27"/>
      <c r="K9069" s="27"/>
      <c r="L9069" s="8"/>
      <c r="M9069" s="8"/>
      <c r="N9069" s="8"/>
    </row>
    <row r="9070" spans="1:14" ht="21" customHeight="1" x14ac:dyDescent="0.5">
      <c r="A9070" s="50"/>
      <c r="B9070" s="8"/>
      <c r="C9070" s="49"/>
      <c r="D9070" s="8"/>
      <c r="E9070" s="8"/>
      <c r="F9070" s="8"/>
      <c r="G9070" s="8"/>
      <c r="H9070" s="15"/>
      <c r="I9070" s="27"/>
      <c r="K9070" s="27"/>
      <c r="L9070" s="8"/>
      <c r="M9070" s="8"/>
      <c r="N9070" s="8"/>
    </row>
    <row r="9071" spans="1:14" ht="21" customHeight="1" x14ac:dyDescent="0.5">
      <c r="A9071" s="50"/>
      <c r="B9071" s="8"/>
      <c r="C9071" s="49"/>
      <c r="D9071" s="8"/>
      <c r="E9071" s="8"/>
      <c r="F9071" s="8"/>
      <c r="G9071" s="8"/>
      <c r="H9071" s="15"/>
      <c r="I9071" s="27"/>
      <c r="K9071" s="27"/>
      <c r="L9071" s="8"/>
      <c r="M9071" s="8"/>
      <c r="N9071" s="8"/>
    </row>
    <row r="9072" spans="1:14" ht="21" customHeight="1" x14ac:dyDescent="0.5">
      <c r="A9072" s="50"/>
      <c r="B9072" s="8"/>
      <c r="C9072" s="49"/>
      <c r="D9072" s="8"/>
      <c r="E9072" s="8"/>
      <c r="F9072" s="8"/>
      <c r="G9072" s="8"/>
      <c r="H9072" s="15"/>
      <c r="I9072" s="27"/>
      <c r="K9072" s="27"/>
      <c r="L9072" s="8"/>
      <c r="M9072" s="8"/>
      <c r="N9072" s="8"/>
    </row>
    <row r="9073" spans="1:14" ht="21" customHeight="1" x14ac:dyDescent="0.5">
      <c r="A9073" s="50"/>
      <c r="B9073" s="8"/>
      <c r="C9073" s="49"/>
      <c r="D9073" s="8"/>
      <c r="E9073" s="8"/>
      <c r="F9073" s="8"/>
      <c r="G9073" s="8"/>
      <c r="H9073" s="15"/>
      <c r="I9073" s="27"/>
      <c r="K9073" s="27"/>
      <c r="L9073" s="8"/>
      <c r="M9073" s="8"/>
      <c r="N9073" s="8"/>
    </row>
    <row r="9074" spans="1:14" ht="21" customHeight="1" x14ac:dyDescent="0.5">
      <c r="A9074" s="50"/>
      <c r="B9074" s="8"/>
      <c r="C9074" s="49"/>
      <c r="D9074" s="8"/>
      <c r="E9074" s="8"/>
      <c r="F9074" s="8"/>
      <c r="G9074" s="8"/>
      <c r="H9074" s="15"/>
      <c r="I9074" s="27"/>
      <c r="K9074" s="27"/>
      <c r="L9074" s="8"/>
      <c r="M9074" s="8"/>
      <c r="N9074" s="8"/>
    </row>
    <row r="9075" spans="1:14" ht="21" customHeight="1" x14ac:dyDescent="0.5">
      <c r="A9075" s="50"/>
      <c r="B9075" s="8"/>
      <c r="C9075" s="49"/>
      <c r="D9075" s="8"/>
      <c r="E9075" s="8"/>
      <c r="F9075" s="8"/>
      <c r="G9075" s="8"/>
      <c r="H9075" s="15"/>
      <c r="I9075" s="27"/>
      <c r="K9075" s="27"/>
      <c r="L9075" s="8"/>
      <c r="M9075" s="8"/>
      <c r="N9075" s="8"/>
    </row>
    <row r="9076" spans="1:14" ht="21" customHeight="1" x14ac:dyDescent="0.5">
      <c r="A9076" s="50"/>
      <c r="B9076" s="8"/>
      <c r="C9076" s="49"/>
      <c r="D9076" s="8"/>
      <c r="E9076" s="8"/>
      <c r="F9076" s="8"/>
      <c r="G9076" s="8"/>
      <c r="H9076" s="15"/>
      <c r="I9076" s="27"/>
      <c r="K9076" s="27"/>
      <c r="L9076" s="8"/>
      <c r="M9076" s="8"/>
      <c r="N9076" s="8"/>
    </row>
    <row r="9077" spans="1:14" ht="21" customHeight="1" x14ac:dyDescent="0.5">
      <c r="A9077" s="50"/>
      <c r="B9077" s="8"/>
      <c r="C9077" s="49"/>
      <c r="D9077" s="8"/>
      <c r="E9077" s="8"/>
      <c r="F9077" s="8"/>
      <c r="G9077" s="8"/>
      <c r="H9077" s="15"/>
      <c r="I9077" s="27"/>
      <c r="K9077" s="27"/>
      <c r="L9077" s="8"/>
      <c r="M9077" s="8"/>
      <c r="N9077" s="8"/>
    </row>
    <row r="9078" spans="1:14" ht="21" customHeight="1" x14ac:dyDescent="0.5">
      <c r="A9078" s="50"/>
      <c r="B9078" s="8"/>
      <c r="C9078" s="49"/>
      <c r="D9078" s="8"/>
      <c r="E9078" s="8"/>
      <c r="F9078" s="8"/>
      <c r="G9078" s="8"/>
      <c r="H9078" s="15"/>
      <c r="I9078" s="27"/>
      <c r="K9078" s="27"/>
      <c r="L9078" s="8"/>
      <c r="M9078" s="8"/>
      <c r="N9078" s="8"/>
    </row>
    <row r="9079" spans="1:14" ht="21" customHeight="1" x14ac:dyDescent="0.5">
      <c r="A9079" s="50"/>
      <c r="B9079" s="8"/>
      <c r="C9079" s="49"/>
      <c r="D9079" s="8"/>
      <c r="E9079" s="8"/>
      <c r="F9079" s="8"/>
      <c r="G9079" s="8"/>
      <c r="H9079" s="15"/>
      <c r="I9079" s="27"/>
      <c r="K9079" s="27"/>
      <c r="L9079" s="8"/>
      <c r="M9079" s="8"/>
      <c r="N9079" s="8"/>
    </row>
    <row r="9080" spans="1:14" ht="21" customHeight="1" x14ac:dyDescent="0.5">
      <c r="A9080" s="50"/>
      <c r="B9080" s="8"/>
      <c r="C9080" s="49"/>
      <c r="D9080" s="8"/>
      <c r="E9080" s="8"/>
      <c r="F9080" s="8"/>
      <c r="G9080" s="8"/>
      <c r="H9080" s="15"/>
      <c r="I9080" s="27"/>
      <c r="K9080" s="27"/>
      <c r="L9080" s="8"/>
      <c r="M9080" s="8"/>
      <c r="N9080" s="8"/>
    </row>
    <row r="9081" spans="1:14" ht="21" customHeight="1" x14ac:dyDescent="0.5">
      <c r="A9081" s="50"/>
      <c r="B9081" s="8"/>
      <c r="C9081" s="49"/>
      <c r="D9081" s="8"/>
      <c r="E9081" s="8"/>
      <c r="F9081" s="8"/>
      <c r="G9081" s="8"/>
      <c r="H9081" s="15"/>
      <c r="I9081" s="27"/>
      <c r="K9081" s="27"/>
      <c r="L9081" s="8"/>
      <c r="M9081" s="8"/>
      <c r="N9081" s="8"/>
    </row>
    <row r="9082" spans="1:14" ht="21" customHeight="1" x14ac:dyDescent="0.5">
      <c r="A9082" s="50"/>
      <c r="B9082" s="8"/>
      <c r="C9082" s="49"/>
      <c r="D9082" s="8"/>
      <c r="E9082" s="8"/>
      <c r="F9082" s="8"/>
      <c r="G9082" s="8"/>
      <c r="H9082" s="15"/>
      <c r="I9082" s="27"/>
      <c r="K9082" s="27"/>
      <c r="L9082" s="8"/>
      <c r="M9082" s="8"/>
      <c r="N9082" s="8"/>
    </row>
    <row r="9083" spans="1:14" ht="21" customHeight="1" x14ac:dyDescent="0.5">
      <c r="A9083" s="50"/>
      <c r="B9083" s="8"/>
      <c r="C9083" s="49"/>
      <c r="D9083" s="8"/>
      <c r="E9083" s="8"/>
      <c r="F9083" s="8"/>
      <c r="G9083" s="8"/>
      <c r="H9083" s="15"/>
      <c r="I9083" s="27"/>
      <c r="K9083" s="27"/>
      <c r="L9083" s="8"/>
      <c r="M9083" s="8"/>
      <c r="N9083" s="8"/>
    </row>
    <row r="9084" spans="1:14" ht="21" customHeight="1" x14ac:dyDescent="0.5">
      <c r="A9084" s="50"/>
      <c r="B9084" s="8"/>
      <c r="C9084" s="49"/>
      <c r="D9084" s="8"/>
      <c r="E9084" s="8"/>
      <c r="F9084" s="8"/>
      <c r="G9084" s="8"/>
      <c r="H9084" s="15"/>
      <c r="I9084" s="27"/>
      <c r="K9084" s="27"/>
      <c r="L9084" s="8"/>
      <c r="M9084" s="8"/>
      <c r="N9084" s="8"/>
    </row>
    <row r="9085" spans="1:14" ht="21" customHeight="1" x14ac:dyDescent="0.5">
      <c r="A9085" s="50"/>
      <c r="B9085" s="8"/>
      <c r="C9085" s="49"/>
      <c r="D9085" s="8"/>
      <c r="E9085" s="8"/>
      <c r="F9085" s="8"/>
      <c r="G9085" s="8"/>
      <c r="H9085" s="15"/>
      <c r="I9085" s="27"/>
      <c r="K9085" s="27"/>
      <c r="L9085" s="8"/>
      <c r="M9085" s="8"/>
      <c r="N9085" s="8"/>
    </row>
    <row r="9086" spans="1:14" ht="21" customHeight="1" x14ac:dyDescent="0.5">
      <c r="A9086" s="50"/>
      <c r="B9086" s="8"/>
      <c r="C9086" s="49"/>
      <c r="D9086" s="8"/>
      <c r="E9086" s="8"/>
      <c r="F9086" s="8"/>
      <c r="G9086" s="8"/>
      <c r="H9086" s="15"/>
      <c r="I9086" s="27"/>
      <c r="K9086" s="27"/>
      <c r="L9086" s="8"/>
      <c r="M9086" s="8"/>
      <c r="N9086" s="8"/>
    </row>
    <row r="9087" spans="1:14" ht="21" customHeight="1" x14ac:dyDescent="0.5">
      <c r="A9087" s="50"/>
      <c r="B9087" s="8"/>
      <c r="C9087" s="49"/>
      <c r="D9087" s="8"/>
      <c r="E9087" s="8"/>
      <c r="F9087" s="8"/>
      <c r="G9087" s="8"/>
      <c r="H9087" s="15"/>
      <c r="I9087" s="27"/>
      <c r="K9087" s="27"/>
      <c r="L9087" s="8"/>
      <c r="M9087" s="8"/>
      <c r="N9087" s="8"/>
    </row>
    <row r="9088" spans="1:14" ht="21" customHeight="1" x14ac:dyDescent="0.5">
      <c r="A9088" s="50"/>
      <c r="B9088" s="8"/>
      <c r="C9088" s="49"/>
      <c r="D9088" s="8"/>
      <c r="E9088" s="8"/>
      <c r="F9088" s="8"/>
      <c r="G9088" s="8"/>
      <c r="H9088" s="15"/>
      <c r="I9088" s="27"/>
      <c r="K9088" s="27"/>
      <c r="L9088" s="8"/>
      <c r="M9088" s="8"/>
      <c r="N9088" s="8"/>
    </row>
    <row r="9089" spans="1:14" ht="21" customHeight="1" x14ac:dyDescent="0.5">
      <c r="A9089" s="50"/>
      <c r="B9089" s="8"/>
      <c r="C9089" s="49"/>
      <c r="D9089" s="8"/>
      <c r="E9089" s="8"/>
      <c r="F9089" s="8"/>
      <c r="G9089" s="8"/>
      <c r="H9089" s="15"/>
      <c r="I9089" s="27"/>
      <c r="K9089" s="27"/>
      <c r="L9089" s="8"/>
      <c r="M9089" s="8"/>
      <c r="N9089" s="8"/>
    </row>
    <row r="9090" spans="1:14" ht="21" customHeight="1" x14ac:dyDescent="0.5">
      <c r="A9090" s="50"/>
      <c r="B9090" s="8"/>
      <c r="C9090" s="49"/>
      <c r="D9090" s="8"/>
      <c r="E9090" s="8"/>
      <c r="F9090" s="8"/>
      <c r="G9090" s="8"/>
      <c r="H9090" s="15"/>
      <c r="I9090" s="27"/>
      <c r="K9090" s="27"/>
      <c r="L9090" s="8"/>
      <c r="M9090" s="8"/>
      <c r="N9090" s="8"/>
    </row>
    <row r="9091" spans="1:14" ht="21" customHeight="1" x14ac:dyDescent="0.5">
      <c r="A9091" s="50"/>
      <c r="B9091" s="8"/>
      <c r="C9091" s="49"/>
      <c r="D9091" s="8"/>
      <c r="E9091" s="8"/>
      <c r="F9091" s="8"/>
      <c r="G9091" s="8"/>
      <c r="H9091" s="15"/>
      <c r="I9091" s="27"/>
      <c r="K9091" s="27"/>
      <c r="L9091" s="8"/>
      <c r="M9091" s="8"/>
      <c r="N9091" s="8"/>
    </row>
    <row r="9092" spans="1:14" ht="21" customHeight="1" x14ac:dyDescent="0.5">
      <c r="A9092" s="50"/>
      <c r="B9092" s="8"/>
      <c r="C9092" s="49"/>
      <c r="D9092" s="8"/>
      <c r="E9092" s="8"/>
      <c r="F9092" s="8"/>
      <c r="G9092" s="8"/>
      <c r="H9092" s="15"/>
      <c r="I9092" s="27"/>
      <c r="K9092" s="27"/>
      <c r="L9092" s="8"/>
      <c r="M9092" s="8"/>
      <c r="N9092" s="8"/>
    </row>
    <row r="9093" spans="1:14" ht="21" customHeight="1" x14ac:dyDescent="0.5">
      <c r="A9093" s="50"/>
      <c r="B9093" s="8"/>
      <c r="C9093" s="49"/>
      <c r="D9093" s="8"/>
      <c r="E9093" s="8"/>
      <c r="F9093" s="8"/>
      <c r="G9093" s="8"/>
      <c r="H9093" s="15"/>
      <c r="I9093" s="27"/>
      <c r="K9093" s="27"/>
      <c r="L9093" s="8"/>
      <c r="M9093" s="8"/>
      <c r="N9093" s="8"/>
    </row>
    <row r="9094" spans="1:14" ht="21" customHeight="1" x14ac:dyDescent="0.5">
      <c r="A9094" s="50"/>
      <c r="B9094" s="8"/>
      <c r="C9094" s="49"/>
      <c r="D9094" s="8"/>
      <c r="E9094" s="8"/>
      <c r="F9094" s="8"/>
      <c r="G9094" s="8"/>
      <c r="H9094" s="15"/>
      <c r="I9094" s="27"/>
      <c r="K9094" s="27"/>
      <c r="L9094" s="8"/>
      <c r="M9094" s="8"/>
      <c r="N9094" s="8"/>
    </row>
    <row r="9095" spans="1:14" ht="21" customHeight="1" x14ac:dyDescent="0.5">
      <c r="A9095" s="50"/>
      <c r="B9095" s="8"/>
      <c r="C9095" s="49"/>
      <c r="D9095" s="8"/>
      <c r="E9095" s="8"/>
      <c r="F9095" s="8"/>
      <c r="G9095" s="8"/>
      <c r="H9095" s="15"/>
      <c r="I9095" s="27"/>
      <c r="K9095" s="27"/>
      <c r="L9095" s="8"/>
      <c r="M9095" s="8"/>
      <c r="N9095" s="8"/>
    </row>
    <row r="9096" spans="1:14" ht="21" customHeight="1" x14ac:dyDescent="0.5">
      <c r="A9096" s="50"/>
      <c r="B9096" s="8"/>
      <c r="C9096" s="49"/>
      <c r="D9096" s="8"/>
      <c r="E9096" s="8"/>
      <c r="F9096" s="8"/>
      <c r="G9096" s="8"/>
      <c r="H9096" s="15"/>
      <c r="I9096" s="27"/>
      <c r="K9096" s="27"/>
      <c r="L9096" s="8"/>
      <c r="M9096" s="8"/>
      <c r="N9096" s="8"/>
    </row>
    <row r="9097" spans="1:14" ht="21" customHeight="1" x14ac:dyDescent="0.5">
      <c r="A9097" s="50"/>
      <c r="B9097" s="8"/>
      <c r="C9097" s="49"/>
      <c r="D9097" s="8"/>
      <c r="E9097" s="8"/>
      <c r="F9097" s="8"/>
      <c r="G9097" s="8"/>
      <c r="H9097" s="15"/>
      <c r="I9097" s="27"/>
      <c r="K9097" s="27"/>
      <c r="L9097" s="8"/>
      <c r="M9097" s="8"/>
      <c r="N9097" s="8"/>
    </row>
    <row r="9098" spans="1:14" ht="21" customHeight="1" x14ac:dyDescent="0.5">
      <c r="A9098" s="50"/>
      <c r="B9098" s="8"/>
      <c r="C9098" s="49"/>
      <c r="D9098" s="8"/>
      <c r="E9098" s="8"/>
      <c r="F9098" s="8"/>
      <c r="G9098" s="8"/>
      <c r="H9098" s="15"/>
      <c r="I9098" s="27"/>
      <c r="K9098" s="27"/>
      <c r="L9098" s="8"/>
      <c r="M9098" s="8"/>
      <c r="N9098" s="8"/>
    </row>
    <row r="9099" spans="1:14" ht="21" customHeight="1" x14ac:dyDescent="0.5">
      <c r="A9099" s="50"/>
      <c r="B9099" s="8"/>
      <c r="C9099" s="49"/>
      <c r="D9099" s="8"/>
      <c r="E9099" s="8"/>
      <c r="F9099" s="8"/>
      <c r="G9099" s="8"/>
      <c r="H9099" s="15"/>
      <c r="I9099" s="27"/>
      <c r="K9099" s="27"/>
      <c r="L9099" s="8"/>
      <c r="M9099" s="8"/>
      <c r="N9099" s="8"/>
    </row>
    <row r="9100" spans="1:14" ht="21" customHeight="1" x14ac:dyDescent="0.5">
      <c r="A9100" s="50"/>
      <c r="B9100" s="8"/>
      <c r="C9100" s="49"/>
      <c r="D9100" s="8"/>
      <c r="E9100" s="8"/>
      <c r="F9100" s="8"/>
      <c r="G9100" s="8"/>
      <c r="H9100" s="15"/>
      <c r="I9100" s="27"/>
      <c r="K9100" s="27"/>
      <c r="L9100" s="8"/>
      <c r="M9100" s="8"/>
      <c r="N9100" s="8"/>
    </row>
    <row r="9101" spans="1:14" ht="21" customHeight="1" x14ac:dyDescent="0.5">
      <c r="A9101" s="50"/>
      <c r="B9101" s="8"/>
      <c r="C9101" s="49"/>
      <c r="D9101" s="8"/>
      <c r="E9101" s="8"/>
      <c r="F9101" s="8"/>
      <c r="G9101" s="8"/>
      <c r="H9101" s="15"/>
      <c r="I9101" s="27"/>
      <c r="K9101" s="27"/>
      <c r="L9101" s="8"/>
      <c r="M9101" s="8"/>
      <c r="N9101" s="8"/>
    </row>
    <row r="9102" spans="1:14" ht="21" customHeight="1" x14ac:dyDescent="0.5">
      <c r="A9102" s="50"/>
      <c r="B9102" s="8"/>
      <c r="C9102" s="49"/>
      <c r="D9102" s="8"/>
      <c r="E9102" s="8"/>
      <c r="F9102" s="8"/>
      <c r="G9102" s="8"/>
      <c r="H9102" s="15"/>
      <c r="I9102" s="27"/>
      <c r="K9102" s="27"/>
      <c r="L9102" s="8"/>
      <c r="M9102" s="8"/>
      <c r="N9102" s="8"/>
    </row>
    <row r="9103" spans="1:14" ht="21" customHeight="1" x14ac:dyDescent="0.5">
      <c r="A9103" s="50"/>
      <c r="B9103" s="8"/>
      <c r="C9103" s="49"/>
      <c r="D9103" s="8"/>
      <c r="E9103" s="8"/>
      <c r="F9103" s="8"/>
      <c r="G9103" s="8"/>
      <c r="H9103" s="15"/>
      <c r="I9103" s="27"/>
      <c r="K9103" s="27"/>
      <c r="L9103" s="8"/>
      <c r="M9103" s="8"/>
      <c r="N9103" s="8"/>
    </row>
    <row r="9104" spans="1:14" ht="21" customHeight="1" x14ac:dyDescent="0.5">
      <c r="A9104" s="50"/>
      <c r="B9104" s="8"/>
      <c r="C9104" s="49"/>
      <c r="D9104" s="8"/>
      <c r="E9104" s="8"/>
      <c r="F9104" s="8"/>
      <c r="G9104" s="8"/>
      <c r="H9104" s="15"/>
      <c r="I9104" s="27"/>
      <c r="K9104" s="27"/>
      <c r="L9104" s="8"/>
      <c r="M9104" s="8"/>
      <c r="N9104" s="8"/>
    </row>
    <row r="9105" spans="1:14" ht="21" customHeight="1" x14ac:dyDescent="0.5">
      <c r="A9105" s="50"/>
      <c r="B9105" s="8"/>
      <c r="C9105" s="49"/>
      <c r="D9105" s="8"/>
      <c r="E9105" s="8"/>
      <c r="F9105" s="8"/>
      <c r="G9105" s="8"/>
      <c r="H9105" s="15"/>
      <c r="I9105" s="27"/>
      <c r="K9105" s="27"/>
      <c r="L9105" s="8"/>
      <c r="M9105" s="8"/>
      <c r="N9105" s="8"/>
    </row>
    <row r="9106" spans="1:14" ht="21" customHeight="1" x14ac:dyDescent="0.5">
      <c r="A9106" s="50"/>
      <c r="B9106" s="8"/>
      <c r="C9106" s="49"/>
      <c r="D9106" s="8"/>
      <c r="E9106" s="8"/>
      <c r="F9106" s="8"/>
      <c r="G9106" s="8"/>
      <c r="H9106" s="15"/>
      <c r="I9106" s="27"/>
      <c r="K9106" s="27"/>
      <c r="L9106" s="8"/>
      <c r="M9106" s="8"/>
      <c r="N9106" s="8"/>
    </row>
    <row r="9107" spans="1:14" ht="21" customHeight="1" x14ac:dyDescent="0.5">
      <c r="A9107" s="50"/>
      <c r="B9107" s="8"/>
      <c r="C9107" s="49"/>
      <c r="D9107" s="8"/>
      <c r="E9107" s="8"/>
      <c r="F9107" s="8"/>
      <c r="G9107" s="8"/>
      <c r="H9107" s="15"/>
      <c r="I9107" s="27"/>
      <c r="K9107" s="27"/>
      <c r="L9107" s="8"/>
      <c r="M9107" s="8"/>
      <c r="N9107" s="8"/>
    </row>
    <row r="9108" spans="1:14" ht="21" customHeight="1" x14ac:dyDescent="0.5">
      <c r="A9108" s="50"/>
      <c r="B9108" s="8"/>
      <c r="C9108" s="49"/>
      <c r="D9108" s="8"/>
      <c r="E9108" s="8"/>
      <c r="F9108" s="8"/>
      <c r="G9108" s="8"/>
      <c r="H9108" s="15"/>
      <c r="I9108" s="27"/>
      <c r="K9108" s="27"/>
      <c r="L9108" s="8"/>
      <c r="M9108" s="8"/>
      <c r="N9108" s="8"/>
    </row>
    <row r="9109" spans="1:14" ht="21" customHeight="1" x14ac:dyDescent="0.5">
      <c r="A9109" s="50"/>
      <c r="B9109" s="8"/>
      <c r="C9109" s="49"/>
      <c r="D9109" s="8"/>
      <c r="E9109" s="8"/>
      <c r="F9109" s="8"/>
      <c r="G9109" s="8"/>
      <c r="H9109" s="15"/>
      <c r="I9109" s="27"/>
      <c r="K9109" s="27"/>
      <c r="L9109" s="8"/>
      <c r="M9109" s="8"/>
      <c r="N9109" s="8"/>
    </row>
    <row r="9110" spans="1:14" ht="21" customHeight="1" x14ac:dyDescent="0.5">
      <c r="A9110" s="50"/>
      <c r="B9110" s="8"/>
      <c r="C9110" s="49"/>
      <c r="D9110" s="8"/>
      <c r="E9110" s="8"/>
      <c r="F9110" s="8"/>
      <c r="G9110" s="8"/>
      <c r="H9110" s="15"/>
      <c r="I9110" s="27"/>
      <c r="K9110" s="27"/>
      <c r="L9110" s="8"/>
      <c r="M9110" s="8"/>
      <c r="N9110" s="8"/>
    </row>
    <row r="9111" spans="1:14" ht="21" customHeight="1" x14ac:dyDescent="0.5">
      <c r="A9111" s="50"/>
      <c r="B9111" s="8"/>
      <c r="C9111" s="49"/>
      <c r="D9111" s="8"/>
      <c r="E9111" s="8"/>
      <c r="F9111" s="8"/>
      <c r="G9111" s="8"/>
      <c r="H9111" s="15"/>
      <c r="I9111" s="27"/>
      <c r="K9111" s="27"/>
      <c r="L9111" s="8"/>
      <c r="M9111" s="8"/>
      <c r="N9111" s="8"/>
    </row>
    <row r="9112" spans="1:14" ht="21" customHeight="1" x14ac:dyDescent="0.5">
      <c r="A9112" s="50"/>
      <c r="B9112" s="8"/>
      <c r="C9112" s="49"/>
      <c r="D9112" s="8"/>
      <c r="E9112" s="8"/>
      <c r="F9112" s="8"/>
      <c r="G9112" s="8"/>
      <c r="H9112" s="15"/>
      <c r="I9112" s="27"/>
      <c r="K9112" s="27"/>
      <c r="L9112" s="8"/>
      <c r="M9112" s="8"/>
      <c r="N9112" s="8"/>
    </row>
    <row r="9113" spans="1:14" ht="21" customHeight="1" x14ac:dyDescent="0.5">
      <c r="A9113" s="50"/>
      <c r="B9113" s="8"/>
      <c r="C9113" s="49"/>
      <c r="D9113" s="8"/>
      <c r="E9113" s="8"/>
      <c r="F9113" s="8"/>
      <c r="G9113" s="8"/>
      <c r="H9113" s="15"/>
      <c r="I9113" s="27"/>
      <c r="K9113" s="27"/>
      <c r="L9113" s="8"/>
      <c r="M9113" s="8"/>
      <c r="N9113" s="8"/>
    </row>
    <row r="9114" spans="1:14" ht="21" customHeight="1" x14ac:dyDescent="0.5">
      <c r="A9114" s="50"/>
      <c r="B9114" s="8"/>
      <c r="C9114" s="49"/>
      <c r="D9114" s="8"/>
      <c r="E9114" s="8"/>
      <c r="F9114" s="8"/>
      <c r="G9114" s="8"/>
      <c r="H9114" s="15"/>
      <c r="I9114" s="27"/>
      <c r="K9114" s="27"/>
      <c r="L9114" s="8"/>
      <c r="M9114" s="8"/>
      <c r="N9114" s="8"/>
    </row>
    <row r="9115" spans="1:14" ht="21" customHeight="1" x14ac:dyDescent="0.5">
      <c r="A9115" s="50"/>
      <c r="B9115" s="8"/>
      <c r="C9115" s="49"/>
      <c r="D9115" s="8"/>
      <c r="E9115" s="8"/>
      <c r="F9115" s="8"/>
      <c r="G9115" s="8"/>
      <c r="H9115" s="15"/>
      <c r="I9115" s="27"/>
      <c r="K9115" s="27"/>
      <c r="L9115" s="8"/>
      <c r="M9115" s="8"/>
      <c r="N9115" s="8"/>
    </row>
    <row r="9116" spans="1:14" ht="21" customHeight="1" x14ac:dyDescent="0.5">
      <c r="A9116" s="50"/>
      <c r="B9116" s="8"/>
      <c r="C9116" s="49"/>
      <c r="D9116" s="8"/>
      <c r="E9116" s="8"/>
      <c r="F9116" s="8"/>
      <c r="G9116" s="8"/>
      <c r="H9116" s="15"/>
      <c r="I9116" s="27"/>
      <c r="K9116" s="27"/>
      <c r="L9116" s="8"/>
      <c r="M9116" s="8"/>
      <c r="N9116" s="8"/>
    </row>
    <row r="9117" spans="1:14" ht="21" customHeight="1" x14ac:dyDescent="0.5">
      <c r="A9117" s="50"/>
      <c r="B9117" s="8"/>
      <c r="C9117" s="49"/>
      <c r="D9117" s="8"/>
      <c r="E9117" s="8"/>
      <c r="F9117" s="8"/>
      <c r="G9117" s="8"/>
      <c r="H9117" s="15"/>
      <c r="I9117" s="27"/>
      <c r="K9117" s="27"/>
      <c r="L9117" s="8"/>
      <c r="M9117" s="8"/>
      <c r="N9117" s="8"/>
    </row>
    <row r="9118" spans="1:14" ht="21" customHeight="1" x14ac:dyDescent="0.5">
      <c r="A9118" s="50"/>
      <c r="B9118" s="8"/>
      <c r="C9118" s="49"/>
      <c r="D9118" s="8"/>
      <c r="E9118" s="8"/>
      <c r="F9118" s="8"/>
      <c r="G9118" s="8"/>
      <c r="H9118" s="15"/>
      <c r="I9118" s="27"/>
      <c r="K9118" s="27"/>
      <c r="L9118" s="8"/>
      <c r="M9118" s="8"/>
      <c r="N9118" s="8"/>
    </row>
    <row r="9119" spans="1:14" ht="21" customHeight="1" x14ac:dyDescent="0.5">
      <c r="A9119" s="50"/>
      <c r="B9119" s="8"/>
      <c r="C9119" s="49"/>
      <c r="D9119" s="8"/>
      <c r="E9119" s="8"/>
      <c r="F9119" s="8"/>
      <c r="G9119" s="8"/>
      <c r="H9119" s="15"/>
      <c r="I9119" s="27"/>
      <c r="K9119" s="27"/>
      <c r="L9119" s="8"/>
      <c r="M9119" s="8"/>
      <c r="N9119" s="8"/>
    </row>
    <row r="9120" spans="1:14" ht="21" customHeight="1" x14ac:dyDescent="0.5">
      <c r="A9120" s="50"/>
      <c r="B9120" s="8"/>
      <c r="C9120" s="49"/>
      <c r="D9120" s="8"/>
      <c r="E9120" s="8"/>
      <c r="F9120" s="8"/>
      <c r="G9120" s="8"/>
      <c r="H9120" s="15"/>
      <c r="I9120" s="27"/>
      <c r="K9120" s="27"/>
      <c r="L9120" s="8"/>
      <c r="M9120" s="8"/>
      <c r="N9120" s="8"/>
    </row>
    <row r="9121" spans="1:14" ht="21" customHeight="1" x14ac:dyDescent="0.5">
      <c r="A9121" s="50"/>
      <c r="B9121" s="8"/>
      <c r="C9121" s="49"/>
      <c r="D9121" s="8"/>
      <c r="E9121" s="8"/>
      <c r="F9121" s="8"/>
      <c r="G9121" s="8"/>
      <c r="H9121" s="15"/>
      <c r="I9121" s="27"/>
      <c r="K9121" s="27"/>
      <c r="L9121" s="8"/>
      <c r="M9121" s="8"/>
      <c r="N9121" s="8"/>
    </row>
    <row r="9122" spans="1:14" ht="21" customHeight="1" x14ac:dyDescent="0.5">
      <c r="A9122" s="50"/>
      <c r="B9122" s="8"/>
      <c r="C9122" s="49"/>
      <c r="D9122" s="8"/>
      <c r="E9122" s="8"/>
      <c r="F9122" s="8"/>
      <c r="G9122" s="8"/>
      <c r="H9122" s="15"/>
      <c r="I9122" s="27"/>
      <c r="K9122" s="27"/>
      <c r="L9122" s="8"/>
      <c r="M9122" s="8"/>
      <c r="N9122" s="8"/>
    </row>
    <row r="9123" spans="1:14" ht="21" customHeight="1" x14ac:dyDescent="0.5">
      <c r="A9123" s="50"/>
      <c r="B9123" s="8"/>
      <c r="C9123" s="49"/>
      <c r="D9123" s="8"/>
      <c r="E9123" s="8"/>
      <c r="F9123" s="8"/>
      <c r="G9123" s="8"/>
      <c r="H9123" s="15"/>
      <c r="I9123" s="27"/>
      <c r="K9123" s="27"/>
      <c r="L9123" s="8"/>
      <c r="M9123" s="8"/>
      <c r="N9123" s="8"/>
    </row>
    <row r="9124" spans="1:14" ht="21" customHeight="1" x14ac:dyDescent="0.5">
      <c r="A9124" s="50"/>
      <c r="B9124" s="8"/>
      <c r="C9124" s="49"/>
      <c r="D9124" s="8"/>
      <c r="E9124" s="8"/>
      <c r="F9124" s="8"/>
      <c r="G9124" s="8"/>
      <c r="H9124" s="15"/>
      <c r="I9124" s="27"/>
      <c r="K9124" s="27"/>
      <c r="L9124" s="8"/>
      <c r="M9124" s="8"/>
      <c r="N9124" s="8"/>
    </row>
    <row r="9125" spans="1:14" ht="21" customHeight="1" x14ac:dyDescent="0.5">
      <c r="A9125" s="50"/>
      <c r="B9125" s="8"/>
      <c r="C9125" s="49"/>
      <c r="D9125" s="8"/>
      <c r="E9125" s="8"/>
      <c r="F9125" s="8"/>
      <c r="G9125" s="8"/>
      <c r="H9125" s="15"/>
      <c r="I9125" s="27"/>
      <c r="K9125" s="27"/>
      <c r="L9125" s="8"/>
      <c r="M9125" s="8"/>
      <c r="N9125" s="8"/>
    </row>
    <row r="9126" spans="1:14" ht="21" customHeight="1" x14ac:dyDescent="0.5">
      <c r="A9126" s="50"/>
      <c r="B9126" s="8"/>
      <c r="C9126" s="49"/>
      <c r="D9126" s="8"/>
      <c r="E9126" s="8"/>
      <c r="F9126" s="8"/>
      <c r="G9126" s="8"/>
      <c r="H9126" s="15"/>
      <c r="I9126" s="27"/>
      <c r="K9126" s="27"/>
      <c r="L9126" s="8"/>
      <c r="M9126" s="8"/>
      <c r="N9126" s="8"/>
    </row>
    <row r="9127" spans="1:14" ht="21" customHeight="1" x14ac:dyDescent="0.5">
      <c r="A9127" s="50"/>
      <c r="B9127" s="8"/>
      <c r="C9127" s="49"/>
      <c r="D9127" s="8"/>
      <c r="E9127" s="8"/>
      <c r="F9127" s="8"/>
      <c r="G9127" s="8"/>
      <c r="H9127" s="15"/>
      <c r="I9127" s="27"/>
      <c r="K9127" s="27"/>
      <c r="L9127" s="8"/>
      <c r="M9127" s="8"/>
      <c r="N9127" s="8"/>
    </row>
    <row r="9128" spans="1:14" ht="21" customHeight="1" x14ac:dyDescent="0.5">
      <c r="A9128" s="50"/>
      <c r="B9128" s="8"/>
      <c r="C9128" s="49"/>
      <c r="D9128" s="8"/>
      <c r="E9128" s="8"/>
      <c r="F9128" s="8"/>
      <c r="G9128" s="8"/>
      <c r="H9128" s="15"/>
      <c r="I9128" s="27"/>
      <c r="K9128" s="27"/>
      <c r="L9128" s="8"/>
      <c r="M9128" s="8"/>
      <c r="N9128" s="8"/>
    </row>
    <row r="9129" spans="1:14" ht="21" customHeight="1" x14ac:dyDescent="0.5">
      <c r="A9129" s="50"/>
      <c r="B9129" s="8"/>
      <c r="C9129" s="49"/>
      <c r="D9129" s="8"/>
      <c r="E9129" s="8"/>
      <c r="F9129" s="8"/>
      <c r="G9129" s="8"/>
      <c r="H9129" s="15"/>
      <c r="I9129" s="27"/>
      <c r="K9129" s="27"/>
      <c r="L9129" s="8"/>
      <c r="M9129" s="8"/>
      <c r="N9129" s="8"/>
    </row>
    <row r="9130" spans="1:14" ht="21" customHeight="1" x14ac:dyDescent="0.5">
      <c r="A9130" s="50"/>
      <c r="B9130" s="8"/>
      <c r="C9130" s="49"/>
      <c r="D9130" s="8"/>
      <c r="E9130" s="8"/>
      <c r="F9130" s="8"/>
      <c r="G9130" s="8"/>
      <c r="H9130" s="15"/>
      <c r="I9130" s="27"/>
      <c r="K9130" s="27"/>
      <c r="L9130" s="8"/>
      <c r="M9130" s="8"/>
      <c r="N9130" s="8"/>
    </row>
    <row r="9131" spans="1:14" ht="21" customHeight="1" x14ac:dyDescent="0.5">
      <c r="A9131" s="50"/>
      <c r="B9131" s="8"/>
      <c r="C9131" s="49"/>
      <c r="D9131" s="8"/>
      <c r="E9131" s="8"/>
      <c r="F9131" s="8"/>
      <c r="G9131" s="8"/>
      <c r="H9131" s="15"/>
      <c r="I9131" s="27"/>
      <c r="K9131" s="27"/>
      <c r="L9131" s="8"/>
      <c r="M9131" s="8"/>
      <c r="N9131" s="8"/>
    </row>
    <row r="9132" spans="1:14" ht="21" customHeight="1" x14ac:dyDescent="0.5">
      <c r="A9132" s="50"/>
      <c r="B9132" s="8"/>
      <c r="C9132" s="49"/>
      <c r="D9132" s="8"/>
      <c r="E9132" s="8"/>
      <c r="F9132" s="8"/>
      <c r="G9132" s="8"/>
      <c r="H9132" s="15"/>
      <c r="I9132" s="27"/>
      <c r="K9132" s="27"/>
      <c r="L9132" s="8"/>
      <c r="M9132" s="8"/>
      <c r="N9132" s="8"/>
    </row>
    <row r="9133" spans="1:14" ht="21" customHeight="1" x14ac:dyDescent="0.5">
      <c r="A9133" s="50"/>
      <c r="B9133" s="8"/>
      <c r="C9133" s="49"/>
      <c r="D9133" s="8"/>
      <c r="E9133" s="8"/>
      <c r="F9133" s="8"/>
      <c r="G9133" s="8"/>
      <c r="H9133" s="15"/>
      <c r="I9133" s="27"/>
      <c r="K9133" s="27"/>
      <c r="L9133" s="8"/>
      <c r="M9133" s="8"/>
      <c r="N9133" s="8"/>
    </row>
    <row r="9134" spans="1:14" ht="21" customHeight="1" x14ac:dyDescent="0.5">
      <c r="A9134" s="50"/>
      <c r="B9134" s="8"/>
      <c r="C9134" s="49"/>
      <c r="D9134" s="8"/>
      <c r="E9134" s="8"/>
      <c r="F9134" s="8"/>
      <c r="G9134" s="8"/>
      <c r="H9134" s="15"/>
      <c r="I9134" s="27"/>
      <c r="K9134" s="27"/>
      <c r="L9134" s="8"/>
      <c r="M9134" s="8"/>
      <c r="N9134" s="8"/>
    </row>
    <row r="9135" spans="1:14" ht="21" customHeight="1" x14ac:dyDescent="0.5">
      <c r="A9135" s="50"/>
      <c r="B9135" s="8"/>
      <c r="C9135" s="49"/>
      <c r="D9135" s="8"/>
      <c r="E9135" s="8"/>
      <c r="F9135" s="8"/>
      <c r="G9135" s="8"/>
      <c r="H9135" s="15"/>
      <c r="I9135" s="27"/>
      <c r="K9135" s="27"/>
      <c r="L9135" s="8"/>
      <c r="M9135" s="8"/>
      <c r="N9135" s="8"/>
    </row>
    <row r="9136" spans="1:14" ht="21" customHeight="1" x14ac:dyDescent="0.5">
      <c r="A9136" s="50"/>
      <c r="B9136" s="8"/>
      <c r="C9136" s="49"/>
      <c r="D9136" s="8"/>
      <c r="E9136" s="8"/>
      <c r="F9136" s="8"/>
      <c r="G9136" s="8"/>
      <c r="H9136" s="15"/>
      <c r="I9136" s="27"/>
      <c r="K9136" s="27"/>
      <c r="L9136" s="8"/>
      <c r="M9136" s="8"/>
      <c r="N9136" s="8"/>
    </row>
    <row r="9137" spans="1:14" ht="21" customHeight="1" x14ac:dyDescent="0.5">
      <c r="A9137" s="50"/>
      <c r="B9137" s="8"/>
      <c r="C9137" s="49"/>
      <c r="D9137" s="8"/>
      <c r="E9137" s="8"/>
      <c r="F9137" s="8"/>
      <c r="G9137" s="8"/>
      <c r="H9137" s="15"/>
      <c r="I9137" s="27"/>
      <c r="K9137" s="27"/>
      <c r="L9137" s="8"/>
      <c r="M9137" s="8"/>
      <c r="N9137" s="8"/>
    </row>
    <row r="9138" spans="1:14" ht="21" customHeight="1" x14ac:dyDescent="0.5">
      <c r="A9138" s="50"/>
      <c r="B9138" s="8"/>
      <c r="C9138" s="49"/>
      <c r="D9138" s="8"/>
      <c r="E9138" s="8"/>
      <c r="F9138" s="8"/>
      <c r="G9138" s="8"/>
      <c r="H9138" s="15"/>
      <c r="I9138" s="27"/>
      <c r="K9138" s="27"/>
      <c r="L9138" s="8"/>
      <c r="M9138" s="8"/>
      <c r="N9138" s="8"/>
    </row>
    <row r="9139" spans="1:14" ht="21" customHeight="1" x14ac:dyDescent="0.5">
      <c r="A9139" s="50"/>
      <c r="B9139" s="8"/>
      <c r="C9139" s="49"/>
      <c r="D9139" s="8"/>
      <c r="E9139" s="8"/>
      <c r="F9139" s="8"/>
      <c r="G9139" s="8"/>
      <c r="H9139" s="15"/>
      <c r="I9139" s="27"/>
      <c r="K9139" s="27"/>
      <c r="L9139" s="8"/>
      <c r="M9139" s="8"/>
      <c r="N9139" s="8"/>
    </row>
    <row r="9140" spans="1:14" ht="21" customHeight="1" x14ac:dyDescent="0.5">
      <c r="A9140" s="50"/>
      <c r="B9140" s="8"/>
      <c r="C9140" s="49"/>
      <c r="D9140" s="8"/>
      <c r="E9140" s="8"/>
      <c r="F9140" s="8"/>
      <c r="G9140" s="8"/>
      <c r="H9140" s="15"/>
      <c r="I9140" s="27"/>
      <c r="K9140" s="27"/>
      <c r="L9140" s="8"/>
      <c r="M9140" s="8"/>
      <c r="N9140" s="8"/>
    </row>
    <row r="9141" spans="1:14" ht="21" customHeight="1" x14ac:dyDescent="0.5">
      <c r="A9141" s="50"/>
      <c r="B9141" s="8"/>
      <c r="C9141" s="49"/>
      <c r="D9141" s="8"/>
      <c r="E9141" s="8"/>
      <c r="F9141" s="8"/>
      <c r="G9141" s="8"/>
      <c r="H9141" s="15"/>
      <c r="I9141" s="27"/>
      <c r="K9141" s="27"/>
      <c r="L9141" s="8"/>
      <c r="M9141" s="8"/>
      <c r="N9141" s="8"/>
    </row>
    <row r="9142" spans="1:14" ht="21" customHeight="1" x14ac:dyDescent="0.5">
      <c r="A9142" s="50"/>
      <c r="B9142" s="8"/>
      <c r="C9142" s="49"/>
      <c r="D9142" s="8"/>
      <c r="E9142" s="8"/>
      <c r="F9142" s="8"/>
      <c r="G9142" s="8"/>
      <c r="H9142" s="15"/>
      <c r="I9142" s="27"/>
      <c r="K9142" s="27"/>
      <c r="L9142" s="8"/>
      <c r="M9142" s="8"/>
      <c r="N9142" s="8"/>
    </row>
    <row r="9143" spans="1:14" ht="21" customHeight="1" x14ac:dyDescent="0.5">
      <c r="A9143" s="50"/>
      <c r="B9143" s="8"/>
      <c r="C9143" s="49"/>
      <c r="D9143" s="8"/>
      <c r="E9143" s="8"/>
      <c r="F9143" s="8"/>
      <c r="G9143" s="8"/>
      <c r="H9143" s="15"/>
      <c r="I9143" s="27"/>
      <c r="K9143" s="27"/>
      <c r="L9143" s="8"/>
      <c r="M9143" s="8"/>
      <c r="N9143" s="8"/>
    </row>
    <row r="9144" spans="1:14" ht="21" customHeight="1" x14ac:dyDescent="0.5">
      <c r="A9144" s="50"/>
      <c r="B9144" s="8"/>
      <c r="C9144" s="49"/>
      <c r="D9144" s="8"/>
      <c r="E9144" s="8"/>
      <c r="F9144" s="8"/>
      <c r="G9144" s="8"/>
      <c r="H9144" s="15"/>
      <c r="I9144" s="27"/>
      <c r="K9144" s="27"/>
      <c r="L9144" s="8"/>
      <c r="M9144" s="8"/>
      <c r="N9144" s="8"/>
    </row>
    <row r="9145" spans="1:14" ht="21" customHeight="1" x14ac:dyDescent="0.5">
      <c r="A9145" s="50"/>
      <c r="B9145" s="8"/>
      <c r="C9145" s="49"/>
      <c r="D9145" s="8"/>
      <c r="E9145" s="8"/>
      <c r="F9145" s="8"/>
      <c r="G9145" s="8"/>
      <c r="H9145" s="15"/>
      <c r="I9145" s="27"/>
      <c r="K9145" s="27"/>
      <c r="L9145" s="8"/>
      <c r="M9145" s="8"/>
      <c r="N9145" s="8"/>
    </row>
    <row r="9146" spans="1:14" ht="21" customHeight="1" x14ac:dyDescent="0.5">
      <c r="A9146" s="50"/>
      <c r="B9146" s="8"/>
      <c r="C9146" s="49"/>
      <c r="D9146" s="8"/>
      <c r="E9146" s="8"/>
      <c r="F9146" s="8"/>
      <c r="G9146" s="8"/>
      <c r="H9146" s="15"/>
      <c r="I9146" s="27"/>
      <c r="K9146" s="27"/>
      <c r="L9146" s="8"/>
      <c r="M9146" s="8"/>
      <c r="N9146" s="8"/>
    </row>
    <row r="9147" spans="1:14" ht="21" customHeight="1" x14ac:dyDescent="0.5">
      <c r="A9147" s="50"/>
      <c r="B9147" s="8"/>
      <c r="C9147" s="49"/>
      <c r="D9147" s="8"/>
      <c r="E9147" s="8"/>
      <c r="F9147" s="8"/>
      <c r="G9147" s="8"/>
      <c r="H9147" s="15"/>
      <c r="I9147" s="27"/>
      <c r="K9147" s="27"/>
      <c r="L9147" s="8"/>
      <c r="M9147" s="8"/>
      <c r="N9147" s="8"/>
    </row>
    <row r="9148" spans="1:14" ht="21" customHeight="1" x14ac:dyDescent="0.5">
      <c r="A9148" s="50"/>
      <c r="B9148" s="8"/>
      <c r="C9148" s="49"/>
      <c r="D9148" s="8"/>
      <c r="E9148" s="8"/>
      <c r="F9148" s="8"/>
      <c r="G9148" s="8"/>
      <c r="H9148" s="15"/>
      <c r="I9148" s="27"/>
      <c r="K9148" s="27"/>
      <c r="L9148" s="8"/>
      <c r="M9148" s="8"/>
      <c r="N9148" s="8"/>
    </row>
    <row r="9149" spans="1:14" ht="21" customHeight="1" x14ac:dyDescent="0.5">
      <c r="A9149" s="50"/>
      <c r="B9149" s="8"/>
      <c r="C9149" s="49"/>
      <c r="D9149" s="8"/>
      <c r="E9149" s="8"/>
      <c r="F9149" s="8"/>
      <c r="G9149" s="8"/>
      <c r="H9149" s="15"/>
      <c r="I9149" s="27"/>
      <c r="K9149" s="27"/>
      <c r="L9149" s="8"/>
      <c r="M9149" s="8"/>
      <c r="N9149" s="8"/>
    </row>
    <row r="9150" spans="1:14" ht="21" customHeight="1" x14ac:dyDescent="0.5">
      <c r="A9150" s="50"/>
      <c r="B9150" s="8"/>
      <c r="C9150" s="49"/>
      <c r="D9150" s="8"/>
      <c r="E9150" s="8"/>
      <c r="F9150" s="8"/>
      <c r="G9150" s="8"/>
      <c r="H9150" s="15"/>
      <c r="I9150" s="27"/>
      <c r="K9150" s="27"/>
      <c r="L9150" s="8"/>
      <c r="M9150" s="8"/>
      <c r="N9150" s="8"/>
    </row>
    <row r="9151" spans="1:14" ht="21" customHeight="1" x14ac:dyDescent="0.5">
      <c r="A9151" s="50"/>
      <c r="B9151" s="8"/>
      <c r="C9151" s="49"/>
      <c r="D9151" s="8"/>
      <c r="E9151" s="8"/>
      <c r="F9151" s="8"/>
      <c r="G9151" s="8"/>
      <c r="H9151" s="15"/>
      <c r="I9151" s="27"/>
      <c r="K9151" s="27"/>
      <c r="L9151" s="8"/>
      <c r="M9151" s="8"/>
      <c r="N9151" s="8"/>
    </row>
    <row r="9152" spans="1:14" ht="21" customHeight="1" x14ac:dyDescent="0.5">
      <c r="A9152" s="50"/>
      <c r="B9152" s="8"/>
      <c r="C9152" s="49"/>
      <c r="D9152" s="8"/>
      <c r="E9152" s="8"/>
      <c r="F9152" s="8"/>
      <c r="G9152" s="8"/>
      <c r="H9152" s="15"/>
      <c r="I9152" s="27"/>
      <c r="K9152" s="27"/>
      <c r="L9152" s="8"/>
      <c r="M9152" s="8"/>
      <c r="N9152" s="8"/>
    </row>
    <row r="9153" spans="1:14" ht="21" customHeight="1" x14ac:dyDescent="0.5">
      <c r="A9153" s="50"/>
      <c r="B9153" s="8"/>
      <c r="C9153" s="49"/>
      <c r="D9153" s="8"/>
      <c r="E9153" s="8"/>
      <c r="F9153" s="8"/>
      <c r="G9153" s="8"/>
      <c r="H9153" s="15"/>
      <c r="I9153" s="27"/>
      <c r="K9153" s="27"/>
      <c r="L9153" s="8"/>
      <c r="M9153" s="8"/>
      <c r="N9153" s="8"/>
    </row>
    <row r="9154" spans="1:14" ht="21" customHeight="1" x14ac:dyDescent="0.5">
      <c r="A9154" s="50"/>
      <c r="B9154" s="8"/>
      <c r="C9154" s="49"/>
      <c r="D9154" s="8"/>
      <c r="E9154" s="8"/>
      <c r="F9154" s="8"/>
      <c r="G9154" s="8"/>
      <c r="H9154" s="15"/>
      <c r="I9154" s="27"/>
      <c r="K9154" s="27"/>
      <c r="L9154" s="8"/>
      <c r="M9154" s="8"/>
      <c r="N9154" s="8"/>
    </row>
    <row r="9155" spans="1:14" ht="21" customHeight="1" x14ac:dyDescent="0.5">
      <c r="A9155" s="50"/>
      <c r="B9155" s="8"/>
      <c r="C9155" s="49"/>
      <c r="D9155" s="8"/>
      <c r="E9155" s="8"/>
      <c r="F9155" s="8"/>
      <c r="G9155" s="8"/>
      <c r="H9155" s="15"/>
      <c r="I9155" s="27"/>
      <c r="K9155" s="27"/>
      <c r="L9155" s="8"/>
      <c r="M9155" s="8"/>
      <c r="N9155" s="8"/>
    </row>
    <row r="9156" spans="1:14" ht="21" customHeight="1" x14ac:dyDescent="0.5">
      <c r="A9156" s="50"/>
      <c r="B9156" s="8"/>
      <c r="C9156" s="49"/>
      <c r="D9156" s="8"/>
      <c r="E9156" s="8"/>
      <c r="F9156" s="8"/>
      <c r="G9156" s="8"/>
      <c r="H9156" s="15"/>
      <c r="I9156" s="27"/>
      <c r="K9156" s="27"/>
      <c r="L9156" s="8"/>
      <c r="M9156" s="8"/>
      <c r="N9156" s="8"/>
    </row>
    <row r="9157" spans="1:14" ht="21" customHeight="1" x14ac:dyDescent="0.5">
      <c r="A9157" s="50"/>
      <c r="B9157" s="8"/>
      <c r="C9157" s="49"/>
      <c r="D9157" s="8"/>
      <c r="E9157" s="8"/>
      <c r="F9157" s="8"/>
      <c r="G9157" s="8"/>
      <c r="H9157" s="15"/>
      <c r="I9157" s="27"/>
      <c r="K9157" s="27"/>
      <c r="L9157" s="8"/>
      <c r="M9157" s="8"/>
      <c r="N9157" s="8"/>
    </row>
    <row r="9158" spans="1:14" ht="21" customHeight="1" x14ac:dyDescent="0.5">
      <c r="A9158" s="50"/>
      <c r="B9158" s="8"/>
      <c r="C9158" s="49"/>
      <c r="D9158" s="8"/>
      <c r="E9158" s="8"/>
      <c r="F9158" s="8"/>
      <c r="G9158" s="8"/>
      <c r="H9158" s="15"/>
      <c r="I9158" s="27"/>
      <c r="K9158" s="27"/>
      <c r="L9158" s="8"/>
      <c r="M9158" s="8"/>
      <c r="N9158" s="8"/>
    </row>
    <row r="9159" spans="1:14" ht="21" customHeight="1" x14ac:dyDescent="0.5">
      <c r="A9159" s="50"/>
      <c r="B9159" s="8"/>
      <c r="C9159" s="49"/>
      <c r="D9159" s="8"/>
      <c r="E9159" s="8"/>
      <c r="F9159" s="8"/>
      <c r="G9159" s="8"/>
      <c r="H9159" s="15"/>
      <c r="I9159" s="27"/>
      <c r="K9159" s="27"/>
      <c r="L9159" s="8"/>
      <c r="M9159" s="8"/>
      <c r="N9159" s="8"/>
    </row>
    <row r="9160" spans="1:14" ht="21" customHeight="1" x14ac:dyDescent="0.5">
      <c r="A9160" s="50"/>
      <c r="B9160" s="8"/>
      <c r="C9160" s="49"/>
      <c r="D9160" s="8"/>
      <c r="E9160" s="8"/>
      <c r="F9160" s="8"/>
      <c r="G9160" s="8"/>
      <c r="H9160" s="15"/>
      <c r="I9160" s="27"/>
      <c r="K9160" s="27"/>
      <c r="L9160" s="8"/>
      <c r="M9160" s="8"/>
      <c r="N9160" s="8"/>
    </row>
    <row r="9161" spans="1:14" ht="21" customHeight="1" x14ac:dyDescent="0.5">
      <c r="A9161" s="50"/>
      <c r="B9161" s="8"/>
      <c r="C9161" s="49"/>
      <c r="D9161" s="8"/>
      <c r="E9161" s="8"/>
      <c r="F9161" s="8"/>
      <c r="G9161" s="8"/>
      <c r="H9161" s="15"/>
      <c r="I9161" s="27"/>
      <c r="K9161" s="27"/>
      <c r="L9161" s="8"/>
      <c r="M9161" s="8"/>
      <c r="N9161" s="8"/>
    </row>
    <row r="9162" spans="1:14" ht="21" customHeight="1" x14ac:dyDescent="0.5">
      <c r="A9162" s="50"/>
      <c r="B9162" s="8"/>
      <c r="C9162" s="49"/>
      <c r="D9162" s="8"/>
      <c r="E9162" s="8"/>
      <c r="F9162" s="8"/>
      <c r="G9162" s="8"/>
      <c r="H9162" s="15"/>
      <c r="I9162" s="27"/>
      <c r="K9162" s="27"/>
      <c r="L9162" s="8"/>
      <c r="M9162" s="8"/>
      <c r="N9162" s="8"/>
    </row>
    <row r="9163" spans="1:14" ht="21" customHeight="1" x14ac:dyDescent="0.5">
      <c r="A9163" s="50"/>
      <c r="B9163" s="8"/>
      <c r="C9163" s="49"/>
      <c r="D9163" s="8"/>
      <c r="E9163" s="8"/>
      <c r="F9163" s="8"/>
      <c r="G9163" s="8"/>
      <c r="H9163" s="15"/>
      <c r="I9163" s="27"/>
      <c r="K9163" s="27"/>
      <c r="L9163" s="8"/>
      <c r="M9163" s="8"/>
      <c r="N9163" s="8"/>
    </row>
    <row r="9164" spans="1:14" ht="21" customHeight="1" x14ac:dyDescent="0.5">
      <c r="A9164" s="50"/>
      <c r="B9164" s="8"/>
      <c r="C9164" s="49"/>
      <c r="D9164" s="8"/>
      <c r="E9164" s="8"/>
      <c r="F9164" s="8"/>
      <c r="G9164" s="8"/>
      <c r="H9164" s="15"/>
      <c r="I9164" s="27"/>
      <c r="K9164" s="27"/>
      <c r="L9164" s="8"/>
      <c r="M9164" s="8"/>
      <c r="N9164" s="8"/>
    </row>
    <row r="9165" spans="1:14" ht="21" customHeight="1" x14ac:dyDescent="0.5">
      <c r="A9165" s="50"/>
      <c r="B9165" s="8"/>
      <c r="C9165" s="49"/>
      <c r="D9165" s="8"/>
      <c r="E9165" s="8"/>
      <c r="F9165" s="8"/>
      <c r="G9165" s="8"/>
      <c r="H9165" s="15"/>
      <c r="I9165" s="27"/>
      <c r="K9165" s="27"/>
      <c r="L9165" s="8"/>
      <c r="M9165" s="8"/>
      <c r="N9165" s="8"/>
    </row>
    <row r="9166" spans="1:14" ht="21" customHeight="1" x14ac:dyDescent="0.5">
      <c r="A9166" s="50"/>
      <c r="B9166" s="8"/>
      <c r="C9166" s="49"/>
      <c r="D9166" s="8"/>
      <c r="E9166" s="8"/>
      <c r="F9166" s="8"/>
      <c r="G9166" s="8"/>
      <c r="H9166" s="15"/>
      <c r="I9166" s="27"/>
      <c r="K9166" s="27"/>
      <c r="L9166" s="8"/>
      <c r="M9166" s="8"/>
      <c r="N9166" s="8"/>
    </row>
    <row r="9167" spans="1:14" ht="21" customHeight="1" x14ac:dyDescent="0.5">
      <c r="A9167" s="50"/>
      <c r="B9167" s="8"/>
      <c r="C9167" s="49"/>
      <c r="D9167" s="8"/>
      <c r="E9167" s="8"/>
      <c r="F9167" s="8"/>
      <c r="G9167" s="8"/>
      <c r="H9167" s="15"/>
      <c r="I9167" s="27"/>
      <c r="K9167" s="27"/>
      <c r="L9167" s="8"/>
      <c r="M9167" s="8"/>
      <c r="N9167" s="8"/>
    </row>
    <row r="9168" spans="1:14" ht="21" customHeight="1" x14ac:dyDescent="0.5">
      <c r="A9168" s="50"/>
      <c r="B9168" s="8"/>
      <c r="C9168" s="49"/>
      <c r="D9168" s="8"/>
      <c r="E9168" s="8"/>
      <c r="F9168" s="8"/>
      <c r="G9168" s="8"/>
      <c r="H9168" s="15"/>
      <c r="I9168" s="27"/>
      <c r="K9168" s="27"/>
      <c r="L9168" s="8"/>
      <c r="M9168" s="8"/>
      <c r="N9168" s="8"/>
    </row>
    <row r="9169" spans="1:14" ht="21" customHeight="1" x14ac:dyDescent="0.5">
      <c r="A9169" s="50"/>
      <c r="B9169" s="8"/>
      <c r="C9169" s="49"/>
      <c r="D9169" s="8"/>
      <c r="E9169" s="8"/>
      <c r="F9169" s="8"/>
      <c r="G9169" s="8"/>
      <c r="H9169" s="15"/>
      <c r="I9169" s="27"/>
      <c r="K9169" s="27"/>
      <c r="L9169" s="8"/>
      <c r="M9169" s="8"/>
      <c r="N9169" s="8"/>
    </row>
    <row r="9170" spans="1:14" ht="21" customHeight="1" x14ac:dyDescent="0.5">
      <c r="A9170" s="50"/>
      <c r="B9170" s="8"/>
      <c r="C9170" s="49"/>
      <c r="D9170" s="8"/>
      <c r="E9170" s="8"/>
      <c r="F9170" s="8"/>
      <c r="G9170" s="8"/>
      <c r="H9170" s="15"/>
      <c r="I9170" s="27"/>
      <c r="K9170" s="27"/>
      <c r="L9170" s="8"/>
      <c r="M9170" s="8"/>
      <c r="N9170" s="8"/>
    </row>
    <row r="9171" spans="1:14" ht="21" customHeight="1" x14ac:dyDescent="0.5">
      <c r="A9171" s="50"/>
      <c r="B9171" s="8"/>
      <c r="C9171" s="49"/>
      <c r="D9171" s="8"/>
      <c r="E9171" s="8"/>
      <c r="F9171" s="8"/>
      <c r="G9171" s="8"/>
      <c r="H9171" s="15"/>
      <c r="I9171" s="27"/>
      <c r="K9171" s="27"/>
      <c r="L9171" s="8"/>
      <c r="M9171" s="8"/>
      <c r="N9171" s="8"/>
    </row>
    <row r="9172" spans="1:14" ht="21" customHeight="1" x14ac:dyDescent="0.5">
      <c r="A9172" s="50"/>
      <c r="B9172" s="8"/>
      <c r="C9172" s="49"/>
      <c r="D9172" s="8"/>
      <c r="E9172" s="8"/>
      <c r="F9172" s="8"/>
      <c r="G9172" s="8"/>
      <c r="H9172" s="15"/>
      <c r="I9172" s="27"/>
      <c r="K9172" s="27"/>
      <c r="L9172" s="8"/>
      <c r="M9172" s="8"/>
      <c r="N9172" s="8"/>
    </row>
    <row r="9173" spans="1:14" ht="21" customHeight="1" x14ac:dyDescent="0.5">
      <c r="A9173" s="50"/>
      <c r="B9173" s="8"/>
      <c r="C9173" s="49"/>
      <c r="D9173" s="8"/>
      <c r="E9173" s="8"/>
      <c r="F9173" s="8"/>
      <c r="G9173" s="8"/>
      <c r="H9173" s="15"/>
      <c r="I9173" s="27"/>
      <c r="K9173" s="27"/>
      <c r="L9173" s="8"/>
      <c r="M9173" s="8"/>
      <c r="N9173" s="8"/>
    </row>
    <row r="9174" spans="1:14" ht="21" customHeight="1" x14ac:dyDescent="0.5">
      <c r="A9174" s="50"/>
      <c r="B9174" s="8"/>
      <c r="C9174" s="49"/>
      <c r="D9174" s="8"/>
      <c r="E9174" s="8"/>
      <c r="F9174" s="8"/>
      <c r="G9174" s="8"/>
      <c r="H9174" s="15"/>
      <c r="I9174" s="27"/>
      <c r="K9174" s="27"/>
      <c r="L9174" s="8"/>
      <c r="M9174" s="8"/>
      <c r="N9174" s="8"/>
    </row>
    <row r="9175" spans="1:14" ht="21" customHeight="1" x14ac:dyDescent="0.5">
      <c r="A9175" s="50"/>
      <c r="B9175" s="8"/>
      <c r="C9175" s="49"/>
      <c r="D9175" s="8"/>
      <c r="E9175" s="8"/>
      <c r="F9175" s="8"/>
      <c r="G9175" s="8"/>
      <c r="H9175" s="15"/>
      <c r="I9175" s="27"/>
      <c r="K9175" s="27"/>
      <c r="L9175" s="8"/>
      <c r="M9175" s="8"/>
      <c r="N9175" s="8"/>
    </row>
    <row r="9176" spans="1:14" ht="21" customHeight="1" x14ac:dyDescent="0.5">
      <c r="A9176" s="50"/>
      <c r="B9176" s="8"/>
      <c r="C9176" s="49"/>
      <c r="D9176" s="8"/>
      <c r="E9176" s="8"/>
      <c r="F9176" s="8"/>
      <c r="G9176" s="8"/>
      <c r="H9176" s="15"/>
      <c r="I9176" s="27"/>
      <c r="K9176" s="27"/>
      <c r="L9176" s="8"/>
      <c r="M9176" s="8"/>
      <c r="N9176" s="8"/>
    </row>
    <row r="9177" spans="1:14" ht="21" customHeight="1" x14ac:dyDescent="0.5">
      <c r="A9177" s="50"/>
      <c r="B9177" s="8"/>
      <c r="C9177" s="49"/>
      <c r="D9177" s="8"/>
      <c r="E9177" s="8"/>
      <c r="F9177" s="8"/>
      <c r="G9177" s="8"/>
      <c r="H9177" s="15"/>
      <c r="I9177" s="27"/>
      <c r="K9177" s="27"/>
      <c r="L9177" s="8"/>
      <c r="M9177" s="8"/>
      <c r="N9177" s="8"/>
    </row>
    <row r="9178" spans="1:14" ht="21" customHeight="1" x14ac:dyDescent="0.5">
      <c r="A9178" s="50"/>
      <c r="B9178" s="8"/>
      <c r="C9178" s="49"/>
      <c r="D9178" s="8"/>
      <c r="E9178" s="8"/>
      <c r="F9178" s="8"/>
      <c r="G9178" s="8"/>
      <c r="H9178" s="15"/>
      <c r="I9178" s="27"/>
      <c r="K9178" s="27"/>
      <c r="L9178" s="8"/>
      <c r="M9178" s="8"/>
      <c r="N9178" s="8"/>
    </row>
    <row r="9179" spans="1:14" ht="21" customHeight="1" x14ac:dyDescent="0.5">
      <c r="A9179" s="50"/>
      <c r="B9179" s="8"/>
      <c r="C9179" s="49"/>
      <c r="D9179" s="8"/>
      <c r="E9179" s="8"/>
      <c r="F9179" s="8"/>
      <c r="G9179" s="8"/>
      <c r="H9179" s="15"/>
      <c r="I9179" s="27"/>
      <c r="K9179" s="27"/>
      <c r="L9179" s="8"/>
      <c r="M9179" s="8"/>
      <c r="N9179" s="8"/>
    </row>
    <row r="9180" spans="1:14" ht="21" customHeight="1" x14ac:dyDescent="0.5">
      <c r="A9180" s="50"/>
      <c r="B9180" s="8"/>
      <c r="C9180" s="49"/>
      <c r="D9180" s="8"/>
      <c r="E9180" s="8"/>
      <c r="F9180" s="8"/>
      <c r="G9180" s="8"/>
      <c r="H9180" s="15"/>
      <c r="I9180" s="27"/>
      <c r="K9180" s="27"/>
      <c r="L9180" s="8"/>
      <c r="M9180" s="8"/>
      <c r="N9180" s="8"/>
    </row>
    <row r="9181" spans="1:14" ht="21" customHeight="1" x14ac:dyDescent="0.5">
      <c r="A9181" s="50"/>
      <c r="B9181" s="8"/>
      <c r="C9181" s="49"/>
      <c r="D9181" s="8"/>
      <c r="E9181" s="8"/>
      <c r="F9181" s="8"/>
      <c r="G9181" s="8"/>
      <c r="H9181" s="15"/>
      <c r="I9181" s="27"/>
      <c r="K9181" s="27"/>
      <c r="L9181" s="8"/>
      <c r="M9181" s="8"/>
      <c r="N9181" s="8"/>
    </row>
    <row r="9182" spans="1:14" ht="21" customHeight="1" x14ac:dyDescent="0.5">
      <c r="A9182" s="50"/>
      <c r="B9182" s="8"/>
      <c r="C9182" s="49"/>
      <c r="D9182" s="8"/>
      <c r="E9182" s="8"/>
      <c r="F9182" s="8"/>
      <c r="G9182" s="8"/>
      <c r="H9182" s="15"/>
      <c r="I9182" s="27"/>
      <c r="K9182" s="27"/>
      <c r="L9182" s="8"/>
      <c r="M9182" s="8"/>
      <c r="N9182" s="8"/>
    </row>
    <row r="9183" spans="1:14" ht="21" customHeight="1" x14ac:dyDescent="0.5">
      <c r="A9183" s="50"/>
      <c r="B9183" s="8"/>
      <c r="C9183" s="49"/>
      <c r="D9183" s="8"/>
      <c r="E9183" s="8"/>
      <c r="F9183" s="8"/>
      <c r="G9183" s="8"/>
      <c r="H9183" s="15"/>
      <c r="I9183" s="27"/>
      <c r="K9183" s="27"/>
      <c r="L9183" s="8"/>
      <c r="M9183" s="8"/>
      <c r="N9183" s="8"/>
    </row>
    <row r="9184" spans="1:14" ht="21" customHeight="1" x14ac:dyDescent="0.5">
      <c r="A9184" s="50"/>
      <c r="B9184" s="8"/>
      <c r="C9184" s="49"/>
      <c r="D9184" s="8"/>
      <c r="E9184" s="8"/>
      <c r="F9184" s="8"/>
      <c r="G9184" s="8"/>
      <c r="H9184" s="15"/>
      <c r="I9184" s="27"/>
      <c r="K9184" s="27"/>
      <c r="L9184" s="8"/>
      <c r="M9184" s="8"/>
      <c r="N9184" s="8"/>
    </row>
    <row r="9185" spans="1:14" ht="21" customHeight="1" x14ac:dyDescent="0.5">
      <c r="A9185" s="50"/>
      <c r="B9185" s="8"/>
      <c r="C9185" s="49"/>
      <c r="D9185" s="8"/>
      <c r="E9185" s="8"/>
      <c r="F9185" s="8"/>
      <c r="G9185" s="8"/>
      <c r="H9185" s="15"/>
      <c r="I9185" s="27"/>
      <c r="K9185" s="27"/>
      <c r="L9185" s="8"/>
      <c r="M9185" s="8"/>
      <c r="N9185" s="8"/>
    </row>
    <row r="9186" spans="1:14" ht="21" customHeight="1" x14ac:dyDescent="0.5">
      <c r="A9186" s="50"/>
      <c r="B9186" s="8"/>
      <c r="C9186" s="49"/>
      <c r="D9186" s="8"/>
      <c r="E9186" s="8"/>
      <c r="F9186" s="8"/>
      <c r="G9186" s="8"/>
      <c r="H9186" s="15"/>
      <c r="I9186" s="27"/>
      <c r="K9186" s="27"/>
      <c r="L9186" s="8"/>
      <c r="M9186" s="8"/>
      <c r="N9186" s="8"/>
    </row>
    <row r="9187" spans="1:14" ht="21" customHeight="1" x14ac:dyDescent="0.5">
      <c r="A9187" s="50"/>
      <c r="B9187" s="8"/>
      <c r="C9187" s="49"/>
      <c r="D9187" s="8"/>
      <c r="E9187" s="8"/>
      <c r="F9187" s="8"/>
      <c r="G9187" s="8"/>
      <c r="H9187" s="15"/>
      <c r="I9187" s="27"/>
      <c r="K9187" s="27"/>
      <c r="L9187" s="8"/>
      <c r="M9187" s="8"/>
      <c r="N9187" s="8"/>
    </row>
    <row r="9188" spans="1:14" ht="21" customHeight="1" x14ac:dyDescent="0.5">
      <c r="A9188" s="50"/>
      <c r="B9188" s="8"/>
      <c r="C9188" s="49"/>
      <c r="D9188" s="8"/>
      <c r="E9188" s="8"/>
      <c r="F9188" s="8"/>
      <c r="G9188" s="8"/>
      <c r="H9188" s="15"/>
      <c r="I9188" s="27"/>
      <c r="K9188" s="27"/>
      <c r="L9188" s="8"/>
      <c r="M9188" s="8"/>
      <c r="N9188" s="8"/>
    </row>
    <row r="9189" spans="1:14" ht="21" customHeight="1" x14ac:dyDescent="0.5">
      <c r="A9189" s="50"/>
      <c r="B9189" s="8"/>
      <c r="C9189" s="49"/>
      <c r="D9189" s="8"/>
      <c r="E9189" s="8"/>
      <c r="F9189" s="8"/>
      <c r="G9189" s="8"/>
      <c r="H9189" s="15"/>
      <c r="I9189" s="27"/>
      <c r="K9189" s="27"/>
      <c r="L9189" s="8"/>
      <c r="M9189" s="8"/>
      <c r="N9189" s="8"/>
    </row>
    <row r="9190" spans="1:14" ht="21" customHeight="1" x14ac:dyDescent="0.5">
      <c r="A9190" s="50"/>
      <c r="B9190" s="8"/>
      <c r="C9190" s="49"/>
      <c r="D9190" s="8"/>
      <c r="E9190" s="8"/>
      <c r="F9190" s="8"/>
      <c r="G9190" s="8"/>
      <c r="H9190" s="15"/>
      <c r="I9190" s="27"/>
      <c r="K9190" s="27"/>
      <c r="L9190" s="8"/>
      <c r="M9190" s="8"/>
      <c r="N9190" s="8"/>
    </row>
    <row r="9191" spans="1:14" ht="21" customHeight="1" x14ac:dyDescent="0.5">
      <c r="A9191" s="50"/>
      <c r="B9191" s="8"/>
      <c r="C9191" s="49"/>
      <c r="D9191" s="8"/>
      <c r="E9191" s="8"/>
      <c r="F9191" s="8"/>
      <c r="G9191" s="8"/>
      <c r="H9191" s="15"/>
      <c r="I9191" s="27"/>
      <c r="K9191" s="27"/>
      <c r="L9191" s="8"/>
      <c r="M9191" s="8"/>
      <c r="N9191" s="8"/>
    </row>
    <row r="9192" spans="1:14" ht="21" customHeight="1" x14ac:dyDescent="0.5">
      <c r="A9192" s="50"/>
      <c r="B9192" s="8"/>
      <c r="C9192" s="49"/>
      <c r="D9192" s="8"/>
      <c r="E9192" s="8"/>
      <c r="F9192" s="8"/>
      <c r="G9192" s="8"/>
      <c r="H9192" s="15"/>
      <c r="I9192" s="27"/>
      <c r="K9192" s="27"/>
      <c r="L9192" s="8"/>
      <c r="M9192" s="8"/>
      <c r="N9192" s="8"/>
    </row>
    <row r="9193" spans="1:14" ht="21" customHeight="1" x14ac:dyDescent="0.5">
      <c r="A9193" s="50"/>
      <c r="B9193" s="8"/>
      <c r="C9193" s="49"/>
      <c r="D9193" s="8"/>
      <c r="E9193" s="8"/>
      <c r="F9193" s="8"/>
      <c r="G9193" s="8"/>
      <c r="H9193" s="15"/>
      <c r="I9193" s="27"/>
      <c r="K9193" s="27"/>
      <c r="L9193" s="8"/>
      <c r="M9193" s="8"/>
      <c r="N9193" s="8"/>
    </row>
    <row r="9194" spans="1:14" ht="21" customHeight="1" x14ac:dyDescent="0.5">
      <c r="A9194" s="50"/>
      <c r="B9194" s="8"/>
      <c r="C9194" s="49"/>
      <c r="D9194" s="8"/>
      <c r="E9194" s="8"/>
      <c r="F9194" s="8"/>
      <c r="G9194" s="8"/>
      <c r="H9194" s="15"/>
      <c r="I9194" s="27"/>
      <c r="K9194" s="27"/>
      <c r="L9194" s="8"/>
      <c r="M9194" s="8"/>
      <c r="N9194" s="8"/>
    </row>
    <row r="9195" spans="1:14" ht="21" customHeight="1" x14ac:dyDescent="0.5">
      <c r="A9195" s="50"/>
      <c r="B9195" s="8"/>
      <c r="C9195" s="49"/>
      <c r="D9195" s="8"/>
      <c r="E9195" s="8"/>
      <c r="F9195" s="8"/>
      <c r="G9195" s="8"/>
      <c r="H9195" s="15"/>
      <c r="I9195" s="27"/>
      <c r="K9195" s="27"/>
      <c r="L9195" s="8"/>
      <c r="M9195" s="8"/>
      <c r="N9195" s="8"/>
    </row>
    <row r="9196" spans="1:14" ht="21" customHeight="1" x14ac:dyDescent="0.5">
      <c r="A9196" s="50"/>
      <c r="B9196" s="8"/>
      <c r="C9196" s="49"/>
      <c r="D9196" s="8"/>
      <c r="E9196" s="8"/>
      <c r="F9196" s="8"/>
      <c r="G9196" s="8"/>
      <c r="H9196" s="15"/>
      <c r="I9196" s="27"/>
      <c r="K9196" s="27"/>
      <c r="L9196" s="8"/>
      <c r="M9196" s="8"/>
      <c r="N9196" s="8"/>
    </row>
    <row r="9197" spans="1:14" ht="21" customHeight="1" x14ac:dyDescent="0.5">
      <c r="A9197" s="50"/>
      <c r="B9197" s="8"/>
      <c r="C9197" s="49"/>
      <c r="D9197" s="8"/>
      <c r="E9197" s="8"/>
      <c r="F9197" s="8"/>
      <c r="G9197" s="8"/>
      <c r="H9197" s="15"/>
      <c r="I9197" s="27"/>
      <c r="K9197" s="27"/>
      <c r="L9197" s="8"/>
      <c r="M9197" s="8"/>
      <c r="N9197" s="8"/>
    </row>
    <row r="9198" spans="1:14" ht="21" customHeight="1" x14ac:dyDescent="0.5">
      <c r="A9198" s="50"/>
      <c r="B9198" s="8"/>
      <c r="C9198" s="49"/>
      <c r="D9198" s="8"/>
      <c r="E9198" s="8"/>
      <c r="F9198" s="8"/>
      <c r="G9198" s="8"/>
      <c r="H9198" s="15"/>
      <c r="I9198" s="27"/>
      <c r="K9198" s="27"/>
      <c r="L9198" s="8"/>
      <c r="M9198" s="8"/>
      <c r="N9198" s="8"/>
    </row>
    <row r="9199" spans="1:14" ht="21" customHeight="1" x14ac:dyDescent="0.5">
      <c r="A9199" s="50"/>
      <c r="B9199" s="8"/>
      <c r="C9199" s="49"/>
      <c r="D9199" s="8"/>
      <c r="E9199" s="8"/>
      <c r="F9199" s="8"/>
      <c r="G9199" s="8"/>
      <c r="H9199" s="15"/>
      <c r="I9199" s="27"/>
      <c r="K9199" s="27"/>
      <c r="L9199" s="8"/>
      <c r="M9199" s="8"/>
      <c r="N9199" s="8"/>
    </row>
    <row r="9200" spans="1:14" ht="21" customHeight="1" x14ac:dyDescent="0.5">
      <c r="A9200" s="50"/>
      <c r="B9200" s="8"/>
      <c r="C9200" s="49"/>
      <c r="D9200" s="8"/>
      <c r="E9200" s="8"/>
      <c r="F9200" s="8"/>
      <c r="G9200" s="8"/>
      <c r="H9200" s="15"/>
      <c r="I9200" s="27"/>
      <c r="K9200" s="27"/>
      <c r="L9200" s="8"/>
      <c r="M9200" s="8"/>
      <c r="N9200" s="8"/>
    </row>
    <row r="9201" spans="1:14" ht="21" customHeight="1" x14ac:dyDescent="0.5">
      <c r="A9201" s="50"/>
      <c r="B9201" s="8"/>
      <c r="C9201" s="49"/>
      <c r="D9201" s="8"/>
      <c r="E9201" s="8"/>
      <c r="F9201" s="8"/>
      <c r="G9201" s="8"/>
      <c r="H9201" s="15"/>
      <c r="I9201" s="27"/>
      <c r="K9201" s="27"/>
      <c r="L9201" s="8"/>
      <c r="M9201" s="8"/>
      <c r="N9201" s="8"/>
    </row>
    <row r="9202" spans="1:14" ht="21" customHeight="1" x14ac:dyDescent="0.5">
      <c r="A9202" s="50"/>
      <c r="B9202" s="8"/>
      <c r="C9202" s="49"/>
      <c r="D9202" s="8"/>
      <c r="E9202" s="8"/>
      <c r="F9202" s="8"/>
      <c r="G9202" s="8"/>
      <c r="H9202" s="15"/>
      <c r="I9202" s="27"/>
      <c r="K9202" s="27"/>
      <c r="L9202" s="8"/>
      <c r="M9202" s="8"/>
      <c r="N9202" s="8"/>
    </row>
    <row r="9203" spans="1:14" ht="21" customHeight="1" x14ac:dyDescent="0.5">
      <c r="A9203" s="50"/>
      <c r="B9203" s="8"/>
      <c r="C9203" s="49"/>
      <c r="D9203" s="8"/>
      <c r="E9203" s="8"/>
      <c r="F9203" s="8"/>
      <c r="G9203" s="8"/>
      <c r="H9203" s="15"/>
      <c r="I9203" s="27"/>
      <c r="K9203" s="27"/>
      <c r="L9203" s="8"/>
      <c r="M9203" s="8"/>
      <c r="N9203" s="8"/>
    </row>
    <row r="9204" spans="1:14" ht="21" customHeight="1" x14ac:dyDescent="0.5">
      <c r="A9204" s="50"/>
      <c r="B9204" s="8"/>
      <c r="C9204" s="49"/>
      <c r="D9204" s="8"/>
      <c r="E9204" s="8"/>
      <c r="F9204" s="8"/>
      <c r="G9204" s="8"/>
      <c r="H9204" s="15"/>
      <c r="I9204" s="27"/>
      <c r="K9204" s="27"/>
      <c r="L9204" s="8"/>
      <c r="M9204" s="8"/>
      <c r="N9204" s="8"/>
    </row>
    <row r="9205" spans="1:14" ht="21" customHeight="1" x14ac:dyDescent="0.5">
      <c r="A9205" s="50"/>
      <c r="B9205" s="8"/>
      <c r="C9205" s="49"/>
      <c r="D9205" s="8"/>
      <c r="E9205" s="8"/>
      <c r="F9205" s="8"/>
      <c r="G9205" s="8"/>
      <c r="H9205" s="15"/>
      <c r="I9205" s="27"/>
      <c r="K9205" s="27"/>
      <c r="L9205" s="8"/>
      <c r="M9205" s="8"/>
      <c r="N9205" s="8"/>
    </row>
    <row r="9206" spans="1:14" ht="21" customHeight="1" x14ac:dyDescent="0.5">
      <c r="A9206" s="50"/>
      <c r="B9206" s="8"/>
      <c r="C9206" s="49"/>
      <c r="D9206" s="8"/>
      <c r="E9206" s="8"/>
      <c r="F9206" s="8"/>
      <c r="G9206" s="8"/>
      <c r="H9206" s="15"/>
      <c r="I9206" s="27"/>
      <c r="K9206" s="27"/>
      <c r="L9206" s="8"/>
      <c r="M9206" s="8"/>
      <c r="N9206" s="8"/>
    </row>
    <row r="9207" spans="1:14" ht="21" customHeight="1" x14ac:dyDescent="0.5">
      <c r="A9207" s="50"/>
      <c r="B9207" s="8"/>
      <c r="C9207" s="49"/>
      <c r="D9207" s="8"/>
      <c r="E9207" s="8"/>
      <c r="F9207" s="8"/>
      <c r="G9207" s="8"/>
      <c r="H9207" s="15"/>
      <c r="I9207" s="27"/>
      <c r="K9207" s="27"/>
      <c r="L9207" s="8"/>
      <c r="M9207" s="8"/>
      <c r="N9207" s="8"/>
    </row>
    <row r="9208" spans="1:14" ht="21" customHeight="1" x14ac:dyDescent="0.5">
      <c r="A9208" s="50"/>
      <c r="B9208" s="8"/>
      <c r="C9208" s="49"/>
      <c r="D9208" s="8"/>
      <c r="E9208" s="8"/>
      <c r="F9208" s="8"/>
      <c r="G9208" s="8"/>
      <c r="H9208" s="15"/>
      <c r="I9208" s="27"/>
      <c r="K9208" s="27"/>
      <c r="L9208" s="8"/>
      <c r="M9208" s="8"/>
      <c r="N9208" s="8"/>
    </row>
    <row r="9209" spans="1:14" ht="21" customHeight="1" x14ac:dyDescent="0.5">
      <c r="A9209" s="50"/>
      <c r="B9209" s="8"/>
      <c r="C9209" s="49"/>
      <c r="D9209" s="8"/>
      <c r="E9209" s="8"/>
      <c r="F9209" s="8"/>
      <c r="G9209" s="8"/>
      <c r="H9209" s="15"/>
      <c r="I9209" s="27"/>
      <c r="K9209" s="27"/>
      <c r="L9209" s="8"/>
      <c r="M9209" s="8"/>
      <c r="N9209" s="8"/>
    </row>
    <row r="9210" spans="1:14" ht="21" customHeight="1" x14ac:dyDescent="0.5">
      <c r="A9210" s="50"/>
      <c r="B9210" s="8"/>
      <c r="C9210" s="49"/>
      <c r="D9210" s="8"/>
      <c r="E9210" s="8"/>
      <c r="F9210" s="8"/>
      <c r="G9210" s="8"/>
      <c r="H9210" s="15"/>
      <c r="I9210" s="27"/>
      <c r="K9210" s="27"/>
      <c r="L9210" s="8"/>
      <c r="M9210" s="8"/>
      <c r="N9210" s="8"/>
    </row>
    <row r="9211" spans="1:14" ht="21" customHeight="1" x14ac:dyDescent="0.5">
      <c r="A9211" s="50"/>
      <c r="B9211" s="8"/>
      <c r="C9211" s="49"/>
      <c r="D9211" s="8"/>
      <c r="E9211" s="8"/>
      <c r="F9211" s="8"/>
      <c r="G9211" s="8"/>
      <c r="H9211" s="15"/>
      <c r="I9211" s="27"/>
      <c r="K9211" s="27"/>
      <c r="L9211" s="8"/>
      <c r="M9211" s="8"/>
      <c r="N9211" s="8"/>
    </row>
    <row r="9212" spans="1:14" ht="21" customHeight="1" x14ac:dyDescent="0.5">
      <c r="A9212" s="50"/>
      <c r="B9212" s="8"/>
      <c r="C9212" s="49"/>
      <c r="D9212" s="8"/>
      <c r="E9212" s="8"/>
      <c r="F9212" s="8"/>
      <c r="G9212" s="8"/>
      <c r="H9212" s="15"/>
      <c r="I9212" s="27"/>
      <c r="K9212" s="27"/>
      <c r="L9212" s="8"/>
      <c r="M9212" s="8"/>
      <c r="N9212" s="8"/>
    </row>
    <row r="9213" spans="1:14" ht="21" customHeight="1" x14ac:dyDescent="0.5">
      <c r="A9213" s="50"/>
      <c r="B9213" s="8"/>
      <c r="C9213" s="49"/>
      <c r="D9213" s="8"/>
      <c r="E9213" s="8"/>
      <c r="F9213" s="8"/>
      <c r="G9213" s="8"/>
      <c r="H9213" s="15"/>
      <c r="I9213" s="27"/>
      <c r="K9213" s="27"/>
      <c r="L9213" s="8"/>
      <c r="M9213" s="8"/>
      <c r="N9213" s="8"/>
    </row>
    <row r="9214" spans="1:14" ht="21" customHeight="1" x14ac:dyDescent="0.5">
      <c r="A9214" s="50"/>
      <c r="B9214" s="8"/>
      <c r="C9214" s="49"/>
      <c r="D9214" s="8"/>
      <c r="E9214" s="8"/>
      <c r="F9214" s="8"/>
      <c r="G9214" s="8"/>
      <c r="H9214" s="15"/>
      <c r="I9214" s="27"/>
      <c r="K9214" s="27"/>
      <c r="L9214" s="8"/>
      <c r="M9214" s="8"/>
      <c r="N9214" s="8"/>
    </row>
    <row r="9215" spans="1:14" ht="21" customHeight="1" x14ac:dyDescent="0.5">
      <c r="A9215" s="50"/>
      <c r="B9215" s="8"/>
      <c r="C9215" s="49"/>
      <c r="D9215" s="8"/>
      <c r="E9215" s="8"/>
      <c r="F9215" s="8"/>
      <c r="G9215" s="8"/>
      <c r="H9215" s="15"/>
      <c r="I9215" s="27"/>
      <c r="K9215" s="27"/>
      <c r="L9215" s="8"/>
      <c r="M9215" s="8"/>
      <c r="N9215" s="8"/>
    </row>
    <row r="9216" spans="1:14" ht="21" customHeight="1" x14ac:dyDescent="0.5">
      <c r="A9216" s="50"/>
      <c r="B9216" s="8"/>
      <c r="C9216" s="49"/>
      <c r="D9216" s="8"/>
      <c r="E9216" s="8"/>
      <c r="F9216" s="8"/>
      <c r="G9216" s="8"/>
      <c r="H9216" s="15"/>
      <c r="I9216" s="27"/>
      <c r="K9216" s="27"/>
      <c r="L9216" s="8"/>
      <c r="M9216" s="8"/>
      <c r="N9216" s="8"/>
    </row>
    <row r="9217" spans="1:14" ht="21" customHeight="1" x14ac:dyDescent="0.5">
      <c r="A9217" s="50"/>
      <c r="B9217" s="8"/>
      <c r="C9217" s="49"/>
      <c r="D9217" s="8"/>
      <c r="E9217" s="8"/>
      <c r="F9217" s="8"/>
      <c r="G9217" s="8"/>
      <c r="H9217" s="15"/>
      <c r="I9217" s="27"/>
      <c r="K9217" s="27"/>
      <c r="L9217" s="8"/>
      <c r="M9217" s="8"/>
      <c r="N9217" s="8"/>
    </row>
    <row r="9218" spans="1:14" ht="21" customHeight="1" x14ac:dyDescent="0.5">
      <c r="A9218" s="50"/>
      <c r="B9218" s="8"/>
      <c r="C9218" s="49"/>
      <c r="D9218" s="8"/>
      <c r="E9218" s="8"/>
      <c r="F9218" s="8"/>
      <c r="G9218" s="8"/>
      <c r="H9218" s="15"/>
      <c r="I9218" s="27"/>
      <c r="K9218" s="27"/>
      <c r="L9218" s="8"/>
      <c r="M9218" s="8"/>
      <c r="N9218" s="8"/>
    </row>
    <row r="9219" spans="1:14" ht="21" customHeight="1" x14ac:dyDescent="0.5">
      <c r="A9219" s="50"/>
      <c r="B9219" s="8"/>
      <c r="C9219" s="49"/>
      <c r="D9219" s="8"/>
      <c r="E9219" s="8"/>
      <c r="F9219" s="8"/>
      <c r="G9219" s="8"/>
      <c r="H9219" s="15"/>
      <c r="I9219" s="27"/>
      <c r="K9219" s="27"/>
      <c r="L9219" s="8"/>
      <c r="M9219" s="8"/>
      <c r="N9219" s="8"/>
    </row>
    <row r="9220" spans="1:14" ht="21" customHeight="1" x14ac:dyDescent="0.5">
      <c r="A9220" s="50"/>
      <c r="B9220" s="8"/>
      <c r="C9220" s="49"/>
      <c r="D9220" s="8"/>
      <c r="E9220" s="8"/>
      <c r="F9220" s="8"/>
      <c r="G9220" s="8"/>
      <c r="H9220" s="15"/>
      <c r="I9220" s="27"/>
      <c r="K9220" s="27"/>
      <c r="L9220" s="8"/>
      <c r="M9220" s="8"/>
      <c r="N9220" s="8"/>
    </row>
    <row r="9221" spans="1:14" ht="21" customHeight="1" x14ac:dyDescent="0.5">
      <c r="A9221" s="50"/>
      <c r="B9221" s="8"/>
      <c r="C9221" s="49"/>
      <c r="D9221" s="8"/>
      <c r="E9221" s="8"/>
      <c r="F9221" s="8"/>
      <c r="G9221" s="8"/>
      <c r="H9221" s="15"/>
      <c r="I9221" s="27"/>
      <c r="K9221" s="27"/>
      <c r="L9221" s="8"/>
      <c r="M9221" s="8"/>
      <c r="N9221" s="8"/>
    </row>
    <row r="9222" spans="1:14" ht="21" customHeight="1" x14ac:dyDescent="0.5">
      <c r="A9222" s="50"/>
      <c r="B9222" s="8"/>
      <c r="C9222" s="49"/>
      <c r="D9222" s="8"/>
      <c r="E9222" s="8"/>
      <c r="F9222" s="8"/>
      <c r="G9222" s="8"/>
      <c r="H9222" s="15"/>
      <c r="I9222" s="27"/>
      <c r="K9222" s="27"/>
      <c r="L9222" s="8"/>
      <c r="M9222" s="8"/>
      <c r="N9222" s="8"/>
    </row>
    <row r="9223" spans="1:14" ht="21" customHeight="1" x14ac:dyDescent="0.5">
      <c r="A9223" s="50"/>
      <c r="B9223" s="8"/>
      <c r="C9223" s="49"/>
      <c r="D9223" s="8"/>
      <c r="E9223" s="8"/>
      <c r="F9223" s="8"/>
      <c r="G9223" s="8"/>
      <c r="H9223" s="15"/>
      <c r="I9223" s="27"/>
      <c r="K9223" s="27"/>
      <c r="L9223" s="8"/>
      <c r="M9223" s="8"/>
      <c r="N9223" s="8"/>
    </row>
    <row r="9224" spans="1:14" ht="21" customHeight="1" x14ac:dyDescent="0.5">
      <c r="A9224" s="50"/>
      <c r="B9224" s="8"/>
      <c r="C9224" s="49"/>
      <c r="D9224" s="8"/>
      <c r="E9224" s="8"/>
      <c r="F9224" s="8"/>
      <c r="G9224" s="8"/>
      <c r="H9224" s="15"/>
      <c r="I9224" s="27"/>
      <c r="K9224" s="27"/>
      <c r="L9224" s="8"/>
      <c r="M9224" s="8"/>
      <c r="N9224" s="8"/>
    </row>
    <row r="9225" spans="1:14" ht="21" customHeight="1" x14ac:dyDescent="0.5">
      <c r="A9225" s="50"/>
      <c r="B9225" s="8"/>
      <c r="C9225" s="49"/>
      <c r="D9225" s="8"/>
      <c r="E9225" s="8"/>
      <c r="F9225" s="8"/>
      <c r="G9225" s="8"/>
      <c r="H9225" s="15"/>
      <c r="I9225" s="27"/>
      <c r="K9225" s="27"/>
      <c r="L9225" s="8"/>
      <c r="M9225" s="8"/>
      <c r="N9225" s="8"/>
    </row>
    <row r="9226" spans="1:14" ht="21" customHeight="1" x14ac:dyDescent="0.5">
      <c r="A9226" s="50"/>
      <c r="B9226" s="8"/>
      <c r="C9226" s="49"/>
      <c r="D9226" s="8"/>
      <c r="E9226" s="8"/>
      <c r="F9226" s="8"/>
      <c r="G9226" s="8"/>
      <c r="H9226" s="15"/>
      <c r="I9226" s="27"/>
      <c r="K9226" s="27"/>
      <c r="L9226" s="8"/>
      <c r="M9226" s="8"/>
      <c r="N9226" s="8"/>
    </row>
    <row r="9227" spans="1:14" ht="21" customHeight="1" x14ac:dyDescent="0.5">
      <c r="A9227" s="50"/>
      <c r="B9227" s="8"/>
      <c r="C9227" s="49"/>
      <c r="D9227" s="8"/>
      <c r="E9227" s="8"/>
      <c r="F9227" s="8"/>
      <c r="G9227" s="8"/>
      <c r="H9227" s="15"/>
      <c r="I9227" s="27"/>
      <c r="K9227" s="27"/>
      <c r="L9227" s="8"/>
      <c r="M9227" s="8"/>
      <c r="N9227" s="8"/>
    </row>
    <row r="9228" spans="1:14" ht="21" customHeight="1" x14ac:dyDescent="0.5">
      <c r="A9228" s="50"/>
      <c r="B9228" s="8"/>
      <c r="C9228" s="49"/>
      <c r="D9228" s="8"/>
      <c r="E9228" s="8"/>
      <c r="F9228" s="8"/>
      <c r="G9228" s="8"/>
      <c r="H9228" s="15"/>
      <c r="I9228" s="27"/>
      <c r="K9228" s="27"/>
      <c r="L9228" s="8"/>
      <c r="M9228" s="8"/>
      <c r="N9228" s="8"/>
    </row>
    <row r="9229" spans="1:14" ht="21" customHeight="1" x14ac:dyDescent="0.5">
      <c r="A9229" s="50"/>
      <c r="B9229" s="8"/>
      <c r="C9229" s="49"/>
      <c r="D9229" s="8"/>
      <c r="E9229" s="8"/>
      <c r="F9229" s="8"/>
      <c r="G9229" s="8"/>
      <c r="H9229" s="15"/>
      <c r="I9229" s="27"/>
      <c r="K9229" s="27"/>
      <c r="L9229" s="8"/>
      <c r="M9229" s="8"/>
      <c r="N9229" s="8"/>
    </row>
    <row r="9230" spans="1:14" ht="21" customHeight="1" x14ac:dyDescent="0.5">
      <c r="A9230" s="50"/>
      <c r="B9230" s="8"/>
      <c r="C9230" s="49"/>
      <c r="D9230" s="8"/>
      <c r="E9230" s="8"/>
      <c r="F9230" s="8"/>
      <c r="G9230" s="8"/>
      <c r="H9230" s="15"/>
      <c r="I9230" s="27"/>
      <c r="K9230" s="27"/>
      <c r="L9230" s="8"/>
      <c r="M9230" s="8"/>
      <c r="N9230" s="8"/>
    </row>
    <row r="9231" spans="1:14" ht="21" customHeight="1" x14ac:dyDescent="0.5">
      <c r="A9231" s="50"/>
      <c r="B9231" s="8"/>
      <c r="C9231" s="49"/>
      <c r="D9231" s="8"/>
      <c r="E9231" s="8"/>
      <c r="F9231" s="8"/>
      <c r="G9231" s="8"/>
      <c r="H9231" s="15"/>
      <c r="I9231" s="27"/>
      <c r="K9231" s="27"/>
      <c r="L9231" s="8"/>
      <c r="M9231" s="8"/>
      <c r="N9231" s="8"/>
    </row>
    <row r="9232" spans="1:14" ht="21" customHeight="1" x14ac:dyDescent="0.5">
      <c r="A9232" s="50"/>
      <c r="B9232" s="8"/>
      <c r="C9232" s="49"/>
      <c r="D9232" s="8"/>
      <c r="E9232" s="8"/>
      <c r="F9232" s="8"/>
      <c r="G9232" s="8"/>
      <c r="H9232" s="15"/>
      <c r="I9232" s="27"/>
      <c r="K9232" s="27"/>
      <c r="L9232" s="8"/>
      <c r="M9232" s="8"/>
      <c r="N9232" s="8"/>
    </row>
    <row r="9233" spans="1:14" ht="21" customHeight="1" x14ac:dyDescent="0.5">
      <c r="A9233" s="50"/>
      <c r="B9233" s="8"/>
      <c r="C9233" s="49"/>
      <c r="D9233" s="8"/>
      <c r="E9233" s="8"/>
      <c r="F9233" s="8"/>
      <c r="G9233" s="8"/>
      <c r="H9233" s="15"/>
      <c r="I9233" s="27"/>
      <c r="K9233" s="27"/>
      <c r="L9233" s="8"/>
      <c r="M9233" s="8"/>
      <c r="N9233" s="8"/>
    </row>
    <row r="9234" spans="1:14" ht="21" customHeight="1" x14ac:dyDescent="0.5">
      <c r="A9234" s="50"/>
      <c r="B9234" s="8"/>
      <c r="C9234" s="49"/>
      <c r="D9234" s="8"/>
      <c r="E9234" s="8"/>
      <c r="F9234" s="8"/>
      <c r="G9234" s="8"/>
      <c r="H9234" s="15"/>
      <c r="I9234" s="27"/>
      <c r="K9234" s="27"/>
      <c r="L9234" s="8"/>
      <c r="M9234" s="8"/>
      <c r="N9234" s="8"/>
    </row>
    <row r="9235" spans="1:14" ht="21" customHeight="1" x14ac:dyDescent="0.5">
      <c r="A9235" s="50"/>
      <c r="B9235" s="8"/>
      <c r="C9235" s="49"/>
      <c r="D9235" s="8"/>
      <c r="E9235" s="8"/>
      <c r="F9235" s="8"/>
      <c r="G9235" s="8"/>
      <c r="H9235" s="15"/>
      <c r="I9235" s="27"/>
      <c r="K9235" s="27"/>
      <c r="L9235" s="8"/>
      <c r="M9235" s="8"/>
      <c r="N9235" s="8"/>
    </row>
    <row r="9236" spans="1:14" ht="21" customHeight="1" x14ac:dyDescent="0.5">
      <c r="A9236" s="50"/>
      <c r="B9236" s="8"/>
      <c r="C9236" s="49"/>
      <c r="D9236" s="8"/>
      <c r="E9236" s="8"/>
      <c r="F9236" s="8"/>
      <c r="G9236" s="8"/>
      <c r="H9236" s="15"/>
      <c r="I9236" s="27"/>
      <c r="K9236" s="27"/>
      <c r="L9236" s="8"/>
      <c r="M9236" s="8"/>
      <c r="N9236" s="8"/>
    </row>
    <row r="9237" spans="1:14" ht="21" customHeight="1" x14ac:dyDescent="0.5">
      <c r="A9237" s="50"/>
      <c r="B9237" s="8"/>
      <c r="C9237" s="49"/>
      <c r="D9237" s="8"/>
      <c r="E9237" s="8"/>
      <c r="F9237" s="8"/>
      <c r="G9237" s="8"/>
      <c r="H9237" s="15"/>
      <c r="I9237" s="27"/>
      <c r="K9237" s="27"/>
      <c r="L9237" s="8"/>
      <c r="M9237" s="8"/>
      <c r="N9237" s="8"/>
    </row>
    <row r="9238" spans="1:14" ht="21" customHeight="1" x14ac:dyDescent="0.5">
      <c r="A9238" s="50"/>
      <c r="B9238" s="8"/>
      <c r="C9238" s="49"/>
      <c r="D9238" s="8"/>
      <c r="E9238" s="8"/>
      <c r="F9238" s="8"/>
      <c r="G9238" s="8"/>
      <c r="H9238" s="15"/>
      <c r="I9238" s="27"/>
      <c r="K9238" s="27"/>
      <c r="L9238" s="8"/>
      <c r="M9238" s="8"/>
      <c r="N9238" s="8"/>
    </row>
    <row r="9239" spans="1:14" ht="21" customHeight="1" x14ac:dyDescent="0.5">
      <c r="A9239" s="50"/>
      <c r="B9239" s="8"/>
      <c r="C9239" s="49"/>
      <c r="D9239" s="8"/>
      <c r="E9239" s="8"/>
      <c r="F9239" s="8"/>
      <c r="G9239" s="8"/>
      <c r="H9239" s="15"/>
      <c r="I9239" s="27"/>
      <c r="K9239" s="27"/>
      <c r="L9239" s="8"/>
      <c r="M9239" s="8"/>
      <c r="N9239" s="8"/>
    </row>
    <row r="9240" spans="1:14" ht="21" customHeight="1" x14ac:dyDescent="0.5">
      <c r="A9240" s="50"/>
      <c r="B9240" s="8"/>
      <c r="C9240" s="49"/>
      <c r="D9240" s="8"/>
      <c r="E9240" s="8"/>
      <c r="F9240" s="8"/>
      <c r="G9240" s="8"/>
      <c r="H9240" s="15"/>
      <c r="I9240" s="27"/>
      <c r="K9240" s="27"/>
      <c r="L9240" s="8"/>
      <c r="M9240" s="8"/>
      <c r="N9240" s="8"/>
    </row>
    <row r="9241" spans="1:14" ht="21" customHeight="1" x14ac:dyDescent="0.5">
      <c r="A9241" s="50"/>
      <c r="B9241" s="8"/>
      <c r="C9241" s="49"/>
      <c r="D9241" s="8"/>
      <c r="E9241" s="8"/>
      <c r="F9241" s="8"/>
      <c r="G9241" s="8"/>
      <c r="H9241" s="15"/>
      <c r="I9241" s="27"/>
      <c r="K9241" s="27"/>
      <c r="L9241" s="8"/>
      <c r="M9241" s="8"/>
      <c r="N9241" s="8"/>
    </row>
    <row r="9242" spans="1:14" ht="21" customHeight="1" x14ac:dyDescent="0.5">
      <c r="A9242" s="50"/>
      <c r="B9242" s="8"/>
      <c r="C9242" s="49"/>
      <c r="D9242" s="8"/>
      <c r="E9242" s="8"/>
      <c r="F9242" s="8"/>
      <c r="G9242" s="8"/>
      <c r="H9242" s="15"/>
      <c r="I9242" s="27"/>
      <c r="K9242" s="27"/>
      <c r="L9242" s="8"/>
      <c r="M9242" s="8"/>
      <c r="N9242" s="8"/>
    </row>
    <row r="9243" spans="1:14" ht="21" customHeight="1" x14ac:dyDescent="0.5">
      <c r="A9243" s="50"/>
      <c r="B9243" s="8"/>
      <c r="C9243" s="49"/>
      <c r="D9243" s="8"/>
      <c r="E9243" s="8"/>
      <c r="F9243" s="8"/>
      <c r="G9243" s="8"/>
      <c r="H9243" s="15"/>
      <c r="I9243" s="27"/>
      <c r="K9243" s="27"/>
      <c r="L9243" s="8"/>
      <c r="M9243" s="8"/>
      <c r="N9243" s="8"/>
    </row>
    <row r="9244" spans="1:14" ht="21" customHeight="1" x14ac:dyDescent="0.5">
      <c r="A9244" s="50"/>
      <c r="B9244" s="8"/>
      <c r="C9244" s="49"/>
      <c r="D9244" s="8"/>
      <c r="E9244" s="8"/>
      <c r="F9244" s="8"/>
      <c r="G9244" s="8"/>
      <c r="H9244" s="15"/>
      <c r="I9244" s="27"/>
      <c r="K9244" s="27"/>
      <c r="L9244" s="8"/>
      <c r="M9244" s="8"/>
      <c r="N9244" s="8"/>
    </row>
    <row r="9245" spans="1:14" ht="21" customHeight="1" x14ac:dyDescent="0.5">
      <c r="A9245" s="50"/>
      <c r="B9245" s="8"/>
      <c r="C9245" s="49"/>
      <c r="D9245" s="8"/>
      <c r="E9245" s="8"/>
      <c r="F9245" s="8"/>
      <c r="G9245" s="8"/>
      <c r="H9245" s="15"/>
      <c r="I9245" s="27"/>
      <c r="K9245" s="27"/>
      <c r="L9245" s="8"/>
      <c r="M9245" s="8"/>
      <c r="N9245" s="8"/>
    </row>
    <row r="9246" spans="1:14" ht="21" customHeight="1" x14ac:dyDescent="0.5">
      <c r="A9246" s="50"/>
      <c r="B9246" s="8"/>
      <c r="C9246" s="49"/>
      <c r="D9246" s="8"/>
      <c r="E9246" s="8"/>
      <c r="F9246" s="8"/>
      <c r="G9246" s="8"/>
      <c r="H9246" s="15"/>
      <c r="I9246" s="27"/>
      <c r="K9246" s="27"/>
      <c r="L9246" s="8"/>
      <c r="M9246" s="8"/>
      <c r="N9246" s="8"/>
    </row>
    <row r="9247" spans="1:14" ht="21" customHeight="1" x14ac:dyDescent="0.5">
      <c r="A9247" s="50"/>
      <c r="B9247" s="8"/>
      <c r="C9247" s="49"/>
      <c r="D9247" s="8"/>
      <c r="E9247" s="8"/>
      <c r="F9247" s="8"/>
      <c r="G9247" s="8"/>
      <c r="H9247" s="15"/>
      <c r="I9247" s="27"/>
      <c r="K9247" s="27"/>
      <c r="L9247" s="8"/>
      <c r="M9247" s="8"/>
      <c r="N9247" s="8"/>
    </row>
    <row r="9248" spans="1:14" ht="21" customHeight="1" x14ac:dyDescent="0.5">
      <c r="A9248" s="50"/>
      <c r="B9248" s="8"/>
      <c r="C9248" s="49"/>
      <c r="D9248" s="8"/>
      <c r="E9248" s="8"/>
      <c r="F9248" s="8"/>
      <c r="G9248" s="8"/>
      <c r="H9248" s="15"/>
      <c r="I9248" s="27"/>
      <c r="K9248" s="27"/>
      <c r="L9248" s="8"/>
      <c r="M9248" s="8"/>
      <c r="N9248" s="8"/>
    </row>
    <row r="9249" spans="1:14" ht="21" customHeight="1" x14ac:dyDescent="0.5">
      <c r="A9249" s="50"/>
      <c r="B9249" s="8"/>
      <c r="C9249" s="49"/>
      <c r="D9249" s="8"/>
      <c r="E9249" s="8"/>
      <c r="F9249" s="8"/>
      <c r="G9249" s="8"/>
      <c r="H9249" s="15"/>
      <c r="I9249" s="27"/>
      <c r="K9249" s="27"/>
      <c r="L9249" s="8"/>
      <c r="M9249" s="8"/>
      <c r="N9249" s="8"/>
    </row>
    <row r="9250" spans="1:14" ht="21" customHeight="1" x14ac:dyDescent="0.5">
      <c r="A9250" s="50"/>
      <c r="B9250" s="8"/>
      <c r="C9250" s="49"/>
      <c r="D9250" s="8"/>
      <c r="E9250" s="8"/>
      <c r="F9250" s="8"/>
      <c r="G9250" s="8"/>
      <c r="H9250" s="15"/>
      <c r="I9250" s="27"/>
      <c r="K9250" s="27"/>
      <c r="L9250" s="8"/>
      <c r="M9250" s="8"/>
      <c r="N9250" s="8"/>
    </row>
    <row r="9251" spans="1:14" ht="21" customHeight="1" x14ac:dyDescent="0.5">
      <c r="A9251" s="50"/>
      <c r="B9251" s="8"/>
      <c r="C9251" s="49"/>
      <c r="D9251" s="8"/>
      <c r="E9251" s="8"/>
      <c r="F9251" s="8"/>
      <c r="G9251" s="8"/>
      <c r="H9251" s="15"/>
      <c r="I9251" s="27"/>
      <c r="K9251" s="27"/>
      <c r="L9251" s="8"/>
      <c r="M9251" s="8"/>
      <c r="N9251" s="8"/>
    </row>
    <row r="9252" spans="1:14" ht="21" customHeight="1" x14ac:dyDescent="0.5">
      <c r="A9252" s="50"/>
      <c r="B9252" s="8"/>
      <c r="C9252" s="49"/>
      <c r="D9252" s="8"/>
      <c r="E9252" s="8"/>
      <c r="F9252" s="8"/>
      <c r="G9252" s="8"/>
      <c r="H9252" s="15"/>
      <c r="I9252" s="27"/>
      <c r="K9252" s="27"/>
      <c r="L9252" s="8"/>
      <c r="M9252" s="8"/>
      <c r="N9252" s="8"/>
    </row>
    <row r="9253" spans="1:14" ht="21" customHeight="1" x14ac:dyDescent="0.5">
      <c r="A9253" s="50"/>
      <c r="B9253" s="8"/>
      <c r="C9253" s="49"/>
      <c r="D9253" s="8"/>
      <c r="E9253" s="8"/>
      <c r="F9253" s="8"/>
      <c r="G9253" s="8"/>
      <c r="H9253" s="15"/>
      <c r="I9253" s="27"/>
      <c r="K9253" s="27"/>
      <c r="L9253" s="8"/>
      <c r="M9253" s="8"/>
      <c r="N9253" s="8"/>
    </row>
    <row r="9254" spans="1:14" ht="21" customHeight="1" x14ac:dyDescent="0.5">
      <c r="A9254" s="50"/>
      <c r="B9254" s="8"/>
      <c r="C9254" s="49"/>
      <c r="D9254" s="8"/>
      <c r="E9254" s="8"/>
      <c r="F9254" s="8"/>
      <c r="G9254" s="8"/>
      <c r="H9254" s="15"/>
      <c r="I9254" s="27"/>
      <c r="K9254" s="27"/>
      <c r="L9254" s="8"/>
      <c r="M9254" s="8"/>
      <c r="N9254" s="8"/>
    </row>
    <row r="9255" spans="1:14" ht="21" customHeight="1" x14ac:dyDescent="0.5">
      <c r="A9255" s="50"/>
      <c r="B9255" s="8"/>
      <c r="C9255" s="49"/>
      <c r="D9255" s="8"/>
      <c r="E9255" s="8"/>
      <c r="F9255" s="8"/>
      <c r="G9255" s="8"/>
      <c r="H9255" s="15"/>
      <c r="I9255" s="27"/>
      <c r="K9255" s="27"/>
      <c r="L9255" s="8"/>
      <c r="M9255" s="8"/>
      <c r="N9255" s="8"/>
    </row>
    <row r="9256" spans="1:14" ht="21" customHeight="1" x14ac:dyDescent="0.5">
      <c r="A9256" s="50"/>
      <c r="B9256" s="8"/>
      <c r="C9256" s="49"/>
      <c r="D9256" s="8"/>
      <c r="E9256" s="8"/>
      <c r="F9256" s="8"/>
      <c r="G9256" s="8"/>
      <c r="H9256" s="15"/>
      <c r="I9256" s="27"/>
      <c r="K9256" s="27"/>
      <c r="L9256" s="8"/>
      <c r="M9256" s="8"/>
      <c r="N9256" s="8"/>
    </row>
    <row r="9257" spans="1:14" ht="21" customHeight="1" x14ac:dyDescent="0.5">
      <c r="A9257" s="50"/>
      <c r="B9257" s="8"/>
      <c r="C9257" s="49"/>
      <c r="D9257" s="8"/>
      <c r="E9257" s="8"/>
      <c r="F9257" s="8"/>
      <c r="G9257" s="8"/>
      <c r="H9257" s="15"/>
      <c r="I9257" s="27"/>
      <c r="K9257" s="27"/>
      <c r="L9257" s="8"/>
      <c r="M9257" s="8"/>
      <c r="N9257" s="8"/>
    </row>
    <row r="9258" spans="1:14" ht="21" customHeight="1" x14ac:dyDescent="0.5">
      <c r="A9258" s="50"/>
      <c r="B9258" s="8"/>
      <c r="C9258" s="49"/>
      <c r="D9258" s="8"/>
      <c r="E9258" s="8"/>
      <c r="F9258" s="8"/>
      <c r="G9258" s="8"/>
      <c r="H9258" s="15"/>
      <c r="I9258" s="27"/>
      <c r="K9258" s="27"/>
      <c r="L9258" s="8"/>
      <c r="M9258" s="8"/>
      <c r="N9258" s="8"/>
    </row>
    <row r="9259" spans="1:14" ht="21" customHeight="1" x14ac:dyDescent="0.5">
      <c r="A9259" s="50"/>
      <c r="B9259" s="8"/>
      <c r="C9259" s="49"/>
      <c r="D9259" s="8"/>
      <c r="E9259" s="8"/>
      <c r="F9259" s="8"/>
      <c r="G9259" s="8"/>
      <c r="H9259" s="15"/>
      <c r="I9259" s="27"/>
      <c r="K9259" s="27"/>
      <c r="L9259" s="8"/>
      <c r="M9259" s="8"/>
      <c r="N9259" s="8"/>
    </row>
    <row r="9260" spans="1:14" ht="21" customHeight="1" x14ac:dyDescent="0.5">
      <c r="A9260" s="50"/>
      <c r="B9260" s="8"/>
      <c r="C9260" s="49"/>
      <c r="D9260" s="8"/>
      <c r="E9260" s="8"/>
      <c r="F9260" s="8"/>
      <c r="G9260" s="8"/>
      <c r="H9260" s="15"/>
      <c r="I9260" s="27"/>
      <c r="K9260" s="27"/>
      <c r="L9260" s="8"/>
      <c r="M9260" s="8"/>
      <c r="N9260" s="8"/>
    </row>
    <row r="9261" spans="1:14" ht="21" customHeight="1" x14ac:dyDescent="0.5">
      <c r="A9261" s="50"/>
      <c r="B9261" s="8"/>
      <c r="C9261" s="49"/>
      <c r="D9261" s="8"/>
      <c r="E9261" s="8"/>
      <c r="F9261" s="8"/>
      <c r="G9261" s="8"/>
      <c r="H9261" s="15"/>
      <c r="I9261" s="27"/>
      <c r="K9261" s="27"/>
      <c r="L9261" s="8"/>
      <c r="M9261" s="8"/>
      <c r="N9261" s="8"/>
    </row>
    <row r="9262" spans="1:14" ht="21" customHeight="1" x14ac:dyDescent="0.5">
      <c r="A9262" s="50"/>
      <c r="B9262" s="8"/>
      <c r="C9262" s="49"/>
      <c r="D9262" s="8"/>
      <c r="E9262" s="8"/>
      <c r="F9262" s="8"/>
      <c r="G9262" s="8"/>
      <c r="H9262" s="15"/>
      <c r="I9262" s="27"/>
      <c r="K9262" s="27"/>
      <c r="L9262" s="8"/>
      <c r="M9262" s="8"/>
      <c r="N9262" s="8"/>
    </row>
    <row r="9263" spans="1:14" ht="21" customHeight="1" x14ac:dyDescent="0.5">
      <c r="A9263" s="50"/>
      <c r="B9263" s="8"/>
      <c r="C9263" s="49"/>
      <c r="D9263" s="8"/>
      <c r="E9263" s="8"/>
      <c r="F9263" s="8"/>
      <c r="G9263" s="8"/>
      <c r="H9263" s="15"/>
      <c r="I9263" s="27"/>
      <c r="K9263" s="27"/>
      <c r="L9263" s="8"/>
      <c r="M9263" s="8"/>
      <c r="N9263" s="8"/>
    </row>
    <row r="9264" spans="1:14" ht="21" customHeight="1" x14ac:dyDescent="0.5">
      <c r="A9264" s="50"/>
      <c r="B9264" s="8"/>
      <c r="C9264" s="49"/>
      <c r="D9264" s="8"/>
      <c r="E9264" s="8"/>
      <c r="F9264" s="8"/>
      <c r="G9264" s="8"/>
      <c r="H9264" s="15"/>
      <c r="I9264" s="27"/>
      <c r="K9264" s="27"/>
      <c r="L9264" s="8"/>
      <c r="M9264" s="8"/>
      <c r="N9264" s="8"/>
    </row>
    <row r="9265" spans="1:14" ht="21" customHeight="1" x14ac:dyDescent="0.5">
      <c r="A9265" s="50"/>
      <c r="B9265" s="8"/>
      <c r="C9265" s="49"/>
      <c r="D9265" s="8"/>
      <c r="E9265" s="8"/>
      <c r="F9265" s="8"/>
      <c r="G9265" s="8"/>
      <c r="H9265" s="15"/>
      <c r="I9265" s="27"/>
      <c r="K9265" s="27"/>
      <c r="L9265" s="8"/>
      <c r="M9265" s="8"/>
      <c r="N9265" s="8"/>
    </row>
    <row r="9266" spans="1:14" ht="21" customHeight="1" x14ac:dyDescent="0.5">
      <c r="A9266" s="50"/>
      <c r="B9266" s="8"/>
      <c r="C9266" s="49"/>
      <c r="D9266" s="8"/>
      <c r="E9266" s="8"/>
      <c r="F9266" s="8"/>
      <c r="G9266" s="8"/>
      <c r="H9266" s="15"/>
      <c r="I9266" s="27"/>
      <c r="K9266" s="27"/>
      <c r="L9266" s="8"/>
      <c r="M9266" s="8"/>
      <c r="N9266" s="8"/>
    </row>
    <row r="9267" spans="1:14" ht="21" customHeight="1" x14ac:dyDescent="0.5">
      <c r="A9267" s="50"/>
      <c r="B9267" s="8"/>
      <c r="C9267" s="49"/>
      <c r="D9267" s="8"/>
      <c r="E9267" s="8"/>
      <c r="F9267" s="8"/>
      <c r="G9267" s="8"/>
      <c r="H9267" s="15"/>
      <c r="I9267" s="27"/>
      <c r="K9267" s="27"/>
      <c r="L9267" s="8"/>
      <c r="M9267" s="8"/>
      <c r="N9267" s="8"/>
    </row>
    <row r="9268" spans="1:14" ht="21" customHeight="1" x14ac:dyDescent="0.5">
      <c r="A9268" s="50"/>
      <c r="B9268" s="8"/>
      <c r="C9268" s="49"/>
      <c r="D9268" s="8"/>
      <c r="E9268" s="8"/>
      <c r="F9268" s="8"/>
      <c r="G9268" s="8"/>
      <c r="H9268" s="15"/>
      <c r="I9268" s="27"/>
      <c r="K9268" s="27"/>
      <c r="L9268" s="8"/>
      <c r="M9268" s="8"/>
      <c r="N9268" s="8"/>
    </row>
    <row r="9269" spans="1:14" ht="21" customHeight="1" x14ac:dyDescent="0.5">
      <c r="A9269" s="50"/>
      <c r="B9269" s="8"/>
      <c r="C9269" s="49"/>
      <c r="D9269" s="8"/>
      <c r="E9269" s="8"/>
      <c r="F9269" s="8"/>
      <c r="G9269" s="8"/>
      <c r="H9269" s="15"/>
      <c r="I9269" s="27"/>
      <c r="K9269" s="27"/>
      <c r="L9269" s="8"/>
      <c r="M9269" s="8"/>
      <c r="N9269" s="8"/>
    </row>
    <row r="9270" spans="1:14" ht="21" customHeight="1" x14ac:dyDescent="0.5">
      <c r="A9270" s="50"/>
      <c r="B9270" s="8"/>
      <c r="C9270" s="49"/>
      <c r="D9270" s="8"/>
      <c r="E9270" s="8"/>
      <c r="F9270" s="8"/>
      <c r="G9270" s="8"/>
      <c r="H9270" s="15"/>
      <c r="I9270" s="27"/>
      <c r="K9270" s="27"/>
      <c r="L9270" s="8"/>
      <c r="M9270" s="8"/>
      <c r="N9270" s="8"/>
    </row>
    <row r="9271" spans="1:14" ht="21" customHeight="1" x14ac:dyDescent="0.5">
      <c r="A9271" s="50"/>
      <c r="B9271" s="8"/>
      <c r="C9271" s="49"/>
      <c r="D9271" s="8"/>
      <c r="E9271" s="8"/>
      <c r="F9271" s="8"/>
      <c r="G9271" s="8"/>
      <c r="H9271" s="15"/>
      <c r="I9271" s="27"/>
      <c r="K9271" s="27"/>
      <c r="L9271" s="8"/>
      <c r="M9271" s="8"/>
      <c r="N9271" s="8"/>
    </row>
    <row r="9272" spans="1:14" ht="21" customHeight="1" x14ac:dyDescent="0.5">
      <c r="A9272" s="50"/>
      <c r="B9272" s="8"/>
      <c r="C9272" s="49"/>
      <c r="D9272" s="8"/>
      <c r="E9272" s="8"/>
      <c r="F9272" s="8"/>
      <c r="G9272" s="8"/>
      <c r="H9272" s="15"/>
      <c r="I9272" s="27"/>
      <c r="K9272" s="27"/>
      <c r="L9272" s="8"/>
      <c r="M9272" s="8"/>
      <c r="N9272" s="8"/>
    </row>
    <row r="9273" spans="1:14" ht="21" customHeight="1" x14ac:dyDescent="0.5">
      <c r="A9273" s="50"/>
      <c r="B9273" s="8"/>
      <c r="C9273" s="49"/>
      <c r="D9273" s="8"/>
      <c r="E9273" s="8"/>
      <c r="F9273" s="8"/>
      <c r="G9273" s="8"/>
      <c r="H9273" s="15"/>
      <c r="I9273" s="27"/>
      <c r="K9273" s="27"/>
      <c r="L9273" s="8"/>
      <c r="M9273" s="8"/>
      <c r="N9273" s="8"/>
    </row>
    <row r="9274" spans="1:14" ht="21" customHeight="1" x14ac:dyDescent="0.5">
      <c r="A9274" s="50"/>
      <c r="B9274" s="8"/>
      <c r="C9274" s="49"/>
      <c r="D9274" s="8"/>
      <c r="E9274" s="8"/>
      <c r="F9274" s="8"/>
      <c r="G9274" s="8"/>
      <c r="H9274" s="15"/>
      <c r="I9274" s="27"/>
      <c r="K9274" s="27"/>
      <c r="L9274" s="8"/>
      <c r="M9274" s="8"/>
      <c r="N9274" s="8"/>
    </row>
    <row r="9275" spans="1:14" ht="21" customHeight="1" x14ac:dyDescent="0.5">
      <c r="A9275" s="50"/>
      <c r="B9275" s="8"/>
      <c r="C9275" s="49"/>
      <c r="D9275" s="8"/>
      <c r="E9275" s="8"/>
      <c r="F9275" s="8"/>
      <c r="G9275" s="8"/>
      <c r="H9275" s="15"/>
      <c r="I9275" s="27"/>
      <c r="K9275" s="27"/>
      <c r="L9275" s="8"/>
      <c r="M9275" s="8"/>
      <c r="N9275" s="8"/>
    </row>
    <row r="9276" spans="1:14" ht="21" customHeight="1" x14ac:dyDescent="0.5">
      <c r="A9276" s="50"/>
      <c r="B9276" s="8"/>
      <c r="C9276" s="49"/>
      <c r="D9276" s="8"/>
      <c r="E9276" s="8"/>
      <c r="F9276" s="8"/>
      <c r="G9276" s="8"/>
      <c r="H9276" s="15"/>
      <c r="I9276" s="27"/>
      <c r="K9276" s="27"/>
      <c r="L9276" s="8"/>
      <c r="M9276" s="8"/>
      <c r="N9276" s="8"/>
    </row>
    <row r="9277" spans="1:14" ht="21" customHeight="1" x14ac:dyDescent="0.5">
      <c r="A9277" s="50"/>
      <c r="B9277" s="8"/>
      <c r="C9277" s="49"/>
      <c r="D9277" s="8"/>
      <c r="E9277" s="8"/>
      <c r="F9277" s="8"/>
      <c r="G9277" s="8"/>
      <c r="H9277" s="15"/>
      <c r="I9277" s="27"/>
      <c r="K9277" s="27"/>
      <c r="L9277" s="8"/>
      <c r="M9277" s="8"/>
      <c r="N9277" s="8"/>
    </row>
    <row r="9278" spans="1:14" ht="21" customHeight="1" x14ac:dyDescent="0.5">
      <c r="A9278" s="50"/>
      <c r="B9278" s="8"/>
      <c r="C9278" s="49"/>
      <c r="D9278" s="8"/>
      <c r="E9278" s="8"/>
      <c r="F9278" s="8"/>
      <c r="G9278" s="8"/>
      <c r="H9278" s="15"/>
      <c r="I9278" s="27"/>
      <c r="K9278" s="27"/>
      <c r="L9278" s="8"/>
      <c r="M9278" s="8"/>
      <c r="N9278" s="8"/>
    </row>
    <row r="9279" spans="1:14" ht="21" customHeight="1" x14ac:dyDescent="0.5">
      <c r="A9279" s="50"/>
      <c r="B9279" s="8"/>
      <c r="C9279" s="49"/>
      <c r="D9279" s="8"/>
      <c r="E9279" s="8"/>
      <c r="F9279" s="8"/>
      <c r="G9279" s="8"/>
      <c r="H9279" s="15"/>
      <c r="I9279" s="27"/>
      <c r="K9279" s="27"/>
      <c r="L9279" s="8"/>
      <c r="M9279" s="8"/>
      <c r="N9279" s="8"/>
    </row>
    <row r="9280" spans="1:14" ht="21" customHeight="1" x14ac:dyDescent="0.5">
      <c r="A9280" s="50"/>
      <c r="B9280" s="8"/>
      <c r="C9280" s="49"/>
      <c r="D9280" s="8"/>
      <c r="E9280" s="8"/>
      <c r="F9280" s="8"/>
      <c r="G9280" s="8"/>
      <c r="H9280" s="15"/>
      <c r="I9280" s="27"/>
      <c r="K9280" s="27"/>
      <c r="L9280" s="8"/>
      <c r="M9280" s="8"/>
      <c r="N9280" s="8"/>
    </row>
    <row r="9281" spans="1:14" ht="21" customHeight="1" x14ac:dyDescent="0.5">
      <c r="A9281" s="50"/>
      <c r="B9281" s="8"/>
      <c r="C9281" s="49"/>
      <c r="D9281" s="8"/>
      <c r="E9281" s="8"/>
      <c r="F9281" s="8"/>
      <c r="G9281" s="8"/>
      <c r="H9281" s="15"/>
      <c r="I9281" s="27"/>
      <c r="K9281" s="27"/>
      <c r="L9281" s="8"/>
      <c r="M9281" s="8"/>
      <c r="N9281" s="8"/>
    </row>
    <row r="9282" spans="1:14" ht="21" customHeight="1" x14ac:dyDescent="0.5">
      <c r="A9282" s="50"/>
      <c r="B9282" s="8"/>
      <c r="C9282" s="49"/>
      <c r="D9282" s="8"/>
      <c r="E9282" s="8"/>
      <c r="F9282" s="8"/>
      <c r="G9282" s="8"/>
      <c r="H9282" s="15"/>
      <c r="I9282" s="27"/>
      <c r="K9282" s="27"/>
      <c r="L9282" s="8"/>
      <c r="M9282" s="8"/>
      <c r="N9282" s="8"/>
    </row>
    <row r="9283" spans="1:14" ht="21" customHeight="1" x14ac:dyDescent="0.5">
      <c r="A9283" s="50"/>
      <c r="B9283" s="8"/>
      <c r="C9283" s="49"/>
      <c r="D9283" s="8"/>
      <c r="E9283" s="8"/>
      <c r="F9283" s="8"/>
      <c r="G9283" s="8"/>
      <c r="H9283" s="15"/>
      <c r="I9283" s="27"/>
      <c r="K9283" s="27"/>
      <c r="L9283" s="8"/>
      <c r="M9283" s="8"/>
      <c r="N9283" s="8"/>
    </row>
    <row r="9284" spans="1:14" ht="21" customHeight="1" x14ac:dyDescent="0.5">
      <c r="A9284" s="50"/>
      <c r="B9284" s="8"/>
      <c r="C9284" s="49"/>
      <c r="D9284" s="8"/>
      <c r="E9284" s="8"/>
      <c r="F9284" s="8"/>
      <c r="G9284" s="8"/>
      <c r="H9284" s="15"/>
      <c r="I9284" s="27"/>
      <c r="K9284" s="27"/>
      <c r="L9284" s="8"/>
      <c r="M9284" s="8"/>
      <c r="N9284" s="8"/>
    </row>
    <row r="9285" spans="1:14" ht="21" customHeight="1" x14ac:dyDescent="0.5">
      <c r="A9285" s="50"/>
      <c r="B9285" s="8"/>
      <c r="C9285" s="49"/>
      <c r="D9285" s="8"/>
      <c r="E9285" s="8"/>
      <c r="F9285" s="8"/>
      <c r="G9285" s="8"/>
      <c r="H9285" s="15"/>
      <c r="I9285" s="27"/>
      <c r="K9285" s="27"/>
      <c r="L9285" s="8"/>
      <c r="M9285" s="8"/>
      <c r="N9285" s="8"/>
    </row>
    <row r="9286" spans="1:14" ht="21" customHeight="1" x14ac:dyDescent="0.5">
      <c r="A9286" s="50"/>
      <c r="B9286" s="8"/>
      <c r="C9286" s="49"/>
      <c r="D9286" s="8"/>
      <c r="E9286" s="8"/>
      <c r="F9286" s="8"/>
      <c r="G9286" s="8"/>
      <c r="H9286" s="15"/>
      <c r="I9286" s="27"/>
      <c r="K9286" s="27"/>
      <c r="L9286" s="8"/>
      <c r="M9286" s="8"/>
      <c r="N9286" s="8"/>
    </row>
    <row r="9287" spans="1:14" ht="21" customHeight="1" x14ac:dyDescent="0.5">
      <c r="A9287" s="50"/>
      <c r="B9287" s="8"/>
      <c r="C9287" s="49"/>
      <c r="D9287" s="8"/>
      <c r="E9287" s="8"/>
      <c r="F9287" s="8"/>
      <c r="G9287" s="8"/>
      <c r="H9287" s="15"/>
      <c r="I9287" s="27"/>
      <c r="K9287" s="27"/>
      <c r="L9287" s="8"/>
      <c r="M9287" s="8"/>
      <c r="N9287" s="8"/>
    </row>
    <row r="9288" spans="1:14" ht="21" customHeight="1" x14ac:dyDescent="0.5">
      <c r="A9288" s="50"/>
      <c r="B9288" s="8"/>
      <c r="C9288" s="49"/>
      <c r="D9288" s="8"/>
      <c r="E9288" s="8"/>
      <c r="F9288" s="8"/>
      <c r="G9288" s="8"/>
      <c r="H9288" s="15"/>
      <c r="I9288" s="27"/>
      <c r="K9288" s="27"/>
      <c r="L9288" s="8"/>
      <c r="M9288" s="8"/>
      <c r="N9288" s="8"/>
    </row>
    <row r="9289" spans="1:14" ht="21" customHeight="1" x14ac:dyDescent="0.5">
      <c r="A9289" s="50"/>
      <c r="B9289" s="8"/>
      <c r="C9289" s="49"/>
      <c r="D9289" s="8"/>
      <c r="E9289" s="8"/>
      <c r="F9289" s="8"/>
      <c r="G9289" s="8"/>
      <c r="H9289" s="15"/>
      <c r="I9289" s="27"/>
      <c r="K9289" s="27"/>
      <c r="L9289" s="8"/>
      <c r="M9289" s="8"/>
      <c r="N9289" s="8"/>
    </row>
    <row r="9290" spans="1:14" ht="21" customHeight="1" x14ac:dyDescent="0.5">
      <c r="A9290" s="50"/>
      <c r="B9290" s="8"/>
      <c r="C9290" s="49"/>
      <c r="D9290" s="8"/>
      <c r="E9290" s="8"/>
      <c r="F9290" s="8"/>
      <c r="G9290" s="8"/>
      <c r="H9290" s="15"/>
      <c r="I9290" s="27"/>
      <c r="K9290" s="27"/>
      <c r="L9290" s="8"/>
      <c r="M9290" s="8"/>
      <c r="N9290" s="8"/>
    </row>
    <row r="9291" spans="1:14" ht="21" customHeight="1" x14ac:dyDescent="0.5">
      <c r="A9291" s="50"/>
      <c r="B9291" s="8"/>
      <c r="C9291" s="49"/>
      <c r="D9291" s="8"/>
      <c r="E9291" s="8"/>
      <c r="F9291" s="8"/>
      <c r="G9291" s="8"/>
      <c r="H9291" s="15"/>
      <c r="I9291" s="27"/>
      <c r="K9291" s="27"/>
      <c r="L9291" s="8"/>
      <c r="M9291" s="8"/>
      <c r="N9291" s="8"/>
    </row>
    <row r="9292" spans="1:14" ht="21" customHeight="1" x14ac:dyDescent="0.5">
      <c r="A9292" s="50"/>
      <c r="B9292" s="8"/>
      <c r="C9292" s="49"/>
      <c r="D9292" s="8"/>
      <c r="E9292" s="8"/>
      <c r="F9292" s="8"/>
      <c r="G9292" s="8"/>
      <c r="H9292" s="15"/>
      <c r="I9292" s="27"/>
      <c r="K9292" s="27"/>
      <c r="L9292" s="8"/>
      <c r="M9292" s="8"/>
      <c r="N9292" s="8"/>
    </row>
    <row r="9293" spans="1:14" ht="21" customHeight="1" x14ac:dyDescent="0.5">
      <c r="A9293" s="50"/>
      <c r="B9293" s="8"/>
      <c r="C9293" s="49"/>
      <c r="D9293" s="8"/>
      <c r="E9293" s="8"/>
      <c r="F9293" s="8"/>
      <c r="G9293" s="8"/>
      <c r="H9293" s="15"/>
      <c r="I9293" s="27"/>
      <c r="K9293" s="27"/>
      <c r="L9293" s="8"/>
      <c r="M9293" s="8"/>
      <c r="N9293" s="8"/>
    </row>
    <row r="9294" spans="1:14" ht="21" customHeight="1" x14ac:dyDescent="0.5">
      <c r="A9294" s="50"/>
      <c r="B9294" s="8"/>
      <c r="C9294" s="49"/>
      <c r="D9294" s="8"/>
      <c r="E9294" s="8"/>
      <c r="F9294" s="8"/>
      <c r="G9294" s="8"/>
      <c r="H9294" s="15"/>
      <c r="I9294" s="27"/>
      <c r="K9294" s="27"/>
      <c r="L9294" s="8"/>
      <c r="M9294" s="8"/>
      <c r="N9294" s="8"/>
    </row>
    <row r="9295" spans="1:14" ht="21" customHeight="1" x14ac:dyDescent="0.5">
      <c r="A9295" s="50"/>
      <c r="B9295" s="8"/>
      <c r="C9295" s="49"/>
      <c r="D9295" s="8"/>
      <c r="E9295" s="8"/>
      <c r="F9295" s="8"/>
      <c r="G9295" s="8"/>
      <c r="H9295" s="15"/>
      <c r="I9295" s="27"/>
      <c r="K9295" s="27"/>
      <c r="L9295" s="8"/>
      <c r="M9295" s="8"/>
      <c r="N9295" s="8"/>
    </row>
    <row r="9296" spans="1:14" ht="21" customHeight="1" x14ac:dyDescent="0.5">
      <c r="A9296" s="50"/>
      <c r="B9296" s="8"/>
      <c r="C9296" s="49"/>
      <c r="D9296" s="8"/>
      <c r="E9296" s="8"/>
      <c r="F9296" s="8"/>
      <c r="G9296" s="8"/>
      <c r="H9296" s="15"/>
      <c r="I9296" s="27"/>
      <c r="K9296" s="27"/>
      <c r="L9296" s="8"/>
      <c r="M9296" s="8"/>
      <c r="N9296" s="8"/>
    </row>
    <row r="9297" spans="1:14" ht="21" customHeight="1" x14ac:dyDescent="0.5">
      <c r="A9297" s="50"/>
      <c r="B9297" s="8"/>
      <c r="C9297" s="49"/>
      <c r="D9297" s="8"/>
      <c r="E9297" s="8"/>
      <c r="F9297" s="8"/>
      <c r="G9297" s="8"/>
      <c r="H9297" s="15"/>
      <c r="I9297" s="27"/>
      <c r="K9297" s="27"/>
      <c r="L9297" s="8"/>
      <c r="M9297" s="8"/>
      <c r="N9297" s="8"/>
    </row>
    <row r="9298" spans="1:14" ht="21" customHeight="1" x14ac:dyDescent="0.5">
      <c r="A9298" s="50"/>
      <c r="B9298" s="8"/>
      <c r="C9298" s="49"/>
      <c r="D9298" s="8"/>
      <c r="E9298" s="8"/>
      <c r="F9298" s="8"/>
      <c r="G9298" s="8"/>
      <c r="H9298" s="15"/>
      <c r="I9298" s="27"/>
      <c r="K9298" s="27"/>
      <c r="L9298" s="8"/>
      <c r="M9298" s="8"/>
      <c r="N9298" s="8"/>
    </row>
    <row r="9299" spans="1:14" ht="21" customHeight="1" x14ac:dyDescent="0.5">
      <c r="A9299" s="50"/>
      <c r="B9299" s="8"/>
      <c r="C9299" s="49"/>
      <c r="D9299" s="8"/>
      <c r="E9299" s="8"/>
      <c r="F9299" s="8"/>
      <c r="G9299" s="8"/>
      <c r="H9299" s="15"/>
      <c r="I9299" s="27"/>
      <c r="K9299" s="27"/>
      <c r="L9299" s="8"/>
      <c r="M9299" s="8"/>
      <c r="N9299" s="8"/>
    </row>
    <row r="9300" spans="1:14" ht="21" customHeight="1" x14ac:dyDescent="0.5">
      <c r="A9300" s="50"/>
      <c r="B9300" s="8"/>
      <c r="C9300" s="49"/>
      <c r="D9300" s="8"/>
      <c r="E9300" s="8"/>
      <c r="F9300" s="8"/>
      <c r="G9300" s="8"/>
      <c r="H9300" s="15"/>
      <c r="I9300" s="27"/>
      <c r="K9300" s="27"/>
      <c r="L9300" s="8"/>
      <c r="M9300" s="8"/>
      <c r="N9300" s="8"/>
    </row>
    <row r="9301" spans="1:14" ht="21" customHeight="1" x14ac:dyDescent="0.5">
      <c r="A9301" s="50"/>
      <c r="B9301" s="8"/>
      <c r="C9301" s="49"/>
      <c r="D9301" s="8"/>
      <c r="E9301" s="8"/>
      <c r="F9301" s="8"/>
      <c r="G9301" s="8"/>
      <c r="H9301" s="15"/>
      <c r="I9301" s="27"/>
      <c r="K9301" s="27"/>
      <c r="L9301" s="8"/>
      <c r="M9301" s="8"/>
      <c r="N9301" s="8"/>
    </row>
    <row r="9302" spans="1:14" ht="21" customHeight="1" x14ac:dyDescent="0.5">
      <c r="A9302" s="50"/>
      <c r="B9302" s="8"/>
      <c r="C9302" s="49"/>
      <c r="D9302" s="8"/>
      <c r="E9302" s="8"/>
      <c r="F9302" s="8"/>
      <c r="G9302" s="8"/>
      <c r="H9302" s="15"/>
      <c r="I9302" s="27"/>
      <c r="K9302" s="27"/>
      <c r="L9302" s="8"/>
      <c r="M9302" s="8"/>
      <c r="N9302" s="8"/>
    </row>
    <row r="9303" spans="1:14" ht="21" customHeight="1" x14ac:dyDescent="0.5">
      <c r="A9303" s="50"/>
      <c r="B9303" s="8"/>
      <c r="C9303" s="49"/>
      <c r="D9303" s="8"/>
      <c r="E9303" s="8"/>
      <c r="F9303" s="8"/>
      <c r="G9303" s="8"/>
      <c r="H9303" s="15"/>
      <c r="I9303" s="27"/>
      <c r="K9303" s="27"/>
      <c r="L9303" s="8"/>
      <c r="M9303" s="8"/>
      <c r="N9303" s="8"/>
    </row>
    <row r="9304" spans="1:14" ht="21" customHeight="1" x14ac:dyDescent="0.5">
      <c r="A9304" s="50"/>
      <c r="B9304" s="8"/>
      <c r="C9304" s="49"/>
      <c r="D9304" s="8"/>
      <c r="E9304" s="8"/>
      <c r="F9304" s="8"/>
      <c r="G9304" s="8"/>
      <c r="H9304" s="15"/>
      <c r="I9304" s="27"/>
      <c r="K9304" s="27"/>
      <c r="L9304" s="8"/>
      <c r="M9304" s="8"/>
      <c r="N9304" s="8"/>
    </row>
    <row r="9305" spans="1:14" ht="21" customHeight="1" x14ac:dyDescent="0.5">
      <c r="A9305" s="50"/>
      <c r="B9305" s="8"/>
      <c r="C9305" s="49"/>
      <c r="D9305" s="8"/>
      <c r="E9305" s="8"/>
      <c r="F9305" s="8"/>
      <c r="G9305" s="8"/>
      <c r="H9305" s="15"/>
      <c r="I9305" s="27"/>
      <c r="K9305" s="27"/>
      <c r="L9305" s="8"/>
      <c r="M9305" s="8"/>
      <c r="N9305" s="8"/>
    </row>
    <row r="9306" spans="1:14" ht="21" customHeight="1" x14ac:dyDescent="0.5">
      <c r="A9306" s="50"/>
      <c r="B9306" s="8"/>
      <c r="C9306" s="49"/>
      <c r="D9306" s="8"/>
      <c r="E9306" s="8"/>
      <c r="F9306" s="8"/>
      <c r="G9306" s="8"/>
      <c r="H9306" s="15"/>
      <c r="I9306" s="27"/>
      <c r="K9306" s="27"/>
      <c r="L9306" s="8"/>
      <c r="M9306" s="8"/>
      <c r="N9306" s="8"/>
    </row>
    <row r="9307" spans="1:14" ht="21" customHeight="1" x14ac:dyDescent="0.5">
      <c r="A9307" s="50"/>
      <c r="B9307" s="8"/>
      <c r="C9307" s="49"/>
      <c r="D9307" s="8"/>
      <c r="E9307" s="8"/>
      <c r="F9307" s="8"/>
      <c r="G9307" s="8"/>
      <c r="H9307" s="15"/>
      <c r="I9307" s="27"/>
      <c r="K9307" s="27"/>
      <c r="L9307" s="8"/>
      <c r="M9307" s="8"/>
      <c r="N9307" s="8"/>
    </row>
    <row r="9308" spans="1:14" ht="21" customHeight="1" x14ac:dyDescent="0.5">
      <c r="A9308" s="50"/>
      <c r="B9308" s="8"/>
      <c r="C9308" s="49"/>
      <c r="D9308" s="8"/>
      <c r="E9308" s="8"/>
      <c r="F9308" s="8"/>
      <c r="G9308" s="8"/>
      <c r="H9308" s="15"/>
      <c r="I9308" s="27"/>
      <c r="K9308" s="27"/>
      <c r="L9308" s="8"/>
      <c r="M9308" s="8"/>
      <c r="N9308" s="8"/>
    </row>
    <row r="9309" spans="1:14" ht="21" customHeight="1" x14ac:dyDescent="0.5">
      <c r="A9309" s="50"/>
      <c r="B9309" s="8"/>
      <c r="C9309" s="49"/>
      <c r="D9309" s="8"/>
      <c r="E9309" s="8"/>
      <c r="F9309" s="8"/>
      <c r="G9309" s="8"/>
      <c r="H9309" s="15"/>
      <c r="I9309" s="27"/>
      <c r="K9309" s="27"/>
      <c r="L9309" s="8"/>
      <c r="M9309" s="8"/>
      <c r="N9309" s="8"/>
    </row>
    <row r="9310" spans="1:14" ht="21" customHeight="1" x14ac:dyDescent="0.5">
      <c r="A9310" s="50"/>
      <c r="B9310" s="8"/>
      <c r="C9310" s="49"/>
      <c r="D9310" s="8"/>
      <c r="E9310" s="8"/>
      <c r="F9310" s="8"/>
      <c r="G9310" s="8"/>
      <c r="H9310" s="15"/>
      <c r="I9310" s="27"/>
      <c r="K9310" s="27"/>
      <c r="L9310" s="8"/>
      <c r="M9310" s="8"/>
      <c r="N9310" s="8"/>
    </row>
    <row r="9311" spans="1:14" ht="21" customHeight="1" x14ac:dyDescent="0.5">
      <c r="A9311" s="50"/>
      <c r="B9311" s="8"/>
      <c r="C9311" s="49"/>
      <c r="D9311" s="8"/>
      <c r="E9311" s="8"/>
      <c r="F9311" s="8"/>
      <c r="G9311" s="8"/>
      <c r="H9311" s="15"/>
      <c r="I9311" s="27"/>
      <c r="K9311" s="27"/>
      <c r="L9311" s="8"/>
      <c r="M9311" s="8"/>
      <c r="N9311" s="8"/>
    </row>
    <row r="9312" spans="1:14" ht="21" customHeight="1" x14ac:dyDescent="0.5">
      <c r="A9312" s="50"/>
      <c r="B9312" s="8"/>
      <c r="C9312" s="49"/>
      <c r="D9312" s="8"/>
      <c r="E9312" s="8"/>
      <c r="F9312" s="8"/>
      <c r="G9312" s="8"/>
      <c r="H9312" s="15"/>
      <c r="I9312" s="27"/>
      <c r="K9312" s="27"/>
      <c r="L9312" s="8"/>
      <c r="M9312" s="8"/>
      <c r="N9312" s="8"/>
    </row>
    <row r="9313" spans="1:14" ht="21" customHeight="1" x14ac:dyDescent="0.5">
      <c r="A9313" s="50"/>
      <c r="B9313" s="8"/>
      <c r="C9313" s="49"/>
      <c r="D9313" s="8"/>
      <c r="E9313" s="8"/>
      <c r="F9313" s="8"/>
      <c r="G9313" s="8"/>
      <c r="H9313" s="15"/>
      <c r="I9313" s="27"/>
      <c r="K9313" s="27"/>
      <c r="L9313" s="8"/>
      <c r="M9313" s="8"/>
      <c r="N9313" s="8"/>
    </row>
    <row r="9314" spans="1:14" ht="21" customHeight="1" x14ac:dyDescent="0.5">
      <c r="A9314" s="50"/>
      <c r="B9314" s="8"/>
      <c r="C9314" s="49"/>
      <c r="D9314" s="8"/>
      <c r="E9314" s="8"/>
      <c r="F9314" s="8"/>
      <c r="G9314" s="8"/>
      <c r="H9314" s="15"/>
      <c r="I9314" s="27"/>
      <c r="K9314" s="27"/>
      <c r="L9314" s="8"/>
      <c r="M9314" s="8"/>
      <c r="N9314" s="8"/>
    </row>
    <row r="9315" spans="1:14" ht="21" customHeight="1" x14ac:dyDescent="0.5">
      <c r="A9315" s="50"/>
      <c r="B9315" s="8"/>
      <c r="C9315" s="49"/>
      <c r="D9315" s="8"/>
      <c r="E9315" s="8"/>
      <c r="F9315" s="8"/>
      <c r="G9315" s="8"/>
      <c r="H9315" s="15"/>
      <c r="I9315" s="27"/>
      <c r="K9315" s="27"/>
      <c r="L9315" s="8"/>
      <c r="M9315" s="8"/>
      <c r="N9315" s="8"/>
    </row>
    <row r="9316" spans="1:14" ht="21" customHeight="1" x14ac:dyDescent="0.5">
      <c r="A9316" s="50"/>
      <c r="B9316" s="8"/>
      <c r="C9316" s="49"/>
      <c r="D9316" s="8"/>
      <c r="E9316" s="8"/>
      <c r="F9316" s="8"/>
      <c r="G9316" s="8"/>
      <c r="H9316" s="15"/>
      <c r="I9316" s="27"/>
      <c r="K9316" s="27"/>
      <c r="L9316" s="8"/>
      <c r="M9316" s="8"/>
      <c r="N9316" s="8"/>
    </row>
    <row r="9317" spans="1:14" ht="21" customHeight="1" x14ac:dyDescent="0.5">
      <c r="A9317" s="50"/>
      <c r="B9317" s="8"/>
      <c r="C9317" s="49"/>
      <c r="D9317" s="8"/>
      <c r="E9317" s="8"/>
      <c r="F9317" s="8"/>
      <c r="G9317" s="8"/>
      <c r="H9317" s="15"/>
      <c r="I9317" s="27"/>
      <c r="K9317" s="27"/>
      <c r="L9317" s="8"/>
      <c r="M9317" s="8"/>
      <c r="N9317" s="8"/>
    </row>
    <row r="9318" spans="1:14" ht="21" customHeight="1" x14ac:dyDescent="0.5">
      <c r="A9318" s="50"/>
      <c r="B9318" s="8"/>
      <c r="C9318" s="49"/>
      <c r="D9318" s="8"/>
      <c r="E9318" s="8"/>
      <c r="F9318" s="8"/>
      <c r="G9318" s="8"/>
      <c r="H9318" s="15"/>
      <c r="I9318" s="27"/>
      <c r="K9318" s="27"/>
      <c r="L9318" s="8"/>
      <c r="M9318" s="8"/>
      <c r="N9318" s="8"/>
    </row>
    <row r="9319" spans="1:14" ht="21" customHeight="1" x14ac:dyDescent="0.5">
      <c r="A9319" s="50"/>
      <c r="B9319" s="8"/>
      <c r="C9319" s="49"/>
      <c r="D9319" s="8"/>
      <c r="E9319" s="8"/>
      <c r="F9319" s="8"/>
      <c r="G9319" s="8"/>
      <c r="H9319" s="15"/>
      <c r="I9319" s="27"/>
      <c r="K9319" s="27"/>
      <c r="L9319" s="8"/>
      <c r="M9319" s="8"/>
      <c r="N9319" s="8"/>
    </row>
    <row r="9320" spans="1:14" ht="21" customHeight="1" x14ac:dyDescent="0.5">
      <c r="A9320" s="50"/>
      <c r="B9320" s="8"/>
      <c r="C9320" s="49"/>
      <c r="D9320" s="8"/>
      <c r="E9320" s="8"/>
      <c r="F9320" s="8"/>
      <c r="G9320" s="8"/>
      <c r="H9320" s="15"/>
      <c r="I9320" s="27"/>
      <c r="K9320" s="27"/>
      <c r="L9320" s="8"/>
      <c r="M9320" s="8"/>
      <c r="N9320" s="8"/>
    </row>
    <row r="9321" spans="1:14" ht="21" customHeight="1" x14ac:dyDescent="0.5">
      <c r="A9321" s="50"/>
      <c r="B9321" s="8"/>
      <c r="C9321" s="49"/>
      <c r="D9321" s="8"/>
      <c r="E9321" s="8"/>
      <c r="F9321" s="8"/>
      <c r="G9321" s="8"/>
      <c r="H9321" s="15"/>
      <c r="I9321" s="27"/>
      <c r="K9321" s="27"/>
      <c r="L9321" s="8"/>
      <c r="M9321" s="8"/>
      <c r="N9321" s="8"/>
    </row>
    <row r="9322" spans="1:14" ht="21" customHeight="1" x14ac:dyDescent="0.5">
      <c r="A9322" s="50"/>
      <c r="B9322" s="8"/>
      <c r="C9322" s="49"/>
      <c r="D9322" s="8"/>
      <c r="E9322" s="8"/>
      <c r="F9322" s="8"/>
      <c r="G9322" s="8"/>
      <c r="H9322" s="15"/>
      <c r="I9322" s="27"/>
      <c r="K9322" s="27"/>
      <c r="L9322" s="8"/>
      <c r="M9322" s="8"/>
      <c r="N9322" s="8"/>
    </row>
    <row r="9323" spans="1:14" ht="21" customHeight="1" x14ac:dyDescent="0.5">
      <c r="A9323" s="50"/>
      <c r="B9323" s="8"/>
      <c r="C9323" s="49"/>
      <c r="D9323" s="8"/>
      <c r="E9323" s="8"/>
      <c r="F9323" s="8"/>
      <c r="G9323" s="8"/>
      <c r="H9323" s="15"/>
      <c r="I9323" s="27"/>
      <c r="K9323" s="27"/>
      <c r="L9323" s="8"/>
      <c r="M9323" s="8"/>
      <c r="N9323" s="8"/>
    </row>
    <row r="9324" spans="1:14" ht="21" customHeight="1" x14ac:dyDescent="0.5">
      <c r="A9324" s="50"/>
      <c r="B9324" s="8"/>
      <c r="C9324" s="49"/>
      <c r="D9324" s="8"/>
      <c r="E9324" s="8"/>
      <c r="F9324" s="8"/>
      <c r="G9324" s="8"/>
      <c r="H9324" s="15"/>
      <c r="I9324" s="27"/>
      <c r="K9324" s="27"/>
      <c r="L9324" s="8"/>
      <c r="M9324" s="8"/>
      <c r="N9324" s="8"/>
    </row>
    <row r="9325" spans="1:14" ht="21" customHeight="1" x14ac:dyDescent="0.5">
      <c r="A9325" s="50"/>
      <c r="B9325" s="8"/>
      <c r="C9325" s="49"/>
      <c r="D9325" s="8"/>
      <c r="E9325" s="8"/>
      <c r="F9325" s="8"/>
      <c r="G9325" s="8"/>
      <c r="H9325" s="15"/>
      <c r="I9325" s="27"/>
      <c r="K9325" s="27"/>
      <c r="L9325" s="8"/>
      <c r="M9325" s="8"/>
      <c r="N9325" s="8"/>
    </row>
    <row r="9326" spans="1:14" ht="21" customHeight="1" x14ac:dyDescent="0.5">
      <c r="A9326" s="50"/>
      <c r="B9326" s="8"/>
      <c r="C9326" s="49"/>
      <c r="D9326" s="8"/>
      <c r="E9326" s="8"/>
      <c r="F9326" s="8"/>
      <c r="G9326" s="8"/>
      <c r="H9326" s="15"/>
      <c r="I9326" s="27"/>
      <c r="K9326" s="27"/>
      <c r="L9326" s="8"/>
      <c r="M9326" s="8"/>
      <c r="N9326" s="8"/>
    </row>
    <row r="9327" spans="1:14" ht="21" customHeight="1" x14ac:dyDescent="0.5">
      <c r="A9327" s="50"/>
      <c r="B9327" s="8"/>
      <c r="C9327" s="49"/>
      <c r="D9327" s="8"/>
      <c r="E9327" s="8"/>
      <c r="F9327" s="8"/>
      <c r="G9327" s="8"/>
      <c r="H9327" s="15"/>
      <c r="I9327" s="27"/>
      <c r="K9327" s="27"/>
      <c r="L9327" s="8"/>
      <c r="M9327" s="8"/>
      <c r="N9327" s="8"/>
    </row>
    <row r="9328" spans="1:14" ht="21" customHeight="1" x14ac:dyDescent="0.5">
      <c r="A9328" s="50"/>
      <c r="B9328" s="8"/>
      <c r="C9328" s="49"/>
      <c r="D9328" s="8"/>
      <c r="E9328" s="8"/>
      <c r="F9328" s="8"/>
      <c r="G9328" s="8"/>
      <c r="H9328" s="15"/>
      <c r="I9328" s="27"/>
      <c r="K9328" s="27"/>
      <c r="L9328" s="8"/>
      <c r="M9328" s="8"/>
      <c r="N9328" s="8"/>
    </row>
    <row r="9329" spans="1:14" ht="21" customHeight="1" x14ac:dyDescent="0.5">
      <c r="A9329" s="50"/>
      <c r="B9329" s="8"/>
      <c r="C9329" s="49"/>
      <c r="D9329" s="8"/>
      <c r="E9329" s="8"/>
      <c r="F9329" s="8"/>
      <c r="G9329" s="8"/>
      <c r="H9329" s="15"/>
      <c r="I9329" s="27"/>
      <c r="K9329" s="27"/>
      <c r="L9329" s="8"/>
      <c r="M9329" s="8"/>
      <c r="N9329" s="8"/>
    </row>
    <row r="9330" spans="1:14" ht="21" customHeight="1" x14ac:dyDescent="0.5">
      <c r="A9330" s="50"/>
      <c r="B9330" s="8"/>
      <c r="C9330" s="49"/>
      <c r="D9330" s="8"/>
      <c r="E9330" s="8"/>
      <c r="F9330" s="8"/>
      <c r="G9330" s="8"/>
      <c r="H9330" s="15"/>
      <c r="I9330" s="27"/>
      <c r="K9330" s="27"/>
      <c r="L9330" s="8"/>
      <c r="M9330" s="8"/>
      <c r="N9330" s="8"/>
    </row>
    <row r="9331" spans="1:14" ht="21" customHeight="1" x14ac:dyDescent="0.5">
      <c r="A9331" s="50"/>
      <c r="B9331" s="8"/>
      <c r="C9331" s="49"/>
      <c r="D9331" s="8"/>
      <c r="E9331" s="8"/>
      <c r="F9331" s="8"/>
      <c r="G9331" s="8"/>
      <c r="H9331" s="15"/>
      <c r="I9331" s="27"/>
      <c r="K9331" s="27"/>
      <c r="L9331" s="8"/>
      <c r="M9331" s="8"/>
      <c r="N9331" s="8"/>
    </row>
    <row r="9332" spans="1:14" ht="21" customHeight="1" x14ac:dyDescent="0.5">
      <c r="A9332" s="50"/>
      <c r="B9332" s="8"/>
      <c r="C9332" s="49"/>
      <c r="D9332" s="8"/>
      <c r="E9332" s="8"/>
      <c r="F9332" s="8"/>
      <c r="G9332" s="8"/>
      <c r="H9332" s="15"/>
      <c r="I9332" s="27"/>
      <c r="K9332" s="27"/>
      <c r="L9332" s="8"/>
      <c r="M9332" s="8"/>
      <c r="N9332" s="8"/>
    </row>
    <row r="9333" spans="1:14" ht="21" customHeight="1" x14ac:dyDescent="0.5">
      <c r="A9333" s="50"/>
      <c r="B9333" s="8"/>
      <c r="C9333" s="49"/>
      <c r="D9333" s="8"/>
      <c r="E9333" s="8"/>
      <c r="F9333" s="8"/>
      <c r="G9333" s="8"/>
      <c r="H9333" s="15"/>
      <c r="I9333" s="27"/>
      <c r="K9333" s="27"/>
      <c r="L9333" s="8"/>
      <c r="M9333" s="8"/>
      <c r="N9333" s="8"/>
    </row>
    <row r="9334" spans="1:14" ht="21" customHeight="1" x14ac:dyDescent="0.5">
      <c r="A9334" s="50"/>
      <c r="B9334" s="8"/>
      <c r="C9334" s="49"/>
      <c r="D9334" s="8"/>
      <c r="E9334" s="8"/>
      <c r="F9334" s="8"/>
      <c r="G9334" s="8"/>
      <c r="H9334" s="15"/>
      <c r="I9334" s="27"/>
      <c r="K9334" s="27"/>
      <c r="L9334" s="8"/>
      <c r="M9334" s="8"/>
      <c r="N9334" s="8"/>
    </row>
    <row r="9335" spans="1:14" ht="21" customHeight="1" x14ac:dyDescent="0.5">
      <c r="A9335" s="50"/>
      <c r="B9335" s="8"/>
      <c r="C9335" s="49"/>
      <c r="D9335" s="8"/>
      <c r="E9335" s="8"/>
      <c r="F9335" s="8"/>
      <c r="G9335" s="8"/>
      <c r="H9335" s="15"/>
      <c r="I9335" s="27"/>
      <c r="K9335" s="27"/>
      <c r="L9335" s="8"/>
      <c r="M9335" s="8"/>
      <c r="N9335" s="8"/>
    </row>
    <row r="9336" spans="1:14" ht="21" customHeight="1" x14ac:dyDescent="0.5">
      <c r="A9336" s="50"/>
      <c r="B9336" s="8"/>
      <c r="C9336" s="49"/>
      <c r="D9336" s="8"/>
      <c r="E9336" s="8"/>
      <c r="F9336" s="8"/>
      <c r="G9336" s="8"/>
      <c r="H9336" s="15"/>
      <c r="I9336" s="27"/>
      <c r="K9336" s="27"/>
      <c r="L9336" s="8"/>
      <c r="M9336" s="8"/>
      <c r="N9336" s="8"/>
    </row>
    <row r="9337" spans="1:14" ht="21" customHeight="1" x14ac:dyDescent="0.5">
      <c r="A9337" s="50"/>
      <c r="B9337" s="8"/>
      <c r="C9337" s="49"/>
      <c r="D9337" s="8"/>
      <c r="E9337" s="8"/>
      <c r="F9337" s="8"/>
      <c r="G9337" s="8"/>
      <c r="H9337" s="15"/>
      <c r="I9337" s="27"/>
      <c r="K9337" s="27"/>
      <c r="L9337" s="8"/>
      <c r="M9337" s="8"/>
      <c r="N9337" s="8"/>
    </row>
    <row r="9338" spans="1:14" ht="21" customHeight="1" x14ac:dyDescent="0.5">
      <c r="A9338" s="50"/>
      <c r="B9338" s="8"/>
      <c r="C9338" s="49"/>
      <c r="D9338" s="8"/>
      <c r="E9338" s="8"/>
      <c r="F9338" s="8"/>
      <c r="G9338" s="8"/>
      <c r="H9338" s="15"/>
      <c r="I9338" s="27"/>
      <c r="K9338" s="27"/>
      <c r="L9338" s="8"/>
      <c r="M9338" s="8"/>
      <c r="N9338" s="8"/>
    </row>
    <row r="9339" spans="1:14" ht="21" customHeight="1" x14ac:dyDescent="0.5">
      <c r="A9339" s="50"/>
      <c r="B9339" s="8"/>
      <c r="C9339" s="49"/>
      <c r="D9339" s="8"/>
      <c r="E9339" s="8"/>
      <c r="F9339" s="8"/>
      <c r="G9339" s="8"/>
      <c r="H9339" s="15"/>
      <c r="I9339" s="27"/>
      <c r="K9339" s="27"/>
      <c r="L9339" s="8"/>
      <c r="M9339" s="8"/>
      <c r="N9339" s="8"/>
    </row>
    <row r="9340" spans="1:14" ht="21" customHeight="1" x14ac:dyDescent="0.5">
      <c r="A9340" s="50"/>
      <c r="B9340" s="8"/>
      <c r="C9340" s="49"/>
      <c r="D9340" s="8"/>
      <c r="E9340" s="8"/>
      <c r="F9340" s="8"/>
      <c r="G9340" s="8"/>
      <c r="H9340" s="15"/>
      <c r="I9340" s="27"/>
      <c r="K9340" s="27"/>
      <c r="L9340" s="8"/>
      <c r="M9340" s="8"/>
      <c r="N9340" s="8"/>
    </row>
    <row r="9341" spans="1:14" ht="21" customHeight="1" x14ac:dyDescent="0.5">
      <c r="A9341" s="50"/>
      <c r="B9341" s="8"/>
      <c r="C9341" s="49"/>
      <c r="D9341" s="8"/>
      <c r="E9341" s="8"/>
      <c r="F9341" s="8"/>
      <c r="G9341" s="8"/>
      <c r="H9341" s="15"/>
      <c r="I9341" s="27"/>
      <c r="K9341" s="27"/>
      <c r="L9341" s="8"/>
      <c r="M9341" s="8"/>
      <c r="N9341" s="8"/>
    </row>
    <row r="9342" spans="1:14" ht="21" customHeight="1" x14ac:dyDescent="0.5">
      <c r="A9342" s="50"/>
      <c r="B9342" s="8"/>
      <c r="C9342" s="49"/>
      <c r="D9342" s="8"/>
      <c r="E9342" s="8"/>
      <c r="F9342" s="8"/>
      <c r="G9342" s="8"/>
      <c r="H9342" s="15"/>
      <c r="I9342" s="27"/>
      <c r="K9342" s="27"/>
      <c r="L9342" s="8"/>
      <c r="M9342" s="8"/>
      <c r="N9342" s="8"/>
    </row>
    <row r="9343" spans="1:14" ht="21" customHeight="1" x14ac:dyDescent="0.5">
      <c r="A9343" s="50"/>
      <c r="B9343" s="8"/>
      <c r="C9343" s="49"/>
      <c r="D9343" s="8"/>
      <c r="E9343" s="8"/>
      <c r="F9343" s="8"/>
      <c r="G9343" s="8"/>
      <c r="H9343" s="15"/>
      <c r="I9343" s="27"/>
      <c r="K9343" s="27"/>
      <c r="L9343" s="8"/>
      <c r="M9343" s="8"/>
      <c r="N9343" s="8"/>
    </row>
    <row r="9344" spans="1:14" ht="21" customHeight="1" x14ac:dyDescent="0.5">
      <c r="A9344" s="50"/>
      <c r="B9344" s="8"/>
      <c r="C9344" s="49"/>
      <c r="D9344" s="8"/>
      <c r="E9344" s="8"/>
      <c r="F9344" s="8"/>
      <c r="G9344" s="8"/>
      <c r="H9344" s="15"/>
      <c r="I9344" s="27"/>
      <c r="K9344" s="27"/>
      <c r="L9344" s="8"/>
      <c r="M9344" s="8"/>
      <c r="N9344" s="8"/>
    </row>
    <row r="9345" spans="1:14" ht="21" customHeight="1" x14ac:dyDescent="0.5">
      <c r="A9345" s="50"/>
      <c r="B9345" s="8"/>
      <c r="C9345" s="49"/>
      <c r="D9345" s="8"/>
      <c r="E9345" s="8"/>
      <c r="F9345" s="8"/>
      <c r="G9345" s="8"/>
      <c r="H9345" s="15"/>
      <c r="I9345" s="27"/>
      <c r="K9345" s="27"/>
      <c r="L9345" s="8"/>
      <c r="M9345" s="8"/>
      <c r="N9345" s="8"/>
    </row>
    <row r="9346" spans="1:14" ht="21" customHeight="1" x14ac:dyDescent="0.5">
      <c r="A9346" s="50"/>
      <c r="B9346" s="8"/>
      <c r="C9346" s="49"/>
      <c r="D9346" s="8"/>
      <c r="E9346" s="8"/>
      <c r="F9346" s="8"/>
      <c r="G9346" s="8"/>
      <c r="H9346" s="15"/>
      <c r="I9346" s="27"/>
      <c r="K9346" s="27"/>
      <c r="L9346" s="8"/>
      <c r="M9346" s="8"/>
      <c r="N9346" s="8"/>
    </row>
    <row r="9347" spans="1:14" ht="21" customHeight="1" x14ac:dyDescent="0.5">
      <c r="A9347" s="50"/>
      <c r="B9347" s="8"/>
      <c r="C9347" s="49"/>
      <c r="D9347" s="8"/>
      <c r="E9347" s="8"/>
      <c r="F9347" s="8"/>
      <c r="G9347" s="8"/>
      <c r="H9347" s="15"/>
      <c r="I9347" s="27"/>
      <c r="K9347" s="27"/>
      <c r="L9347" s="8"/>
      <c r="M9347" s="8"/>
      <c r="N9347" s="8"/>
    </row>
    <row r="9348" spans="1:14" ht="21" customHeight="1" x14ac:dyDescent="0.5">
      <c r="A9348" s="50"/>
      <c r="B9348" s="8"/>
      <c r="C9348" s="49"/>
      <c r="D9348" s="8"/>
      <c r="E9348" s="8"/>
      <c r="F9348" s="8"/>
      <c r="G9348" s="8"/>
      <c r="H9348" s="15"/>
      <c r="I9348" s="27"/>
      <c r="K9348" s="27"/>
      <c r="L9348" s="8"/>
      <c r="M9348" s="8"/>
      <c r="N9348" s="8"/>
    </row>
    <row r="9349" spans="1:14" ht="21" customHeight="1" x14ac:dyDescent="0.5">
      <c r="A9349" s="50"/>
      <c r="B9349" s="8"/>
      <c r="C9349" s="49"/>
      <c r="D9349" s="8"/>
      <c r="E9349" s="8"/>
      <c r="F9349" s="8"/>
      <c r="G9349" s="8"/>
      <c r="H9349" s="15"/>
      <c r="I9349" s="27"/>
      <c r="K9349" s="27"/>
      <c r="L9349" s="8"/>
      <c r="M9349" s="8"/>
      <c r="N9349" s="8"/>
    </row>
    <row r="9350" spans="1:14" ht="21" customHeight="1" x14ac:dyDescent="0.5">
      <c r="A9350" s="50"/>
      <c r="B9350" s="8"/>
      <c r="C9350" s="49"/>
      <c r="D9350" s="8"/>
      <c r="E9350" s="8"/>
      <c r="F9350" s="8"/>
      <c r="G9350" s="8"/>
      <c r="H9350" s="15"/>
      <c r="I9350" s="27"/>
      <c r="K9350" s="27"/>
      <c r="L9350" s="8"/>
      <c r="M9350" s="8"/>
      <c r="N9350" s="8"/>
    </row>
    <row r="9351" spans="1:14" ht="21" customHeight="1" x14ac:dyDescent="0.5">
      <c r="A9351" s="50"/>
      <c r="B9351" s="8"/>
      <c r="C9351" s="49"/>
      <c r="D9351" s="8"/>
      <c r="E9351" s="8"/>
      <c r="F9351" s="8"/>
      <c r="G9351" s="8"/>
      <c r="H9351" s="15"/>
      <c r="I9351" s="27"/>
      <c r="K9351" s="27"/>
      <c r="L9351" s="8"/>
      <c r="M9351" s="8"/>
      <c r="N9351" s="8"/>
    </row>
    <row r="9352" spans="1:14" ht="21" customHeight="1" x14ac:dyDescent="0.5">
      <c r="A9352" s="50"/>
      <c r="B9352" s="8"/>
      <c r="C9352" s="49"/>
      <c r="D9352" s="8"/>
      <c r="E9352" s="8"/>
      <c r="F9352" s="8"/>
      <c r="G9352" s="8"/>
      <c r="H9352" s="15"/>
      <c r="I9352" s="27"/>
      <c r="K9352" s="27"/>
      <c r="L9352" s="8"/>
      <c r="M9352" s="8"/>
      <c r="N9352" s="8"/>
    </row>
    <row r="9353" spans="1:14" ht="21" customHeight="1" x14ac:dyDescent="0.5">
      <c r="A9353" s="50"/>
      <c r="B9353" s="8"/>
      <c r="C9353" s="49"/>
      <c r="D9353" s="8"/>
      <c r="E9353" s="8"/>
      <c r="F9353" s="8"/>
      <c r="G9353" s="8"/>
      <c r="H9353" s="15"/>
      <c r="I9353" s="27"/>
      <c r="K9353" s="27"/>
      <c r="L9353" s="8"/>
      <c r="M9353" s="8"/>
      <c r="N9353" s="8"/>
    </row>
    <row r="9354" spans="1:14" ht="21" customHeight="1" x14ac:dyDescent="0.5">
      <c r="A9354" s="50"/>
      <c r="B9354" s="8"/>
      <c r="C9354" s="49"/>
      <c r="D9354" s="8"/>
      <c r="E9354" s="8"/>
      <c r="F9354" s="8"/>
      <c r="G9354" s="8"/>
      <c r="H9354" s="15"/>
      <c r="I9354" s="27"/>
      <c r="K9354" s="27"/>
      <c r="L9354" s="8"/>
      <c r="M9354" s="8"/>
      <c r="N9354" s="8"/>
    </row>
    <row r="9355" spans="1:14" ht="21" customHeight="1" x14ac:dyDescent="0.5">
      <c r="A9355" s="50"/>
      <c r="B9355" s="8"/>
      <c r="C9355" s="49"/>
      <c r="D9355" s="8"/>
      <c r="E9355" s="8"/>
      <c r="F9355" s="8"/>
      <c r="G9355" s="8"/>
      <c r="H9355" s="15"/>
      <c r="I9355" s="27"/>
      <c r="K9355" s="27"/>
      <c r="L9355" s="8"/>
      <c r="M9355" s="8"/>
      <c r="N9355" s="8"/>
    </row>
    <row r="9356" spans="1:14" ht="21" customHeight="1" x14ac:dyDescent="0.5">
      <c r="A9356" s="50"/>
      <c r="B9356" s="8"/>
      <c r="C9356" s="49"/>
      <c r="D9356" s="8"/>
      <c r="E9356" s="8"/>
      <c r="F9356" s="8"/>
      <c r="G9356" s="8"/>
      <c r="H9356" s="15"/>
      <c r="I9356" s="27"/>
      <c r="K9356" s="27"/>
      <c r="L9356" s="8"/>
      <c r="M9356" s="8"/>
      <c r="N9356" s="8"/>
    </row>
    <row r="9357" spans="1:14" ht="21" customHeight="1" x14ac:dyDescent="0.5">
      <c r="A9357" s="50"/>
      <c r="B9357" s="8"/>
      <c r="C9357" s="49"/>
      <c r="D9357" s="8"/>
      <c r="E9357" s="8"/>
      <c r="F9357" s="8"/>
      <c r="G9357" s="8"/>
      <c r="H9357" s="15"/>
      <c r="I9357" s="27"/>
      <c r="K9357" s="27"/>
      <c r="L9357" s="8"/>
      <c r="M9357" s="8"/>
      <c r="N9357" s="8"/>
    </row>
    <row r="9358" spans="1:14" ht="21" customHeight="1" x14ac:dyDescent="0.5">
      <c r="A9358" s="50"/>
      <c r="B9358" s="8"/>
      <c r="C9358" s="49"/>
      <c r="D9358" s="8"/>
      <c r="E9358" s="8"/>
      <c r="F9358" s="8"/>
      <c r="G9358" s="8"/>
      <c r="H9358" s="15"/>
      <c r="I9358" s="27"/>
      <c r="K9358" s="27"/>
      <c r="L9358" s="8"/>
      <c r="M9358" s="8"/>
      <c r="N9358" s="8"/>
    </row>
    <row r="9359" spans="1:14" ht="21" customHeight="1" x14ac:dyDescent="0.5">
      <c r="A9359" s="50"/>
      <c r="B9359" s="8"/>
      <c r="C9359" s="49"/>
      <c r="D9359" s="8"/>
      <c r="E9359" s="8"/>
      <c r="F9359" s="8"/>
      <c r="G9359" s="8"/>
      <c r="H9359" s="15"/>
      <c r="I9359" s="27"/>
      <c r="K9359" s="27"/>
      <c r="L9359" s="8"/>
      <c r="M9359" s="8"/>
      <c r="N9359" s="8"/>
    </row>
    <row r="9360" spans="1:14" ht="21" customHeight="1" x14ac:dyDescent="0.5">
      <c r="A9360" s="50"/>
      <c r="B9360" s="8"/>
      <c r="C9360" s="49"/>
      <c r="D9360" s="8"/>
      <c r="E9360" s="8"/>
      <c r="F9360" s="8"/>
      <c r="G9360" s="8"/>
      <c r="H9360" s="15"/>
      <c r="I9360" s="27"/>
      <c r="K9360" s="27"/>
      <c r="L9360" s="8"/>
      <c r="M9360" s="8"/>
      <c r="N9360" s="8"/>
    </row>
    <row r="9361" spans="1:14" ht="21" customHeight="1" x14ac:dyDescent="0.5">
      <c r="A9361" s="50"/>
      <c r="B9361" s="8"/>
      <c r="C9361" s="49"/>
      <c r="D9361" s="8"/>
      <c r="E9361" s="8"/>
      <c r="F9361" s="8"/>
      <c r="G9361" s="8"/>
      <c r="H9361" s="15"/>
      <c r="I9361" s="27"/>
      <c r="K9361" s="27"/>
      <c r="L9361" s="8"/>
      <c r="M9361" s="8"/>
      <c r="N9361" s="8"/>
    </row>
    <row r="9362" spans="1:14" ht="21" customHeight="1" x14ac:dyDescent="0.5">
      <c r="A9362" s="50"/>
      <c r="B9362" s="8"/>
      <c r="C9362" s="49"/>
      <c r="D9362" s="8"/>
      <c r="E9362" s="8"/>
      <c r="F9362" s="8"/>
      <c r="G9362" s="8"/>
      <c r="H9362" s="15"/>
      <c r="I9362" s="27"/>
      <c r="K9362" s="27"/>
      <c r="L9362" s="8"/>
      <c r="M9362" s="8"/>
      <c r="N9362" s="8"/>
    </row>
    <row r="9363" spans="1:14" ht="21" customHeight="1" x14ac:dyDescent="0.5">
      <c r="A9363" s="50"/>
      <c r="B9363" s="8"/>
      <c r="C9363" s="49"/>
      <c r="D9363" s="8"/>
      <c r="E9363" s="8"/>
      <c r="F9363" s="8"/>
      <c r="G9363" s="8"/>
      <c r="H9363" s="15"/>
      <c r="I9363" s="27"/>
      <c r="K9363" s="27"/>
      <c r="L9363" s="8"/>
      <c r="M9363" s="8"/>
      <c r="N9363" s="8"/>
    </row>
    <row r="9364" spans="1:14" ht="21" customHeight="1" x14ac:dyDescent="0.5">
      <c r="A9364" s="50"/>
      <c r="B9364" s="8"/>
      <c r="C9364" s="49"/>
      <c r="D9364" s="8"/>
      <c r="E9364" s="8"/>
      <c r="F9364" s="8"/>
      <c r="G9364" s="8"/>
      <c r="H9364" s="15"/>
      <c r="I9364" s="27"/>
      <c r="K9364" s="27"/>
      <c r="L9364" s="8"/>
      <c r="M9364" s="8"/>
      <c r="N9364" s="8"/>
    </row>
    <row r="9365" spans="1:14" ht="21" customHeight="1" x14ac:dyDescent="0.5">
      <c r="A9365" s="50"/>
      <c r="B9365" s="8"/>
      <c r="C9365" s="49"/>
      <c r="D9365" s="8"/>
      <c r="E9365" s="8"/>
      <c r="F9365" s="8"/>
      <c r="G9365" s="8"/>
      <c r="H9365" s="15"/>
      <c r="I9365" s="27"/>
      <c r="K9365" s="27"/>
      <c r="L9365" s="8"/>
      <c r="M9365" s="8"/>
      <c r="N9365" s="8"/>
    </row>
    <row r="9366" spans="1:14" ht="21" customHeight="1" x14ac:dyDescent="0.5">
      <c r="A9366" s="50"/>
      <c r="B9366" s="8"/>
      <c r="C9366" s="49"/>
      <c r="D9366" s="8"/>
      <c r="E9366" s="8"/>
      <c r="F9366" s="8"/>
      <c r="G9366" s="8"/>
      <c r="H9366" s="15"/>
      <c r="I9366" s="27"/>
      <c r="K9366" s="27"/>
      <c r="L9366" s="8"/>
      <c r="M9366" s="8"/>
      <c r="N9366" s="8"/>
    </row>
    <row r="9367" spans="1:14" ht="21" customHeight="1" x14ac:dyDescent="0.5">
      <c r="A9367" s="50"/>
      <c r="B9367" s="8"/>
      <c r="C9367" s="49"/>
      <c r="D9367" s="8"/>
      <c r="E9367" s="8"/>
      <c r="F9367" s="8"/>
      <c r="G9367" s="8"/>
      <c r="H9367" s="15"/>
      <c r="I9367" s="27"/>
      <c r="K9367" s="27"/>
      <c r="L9367" s="8"/>
      <c r="M9367" s="8"/>
      <c r="N9367" s="8"/>
    </row>
    <row r="9368" spans="1:14" ht="21" customHeight="1" x14ac:dyDescent="0.5">
      <c r="A9368" s="50"/>
      <c r="B9368" s="8"/>
      <c r="C9368" s="49"/>
      <c r="D9368" s="8"/>
      <c r="E9368" s="8"/>
      <c r="F9368" s="8"/>
      <c r="G9368" s="8"/>
      <c r="H9368" s="15"/>
      <c r="I9368" s="27"/>
      <c r="K9368" s="27"/>
      <c r="L9368" s="8"/>
      <c r="M9368" s="8"/>
      <c r="N9368" s="8"/>
    </row>
    <row r="9369" spans="1:14" ht="21" customHeight="1" x14ac:dyDescent="0.5">
      <c r="A9369" s="50"/>
      <c r="B9369" s="8"/>
      <c r="C9369" s="49"/>
      <c r="D9369" s="8"/>
      <c r="E9369" s="8"/>
      <c r="F9369" s="8"/>
      <c r="G9369" s="8"/>
      <c r="H9369" s="15"/>
      <c r="I9369" s="27"/>
      <c r="K9369" s="27"/>
      <c r="L9369" s="8"/>
      <c r="M9369" s="8"/>
      <c r="N9369" s="8"/>
    </row>
    <row r="9370" spans="1:14" ht="21" customHeight="1" x14ac:dyDescent="0.5">
      <c r="A9370" s="50"/>
      <c r="B9370" s="8"/>
      <c r="C9370" s="49"/>
      <c r="D9370" s="8"/>
      <c r="E9370" s="8"/>
      <c r="F9370" s="8"/>
      <c r="G9370" s="8"/>
      <c r="H9370" s="15"/>
      <c r="I9370" s="27"/>
      <c r="K9370" s="27"/>
      <c r="L9370" s="8"/>
      <c r="M9370" s="8"/>
      <c r="N9370" s="8"/>
    </row>
    <row r="9371" spans="1:14" ht="21" customHeight="1" x14ac:dyDescent="0.5">
      <c r="A9371" s="50"/>
      <c r="B9371" s="8"/>
      <c r="C9371" s="49"/>
      <c r="D9371" s="8"/>
      <c r="E9371" s="8"/>
      <c r="F9371" s="8"/>
      <c r="G9371" s="8"/>
      <c r="H9371" s="15"/>
      <c r="I9371" s="27"/>
      <c r="K9371" s="27"/>
      <c r="L9371" s="8"/>
      <c r="M9371" s="8"/>
      <c r="N9371" s="8"/>
    </row>
    <row r="9372" spans="1:14" ht="21" customHeight="1" x14ac:dyDescent="0.5">
      <c r="A9372" s="50"/>
      <c r="B9372" s="8"/>
      <c r="C9372" s="49"/>
      <c r="D9372" s="8"/>
      <c r="E9372" s="8"/>
      <c r="F9372" s="8"/>
      <c r="G9372" s="8"/>
      <c r="H9372" s="15"/>
      <c r="I9372" s="27"/>
      <c r="K9372" s="27"/>
      <c r="L9372" s="8"/>
      <c r="M9372" s="8"/>
      <c r="N9372" s="8"/>
    </row>
    <row r="9373" spans="1:14" ht="21" customHeight="1" x14ac:dyDescent="0.5">
      <c r="A9373" s="50"/>
      <c r="B9373" s="8"/>
      <c r="C9373" s="49"/>
      <c r="D9373" s="8"/>
      <c r="E9373" s="8"/>
      <c r="F9373" s="8"/>
      <c r="G9373" s="8"/>
      <c r="H9373" s="15"/>
      <c r="I9373" s="27"/>
      <c r="K9373" s="27"/>
      <c r="L9373" s="8"/>
      <c r="M9373" s="8"/>
      <c r="N9373" s="8"/>
    </row>
    <row r="9374" spans="1:14" ht="21" customHeight="1" x14ac:dyDescent="0.5">
      <c r="A9374" s="50"/>
      <c r="B9374" s="8"/>
      <c r="C9374" s="49"/>
      <c r="D9374" s="8"/>
      <c r="E9374" s="8"/>
      <c r="F9374" s="8"/>
      <c r="G9374" s="8"/>
      <c r="H9374" s="15"/>
      <c r="I9374" s="27"/>
      <c r="K9374" s="27"/>
      <c r="L9374" s="8"/>
      <c r="M9374" s="8"/>
      <c r="N9374" s="8"/>
    </row>
    <row r="9375" spans="1:14" ht="21" customHeight="1" x14ac:dyDescent="0.5">
      <c r="A9375" s="50"/>
      <c r="B9375" s="8"/>
      <c r="C9375" s="49"/>
      <c r="D9375" s="8"/>
      <c r="E9375" s="8"/>
      <c r="F9375" s="8"/>
      <c r="G9375" s="8"/>
      <c r="H9375" s="15"/>
      <c r="I9375" s="27"/>
      <c r="K9375" s="27"/>
      <c r="L9375" s="8"/>
      <c r="M9375" s="8"/>
      <c r="N9375" s="8"/>
    </row>
    <row r="9376" spans="1:14" ht="21" customHeight="1" x14ac:dyDescent="0.5">
      <c r="A9376" s="50"/>
      <c r="B9376" s="8"/>
      <c r="C9376" s="49"/>
      <c r="D9376" s="8"/>
      <c r="E9376" s="8"/>
      <c r="F9376" s="8"/>
      <c r="G9376" s="8"/>
      <c r="H9376" s="15"/>
      <c r="I9376" s="27"/>
      <c r="K9376" s="27"/>
      <c r="L9376" s="8"/>
      <c r="M9376" s="8"/>
      <c r="N9376" s="8"/>
    </row>
    <row r="9377" spans="1:14" ht="21" customHeight="1" x14ac:dyDescent="0.5">
      <c r="A9377" s="50"/>
      <c r="B9377" s="8"/>
      <c r="C9377" s="49"/>
      <c r="D9377" s="8"/>
      <c r="E9377" s="8"/>
      <c r="F9377" s="8"/>
      <c r="G9377" s="8"/>
      <c r="H9377" s="15"/>
      <c r="I9377" s="27"/>
      <c r="K9377" s="27"/>
      <c r="L9377" s="8"/>
      <c r="M9377" s="8"/>
      <c r="N9377" s="8"/>
    </row>
    <row r="9378" spans="1:14" ht="21" customHeight="1" x14ac:dyDescent="0.5">
      <c r="A9378" s="50"/>
      <c r="B9378" s="8"/>
      <c r="C9378" s="49"/>
      <c r="D9378" s="8"/>
      <c r="E9378" s="8"/>
      <c r="F9378" s="8"/>
      <c r="G9378" s="8"/>
      <c r="H9378" s="15"/>
      <c r="I9378" s="27"/>
      <c r="K9378" s="27"/>
      <c r="L9378" s="8"/>
      <c r="M9378" s="8"/>
      <c r="N9378" s="8"/>
    </row>
    <row r="9379" spans="1:14" ht="21" customHeight="1" x14ac:dyDescent="0.5">
      <c r="A9379" s="50"/>
      <c r="B9379" s="8"/>
      <c r="C9379" s="49"/>
      <c r="D9379" s="8"/>
      <c r="E9379" s="8"/>
      <c r="F9379" s="8"/>
      <c r="G9379" s="8"/>
      <c r="H9379" s="15"/>
      <c r="I9379" s="27"/>
      <c r="K9379" s="27"/>
      <c r="L9379" s="8"/>
      <c r="M9379" s="8"/>
      <c r="N9379" s="8"/>
    </row>
    <row r="9380" spans="1:14" ht="21" customHeight="1" x14ac:dyDescent="0.5">
      <c r="A9380" s="50"/>
      <c r="B9380" s="8"/>
      <c r="C9380" s="49"/>
      <c r="D9380" s="8"/>
      <c r="E9380" s="8"/>
      <c r="F9380" s="8"/>
      <c r="G9380" s="8"/>
      <c r="H9380" s="15"/>
      <c r="I9380" s="27"/>
      <c r="K9380" s="27"/>
      <c r="L9380" s="8"/>
      <c r="M9380" s="8"/>
      <c r="N9380" s="8"/>
    </row>
    <row r="9381" spans="1:14" ht="21" customHeight="1" x14ac:dyDescent="0.5">
      <c r="A9381" s="50"/>
      <c r="B9381" s="8"/>
      <c r="C9381" s="49"/>
      <c r="D9381" s="8"/>
      <c r="E9381" s="8"/>
      <c r="F9381" s="8"/>
      <c r="G9381" s="8"/>
      <c r="H9381" s="15"/>
      <c r="I9381" s="27"/>
      <c r="K9381" s="27"/>
      <c r="L9381" s="8"/>
      <c r="M9381" s="8"/>
      <c r="N9381" s="8"/>
    </row>
    <row r="9382" spans="1:14" ht="21" customHeight="1" x14ac:dyDescent="0.5">
      <c r="A9382" s="50"/>
      <c r="B9382" s="8"/>
      <c r="C9382" s="49"/>
      <c r="D9382" s="8"/>
      <c r="E9382" s="8"/>
      <c r="F9382" s="8"/>
      <c r="G9382" s="8"/>
      <c r="H9382" s="15"/>
      <c r="I9382" s="27"/>
      <c r="K9382" s="27"/>
      <c r="L9382" s="8"/>
      <c r="M9382" s="8"/>
      <c r="N9382" s="8"/>
    </row>
    <row r="9383" spans="1:14" ht="21" customHeight="1" x14ac:dyDescent="0.5">
      <c r="A9383" s="50"/>
      <c r="B9383" s="8"/>
      <c r="C9383" s="49"/>
      <c r="D9383" s="8"/>
      <c r="E9383" s="8"/>
      <c r="F9383" s="8"/>
      <c r="G9383" s="8"/>
      <c r="H9383" s="15"/>
      <c r="I9383" s="27"/>
      <c r="K9383" s="27"/>
      <c r="L9383" s="8"/>
      <c r="M9383" s="8"/>
      <c r="N9383" s="8"/>
    </row>
    <row r="9384" spans="1:14" ht="21" customHeight="1" x14ac:dyDescent="0.5">
      <c r="A9384" s="50"/>
      <c r="B9384" s="8"/>
      <c r="C9384" s="49"/>
      <c r="D9384" s="8"/>
      <c r="E9384" s="8"/>
      <c r="F9384" s="8"/>
      <c r="G9384" s="8"/>
      <c r="H9384" s="15"/>
      <c r="I9384" s="27"/>
      <c r="K9384" s="27"/>
      <c r="L9384" s="8"/>
      <c r="M9384" s="8"/>
      <c r="N9384" s="8"/>
    </row>
    <row r="9385" spans="1:14" ht="21" customHeight="1" x14ac:dyDescent="0.5">
      <c r="A9385" s="50"/>
      <c r="B9385" s="8"/>
      <c r="C9385" s="49"/>
      <c r="D9385" s="8"/>
      <c r="E9385" s="8"/>
      <c r="F9385" s="8"/>
      <c r="G9385" s="8"/>
      <c r="H9385" s="15"/>
      <c r="I9385" s="27"/>
      <c r="K9385" s="27"/>
      <c r="L9385" s="8"/>
      <c r="M9385" s="8"/>
      <c r="N9385" s="8"/>
    </row>
    <row r="9386" spans="1:14" ht="21" customHeight="1" x14ac:dyDescent="0.5">
      <c r="A9386" s="50"/>
      <c r="B9386" s="8"/>
      <c r="C9386" s="49"/>
      <c r="D9386" s="8"/>
      <c r="E9386" s="8"/>
      <c r="F9386" s="8"/>
      <c r="G9386" s="8"/>
      <c r="H9386" s="15"/>
      <c r="I9386" s="27"/>
      <c r="K9386" s="27"/>
      <c r="L9386" s="8"/>
      <c r="M9386" s="8"/>
      <c r="N9386" s="8"/>
    </row>
    <row r="9387" spans="1:14" ht="21" customHeight="1" x14ac:dyDescent="0.5">
      <c r="A9387" s="50"/>
      <c r="B9387" s="8"/>
      <c r="C9387" s="49"/>
      <c r="D9387" s="8"/>
      <c r="E9387" s="8"/>
      <c r="F9387" s="8"/>
      <c r="G9387" s="8"/>
      <c r="H9387" s="15"/>
      <c r="I9387" s="27"/>
      <c r="K9387" s="27"/>
      <c r="L9387" s="8"/>
      <c r="M9387" s="8"/>
      <c r="N9387" s="8"/>
    </row>
    <row r="9388" spans="1:14" ht="21" customHeight="1" x14ac:dyDescent="0.5">
      <c r="A9388" s="50"/>
      <c r="B9388" s="8"/>
      <c r="C9388" s="49"/>
      <c r="D9388" s="8"/>
      <c r="E9388" s="8"/>
      <c r="F9388" s="8"/>
      <c r="G9388" s="8"/>
      <c r="H9388" s="15"/>
      <c r="I9388" s="27"/>
      <c r="K9388" s="27"/>
      <c r="L9388" s="8"/>
      <c r="M9388" s="8"/>
      <c r="N9388" s="8"/>
    </row>
    <row r="9389" spans="1:14" ht="21" customHeight="1" x14ac:dyDescent="0.5">
      <c r="A9389" s="50"/>
      <c r="B9389" s="8"/>
      <c r="C9389" s="49"/>
      <c r="D9389" s="8"/>
      <c r="E9389" s="8"/>
      <c r="F9389" s="8"/>
      <c r="G9389" s="8"/>
      <c r="H9389" s="15"/>
      <c r="I9389" s="27"/>
      <c r="K9389" s="27"/>
      <c r="L9389" s="8"/>
      <c r="M9389" s="8"/>
      <c r="N9389" s="8"/>
    </row>
    <row r="9390" spans="1:14" ht="21" customHeight="1" x14ac:dyDescent="0.5">
      <c r="A9390" s="50"/>
      <c r="B9390" s="8"/>
      <c r="C9390" s="49"/>
      <c r="D9390" s="8"/>
      <c r="E9390" s="8"/>
      <c r="F9390" s="8"/>
      <c r="G9390" s="8"/>
      <c r="H9390" s="15"/>
      <c r="I9390" s="27"/>
      <c r="K9390" s="27"/>
      <c r="L9390" s="8"/>
      <c r="M9390" s="8"/>
      <c r="N9390" s="8"/>
    </row>
    <row r="9391" spans="1:14" ht="21" customHeight="1" x14ac:dyDescent="0.5">
      <c r="A9391" s="50"/>
      <c r="B9391" s="8"/>
      <c r="C9391" s="49"/>
      <c r="D9391" s="8"/>
      <c r="E9391" s="8"/>
      <c r="F9391" s="8"/>
      <c r="G9391" s="8"/>
      <c r="H9391" s="15"/>
      <c r="I9391" s="27"/>
      <c r="K9391" s="27"/>
      <c r="L9391" s="8"/>
      <c r="M9391" s="8"/>
      <c r="N9391" s="8"/>
    </row>
    <row r="9392" spans="1:14" ht="21" customHeight="1" x14ac:dyDescent="0.5">
      <c r="A9392" s="50"/>
      <c r="B9392" s="8"/>
      <c r="C9392" s="49"/>
      <c r="D9392" s="8"/>
      <c r="E9392" s="8"/>
      <c r="F9392" s="8"/>
      <c r="G9392" s="8"/>
      <c r="H9392" s="15"/>
      <c r="I9392" s="27"/>
      <c r="K9392" s="27"/>
      <c r="L9392" s="8"/>
      <c r="M9392" s="8"/>
      <c r="N9392" s="8"/>
    </row>
    <row r="9393" spans="1:14" ht="21" customHeight="1" x14ac:dyDescent="0.5">
      <c r="A9393" s="50"/>
      <c r="B9393" s="8"/>
      <c r="C9393" s="49"/>
      <c r="D9393" s="8"/>
      <c r="E9393" s="8"/>
      <c r="F9393" s="8"/>
      <c r="G9393" s="8"/>
      <c r="H9393" s="15"/>
      <c r="I9393" s="27"/>
      <c r="K9393" s="27"/>
      <c r="L9393" s="8"/>
      <c r="M9393" s="8"/>
      <c r="N9393" s="8"/>
    </row>
    <row r="9394" spans="1:14" ht="21" customHeight="1" x14ac:dyDescent="0.5">
      <c r="A9394" s="50"/>
      <c r="B9394" s="8"/>
      <c r="C9394" s="49"/>
      <c r="D9394" s="8"/>
      <c r="E9394" s="8"/>
      <c r="F9394" s="8"/>
      <c r="G9394" s="8"/>
      <c r="H9394" s="15"/>
      <c r="I9394" s="27"/>
      <c r="K9394" s="27"/>
      <c r="L9394" s="8"/>
      <c r="M9394" s="8"/>
      <c r="N9394" s="8"/>
    </row>
    <row r="9395" spans="1:14" ht="21" customHeight="1" x14ac:dyDescent="0.5">
      <c r="A9395" s="50"/>
      <c r="B9395" s="8"/>
      <c r="C9395" s="49"/>
      <c r="D9395" s="8"/>
      <c r="E9395" s="8"/>
      <c r="F9395" s="8"/>
      <c r="G9395" s="8"/>
      <c r="H9395" s="15"/>
      <c r="I9395" s="27"/>
      <c r="K9395" s="27"/>
      <c r="L9395" s="8"/>
      <c r="M9395" s="8"/>
      <c r="N9395" s="8"/>
    </row>
    <row r="9396" spans="1:14" ht="21" customHeight="1" x14ac:dyDescent="0.5">
      <c r="A9396" s="50"/>
      <c r="B9396" s="8"/>
      <c r="C9396" s="49"/>
      <c r="D9396" s="8"/>
      <c r="E9396" s="8"/>
      <c r="F9396" s="8"/>
      <c r="G9396" s="8"/>
      <c r="H9396" s="15"/>
      <c r="I9396" s="27"/>
      <c r="K9396" s="27"/>
      <c r="L9396" s="8"/>
      <c r="M9396" s="8"/>
      <c r="N9396" s="8"/>
    </row>
    <row r="9397" spans="1:14" ht="21" customHeight="1" x14ac:dyDescent="0.5">
      <c r="A9397" s="50"/>
      <c r="B9397" s="8"/>
      <c r="C9397" s="49"/>
      <c r="D9397" s="8"/>
      <c r="E9397" s="8"/>
      <c r="F9397" s="8"/>
      <c r="G9397" s="8"/>
      <c r="H9397" s="15"/>
      <c r="I9397" s="27"/>
      <c r="K9397" s="27"/>
      <c r="L9397" s="8"/>
      <c r="M9397" s="8"/>
      <c r="N9397" s="8"/>
    </row>
    <row r="9398" spans="1:14" ht="21" customHeight="1" x14ac:dyDescent="0.5">
      <c r="A9398" s="50"/>
      <c r="B9398" s="8"/>
      <c r="C9398" s="49"/>
      <c r="D9398" s="8"/>
      <c r="E9398" s="8"/>
      <c r="F9398" s="8"/>
      <c r="G9398" s="8"/>
      <c r="H9398" s="15"/>
      <c r="I9398" s="27"/>
      <c r="K9398" s="27"/>
      <c r="L9398" s="8"/>
      <c r="M9398" s="8"/>
      <c r="N9398" s="8"/>
    </row>
    <row r="9399" spans="1:14" ht="21" customHeight="1" x14ac:dyDescent="0.5">
      <c r="A9399" s="50"/>
      <c r="B9399" s="8"/>
      <c r="C9399" s="49"/>
      <c r="D9399" s="8"/>
      <c r="E9399" s="8"/>
      <c r="F9399" s="8"/>
      <c r="G9399" s="8"/>
      <c r="H9399" s="15"/>
      <c r="I9399" s="27"/>
      <c r="K9399" s="27"/>
      <c r="L9399" s="8"/>
      <c r="M9399" s="8"/>
      <c r="N9399" s="8"/>
    </row>
    <row r="9400" spans="1:14" ht="21" customHeight="1" x14ac:dyDescent="0.5">
      <c r="A9400" s="50"/>
      <c r="B9400" s="8"/>
      <c r="C9400" s="49"/>
      <c r="D9400" s="8"/>
      <c r="E9400" s="8"/>
      <c r="F9400" s="8"/>
      <c r="G9400" s="8"/>
      <c r="H9400" s="15"/>
      <c r="I9400" s="27"/>
      <c r="K9400" s="27"/>
      <c r="L9400" s="8"/>
      <c r="M9400" s="8"/>
      <c r="N9400" s="8"/>
    </row>
    <row r="9401" spans="1:14" ht="21" customHeight="1" x14ac:dyDescent="0.5">
      <c r="A9401" s="50"/>
      <c r="B9401" s="8"/>
      <c r="C9401" s="49"/>
      <c r="D9401" s="8"/>
      <c r="E9401" s="8"/>
      <c r="F9401" s="8"/>
      <c r="G9401" s="8"/>
      <c r="H9401" s="15"/>
      <c r="I9401" s="27"/>
      <c r="K9401" s="27"/>
      <c r="L9401" s="8"/>
      <c r="M9401" s="8"/>
      <c r="N9401" s="8"/>
    </row>
    <row r="9402" spans="1:14" ht="21" customHeight="1" x14ac:dyDescent="0.5">
      <c r="A9402" s="50"/>
      <c r="B9402" s="8"/>
      <c r="C9402" s="49"/>
      <c r="D9402" s="8"/>
      <c r="E9402" s="8"/>
      <c r="F9402" s="8"/>
      <c r="G9402" s="8"/>
      <c r="H9402" s="15"/>
      <c r="I9402" s="27"/>
      <c r="K9402" s="27"/>
      <c r="L9402" s="8"/>
      <c r="M9402" s="8"/>
      <c r="N9402" s="8"/>
    </row>
    <row r="9403" spans="1:14" ht="21" customHeight="1" x14ac:dyDescent="0.5">
      <c r="A9403" s="50"/>
      <c r="B9403" s="8"/>
      <c r="C9403" s="49"/>
      <c r="D9403" s="8"/>
      <c r="E9403" s="8"/>
      <c r="F9403" s="8"/>
      <c r="G9403" s="8"/>
      <c r="H9403" s="15"/>
      <c r="I9403" s="27"/>
      <c r="K9403" s="27"/>
      <c r="L9403" s="8"/>
      <c r="M9403" s="8"/>
      <c r="N9403" s="8"/>
    </row>
    <row r="9404" spans="1:14" ht="21" customHeight="1" x14ac:dyDescent="0.5">
      <c r="A9404" s="50"/>
      <c r="B9404" s="8"/>
      <c r="C9404" s="49"/>
      <c r="D9404" s="8"/>
      <c r="E9404" s="8"/>
      <c r="F9404" s="8"/>
      <c r="G9404" s="8"/>
      <c r="H9404" s="15"/>
      <c r="I9404" s="27"/>
      <c r="K9404" s="27"/>
      <c r="L9404" s="8"/>
      <c r="M9404" s="8"/>
      <c r="N9404" s="8"/>
    </row>
    <row r="9405" spans="1:14" ht="21" customHeight="1" x14ac:dyDescent="0.5">
      <c r="A9405" s="50"/>
      <c r="B9405" s="8"/>
      <c r="C9405" s="49"/>
      <c r="D9405" s="8"/>
      <c r="E9405" s="8"/>
      <c r="F9405" s="8"/>
      <c r="G9405" s="8"/>
      <c r="H9405" s="15"/>
      <c r="I9405" s="27"/>
      <c r="K9405" s="27"/>
      <c r="L9405" s="8"/>
      <c r="M9405" s="8"/>
      <c r="N9405" s="8"/>
    </row>
    <row r="9406" spans="1:14" ht="21" customHeight="1" x14ac:dyDescent="0.5">
      <c r="A9406" s="50"/>
      <c r="B9406" s="8"/>
      <c r="C9406" s="49"/>
      <c r="D9406" s="8"/>
      <c r="E9406" s="8"/>
      <c r="F9406" s="8"/>
      <c r="G9406" s="8"/>
      <c r="H9406" s="15"/>
      <c r="I9406" s="27"/>
      <c r="K9406" s="27"/>
      <c r="L9406" s="8"/>
      <c r="M9406" s="8"/>
      <c r="N9406" s="8"/>
    </row>
    <row r="9407" spans="1:14" ht="21" customHeight="1" x14ac:dyDescent="0.5">
      <c r="A9407" s="50"/>
      <c r="B9407" s="8"/>
      <c r="C9407" s="49"/>
      <c r="D9407" s="8"/>
      <c r="E9407" s="8"/>
      <c r="F9407" s="8"/>
      <c r="G9407" s="8"/>
      <c r="H9407" s="15"/>
      <c r="I9407" s="27"/>
      <c r="K9407" s="27"/>
      <c r="L9407" s="8"/>
      <c r="M9407" s="8"/>
      <c r="N9407" s="8"/>
    </row>
    <row r="9408" spans="1:14" ht="21" customHeight="1" x14ac:dyDescent="0.5">
      <c r="A9408" s="50"/>
      <c r="B9408" s="8"/>
      <c r="C9408" s="49"/>
      <c r="D9408" s="8"/>
      <c r="E9408" s="8"/>
      <c r="F9408" s="8"/>
      <c r="G9408" s="8"/>
      <c r="H9408" s="15"/>
      <c r="I9408" s="27"/>
      <c r="K9408" s="27"/>
      <c r="L9408" s="8"/>
      <c r="M9408" s="8"/>
      <c r="N9408" s="8"/>
    </row>
    <row r="9409" spans="1:14" ht="21" customHeight="1" x14ac:dyDescent="0.5">
      <c r="A9409" s="50"/>
      <c r="B9409" s="8"/>
      <c r="C9409" s="49"/>
      <c r="D9409" s="8"/>
      <c r="E9409" s="8"/>
      <c r="F9409" s="8"/>
      <c r="G9409" s="8"/>
      <c r="H9409" s="15"/>
      <c r="I9409" s="27"/>
      <c r="K9409" s="27"/>
      <c r="L9409" s="8"/>
      <c r="M9409" s="8"/>
      <c r="N9409" s="8"/>
    </row>
    <row r="9410" spans="1:14" ht="21" customHeight="1" x14ac:dyDescent="0.5">
      <c r="A9410" s="50"/>
      <c r="B9410" s="8"/>
      <c r="C9410" s="49"/>
      <c r="D9410" s="8"/>
      <c r="E9410" s="8"/>
      <c r="F9410" s="8"/>
      <c r="G9410" s="8"/>
      <c r="H9410" s="15"/>
      <c r="I9410" s="27"/>
      <c r="K9410" s="27"/>
      <c r="L9410" s="8"/>
      <c r="M9410" s="8"/>
      <c r="N9410" s="8"/>
    </row>
    <row r="9411" spans="1:14" ht="21" customHeight="1" x14ac:dyDescent="0.5">
      <c r="A9411" s="50"/>
      <c r="B9411" s="8"/>
      <c r="C9411" s="49"/>
      <c r="D9411" s="8"/>
      <c r="E9411" s="8"/>
      <c r="F9411" s="8"/>
      <c r="G9411" s="8"/>
      <c r="H9411" s="15"/>
      <c r="I9411" s="27"/>
      <c r="K9411" s="27"/>
      <c r="L9411" s="8"/>
      <c r="M9411" s="8"/>
      <c r="N9411" s="8"/>
    </row>
    <row r="9412" spans="1:14" ht="21" customHeight="1" x14ac:dyDescent="0.5">
      <c r="A9412" s="50"/>
      <c r="B9412" s="8"/>
      <c r="C9412" s="49"/>
      <c r="D9412" s="8"/>
      <c r="E9412" s="8"/>
      <c r="F9412" s="8"/>
      <c r="G9412" s="8"/>
      <c r="H9412" s="15"/>
      <c r="I9412" s="27"/>
      <c r="K9412" s="27"/>
      <c r="L9412" s="8"/>
      <c r="M9412" s="8"/>
      <c r="N9412" s="8"/>
    </row>
    <row r="9413" spans="1:14" ht="21" customHeight="1" x14ac:dyDescent="0.5">
      <c r="A9413" s="50"/>
      <c r="B9413" s="8"/>
      <c r="C9413" s="49"/>
      <c r="D9413" s="8"/>
      <c r="E9413" s="8"/>
      <c r="F9413" s="8"/>
      <c r="G9413" s="8"/>
      <c r="H9413" s="15"/>
      <c r="I9413" s="27"/>
      <c r="K9413" s="27"/>
      <c r="L9413" s="8"/>
      <c r="M9413" s="8"/>
      <c r="N9413" s="8"/>
    </row>
    <row r="9414" spans="1:14" ht="21" customHeight="1" x14ac:dyDescent="0.5">
      <c r="A9414" s="50"/>
      <c r="B9414" s="8"/>
      <c r="C9414" s="49"/>
      <c r="D9414" s="8"/>
      <c r="E9414" s="8"/>
      <c r="F9414" s="8"/>
      <c r="G9414" s="8"/>
      <c r="H9414" s="15"/>
      <c r="I9414" s="27"/>
      <c r="K9414" s="27"/>
      <c r="L9414" s="8"/>
      <c r="M9414" s="8"/>
      <c r="N9414" s="8"/>
    </row>
    <row r="9415" spans="1:14" ht="21" customHeight="1" x14ac:dyDescent="0.5">
      <c r="A9415" s="50"/>
      <c r="B9415" s="8"/>
      <c r="C9415" s="49"/>
      <c r="D9415" s="8"/>
      <c r="E9415" s="8"/>
      <c r="F9415" s="8"/>
      <c r="G9415" s="8"/>
      <c r="H9415" s="15"/>
      <c r="I9415" s="27"/>
      <c r="K9415" s="27"/>
      <c r="L9415" s="8"/>
      <c r="M9415" s="8"/>
      <c r="N9415" s="8"/>
    </row>
    <row r="9416" spans="1:14" ht="21" customHeight="1" x14ac:dyDescent="0.5">
      <c r="A9416" s="50"/>
      <c r="B9416" s="8"/>
      <c r="C9416" s="49"/>
      <c r="D9416" s="8"/>
      <c r="E9416" s="8"/>
      <c r="F9416" s="8"/>
      <c r="G9416" s="8"/>
      <c r="H9416" s="15"/>
      <c r="I9416" s="27"/>
      <c r="K9416" s="27"/>
      <c r="L9416" s="8"/>
      <c r="M9416" s="8"/>
      <c r="N9416" s="8"/>
    </row>
    <row r="9417" spans="1:14" ht="21" customHeight="1" x14ac:dyDescent="0.5">
      <c r="A9417" s="50"/>
      <c r="B9417" s="8"/>
      <c r="C9417" s="49"/>
      <c r="D9417" s="8"/>
      <c r="E9417" s="8"/>
      <c r="F9417" s="8"/>
      <c r="G9417" s="8"/>
      <c r="H9417" s="15"/>
      <c r="I9417" s="27"/>
      <c r="K9417" s="27"/>
      <c r="L9417" s="8"/>
      <c r="M9417" s="8"/>
      <c r="N9417" s="8"/>
    </row>
    <row r="9418" spans="1:14" ht="21" customHeight="1" x14ac:dyDescent="0.5">
      <c r="A9418" s="50"/>
      <c r="B9418" s="8"/>
      <c r="C9418" s="49"/>
      <c r="D9418" s="8"/>
      <c r="E9418" s="8"/>
      <c r="F9418" s="8"/>
      <c r="G9418" s="8"/>
      <c r="H9418" s="15"/>
      <c r="I9418" s="27"/>
      <c r="K9418" s="27"/>
      <c r="L9418" s="8"/>
      <c r="M9418" s="8"/>
      <c r="N9418" s="8"/>
    </row>
    <row r="9419" spans="1:14" ht="21" customHeight="1" x14ac:dyDescent="0.5">
      <c r="A9419" s="50"/>
      <c r="B9419" s="8"/>
      <c r="C9419" s="49"/>
      <c r="D9419" s="8"/>
      <c r="E9419" s="8"/>
      <c r="F9419" s="8"/>
      <c r="G9419" s="8"/>
      <c r="H9419" s="15"/>
      <c r="I9419" s="27"/>
      <c r="K9419" s="27"/>
      <c r="L9419" s="8"/>
      <c r="M9419" s="8"/>
      <c r="N9419" s="8"/>
    </row>
    <row r="9420" spans="1:14" ht="21" customHeight="1" x14ac:dyDescent="0.5">
      <c r="A9420" s="50"/>
      <c r="B9420" s="8"/>
      <c r="C9420" s="49"/>
      <c r="D9420" s="8"/>
      <c r="E9420" s="8"/>
      <c r="F9420" s="8"/>
      <c r="G9420" s="8"/>
      <c r="H9420" s="15"/>
      <c r="I9420" s="27"/>
      <c r="K9420" s="27"/>
      <c r="L9420" s="8"/>
      <c r="M9420" s="8"/>
      <c r="N9420" s="8"/>
    </row>
    <row r="9421" spans="1:14" ht="21" customHeight="1" x14ac:dyDescent="0.5">
      <c r="A9421" s="50"/>
      <c r="B9421" s="8"/>
      <c r="C9421" s="49"/>
      <c r="D9421" s="8"/>
      <c r="E9421" s="8"/>
      <c r="F9421" s="8"/>
      <c r="G9421" s="8"/>
      <c r="H9421" s="15"/>
      <c r="I9421" s="27"/>
      <c r="K9421" s="27"/>
      <c r="L9421" s="8"/>
      <c r="M9421" s="8"/>
      <c r="N9421" s="8"/>
    </row>
    <row r="9422" spans="1:14" ht="21" customHeight="1" x14ac:dyDescent="0.5">
      <c r="A9422" s="50"/>
      <c r="B9422" s="8"/>
      <c r="C9422" s="49"/>
      <c r="D9422" s="8"/>
      <c r="E9422" s="8"/>
      <c r="F9422" s="8"/>
      <c r="G9422" s="8"/>
      <c r="H9422" s="15"/>
      <c r="I9422" s="27"/>
      <c r="K9422" s="27"/>
      <c r="L9422" s="8"/>
      <c r="M9422" s="8"/>
      <c r="N9422" s="8"/>
    </row>
    <row r="9423" spans="1:14" ht="21" customHeight="1" x14ac:dyDescent="0.5">
      <c r="A9423" s="50"/>
      <c r="B9423" s="8"/>
      <c r="C9423" s="49"/>
      <c r="D9423" s="8"/>
      <c r="E9423" s="8"/>
      <c r="F9423" s="8"/>
      <c r="G9423" s="8"/>
      <c r="H9423" s="15"/>
      <c r="I9423" s="27"/>
      <c r="K9423" s="27"/>
      <c r="L9423" s="8"/>
      <c r="M9423" s="8"/>
      <c r="N9423" s="8"/>
    </row>
    <row r="9424" spans="1:14" ht="21" customHeight="1" x14ac:dyDescent="0.5">
      <c r="A9424" s="50"/>
      <c r="B9424" s="8"/>
      <c r="C9424" s="49"/>
      <c r="D9424" s="8"/>
      <c r="E9424" s="8"/>
      <c r="F9424" s="8"/>
      <c r="G9424" s="8"/>
      <c r="H9424" s="15"/>
      <c r="I9424" s="27"/>
      <c r="K9424" s="27"/>
      <c r="L9424" s="8"/>
      <c r="M9424" s="8"/>
      <c r="N9424" s="8"/>
    </row>
    <row r="9425" spans="1:14" ht="21" customHeight="1" x14ac:dyDescent="0.5">
      <c r="A9425" s="50"/>
      <c r="B9425" s="8"/>
      <c r="C9425" s="49"/>
      <c r="D9425" s="8"/>
      <c r="E9425" s="8"/>
      <c r="F9425" s="8"/>
      <c r="G9425" s="8"/>
      <c r="H9425" s="15"/>
      <c r="I9425" s="27"/>
      <c r="K9425" s="27"/>
      <c r="L9425" s="8"/>
      <c r="M9425" s="8"/>
      <c r="N9425" s="8"/>
    </row>
    <row r="9426" spans="1:14" ht="21" customHeight="1" x14ac:dyDescent="0.5">
      <c r="A9426" s="50"/>
      <c r="B9426" s="8"/>
      <c r="C9426" s="49"/>
      <c r="D9426" s="8"/>
      <c r="E9426" s="8"/>
      <c r="F9426" s="8"/>
      <c r="G9426" s="8"/>
      <c r="H9426" s="15"/>
      <c r="I9426" s="27"/>
      <c r="K9426" s="27"/>
      <c r="L9426" s="8"/>
      <c r="M9426" s="8"/>
      <c r="N9426" s="8"/>
    </row>
    <row r="9427" spans="1:14" ht="21" customHeight="1" x14ac:dyDescent="0.5">
      <c r="A9427" s="50"/>
      <c r="B9427" s="8"/>
      <c r="C9427" s="49"/>
      <c r="D9427" s="8"/>
      <c r="E9427" s="8"/>
      <c r="F9427" s="8"/>
      <c r="G9427" s="8"/>
      <c r="H9427" s="15"/>
      <c r="I9427" s="27"/>
      <c r="K9427" s="27"/>
      <c r="L9427" s="8"/>
      <c r="M9427" s="8"/>
      <c r="N9427" s="8"/>
    </row>
    <row r="9428" spans="1:14" ht="21" customHeight="1" x14ac:dyDescent="0.5">
      <c r="A9428" s="50"/>
      <c r="B9428" s="8"/>
      <c r="C9428" s="49"/>
      <c r="D9428" s="8"/>
      <c r="E9428" s="8"/>
      <c r="F9428" s="8"/>
      <c r="G9428" s="8"/>
      <c r="H9428" s="15"/>
      <c r="I9428" s="27"/>
      <c r="K9428" s="27"/>
      <c r="L9428" s="8"/>
      <c r="M9428" s="8"/>
      <c r="N9428" s="8"/>
    </row>
    <row r="9429" spans="1:14" ht="21" customHeight="1" x14ac:dyDescent="0.5">
      <c r="A9429" s="50"/>
      <c r="B9429" s="8"/>
      <c r="C9429" s="49"/>
      <c r="D9429" s="8"/>
      <c r="E9429" s="8"/>
      <c r="F9429" s="8"/>
      <c r="G9429" s="8"/>
      <c r="H9429" s="15"/>
      <c r="I9429" s="27"/>
      <c r="K9429" s="27"/>
      <c r="L9429" s="8"/>
      <c r="M9429" s="8"/>
      <c r="N9429" s="8"/>
    </row>
    <row r="9430" spans="1:14" ht="21" customHeight="1" x14ac:dyDescent="0.5">
      <c r="A9430" s="50"/>
      <c r="B9430" s="8"/>
      <c r="C9430" s="49"/>
      <c r="D9430" s="8"/>
      <c r="E9430" s="8"/>
      <c r="F9430" s="8"/>
      <c r="G9430" s="8"/>
      <c r="H9430" s="15"/>
      <c r="I9430" s="27"/>
      <c r="K9430" s="27"/>
      <c r="L9430" s="8"/>
      <c r="M9430" s="8"/>
      <c r="N9430" s="8"/>
    </row>
    <row r="9431" spans="1:14" ht="21" customHeight="1" x14ac:dyDescent="0.5">
      <c r="A9431" s="50"/>
      <c r="B9431" s="8"/>
      <c r="C9431" s="49"/>
      <c r="D9431" s="8"/>
      <c r="E9431" s="8"/>
      <c r="F9431" s="8"/>
      <c r="G9431" s="8"/>
      <c r="H9431" s="15"/>
      <c r="I9431" s="27"/>
      <c r="K9431" s="27"/>
      <c r="L9431" s="8"/>
      <c r="M9431" s="8"/>
      <c r="N9431" s="8"/>
    </row>
    <row r="9432" spans="1:14" ht="21" customHeight="1" x14ac:dyDescent="0.5">
      <c r="A9432" s="50"/>
      <c r="B9432" s="8"/>
      <c r="C9432" s="49"/>
      <c r="D9432" s="8"/>
      <c r="E9432" s="8"/>
      <c r="F9432" s="8"/>
      <c r="G9432" s="8"/>
      <c r="H9432" s="15"/>
      <c r="I9432" s="27"/>
      <c r="K9432" s="27"/>
      <c r="L9432" s="8"/>
      <c r="M9432" s="8"/>
      <c r="N9432" s="8"/>
    </row>
    <row r="9433" spans="1:14" ht="21" customHeight="1" x14ac:dyDescent="0.5">
      <c r="A9433" s="50"/>
      <c r="B9433" s="8"/>
      <c r="C9433" s="49"/>
      <c r="D9433" s="8"/>
      <c r="E9433" s="8"/>
      <c r="F9433" s="8"/>
      <c r="G9433" s="8"/>
      <c r="H9433" s="15"/>
      <c r="I9433" s="27"/>
      <c r="K9433" s="27"/>
      <c r="L9433" s="8"/>
      <c r="M9433" s="8"/>
      <c r="N9433" s="8"/>
    </row>
    <row r="9434" spans="1:14" ht="21" customHeight="1" x14ac:dyDescent="0.5">
      <c r="A9434" s="50"/>
      <c r="B9434" s="8"/>
      <c r="C9434" s="49"/>
      <c r="D9434" s="8"/>
      <c r="E9434" s="8"/>
      <c r="F9434" s="8"/>
      <c r="G9434" s="8"/>
      <c r="H9434" s="15"/>
      <c r="I9434" s="27"/>
      <c r="K9434" s="27"/>
      <c r="L9434" s="8"/>
      <c r="M9434" s="8"/>
      <c r="N9434" s="8"/>
    </row>
    <row r="9435" spans="1:14" ht="21" customHeight="1" x14ac:dyDescent="0.5">
      <c r="A9435" s="50"/>
      <c r="B9435" s="8"/>
      <c r="C9435" s="49"/>
      <c r="D9435" s="8"/>
      <c r="E9435" s="8"/>
      <c r="F9435" s="8"/>
      <c r="G9435" s="8"/>
      <c r="H9435" s="15"/>
      <c r="I9435" s="27"/>
      <c r="K9435" s="27"/>
      <c r="L9435" s="8"/>
      <c r="M9435" s="8"/>
      <c r="N9435" s="8"/>
    </row>
    <row r="9436" spans="1:14" ht="21" customHeight="1" x14ac:dyDescent="0.5">
      <c r="A9436" s="50"/>
      <c r="B9436" s="8"/>
      <c r="C9436" s="49"/>
      <c r="D9436" s="8"/>
      <c r="E9436" s="8"/>
      <c r="F9436" s="8"/>
      <c r="G9436" s="8"/>
      <c r="H9436" s="15"/>
      <c r="I9436" s="27"/>
      <c r="K9436" s="27"/>
      <c r="L9436" s="8"/>
      <c r="M9436" s="8"/>
      <c r="N9436" s="8"/>
    </row>
    <row r="9437" spans="1:14" ht="21" customHeight="1" x14ac:dyDescent="0.5">
      <c r="A9437" s="50"/>
      <c r="B9437" s="8"/>
      <c r="C9437" s="49"/>
      <c r="D9437" s="8"/>
      <c r="E9437" s="8"/>
      <c r="F9437" s="8"/>
      <c r="G9437" s="8"/>
      <c r="H9437" s="15"/>
      <c r="I9437" s="27"/>
      <c r="K9437" s="27"/>
      <c r="L9437" s="8"/>
      <c r="M9437" s="8"/>
      <c r="N9437" s="8"/>
    </row>
    <row r="9438" spans="1:14" ht="21" customHeight="1" x14ac:dyDescent="0.5">
      <c r="A9438" s="50"/>
      <c r="B9438" s="8"/>
      <c r="C9438" s="49"/>
      <c r="D9438" s="8"/>
      <c r="E9438" s="8"/>
      <c r="F9438" s="8"/>
      <c r="G9438" s="8"/>
      <c r="H9438" s="15"/>
      <c r="I9438" s="27"/>
      <c r="K9438" s="27"/>
      <c r="L9438" s="8"/>
      <c r="M9438" s="8"/>
      <c r="N9438" s="8"/>
    </row>
    <row r="9439" spans="1:14" ht="21" customHeight="1" x14ac:dyDescent="0.5">
      <c r="A9439" s="50"/>
      <c r="B9439" s="8"/>
      <c r="C9439" s="49"/>
      <c r="D9439" s="8"/>
      <c r="E9439" s="8"/>
      <c r="F9439" s="8"/>
      <c r="G9439" s="8"/>
      <c r="H9439" s="15"/>
      <c r="I9439" s="27"/>
      <c r="K9439" s="27"/>
      <c r="L9439" s="8"/>
      <c r="M9439" s="8"/>
      <c r="N9439" s="8"/>
    </row>
    <row r="9440" spans="1:14" ht="21" customHeight="1" x14ac:dyDescent="0.5">
      <c r="A9440" s="50"/>
      <c r="B9440" s="8"/>
      <c r="C9440" s="49"/>
      <c r="D9440" s="8"/>
      <c r="E9440" s="8"/>
      <c r="F9440" s="8"/>
      <c r="G9440" s="8"/>
      <c r="H9440" s="15"/>
      <c r="I9440" s="27"/>
      <c r="K9440" s="27"/>
      <c r="L9440" s="8"/>
      <c r="M9440" s="8"/>
      <c r="N9440" s="8"/>
    </row>
    <row r="9441" spans="1:14" ht="21" customHeight="1" x14ac:dyDescent="0.5">
      <c r="A9441" s="50"/>
      <c r="B9441" s="8"/>
      <c r="C9441" s="49"/>
      <c r="D9441" s="8"/>
      <c r="E9441" s="8"/>
      <c r="F9441" s="8"/>
      <c r="G9441" s="8"/>
      <c r="H9441" s="15"/>
      <c r="I9441" s="27"/>
      <c r="K9441" s="27"/>
      <c r="L9441" s="8"/>
      <c r="M9441" s="8"/>
      <c r="N9441" s="8"/>
    </row>
    <row r="9442" spans="1:14" ht="21" customHeight="1" x14ac:dyDescent="0.5">
      <c r="A9442" s="50"/>
      <c r="B9442" s="8"/>
      <c r="C9442" s="49"/>
      <c r="D9442" s="8"/>
      <c r="E9442" s="8"/>
      <c r="F9442" s="8"/>
      <c r="G9442" s="8"/>
      <c r="H9442" s="15"/>
      <c r="I9442" s="27"/>
      <c r="K9442" s="27"/>
      <c r="L9442" s="8"/>
      <c r="M9442" s="8"/>
      <c r="N9442" s="8"/>
    </row>
    <row r="9443" spans="1:14" ht="21" customHeight="1" x14ac:dyDescent="0.5">
      <c r="A9443" s="50"/>
      <c r="B9443" s="8"/>
      <c r="C9443" s="49"/>
      <c r="D9443" s="8"/>
      <c r="E9443" s="8"/>
      <c r="F9443" s="8"/>
      <c r="G9443" s="8"/>
      <c r="H9443" s="15"/>
      <c r="I9443" s="27"/>
      <c r="K9443" s="27"/>
      <c r="L9443" s="8"/>
      <c r="M9443" s="8"/>
      <c r="N9443" s="8"/>
    </row>
    <row r="9444" spans="1:14" ht="21" customHeight="1" x14ac:dyDescent="0.5">
      <c r="A9444" s="50"/>
      <c r="B9444" s="8"/>
      <c r="C9444" s="49"/>
      <c r="D9444" s="8"/>
      <c r="E9444" s="8"/>
      <c r="F9444" s="8"/>
      <c r="G9444" s="8"/>
      <c r="H9444" s="15"/>
      <c r="I9444" s="27"/>
      <c r="K9444" s="27"/>
      <c r="L9444" s="8"/>
      <c r="M9444" s="8"/>
      <c r="N9444" s="8"/>
    </row>
    <row r="9445" spans="1:14" ht="21" customHeight="1" x14ac:dyDescent="0.5">
      <c r="A9445" s="50"/>
      <c r="B9445" s="8"/>
      <c r="C9445" s="49"/>
      <c r="D9445" s="8"/>
      <c r="E9445" s="8"/>
      <c r="F9445" s="8"/>
      <c r="G9445" s="8"/>
      <c r="H9445" s="15"/>
      <c r="I9445" s="27"/>
      <c r="K9445" s="27"/>
      <c r="L9445" s="8"/>
      <c r="M9445" s="8"/>
      <c r="N9445" s="8"/>
    </row>
    <row r="9446" spans="1:14" ht="21" customHeight="1" x14ac:dyDescent="0.5">
      <c r="A9446" s="50"/>
      <c r="B9446" s="8"/>
      <c r="C9446" s="49"/>
      <c r="D9446" s="8"/>
      <c r="E9446" s="8"/>
      <c r="F9446" s="8"/>
      <c r="G9446" s="8"/>
      <c r="H9446" s="15"/>
      <c r="I9446" s="27"/>
      <c r="K9446" s="27"/>
      <c r="L9446" s="8"/>
      <c r="M9446" s="8"/>
      <c r="N9446" s="8"/>
    </row>
    <row r="9447" spans="1:14" ht="21" customHeight="1" x14ac:dyDescent="0.5">
      <c r="A9447" s="50"/>
      <c r="B9447" s="8"/>
      <c r="C9447" s="49"/>
      <c r="D9447" s="8"/>
      <c r="E9447" s="8"/>
      <c r="F9447" s="8"/>
      <c r="G9447" s="8"/>
      <c r="H9447" s="15"/>
      <c r="I9447" s="27"/>
      <c r="K9447" s="27"/>
      <c r="L9447" s="8"/>
      <c r="M9447" s="8"/>
      <c r="N9447" s="8"/>
    </row>
    <row r="9448" spans="1:14" ht="21" customHeight="1" x14ac:dyDescent="0.5">
      <c r="A9448" s="50"/>
      <c r="B9448" s="8"/>
      <c r="C9448" s="49"/>
      <c r="D9448" s="8"/>
      <c r="E9448" s="8"/>
      <c r="F9448" s="8"/>
      <c r="G9448" s="8"/>
      <c r="H9448" s="15"/>
      <c r="I9448" s="27"/>
      <c r="K9448" s="27"/>
      <c r="L9448" s="8"/>
      <c r="M9448" s="8"/>
      <c r="N9448" s="8"/>
    </row>
    <row r="9449" spans="1:14" ht="21" customHeight="1" x14ac:dyDescent="0.5">
      <c r="A9449" s="50"/>
      <c r="B9449" s="8"/>
      <c r="C9449" s="49"/>
      <c r="D9449" s="8"/>
      <c r="E9449" s="8"/>
      <c r="F9449" s="8"/>
      <c r="G9449" s="8"/>
      <c r="H9449" s="15"/>
      <c r="I9449" s="27"/>
      <c r="K9449" s="27"/>
      <c r="L9449" s="8"/>
      <c r="M9449" s="8"/>
      <c r="N9449" s="8"/>
    </row>
    <row r="9450" spans="1:14" ht="21" customHeight="1" x14ac:dyDescent="0.5">
      <c r="A9450" s="50"/>
      <c r="B9450" s="8"/>
      <c r="C9450" s="49"/>
      <c r="D9450" s="8"/>
      <c r="E9450" s="8"/>
      <c r="F9450" s="8"/>
      <c r="G9450" s="8"/>
      <c r="H9450" s="15"/>
      <c r="I9450" s="27"/>
      <c r="K9450" s="27"/>
      <c r="L9450" s="8"/>
      <c r="M9450" s="8"/>
      <c r="N9450" s="8"/>
    </row>
    <row r="9451" spans="1:14" ht="21" customHeight="1" x14ac:dyDescent="0.5">
      <c r="A9451" s="50"/>
      <c r="B9451" s="8"/>
      <c r="C9451" s="49"/>
      <c r="D9451" s="8"/>
      <c r="E9451" s="8"/>
      <c r="F9451" s="8"/>
      <c r="G9451" s="8"/>
      <c r="H9451" s="15"/>
      <c r="I9451" s="27"/>
      <c r="K9451" s="27"/>
      <c r="L9451" s="8"/>
      <c r="M9451" s="8"/>
      <c r="N9451" s="8"/>
    </row>
    <row r="9452" spans="1:14" ht="21" customHeight="1" x14ac:dyDescent="0.5">
      <c r="A9452" s="50"/>
      <c r="B9452" s="8"/>
      <c r="C9452" s="49"/>
      <c r="D9452" s="8"/>
      <c r="E9452" s="8"/>
      <c r="F9452" s="8"/>
      <c r="G9452" s="8"/>
      <c r="H9452" s="15"/>
      <c r="I9452" s="27"/>
      <c r="K9452" s="27"/>
      <c r="L9452" s="8"/>
      <c r="M9452" s="8"/>
      <c r="N9452" s="8"/>
    </row>
    <row r="9453" spans="1:14" ht="21" customHeight="1" x14ac:dyDescent="0.5">
      <c r="A9453" s="50"/>
      <c r="B9453" s="8"/>
      <c r="C9453" s="49"/>
      <c r="D9453" s="8"/>
      <c r="E9453" s="8"/>
      <c r="F9453" s="8"/>
      <c r="G9453" s="8"/>
      <c r="H9453" s="15"/>
      <c r="I9453" s="27"/>
      <c r="K9453" s="27"/>
      <c r="L9453" s="8"/>
      <c r="M9453" s="8"/>
      <c r="N9453" s="8"/>
    </row>
    <row r="9454" spans="1:14" ht="21" customHeight="1" x14ac:dyDescent="0.5">
      <c r="A9454" s="50"/>
      <c r="B9454" s="8"/>
      <c r="C9454" s="49"/>
      <c r="D9454" s="8"/>
      <c r="E9454" s="8"/>
      <c r="F9454" s="8"/>
      <c r="G9454" s="8"/>
      <c r="H9454" s="15"/>
      <c r="I9454" s="27"/>
      <c r="K9454" s="27"/>
      <c r="L9454" s="8"/>
      <c r="M9454" s="8"/>
      <c r="N9454" s="8"/>
    </row>
    <row r="9455" spans="1:14" ht="21" customHeight="1" x14ac:dyDescent="0.5">
      <c r="A9455" s="50"/>
      <c r="B9455" s="8"/>
      <c r="C9455" s="49"/>
      <c r="D9455" s="8"/>
      <c r="E9455" s="8"/>
      <c r="F9455" s="8"/>
      <c r="G9455" s="8"/>
      <c r="H9455" s="15"/>
      <c r="I9455" s="27"/>
      <c r="K9455" s="27"/>
      <c r="L9455" s="8"/>
      <c r="M9455" s="8"/>
      <c r="N9455" s="8"/>
    </row>
    <row r="9456" spans="1:14" ht="21" customHeight="1" x14ac:dyDescent="0.5">
      <c r="A9456" s="50"/>
      <c r="B9456" s="8"/>
      <c r="C9456" s="49"/>
      <c r="D9456" s="8"/>
      <c r="E9456" s="8"/>
      <c r="F9456" s="8"/>
      <c r="G9456" s="8"/>
      <c r="H9456" s="15"/>
      <c r="I9456" s="27"/>
      <c r="K9456" s="27"/>
      <c r="L9456" s="8"/>
      <c r="M9456" s="8"/>
      <c r="N9456" s="8"/>
    </row>
    <row r="9457" spans="1:14" ht="21" customHeight="1" x14ac:dyDescent="0.5">
      <c r="A9457" s="50"/>
      <c r="B9457" s="8"/>
      <c r="C9457" s="49"/>
      <c r="D9457" s="8"/>
      <c r="E9457" s="8"/>
      <c r="F9457" s="8"/>
      <c r="G9457" s="8"/>
      <c r="H9457" s="15"/>
      <c r="I9457" s="27"/>
      <c r="K9457" s="27"/>
      <c r="L9457" s="8"/>
      <c r="M9457" s="8"/>
      <c r="N9457" s="8"/>
    </row>
    <row r="9458" spans="1:14" ht="21" customHeight="1" x14ac:dyDescent="0.5">
      <c r="A9458" s="50"/>
      <c r="B9458" s="8"/>
      <c r="C9458" s="49"/>
      <c r="D9458" s="8"/>
      <c r="E9458" s="8"/>
      <c r="F9458" s="8"/>
      <c r="G9458" s="8"/>
      <c r="H9458" s="15"/>
      <c r="I9458" s="27"/>
      <c r="K9458" s="27"/>
      <c r="L9458" s="8"/>
      <c r="M9458" s="8"/>
      <c r="N9458" s="8"/>
    </row>
    <row r="9459" spans="1:14" ht="21" customHeight="1" x14ac:dyDescent="0.5">
      <c r="A9459" s="50"/>
      <c r="B9459" s="8"/>
      <c r="C9459" s="49"/>
      <c r="D9459" s="8"/>
      <c r="E9459" s="8"/>
      <c r="F9459" s="8"/>
      <c r="G9459" s="8"/>
      <c r="H9459" s="15"/>
      <c r="I9459" s="27"/>
      <c r="K9459" s="27"/>
      <c r="L9459" s="8"/>
      <c r="M9459" s="8"/>
      <c r="N9459" s="8"/>
    </row>
    <row r="9460" spans="1:14" ht="21" customHeight="1" x14ac:dyDescent="0.5">
      <c r="A9460" s="50"/>
      <c r="B9460" s="8"/>
      <c r="C9460" s="49"/>
      <c r="D9460" s="8"/>
      <c r="E9460" s="8"/>
      <c r="F9460" s="8"/>
      <c r="G9460" s="8"/>
      <c r="H9460" s="15"/>
      <c r="I9460" s="27"/>
      <c r="K9460" s="27"/>
      <c r="L9460" s="8"/>
      <c r="M9460" s="8"/>
      <c r="N9460" s="8"/>
    </row>
    <row r="9461" spans="1:14" ht="21" customHeight="1" x14ac:dyDescent="0.5">
      <c r="A9461" s="50"/>
      <c r="B9461" s="8"/>
      <c r="C9461" s="49"/>
      <c r="D9461" s="8"/>
      <c r="E9461" s="8"/>
      <c r="F9461" s="8"/>
      <c r="G9461" s="8"/>
      <c r="H9461" s="15"/>
      <c r="I9461" s="27"/>
      <c r="K9461" s="27"/>
      <c r="L9461" s="8"/>
      <c r="M9461" s="8"/>
      <c r="N9461" s="8"/>
    </row>
    <row r="9462" spans="1:14" ht="21" customHeight="1" x14ac:dyDescent="0.5">
      <c r="A9462" s="50"/>
      <c r="B9462" s="8"/>
      <c r="C9462" s="49"/>
      <c r="D9462" s="8"/>
      <c r="E9462" s="8"/>
      <c r="F9462" s="8"/>
      <c r="G9462" s="8"/>
      <c r="H9462" s="15"/>
      <c r="I9462" s="27"/>
      <c r="K9462" s="27"/>
      <c r="L9462" s="8"/>
      <c r="M9462" s="8"/>
      <c r="N9462" s="8"/>
    </row>
    <row r="9463" spans="1:14" ht="21" customHeight="1" x14ac:dyDescent="0.5">
      <c r="A9463" s="50"/>
      <c r="B9463" s="8"/>
      <c r="C9463" s="49"/>
      <c r="D9463" s="8"/>
      <c r="E9463" s="8"/>
      <c r="F9463" s="8"/>
      <c r="G9463" s="8"/>
      <c r="H9463" s="15"/>
      <c r="I9463" s="27"/>
      <c r="K9463" s="27"/>
      <c r="L9463" s="8"/>
      <c r="M9463" s="8"/>
      <c r="N9463" s="8"/>
    </row>
    <row r="9464" spans="1:14" ht="21" customHeight="1" x14ac:dyDescent="0.5">
      <c r="A9464" s="50"/>
      <c r="B9464" s="8"/>
      <c r="C9464" s="49"/>
      <c r="D9464" s="8"/>
      <c r="E9464" s="8"/>
      <c r="F9464" s="8"/>
      <c r="G9464" s="8"/>
      <c r="H9464" s="15"/>
      <c r="I9464" s="27"/>
      <c r="K9464" s="27"/>
      <c r="L9464" s="8"/>
      <c r="M9464" s="8"/>
      <c r="N9464" s="8"/>
    </row>
    <row r="9465" spans="1:14" ht="21" customHeight="1" x14ac:dyDescent="0.5">
      <c r="A9465" s="50"/>
      <c r="B9465" s="8"/>
      <c r="C9465" s="49"/>
      <c r="D9465" s="8"/>
      <c r="E9465" s="8"/>
      <c r="F9465" s="8"/>
      <c r="G9465" s="8"/>
      <c r="H9465" s="15"/>
      <c r="I9465" s="27"/>
      <c r="K9465" s="27"/>
      <c r="L9465" s="8"/>
      <c r="M9465" s="8"/>
      <c r="N9465" s="8"/>
    </row>
    <row r="9466" spans="1:14" ht="21" customHeight="1" x14ac:dyDescent="0.5">
      <c r="A9466" s="50"/>
      <c r="B9466" s="8"/>
      <c r="C9466" s="49"/>
      <c r="D9466" s="8"/>
      <c r="E9466" s="8"/>
      <c r="F9466" s="8"/>
      <c r="G9466" s="8"/>
      <c r="H9466" s="15"/>
      <c r="I9466" s="27"/>
      <c r="K9466" s="27"/>
      <c r="L9466" s="8"/>
      <c r="M9466" s="8"/>
      <c r="N9466" s="8"/>
    </row>
    <row r="9467" spans="1:14" ht="21" customHeight="1" x14ac:dyDescent="0.5">
      <c r="A9467" s="50"/>
      <c r="B9467" s="8"/>
      <c r="C9467" s="49"/>
      <c r="D9467" s="8"/>
      <c r="E9467" s="8"/>
      <c r="F9467" s="8"/>
      <c r="G9467" s="8"/>
      <c r="H9467" s="15"/>
      <c r="I9467" s="27"/>
      <c r="K9467" s="27"/>
      <c r="L9467" s="8"/>
      <c r="M9467" s="8"/>
      <c r="N9467" s="8"/>
    </row>
    <row r="9468" spans="1:14" ht="21" customHeight="1" x14ac:dyDescent="0.5">
      <c r="A9468" s="50"/>
      <c r="B9468" s="8"/>
      <c r="C9468" s="49"/>
      <c r="D9468" s="8"/>
      <c r="E9468" s="8"/>
      <c r="F9468" s="8"/>
      <c r="G9468" s="8"/>
      <c r="H9468" s="15"/>
      <c r="I9468" s="27"/>
      <c r="K9468" s="27"/>
      <c r="L9468" s="8"/>
      <c r="M9468" s="8"/>
      <c r="N9468" s="8"/>
    </row>
    <row r="9469" spans="1:14" ht="21" customHeight="1" x14ac:dyDescent="0.5">
      <c r="A9469" s="50"/>
      <c r="B9469" s="8"/>
      <c r="C9469" s="49"/>
      <c r="D9469" s="8"/>
      <c r="E9469" s="8"/>
      <c r="F9469" s="8"/>
      <c r="G9469" s="8"/>
      <c r="H9469" s="15"/>
      <c r="I9469" s="27"/>
      <c r="K9469" s="27"/>
      <c r="L9469" s="8"/>
      <c r="M9469" s="8"/>
      <c r="N9469" s="8"/>
    </row>
    <row r="9470" spans="1:14" ht="21" customHeight="1" x14ac:dyDescent="0.5">
      <c r="A9470" s="50"/>
      <c r="B9470" s="8"/>
      <c r="C9470" s="49"/>
      <c r="D9470" s="8"/>
      <c r="E9470" s="8"/>
      <c r="F9470" s="8"/>
      <c r="G9470" s="8"/>
      <c r="H9470" s="15"/>
      <c r="I9470" s="27"/>
      <c r="K9470" s="27"/>
      <c r="L9470" s="8"/>
      <c r="M9470" s="8"/>
      <c r="N9470" s="8"/>
    </row>
    <row r="9471" spans="1:14" ht="21" customHeight="1" x14ac:dyDescent="0.5">
      <c r="A9471" s="50"/>
      <c r="B9471" s="8"/>
      <c r="C9471" s="49"/>
      <c r="D9471" s="8"/>
      <c r="E9471" s="8"/>
      <c r="F9471" s="8"/>
      <c r="G9471" s="8"/>
      <c r="H9471" s="15"/>
      <c r="I9471" s="27"/>
      <c r="K9471" s="27"/>
      <c r="L9471" s="8"/>
      <c r="M9471" s="8"/>
      <c r="N9471" s="8"/>
    </row>
    <row r="9472" spans="1:14" ht="21" customHeight="1" x14ac:dyDescent="0.5">
      <c r="A9472" s="50"/>
      <c r="B9472" s="8"/>
      <c r="C9472" s="49"/>
      <c r="D9472" s="8"/>
      <c r="E9472" s="8"/>
      <c r="F9472" s="8"/>
      <c r="G9472" s="8"/>
      <c r="H9472" s="15"/>
      <c r="I9472" s="27"/>
      <c r="K9472" s="27"/>
      <c r="L9472" s="8"/>
      <c r="M9472" s="8"/>
      <c r="N9472" s="8"/>
    </row>
    <row r="9473" spans="1:14" ht="21" customHeight="1" x14ac:dyDescent="0.5">
      <c r="A9473" s="50"/>
      <c r="B9473" s="8"/>
      <c r="C9473" s="49"/>
      <c r="D9473" s="8"/>
      <c r="E9473" s="8"/>
      <c r="F9473" s="8"/>
      <c r="G9473" s="8"/>
      <c r="H9473" s="15"/>
      <c r="I9473" s="27"/>
      <c r="K9473" s="27"/>
      <c r="L9473" s="8"/>
      <c r="M9473" s="8"/>
      <c r="N9473" s="8"/>
    </row>
    <row r="9474" spans="1:14" ht="21" customHeight="1" x14ac:dyDescent="0.5">
      <c r="A9474" s="50"/>
      <c r="B9474" s="8"/>
      <c r="C9474" s="49"/>
      <c r="D9474" s="8"/>
      <c r="E9474" s="8"/>
      <c r="F9474" s="8"/>
      <c r="G9474" s="8"/>
      <c r="H9474" s="15"/>
      <c r="I9474" s="27"/>
      <c r="K9474" s="27"/>
      <c r="L9474" s="8"/>
      <c r="M9474" s="8"/>
      <c r="N9474" s="8"/>
    </row>
    <row r="9475" spans="1:14" ht="21" customHeight="1" x14ac:dyDescent="0.5">
      <c r="A9475" s="50"/>
      <c r="B9475" s="8"/>
      <c r="C9475" s="49"/>
      <c r="D9475" s="8"/>
      <c r="E9475" s="8"/>
      <c r="F9475" s="8"/>
      <c r="G9475" s="8"/>
      <c r="H9475" s="15"/>
      <c r="I9475" s="27"/>
      <c r="K9475" s="27"/>
      <c r="L9475" s="8"/>
      <c r="M9475" s="8"/>
      <c r="N9475" s="8"/>
    </row>
    <row r="9476" spans="1:14" ht="21" customHeight="1" x14ac:dyDescent="0.5">
      <c r="A9476" s="50"/>
      <c r="B9476" s="8"/>
      <c r="C9476" s="49"/>
      <c r="D9476" s="8"/>
      <c r="E9476" s="8"/>
      <c r="F9476" s="8"/>
      <c r="G9476" s="8"/>
      <c r="H9476" s="15"/>
      <c r="I9476" s="27"/>
      <c r="K9476" s="27"/>
      <c r="L9476" s="8"/>
      <c r="M9476" s="8"/>
      <c r="N9476" s="8"/>
    </row>
    <row r="9477" spans="1:14" ht="21" customHeight="1" x14ac:dyDescent="0.5">
      <c r="A9477" s="50"/>
      <c r="B9477" s="8"/>
      <c r="C9477" s="49"/>
      <c r="D9477" s="8"/>
      <c r="E9477" s="8"/>
      <c r="F9477" s="8"/>
      <c r="G9477" s="8"/>
      <c r="H9477" s="15"/>
      <c r="I9477" s="27"/>
      <c r="K9477" s="27"/>
      <c r="L9477" s="8"/>
      <c r="M9477" s="8"/>
      <c r="N9477" s="8"/>
    </row>
    <row r="9478" spans="1:14" ht="21" customHeight="1" x14ac:dyDescent="0.5">
      <c r="A9478" s="50"/>
      <c r="B9478" s="8"/>
      <c r="C9478" s="49"/>
      <c r="D9478" s="8"/>
      <c r="E9478" s="8"/>
      <c r="F9478" s="8"/>
      <c r="G9478" s="8"/>
      <c r="H9478" s="15"/>
      <c r="I9478" s="27"/>
      <c r="K9478" s="27"/>
      <c r="L9478" s="8"/>
      <c r="M9478" s="8"/>
      <c r="N9478" s="8"/>
    </row>
    <row r="9479" spans="1:14" ht="21" customHeight="1" x14ac:dyDescent="0.5">
      <c r="A9479" s="50"/>
      <c r="B9479" s="8"/>
      <c r="C9479" s="49"/>
      <c r="D9479" s="8"/>
      <c r="E9479" s="8"/>
      <c r="F9479" s="8"/>
      <c r="G9479" s="8"/>
      <c r="H9479" s="15"/>
      <c r="I9479" s="27"/>
      <c r="K9479" s="27"/>
      <c r="L9479" s="8"/>
      <c r="M9479" s="8"/>
      <c r="N9479" s="8"/>
    </row>
    <row r="9480" spans="1:14" ht="21" customHeight="1" x14ac:dyDescent="0.5">
      <c r="A9480" s="50"/>
      <c r="B9480" s="8"/>
      <c r="C9480" s="49"/>
      <c r="D9480" s="8"/>
      <c r="E9480" s="8"/>
      <c r="F9480" s="8"/>
      <c r="G9480" s="8"/>
      <c r="H9480" s="15"/>
      <c r="I9480" s="27"/>
      <c r="K9480" s="27"/>
      <c r="L9480" s="8"/>
      <c r="M9480" s="8"/>
      <c r="N9480" s="8"/>
    </row>
    <row r="9481" spans="1:14" ht="21" customHeight="1" x14ac:dyDescent="0.5">
      <c r="A9481" s="50"/>
      <c r="B9481" s="8"/>
      <c r="C9481" s="49"/>
      <c r="D9481" s="8"/>
      <c r="E9481" s="8"/>
      <c r="F9481" s="8"/>
      <c r="G9481" s="8"/>
      <c r="H9481" s="15"/>
      <c r="I9481" s="27"/>
      <c r="K9481" s="27"/>
      <c r="L9481" s="8"/>
      <c r="M9481" s="8"/>
      <c r="N9481" s="8"/>
    </row>
    <row r="9482" spans="1:14" ht="21" customHeight="1" x14ac:dyDescent="0.5">
      <c r="A9482" s="50"/>
      <c r="B9482" s="8"/>
      <c r="C9482" s="49"/>
      <c r="D9482" s="8"/>
      <c r="E9482" s="8"/>
      <c r="F9482" s="8"/>
      <c r="G9482" s="8"/>
      <c r="H9482" s="15"/>
      <c r="I9482" s="27"/>
      <c r="K9482" s="27"/>
      <c r="L9482" s="8"/>
      <c r="M9482" s="8"/>
      <c r="N9482" s="8"/>
    </row>
    <row r="9483" spans="1:14" ht="21" customHeight="1" x14ac:dyDescent="0.5">
      <c r="A9483" s="50"/>
      <c r="B9483" s="8"/>
      <c r="C9483" s="49"/>
      <c r="D9483" s="8"/>
      <c r="E9483" s="8"/>
      <c r="F9483" s="8"/>
      <c r="G9483" s="8"/>
      <c r="H9483" s="15"/>
      <c r="I9483" s="27"/>
      <c r="K9483" s="27"/>
      <c r="L9483" s="8"/>
      <c r="M9483" s="8"/>
      <c r="N9483" s="8"/>
    </row>
    <row r="9484" spans="1:14" ht="21" customHeight="1" x14ac:dyDescent="0.5">
      <c r="A9484" s="50"/>
      <c r="B9484" s="8"/>
      <c r="C9484" s="49"/>
      <c r="D9484" s="8"/>
      <c r="E9484" s="8"/>
      <c r="F9484" s="8"/>
      <c r="G9484" s="8"/>
      <c r="H9484" s="15"/>
      <c r="I9484" s="27"/>
      <c r="K9484" s="27"/>
      <c r="L9484" s="8"/>
      <c r="M9484" s="8"/>
      <c r="N9484" s="8"/>
    </row>
    <row r="9485" spans="1:14" ht="21" customHeight="1" x14ac:dyDescent="0.5">
      <c r="A9485" s="50"/>
      <c r="B9485" s="8"/>
      <c r="C9485" s="49"/>
      <c r="D9485" s="8"/>
      <c r="E9485" s="8"/>
      <c r="F9485" s="8"/>
      <c r="G9485" s="8"/>
      <c r="H9485" s="15"/>
      <c r="I9485" s="27"/>
      <c r="K9485" s="27"/>
      <c r="L9485" s="8"/>
      <c r="M9485" s="8"/>
      <c r="N9485" s="8"/>
    </row>
    <row r="9486" spans="1:14" ht="21" customHeight="1" x14ac:dyDescent="0.5">
      <c r="A9486" s="50"/>
      <c r="B9486" s="8"/>
      <c r="C9486" s="49"/>
      <c r="D9486" s="8"/>
      <c r="E9486" s="8"/>
      <c r="F9486" s="8"/>
      <c r="G9486" s="8"/>
      <c r="H9486" s="15"/>
      <c r="I9486" s="27"/>
      <c r="K9486" s="27"/>
      <c r="L9486" s="8"/>
      <c r="M9486" s="8"/>
      <c r="N9486" s="8"/>
    </row>
    <row r="9487" spans="1:14" ht="21" customHeight="1" x14ac:dyDescent="0.5">
      <c r="A9487" s="50"/>
      <c r="B9487" s="8"/>
      <c r="C9487" s="49"/>
      <c r="D9487" s="8"/>
      <c r="E9487" s="8"/>
      <c r="F9487" s="8"/>
      <c r="G9487" s="8"/>
      <c r="H9487" s="15"/>
      <c r="I9487" s="27"/>
      <c r="K9487" s="27"/>
      <c r="L9487" s="8"/>
      <c r="M9487" s="8"/>
      <c r="N9487" s="8"/>
    </row>
    <row r="9488" spans="1:14" ht="21" customHeight="1" x14ac:dyDescent="0.5">
      <c r="A9488" s="50"/>
      <c r="B9488" s="8"/>
      <c r="C9488" s="49"/>
      <c r="D9488" s="8"/>
      <c r="E9488" s="8"/>
      <c r="F9488" s="8"/>
      <c r="G9488" s="8"/>
      <c r="H9488" s="15"/>
      <c r="I9488" s="27"/>
      <c r="K9488" s="27"/>
      <c r="L9488" s="8"/>
      <c r="M9488" s="8"/>
      <c r="N9488" s="8"/>
    </row>
    <row r="9489" spans="1:14" ht="21" customHeight="1" x14ac:dyDescent="0.5">
      <c r="A9489" s="50"/>
      <c r="B9489" s="8"/>
      <c r="C9489" s="49"/>
      <c r="D9489" s="8"/>
      <c r="E9489" s="8"/>
      <c r="F9489" s="8"/>
      <c r="G9489" s="8"/>
      <c r="H9489" s="15"/>
      <c r="I9489" s="27"/>
      <c r="K9489" s="27"/>
      <c r="L9489" s="8"/>
      <c r="M9489" s="8"/>
      <c r="N9489" s="8"/>
    </row>
    <row r="9490" spans="1:14" ht="21" customHeight="1" x14ac:dyDescent="0.5">
      <c r="A9490" s="50"/>
      <c r="B9490" s="8"/>
      <c r="C9490" s="49"/>
      <c r="D9490" s="8"/>
      <c r="E9490" s="8"/>
      <c r="F9490" s="8"/>
      <c r="G9490" s="8"/>
      <c r="H9490" s="15"/>
      <c r="I9490" s="27"/>
      <c r="K9490" s="27"/>
      <c r="L9490" s="8"/>
      <c r="M9490" s="8"/>
      <c r="N9490" s="8"/>
    </row>
    <row r="9491" spans="1:14" ht="21" customHeight="1" x14ac:dyDescent="0.5">
      <c r="A9491" s="50"/>
      <c r="B9491" s="8"/>
      <c r="C9491" s="49"/>
      <c r="D9491" s="8"/>
      <c r="E9491" s="8"/>
      <c r="F9491" s="8"/>
      <c r="G9491" s="8"/>
      <c r="H9491" s="15"/>
      <c r="I9491" s="27"/>
      <c r="K9491" s="27"/>
      <c r="L9491" s="8"/>
      <c r="M9491" s="8"/>
      <c r="N9491" s="8"/>
    </row>
    <row r="9492" spans="1:14" ht="21" customHeight="1" x14ac:dyDescent="0.5">
      <c r="A9492" s="50"/>
      <c r="B9492" s="8"/>
      <c r="C9492" s="49"/>
      <c r="D9492" s="8"/>
      <c r="E9492" s="8"/>
      <c r="F9492" s="8"/>
      <c r="G9492" s="8"/>
      <c r="H9492" s="15"/>
      <c r="I9492" s="27"/>
      <c r="K9492" s="27"/>
      <c r="L9492" s="8"/>
      <c r="M9492" s="8"/>
      <c r="N9492" s="8"/>
    </row>
    <row r="9493" spans="1:14" ht="21" customHeight="1" x14ac:dyDescent="0.5">
      <c r="A9493" s="50"/>
      <c r="B9493" s="8"/>
      <c r="C9493" s="49"/>
      <c r="D9493" s="8"/>
      <c r="E9493" s="8"/>
      <c r="F9493" s="8"/>
      <c r="G9493" s="8"/>
      <c r="H9493" s="15"/>
      <c r="I9493" s="27"/>
      <c r="K9493" s="27"/>
      <c r="L9493" s="8"/>
      <c r="M9493" s="8"/>
      <c r="N9493" s="8"/>
    </row>
    <row r="9494" spans="1:14" ht="21" customHeight="1" x14ac:dyDescent="0.5">
      <c r="A9494" s="50"/>
      <c r="B9494" s="8"/>
      <c r="C9494" s="49"/>
      <c r="D9494" s="8"/>
      <c r="E9494" s="8"/>
      <c r="F9494" s="8"/>
      <c r="G9494" s="8"/>
      <c r="H9494" s="15"/>
      <c r="I9494" s="27"/>
      <c r="K9494" s="27"/>
      <c r="L9494" s="8"/>
      <c r="M9494" s="8"/>
      <c r="N9494" s="8"/>
    </row>
    <row r="9495" spans="1:14" ht="21" customHeight="1" x14ac:dyDescent="0.5">
      <c r="A9495" s="50"/>
      <c r="B9495" s="8"/>
      <c r="C9495" s="49"/>
      <c r="D9495" s="8"/>
      <c r="E9495" s="8"/>
      <c r="F9495" s="8"/>
      <c r="G9495" s="8"/>
      <c r="H9495" s="15"/>
      <c r="I9495" s="27"/>
      <c r="K9495" s="27"/>
      <c r="L9495" s="8"/>
      <c r="M9495" s="8"/>
      <c r="N9495" s="8"/>
    </row>
    <row r="9496" spans="1:14" ht="21" customHeight="1" x14ac:dyDescent="0.5">
      <c r="A9496" s="50"/>
      <c r="B9496" s="8"/>
      <c r="C9496" s="49"/>
      <c r="D9496" s="8"/>
      <c r="E9496" s="8"/>
      <c r="F9496" s="8"/>
      <c r="G9496" s="8"/>
      <c r="H9496" s="15"/>
      <c r="I9496" s="27"/>
      <c r="K9496" s="27"/>
      <c r="L9496" s="8"/>
      <c r="M9496" s="8"/>
      <c r="N9496" s="8"/>
    </row>
    <row r="9497" spans="1:14" ht="21" customHeight="1" x14ac:dyDescent="0.5">
      <c r="A9497" s="50"/>
      <c r="B9497" s="8"/>
      <c r="C9497" s="49"/>
      <c r="D9497" s="8"/>
      <c r="E9497" s="8"/>
      <c r="F9497" s="8"/>
      <c r="G9497" s="8"/>
      <c r="H9497" s="15"/>
      <c r="I9497" s="27"/>
      <c r="K9497" s="27"/>
      <c r="L9497" s="8"/>
      <c r="M9497" s="8"/>
      <c r="N9497" s="8"/>
    </row>
    <row r="9498" spans="1:14" ht="21" customHeight="1" x14ac:dyDescent="0.5">
      <c r="A9498" s="50"/>
      <c r="B9498" s="8"/>
      <c r="C9498" s="49"/>
      <c r="D9498" s="8"/>
      <c r="E9498" s="8"/>
      <c r="F9498" s="8"/>
      <c r="G9498" s="8"/>
      <c r="H9498" s="15"/>
      <c r="I9498" s="27"/>
      <c r="K9498" s="27"/>
      <c r="L9498" s="8"/>
      <c r="M9498" s="8"/>
      <c r="N9498" s="8"/>
    </row>
    <row r="9499" spans="1:14" ht="21" customHeight="1" x14ac:dyDescent="0.5">
      <c r="A9499" s="50"/>
      <c r="B9499" s="8"/>
      <c r="C9499" s="49"/>
      <c r="D9499" s="8"/>
      <c r="E9499" s="8"/>
      <c r="F9499" s="8"/>
      <c r="G9499" s="8"/>
      <c r="H9499" s="15"/>
      <c r="I9499" s="27"/>
      <c r="K9499" s="27"/>
      <c r="L9499" s="8"/>
      <c r="M9499" s="8"/>
      <c r="N9499" s="8"/>
    </row>
    <row r="9500" spans="1:14" ht="21" customHeight="1" x14ac:dyDescent="0.5">
      <c r="A9500" s="50"/>
      <c r="B9500" s="8"/>
      <c r="C9500" s="49"/>
      <c r="D9500" s="8"/>
      <c r="E9500" s="8"/>
      <c r="F9500" s="8"/>
      <c r="G9500" s="8"/>
      <c r="H9500" s="15"/>
      <c r="I9500" s="27"/>
      <c r="K9500" s="27"/>
      <c r="L9500" s="8"/>
      <c r="M9500" s="8"/>
      <c r="N9500" s="8"/>
    </row>
    <row r="9501" spans="1:14" ht="21" customHeight="1" x14ac:dyDescent="0.5">
      <c r="A9501" s="50"/>
      <c r="B9501" s="8"/>
      <c r="C9501" s="49"/>
      <c r="D9501" s="8"/>
      <c r="E9501" s="8"/>
      <c r="F9501" s="8"/>
      <c r="G9501" s="8"/>
      <c r="H9501" s="15"/>
      <c r="I9501" s="27"/>
      <c r="K9501" s="27"/>
      <c r="L9501" s="8"/>
      <c r="M9501" s="8"/>
      <c r="N9501" s="8"/>
    </row>
    <row r="9502" spans="1:14" ht="21" customHeight="1" x14ac:dyDescent="0.5">
      <c r="A9502" s="50"/>
      <c r="B9502" s="8"/>
      <c r="C9502" s="49"/>
      <c r="D9502" s="8"/>
      <c r="E9502" s="8"/>
      <c r="F9502" s="8"/>
      <c r="G9502" s="8"/>
      <c r="H9502" s="15"/>
      <c r="I9502" s="27"/>
      <c r="K9502" s="27"/>
      <c r="L9502" s="8"/>
      <c r="M9502" s="8"/>
      <c r="N9502" s="8"/>
    </row>
    <row r="9503" spans="1:14" ht="21" customHeight="1" x14ac:dyDescent="0.5">
      <c r="A9503" s="50"/>
      <c r="B9503" s="8"/>
      <c r="C9503" s="49"/>
      <c r="D9503" s="8"/>
      <c r="E9503" s="8"/>
      <c r="F9503" s="8"/>
      <c r="G9503" s="8"/>
      <c r="H9503" s="15"/>
      <c r="I9503" s="27"/>
      <c r="K9503" s="27"/>
      <c r="L9503" s="8"/>
      <c r="M9503" s="8"/>
      <c r="N9503" s="8"/>
    </row>
    <row r="9504" spans="1:14" ht="21" customHeight="1" x14ac:dyDescent="0.5">
      <c r="A9504" s="50"/>
      <c r="B9504" s="8"/>
      <c r="C9504" s="49"/>
      <c r="D9504" s="8"/>
      <c r="E9504" s="8"/>
      <c r="F9504" s="8"/>
      <c r="G9504" s="8"/>
      <c r="H9504" s="15"/>
      <c r="I9504" s="27"/>
      <c r="K9504" s="27"/>
      <c r="L9504" s="8"/>
      <c r="M9504" s="8"/>
      <c r="N9504" s="8"/>
    </row>
    <row r="9505" spans="1:14" ht="21" customHeight="1" x14ac:dyDescent="0.5">
      <c r="A9505" s="50"/>
      <c r="B9505" s="8"/>
      <c r="C9505" s="49"/>
      <c r="D9505" s="8"/>
      <c r="E9505" s="8"/>
      <c r="F9505" s="8"/>
      <c r="G9505" s="8"/>
      <c r="H9505" s="15"/>
      <c r="I9505" s="27"/>
      <c r="K9505" s="27"/>
      <c r="L9505" s="8"/>
      <c r="M9505" s="8"/>
      <c r="N9505" s="8"/>
    </row>
    <row r="9506" spans="1:14" ht="21" customHeight="1" x14ac:dyDescent="0.5">
      <c r="A9506" s="50"/>
      <c r="B9506" s="8"/>
      <c r="C9506" s="49"/>
      <c r="D9506" s="8"/>
      <c r="E9506" s="8"/>
      <c r="F9506" s="8"/>
      <c r="G9506" s="8"/>
      <c r="H9506" s="15"/>
      <c r="I9506" s="27"/>
      <c r="K9506" s="27"/>
      <c r="L9506" s="8"/>
      <c r="M9506" s="8"/>
      <c r="N9506" s="8"/>
    </row>
    <row r="9507" spans="1:14" ht="21" customHeight="1" x14ac:dyDescent="0.5">
      <c r="A9507" s="50"/>
      <c r="B9507" s="8"/>
      <c r="C9507" s="49"/>
      <c r="D9507" s="8"/>
      <c r="E9507" s="8"/>
      <c r="F9507" s="8"/>
      <c r="G9507" s="8"/>
      <c r="H9507" s="15"/>
      <c r="I9507" s="27"/>
      <c r="K9507" s="27"/>
      <c r="L9507" s="8"/>
      <c r="M9507" s="8"/>
      <c r="N9507" s="8"/>
    </row>
    <row r="9508" spans="1:14" ht="21" customHeight="1" x14ac:dyDescent="0.5">
      <c r="A9508" s="50"/>
      <c r="B9508" s="8"/>
      <c r="C9508" s="49"/>
      <c r="D9508" s="8"/>
      <c r="E9508" s="8"/>
      <c r="F9508" s="8"/>
      <c r="G9508" s="8"/>
      <c r="H9508" s="15"/>
      <c r="I9508" s="27"/>
      <c r="K9508" s="27"/>
      <c r="L9508" s="8"/>
      <c r="M9508" s="8"/>
      <c r="N9508" s="8"/>
    </row>
    <row r="9509" spans="1:14" ht="21" customHeight="1" x14ac:dyDescent="0.5">
      <c r="A9509" s="50"/>
      <c r="B9509" s="8"/>
      <c r="C9509" s="49"/>
      <c r="D9509" s="8"/>
      <c r="E9509" s="8"/>
      <c r="F9509" s="8"/>
      <c r="G9509" s="8"/>
      <c r="H9509" s="15"/>
      <c r="I9509" s="27"/>
      <c r="K9509" s="27"/>
      <c r="L9509" s="8"/>
      <c r="M9509" s="8"/>
      <c r="N9509" s="8"/>
    </row>
    <row r="9510" spans="1:14" ht="21" customHeight="1" x14ac:dyDescent="0.5">
      <c r="A9510" s="50"/>
      <c r="B9510" s="8"/>
      <c r="C9510" s="49"/>
      <c r="D9510" s="8"/>
      <c r="E9510" s="8"/>
      <c r="F9510" s="8"/>
      <c r="G9510" s="8"/>
      <c r="H9510" s="15"/>
      <c r="I9510" s="27"/>
      <c r="K9510" s="27"/>
      <c r="L9510" s="8"/>
      <c r="M9510" s="8"/>
      <c r="N9510" s="8"/>
    </row>
    <row r="9511" spans="1:14" ht="21" customHeight="1" x14ac:dyDescent="0.5">
      <c r="A9511" s="50"/>
      <c r="B9511" s="8"/>
      <c r="C9511" s="49"/>
      <c r="D9511" s="8"/>
      <c r="E9511" s="8"/>
      <c r="F9511" s="8"/>
      <c r="G9511" s="8"/>
      <c r="H9511" s="15"/>
      <c r="I9511" s="27"/>
      <c r="K9511" s="27"/>
      <c r="L9511" s="8"/>
      <c r="M9511" s="8"/>
      <c r="N9511" s="8"/>
    </row>
    <row r="9512" spans="1:14" ht="21" customHeight="1" x14ac:dyDescent="0.5">
      <c r="A9512" s="50"/>
      <c r="B9512" s="8"/>
      <c r="C9512" s="49"/>
      <c r="D9512" s="8"/>
      <c r="E9512" s="8"/>
      <c r="F9512" s="8"/>
      <c r="G9512" s="8"/>
      <c r="H9512" s="15"/>
      <c r="I9512" s="27"/>
      <c r="K9512" s="27"/>
      <c r="L9512" s="8"/>
      <c r="M9512" s="8"/>
      <c r="N9512" s="8"/>
    </row>
    <row r="9513" spans="1:14" ht="21" customHeight="1" x14ac:dyDescent="0.5">
      <c r="A9513" s="50"/>
      <c r="B9513" s="8"/>
      <c r="C9513" s="49"/>
      <c r="D9513" s="8"/>
      <c r="E9513" s="8"/>
      <c r="F9513" s="8"/>
      <c r="G9513" s="8"/>
      <c r="H9513" s="15"/>
      <c r="I9513" s="27"/>
      <c r="K9513" s="27"/>
      <c r="L9513" s="8"/>
      <c r="M9513" s="8"/>
      <c r="N9513" s="8"/>
    </row>
    <row r="9514" spans="1:14" ht="21" customHeight="1" x14ac:dyDescent="0.5">
      <c r="A9514" s="50"/>
      <c r="B9514" s="8"/>
      <c r="C9514" s="49"/>
      <c r="D9514" s="8"/>
      <c r="E9514" s="8"/>
      <c r="F9514" s="8"/>
      <c r="G9514" s="8"/>
      <c r="H9514" s="15"/>
      <c r="I9514" s="27"/>
      <c r="K9514" s="27"/>
      <c r="L9514" s="8"/>
      <c r="M9514" s="8"/>
      <c r="N9514" s="8"/>
    </row>
    <row r="9515" spans="1:14" ht="21" customHeight="1" x14ac:dyDescent="0.5">
      <c r="A9515" s="50"/>
      <c r="B9515" s="8"/>
      <c r="C9515" s="49"/>
      <c r="D9515" s="8"/>
      <c r="E9515" s="8"/>
      <c r="F9515" s="8"/>
      <c r="G9515" s="8"/>
      <c r="H9515" s="15"/>
      <c r="I9515" s="27"/>
      <c r="K9515" s="27"/>
      <c r="L9515" s="8"/>
      <c r="M9515" s="8"/>
      <c r="N9515" s="8"/>
    </row>
    <row r="9516" spans="1:14" ht="21" customHeight="1" x14ac:dyDescent="0.5">
      <c r="A9516" s="50"/>
      <c r="B9516" s="8"/>
      <c r="C9516" s="49"/>
      <c r="D9516" s="8"/>
      <c r="E9516" s="8"/>
      <c r="F9516" s="8"/>
      <c r="G9516" s="8"/>
      <c r="H9516" s="15"/>
      <c r="I9516" s="27"/>
      <c r="K9516" s="27"/>
      <c r="L9516" s="8"/>
      <c r="M9516" s="8"/>
      <c r="N9516" s="8"/>
    </row>
    <row r="9517" spans="1:14" ht="21" customHeight="1" x14ac:dyDescent="0.5">
      <c r="A9517" s="50"/>
      <c r="B9517" s="8"/>
      <c r="C9517" s="49"/>
      <c r="D9517" s="8"/>
      <c r="E9517" s="8"/>
      <c r="F9517" s="8"/>
      <c r="G9517" s="8"/>
      <c r="H9517" s="15"/>
      <c r="I9517" s="27"/>
      <c r="K9517" s="27"/>
      <c r="L9517" s="8"/>
      <c r="M9517" s="8"/>
      <c r="N9517" s="8"/>
    </row>
    <row r="9518" spans="1:14" ht="21" customHeight="1" x14ac:dyDescent="0.5">
      <c r="A9518" s="50"/>
      <c r="B9518" s="8"/>
      <c r="C9518" s="49"/>
      <c r="D9518" s="8"/>
      <c r="E9518" s="8"/>
      <c r="F9518" s="8"/>
      <c r="G9518" s="8"/>
      <c r="H9518" s="15"/>
      <c r="I9518" s="27"/>
      <c r="K9518" s="27"/>
      <c r="L9518" s="8"/>
      <c r="M9518" s="8"/>
      <c r="N9518" s="8"/>
    </row>
    <row r="9519" spans="1:14" ht="21" customHeight="1" x14ac:dyDescent="0.5">
      <c r="A9519" s="50"/>
      <c r="B9519" s="8"/>
      <c r="C9519" s="49"/>
      <c r="D9519" s="8"/>
      <c r="E9519" s="8"/>
      <c r="F9519" s="8"/>
      <c r="G9519" s="8"/>
      <c r="H9519" s="15"/>
      <c r="I9519" s="27"/>
      <c r="K9519" s="27"/>
      <c r="L9519" s="8"/>
      <c r="M9519" s="8"/>
      <c r="N9519" s="8"/>
    </row>
    <row r="9520" spans="1:14" ht="21" customHeight="1" x14ac:dyDescent="0.5">
      <c r="A9520" s="50"/>
      <c r="B9520" s="8"/>
      <c r="C9520" s="49"/>
      <c r="D9520" s="8"/>
      <c r="E9520" s="8"/>
      <c r="F9520" s="8"/>
      <c r="G9520" s="8"/>
      <c r="H9520" s="15"/>
      <c r="I9520" s="27"/>
      <c r="K9520" s="27"/>
      <c r="L9520" s="8"/>
      <c r="M9520" s="8"/>
      <c r="N9520" s="8"/>
    </row>
    <row r="9521" spans="1:14" ht="21" customHeight="1" x14ac:dyDescent="0.5">
      <c r="A9521" s="50"/>
      <c r="B9521" s="8"/>
      <c r="C9521" s="49"/>
      <c r="D9521" s="8"/>
      <c r="E9521" s="8"/>
      <c r="F9521" s="8"/>
      <c r="G9521" s="8"/>
      <c r="H9521" s="15"/>
      <c r="I9521" s="27"/>
      <c r="K9521" s="27"/>
      <c r="L9521" s="8"/>
      <c r="M9521" s="8"/>
      <c r="N9521" s="8"/>
    </row>
    <row r="9522" spans="1:14" ht="21" customHeight="1" x14ac:dyDescent="0.5">
      <c r="A9522" s="50"/>
      <c r="B9522" s="8"/>
      <c r="C9522" s="49"/>
      <c r="D9522" s="8"/>
      <c r="E9522" s="8"/>
      <c r="F9522" s="8"/>
      <c r="G9522" s="8"/>
      <c r="H9522" s="15"/>
      <c r="I9522" s="27"/>
      <c r="K9522" s="27"/>
      <c r="L9522" s="8"/>
      <c r="M9522" s="8"/>
      <c r="N9522" s="8"/>
    </row>
    <row r="9523" spans="1:14" ht="21" customHeight="1" x14ac:dyDescent="0.5">
      <c r="A9523" s="50"/>
      <c r="B9523" s="8"/>
      <c r="C9523" s="49"/>
      <c r="D9523" s="8"/>
      <c r="E9523" s="8"/>
      <c r="F9523" s="8"/>
      <c r="G9523" s="8"/>
      <c r="H9523" s="15"/>
      <c r="I9523" s="27"/>
      <c r="K9523" s="27"/>
      <c r="L9523" s="8"/>
      <c r="M9523" s="8"/>
      <c r="N9523" s="8"/>
    </row>
    <row r="9524" spans="1:14" ht="21" customHeight="1" x14ac:dyDescent="0.5">
      <c r="A9524" s="50"/>
      <c r="B9524" s="8"/>
      <c r="C9524" s="49"/>
      <c r="D9524" s="8"/>
      <c r="E9524" s="8"/>
      <c r="F9524" s="8"/>
      <c r="G9524" s="8"/>
      <c r="H9524" s="15"/>
      <c r="I9524" s="27"/>
      <c r="K9524" s="27"/>
      <c r="L9524" s="8"/>
      <c r="M9524" s="8"/>
      <c r="N9524" s="8"/>
    </row>
    <row r="9525" spans="1:14" ht="21" customHeight="1" x14ac:dyDescent="0.5">
      <c r="A9525" s="50"/>
      <c r="B9525" s="8"/>
      <c r="C9525" s="49"/>
      <c r="D9525" s="8"/>
      <c r="E9525" s="8"/>
      <c r="F9525" s="8"/>
      <c r="G9525" s="8"/>
      <c r="H9525" s="15"/>
      <c r="I9525" s="27"/>
      <c r="K9525" s="27"/>
      <c r="L9525" s="8"/>
      <c r="M9525" s="8"/>
      <c r="N9525" s="8"/>
    </row>
    <row r="9526" spans="1:14" ht="21" customHeight="1" x14ac:dyDescent="0.5">
      <c r="A9526" s="50"/>
      <c r="B9526" s="8"/>
      <c r="C9526" s="49"/>
      <c r="D9526" s="8"/>
      <c r="E9526" s="8"/>
      <c r="F9526" s="8"/>
      <c r="G9526" s="8"/>
      <c r="H9526" s="15"/>
      <c r="I9526" s="27"/>
      <c r="K9526" s="27"/>
      <c r="L9526" s="8"/>
      <c r="M9526" s="8"/>
      <c r="N9526" s="8"/>
    </row>
    <row r="9527" spans="1:14" ht="21" customHeight="1" x14ac:dyDescent="0.5">
      <c r="A9527" s="50"/>
      <c r="B9527" s="8"/>
      <c r="C9527" s="49"/>
      <c r="D9527" s="8"/>
      <c r="E9527" s="8"/>
      <c r="F9527" s="8"/>
      <c r="G9527" s="8"/>
      <c r="H9527" s="15"/>
      <c r="I9527" s="27"/>
      <c r="K9527" s="27"/>
      <c r="L9527" s="8"/>
      <c r="M9527" s="8"/>
      <c r="N9527" s="8"/>
    </row>
    <row r="9528" spans="1:14" ht="21" customHeight="1" x14ac:dyDescent="0.5">
      <c r="A9528" s="50"/>
      <c r="B9528" s="8"/>
      <c r="C9528" s="49"/>
      <c r="D9528" s="8"/>
      <c r="E9528" s="8"/>
      <c r="F9528" s="8"/>
      <c r="G9528" s="8"/>
      <c r="H9528" s="15"/>
      <c r="I9528" s="27"/>
      <c r="K9528" s="27"/>
      <c r="L9528" s="8"/>
      <c r="M9528" s="8"/>
      <c r="N9528" s="8"/>
    </row>
    <row r="9529" spans="1:14" ht="21" customHeight="1" x14ac:dyDescent="0.5">
      <c r="A9529" s="50"/>
      <c r="B9529" s="8"/>
      <c r="C9529" s="49"/>
      <c r="D9529" s="8"/>
      <c r="E9529" s="8"/>
      <c r="F9529" s="8"/>
      <c r="G9529" s="8"/>
      <c r="H9529" s="15"/>
      <c r="I9529" s="27"/>
      <c r="K9529" s="27"/>
      <c r="L9529" s="8"/>
      <c r="M9529" s="8"/>
      <c r="N9529" s="8"/>
    </row>
    <row r="9530" spans="1:14" ht="21" customHeight="1" x14ac:dyDescent="0.5">
      <c r="A9530" s="50"/>
      <c r="B9530" s="8"/>
      <c r="C9530" s="49"/>
      <c r="D9530" s="8"/>
      <c r="E9530" s="8"/>
      <c r="F9530" s="8"/>
      <c r="G9530" s="8"/>
      <c r="H9530" s="15"/>
      <c r="I9530" s="27"/>
      <c r="K9530" s="27"/>
      <c r="L9530" s="8"/>
      <c r="M9530" s="8"/>
      <c r="N9530" s="8"/>
    </row>
    <row r="9531" spans="1:14" ht="21" customHeight="1" x14ac:dyDescent="0.5">
      <c r="A9531" s="50"/>
      <c r="B9531" s="8"/>
      <c r="C9531" s="49"/>
      <c r="D9531" s="8"/>
      <c r="E9531" s="8"/>
      <c r="F9531" s="8"/>
      <c r="G9531" s="8"/>
      <c r="H9531" s="15"/>
      <c r="I9531" s="27"/>
      <c r="K9531" s="27"/>
      <c r="L9531" s="8"/>
      <c r="M9531" s="8"/>
      <c r="N9531" s="8"/>
    </row>
    <row r="9532" spans="1:14" ht="21" customHeight="1" x14ac:dyDescent="0.5">
      <c r="A9532" s="50"/>
      <c r="B9532" s="8"/>
      <c r="C9532" s="49"/>
      <c r="D9532" s="8"/>
      <c r="E9532" s="8"/>
      <c r="F9532" s="8"/>
      <c r="G9532" s="8"/>
      <c r="H9532" s="15"/>
      <c r="I9532" s="27"/>
      <c r="K9532" s="27"/>
      <c r="L9532" s="8"/>
      <c r="M9532" s="8"/>
      <c r="N9532" s="8"/>
    </row>
    <row r="9533" spans="1:14" ht="21" customHeight="1" x14ac:dyDescent="0.5">
      <c r="A9533" s="50"/>
      <c r="B9533" s="8"/>
      <c r="C9533" s="49"/>
      <c r="D9533" s="8"/>
      <c r="E9533" s="8"/>
      <c r="F9533" s="8"/>
      <c r="G9533" s="8"/>
      <c r="H9533" s="15"/>
      <c r="I9533" s="27"/>
      <c r="K9533" s="27"/>
      <c r="L9533" s="8"/>
      <c r="M9533" s="8"/>
      <c r="N9533" s="8"/>
    </row>
    <row r="9534" spans="1:14" ht="21" customHeight="1" x14ac:dyDescent="0.5">
      <c r="A9534" s="50"/>
      <c r="B9534" s="8"/>
      <c r="C9534" s="49"/>
      <c r="D9534" s="8"/>
      <c r="E9534" s="8"/>
      <c r="F9534" s="8"/>
      <c r="G9534" s="8"/>
      <c r="H9534" s="15"/>
      <c r="I9534" s="27"/>
      <c r="K9534" s="27"/>
      <c r="L9534" s="8"/>
      <c r="M9534" s="8"/>
      <c r="N9534" s="8"/>
    </row>
    <row r="9535" spans="1:14" ht="21" customHeight="1" x14ac:dyDescent="0.5">
      <c r="A9535" s="50"/>
      <c r="B9535" s="8"/>
      <c r="C9535" s="49"/>
      <c r="D9535" s="8"/>
      <c r="E9535" s="8"/>
      <c r="F9535" s="8"/>
      <c r="G9535" s="8"/>
      <c r="H9535" s="15"/>
      <c r="I9535" s="27"/>
      <c r="K9535" s="27"/>
      <c r="L9535" s="8"/>
      <c r="M9535" s="8"/>
      <c r="N9535" s="8"/>
    </row>
    <row r="9536" spans="1:14" ht="21" customHeight="1" x14ac:dyDescent="0.5">
      <c r="A9536" s="50"/>
      <c r="B9536" s="8"/>
      <c r="C9536" s="49"/>
      <c r="D9536" s="8"/>
      <c r="E9536" s="8"/>
      <c r="F9536" s="8"/>
      <c r="G9536" s="8"/>
      <c r="H9536" s="15"/>
      <c r="I9536" s="27"/>
      <c r="K9536" s="27"/>
      <c r="L9536" s="8"/>
      <c r="M9536" s="8"/>
      <c r="N9536" s="8"/>
    </row>
    <row r="9537" spans="1:14" ht="21" customHeight="1" x14ac:dyDescent="0.5">
      <c r="A9537" s="50"/>
      <c r="B9537" s="8"/>
      <c r="C9537" s="49"/>
      <c r="D9537" s="8"/>
      <c r="E9537" s="8"/>
      <c r="F9537" s="8"/>
      <c r="G9537" s="8"/>
      <c r="H9537" s="15"/>
      <c r="I9537" s="27"/>
      <c r="K9537" s="27"/>
      <c r="L9537" s="8"/>
      <c r="M9537" s="8"/>
      <c r="N9537" s="8"/>
    </row>
    <row r="9538" spans="1:14" ht="21" customHeight="1" x14ac:dyDescent="0.5">
      <c r="A9538" s="50"/>
      <c r="B9538" s="8"/>
      <c r="C9538" s="49"/>
      <c r="D9538" s="8"/>
      <c r="E9538" s="8"/>
      <c r="F9538" s="8"/>
      <c r="G9538" s="8"/>
      <c r="H9538" s="15"/>
      <c r="I9538" s="27"/>
      <c r="K9538" s="27"/>
      <c r="L9538" s="8"/>
      <c r="M9538" s="8"/>
      <c r="N9538" s="8"/>
    </row>
    <row r="9539" spans="1:14" ht="21" customHeight="1" x14ac:dyDescent="0.5">
      <c r="A9539" s="50"/>
      <c r="B9539" s="8"/>
      <c r="C9539" s="49"/>
      <c r="D9539" s="8"/>
      <c r="E9539" s="8"/>
      <c r="F9539" s="8"/>
      <c r="G9539" s="8"/>
      <c r="H9539" s="15"/>
      <c r="I9539" s="27"/>
      <c r="K9539" s="27"/>
      <c r="L9539" s="8"/>
      <c r="M9539" s="8"/>
      <c r="N9539" s="8"/>
    </row>
    <row r="9540" spans="1:14" ht="21" customHeight="1" x14ac:dyDescent="0.5">
      <c r="A9540" s="50"/>
      <c r="B9540" s="8"/>
      <c r="C9540" s="49"/>
      <c r="D9540" s="8"/>
      <c r="E9540" s="8"/>
      <c r="F9540" s="8"/>
      <c r="G9540" s="8"/>
      <c r="H9540" s="15"/>
      <c r="I9540" s="27"/>
      <c r="K9540" s="27"/>
      <c r="L9540" s="8"/>
      <c r="M9540" s="8"/>
      <c r="N9540" s="8"/>
    </row>
    <row r="9541" spans="1:14" ht="21" customHeight="1" x14ac:dyDescent="0.5">
      <c r="A9541" s="50"/>
      <c r="B9541" s="8"/>
      <c r="C9541" s="49"/>
      <c r="D9541" s="8"/>
      <c r="E9541" s="8"/>
      <c r="F9541" s="8"/>
      <c r="G9541" s="8"/>
      <c r="H9541" s="15"/>
      <c r="I9541" s="27"/>
      <c r="K9541" s="27"/>
      <c r="L9541" s="8"/>
      <c r="M9541" s="8"/>
      <c r="N9541" s="8"/>
    </row>
    <row r="9542" spans="1:14" ht="21" customHeight="1" x14ac:dyDescent="0.5">
      <c r="A9542" s="50"/>
      <c r="B9542" s="8"/>
      <c r="C9542" s="49"/>
      <c r="D9542" s="8"/>
      <c r="E9542" s="8"/>
      <c r="F9542" s="8"/>
      <c r="G9542" s="8"/>
      <c r="H9542" s="15"/>
      <c r="I9542" s="27"/>
      <c r="K9542" s="27"/>
      <c r="L9542" s="8"/>
      <c r="M9542" s="8"/>
      <c r="N9542" s="8"/>
    </row>
    <row r="9543" spans="1:14" ht="21" customHeight="1" x14ac:dyDescent="0.5">
      <c r="A9543" s="50"/>
      <c r="B9543" s="8"/>
      <c r="C9543" s="49"/>
      <c r="D9543" s="8"/>
      <c r="E9543" s="8"/>
      <c r="F9543" s="8"/>
      <c r="G9543" s="8"/>
      <c r="H9543" s="15"/>
      <c r="I9543" s="27"/>
      <c r="K9543" s="27"/>
      <c r="L9543" s="8"/>
      <c r="M9543" s="8"/>
      <c r="N9543" s="8"/>
    </row>
    <row r="9544" spans="1:14" ht="21" customHeight="1" x14ac:dyDescent="0.5">
      <c r="A9544" s="50"/>
      <c r="B9544" s="8"/>
      <c r="C9544" s="49"/>
      <c r="D9544" s="8"/>
      <c r="E9544" s="8"/>
      <c r="F9544" s="8"/>
      <c r="G9544" s="8"/>
      <c r="H9544" s="15"/>
      <c r="I9544" s="27"/>
      <c r="K9544" s="27"/>
      <c r="L9544" s="8"/>
      <c r="M9544" s="8"/>
      <c r="N9544" s="8"/>
    </row>
    <row r="9545" spans="1:14" ht="21" customHeight="1" x14ac:dyDescent="0.5">
      <c r="A9545" s="50"/>
      <c r="B9545" s="8"/>
      <c r="C9545" s="49"/>
      <c r="D9545" s="8"/>
      <c r="E9545" s="8"/>
      <c r="F9545" s="8"/>
      <c r="G9545" s="8"/>
      <c r="H9545" s="15"/>
      <c r="I9545" s="27"/>
      <c r="K9545" s="27"/>
      <c r="L9545" s="8"/>
      <c r="M9545" s="8"/>
      <c r="N9545" s="8"/>
    </row>
    <row r="9546" spans="1:14" ht="21" customHeight="1" x14ac:dyDescent="0.5">
      <c r="A9546" s="50"/>
      <c r="B9546" s="8"/>
      <c r="C9546" s="49"/>
      <c r="D9546" s="8"/>
      <c r="E9546" s="8"/>
      <c r="F9546" s="8"/>
      <c r="G9546" s="8"/>
      <c r="H9546" s="15"/>
      <c r="I9546" s="27"/>
      <c r="K9546" s="27"/>
      <c r="L9546" s="8"/>
      <c r="M9546" s="8"/>
      <c r="N9546" s="8"/>
    </row>
    <row r="9547" spans="1:14" ht="21" customHeight="1" x14ac:dyDescent="0.5">
      <c r="A9547" s="50"/>
      <c r="B9547" s="8"/>
      <c r="C9547" s="49"/>
      <c r="D9547" s="8"/>
      <c r="E9547" s="8"/>
      <c r="F9547" s="8"/>
      <c r="G9547" s="8"/>
      <c r="H9547" s="15"/>
      <c r="I9547" s="27"/>
      <c r="K9547" s="27"/>
      <c r="L9547" s="8"/>
      <c r="M9547" s="8"/>
      <c r="N9547" s="8"/>
    </row>
    <row r="9548" spans="1:14" ht="21" customHeight="1" x14ac:dyDescent="0.5">
      <c r="A9548" s="50"/>
      <c r="B9548" s="8"/>
      <c r="C9548" s="49"/>
      <c r="D9548" s="8"/>
      <c r="E9548" s="8"/>
      <c r="F9548" s="8"/>
      <c r="G9548" s="8"/>
      <c r="H9548" s="15"/>
      <c r="I9548" s="27"/>
      <c r="K9548" s="27"/>
      <c r="L9548" s="8"/>
      <c r="M9548" s="8"/>
      <c r="N9548" s="8"/>
    </row>
    <row r="9549" spans="1:14" ht="21" customHeight="1" x14ac:dyDescent="0.5">
      <c r="A9549" s="50"/>
      <c r="B9549" s="8"/>
      <c r="C9549" s="49"/>
      <c r="D9549" s="8"/>
      <c r="E9549" s="8"/>
      <c r="F9549" s="8"/>
      <c r="G9549" s="8"/>
      <c r="H9549" s="15"/>
      <c r="I9549" s="27"/>
      <c r="K9549" s="27"/>
      <c r="L9549" s="8"/>
      <c r="M9549" s="8"/>
      <c r="N9549" s="8"/>
    </row>
    <row r="9550" spans="1:14" ht="21" customHeight="1" x14ac:dyDescent="0.5">
      <c r="A9550" s="50"/>
      <c r="B9550" s="8"/>
      <c r="C9550" s="49"/>
      <c r="D9550" s="8"/>
      <c r="E9550" s="8"/>
      <c r="F9550" s="8"/>
      <c r="G9550" s="8"/>
      <c r="H9550" s="15"/>
      <c r="I9550" s="27"/>
      <c r="K9550" s="27"/>
      <c r="L9550" s="8"/>
      <c r="M9550" s="8"/>
      <c r="N9550" s="8"/>
    </row>
    <row r="9551" spans="1:14" ht="21" customHeight="1" x14ac:dyDescent="0.5">
      <c r="A9551" s="50"/>
      <c r="B9551" s="8"/>
      <c r="C9551" s="49"/>
      <c r="D9551" s="8"/>
      <c r="E9551" s="8"/>
      <c r="F9551" s="8"/>
      <c r="G9551" s="8"/>
      <c r="H9551" s="15"/>
      <c r="I9551" s="27"/>
      <c r="K9551" s="27"/>
      <c r="L9551" s="8"/>
      <c r="M9551" s="8"/>
      <c r="N9551" s="8"/>
    </row>
    <row r="9552" spans="1:14" ht="21" customHeight="1" x14ac:dyDescent="0.5">
      <c r="A9552" s="50"/>
      <c r="B9552" s="8"/>
      <c r="C9552" s="49"/>
      <c r="D9552" s="8"/>
      <c r="E9552" s="8"/>
      <c r="F9552" s="8"/>
      <c r="G9552" s="8"/>
      <c r="H9552" s="15"/>
      <c r="I9552" s="27"/>
      <c r="K9552" s="27"/>
      <c r="L9552" s="8"/>
      <c r="M9552" s="8"/>
      <c r="N9552" s="8"/>
    </row>
    <row r="9553" spans="1:14" ht="21" customHeight="1" x14ac:dyDescent="0.5">
      <c r="A9553" s="50"/>
      <c r="B9553" s="8"/>
      <c r="C9553" s="49"/>
      <c r="D9553" s="8"/>
      <c r="E9553" s="8"/>
      <c r="F9553" s="8"/>
      <c r="G9553" s="8"/>
      <c r="H9553" s="15"/>
      <c r="I9553" s="27"/>
      <c r="K9553" s="27"/>
      <c r="L9553" s="8"/>
      <c r="M9553" s="8"/>
      <c r="N9553" s="8"/>
    </row>
    <row r="9554" spans="1:14" ht="21" customHeight="1" x14ac:dyDescent="0.5">
      <c r="A9554" s="50"/>
      <c r="B9554" s="8"/>
      <c r="C9554" s="49"/>
      <c r="D9554" s="8"/>
      <c r="E9554" s="8"/>
      <c r="F9554" s="8"/>
      <c r="G9554" s="8"/>
      <c r="H9554" s="15"/>
      <c r="I9554" s="27"/>
      <c r="K9554" s="27"/>
      <c r="L9554" s="8"/>
      <c r="M9554" s="8"/>
      <c r="N9554" s="8"/>
    </row>
    <row r="9555" spans="1:14" ht="21" customHeight="1" x14ac:dyDescent="0.5">
      <c r="A9555" s="50"/>
      <c r="B9555" s="8"/>
      <c r="C9555" s="49"/>
      <c r="D9555" s="8"/>
      <c r="E9555" s="8"/>
      <c r="F9555" s="8"/>
      <c r="G9555" s="8"/>
      <c r="H9555" s="15"/>
      <c r="I9555" s="27"/>
      <c r="K9555" s="27"/>
      <c r="L9555" s="8"/>
      <c r="M9555" s="8"/>
      <c r="N9555" s="8"/>
    </row>
    <row r="9556" spans="1:14" ht="21" customHeight="1" x14ac:dyDescent="0.5">
      <c r="A9556" s="50"/>
      <c r="B9556" s="8"/>
      <c r="C9556" s="49"/>
      <c r="D9556" s="8"/>
      <c r="E9556" s="8"/>
      <c r="F9556" s="8"/>
      <c r="G9556" s="8"/>
      <c r="H9556" s="15"/>
      <c r="I9556" s="27"/>
      <c r="K9556" s="27"/>
      <c r="L9556" s="8"/>
      <c r="M9556" s="8"/>
      <c r="N9556" s="8"/>
    </row>
    <row r="9557" spans="1:14" ht="21" customHeight="1" x14ac:dyDescent="0.5">
      <c r="A9557" s="50"/>
      <c r="B9557" s="8"/>
      <c r="C9557" s="49"/>
      <c r="D9557" s="8"/>
      <c r="E9557" s="8"/>
      <c r="F9557" s="8"/>
      <c r="G9557" s="8"/>
      <c r="H9557" s="15"/>
      <c r="I9557" s="27"/>
      <c r="K9557" s="27"/>
      <c r="L9557" s="8"/>
      <c r="M9557" s="8"/>
      <c r="N9557" s="8"/>
    </row>
    <row r="9558" spans="1:14" ht="21" customHeight="1" x14ac:dyDescent="0.5">
      <c r="A9558" s="50"/>
      <c r="B9558" s="8"/>
      <c r="C9558" s="49"/>
      <c r="D9558" s="8"/>
      <c r="E9558" s="8"/>
      <c r="F9558" s="8"/>
      <c r="G9558" s="8"/>
      <c r="H9558" s="15"/>
      <c r="I9558" s="27"/>
      <c r="K9558" s="27"/>
      <c r="L9558" s="8"/>
      <c r="M9558" s="8"/>
      <c r="N9558" s="8"/>
    </row>
    <row r="9559" spans="1:14" ht="21" customHeight="1" x14ac:dyDescent="0.5">
      <c r="A9559" s="50"/>
      <c r="B9559" s="8"/>
      <c r="C9559" s="49"/>
      <c r="D9559" s="8"/>
      <c r="E9559" s="8"/>
      <c r="F9559" s="8"/>
      <c r="G9559" s="8"/>
      <c r="H9559" s="15"/>
      <c r="I9559" s="27"/>
      <c r="K9559" s="27"/>
      <c r="L9559" s="8"/>
      <c r="M9559" s="8"/>
      <c r="N9559" s="8"/>
    </row>
    <row r="9560" spans="1:14" ht="21" customHeight="1" x14ac:dyDescent="0.5">
      <c r="A9560" s="50"/>
      <c r="B9560" s="8"/>
      <c r="C9560" s="49"/>
      <c r="D9560" s="8"/>
      <c r="E9560" s="8"/>
      <c r="F9560" s="8"/>
      <c r="G9560" s="8"/>
      <c r="H9560" s="15"/>
      <c r="I9560" s="27"/>
      <c r="K9560" s="27"/>
      <c r="L9560" s="8"/>
      <c r="M9560" s="8"/>
      <c r="N9560" s="8"/>
    </row>
    <row r="9561" spans="1:14" ht="21" customHeight="1" x14ac:dyDescent="0.5">
      <c r="A9561" s="50"/>
      <c r="B9561" s="8"/>
      <c r="C9561" s="49"/>
      <c r="D9561" s="8"/>
      <c r="E9561" s="8"/>
      <c r="F9561" s="8"/>
      <c r="G9561" s="8"/>
      <c r="H9561" s="15"/>
      <c r="I9561" s="27"/>
      <c r="K9561" s="27"/>
      <c r="L9561" s="8"/>
      <c r="M9561" s="8"/>
      <c r="N9561" s="8"/>
    </row>
    <row r="9562" spans="1:14" ht="21" customHeight="1" x14ac:dyDescent="0.5">
      <c r="A9562" s="50"/>
      <c r="B9562" s="8"/>
      <c r="C9562" s="49"/>
      <c r="D9562" s="8"/>
      <c r="E9562" s="8"/>
      <c r="F9562" s="8"/>
      <c r="G9562" s="8"/>
      <c r="H9562" s="15"/>
      <c r="I9562" s="27"/>
      <c r="K9562" s="27"/>
      <c r="L9562" s="8"/>
      <c r="M9562" s="8"/>
      <c r="N9562" s="8"/>
    </row>
    <row r="9563" spans="1:14" ht="21" customHeight="1" x14ac:dyDescent="0.5">
      <c r="A9563" s="50"/>
      <c r="B9563" s="8"/>
      <c r="C9563" s="49"/>
      <c r="D9563" s="8"/>
      <c r="E9563" s="8"/>
      <c r="F9563" s="8"/>
      <c r="G9563" s="8"/>
      <c r="H9563" s="15"/>
      <c r="I9563" s="27"/>
      <c r="K9563" s="27"/>
      <c r="L9563" s="8"/>
      <c r="M9563" s="8"/>
      <c r="N9563" s="8"/>
    </row>
    <row r="9564" spans="1:14" ht="21" customHeight="1" x14ac:dyDescent="0.5">
      <c r="A9564" s="50"/>
      <c r="B9564" s="8"/>
      <c r="C9564" s="49"/>
      <c r="D9564" s="8"/>
      <c r="E9564" s="8"/>
      <c r="F9564" s="8"/>
      <c r="G9564" s="8"/>
      <c r="H9564" s="15"/>
      <c r="I9564" s="27"/>
      <c r="K9564" s="27"/>
      <c r="L9564" s="8"/>
      <c r="M9564" s="8"/>
      <c r="N9564" s="8"/>
    </row>
    <row r="9565" spans="1:14" ht="21" customHeight="1" x14ac:dyDescent="0.5">
      <c r="A9565" s="50"/>
      <c r="B9565" s="8"/>
      <c r="C9565" s="49"/>
      <c r="D9565" s="8"/>
      <c r="E9565" s="8"/>
      <c r="F9565" s="8"/>
      <c r="G9565" s="8"/>
      <c r="H9565" s="15"/>
      <c r="I9565" s="27"/>
      <c r="K9565" s="27"/>
      <c r="L9565" s="8"/>
      <c r="M9565" s="8"/>
      <c r="N9565" s="8"/>
    </row>
    <row r="9566" spans="1:14" ht="21" customHeight="1" x14ac:dyDescent="0.5">
      <c r="A9566" s="50"/>
      <c r="B9566" s="8"/>
      <c r="C9566" s="49"/>
      <c r="D9566" s="8"/>
      <c r="E9566" s="8"/>
      <c r="F9566" s="8"/>
      <c r="G9566" s="8"/>
      <c r="H9566" s="15"/>
      <c r="I9566" s="27"/>
      <c r="K9566" s="27"/>
      <c r="L9566" s="8"/>
      <c r="M9566" s="8"/>
      <c r="N9566" s="8"/>
    </row>
    <row r="9567" spans="1:14" ht="21" customHeight="1" x14ac:dyDescent="0.5">
      <c r="A9567" s="50"/>
      <c r="B9567" s="8"/>
      <c r="C9567" s="49"/>
      <c r="D9567" s="8"/>
      <c r="E9567" s="8"/>
      <c r="F9567" s="8"/>
      <c r="G9567" s="8"/>
      <c r="H9567" s="15"/>
      <c r="I9567" s="27"/>
      <c r="K9567" s="27"/>
      <c r="L9567" s="8"/>
      <c r="M9567" s="8"/>
      <c r="N9567" s="8"/>
    </row>
    <row r="9568" spans="1:14" ht="21" customHeight="1" x14ac:dyDescent="0.5">
      <c r="A9568" s="50"/>
      <c r="B9568" s="8"/>
      <c r="C9568" s="49"/>
      <c r="D9568" s="8"/>
      <c r="E9568" s="8"/>
      <c r="F9568" s="8"/>
      <c r="G9568" s="8"/>
      <c r="H9568" s="15"/>
      <c r="I9568" s="27"/>
      <c r="K9568" s="27"/>
      <c r="L9568" s="8"/>
      <c r="M9568" s="8"/>
      <c r="N9568" s="8"/>
    </row>
    <row r="9569" spans="1:14" ht="21" customHeight="1" x14ac:dyDescent="0.5">
      <c r="A9569" s="50"/>
      <c r="B9569" s="8"/>
      <c r="C9569" s="49"/>
      <c r="D9569" s="8"/>
      <c r="E9569" s="8"/>
      <c r="F9569" s="8"/>
      <c r="G9569" s="8"/>
      <c r="H9569" s="15"/>
      <c r="I9569" s="27"/>
      <c r="K9569" s="27"/>
      <c r="L9569" s="8"/>
      <c r="M9569" s="8"/>
      <c r="N9569" s="8"/>
    </row>
    <row r="9570" spans="1:14" ht="21" customHeight="1" x14ac:dyDescent="0.5">
      <c r="A9570" s="50"/>
      <c r="B9570" s="8"/>
      <c r="C9570" s="49"/>
      <c r="D9570" s="8"/>
      <c r="E9570" s="8"/>
      <c r="F9570" s="8"/>
      <c r="G9570" s="8"/>
      <c r="H9570" s="15"/>
      <c r="I9570" s="27"/>
      <c r="K9570" s="27"/>
      <c r="L9570" s="8"/>
      <c r="M9570" s="8"/>
      <c r="N9570" s="8"/>
    </row>
    <row r="9571" spans="1:14" ht="21" customHeight="1" x14ac:dyDescent="0.5">
      <c r="A9571" s="50"/>
      <c r="B9571" s="8"/>
      <c r="C9571" s="49"/>
      <c r="D9571" s="8"/>
      <c r="E9571" s="8"/>
      <c r="F9571" s="8"/>
      <c r="G9571" s="8"/>
      <c r="H9571" s="15"/>
      <c r="I9571" s="27"/>
      <c r="K9571" s="27"/>
      <c r="L9571" s="8"/>
      <c r="M9571" s="8"/>
      <c r="N9571" s="8"/>
    </row>
    <row r="9572" spans="1:14" ht="21" customHeight="1" x14ac:dyDescent="0.5">
      <c r="A9572" s="50"/>
      <c r="B9572" s="8"/>
      <c r="C9572" s="49"/>
      <c r="D9572" s="8"/>
      <c r="E9572" s="8"/>
      <c r="F9572" s="8"/>
      <c r="G9572" s="8"/>
      <c r="H9572" s="15"/>
      <c r="I9572" s="27"/>
      <c r="K9572" s="27"/>
      <c r="L9572" s="8"/>
      <c r="M9572" s="8"/>
      <c r="N9572" s="8"/>
    </row>
    <row r="9573" spans="1:14" ht="21" customHeight="1" x14ac:dyDescent="0.5">
      <c r="A9573" s="50"/>
      <c r="B9573" s="8"/>
      <c r="C9573" s="49"/>
      <c r="D9573" s="8"/>
      <c r="E9573" s="8"/>
      <c r="F9573" s="8"/>
      <c r="G9573" s="8"/>
      <c r="H9573" s="15"/>
      <c r="I9573" s="27"/>
      <c r="K9573" s="27"/>
      <c r="L9573" s="8"/>
      <c r="M9573" s="8"/>
      <c r="N9573" s="8"/>
    </row>
    <row r="9574" spans="1:14" ht="21" customHeight="1" x14ac:dyDescent="0.5">
      <c r="A9574" s="50"/>
      <c r="B9574" s="8"/>
      <c r="C9574" s="49"/>
      <c r="D9574" s="8"/>
      <c r="E9574" s="8"/>
      <c r="F9574" s="8"/>
      <c r="G9574" s="8"/>
      <c r="H9574" s="15"/>
      <c r="I9574" s="27"/>
      <c r="K9574" s="27"/>
      <c r="L9574" s="8"/>
      <c r="M9574" s="8"/>
      <c r="N9574" s="8"/>
    </row>
    <row r="9575" spans="1:14" ht="21" customHeight="1" x14ac:dyDescent="0.5">
      <c r="A9575" s="50"/>
      <c r="B9575" s="8"/>
      <c r="C9575" s="49"/>
      <c r="D9575" s="8"/>
      <c r="E9575" s="8"/>
      <c r="F9575" s="8"/>
      <c r="G9575" s="8"/>
      <c r="H9575" s="15"/>
      <c r="I9575" s="27"/>
      <c r="K9575" s="27"/>
      <c r="L9575" s="8"/>
      <c r="M9575" s="8"/>
      <c r="N9575" s="8"/>
    </row>
    <row r="9576" spans="1:14" ht="21" customHeight="1" x14ac:dyDescent="0.5">
      <c r="A9576" s="50"/>
      <c r="B9576" s="8"/>
      <c r="C9576" s="49"/>
      <c r="D9576" s="8"/>
      <c r="E9576" s="8"/>
      <c r="F9576" s="8"/>
      <c r="G9576" s="8"/>
      <c r="H9576" s="15"/>
      <c r="I9576" s="27"/>
      <c r="K9576" s="27"/>
      <c r="L9576" s="8"/>
      <c r="M9576" s="8"/>
      <c r="N9576" s="8"/>
    </row>
    <row r="9577" spans="1:14" ht="21" customHeight="1" x14ac:dyDescent="0.5">
      <c r="A9577" s="50"/>
      <c r="B9577" s="8"/>
      <c r="C9577" s="49"/>
      <c r="D9577" s="8"/>
      <c r="E9577" s="8"/>
      <c r="F9577" s="8"/>
      <c r="G9577" s="8"/>
      <c r="H9577" s="15"/>
      <c r="I9577" s="27"/>
      <c r="K9577" s="27"/>
      <c r="L9577" s="8"/>
      <c r="M9577" s="8"/>
      <c r="N9577" s="8"/>
    </row>
    <row r="9578" spans="1:14" ht="21" customHeight="1" x14ac:dyDescent="0.5">
      <c r="A9578" s="50"/>
      <c r="B9578" s="8"/>
      <c r="C9578" s="49"/>
      <c r="D9578" s="8"/>
      <c r="E9578" s="8"/>
      <c r="F9578" s="8"/>
      <c r="G9578" s="8"/>
      <c r="H9578" s="15"/>
      <c r="I9578" s="27"/>
      <c r="K9578" s="27"/>
      <c r="L9578" s="8"/>
      <c r="M9578" s="8"/>
      <c r="N9578" s="8"/>
    </row>
    <row r="9579" spans="1:14" ht="21" customHeight="1" x14ac:dyDescent="0.5">
      <c r="A9579" s="50"/>
      <c r="B9579" s="8"/>
      <c r="C9579" s="49"/>
      <c r="D9579" s="8"/>
      <c r="E9579" s="8"/>
      <c r="F9579" s="8"/>
      <c r="G9579" s="8"/>
      <c r="H9579" s="15"/>
      <c r="I9579" s="27"/>
      <c r="K9579" s="27"/>
      <c r="L9579" s="8"/>
      <c r="M9579" s="8"/>
      <c r="N9579" s="8"/>
    </row>
    <row r="9580" spans="1:14" ht="21" customHeight="1" x14ac:dyDescent="0.5">
      <c r="A9580" s="50"/>
      <c r="B9580" s="8"/>
      <c r="C9580" s="49"/>
      <c r="D9580" s="8"/>
      <c r="E9580" s="8"/>
      <c r="F9580" s="8"/>
      <c r="G9580" s="8"/>
      <c r="H9580" s="15"/>
      <c r="I9580" s="27"/>
      <c r="K9580" s="27"/>
      <c r="L9580" s="8"/>
      <c r="M9580" s="8"/>
      <c r="N9580" s="8"/>
    </row>
    <row r="9581" spans="1:14" ht="21" customHeight="1" x14ac:dyDescent="0.5">
      <c r="A9581" s="50"/>
      <c r="B9581" s="8"/>
      <c r="C9581" s="49"/>
      <c r="D9581" s="8"/>
      <c r="E9581" s="8"/>
      <c r="F9581" s="8"/>
      <c r="G9581" s="8"/>
      <c r="H9581" s="15"/>
      <c r="I9581" s="27"/>
      <c r="K9581" s="27"/>
      <c r="L9581" s="8"/>
      <c r="M9581" s="8"/>
      <c r="N9581" s="8"/>
    </row>
    <row r="9582" spans="1:14" ht="21" customHeight="1" x14ac:dyDescent="0.5">
      <c r="A9582" s="50"/>
      <c r="B9582" s="8"/>
      <c r="C9582" s="49"/>
      <c r="D9582" s="8"/>
      <c r="E9582" s="8"/>
      <c r="F9582" s="8"/>
      <c r="G9582" s="8"/>
      <c r="H9582" s="15"/>
      <c r="I9582" s="27"/>
      <c r="K9582" s="27"/>
      <c r="L9582" s="8"/>
      <c r="M9582" s="8"/>
      <c r="N9582" s="8"/>
    </row>
    <row r="9583" spans="1:14" ht="21" customHeight="1" x14ac:dyDescent="0.5">
      <c r="A9583" s="50"/>
      <c r="B9583" s="8"/>
      <c r="C9583" s="49"/>
      <c r="D9583" s="8"/>
      <c r="E9583" s="8"/>
      <c r="F9583" s="8"/>
      <c r="G9583" s="8"/>
      <c r="H9583" s="15"/>
      <c r="I9583" s="27"/>
      <c r="K9583" s="27"/>
      <c r="L9583" s="8"/>
      <c r="M9583" s="8"/>
      <c r="N9583" s="8"/>
    </row>
    <row r="9584" spans="1:14" ht="21" customHeight="1" x14ac:dyDescent="0.5">
      <c r="A9584" s="50"/>
      <c r="B9584" s="8"/>
      <c r="C9584" s="49"/>
      <c r="D9584" s="8"/>
      <c r="E9584" s="8"/>
      <c r="F9584" s="8"/>
      <c r="G9584" s="8"/>
      <c r="H9584" s="15"/>
      <c r="I9584" s="27"/>
      <c r="K9584" s="27"/>
      <c r="L9584" s="8"/>
      <c r="M9584" s="8"/>
      <c r="N9584" s="8"/>
    </row>
    <row r="9585" spans="1:14" ht="21" customHeight="1" x14ac:dyDescent="0.5">
      <c r="A9585" s="50"/>
      <c r="B9585" s="8"/>
      <c r="C9585" s="49"/>
      <c r="D9585" s="8"/>
      <c r="E9585" s="8"/>
      <c r="F9585" s="8"/>
      <c r="G9585" s="8"/>
      <c r="H9585" s="15"/>
      <c r="I9585" s="27"/>
      <c r="K9585" s="27"/>
      <c r="L9585" s="8"/>
      <c r="M9585" s="8"/>
      <c r="N9585" s="8"/>
    </row>
    <row r="9586" spans="1:14" ht="21" customHeight="1" x14ac:dyDescent="0.5">
      <c r="A9586" s="50"/>
      <c r="B9586" s="8"/>
      <c r="C9586" s="49"/>
      <c r="D9586" s="8"/>
      <c r="E9586" s="8"/>
      <c r="F9586" s="8"/>
      <c r="G9586" s="8"/>
      <c r="H9586" s="15"/>
      <c r="I9586" s="27"/>
      <c r="K9586" s="27"/>
      <c r="L9586" s="8"/>
      <c r="M9586" s="8"/>
      <c r="N9586" s="8"/>
    </row>
    <row r="9587" spans="1:14" ht="21" customHeight="1" x14ac:dyDescent="0.5">
      <c r="A9587" s="50"/>
      <c r="B9587" s="8"/>
      <c r="C9587" s="49"/>
      <c r="D9587" s="8"/>
      <c r="E9587" s="8"/>
      <c r="F9587" s="8"/>
      <c r="G9587" s="8"/>
      <c r="H9587" s="15"/>
      <c r="I9587" s="27"/>
      <c r="K9587" s="27"/>
      <c r="L9587" s="8"/>
      <c r="M9587" s="8"/>
      <c r="N9587" s="8"/>
    </row>
    <row r="9588" spans="1:14" ht="21" customHeight="1" x14ac:dyDescent="0.5">
      <c r="A9588" s="50"/>
      <c r="B9588" s="8"/>
      <c r="C9588" s="49"/>
      <c r="D9588" s="8"/>
      <c r="E9588" s="8"/>
      <c r="F9588" s="8"/>
      <c r="G9588" s="8"/>
      <c r="H9588" s="15"/>
      <c r="I9588" s="27"/>
      <c r="K9588" s="27"/>
      <c r="L9588" s="8"/>
      <c r="M9588" s="8"/>
      <c r="N9588" s="8"/>
    </row>
    <row r="9589" spans="1:14" ht="21" customHeight="1" x14ac:dyDescent="0.5">
      <c r="A9589" s="50"/>
      <c r="B9589" s="8"/>
      <c r="C9589" s="49"/>
      <c r="D9589" s="8"/>
      <c r="E9589" s="8"/>
      <c r="F9589" s="8"/>
      <c r="G9589" s="8"/>
      <c r="H9589" s="15"/>
      <c r="I9589" s="27"/>
      <c r="K9589" s="27"/>
      <c r="L9589" s="8"/>
      <c r="M9589" s="8"/>
      <c r="N9589" s="8"/>
    </row>
    <row r="9590" spans="1:14" ht="21" customHeight="1" x14ac:dyDescent="0.5">
      <c r="A9590" s="50"/>
      <c r="B9590" s="8"/>
      <c r="C9590" s="49"/>
      <c r="D9590" s="8"/>
      <c r="E9590" s="8"/>
      <c r="F9590" s="8"/>
      <c r="G9590" s="8"/>
      <c r="H9590" s="15"/>
      <c r="I9590" s="27"/>
      <c r="K9590" s="27"/>
      <c r="L9590" s="8"/>
      <c r="M9590" s="8"/>
      <c r="N9590" s="8"/>
    </row>
    <row r="9591" spans="1:14" ht="21" customHeight="1" x14ac:dyDescent="0.5">
      <c r="A9591" s="50"/>
      <c r="B9591" s="8"/>
      <c r="C9591" s="49"/>
      <c r="D9591" s="8"/>
      <c r="E9591" s="8"/>
      <c r="F9591" s="8"/>
      <c r="G9591" s="8"/>
      <c r="H9591" s="15"/>
      <c r="I9591" s="27"/>
      <c r="K9591" s="27"/>
      <c r="L9591" s="8"/>
      <c r="M9591" s="8"/>
      <c r="N9591" s="8"/>
    </row>
    <row r="9592" spans="1:14" ht="21" customHeight="1" x14ac:dyDescent="0.5">
      <c r="A9592" s="50"/>
      <c r="B9592" s="8"/>
      <c r="C9592" s="49"/>
      <c r="D9592" s="8"/>
      <c r="E9592" s="8"/>
      <c r="F9592" s="8"/>
      <c r="G9592" s="8"/>
      <c r="H9592" s="15"/>
      <c r="I9592" s="27"/>
      <c r="K9592" s="27"/>
      <c r="L9592" s="8"/>
      <c r="M9592" s="8"/>
      <c r="N9592" s="8"/>
    </row>
    <row r="9593" spans="1:14" ht="21" customHeight="1" x14ac:dyDescent="0.5">
      <c r="A9593" s="50"/>
      <c r="B9593" s="8"/>
      <c r="C9593" s="49"/>
      <c r="D9593" s="8"/>
      <c r="E9593" s="8"/>
      <c r="F9593" s="8"/>
      <c r="G9593" s="8"/>
      <c r="H9593" s="15"/>
      <c r="I9593" s="27"/>
      <c r="K9593" s="27"/>
      <c r="L9593" s="8"/>
      <c r="M9593" s="8"/>
      <c r="N9593" s="8"/>
    </row>
    <row r="9594" spans="1:14" ht="21" customHeight="1" x14ac:dyDescent="0.5">
      <c r="A9594" s="50"/>
      <c r="B9594" s="8"/>
      <c r="C9594" s="49"/>
      <c r="D9594" s="8"/>
      <c r="E9594" s="8"/>
      <c r="F9594" s="8"/>
      <c r="G9594" s="8"/>
      <c r="H9594" s="15"/>
      <c r="I9594" s="27"/>
      <c r="K9594" s="27"/>
      <c r="L9594" s="8"/>
      <c r="M9594" s="8"/>
      <c r="N9594" s="8"/>
    </row>
    <row r="9595" spans="1:14" ht="21" customHeight="1" x14ac:dyDescent="0.5">
      <c r="A9595" s="50"/>
      <c r="B9595" s="8"/>
      <c r="C9595" s="49"/>
      <c r="D9595" s="8"/>
      <c r="E9595" s="8"/>
      <c r="F9595" s="8"/>
      <c r="G9595" s="8"/>
      <c r="H9595" s="15"/>
      <c r="I9595" s="27"/>
      <c r="K9595" s="27"/>
      <c r="L9595" s="8"/>
      <c r="M9595" s="8"/>
      <c r="N9595" s="8"/>
    </row>
    <row r="9596" spans="1:14" ht="21" customHeight="1" x14ac:dyDescent="0.5">
      <c r="A9596" s="50"/>
      <c r="B9596" s="8"/>
      <c r="C9596" s="49"/>
      <c r="D9596" s="8"/>
      <c r="E9596" s="8"/>
      <c r="F9596" s="8"/>
      <c r="G9596" s="8"/>
      <c r="H9596" s="15"/>
      <c r="I9596" s="27"/>
      <c r="K9596" s="27"/>
      <c r="L9596" s="8"/>
      <c r="M9596" s="8"/>
      <c r="N9596" s="8"/>
    </row>
    <row r="9597" spans="1:14" ht="21" customHeight="1" x14ac:dyDescent="0.5">
      <c r="A9597" s="50"/>
      <c r="B9597" s="8"/>
      <c r="C9597" s="49"/>
      <c r="D9597" s="8"/>
      <c r="E9597" s="8"/>
      <c r="F9597" s="8"/>
      <c r="G9597" s="8"/>
      <c r="H9597" s="15"/>
      <c r="I9597" s="27"/>
      <c r="K9597" s="27"/>
      <c r="L9597" s="8"/>
      <c r="M9597" s="8"/>
      <c r="N9597" s="8"/>
    </row>
    <row r="9598" spans="1:14" ht="21" customHeight="1" x14ac:dyDescent="0.5">
      <c r="A9598" s="50"/>
      <c r="B9598" s="8"/>
      <c r="C9598" s="49"/>
      <c r="D9598" s="8"/>
      <c r="E9598" s="8"/>
      <c r="F9598" s="8"/>
      <c r="G9598" s="8"/>
      <c r="H9598" s="15"/>
      <c r="I9598" s="27"/>
      <c r="K9598" s="27"/>
      <c r="L9598" s="8"/>
      <c r="M9598" s="8"/>
      <c r="N9598" s="8"/>
    </row>
    <row r="9599" spans="1:14" ht="21" customHeight="1" x14ac:dyDescent="0.5">
      <c r="A9599" s="50"/>
      <c r="B9599" s="8"/>
      <c r="C9599" s="49"/>
      <c r="D9599" s="8"/>
      <c r="E9599" s="8"/>
      <c r="F9599" s="8"/>
      <c r="G9599" s="8"/>
      <c r="H9599" s="15"/>
      <c r="I9599" s="27"/>
      <c r="K9599" s="27"/>
      <c r="L9599" s="8"/>
      <c r="M9599" s="8"/>
      <c r="N9599" s="8"/>
    </row>
    <row r="9600" spans="1:14" ht="21" customHeight="1" x14ac:dyDescent="0.5">
      <c r="A9600" s="50"/>
      <c r="B9600" s="8"/>
      <c r="C9600" s="49"/>
      <c r="D9600" s="8"/>
      <c r="E9600" s="8"/>
      <c r="F9600" s="8"/>
      <c r="G9600" s="8"/>
      <c r="H9600" s="15"/>
      <c r="I9600" s="27"/>
      <c r="K9600" s="27"/>
      <c r="L9600" s="8"/>
      <c r="M9600" s="8"/>
      <c r="N9600" s="8"/>
    </row>
    <row r="9601" spans="1:14" ht="21" customHeight="1" x14ac:dyDescent="0.5">
      <c r="A9601" s="50"/>
      <c r="B9601" s="8"/>
      <c r="C9601" s="49"/>
      <c r="D9601" s="8"/>
      <c r="E9601" s="8"/>
      <c r="F9601" s="8"/>
      <c r="G9601" s="8"/>
      <c r="H9601" s="15"/>
      <c r="I9601" s="27"/>
      <c r="K9601" s="27"/>
      <c r="L9601" s="8"/>
      <c r="M9601" s="8"/>
      <c r="N9601" s="8"/>
    </row>
    <row r="9602" spans="1:14" ht="21" customHeight="1" x14ac:dyDescent="0.5">
      <c r="A9602" s="50"/>
      <c r="B9602" s="8"/>
      <c r="C9602" s="49"/>
      <c r="D9602" s="8"/>
      <c r="E9602" s="8"/>
      <c r="F9602" s="8"/>
      <c r="G9602" s="8"/>
      <c r="H9602" s="15"/>
      <c r="I9602" s="27"/>
      <c r="K9602" s="27"/>
      <c r="L9602" s="8"/>
      <c r="M9602" s="8"/>
      <c r="N9602" s="8"/>
    </row>
    <row r="9603" spans="1:14" ht="21" customHeight="1" x14ac:dyDescent="0.5">
      <c r="A9603" s="50"/>
      <c r="B9603" s="8"/>
      <c r="C9603" s="49"/>
      <c r="D9603" s="8"/>
      <c r="E9603" s="8"/>
      <c r="F9603" s="8"/>
      <c r="G9603" s="8"/>
      <c r="H9603" s="15"/>
      <c r="I9603" s="27"/>
      <c r="K9603" s="27"/>
      <c r="L9603" s="8"/>
      <c r="M9603" s="8"/>
      <c r="N9603" s="8"/>
    </row>
    <row r="9604" spans="1:14" ht="21" customHeight="1" x14ac:dyDescent="0.5">
      <c r="A9604" s="50"/>
      <c r="B9604" s="8"/>
      <c r="C9604" s="49"/>
      <c r="D9604" s="8"/>
      <c r="E9604" s="8"/>
      <c r="F9604" s="8"/>
      <c r="G9604" s="8"/>
      <c r="H9604" s="15"/>
      <c r="I9604" s="27"/>
      <c r="K9604" s="27"/>
      <c r="L9604" s="8"/>
      <c r="M9604" s="8"/>
      <c r="N9604" s="8"/>
    </row>
    <row r="9605" spans="1:14" ht="21" customHeight="1" x14ac:dyDescent="0.5">
      <c r="A9605" s="50"/>
      <c r="B9605" s="8"/>
      <c r="C9605" s="49"/>
      <c r="D9605" s="8"/>
      <c r="E9605" s="8"/>
      <c r="F9605" s="8"/>
      <c r="G9605" s="8"/>
      <c r="H9605" s="15"/>
      <c r="I9605" s="27"/>
      <c r="K9605" s="27"/>
      <c r="L9605" s="8"/>
      <c r="M9605" s="8"/>
      <c r="N9605" s="8"/>
    </row>
    <row r="9606" spans="1:14" ht="21" customHeight="1" x14ac:dyDescent="0.5">
      <c r="A9606" s="50"/>
      <c r="B9606" s="8"/>
      <c r="C9606" s="49"/>
      <c r="D9606" s="8"/>
      <c r="E9606" s="8"/>
      <c r="F9606" s="8"/>
      <c r="G9606" s="8"/>
      <c r="H9606" s="15"/>
      <c r="I9606" s="27"/>
      <c r="K9606" s="27"/>
      <c r="L9606" s="8"/>
      <c r="M9606" s="8"/>
      <c r="N9606" s="8"/>
    </row>
    <row r="9607" spans="1:14" ht="21" customHeight="1" x14ac:dyDescent="0.5">
      <c r="A9607" s="50"/>
      <c r="B9607" s="8"/>
      <c r="C9607" s="49"/>
      <c r="D9607" s="8"/>
      <c r="E9607" s="8"/>
      <c r="F9607" s="8"/>
      <c r="G9607" s="8"/>
      <c r="H9607" s="15"/>
      <c r="I9607" s="27"/>
      <c r="K9607" s="27"/>
      <c r="L9607" s="8"/>
      <c r="M9607" s="8"/>
      <c r="N9607" s="8"/>
    </row>
    <row r="9608" spans="1:14" ht="21" customHeight="1" x14ac:dyDescent="0.5">
      <c r="A9608" s="50"/>
      <c r="B9608" s="8"/>
      <c r="C9608" s="49"/>
      <c r="D9608" s="8"/>
      <c r="E9608" s="8"/>
      <c r="F9608" s="8"/>
      <c r="G9608" s="8"/>
      <c r="H9608" s="15"/>
      <c r="I9608" s="27"/>
      <c r="K9608" s="27"/>
      <c r="L9608" s="8"/>
      <c r="M9608" s="8"/>
      <c r="N9608" s="8"/>
    </row>
    <row r="9609" spans="1:14" ht="21" customHeight="1" x14ac:dyDescent="0.5">
      <c r="A9609" s="50"/>
      <c r="B9609" s="8"/>
      <c r="C9609" s="49"/>
      <c r="D9609" s="8"/>
      <c r="E9609" s="8"/>
      <c r="F9609" s="8"/>
      <c r="G9609" s="8"/>
      <c r="H9609" s="15"/>
      <c r="I9609" s="27"/>
      <c r="K9609" s="27"/>
      <c r="L9609" s="8"/>
      <c r="M9609" s="8"/>
      <c r="N9609" s="8"/>
    </row>
    <row r="9610" spans="1:14" ht="21" customHeight="1" x14ac:dyDescent="0.5">
      <c r="A9610" s="50"/>
      <c r="B9610" s="8"/>
      <c r="C9610" s="49"/>
      <c r="D9610" s="8"/>
      <c r="E9610" s="8"/>
      <c r="F9610" s="8"/>
      <c r="G9610" s="8"/>
      <c r="H9610" s="15"/>
      <c r="I9610" s="27"/>
      <c r="K9610" s="27"/>
      <c r="L9610" s="8"/>
      <c r="M9610" s="8"/>
      <c r="N9610" s="8"/>
    </row>
    <row r="9611" spans="1:14" ht="21" customHeight="1" x14ac:dyDescent="0.5">
      <c r="A9611" s="50"/>
      <c r="B9611" s="8"/>
      <c r="C9611" s="49"/>
      <c r="D9611" s="8"/>
      <c r="E9611" s="8"/>
      <c r="F9611" s="8"/>
      <c r="G9611" s="8"/>
      <c r="H9611" s="15"/>
      <c r="I9611" s="27"/>
      <c r="K9611" s="27"/>
      <c r="L9611" s="8"/>
      <c r="M9611" s="8"/>
      <c r="N9611" s="8"/>
    </row>
    <row r="9612" spans="1:14" ht="21" customHeight="1" x14ac:dyDescent="0.5">
      <c r="A9612" s="50"/>
      <c r="B9612" s="8"/>
      <c r="C9612" s="49"/>
      <c r="D9612" s="8"/>
      <c r="E9612" s="8"/>
      <c r="F9612" s="8"/>
      <c r="G9612" s="8"/>
      <c r="H9612" s="15"/>
      <c r="I9612" s="27"/>
      <c r="K9612" s="27"/>
      <c r="L9612" s="8"/>
      <c r="M9612" s="8"/>
      <c r="N9612" s="8"/>
    </row>
    <row r="9613" spans="1:14" ht="21" customHeight="1" x14ac:dyDescent="0.5">
      <c r="A9613" s="50"/>
      <c r="B9613" s="8"/>
      <c r="C9613" s="49"/>
      <c r="D9613" s="8"/>
      <c r="E9613" s="8"/>
      <c r="F9613" s="8"/>
      <c r="G9613" s="8"/>
      <c r="H9613" s="15"/>
      <c r="I9613" s="27"/>
      <c r="K9613" s="27"/>
      <c r="L9613" s="8"/>
      <c r="M9613" s="8"/>
      <c r="N9613" s="8"/>
    </row>
    <row r="9614" spans="1:14" ht="21" customHeight="1" x14ac:dyDescent="0.5">
      <c r="A9614" s="50"/>
      <c r="B9614" s="8"/>
      <c r="C9614" s="49"/>
      <c r="D9614" s="8"/>
      <c r="E9614" s="8"/>
      <c r="F9614" s="8"/>
      <c r="G9614" s="8"/>
      <c r="H9614" s="15"/>
      <c r="I9614" s="27"/>
      <c r="K9614" s="27"/>
      <c r="L9614" s="8"/>
      <c r="M9614" s="8"/>
      <c r="N9614" s="8"/>
    </row>
    <row r="9615" spans="1:14" ht="21" customHeight="1" x14ac:dyDescent="0.5">
      <c r="A9615" s="50"/>
      <c r="B9615" s="8"/>
      <c r="C9615" s="49"/>
      <c r="D9615" s="8"/>
      <c r="E9615" s="8"/>
      <c r="F9615" s="8"/>
      <c r="G9615" s="8"/>
      <c r="H9615" s="15"/>
      <c r="I9615" s="27"/>
      <c r="K9615" s="27"/>
      <c r="L9615" s="8"/>
      <c r="M9615" s="8"/>
      <c r="N9615" s="8"/>
    </row>
    <row r="9616" spans="1:14" ht="21" customHeight="1" x14ac:dyDescent="0.5">
      <c r="A9616" s="50"/>
      <c r="B9616" s="8"/>
      <c r="C9616" s="49"/>
      <c r="D9616" s="8"/>
      <c r="E9616" s="8"/>
      <c r="F9616" s="8"/>
      <c r="G9616" s="8"/>
      <c r="H9616" s="15"/>
      <c r="I9616" s="27"/>
      <c r="K9616" s="27"/>
      <c r="L9616" s="8"/>
      <c r="M9616" s="8"/>
      <c r="N9616" s="8"/>
    </row>
    <row r="9617" spans="1:14" ht="21" customHeight="1" x14ac:dyDescent="0.5">
      <c r="A9617" s="50"/>
      <c r="B9617" s="8"/>
      <c r="C9617" s="49"/>
      <c r="D9617" s="8"/>
      <c r="E9617" s="8"/>
      <c r="F9617" s="8"/>
      <c r="G9617" s="8"/>
      <c r="H9617" s="15"/>
      <c r="I9617" s="27"/>
      <c r="K9617" s="27"/>
      <c r="L9617" s="8"/>
      <c r="M9617" s="8"/>
      <c r="N9617" s="8"/>
    </row>
    <row r="9618" spans="1:14" ht="21" customHeight="1" x14ac:dyDescent="0.5">
      <c r="A9618" s="50"/>
      <c r="B9618" s="8"/>
      <c r="C9618" s="49"/>
      <c r="D9618" s="8"/>
      <c r="E9618" s="8"/>
      <c r="F9618" s="8"/>
      <c r="G9618" s="8"/>
      <c r="H9618" s="15"/>
      <c r="I9618" s="27"/>
      <c r="K9618" s="27"/>
      <c r="L9618" s="8"/>
      <c r="M9618" s="8"/>
      <c r="N9618" s="8"/>
    </row>
    <row r="9619" spans="1:14" ht="21" customHeight="1" x14ac:dyDescent="0.5">
      <c r="A9619" s="50"/>
      <c r="B9619" s="8"/>
      <c r="C9619" s="49"/>
      <c r="D9619" s="8"/>
      <c r="E9619" s="8"/>
      <c r="F9619" s="8"/>
      <c r="G9619" s="8"/>
      <c r="H9619" s="15"/>
      <c r="I9619" s="27"/>
      <c r="K9619" s="27"/>
      <c r="L9619" s="8"/>
      <c r="M9619" s="8"/>
      <c r="N9619" s="8"/>
    </row>
    <row r="9620" spans="1:14" ht="21" customHeight="1" x14ac:dyDescent="0.5">
      <c r="A9620" s="50"/>
      <c r="B9620" s="8"/>
      <c r="C9620" s="49"/>
      <c r="D9620" s="8"/>
      <c r="E9620" s="8"/>
      <c r="F9620" s="8"/>
      <c r="G9620" s="8"/>
      <c r="H9620" s="15"/>
      <c r="I9620" s="27"/>
      <c r="K9620" s="27"/>
      <c r="L9620" s="8"/>
      <c r="M9620" s="8"/>
      <c r="N9620" s="8"/>
    </row>
    <row r="9621" spans="1:14" ht="21" customHeight="1" x14ac:dyDescent="0.5">
      <c r="A9621" s="50"/>
      <c r="B9621" s="8"/>
      <c r="C9621" s="49"/>
      <c r="D9621" s="8"/>
      <c r="E9621" s="8"/>
      <c r="F9621" s="8"/>
      <c r="G9621" s="8"/>
      <c r="H9621" s="15"/>
      <c r="I9621" s="27"/>
      <c r="K9621" s="27"/>
      <c r="L9621" s="8"/>
      <c r="M9621" s="8"/>
      <c r="N9621" s="8"/>
    </row>
    <row r="9622" spans="1:14" ht="21" customHeight="1" x14ac:dyDescent="0.5">
      <c r="A9622" s="50"/>
      <c r="B9622" s="8"/>
      <c r="C9622" s="49"/>
      <c r="D9622" s="8"/>
      <c r="E9622" s="8"/>
      <c r="F9622" s="8"/>
      <c r="G9622" s="8"/>
      <c r="H9622" s="15"/>
      <c r="I9622" s="27"/>
      <c r="K9622" s="27"/>
      <c r="L9622" s="8"/>
      <c r="M9622" s="8"/>
      <c r="N9622" s="8"/>
    </row>
    <row r="9623" spans="1:14" ht="21" customHeight="1" x14ac:dyDescent="0.5">
      <c r="A9623" s="50"/>
      <c r="B9623" s="8"/>
      <c r="C9623" s="49"/>
      <c r="D9623" s="8"/>
      <c r="E9623" s="8"/>
      <c r="F9623" s="8"/>
      <c r="G9623" s="8"/>
      <c r="H9623" s="15"/>
      <c r="I9623" s="27"/>
      <c r="K9623" s="27"/>
      <c r="L9623" s="8"/>
      <c r="M9623" s="8"/>
      <c r="N9623" s="8"/>
    </row>
    <row r="9624" spans="1:14" ht="21" customHeight="1" x14ac:dyDescent="0.5">
      <c r="A9624" s="50"/>
      <c r="B9624" s="8"/>
      <c r="C9624" s="49"/>
      <c r="D9624" s="8"/>
      <c r="E9624" s="8"/>
      <c r="F9624" s="8"/>
      <c r="G9624" s="8"/>
      <c r="H9624" s="15"/>
      <c r="I9624" s="27"/>
      <c r="K9624" s="27"/>
      <c r="L9624" s="8"/>
      <c r="M9624" s="8"/>
      <c r="N9624" s="8"/>
    </row>
    <row r="9625" spans="1:14" ht="21" customHeight="1" x14ac:dyDescent="0.5">
      <c r="A9625" s="50"/>
      <c r="B9625" s="8"/>
      <c r="C9625" s="49"/>
      <c r="D9625" s="8"/>
      <c r="E9625" s="8"/>
      <c r="F9625" s="8"/>
      <c r="G9625" s="8"/>
      <c r="H9625" s="15"/>
      <c r="I9625" s="27"/>
      <c r="K9625" s="27"/>
      <c r="L9625" s="8"/>
      <c r="M9625" s="8"/>
      <c r="N9625" s="8"/>
    </row>
    <row r="9626" spans="1:14" ht="21" customHeight="1" x14ac:dyDescent="0.5">
      <c r="A9626" s="50"/>
      <c r="B9626" s="8"/>
      <c r="C9626" s="49"/>
      <c r="D9626" s="8"/>
      <c r="E9626" s="8"/>
      <c r="F9626" s="8"/>
      <c r="G9626" s="8"/>
      <c r="H9626" s="15"/>
      <c r="I9626" s="27"/>
      <c r="K9626" s="27"/>
      <c r="L9626" s="8"/>
      <c r="M9626" s="8"/>
      <c r="N9626" s="8"/>
    </row>
    <row r="9627" spans="1:14" ht="21" customHeight="1" x14ac:dyDescent="0.5">
      <c r="A9627" s="50"/>
      <c r="B9627" s="8"/>
      <c r="C9627" s="49"/>
      <c r="D9627" s="8"/>
      <c r="E9627" s="8"/>
      <c r="F9627" s="8"/>
      <c r="G9627" s="8"/>
      <c r="H9627" s="15"/>
      <c r="I9627" s="27"/>
      <c r="K9627" s="27"/>
      <c r="L9627" s="8"/>
      <c r="M9627" s="8"/>
      <c r="N9627" s="8"/>
    </row>
    <row r="9628" spans="1:14" ht="21" customHeight="1" x14ac:dyDescent="0.5">
      <c r="A9628" s="50"/>
      <c r="B9628" s="8"/>
      <c r="C9628" s="49"/>
      <c r="D9628" s="8"/>
      <c r="E9628" s="8"/>
      <c r="F9628" s="8"/>
      <c r="G9628" s="8"/>
      <c r="H9628" s="15"/>
      <c r="I9628" s="27"/>
      <c r="K9628" s="27"/>
      <c r="L9628" s="8"/>
      <c r="M9628" s="8"/>
      <c r="N9628" s="8"/>
    </row>
    <row r="9629" spans="1:14" ht="21" customHeight="1" x14ac:dyDescent="0.5">
      <c r="A9629" s="50"/>
      <c r="B9629" s="8"/>
      <c r="C9629" s="49"/>
      <c r="D9629" s="8"/>
      <c r="E9629" s="8"/>
      <c r="F9629" s="8"/>
      <c r="G9629" s="8"/>
      <c r="H9629" s="15"/>
      <c r="I9629" s="27"/>
      <c r="K9629" s="27"/>
      <c r="L9629" s="8"/>
      <c r="M9629" s="8"/>
      <c r="N9629" s="8"/>
    </row>
    <row r="9630" spans="1:14" ht="21" customHeight="1" x14ac:dyDescent="0.5">
      <c r="A9630" s="50"/>
      <c r="B9630" s="8"/>
      <c r="C9630" s="49"/>
      <c r="D9630" s="8"/>
      <c r="E9630" s="8"/>
      <c r="F9630" s="8"/>
      <c r="G9630" s="8"/>
      <c r="H9630" s="15"/>
      <c r="I9630" s="27"/>
      <c r="K9630" s="27"/>
      <c r="L9630" s="8"/>
      <c r="M9630" s="8"/>
      <c r="N9630" s="8"/>
    </row>
    <row r="9631" spans="1:14" ht="21" customHeight="1" x14ac:dyDescent="0.5">
      <c r="A9631" s="50"/>
      <c r="B9631" s="8"/>
      <c r="C9631" s="49"/>
      <c r="D9631" s="8"/>
      <c r="E9631" s="8"/>
      <c r="F9631" s="8"/>
      <c r="G9631" s="8"/>
      <c r="H9631" s="15"/>
      <c r="I9631" s="27"/>
      <c r="K9631" s="27"/>
      <c r="L9631" s="8"/>
      <c r="M9631" s="8"/>
      <c r="N9631" s="8"/>
    </row>
    <row r="9632" spans="1:14" ht="21" customHeight="1" x14ac:dyDescent="0.5">
      <c r="A9632" s="50"/>
      <c r="B9632" s="8"/>
      <c r="C9632" s="49"/>
      <c r="D9632" s="8"/>
      <c r="E9632" s="8"/>
      <c r="F9632" s="8"/>
      <c r="G9632" s="8"/>
      <c r="H9632" s="15"/>
      <c r="I9632" s="27"/>
      <c r="K9632" s="27"/>
      <c r="L9632" s="8"/>
      <c r="M9632" s="8"/>
      <c r="N9632" s="8"/>
    </row>
    <row r="9633" spans="1:14" ht="21" customHeight="1" x14ac:dyDescent="0.5">
      <c r="A9633" s="50"/>
      <c r="B9633" s="8"/>
      <c r="C9633" s="49"/>
      <c r="D9633" s="8"/>
      <c r="E9633" s="8"/>
      <c r="F9633" s="8"/>
      <c r="G9633" s="8"/>
      <c r="H9633" s="15"/>
      <c r="I9633" s="27"/>
      <c r="K9633" s="27"/>
      <c r="L9633" s="8"/>
      <c r="M9633" s="8"/>
      <c r="N9633" s="8"/>
    </row>
    <row r="9634" spans="1:14" ht="21" customHeight="1" x14ac:dyDescent="0.5">
      <c r="A9634" s="50"/>
      <c r="B9634" s="8"/>
      <c r="C9634" s="49"/>
      <c r="D9634" s="8"/>
      <c r="E9634" s="8"/>
      <c r="F9634" s="8"/>
      <c r="G9634" s="8"/>
      <c r="H9634" s="15"/>
      <c r="I9634" s="27"/>
      <c r="K9634" s="27"/>
      <c r="L9634" s="8"/>
      <c r="M9634" s="8"/>
      <c r="N9634" s="8"/>
    </row>
    <row r="9635" spans="1:14" ht="21" customHeight="1" x14ac:dyDescent="0.5">
      <c r="A9635" s="50"/>
      <c r="B9635" s="8"/>
      <c r="C9635" s="49"/>
      <c r="D9635" s="8"/>
      <c r="E9635" s="8"/>
      <c r="F9635" s="8"/>
      <c r="G9635" s="8"/>
      <c r="H9635" s="15"/>
      <c r="I9635" s="27"/>
      <c r="K9635" s="27"/>
      <c r="L9635" s="8"/>
      <c r="M9635" s="8"/>
      <c r="N9635" s="8"/>
    </row>
    <row r="9636" spans="1:14" ht="21" customHeight="1" x14ac:dyDescent="0.5">
      <c r="A9636" s="50"/>
      <c r="B9636" s="8"/>
      <c r="C9636" s="49"/>
      <c r="D9636" s="8"/>
      <c r="E9636" s="8"/>
      <c r="F9636" s="8"/>
      <c r="G9636" s="8"/>
      <c r="H9636" s="15"/>
      <c r="I9636" s="27"/>
      <c r="K9636" s="27"/>
      <c r="L9636" s="8"/>
      <c r="M9636" s="8"/>
      <c r="N9636" s="8"/>
    </row>
    <row r="9637" spans="1:14" ht="21" customHeight="1" x14ac:dyDescent="0.5">
      <c r="A9637" s="50"/>
      <c r="B9637" s="8"/>
      <c r="C9637" s="49"/>
      <c r="D9637" s="8"/>
      <c r="E9637" s="8"/>
      <c r="F9637" s="8"/>
      <c r="G9637" s="8"/>
      <c r="H9637" s="15"/>
      <c r="I9637" s="27"/>
      <c r="K9637" s="27"/>
      <c r="L9637" s="8"/>
      <c r="M9637" s="8"/>
      <c r="N9637" s="8"/>
    </row>
    <row r="9638" spans="1:14" ht="21" customHeight="1" x14ac:dyDescent="0.5">
      <c r="A9638" s="50"/>
      <c r="B9638" s="8"/>
      <c r="C9638" s="49"/>
      <c r="D9638" s="8"/>
      <c r="E9638" s="8"/>
      <c r="F9638" s="8"/>
      <c r="G9638" s="8"/>
      <c r="H9638" s="15"/>
      <c r="I9638" s="27"/>
      <c r="K9638" s="27"/>
      <c r="L9638" s="8"/>
      <c r="M9638" s="8"/>
      <c r="N9638" s="8"/>
    </row>
    <row r="9639" spans="1:14" ht="21" customHeight="1" x14ac:dyDescent="0.5">
      <c r="A9639" s="50"/>
      <c r="B9639" s="8"/>
      <c r="C9639" s="49"/>
      <c r="D9639" s="8"/>
      <c r="E9639" s="8"/>
      <c r="F9639" s="8"/>
      <c r="G9639" s="8"/>
      <c r="H9639" s="15"/>
      <c r="I9639" s="27"/>
      <c r="K9639" s="27"/>
      <c r="L9639" s="8"/>
      <c r="M9639" s="8"/>
      <c r="N9639" s="8"/>
    </row>
    <row r="9640" spans="1:14" ht="21" customHeight="1" x14ac:dyDescent="0.5">
      <c r="A9640" s="50"/>
      <c r="B9640" s="8"/>
      <c r="C9640" s="49"/>
      <c r="D9640" s="8"/>
      <c r="E9640" s="8"/>
      <c r="F9640" s="8"/>
      <c r="G9640" s="8"/>
      <c r="H9640" s="15"/>
      <c r="I9640" s="27"/>
      <c r="K9640" s="27"/>
      <c r="L9640" s="8"/>
      <c r="M9640" s="8"/>
      <c r="N9640" s="8"/>
    </row>
    <row r="9641" spans="1:14" ht="21" customHeight="1" x14ac:dyDescent="0.5">
      <c r="A9641" s="50"/>
      <c r="B9641" s="8"/>
      <c r="C9641" s="49"/>
      <c r="D9641" s="8"/>
      <c r="E9641" s="8"/>
      <c r="F9641" s="8"/>
      <c r="G9641" s="8"/>
      <c r="H9641" s="15"/>
      <c r="I9641" s="27"/>
      <c r="K9641" s="27"/>
      <c r="L9641" s="8"/>
      <c r="M9641" s="8"/>
      <c r="N9641" s="8"/>
    </row>
    <row r="9642" spans="1:14" ht="21" customHeight="1" x14ac:dyDescent="0.5">
      <c r="A9642" s="50"/>
      <c r="B9642" s="8"/>
      <c r="C9642" s="49"/>
      <c r="D9642" s="8"/>
      <c r="E9642" s="8"/>
      <c r="F9642" s="8"/>
      <c r="G9642" s="8"/>
      <c r="H9642" s="15"/>
      <c r="I9642" s="27"/>
      <c r="K9642" s="27"/>
      <c r="L9642" s="8"/>
      <c r="M9642" s="8"/>
      <c r="N9642" s="8"/>
    </row>
    <row r="9643" spans="1:14" ht="21" customHeight="1" x14ac:dyDescent="0.5">
      <c r="A9643" s="50"/>
      <c r="B9643" s="8"/>
      <c r="C9643" s="49"/>
      <c r="D9643" s="8"/>
      <c r="E9643" s="8"/>
      <c r="F9643" s="8"/>
      <c r="G9643" s="8"/>
      <c r="H9643" s="15"/>
      <c r="I9643" s="27"/>
      <c r="K9643" s="27"/>
      <c r="L9643" s="8"/>
      <c r="M9643" s="8"/>
      <c r="N9643" s="8"/>
    </row>
    <row r="9644" spans="1:14" ht="21" customHeight="1" x14ac:dyDescent="0.5">
      <c r="A9644" s="50"/>
      <c r="B9644" s="8"/>
      <c r="C9644" s="49"/>
      <c r="D9644" s="8"/>
      <c r="E9644" s="8"/>
      <c r="F9644" s="8"/>
      <c r="G9644" s="8"/>
      <c r="H9644" s="15"/>
      <c r="I9644" s="27"/>
      <c r="K9644" s="27"/>
      <c r="L9644" s="8"/>
      <c r="M9644" s="8"/>
      <c r="N9644" s="8"/>
    </row>
    <row r="9645" spans="1:14" ht="21" customHeight="1" x14ac:dyDescent="0.5">
      <c r="A9645" s="50"/>
      <c r="B9645" s="8"/>
      <c r="C9645" s="49"/>
      <c r="D9645" s="8"/>
      <c r="E9645" s="8"/>
      <c r="F9645" s="8"/>
      <c r="G9645" s="8"/>
      <c r="H9645" s="15"/>
      <c r="I9645" s="27"/>
      <c r="K9645" s="27"/>
      <c r="L9645" s="8"/>
      <c r="M9645" s="8"/>
      <c r="N9645" s="8"/>
    </row>
    <row r="9646" spans="1:14" ht="21" customHeight="1" x14ac:dyDescent="0.5">
      <c r="A9646" s="50"/>
      <c r="B9646" s="8"/>
      <c r="C9646" s="49"/>
      <c r="D9646" s="8"/>
      <c r="E9646" s="8"/>
      <c r="F9646" s="8"/>
      <c r="G9646" s="8"/>
      <c r="H9646" s="15"/>
      <c r="I9646" s="27"/>
      <c r="K9646" s="27"/>
      <c r="L9646" s="8"/>
      <c r="M9646" s="8"/>
      <c r="N9646" s="8"/>
    </row>
    <row r="9647" spans="1:14" ht="21" customHeight="1" x14ac:dyDescent="0.5">
      <c r="A9647" s="50"/>
      <c r="B9647" s="8"/>
      <c r="C9647" s="49"/>
      <c r="D9647" s="8"/>
      <c r="E9647" s="8"/>
      <c r="F9647" s="8"/>
      <c r="G9647" s="8"/>
      <c r="H9647" s="15"/>
      <c r="I9647" s="27"/>
      <c r="K9647" s="27"/>
      <c r="L9647" s="8"/>
      <c r="M9647" s="8"/>
      <c r="N9647" s="8"/>
    </row>
    <row r="9648" spans="1:14" ht="21" customHeight="1" x14ac:dyDescent="0.5">
      <c r="A9648" s="50"/>
      <c r="B9648" s="8"/>
      <c r="C9648" s="49"/>
      <c r="D9648" s="8"/>
      <c r="E9648" s="8"/>
      <c r="F9648" s="8"/>
      <c r="G9648" s="8"/>
      <c r="H9648" s="15"/>
      <c r="I9648" s="27"/>
      <c r="K9648" s="27"/>
      <c r="L9648" s="8"/>
      <c r="M9648" s="8"/>
      <c r="N9648" s="8"/>
    </row>
    <row r="9649" spans="1:14" ht="21" customHeight="1" x14ac:dyDescent="0.5">
      <c r="A9649" s="50"/>
      <c r="B9649" s="8"/>
      <c r="C9649" s="49"/>
      <c r="D9649" s="8"/>
      <c r="E9649" s="8"/>
      <c r="F9649" s="8"/>
      <c r="G9649" s="8"/>
      <c r="H9649" s="15"/>
      <c r="I9649" s="27"/>
      <c r="K9649" s="27"/>
      <c r="L9649" s="8"/>
      <c r="M9649" s="8"/>
      <c r="N9649" s="8"/>
    </row>
    <row r="9650" spans="1:14" ht="21" customHeight="1" x14ac:dyDescent="0.5">
      <c r="A9650" s="50"/>
      <c r="B9650" s="8"/>
      <c r="C9650" s="49"/>
      <c r="D9650" s="8"/>
      <c r="E9650" s="8"/>
      <c r="F9650" s="8"/>
      <c r="G9650" s="8"/>
      <c r="H9650" s="15"/>
      <c r="I9650" s="27"/>
      <c r="K9650" s="27"/>
      <c r="L9650" s="8"/>
      <c r="M9650" s="8"/>
      <c r="N9650" s="8"/>
    </row>
    <row r="9651" spans="1:14" ht="21" customHeight="1" x14ac:dyDescent="0.5">
      <c r="A9651" s="50"/>
      <c r="B9651" s="8"/>
      <c r="C9651" s="49"/>
      <c r="D9651" s="8"/>
      <c r="E9651" s="8"/>
      <c r="F9651" s="8"/>
      <c r="G9651" s="8"/>
      <c r="H9651" s="15"/>
      <c r="I9651" s="27"/>
      <c r="K9651" s="27"/>
      <c r="L9651" s="8"/>
      <c r="M9651" s="8"/>
      <c r="N9651" s="8"/>
    </row>
    <row r="9652" spans="1:14" ht="21" customHeight="1" x14ac:dyDescent="0.5">
      <c r="A9652" s="50"/>
      <c r="B9652" s="8"/>
      <c r="C9652" s="49"/>
      <c r="D9652" s="8"/>
      <c r="E9652" s="8"/>
      <c r="F9652" s="8"/>
      <c r="G9652" s="8"/>
      <c r="H9652" s="15"/>
      <c r="I9652" s="27"/>
      <c r="K9652" s="27"/>
      <c r="L9652" s="8"/>
      <c r="M9652" s="8"/>
      <c r="N9652" s="8"/>
    </row>
    <row r="9653" spans="1:14" ht="21" customHeight="1" x14ac:dyDescent="0.5">
      <c r="A9653" s="50"/>
      <c r="B9653" s="8"/>
      <c r="C9653" s="49"/>
      <c r="D9653" s="8"/>
      <c r="E9653" s="8"/>
      <c r="F9653" s="8"/>
      <c r="G9653" s="8"/>
      <c r="H9653" s="15"/>
      <c r="I9653" s="27"/>
      <c r="K9653" s="27"/>
      <c r="L9653" s="8"/>
      <c r="M9653" s="8"/>
      <c r="N9653" s="8"/>
    </row>
    <row r="9654" spans="1:14" ht="21" customHeight="1" x14ac:dyDescent="0.5">
      <c r="A9654" s="50"/>
      <c r="B9654" s="8"/>
      <c r="C9654" s="49"/>
      <c r="D9654" s="8"/>
      <c r="E9654" s="8"/>
      <c r="F9654" s="8"/>
      <c r="G9654" s="8"/>
      <c r="H9654" s="15"/>
      <c r="I9654" s="27"/>
      <c r="K9654" s="27"/>
      <c r="L9654" s="8"/>
      <c r="M9654" s="8"/>
      <c r="N9654" s="8"/>
    </row>
    <row r="9655" spans="1:14" ht="21" customHeight="1" x14ac:dyDescent="0.5">
      <c r="A9655" s="50"/>
      <c r="B9655" s="8"/>
      <c r="C9655" s="49"/>
      <c r="D9655" s="8"/>
      <c r="E9655" s="8"/>
      <c r="F9655" s="8"/>
      <c r="G9655" s="8"/>
      <c r="H9655" s="15"/>
      <c r="I9655" s="27"/>
      <c r="K9655" s="27"/>
      <c r="L9655" s="8"/>
      <c r="M9655" s="8"/>
      <c r="N9655" s="8"/>
    </row>
    <row r="9656" spans="1:14" ht="21" customHeight="1" x14ac:dyDescent="0.5">
      <c r="A9656" s="50"/>
      <c r="B9656" s="8"/>
      <c r="C9656" s="49"/>
      <c r="D9656" s="8"/>
      <c r="E9656" s="8"/>
      <c r="F9656" s="8"/>
      <c r="G9656" s="8"/>
      <c r="H9656" s="15"/>
      <c r="I9656" s="27"/>
      <c r="K9656" s="27"/>
      <c r="L9656" s="8"/>
      <c r="M9656" s="8"/>
      <c r="N9656" s="8"/>
    </row>
    <row r="9657" spans="1:14" ht="21" customHeight="1" x14ac:dyDescent="0.5">
      <c r="A9657" s="50"/>
      <c r="B9657" s="8"/>
      <c r="C9657" s="49"/>
      <c r="D9657" s="8"/>
      <c r="E9657" s="8"/>
      <c r="F9657" s="8"/>
      <c r="G9657" s="8"/>
      <c r="H9657" s="15"/>
      <c r="I9657" s="27"/>
      <c r="K9657" s="27"/>
      <c r="L9657" s="8"/>
      <c r="M9657" s="8"/>
      <c r="N9657" s="8"/>
    </row>
    <row r="9658" spans="1:14" ht="21" customHeight="1" x14ac:dyDescent="0.5">
      <c r="A9658" s="50"/>
      <c r="B9658" s="8"/>
      <c r="C9658" s="49"/>
      <c r="D9658" s="8"/>
      <c r="E9658" s="8"/>
      <c r="F9658" s="8"/>
      <c r="G9658" s="8"/>
      <c r="H9658" s="15"/>
      <c r="I9658" s="27"/>
      <c r="K9658" s="27"/>
      <c r="L9658" s="8"/>
      <c r="M9658" s="8"/>
      <c r="N9658" s="8"/>
    </row>
    <row r="9659" spans="1:14" ht="21" customHeight="1" x14ac:dyDescent="0.5">
      <c r="A9659" s="50"/>
      <c r="B9659" s="8"/>
      <c r="C9659" s="49"/>
      <c r="D9659" s="8"/>
      <c r="E9659" s="8"/>
      <c r="F9659" s="8"/>
      <c r="G9659" s="8"/>
      <c r="H9659" s="15"/>
      <c r="I9659" s="27"/>
      <c r="K9659" s="27"/>
      <c r="L9659" s="8"/>
      <c r="M9659" s="8"/>
      <c r="N9659" s="8"/>
    </row>
    <row r="9660" spans="1:14" ht="21" customHeight="1" x14ac:dyDescent="0.5">
      <c r="A9660" s="50"/>
      <c r="B9660" s="8"/>
      <c r="C9660" s="49"/>
      <c r="D9660" s="8"/>
      <c r="E9660" s="8"/>
      <c r="F9660" s="8"/>
      <c r="G9660" s="8"/>
      <c r="H9660" s="15"/>
      <c r="I9660" s="27"/>
      <c r="K9660" s="27"/>
      <c r="L9660" s="8"/>
      <c r="M9660" s="8"/>
      <c r="N9660" s="8"/>
    </row>
    <row r="9661" spans="1:14" ht="21" customHeight="1" x14ac:dyDescent="0.5">
      <c r="A9661" s="50"/>
      <c r="B9661" s="8"/>
      <c r="C9661" s="49"/>
      <c r="D9661" s="8"/>
      <c r="E9661" s="8"/>
      <c r="F9661" s="8"/>
      <c r="G9661" s="8"/>
      <c r="H9661" s="15"/>
      <c r="I9661" s="27"/>
      <c r="K9661" s="27"/>
      <c r="L9661" s="8"/>
      <c r="M9661" s="8"/>
      <c r="N9661" s="8"/>
    </row>
    <row r="9662" spans="1:14" ht="21" customHeight="1" x14ac:dyDescent="0.5">
      <c r="A9662" s="50"/>
      <c r="B9662" s="8"/>
      <c r="C9662" s="49"/>
      <c r="D9662" s="8"/>
      <c r="E9662" s="8"/>
      <c r="F9662" s="8"/>
      <c r="G9662" s="8"/>
      <c r="H9662" s="15"/>
      <c r="I9662" s="27"/>
      <c r="K9662" s="27"/>
      <c r="L9662" s="8"/>
      <c r="M9662" s="8"/>
      <c r="N9662" s="8"/>
    </row>
    <row r="9663" spans="1:14" ht="21" customHeight="1" x14ac:dyDescent="0.5">
      <c r="A9663" s="50"/>
      <c r="B9663" s="8"/>
      <c r="C9663" s="49"/>
      <c r="D9663" s="8"/>
      <c r="E9663" s="8"/>
      <c r="F9663" s="8"/>
      <c r="G9663" s="8"/>
      <c r="H9663" s="15"/>
      <c r="I9663" s="27"/>
      <c r="K9663" s="27"/>
      <c r="L9663" s="8"/>
      <c r="M9663" s="8"/>
      <c r="N9663" s="8"/>
    </row>
    <row r="9664" spans="1:14" ht="21" customHeight="1" x14ac:dyDescent="0.5">
      <c r="A9664" s="50"/>
      <c r="B9664" s="8"/>
      <c r="C9664" s="49"/>
      <c r="D9664" s="8"/>
      <c r="E9664" s="8"/>
      <c r="F9664" s="8"/>
      <c r="G9664" s="8"/>
      <c r="H9664" s="15"/>
      <c r="I9664" s="27"/>
      <c r="K9664" s="27"/>
      <c r="L9664" s="8"/>
      <c r="M9664" s="8"/>
      <c r="N9664" s="8"/>
    </row>
    <row r="9665" spans="1:14" ht="21" customHeight="1" x14ac:dyDescent="0.5">
      <c r="A9665" s="50"/>
      <c r="B9665" s="8"/>
      <c r="C9665" s="49"/>
      <c r="D9665" s="8"/>
      <c r="E9665" s="8"/>
      <c r="F9665" s="8"/>
      <c r="G9665" s="8"/>
      <c r="H9665" s="15"/>
      <c r="I9665" s="27"/>
      <c r="K9665" s="27"/>
      <c r="L9665" s="8"/>
      <c r="M9665" s="8"/>
      <c r="N9665" s="8"/>
    </row>
    <row r="9666" spans="1:14" ht="21" customHeight="1" x14ac:dyDescent="0.5">
      <c r="A9666" s="50"/>
      <c r="B9666" s="8"/>
      <c r="C9666" s="49"/>
      <c r="D9666" s="8"/>
      <c r="E9666" s="8"/>
      <c r="F9666" s="8"/>
      <c r="G9666" s="8"/>
      <c r="H9666" s="15"/>
      <c r="I9666" s="27"/>
      <c r="K9666" s="27"/>
      <c r="L9666" s="8"/>
      <c r="M9666" s="8"/>
      <c r="N9666" s="8"/>
    </row>
    <row r="9667" spans="1:14" ht="21" customHeight="1" x14ac:dyDescent="0.5">
      <c r="A9667" s="50"/>
      <c r="B9667" s="8"/>
      <c r="C9667" s="49"/>
      <c r="D9667" s="8"/>
      <c r="E9667" s="8"/>
      <c r="F9667" s="8"/>
      <c r="G9667" s="8"/>
      <c r="H9667" s="15"/>
      <c r="I9667" s="27"/>
      <c r="K9667" s="27"/>
      <c r="L9667" s="8"/>
      <c r="M9667" s="8"/>
      <c r="N9667" s="8"/>
    </row>
    <row r="9668" spans="1:14" ht="21" customHeight="1" x14ac:dyDescent="0.5">
      <c r="A9668" s="50"/>
      <c r="B9668" s="8"/>
      <c r="C9668" s="49"/>
      <c r="D9668" s="8"/>
      <c r="E9668" s="8"/>
      <c r="F9668" s="8"/>
      <c r="G9668" s="8"/>
      <c r="H9668" s="15"/>
      <c r="I9668" s="27"/>
      <c r="K9668" s="27"/>
      <c r="L9668" s="8"/>
      <c r="M9668" s="8"/>
      <c r="N9668" s="8"/>
    </row>
    <row r="9669" spans="1:14" ht="21" customHeight="1" x14ac:dyDescent="0.5">
      <c r="A9669" s="50"/>
      <c r="B9669" s="8"/>
      <c r="C9669" s="49"/>
      <c r="D9669" s="8"/>
      <c r="E9669" s="8"/>
      <c r="F9669" s="8"/>
      <c r="G9669" s="8"/>
      <c r="H9669" s="15"/>
      <c r="I9669" s="27"/>
      <c r="K9669" s="27"/>
      <c r="L9669" s="8"/>
      <c r="M9669" s="8"/>
      <c r="N9669" s="8"/>
    </row>
    <row r="9670" spans="1:14" ht="21" customHeight="1" x14ac:dyDescent="0.5">
      <c r="A9670" s="50"/>
      <c r="B9670" s="8"/>
      <c r="C9670" s="49"/>
      <c r="D9670" s="8"/>
      <c r="E9670" s="8"/>
      <c r="F9670" s="8"/>
      <c r="G9670" s="8"/>
      <c r="H9670" s="15"/>
      <c r="I9670" s="27"/>
      <c r="K9670" s="27"/>
      <c r="L9670" s="8"/>
      <c r="M9670" s="8"/>
      <c r="N9670" s="8"/>
    </row>
    <row r="9671" spans="1:14" ht="21" customHeight="1" x14ac:dyDescent="0.5">
      <c r="A9671" s="50"/>
      <c r="B9671" s="8"/>
      <c r="C9671" s="49"/>
      <c r="D9671" s="8"/>
      <c r="E9671" s="8"/>
      <c r="F9671" s="8"/>
      <c r="G9671" s="8"/>
      <c r="H9671" s="15"/>
      <c r="I9671" s="27"/>
      <c r="K9671" s="27"/>
      <c r="L9671" s="8"/>
      <c r="M9671" s="8"/>
      <c r="N9671" s="8"/>
    </row>
    <row r="9672" spans="1:14" ht="21" customHeight="1" x14ac:dyDescent="0.5">
      <c r="A9672" s="50"/>
      <c r="B9672" s="8"/>
      <c r="C9672" s="49"/>
      <c r="D9672" s="8"/>
      <c r="E9672" s="8"/>
      <c r="F9672" s="8"/>
      <c r="G9672" s="8"/>
      <c r="H9672" s="15"/>
      <c r="I9672" s="27"/>
      <c r="K9672" s="27"/>
      <c r="L9672" s="8"/>
      <c r="M9672" s="8"/>
      <c r="N9672" s="8"/>
    </row>
    <row r="9673" spans="1:14" ht="21" customHeight="1" x14ac:dyDescent="0.5">
      <c r="A9673" s="50"/>
      <c r="B9673" s="8"/>
      <c r="C9673" s="49"/>
      <c r="D9673" s="8"/>
      <c r="E9673" s="8"/>
      <c r="F9673" s="8"/>
      <c r="G9673" s="8"/>
      <c r="H9673" s="15"/>
      <c r="I9673" s="27"/>
      <c r="K9673" s="27"/>
      <c r="L9673" s="8"/>
      <c r="M9673" s="8"/>
      <c r="N9673" s="8"/>
    </row>
    <row r="9674" spans="1:14" ht="21" customHeight="1" x14ac:dyDescent="0.5">
      <c r="A9674" s="50"/>
      <c r="B9674" s="8"/>
      <c r="C9674" s="49"/>
      <c r="D9674" s="8"/>
      <c r="E9674" s="8"/>
      <c r="F9674" s="8"/>
      <c r="G9674" s="8"/>
      <c r="H9674" s="15"/>
      <c r="I9674" s="27"/>
      <c r="K9674" s="27"/>
      <c r="L9674" s="8"/>
      <c r="M9674" s="8"/>
      <c r="N9674" s="8"/>
    </row>
    <row r="9675" spans="1:14" ht="21" customHeight="1" x14ac:dyDescent="0.5">
      <c r="A9675" s="50"/>
      <c r="B9675" s="8"/>
      <c r="C9675" s="49"/>
      <c r="D9675" s="8"/>
      <c r="E9675" s="8"/>
      <c r="F9675" s="8"/>
      <c r="G9675" s="8"/>
      <c r="H9675" s="15"/>
      <c r="I9675" s="27"/>
      <c r="K9675" s="27"/>
      <c r="L9675" s="8"/>
      <c r="M9675" s="8"/>
      <c r="N9675" s="8"/>
    </row>
    <row r="9676" spans="1:14" ht="21" customHeight="1" x14ac:dyDescent="0.5">
      <c r="A9676" s="50"/>
      <c r="B9676" s="8"/>
      <c r="C9676" s="49"/>
      <c r="D9676" s="8"/>
      <c r="E9676" s="8"/>
      <c r="F9676" s="8"/>
      <c r="G9676" s="8"/>
      <c r="H9676" s="15"/>
      <c r="I9676" s="27"/>
      <c r="K9676" s="27"/>
      <c r="L9676" s="8"/>
      <c r="M9676" s="8"/>
      <c r="N9676" s="8"/>
    </row>
    <row r="9677" spans="1:14" ht="21" customHeight="1" x14ac:dyDescent="0.5">
      <c r="A9677" s="50"/>
      <c r="B9677" s="8"/>
      <c r="C9677" s="49"/>
      <c r="D9677" s="8"/>
      <c r="E9677" s="8"/>
      <c r="F9677" s="8"/>
      <c r="G9677" s="8"/>
      <c r="H9677" s="15"/>
      <c r="I9677" s="27"/>
      <c r="K9677" s="27"/>
      <c r="L9677" s="8"/>
      <c r="M9677" s="8"/>
      <c r="N9677" s="8"/>
    </row>
    <row r="9678" spans="1:14" ht="21" customHeight="1" x14ac:dyDescent="0.5">
      <c r="A9678" s="50"/>
      <c r="B9678" s="8"/>
      <c r="C9678" s="49"/>
      <c r="D9678" s="8"/>
      <c r="E9678" s="8"/>
      <c r="F9678" s="8"/>
      <c r="G9678" s="8"/>
      <c r="H9678" s="15"/>
      <c r="I9678" s="27"/>
      <c r="K9678" s="27"/>
      <c r="L9678" s="8"/>
      <c r="M9678" s="8"/>
      <c r="N9678" s="8"/>
    </row>
    <row r="9679" spans="1:14" ht="21" customHeight="1" x14ac:dyDescent="0.5">
      <c r="A9679" s="50"/>
      <c r="B9679" s="8"/>
      <c r="C9679" s="49"/>
      <c r="D9679" s="8"/>
      <c r="E9679" s="8"/>
      <c r="F9679" s="8"/>
      <c r="G9679" s="8"/>
      <c r="H9679" s="15"/>
      <c r="I9679" s="27"/>
      <c r="K9679" s="27"/>
      <c r="L9679" s="8"/>
      <c r="M9679" s="8"/>
      <c r="N9679" s="8"/>
    </row>
    <row r="9680" spans="1:14" ht="21" customHeight="1" x14ac:dyDescent="0.5">
      <c r="A9680" s="50"/>
      <c r="B9680" s="8"/>
      <c r="C9680" s="49"/>
      <c r="D9680" s="8"/>
      <c r="E9680" s="8"/>
      <c r="F9680" s="8"/>
      <c r="G9680" s="8"/>
      <c r="H9680" s="15"/>
      <c r="I9680" s="27"/>
      <c r="K9680" s="27"/>
      <c r="L9680" s="8"/>
      <c r="M9680" s="8"/>
      <c r="N9680" s="8"/>
    </row>
    <row r="9681" spans="1:14" ht="21" customHeight="1" x14ac:dyDescent="0.5">
      <c r="A9681" s="50"/>
      <c r="B9681" s="8"/>
      <c r="C9681" s="49"/>
      <c r="D9681" s="8"/>
      <c r="E9681" s="8"/>
      <c r="F9681" s="8"/>
      <c r="G9681" s="8"/>
      <c r="H9681" s="15"/>
      <c r="I9681" s="27"/>
      <c r="K9681" s="27"/>
      <c r="L9681" s="8"/>
      <c r="M9681" s="8"/>
      <c r="N9681" s="8"/>
    </row>
    <row r="9682" spans="1:14" ht="21" customHeight="1" x14ac:dyDescent="0.5">
      <c r="A9682" s="50"/>
      <c r="B9682" s="8"/>
      <c r="C9682" s="49"/>
      <c r="D9682" s="8"/>
      <c r="E9682" s="8"/>
      <c r="F9682" s="8"/>
      <c r="G9682" s="8"/>
      <c r="H9682" s="15"/>
      <c r="I9682" s="27"/>
      <c r="K9682" s="27"/>
      <c r="L9682" s="8"/>
      <c r="M9682" s="8"/>
      <c r="N9682" s="8"/>
    </row>
    <row r="9683" spans="1:14" ht="21" customHeight="1" x14ac:dyDescent="0.5">
      <c r="A9683" s="50"/>
      <c r="B9683" s="8"/>
      <c r="C9683" s="49"/>
      <c r="D9683" s="8"/>
      <c r="E9683" s="8"/>
      <c r="F9683" s="8"/>
      <c r="G9683" s="8"/>
      <c r="H9683" s="15"/>
      <c r="I9683" s="27"/>
      <c r="K9683" s="27"/>
      <c r="L9683" s="8"/>
      <c r="M9683" s="8"/>
      <c r="N9683" s="8"/>
    </row>
    <row r="9684" spans="1:14" ht="21" customHeight="1" x14ac:dyDescent="0.5">
      <c r="A9684" s="50"/>
      <c r="B9684" s="8"/>
      <c r="C9684" s="49"/>
      <c r="D9684" s="8"/>
      <c r="E9684" s="8"/>
      <c r="F9684" s="8"/>
      <c r="G9684" s="8"/>
      <c r="H9684" s="15"/>
      <c r="I9684" s="27"/>
      <c r="K9684" s="27"/>
      <c r="L9684" s="8"/>
      <c r="M9684" s="8"/>
      <c r="N9684" s="8"/>
    </row>
    <row r="9685" spans="1:14" ht="21" customHeight="1" x14ac:dyDescent="0.5">
      <c r="A9685" s="50"/>
      <c r="B9685" s="8"/>
      <c r="C9685" s="49"/>
      <c r="D9685" s="8"/>
      <c r="E9685" s="8"/>
      <c r="F9685" s="8"/>
      <c r="G9685" s="8"/>
      <c r="H9685" s="15"/>
      <c r="I9685" s="27"/>
      <c r="K9685" s="27"/>
      <c r="L9685" s="8"/>
      <c r="M9685" s="8"/>
      <c r="N9685" s="8"/>
    </row>
    <row r="9686" spans="1:14" ht="21" customHeight="1" x14ac:dyDescent="0.5">
      <c r="A9686" s="50"/>
      <c r="B9686" s="8"/>
      <c r="C9686" s="49"/>
      <c r="D9686" s="8"/>
      <c r="E9686" s="8"/>
      <c r="F9686" s="8"/>
      <c r="G9686" s="8"/>
      <c r="H9686" s="15"/>
      <c r="I9686" s="27"/>
      <c r="K9686" s="27"/>
      <c r="L9686" s="8"/>
      <c r="M9686" s="8"/>
      <c r="N9686" s="8"/>
    </row>
    <row r="9687" spans="1:14" ht="21" customHeight="1" x14ac:dyDescent="0.5">
      <c r="A9687" s="50"/>
      <c r="B9687" s="8"/>
      <c r="C9687" s="49"/>
      <c r="D9687" s="8"/>
      <c r="E9687" s="8"/>
      <c r="F9687" s="8"/>
      <c r="G9687" s="8"/>
      <c r="H9687" s="15"/>
      <c r="I9687" s="27"/>
      <c r="K9687" s="27"/>
      <c r="L9687" s="8"/>
      <c r="M9687" s="8"/>
      <c r="N9687" s="8"/>
    </row>
    <row r="9688" spans="1:14" ht="21" customHeight="1" x14ac:dyDescent="0.5">
      <c r="A9688" s="50"/>
      <c r="B9688" s="8"/>
      <c r="C9688" s="49"/>
      <c r="D9688" s="8"/>
      <c r="E9688" s="8"/>
      <c r="F9688" s="8"/>
      <c r="G9688" s="8"/>
      <c r="H9688" s="15"/>
      <c r="I9688" s="27"/>
      <c r="K9688" s="27"/>
      <c r="L9688" s="8"/>
      <c r="M9688" s="8"/>
      <c r="N9688" s="8"/>
    </row>
    <row r="9689" spans="1:14" ht="21" customHeight="1" x14ac:dyDescent="0.5">
      <c r="A9689" s="50"/>
      <c r="B9689" s="8"/>
      <c r="C9689" s="49"/>
      <c r="D9689" s="8"/>
      <c r="E9689" s="8"/>
      <c r="F9689" s="8"/>
      <c r="G9689" s="8"/>
      <c r="H9689" s="15"/>
      <c r="I9689" s="27"/>
      <c r="K9689" s="27"/>
      <c r="L9689" s="8"/>
      <c r="M9689" s="8"/>
      <c r="N9689" s="8"/>
    </row>
    <row r="9690" spans="1:14" ht="21" customHeight="1" x14ac:dyDescent="0.5">
      <c r="A9690" s="50"/>
      <c r="B9690" s="8"/>
      <c r="C9690" s="49"/>
      <c r="D9690" s="8"/>
      <c r="E9690" s="8"/>
      <c r="F9690" s="8"/>
      <c r="G9690" s="8"/>
      <c r="H9690" s="15"/>
      <c r="I9690" s="27"/>
      <c r="K9690" s="27"/>
      <c r="L9690" s="8"/>
      <c r="M9690" s="8"/>
      <c r="N9690" s="8"/>
    </row>
    <row r="9691" spans="1:14" ht="21" customHeight="1" x14ac:dyDescent="0.5">
      <c r="A9691" s="50"/>
      <c r="B9691" s="8"/>
      <c r="C9691" s="49"/>
      <c r="D9691" s="8"/>
      <c r="E9691" s="8"/>
      <c r="F9691" s="8"/>
      <c r="G9691" s="8"/>
      <c r="H9691" s="15"/>
      <c r="I9691" s="27"/>
      <c r="K9691" s="27"/>
      <c r="L9691" s="8"/>
      <c r="M9691" s="8"/>
      <c r="N9691" s="8"/>
    </row>
    <row r="9692" spans="1:14" ht="21" customHeight="1" x14ac:dyDescent="0.5">
      <c r="A9692" s="50"/>
      <c r="B9692" s="8"/>
      <c r="C9692" s="49"/>
      <c r="D9692" s="8"/>
      <c r="E9692" s="8"/>
      <c r="F9692" s="8"/>
      <c r="G9692" s="8"/>
      <c r="H9692" s="15"/>
      <c r="I9692" s="27"/>
      <c r="K9692" s="27"/>
      <c r="L9692" s="8"/>
      <c r="M9692" s="8"/>
      <c r="N9692" s="8"/>
    </row>
    <row r="9693" spans="1:14" ht="21" customHeight="1" x14ac:dyDescent="0.5">
      <c r="A9693" s="50"/>
      <c r="B9693" s="8"/>
      <c r="C9693" s="49"/>
      <c r="D9693" s="8"/>
      <c r="E9693" s="8"/>
      <c r="F9693" s="8"/>
      <c r="G9693" s="8"/>
      <c r="H9693" s="15"/>
      <c r="I9693" s="27"/>
      <c r="K9693" s="27"/>
      <c r="L9693" s="8"/>
      <c r="M9693" s="8"/>
      <c r="N9693" s="8"/>
    </row>
    <row r="9694" spans="1:14" ht="21" customHeight="1" x14ac:dyDescent="0.5">
      <c r="A9694" s="50"/>
      <c r="B9694" s="8"/>
      <c r="C9694" s="49"/>
      <c r="D9694" s="8"/>
      <c r="E9694" s="8"/>
      <c r="F9694" s="8"/>
      <c r="G9694" s="8"/>
      <c r="H9694" s="15"/>
      <c r="I9694" s="27"/>
      <c r="K9694" s="27"/>
      <c r="L9694" s="8"/>
      <c r="M9694" s="8"/>
      <c r="N9694" s="8"/>
    </row>
    <row r="9695" spans="1:14" ht="21" customHeight="1" x14ac:dyDescent="0.5">
      <c r="A9695" s="50"/>
      <c r="B9695" s="8"/>
      <c r="C9695" s="49"/>
      <c r="D9695" s="8"/>
      <c r="E9695" s="8"/>
      <c r="F9695" s="8"/>
      <c r="G9695" s="8"/>
      <c r="H9695" s="15"/>
      <c r="I9695" s="27"/>
      <c r="K9695" s="27"/>
      <c r="L9695" s="8"/>
      <c r="M9695" s="8"/>
      <c r="N9695" s="8"/>
    </row>
    <row r="9696" spans="1:14" ht="21" customHeight="1" x14ac:dyDescent="0.5">
      <c r="A9696" s="50"/>
      <c r="B9696" s="8"/>
      <c r="C9696" s="49"/>
      <c r="D9696" s="8"/>
      <c r="E9696" s="8"/>
      <c r="F9696" s="8"/>
      <c r="G9696" s="8"/>
      <c r="H9696" s="15"/>
      <c r="I9696" s="27"/>
      <c r="K9696" s="27"/>
      <c r="L9696" s="8"/>
      <c r="M9696" s="8"/>
      <c r="N9696" s="8"/>
    </row>
    <row r="9697" spans="1:14" ht="21" customHeight="1" x14ac:dyDescent="0.5">
      <c r="A9697" s="50"/>
      <c r="B9697" s="8"/>
      <c r="C9697" s="49"/>
      <c r="D9697" s="8"/>
      <c r="E9697" s="8"/>
      <c r="F9697" s="8"/>
      <c r="G9697" s="8"/>
      <c r="H9697" s="15"/>
      <c r="I9697" s="27"/>
      <c r="K9697" s="27"/>
      <c r="L9697" s="8"/>
      <c r="M9697" s="8"/>
      <c r="N9697" s="8"/>
    </row>
    <row r="9698" spans="1:14" ht="21" customHeight="1" x14ac:dyDescent="0.5">
      <c r="A9698" s="50"/>
      <c r="B9698" s="8"/>
      <c r="C9698" s="49"/>
      <c r="D9698" s="8"/>
      <c r="E9698" s="8"/>
      <c r="F9698" s="8"/>
      <c r="G9698" s="8"/>
      <c r="H9698" s="15"/>
      <c r="I9698" s="27"/>
      <c r="K9698" s="27"/>
      <c r="L9698" s="8"/>
      <c r="M9698" s="8"/>
      <c r="N9698" s="8"/>
    </row>
    <row r="9699" spans="1:14" ht="21" customHeight="1" x14ac:dyDescent="0.5">
      <c r="A9699" s="50"/>
      <c r="B9699" s="8"/>
      <c r="C9699" s="49"/>
      <c r="D9699" s="8"/>
      <c r="E9699" s="8"/>
      <c r="F9699" s="8"/>
      <c r="G9699" s="8"/>
      <c r="H9699" s="15"/>
      <c r="I9699" s="27"/>
      <c r="K9699" s="27"/>
      <c r="L9699" s="8"/>
      <c r="M9699" s="8"/>
      <c r="N9699" s="8"/>
    </row>
    <row r="9700" spans="1:14" ht="21" customHeight="1" x14ac:dyDescent="0.5">
      <c r="A9700" s="50"/>
      <c r="B9700" s="8"/>
      <c r="C9700" s="49"/>
      <c r="D9700" s="8"/>
      <c r="E9700" s="8"/>
      <c r="F9700" s="8"/>
      <c r="G9700" s="8"/>
      <c r="H9700" s="15"/>
      <c r="I9700" s="27"/>
      <c r="K9700" s="27"/>
      <c r="L9700" s="8"/>
      <c r="M9700" s="8"/>
      <c r="N9700" s="8"/>
    </row>
    <row r="9701" spans="1:14" ht="21" customHeight="1" x14ac:dyDescent="0.5">
      <c r="A9701" s="50"/>
      <c r="B9701" s="8"/>
      <c r="C9701" s="49"/>
      <c r="D9701" s="8"/>
      <c r="E9701" s="8"/>
      <c r="F9701" s="8"/>
      <c r="G9701" s="8"/>
      <c r="H9701" s="15"/>
      <c r="I9701" s="27"/>
      <c r="K9701" s="27"/>
      <c r="L9701" s="8"/>
      <c r="M9701" s="8"/>
      <c r="N9701" s="8"/>
    </row>
    <row r="9702" spans="1:14" ht="21" customHeight="1" x14ac:dyDescent="0.5">
      <c r="A9702" s="50"/>
      <c r="B9702" s="8"/>
      <c r="C9702" s="49"/>
      <c r="D9702" s="8"/>
      <c r="E9702" s="8"/>
      <c r="F9702" s="8"/>
      <c r="G9702" s="8"/>
      <c r="H9702" s="15"/>
      <c r="I9702" s="27"/>
      <c r="K9702" s="27"/>
      <c r="L9702" s="8"/>
      <c r="M9702" s="8"/>
      <c r="N9702" s="8"/>
    </row>
    <row r="9703" spans="1:14" ht="21" customHeight="1" x14ac:dyDescent="0.5">
      <c r="A9703" s="50"/>
      <c r="B9703" s="8"/>
      <c r="C9703" s="49"/>
      <c r="D9703" s="8"/>
      <c r="E9703" s="8"/>
      <c r="F9703" s="8"/>
      <c r="G9703" s="8"/>
      <c r="H9703" s="15"/>
      <c r="I9703" s="27"/>
      <c r="K9703" s="27"/>
      <c r="L9703" s="8"/>
      <c r="M9703" s="8"/>
      <c r="N9703" s="8"/>
    </row>
    <row r="9704" spans="1:14" ht="21" customHeight="1" x14ac:dyDescent="0.5">
      <c r="A9704" s="50"/>
      <c r="B9704" s="8"/>
      <c r="C9704" s="49"/>
      <c r="D9704" s="8"/>
      <c r="E9704" s="8"/>
      <c r="F9704" s="8"/>
      <c r="G9704" s="8"/>
      <c r="H9704" s="15"/>
      <c r="I9704" s="27"/>
      <c r="K9704" s="27"/>
      <c r="L9704" s="8"/>
      <c r="M9704" s="8"/>
      <c r="N9704" s="8"/>
    </row>
    <row r="9705" spans="1:14" ht="21" customHeight="1" x14ac:dyDescent="0.5">
      <c r="A9705" s="50"/>
      <c r="B9705" s="8"/>
      <c r="C9705" s="49"/>
      <c r="D9705" s="8"/>
      <c r="E9705" s="8"/>
      <c r="F9705" s="8"/>
      <c r="G9705" s="8"/>
      <c r="H9705" s="15"/>
      <c r="I9705" s="27"/>
      <c r="K9705" s="27"/>
      <c r="L9705" s="8"/>
      <c r="M9705" s="8"/>
      <c r="N9705" s="8"/>
    </row>
    <row r="9706" spans="1:14" ht="21" customHeight="1" x14ac:dyDescent="0.5">
      <c r="A9706" s="50"/>
      <c r="B9706" s="8"/>
      <c r="C9706" s="49"/>
      <c r="D9706" s="8"/>
      <c r="E9706" s="8"/>
      <c r="F9706" s="8"/>
      <c r="G9706" s="8"/>
      <c r="H9706" s="15"/>
      <c r="I9706" s="27"/>
      <c r="K9706" s="27"/>
      <c r="L9706" s="8"/>
      <c r="M9706" s="8"/>
      <c r="N9706" s="8"/>
    </row>
    <row r="9707" spans="1:14" ht="21" customHeight="1" x14ac:dyDescent="0.5">
      <c r="A9707" s="50"/>
      <c r="B9707" s="8"/>
      <c r="C9707" s="49"/>
      <c r="D9707" s="8"/>
      <c r="E9707" s="8"/>
      <c r="F9707" s="8"/>
      <c r="G9707" s="8"/>
      <c r="H9707" s="15"/>
      <c r="I9707" s="27"/>
      <c r="K9707" s="27"/>
      <c r="L9707" s="8"/>
      <c r="M9707" s="8"/>
      <c r="N9707" s="8"/>
    </row>
    <row r="9708" spans="1:14" ht="21" customHeight="1" x14ac:dyDescent="0.5">
      <c r="A9708" s="50"/>
      <c r="B9708" s="8"/>
      <c r="C9708" s="49"/>
      <c r="D9708" s="8"/>
      <c r="E9708" s="8"/>
      <c r="F9708" s="8"/>
      <c r="G9708" s="8"/>
      <c r="H9708" s="15"/>
      <c r="I9708" s="27"/>
      <c r="K9708" s="27"/>
      <c r="L9708" s="8"/>
      <c r="M9708" s="8"/>
      <c r="N9708" s="8"/>
    </row>
    <row r="9709" spans="1:14" ht="21" customHeight="1" x14ac:dyDescent="0.5">
      <c r="A9709" s="50"/>
      <c r="B9709" s="8"/>
      <c r="C9709" s="49"/>
      <c r="D9709" s="8"/>
      <c r="E9709" s="8"/>
      <c r="F9709" s="8"/>
      <c r="G9709" s="8"/>
      <c r="H9709" s="15"/>
      <c r="I9709" s="27"/>
      <c r="K9709" s="27"/>
      <c r="L9709" s="8"/>
      <c r="M9709" s="8"/>
      <c r="N9709" s="8"/>
    </row>
    <row r="9710" spans="1:14" ht="21" customHeight="1" x14ac:dyDescent="0.5">
      <c r="A9710" s="50"/>
      <c r="B9710" s="8"/>
      <c r="C9710" s="49"/>
      <c r="D9710" s="8"/>
      <c r="E9710" s="8"/>
      <c r="F9710" s="8"/>
      <c r="G9710" s="8"/>
      <c r="H9710" s="15"/>
      <c r="I9710" s="27"/>
      <c r="K9710" s="27"/>
      <c r="L9710" s="8"/>
      <c r="M9710" s="8"/>
      <c r="N9710" s="8"/>
    </row>
    <row r="9711" spans="1:14" ht="21" customHeight="1" x14ac:dyDescent="0.5">
      <c r="A9711" s="50"/>
      <c r="B9711" s="8"/>
      <c r="C9711" s="49"/>
      <c r="D9711" s="8"/>
      <c r="E9711" s="8"/>
      <c r="F9711" s="8"/>
      <c r="G9711" s="8"/>
      <c r="H9711" s="15"/>
      <c r="I9711" s="27"/>
      <c r="K9711" s="27"/>
      <c r="L9711" s="8"/>
      <c r="M9711" s="8"/>
      <c r="N9711" s="8"/>
    </row>
    <row r="9712" spans="1:14" ht="21" customHeight="1" x14ac:dyDescent="0.5">
      <c r="A9712" s="50"/>
      <c r="B9712" s="8"/>
      <c r="C9712" s="49"/>
      <c r="D9712" s="8"/>
      <c r="E9712" s="8"/>
      <c r="F9712" s="8"/>
      <c r="G9712" s="8"/>
      <c r="H9712" s="15"/>
      <c r="I9712" s="27"/>
      <c r="K9712" s="27"/>
      <c r="L9712" s="8"/>
      <c r="M9712" s="8"/>
      <c r="N9712" s="8"/>
    </row>
    <row r="9713" spans="1:14" ht="21" customHeight="1" x14ac:dyDescent="0.5">
      <c r="A9713" s="50"/>
      <c r="B9713" s="8"/>
      <c r="C9713" s="49"/>
      <c r="D9713" s="8"/>
      <c r="E9713" s="8"/>
      <c r="F9713" s="8"/>
      <c r="G9713" s="8"/>
      <c r="H9713" s="15"/>
      <c r="I9713" s="27"/>
      <c r="K9713" s="27"/>
      <c r="L9713" s="8"/>
      <c r="M9713" s="8"/>
      <c r="N9713" s="8"/>
    </row>
    <row r="9714" spans="1:14" ht="21" customHeight="1" x14ac:dyDescent="0.5">
      <c r="A9714" s="50"/>
      <c r="B9714" s="8"/>
      <c r="C9714" s="49"/>
      <c r="D9714" s="8"/>
      <c r="E9714" s="8"/>
      <c r="F9714" s="8"/>
      <c r="G9714" s="8"/>
      <c r="H9714" s="15"/>
      <c r="I9714" s="27"/>
      <c r="K9714" s="27"/>
      <c r="L9714" s="8"/>
      <c r="M9714" s="8"/>
      <c r="N9714" s="8"/>
    </row>
    <row r="9715" spans="1:14" ht="21" customHeight="1" x14ac:dyDescent="0.5">
      <c r="A9715" s="50"/>
      <c r="B9715" s="8"/>
      <c r="C9715" s="49"/>
      <c r="D9715" s="8"/>
      <c r="E9715" s="8"/>
      <c r="F9715" s="8"/>
      <c r="G9715" s="8"/>
      <c r="H9715" s="15"/>
      <c r="I9715" s="27"/>
      <c r="K9715" s="27"/>
      <c r="L9715" s="8"/>
      <c r="M9715" s="8"/>
      <c r="N9715" s="8"/>
    </row>
    <row r="9716" spans="1:14" ht="21" customHeight="1" x14ac:dyDescent="0.5">
      <c r="A9716" s="50"/>
      <c r="B9716" s="8"/>
      <c r="C9716" s="49"/>
      <c r="D9716" s="8"/>
      <c r="E9716" s="8"/>
      <c r="F9716" s="8"/>
      <c r="G9716" s="8"/>
      <c r="H9716" s="15"/>
      <c r="I9716" s="27"/>
      <c r="K9716" s="27"/>
      <c r="L9716" s="8"/>
      <c r="M9716" s="8"/>
      <c r="N9716" s="8"/>
    </row>
    <row r="9717" spans="1:14" ht="21" customHeight="1" x14ac:dyDescent="0.5">
      <c r="A9717" s="50"/>
      <c r="B9717" s="8"/>
      <c r="C9717" s="49"/>
      <c r="D9717" s="8"/>
      <c r="E9717" s="8"/>
      <c r="F9717" s="8"/>
      <c r="G9717" s="8"/>
      <c r="H9717" s="15"/>
      <c r="I9717" s="27"/>
      <c r="K9717" s="27"/>
      <c r="L9717" s="8"/>
      <c r="M9717" s="8"/>
      <c r="N9717" s="8"/>
    </row>
    <row r="9718" spans="1:14" ht="21" customHeight="1" x14ac:dyDescent="0.5">
      <c r="A9718" s="50"/>
      <c r="B9718" s="8"/>
      <c r="C9718" s="49"/>
      <c r="D9718" s="8"/>
      <c r="E9718" s="8"/>
      <c r="F9718" s="8"/>
      <c r="G9718" s="8"/>
      <c r="H9718" s="15"/>
      <c r="I9718" s="27"/>
      <c r="K9718" s="27"/>
      <c r="L9718" s="8"/>
      <c r="M9718" s="8"/>
      <c r="N9718" s="8"/>
    </row>
    <row r="9719" spans="1:14" ht="21" customHeight="1" x14ac:dyDescent="0.5">
      <c r="A9719" s="50"/>
      <c r="B9719" s="8"/>
      <c r="C9719" s="49"/>
      <c r="D9719" s="8"/>
      <c r="E9719" s="8"/>
      <c r="F9719" s="8"/>
      <c r="G9719" s="8"/>
      <c r="H9719" s="15"/>
      <c r="I9719" s="27"/>
      <c r="K9719" s="27"/>
      <c r="L9719" s="8"/>
      <c r="M9719" s="8"/>
      <c r="N9719" s="8"/>
    </row>
    <row r="9720" spans="1:14" ht="21" customHeight="1" x14ac:dyDescent="0.5">
      <c r="A9720" s="50"/>
      <c r="B9720" s="8"/>
      <c r="C9720" s="49"/>
      <c r="D9720" s="8"/>
      <c r="E9720" s="8"/>
      <c r="F9720" s="8"/>
      <c r="G9720" s="8"/>
      <c r="H9720" s="15"/>
      <c r="I9720" s="27"/>
      <c r="K9720" s="27"/>
      <c r="L9720" s="8"/>
      <c r="M9720" s="8"/>
      <c r="N9720" s="8"/>
    </row>
    <row r="9721" spans="1:14" ht="21" customHeight="1" x14ac:dyDescent="0.5">
      <c r="A9721" s="50"/>
      <c r="B9721" s="8"/>
      <c r="C9721" s="49"/>
      <c r="D9721" s="8"/>
      <c r="E9721" s="8"/>
      <c r="F9721" s="8"/>
      <c r="G9721" s="8"/>
      <c r="H9721" s="15"/>
      <c r="I9721" s="27"/>
      <c r="K9721" s="27"/>
      <c r="L9721" s="8"/>
      <c r="M9721" s="8"/>
      <c r="N9721" s="8"/>
    </row>
    <row r="9722" spans="1:14" ht="21" customHeight="1" x14ac:dyDescent="0.5">
      <c r="A9722" s="50"/>
      <c r="B9722" s="8"/>
      <c r="C9722" s="49"/>
      <c r="D9722" s="8"/>
      <c r="E9722" s="8"/>
      <c r="F9722" s="8"/>
      <c r="G9722" s="8"/>
      <c r="H9722" s="15"/>
      <c r="I9722" s="27"/>
      <c r="K9722" s="27"/>
      <c r="L9722" s="8"/>
      <c r="M9722" s="8"/>
      <c r="N9722" s="8"/>
    </row>
    <row r="9723" spans="1:14" ht="21" customHeight="1" x14ac:dyDescent="0.5">
      <c r="A9723" s="50"/>
      <c r="B9723" s="8"/>
      <c r="C9723" s="49"/>
      <c r="D9723" s="8"/>
      <c r="E9723" s="8"/>
      <c r="F9723" s="8"/>
      <c r="G9723" s="8"/>
      <c r="H9723" s="15"/>
      <c r="I9723" s="27"/>
      <c r="K9723" s="27"/>
      <c r="L9723" s="8"/>
      <c r="M9723" s="8"/>
      <c r="N9723" s="8"/>
    </row>
    <row r="9724" spans="1:14" ht="21" customHeight="1" x14ac:dyDescent="0.5">
      <c r="A9724" s="50"/>
      <c r="B9724" s="8"/>
      <c r="C9724" s="49"/>
      <c r="D9724" s="8"/>
      <c r="E9724" s="8"/>
      <c r="F9724" s="8"/>
      <c r="G9724" s="8"/>
      <c r="H9724" s="15"/>
      <c r="I9724" s="27"/>
      <c r="K9724" s="27"/>
      <c r="L9724" s="8"/>
      <c r="M9724" s="8"/>
      <c r="N9724" s="8"/>
    </row>
    <row r="9725" spans="1:14" ht="21" customHeight="1" x14ac:dyDescent="0.5">
      <c r="A9725" s="50"/>
      <c r="B9725" s="8"/>
      <c r="C9725" s="49"/>
      <c r="D9725" s="8"/>
      <c r="E9725" s="8"/>
      <c r="F9725" s="8"/>
      <c r="G9725" s="8"/>
      <c r="H9725" s="15"/>
      <c r="I9725" s="27"/>
      <c r="K9725" s="27"/>
      <c r="L9725" s="8"/>
      <c r="M9725" s="8"/>
      <c r="N9725" s="8"/>
    </row>
    <row r="9726" spans="1:14" ht="21" customHeight="1" x14ac:dyDescent="0.5">
      <c r="A9726" s="50"/>
      <c r="B9726" s="8"/>
      <c r="C9726" s="49"/>
      <c r="D9726" s="8"/>
      <c r="E9726" s="8"/>
      <c r="F9726" s="8"/>
      <c r="G9726" s="8"/>
      <c r="H9726" s="15"/>
      <c r="I9726" s="27"/>
      <c r="K9726" s="27"/>
      <c r="L9726" s="8"/>
      <c r="M9726" s="8"/>
      <c r="N9726" s="8"/>
    </row>
    <row r="9727" spans="1:14" ht="21" customHeight="1" x14ac:dyDescent="0.5">
      <c r="A9727" s="50"/>
      <c r="B9727" s="8"/>
      <c r="C9727" s="49"/>
      <c r="D9727" s="8"/>
      <c r="E9727" s="8"/>
      <c r="F9727" s="8"/>
      <c r="G9727" s="8"/>
      <c r="H9727" s="15"/>
      <c r="I9727" s="27"/>
      <c r="K9727" s="27"/>
      <c r="L9727" s="8"/>
      <c r="M9727" s="8"/>
      <c r="N9727" s="8"/>
    </row>
    <row r="9728" spans="1:14" ht="21" customHeight="1" x14ac:dyDescent="0.5">
      <c r="A9728" s="50"/>
      <c r="B9728" s="8"/>
      <c r="C9728" s="49"/>
      <c r="D9728" s="8"/>
      <c r="E9728" s="8"/>
      <c r="F9728" s="8"/>
      <c r="G9728" s="8"/>
      <c r="H9728" s="15"/>
      <c r="I9728" s="27"/>
      <c r="K9728" s="27"/>
      <c r="L9728" s="8"/>
      <c r="M9728" s="8"/>
      <c r="N9728" s="8"/>
    </row>
    <row r="9729" spans="1:14" ht="21" customHeight="1" x14ac:dyDescent="0.5">
      <c r="A9729" s="50"/>
      <c r="B9729" s="8"/>
      <c r="C9729" s="49"/>
      <c r="D9729" s="8"/>
      <c r="E9729" s="8"/>
      <c r="F9729" s="8"/>
      <c r="G9729" s="8"/>
      <c r="H9729" s="15"/>
      <c r="I9729" s="27"/>
      <c r="K9729" s="27"/>
      <c r="L9729" s="8"/>
      <c r="M9729" s="8"/>
      <c r="N9729" s="8"/>
    </row>
    <row r="9730" spans="1:14" ht="21" customHeight="1" x14ac:dyDescent="0.5">
      <c r="A9730" s="50"/>
      <c r="B9730" s="8"/>
      <c r="C9730" s="49"/>
      <c r="D9730" s="8"/>
      <c r="E9730" s="8"/>
      <c r="F9730" s="8"/>
      <c r="G9730" s="8"/>
      <c r="H9730" s="15"/>
      <c r="I9730" s="27"/>
      <c r="K9730" s="27"/>
      <c r="L9730" s="8"/>
      <c r="M9730" s="8"/>
      <c r="N9730" s="8"/>
    </row>
    <row r="9731" spans="1:14" ht="21" customHeight="1" x14ac:dyDescent="0.5">
      <c r="A9731" s="50"/>
      <c r="B9731" s="8"/>
      <c r="C9731" s="49"/>
      <c r="D9731" s="8"/>
      <c r="E9731" s="8"/>
      <c r="F9731" s="8"/>
      <c r="G9731" s="8"/>
      <c r="H9731" s="15"/>
      <c r="I9731" s="27"/>
      <c r="K9731" s="27"/>
      <c r="L9731" s="8"/>
      <c r="M9731" s="8"/>
      <c r="N9731" s="8"/>
    </row>
    <row r="9732" spans="1:14" ht="21" customHeight="1" x14ac:dyDescent="0.5">
      <c r="A9732" s="50"/>
      <c r="B9732" s="8"/>
      <c r="C9732" s="49"/>
      <c r="D9732" s="8"/>
      <c r="E9732" s="8"/>
      <c r="F9732" s="8"/>
      <c r="G9732" s="8"/>
      <c r="H9732" s="15"/>
      <c r="I9732" s="27"/>
      <c r="K9732" s="27"/>
      <c r="L9732" s="8"/>
      <c r="M9732" s="8"/>
      <c r="N9732" s="8"/>
    </row>
    <row r="9733" spans="1:14" ht="21" customHeight="1" x14ac:dyDescent="0.5">
      <c r="A9733" s="50"/>
      <c r="B9733" s="8"/>
      <c r="C9733" s="49"/>
      <c r="D9733" s="8"/>
      <c r="E9733" s="8"/>
      <c r="F9733" s="8"/>
      <c r="G9733" s="8"/>
      <c r="H9733" s="15"/>
      <c r="I9733" s="27"/>
      <c r="K9733" s="27"/>
      <c r="L9733" s="8"/>
      <c r="M9733" s="8"/>
      <c r="N9733" s="8"/>
    </row>
    <row r="9734" spans="1:14" ht="21" customHeight="1" x14ac:dyDescent="0.5">
      <c r="A9734" s="50"/>
      <c r="B9734" s="8"/>
      <c r="C9734" s="49"/>
      <c r="D9734" s="8"/>
      <c r="E9734" s="8"/>
      <c r="F9734" s="8"/>
      <c r="G9734" s="8"/>
      <c r="H9734" s="15"/>
      <c r="I9734" s="27"/>
      <c r="K9734" s="27"/>
      <c r="L9734" s="8"/>
      <c r="M9734" s="8"/>
      <c r="N9734" s="8"/>
    </row>
    <row r="9735" spans="1:14" ht="21" customHeight="1" x14ac:dyDescent="0.5">
      <c r="A9735" s="50"/>
      <c r="B9735" s="8"/>
      <c r="C9735" s="49"/>
      <c r="D9735" s="8"/>
      <c r="E9735" s="8"/>
      <c r="F9735" s="8"/>
      <c r="G9735" s="8"/>
      <c r="H9735" s="15"/>
      <c r="I9735" s="27"/>
      <c r="K9735" s="27"/>
      <c r="L9735" s="8"/>
      <c r="M9735" s="8"/>
      <c r="N9735" s="8"/>
    </row>
    <row r="9736" spans="1:14" ht="21" customHeight="1" x14ac:dyDescent="0.5">
      <c r="A9736" s="50"/>
      <c r="B9736" s="8"/>
      <c r="C9736" s="49"/>
      <c r="D9736" s="8"/>
      <c r="E9736" s="8"/>
      <c r="F9736" s="8"/>
      <c r="G9736" s="8"/>
      <c r="H9736" s="15"/>
      <c r="I9736" s="27"/>
      <c r="K9736" s="27"/>
      <c r="L9736" s="8"/>
      <c r="M9736" s="8"/>
      <c r="N9736" s="8"/>
    </row>
    <row r="9737" spans="1:14" ht="21" customHeight="1" x14ac:dyDescent="0.5">
      <c r="A9737" s="50"/>
      <c r="B9737" s="8"/>
      <c r="C9737" s="49"/>
      <c r="D9737" s="8"/>
      <c r="E9737" s="8"/>
      <c r="F9737" s="8"/>
      <c r="G9737" s="8"/>
      <c r="H9737" s="15"/>
      <c r="I9737" s="27"/>
      <c r="K9737" s="27"/>
      <c r="L9737" s="8"/>
      <c r="M9737" s="8"/>
      <c r="N9737" s="8"/>
    </row>
    <row r="9738" spans="1:14" ht="21" customHeight="1" x14ac:dyDescent="0.5">
      <c r="A9738" s="50"/>
      <c r="B9738" s="8"/>
      <c r="C9738" s="49"/>
      <c r="D9738" s="8"/>
      <c r="E9738" s="8"/>
      <c r="F9738" s="8"/>
      <c r="G9738" s="8"/>
      <c r="H9738" s="15"/>
      <c r="I9738" s="27"/>
      <c r="K9738" s="27"/>
      <c r="L9738" s="8"/>
      <c r="M9738" s="8"/>
      <c r="N9738" s="8"/>
    </row>
    <row r="9739" spans="1:14" ht="21" customHeight="1" x14ac:dyDescent="0.5">
      <c r="A9739" s="50"/>
      <c r="B9739" s="8"/>
      <c r="C9739" s="49"/>
      <c r="D9739" s="8"/>
      <c r="E9739" s="8"/>
      <c r="F9739" s="8"/>
      <c r="G9739" s="8"/>
      <c r="H9739" s="15"/>
      <c r="I9739" s="27"/>
      <c r="K9739" s="27"/>
      <c r="L9739" s="8"/>
      <c r="M9739" s="8"/>
      <c r="N9739" s="8"/>
    </row>
    <row r="9740" spans="1:14" ht="21" customHeight="1" x14ac:dyDescent="0.5">
      <c r="A9740" s="50"/>
      <c r="B9740" s="8"/>
      <c r="C9740" s="49"/>
      <c r="D9740" s="8"/>
      <c r="E9740" s="8"/>
      <c r="F9740" s="8"/>
      <c r="G9740" s="8"/>
      <c r="H9740" s="15"/>
      <c r="I9740" s="27"/>
      <c r="K9740" s="27"/>
      <c r="L9740" s="8"/>
      <c r="M9740" s="8"/>
      <c r="N9740" s="8"/>
    </row>
    <row r="9741" spans="1:14" ht="21" customHeight="1" x14ac:dyDescent="0.5">
      <c r="A9741" s="50"/>
      <c r="B9741" s="8"/>
      <c r="C9741" s="49"/>
      <c r="D9741" s="8"/>
      <c r="E9741" s="8"/>
      <c r="F9741" s="8"/>
      <c r="G9741" s="8"/>
      <c r="H9741" s="15"/>
      <c r="I9741" s="27"/>
      <c r="K9741" s="27"/>
      <c r="L9741" s="8"/>
      <c r="M9741" s="8"/>
      <c r="N9741" s="8"/>
    </row>
    <row r="9742" spans="1:14" ht="21" customHeight="1" x14ac:dyDescent="0.5">
      <c r="A9742" s="50"/>
      <c r="B9742" s="8"/>
      <c r="C9742" s="49"/>
      <c r="D9742" s="8"/>
      <c r="E9742" s="8"/>
      <c r="F9742" s="8"/>
      <c r="G9742" s="8"/>
      <c r="H9742" s="15"/>
      <c r="I9742" s="27"/>
      <c r="K9742" s="27"/>
      <c r="L9742" s="8"/>
      <c r="M9742" s="8"/>
      <c r="N9742" s="8"/>
    </row>
    <row r="9743" spans="1:14" ht="21" customHeight="1" x14ac:dyDescent="0.5">
      <c r="A9743" s="50"/>
      <c r="B9743" s="8"/>
      <c r="C9743" s="49"/>
      <c r="D9743" s="8"/>
      <c r="E9743" s="8"/>
      <c r="F9743" s="8"/>
      <c r="G9743" s="8"/>
      <c r="H9743" s="15"/>
      <c r="I9743" s="27"/>
      <c r="K9743" s="27"/>
      <c r="L9743" s="8"/>
      <c r="M9743" s="8"/>
      <c r="N9743" s="8"/>
    </row>
    <row r="9744" spans="1:14" ht="21" customHeight="1" x14ac:dyDescent="0.5">
      <c r="A9744" s="50"/>
      <c r="B9744" s="8"/>
      <c r="C9744" s="49"/>
      <c r="D9744" s="8"/>
      <c r="E9744" s="8"/>
      <c r="F9744" s="8"/>
      <c r="G9744" s="8"/>
      <c r="H9744" s="15"/>
      <c r="I9744" s="27"/>
      <c r="K9744" s="27"/>
      <c r="L9744" s="8"/>
      <c r="M9744" s="8"/>
      <c r="N9744" s="8"/>
    </row>
    <row r="9745" spans="1:14" ht="21" customHeight="1" x14ac:dyDescent="0.5">
      <c r="A9745" s="50"/>
      <c r="B9745" s="8"/>
      <c r="C9745" s="49"/>
      <c r="D9745" s="8"/>
      <c r="E9745" s="8"/>
      <c r="F9745" s="8"/>
      <c r="G9745" s="8"/>
      <c r="H9745" s="15"/>
      <c r="I9745" s="27"/>
      <c r="K9745" s="27"/>
      <c r="L9745" s="8"/>
      <c r="M9745" s="8"/>
      <c r="N9745" s="8"/>
    </row>
    <row r="9746" spans="1:14" ht="21" customHeight="1" x14ac:dyDescent="0.5">
      <c r="A9746" s="50"/>
      <c r="B9746" s="8"/>
      <c r="C9746" s="49"/>
      <c r="D9746" s="8"/>
      <c r="E9746" s="8"/>
      <c r="F9746" s="8"/>
      <c r="G9746" s="8"/>
      <c r="H9746" s="15"/>
      <c r="I9746" s="27"/>
      <c r="K9746" s="27"/>
      <c r="L9746" s="8"/>
      <c r="M9746" s="8"/>
      <c r="N9746" s="8"/>
    </row>
    <row r="9747" spans="1:14" ht="21" customHeight="1" x14ac:dyDescent="0.5">
      <c r="A9747" s="50"/>
      <c r="B9747" s="8"/>
      <c r="C9747" s="49"/>
      <c r="D9747" s="8"/>
      <c r="E9747" s="8"/>
      <c r="F9747" s="8"/>
      <c r="G9747" s="8"/>
      <c r="H9747" s="15"/>
      <c r="I9747" s="27"/>
      <c r="K9747" s="27"/>
      <c r="L9747" s="8"/>
      <c r="M9747" s="8"/>
      <c r="N9747" s="8"/>
    </row>
    <row r="9748" spans="1:14" ht="21" customHeight="1" x14ac:dyDescent="0.5">
      <c r="A9748" s="50"/>
      <c r="B9748" s="8"/>
      <c r="C9748" s="49"/>
      <c r="D9748" s="8"/>
      <c r="E9748" s="8"/>
      <c r="F9748" s="8"/>
      <c r="G9748" s="8"/>
      <c r="H9748" s="15"/>
      <c r="I9748" s="27"/>
      <c r="K9748" s="27"/>
      <c r="L9748" s="8"/>
      <c r="M9748" s="8"/>
      <c r="N9748" s="8"/>
    </row>
    <row r="9749" spans="1:14" ht="21" customHeight="1" x14ac:dyDescent="0.5">
      <c r="A9749" s="50"/>
      <c r="B9749" s="8"/>
      <c r="C9749" s="49"/>
      <c r="D9749" s="8"/>
      <c r="E9749" s="8"/>
      <c r="F9749" s="8"/>
      <c r="G9749" s="8"/>
      <c r="H9749" s="15"/>
      <c r="I9749" s="27"/>
      <c r="K9749" s="27"/>
      <c r="L9749" s="8"/>
      <c r="M9749" s="8"/>
      <c r="N9749" s="8"/>
    </row>
    <row r="9750" spans="1:14" ht="21" customHeight="1" x14ac:dyDescent="0.5">
      <c r="A9750" s="50"/>
      <c r="B9750" s="8"/>
      <c r="C9750" s="49"/>
      <c r="D9750" s="8"/>
      <c r="E9750" s="8"/>
      <c r="F9750" s="8"/>
      <c r="G9750" s="8"/>
      <c r="H9750" s="15"/>
      <c r="I9750" s="27"/>
      <c r="K9750" s="27"/>
      <c r="L9750" s="8"/>
      <c r="M9750" s="8"/>
      <c r="N9750" s="8"/>
    </row>
    <row r="9751" spans="1:14" ht="21" customHeight="1" x14ac:dyDescent="0.5">
      <c r="A9751" s="50"/>
      <c r="B9751" s="8"/>
      <c r="C9751" s="49"/>
      <c r="D9751" s="8"/>
      <c r="E9751" s="8"/>
      <c r="F9751" s="8"/>
      <c r="G9751" s="8"/>
      <c r="H9751" s="15"/>
      <c r="I9751" s="27"/>
      <c r="K9751" s="27"/>
      <c r="L9751" s="8"/>
      <c r="M9751" s="8"/>
      <c r="N9751" s="8"/>
    </row>
    <row r="9752" spans="1:14" ht="21" customHeight="1" x14ac:dyDescent="0.5">
      <c r="A9752" s="50"/>
      <c r="B9752" s="8"/>
      <c r="C9752" s="49"/>
      <c r="D9752" s="8"/>
      <c r="E9752" s="8"/>
      <c r="F9752" s="8"/>
      <c r="G9752" s="8"/>
      <c r="H9752" s="15"/>
      <c r="I9752" s="27"/>
      <c r="K9752" s="27"/>
      <c r="L9752" s="8"/>
      <c r="M9752" s="8"/>
      <c r="N9752" s="8"/>
    </row>
    <row r="9753" spans="1:14" ht="21" customHeight="1" x14ac:dyDescent="0.5">
      <c r="A9753" s="50"/>
      <c r="B9753" s="8"/>
      <c r="C9753" s="49"/>
      <c r="D9753" s="8"/>
      <c r="E9753" s="8"/>
      <c r="F9753" s="8"/>
      <c r="G9753" s="8"/>
      <c r="H9753" s="15"/>
      <c r="I9753" s="27"/>
      <c r="K9753" s="27"/>
      <c r="L9753" s="8"/>
      <c r="M9753" s="8"/>
      <c r="N9753" s="8"/>
    </row>
    <row r="9754" spans="1:14" ht="21" customHeight="1" x14ac:dyDescent="0.5">
      <c r="A9754" s="50"/>
      <c r="B9754" s="8"/>
      <c r="C9754" s="49"/>
      <c r="D9754" s="8"/>
      <c r="E9754" s="8"/>
      <c r="F9754" s="8"/>
      <c r="G9754" s="8"/>
      <c r="H9754" s="15"/>
      <c r="I9754" s="27"/>
      <c r="K9754" s="27"/>
      <c r="L9754" s="8"/>
      <c r="M9754" s="8"/>
      <c r="N9754" s="8"/>
    </row>
    <row r="9755" spans="1:14" ht="21" customHeight="1" x14ac:dyDescent="0.5">
      <c r="A9755" s="50"/>
      <c r="B9755" s="8"/>
      <c r="C9755" s="49"/>
      <c r="D9755" s="8"/>
      <c r="E9755" s="8"/>
      <c r="F9755" s="8"/>
      <c r="G9755" s="8"/>
      <c r="H9755" s="15"/>
      <c r="I9755" s="27"/>
      <c r="K9755" s="27"/>
      <c r="L9755" s="8"/>
      <c r="M9755" s="8"/>
      <c r="N9755" s="8"/>
    </row>
    <row r="9756" spans="1:14" ht="21" customHeight="1" x14ac:dyDescent="0.5">
      <c r="A9756" s="50"/>
      <c r="B9756" s="8"/>
      <c r="C9756" s="49"/>
      <c r="D9756" s="8"/>
      <c r="E9756" s="8"/>
      <c r="F9756" s="8"/>
      <c r="G9756" s="8"/>
      <c r="H9756" s="15"/>
      <c r="I9756" s="27"/>
      <c r="K9756" s="27"/>
      <c r="L9756" s="8"/>
      <c r="M9756" s="8"/>
      <c r="N9756" s="8"/>
    </row>
    <row r="9757" spans="1:14" ht="21" customHeight="1" x14ac:dyDescent="0.5">
      <c r="A9757" s="50"/>
      <c r="B9757" s="8"/>
      <c r="C9757" s="49"/>
      <c r="D9757" s="8"/>
      <c r="E9757" s="8"/>
      <c r="F9757" s="8"/>
      <c r="G9757" s="8"/>
      <c r="H9757" s="15"/>
      <c r="I9757" s="27"/>
      <c r="K9757" s="27"/>
      <c r="L9757" s="8"/>
      <c r="M9757" s="8"/>
      <c r="N9757" s="8"/>
    </row>
    <row r="9758" spans="1:14" ht="21" customHeight="1" x14ac:dyDescent="0.5">
      <c r="A9758" s="50"/>
      <c r="B9758" s="8"/>
      <c r="C9758" s="49"/>
      <c r="D9758" s="8"/>
      <c r="E9758" s="8"/>
      <c r="F9758" s="8"/>
      <c r="G9758" s="8"/>
      <c r="H9758" s="15"/>
      <c r="I9758" s="27"/>
      <c r="K9758" s="27"/>
      <c r="L9758" s="8"/>
      <c r="M9758" s="8"/>
      <c r="N9758" s="8"/>
    </row>
    <row r="9759" spans="1:14" ht="21" customHeight="1" x14ac:dyDescent="0.5">
      <c r="A9759" s="50"/>
      <c r="B9759" s="8"/>
      <c r="C9759" s="49"/>
      <c r="D9759" s="8"/>
      <c r="E9759" s="8"/>
      <c r="F9759" s="8"/>
      <c r="G9759" s="8"/>
      <c r="H9759" s="15"/>
      <c r="I9759" s="27"/>
      <c r="K9759" s="27"/>
      <c r="L9759" s="8"/>
      <c r="M9759" s="8"/>
      <c r="N9759" s="8"/>
    </row>
    <row r="9760" spans="1:14" ht="21" customHeight="1" x14ac:dyDescent="0.5">
      <c r="A9760" s="50"/>
      <c r="B9760" s="8"/>
      <c r="C9760" s="49"/>
      <c r="D9760" s="8"/>
      <c r="E9760" s="8"/>
      <c r="F9760" s="8"/>
      <c r="G9760" s="8"/>
      <c r="H9760" s="15"/>
      <c r="I9760" s="27"/>
      <c r="K9760" s="27"/>
      <c r="L9760" s="8"/>
      <c r="M9760" s="8"/>
      <c r="N9760" s="8"/>
    </row>
    <row r="9761" spans="1:14" ht="21" customHeight="1" x14ac:dyDescent="0.5">
      <c r="A9761" s="50"/>
      <c r="B9761" s="8"/>
      <c r="C9761" s="49"/>
      <c r="D9761" s="8"/>
      <c r="E9761" s="8"/>
      <c r="F9761" s="8"/>
      <c r="G9761" s="8"/>
      <c r="H9761" s="15"/>
      <c r="I9761" s="27"/>
      <c r="K9761" s="27"/>
      <c r="L9761" s="8"/>
      <c r="M9761" s="8"/>
      <c r="N9761" s="8"/>
    </row>
    <row r="9762" spans="1:14" ht="21" customHeight="1" x14ac:dyDescent="0.5">
      <c r="A9762" s="50"/>
      <c r="B9762" s="8"/>
      <c r="C9762" s="49"/>
      <c r="D9762" s="8"/>
      <c r="E9762" s="8"/>
      <c r="F9762" s="8"/>
      <c r="G9762" s="8"/>
      <c r="H9762" s="15"/>
      <c r="I9762" s="27"/>
      <c r="K9762" s="27"/>
      <c r="L9762" s="8"/>
      <c r="M9762" s="8"/>
      <c r="N9762" s="8"/>
    </row>
    <row r="9763" spans="1:14" ht="21" customHeight="1" x14ac:dyDescent="0.5">
      <c r="A9763" s="50"/>
      <c r="B9763" s="8"/>
      <c r="C9763" s="49"/>
      <c r="D9763" s="8"/>
      <c r="E9763" s="8"/>
      <c r="F9763" s="8"/>
      <c r="G9763" s="8"/>
      <c r="H9763" s="15"/>
      <c r="I9763" s="27"/>
      <c r="K9763" s="27"/>
      <c r="L9763" s="8"/>
      <c r="M9763" s="8"/>
      <c r="N9763" s="8"/>
    </row>
    <row r="9764" spans="1:14" ht="21" customHeight="1" x14ac:dyDescent="0.5">
      <c r="A9764" s="50"/>
      <c r="B9764" s="8"/>
      <c r="C9764" s="49"/>
      <c r="D9764" s="8"/>
      <c r="E9764" s="8"/>
      <c r="F9764" s="8"/>
      <c r="G9764" s="8"/>
      <c r="H9764" s="15"/>
      <c r="I9764" s="27"/>
      <c r="K9764" s="27"/>
      <c r="L9764" s="8"/>
      <c r="M9764" s="8"/>
      <c r="N9764" s="8"/>
    </row>
    <row r="9765" spans="1:14" ht="21" customHeight="1" x14ac:dyDescent="0.5">
      <c r="A9765" s="50"/>
      <c r="B9765" s="8"/>
      <c r="C9765" s="49"/>
      <c r="D9765" s="8"/>
      <c r="E9765" s="8"/>
      <c r="F9765" s="8"/>
      <c r="G9765" s="8"/>
      <c r="H9765" s="15"/>
      <c r="I9765" s="27"/>
      <c r="K9765" s="27"/>
      <c r="L9765" s="8"/>
      <c r="M9765" s="8"/>
      <c r="N9765" s="8"/>
    </row>
    <row r="9766" spans="1:14" ht="21" customHeight="1" x14ac:dyDescent="0.5">
      <c r="A9766" s="50"/>
      <c r="B9766" s="8"/>
      <c r="C9766" s="49"/>
      <c r="D9766" s="8"/>
      <c r="E9766" s="8"/>
      <c r="F9766" s="8"/>
      <c r="G9766" s="8"/>
      <c r="H9766" s="15"/>
      <c r="I9766" s="27"/>
      <c r="K9766" s="27"/>
      <c r="L9766" s="8"/>
      <c r="M9766" s="8"/>
      <c r="N9766" s="8"/>
    </row>
    <row r="9767" spans="1:14" ht="21" customHeight="1" x14ac:dyDescent="0.5">
      <c r="A9767" s="50"/>
      <c r="B9767" s="8"/>
      <c r="C9767" s="49"/>
      <c r="D9767" s="8"/>
      <c r="E9767" s="8"/>
      <c r="F9767" s="8"/>
      <c r="G9767" s="8"/>
      <c r="H9767" s="15"/>
      <c r="I9767" s="27"/>
      <c r="K9767" s="27"/>
      <c r="L9767" s="8"/>
      <c r="M9767" s="8"/>
      <c r="N9767" s="8"/>
    </row>
    <row r="9768" spans="1:14" ht="21" customHeight="1" x14ac:dyDescent="0.5">
      <c r="A9768" s="50"/>
      <c r="B9768" s="8"/>
      <c r="C9768" s="49"/>
      <c r="D9768" s="8"/>
      <c r="E9768" s="8"/>
      <c r="F9768" s="8"/>
      <c r="G9768" s="8"/>
      <c r="H9768" s="15"/>
      <c r="I9768" s="27"/>
      <c r="K9768" s="27"/>
      <c r="L9768" s="8"/>
      <c r="M9768" s="8"/>
      <c r="N9768" s="8"/>
    </row>
    <row r="9769" spans="1:14" ht="21" customHeight="1" x14ac:dyDescent="0.5">
      <c r="A9769" s="50"/>
      <c r="B9769" s="8"/>
      <c r="C9769" s="49"/>
      <c r="D9769" s="8"/>
      <c r="E9769" s="8"/>
      <c r="F9769" s="8"/>
      <c r="G9769" s="8"/>
      <c r="H9769" s="15"/>
      <c r="I9769" s="27"/>
      <c r="K9769" s="27"/>
      <c r="L9769" s="8"/>
      <c r="M9769" s="8"/>
      <c r="N9769" s="8"/>
    </row>
    <row r="9770" spans="1:14" ht="21" customHeight="1" x14ac:dyDescent="0.5">
      <c r="A9770" s="50"/>
      <c r="B9770" s="8"/>
      <c r="C9770" s="49"/>
      <c r="D9770" s="8"/>
      <c r="E9770" s="8"/>
      <c r="F9770" s="8"/>
      <c r="G9770" s="8"/>
      <c r="H9770" s="15"/>
      <c r="I9770" s="27"/>
      <c r="K9770" s="27"/>
      <c r="L9770" s="8"/>
      <c r="M9770" s="8"/>
      <c r="N9770" s="8"/>
    </row>
    <row r="9771" spans="1:14" ht="21" customHeight="1" x14ac:dyDescent="0.5">
      <c r="A9771" s="50"/>
      <c r="B9771" s="8"/>
      <c r="C9771" s="49"/>
      <c r="D9771" s="8"/>
      <c r="E9771" s="8"/>
      <c r="F9771" s="8"/>
      <c r="G9771" s="8"/>
      <c r="H9771" s="15"/>
      <c r="I9771" s="27"/>
      <c r="K9771" s="27"/>
      <c r="L9771" s="8"/>
      <c r="M9771" s="8"/>
      <c r="N9771" s="8"/>
    </row>
    <row r="9772" spans="1:14" ht="21" customHeight="1" x14ac:dyDescent="0.5">
      <c r="A9772" s="50"/>
      <c r="B9772" s="8"/>
      <c r="C9772" s="49"/>
      <c r="D9772" s="8"/>
      <c r="E9772" s="8"/>
      <c r="F9772" s="8"/>
      <c r="G9772" s="8"/>
      <c r="H9772" s="15"/>
      <c r="I9772" s="27"/>
      <c r="K9772" s="27"/>
      <c r="L9772" s="8"/>
      <c r="M9772" s="8"/>
      <c r="N9772" s="8"/>
    </row>
    <row r="9773" spans="1:14" ht="21" customHeight="1" x14ac:dyDescent="0.5">
      <c r="A9773" s="50"/>
      <c r="B9773" s="8"/>
      <c r="C9773" s="49"/>
      <c r="D9773" s="8"/>
      <c r="E9773" s="8"/>
      <c r="F9773" s="8"/>
      <c r="G9773" s="8"/>
      <c r="H9773" s="15"/>
      <c r="I9773" s="27"/>
      <c r="K9773" s="27"/>
      <c r="L9773" s="8"/>
      <c r="M9773" s="8"/>
      <c r="N9773" s="8"/>
    </row>
    <row r="9774" spans="1:14" ht="21" customHeight="1" x14ac:dyDescent="0.5">
      <c r="A9774" s="50"/>
      <c r="B9774" s="8"/>
      <c r="C9774" s="49"/>
      <c r="D9774" s="8"/>
      <c r="E9774" s="8"/>
      <c r="F9774" s="8"/>
      <c r="G9774" s="8"/>
      <c r="H9774" s="15"/>
      <c r="I9774" s="27"/>
      <c r="K9774" s="27"/>
      <c r="L9774" s="8"/>
      <c r="M9774" s="8"/>
      <c r="N9774" s="8"/>
    </row>
    <row r="9775" spans="1:14" ht="21" customHeight="1" x14ac:dyDescent="0.5">
      <c r="A9775" s="50"/>
      <c r="B9775" s="8"/>
      <c r="C9775" s="49"/>
      <c r="D9775" s="8"/>
      <c r="E9775" s="8"/>
      <c r="F9775" s="8"/>
      <c r="G9775" s="8"/>
      <c r="H9775" s="15"/>
      <c r="I9775" s="27"/>
      <c r="K9775" s="27"/>
      <c r="L9775" s="8"/>
      <c r="M9775" s="8"/>
      <c r="N9775" s="8"/>
    </row>
    <row r="9776" spans="1:14" ht="21" customHeight="1" x14ac:dyDescent="0.5">
      <c r="A9776" s="50"/>
      <c r="B9776" s="8"/>
      <c r="C9776" s="49"/>
      <c r="D9776" s="8"/>
      <c r="E9776" s="8"/>
      <c r="F9776" s="8"/>
      <c r="G9776" s="8"/>
      <c r="H9776" s="15"/>
      <c r="I9776" s="27"/>
      <c r="K9776" s="27"/>
      <c r="L9776" s="8"/>
      <c r="M9776" s="8"/>
      <c r="N9776" s="8"/>
    </row>
    <row r="9777" spans="1:14" ht="21" customHeight="1" x14ac:dyDescent="0.5">
      <c r="A9777" s="50"/>
      <c r="B9777" s="8"/>
      <c r="C9777" s="49"/>
      <c r="D9777" s="8"/>
      <c r="E9777" s="8"/>
      <c r="F9777" s="8"/>
      <c r="G9777" s="8"/>
      <c r="H9777" s="15"/>
      <c r="I9777" s="27"/>
      <c r="K9777" s="27"/>
      <c r="L9777" s="8"/>
      <c r="M9777" s="8"/>
      <c r="N9777" s="8"/>
    </row>
    <row r="9778" spans="1:14" ht="21" customHeight="1" x14ac:dyDescent="0.5">
      <c r="A9778" s="50"/>
      <c r="B9778" s="8"/>
      <c r="C9778" s="49"/>
      <c r="D9778" s="8"/>
      <c r="E9778" s="8"/>
      <c r="F9778" s="8"/>
      <c r="G9778" s="8"/>
      <c r="H9778" s="15"/>
      <c r="I9778" s="27"/>
      <c r="K9778" s="27"/>
      <c r="L9778" s="8"/>
      <c r="M9778" s="8"/>
      <c r="N9778" s="8"/>
    </row>
    <row r="9779" spans="1:14" ht="21" customHeight="1" x14ac:dyDescent="0.5">
      <c r="A9779" s="50"/>
      <c r="B9779" s="8"/>
      <c r="C9779" s="49"/>
      <c r="D9779" s="8"/>
      <c r="E9779" s="8"/>
      <c r="F9779" s="8"/>
      <c r="G9779" s="8"/>
      <c r="H9779" s="15"/>
      <c r="I9779" s="27"/>
      <c r="K9779" s="27"/>
      <c r="L9779" s="8"/>
      <c r="M9779" s="8"/>
      <c r="N9779" s="8"/>
    </row>
    <row r="9780" spans="1:14" ht="21" customHeight="1" x14ac:dyDescent="0.5">
      <c r="A9780" s="50"/>
      <c r="B9780" s="8"/>
      <c r="C9780" s="49"/>
      <c r="D9780" s="8"/>
      <c r="E9780" s="8"/>
      <c r="F9780" s="8"/>
      <c r="G9780" s="8"/>
      <c r="H9780" s="15"/>
      <c r="I9780" s="27"/>
      <c r="K9780" s="27"/>
      <c r="L9780" s="8"/>
      <c r="M9780" s="8"/>
      <c r="N9780" s="8"/>
    </row>
    <row r="9781" spans="1:14" ht="21" customHeight="1" x14ac:dyDescent="0.5">
      <c r="A9781" s="50"/>
      <c r="B9781" s="8"/>
      <c r="C9781" s="49"/>
      <c r="D9781" s="8"/>
      <c r="E9781" s="8"/>
      <c r="F9781" s="8"/>
      <c r="G9781" s="8"/>
      <c r="H9781" s="15"/>
      <c r="I9781" s="27"/>
      <c r="K9781" s="27"/>
      <c r="L9781" s="8"/>
      <c r="M9781" s="8"/>
      <c r="N9781" s="8"/>
    </row>
    <row r="9782" spans="1:14" ht="21" customHeight="1" x14ac:dyDescent="0.5">
      <c r="A9782" s="50"/>
      <c r="B9782" s="8"/>
      <c r="C9782" s="49"/>
      <c r="D9782" s="8"/>
      <c r="E9782" s="8"/>
      <c r="F9782" s="8"/>
      <c r="G9782" s="8"/>
      <c r="H9782" s="15"/>
      <c r="I9782" s="27"/>
      <c r="K9782" s="27"/>
      <c r="L9782" s="8"/>
      <c r="M9782" s="8"/>
      <c r="N9782" s="8"/>
    </row>
    <row r="9783" spans="1:14" ht="21" customHeight="1" x14ac:dyDescent="0.5">
      <c r="A9783" s="50"/>
      <c r="B9783" s="8"/>
      <c r="C9783" s="49"/>
      <c r="D9783" s="8"/>
      <c r="E9783" s="8"/>
      <c r="F9783" s="8"/>
      <c r="G9783" s="8"/>
      <c r="H9783" s="15"/>
      <c r="I9783" s="27"/>
      <c r="K9783" s="27"/>
      <c r="L9783" s="8"/>
      <c r="M9783" s="8"/>
      <c r="N9783" s="8"/>
    </row>
    <row r="9784" spans="1:14" ht="21" customHeight="1" x14ac:dyDescent="0.5">
      <c r="A9784" s="50"/>
      <c r="B9784" s="8"/>
      <c r="C9784" s="49"/>
      <c r="D9784" s="8"/>
      <c r="E9784" s="8"/>
      <c r="F9784" s="8"/>
      <c r="G9784" s="8"/>
      <c r="H9784" s="15"/>
      <c r="I9784" s="27"/>
      <c r="K9784" s="27"/>
      <c r="L9784" s="8"/>
      <c r="M9784" s="8"/>
      <c r="N9784" s="8"/>
    </row>
    <row r="9785" spans="1:14" ht="21" customHeight="1" x14ac:dyDescent="0.5">
      <c r="A9785" s="50"/>
      <c r="B9785" s="8"/>
      <c r="C9785" s="49"/>
      <c r="D9785" s="8"/>
      <c r="E9785" s="8"/>
      <c r="F9785" s="8"/>
      <c r="G9785" s="8"/>
      <c r="H9785" s="15"/>
      <c r="I9785" s="27"/>
      <c r="K9785" s="27"/>
      <c r="L9785" s="8"/>
      <c r="M9785" s="8"/>
      <c r="N9785" s="8"/>
    </row>
    <row r="9786" spans="1:14" ht="21" customHeight="1" x14ac:dyDescent="0.5">
      <c r="A9786" s="50"/>
      <c r="B9786" s="8"/>
      <c r="C9786" s="49"/>
      <c r="D9786" s="8"/>
      <c r="E9786" s="8"/>
      <c r="F9786" s="8"/>
      <c r="G9786" s="8"/>
      <c r="H9786" s="15"/>
      <c r="I9786" s="27"/>
      <c r="K9786" s="27"/>
      <c r="L9786" s="8"/>
      <c r="M9786" s="8"/>
      <c r="N9786" s="8"/>
    </row>
    <row r="9787" spans="1:14" ht="21" customHeight="1" x14ac:dyDescent="0.5">
      <c r="A9787" s="50"/>
      <c r="B9787" s="8"/>
      <c r="C9787" s="49"/>
      <c r="D9787" s="8"/>
      <c r="E9787" s="8"/>
      <c r="F9787" s="8"/>
      <c r="G9787" s="8"/>
      <c r="H9787" s="15"/>
      <c r="I9787" s="27"/>
      <c r="K9787" s="27"/>
      <c r="L9787" s="8"/>
      <c r="M9787" s="8"/>
      <c r="N9787" s="8"/>
    </row>
    <row r="9788" spans="1:14" ht="21" customHeight="1" x14ac:dyDescent="0.5">
      <c r="A9788" s="50"/>
      <c r="B9788" s="8"/>
      <c r="C9788" s="49"/>
      <c r="D9788" s="8"/>
      <c r="E9788" s="8"/>
      <c r="F9788" s="8"/>
      <c r="G9788" s="8"/>
      <c r="H9788" s="15"/>
      <c r="I9788" s="27"/>
      <c r="K9788" s="27"/>
      <c r="L9788" s="8"/>
      <c r="M9788" s="8"/>
      <c r="N9788" s="8"/>
    </row>
    <row r="9789" spans="1:14" ht="21" customHeight="1" x14ac:dyDescent="0.5">
      <c r="A9789" s="50"/>
      <c r="B9789" s="8"/>
      <c r="C9789" s="49"/>
      <c r="D9789" s="8"/>
      <c r="E9789" s="8"/>
      <c r="F9789" s="8"/>
      <c r="G9789" s="8"/>
      <c r="H9789" s="15"/>
      <c r="I9789" s="27"/>
      <c r="K9789" s="27"/>
      <c r="L9789" s="8"/>
      <c r="M9789" s="8"/>
      <c r="N9789" s="8"/>
    </row>
    <row r="9790" spans="1:14" ht="21" customHeight="1" x14ac:dyDescent="0.5">
      <c r="A9790" s="50"/>
      <c r="B9790" s="8"/>
      <c r="C9790" s="49"/>
      <c r="D9790" s="8"/>
      <c r="E9790" s="8"/>
      <c r="F9790" s="8"/>
      <c r="G9790" s="8"/>
      <c r="H9790" s="15"/>
      <c r="I9790" s="27"/>
      <c r="K9790" s="27"/>
      <c r="L9790" s="8"/>
      <c r="M9790" s="8"/>
      <c r="N9790" s="8"/>
    </row>
    <row r="9791" spans="1:14" ht="21" customHeight="1" x14ac:dyDescent="0.5">
      <c r="A9791" s="50"/>
      <c r="B9791" s="8"/>
      <c r="C9791" s="49"/>
      <c r="D9791" s="8"/>
      <c r="E9791" s="8"/>
      <c r="F9791" s="8"/>
      <c r="G9791" s="8"/>
      <c r="H9791" s="15"/>
      <c r="I9791" s="27"/>
      <c r="K9791" s="27"/>
      <c r="L9791" s="8"/>
      <c r="M9791" s="8"/>
      <c r="N9791" s="8"/>
    </row>
    <row r="9792" spans="1:14" ht="21" customHeight="1" x14ac:dyDescent="0.5">
      <c r="A9792" s="50"/>
      <c r="B9792" s="8"/>
      <c r="C9792" s="49"/>
      <c r="D9792" s="8"/>
      <c r="E9792" s="8"/>
      <c r="F9792" s="8"/>
      <c r="G9792" s="8"/>
      <c r="H9792" s="15"/>
      <c r="I9792" s="27"/>
      <c r="K9792" s="27"/>
      <c r="L9792" s="8"/>
      <c r="M9792" s="8"/>
      <c r="N9792" s="8"/>
    </row>
    <row r="9793" spans="1:14" ht="21" customHeight="1" x14ac:dyDescent="0.5">
      <c r="A9793" s="50"/>
      <c r="B9793" s="8"/>
      <c r="C9793" s="49"/>
      <c r="D9793" s="8"/>
      <c r="E9793" s="8"/>
      <c r="F9793" s="8"/>
      <c r="G9793" s="8"/>
      <c r="H9793" s="15"/>
      <c r="I9793" s="27"/>
      <c r="K9793" s="27"/>
      <c r="L9793" s="8"/>
      <c r="M9793" s="8"/>
      <c r="N9793" s="8"/>
    </row>
    <row r="9794" spans="1:14" ht="21" customHeight="1" x14ac:dyDescent="0.5">
      <c r="A9794" s="50"/>
      <c r="B9794" s="8"/>
      <c r="C9794" s="49"/>
      <c r="D9794" s="8"/>
      <c r="E9794" s="8"/>
      <c r="F9794" s="8"/>
      <c r="G9794" s="8"/>
      <c r="H9794" s="15"/>
      <c r="I9794" s="27"/>
      <c r="K9794" s="27"/>
      <c r="L9794" s="8"/>
      <c r="M9794" s="8"/>
      <c r="N9794" s="8"/>
    </row>
    <row r="9795" spans="1:14" ht="21" customHeight="1" x14ac:dyDescent="0.5">
      <c r="A9795" s="50"/>
      <c r="B9795" s="8"/>
      <c r="C9795" s="49"/>
      <c r="D9795" s="8"/>
      <c r="E9795" s="8"/>
      <c r="F9795" s="8"/>
      <c r="G9795" s="8"/>
      <c r="H9795" s="15"/>
      <c r="I9795" s="27"/>
      <c r="K9795" s="27"/>
      <c r="L9795" s="8"/>
      <c r="M9795" s="8"/>
      <c r="N9795" s="8"/>
    </row>
    <row r="9796" spans="1:14" ht="21" customHeight="1" x14ac:dyDescent="0.5">
      <c r="A9796" s="50"/>
      <c r="B9796" s="8"/>
      <c r="C9796" s="49"/>
      <c r="D9796" s="8"/>
      <c r="E9796" s="8"/>
      <c r="F9796" s="8"/>
      <c r="G9796" s="8"/>
      <c r="H9796" s="15"/>
      <c r="I9796" s="27"/>
      <c r="K9796" s="27"/>
      <c r="L9796" s="8"/>
      <c r="M9796" s="8"/>
      <c r="N9796" s="8"/>
    </row>
    <row r="9797" spans="1:14" ht="21" customHeight="1" x14ac:dyDescent="0.5">
      <c r="A9797" s="50"/>
      <c r="B9797" s="8"/>
      <c r="C9797" s="49"/>
      <c r="D9797" s="8"/>
      <c r="E9797" s="8"/>
      <c r="F9797" s="8"/>
      <c r="G9797" s="8"/>
      <c r="H9797" s="15"/>
      <c r="I9797" s="27"/>
      <c r="K9797" s="27"/>
      <c r="L9797" s="8"/>
      <c r="M9797" s="8"/>
      <c r="N9797" s="8"/>
    </row>
    <row r="9798" spans="1:14" ht="21" customHeight="1" x14ac:dyDescent="0.5">
      <c r="A9798" s="50"/>
      <c r="B9798" s="8"/>
      <c r="C9798" s="49"/>
      <c r="D9798" s="8"/>
      <c r="E9798" s="8"/>
      <c r="F9798" s="8"/>
      <c r="G9798" s="8"/>
      <c r="H9798" s="15"/>
      <c r="I9798" s="27"/>
      <c r="K9798" s="27"/>
      <c r="L9798" s="8"/>
      <c r="M9798" s="8"/>
      <c r="N9798" s="8"/>
    </row>
    <row r="9799" spans="1:14" ht="21" customHeight="1" x14ac:dyDescent="0.5">
      <c r="A9799" s="50"/>
      <c r="B9799" s="8"/>
      <c r="C9799" s="49"/>
      <c r="D9799" s="8"/>
      <c r="E9799" s="8"/>
      <c r="F9799" s="8"/>
      <c r="G9799" s="8"/>
      <c r="H9799" s="15"/>
      <c r="I9799" s="27"/>
      <c r="K9799" s="27"/>
      <c r="L9799" s="8"/>
      <c r="M9799" s="8"/>
      <c r="N9799" s="8"/>
    </row>
    <row r="9800" spans="1:14" ht="21" customHeight="1" x14ac:dyDescent="0.5">
      <c r="A9800" s="50"/>
      <c r="B9800" s="8"/>
      <c r="C9800" s="49"/>
      <c r="D9800" s="8"/>
      <c r="E9800" s="8"/>
      <c r="F9800" s="8"/>
      <c r="G9800" s="8"/>
      <c r="H9800" s="15"/>
      <c r="I9800" s="27"/>
      <c r="K9800" s="27"/>
      <c r="L9800" s="8"/>
      <c r="M9800" s="8"/>
      <c r="N9800" s="8"/>
    </row>
    <row r="9801" spans="1:14" ht="21" customHeight="1" x14ac:dyDescent="0.5">
      <c r="A9801" s="50"/>
      <c r="B9801" s="8"/>
      <c r="C9801" s="49"/>
      <c r="D9801" s="8"/>
      <c r="E9801" s="8"/>
      <c r="F9801" s="8"/>
      <c r="G9801" s="8"/>
      <c r="H9801" s="15"/>
      <c r="I9801" s="27"/>
      <c r="K9801" s="27"/>
      <c r="L9801" s="8"/>
      <c r="M9801" s="8"/>
      <c r="N9801" s="8"/>
    </row>
    <row r="9802" spans="1:14" ht="21" customHeight="1" x14ac:dyDescent="0.5">
      <c r="A9802" s="50"/>
      <c r="B9802" s="8"/>
      <c r="C9802" s="49"/>
      <c r="D9802" s="8"/>
      <c r="E9802" s="8"/>
      <c r="F9802" s="8"/>
      <c r="G9802" s="8"/>
      <c r="H9802" s="15"/>
      <c r="I9802" s="27"/>
      <c r="K9802" s="27"/>
      <c r="L9802" s="8"/>
      <c r="M9802" s="8"/>
      <c r="N9802" s="8"/>
    </row>
    <row r="9803" spans="1:14" ht="21" customHeight="1" x14ac:dyDescent="0.5">
      <c r="A9803" s="50"/>
      <c r="B9803" s="8"/>
      <c r="C9803" s="49"/>
      <c r="D9803" s="8"/>
      <c r="E9803" s="8"/>
      <c r="F9803" s="8"/>
      <c r="G9803" s="8"/>
      <c r="H9803" s="15"/>
      <c r="I9803" s="27"/>
      <c r="K9803" s="27"/>
      <c r="L9803" s="8"/>
      <c r="M9803" s="8"/>
      <c r="N9803" s="8"/>
    </row>
    <row r="9804" spans="1:14" ht="21" customHeight="1" x14ac:dyDescent="0.5">
      <c r="A9804" s="50"/>
      <c r="B9804" s="8"/>
      <c r="C9804" s="49"/>
      <c r="D9804" s="8"/>
      <c r="E9804" s="8"/>
      <c r="F9804" s="8"/>
      <c r="G9804" s="8"/>
      <c r="H9804" s="15"/>
      <c r="I9804" s="27"/>
      <c r="K9804" s="27"/>
      <c r="L9804" s="8"/>
      <c r="M9804" s="8"/>
      <c r="N9804" s="8"/>
    </row>
    <row r="9805" spans="1:14" ht="21" customHeight="1" x14ac:dyDescent="0.5">
      <c r="A9805" s="50"/>
      <c r="B9805" s="8"/>
      <c r="C9805" s="49"/>
      <c r="D9805" s="8"/>
      <c r="E9805" s="8"/>
      <c r="F9805" s="8"/>
      <c r="G9805" s="8"/>
      <c r="H9805" s="15"/>
      <c r="I9805" s="27"/>
      <c r="K9805" s="27"/>
      <c r="L9805" s="8"/>
      <c r="M9805" s="8"/>
      <c r="N9805" s="8"/>
    </row>
    <row r="9806" spans="1:14" ht="21" customHeight="1" x14ac:dyDescent="0.5">
      <c r="A9806" s="50"/>
      <c r="B9806" s="8"/>
      <c r="C9806" s="49"/>
      <c r="D9806" s="8"/>
      <c r="E9806" s="8"/>
      <c r="F9806" s="8"/>
      <c r="G9806" s="8"/>
      <c r="H9806" s="15"/>
      <c r="I9806" s="27"/>
      <c r="K9806" s="27"/>
      <c r="L9806" s="8"/>
      <c r="M9806" s="8"/>
      <c r="N9806" s="8"/>
    </row>
    <row r="9807" spans="1:14" ht="21" customHeight="1" x14ac:dyDescent="0.5">
      <c r="A9807" s="50"/>
      <c r="B9807" s="8"/>
      <c r="C9807" s="49"/>
      <c r="D9807" s="8"/>
      <c r="E9807" s="8"/>
      <c r="F9807" s="8"/>
      <c r="G9807" s="8"/>
      <c r="H9807" s="15"/>
      <c r="I9807" s="27"/>
      <c r="K9807" s="27"/>
      <c r="L9807" s="8"/>
      <c r="M9807" s="8"/>
      <c r="N9807" s="8"/>
    </row>
    <row r="9808" spans="1:14" ht="21" customHeight="1" x14ac:dyDescent="0.5">
      <c r="A9808" s="50"/>
      <c r="B9808" s="8"/>
      <c r="C9808" s="49"/>
      <c r="D9808" s="8"/>
      <c r="E9808" s="8"/>
      <c r="F9808" s="8"/>
      <c r="G9808" s="8"/>
      <c r="H9808" s="15"/>
      <c r="I9808" s="27"/>
      <c r="K9808" s="27"/>
      <c r="L9808" s="8"/>
      <c r="M9808" s="8"/>
      <c r="N9808" s="8"/>
    </row>
    <row r="9809" spans="1:14" ht="21" customHeight="1" x14ac:dyDescent="0.5">
      <c r="A9809" s="50"/>
      <c r="B9809" s="8"/>
      <c r="C9809" s="49"/>
      <c r="D9809" s="8"/>
      <c r="E9809" s="8"/>
      <c r="F9809" s="8"/>
      <c r="G9809" s="8"/>
      <c r="H9809" s="15"/>
      <c r="I9809" s="27"/>
      <c r="K9809" s="27"/>
      <c r="L9809" s="8"/>
      <c r="M9809" s="8"/>
      <c r="N9809" s="8"/>
    </row>
    <row r="9810" spans="1:14" ht="21" customHeight="1" x14ac:dyDescent="0.5">
      <c r="A9810" s="50"/>
      <c r="B9810" s="8"/>
      <c r="C9810" s="49"/>
      <c r="D9810" s="8"/>
      <c r="E9810" s="8"/>
      <c r="F9810" s="8"/>
      <c r="G9810" s="8"/>
      <c r="H9810" s="15"/>
      <c r="I9810" s="27"/>
      <c r="K9810" s="27"/>
      <c r="L9810" s="8"/>
      <c r="M9810" s="8"/>
      <c r="N9810" s="8"/>
    </row>
    <row r="9811" spans="1:14" ht="21" customHeight="1" x14ac:dyDescent="0.5">
      <c r="A9811" s="50"/>
      <c r="B9811" s="8"/>
      <c r="C9811" s="49"/>
      <c r="D9811" s="8"/>
      <c r="E9811" s="8"/>
      <c r="F9811" s="8"/>
      <c r="G9811" s="8"/>
      <c r="H9811" s="15"/>
      <c r="I9811" s="27"/>
      <c r="K9811" s="27"/>
      <c r="L9811" s="8"/>
      <c r="M9811" s="8"/>
      <c r="N9811" s="8"/>
    </row>
    <row r="9812" spans="1:14" ht="21" customHeight="1" x14ac:dyDescent="0.5">
      <c r="A9812" s="50"/>
      <c r="B9812" s="8"/>
      <c r="C9812" s="49"/>
      <c r="D9812" s="8"/>
      <c r="E9812" s="8"/>
      <c r="F9812" s="8"/>
      <c r="G9812" s="8"/>
      <c r="H9812" s="15"/>
      <c r="I9812" s="27"/>
      <c r="K9812" s="27"/>
      <c r="L9812" s="8"/>
      <c r="M9812" s="8"/>
      <c r="N9812" s="8"/>
    </row>
    <row r="9813" spans="1:14" ht="21" customHeight="1" x14ac:dyDescent="0.5">
      <c r="A9813" s="50"/>
      <c r="B9813" s="8"/>
      <c r="C9813" s="49"/>
      <c r="D9813" s="8"/>
      <c r="E9813" s="8"/>
      <c r="F9813" s="8"/>
      <c r="G9813" s="8"/>
      <c r="H9813" s="15"/>
      <c r="I9813" s="27"/>
      <c r="K9813" s="27"/>
      <c r="L9813" s="8"/>
      <c r="M9813" s="8"/>
      <c r="N9813" s="8"/>
    </row>
    <row r="9814" spans="1:14" ht="21" customHeight="1" x14ac:dyDescent="0.5">
      <c r="A9814" s="50"/>
      <c r="B9814" s="8"/>
      <c r="C9814" s="49"/>
      <c r="D9814" s="8"/>
      <c r="E9814" s="8"/>
      <c r="F9814" s="8"/>
      <c r="G9814" s="8"/>
      <c r="H9814" s="15"/>
      <c r="I9814" s="27"/>
      <c r="K9814" s="27"/>
      <c r="L9814" s="8"/>
      <c r="M9814" s="8"/>
      <c r="N9814" s="8"/>
    </row>
    <row r="9815" spans="1:14" ht="21" customHeight="1" x14ac:dyDescent="0.5">
      <c r="A9815" s="50"/>
      <c r="B9815" s="8"/>
      <c r="C9815" s="49"/>
      <c r="D9815" s="8"/>
      <c r="E9815" s="8"/>
      <c r="F9815" s="8"/>
      <c r="G9815" s="8"/>
      <c r="H9815" s="15"/>
      <c r="I9815" s="27"/>
      <c r="K9815" s="27"/>
      <c r="L9815" s="8"/>
      <c r="M9815" s="8"/>
      <c r="N9815" s="8"/>
    </row>
    <row r="9816" spans="1:14" ht="21" customHeight="1" x14ac:dyDescent="0.5">
      <c r="A9816" s="50"/>
      <c r="B9816" s="8"/>
      <c r="C9816" s="49"/>
      <c r="D9816" s="8"/>
      <c r="E9816" s="8"/>
      <c r="F9816" s="8"/>
      <c r="G9816" s="8"/>
      <c r="H9816" s="15"/>
      <c r="I9816" s="27"/>
      <c r="K9816" s="27"/>
      <c r="L9816" s="8"/>
      <c r="M9816" s="8"/>
      <c r="N9816" s="8"/>
    </row>
    <row r="9817" spans="1:14" ht="21" customHeight="1" x14ac:dyDescent="0.5">
      <c r="A9817" s="50"/>
      <c r="B9817" s="8"/>
      <c r="C9817" s="49"/>
      <c r="D9817" s="8"/>
      <c r="E9817" s="8"/>
      <c r="F9817" s="8"/>
      <c r="G9817" s="8"/>
      <c r="H9817" s="15"/>
      <c r="I9817" s="27"/>
      <c r="K9817" s="27"/>
      <c r="L9817" s="8"/>
      <c r="M9817" s="8"/>
      <c r="N9817" s="8"/>
    </row>
    <row r="9818" spans="1:14" ht="21" customHeight="1" x14ac:dyDescent="0.5">
      <c r="A9818" s="50"/>
      <c r="B9818" s="8"/>
      <c r="C9818" s="49"/>
      <c r="D9818" s="8"/>
      <c r="E9818" s="8"/>
      <c r="F9818" s="8"/>
      <c r="G9818" s="8"/>
      <c r="H9818" s="15"/>
      <c r="I9818" s="27"/>
      <c r="K9818" s="27"/>
      <c r="L9818" s="8"/>
      <c r="M9818" s="8"/>
      <c r="N9818" s="8"/>
    </row>
    <row r="9819" spans="1:14" ht="21" customHeight="1" x14ac:dyDescent="0.5">
      <c r="A9819" s="50"/>
      <c r="B9819" s="8"/>
      <c r="C9819" s="49"/>
      <c r="D9819" s="8"/>
      <c r="E9819" s="8"/>
      <c r="F9819" s="8"/>
      <c r="G9819" s="8"/>
      <c r="H9819" s="15"/>
      <c r="I9819" s="27"/>
      <c r="K9819" s="27"/>
      <c r="L9819" s="8"/>
      <c r="M9819" s="8"/>
      <c r="N9819" s="8"/>
    </row>
    <row r="9820" spans="1:14" ht="21" customHeight="1" x14ac:dyDescent="0.5">
      <c r="A9820" s="50"/>
      <c r="B9820" s="8"/>
      <c r="C9820" s="49"/>
      <c r="D9820" s="8"/>
      <c r="E9820" s="8"/>
      <c r="F9820" s="8"/>
      <c r="G9820" s="8"/>
      <c r="H9820" s="15"/>
      <c r="I9820" s="27"/>
      <c r="K9820" s="27"/>
      <c r="L9820" s="8"/>
      <c r="M9820" s="8"/>
      <c r="N9820" s="8"/>
    </row>
    <row r="9821" spans="1:14" ht="21" customHeight="1" x14ac:dyDescent="0.5">
      <c r="A9821" s="50"/>
      <c r="B9821" s="8"/>
      <c r="C9821" s="49"/>
      <c r="D9821" s="8"/>
      <c r="E9821" s="8"/>
      <c r="F9821" s="8"/>
      <c r="G9821" s="8"/>
      <c r="H9821" s="15"/>
      <c r="I9821" s="27"/>
      <c r="K9821" s="27"/>
      <c r="L9821" s="8"/>
      <c r="M9821" s="8"/>
      <c r="N9821" s="8"/>
    </row>
    <row r="9822" spans="1:14" ht="21" customHeight="1" x14ac:dyDescent="0.5">
      <c r="A9822" s="50"/>
      <c r="B9822" s="8"/>
      <c r="C9822" s="49"/>
      <c r="D9822" s="8"/>
      <c r="E9822" s="8"/>
      <c r="F9822" s="8"/>
      <c r="G9822" s="8"/>
      <c r="H9822" s="15"/>
      <c r="I9822" s="27"/>
      <c r="K9822" s="27"/>
      <c r="L9822" s="8"/>
      <c r="M9822" s="8"/>
      <c r="N9822" s="8"/>
    </row>
    <row r="9823" spans="1:14" ht="21" customHeight="1" x14ac:dyDescent="0.5">
      <c r="A9823" s="50"/>
      <c r="B9823" s="8"/>
      <c r="C9823" s="49"/>
      <c r="D9823" s="8"/>
      <c r="E9823" s="8"/>
      <c r="F9823" s="8"/>
      <c r="G9823" s="8"/>
      <c r="H9823" s="15"/>
      <c r="I9823" s="27"/>
      <c r="K9823" s="27"/>
      <c r="L9823" s="8"/>
      <c r="M9823" s="8"/>
      <c r="N9823" s="8"/>
    </row>
    <row r="9824" spans="1:14" ht="21" customHeight="1" x14ac:dyDescent="0.5">
      <c r="A9824" s="50"/>
      <c r="B9824" s="8"/>
      <c r="C9824" s="49"/>
      <c r="D9824" s="8"/>
      <c r="E9824" s="8"/>
      <c r="F9824" s="8"/>
      <c r="G9824" s="8"/>
      <c r="H9824" s="15"/>
      <c r="I9824" s="27"/>
      <c r="K9824" s="27"/>
      <c r="L9824" s="8"/>
      <c r="M9824" s="8"/>
      <c r="N9824" s="8"/>
    </row>
    <row r="9825" spans="1:14" ht="21" customHeight="1" x14ac:dyDescent="0.5">
      <c r="A9825" s="50"/>
      <c r="B9825" s="8"/>
      <c r="C9825" s="49"/>
      <c r="D9825" s="8"/>
      <c r="E9825" s="8"/>
      <c r="F9825" s="8"/>
      <c r="G9825" s="8"/>
      <c r="H9825" s="15"/>
      <c r="I9825" s="27"/>
      <c r="K9825" s="27"/>
      <c r="L9825" s="8"/>
      <c r="M9825" s="8"/>
      <c r="N9825" s="8"/>
    </row>
    <row r="9826" spans="1:14" ht="21" customHeight="1" x14ac:dyDescent="0.5">
      <c r="A9826" s="50"/>
      <c r="B9826" s="8"/>
      <c r="C9826" s="49"/>
      <c r="D9826" s="8"/>
      <c r="E9826" s="8"/>
      <c r="F9826" s="8"/>
      <c r="G9826" s="8"/>
      <c r="H9826" s="15"/>
      <c r="I9826" s="27"/>
      <c r="K9826" s="27"/>
      <c r="L9826" s="8"/>
      <c r="M9826" s="8"/>
      <c r="N9826" s="8"/>
    </row>
    <row r="9827" spans="1:14" ht="21" customHeight="1" x14ac:dyDescent="0.5">
      <c r="A9827" s="50"/>
      <c r="B9827" s="8"/>
      <c r="C9827" s="49"/>
      <c r="D9827" s="8"/>
      <c r="E9827" s="8"/>
      <c r="F9827" s="8"/>
      <c r="G9827" s="8"/>
      <c r="H9827" s="15"/>
      <c r="I9827" s="27"/>
      <c r="K9827" s="27"/>
      <c r="L9827" s="8"/>
      <c r="M9827" s="8"/>
      <c r="N9827" s="8"/>
    </row>
    <row r="9828" spans="1:14" ht="21" customHeight="1" x14ac:dyDescent="0.5">
      <c r="A9828" s="50"/>
      <c r="B9828" s="8"/>
      <c r="C9828" s="49"/>
      <c r="D9828" s="8"/>
      <c r="E9828" s="8"/>
      <c r="F9828" s="8"/>
      <c r="G9828" s="8"/>
      <c r="H9828" s="15"/>
      <c r="I9828" s="27"/>
      <c r="K9828" s="27"/>
      <c r="L9828" s="8"/>
      <c r="M9828" s="8"/>
      <c r="N9828" s="8"/>
    </row>
    <row r="9829" spans="1:14" ht="21" customHeight="1" x14ac:dyDescent="0.5">
      <c r="A9829" s="50"/>
      <c r="B9829" s="8"/>
      <c r="C9829" s="49"/>
      <c r="D9829" s="8"/>
      <c r="E9829" s="8"/>
      <c r="F9829" s="8"/>
      <c r="G9829" s="8"/>
      <c r="H9829" s="15"/>
      <c r="I9829" s="27"/>
      <c r="K9829" s="27"/>
      <c r="L9829" s="8"/>
      <c r="M9829" s="8"/>
      <c r="N9829" s="8"/>
    </row>
    <row r="9830" spans="1:14" ht="21" customHeight="1" x14ac:dyDescent="0.5">
      <c r="A9830" s="50"/>
      <c r="B9830" s="8"/>
      <c r="C9830" s="49"/>
      <c r="D9830" s="8"/>
      <c r="E9830" s="8"/>
      <c r="F9830" s="8"/>
      <c r="G9830" s="8"/>
      <c r="H9830" s="15"/>
      <c r="I9830" s="27"/>
      <c r="K9830" s="27"/>
      <c r="L9830" s="8"/>
      <c r="M9830" s="8"/>
      <c r="N9830" s="8"/>
    </row>
    <row r="9831" spans="1:14" ht="21" customHeight="1" x14ac:dyDescent="0.5">
      <c r="A9831" s="50"/>
      <c r="B9831" s="8"/>
      <c r="C9831" s="49"/>
      <c r="D9831" s="8"/>
      <c r="E9831" s="8"/>
      <c r="F9831" s="8"/>
      <c r="G9831" s="8"/>
      <c r="H9831" s="15"/>
      <c r="I9831" s="27"/>
      <c r="K9831" s="27"/>
      <c r="L9831" s="8"/>
      <c r="M9831" s="8"/>
      <c r="N9831" s="8"/>
    </row>
    <row r="9832" spans="1:14" ht="21" customHeight="1" x14ac:dyDescent="0.5">
      <c r="A9832" s="50"/>
      <c r="B9832" s="8"/>
      <c r="C9832" s="49"/>
      <c r="D9832" s="8"/>
      <c r="E9832" s="8"/>
      <c r="F9832" s="8"/>
      <c r="G9832" s="8"/>
      <c r="H9832" s="15"/>
      <c r="I9832" s="27"/>
      <c r="K9832" s="27"/>
      <c r="L9832" s="8"/>
      <c r="M9832" s="8"/>
      <c r="N9832" s="8"/>
    </row>
    <row r="9833" spans="1:14" ht="21" customHeight="1" x14ac:dyDescent="0.5">
      <c r="A9833" s="50"/>
      <c r="B9833" s="8"/>
      <c r="C9833" s="49"/>
      <c r="D9833" s="8"/>
      <c r="E9833" s="8"/>
      <c r="F9833" s="8"/>
      <c r="G9833" s="8"/>
      <c r="H9833" s="15"/>
      <c r="I9833" s="27"/>
      <c r="K9833" s="27"/>
      <c r="L9833" s="8"/>
      <c r="M9833" s="8"/>
      <c r="N9833" s="8"/>
    </row>
    <row r="9834" spans="1:14" ht="21" customHeight="1" x14ac:dyDescent="0.5">
      <c r="A9834" s="50"/>
      <c r="B9834" s="8"/>
      <c r="C9834" s="49"/>
      <c r="D9834" s="8"/>
      <c r="E9834" s="8"/>
      <c r="F9834" s="8"/>
      <c r="G9834" s="8"/>
      <c r="H9834" s="15"/>
      <c r="I9834" s="27"/>
      <c r="K9834" s="27"/>
      <c r="L9834" s="8"/>
      <c r="M9834" s="8"/>
      <c r="N9834" s="8"/>
    </row>
    <row r="9835" spans="1:14" ht="21" customHeight="1" x14ac:dyDescent="0.5">
      <c r="A9835" s="50"/>
      <c r="B9835" s="8"/>
      <c r="C9835" s="49"/>
      <c r="D9835" s="8"/>
      <c r="E9835" s="8"/>
      <c r="F9835" s="8"/>
      <c r="G9835" s="8"/>
      <c r="H9835" s="15"/>
      <c r="I9835" s="27"/>
      <c r="K9835" s="27"/>
      <c r="L9835" s="8"/>
      <c r="M9835" s="8"/>
      <c r="N9835" s="8"/>
    </row>
    <row r="9836" spans="1:14" ht="21" customHeight="1" x14ac:dyDescent="0.5">
      <c r="A9836" s="50"/>
      <c r="B9836" s="8"/>
      <c r="C9836" s="49"/>
      <c r="D9836" s="8"/>
      <c r="E9836" s="8"/>
      <c r="F9836" s="8"/>
      <c r="G9836" s="8"/>
      <c r="H9836" s="15"/>
      <c r="I9836" s="27"/>
      <c r="K9836" s="27"/>
      <c r="L9836" s="8"/>
      <c r="M9836" s="8"/>
      <c r="N9836" s="8"/>
    </row>
    <row r="9837" spans="1:14" ht="21" customHeight="1" x14ac:dyDescent="0.5">
      <c r="A9837" s="50"/>
      <c r="B9837" s="8"/>
      <c r="C9837" s="49"/>
      <c r="D9837" s="8"/>
      <c r="E9837" s="8"/>
      <c r="F9837" s="8"/>
      <c r="G9837" s="8"/>
      <c r="H9837" s="15"/>
      <c r="I9837" s="27"/>
      <c r="K9837" s="27"/>
      <c r="L9837" s="8"/>
      <c r="M9837" s="8"/>
      <c r="N9837" s="8"/>
    </row>
    <row r="9838" spans="1:14" ht="21" customHeight="1" x14ac:dyDescent="0.5">
      <c r="A9838" s="50"/>
      <c r="B9838" s="8"/>
      <c r="C9838" s="49"/>
      <c r="D9838" s="8"/>
      <c r="E9838" s="8"/>
      <c r="F9838" s="8"/>
      <c r="G9838" s="8"/>
      <c r="H9838" s="15"/>
      <c r="I9838" s="27"/>
      <c r="K9838" s="27"/>
      <c r="L9838" s="8"/>
      <c r="M9838" s="8"/>
      <c r="N9838" s="8"/>
    </row>
    <row r="9839" spans="1:14" ht="21" customHeight="1" x14ac:dyDescent="0.5">
      <c r="A9839" s="50"/>
      <c r="B9839" s="8"/>
      <c r="C9839" s="49"/>
      <c r="D9839" s="8"/>
      <c r="E9839" s="8"/>
      <c r="F9839" s="8"/>
      <c r="G9839" s="8"/>
      <c r="H9839" s="15"/>
      <c r="I9839" s="27"/>
      <c r="K9839" s="27"/>
      <c r="L9839" s="8"/>
      <c r="M9839" s="8"/>
      <c r="N9839" s="8"/>
    </row>
    <row r="9840" spans="1:14" ht="21" customHeight="1" x14ac:dyDescent="0.5">
      <c r="A9840" s="50"/>
      <c r="B9840" s="8"/>
      <c r="C9840" s="49"/>
      <c r="D9840" s="8"/>
      <c r="E9840" s="8"/>
      <c r="F9840" s="8"/>
      <c r="G9840" s="8"/>
      <c r="H9840" s="15"/>
      <c r="I9840" s="27"/>
      <c r="K9840" s="27"/>
      <c r="L9840" s="8"/>
      <c r="M9840" s="8"/>
      <c r="N9840" s="8"/>
    </row>
    <row r="9841" spans="1:14" ht="21" customHeight="1" x14ac:dyDescent="0.5">
      <c r="A9841" s="50"/>
      <c r="B9841" s="8"/>
      <c r="C9841" s="49"/>
      <c r="D9841" s="8"/>
      <c r="E9841" s="8"/>
      <c r="F9841" s="8"/>
      <c r="G9841" s="8"/>
      <c r="H9841" s="15"/>
      <c r="I9841" s="27"/>
      <c r="K9841" s="27"/>
      <c r="L9841" s="8"/>
      <c r="M9841" s="8"/>
      <c r="N9841" s="8"/>
    </row>
    <row r="9842" spans="1:14" ht="21" customHeight="1" x14ac:dyDescent="0.5">
      <c r="A9842" s="50"/>
      <c r="B9842" s="8"/>
      <c r="C9842" s="49"/>
      <c r="D9842" s="8"/>
      <c r="E9842" s="8"/>
      <c r="F9842" s="8"/>
      <c r="G9842" s="8"/>
      <c r="H9842" s="15"/>
      <c r="I9842" s="27"/>
      <c r="K9842" s="27"/>
      <c r="L9842" s="8"/>
      <c r="M9842" s="8"/>
      <c r="N9842" s="8"/>
    </row>
    <row r="9843" spans="1:14" ht="21" customHeight="1" x14ac:dyDescent="0.5">
      <c r="A9843" s="50"/>
      <c r="B9843" s="8"/>
      <c r="C9843" s="49"/>
      <c r="D9843" s="8"/>
      <c r="E9843" s="8"/>
      <c r="F9843" s="8"/>
      <c r="G9843" s="8"/>
      <c r="H9843" s="15"/>
      <c r="I9843" s="27"/>
      <c r="K9843" s="27"/>
      <c r="L9843" s="8"/>
      <c r="M9843" s="8"/>
      <c r="N9843" s="8"/>
    </row>
    <row r="9844" spans="1:14" ht="21" customHeight="1" x14ac:dyDescent="0.5">
      <c r="A9844" s="50"/>
      <c r="B9844" s="8"/>
      <c r="C9844" s="49"/>
      <c r="D9844" s="8"/>
      <c r="E9844" s="8"/>
      <c r="F9844" s="8"/>
      <c r="G9844" s="8"/>
      <c r="H9844" s="15"/>
      <c r="I9844" s="27"/>
      <c r="K9844" s="27"/>
      <c r="L9844" s="8"/>
      <c r="M9844" s="8"/>
      <c r="N9844" s="8"/>
    </row>
    <row r="9845" spans="1:14" ht="21" customHeight="1" x14ac:dyDescent="0.5">
      <c r="A9845" s="50"/>
      <c r="B9845" s="8"/>
      <c r="C9845" s="49"/>
      <c r="D9845" s="8"/>
      <c r="E9845" s="8"/>
      <c r="F9845" s="8"/>
      <c r="G9845" s="8"/>
      <c r="H9845" s="15"/>
      <c r="I9845" s="27"/>
      <c r="K9845" s="27"/>
      <c r="L9845" s="8"/>
      <c r="M9845" s="8"/>
      <c r="N9845" s="8"/>
    </row>
    <row r="9846" spans="1:14" ht="21" customHeight="1" x14ac:dyDescent="0.5">
      <c r="A9846" s="50"/>
      <c r="B9846" s="8"/>
      <c r="C9846" s="49"/>
      <c r="D9846" s="8"/>
      <c r="E9846" s="8"/>
      <c r="F9846" s="8"/>
      <c r="G9846" s="8"/>
      <c r="H9846" s="15"/>
      <c r="I9846" s="27"/>
      <c r="K9846" s="27"/>
      <c r="L9846" s="8"/>
      <c r="M9846" s="8"/>
      <c r="N9846" s="8"/>
    </row>
    <row r="9847" spans="1:14" ht="21" customHeight="1" x14ac:dyDescent="0.5">
      <c r="A9847" s="50"/>
      <c r="B9847" s="8"/>
      <c r="C9847" s="49"/>
      <c r="D9847" s="8"/>
      <c r="E9847" s="8"/>
      <c r="F9847" s="8"/>
      <c r="G9847" s="8"/>
      <c r="H9847" s="15"/>
      <c r="I9847" s="27"/>
      <c r="K9847" s="27"/>
      <c r="L9847" s="8"/>
      <c r="M9847" s="8"/>
      <c r="N9847" s="8"/>
    </row>
    <row r="9848" spans="1:14" ht="21" customHeight="1" x14ac:dyDescent="0.5">
      <c r="A9848" s="50"/>
      <c r="B9848" s="8"/>
      <c r="C9848" s="49"/>
      <c r="D9848" s="8"/>
      <c r="E9848" s="8"/>
      <c r="F9848" s="8"/>
      <c r="G9848" s="8"/>
      <c r="H9848" s="15"/>
      <c r="I9848" s="27"/>
      <c r="K9848" s="27"/>
      <c r="L9848" s="8"/>
      <c r="M9848" s="8"/>
      <c r="N9848" s="8"/>
    </row>
    <row r="9849" spans="1:14" ht="21" customHeight="1" x14ac:dyDescent="0.5">
      <c r="A9849" s="50"/>
      <c r="B9849" s="8"/>
      <c r="C9849" s="49"/>
      <c r="D9849" s="8"/>
      <c r="E9849" s="8"/>
      <c r="F9849" s="8"/>
      <c r="G9849" s="8"/>
      <c r="H9849" s="15"/>
      <c r="I9849" s="27"/>
      <c r="K9849" s="27"/>
      <c r="L9849" s="8"/>
      <c r="M9849" s="8"/>
      <c r="N9849" s="8"/>
    </row>
    <row r="9850" spans="1:14" ht="21" customHeight="1" x14ac:dyDescent="0.5">
      <c r="A9850" s="50"/>
      <c r="B9850" s="8"/>
      <c r="C9850" s="49"/>
      <c r="D9850" s="8"/>
      <c r="E9850" s="8"/>
      <c r="F9850" s="8"/>
      <c r="G9850" s="8"/>
      <c r="H9850" s="15"/>
      <c r="I9850" s="27"/>
      <c r="K9850" s="27"/>
      <c r="L9850" s="8"/>
      <c r="M9850" s="8"/>
      <c r="N9850" s="8"/>
    </row>
    <row r="9851" spans="1:14" ht="21" customHeight="1" x14ac:dyDescent="0.5">
      <c r="A9851" s="50"/>
      <c r="B9851" s="8"/>
      <c r="C9851" s="49"/>
      <c r="D9851" s="8"/>
      <c r="E9851" s="8"/>
      <c r="F9851" s="8"/>
      <c r="G9851" s="8"/>
      <c r="H9851" s="15"/>
      <c r="I9851" s="27"/>
      <c r="K9851" s="27"/>
      <c r="L9851" s="8"/>
      <c r="M9851" s="8"/>
      <c r="N9851" s="8"/>
    </row>
    <row r="9852" spans="1:14" ht="21" customHeight="1" x14ac:dyDescent="0.5">
      <c r="A9852" s="50"/>
      <c r="B9852" s="8"/>
      <c r="C9852" s="49"/>
      <c r="D9852" s="8"/>
      <c r="E9852" s="8"/>
      <c r="F9852" s="8"/>
      <c r="G9852" s="8"/>
      <c r="H9852" s="15"/>
      <c r="I9852" s="27"/>
      <c r="K9852" s="27"/>
      <c r="L9852" s="8"/>
      <c r="M9852" s="8"/>
      <c r="N9852" s="8"/>
    </row>
    <row r="9853" spans="1:14" ht="21" customHeight="1" x14ac:dyDescent="0.5">
      <c r="A9853" s="50"/>
      <c r="B9853" s="8"/>
      <c r="C9853" s="49"/>
      <c r="D9853" s="8"/>
      <c r="E9853" s="8"/>
      <c r="F9853" s="8"/>
      <c r="G9853" s="8"/>
      <c r="H9853" s="15"/>
      <c r="I9853" s="27"/>
      <c r="K9853" s="27"/>
      <c r="L9853" s="8"/>
      <c r="M9853" s="8"/>
      <c r="N9853" s="8"/>
    </row>
    <row r="9854" spans="1:14" ht="21" customHeight="1" x14ac:dyDescent="0.5">
      <c r="A9854" s="50"/>
      <c r="B9854" s="8"/>
      <c r="C9854" s="49"/>
      <c r="D9854" s="8"/>
      <c r="E9854" s="8"/>
      <c r="F9854" s="8"/>
      <c r="G9854" s="8"/>
      <c r="H9854" s="15"/>
      <c r="I9854" s="27"/>
      <c r="K9854" s="27"/>
      <c r="L9854" s="8"/>
      <c r="M9854" s="8"/>
      <c r="N9854" s="8"/>
    </row>
    <row r="9855" spans="1:14" ht="21" customHeight="1" x14ac:dyDescent="0.5">
      <c r="A9855" s="50"/>
      <c r="B9855" s="8"/>
      <c r="C9855" s="49"/>
      <c r="D9855" s="8"/>
      <c r="E9855" s="8"/>
      <c r="F9855" s="8"/>
      <c r="G9855" s="8"/>
      <c r="H9855" s="15"/>
      <c r="I9855" s="27"/>
      <c r="K9855" s="27"/>
      <c r="L9855" s="8"/>
      <c r="M9855" s="8"/>
      <c r="N9855" s="8"/>
    </row>
    <row r="9856" spans="1:14" ht="21" customHeight="1" x14ac:dyDescent="0.5">
      <c r="A9856" s="50"/>
      <c r="B9856" s="8"/>
      <c r="C9856" s="49"/>
      <c r="D9856" s="8"/>
      <c r="E9856" s="8"/>
      <c r="F9856" s="8"/>
      <c r="G9856" s="8"/>
      <c r="H9856" s="15"/>
      <c r="I9856" s="27"/>
      <c r="K9856" s="27"/>
      <c r="L9856" s="8"/>
      <c r="M9856" s="8"/>
      <c r="N9856" s="8"/>
    </row>
    <row r="9857" spans="1:14" ht="21" customHeight="1" x14ac:dyDescent="0.5">
      <c r="A9857" s="50"/>
      <c r="B9857" s="8"/>
      <c r="C9857" s="49"/>
      <c r="D9857" s="8"/>
      <c r="E9857" s="8"/>
      <c r="F9857" s="8"/>
      <c r="G9857" s="8"/>
      <c r="H9857" s="15"/>
      <c r="I9857" s="27"/>
      <c r="K9857" s="27"/>
      <c r="L9857" s="8"/>
      <c r="M9857" s="8"/>
      <c r="N9857" s="8"/>
    </row>
    <row r="9858" spans="1:14" ht="21" customHeight="1" x14ac:dyDescent="0.5">
      <c r="A9858" s="50"/>
      <c r="B9858" s="8"/>
      <c r="C9858" s="49"/>
      <c r="D9858" s="8"/>
      <c r="E9858" s="8"/>
      <c r="F9858" s="8"/>
      <c r="G9858" s="8"/>
      <c r="H9858" s="15"/>
      <c r="I9858" s="27"/>
      <c r="K9858" s="27"/>
      <c r="L9858" s="8"/>
      <c r="M9858" s="8"/>
      <c r="N9858" s="8"/>
    </row>
    <row r="9859" spans="1:14" ht="21" customHeight="1" x14ac:dyDescent="0.5">
      <c r="A9859" s="50"/>
      <c r="B9859" s="8"/>
      <c r="C9859" s="49"/>
      <c r="D9859" s="8"/>
      <c r="E9859" s="8"/>
      <c r="F9859" s="8"/>
      <c r="G9859" s="8"/>
      <c r="H9859" s="15"/>
      <c r="I9859" s="27"/>
      <c r="K9859" s="27"/>
      <c r="L9859" s="8"/>
      <c r="M9859" s="8"/>
      <c r="N9859" s="8"/>
    </row>
    <row r="9860" spans="1:14" ht="21" customHeight="1" x14ac:dyDescent="0.5">
      <c r="A9860" s="50"/>
      <c r="B9860" s="8"/>
      <c r="C9860" s="49"/>
      <c r="D9860" s="8"/>
      <c r="E9860" s="8"/>
      <c r="F9860" s="8"/>
      <c r="G9860" s="8"/>
      <c r="H9860" s="15"/>
      <c r="I9860" s="27"/>
      <c r="K9860" s="27"/>
      <c r="L9860" s="8"/>
      <c r="M9860" s="8"/>
      <c r="N9860" s="8"/>
    </row>
    <row r="9861" spans="1:14" ht="21" customHeight="1" x14ac:dyDescent="0.5">
      <c r="A9861" s="50"/>
      <c r="B9861" s="8"/>
      <c r="C9861" s="49"/>
      <c r="D9861" s="8"/>
      <c r="E9861" s="8"/>
      <c r="F9861" s="8"/>
      <c r="G9861" s="8"/>
      <c r="H9861" s="15"/>
      <c r="I9861" s="27"/>
      <c r="K9861" s="27"/>
      <c r="L9861" s="8"/>
      <c r="M9861" s="8"/>
      <c r="N9861" s="8"/>
    </row>
    <row r="9862" spans="1:14" ht="21" customHeight="1" x14ac:dyDescent="0.5">
      <c r="A9862" s="50"/>
      <c r="B9862" s="8"/>
      <c r="C9862" s="49"/>
      <c r="D9862" s="8"/>
      <c r="E9862" s="8"/>
      <c r="F9862" s="8"/>
      <c r="G9862" s="8"/>
      <c r="H9862" s="15"/>
      <c r="I9862" s="27"/>
      <c r="K9862" s="27"/>
      <c r="L9862" s="8"/>
      <c r="M9862" s="8"/>
      <c r="N9862" s="8"/>
    </row>
    <row r="9863" spans="1:14" ht="21" customHeight="1" x14ac:dyDescent="0.5">
      <c r="A9863" s="50"/>
      <c r="B9863" s="8"/>
      <c r="C9863" s="49"/>
      <c r="D9863" s="8"/>
      <c r="E9863" s="8"/>
      <c r="F9863" s="8"/>
      <c r="G9863" s="8"/>
      <c r="H9863" s="15"/>
      <c r="I9863" s="27"/>
      <c r="K9863" s="27"/>
      <c r="L9863" s="8"/>
      <c r="M9863" s="8"/>
      <c r="N9863" s="8"/>
    </row>
    <row r="9864" spans="1:14" ht="21" customHeight="1" x14ac:dyDescent="0.5">
      <c r="A9864" s="50"/>
      <c r="B9864" s="8"/>
      <c r="C9864" s="49"/>
      <c r="D9864" s="8"/>
      <c r="E9864" s="8"/>
      <c r="F9864" s="8"/>
      <c r="G9864" s="8"/>
      <c r="H9864" s="15"/>
      <c r="I9864" s="27"/>
      <c r="K9864" s="27"/>
      <c r="L9864" s="8"/>
      <c r="M9864" s="8"/>
      <c r="N9864" s="8"/>
    </row>
    <row r="9865" spans="1:14" ht="21" customHeight="1" x14ac:dyDescent="0.5">
      <c r="A9865" s="50"/>
      <c r="B9865" s="8"/>
      <c r="C9865" s="49"/>
      <c r="D9865" s="8"/>
      <c r="E9865" s="8"/>
      <c r="F9865" s="8"/>
      <c r="G9865" s="8"/>
      <c r="H9865" s="15"/>
      <c r="I9865" s="27"/>
      <c r="K9865" s="27"/>
      <c r="L9865" s="8"/>
      <c r="M9865" s="8"/>
      <c r="N9865" s="8"/>
    </row>
    <row r="9866" spans="1:14" ht="21" customHeight="1" x14ac:dyDescent="0.5">
      <c r="A9866" s="50"/>
      <c r="B9866" s="8"/>
      <c r="C9866" s="49"/>
      <c r="D9866" s="8"/>
      <c r="E9866" s="8"/>
      <c r="F9866" s="8"/>
      <c r="G9866" s="8"/>
      <c r="H9866" s="15"/>
      <c r="I9866" s="27"/>
      <c r="K9866" s="27"/>
      <c r="L9866" s="8"/>
      <c r="M9866" s="8"/>
      <c r="N9866" s="8"/>
    </row>
    <row r="9867" spans="1:14" ht="21" customHeight="1" x14ac:dyDescent="0.5">
      <c r="A9867" s="50"/>
      <c r="B9867" s="8"/>
      <c r="C9867" s="49"/>
      <c r="D9867" s="8"/>
      <c r="E9867" s="8"/>
      <c r="F9867" s="8"/>
      <c r="G9867" s="8"/>
      <c r="H9867" s="15"/>
      <c r="I9867" s="27"/>
      <c r="K9867" s="27"/>
      <c r="L9867" s="8"/>
      <c r="M9867" s="8"/>
      <c r="N9867" s="8"/>
    </row>
    <row r="9868" spans="1:14" ht="21" customHeight="1" x14ac:dyDescent="0.5">
      <c r="A9868" s="50"/>
      <c r="B9868" s="8"/>
      <c r="C9868" s="49"/>
      <c r="D9868" s="8"/>
      <c r="E9868" s="8"/>
      <c r="F9868" s="8"/>
      <c r="G9868" s="8"/>
      <c r="H9868" s="15"/>
      <c r="I9868" s="27"/>
      <c r="K9868" s="27"/>
      <c r="L9868" s="8"/>
      <c r="M9868" s="8"/>
      <c r="N9868" s="8"/>
    </row>
    <row r="9869" spans="1:14" ht="21" customHeight="1" x14ac:dyDescent="0.5">
      <c r="A9869" s="50"/>
      <c r="B9869" s="8"/>
      <c r="C9869" s="49"/>
      <c r="D9869" s="8"/>
      <c r="E9869" s="8"/>
      <c r="F9869" s="8"/>
      <c r="G9869" s="8"/>
      <c r="H9869" s="15"/>
      <c r="I9869" s="27"/>
      <c r="K9869" s="27"/>
      <c r="L9869" s="8"/>
      <c r="M9869" s="8"/>
      <c r="N9869" s="8"/>
    </row>
    <row r="9870" spans="1:14" ht="21" customHeight="1" x14ac:dyDescent="0.5">
      <c r="A9870" s="50"/>
      <c r="B9870" s="8"/>
      <c r="C9870" s="49"/>
      <c r="D9870" s="8"/>
      <c r="E9870" s="8"/>
      <c r="F9870" s="8"/>
      <c r="G9870" s="8"/>
      <c r="H9870" s="15"/>
      <c r="I9870" s="27"/>
      <c r="K9870" s="27"/>
      <c r="L9870" s="8"/>
      <c r="M9870" s="8"/>
      <c r="N9870" s="8"/>
    </row>
    <row r="9871" spans="1:14" ht="21" customHeight="1" x14ac:dyDescent="0.5">
      <c r="A9871" s="50"/>
      <c r="B9871" s="8"/>
      <c r="C9871" s="49"/>
      <c r="D9871" s="8"/>
      <c r="E9871" s="8"/>
      <c r="F9871" s="8"/>
      <c r="G9871" s="8"/>
      <c r="H9871" s="15"/>
      <c r="I9871" s="27"/>
      <c r="K9871" s="27"/>
      <c r="L9871" s="8"/>
      <c r="M9871" s="8"/>
      <c r="N9871" s="8"/>
    </row>
    <row r="9872" spans="1:14" ht="21" customHeight="1" x14ac:dyDescent="0.5">
      <c r="A9872" s="50"/>
      <c r="B9872" s="8"/>
      <c r="C9872" s="49"/>
      <c r="D9872" s="8"/>
      <c r="E9872" s="8"/>
      <c r="F9872" s="8"/>
      <c r="G9872" s="8"/>
      <c r="H9872" s="15"/>
      <c r="I9872" s="27"/>
      <c r="K9872" s="27"/>
      <c r="L9872" s="8"/>
      <c r="M9872" s="8"/>
      <c r="N9872" s="8"/>
    </row>
    <row r="9873" spans="1:14" ht="21" customHeight="1" x14ac:dyDescent="0.5">
      <c r="A9873" s="50"/>
      <c r="B9873" s="8"/>
      <c r="C9873" s="49"/>
      <c r="D9873" s="8"/>
      <c r="E9873" s="8"/>
      <c r="F9873" s="8"/>
      <c r="G9873" s="8"/>
      <c r="H9873" s="15"/>
      <c r="I9873" s="27"/>
      <c r="K9873" s="27"/>
      <c r="L9873" s="8"/>
      <c r="M9873" s="8"/>
      <c r="N9873" s="8"/>
    </row>
    <row r="9874" spans="1:14" ht="21" customHeight="1" x14ac:dyDescent="0.5">
      <c r="A9874" s="50"/>
      <c r="B9874" s="8"/>
      <c r="C9874" s="49"/>
      <c r="D9874" s="8"/>
      <c r="E9874" s="8"/>
      <c r="F9874" s="8"/>
      <c r="G9874" s="8"/>
      <c r="H9874" s="15"/>
      <c r="I9874" s="27"/>
      <c r="K9874" s="27"/>
      <c r="L9874" s="8"/>
      <c r="M9874" s="8"/>
      <c r="N9874" s="8"/>
    </row>
    <row r="9875" spans="1:14" ht="21" customHeight="1" x14ac:dyDescent="0.5">
      <c r="A9875" s="50"/>
      <c r="B9875" s="8"/>
      <c r="C9875" s="49"/>
      <c r="D9875" s="8"/>
      <c r="E9875" s="8"/>
      <c r="F9875" s="8"/>
      <c r="G9875" s="8"/>
      <c r="H9875" s="15"/>
      <c r="I9875" s="27"/>
      <c r="K9875" s="27"/>
      <c r="L9875" s="8"/>
      <c r="M9875" s="8"/>
      <c r="N9875" s="8"/>
    </row>
    <row r="9876" spans="1:14" ht="21" customHeight="1" x14ac:dyDescent="0.5">
      <c r="A9876" s="50"/>
      <c r="B9876" s="8"/>
      <c r="C9876" s="49"/>
      <c r="D9876" s="8"/>
      <c r="E9876" s="8"/>
      <c r="F9876" s="8"/>
      <c r="G9876" s="8"/>
      <c r="H9876" s="15"/>
      <c r="I9876" s="27"/>
      <c r="K9876" s="27"/>
      <c r="L9876" s="8"/>
      <c r="M9876" s="8"/>
      <c r="N9876" s="8"/>
    </row>
    <row r="9877" spans="1:14" ht="21" customHeight="1" x14ac:dyDescent="0.5">
      <c r="A9877" s="50"/>
      <c r="B9877" s="8"/>
      <c r="C9877" s="49"/>
      <c r="D9877" s="8"/>
      <c r="E9877" s="8"/>
      <c r="F9877" s="8"/>
      <c r="G9877" s="8"/>
      <c r="H9877" s="15"/>
      <c r="I9877" s="27"/>
      <c r="K9877" s="27"/>
      <c r="L9877" s="8"/>
      <c r="M9877" s="8"/>
      <c r="N9877" s="8"/>
    </row>
    <row r="9878" spans="1:14" ht="21" customHeight="1" x14ac:dyDescent="0.5">
      <c r="A9878" s="50"/>
      <c r="B9878" s="8"/>
      <c r="C9878" s="49"/>
      <c r="D9878" s="8"/>
      <c r="E9878" s="8"/>
      <c r="F9878" s="8"/>
      <c r="G9878" s="8"/>
      <c r="H9878" s="15"/>
      <c r="I9878" s="27"/>
      <c r="K9878" s="27"/>
      <c r="L9878" s="8"/>
      <c r="M9878" s="8"/>
      <c r="N9878" s="8"/>
    </row>
    <row r="9879" spans="1:14" ht="21" customHeight="1" x14ac:dyDescent="0.5">
      <c r="A9879" s="50"/>
      <c r="B9879" s="8"/>
      <c r="C9879" s="49"/>
      <c r="D9879" s="8"/>
      <c r="E9879" s="8"/>
      <c r="F9879" s="8"/>
      <c r="G9879" s="8"/>
      <c r="H9879" s="15"/>
      <c r="I9879" s="27"/>
      <c r="K9879" s="27"/>
      <c r="L9879" s="8"/>
      <c r="M9879" s="8"/>
      <c r="N9879" s="8"/>
    </row>
    <row r="9880" spans="1:14" ht="21" customHeight="1" x14ac:dyDescent="0.5">
      <c r="A9880" s="50"/>
      <c r="B9880" s="8"/>
      <c r="C9880" s="49"/>
      <c r="D9880" s="8"/>
      <c r="E9880" s="8"/>
      <c r="F9880" s="8"/>
      <c r="G9880" s="8"/>
      <c r="H9880" s="15"/>
      <c r="I9880" s="27"/>
      <c r="K9880" s="27"/>
      <c r="L9880" s="8"/>
      <c r="M9880" s="8"/>
      <c r="N9880" s="8"/>
    </row>
    <row r="9881" spans="1:14" ht="21" customHeight="1" x14ac:dyDescent="0.5">
      <c r="A9881" s="50"/>
      <c r="B9881" s="8"/>
      <c r="C9881" s="49"/>
      <c r="D9881" s="8"/>
      <c r="E9881" s="8"/>
      <c r="F9881" s="8"/>
      <c r="G9881" s="8"/>
      <c r="H9881" s="15"/>
      <c r="I9881" s="27"/>
      <c r="K9881" s="27"/>
      <c r="L9881" s="8"/>
      <c r="M9881" s="8"/>
      <c r="N9881" s="8"/>
    </row>
    <row r="9882" spans="1:14" ht="21" customHeight="1" x14ac:dyDescent="0.5">
      <c r="A9882" s="50"/>
      <c r="B9882" s="8"/>
      <c r="C9882" s="49"/>
      <c r="D9882" s="8"/>
      <c r="E9882" s="8"/>
      <c r="F9882" s="8"/>
      <c r="G9882" s="8"/>
      <c r="H9882" s="15"/>
      <c r="I9882" s="27"/>
      <c r="K9882" s="27"/>
      <c r="L9882" s="8"/>
      <c r="M9882" s="8"/>
      <c r="N9882" s="8"/>
    </row>
    <row r="9883" spans="1:14" ht="21" customHeight="1" x14ac:dyDescent="0.5">
      <c r="A9883" s="50"/>
      <c r="B9883" s="8"/>
      <c r="C9883" s="49"/>
      <c r="D9883" s="8"/>
      <c r="E9883" s="8"/>
      <c r="F9883" s="8"/>
      <c r="G9883" s="8"/>
      <c r="H9883" s="15"/>
      <c r="I9883" s="27"/>
      <c r="K9883" s="27"/>
      <c r="L9883" s="8"/>
      <c r="M9883" s="8"/>
      <c r="N9883" s="8"/>
    </row>
    <row r="9884" spans="1:14" ht="21" customHeight="1" x14ac:dyDescent="0.5">
      <c r="A9884" s="50"/>
      <c r="B9884" s="8"/>
      <c r="C9884" s="49"/>
      <c r="D9884" s="8"/>
      <c r="E9884" s="8"/>
      <c r="F9884" s="8"/>
      <c r="G9884" s="8"/>
      <c r="H9884" s="15"/>
      <c r="I9884" s="27"/>
      <c r="K9884" s="27"/>
      <c r="L9884" s="8"/>
      <c r="M9884" s="8"/>
      <c r="N9884" s="8"/>
    </row>
    <row r="9885" spans="1:14" ht="21" customHeight="1" x14ac:dyDescent="0.5">
      <c r="A9885" s="50"/>
      <c r="B9885" s="8"/>
      <c r="C9885" s="49"/>
      <c r="D9885" s="8"/>
      <c r="E9885" s="8"/>
      <c r="F9885" s="8"/>
      <c r="G9885" s="8"/>
      <c r="H9885" s="15"/>
      <c r="I9885" s="27"/>
      <c r="K9885" s="27"/>
      <c r="L9885" s="8"/>
      <c r="M9885" s="8"/>
      <c r="N9885" s="8"/>
    </row>
    <row r="9886" spans="1:14" ht="21" customHeight="1" x14ac:dyDescent="0.5">
      <c r="A9886" s="50"/>
      <c r="B9886" s="8"/>
      <c r="C9886" s="49"/>
      <c r="D9886" s="8"/>
      <c r="E9886" s="8"/>
      <c r="F9886" s="8"/>
      <c r="G9886" s="8"/>
      <c r="H9886" s="15"/>
      <c r="I9886" s="27"/>
      <c r="K9886" s="27"/>
      <c r="L9886" s="8"/>
      <c r="M9886" s="8"/>
      <c r="N9886" s="8"/>
    </row>
    <row r="9887" spans="1:14" ht="21" customHeight="1" x14ac:dyDescent="0.5">
      <c r="A9887" s="50"/>
      <c r="B9887" s="8"/>
      <c r="C9887" s="49"/>
      <c r="D9887" s="8"/>
      <c r="E9887" s="8"/>
      <c r="F9887" s="8"/>
      <c r="G9887" s="8"/>
      <c r="H9887" s="15"/>
      <c r="I9887" s="27"/>
      <c r="K9887" s="27"/>
      <c r="L9887" s="8"/>
      <c r="M9887" s="8"/>
      <c r="N9887" s="8"/>
    </row>
    <row r="9888" spans="1:14" ht="21" customHeight="1" x14ac:dyDescent="0.5">
      <c r="A9888" s="50"/>
      <c r="B9888" s="8"/>
      <c r="C9888" s="49"/>
      <c r="D9888" s="8"/>
      <c r="E9888" s="8"/>
      <c r="F9888" s="8"/>
      <c r="G9888" s="8"/>
      <c r="H9888" s="15"/>
      <c r="I9888" s="27"/>
      <c r="K9888" s="27"/>
      <c r="L9888" s="8"/>
      <c r="M9888" s="8"/>
      <c r="N9888" s="8"/>
    </row>
    <row r="9889" spans="1:14" ht="21" customHeight="1" x14ac:dyDescent="0.5">
      <c r="A9889" s="50"/>
      <c r="B9889" s="8"/>
      <c r="C9889" s="49"/>
      <c r="D9889" s="8"/>
      <c r="E9889" s="8"/>
      <c r="F9889" s="8"/>
      <c r="G9889" s="8"/>
      <c r="H9889" s="15"/>
      <c r="I9889" s="27"/>
      <c r="K9889" s="27"/>
      <c r="L9889" s="8"/>
      <c r="M9889" s="8"/>
      <c r="N9889" s="8"/>
    </row>
    <row r="9890" spans="1:14" ht="21" customHeight="1" x14ac:dyDescent="0.5">
      <c r="A9890" s="50"/>
      <c r="B9890" s="8"/>
      <c r="C9890" s="49"/>
      <c r="D9890" s="8"/>
      <c r="E9890" s="8"/>
      <c r="F9890" s="8"/>
      <c r="G9890" s="8"/>
      <c r="H9890" s="15"/>
      <c r="I9890" s="27"/>
      <c r="K9890" s="27"/>
      <c r="L9890" s="8"/>
      <c r="M9890" s="8"/>
      <c r="N9890" s="8"/>
    </row>
    <row r="9891" spans="1:14" ht="21" customHeight="1" x14ac:dyDescent="0.5">
      <c r="A9891" s="50"/>
      <c r="B9891" s="8"/>
      <c r="C9891" s="49"/>
      <c r="D9891" s="8"/>
      <c r="E9891" s="8"/>
      <c r="F9891" s="8"/>
      <c r="G9891" s="8"/>
      <c r="H9891" s="15"/>
      <c r="I9891" s="27"/>
      <c r="K9891" s="27"/>
      <c r="L9891" s="8"/>
      <c r="M9891" s="8"/>
      <c r="N9891" s="8"/>
    </row>
    <row r="9892" spans="1:14" ht="21" customHeight="1" x14ac:dyDescent="0.5">
      <c r="A9892" s="50"/>
      <c r="B9892" s="8"/>
      <c r="C9892" s="49"/>
      <c r="D9892" s="8"/>
      <c r="E9892" s="8"/>
      <c r="F9892" s="8"/>
      <c r="G9892" s="8"/>
      <c r="H9892" s="15"/>
      <c r="I9892" s="27"/>
      <c r="K9892" s="27"/>
      <c r="L9892" s="8"/>
      <c r="M9892" s="8"/>
      <c r="N9892" s="8"/>
    </row>
    <row r="9893" spans="1:14" ht="21" customHeight="1" x14ac:dyDescent="0.5">
      <c r="A9893" s="50"/>
      <c r="B9893" s="8"/>
      <c r="C9893" s="49"/>
      <c r="D9893" s="8"/>
      <c r="E9893" s="8"/>
      <c r="F9893" s="8"/>
      <c r="G9893" s="8"/>
      <c r="H9893" s="15"/>
      <c r="I9893" s="27"/>
      <c r="K9893" s="27"/>
      <c r="L9893" s="8"/>
      <c r="M9893" s="8"/>
      <c r="N9893" s="8"/>
    </row>
    <row r="9894" spans="1:14" ht="21" customHeight="1" x14ac:dyDescent="0.5">
      <c r="A9894" s="50"/>
      <c r="B9894" s="8"/>
      <c r="C9894" s="49"/>
      <c r="D9894" s="8"/>
      <c r="E9894" s="8"/>
      <c r="F9894" s="8"/>
      <c r="G9894" s="8"/>
      <c r="H9894" s="15"/>
      <c r="I9894" s="27"/>
      <c r="K9894" s="27"/>
      <c r="L9894" s="8"/>
      <c r="M9894" s="8"/>
      <c r="N9894" s="8"/>
    </row>
    <row r="9895" spans="1:14" ht="21" customHeight="1" x14ac:dyDescent="0.5">
      <c r="A9895" s="50"/>
      <c r="B9895" s="8"/>
      <c r="C9895" s="49"/>
      <c r="D9895" s="8"/>
      <c r="E9895" s="8"/>
      <c r="F9895" s="8"/>
      <c r="G9895" s="8"/>
      <c r="H9895" s="15"/>
      <c r="I9895" s="27"/>
      <c r="K9895" s="27"/>
      <c r="L9895" s="8"/>
      <c r="M9895" s="8"/>
      <c r="N9895" s="8"/>
    </row>
    <row r="9896" spans="1:14" ht="21" customHeight="1" x14ac:dyDescent="0.5">
      <c r="A9896" s="50"/>
      <c r="B9896" s="8"/>
      <c r="C9896" s="49"/>
      <c r="D9896" s="8"/>
      <c r="E9896" s="8"/>
      <c r="F9896" s="8"/>
      <c r="G9896" s="8"/>
      <c r="H9896" s="15"/>
      <c r="I9896" s="27"/>
      <c r="K9896" s="27"/>
      <c r="L9896" s="8"/>
      <c r="M9896" s="8"/>
      <c r="N9896" s="8"/>
    </row>
    <row r="9897" spans="1:14" ht="21" customHeight="1" x14ac:dyDescent="0.5">
      <c r="A9897" s="50"/>
      <c r="B9897" s="8"/>
      <c r="C9897" s="49"/>
      <c r="D9897" s="8"/>
      <c r="E9897" s="8"/>
      <c r="F9897" s="8"/>
      <c r="G9897" s="8"/>
      <c r="H9897" s="15"/>
      <c r="I9897" s="27"/>
      <c r="K9897" s="27"/>
      <c r="L9897" s="8"/>
      <c r="M9897" s="8"/>
      <c r="N9897" s="8"/>
    </row>
    <row r="9898" spans="1:14" ht="21" customHeight="1" x14ac:dyDescent="0.5">
      <c r="A9898" s="50"/>
      <c r="B9898" s="8"/>
      <c r="C9898" s="49"/>
      <c r="D9898" s="8"/>
      <c r="E9898" s="8"/>
      <c r="F9898" s="8"/>
      <c r="G9898" s="8"/>
      <c r="H9898" s="15"/>
      <c r="I9898" s="27"/>
      <c r="K9898" s="27"/>
      <c r="L9898" s="8"/>
      <c r="M9898" s="8"/>
      <c r="N9898" s="8"/>
    </row>
    <row r="9899" spans="1:14" ht="21" customHeight="1" x14ac:dyDescent="0.5">
      <c r="A9899" s="50"/>
      <c r="B9899" s="8"/>
      <c r="C9899" s="49"/>
      <c r="D9899" s="8"/>
      <c r="E9899" s="8"/>
      <c r="F9899" s="8"/>
      <c r="G9899" s="8"/>
      <c r="H9899" s="15"/>
      <c r="I9899" s="27"/>
      <c r="K9899" s="27"/>
      <c r="L9899" s="8"/>
      <c r="M9899" s="8"/>
      <c r="N9899" s="8"/>
    </row>
    <row r="9900" spans="1:14" ht="21" customHeight="1" x14ac:dyDescent="0.5">
      <c r="A9900" s="50"/>
      <c r="B9900" s="8"/>
      <c r="C9900" s="49"/>
      <c r="D9900" s="8"/>
      <c r="E9900" s="8"/>
      <c r="F9900" s="8"/>
      <c r="G9900" s="8"/>
      <c r="H9900" s="15"/>
      <c r="I9900" s="27"/>
      <c r="K9900" s="27"/>
      <c r="L9900" s="8"/>
      <c r="M9900" s="8"/>
      <c r="N9900" s="8"/>
    </row>
    <row r="9901" spans="1:14" ht="21" customHeight="1" x14ac:dyDescent="0.5">
      <c r="A9901" s="50"/>
      <c r="B9901" s="8"/>
      <c r="C9901" s="49"/>
      <c r="D9901" s="8"/>
      <c r="E9901" s="8"/>
      <c r="F9901" s="8"/>
      <c r="G9901" s="8"/>
      <c r="H9901" s="15"/>
      <c r="I9901" s="27"/>
      <c r="K9901" s="27"/>
      <c r="L9901" s="8"/>
      <c r="M9901" s="8"/>
      <c r="N9901" s="8"/>
    </row>
    <row r="9902" spans="1:14" ht="21" customHeight="1" x14ac:dyDescent="0.5">
      <c r="A9902" s="50"/>
      <c r="B9902" s="8"/>
      <c r="C9902" s="49"/>
      <c r="D9902" s="8"/>
      <c r="E9902" s="8"/>
      <c r="F9902" s="8"/>
      <c r="G9902" s="8"/>
      <c r="H9902" s="15"/>
      <c r="I9902" s="27"/>
      <c r="K9902" s="27"/>
      <c r="L9902" s="8"/>
      <c r="M9902" s="8"/>
      <c r="N9902" s="8"/>
    </row>
    <row r="9903" spans="1:14" ht="21" customHeight="1" x14ac:dyDescent="0.5">
      <c r="A9903" s="50"/>
      <c r="B9903" s="8"/>
      <c r="C9903" s="49"/>
      <c r="D9903" s="8"/>
      <c r="E9903" s="8"/>
      <c r="F9903" s="8"/>
      <c r="G9903" s="8"/>
      <c r="H9903" s="15"/>
      <c r="I9903" s="27"/>
      <c r="K9903" s="27"/>
      <c r="L9903" s="8"/>
      <c r="M9903" s="8"/>
      <c r="N9903" s="8"/>
    </row>
    <row r="9904" spans="1:14" ht="21" customHeight="1" x14ac:dyDescent="0.5">
      <c r="A9904" s="50"/>
      <c r="B9904" s="8"/>
      <c r="C9904" s="49"/>
      <c r="D9904" s="8"/>
      <c r="E9904" s="8"/>
      <c r="F9904" s="8"/>
      <c r="G9904" s="8"/>
      <c r="H9904" s="15"/>
      <c r="I9904" s="27"/>
      <c r="K9904" s="27"/>
      <c r="L9904" s="8"/>
      <c r="M9904" s="8"/>
      <c r="N9904" s="8"/>
    </row>
    <row r="9905" spans="1:14" ht="21" customHeight="1" x14ac:dyDescent="0.5">
      <c r="A9905" s="50"/>
      <c r="B9905" s="8"/>
      <c r="C9905" s="49"/>
      <c r="D9905" s="8"/>
      <c r="E9905" s="8"/>
      <c r="F9905" s="8"/>
      <c r="G9905" s="8"/>
      <c r="H9905" s="15"/>
      <c r="I9905" s="27"/>
      <c r="K9905" s="27"/>
      <c r="L9905" s="8"/>
      <c r="M9905" s="8"/>
      <c r="N9905" s="8"/>
    </row>
    <row r="9906" spans="1:14" ht="21" customHeight="1" x14ac:dyDescent="0.5">
      <c r="A9906" s="50"/>
      <c r="B9906" s="8"/>
      <c r="C9906" s="49"/>
      <c r="D9906" s="8"/>
      <c r="E9906" s="8"/>
      <c r="F9906" s="8"/>
      <c r="G9906" s="8"/>
      <c r="H9906" s="15"/>
      <c r="I9906" s="27"/>
      <c r="K9906" s="27"/>
      <c r="L9906" s="8"/>
      <c r="M9906" s="8"/>
      <c r="N9906" s="8"/>
    </row>
    <row r="9907" spans="1:14" ht="21" customHeight="1" x14ac:dyDescent="0.5">
      <c r="A9907" s="50"/>
      <c r="B9907" s="8"/>
      <c r="C9907" s="49"/>
      <c r="D9907" s="8"/>
      <c r="E9907" s="8"/>
      <c r="F9907" s="8"/>
      <c r="G9907" s="8"/>
      <c r="H9907" s="15"/>
      <c r="I9907" s="27"/>
      <c r="K9907" s="27"/>
      <c r="L9907" s="8"/>
      <c r="M9907" s="8"/>
      <c r="N9907" s="8"/>
    </row>
    <row r="9908" spans="1:14" ht="21" customHeight="1" x14ac:dyDescent="0.5">
      <c r="A9908" s="50"/>
      <c r="B9908" s="8"/>
      <c r="C9908" s="49"/>
      <c r="D9908" s="8"/>
      <c r="E9908" s="8"/>
      <c r="F9908" s="8"/>
      <c r="G9908" s="8"/>
      <c r="H9908" s="15"/>
      <c r="I9908" s="27"/>
      <c r="K9908" s="27"/>
      <c r="L9908" s="8"/>
      <c r="M9908" s="8"/>
      <c r="N9908" s="8"/>
    </row>
    <row r="9909" spans="1:14" ht="21" customHeight="1" x14ac:dyDescent="0.5">
      <c r="A9909" s="50"/>
      <c r="B9909" s="8"/>
      <c r="C9909" s="49"/>
      <c r="D9909" s="8"/>
      <c r="E9909" s="8"/>
      <c r="F9909" s="8"/>
      <c r="G9909" s="8"/>
      <c r="H9909" s="15"/>
      <c r="I9909" s="27"/>
      <c r="K9909" s="27"/>
      <c r="L9909" s="8"/>
      <c r="M9909" s="8"/>
      <c r="N9909" s="8"/>
    </row>
    <row r="9910" spans="1:14" ht="21" customHeight="1" x14ac:dyDescent="0.5">
      <c r="A9910" s="50"/>
      <c r="B9910" s="8"/>
      <c r="C9910" s="49"/>
      <c r="D9910" s="8"/>
      <c r="E9910" s="8"/>
      <c r="F9910" s="8"/>
      <c r="G9910" s="8"/>
      <c r="H9910" s="15"/>
      <c r="I9910" s="27"/>
      <c r="K9910" s="27"/>
      <c r="L9910" s="8"/>
      <c r="M9910" s="8"/>
      <c r="N9910" s="8"/>
    </row>
    <row r="9911" spans="1:14" ht="21" customHeight="1" x14ac:dyDescent="0.5">
      <c r="A9911" s="50"/>
      <c r="B9911" s="8"/>
      <c r="C9911" s="49"/>
      <c r="D9911" s="8"/>
      <c r="E9911" s="8"/>
      <c r="F9911" s="8"/>
      <c r="G9911" s="8"/>
      <c r="H9911" s="15"/>
      <c r="I9911" s="27"/>
      <c r="K9911" s="27"/>
      <c r="L9911" s="8"/>
      <c r="M9911" s="8"/>
      <c r="N9911" s="8"/>
    </row>
    <row r="9912" spans="1:14" ht="21" customHeight="1" x14ac:dyDescent="0.5">
      <c r="A9912" s="50"/>
      <c r="B9912" s="8"/>
      <c r="C9912" s="49"/>
      <c r="D9912" s="8"/>
      <c r="E9912" s="8"/>
      <c r="F9912" s="8"/>
      <c r="G9912" s="8"/>
      <c r="H9912" s="15"/>
      <c r="I9912" s="27"/>
      <c r="K9912" s="27"/>
      <c r="L9912" s="8"/>
      <c r="M9912" s="8"/>
      <c r="N9912" s="8"/>
    </row>
    <row r="9913" spans="1:14" ht="21" customHeight="1" x14ac:dyDescent="0.5">
      <c r="A9913" s="50"/>
      <c r="B9913" s="8"/>
      <c r="C9913" s="49"/>
      <c r="D9913" s="8"/>
      <c r="E9913" s="8"/>
      <c r="F9913" s="8"/>
      <c r="G9913" s="8"/>
      <c r="H9913" s="15"/>
      <c r="I9913" s="27"/>
      <c r="K9913" s="27"/>
      <c r="L9913" s="8"/>
      <c r="M9913" s="8"/>
      <c r="N9913" s="8"/>
    </row>
    <row r="9914" spans="1:14" ht="21" customHeight="1" x14ac:dyDescent="0.5">
      <c r="A9914" s="50"/>
      <c r="B9914" s="8"/>
      <c r="C9914" s="49"/>
      <c r="D9914" s="8"/>
      <c r="E9914" s="8"/>
      <c r="F9914" s="8"/>
      <c r="G9914" s="8"/>
      <c r="H9914" s="15"/>
      <c r="I9914" s="27"/>
      <c r="K9914" s="27"/>
      <c r="L9914" s="8"/>
      <c r="M9914" s="8"/>
      <c r="N9914" s="8"/>
    </row>
    <row r="9915" spans="1:14" ht="21" customHeight="1" x14ac:dyDescent="0.5">
      <c r="A9915" s="50"/>
      <c r="B9915" s="8"/>
      <c r="C9915" s="49"/>
      <c r="D9915" s="8"/>
      <c r="E9915" s="8"/>
      <c r="F9915" s="8"/>
      <c r="G9915" s="8"/>
      <c r="H9915" s="15"/>
      <c r="I9915" s="27"/>
      <c r="K9915" s="27"/>
      <c r="L9915" s="8"/>
      <c r="M9915" s="8"/>
      <c r="N9915" s="8"/>
    </row>
    <row r="9916" spans="1:14" ht="21" customHeight="1" x14ac:dyDescent="0.5">
      <c r="A9916" s="50"/>
      <c r="B9916" s="8"/>
      <c r="C9916" s="49"/>
      <c r="D9916" s="8"/>
      <c r="E9916" s="8"/>
      <c r="F9916" s="8"/>
      <c r="G9916" s="8"/>
      <c r="H9916" s="15"/>
      <c r="I9916" s="27"/>
      <c r="K9916" s="27"/>
      <c r="L9916" s="8"/>
      <c r="M9916" s="8"/>
      <c r="N9916" s="8"/>
    </row>
    <row r="9917" spans="1:14" ht="21" customHeight="1" x14ac:dyDescent="0.5">
      <c r="A9917" s="50"/>
      <c r="B9917" s="8"/>
      <c r="C9917" s="49"/>
      <c r="D9917" s="8"/>
      <c r="E9917" s="8"/>
      <c r="F9917" s="8"/>
      <c r="G9917" s="8"/>
      <c r="H9917" s="15"/>
      <c r="I9917" s="27"/>
      <c r="K9917" s="27"/>
      <c r="L9917" s="8"/>
      <c r="M9917" s="8"/>
      <c r="N9917" s="8"/>
    </row>
    <row r="9918" spans="1:14" ht="21" customHeight="1" x14ac:dyDescent="0.5">
      <c r="A9918" s="50"/>
      <c r="B9918" s="8"/>
      <c r="C9918" s="49"/>
      <c r="D9918" s="8"/>
      <c r="E9918" s="8"/>
      <c r="F9918" s="8"/>
      <c r="G9918" s="8"/>
      <c r="H9918" s="15"/>
      <c r="I9918" s="27"/>
      <c r="K9918" s="27"/>
      <c r="L9918" s="8"/>
      <c r="M9918" s="8"/>
      <c r="N9918" s="8"/>
    </row>
    <row r="9919" spans="1:14" ht="21" customHeight="1" x14ac:dyDescent="0.5">
      <c r="A9919" s="50"/>
      <c r="B9919" s="8"/>
      <c r="C9919" s="49"/>
      <c r="D9919" s="8"/>
      <c r="E9919" s="8"/>
      <c r="F9919" s="8"/>
      <c r="G9919" s="8"/>
      <c r="H9919" s="15"/>
      <c r="I9919" s="27"/>
      <c r="K9919" s="27"/>
      <c r="L9919" s="8"/>
      <c r="M9919" s="8"/>
      <c r="N9919" s="8"/>
    </row>
    <row r="9920" spans="1:14" ht="21" customHeight="1" x14ac:dyDescent="0.5">
      <c r="A9920" s="50"/>
      <c r="B9920" s="8"/>
      <c r="C9920" s="49"/>
      <c r="D9920" s="8"/>
      <c r="E9920" s="8"/>
      <c r="F9920" s="8"/>
      <c r="G9920" s="8"/>
      <c r="H9920" s="15"/>
      <c r="I9920" s="27"/>
      <c r="K9920" s="27"/>
      <c r="L9920" s="8"/>
      <c r="M9920" s="8"/>
      <c r="N9920" s="8"/>
    </row>
    <row r="9921" spans="1:14" ht="21" customHeight="1" x14ac:dyDescent="0.5">
      <c r="A9921" s="50"/>
      <c r="B9921" s="8"/>
      <c r="C9921" s="49"/>
      <c r="D9921" s="8"/>
      <c r="E9921" s="8"/>
      <c r="F9921" s="8"/>
      <c r="G9921" s="8"/>
      <c r="H9921" s="15"/>
      <c r="I9921" s="27"/>
      <c r="K9921" s="27"/>
      <c r="L9921" s="8"/>
      <c r="M9921" s="8"/>
      <c r="N9921" s="8"/>
    </row>
    <row r="9922" spans="1:14" ht="21" customHeight="1" x14ac:dyDescent="0.5">
      <c r="A9922" s="50"/>
      <c r="B9922" s="8"/>
      <c r="C9922" s="49"/>
      <c r="D9922" s="8"/>
      <c r="E9922" s="8"/>
      <c r="F9922" s="8"/>
      <c r="G9922" s="8"/>
      <c r="H9922" s="15"/>
      <c r="I9922" s="27"/>
      <c r="K9922" s="27"/>
      <c r="L9922" s="8"/>
      <c r="M9922" s="8"/>
      <c r="N9922" s="8"/>
    </row>
    <row r="9923" spans="1:14" ht="21" customHeight="1" x14ac:dyDescent="0.5">
      <c r="A9923" s="50"/>
      <c r="B9923" s="8"/>
      <c r="C9923" s="49"/>
      <c r="D9923" s="8"/>
      <c r="E9923" s="8"/>
      <c r="F9923" s="8"/>
      <c r="G9923" s="8"/>
      <c r="H9923" s="15"/>
      <c r="I9923" s="27"/>
      <c r="K9923" s="27"/>
      <c r="L9923" s="8"/>
      <c r="M9923" s="8"/>
      <c r="N9923" s="8"/>
    </row>
    <row r="9924" spans="1:14" ht="21" customHeight="1" x14ac:dyDescent="0.5">
      <c r="A9924" s="50"/>
      <c r="B9924" s="8"/>
      <c r="C9924" s="49"/>
      <c r="D9924" s="8"/>
      <c r="E9924" s="8"/>
      <c r="F9924" s="8"/>
      <c r="G9924" s="8"/>
      <c r="H9924" s="15"/>
      <c r="I9924" s="27"/>
      <c r="K9924" s="27"/>
      <c r="L9924" s="8"/>
      <c r="M9924" s="8"/>
      <c r="N9924" s="8"/>
    </row>
    <row r="9925" spans="1:14" ht="21" customHeight="1" x14ac:dyDescent="0.5">
      <c r="A9925" s="50"/>
      <c r="B9925" s="8"/>
      <c r="C9925" s="49"/>
      <c r="D9925" s="8"/>
      <c r="E9925" s="8"/>
      <c r="F9925" s="8"/>
      <c r="G9925" s="8"/>
      <c r="H9925" s="15"/>
      <c r="I9925" s="27"/>
      <c r="K9925" s="27"/>
      <c r="L9925" s="8"/>
      <c r="M9925" s="8"/>
      <c r="N9925" s="8"/>
    </row>
    <row r="9926" spans="1:14" ht="21" customHeight="1" x14ac:dyDescent="0.5">
      <c r="A9926" s="50"/>
      <c r="B9926" s="8"/>
      <c r="C9926" s="49"/>
      <c r="D9926" s="8"/>
      <c r="E9926" s="8"/>
      <c r="F9926" s="8"/>
      <c r="G9926" s="8"/>
      <c r="H9926" s="15"/>
      <c r="I9926" s="27"/>
      <c r="K9926" s="27"/>
      <c r="L9926" s="8"/>
      <c r="M9926" s="8"/>
      <c r="N9926" s="8"/>
    </row>
    <row r="9927" spans="1:14" ht="21" customHeight="1" x14ac:dyDescent="0.5">
      <c r="A9927" s="50"/>
      <c r="B9927" s="8"/>
      <c r="C9927" s="49"/>
      <c r="D9927" s="8"/>
      <c r="E9927" s="8"/>
      <c r="F9927" s="8"/>
      <c r="G9927" s="8"/>
      <c r="H9927" s="15"/>
      <c r="I9927" s="27"/>
      <c r="K9927" s="27"/>
      <c r="L9927" s="8"/>
      <c r="M9927" s="8"/>
      <c r="N9927" s="8"/>
    </row>
    <row r="9928" spans="1:14" ht="21" customHeight="1" x14ac:dyDescent="0.5">
      <c r="A9928" s="50"/>
      <c r="B9928" s="8"/>
      <c r="C9928" s="49"/>
      <c r="D9928" s="8"/>
      <c r="E9928" s="8"/>
      <c r="F9928" s="8"/>
      <c r="G9928" s="8"/>
      <c r="H9928" s="15"/>
      <c r="I9928" s="27"/>
      <c r="K9928" s="27"/>
      <c r="L9928" s="8"/>
      <c r="M9928" s="8"/>
      <c r="N9928" s="8"/>
    </row>
    <row r="9929" spans="1:14" ht="21" customHeight="1" x14ac:dyDescent="0.5">
      <c r="A9929" s="50"/>
      <c r="B9929" s="8"/>
      <c r="C9929" s="49"/>
      <c r="D9929" s="8"/>
      <c r="E9929" s="8"/>
      <c r="F9929" s="8"/>
      <c r="G9929" s="8"/>
      <c r="H9929" s="15"/>
      <c r="I9929" s="27"/>
      <c r="K9929" s="27"/>
      <c r="L9929" s="8"/>
      <c r="M9929" s="8"/>
      <c r="N9929" s="8"/>
    </row>
    <row r="9930" spans="1:14" ht="21" customHeight="1" x14ac:dyDescent="0.5">
      <c r="A9930" s="50"/>
      <c r="B9930" s="8"/>
      <c r="C9930" s="49"/>
      <c r="D9930" s="8"/>
      <c r="E9930" s="8"/>
      <c r="F9930" s="8"/>
      <c r="G9930" s="8"/>
      <c r="H9930" s="15"/>
      <c r="I9930" s="27"/>
      <c r="K9930" s="27"/>
      <c r="L9930" s="8"/>
      <c r="M9930" s="8"/>
      <c r="N9930" s="8"/>
    </row>
    <row r="9931" spans="1:14" ht="21" customHeight="1" x14ac:dyDescent="0.5">
      <c r="A9931" s="50"/>
      <c r="B9931" s="8"/>
      <c r="C9931" s="49"/>
      <c r="D9931" s="8"/>
      <c r="E9931" s="8"/>
      <c r="F9931" s="8"/>
      <c r="G9931" s="8"/>
      <c r="H9931" s="15"/>
      <c r="I9931" s="27"/>
      <c r="K9931" s="27"/>
      <c r="L9931" s="8"/>
      <c r="M9931" s="8"/>
      <c r="N9931" s="8"/>
    </row>
    <row r="9932" spans="1:14" ht="21" customHeight="1" x14ac:dyDescent="0.5">
      <c r="A9932" s="50"/>
      <c r="B9932" s="8"/>
      <c r="C9932" s="49"/>
      <c r="D9932" s="8"/>
      <c r="E9932" s="8"/>
      <c r="F9932" s="8"/>
      <c r="G9932" s="8"/>
      <c r="H9932" s="15"/>
      <c r="I9932" s="27"/>
      <c r="K9932" s="27"/>
      <c r="L9932" s="8"/>
      <c r="M9932" s="8"/>
      <c r="N9932" s="8"/>
    </row>
    <row r="9933" spans="1:14" ht="21" customHeight="1" x14ac:dyDescent="0.5">
      <c r="A9933" s="50"/>
      <c r="B9933" s="8"/>
      <c r="C9933" s="49"/>
      <c r="D9933" s="8"/>
      <c r="E9933" s="8"/>
      <c r="F9933" s="8"/>
      <c r="G9933" s="8"/>
      <c r="H9933" s="15"/>
      <c r="I9933" s="27"/>
      <c r="K9933" s="27"/>
      <c r="L9933" s="8"/>
      <c r="M9933" s="8"/>
      <c r="N9933" s="8"/>
    </row>
    <row r="9934" spans="1:14" ht="21" customHeight="1" x14ac:dyDescent="0.5">
      <c r="A9934" s="50"/>
      <c r="B9934" s="8"/>
      <c r="C9934" s="49"/>
      <c r="D9934" s="8"/>
      <c r="E9934" s="8"/>
      <c r="F9934" s="8"/>
      <c r="G9934" s="8"/>
      <c r="H9934" s="15"/>
      <c r="I9934" s="27"/>
      <c r="K9934" s="27"/>
      <c r="L9934" s="8"/>
      <c r="M9934" s="8"/>
      <c r="N9934" s="8"/>
    </row>
    <row r="9935" spans="1:14" ht="21" customHeight="1" x14ac:dyDescent="0.5">
      <c r="A9935" s="50"/>
      <c r="B9935" s="8"/>
      <c r="C9935" s="49"/>
      <c r="D9935" s="8"/>
      <c r="E9935" s="8"/>
      <c r="F9935" s="8"/>
      <c r="G9935" s="8"/>
      <c r="H9935" s="15"/>
      <c r="I9935" s="27"/>
      <c r="K9935" s="27"/>
      <c r="L9935" s="8"/>
      <c r="M9935" s="8"/>
      <c r="N9935" s="8"/>
    </row>
    <row r="9936" spans="1:14" ht="21" customHeight="1" x14ac:dyDescent="0.5">
      <c r="A9936" s="50"/>
      <c r="B9936" s="8"/>
      <c r="C9936" s="49"/>
      <c r="D9936" s="8"/>
      <c r="E9936" s="8"/>
      <c r="F9936" s="8"/>
      <c r="G9936" s="8"/>
      <c r="H9936" s="15"/>
      <c r="I9936" s="27"/>
      <c r="K9936" s="27"/>
      <c r="L9936" s="8"/>
      <c r="M9936" s="8"/>
      <c r="N9936" s="8"/>
    </row>
    <row r="9937" spans="1:14" ht="21" customHeight="1" x14ac:dyDescent="0.5">
      <c r="A9937" s="50"/>
      <c r="B9937" s="8"/>
      <c r="C9937" s="49"/>
      <c r="D9937" s="8"/>
      <c r="E9937" s="8"/>
      <c r="F9937" s="8"/>
      <c r="G9937" s="8"/>
      <c r="H9937" s="15"/>
      <c r="I9937" s="27"/>
      <c r="K9937" s="27"/>
      <c r="L9937" s="8"/>
      <c r="M9937" s="8"/>
      <c r="N9937" s="8"/>
    </row>
    <row r="9938" spans="1:14" ht="21" customHeight="1" x14ac:dyDescent="0.5">
      <c r="A9938" s="50"/>
      <c r="B9938" s="8"/>
      <c r="C9938" s="49"/>
      <c r="D9938" s="8"/>
      <c r="E9938" s="8"/>
      <c r="F9938" s="8"/>
      <c r="G9938" s="8"/>
      <c r="H9938" s="15"/>
      <c r="I9938" s="27"/>
      <c r="K9938" s="27"/>
      <c r="L9938" s="8"/>
      <c r="M9938" s="8"/>
      <c r="N9938" s="8"/>
    </row>
    <row r="9939" spans="1:14" ht="21" customHeight="1" x14ac:dyDescent="0.5">
      <c r="A9939" s="50"/>
      <c r="B9939" s="8"/>
      <c r="C9939" s="49"/>
      <c r="D9939" s="8"/>
      <c r="E9939" s="8"/>
      <c r="F9939" s="8"/>
      <c r="G9939" s="8"/>
      <c r="H9939" s="15"/>
      <c r="I9939" s="27"/>
      <c r="K9939" s="27"/>
      <c r="L9939" s="8"/>
      <c r="M9939" s="8"/>
      <c r="N9939" s="8"/>
    </row>
    <row r="9940" spans="1:14" ht="21" customHeight="1" x14ac:dyDescent="0.5">
      <c r="A9940" s="50"/>
      <c r="B9940" s="8"/>
      <c r="C9940" s="49"/>
      <c r="D9940" s="8"/>
      <c r="E9940" s="8"/>
      <c r="F9940" s="8"/>
      <c r="G9940" s="8"/>
      <c r="H9940" s="15"/>
      <c r="I9940" s="27"/>
      <c r="K9940" s="27"/>
      <c r="L9940" s="8"/>
      <c r="M9940" s="8"/>
      <c r="N9940" s="8"/>
    </row>
    <row r="9941" spans="1:14" ht="21" customHeight="1" x14ac:dyDescent="0.5">
      <c r="A9941" s="50"/>
      <c r="B9941" s="8"/>
      <c r="C9941" s="49"/>
      <c r="D9941" s="8"/>
      <c r="E9941" s="8"/>
      <c r="F9941" s="8"/>
      <c r="G9941" s="8"/>
      <c r="H9941" s="15"/>
      <c r="I9941" s="27"/>
      <c r="K9941" s="27"/>
      <c r="L9941" s="8"/>
      <c r="M9941" s="8"/>
      <c r="N9941" s="8"/>
    </row>
    <row r="9942" spans="1:14" ht="21" customHeight="1" x14ac:dyDescent="0.5">
      <c r="A9942" s="50"/>
      <c r="B9942" s="8"/>
      <c r="C9942" s="49"/>
      <c r="D9942" s="8"/>
      <c r="E9942" s="8"/>
      <c r="F9942" s="8"/>
      <c r="G9942" s="8"/>
      <c r="H9942" s="15"/>
      <c r="I9942" s="27"/>
      <c r="K9942" s="27"/>
      <c r="L9942" s="8"/>
      <c r="M9942" s="8"/>
      <c r="N9942" s="8"/>
    </row>
    <row r="9943" spans="1:14" ht="21" customHeight="1" x14ac:dyDescent="0.5">
      <c r="A9943" s="50"/>
      <c r="B9943" s="8"/>
      <c r="C9943" s="49"/>
      <c r="D9943" s="8"/>
      <c r="E9943" s="8"/>
      <c r="F9943" s="8"/>
      <c r="G9943" s="8"/>
      <c r="H9943" s="15"/>
      <c r="I9943" s="27"/>
      <c r="K9943" s="27"/>
      <c r="L9943" s="8"/>
      <c r="M9943" s="8"/>
      <c r="N9943" s="8"/>
    </row>
    <row r="9944" spans="1:14" ht="21" customHeight="1" x14ac:dyDescent="0.5">
      <c r="A9944" s="50"/>
      <c r="B9944" s="8"/>
      <c r="C9944" s="49"/>
      <c r="D9944" s="8"/>
      <c r="E9944" s="8"/>
      <c r="F9944" s="8"/>
      <c r="G9944" s="8"/>
      <c r="H9944" s="15"/>
      <c r="I9944" s="27"/>
      <c r="K9944" s="27"/>
      <c r="L9944" s="8"/>
      <c r="M9944" s="8"/>
      <c r="N9944" s="8"/>
    </row>
    <row r="9945" spans="1:14" ht="21" customHeight="1" x14ac:dyDescent="0.5">
      <c r="A9945" s="50"/>
      <c r="B9945" s="8"/>
      <c r="C9945" s="49"/>
      <c r="D9945" s="8"/>
      <c r="E9945" s="8"/>
      <c r="F9945" s="8"/>
      <c r="G9945" s="8"/>
      <c r="H9945" s="15"/>
      <c r="I9945" s="27"/>
      <c r="K9945" s="27"/>
      <c r="L9945" s="8"/>
      <c r="M9945" s="8"/>
      <c r="N9945" s="8"/>
    </row>
    <row r="9946" spans="1:14" ht="21" customHeight="1" x14ac:dyDescent="0.5">
      <c r="A9946" s="50"/>
      <c r="B9946" s="8"/>
      <c r="C9946" s="49"/>
      <c r="D9946" s="8"/>
      <c r="E9946" s="8"/>
      <c r="F9946" s="8"/>
      <c r="G9946" s="8"/>
      <c r="H9946" s="15"/>
      <c r="I9946" s="27"/>
      <c r="K9946" s="27"/>
      <c r="L9946" s="8"/>
      <c r="M9946" s="8"/>
      <c r="N9946" s="8"/>
    </row>
    <row r="9947" spans="1:14" ht="21" customHeight="1" x14ac:dyDescent="0.5">
      <c r="A9947" s="50"/>
      <c r="B9947" s="8"/>
      <c r="C9947" s="49"/>
      <c r="D9947" s="8"/>
      <c r="E9947" s="8"/>
      <c r="F9947" s="8"/>
      <c r="G9947" s="8"/>
      <c r="H9947" s="15"/>
      <c r="I9947" s="27"/>
      <c r="K9947" s="27"/>
      <c r="L9947" s="8"/>
      <c r="M9947" s="8"/>
      <c r="N9947" s="8"/>
    </row>
    <row r="9948" spans="1:14" ht="21" customHeight="1" x14ac:dyDescent="0.5">
      <c r="A9948" s="50"/>
      <c r="B9948" s="8"/>
      <c r="C9948" s="49"/>
      <c r="D9948" s="8"/>
      <c r="E9948" s="8"/>
      <c r="F9948" s="8"/>
      <c r="G9948" s="8"/>
      <c r="H9948" s="15"/>
      <c r="I9948" s="27"/>
      <c r="K9948" s="27"/>
      <c r="L9948" s="8"/>
      <c r="M9948" s="8"/>
      <c r="N9948" s="8"/>
    </row>
    <row r="9949" spans="1:14" ht="21" customHeight="1" x14ac:dyDescent="0.5">
      <c r="A9949" s="50"/>
      <c r="B9949" s="8"/>
      <c r="C9949" s="49"/>
      <c r="D9949" s="8"/>
      <c r="E9949" s="8"/>
      <c r="F9949" s="8"/>
      <c r="G9949" s="8"/>
      <c r="H9949" s="15"/>
      <c r="I9949" s="27"/>
      <c r="K9949" s="27"/>
      <c r="L9949" s="8"/>
      <c r="M9949" s="8"/>
      <c r="N9949" s="8"/>
    </row>
    <row r="9950" spans="1:14" ht="21" customHeight="1" x14ac:dyDescent="0.5">
      <c r="A9950" s="50"/>
      <c r="B9950" s="8"/>
      <c r="C9950" s="49"/>
      <c r="D9950" s="8"/>
      <c r="E9950" s="8"/>
      <c r="F9950" s="8"/>
      <c r="G9950" s="8"/>
      <c r="H9950" s="15"/>
      <c r="I9950" s="27"/>
      <c r="K9950" s="27"/>
      <c r="L9950" s="8"/>
      <c r="M9950" s="8"/>
      <c r="N9950" s="8"/>
    </row>
    <row r="9951" spans="1:14" ht="21" customHeight="1" x14ac:dyDescent="0.5">
      <c r="A9951" s="50"/>
      <c r="B9951" s="8"/>
      <c r="C9951" s="49"/>
      <c r="D9951" s="8"/>
      <c r="E9951" s="8"/>
      <c r="F9951" s="8"/>
      <c r="G9951" s="8"/>
      <c r="H9951" s="15"/>
      <c r="I9951" s="27"/>
      <c r="K9951" s="27"/>
      <c r="L9951" s="8"/>
      <c r="M9951" s="8"/>
      <c r="N9951" s="8"/>
    </row>
    <row r="9952" spans="1:14" ht="21" customHeight="1" x14ac:dyDescent="0.5">
      <c r="A9952" s="50"/>
      <c r="B9952" s="8"/>
      <c r="C9952" s="49"/>
      <c r="D9952" s="8"/>
      <c r="E9952" s="8"/>
      <c r="F9952" s="8"/>
      <c r="G9952" s="8"/>
      <c r="H9952" s="15"/>
      <c r="I9952" s="27"/>
      <c r="K9952" s="27"/>
      <c r="L9952" s="8"/>
      <c r="M9952" s="8"/>
      <c r="N9952" s="8"/>
    </row>
    <row r="9953" spans="1:14" ht="21" customHeight="1" x14ac:dyDescent="0.5">
      <c r="A9953" s="50"/>
      <c r="B9953" s="8"/>
      <c r="C9953" s="49"/>
      <c r="D9953" s="8"/>
      <c r="E9953" s="8"/>
      <c r="F9953" s="8"/>
      <c r="G9953" s="8"/>
      <c r="H9953" s="15"/>
      <c r="I9953" s="27"/>
      <c r="K9953" s="27"/>
      <c r="L9953" s="8"/>
      <c r="M9953" s="8"/>
      <c r="N9953" s="8"/>
    </row>
    <row r="9954" spans="1:14" ht="21" customHeight="1" x14ac:dyDescent="0.5">
      <c r="A9954" s="50"/>
      <c r="B9954" s="8"/>
      <c r="C9954" s="49"/>
      <c r="D9954" s="8"/>
      <c r="E9954" s="8"/>
      <c r="F9954" s="8"/>
      <c r="G9954" s="8"/>
      <c r="H9954" s="15"/>
      <c r="I9954" s="27"/>
      <c r="K9954" s="27"/>
      <c r="L9954" s="8"/>
      <c r="M9954" s="8"/>
      <c r="N9954" s="8"/>
    </row>
    <row r="9955" spans="1:14" ht="21" customHeight="1" x14ac:dyDescent="0.5">
      <c r="A9955" s="50"/>
      <c r="B9955" s="8"/>
      <c r="C9955" s="49"/>
      <c r="D9955" s="8"/>
      <c r="E9955" s="8"/>
      <c r="F9955" s="8"/>
      <c r="G9955" s="8"/>
      <c r="H9955" s="15"/>
      <c r="I9955" s="27"/>
      <c r="K9955" s="27"/>
      <c r="L9955" s="8"/>
      <c r="M9955" s="8"/>
      <c r="N9955" s="8"/>
    </row>
    <row r="9956" spans="1:14" ht="21" customHeight="1" x14ac:dyDescent="0.5">
      <c r="A9956" s="50"/>
      <c r="B9956" s="8"/>
      <c r="C9956" s="49"/>
      <c r="D9956" s="8"/>
      <c r="E9956" s="8"/>
      <c r="F9956" s="8"/>
      <c r="G9956" s="8"/>
      <c r="H9956" s="15"/>
      <c r="I9956" s="27"/>
      <c r="K9956" s="27"/>
      <c r="L9956" s="8"/>
      <c r="M9956" s="8"/>
      <c r="N9956" s="8"/>
    </row>
    <row r="9957" spans="1:14" ht="21" customHeight="1" x14ac:dyDescent="0.5">
      <c r="A9957" s="50"/>
      <c r="B9957" s="8"/>
      <c r="C9957" s="49"/>
      <c r="D9957" s="8"/>
      <c r="E9957" s="8"/>
      <c r="F9957" s="8"/>
      <c r="G9957" s="8"/>
      <c r="H9957" s="15"/>
      <c r="I9957" s="27"/>
      <c r="K9957" s="27"/>
      <c r="L9957" s="8"/>
      <c r="M9957" s="8"/>
      <c r="N9957" s="8"/>
    </row>
    <row r="9958" spans="1:14" ht="21" customHeight="1" x14ac:dyDescent="0.5">
      <c r="A9958" s="50"/>
      <c r="B9958" s="8"/>
      <c r="C9958" s="49"/>
      <c r="D9958" s="8"/>
      <c r="E9958" s="8"/>
      <c r="F9958" s="8"/>
      <c r="G9958" s="8"/>
      <c r="H9958" s="15"/>
      <c r="I9958" s="27"/>
      <c r="K9958" s="27"/>
      <c r="L9958" s="8"/>
      <c r="M9958" s="8"/>
      <c r="N9958" s="8"/>
    </row>
    <row r="9959" spans="1:14" ht="21" customHeight="1" x14ac:dyDescent="0.5">
      <c r="A9959" s="50"/>
      <c r="B9959" s="8"/>
      <c r="C9959" s="49"/>
      <c r="D9959" s="8"/>
      <c r="E9959" s="8"/>
      <c r="F9959" s="8"/>
      <c r="G9959" s="8"/>
      <c r="H9959" s="15"/>
      <c r="I9959" s="27"/>
      <c r="K9959" s="27"/>
      <c r="L9959" s="8"/>
      <c r="M9959" s="8"/>
      <c r="N9959" s="8"/>
    </row>
    <row r="9960" spans="1:14" ht="21" customHeight="1" x14ac:dyDescent="0.5">
      <c r="A9960" s="50"/>
      <c r="B9960" s="8"/>
      <c r="C9960" s="49"/>
      <c r="D9960" s="8"/>
      <c r="E9960" s="8"/>
      <c r="F9960" s="8"/>
      <c r="G9960" s="8"/>
      <c r="H9960" s="15"/>
      <c r="I9960" s="27"/>
      <c r="K9960" s="27"/>
      <c r="L9960" s="8"/>
      <c r="M9960" s="8"/>
      <c r="N9960" s="8"/>
    </row>
    <row r="9961" spans="1:14" ht="21" customHeight="1" x14ac:dyDescent="0.5">
      <c r="A9961" s="50"/>
      <c r="B9961" s="8"/>
      <c r="C9961" s="49"/>
      <c r="D9961" s="8"/>
      <c r="E9961" s="8"/>
      <c r="F9961" s="8"/>
      <c r="G9961" s="8"/>
      <c r="H9961" s="15"/>
      <c r="I9961" s="27"/>
      <c r="K9961" s="27"/>
      <c r="L9961" s="8"/>
      <c r="M9961" s="8"/>
      <c r="N9961" s="8"/>
    </row>
    <row r="9962" spans="1:14" ht="21" customHeight="1" x14ac:dyDescent="0.5">
      <c r="A9962" s="50"/>
      <c r="B9962" s="8"/>
      <c r="C9962" s="49"/>
      <c r="D9962" s="8"/>
      <c r="E9962" s="8"/>
      <c r="F9962" s="8"/>
      <c r="G9962" s="8"/>
      <c r="H9962" s="15"/>
      <c r="I9962" s="27"/>
      <c r="K9962" s="27"/>
      <c r="L9962" s="8"/>
      <c r="M9962" s="8"/>
      <c r="N9962" s="8"/>
    </row>
    <row r="9963" spans="1:14" ht="21" customHeight="1" x14ac:dyDescent="0.5">
      <c r="A9963" s="50"/>
      <c r="B9963" s="8"/>
      <c r="C9963" s="49"/>
      <c r="D9963" s="8"/>
      <c r="E9963" s="8"/>
      <c r="F9963" s="8"/>
      <c r="G9963" s="8"/>
      <c r="H9963" s="15"/>
      <c r="I9963" s="27"/>
      <c r="K9963" s="27"/>
      <c r="L9963" s="8"/>
      <c r="M9963" s="8"/>
      <c r="N9963" s="8"/>
    </row>
    <row r="9964" spans="1:14" ht="21" customHeight="1" x14ac:dyDescent="0.5">
      <c r="A9964" s="50"/>
      <c r="B9964" s="8"/>
      <c r="C9964" s="49"/>
      <c r="D9964" s="8"/>
      <c r="E9964" s="8"/>
      <c r="F9964" s="8"/>
      <c r="G9964" s="8"/>
      <c r="H9964" s="15"/>
      <c r="I9964" s="27"/>
      <c r="K9964" s="27"/>
      <c r="L9964" s="8"/>
      <c r="M9964" s="8"/>
      <c r="N9964" s="8"/>
    </row>
    <row r="9965" spans="1:14" ht="21" customHeight="1" x14ac:dyDescent="0.5">
      <c r="A9965" s="50"/>
      <c r="B9965" s="8"/>
      <c r="C9965" s="49"/>
      <c r="D9965" s="8"/>
      <c r="E9965" s="8"/>
      <c r="F9965" s="8"/>
      <c r="G9965" s="8"/>
      <c r="H9965" s="15"/>
      <c r="I9965" s="27"/>
      <c r="K9965" s="27"/>
      <c r="L9965" s="8"/>
      <c r="M9965" s="8"/>
      <c r="N9965" s="8"/>
    </row>
    <row r="9966" spans="1:14" ht="21" customHeight="1" x14ac:dyDescent="0.5">
      <c r="A9966" s="50"/>
      <c r="B9966" s="8"/>
      <c r="C9966" s="49"/>
      <c r="D9966" s="8"/>
      <c r="E9966" s="8"/>
      <c r="F9966" s="8"/>
      <c r="G9966" s="8"/>
      <c r="H9966" s="15"/>
      <c r="I9966" s="27"/>
      <c r="K9966" s="27"/>
      <c r="L9966" s="8"/>
      <c r="M9966" s="8"/>
      <c r="N9966" s="8"/>
    </row>
    <row r="9967" spans="1:14" ht="21" customHeight="1" x14ac:dyDescent="0.5">
      <c r="A9967" s="50"/>
      <c r="B9967" s="8"/>
      <c r="C9967" s="49"/>
      <c r="D9967" s="8"/>
      <c r="E9967" s="8"/>
      <c r="F9967" s="8"/>
      <c r="G9967" s="8"/>
      <c r="H9967" s="15"/>
      <c r="I9967" s="27"/>
      <c r="K9967" s="27"/>
      <c r="L9967" s="8"/>
      <c r="M9967" s="8"/>
      <c r="N9967" s="8"/>
    </row>
    <row r="9968" spans="1:14" ht="21" customHeight="1" x14ac:dyDescent="0.5">
      <c r="A9968" s="50"/>
      <c r="B9968" s="8"/>
      <c r="C9968" s="49"/>
      <c r="D9968" s="8"/>
      <c r="E9968" s="8"/>
      <c r="F9968" s="8"/>
      <c r="G9968" s="8"/>
      <c r="H9968" s="15"/>
      <c r="I9968" s="27"/>
      <c r="K9968" s="27"/>
      <c r="L9968" s="8"/>
      <c r="M9968" s="8"/>
      <c r="N9968" s="8"/>
    </row>
    <row r="9969" spans="1:14" ht="21" customHeight="1" x14ac:dyDescent="0.5">
      <c r="A9969" s="50"/>
      <c r="B9969" s="8"/>
      <c r="C9969" s="49"/>
      <c r="D9969" s="8"/>
      <c r="E9969" s="8"/>
      <c r="F9969" s="8"/>
      <c r="G9969" s="8"/>
      <c r="H9969" s="15"/>
      <c r="I9969" s="27"/>
      <c r="K9969" s="27"/>
      <c r="L9969" s="8"/>
      <c r="M9969" s="8"/>
      <c r="N9969" s="8"/>
    </row>
    <row r="9970" spans="1:14" ht="21" customHeight="1" x14ac:dyDescent="0.5">
      <c r="A9970" s="50"/>
      <c r="B9970" s="8"/>
      <c r="C9970" s="49"/>
      <c r="D9970" s="8"/>
      <c r="E9970" s="8"/>
      <c r="F9970" s="8"/>
      <c r="G9970" s="8"/>
      <c r="H9970" s="15"/>
      <c r="I9970" s="27"/>
      <c r="K9970" s="27"/>
      <c r="L9970" s="8"/>
      <c r="M9970" s="8"/>
      <c r="N9970" s="8"/>
    </row>
    <row r="9971" spans="1:14" ht="21" customHeight="1" x14ac:dyDescent="0.5">
      <c r="A9971" s="50"/>
      <c r="B9971" s="8"/>
      <c r="C9971" s="49"/>
      <c r="D9971" s="8"/>
      <c r="E9971" s="8"/>
      <c r="F9971" s="8"/>
      <c r="G9971" s="8"/>
      <c r="H9971" s="15"/>
      <c r="I9971" s="27"/>
      <c r="K9971" s="27"/>
      <c r="L9971" s="8"/>
      <c r="M9971" s="8"/>
      <c r="N9971" s="8"/>
    </row>
    <row r="9972" spans="1:14" ht="21" customHeight="1" x14ac:dyDescent="0.5">
      <c r="A9972" s="50"/>
      <c r="B9972" s="8"/>
      <c r="C9972" s="49"/>
      <c r="D9972" s="8"/>
      <c r="E9972" s="8"/>
      <c r="F9972" s="8"/>
      <c r="G9972" s="8"/>
      <c r="H9972" s="15"/>
      <c r="I9972" s="27"/>
      <c r="K9972" s="27"/>
      <c r="L9972" s="8"/>
      <c r="M9972" s="8"/>
      <c r="N9972" s="8"/>
    </row>
    <row r="9973" spans="1:14" ht="21" customHeight="1" x14ac:dyDescent="0.5">
      <c r="A9973" s="50"/>
      <c r="B9973" s="8"/>
      <c r="C9973" s="49"/>
      <c r="D9973" s="8"/>
      <c r="E9973" s="8"/>
      <c r="F9973" s="8"/>
      <c r="G9973" s="8"/>
      <c r="H9973" s="15"/>
      <c r="I9973" s="27"/>
      <c r="K9973" s="27"/>
      <c r="L9973" s="8"/>
      <c r="M9973" s="8"/>
      <c r="N9973" s="8"/>
    </row>
    <row r="9974" spans="1:14" ht="21" customHeight="1" x14ac:dyDescent="0.5">
      <c r="A9974" s="50"/>
      <c r="B9974" s="8"/>
      <c r="C9974" s="49"/>
      <c r="D9974" s="8"/>
      <c r="E9974" s="8"/>
      <c r="F9974" s="8"/>
      <c r="G9974" s="8"/>
      <c r="H9974" s="15"/>
      <c r="I9974" s="27"/>
      <c r="K9974" s="27"/>
      <c r="L9974" s="8"/>
      <c r="M9974" s="8"/>
      <c r="N9974" s="8"/>
    </row>
    <row r="9975" spans="1:14" ht="21" customHeight="1" x14ac:dyDescent="0.5">
      <c r="A9975" s="50"/>
      <c r="B9975" s="8"/>
      <c r="C9975" s="49"/>
      <c r="D9975" s="8"/>
      <c r="E9975" s="8"/>
      <c r="F9975" s="8"/>
      <c r="G9975" s="8"/>
      <c r="H9975" s="15"/>
      <c r="I9975" s="27"/>
      <c r="K9975" s="27"/>
      <c r="L9975" s="8"/>
      <c r="M9975" s="8"/>
      <c r="N9975" s="8"/>
    </row>
    <row r="9976" spans="1:14" ht="21" customHeight="1" x14ac:dyDescent="0.5">
      <c r="A9976" s="50"/>
      <c r="B9976" s="8"/>
      <c r="C9976" s="49"/>
      <c r="D9976" s="8"/>
      <c r="E9976" s="8"/>
      <c r="F9976" s="8"/>
      <c r="G9976" s="8"/>
      <c r="H9976" s="15"/>
      <c r="I9976" s="27"/>
      <c r="K9976" s="27"/>
      <c r="L9976" s="8"/>
      <c r="M9976" s="8"/>
      <c r="N9976" s="8"/>
    </row>
    <row r="9977" spans="1:14" ht="21" customHeight="1" x14ac:dyDescent="0.5">
      <c r="A9977" s="50"/>
      <c r="B9977" s="8"/>
      <c r="C9977" s="49"/>
      <c r="D9977" s="8"/>
      <c r="E9977" s="8"/>
      <c r="F9977" s="8"/>
      <c r="G9977" s="8"/>
      <c r="H9977" s="15"/>
      <c r="I9977" s="27"/>
      <c r="K9977" s="27"/>
      <c r="L9977" s="8"/>
      <c r="M9977" s="8"/>
      <c r="N9977" s="8"/>
    </row>
    <row r="9978" spans="1:14" ht="21" customHeight="1" x14ac:dyDescent="0.5">
      <c r="A9978" s="50"/>
      <c r="B9978" s="8"/>
      <c r="C9978" s="49"/>
      <c r="D9978" s="8"/>
      <c r="E9978" s="8"/>
      <c r="F9978" s="8"/>
      <c r="G9978" s="8"/>
      <c r="H9978" s="15"/>
      <c r="I9978" s="27"/>
      <c r="K9978" s="27"/>
      <c r="L9978" s="8"/>
      <c r="M9978" s="8"/>
      <c r="N9978" s="8"/>
    </row>
    <row r="9979" spans="1:14" ht="21" customHeight="1" x14ac:dyDescent="0.5">
      <c r="A9979" s="50"/>
      <c r="B9979" s="8"/>
      <c r="C9979" s="49"/>
      <c r="D9979" s="8"/>
      <c r="E9979" s="8"/>
      <c r="F9979" s="8"/>
      <c r="G9979" s="8"/>
      <c r="H9979" s="15"/>
      <c r="I9979" s="27"/>
      <c r="K9979" s="27"/>
      <c r="L9979" s="8"/>
      <c r="M9979" s="8"/>
      <c r="N9979" s="8"/>
    </row>
    <row r="9980" spans="1:14" ht="21" customHeight="1" x14ac:dyDescent="0.5">
      <c r="A9980" s="50"/>
      <c r="B9980" s="8"/>
      <c r="C9980" s="49"/>
      <c r="D9980" s="8"/>
      <c r="E9980" s="8"/>
      <c r="F9980" s="8"/>
      <c r="G9980" s="8"/>
      <c r="H9980" s="15"/>
      <c r="I9980" s="27"/>
      <c r="K9980" s="27"/>
      <c r="L9980" s="8"/>
      <c r="M9980" s="8"/>
      <c r="N9980" s="8"/>
    </row>
    <row r="9981" spans="1:14" ht="21" customHeight="1" x14ac:dyDescent="0.5">
      <c r="A9981" s="50"/>
      <c r="B9981" s="8"/>
      <c r="C9981" s="49"/>
      <c r="D9981" s="8"/>
      <c r="E9981" s="8"/>
      <c r="F9981" s="8"/>
      <c r="G9981" s="8"/>
      <c r="H9981" s="15"/>
      <c r="I9981" s="27"/>
      <c r="K9981" s="27"/>
      <c r="L9981" s="8"/>
      <c r="M9981" s="8"/>
      <c r="N9981" s="8"/>
    </row>
    <row r="9982" spans="1:14" ht="21" customHeight="1" x14ac:dyDescent="0.5">
      <c r="A9982" s="50"/>
      <c r="B9982" s="8"/>
      <c r="C9982" s="49"/>
      <c r="D9982" s="8"/>
      <c r="E9982" s="8"/>
      <c r="F9982" s="8"/>
      <c r="G9982" s="8"/>
      <c r="H9982" s="15"/>
      <c r="I9982" s="27"/>
      <c r="K9982" s="27"/>
      <c r="L9982" s="8"/>
      <c r="M9982" s="8"/>
      <c r="N9982" s="8"/>
    </row>
    <row r="9983" spans="1:14" ht="21" customHeight="1" x14ac:dyDescent="0.5">
      <c r="A9983" s="50"/>
      <c r="B9983" s="8"/>
      <c r="C9983" s="49"/>
      <c r="D9983" s="8"/>
      <c r="E9983" s="8"/>
      <c r="F9983" s="8"/>
      <c r="G9983" s="8"/>
      <c r="H9983" s="15"/>
      <c r="I9983" s="27"/>
      <c r="K9983" s="27"/>
      <c r="L9983" s="8"/>
      <c r="M9983" s="8"/>
      <c r="N9983" s="8"/>
    </row>
    <row r="9984" spans="1:14" ht="21" customHeight="1" x14ac:dyDescent="0.5">
      <c r="A9984" s="50"/>
      <c r="B9984" s="8"/>
      <c r="C9984" s="49"/>
      <c r="D9984" s="8"/>
      <c r="E9984" s="8"/>
      <c r="F9984" s="8"/>
      <c r="G9984" s="8"/>
      <c r="H9984" s="15"/>
      <c r="I9984" s="27"/>
      <c r="K9984" s="27"/>
      <c r="L9984" s="8"/>
      <c r="M9984" s="8"/>
      <c r="N9984" s="8"/>
    </row>
    <row r="9985" spans="1:14" ht="21" customHeight="1" x14ac:dyDescent="0.5">
      <c r="A9985" s="50"/>
      <c r="B9985" s="8"/>
      <c r="C9985" s="49"/>
      <c r="D9985" s="8"/>
      <c r="E9985" s="8"/>
      <c r="F9985" s="8"/>
      <c r="G9985" s="8"/>
      <c r="H9985" s="15"/>
      <c r="I9985" s="27"/>
      <c r="K9985" s="27"/>
      <c r="L9985" s="8"/>
      <c r="M9985" s="8"/>
      <c r="N9985" s="8"/>
    </row>
    <row r="9986" spans="1:14" ht="21" customHeight="1" x14ac:dyDescent="0.5">
      <c r="A9986" s="50"/>
      <c r="B9986" s="8"/>
      <c r="C9986" s="49"/>
      <c r="D9986" s="8"/>
      <c r="E9986" s="8"/>
      <c r="F9986" s="8"/>
      <c r="G9986" s="8"/>
      <c r="H9986" s="15"/>
      <c r="I9986" s="27"/>
      <c r="K9986" s="27"/>
      <c r="L9986" s="8"/>
      <c r="M9986" s="8"/>
      <c r="N9986" s="8"/>
    </row>
    <row r="9987" spans="1:14" ht="21" customHeight="1" x14ac:dyDescent="0.5">
      <c r="A9987" s="50"/>
      <c r="B9987" s="8"/>
      <c r="C9987" s="49"/>
      <c r="D9987" s="8"/>
      <c r="E9987" s="8"/>
      <c r="F9987" s="8"/>
      <c r="G9987" s="8"/>
      <c r="H9987" s="15"/>
      <c r="I9987" s="27"/>
      <c r="K9987" s="27"/>
      <c r="L9987" s="8"/>
      <c r="M9987" s="8"/>
      <c r="N9987" s="8"/>
    </row>
    <row r="9988" spans="1:14" ht="21" customHeight="1" x14ac:dyDescent="0.5">
      <c r="A9988" s="50"/>
      <c r="B9988" s="8"/>
      <c r="C9988" s="49"/>
      <c r="D9988" s="8"/>
      <c r="E9988" s="8"/>
      <c r="F9988" s="8"/>
      <c r="G9988" s="8"/>
      <c r="H9988" s="15"/>
      <c r="I9988" s="27"/>
      <c r="K9988" s="27"/>
      <c r="L9988" s="8"/>
      <c r="M9988" s="8"/>
      <c r="N9988" s="8"/>
    </row>
    <row r="9989" spans="1:14" ht="21" customHeight="1" x14ac:dyDescent="0.5">
      <c r="A9989" s="50"/>
      <c r="B9989" s="8"/>
      <c r="C9989" s="49"/>
      <c r="D9989" s="8"/>
      <c r="E9989" s="8"/>
      <c r="F9989" s="8"/>
      <c r="G9989" s="8"/>
      <c r="H9989" s="15"/>
      <c r="I9989" s="27"/>
      <c r="K9989" s="27"/>
      <c r="L9989" s="8"/>
      <c r="M9989" s="8"/>
      <c r="N9989" s="8"/>
    </row>
    <row r="9990" spans="1:14" ht="21" customHeight="1" x14ac:dyDescent="0.5">
      <c r="A9990" s="50"/>
      <c r="B9990" s="8"/>
      <c r="C9990" s="49"/>
      <c r="D9990" s="8"/>
      <c r="E9990" s="8"/>
      <c r="F9990" s="8"/>
      <c r="G9990" s="8"/>
      <c r="H9990" s="15"/>
      <c r="I9990" s="27"/>
      <c r="K9990" s="27"/>
      <c r="L9990" s="8"/>
      <c r="M9990" s="8"/>
      <c r="N9990" s="8"/>
    </row>
    <row r="9991" spans="1:14" ht="21" customHeight="1" x14ac:dyDescent="0.5">
      <c r="A9991" s="50"/>
      <c r="B9991" s="8"/>
      <c r="C9991" s="49"/>
      <c r="D9991" s="8"/>
      <c r="E9991" s="8"/>
      <c r="F9991" s="8"/>
      <c r="G9991" s="8"/>
      <c r="H9991" s="15"/>
      <c r="I9991" s="27"/>
      <c r="K9991" s="27"/>
      <c r="L9991" s="8"/>
      <c r="M9991" s="8"/>
      <c r="N9991" s="8"/>
    </row>
    <row r="9992" spans="1:14" ht="21" customHeight="1" x14ac:dyDescent="0.5">
      <c r="A9992" s="50"/>
      <c r="B9992" s="8"/>
      <c r="C9992" s="49"/>
      <c r="D9992" s="8"/>
      <c r="E9992" s="8"/>
      <c r="F9992" s="8"/>
      <c r="G9992" s="8"/>
      <c r="H9992" s="15"/>
      <c r="I9992" s="27"/>
      <c r="K9992" s="27"/>
      <c r="L9992" s="8"/>
      <c r="M9992" s="8"/>
      <c r="N9992" s="8"/>
    </row>
    <row r="9993" spans="1:14" ht="21" customHeight="1" x14ac:dyDescent="0.5">
      <c r="A9993" s="50"/>
      <c r="B9993" s="8"/>
      <c r="C9993" s="49"/>
      <c r="D9993" s="8"/>
      <c r="E9993" s="8"/>
      <c r="F9993" s="8"/>
      <c r="G9993" s="8"/>
      <c r="H9993" s="15"/>
      <c r="I9993" s="27"/>
      <c r="K9993" s="27"/>
      <c r="L9993" s="8"/>
      <c r="M9993" s="8"/>
      <c r="N9993" s="8"/>
    </row>
    <row r="9994" spans="1:14" ht="21" customHeight="1" x14ac:dyDescent="0.5">
      <c r="A9994" s="50"/>
      <c r="B9994" s="8"/>
      <c r="C9994" s="49"/>
      <c r="D9994" s="8"/>
      <c r="E9994" s="8"/>
      <c r="F9994" s="8"/>
      <c r="G9994" s="8"/>
      <c r="H9994" s="15"/>
      <c r="I9994" s="27"/>
      <c r="K9994" s="27"/>
      <c r="L9994" s="8"/>
      <c r="M9994" s="8"/>
      <c r="N9994" s="8"/>
    </row>
    <row r="9995" spans="1:14" ht="21" customHeight="1" x14ac:dyDescent="0.5">
      <c r="A9995" s="50"/>
      <c r="B9995" s="8"/>
      <c r="C9995" s="49"/>
      <c r="D9995" s="8"/>
      <c r="E9995" s="8"/>
      <c r="F9995" s="8"/>
      <c r="G9995" s="8"/>
      <c r="H9995" s="15"/>
      <c r="I9995" s="27"/>
      <c r="K9995" s="27"/>
      <c r="L9995" s="8"/>
      <c r="M9995" s="8"/>
      <c r="N9995" s="8"/>
    </row>
    <row r="9996" spans="1:14" ht="21" customHeight="1" x14ac:dyDescent="0.5">
      <c r="A9996" s="50"/>
      <c r="B9996" s="8"/>
      <c r="C9996" s="49"/>
      <c r="D9996" s="8"/>
      <c r="E9996" s="8"/>
      <c r="F9996" s="8"/>
      <c r="G9996" s="8"/>
      <c r="H9996" s="15"/>
      <c r="I9996" s="27"/>
      <c r="K9996" s="27"/>
      <c r="L9996" s="8"/>
      <c r="M9996" s="8"/>
      <c r="N9996" s="8"/>
    </row>
    <row r="9997" spans="1:14" ht="21" customHeight="1" x14ac:dyDescent="0.5">
      <c r="A9997" s="50"/>
      <c r="B9997" s="8"/>
      <c r="C9997" s="49"/>
      <c r="D9997" s="8"/>
      <c r="E9997" s="8"/>
      <c r="F9997" s="8"/>
      <c r="G9997" s="8"/>
      <c r="H9997" s="15"/>
      <c r="I9997" s="27"/>
      <c r="K9997" s="27"/>
      <c r="L9997" s="8"/>
      <c r="M9997" s="8"/>
      <c r="N9997" s="8"/>
    </row>
    <row r="9998" spans="1:14" ht="21" customHeight="1" x14ac:dyDescent="0.5">
      <c r="A9998" s="50"/>
      <c r="B9998" s="8"/>
      <c r="C9998" s="49"/>
      <c r="D9998" s="8"/>
      <c r="E9998" s="8"/>
      <c r="F9998" s="8"/>
      <c r="G9998" s="8"/>
      <c r="H9998" s="15"/>
      <c r="I9998" s="27"/>
      <c r="K9998" s="27"/>
      <c r="L9998" s="8"/>
      <c r="M9998" s="8"/>
      <c r="N9998" s="8"/>
    </row>
    <row r="9999" spans="1:14" ht="21" customHeight="1" x14ac:dyDescent="0.5">
      <c r="A9999" s="50"/>
      <c r="B9999" s="8"/>
      <c r="C9999" s="49"/>
      <c r="D9999" s="8"/>
      <c r="E9999" s="8"/>
      <c r="F9999" s="8"/>
      <c r="G9999" s="8"/>
      <c r="H9999" s="15"/>
      <c r="I9999" s="27"/>
      <c r="K9999" s="27"/>
      <c r="L9999" s="8"/>
      <c r="M9999" s="8"/>
      <c r="N9999" s="8"/>
    </row>
    <row r="10000" spans="1:14" ht="21" customHeight="1" x14ac:dyDescent="0.5">
      <c r="A10000" s="50"/>
      <c r="B10000" s="8"/>
      <c r="C10000" s="49"/>
      <c r="D10000" s="8"/>
      <c r="E10000" s="8"/>
      <c r="F10000" s="8"/>
      <c r="G10000" s="8"/>
      <c r="H10000" s="15"/>
      <c r="I10000" s="27"/>
      <c r="K10000" s="27"/>
      <c r="L10000" s="8"/>
      <c r="M10000" s="8"/>
      <c r="N10000" s="8"/>
    </row>
    <row r="10001" spans="1:14" ht="21" customHeight="1" x14ac:dyDescent="0.5">
      <c r="A10001" s="50"/>
      <c r="B10001" s="8"/>
      <c r="C10001" s="49"/>
      <c r="D10001" s="8"/>
      <c r="E10001" s="8"/>
      <c r="F10001" s="8"/>
      <c r="G10001" s="8"/>
      <c r="H10001" s="15"/>
      <c r="I10001" s="27"/>
      <c r="K10001" s="27"/>
      <c r="L10001" s="8"/>
      <c r="M10001" s="8"/>
      <c r="N10001" s="8"/>
    </row>
    <row r="10002" spans="1:14" ht="21" customHeight="1" x14ac:dyDescent="0.5">
      <c r="A10002" s="50"/>
      <c r="B10002" s="8"/>
      <c r="C10002" s="49"/>
      <c r="D10002" s="8"/>
      <c r="E10002" s="8"/>
      <c r="F10002" s="8"/>
      <c r="G10002" s="8"/>
      <c r="H10002" s="15"/>
      <c r="I10002" s="27"/>
      <c r="K10002" s="27"/>
      <c r="L10002" s="8"/>
      <c r="M10002" s="8"/>
      <c r="N10002" s="8"/>
    </row>
    <row r="10003" spans="1:14" ht="21" customHeight="1" x14ac:dyDescent="0.5">
      <c r="A10003" s="50"/>
      <c r="B10003" s="8"/>
      <c r="C10003" s="49"/>
      <c r="D10003" s="8"/>
      <c r="E10003" s="8"/>
      <c r="F10003" s="8"/>
      <c r="G10003" s="8"/>
      <c r="H10003" s="15"/>
      <c r="I10003" s="27"/>
      <c r="K10003" s="27"/>
      <c r="L10003" s="8"/>
      <c r="M10003" s="8"/>
      <c r="N10003" s="8"/>
    </row>
    <row r="10004" spans="1:14" ht="21" customHeight="1" x14ac:dyDescent="0.5">
      <c r="A10004" s="50"/>
      <c r="B10004" s="8"/>
      <c r="C10004" s="49"/>
      <c r="D10004" s="8"/>
      <c r="E10004" s="8"/>
      <c r="F10004" s="8"/>
      <c r="G10004" s="8"/>
      <c r="H10004" s="15"/>
      <c r="I10004" s="27"/>
      <c r="K10004" s="27"/>
      <c r="L10004" s="8"/>
      <c r="M10004" s="8"/>
      <c r="N10004" s="8"/>
    </row>
    <row r="10005" spans="1:14" ht="21" customHeight="1" x14ac:dyDescent="0.5">
      <c r="A10005" s="50"/>
      <c r="B10005" s="8"/>
      <c r="C10005" s="49"/>
      <c r="D10005" s="8"/>
      <c r="E10005" s="8"/>
      <c r="F10005" s="8"/>
      <c r="G10005" s="8"/>
      <c r="H10005" s="15"/>
      <c r="I10005" s="27"/>
      <c r="K10005" s="27"/>
      <c r="L10005" s="8"/>
      <c r="M10005" s="8"/>
      <c r="N10005" s="8"/>
    </row>
    <row r="10006" spans="1:14" ht="21" customHeight="1" x14ac:dyDescent="0.5">
      <c r="A10006" s="50"/>
      <c r="B10006" s="8"/>
      <c r="C10006" s="49"/>
      <c r="D10006" s="8"/>
      <c r="E10006" s="8"/>
      <c r="F10006" s="8"/>
      <c r="G10006" s="8"/>
      <c r="H10006" s="15"/>
      <c r="I10006" s="27"/>
      <c r="K10006" s="27"/>
      <c r="L10006" s="8"/>
      <c r="M10006" s="8"/>
      <c r="N10006" s="8"/>
    </row>
    <row r="10007" spans="1:14" ht="21" customHeight="1" x14ac:dyDescent="0.5">
      <c r="A10007" s="50"/>
      <c r="B10007" s="8"/>
      <c r="C10007" s="49"/>
      <c r="D10007" s="8"/>
      <c r="E10007" s="8"/>
      <c r="F10007" s="8"/>
      <c r="G10007" s="8"/>
      <c r="H10007" s="15"/>
      <c r="I10007" s="27"/>
      <c r="K10007" s="27"/>
      <c r="L10007" s="8"/>
      <c r="M10007" s="8"/>
      <c r="N10007" s="8"/>
    </row>
    <row r="10008" spans="1:14" ht="21" customHeight="1" x14ac:dyDescent="0.5">
      <c r="A10008" s="50"/>
      <c r="B10008" s="8"/>
      <c r="C10008" s="49"/>
      <c r="D10008" s="8"/>
      <c r="E10008" s="8"/>
      <c r="F10008" s="8"/>
      <c r="G10008" s="8"/>
      <c r="H10008" s="15"/>
      <c r="I10008" s="27"/>
      <c r="K10008" s="27"/>
      <c r="L10008" s="8"/>
      <c r="M10008" s="8"/>
      <c r="N10008" s="8"/>
    </row>
    <row r="10009" spans="1:14" ht="21" customHeight="1" x14ac:dyDescent="0.5">
      <c r="A10009" s="50"/>
      <c r="B10009" s="8"/>
      <c r="C10009" s="49"/>
      <c r="D10009" s="8"/>
      <c r="E10009" s="8"/>
      <c r="F10009" s="8"/>
      <c r="G10009" s="8"/>
      <c r="H10009" s="15"/>
      <c r="I10009" s="27"/>
      <c r="K10009" s="27"/>
      <c r="L10009" s="8"/>
      <c r="M10009" s="8"/>
      <c r="N10009" s="8"/>
    </row>
    <row r="10010" spans="1:14" ht="21" customHeight="1" x14ac:dyDescent="0.5">
      <c r="A10010" s="50"/>
      <c r="B10010" s="8"/>
      <c r="C10010" s="49"/>
      <c r="D10010" s="8"/>
      <c r="E10010" s="8"/>
      <c r="F10010" s="8"/>
      <c r="G10010" s="8"/>
      <c r="H10010" s="15"/>
      <c r="I10010" s="27"/>
      <c r="K10010" s="27"/>
      <c r="L10010" s="8"/>
      <c r="M10010" s="8"/>
      <c r="N10010" s="8"/>
    </row>
    <row r="10011" spans="1:14" ht="21" customHeight="1" x14ac:dyDescent="0.5">
      <c r="A10011" s="50"/>
      <c r="B10011" s="8"/>
      <c r="C10011" s="49"/>
      <c r="D10011" s="8"/>
      <c r="E10011" s="8"/>
      <c r="F10011" s="8"/>
      <c r="G10011" s="8"/>
      <c r="H10011" s="15"/>
      <c r="I10011" s="27"/>
      <c r="K10011" s="27"/>
      <c r="L10011" s="8"/>
      <c r="M10011" s="8"/>
      <c r="N10011" s="8"/>
    </row>
    <row r="10012" spans="1:14" ht="21" customHeight="1" x14ac:dyDescent="0.5">
      <c r="A10012" s="50"/>
      <c r="B10012" s="8"/>
      <c r="C10012" s="49"/>
      <c r="D10012" s="8"/>
      <c r="E10012" s="8"/>
      <c r="F10012" s="8"/>
      <c r="G10012" s="8"/>
      <c r="H10012" s="15"/>
      <c r="I10012" s="27"/>
      <c r="K10012" s="27"/>
      <c r="L10012" s="8"/>
      <c r="M10012" s="8"/>
      <c r="N10012" s="8"/>
    </row>
    <row r="10013" spans="1:14" ht="21" customHeight="1" x14ac:dyDescent="0.5">
      <c r="A10013" s="50"/>
      <c r="B10013" s="8"/>
      <c r="C10013" s="49"/>
      <c r="D10013" s="8"/>
      <c r="E10013" s="8"/>
      <c r="F10013" s="8"/>
      <c r="G10013" s="8"/>
      <c r="H10013" s="15"/>
      <c r="I10013" s="27"/>
      <c r="K10013" s="27"/>
      <c r="L10013" s="8"/>
      <c r="M10013" s="8"/>
      <c r="N10013" s="8"/>
    </row>
    <row r="10014" spans="1:14" ht="21" customHeight="1" x14ac:dyDescent="0.5">
      <c r="A10014" s="50"/>
      <c r="B10014" s="8"/>
      <c r="C10014" s="49"/>
      <c r="D10014" s="8"/>
      <c r="E10014" s="8"/>
      <c r="F10014" s="8"/>
      <c r="G10014" s="8"/>
      <c r="H10014" s="15"/>
      <c r="I10014" s="27"/>
      <c r="K10014" s="27"/>
      <c r="L10014" s="8"/>
      <c r="M10014" s="8"/>
      <c r="N10014" s="8"/>
    </row>
    <row r="10015" spans="1:14" ht="21" customHeight="1" x14ac:dyDescent="0.5">
      <c r="A10015" s="50"/>
      <c r="B10015" s="8"/>
      <c r="C10015" s="49"/>
      <c r="D10015" s="8"/>
      <c r="E10015" s="8"/>
      <c r="F10015" s="8"/>
      <c r="G10015" s="8"/>
      <c r="H10015" s="15"/>
      <c r="I10015" s="27"/>
      <c r="K10015" s="27"/>
      <c r="L10015" s="8"/>
      <c r="M10015" s="8"/>
      <c r="N10015" s="8"/>
    </row>
    <row r="10016" spans="1:14" ht="21" customHeight="1" x14ac:dyDescent="0.5">
      <c r="A10016" s="50"/>
      <c r="B10016" s="8"/>
      <c r="C10016" s="49"/>
      <c r="D10016" s="8"/>
      <c r="E10016" s="8"/>
      <c r="F10016" s="8"/>
      <c r="G10016" s="8"/>
      <c r="H10016" s="15"/>
      <c r="I10016" s="27"/>
      <c r="K10016" s="27"/>
      <c r="L10016" s="8"/>
      <c r="M10016" s="8"/>
      <c r="N10016" s="8"/>
    </row>
    <row r="10017" spans="1:14" ht="21" customHeight="1" x14ac:dyDescent="0.5">
      <c r="A10017" s="50"/>
      <c r="B10017" s="8"/>
      <c r="C10017" s="49"/>
      <c r="D10017" s="8"/>
      <c r="E10017" s="8"/>
      <c r="F10017" s="8"/>
      <c r="G10017" s="8"/>
      <c r="H10017" s="15"/>
      <c r="I10017" s="27"/>
      <c r="K10017" s="27"/>
      <c r="L10017" s="8"/>
      <c r="M10017" s="8"/>
      <c r="N10017" s="8"/>
    </row>
    <row r="10018" spans="1:14" ht="21" customHeight="1" x14ac:dyDescent="0.5">
      <c r="A10018" s="50"/>
      <c r="B10018" s="8"/>
      <c r="C10018" s="49"/>
      <c r="D10018" s="8"/>
      <c r="E10018" s="8"/>
      <c r="F10018" s="8"/>
      <c r="G10018" s="8"/>
      <c r="H10018" s="15"/>
      <c r="I10018" s="27"/>
      <c r="K10018" s="27"/>
      <c r="L10018" s="8"/>
      <c r="M10018" s="8"/>
      <c r="N10018" s="8"/>
    </row>
    <row r="10019" spans="1:14" ht="21" customHeight="1" x14ac:dyDescent="0.5">
      <c r="A10019" s="50"/>
      <c r="B10019" s="8"/>
      <c r="C10019" s="49"/>
      <c r="D10019" s="8"/>
      <c r="E10019" s="8"/>
      <c r="F10019" s="8"/>
      <c r="G10019" s="8"/>
      <c r="H10019" s="15"/>
      <c r="I10019" s="27"/>
      <c r="K10019" s="27"/>
      <c r="L10019" s="8"/>
      <c r="M10019" s="8"/>
      <c r="N10019" s="8"/>
    </row>
    <row r="10020" spans="1:14" ht="21" customHeight="1" x14ac:dyDescent="0.5">
      <c r="A10020" s="50"/>
      <c r="B10020" s="8"/>
      <c r="C10020" s="49"/>
      <c r="D10020" s="8"/>
      <c r="E10020" s="8"/>
      <c r="F10020" s="8"/>
      <c r="G10020" s="8"/>
      <c r="H10020" s="15"/>
      <c r="I10020" s="27"/>
      <c r="K10020" s="27"/>
      <c r="L10020" s="8"/>
      <c r="M10020" s="8"/>
      <c r="N10020" s="8"/>
    </row>
    <row r="10021" spans="1:14" ht="21" customHeight="1" x14ac:dyDescent="0.5">
      <c r="A10021" s="50"/>
      <c r="B10021" s="8"/>
      <c r="C10021" s="49"/>
      <c r="D10021" s="8"/>
      <c r="E10021" s="8"/>
      <c r="F10021" s="8"/>
      <c r="G10021" s="8"/>
      <c r="H10021" s="15"/>
      <c r="I10021" s="27"/>
      <c r="K10021" s="27"/>
      <c r="L10021" s="8"/>
      <c r="M10021" s="8"/>
      <c r="N10021" s="8"/>
    </row>
    <row r="10022" spans="1:14" ht="21" customHeight="1" x14ac:dyDescent="0.5">
      <c r="A10022" s="50"/>
      <c r="B10022" s="8"/>
      <c r="C10022" s="49"/>
      <c r="D10022" s="8"/>
      <c r="E10022" s="8"/>
      <c r="F10022" s="8"/>
      <c r="G10022" s="8"/>
      <c r="H10022" s="15"/>
      <c r="I10022" s="27"/>
      <c r="K10022" s="27"/>
      <c r="L10022" s="8"/>
      <c r="M10022" s="8"/>
      <c r="N10022" s="8"/>
    </row>
    <row r="10023" spans="1:14" ht="21" customHeight="1" x14ac:dyDescent="0.5">
      <c r="A10023" s="50"/>
      <c r="B10023" s="8"/>
      <c r="C10023" s="49"/>
      <c r="D10023" s="8"/>
      <c r="E10023" s="8"/>
      <c r="F10023" s="8"/>
      <c r="G10023" s="8"/>
      <c r="H10023" s="15"/>
      <c r="I10023" s="27"/>
      <c r="K10023" s="27"/>
      <c r="L10023" s="8"/>
      <c r="M10023" s="8"/>
      <c r="N10023" s="8"/>
    </row>
    <row r="10024" spans="1:14" ht="21" customHeight="1" x14ac:dyDescent="0.5">
      <c r="A10024" s="50"/>
      <c r="B10024" s="8"/>
      <c r="C10024" s="49"/>
      <c r="D10024" s="8"/>
      <c r="E10024" s="8"/>
      <c r="F10024" s="8"/>
      <c r="G10024" s="8"/>
      <c r="H10024" s="15"/>
      <c r="I10024" s="27"/>
      <c r="K10024" s="27"/>
      <c r="L10024" s="8"/>
      <c r="M10024" s="8"/>
      <c r="N10024" s="8"/>
    </row>
    <row r="10025" spans="1:14" ht="21" customHeight="1" x14ac:dyDescent="0.5">
      <c r="A10025" s="50"/>
      <c r="B10025" s="8"/>
      <c r="C10025" s="49"/>
      <c r="D10025" s="8"/>
      <c r="E10025" s="8"/>
      <c r="F10025" s="8"/>
      <c r="G10025" s="8"/>
      <c r="H10025" s="15"/>
      <c r="I10025" s="27"/>
      <c r="K10025" s="27"/>
      <c r="L10025" s="8"/>
      <c r="M10025" s="8"/>
      <c r="N10025" s="8"/>
    </row>
    <row r="10026" spans="1:14" ht="21" customHeight="1" x14ac:dyDescent="0.5">
      <c r="A10026" s="50"/>
      <c r="B10026" s="8"/>
      <c r="C10026" s="49"/>
      <c r="D10026" s="8"/>
      <c r="E10026" s="8"/>
      <c r="F10026" s="8"/>
      <c r="G10026" s="8"/>
      <c r="H10026" s="15"/>
      <c r="I10026" s="27"/>
      <c r="K10026" s="27"/>
      <c r="L10026" s="8"/>
      <c r="M10026" s="8"/>
      <c r="N10026" s="8"/>
    </row>
    <row r="10027" spans="1:14" ht="21" customHeight="1" x14ac:dyDescent="0.5">
      <c r="A10027" s="50"/>
      <c r="B10027" s="8"/>
      <c r="C10027" s="49"/>
      <c r="D10027" s="8"/>
      <c r="E10027" s="8"/>
      <c r="F10027" s="8"/>
      <c r="G10027" s="8"/>
      <c r="H10027" s="15"/>
      <c r="I10027" s="27"/>
      <c r="K10027" s="27"/>
      <c r="L10027" s="8"/>
      <c r="M10027" s="8"/>
      <c r="N10027" s="8"/>
    </row>
    <row r="10028" spans="1:14" ht="21" customHeight="1" x14ac:dyDescent="0.5">
      <c r="A10028" s="50"/>
      <c r="B10028" s="8"/>
      <c r="C10028" s="49"/>
      <c r="D10028" s="8"/>
      <c r="E10028" s="8"/>
      <c r="F10028" s="8"/>
      <c r="G10028" s="8"/>
      <c r="H10028" s="15"/>
      <c r="I10028" s="27"/>
      <c r="K10028" s="27"/>
      <c r="L10028" s="8"/>
      <c r="M10028" s="8"/>
      <c r="N10028" s="8"/>
    </row>
    <row r="10029" spans="1:14" ht="21" customHeight="1" x14ac:dyDescent="0.5">
      <c r="A10029" s="50"/>
      <c r="B10029" s="8"/>
      <c r="C10029" s="49"/>
      <c r="D10029" s="8"/>
      <c r="E10029" s="8"/>
      <c r="F10029" s="8"/>
      <c r="G10029" s="8"/>
      <c r="H10029" s="15"/>
      <c r="I10029" s="27"/>
      <c r="K10029" s="27"/>
      <c r="L10029" s="8"/>
      <c r="M10029" s="8"/>
      <c r="N10029" s="8"/>
    </row>
    <row r="10030" spans="1:14" ht="21" customHeight="1" x14ac:dyDescent="0.5">
      <c r="A10030" s="50"/>
      <c r="B10030" s="8"/>
      <c r="C10030" s="49"/>
      <c r="D10030" s="8"/>
      <c r="E10030" s="8"/>
      <c r="F10030" s="8"/>
      <c r="G10030" s="8"/>
      <c r="H10030" s="15"/>
      <c r="I10030" s="27"/>
      <c r="K10030" s="27"/>
      <c r="L10030" s="8"/>
      <c r="M10030" s="8"/>
      <c r="N10030" s="8"/>
    </row>
    <row r="10031" spans="1:14" ht="21" customHeight="1" x14ac:dyDescent="0.5">
      <c r="A10031" s="50"/>
      <c r="B10031" s="8"/>
      <c r="C10031" s="49"/>
      <c r="D10031" s="8"/>
      <c r="E10031" s="8"/>
      <c r="F10031" s="8"/>
      <c r="G10031" s="8"/>
      <c r="H10031" s="15"/>
      <c r="I10031" s="27"/>
      <c r="K10031" s="27"/>
      <c r="L10031" s="8"/>
      <c r="M10031" s="8"/>
      <c r="N10031" s="8"/>
    </row>
    <row r="10032" spans="1:14" ht="21" customHeight="1" x14ac:dyDescent="0.5">
      <c r="A10032" s="50"/>
      <c r="B10032" s="8"/>
      <c r="C10032" s="49"/>
      <c r="D10032" s="8"/>
      <c r="E10032" s="8"/>
      <c r="F10032" s="8"/>
      <c r="G10032" s="8"/>
      <c r="H10032" s="15"/>
      <c r="I10032" s="27"/>
      <c r="K10032" s="27"/>
      <c r="L10032" s="8"/>
      <c r="M10032" s="8"/>
      <c r="N10032" s="8"/>
    </row>
    <row r="10033" spans="1:14" ht="21" customHeight="1" x14ac:dyDescent="0.5">
      <c r="A10033" s="50"/>
      <c r="B10033" s="8"/>
      <c r="C10033" s="49"/>
      <c r="D10033" s="8"/>
      <c r="E10033" s="8"/>
      <c r="F10033" s="8"/>
      <c r="G10033" s="8"/>
      <c r="H10033" s="15"/>
      <c r="I10033" s="27"/>
      <c r="K10033" s="27"/>
      <c r="L10033" s="8"/>
      <c r="M10033" s="8"/>
      <c r="N10033" s="8"/>
    </row>
    <row r="10034" spans="1:14" ht="21" customHeight="1" x14ac:dyDescent="0.5">
      <c r="A10034" s="50"/>
      <c r="B10034" s="8"/>
      <c r="C10034" s="49"/>
      <c r="D10034" s="8"/>
      <c r="E10034" s="8"/>
      <c r="F10034" s="8"/>
      <c r="G10034" s="8"/>
      <c r="H10034" s="15"/>
      <c r="I10034" s="27"/>
      <c r="K10034" s="27"/>
      <c r="L10034" s="8"/>
      <c r="M10034" s="8"/>
      <c r="N10034" s="8"/>
    </row>
    <row r="10035" spans="1:14" ht="21" customHeight="1" x14ac:dyDescent="0.5">
      <c r="A10035" s="50"/>
      <c r="B10035" s="8"/>
      <c r="C10035" s="49"/>
      <c r="D10035" s="8"/>
      <c r="E10035" s="8"/>
      <c r="F10035" s="8"/>
      <c r="G10035" s="8"/>
      <c r="H10035" s="15"/>
      <c r="I10035" s="27"/>
      <c r="K10035" s="27"/>
      <c r="L10035" s="8"/>
      <c r="M10035" s="8"/>
      <c r="N10035" s="8"/>
    </row>
    <row r="10036" spans="1:14" ht="21" customHeight="1" x14ac:dyDescent="0.5">
      <c r="A10036" s="50"/>
      <c r="B10036" s="8"/>
      <c r="C10036" s="49"/>
      <c r="D10036" s="8"/>
      <c r="E10036" s="8"/>
      <c r="F10036" s="8"/>
      <c r="G10036" s="8"/>
      <c r="H10036" s="15"/>
      <c r="I10036" s="27"/>
      <c r="K10036" s="27"/>
      <c r="L10036" s="8"/>
      <c r="M10036" s="8"/>
      <c r="N10036" s="8"/>
    </row>
    <row r="10037" spans="1:14" ht="21" customHeight="1" x14ac:dyDescent="0.5">
      <c r="A10037" s="50"/>
      <c r="B10037" s="8"/>
      <c r="C10037" s="49"/>
      <c r="D10037" s="8"/>
      <c r="E10037" s="8"/>
      <c r="F10037" s="8"/>
      <c r="G10037" s="8"/>
      <c r="H10037" s="15"/>
      <c r="I10037" s="27"/>
      <c r="K10037" s="27"/>
      <c r="L10037" s="8"/>
      <c r="M10037" s="8"/>
      <c r="N10037" s="8"/>
    </row>
    <row r="10038" spans="1:14" ht="21" customHeight="1" x14ac:dyDescent="0.5">
      <c r="A10038" s="50"/>
      <c r="B10038" s="8"/>
      <c r="C10038" s="49"/>
      <c r="D10038" s="8"/>
      <c r="E10038" s="8"/>
      <c r="F10038" s="8"/>
      <c r="G10038" s="8"/>
      <c r="H10038" s="15"/>
      <c r="I10038" s="27"/>
      <c r="K10038" s="27"/>
      <c r="L10038" s="8"/>
      <c r="M10038" s="8"/>
      <c r="N10038" s="8"/>
    </row>
    <row r="10039" spans="1:14" ht="21" customHeight="1" x14ac:dyDescent="0.5">
      <c r="A10039" s="50"/>
      <c r="B10039" s="8"/>
      <c r="C10039" s="49"/>
      <c r="D10039" s="8"/>
      <c r="E10039" s="8"/>
      <c r="F10039" s="8"/>
      <c r="G10039" s="8"/>
      <c r="H10039" s="15"/>
      <c r="I10039" s="27"/>
      <c r="K10039" s="27"/>
      <c r="L10039" s="8"/>
      <c r="M10039" s="8"/>
      <c r="N10039" s="8"/>
    </row>
    <row r="10040" spans="1:14" ht="21" customHeight="1" x14ac:dyDescent="0.5">
      <c r="A10040" s="50"/>
      <c r="B10040" s="8"/>
      <c r="C10040" s="49"/>
      <c r="D10040" s="8"/>
      <c r="E10040" s="8"/>
      <c r="F10040" s="8"/>
      <c r="G10040" s="8"/>
      <c r="H10040" s="15"/>
      <c r="I10040" s="27"/>
      <c r="K10040" s="27"/>
      <c r="L10040" s="8"/>
      <c r="M10040" s="8"/>
      <c r="N10040" s="8"/>
    </row>
    <row r="10041" spans="1:14" ht="21" customHeight="1" x14ac:dyDescent="0.5">
      <c r="A10041" s="50"/>
      <c r="B10041" s="8"/>
      <c r="C10041" s="49"/>
      <c r="D10041" s="8"/>
      <c r="E10041" s="8"/>
      <c r="F10041" s="8"/>
      <c r="G10041" s="8"/>
      <c r="H10041" s="15"/>
      <c r="I10041" s="27"/>
      <c r="K10041" s="27"/>
      <c r="L10041" s="8"/>
      <c r="M10041" s="8"/>
      <c r="N10041" s="8"/>
    </row>
    <row r="10042" spans="1:14" ht="21" customHeight="1" x14ac:dyDescent="0.5">
      <c r="A10042" s="50"/>
      <c r="B10042" s="8"/>
      <c r="C10042" s="49"/>
      <c r="D10042" s="8"/>
      <c r="E10042" s="8"/>
      <c r="F10042" s="8"/>
      <c r="G10042" s="8"/>
      <c r="H10042" s="15"/>
      <c r="I10042" s="27"/>
      <c r="K10042" s="27"/>
      <c r="L10042" s="8"/>
      <c r="M10042" s="8"/>
      <c r="N10042" s="8"/>
    </row>
    <row r="10043" spans="1:14" ht="21" customHeight="1" x14ac:dyDescent="0.5">
      <c r="A10043" s="50"/>
      <c r="B10043" s="8"/>
      <c r="C10043" s="49"/>
      <c r="D10043" s="8"/>
      <c r="E10043" s="8"/>
      <c r="F10043" s="8"/>
      <c r="G10043" s="8"/>
      <c r="H10043" s="15"/>
      <c r="I10043" s="27"/>
      <c r="K10043" s="27"/>
      <c r="L10043" s="8"/>
      <c r="M10043" s="8"/>
      <c r="N10043" s="8"/>
    </row>
    <row r="10044" spans="1:14" ht="21" customHeight="1" x14ac:dyDescent="0.5">
      <c r="A10044" s="50"/>
      <c r="B10044" s="8"/>
      <c r="C10044" s="49"/>
      <c r="D10044" s="8"/>
      <c r="E10044" s="8"/>
      <c r="F10044" s="8"/>
      <c r="G10044" s="8"/>
      <c r="H10044" s="15"/>
      <c r="I10044" s="27"/>
      <c r="K10044" s="27"/>
      <c r="L10044" s="8"/>
      <c r="M10044" s="8"/>
      <c r="N10044" s="8"/>
    </row>
    <row r="10045" spans="1:14" ht="21" customHeight="1" x14ac:dyDescent="0.5">
      <c r="A10045" s="50"/>
      <c r="B10045" s="8"/>
      <c r="C10045" s="49"/>
      <c r="D10045" s="8"/>
      <c r="E10045" s="8"/>
      <c r="F10045" s="8"/>
      <c r="G10045" s="8"/>
      <c r="H10045" s="15"/>
      <c r="I10045" s="27"/>
      <c r="K10045" s="27"/>
      <c r="L10045" s="8"/>
      <c r="M10045" s="8"/>
      <c r="N10045" s="8"/>
    </row>
    <row r="10046" spans="1:14" ht="21" customHeight="1" x14ac:dyDescent="0.5">
      <c r="A10046" s="50"/>
      <c r="B10046" s="8"/>
      <c r="C10046" s="49"/>
      <c r="D10046" s="8"/>
      <c r="E10046" s="8"/>
      <c r="F10046" s="8"/>
      <c r="G10046" s="8"/>
      <c r="H10046" s="15"/>
      <c r="I10046" s="27"/>
      <c r="K10046" s="27"/>
      <c r="L10046" s="8"/>
      <c r="M10046" s="8"/>
      <c r="N10046" s="8"/>
    </row>
    <row r="10047" spans="1:14" ht="21" customHeight="1" x14ac:dyDescent="0.5">
      <c r="A10047" s="50"/>
      <c r="B10047" s="8"/>
      <c r="C10047" s="49"/>
      <c r="D10047" s="8"/>
      <c r="E10047" s="8"/>
      <c r="F10047" s="8"/>
      <c r="G10047" s="8"/>
      <c r="H10047" s="15"/>
      <c r="I10047" s="27"/>
      <c r="K10047" s="27"/>
      <c r="L10047" s="8"/>
      <c r="M10047" s="8"/>
      <c r="N10047" s="8"/>
    </row>
    <row r="10048" spans="1:14" ht="21" customHeight="1" x14ac:dyDescent="0.5">
      <c r="A10048" s="50"/>
      <c r="B10048" s="8"/>
      <c r="C10048" s="49"/>
      <c r="D10048" s="8"/>
      <c r="E10048" s="8"/>
      <c r="F10048" s="8"/>
      <c r="G10048" s="8"/>
      <c r="H10048" s="15"/>
      <c r="I10048" s="27"/>
      <c r="K10048" s="27"/>
      <c r="L10048" s="8"/>
      <c r="M10048" s="8"/>
      <c r="N10048" s="8"/>
    </row>
    <row r="10049" spans="1:14" ht="21" customHeight="1" x14ac:dyDescent="0.5">
      <c r="A10049" s="50"/>
      <c r="B10049" s="8"/>
      <c r="C10049" s="49"/>
      <c r="D10049" s="8"/>
      <c r="E10049" s="8"/>
      <c r="F10049" s="8"/>
      <c r="G10049" s="8"/>
      <c r="H10049" s="15"/>
      <c r="I10049" s="27"/>
      <c r="K10049" s="27"/>
      <c r="L10049" s="8"/>
      <c r="M10049" s="8"/>
      <c r="N10049" s="8"/>
    </row>
    <row r="10050" spans="1:14" ht="21" customHeight="1" x14ac:dyDescent="0.5">
      <c r="A10050" s="50"/>
      <c r="B10050" s="8"/>
      <c r="C10050" s="49"/>
      <c r="D10050" s="8"/>
      <c r="E10050" s="8"/>
      <c r="F10050" s="8"/>
      <c r="G10050" s="8"/>
      <c r="H10050" s="15"/>
      <c r="I10050" s="27"/>
      <c r="K10050" s="27"/>
      <c r="L10050" s="8"/>
      <c r="M10050" s="8"/>
      <c r="N10050" s="8"/>
    </row>
    <row r="10051" spans="1:14" ht="21" customHeight="1" x14ac:dyDescent="0.5">
      <c r="A10051" s="50"/>
      <c r="B10051" s="8"/>
      <c r="C10051" s="49"/>
      <c r="D10051" s="8"/>
      <c r="E10051" s="8"/>
      <c r="F10051" s="8"/>
      <c r="G10051" s="8"/>
      <c r="H10051" s="15"/>
      <c r="I10051" s="27"/>
      <c r="K10051" s="27"/>
      <c r="L10051" s="8"/>
      <c r="M10051" s="8"/>
      <c r="N10051" s="8"/>
    </row>
    <row r="10052" spans="1:14" ht="21" customHeight="1" x14ac:dyDescent="0.5">
      <c r="A10052" s="50"/>
      <c r="B10052" s="8"/>
      <c r="C10052" s="49"/>
      <c r="D10052" s="8"/>
      <c r="E10052" s="8"/>
      <c r="F10052" s="8"/>
      <c r="G10052" s="8"/>
      <c r="H10052" s="15"/>
      <c r="I10052" s="27"/>
      <c r="K10052" s="27"/>
      <c r="L10052" s="8"/>
      <c r="M10052" s="8"/>
      <c r="N10052" s="8"/>
    </row>
    <row r="10053" spans="1:14" ht="21" customHeight="1" x14ac:dyDescent="0.5">
      <c r="A10053" s="50"/>
      <c r="B10053" s="8"/>
      <c r="C10053" s="49"/>
      <c r="D10053" s="8"/>
      <c r="E10053" s="8"/>
      <c r="F10053" s="8"/>
      <c r="G10053" s="8"/>
      <c r="H10053" s="15"/>
      <c r="I10053" s="27"/>
      <c r="K10053" s="27"/>
      <c r="L10053" s="8"/>
      <c r="M10053" s="8"/>
      <c r="N10053" s="8"/>
    </row>
    <row r="10054" spans="1:14" ht="21" customHeight="1" x14ac:dyDescent="0.5">
      <c r="A10054" s="50"/>
      <c r="B10054" s="8"/>
      <c r="C10054" s="49"/>
      <c r="D10054" s="8"/>
      <c r="E10054" s="8"/>
      <c r="F10054" s="8"/>
      <c r="G10054" s="8"/>
      <c r="H10054" s="15"/>
      <c r="I10054" s="27"/>
      <c r="K10054" s="27"/>
      <c r="L10054" s="8"/>
      <c r="M10054" s="8"/>
      <c r="N10054" s="8"/>
    </row>
    <row r="10055" spans="1:14" ht="21" customHeight="1" x14ac:dyDescent="0.5">
      <c r="A10055" s="50"/>
      <c r="B10055" s="8"/>
      <c r="C10055" s="49"/>
      <c r="D10055" s="8"/>
      <c r="E10055" s="8"/>
      <c r="F10055" s="8"/>
      <c r="G10055" s="8"/>
      <c r="H10055" s="15"/>
      <c r="I10055" s="27"/>
      <c r="K10055" s="27"/>
      <c r="L10055" s="8"/>
      <c r="M10055" s="8"/>
      <c r="N10055" s="8"/>
    </row>
    <row r="10056" spans="1:14" ht="21" customHeight="1" x14ac:dyDescent="0.5">
      <c r="A10056" s="50"/>
      <c r="B10056" s="8"/>
      <c r="C10056" s="49"/>
      <c r="D10056" s="8"/>
      <c r="E10056" s="8"/>
      <c r="F10056" s="8"/>
      <c r="G10056" s="8"/>
      <c r="H10056" s="15"/>
      <c r="I10056" s="27"/>
      <c r="K10056" s="27"/>
      <c r="L10056" s="8"/>
      <c r="M10056" s="8"/>
      <c r="N10056" s="8"/>
    </row>
    <row r="10057" spans="1:14" ht="21" customHeight="1" x14ac:dyDescent="0.5">
      <c r="A10057" s="50"/>
      <c r="B10057" s="8"/>
      <c r="C10057" s="49"/>
      <c r="D10057" s="8"/>
      <c r="E10057" s="8"/>
      <c r="F10057" s="8"/>
      <c r="G10057" s="8"/>
      <c r="H10057" s="15"/>
      <c r="I10057" s="27"/>
      <c r="K10057" s="27"/>
      <c r="L10057" s="8"/>
      <c r="M10057" s="8"/>
      <c r="N10057" s="8"/>
    </row>
    <row r="10058" spans="1:14" ht="21" customHeight="1" x14ac:dyDescent="0.5">
      <c r="A10058" s="50"/>
      <c r="B10058" s="8"/>
      <c r="C10058" s="49"/>
      <c r="D10058" s="8"/>
      <c r="E10058" s="8"/>
      <c r="F10058" s="8"/>
      <c r="G10058" s="8"/>
      <c r="H10058" s="15"/>
      <c r="I10058" s="27"/>
      <c r="K10058" s="27"/>
      <c r="L10058" s="8"/>
      <c r="M10058" s="8"/>
      <c r="N10058" s="8"/>
    </row>
    <row r="10059" spans="1:14" ht="21" customHeight="1" x14ac:dyDescent="0.5">
      <c r="A10059" s="50"/>
      <c r="B10059" s="8"/>
      <c r="C10059" s="49"/>
      <c r="D10059" s="8"/>
      <c r="E10059" s="8"/>
      <c r="F10059" s="8"/>
      <c r="G10059" s="8"/>
      <c r="H10059" s="15"/>
      <c r="I10059" s="27"/>
      <c r="K10059" s="27"/>
      <c r="L10059" s="8"/>
      <c r="M10059" s="8"/>
      <c r="N10059" s="8"/>
    </row>
    <row r="10060" spans="1:14" ht="21" customHeight="1" x14ac:dyDescent="0.5">
      <c r="A10060" s="50"/>
      <c r="B10060" s="8"/>
      <c r="C10060" s="49"/>
      <c r="D10060" s="8"/>
      <c r="E10060" s="8"/>
      <c r="F10060" s="8"/>
      <c r="G10060" s="8"/>
      <c r="H10060" s="15"/>
      <c r="I10060" s="27"/>
      <c r="K10060" s="27"/>
      <c r="L10060" s="8"/>
      <c r="M10060" s="8"/>
      <c r="N10060" s="8"/>
    </row>
    <row r="10061" spans="1:14" ht="21" customHeight="1" x14ac:dyDescent="0.5">
      <c r="A10061" s="50"/>
      <c r="B10061" s="8"/>
      <c r="C10061" s="49"/>
      <c r="D10061" s="8"/>
      <c r="E10061" s="8"/>
      <c r="F10061" s="8"/>
      <c r="G10061" s="8"/>
      <c r="H10061" s="15"/>
      <c r="I10061" s="27"/>
      <c r="K10061" s="27"/>
      <c r="L10061" s="8"/>
      <c r="M10061" s="8"/>
      <c r="N10061" s="8"/>
    </row>
    <row r="10062" spans="1:14" ht="21" customHeight="1" x14ac:dyDescent="0.5">
      <c r="A10062" s="50"/>
      <c r="B10062" s="8"/>
      <c r="C10062" s="49"/>
      <c r="D10062" s="8"/>
      <c r="E10062" s="8"/>
      <c r="F10062" s="8"/>
      <c r="G10062" s="8"/>
      <c r="H10062" s="15"/>
      <c r="I10062" s="27"/>
      <c r="K10062" s="27"/>
      <c r="L10062" s="8"/>
      <c r="M10062" s="8"/>
      <c r="N10062" s="8"/>
    </row>
    <row r="10063" spans="1:14" ht="21" customHeight="1" x14ac:dyDescent="0.5">
      <c r="A10063" s="50"/>
      <c r="B10063" s="8"/>
      <c r="C10063" s="49"/>
      <c r="D10063" s="8"/>
      <c r="E10063" s="8"/>
      <c r="F10063" s="8"/>
      <c r="G10063" s="8"/>
      <c r="H10063" s="15"/>
      <c r="I10063" s="27"/>
      <c r="K10063" s="27"/>
      <c r="L10063" s="8"/>
      <c r="M10063" s="8"/>
      <c r="N10063" s="8"/>
    </row>
    <row r="10064" spans="1:14" ht="21" customHeight="1" x14ac:dyDescent="0.5">
      <c r="A10064" s="50"/>
      <c r="B10064" s="8"/>
      <c r="C10064" s="49"/>
      <c r="D10064" s="8"/>
      <c r="E10064" s="8"/>
      <c r="F10064" s="8"/>
      <c r="G10064" s="8"/>
      <c r="H10064" s="15"/>
      <c r="I10064" s="27"/>
      <c r="K10064" s="27"/>
      <c r="L10064" s="8"/>
      <c r="M10064" s="8"/>
      <c r="N10064" s="8"/>
    </row>
    <row r="10065" spans="1:14" ht="21" customHeight="1" x14ac:dyDescent="0.5">
      <c r="A10065" s="50"/>
      <c r="B10065" s="8"/>
      <c r="C10065" s="49"/>
      <c r="D10065" s="8"/>
      <c r="E10065" s="8"/>
      <c r="F10065" s="8"/>
      <c r="G10065" s="8"/>
      <c r="H10065" s="15"/>
      <c r="I10065" s="27"/>
      <c r="K10065" s="27"/>
      <c r="L10065" s="8"/>
      <c r="M10065" s="8"/>
      <c r="N10065" s="8"/>
    </row>
    <row r="10066" spans="1:14" ht="21" customHeight="1" x14ac:dyDescent="0.5">
      <c r="A10066" s="50"/>
      <c r="B10066" s="8"/>
      <c r="C10066" s="49"/>
      <c r="D10066" s="8"/>
      <c r="E10066" s="8"/>
      <c r="F10066" s="8"/>
      <c r="G10066" s="8"/>
      <c r="H10066" s="15"/>
      <c r="I10066" s="27"/>
      <c r="K10066" s="27"/>
      <c r="L10066" s="8"/>
      <c r="M10066" s="8"/>
      <c r="N10066" s="8"/>
    </row>
    <row r="10067" spans="1:14" ht="21" customHeight="1" x14ac:dyDescent="0.5">
      <c r="A10067" s="50"/>
      <c r="B10067" s="8"/>
      <c r="C10067" s="49"/>
      <c r="D10067" s="8"/>
      <c r="E10067" s="8"/>
      <c r="F10067" s="8"/>
      <c r="G10067" s="8"/>
      <c r="H10067" s="15"/>
      <c r="I10067" s="27"/>
      <c r="K10067" s="27"/>
      <c r="L10067" s="8"/>
      <c r="M10067" s="8"/>
      <c r="N10067" s="8"/>
    </row>
    <row r="10068" spans="1:14" ht="21" customHeight="1" x14ac:dyDescent="0.5">
      <c r="A10068" s="50"/>
      <c r="B10068" s="8"/>
      <c r="C10068" s="49"/>
      <c r="D10068" s="8"/>
      <c r="E10068" s="8"/>
      <c r="F10068" s="8"/>
      <c r="G10068" s="8"/>
      <c r="H10068" s="15"/>
      <c r="I10068" s="27"/>
      <c r="K10068" s="27"/>
      <c r="L10068" s="8"/>
      <c r="M10068" s="8"/>
      <c r="N10068" s="8"/>
    </row>
    <row r="10069" spans="1:14" ht="21" customHeight="1" x14ac:dyDescent="0.5">
      <c r="A10069" s="50"/>
      <c r="B10069" s="8"/>
      <c r="C10069" s="49"/>
      <c r="D10069" s="8"/>
      <c r="E10069" s="8"/>
      <c r="F10069" s="8"/>
      <c r="G10069" s="8"/>
      <c r="H10069" s="15"/>
      <c r="I10069" s="27"/>
      <c r="K10069" s="27"/>
      <c r="L10069" s="8"/>
      <c r="M10069" s="8"/>
      <c r="N10069" s="8"/>
    </row>
    <row r="10070" spans="1:14" ht="21" customHeight="1" x14ac:dyDescent="0.5">
      <c r="A10070" s="50"/>
      <c r="B10070" s="8"/>
      <c r="C10070" s="49"/>
      <c r="D10070" s="8"/>
      <c r="E10070" s="8"/>
      <c r="F10070" s="8"/>
      <c r="G10070" s="8"/>
      <c r="H10070" s="15"/>
      <c r="I10070" s="27"/>
      <c r="K10070" s="27"/>
      <c r="L10070" s="8"/>
      <c r="M10070" s="8"/>
      <c r="N10070" s="8"/>
    </row>
    <row r="10071" spans="1:14" ht="21" customHeight="1" x14ac:dyDescent="0.5">
      <c r="A10071" s="50"/>
      <c r="B10071" s="8"/>
      <c r="C10071" s="49"/>
      <c r="D10071" s="8"/>
      <c r="E10071" s="8"/>
      <c r="F10071" s="8"/>
      <c r="G10071" s="8"/>
      <c r="H10071" s="15"/>
      <c r="I10071" s="27"/>
      <c r="K10071" s="27"/>
      <c r="L10071" s="8"/>
      <c r="M10071" s="8"/>
      <c r="N10071" s="8"/>
    </row>
    <row r="10072" spans="1:14" ht="21" customHeight="1" x14ac:dyDescent="0.5">
      <c r="A10072" s="50"/>
      <c r="B10072" s="8"/>
      <c r="C10072" s="49"/>
      <c r="D10072" s="8"/>
      <c r="E10072" s="8"/>
      <c r="F10072" s="8"/>
      <c r="G10072" s="8"/>
      <c r="H10072" s="15"/>
      <c r="I10072" s="27"/>
      <c r="K10072" s="27"/>
      <c r="L10072" s="8"/>
      <c r="M10072" s="8"/>
      <c r="N10072" s="8"/>
    </row>
    <row r="10073" spans="1:14" ht="21" customHeight="1" x14ac:dyDescent="0.5">
      <c r="A10073" s="50"/>
      <c r="B10073" s="8"/>
      <c r="C10073" s="49"/>
      <c r="D10073" s="8"/>
      <c r="E10073" s="8"/>
      <c r="F10073" s="8"/>
      <c r="G10073" s="8"/>
      <c r="H10073" s="15"/>
      <c r="I10073" s="27"/>
      <c r="K10073" s="27"/>
      <c r="L10073" s="8"/>
      <c r="M10073" s="8"/>
      <c r="N10073" s="8"/>
    </row>
    <row r="10074" spans="1:14" ht="21" customHeight="1" x14ac:dyDescent="0.5">
      <c r="A10074" s="50"/>
      <c r="B10074" s="8"/>
      <c r="C10074" s="49"/>
      <c r="D10074" s="8"/>
      <c r="E10074" s="8"/>
      <c r="F10074" s="8"/>
      <c r="G10074" s="8"/>
      <c r="H10074" s="15"/>
      <c r="I10074" s="27"/>
      <c r="K10074" s="27"/>
      <c r="L10074" s="8"/>
      <c r="M10074" s="8"/>
      <c r="N10074" s="8"/>
    </row>
    <row r="10075" spans="1:14" ht="21" customHeight="1" x14ac:dyDescent="0.5">
      <c r="A10075" s="50"/>
      <c r="B10075" s="8"/>
      <c r="C10075" s="49"/>
      <c r="D10075" s="8"/>
      <c r="E10075" s="8"/>
      <c r="F10075" s="8"/>
      <c r="G10075" s="8"/>
      <c r="H10075" s="15"/>
      <c r="I10075" s="27"/>
      <c r="K10075" s="27"/>
      <c r="L10075" s="8"/>
      <c r="M10075" s="8"/>
      <c r="N10075" s="8"/>
    </row>
    <row r="10076" spans="1:14" ht="21" customHeight="1" x14ac:dyDescent="0.5">
      <c r="A10076" s="50"/>
      <c r="B10076" s="8"/>
      <c r="C10076" s="49"/>
      <c r="D10076" s="8"/>
      <c r="E10076" s="8"/>
      <c r="F10076" s="8"/>
      <c r="G10076" s="8"/>
      <c r="H10076" s="15"/>
      <c r="I10076" s="27"/>
      <c r="K10076" s="27"/>
      <c r="L10076" s="8"/>
      <c r="M10076" s="8"/>
      <c r="N10076" s="8"/>
    </row>
    <row r="10077" spans="1:14" ht="21" customHeight="1" x14ac:dyDescent="0.5">
      <c r="A10077" s="50"/>
      <c r="B10077" s="8"/>
      <c r="C10077" s="49"/>
      <c r="D10077" s="8"/>
      <c r="E10077" s="8"/>
      <c r="F10077" s="8"/>
      <c r="G10077" s="8"/>
      <c r="H10077" s="15"/>
      <c r="I10077" s="27"/>
      <c r="K10077" s="27"/>
      <c r="L10077" s="8"/>
      <c r="M10077" s="8"/>
      <c r="N10077" s="8"/>
    </row>
    <row r="10078" spans="1:14" ht="21" customHeight="1" x14ac:dyDescent="0.5">
      <c r="A10078" s="50"/>
      <c r="B10078" s="8"/>
      <c r="C10078" s="49"/>
      <c r="D10078" s="8"/>
      <c r="E10078" s="8"/>
      <c r="F10078" s="8"/>
      <c r="G10078" s="8"/>
      <c r="H10078" s="15"/>
      <c r="I10078" s="27"/>
      <c r="K10078" s="27"/>
      <c r="L10078" s="8"/>
      <c r="M10078" s="8"/>
      <c r="N10078" s="8"/>
    </row>
    <row r="10079" spans="1:14" ht="21" customHeight="1" x14ac:dyDescent="0.5">
      <c r="A10079" s="50"/>
      <c r="B10079" s="8"/>
      <c r="C10079" s="49"/>
      <c r="D10079" s="8"/>
      <c r="E10079" s="8"/>
      <c r="F10079" s="8"/>
      <c r="G10079" s="8"/>
      <c r="H10079" s="15"/>
      <c r="I10079" s="27"/>
      <c r="K10079" s="27"/>
      <c r="L10079" s="8"/>
      <c r="M10079" s="8"/>
      <c r="N10079" s="8"/>
    </row>
    <row r="10080" spans="1:14" ht="21" customHeight="1" x14ac:dyDescent="0.5">
      <c r="A10080" s="50"/>
      <c r="B10080" s="8"/>
      <c r="C10080" s="49"/>
      <c r="D10080" s="8"/>
      <c r="E10080" s="8"/>
      <c r="F10080" s="8"/>
      <c r="G10080" s="8"/>
      <c r="H10080" s="15"/>
      <c r="I10080" s="27"/>
      <c r="K10080" s="27"/>
      <c r="L10080" s="8"/>
      <c r="M10080" s="8"/>
      <c r="N10080" s="8"/>
    </row>
    <row r="10081" spans="1:14" ht="21" customHeight="1" x14ac:dyDescent="0.5">
      <c r="A10081" s="50"/>
      <c r="B10081" s="8"/>
      <c r="C10081" s="49"/>
      <c r="D10081" s="8"/>
      <c r="E10081" s="8"/>
      <c r="F10081" s="8"/>
      <c r="G10081" s="8"/>
      <c r="H10081" s="15"/>
      <c r="I10081" s="27"/>
      <c r="K10081" s="27"/>
      <c r="L10081" s="8"/>
      <c r="M10081" s="8"/>
      <c r="N10081" s="8"/>
    </row>
    <row r="10082" spans="1:14" ht="21" customHeight="1" x14ac:dyDescent="0.5">
      <c r="A10082" s="50"/>
      <c r="B10082" s="8"/>
      <c r="C10082" s="49"/>
      <c r="D10082" s="8"/>
      <c r="E10082" s="8"/>
      <c r="F10082" s="8"/>
      <c r="G10082" s="8"/>
      <c r="H10082" s="15"/>
      <c r="I10082" s="27"/>
      <c r="K10082" s="27"/>
      <c r="L10082" s="8"/>
      <c r="M10082" s="8"/>
      <c r="N10082" s="8"/>
    </row>
    <row r="10083" spans="1:14" ht="21" customHeight="1" x14ac:dyDescent="0.5">
      <c r="A10083" s="50"/>
      <c r="B10083" s="8"/>
      <c r="C10083" s="49"/>
      <c r="D10083" s="8"/>
      <c r="E10083" s="8"/>
      <c r="F10083" s="8"/>
      <c r="G10083" s="8"/>
      <c r="H10083" s="15"/>
      <c r="I10083" s="27"/>
      <c r="K10083" s="27"/>
      <c r="L10083" s="8"/>
      <c r="M10083" s="8"/>
      <c r="N10083" s="8"/>
    </row>
    <row r="10084" spans="1:14" ht="21" customHeight="1" x14ac:dyDescent="0.5">
      <c r="A10084" s="50"/>
      <c r="B10084" s="8"/>
      <c r="C10084" s="49"/>
      <c r="D10084" s="8"/>
      <c r="E10084" s="8"/>
      <c r="F10084" s="8"/>
      <c r="G10084" s="8"/>
      <c r="H10084" s="15"/>
      <c r="I10084" s="27"/>
      <c r="K10084" s="27"/>
      <c r="L10084" s="8"/>
      <c r="M10084" s="8"/>
      <c r="N10084" s="8"/>
    </row>
    <row r="10085" spans="1:14" ht="21" customHeight="1" x14ac:dyDescent="0.5">
      <c r="A10085" s="50"/>
      <c r="B10085" s="8"/>
      <c r="C10085" s="49"/>
      <c r="D10085" s="8"/>
      <c r="E10085" s="8"/>
      <c r="F10085" s="8"/>
      <c r="G10085" s="8"/>
      <c r="H10085" s="15"/>
      <c r="I10085" s="27"/>
      <c r="K10085" s="27"/>
      <c r="L10085" s="8"/>
      <c r="M10085" s="8"/>
      <c r="N10085" s="8"/>
    </row>
    <row r="10086" spans="1:14" ht="21" customHeight="1" x14ac:dyDescent="0.5">
      <c r="A10086" s="50"/>
      <c r="B10086" s="8"/>
      <c r="C10086" s="49"/>
      <c r="D10086" s="8"/>
      <c r="E10086" s="8"/>
      <c r="F10086" s="8"/>
      <c r="G10086" s="8"/>
      <c r="H10086" s="15"/>
      <c r="I10086" s="27"/>
      <c r="K10086" s="27"/>
      <c r="L10086" s="8"/>
      <c r="M10086" s="8"/>
      <c r="N10086" s="8"/>
    </row>
    <row r="10087" spans="1:14" ht="21" customHeight="1" x14ac:dyDescent="0.5">
      <c r="A10087" s="50"/>
      <c r="B10087" s="8"/>
      <c r="C10087" s="49"/>
      <c r="D10087" s="8"/>
      <c r="E10087" s="8"/>
      <c r="F10087" s="8"/>
      <c r="G10087" s="8"/>
      <c r="H10087" s="15"/>
      <c r="I10087" s="27"/>
      <c r="K10087" s="27"/>
      <c r="L10087" s="8"/>
      <c r="M10087" s="8"/>
      <c r="N10087" s="8"/>
    </row>
    <row r="10088" spans="1:14" ht="21" customHeight="1" x14ac:dyDescent="0.5">
      <c r="A10088" s="50"/>
      <c r="B10088" s="8"/>
      <c r="C10088" s="49"/>
      <c r="D10088" s="8"/>
      <c r="E10088" s="8"/>
      <c r="F10088" s="8"/>
      <c r="G10088" s="8"/>
      <c r="H10088" s="15"/>
      <c r="I10088" s="27"/>
      <c r="K10088" s="27"/>
      <c r="L10088" s="8"/>
      <c r="M10088" s="8"/>
      <c r="N10088" s="8"/>
    </row>
    <row r="10089" spans="1:14" ht="21" customHeight="1" x14ac:dyDescent="0.5">
      <c r="A10089" s="50"/>
      <c r="B10089" s="8"/>
      <c r="C10089" s="49"/>
      <c r="D10089" s="8"/>
      <c r="E10089" s="8"/>
      <c r="F10089" s="8"/>
      <c r="G10089" s="8"/>
      <c r="H10089" s="15"/>
      <c r="I10089" s="27"/>
      <c r="K10089" s="27"/>
      <c r="L10089" s="8"/>
      <c r="M10089" s="8"/>
      <c r="N10089" s="8"/>
    </row>
    <row r="10090" spans="1:14" ht="21" customHeight="1" x14ac:dyDescent="0.5">
      <c r="A10090" s="50"/>
      <c r="B10090" s="8"/>
      <c r="C10090" s="49"/>
      <c r="D10090" s="8"/>
      <c r="E10090" s="8"/>
      <c r="F10090" s="8"/>
      <c r="G10090" s="8"/>
      <c r="H10090" s="15"/>
      <c r="I10090" s="27"/>
      <c r="K10090" s="27"/>
      <c r="L10090" s="8"/>
      <c r="M10090" s="8"/>
      <c r="N10090" s="8"/>
    </row>
    <row r="10091" spans="1:14" ht="21" customHeight="1" x14ac:dyDescent="0.5">
      <c r="A10091" s="50"/>
      <c r="B10091" s="8"/>
      <c r="C10091" s="49"/>
      <c r="D10091" s="8"/>
      <c r="E10091" s="8"/>
      <c r="F10091" s="8"/>
      <c r="G10091" s="8"/>
      <c r="H10091" s="15"/>
      <c r="I10091" s="27"/>
      <c r="K10091" s="27"/>
      <c r="L10091" s="8"/>
      <c r="M10091" s="8"/>
      <c r="N10091" s="8"/>
    </row>
    <row r="10092" spans="1:14" ht="21" customHeight="1" x14ac:dyDescent="0.5">
      <c r="A10092" s="50"/>
      <c r="B10092" s="8"/>
      <c r="C10092" s="49"/>
      <c r="D10092" s="8"/>
      <c r="E10092" s="8"/>
      <c r="F10092" s="8"/>
      <c r="G10092" s="8"/>
      <c r="H10092" s="15"/>
      <c r="I10092" s="27"/>
      <c r="K10092" s="27"/>
      <c r="L10092" s="8"/>
      <c r="M10092" s="8"/>
      <c r="N10092" s="8"/>
    </row>
    <row r="10093" spans="1:14" ht="21" customHeight="1" x14ac:dyDescent="0.5">
      <c r="A10093" s="50"/>
      <c r="B10093" s="8"/>
      <c r="C10093" s="49"/>
      <c r="D10093" s="8"/>
      <c r="E10093" s="8"/>
      <c r="F10093" s="8"/>
      <c r="G10093" s="8"/>
      <c r="H10093" s="15"/>
      <c r="I10093" s="27"/>
      <c r="K10093" s="27"/>
      <c r="L10093" s="8"/>
      <c r="M10093" s="8"/>
      <c r="N10093" s="8"/>
    </row>
    <row r="10094" spans="1:14" ht="21" customHeight="1" x14ac:dyDescent="0.5">
      <c r="A10094" s="50"/>
      <c r="B10094" s="8"/>
      <c r="C10094" s="49"/>
      <c r="D10094" s="8"/>
      <c r="E10094" s="8"/>
      <c r="F10094" s="8"/>
      <c r="G10094" s="8"/>
      <c r="H10094" s="15"/>
      <c r="I10094" s="27"/>
      <c r="K10094" s="27"/>
      <c r="L10094" s="8"/>
      <c r="M10094" s="8"/>
      <c r="N10094" s="8"/>
    </row>
    <row r="10095" spans="1:14" ht="21" customHeight="1" x14ac:dyDescent="0.5">
      <c r="A10095" s="50"/>
      <c r="B10095" s="8"/>
      <c r="C10095" s="49"/>
      <c r="D10095" s="8"/>
      <c r="E10095" s="8"/>
      <c r="F10095" s="8"/>
      <c r="G10095" s="8"/>
      <c r="H10095" s="15"/>
      <c r="I10095" s="27"/>
      <c r="K10095" s="27"/>
      <c r="L10095" s="8"/>
      <c r="M10095" s="8"/>
      <c r="N10095" s="8"/>
    </row>
    <row r="10096" spans="1:14" ht="21" customHeight="1" x14ac:dyDescent="0.5">
      <c r="A10096" s="50"/>
      <c r="B10096" s="8"/>
      <c r="C10096" s="49"/>
      <c r="D10096" s="8"/>
      <c r="E10096" s="8"/>
      <c r="F10096" s="8"/>
      <c r="G10096" s="8"/>
      <c r="H10096" s="15"/>
      <c r="I10096" s="27"/>
      <c r="K10096" s="27"/>
      <c r="L10096" s="8"/>
      <c r="M10096" s="8"/>
      <c r="N10096" s="8"/>
    </row>
    <row r="10097" spans="1:14" ht="21" customHeight="1" x14ac:dyDescent="0.5">
      <c r="A10097" s="50"/>
      <c r="B10097" s="8"/>
      <c r="C10097" s="49"/>
      <c r="D10097" s="8"/>
      <c r="E10097" s="8"/>
      <c r="F10097" s="8"/>
      <c r="G10097" s="8"/>
      <c r="H10097" s="15"/>
      <c r="I10097" s="27"/>
      <c r="K10097" s="27"/>
      <c r="L10097" s="8"/>
      <c r="M10097" s="8"/>
      <c r="N10097" s="8"/>
    </row>
    <row r="10098" spans="1:14" ht="21" customHeight="1" x14ac:dyDescent="0.5">
      <c r="A10098" s="50"/>
      <c r="B10098" s="8"/>
      <c r="C10098" s="49"/>
      <c r="D10098" s="8"/>
      <c r="E10098" s="8"/>
      <c r="F10098" s="8"/>
      <c r="G10098" s="8"/>
      <c r="H10098" s="15"/>
      <c r="I10098" s="27"/>
      <c r="K10098" s="27"/>
      <c r="L10098" s="8"/>
      <c r="M10098" s="8"/>
      <c r="N10098" s="8"/>
    </row>
    <row r="10099" spans="1:14" ht="21" customHeight="1" x14ac:dyDescent="0.5">
      <c r="A10099" s="50"/>
      <c r="B10099" s="8"/>
      <c r="C10099" s="49"/>
      <c r="D10099" s="8"/>
      <c r="E10099" s="8"/>
      <c r="F10099" s="8"/>
      <c r="G10099" s="8"/>
      <c r="H10099" s="15"/>
      <c r="I10099" s="27"/>
      <c r="K10099" s="27"/>
      <c r="L10099" s="8"/>
      <c r="M10099" s="8"/>
      <c r="N10099" s="8"/>
    </row>
    <row r="10100" spans="1:14" ht="21" customHeight="1" x14ac:dyDescent="0.5">
      <c r="A10100" s="50"/>
      <c r="B10100" s="8"/>
      <c r="C10100" s="49"/>
      <c r="D10100" s="8"/>
      <c r="E10100" s="8"/>
      <c r="F10100" s="8"/>
      <c r="G10100" s="8"/>
      <c r="H10100" s="15"/>
      <c r="I10100" s="27"/>
      <c r="K10100" s="27"/>
      <c r="L10100" s="8"/>
      <c r="M10100" s="8"/>
      <c r="N10100" s="8"/>
    </row>
    <row r="10101" spans="1:14" ht="21" customHeight="1" x14ac:dyDescent="0.5">
      <c r="A10101" s="50"/>
      <c r="B10101" s="8"/>
      <c r="C10101" s="49"/>
      <c r="D10101" s="8"/>
      <c r="E10101" s="8"/>
      <c r="F10101" s="8"/>
      <c r="G10101" s="8"/>
      <c r="H10101" s="15"/>
      <c r="I10101" s="27"/>
      <c r="K10101" s="27"/>
      <c r="L10101" s="8"/>
      <c r="M10101" s="8"/>
      <c r="N10101" s="8"/>
    </row>
    <row r="10102" spans="1:14" ht="21" customHeight="1" x14ac:dyDescent="0.5">
      <c r="A10102" s="50"/>
      <c r="B10102" s="8"/>
      <c r="C10102" s="49"/>
      <c r="D10102" s="8"/>
      <c r="E10102" s="8"/>
      <c r="F10102" s="8"/>
      <c r="G10102" s="8"/>
      <c r="H10102" s="15"/>
      <c r="I10102" s="27"/>
      <c r="K10102" s="27"/>
      <c r="L10102" s="8"/>
      <c r="M10102" s="8"/>
      <c r="N10102" s="8"/>
    </row>
    <row r="10103" spans="1:14" ht="21" customHeight="1" x14ac:dyDescent="0.5">
      <c r="A10103" s="50"/>
      <c r="B10103" s="8"/>
      <c r="C10103" s="49"/>
      <c r="D10103" s="8"/>
      <c r="E10103" s="8"/>
      <c r="F10103" s="8"/>
      <c r="G10103" s="8"/>
      <c r="H10103" s="15"/>
      <c r="I10103" s="27"/>
      <c r="K10103" s="27"/>
      <c r="L10103" s="8"/>
      <c r="M10103" s="8"/>
      <c r="N10103" s="8"/>
    </row>
    <row r="10104" spans="1:14" ht="21" customHeight="1" x14ac:dyDescent="0.5">
      <c r="A10104" s="50"/>
      <c r="B10104" s="8"/>
      <c r="C10104" s="49"/>
      <c r="D10104" s="8"/>
      <c r="E10104" s="8"/>
      <c r="F10104" s="8"/>
      <c r="G10104" s="8"/>
      <c r="H10104" s="15"/>
      <c r="I10104" s="27"/>
      <c r="K10104" s="27"/>
      <c r="L10104" s="8"/>
      <c r="M10104" s="8"/>
      <c r="N10104" s="8"/>
    </row>
    <row r="10105" spans="1:14" ht="21" customHeight="1" x14ac:dyDescent="0.5">
      <c r="A10105" s="50"/>
      <c r="B10105" s="8"/>
      <c r="C10105" s="49"/>
      <c r="D10105" s="8"/>
      <c r="E10105" s="8"/>
      <c r="F10105" s="8"/>
      <c r="G10105" s="8"/>
      <c r="H10105" s="15"/>
      <c r="I10105" s="27"/>
      <c r="K10105" s="27"/>
      <c r="L10105" s="8"/>
      <c r="M10105" s="8"/>
      <c r="N10105" s="8"/>
    </row>
    <row r="10106" spans="1:14" ht="21" customHeight="1" x14ac:dyDescent="0.5">
      <c r="A10106" s="50"/>
      <c r="B10106" s="8"/>
      <c r="C10106" s="49"/>
      <c r="D10106" s="8"/>
      <c r="E10106" s="8"/>
      <c r="F10106" s="8"/>
      <c r="G10106" s="8"/>
      <c r="H10106" s="15"/>
      <c r="I10106" s="27"/>
      <c r="K10106" s="27"/>
      <c r="L10106" s="8"/>
      <c r="M10106" s="8"/>
      <c r="N10106" s="8"/>
    </row>
    <row r="10107" spans="1:14" ht="21" customHeight="1" x14ac:dyDescent="0.5">
      <c r="A10107" s="50"/>
      <c r="B10107" s="8"/>
      <c r="C10107" s="49"/>
      <c r="D10107" s="8"/>
      <c r="E10107" s="8"/>
      <c r="F10107" s="8"/>
      <c r="G10107" s="8"/>
      <c r="H10107" s="15"/>
      <c r="I10107" s="27"/>
      <c r="K10107" s="27"/>
      <c r="L10107" s="8"/>
      <c r="M10107" s="8"/>
      <c r="N10107" s="8"/>
    </row>
    <row r="10108" spans="1:14" ht="21" customHeight="1" x14ac:dyDescent="0.5">
      <c r="A10108" s="50"/>
      <c r="B10108" s="8"/>
      <c r="C10108" s="49"/>
      <c r="D10108" s="8"/>
      <c r="E10108" s="8"/>
      <c r="F10108" s="8"/>
      <c r="G10108" s="8"/>
      <c r="H10108" s="15"/>
      <c r="I10108" s="27"/>
      <c r="K10108" s="27"/>
      <c r="L10108" s="8"/>
      <c r="M10108" s="8"/>
      <c r="N10108" s="8"/>
    </row>
    <row r="10109" spans="1:14" ht="21" customHeight="1" x14ac:dyDescent="0.5">
      <c r="A10109" s="50"/>
      <c r="B10109" s="8"/>
      <c r="C10109" s="49"/>
      <c r="D10109" s="8"/>
      <c r="E10109" s="8"/>
      <c r="F10109" s="8"/>
      <c r="G10109" s="8"/>
      <c r="H10109" s="15"/>
      <c r="I10109" s="27"/>
      <c r="K10109" s="27"/>
      <c r="L10109" s="8"/>
      <c r="M10109" s="8"/>
      <c r="N10109" s="8"/>
    </row>
    <row r="10110" spans="1:14" ht="21" customHeight="1" x14ac:dyDescent="0.5">
      <c r="A10110" s="50"/>
      <c r="B10110" s="8"/>
      <c r="C10110" s="49"/>
      <c r="D10110" s="8"/>
      <c r="E10110" s="8"/>
      <c r="F10110" s="8"/>
      <c r="G10110" s="8"/>
      <c r="H10110" s="15"/>
      <c r="I10110" s="27"/>
      <c r="K10110" s="27"/>
      <c r="L10110" s="8"/>
      <c r="M10110" s="8"/>
      <c r="N10110" s="8"/>
    </row>
    <row r="10111" spans="1:14" ht="21" customHeight="1" x14ac:dyDescent="0.5">
      <c r="A10111" s="50"/>
      <c r="B10111" s="8"/>
      <c r="C10111" s="49"/>
      <c r="D10111" s="8"/>
      <c r="E10111" s="8"/>
      <c r="F10111" s="8"/>
      <c r="G10111" s="8"/>
      <c r="H10111" s="15"/>
      <c r="I10111" s="27"/>
      <c r="K10111" s="27"/>
      <c r="L10111" s="8"/>
      <c r="M10111" s="8"/>
      <c r="N10111" s="8"/>
    </row>
    <row r="10112" spans="1:14" ht="21" customHeight="1" x14ac:dyDescent="0.5">
      <c r="A10112" s="50"/>
      <c r="B10112" s="8"/>
      <c r="C10112" s="49"/>
      <c r="D10112" s="8"/>
      <c r="E10112" s="8"/>
      <c r="F10112" s="8"/>
      <c r="G10112" s="8"/>
      <c r="H10112" s="15"/>
      <c r="I10112" s="27"/>
      <c r="K10112" s="27"/>
      <c r="L10112" s="8"/>
      <c r="M10112" s="8"/>
      <c r="N10112" s="8"/>
    </row>
    <row r="10113" spans="1:14" ht="21" customHeight="1" x14ac:dyDescent="0.5">
      <c r="A10113" s="50"/>
      <c r="B10113" s="8"/>
      <c r="C10113" s="49"/>
      <c r="D10113" s="8"/>
      <c r="E10113" s="8"/>
      <c r="F10113" s="8"/>
      <c r="G10113" s="8"/>
      <c r="H10113" s="15"/>
      <c r="I10113" s="27"/>
      <c r="K10113" s="27"/>
      <c r="L10113" s="8"/>
      <c r="M10113" s="8"/>
      <c r="N10113" s="8"/>
    </row>
    <row r="10114" spans="1:14" ht="21" customHeight="1" x14ac:dyDescent="0.5">
      <c r="A10114" s="50"/>
      <c r="B10114" s="8"/>
      <c r="C10114" s="49"/>
      <c r="D10114" s="8"/>
      <c r="E10114" s="8"/>
      <c r="F10114" s="8"/>
      <c r="G10114" s="8"/>
      <c r="H10114" s="15"/>
      <c r="I10114" s="27"/>
      <c r="K10114" s="27"/>
      <c r="L10114" s="8"/>
      <c r="M10114" s="8"/>
      <c r="N10114" s="8"/>
    </row>
    <row r="10115" spans="1:14" ht="21" customHeight="1" x14ac:dyDescent="0.5">
      <c r="A10115" s="50"/>
      <c r="B10115" s="8"/>
      <c r="C10115" s="49"/>
      <c r="D10115" s="8"/>
      <c r="E10115" s="8"/>
      <c r="F10115" s="8"/>
      <c r="G10115" s="8"/>
      <c r="H10115" s="15"/>
      <c r="I10115" s="27"/>
      <c r="K10115" s="27"/>
      <c r="L10115" s="8"/>
      <c r="M10115" s="8"/>
      <c r="N10115" s="8"/>
    </row>
    <row r="10116" spans="1:14" ht="21" customHeight="1" x14ac:dyDescent="0.5">
      <c r="A10116" s="50"/>
      <c r="B10116" s="8"/>
      <c r="C10116" s="49"/>
      <c r="D10116" s="8"/>
      <c r="E10116" s="8"/>
      <c r="F10116" s="8"/>
      <c r="G10116" s="8"/>
      <c r="H10116" s="15"/>
      <c r="I10116" s="27"/>
      <c r="K10116" s="27"/>
      <c r="L10116" s="8"/>
      <c r="M10116" s="8"/>
      <c r="N10116" s="8"/>
    </row>
    <row r="10117" spans="1:14" ht="21" customHeight="1" x14ac:dyDescent="0.5">
      <c r="A10117" s="50"/>
      <c r="B10117" s="8"/>
      <c r="C10117" s="49"/>
      <c r="D10117" s="8"/>
      <c r="E10117" s="8"/>
      <c r="F10117" s="8"/>
      <c r="G10117" s="8"/>
      <c r="H10117" s="15"/>
      <c r="I10117" s="27"/>
      <c r="K10117" s="27"/>
      <c r="L10117" s="8"/>
      <c r="M10117" s="8"/>
      <c r="N10117" s="8"/>
    </row>
    <row r="10118" spans="1:14" ht="21" customHeight="1" x14ac:dyDescent="0.5">
      <c r="A10118" s="50"/>
      <c r="B10118" s="8"/>
      <c r="C10118" s="49"/>
      <c r="D10118" s="8"/>
      <c r="E10118" s="8"/>
      <c r="F10118" s="8"/>
      <c r="G10118" s="8"/>
      <c r="H10118" s="15"/>
      <c r="I10118" s="27"/>
      <c r="K10118" s="27"/>
      <c r="L10118" s="8"/>
      <c r="M10118" s="8"/>
      <c r="N10118" s="8"/>
    </row>
    <row r="10119" spans="1:14" ht="21" customHeight="1" x14ac:dyDescent="0.5">
      <c r="A10119" s="50"/>
      <c r="B10119" s="8"/>
      <c r="C10119" s="49"/>
      <c r="D10119" s="8"/>
      <c r="E10119" s="8"/>
      <c r="F10119" s="8"/>
      <c r="G10119" s="8"/>
      <c r="H10119" s="15"/>
      <c r="I10119" s="27"/>
      <c r="K10119" s="27"/>
      <c r="L10119" s="8"/>
      <c r="M10119" s="8"/>
      <c r="N10119" s="8"/>
    </row>
    <row r="10120" spans="1:14" ht="21" customHeight="1" x14ac:dyDescent="0.5">
      <c r="A10120" s="50"/>
      <c r="B10120" s="8"/>
      <c r="C10120" s="49"/>
      <c r="D10120" s="8"/>
      <c r="E10120" s="8"/>
      <c r="F10120" s="8"/>
      <c r="G10120" s="8"/>
      <c r="H10120" s="15"/>
      <c r="I10120" s="27"/>
      <c r="K10120" s="27"/>
      <c r="L10120" s="8"/>
      <c r="M10120" s="8"/>
      <c r="N10120" s="8"/>
    </row>
    <row r="10121" spans="1:14" ht="21" customHeight="1" x14ac:dyDescent="0.5">
      <c r="A10121" s="50"/>
      <c r="B10121" s="8"/>
      <c r="C10121" s="49"/>
      <c r="D10121" s="8"/>
      <c r="E10121" s="8"/>
      <c r="F10121" s="8"/>
      <c r="G10121" s="8"/>
      <c r="H10121" s="15"/>
      <c r="I10121" s="27"/>
      <c r="K10121" s="27"/>
      <c r="L10121" s="8"/>
      <c r="M10121" s="8"/>
      <c r="N10121" s="8"/>
    </row>
    <row r="10122" spans="1:14" ht="21" customHeight="1" x14ac:dyDescent="0.5">
      <c r="A10122" s="50"/>
      <c r="B10122" s="8"/>
      <c r="C10122" s="49"/>
      <c r="D10122" s="8"/>
      <c r="E10122" s="8"/>
      <c r="F10122" s="8"/>
      <c r="G10122" s="8"/>
      <c r="H10122" s="15"/>
      <c r="I10122" s="27"/>
      <c r="K10122" s="27"/>
      <c r="L10122" s="8"/>
      <c r="M10122" s="8"/>
      <c r="N10122" s="8"/>
    </row>
    <row r="10123" spans="1:14" ht="21" customHeight="1" x14ac:dyDescent="0.5">
      <c r="A10123" s="50"/>
      <c r="B10123" s="8"/>
      <c r="C10123" s="49"/>
      <c r="D10123" s="8"/>
      <c r="E10123" s="8"/>
      <c r="F10123" s="8"/>
      <c r="G10123" s="8"/>
      <c r="H10123" s="15"/>
      <c r="I10123" s="27"/>
      <c r="K10123" s="27"/>
      <c r="L10123" s="8"/>
      <c r="M10123" s="8"/>
      <c r="N10123" s="8"/>
    </row>
    <row r="10124" spans="1:14" ht="21" customHeight="1" x14ac:dyDescent="0.5">
      <c r="A10124" s="50"/>
      <c r="B10124" s="8"/>
      <c r="C10124" s="49"/>
      <c r="D10124" s="8"/>
      <c r="E10124" s="8"/>
      <c r="F10124" s="8"/>
      <c r="G10124" s="8"/>
      <c r="H10124" s="15"/>
      <c r="I10124" s="27"/>
      <c r="K10124" s="27"/>
      <c r="L10124" s="8"/>
      <c r="M10124" s="8"/>
      <c r="N10124" s="8"/>
    </row>
    <row r="10125" spans="1:14" ht="21" customHeight="1" x14ac:dyDescent="0.5">
      <c r="A10125" s="50"/>
      <c r="B10125" s="8"/>
      <c r="C10125" s="49"/>
      <c r="D10125" s="8"/>
      <c r="E10125" s="8"/>
      <c r="F10125" s="8"/>
      <c r="G10125" s="8"/>
      <c r="H10125" s="15"/>
      <c r="I10125" s="27"/>
      <c r="K10125" s="27"/>
      <c r="L10125" s="8"/>
      <c r="M10125" s="8"/>
      <c r="N10125" s="8"/>
    </row>
    <row r="10126" spans="1:14" ht="21" customHeight="1" x14ac:dyDescent="0.5">
      <c r="A10126" s="50"/>
      <c r="B10126" s="8"/>
      <c r="C10126" s="49"/>
      <c r="D10126" s="8"/>
      <c r="E10126" s="8"/>
      <c r="F10126" s="8"/>
      <c r="G10126" s="8"/>
      <c r="H10126" s="15"/>
      <c r="I10126" s="27"/>
      <c r="K10126" s="27"/>
      <c r="L10126" s="8"/>
      <c r="M10126" s="8"/>
      <c r="N10126" s="8"/>
    </row>
    <row r="10127" spans="1:14" ht="21" customHeight="1" x14ac:dyDescent="0.5">
      <c r="A10127" s="50"/>
      <c r="B10127" s="8"/>
      <c r="C10127" s="49"/>
      <c r="D10127" s="8"/>
      <c r="E10127" s="8"/>
      <c r="F10127" s="8"/>
      <c r="G10127" s="8"/>
      <c r="H10127" s="15"/>
      <c r="I10127" s="27"/>
      <c r="K10127" s="27"/>
      <c r="L10127" s="8"/>
      <c r="M10127" s="8"/>
      <c r="N10127" s="8"/>
    </row>
    <row r="10128" spans="1:14" ht="21" customHeight="1" x14ac:dyDescent="0.5">
      <c r="A10128" s="50"/>
      <c r="B10128" s="8"/>
      <c r="C10128" s="49"/>
      <c r="D10128" s="8"/>
      <c r="E10128" s="8"/>
      <c r="F10128" s="8"/>
      <c r="G10128" s="8"/>
      <c r="H10128" s="15"/>
      <c r="I10128" s="27"/>
      <c r="K10128" s="27"/>
      <c r="L10128" s="8"/>
      <c r="M10128" s="8"/>
      <c r="N10128" s="8"/>
    </row>
    <row r="10129" spans="1:14" ht="21" customHeight="1" x14ac:dyDescent="0.5">
      <c r="A10129" s="50"/>
      <c r="B10129" s="8"/>
      <c r="C10129" s="49"/>
      <c r="D10129" s="8"/>
      <c r="E10129" s="8"/>
      <c r="F10129" s="8"/>
      <c r="G10129" s="8"/>
      <c r="H10129" s="15"/>
      <c r="I10129" s="27"/>
      <c r="K10129" s="27"/>
      <c r="L10129" s="8"/>
      <c r="M10129" s="8"/>
      <c r="N10129" s="8"/>
    </row>
    <row r="10130" spans="1:14" ht="21" customHeight="1" x14ac:dyDescent="0.5">
      <c r="A10130" s="50"/>
      <c r="B10130" s="8"/>
      <c r="C10130" s="49"/>
      <c r="D10130" s="8"/>
      <c r="E10130" s="8"/>
      <c r="F10130" s="8"/>
      <c r="G10130" s="8"/>
      <c r="H10130" s="15"/>
      <c r="I10130" s="27"/>
      <c r="K10130" s="27"/>
      <c r="L10130" s="8"/>
      <c r="M10130" s="8"/>
      <c r="N10130" s="8"/>
    </row>
    <row r="10131" spans="1:14" ht="21" customHeight="1" x14ac:dyDescent="0.5">
      <c r="A10131" s="50"/>
      <c r="B10131" s="8"/>
      <c r="C10131" s="49"/>
      <c r="D10131" s="8"/>
      <c r="E10131" s="8"/>
      <c r="F10131" s="8"/>
      <c r="G10131" s="8"/>
      <c r="H10131" s="15"/>
      <c r="I10131" s="27"/>
      <c r="K10131" s="27"/>
      <c r="L10131" s="8"/>
      <c r="M10131" s="8"/>
      <c r="N10131" s="8"/>
    </row>
    <row r="10132" spans="1:14" ht="21" customHeight="1" x14ac:dyDescent="0.5">
      <c r="A10132" s="50"/>
      <c r="B10132" s="8"/>
      <c r="C10132" s="49"/>
      <c r="D10132" s="8"/>
      <c r="E10132" s="8"/>
      <c r="F10132" s="8"/>
      <c r="G10132" s="8"/>
      <c r="H10132" s="15"/>
      <c r="I10132" s="27"/>
      <c r="K10132" s="27"/>
      <c r="L10132" s="8"/>
      <c r="M10132" s="8"/>
      <c r="N10132" s="8"/>
    </row>
    <row r="10133" spans="1:14" ht="21" customHeight="1" x14ac:dyDescent="0.5">
      <c r="A10133" s="50"/>
      <c r="B10133" s="8"/>
      <c r="C10133" s="49"/>
      <c r="D10133" s="8"/>
      <c r="E10133" s="8"/>
      <c r="F10133" s="8"/>
      <c r="G10133" s="8"/>
      <c r="H10133" s="15"/>
      <c r="I10133" s="27"/>
      <c r="K10133" s="27"/>
      <c r="L10133" s="8"/>
      <c r="M10133" s="8"/>
      <c r="N10133" s="8"/>
    </row>
    <row r="10134" spans="1:14" ht="21" customHeight="1" x14ac:dyDescent="0.5">
      <c r="A10134" s="50"/>
      <c r="B10134" s="8"/>
      <c r="C10134" s="49"/>
      <c r="D10134" s="8"/>
      <c r="E10134" s="8"/>
      <c r="F10134" s="8"/>
      <c r="G10134" s="8"/>
      <c r="H10134" s="15"/>
      <c r="I10134" s="27"/>
      <c r="K10134" s="27"/>
      <c r="L10134" s="8"/>
      <c r="M10134" s="8"/>
      <c r="N10134" s="8"/>
    </row>
    <row r="10135" spans="1:14" ht="21" customHeight="1" x14ac:dyDescent="0.5">
      <c r="A10135" s="50"/>
      <c r="B10135" s="8"/>
      <c r="C10135" s="49"/>
      <c r="D10135" s="8"/>
      <c r="E10135" s="8"/>
      <c r="F10135" s="8"/>
      <c r="G10135" s="8"/>
      <c r="H10135" s="15"/>
      <c r="I10135" s="27"/>
      <c r="K10135" s="27"/>
      <c r="L10135" s="8"/>
      <c r="M10135" s="8"/>
      <c r="N10135" s="8"/>
    </row>
    <row r="10136" spans="1:14" ht="21" customHeight="1" x14ac:dyDescent="0.5">
      <c r="A10136" s="50"/>
      <c r="B10136" s="8"/>
      <c r="C10136" s="49"/>
      <c r="D10136" s="8"/>
      <c r="E10136" s="8"/>
      <c r="F10136" s="8"/>
      <c r="G10136" s="8"/>
      <c r="H10136" s="15"/>
      <c r="I10136" s="27"/>
      <c r="K10136" s="27"/>
      <c r="L10136" s="8"/>
      <c r="M10136" s="8"/>
      <c r="N10136" s="8"/>
    </row>
    <row r="10137" spans="1:14" ht="21" customHeight="1" x14ac:dyDescent="0.5">
      <c r="A10137" s="50"/>
      <c r="B10137" s="8"/>
      <c r="C10137" s="49"/>
      <c r="D10137" s="8"/>
      <c r="E10137" s="8"/>
      <c r="F10137" s="8"/>
      <c r="G10137" s="8"/>
      <c r="H10137" s="15"/>
      <c r="I10137" s="27"/>
      <c r="K10137" s="27"/>
      <c r="L10137" s="8"/>
      <c r="M10137" s="8"/>
      <c r="N10137" s="8"/>
    </row>
    <row r="10138" spans="1:14" ht="21" customHeight="1" x14ac:dyDescent="0.5">
      <c r="A10138" s="50"/>
      <c r="B10138" s="8"/>
      <c r="C10138" s="49"/>
      <c r="D10138" s="8"/>
      <c r="E10138" s="8"/>
      <c r="F10138" s="8"/>
      <c r="G10138" s="8"/>
      <c r="H10138" s="15"/>
      <c r="I10138" s="27"/>
      <c r="K10138" s="27"/>
      <c r="L10138" s="8"/>
      <c r="M10138" s="8"/>
      <c r="N10138" s="8"/>
    </row>
    <row r="10139" spans="1:14" ht="21" customHeight="1" x14ac:dyDescent="0.5">
      <c r="A10139" s="50"/>
      <c r="B10139" s="8"/>
      <c r="C10139" s="49"/>
      <c r="D10139" s="8"/>
      <c r="E10139" s="8"/>
      <c r="F10139" s="8"/>
      <c r="G10139" s="8"/>
      <c r="H10139" s="15"/>
      <c r="I10139" s="27"/>
      <c r="K10139" s="27"/>
      <c r="L10139" s="8"/>
      <c r="M10139" s="8"/>
      <c r="N10139" s="8"/>
    </row>
    <row r="10140" spans="1:14" ht="21" customHeight="1" x14ac:dyDescent="0.5">
      <c r="A10140" s="50"/>
      <c r="B10140" s="8"/>
      <c r="C10140" s="49"/>
      <c r="D10140" s="8"/>
      <c r="E10140" s="8"/>
      <c r="F10140" s="8"/>
      <c r="G10140" s="8"/>
      <c r="H10140" s="15"/>
      <c r="I10140" s="27"/>
      <c r="K10140" s="27"/>
      <c r="L10140" s="8"/>
      <c r="M10140" s="8"/>
      <c r="N10140" s="8"/>
    </row>
    <row r="10141" spans="1:14" ht="21" customHeight="1" x14ac:dyDescent="0.5">
      <c r="A10141" s="50"/>
      <c r="B10141" s="8"/>
      <c r="C10141" s="49"/>
      <c r="D10141" s="8"/>
      <c r="E10141" s="8"/>
      <c r="F10141" s="8"/>
      <c r="G10141" s="8"/>
      <c r="H10141" s="15"/>
      <c r="I10141" s="27"/>
      <c r="K10141" s="27"/>
      <c r="L10141" s="8"/>
      <c r="M10141" s="8"/>
      <c r="N10141" s="8"/>
    </row>
    <row r="10142" spans="1:14" ht="21" customHeight="1" x14ac:dyDescent="0.5">
      <c r="A10142" s="50"/>
      <c r="B10142" s="8"/>
      <c r="C10142" s="49"/>
      <c r="D10142" s="8"/>
      <c r="E10142" s="8"/>
      <c r="F10142" s="8"/>
      <c r="G10142" s="8"/>
      <c r="H10142" s="15"/>
      <c r="I10142" s="27"/>
      <c r="K10142" s="27"/>
      <c r="L10142" s="8"/>
      <c r="M10142" s="8"/>
      <c r="N10142" s="8"/>
    </row>
    <row r="10143" spans="1:14" ht="21" customHeight="1" x14ac:dyDescent="0.5">
      <c r="A10143" s="50"/>
      <c r="B10143" s="8"/>
      <c r="C10143" s="49"/>
      <c r="D10143" s="8"/>
      <c r="E10143" s="8"/>
      <c r="F10143" s="8"/>
      <c r="G10143" s="8"/>
      <c r="H10143" s="15"/>
      <c r="I10143" s="27"/>
      <c r="K10143" s="27"/>
      <c r="L10143" s="8"/>
      <c r="M10143" s="8"/>
      <c r="N10143" s="8"/>
    </row>
    <row r="10144" spans="1:14" ht="21" customHeight="1" x14ac:dyDescent="0.5">
      <c r="A10144" s="50"/>
      <c r="B10144" s="8"/>
      <c r="C10144" s="49"/>
      <c r="D10144" s="8"/>
      <c r="E10144" s="8"/>
      <c r="F10144" s="8"/>
      <c r="G10144" s="8"/>
      <c r="H10144" s="15"/>
      <c r="I10144" s="27"/>
      <c r="K10144" s="27"/>
      <c r="L10144" s="8"/>
      <c r="M10144" s="8"/>
      <c r="N10144" s="8"/>
    </row>
    <row r="10145" spans="1:14" ht="21" customHeight="1" x14ac:dyDescent="0.5">
      <c r="A10145" s="50"/>
      <c r="B10145" s="8"/>
      <c r="C10145" s="49"/>
      <c r="D10145" s="8"/>
      <c r="E10145" s="8"/>
      <c r="F10145" s="8"/>
      <c r="G10145" s="8"/>
      <c r="H10145" s="15"/>
      <c r="I10145" s="27"/>
      <c r="K10145" s="27"/>
      <c r="L10145" s="8"/>
      <c r="M10145" s="8"/>
      <c r="N10145" s="8"/>
    </row>
    <row r="10146" spans="1:14" ht="21" customHeight="1" x14ac:dyDescent="0.5">
      <c r="A10146" s="50"/>
      <c r="B10146" s="8"/>
      <c r="C10146" s="49"/>
      <c r="D10146" s="8"/>
      <c r="E10146" s="8"/>
      <c r="F10146" s="8"/>
      <c r="G10146" s="8"/>
      <c r="H10146" s="15"/>
      <c r="I10146" s="27"/>
      <c r="K10146" s="27"/>
      <c r="L10146" s="8"/>
      <c r="M10146" s="8"/>
      <c r="N10146" s="8"/>
    </row>
    <row r="10147" spans="1:14" ht="21" customHeight="1" x14ac:dyDescent="0.5">
      <c r="A10147" s="50"/>
      <c r="B10147" s="8"/>
      <c r="C10147" s="49"/>
      <c r="D10147" s="8"/>
      <c r="E10147" s="8"/>
      <c r="F10147" s="8"/>
      <c r="G10147" s="8"/>
      <c r="H10147" s="15"/>
      <c r="I10147" s="27"/>
      <c r="K10147" s="27"/>
      <c r="L10147" s="8"/>
      <c r="M10147" s="8"/>
      <c r="N10147" s="8"/>
    </row>
    <row r="10148" spans="1:14" ht="21" customHeight="1" x14ac:dyDescent="0.5">
      <c r="A10148" s="50"/>
      <c r="B10148" s="8"/>
      <c r="C10148" s="49"/>
      <c r="D10148" s="8"/>
      <c r="E10148" s="8"/>
      <c r="F10148" s="8"/>
      <c r="G10148" s="8"/>
      <c r="H10148" s="15"/>
      <c r="I10148" s="27"/>
      <c r="K10148" s="27"/>
      <c r="L10148" s="8"/>
      <c r="M10148" s="8"/>
      <c r="N10148" s="8"/>
    </row>
    <row r="10149" spans="1:14" ht="21" customHeight="1" x14ac:dyDescent="0.5">
      <c r="A10149" s="50"/>
      <c r="B10149" s="8"/>
      <c r="C10149" s="49"/>
      <c r="D10149" s="8"/>
      <c r="E10149" s="8"/>
      <c r="F10149" s="8"/>
      <c r="G10149" s="8"/>
      <c r="H10149" s="15"/>
      <c r="I10149" s="27"/>
      <c r="K10149" s="27"/>
      <c r="L10149" s="8"/>
      <c r="M10149" s="8"/>
      <c r="N10149" s="8"/>
    </row>
    <row r="10150" spans="1:14" ht="21" customHeight="1" x14ac:dyDescent="0.5">
      <c r="A10150" s="50"/>
      <c r="B10150" s="8"/>
      <c r="C10150" s="49"/>
      <c r="D10150" s="8"/>
      <c r="E10150" s="8"/>
      <c r="F10150" s="8"/>
      <c r="G10150" s="8"/>
      <c r="H10150" s="15"/>
      <c r="I10150" s="27"/>
      <c r="K10150" s="27"/>
      <c r="L10150" s="8"/>
      <c r="M10150" s="8"/>
      <c r="N10150" s="8"/>
    </row>
    <row r="10151" spans="1:14" ht="21" customHeight="1" x14ac:dyDescent="0.5">
      <c r="A10151" s="50"/>
      <c r="B10151" s="8"/>
      <c r="C10151" s="49"/>
      <c r="D10151" s="8"/>
      <c r="E10151" s="8"/>
      <c r="F10151" s="8"/>
      <c r="G10151" s="8"/>
      <c r="H10151" s="15"/>
      <c r="I10151" s="27"/>
      <c r="K10151" s="27"/>
      <c r="L10151" s="8"/>
      <c r="M10151" s="8"/>
      <c r="N10151" s="8"/>
    </row>
    <row r="10152" spans="1:14" ht="21" customHeight="1" x14ac:dyDescent="0.5">
      <c r="A10152" s="50"/>
      <c r="B10152" s="8"/>
      <c r="C10152" s="49"/>
      <c r="D10152" s="8"/>
      <c r="E10152" s="8"/>
      <c r="F10152" s="8"/>
      <c r="G10152" s="8"/>
      <c r="H10152" s="15"/>
      <c r="I10152" s="27"/>
      <c r="K10152" s="27"/>
      <c r="L10152" s="8"/>
      <c r="M10152" s="8"/>
      <c r="N10152" s="8"/>
    </row>
    <row r="10153" spans="1:14" ht="21" customHeight="1" x14ac:dyDescent="0.5">
      <c r="A10153" s="50"/>
      <c r="B10153" s="8"/>
      <c r="C10153" s="49"/>
      <c r="D10153" s="8"/>
      <c r="E10153" s="8"/>
      <c r="F10153" s="8"/>
      <c r="G10153" s="8"/>
      <c r="H10153" s="15"/>
      <c r="I10153" s="27"/>
      <c r="K10153" s="27"/>
      <c r="L10153" s="8"/>
      <c r="M10153" s="8"/>
      <c r="N10153" s="8"/>
    </row>
    <row r="10154" spans="1:14" ht="21" customHeight="1" x14ac:dyDescent="0.5">
      <c r="A10154" s="50"/>
      <c r="B10154" s="8"/>
      <c r="C10154" s="49"/>
      <c r="D10154" s="8"/>
      <c r="E10154" s="8"/>
      <c r="F10154" s="8"/>
      <c r="G10154" s="8"/>
      <c r="H10154" s="15"/>
      <c r="I10154" s="27"/>
      <c r="K10154" s="27"/>
      <c r="L10154" s="8"/>
      <c r="M10154" s="8"/>
      <c r="N10154" s="8"/>
    </row>
    <row r="10155" spans="1:14" ht="21" customHeight="1" x14ac:dyDescent="0.5">
      <c r="A10155" s="50"/>
      <c r="B10155" s="8"/>
      <c r="C10155" s="49"/>
      <c r="D10155" s="8"/>
      <c r="E10155" s="8"/>
      <c r="F10155" s="8"/>
      <c r="G10155" s="8"/>
      <c r="H10155" s="15"/>
      <c r="I10155" s="27"/>
      <c r="K10155" s="27"/>
      <c r="L10155" s="8"/>
      <c r="M10155" s="8"/>
      <c r="N10155" s="8"/>
    </row>
    <row r="10156" spans="1:14" ht="21" customHeight="1" x14ac:dyDescent="0.5">
      <c r="A10156" s="50"/>
      <c r="B10156" s="8"/>
      <c r="C10156" s="49"/>
      <c r="D10156" s="8"/>
      <c r="E10156" s="8"/>
      <c r="F10156" s="8"/>
      <c r="G10156" s="8"/>
      <c r="H10156" s="15"/>
      <c r="I10156" s="27"/>
      <c r="K10156" s="27"/>
      <c r="L10156" s="8"/>
      <c r="M10156" s="8"/>
      <c r="N10156" s="8"/>
    </row>
    <row r="10157" spans="1:14" ht="21" customHeight="1" x14ac:dyDescent="0.5">
      <c r="A10157" s="50"/>
      <c r="B10157" s="8"/>
      <c r="C10157" s="49"/>
      <c r="D10157" s="8"/>
      <c r="E10157" s="8"/>
      <c r="F10157" s="8"/>
      <c r="G10157" s="8"/>
      <c r="H10157" s="15"/>
      <c r="I10157" s="27"/>
      <c r="K10157" s="27"/>
      <c r="L10157" s="8"/>
      <c r="M10157" s="8"/>
      <c r="N10157" s="8"/>
    </row>
    <row r="10158" spans="1:14" ht="21" customHeight="1" x14ac:dyDescent="0.5">
      <c r="A10158" s="50"/>
      <c r="B10158" s="8"/>
      <c r="C10158" s="49"/>
      <c r="D10158" s="8"/>
      <c r="E10158" s="8"/>
      <c r="F10158" s="8"/>
      <c r="G10158" s="8"/>
      <c r="H10158" s="15"/>
      <c r="I10158" s="27"/>
      <c r="K10158" s="27"/>
      <c r="L10158" s="8"/>
      <c r="M10158" s="8"/>
      <c r="N10158" s="8"/>
    </row>
    <row r="10159" spans="1:14" ht="21" customHeight="1" x14ac:dyDescent="0.5">
      <c r="A10159" s="50"/>
      <c r="B10159" s="8"/>
      <c r="C10159" s="49"/>
      <c r="D10159" s="8"/>
      <c r="E10159" s="8"/>
      <c r="F10159" s="8"/>
      <c r="G10159" s="8"/>
      <c r="H10159" s="15"/>
      <c r="I10159" s="27"/>
      <c r="K10159" s="27"/>
      <c r="L10159" s="8"/>
      <c r="M10159" s="8"/>
      <c r="N10159" s="8"/>
    </row>
    <row r="10160" spans="1:14" ht="21" customHeight="1" x14ac:dyDescent="0.5">
      <c r="A10160" s="50"/>
      <c r="B10160" s="8"/>
      <c r="C10160" s="49"/>
      <c r="D10160" s="8"/>
      <c r="E10160" s="8"/>
      <c r="F10160" s="8"/>
      <c r="G10160" s="8"/>
      <c r="H10160" s="15"/>
      <c r="I10160" s="27"/>
      <c r="K10160" s="27"/>
      <c r="L10160" s="8"/>
      <c r="M10160" s="8"/>
      <c r="N10160" s="8"/>
    </row>
    <row r="10161" spans="1:14" ht="21" customHeight="1" x14ac:dyDescent="0.5">
      <c r="A10161" s="50"/>
      <c r="B10161" s="8"/>
      <c r="C10161" s="49"/>
      <c r="D10161" s="8"/>
      <c r="E10161" s="8"/>
      <c r="F10161" s="8"/>
      <c r="G10161" s="8"/>
      <c r="H10161" s="15"/>
      <c r="I10161" s="27"/>
      <c r="K10161" s="27"/>
      <c r="L10161" s="8"/>
      <c r="M10161" s="8"/>
      <c r="N10161" s="8"/>
    </row>
    <row r="10162" spans="1:14" ht="21" customHeight="1" x14ac:dyDescent="0.5">
      <c r="A10162" s="50"/>
      <c r="B10162" s="8"/>
      <c r="C10162" s="49"/>
      <c r="D10162" s="8"/>
      <c r="E10162" s="8"/>
      <c r="F10162" s="8"/>
      <c r="G10162" s="8"/>
      <c r="H10162" s="15"/>
      <c r="I10162" s="27"/>
      <c r="K10162" s="27"/>
      <c r="L10162" s="8"/>
      <c r="M10162" s="8"/>
      <c r="N10162" s="8"/>
    </row>
    <row r="10163" spans="1:14" ht="21" customHeight="1" x14ac:dyDescent="0.5">
      <c r="A10163" s="50"/>
      <c r="B10163" s="8"/>
      <c r="C10163" s="49"/>
      <c r="D10163" s="8"/>
      <c r="E10163" s="8"/>
      <c r="F10163" s="8"/>
      <c r="G10163" s="8"/>
      <c r="H10163" s="15"/>
      <c r="I10163" s="27"/>
      <c r="K10163" s="27"/>
      <c r="L10163" s="8"/>
      <c r="M10163" s="8"/>
      <c r="N10163" s="8"/>
    </row>
    <row r="10164" spans="1:14" ht="21" customHeight="1" x14ac:dyDescent="0.5">
      <c r="A10164" s="50"/>
      <c r="B10164" s="8"/>
      <c r="C10164" s="49"/>
      <c r="D10164" s="8"/>
      <c r="E10164" s="8"/>
      <c r="F10164" s="8"/>
      <c r="G10164" s="8"/>
      <c r="H10164" s="15"/>
      <c r="I10164" s="27"/>
      <c r="K10164" s="27"/>
      <c r="L10164" s="8"/>
      <c r="M10164" s="8"/>
      <c r="N10164" s="8"/>
    </row>
    <row r="10165" spans="1:14" ht="21" customHeight="1" x14ac:dyDescent="0.5">
      <c r="A10165" s="50"/>
      <c r="B10165" s="8"/>
      <c r="C10165" s="49"/>
      <c r="D10165" s="8"/>
      <c r="E10165" s="8"/>
      <c r="F10165" s="8"/>
      <c r="G10165" s="8"/>
      <c r="H10165" s="15"/>
      <c r="I10165" s="27"/>
      <c r="K10165" s="27"/>
      <c r="L10165" s="8"/>
      <c r="M10165" s="8"/>
      <c r="N10165" s="8"/>
    </row>
    <row r="10166" spans="1:14" ht="21" customHeight="1" x14ac:dyDescent="0.5">
      <c r="A10166" s="50"/>
      <c r="B10166" s="8"/>
      <c r="C10166" s="49"/>
      <c r="D10166" s="8"/>
      <c r="E10166" s="8"/>
      <c r="F10166" s="8"/>
      <c r="G10166" s="8"/>
      <c r="H10166" s="15"/>
      <c r="I10166" s="27"/>
      <c r="K10166" s="27"/>
      <c r="L10166" s="8"/>
      <c r="M10166" s="8"/>
      <c r="N10166" s="8"/>
    </row>
    <row r="10167" spans="1:14" ht="21" customHeight="1" x14ac:dyDescent="0.5">
      <c r="A10167" s="50"/>
      <c r="B10167" s="8"/>
      <c r="C10167" s="49"/>
      <c r="D10167" s="8"/>
      <c r="E10167" s="8"/>
      <c r="F10167" s="8"/>
      <c r="G10167" s="8"/>
      <c r="H10167" s="15"/>
      <c r="I10167" s="27"/>
      <c r="K10167" s="27"/>
      <c r="L10167" s="8"/>
      <c r="M10167" s="8"/>
      <c r="N10167" s="8"/>
    </row>
    <row r="10168" spans="1:14" ht="21" customHeight="1" x14ac:dyDescent="0.5">
      <c r="A10168" s="50"/>
      <c r="B10168" s="8"/>
      <c r="C10168" s="49"/>
      <c r="D10168" s="8"/>
      <c r="E10168" s="8"/>
      <c r="F10168" s="8"/>
      <c r="G10168" s="8"/>
      <c r="H10168" s="15"/>
      <c r="I10168" s="27"/>
      <c r="K10168" s="27"/>
      <c r="L10168" s="8"/>
      <c r="M10168" s="8"/>
      <c r="N10168" s="8"/>
    </row>
    <row r="10169" spans="1:14" ht="21" customHeight="1" x14ac:dyDescent="0.5">
      <c r="A10169" s="50"/>
      <c r="B10169" s="8"/>
      <c r="C10169" s="49"/>
      <c r="D10169" s="8"/>
      <c r="E10169" s="8"/>
      <c r="F10169" s="8"/>
      <c r="G10169" s="8"/>
      <c r="H10169" s="15"/>
      <c r="I10169" s="27"/>
      <c r="K10169" s="27"/>
      <c r="L10169" s="8"/>
      <c r="M10169" s="8"/>
      <c r="N10169" s="8"/>
    </row>
    <row r="10170" spans="1:14" ht="21" customHeight="1" x14ac:dyDescent="0.5">
      <c r="A10170" s="50"/>
      <c r="B10170" s="8"/>
      <c r="C10170" s="49"/>
      <c r="D10170" s="8"/>
      <c r="E10170" s="8"/>
      <c r="F10170" s="8"/>
      <c r="G10170" s="8"/>
      <c r="H10170" s="15"/>
      <c r="I10170" s="27"/>
      <c r="K10170" s="27"/>
      <c r="L10170" s="8"/>
      <c r="M10170" s="8"/>
      <c r="N10170" s="8"/>
    </row>
    <row r="10171" spans="1:14" ht="21" customHeight="1" x14ac:dyDescent="0.5">
      <c r="A10171" s="50"/>
      <c r="B10171" s="8"/>
      <c r="C10171" s="49"/>
      <c r="D10171" s="8"/>
      <c r="E10171" s="8"/>
      <c r="F10171" s="8"/>
      <c r="G10171" s="8"/>
      <c r="H10171" s="15"/>
      <c r="I10171" s="27"/>
      <c r="K10171" s="27"/>
      <c r="L10171" s="8"/>
      <c r="M10171" s="8"/>
      <c r="N10171" s="8"/>
    </row>
    <row r="10172" spans="1:14" ht="21" customHeight="1" x14ac:dyDescent="0.5">
      <c r="A10172" s="50"/>
      <c r="B10172" s="8"/>
      <c r="C10172" s="49"/>
      <c r="D10172" s="8"/>
      <c r="E10172" s="8"/>
      <c r="F10172" s="8"/>
      <c r="G10172" s="8"/>
      <c r="H10172" s="15"/>
      <c r="I10172" s="27"/>
      <c r="K10172" s="27"/>
      <c r="L10172" s="8"/>
      <c r="M10172" s="8"/>
      <c r="N10172" s="8"/>
    </row>
    <row r="10173" spans="1:14" ht="21" customHeight="1" x14ac:dyDescent="0.5">
      <c r="A10173" s="50"/>
      <c r="B10173" s="8"/>
      <c r="C10173" s="49"/>
      <c r="D10173" s="8"/>
      <c r="E10173" s="8"/>
      <c r="F10173" s="8"/>
      <c r="G10173" s="8"/>
      <c r="H10173" s="15"/>
      <c r="I10173" s="27"/>
      <c r="K10173" s="27"/>
      <c r="L10173" s="8"/>
      <c r="M10173" s="8"/>
      <c r="N10173" s="8"/>
    </row>
    <row r="10174" spans="1:14" ht="21" customHeight="1" x14ac:dyDescent="0.5">
      <c r="A10174" s="50"/>
      <c r="B10174" s="8"/>
      <c r="C10174" s="49"/>
      <c r="D10174" s="8"/>
      <c r="E10174" s="8"/>
      <c r="F10174" s="8"/>
      <c r="G10174" s="8"/>
      <c r="H10174" s="15"/>
      <c r="I10174" s="27"/>
      <c r="K10174" s="27"/>
      <c r="L10174" s="8"/>
      <c r="M10174" s="8"/>
      <c r="N10174" s="8"/>
    </row>
    <row r="10175" spans="1:14" ht="21" customHeight="1" x14ac:dyDescent="0.5">
      <c r="A10175" s="50"/>
      <c r="B10175" s="8"/>
      <c r="C10175" s="49"/>
      <c r="D10175" s="8"/>
      <c r="E10175" s="8"/>
      <c r="F10175" s="8"/>
      <c r="G10175" s="8"/>
      <c r="H10175" s="15"/>
      <c r="I10175" s="27"/>
      <c r="K10175" s="27"/>
      <c r="L10175" s="8"/>
      <c r="M10175" s="8"/>
      <c r="N10175" s="8"/>
    </row>
    <row r="10176" spans="1:14" ht="21" customHeight="1" x14ac:dyDescent="0.5">
      <c r="A10176" s="50"/>
      <c r="B10176" s="8"/>
      <c r="C10176" s="49"/>
      <c r="D10176" s="8"/>
      <c r="E10176" s="8"/>
      <c r="F10176" s="8"/>
      <c r="G10176" s="8"/>
      <c r="H10176" s="15"/>
      <c r="I10176" s="27"/>
      <c r="K10176" s="27"/>
      <c r="L10176" s="8"/>
      <c r="M10176" s="8"/>
      <c r="N10176" s="8"/>
    </row>
    <row r="10177" spans="1:14" ht="21" customHeight="1" x14ac:dyDescent="0.5">
      <c r="A10177" s="50"/>
      <c r="B10177" s="8"/>
      <c r="C10177" s="49"/>
      <c r="D10177" s="8"/>
      <c r="E10177" s="8"/>
      <c r="F10177" s="8"/>
      <c r="G10177" s="8"/>
      <c r="H10177" s="15"/>
      <c r="I10177" s="27"/>
      <c r="K10177" s="27"/>
      <c r="L10177" s="8"/>
      <c r="M10177" s="8"/>
      <c r="N10177" s="8"/>
    </row>
    <row r="10178" spans="1:14" ht="21" customHeight="1" x14ac:dyDescent="0.5">
      <c r="A10178" s="50"/>
      <c r="B10178" s="8"/>
      <c r="C10178" s="49"/>
      <c r="D10178" s="8"/>
      <c r="E10178" s="8"/>
      <c r="F10178" s="8"/>
      <c r="G10178" s="8"/>
      <c r="H10178" s="15"/>
      <c r="I10178" s="27"/>
      <c r="K10178" s="27"/>
      <c r="L10178" s="8"/>
      <c r="M10178" s="8"/>
      <c r="N10178" s="8"/>
    </row>
    <row r="10179" spans="1:14" ht="21" customHeight="1" x14ac:dyDescent="0.5">
      <c r="A10179" s="50"/>
      <c r="B10179" s="8"/>
      <c r="C10179" s="49"/>
      <c r="D10179" s="8"/>
      <c r="E10179" s="8"/>
      <c r="F10179" s="8"/>
      <c r="G10179" s="8"/>
      <c r="H10179" s="15"/>
      <c r="I10179" s="27"/>
      <c r="K10179" s="27"/>
      <c r="L10179" s="8"/>
      <c r="M10179" s="8"/>
      <c r="N10179" s="8"/>
    </row>
    <row r="10180" spans="1:14" ht="21" customHeight="1" x14ac:dyDescent="0.5">
      <c r="A10180" s="50"/>
      <c r="B10180" s="8"/>
      <c r="C10180" s="49"/>
      <c r="D10180" s="8"/>
      <c r="E10180" s="8"/>
      <c r="F10180" s="8"/>
      <c r="G10180" s="8"/>
      <c r="H10180" s="15"/>
      <c r="I10180" s="27"/>
      <c r="K10180" s="27"/>
      <c r="L10180" s="8"/>
      <c r="M10180" s="8"/>
      <c r="N10180" s="8"/>
    </row>
    <row r="10181" spans="1:14" ht="21" customHeight="1" x14ac:dyDescent="0.5">
      <c r="A10181" s="50"/>
      <c r="B10181" s="8"/>
      <c r="C10181" s="49"/>
      <c r="D10181" s="8"/>
      <c r="E10181" s="8"/>
      <c r="F10181" s="8"/>
      <c r="G10181" s="8"/>
      <c r="H10181" s="15"/>
      <c r="I10181" s="27"/>
      <c r="K10181" s="27"/>
      <c r="L10181" s="8"/>
      <c r="M10181" s="8"/>
      <c r="N10181" s="8"/>
    </row>
    <row r="10182" spans="1:14" ht="21" customHeight="1" x14ac:dyDescent="0.5">
      <c r="A10182" s="50"/>
      <c r="B10182" s="8"/>
      <c r="C10182" s="49"/>
      <c r="D10182" s="8"/>
      <c r="E10182" s="8"/>
      <c r="F10182" s="8"/>
      <c r="G10182" s="8"/>
      <c r="H10182" s="15"/>
      <c r="I10182" s="27"/>
      <c r="K10182" s="27"/>
      <c r="L10182" s="8"/>
      <c r="M10182" s="8"/>
      <c r="N10182" s="8"/>
    </row>
    <row r="10183" spans="1:14" ht="21" customHeight="1" x14ac:dyDescent="0.5">
      <c r="A10183" s="50"/>
      <c r="B10183" s="8"/>
      <c r="C10183" s="49"/>
      <c r="D10183" s="8"/>
      <c r="E10183" s="8"/>
      <c r="F10183" s="8"/>
      <c r="G10183" s="8"/>
      <c r="H10183" s="15"/>
      <c r="I10183" s="27"/>
      <c r="K10183" s="27"/>
      <c r="L10183" s="8"/>
      <c r="M10183" s="8"/>
      <c r="N10183" s="8"/>
    </row>
    <row r="10184" spans="1:14" ht="21" customHeight="1" x14ac:dyDescent="0.5">
      <c r="A10184" s="50"/>
      <c r="B10184" s="8"/>
      <c r="C10184" s="49"/>
      <c r="D10184" s="8"/>
      <c r="E10184" s="8"/>
      <c r="F10184" s="8"/>
      <c r="G10184" s="8"/>
      <c r="H10184" s="15"/>
      <c r="I10184" s="27"/>
      <c r="K10184" s="27"/>
      <c r="L10184" s="8"/>
      <c r="M10184" s="8"/>
      <c r="N10184" s="8"/>
    </row>
    <row r="10185" spans="1:14" ht="21" customHeight="1" x14ac:dyDescent="0.5">
      <c r="A10185" s="50"/>
      <c r="B10185" s="8"/>
      <c r="C10185" s="49"/>
      <c r="D10185" s="8"/>
      <c r="E10185" s="8"/>
      <c r="F10185" s="8"/>
      <c r="G10185" s="8"/>
      <c r="H10185" s="15"/>
      <c r="I10185" s="27"/>
      <c r="K10185" s="27"/>
      <c r="L10185" s="8"/>
      <c r="M10185" s="8"/>
      <c r="N10185" s="8"/>
    </row>
    <row r="10186" spans="1:14" ht="21" customHeight="1" x14ac:dyDescent="0.5">
      <c r="A10186" s="50"/>
      <c r="B10186" s="8"/>
      <c r="C10186" s="49"/>
      <c r="D10186" s="8"/>
      <c r="E10186" s="8"/>
      <c r="F10186" s="8"/>
      <c r="G10186" s="8"/>
      <c r="H10186" s="15"/>
      <c r="I10186" s="27"/>
      <c r="K10186" s="27"/>
      <c r="L10186" s="8"/>
      <c r="M10186" s="8"/>
      <c r="N10186" s="8"/>
    </row>
    <row r="10187" spans="1:14" ht="21" customHeight="1" x14ac:dyDescent="0.5">
      <c r="A10187" s="50"/>
      <c r="B10187" s="8"/>
      <c r="C10187" s="49"/>
      <c r="D10187" s="8"/>
      <c r="E10187" s="8"/>
      <c r="F10187" s="8"/>
      <c r="G10187" s="8"/>
      <c r="H10187" s="15"/>
      <c r="I10187" s="27"/>
      <c r="K10187" s="27"/>
      <c r="L10187" s="8"/>
      <c r="M10187" s="8"/>
      <c r="N10187" s="8"/>
    </row>
    <row r="10188" spans="1:14" ht="21" customHeight="1" x14ac:dyDescent="0.5">
      <c r="A10188" s="50"/>
      <c r="B10188" s="8"/>
      <c r="C10188" s="49"/>
      <c r="D10188" s="8"/>
      <c r="E10188" s="8"/>
      <c r="F10188" s="8"/>
      <c r="G10188" s="8"/>
      <c r="H10188" s="15"/>
      <c r="I10188" s="27"/>
      <c r="K10188" s="27"/>
      <c r="L10188" s="8"/>
      <c r="M10188" s="8"/>
      <c r="N10188" s="8"/>
    </row>
    <row r="10189" spans="1:14" ht="21" customHeight="1" x14ac:dyDescent="0.5">
      <c r="A10189" s="50"/>
      <c r="B10189" s="8"/>
      <c r="C10189" s="49"/>
      <c r="D10189" s="8"/>
      <c r="E10189" s="8"/>
      <c r="F10189" s="8"/>
      <c r="G10189" s="8"/>
      <c r="H10189" s="15"/>
      <c r="I10189" s="27"/>
      <c r="K10189" s="27"/>
      <c r="L10189" s="8"/>
      <c r="M10189" s="8"/>
      <c r="N10189" s="8"/>
    </row>
    <row r="10190" spans="1:14" ht="21" customHeight="1" x14ac:dyDescent="0.5">
      <c r="A10190" s="50"/>
      <c r="B10190" s="8"/>
      <c r="C10190" s="49"/>
      <c r="D10190" s="8"/>
      <c r="E10190" s="8"/>
      <c r="F10190" s="8"/>
      <c r="G10190" s="8"/>
      <c r="H10190" s="15"/>
      <c r="I10190" s="27"/>
      <c r="K10190" s="27"/>
      <c r="L10190" s="8"/>
      <c r="M10190" s="8"/>
      <c r="N10190" s="8"/>
    </row>
    <row r="10191" spans="1:14" ht="21" customHeight="1" x14ac:dyDescent="0.5">
      <c r="A10191" s="50"/>
      <c r="B10191" s="8"/>
      <c r="C10191" s="49"/>
      <c r="D10191" s="8"/>
      <c r="E10191" s="8"/>
      <c r="F10191" s="8"/>
      <c r="G10191" s="8"/>
      <c r="H10191" s="15"/>
      <c r="I10191" s="27"/>
      <c r="K10191" s="27"/>
      <c r="L10191" s="8"/>
      <c r="M10191" s="8"/>
      <c r="N10191" s="8"/>
    </row>
    <row r="10192" spans="1:14" ht="21" customHeight="1" x14ac:dyDescent="0.5">
      <c r="A10192" s="50"/>
      <c r="B10192" s="8"/>
      <c r="C10192" s="49"/>
      <c r="D10192" s="8"/>
      <c r="E10192" s="8"/>
      <c r="F10192" s="8"/>
      <c r="G10192" s="8"/>
      <c r="H10192" s="15"/>
      <c r="I10192" s="27"/>
      <c r="K10192" s="27"/>
      <c r="L10192" s="8"/>
      <c r="M10192" s="8"/>
      <c r="N10192" s="8"/>
    </row>
    <row r="10193" spans="1:14" ht="21" customHeight="1" x14ac:dyDescent="0.5">
      <c r="A10193" s="50"/>
      <c r="B10193" s="8"/>
      <c r="C10193" s="49"/>
      <c r="D10193" s="8"/>
      <c r="E10193" s="8"/>
      <c r="F10193" s="8"/>
      <c r="G10193" s="8"/>
      <c r="H10193" s="15"/>
      <c r="I10193" s="27"/>
      <c r="K10193" s="27"/>
      <c r="L10193" s="8"/>
      <c r="M10193" s="8"/>
      <c r="N10193" s="8"/>
    </row>
    <row r="10194" spans="1:14" ht="21" customHeight="1" x14ac:dyDescent="0.5">
      <c r="A10194" s="50"/>
      <c r="B10194" s="8"/>
      <c r="C10194" s="49"/>
      <c r="D10194" s="8"/>
      <c r="E10194" s="8"/>
      <c r="F10194" s="8"/>
      <c r="G10194" s="8"/>
      <c r="H10194" s="15"/>
      <c r="I10194" s="27"/>
      <c r="K10194" s="27"/>
      <c r="L10194" s="8"/>
      <c r="M10194" s="8"/>
      <c r="N10194" s="8"/>
    </row>
    <row r="10195" spans="1:14" ht="21" customHeight="1" x14ac:dyDescent="0.5">
      <c r="A10195" s="50"/>
      <c r="B10195" s="8"/>
      <c r="C10195" s="49"/>
      <c r="D10195" s="8"/>
      <c r="E10195" s="8"/>
      <c r="F10195" s="8"/>
      <c r="G10195" s="8"/>
      <c r="H10195" s="15"/>
      <c r="I10195" s="27"/>
      <c r="K10195" s="27"/>
      <c r="L10195" s="8"/>
      <c r="M10195" s="8"/>
      <c r="N10195" s="8"/>
    </row>
    <row r="10196" spans="1:14" ht="21" customHeight="1" x14ac:dyDescent="0.5">
      <c r="A10196" s="50"/>
      <c r="B10196" s="8"/>
      <c r="C10196" s="49"/>
      <c r="D10196" s="8"/>
      <c r="E10196" s="8"/>
      <c r="F10196" s="8"/>
      <c r="G10196" s="8"/>
      <c r="H10196" s="15"/>
      <c r="I10196" s="27"/>
      <c r="K10196" s="27"/>
      <c r="L10196" s="8"/>
      <c r="M10196" s="8"/>
      <c r="N10196" s="8"/>
    </row>
    <row r="10197" spans="1:14" ht="21" customHeight="1" x14ac:dyDescent="0.5">
      <c r="A10197" s="50"/>
      <c r="B10197" s="8"/>
      <c r="C10197" s="49"/>
      <c r="D10197" s="8"/>
      <c r="E10197" s="8"/>
      <c r="F10197" s="8"/>
      <c r="G10197" s="8"/>
      <c r="H10197" s="15"/>
      <c r="I10197" s="27"/>
      <c r="K10197" s="27"/>
      <c r="L10197" s="8"/>
      <c r="M10197" s="8"/>
      <c r="N10197" s="8"/>
    </row>
    <row r="10198" spans="1:14" ht="21" customHeight="1" x14ac:dyDescent="0.5">
      <c r="A10198" s="50"/>
      <c r="B10198" s="8"/>
      <c r="C10198" s="49"/>
      <c r="D10198" s="8"/>
      <c r="E10198" s="8"/>
      <c r="F10198" s="8"/>
      <c r="G10198" s="8"/>
      <c r="H10198" s="15"/>
      <c r="I10198" s="27"/>
      <c r="K10198" s="27"/>
      <c r="L10198" s="8"/>
      <c r="M10198" s="8"/>
      <c r="N10198" s="8"/>
    </row>
    <row r="10199" spans="1:14" ht="21" customHeight="1" x14ac:dyDescent="0.5">
      <c r="A10199" s="50"/>
      <c r="B10199" s="8"/>
      <c r="C10199" s="49"/>
      <c r="D10199" s="8"/>
      <c r="E10199" s="8"/>
      <c r="F10199" s="8"/>
      <c r="G10199" s="8"/>
      <c r="H10199" s="15"/>
      <c r="I10199" s="27"/>
      <c r="K10199" s="27"/>
      <c r="L10199" s="8"/>
      <c r="M10199" s="8"/>
      <c r="N10199" s="8"/>
    </row>
    <row r="10200" spans="1:14" ht="21" customHeight="1" x14ac:dyDescent="0.5">
      <c r="A10200" s="50"/>
      <c r="B10200" s="8"/>
      <c r="C10200" s="49"/>
      <c r="D10200" s="8"/>
      <c r="E10200" s="8"/>
      <c r="F10200" s="8"/>
      <c r="G10200" s="8"/>
      <c r="H10200" s="15"/>
      <c r="I10200" s="27"/>
      <c r="K10200" s="27"/>
      <c r="L10200" s="8"/>
      <c r="M10200" s="8"/>
      <c r="N10200" s="8"/>
    </row>
    <row r="10201" spans="1:14" ht="21" customHeight="1" x14ac:dyDescent="0.5">
      <c r="A10201" s="50"/>
      <c r="B10201" s="8"/>
      <c r="C10201" s="49"/>
      <c r="D10201" s="8"/>
      <c r="E10201" s="8"/>
      <c r="F10201" s="8"/>
      <c r="G10201" s="8"/>
      <c r="H10201" s="15"/>
      <c r="I10201" s="27"/>
      <c r="K10201" s="27"/>
      <c r="L10201" s="8"/>
      <c r="M10201" s="8"/>
      <c r="N10201" s="8"/>
    </row>
    <row r="10202" spans="1:14" ht="21" customHeight="1" x14ac:dyDescent="0.5">
      <c r="A10202" s="50"/>
      <c r="B10202" s="8"/>
      <c r="C10202" s="49"/>
      <c r="D10202" s="8"/>
      <c r="E10202" s="8"/>
      <c r="F10202" s="8"/>
      <c r="G10202" s="8"/>
      <c r="H10202" s="15"/>
      <c r="I10202" s="27"/>
      <c r="K10202" s="27"/>
      <c r="L10202" s="8"/>
      <c r="M10202" s="8"/>
      <c r="N10202" s="8"/>
    </row>
    <row r="10203" spans="1:14" ht="21" customHeight="1" x14ac:dyDescent="0.5">
      <c r="A10203" s="50"/>
      <c r="B10203" s="8"/>
      <c r="C10203" s="49"/>
      <c r="D10203" s="8"/>
      <c r="E10203" s="8"/>
      <c r="F10203" s="8"/>
      <c r="G10203" s="8"/>
      <c r="H10203" s="15"/>
      <c r="I10203" s="27"/>
      <c r="K10203" s="27"/>
      <c r="L10203" s="8"/>
      <c r="M10203" s="8"/>
      <c r="N10203" s="8"/>
    </row>
    <row r="10204" spans="1:14" ht="21" customHeight="1" x14ac:dyDescent="0.5">
      <c r="A10204" s="50"/>
      <c r="B10204" s="8"/>
      <c r="C10204" s="49"/>
      <c r="D10204" s="8"/>
      <c r="E10204" s="8"/>
      <c r="F10204" s="8"/>
      <c r="G10204" s="8"/>
      <c r="H10204" s="15"/>
      <c r="I10204" s="27"/>
      <c r="K10204" s="27"/>
      <c r="L10204" s="8"/>
      <c r="M10204" s="8"/>
      <c r="N10204" s="8"/>
    </row>
    <row r="10205" spans="1:14" ht="21" customHeight="1" x14ac:dyDescent="0.5">
      <c r="A10205" s="50"/>
      <c r="B10205" s="8"/>
      <c r="C10205" s="49"/>
      <c r="D10205" s="8"/>
      <c r="E10205" s="8"/>
      <c r="F10205" s="8"/>
      <c r="G10205" s="8"/>
      <c r="H10205" s="15"/>
      <c r="I10205" s="27"/>
      <c r="K10205" s="27"/>
      <c r="L10205" s="8"/>
      <c r="M10205" s="8"/>
      <c r="N10205" s="8"/>
    </row>
    <row r="10206" spans="1:14" ht="21" customHeight="1" x14ac:dyDescent="0.5">
      <c r="A10206" s="50"/>
      <c r="B10206" s="8"/>
      <c r="C10206" s="49"/>
      <c r="D10206" s="8"/>
      <c r="E10206" s="8"/>
      <c r="F10206" s="8"/>
      <c r="G10206" s="8"/>
      <c r="H10206" s="15"/>
      <c r="I10206" s="27"/>
      <c r="K10206" s="27"/>
      <c r="L10206" s="8"/>
      <c r="M10206" s="8"/>
      <c r="N10206" s="8"/>
    </row>
    <row r="10207" spans="1:14" ht="21" customHeight="1" x14ac:dyDescent="0.5">
      <c r="A10207" s="50"/>
      <c r="B10207" s="8"/>
      <c r="C10207" s="49"/>
      <c r="D10207" s="8"/>
      <c r="E10207" s="8"/>
      <c r="F10207" s="8"/>
      <c r="G10207" s="8"/>
      <c r="H10207" s="15"/>
      <c r="I10207" s="27"/>
      <c r="K10207" s="27"/>
      <c r="L10207" s="8"/>
      <c r="M10207" s="8"/>
      <c r="N10207" s="8"/>
    </row>
    <row r="10208" spans="1:14" ht="21" customHeight="1" x14ac:dyDescent="0.5">
      <c r="A10208" s="50"/>
      <c r="B10208" s="8"/>
      <c r="C10208" s="49"/>
      <c r="D10208" s="8"/>
      <c r="E10208" s="8"/>
      <c r="F10208" s="8"/>
      <c r="G10208" s="8"/>
      <c r="H10208" s="15"/>
      <c r="I10208" s="27"/>
      <c r="K10208" s="27"/>
      <c r="L10208" s="8"/>
      <c r="M10208" s="8"/>
      <c r="N10208" s="8"/>
    </row>
    <row r="10209" spans="1:14" ht="21" customHeight="1" x14ac:dyDescent="0.5">
      <c r="A10209" s="50"/>
      <c r="B10209" s="8"/>
      <c r="C10209" s="49"/>
      <c r="D10209" s="8"/>
      <c r="E10209" s="8"/>
      <c r="F10209" s="8"/>
      <c r="G10209" s="8"/>
      <c r="H10209" s="15"/>
      <c r="I10209" s="27"/>
      <c r="K10209" s="27"/>
      <c r="L10209" s="8"/>
      <c r="M10209" s="8"/>
      <c r="N10209" s="8"/>
    </row>
    <row r="10210" spans="1:14" ht="21" customHeight="1" x14ac:dyDescent="0.5">
      <c r="A10210" s="50"/>
      <c r="B10210" s="8"/>
      <c r="C10210" s="49"/>
      <c r="D10210" s="8"/>
      <c r="E10210" s="8"/>
      <c r="F10210" s="8"/>
      <c r="G10210" s="8"/>
      <c r="H10210" s="15"/>
      <c r="I10210" s="27"/>
      <c r="K10210" s="27"/>
      <c r="L10210" s="8"/>
      <c r="M10210" s="8"/>
      <c r="N10210" s="8"/>
    </row>
    <row r="10211" spans="1:14" ht="21" customHeight="1" x14ac:dyDescent="0.5">
      <c r="A10211" s="50"/>
      <c r="B10211" s="8"/>
      <c r="C10211" s="49"/>
      <c r="D10211" s="8"/>
      <c r="E10211" s="8"/>
      <c r="F10211" s="8"/>
      <c r="G10211" s="8"/>
      <c r="H10211" s="15"/>
      <c r="I10211" s="27"/>
      <c r="K10211" s="27"/>
      <c r="L10211" s="8"/>
      <c r="M10211" s="8"/>
      <c r="N10211" s="8"/>
    </row>
    <row r="10212" spans="1:14" ht="21" customHeight="1" x14ac:dyDescent="0.5">
      <c r="A10212" s="50"/>
      <c r="B10212" s="8"/>
      <c r="C10212" s="49"/>
      <c r="D10212" s="8"/>
      <c r="E10212" s="8"/>
      <c r="F10212" s="8"/>
      <c r="G10212" s="8"/>
      <c r="H10212" s="15"/>
      <c r="I10212" s="27"/>
      <c r="K10212" s="27"/>
      <c r="L10212" s="8"/>
      <c r="M10212" s="8"/>
      <c r="N10212" s="8"/>
    </row>
    <row r="10213" spans="1:14" ht="21" customHeight="1" x14ac:dyDescent="0.5">
      <c r="A10213" s="50"/>
      <c r="B10213" s="8"/>
      <c r="C10213" s="49"/>
      <c r="D10213" s="8"/>
      <c r="E10213" s="8"/>
      <c r="F10213" s="8"/>
      <c r="G10213" s="8"/>
      <c r="H10213" s="15"/>
      <c r="I10213" s="27"/>
      <c r="K10213" s="27"/>
      <c r="L10213" s="8"/>
      <c r="M10213" s="8"/>
      <c r="N10213" s="8"/>
    </row>
    <row r="10214" spans="1:14" ht="21" customHeight="1" x14ac:dyDescent="0.5">
      <c r="A10214" s="50"/>
      <c r="B10214" s="8"/>
      <c r="C10214" s="49"/>
      <c r="D10214" s="8"/>
      <c r="E10214" s="8"/>
      <c r="F10214" s="8"/>
      <c r="G10214" s="8"/>
      <c r="H10214" s="15"/>
      <c r="I10214" s="27"/>
      <c r="K10214" s="27"/>
      <c r="L10214" s="8"/>
      <c r="M10214" s="8"/>
      <c r="N10214" s="8"/>
    </row>
    <row r="10215" spans="1:14" ht="21" customHeight="1" x14ac:dyDescent="0.5">
      <c r="A10215" s="50"/>
      <c r="B10215" s="8"/>
      <c r="C10215" s="49"/>
      <c r="D10215" s="8"/>
      <c r="E10215" s="8"/>
      <c r="F10215" s="8"/>
      <c r="G10215" s="8"/>
      <c r="H10215" s="15"/>
      <c r="I10215" s="27"/>
      <c r="K10215" s="27"/>
      <c r="L10215" s="8"/>
      <c r="M10215" s="8"/>
      <c r="N10215" s="8"/>
    </row>
    <row r="10216" spans="1:14" ht="21" customHeight="1" x14ac:dyDescent="0.5">
      <c r="A10216" s="50"/>
      <c r="B10216" s="8"/>
      <c r="C10216" s="49"/>
      <c r="D10216" s="8"/>
      <c r="E10216" s="8"/>
      <c r="F10216" s="8"/>
      <c r="G10216" s="8"/>
      <c r="H10216" s="15"/>
      <c r="I10216" s="27"/>
      <c r="K10216" s="27"/>
      <c r="L10216" s="8"/>
      <c r="M10216" s="8"/>
      <c r="N10216" s="8"/>
    </row>
    <row r="10217" spans="1:14" ht="21" customHeight="1" x14ac:dyDescent="0.5">
      <c r="A10217" s="50"/>
      <c r="B10217" s="8"/>
      <c r="C10217" s="49"/>
      <c r="D10217" s="8"/>
      <c r="E10217" s="8"/>
      <c r="F10217" s="8"/>
      <c r="G10217" s="8"/>
      <c r="H10217" s="15"/>
      <c r="I10217" s="27"/>
      <c r="K10217" s="27"/>
      <c r="L10217" s="8"/>
      <c r="M10217" s="8"/>
      <c r="N10217" s="8"/>
    </row>
    <row r="10218" spans="1:14" ht="21" customHeight="1" x14ac:dyDescent="0.5">
      <c r="A10218" s="50"/>
      <c r="B10218" s="8"/>
      <c r="C10218" s="49"/>
      <c r="D10218" s="8"/>
      <c r="E10218" s="8"/>
      <c r="F10218" s="8"/>
      <c r="G10218" s="8"/>
      <c r="H10218" s="15"/>
      <c r="I10218" s="27"/>
      <c r="K10218" s="27"/>
      <c r="L10218" s="8"/>
      <c r="M10218" s="8"/>
      <c r="N10218" s="8"/>
    </row>
    <row r="10219" spans="1:14" ht="21" customHeight="1" x14ac:dyDescent="0.5">
      <c r="A10219" s="50"/>
      <c r="B10219" s="8"/>
      <c r="C10219" s="49"/>
      <c r="D10219" s="8"/>
      <c r="E10219" s="8"/>
      <c r="F10219" s="8"/>
      <c r="G10219" s="8"/>
      <c r="H10219" s="15"/>
      <c r="I10219" s="27"/>
      <c r="K10219" s="27"/>
      <c r="L10219" s="8"/>
      <c r="M10219" s="8"/>
      <c r="N10219" s="8"/>
    </row>
    <row r="10220" spans="1:14" ht="21" customHeight="1" x14ac:dyDescent="0.5">
      <c r="A10220" s="50"/>
      <c r="B10220" s="8"/>
      <c r="C10220" s="49"/>
      <c r="D10220" s="8"/>
      <c r="E10220" s="8"/>
      <c r="F10220" s="8"/>
      <c r="G10220" s="8"/>
      <c r="H10220" s="15"/>
      <c r="I10220" s="27"/>
      <c r="K10220" s="27"/>
      <c r="L10220" s="8"/>
      <c r="M10220" s="8"/>
      <c r="N10220" s="8"/>
    </row>
    <row r="10221" spans="1:14" ht="21" customHeight="1" x14ac:dyDescent="0.5">
      <c r="A10221" s="50"/>
      <c r="B10221" s="8"/>
      <c r="C10221" s="49"/>
      <c r="D10221" s="8"/>
      <c r="E10221" s="8"/>
      <c r="F10221" s="8"/>
      <c r="G10221" s="8"/>
      <c r="H10221" s="15"/>
      <c r="I10221" s="27"/>
      <c r="K10221" s="27"/>
      <c r="L10221" s="8"/>
      <c r="M10221" s="8"/>
      <c r="N10221" s="8"/>
    </row>
    <row r="10222" spans="1:14" ht="21" customHeight="1" x14ac:dyDescent="0.5">
      <c r="A10222" s="50"/>
      <c r="B10222" s="8"/>
      <c r="C10222" s="49"/>
      <c r="D10222" s="8"/>
      <c r="E10222" s="8"/>
      <c r="F10222" s="8"/>
      <c r="G10222" s="8"/>
      <c r="H10222" s="15"/>
      <c r="I10222" s="27"/>
      <c r="K10222" s="27"/>
      <c r="L10222" s="8"/>
      <c r="M10222" s="8"/>
      <c r="N10222" s="8"/>
    </row>
    <row r="10223" spans="1:14" ht="21" customHeight="1" x14ac:dyDescent="0.5">
      <c r="A10223" s="50"/>
      <c r="B10223" s="8"/>
      <c r="C10223" s="49"/>
      <c r="D10223" s="8"/>
      <c r="E10223" s="8"/>
      <c r="F10223" s="8"/>
      <c r="G10223" s="8"/>
      <c r="H10223" s="15"/>
      <c r="I10223" s="27"/>
      <c r="K10223" s="27"/>
      <c r="L10223" s="8"/>
      <c r="M10223" s="8"/>
      <c r="N10223" s="8"/>
    </row>
    <row r="10224" spans="1:14" ht="21" customHeight="1" x14ac:dyDescent="0.5">
      <c r="A10224" s="50"/>
      <c r="B10224" s="8"/>
      <c r="C10224" s="49"/>
      <c r="D10224" s="8"/>
      <c r="E10224" s="8"/>
      <c r="F10224" s="8"/>
      <c r="G10224" s="8"/>
      <c r="H10224" s="15"/>
      <c r="I10224" s="27"/>
      <c r="K10224" s="27"/>
      <c r="L10224" s="8"/>
      <c r="M10224" s="8"/>
      <c r="N10224" s="8"/>
    </row>
    <row r="10225" spans="1:14" ht="21" customHeight="1" x14ac:dyDescent="0.5">
      <c r="A10225" s="50"/>
      <c r="B10225" s="8"/>
      <c r="C10225" s="49"/>
      <c r="D10225" s="8"/>
      <c r="E10225" s="8"/>
      <c r="F10225" s="8"/>
      <c r="G10225" s="8"/>
      <c r="H10225" s="15"/>
      <c r="I10225" s="27"/>
      <c r="K10225" s="27"/>
      <c r="L10225" s="8"/>
      <c r="M10225" s="8"/>
      <c r="N10225" s="8"/>
    </row>
    <row r="10226" spans="1:14" ht="21" customHeight="1" x14ac:dyDescent="0.5">
      <c r="A10226" s="50"/>
      <c r="B10226" s="8"/>
      <c r="C10226" s="49"/>
      <c r="D10226" s="8"/>
      <c r="E10226" s="8"/>
      <c r="F10226" s="8"/>
      <c r="G10226" s="8"/>
      <c r="H10226" s="15"/>
      <c r="I10226" s="27"/>
      <c r="K10226" s="27"/>
      <c r="L10226" s="8"/>
      <c r="M10226" s="8"/>
      <c r="N10226" s="8"/>
    </row>
    <row r="10227" spans="1:14" ht="21" customHeight="1" x14ac:dyDescent="0.5">
      <c r="A10227" s="50"/>
      <c r="B10227" s="8"/>
      <c r="C10227" s="49"/>
      <c r="D10227" s="8"/>
      <c r="E10227" s="8"/>
      <c r="F10227" s="8"/>
      <c r="G10227" s="8"/>
      <c r="H10227" s="15"/>
      <c r="I10227" s="27"/>
      <c r="K10227" s="27"/>
      <c r="L10227" s="8"/>
      <c r="M10227" s="8"/>
      <c r="N10227" s="8"/>
    </row>
    <row r="10228" spans="1:14" ht="21" customHeight="1" x14ac:dyDescent="0.5">
      <c r="A10228" s="50"/>
      <c r="B10228" s="8"/>
      <c r="C10228" s="49"/>
      <c r="D10228" s="8"/>
      <c r="E10228" s="8"/>
      <c r="F10228" s="8"/>
      <c r="G10228" s="8"/>
      <c r="H10228" s="15"/>
      <c r="I10228" s="27"/>
      <c r="K10228" s="27"/>
      <c r="L10228" s="8"/>
      <c r="M10228" s="8"/>
      <c r="N10228" s="8"/>
    </row>
    <row r="10229" spans="1:14" ht="21" customHeight="1" x14ac:dyDescent="0.5">
      <c r="A10229" s="50"/>
      <c r="B10229" s="8"/>
      <c r="C10229" s="49"/>
      <c r="D10229" s="8"/>
      <c r="E10229" s="8"/>
      <c r="F10229" s="8"/>
      <c r="G10229" s="8"/>
      <c r="H10229" s="15"/>
      <c r="I10229" s="27"/>
      <c r="K10229" s="27"/>
      <c r="L10229" s="8"/>
      <c r="M10229" s="8"/>
      <c r="N10229" s="8"/>
    </row>
    <row r="10230" spans="1:14" ht="21" customHeight="1" x14ac:dyDescent="0.5">
      <c r="A10230" s="50"/>
      <c r="B10230" s="8"/>
      <c r="C10230" s="49"/>
      <c r="D10230" s="8"/>
      <c r="E10230" s="8"/>
      <c r="F10230" s="8"/>
      <c r="G10230" s="8"/>
      <c r="H10230" s="15"/>
      <c r="I10230" s="27"/>
      <c r="K10230" s="27"/>
      <c r="L10230" s="8"/>
      <c r="M10230" s="8"/>
      <c r="N10230" s="8"/>
    </row>
    <row r="10231" spans="1:14" ht="21" customHeight="1" x14ac:dyDescent="0.5">
      <c r="A10231" s="50"/>
      <c r="B10231" s="8"/>
      <c r="C10231" s="49"/>
      <c r="D10231" s="8"/>
      <c r="E10231" s="8"/>
      <c r="F10231" s="8"/>
      <c r="G10231" s="8"/>
      <c r="H10231" s="15"/>
      <c r="I10231" s="27"/>
      <c r="K10231" s="27"/>
      <c r="L10231" s="8"/>
      <c r="M10231" s="8"/>
      <c r="N10231" s="8"/>
    </row>
    <row r="10232" spans="1:14" ht="21" customHeight="1" x14ac:dyDescent="0.5">
      <c r="A10232" s="50"/>
      <c r="B10232" s="8"/>
      <c r="C10232" s="49"/>
      <c r="D10232" s="8"/>
      <c r="E10232" s="8"/>
      <c r="F10232" s="8"/>
      <c r="G10232" s="8"/>
      <c r="H10232" s="15"/>
      <c r="I10232" s="27"/>
      <c r="K10232" s="27"/>
      <c r="L10232" s="8"/>
      <c r="M10232" s="8"/>
      <c r="N10232" s="8"/>
    </row>
    <row r="10233" spans="1:14" ht="21" customHeight="1" x14ac:dyDescent="0.5">
      <c r="A10233" s="50"/>
      <c r="B10233" s="8"/>
      <c r="C10233" s="49"/>
      <c r="D10233" s="8"/>
      <c r="E10233" s="8"/>
      <c r="F10233" s="8"/>
      <c r="G10233" s="8"/>
      <c r="H10233" s="15"/>
      <c r="I10233" s="27"/>
      <c r="K10233" s="27"/>
      <c r="L10233" s="8"/>
      <c r="M10233" s="8"/>
      <c r="N10233" s="8"/>
    </row>
    <row r="10234" spans="1:14" ht="21" customHeight="1" x14ac:dyDescent="0.5">
      <c r="A10234" s="50"/>
      <c r="B10234" s="8"/>
      <c r="C10234" s="49"/>
      <c r="D10234" s="8"/>
      <c r="E10234" s="8"/>
      <c r="F10234" s="8"/>
      <c r="G10234" s="8"/>
      <c r="H10234" s="15"/>
      <c r="I10234" s="27"/>
      <c r="K10234" s="27"/>
      <c r="L10234" s="8"/>
      <c r="M10234" s="8"/>
      <c r="N10234" s="8"/>
    </row>
    <row r="10235" spans="1:14" ht="21" customHeight="1" x14ac:dyDescent="0.5">
      <c r="A10235" s="50"/>
      <c r="B10235" s="8"/>
      <c r="C10235" s="49"/>
      <c r="D10235" s="8"/>
      <c r="E10235" s="8"/>
      <c r="F10235" s="8"/>
      <c r="G10235" s="8"/>
      <c r="H10235" s="15"/>
      <c r="I10235" s="27"/>
      <c r="K10235" s="27"/>
      <c r="L10235" s="8"/>
      <c r="M10235" s="8"/>
      <c r="N10235" s="8"/>
    </row>
    <row r="10236" spans="1:14" ht="21" customHeight="1" x14ac:dyDescent="0.5">
      <c r="A10236" s="50"/>
      <c r="B10236" s="8"/>
      <c r="C10236" s="49"/>
      <c r="D10236" s="8"/>
      <c r="E10236" s="8"/>
      <c r="F10236" s="8"/>
      <c r="G10236" s="8"/>
      <c r="H10236" s="15"/>
      <c r="I10236" s="27"/>
      <c r="K10236" s="27"/>
      <c r="L10236" s="8"/>
      <c r="M10236" s="8"/>
      <c r="N10236" s="8"/>
    </row>
    <row r="10237" spans="1:14" ht="21" customHeight="1" x14ac:dyDescent="0.5">
      <c r="A10237" s="50"/>
      <c r="B10237" s="8"/>
      <c r="C10237" s="49"/>
      <c r="D10237" s="8"/>
      <c r="E10237" s="8"/>
      <c r="F10237" s="8"/>
      <c r="G10237" s="8"/>
      <c r="H10237" s="15"/>
      <c r="I10237" s="27"/>
      <c r="K10237" s="27"/>
      <c r="L10237" s="8"/>
      <c r="M10237" s="8"/>
      <c r="N10237" s="8"/>
    </row>
    <row r="10238" spans="1:14" ht="21" customHeight="1" x14ac:dyDescent="0.5">
      <c r="A10238" s="50"/>
      <c r="B10238" s="8"/>
      <c r="C10238" s="49"/>
      <c r="D10238" s="8"/>
      <c r="E10238" s="8"/>
      <c r="F10238" s="8"/>
      <c r="G10238" s="8"/>
      <c r="H10238" s="15"/>
      <c r="I10238" s="27"/>
      <c r="K10238" s="27"/>
      <c r="L10238" s="8"/>
      <c r="M10238" s="8"/>
      <c r="N10238" s="8"/>
    </row>
    <row r="10239" spans="1:14" ht="21" customHeight="1" x14ac:dyDescent="0.5">
      <c r="A10239" s="50"/>
      <c r="B10239" s="8"/>
      <c r="C10239" s="49"/>
      <c r="D10239" s="8"/>
      <c r="E10239" s="8"/>
      <c r="F10239" s="8"/>
      <c r="G10239" s="8"/>
      <c r="H10239" s="15"/>
      <c r="I10239" s="27"/>
      <c r="K10239" s="27"/>
      <c r="L10239" s="8"/>
      <c r="M10239" s="8"/>
      <c r="N10239" s="8"/>
    </row>
    <row r="10240" spans="1:14" ht="21" customHeight="1" x14ac:dyDescent="0.5">
      <c r="A10240" s="50"/>
      <c r="B10240" s="8"/>
      <c r="C10240" s="49"/>
      <c r="D10240" s="8"/>
      <c r="E10240" s="8"/>
      <c r="F10240" s="8"/>
      <c r="G10240" s="8"/>
      <c r="H10240" s="15"/>
      <c r="I10240" s="27"/>
      <c r="K10240" s="27"/>
      <c r="L10240" s="8"/>
      <c r="M10240" s="8"/>
      <c r="N10240" s="8"/>
    </row>
    <row r="10241" spans="1:14" ht="21" customHeight="1" x14ac:dyDescent="0.5">
      <c r="A10241" s="50"/>
      <c r="B10241" s="8"/>
      <c r="C10241" s="49"/>
      <c r="D10241" s="8"/>
      <c r="E10241" s="8"/>
      <c r="F10241" s="8"/>
      <c r="G10241" s="8"/>
      <c r="H10241" s="15"/>
      <c r="I10241" s="27"/>
      <c r="K10241" s="27"/>
      <c r="L10241" s="8"/>
      <c r="M10241" s="8"/>
      <c r="N10241" s="8"/>
    </row>
    <row r="10242" spans="1:14" ht="21" customHeight="1" x14ac:dyDescent="0.5">
      <c r="A10242" s="50"/>
      <c r="B10242" s="8"/>
      <c r="C10242" s="49"/>
      <c r="D10242" s="8"/>
      <c r="E10242" s="8"/>
      <c r="F10242" s="8"/>
      <c r="G10242" s="8"/>
      <c r="H10242" s="15"/>
      <c r="I10242" s="27"/>
      <c r="K10242" s="27"/>
      <c r="L10242" s="8"/>
      <c r="M10242" s="8"/>
      <c r="N10242" s="8"/>
    </row>
    <row r="10243" spans="1:14" ht="21" customHeight="1" x14ac:dyDescent="0.5">
      <c r="A10243" s="50"/>
      <c r="B10243" s="8"/>
      <c r="C10243" s="49"/>
      <c r="D10243" s="8"/>
      <c r="E10243" s="8"/>
      <c r="F10243" s="8"/>
      <c r="G10243" s="8"/>
      <c r="H10243" s="15"/>
      <c r="I10243" s="27"/>
      <c r="K10243" s="27"/>
      <c r="L10243" s="8"/>
      <c r="M10243" s="8"/>
      <c r="N10243" s="8"/>
    </row>
    <row r="10244" spans="1:14" ht="21" customHeight="1" x14ac:dyDescent="0.5">
      <c r="A10244" s="50"/>
      <c r="B10244" s="8"/>
      <c r="C10244" s="49"/>
      <c r="D10244" s="8"/>
      <c r="E10244" s="8"/>
      <c r="F10244" s="8"/>
      <c r="G10244" s="8"/>
      <c r="H10244" s="15"/>
      <c r="I10244" s="27"/>
      <c r="K10244" s="27"/>
      <c r="L10244" s="8"/>
      <c r="M10244" s="8"/>
      <c r="N10244" s="8"/>
    </row>
    <row r="10245" spans="1:14" ht="21" customHeight="1" x14ac:dyDescent="0.5">
      <c r="A10245" s="50"/>
      <c r="B10245" s="8"/>
      <c r="C10245" s="49"/>
      <c r="D10245" s="8"/>
      <c r="E10245" s="8"/>
      <c r="F10245" s="8"/>
      <c r="G10245" s="8"/>
      <c r="H10245" s="15"/>
      <c r="I10245" s="27"/>
      <c r="K10245" s="27"/>
      <c r="L10245" s="8"/>
      <c r="M10245" s="8"/>
      <c r="N10245" s="8"/>
    </row>
    <row r="10246" spans="1:14" ht="21" customHeight="1" x14ac:dyDescent="0.5">
      <c r="A10246" s="50"/>
      <c r="B10246" s="8"/>
      <c r="C10246" s="49"/>
      <c r="D10246" s="8"/>
      <c r="E10246" s="8"/>
      <c r="F10246" s="8"/>
      <c r="G10246" s="8"/>
      <c r="H10246" s="15"/>
      <c r="I10246" s="27"/>
      <c r="K10246" s="27"/>
      <c r="L10246" s="8"/>
      <c r="M10246" s="8"/>
      <c r="N10246" s="8"/>
    </row>
    <row r="10247" spans="1:14" ht="21" customHeight="1" x14ac:dyDescent="0.5">
      <c r="A10247" s="50"/>
      <c r="B10247" s="8"/>
      <c r="C10247" s="49"/>
      <c r="D10247" s="8"/>
      <c r="E10247" s="8"/>
      <c r="F10247" s="8"/>
      <c r="G10247" s="8"/>
      <c r="H10247" s="15"/>
      <c r="I10247" s="27"/>
      <c r="K10247" s="27"/>
      <c r="L10247" s="8"/>
      <c r="M10247" s="8"/>
      <c r="N10247" s="8"/>
    </row>
    <row r="10248" spans="1:14" ht="21" customHeight="1" x14ac:dyDescent="0.5">
      <c r="A10248" s="50"/>
      <c r="B10248" s="8"/>
      <c r="C10248" s="49"/>
      <c r="D10248" s="8"/>
      <c r="E10248" s="8"/>
      <c r="F10248" s="8"/>
      <c r="G10248" s="8"/>
      <c r="H10248" s="15"/>
      <c r="I10248" s="27"/>
      <c r="K10248" s="27"/>
      <c r="L10248" s="8"/>
      <c r="M10248" s="8"/>
      <c r="N10248" s="8"/>
    </row>
    <row r="10249" spans="1:14" ht="21" customHeight="1" x14ac:dyDescent="0.5">
      <c r="A10249" s="50"/>
      <c r="B10249" s="8"/>
      <c r="C10249" s="49"/>
      <c r="D10249" s="8"/>
      <c r="E10249" s="8"/>
      <c r="F10249" s="8"/>
      <c r="G10249" s="8"/>
      <c r="H10249" s="15"/>
      <c r="I10249" s="27"/>
      <c r="K10249" s="27"/>
      <c r="L10249" s="8"/>
      <c r="M10249" s="8"/>
      <c r="N10249" s="8"/>
    </row>
    <row r="10250" spans="1:14" ht="21" customHeight="1" x14ac:dyDescent="0.5">
      <c r="A10250" s="50"/>
      <c r="B10250" s="8"/>
      <c r="C10250" s="49"/>
      <c r="D10250" s="8"/>
      <c r="E10250" s="8"/>
      <c r="F10250" s="8"/>
      <c r="G10250" s="8"/>
      <c r="H10250" s="15"/>
      <c r="I10250" s="27"/>
      <c r="K10250" s="27"/>
      <c r="L10250" s="8"/>
      <c r="M10250" s="8"/>
      <c r="N10250" s="8"/>
    </row>
    <row r="10251" spans="1:14" ht="21" customHeight="1" x14ac:dyDescent="0.5">
      <c r="A10251" s="50"/>
      <c r="B10251" s="8"/>
      <c r="C10251" s="49"/>
      <c r="D10251" s="8"/>
      <c r="E10251" s="8"/>
      <c r="F10251" s="8"/>
      <c r="G10251" s="8"/>
      <c r="H10251" s="15"/>
      <c r="I10251" s="27"/>
      <c r="K10251" s="27"/>
      <c r="L10251" s="8"/>
      <c r="M10251" s="8"/>
      <c r="N10251" s="8"/>
    </row>
    <row r="10252" spans="1:14" ht="21" customHeight="1" x14ac:dyDescent="0.5">
      <c r="A10252" s="50"/>
      <c r="B10252" s="8"/>
      <c r="C10252" s="49"/>
      <c r="D10252" s="8"/>
      <c r="E10252" s="8"/>
      <c r="F10252" s="8"/>
      <c r="G10252" s="8"/>
      <c r="H10252" s="15"/>
      <c r="I10252" s="27"/>
      <c r="K10252" s="27"/>
      <c r="L10252" s="8"/>
      <c r="M10252" s="8"/>
      <c r="N10252" s="8"/>
    </row>
    <row r="10253" spans="1:14" ht="21" customHeight="1" x14ac:dyDescent="0.5">
      <c r="A10253" s="50"/>
      <c r="B10253" s="8"/>
      <c r="C10253" s="49"/>
      <c r="D10253" s="8"/>
      <c r="E10253" s="8"/>
      <c r="F10253" s="8"/>
      <c r="G10253" s="8"/>
      <c r="H10253" s="15"/>
      <c r="I10253" s="27"/>
      <c r="K10253" s="27"/>
      <c r="L10253" s="8"/>
      <c r="M10253" s="8"/>
      <c r="N10253" s="8"/>
    </row>
    <row r="10254" spans="1:14" ht="21" customHeight="1" x14ac:dyDescent="0.5">
      <c r="A10254" s="50"/>
      <c r="B10254" s="8"/>
      <c r="C10254" s="49"/>
      <c r="D10254" s="8"/>
      <c r="E10254" s="8"/>
      <c r="F10254" s="8"/>
      <c r="G10254" s="8"/>
      <c r="H10254" s="15"/>
      <c r="I10254" s="27"/>
      <c r="K10254" s="27"/>
      <c r="L10254" s="8"/>
      <c r="M10254" s="8"/>
      <c r="N10254" s="8"/>
    </row>
    <row r="10255" spans="1:14" ht="21" customHeight="1" x14ac:dyDescent="0.5">
      <c r="A10255" s="50"/>
      <c r="B10255" s="8"/>
      <c r="C10255" s="49"/>
      <c r="D10255" s="8"/>
      <c r="E10255" s="8"/>
      <c r="F10255" s="8"/>
      <c r="G10255" s="8"/>
      <c r="H10255" s="15"/>
      <c r="I10255" s="27"/>
      <c r="K10255" s="27"/>
      <c r="L10255" s="8"/>
      <c r="M10255" s="8"/>
      <c r="N10255" s="8"/>
    </row>
    <row r="10256" spans="1:14" ht="21" customHeight="1" x14ac:dyDescent="0.5">
      <c r="A10256" s="50"/>
      <c r="B10256" s="8"/>
      <c r="C10256" s="49"/>
      <c r="D10256" s="8"/>
      <c r="E10256" s="8"/>
      <c r="F10256" s="8"/>
      <c r="G10256" s="8"/>
      <c r="H10256" s="15"/>
      <c r="I10256" s="27"/>
      <c r="K10256" s="27"/>
      <c r="L10256" s="8"/>
      <c r="M10256" s="8"/>
      <c r="N10256" s="8"/>
    </row>
    <row r="10257" spans="1:14" ht="21" customHeight="1" x14ac:dyDescent="0.5">
      <c r="A10257" s="50"/>
      <c r="B10257" s="8"/>
      <c r="C10257" s="49"/>
      <c r="D10257" s="8"/>
      <c r="E10257" s="8"/>
      <c r="F10257" s="8"/>
      <c r="G10257" s="8"/>
      <c r="H10257" s="15"/>
      <c r="I10257" s="27"/>
      <c r="K10257" s="27"/>
      <c r="L10257" s="8"/>
      <c r="M10257" s="8"/>
      <c r="N10257" s="8"/>
    </row>
    <row r="10258" spans="1:14" ht="21" customHeight="1" x14ac:dyDescent="0.5">
      <c r="A10258" s="50"/>
      <c r="B10258" s="8"/>
      <c r="C10258" s="49"/>
      <c r="D10258" s="8"/>
      <c r="E10258" s="8"/>
      <c r="F10258" s="8"/>
      <c r="G10258" s="8"/>
      <c r="H10258" s="15"/>
      <c r="I10258" s="27"/>
      <c r="K10258" s="27"/>
      <c r="L10258" s="8"/>
      <c r="M10258" s="8"/>
      <c r="N10258" s="8"/>
    </row>
    <row r="10259" spans="1:14" ht="21" customHeight="1" x14ac:dyDescent="0.5">
      <c r="A10259" s="50"/>
      <c r="B10259" s="8"/>
      <c r="C10259" s="49"/>
      <c r="D10259" s="8"/>
      <c r="E10259" s="8"/>
      <c r="F10259" s="8"/>
      <c r="G10259" s="8"/>
      <c r="H10259" s="15"/>
      <c r="I10259" s="27"/>
      <c r="K10259" s="27"/>
      <c r="L10259" s="8"/>
      <c r="M10259" s="8"/>
      <c r="N10259" s="8"/>
    </row>
    <row r="10260" spans="1:14" ht="21" customHeight="1" x14ac:dyDescent="0.5">
      <c r="A10260" s="50"/>
      <c r="B10260" s="8"/>
      <c r="C10260" s="49"/>
      <c r="D10260" s="8"/>
      <c r="E10260" s="8"/>
      <c r="F10260" s="8"/>
      <c r="G10260" s="8"/>
      <c r="H10260" s="15"/>
      <c r="I10260" s="27"/>
      <c r="K10260" s="27"/>
      <c r="L10260" s="8"/>
      <c r="M10260" s="8"/>
      <c r="N10260" s="8"/>
    </row>
    <row r="10261" spans="1:14" ht="21" customHeight="1" x14ac:dyDescent="0.5">
      <c r="A10261" s="50"/>
      <c r="B10261" s="8"/>
      <c r="C10261" s="49"/>
      <c r="D10261" s="8"/>
      <c r="E10261" s="8"/>
      <c r="F10261" s="8"/>
      <c r="G10261" s="8"/>
      <c r="H10261" s="15"/>
      <c r="I10261" s="27"/>
      <c r="K10261" s="27"/>
      <c r="L10261" s="8"/>
      <c r="M10261" s="8"/>
      <c r="N10261" s="8"/>
    </row>
    <row r="10262" spans="1:14" ht="21" customHeight="1" x14ac:dyDescent="0.5">
      <c r="A10262" s="50"/>
      <c r="B10262" s="8"/>
      <c r="C10262" s="49"/>
      <c r="D10262" s="8"/>
      <c r="E10262" s="8"/>
      <c r="F10262" s="8"/>
      <c r="G10262" s="8"/>
      <c r="H10262" s="15"/>
      <c r="I10262" s="27"/>
      <c r="K10262" s="27"/>
      <c r="L10262" s="8"/>
      <c r="M10262" s="8"/>
      <c r="N10262" s="8"/>
    </row>
    <row r="10263" spans="1:14" ht="21" customHeight="1" x14ac:dyDescent="0.5">
      <c r="A10263" s="50"/>
      <c r="B10263" s="8"/>
      <c r="C10263" s="49"/>
      <c r="D10263" s="8"/>
      <c r="E10263" s="8"/>
      <c r="F10263" s="8"/>
      <c r="G10263" s="8"/>
      <c r="H10263" s="15"/>
      <c r="I10263" s="27"/>
      <c r="K10263" s="27"/>
      <c r="L10263" s="8"/>
      <c r="M10263" s="8"/>
      <c r="N10263" s="8"/>
    </row>
    <row r="10264" spans="1:14" ht="21" customHeight="1" x14ac:dyDescent="0.5">
      <c r="A10264" s="50"/>
      <c r="B10264" s="8"/>
      <c r="C10264" s="49"/>
      <c r="D10264" s="8"/>
      <c r="E10264" s="8"/>
      <c r="F10264" s="8"/>
      <c r="G10264" s="8"/>
      <c r="H10264" s="15"/>
      <c r="I10264" s="27"/>
      <c r="K10264" s="27"/>
      <c r="L10264" s="8"/>
      <c r="M10264" s="8"/>
      <c r="N10264" s="8"/>
    </row>
    <row r="10265" spans="1:14" ht="21" customHeight="1" x14ac:dyDescent="0.5">
      <c r="A10265" s="50"/>
      <c r="B10265" s="8"/>
      <c r="C10265" s="49"/>
      <c r="D10265" s="8"/>
      <c r="E10265" s="8"/>
      <c r="F10265" s="8"/>
      <c r="G10265" s="8"/>
      <c r="H10265" s="15"/>
      <c r="I10265" s="27"/>
      <c r="K10265" s="27"/>
      <c r="L10265" s="8"/>
      <c r="M10265" s="8"/>
      <c r="N10265" s="8"/>
    </row>
    <row r="10266" spans="1:14" ht="21" customHeight="1" x14ac:dyDescent="0.5">
      <c r="A10266" s="50"/>
      <c r="B10266" s="8"/>
      <c r="C10266" s="49"/>
      <c r="D10266" s="8"/>
      <c r="E10266" s="8"/>
      <c r="F10266" s="8"/>
      <c r="G10266" s="8"/>
      <c r="H10266" s="15"/>
      <c r="I10266" s="27"/>
      <c r="K10266" s="27"/>
      <c r="L10266" s="8"/>
      <c r="M10266" s="8"/>
      <c r="N10266" s="8"/>
    </row>
    <row r="10267" spans="1:14" ht="21" customHeight="1" x14ac:dyDescent="0.5">
      <c r="A10267" s="50"/>
      <c r="B10267" s="8"/>
      <c r="C10267" s="49"/>
      <c r="D10267" s="8"/>
      <c r="E10267" s="8"/>
      <c r="F10267" s="8"/>
      <c r="G10267" s="8"/>
      <c r="H10267" s="15"/>
      <c r="I10267" s="27"/>
      <c r="K10267" s="27"/>
      <c r="L10267" s="8"/>
      <c r="M10267" s="8"/>
      <c r="N10267" s="8"/>
    </row>
    <row r="10268" spans="1:14" ht="21" customHeight="1" x14ac:dyDescent="0.5">
      <c r="A10268" s="50"/>
      <c r="B10268" s="8"/>
      <c r="C10268" s="49"/>
      <c r="D10268" s="8"/>
      <c r="E10268" s="8"/>
      <c r="F10268" s="8"/>
      <c r="G10268" s="8"/>
      <c r="H10268" s="15"/>
      <c r="I10268" s="27"/>
      <c r="K10268" s="27"/>
      <c r="L10268" s="8"/>
      <c r="M10268" s="8"/>
      <c r="N10268" s="8"/>
    </row>
    <row r="10269" spans="1:14" ht="21" customHeight="1" x14ac:dyDescent="0.5">
      <c r="A10269" s="50"/>
      <c r="B10269" s="8"/>
      <c r="C10269" s="49"/>
      <c r="D10269" s="8"/>
      <c r="E10269" s="8"/>
      <c r="F10269" s="8"/>
      <c r="G10269" s="8"/>
      <c r="H10269" s="15"/>
      <c r="I10269" s="27"/>
      <c r="K10269" s="27"/>
      <c r="L10269" s="8"/>
      <c r="M10269" s="8"/>
      <c r="N10269" s="8"/>
    </row>
    <row r="10270" spans="1:14" ht="21" customHeight="1" x14ac:dyDescent="0.5">
      <c r="A10270" s="50"/>
      <c r="B10270" s="8"/>
      <c r="C10270" s="49"/>
      <c r="D10270" s="8"/>
      <c r="E10270" s="8"/>
      <c r="F10270" s="8"/>
      <c r="G10270" s="8"/>
      <c r="H10270" s="15"/>
      <c r="I10270" s="27"/>
      <c r="K10270" s="27"/>
      <c r="L10270" s="8"/>
      <c r="M10270" s="8"/>
      <c r="N10270" s="8"/>
    </row>
    <row r="10271" spans="1:14" ht="21" customHeight="1" x14ac:dyDescent="0.5">
      <c r="A10271" s="50"/>
      <c r="B10271" s="8"/>
      <c r="C10271" s="49"/>
      <c r="D10271" s="8"/>
      <c r="E10271" s="8"/>
      <c r="F10271" s="8"/>
      <c r="G10271" s="8"/>
      <c r="H10271" s="15"/>
      <c r="I10271" s="27"/>
      <c r="K10271" s="27"/>
      <c r="L10271" s="8"/>
      <c r="M10271" s="8"/>
      <c r="N10271" s="8"/>
    </row>
    <row r="10272" spans="1:14" ht="21" customHeight="1" x14ac:dyDescent="0.5">
      <c r="A10272" s="50"/>
      <c r="B10272" s="8"/>
      <c r="C10272" s="49"/>
      <c r="D10272" s="8"/>
      <c r="E10272" s="8"/>
      <c r="F10272" s="8"/>
      <c r="G10272" s="8"/>
      <c r="H10272" s="15"/>
      <c r="I10272" s="27"/>
      <c r="K10272" s="27"/>
      <c r="L10272" s="8"/>
      <c r="M10272" s="8"/>
      <c r="N10272" s="8"/>
    </row>
    <row r="10273" spans="1:14" ht="21" customHeight="1" x14ac:dyDescent="0.5">
      <c r="A10273" s="50"/>
      <c r="B10273" s="8"/>
      <c r="C10273" s="49"/>
      <c r="D10273" s="8"/>
      <c r="E10273" s="8"/>
      <c r="F10273" s="8"/>
      <c r="G10273" s="8"/>
      <c r="H10273" s="15"/>
      <c r="I10273" s="27"/>
      <c r="K10273" s="27"/>
      <c r="L10273" s="8"/>
      <c r="M10273" s="8"/>
      <c r="N10273" s="8"/>
    </row>
    <row r="10274" spans="1:14" ht="21" customHeight="1" x14ac:dyDescent="0.5">
      <c r="A10274" s="50"/>
      <c r="B10274" s="8"/>
      <c r="C10274" s="49"/>
      <c r="D10274" s="8"/>
      <c r="E10274" s="8"/>
      <c r="F10274" s="8"/>
      <c r="G10274" s="8"/>
      <c r="H10274" s="15"/>
      <c r="I10274" s="27"/>
      <c r="K10274" s="27"/>
      <c r="L10274" s="8"/>
      <c r="M10274" s="8"/>
      <c r="N10274" s="8"/>
    </row>
    <row r="10275" spans="1:14" ht="21" customHeight="1" x14ac:dyDescent="0.5">
      <c r="A10275" s="50"/>
      <c r="B10275" s="8"/>
      <c r="C10275" s="49"/>
      <c r="D10275" s="8"/>
      <c r="E10275" s="8"/>
      <c r="F10275" s="8"/>
      <c r="G10275" s="8"/>
      <c r="H10275" s="15"/>
      <c r="I10275" s="27"/>
      <c r="K10275" s="27"/>
      <c r="L10275" s="8"/>
      <c r="M10275" s="8"/>
      <c r="N10275" s="8"/>
    </row>
    <row r="10276" spans="1:14" ht="21" customHeight="1" x14ac:dyDescent="0.5">
      <c r="A10276" s="50"/>
      <c r="B10276" s="8"/>
      <c r="C10276" s="49"/>
      <c r="D10276" s="8"/>
      <c r="E10276" s="8"/>
      <c r="F10276" s="8"/>
      <c r="G10276" s="8"/>
      <c r="H10276" s="15"/>
      <c r="I10276" s="27"/>
      <c r="K10276" s="27"/>
      <c r="L10276" s="8"/>
      <c r="M10276" s="8"/>
      <c r="N10276" s="8"/>
    </row>
    <row r="10277" spans="1:14" ht="21" customHeight="1" x14ac:dyDescent="0.5">
      <c r="A10277" s="50"/>
      <c r="B10277" s="8"/>
      <c r="C10277" s="49"/>
      <c r="D10277" s="8"/>
      <c r="E10277" s="8"/>
      <c r="F10277" s="8"/>
      <c r="G10277" s="8"/>
      <c r="H10277" s="15"/>
      <c r="I10277" s="27"/>
      <c r="K10277" s="27"/>
      <c r="L10277" s="8"/>
      <c r="M10277" s="8"/>
      <c r="N10277" s="8"/>
    </row>
    <row r="10278" spans="1:14" ht="21" customHeight="1" x14ac:dyDescent="0.5">
      <c r="A10278" s="50"/>
      <c r="B10278" s="8"/>
      <c r="C10278" s="49"/>
      <c r="D10278" s="8"/>
      <c r="E10278" s="8"/>
      <c r="F10278" s="8"/>
      <c r="G10278" s="8"/>
      <c r="H10278" s="15"/>
      <c r="I10278" s="27"/>
      <c r="K10278" s="27"/>
      <c r="L10278" s="8"/>
      <c r="M10278" s="8"/>
      <c r="N10278" s="8"/>
    </row>
    <row r="10279" spans="1:14" ht="21" customHeight="1" x14ac:dyDescent="0.5">
      <c r="A10279" s="50"/>
      <c r="B10279" s="8"/>
      <c r="C10279" s="49"/>
      <c r="D10279" s="8"/>
      <c r="E10279" s="8"/>
      <c r="F10279" s="8"/>
      <c r="G10279" s="8"/>
      <c r="H10279" s="15"/>
      <c r="I10279" s="27"/>
      <c r="K10279" s="27"/>
      <c r="L10279" s="8"/>
      <c r="M10279" s="8"/>
      <c r="N10279" s="8"/>
    </row>
    <row r="10280" spans="1:14" ht="21" customHeight="1" x14ac:dyDescent="0.5">
      <c r="A10280" s="50"/>
      <c r="B10280" s="8"/>
      <c r="C10280" s="49"/>
      <c r="D10280" s="8"/>
      <c r="E10280" s="8"/>
      <c r="F10280" s="8"/>
      <c r="G10280" s="8"/>
      <c r="H10280" s="15"/>
      <c r="I10280" s="27"/>
      <c r="K10280" s="27"/>
      <c r="L10280" s="8"/>
      <c r="M10280" s="8"/>
      <c r="N10280" s="8"/>
    </row>
    <row r="10281" spans="1:14" ht="21" customHeight="1" x14ac:dyDescent="0.5">
      <c r="A10281" s="50"/>
      <c r="B10281" s="8"/>
      <c r="C10281" s="49"/>
      <c r="D10281" s="8"/>
      <c r="E10281" s="8"/>
      <c r="F10281" s="8"/>
      <c r="G10281" s="8"/>
      <c r="H10281" s="15"/>
      <c r="I10281" s="27"/>
      <c r="K10281" s="27"/>
      <c r="L10281" s="8"/>
      <c r="M10281" s="8"/>
      <c r="N10281" s="8"/>
    </row>
    <row r="10282" spans="1:14" ht="21" customHeight="1" x14ac:dyDescent="0.5">
      <c r="A10282" s="50"/>
      <c r="B10282" s="8"/>
      <c r="C10282" s="49"/>
      <c r="D10282" s="8"/>
      <c r="E10282" s="8"/>
      <c r="F10282" s="8"/>
      <c r="G10282" s="8"/>
      <c r="H10282" s="15"/>
      <c r="I10282" s="27"/>
      <c r="K10282" s="27"/>
      <c r="L10282" s="8"/>
      <c r="M10282" s="8"/>
      <c r="N10282" s="8"/>
    </row>
    <row r="10283" spans="1:14" ht="21" customHeight="1" x14ac:dyDescent="0.5">
      <c r="A10283" s="50"/>
      <c r="B10283" s="8"/>
      <c r="C10283" s="49"/>
      <c r="D10283" s="8"/>
      <c r="E10283" s="8"/>
      <c r="F10283" s="8"/>
      <c r="G10283" s="8"/>
      <c r="H10283" s="15"/>
      <c r="I10283" s="27"/>
      <c r="K10283" s="27"/>
      <c r="L10283" s="8"/>
      <c r="M10283" s="8"/>
      <c r="N10283" s="8"/>
    </row>
    <row r="10284" spans="1:14" ht="21" customHeight="1" x14ac:dyDescent="0.5">
      <c r="A10284" s="50"/>
      <c r="B10284" s="8"/>
      <c r="C10284" s="49"/>
      <c r="D10284" s="8"/>
      <c r="E10284" s="8"/>
      <c r="F10284" s="8"/>
      <c r="G10284" s="8"/>
      <c r="H10284" s="15"/>
      <c r="I10284" s="27"/>
      <c r="K10284" s="27"/>
      <c r="L10284" s="8"/>
      <c r="M10284" s="8"/>
      <c r="N10284" s="8"/>
    </row>
    <row r="10285" spans="1:14" ht="21" customHeight="1" x14ac:dyDescent="0.5">
      <c r="A10285" s="50"/>
      <c r="B10285" s="8"/>
      <c r="C10285" s="49"/>
      <c r="D10285" s="8"/>
      <c r="E10285" s="8"/>
      <c r="F10285" s="8"/>
      <c r="G10285" s="8"/>
      <c r="H10285" s="15"/>
      <c r="I10285" s="27"/>
      <c r="K10285" s="27"/>
      <c r="L10285" s="8"/>
      <c r="M10285" s="8"/>
      <c r="N10285" s="8"/>
    </row>
    <row r="10286" spans="1:14" ht="21" customHeight="1" x14ac:dyDescent="0.5">
      <c r="A10286" s="50"/>
      <c r="B10286" s="8"/>
      <c r="C10286" s="49"/>
      <c r="D10286" s="8"/>
      <c r="E10286" s="8"/>
      <c r="F10286" s="8"/>
      <c r="G10286" s="8"/>
      <c r="H10286" s="15"/>
      <c r="I10286" s="27"/>
      <c r="K10286" s="27"/>
      <c r="L10286" s="8"/>
      <c r="M10286" s="8"/>
      <c r="N10286" s="8"/>
    </row>
    <row r="10287" spans="1:14" ht="21" customHeight="1" x14ac:dyDescent="0.5">
      <c r="A10287" s="50"/>
      <c r="B10287" s="8"/>
      <c r="C10287" s="49"/>
      <c r="D10287" s="8"/>
      <c r="E10287" s="8"/>
      <c r="F10287" s="8"/>
      <c r="G10287" s="8"/>
      <c r="H10287" s="15"/>
      <c r="I10287" s="27"/>
      <c r="K10287" s="27"/>
      <c r="L10287" s="8"/>
      <c r="M10287" s="8"/>
      <c r="N10287" s="8"/>
    </row>
    <row r="10288" spans="1:14" ht="21" customHeight="1" x14ac:dyDescent="0.5">
      <c r="A10288" s="50"/>
      <c r="B10288" s="8"/>
      <c r="C10288" s="49"/>
      <c r="D10288" s="8"/>
      <c r="E10288" s="8"/>
      <c r="F10288" s="8"/>
      <c r="G10288" s="8"/>
      <c r="H10288" s="15"/>
      <c r="I10288" s="27"/>
      <c r="K10288" s="27"/>
      <c r="L10288" s="8"/>
      <c r="M10288" s="8"/>
      <c r="N10288" s="8"/>
    </row>
    <row r="10289" spans="1:14" ht="21" customHeight="1" x14ac:dyDescent="0.5">
      <c r="A10289" s="50"/>
      <c r="B10289" s="8"/>
      <c r="C10289" s="49"/>
      <c r="D10289" s="8"/>
      <c r="E10289" s="8"/>
      <c r="F10289" s="8"/>
      <c r="G10289" s="8"/>
      <c r="H10289" s="15"/>
      <c r="I10289" s="27"/>
      <c r="K10289" s="27"/>
      <c r="L10289" s="8"/>
      <c r="M10289" s="8"/>
      <c r="N10289" s="8"/>
    </row>
    <row r="10290" spans="1:14" ht="21" customHeight="1" x14ac:dyDescent="0.5">
      <c r="A10290" s="50"/>
      <c r="B10290" s="8"/>
      <c r="C10290" s="49"/>
      <c r="D10290" s="8"/>
      <c r="E10290" s="8"/>
      <c r="F10290" s="8"/>
      <c r="G10290" s="8"/>
      <c r="H10290" s="15"/>
      <c r="I10290" s="27"/>
      <c r="K10290" s="27"/>
      <c r="L10290" s="8"/>
      <c r="M10290" s="8"/>
      <c r="N10290" s="8"/>
    </row>
    <row r="10291" spans="1:14" ht="21" customHeight="1" x14ac:dyDescent="0.5">
      <c r="A10291" s="50"/>
      <c r="B10291" s="8"/>
      <c r="C10291" s="49"/>
      <c r="D10291" s="8"/>
      <c r="E10291" s="8"/>
      <c r="F10291" s="8"/>
      <c r="G10291" s="8"/>
      <c r="H10291" s="15"/>
      <c r="I10291" s="27"/>
      <c r="K10291" s="27"/>
      <c r="L10291" s="8"/>
      <c r="M10291" s="8"/>
      <c r="N10291" s="8"/>
    </row>
    <row r="10292" spans="1:14" ht="21" customHeight="1" x14ac:dyDescent="0.5">
      <c r="A10292" s="50"/>
      <c r="B10292" s="8"/>
      <c r="C10292" s="49"/>
      <c r="D10292" s="8"/>
      <c r="E10292" s="8"/>
      <c r="F10292" s="8"/>
      <c r="G10292" s="8"/>
      <c r="H10292" s="15"/>
      <c r="I10292" s="27"/>
      <c r="K10292" s="27"/>
      <c r="L10292" s="8"/>
      <c r="M10292" s="8"/>
      <c r="N10292" s="8"/>
    </row>
    <row r="10293" spans="1:14" ht="21" customHeight="1" x14ac:dyDescent="0.5">
      <c r="A10293" s="50"/>
      <c r="B10293" s="8"/>
      <c r="C10293" s="49"/>
      <c r="D10293" s="8"/>
      <c r="E10293" s="8"/>
      <c r="F10293" s="8"/>
      <c r="G10293" s="8"/>
      <c r="H10293" s="15"/>
      <c r="I10293" s="27"/>
      <c r="K10293" s="27"/>
      <c r="L10293" s="8"/>
      <c r="M10293" s="8"/>
      <c r="N10293" s="8"/>
    </row>
    <row r="10294" spans="1:14" ht="21" customHeight="1" x14ac:dyDescent="0.5">
      <c r="A10294" s="50"/>
      <c r="B10294" s="8"/>
      <c r="C10294" s="49"/>
      <c r="D10294" s="8"/>
      <c r="E10294" s="8"/>
      <c r="F10294" s="8"/>
      <c r="G10294" s="8"/>
      <c r="H10294" s="15"/>
      <c r="I10294" s="27"/>
      <c r="K10294" s="27"/>
      <c r="L10294" s="8"/>
      <c r="M10294" s="8"/>
      <c r="N10294" s="8"/>
    </row>
    <row r="10295" spans="1:14" ht="21" customHeight="1" x14ac:dyDescent="0.5">
      <c r="A10295" s="50"/>
      <c r="B10295" s="8"/>
      <c r="C10295" s="49"/>
      <c r="D10295" s="8"/>
      <c r="E10295" s="8"/>
      <c r="F10295" s="8"/>
      <c r="G10295" s="8"/>
      <c r="H10295" s="15"/>
      <c r="I10295" s="27"/>
      <c r="K10295" s="27"/>
      <c r="L10295" s="8"/>
      <c r="M10295" s="8"/>
      <c r="N10295" s="8"/>
    </row>
    <row r="10296" spans="1:14" ht="21" customHeight="1" x14ac:dyDescent="0.5">
      <c r="A10296" s="50"/>
      <c r="B10296" s="8"/>
      <c r="C10296" s="49"/>
      <c r="D10296" s="8"/>
      <c r="E10296" s="8"/>
      <c r="F10296" s="8"/>
      <c r="G10296" s="8"/>
      <c r="H10296" s="15"/>
      <c r="I10296" s="27"/>
      <c r="K10296" s="27"/>
      <c r="L10296" s="8"/>
      <c r="M10296" s="8"/>
      <c r="N10296" s="8"/>
    </row>
    <row r="10297" spans="1:14" ht="21" customHeight="1" x14ac:dyDescent="0.5">
      <c r="A10297" s="50"/>
      <c r="B10297" s="8"/>
      <c r="C10297" s="49"/>
      <c r="D10297" s="8"/>
      <c r="E10297" s="8"/>
      <c r="F10297" s="8"/>
      <c r="G10297" s="8"/>
      <c r="H10297" s="15"/>
      <c r="I10297" s="27"/>
      <c r="K10297" s="27"/>
      <c r="L10297" s="8"/>
      <c r="M10297" s="8"/>
      <c r="N10297" s="8"/>
    </row>
    <row r="10298" spans="1:14" ht="21" customHeight="1" x14ac:dyDescent="0.5">
      <c r="A10298" s="50"/>
      <c r="B10298" s="8"/>
      <c r="C10298" s="49"/>
      <c r="D10298" s="8"/>
      <c r="E10298" s="8"/>
      <c r="F10298" s="8"/>
      <c r="G10298" s="8"/>
      <c r="H10298" s="15"/>
      <c r="I10298" s="27"/>
      <c r="K10298" s="27"/>
      <c r="L10298" s="8"/>
      <c r="M10298" s="8"/>
      <c r="N10298" s="8"/>
    </row>
    <row r="10299" spans="1:14" ht="21" customHeight="1" x14ac:dyDescent="0.5">
      <c r="A10299" s="50"/>
      <c r="B10299" s="8"/>
      <c r="C10299" s="49"/>
      <c r="D10299" s="8"/>
      <c r="E10299" s="8"/>
      <c r="F10299" s="8"/>
      <c r="G10299" s="8"/>
      <c r="H10299" s="15"/>
      <c r="I10299" s="27"/>
      <c r="K10299" s="27"/>
      <c r="L10299" s="8"/>
      <c r="M10299" s="8"/>
      <c r="N10299" s="8"/>
    </row>
    <row r="10300" spans="1:14" ht="21" customHeight="1" x14ac:dyDescent="0.5">
      <c r="A10300" s="50"/>
      <c r="B10300" s="8"/>
      <c r="C10300" s="49"/>
      <c r="D10300" s="8"/>
      <c r="E10300" s="8"/>
      <c r="F10300" s="8"/>
      <c r="G10300" s="8"/>
      <c r="H10300" s="15"/>
      <c r="I10300" s="27"/>
      <c r="K10300" s="27"/>
      <c r="L10300" s="8"/>
      <c r="M10300" s="8"/>
      <c r="N10300" s="8"/>
    </row>
    <row r="10301" spans="1:14" ht="21" customHeight="1" x14ac:dyDescent="0.5">
      <c r="A10301" s="50"/>
      <c r="B10301" s="8"/>
      <c r="C10301" s="49"/>
      <c r="D10301" s="8"/>
      <c r="E10301" s="8"/>
      <c r="F10301" s="8"/>
      <c r="G10301" s="8"/>
      <c r="H10301" s="15"/>
      <c r="I10301" s="27"/>
      <c r="K10301" s="27"/>
      <c r="L10301" s="8"/>
      <c r="M10301" s="8"/>
      <c r="N10301" s="8"/>
    </row>
    <row r="10302" spans="1:14" ht="21" customHeight="1" x14ac:dyDescent="0.5">
      <c r="A10302" s="50"/>
      <c r="B10302" s="8"/>
      <c r="C10302" s="49"/>
      <c r="D10302" s="8"/>
      <c r="E10302" s="8"/>
      <c r="F10302" s="8"/>
      <c r="G10302" s="8"/>
      <c r="H10302" s="15"/>
      <c r="I10302" s="27"/>
      <c r="K10302" s="27"/>
      <c r="L10302" s="8"/>
      <c r="M10302" s="8"/>
      <c r="N10302" s="8"/>
    </row>
    <row r="10303" spans="1:14" ht="21" customHeight="1" x14ac:dyDescent="0.5">
      <c r="A10303" s="50"/>
      <c r="B10303" s="8"/>
      <c r="C10303" s="49"/>
      <c r="D10303" s="8"/>
      <c r="E10303" s="8"/>
      <c r="F10303" s="8"/>
      <c r="G10303" s="8"/>
      <c r="H10303" s="15"/>
      <c r="I10303" s="27"/>
      <c r="K10303" s="27"/>
      <c r="L10303" s="8"/>
      <c r="M10303" s="8"/>
      <c r="N10303" s="8"/>
    </row>
    <row r="10304" spans="1:14" ht="21" customHeight="1" x14ac:dyDescent="0.5">
      <c r="A10304" s="50"/>
      <c r="B10304" s="8"/>
      <c r="C10304" s="49"/>
      <c r="D10304" s="8"/>
      <c r="E10304" s="8"/>
      <c r="F10304" s="8"/>
      <c r="G10304" s="8"/>
      <c r="H10304" s="15"/>
      <c r="I10304" s="27"/>
      <c r="K10304" s="27"/>
      <c r="L10304" s="8"/>
      <c r="M10304" s="8"/>
      <c r="N10304" s="8"/>
    </row>
    <row r="10305" spans="1:14" ht="21" customHeight="1" x14ac:dyDescent="0.5">
      <c r="A10305" s="50"/>
      <c r="B10305" s="8"/>
      <c r="C10305" s="49"/>
      <c r="D10305" s="8"/>
      <c r="E10305" s="8"/>
      <c r="F10305" s="8"/>
      <c r="G10305" s="8"/>
      <c r="H10305" s="15"/>
      <c r="I10305" s="27"/>
      <c r="K10305" s="27"/>
      <c r="L10305" s="8"/>
      <c r="M10305" s="8"/>
      <c r="N10305" s="8"/>
    </row>
    <row r="10306" spans="1:14" ht="21" customHeight="1" x14ac:dyDescent="0.5">
      <c r="A10306" s="50"/>
      <c r="B10306" s="8"/>
      <c r="C10306" s="49"/>
      <c r="D10306" s="8"/>
      <c r="E10306" s="8"/>
      <c r="F10306" s="8"/>
      <c r="G10306" s="8"/>
      <c r="H10306" s="15"/>
      <c r="I10306" s="27"/>
      <c r="K10306" s="27"/>
      <c r="L10306" s="8"/>
      <c r="M10306" s="8"/>
      <c r="N10306" s="8"/>
    </row>
    <row r="10307" spans="1:14" ht="21" customHeight="1" x14ac:dyDescent="0.5">
      <c r="A10307" s="50"/>
      <c r="B10307" s="8"/>
      <c r="C10307" s="49"/>
      <c r="D10307" s="8"/>
      <c r="E10307" s="8"/>
      <c r="F10307" s="8"/>
      <c r="G10307" s="8"/>
      <c r="H10307" s="15"/>
      <c r="I10307" s="27"/>
      <c r="K10307" s="27"/>
      <c r="L10307" s="8"/>
      <c r="M10307" s="8"/>
      <c r="N10307" s="8"/>
    </row>
    <row r="10308" spans="1:14" ht="21" customHeight="1" x14ac:dyDescent="0.5">
      <c r="A10308" s="50"/>
      <c r="B10308" s="8"/>
      <c r="C10308" s="49"/>
      <c r="D10308" s="8"/>
      <c r="E10308" s="8"/>
      <c r="F10308" s="8"/>
      <c r="G10308" s="8"/>
      <c r="H10308" s="15"/>
      <c r="I10308" s="27"/>
      <c r="K10308" s="27"/>
      <c r="L10308" s="8"/>
      <c r="M10308" s="8"/>
      <c r="N10308" s="8"/>
    </row>
    <row r="10309" spans="1:14" ht="21" customHeight="1" x14ac:dyDescent="0.5">
      <c r="A10309" s="50"/>
      <c r="B10309" s="8"/>
      <c r="C10309" s="49"/>
      <c r="D10309" s="8"/>
      <c r="E10309" s="8"/>
      <c r="F10309" s="8"/>
      <c r="G10309" s="8"/>
      <c r="H10309" s="15"/>
      <c r="I10309" s="27"/>
      <c r="K10309" s="27"/>
      <c r="L10309" s="8"/>
      <c r="M10309" s="8"/>
      <c r="N10309" s="8"/>
    </row>
    <row r="10310" spans="1:14" ht="21" customHeight="1" x14ac:dyDescent="0.5">
      <c r="A10310" s="50"/>
      <c r="B10310" s="8"/>
      <c r="C10310" s="49"/>
      <c r="D10310" s="8"/>
      <c r="E10310" s="8"/>
      <c r="F10310" s="8"/>
      <c r="G10310" s="8"/>
      <c r="H10310" s="15"/>
      <c r="I10310" s="27"/>
      <c r="K10310" s="27"/>
      <c r="L10310" s="8"/>
      <c r="M10310" s="8"/>
      <c r="N10310" s="8"/>
    </row>
    <row r="10311" spans="1:14" ht="21" customHeight="1" x14ac:dyDescent="0.5">
      <c r="A10311" s="50"/>
      <c r="B10311" s="8"/>
      <c r="C10311" s="49"/>
      <c r="D10311" s="8"/>
      <c r="E10311" s="8"/>
      <c r="F10311" s="8"/>
      <c r="G10311" s="8"/>
      <c r="H10311" s="15"/>
      <c r="I10311" s="27"/>
      <c r="K10311" s="27"/>
      <c r="L10311" s="8"/>
      <c r="M10311" s="8"/>
      <c r="N10311" s="8"/>
    </row>
    <row r="10312" spans="1:14" ht="21" customHeight="1" x14ac:dyDescent="0.5">
      <c r="A10312" s="50"/>
      <c r="B10312" s="8"/>
      <c r="C10312" s="49"/>
      <c r="D10312" s="8"/>
      <c r="E10312" s="8"/>
      <c r="F10312" s="8"/>
      <c r="G10312" s="8"/>
      <c r="H10312" s="15"/>
      <c r="I10312" s="27"/>
      <c r="K10312" s="27"/>
      <c r="L10312" s="8"/>
      <c r="M10312" s="8"/>
      <c r="N10312" s="8"/>
    </row>
    <row r="10313" spans="1:14" ht="21" customHeight="1" x14ac:dyDescent="0.5">
      <c r="A10313" s="50"/>
      <c r="B10313" s="8"/>
      <c r="C10313" s="49"/>
      <c r="D10313" s="8"/>
      <c r="E10313" s="8"/>
      <c r="F10313" s="8"/>
      <c r="G10313" s="8"/>
      <c r="H10313" s="15"/>
      <c r="I10313" s="27"/>
      <c r="K10313" s="27"/>
      <c r="L10313" s="8"/>
      <c r="M10313" s="8"/>
      <c r="N10313" s="8"/>
    </row>
    <row r="10314" spans="1:14" ht="21" customHeight="1" x14ac:dyDescent="0.5">
      <c r="A10314" s="50"/>
      <c r="B10314" s="8"/>
      <c r="C10314" s="49"/>
      <c r="D10314" s="8"/>
      <c r="E10314" s="8"/>
      <c r="F10314" s="8"/>
      <c r="G10314" s="8"/>
      <c r="H10314" s="15"/>
      <c r="I10314" s="27"/>
      <c r="K10314" s="27"/>
      <c r="L10314" s="8"/>
      <c r="M10314" s="8"/>
      <c r="N10314" s="8"/>
    </row>
    <row r="10315" spans="1:14" ht="21" customHeight="1" x14ac:dyDescent="0.5">
      <c r="A10315" s="50"/>
      <c r="B10315" s="8"/>
      <c r="C10315" s="49"/>
      <c r="D10315" s="8"/>
      <c r="E10315" s="8"/>
      <c r="F10315" s="8"/>
      <c r="G10315" s="8"/>
      <c r="H10315" s="15"/>
      <c r="I10315" s="27"/>
      <c r="K10315" s="27"/>
      <c r="L10315" s="8"/>
      <c r="M10315" s="8"/>
      <c r="N10315" s="8"/>
    </row>
    <row r="10316" spans="1:14" ht="21" customHeight="1" x14ac:dyDescent="0.5">
      <c r="A10316" s="50"/>
      <c r="B10316" s="8"/>
      <c r="C10316" s="49"/>
      <c r="D10316" s="8"/>
      <c r="E10316" s="8"/>
      <c r="F10316" s="8"/>
      <c r="G10316" s="8"/>
      <c r="H10316" s="15"/>
      <c r="I10316" s="27"/>
      <c r="K10316" s="27"/>
      <c r="L10316" s="8"/>
      <c r="M10316" s="8"/>
      <c r="N10316" s="8"/>
    </row>
    <row r="10317" spans="1:14" ht="21" customHeight="1" x14ac:dyDescent="0.5">
      <c r="A10317" s="50"/>
      <c r="B10317" s="8"/>
      <c r="C10317" s="49"/>
      <c r="D10317" s="8"/>
      <c r="E10317" s="8"/>
      <c r="F10317" s="8"/>
      <c r="G10317" s="8"/>
      <c r="H10317" s="15"/>
      <c r="I10317" s="27"/>
      <c r="K10317" s="27"/>
      <c r="L10317" s="8"/>
      <c r="M10317" s="8"/>
      <c r="N10317" s="8"/>
    </row>
    <row r="10318" spans="1:14" ht="21" customHeight="1" x14ac:dyDescent="0.5">
      <c r="A10318" s="50"/>
      <c r="B10318" s="8"/>
      <c r="C10318" s="49"/>
      <c r="D10318" s="8"/>
      <c r="E10318" s="8"/>
      <c r="F10318" s="8"/>
      <c r="G10318" s="8"/>
      <c r="H10318" s="15"/>
      <c r="I10318" s="27"/>
      <c r="K10318" s="27"/>
      <c r="L10318" s="8"/>
      <c r="M10318" s="8"/>
      <c r="N10318" s="8"/>
    </row>
    <row r="10319" spans="1:14" ht="21" customHeight="1" x14ac:dyDescent="0.5">
      <c r="A10319" s="50"/>
      <c r="B10319" s="8"/>
      <c r="C10319" s="49"/>
      <c r="D10319" s="8"/>
      <c r="E10319" s="8"/>
      <c r="F10319" s="8"/>
      <c r="G10319" s="8"/>
      <c r="H10319" s="15"/>
      <c r="I10319" s="27"/>
      <c r="K10319" s="27"/>
      <c r="L10319" s="8"/>
      <c r="M10319" s="8"/>
      <c r="N10319" s="8"/>
    </row>
    <row r="10320" spans="1:14" ht="21" customHeight="1" x14ac:dyDescent="0.5">
      <c r="A10320" s="50"/>
      <c r="B10320" s="8"/>
      <c r="C10320" s="49"/>
      <c r="D10320" s="8"/>
      <c r="E10320" s="8"/>
      <c r="F10320" s="8"/>
      <c r="G10320" s="8"/>
      <c r="H10320" s="15"/>
      <c r="I10320" s="27"/>
      <c r="K10320" s="27"/>
      <c r="L10320" s="8"/>
      <c r="M10320" s="8"/>
      <c r="N10320" s="8"/>
    </row>
    <row r="10321" spans="1:14" ht="21" customHeight="1" x14ac:dyDescent="0.5">
      <c r="A10321" s="50"/>
      <c r="B10321" s="8"/>
      <c r="C10321" s="49"/>
      <c r="D10321" s="8"/>
      <c r="E10321" s="8"/>
      <c r="F10321" s="8"/>
      <c r="G10321" s="8"/>
      <c r="H10321" s="15"/>
      <c r="I10321" s="27"/>
      <c r="K10321" s="27"/>
      <c r="L10321" s="8"/>
      <c r="M10321" s="8"/>
      <c r="N10321" s="8"/>
    </row>
    <row r="10322" spans="1:14" ht="21" customHeight="1" x14ac:dyDescent="0.5">
      <c r="A10322" s="50"/>
      <c r="B10322" s="8"/>
      <c r="C10322" s="49"/>
      <c r="D10322" s="8"/>
      <c r="E10322" s="8"/>
      <c r="F10322" s="8"/>
      <c r="G10322" s="8"/>
      <c r="H10322" s="15"/>
      <c r="I10322" s="27"/>
      <c r="K10322" s="27"/>
      <c r="L10322" s="8"/>
      <c r="M10322" s="8"/>
      <c r="N10322" s="8"/>
    </row>
    <row r="10323" spans="1:14" ht="21" customHeight="1" x14ac:dyDescent="0.5">
      <c r="A10323" s="50"/>
      <c r="B10323" s="8"/>
      <c r="C10323" s="49"/>
      <c r="D10323" s="8"/>
      <c r="E10323" s="8"/>
      <c r="F10323" s="8"/>
      <c r="G10323" s="8"/>
      <c r="H10323" s="15"/>
      <c r="I10323" s="27"/>
      <c r="K10323" s="27"/>
      <c r="L10323" s="8"/>
      <c r="M10323" s="8"/>
      <c r="N10323" s="8"/>
    </row>
    <row r="10324" spans="1:14" ht="21" customHeight="1" x14ac:dyDescent="0.5">
      <c r="A10324" s="50"/>
      <c r="B10324" s="8"/>
      <c r="C10324" s="49"/>
      <c r="D10324" s="8"/>
      <c r="E10324" s="8"/>
      <c r="F10324" s="8"/>
      <c r="G10324" s="8"/>
      <c r="H10324" s="15"/>
      <c r="I10324" s="27"/>
      <c r="K10324" s="27"/>
      <c r="L10324" s="8"/>
      <c r="M10324" s="8"/>
      <c r="N10324" s="8"/>
    </row>
    <row r="10325" spans="1:14" ht="21" customHeight="1" x14ac:dyDescent="0.5">
      <c r="A10325" s="50"/>
      <c r="B10325" s="8"/>
      <c r="C10325" s="49"/>
      <c r="D10325" s="8"/>
      <c r="E10325" s="8"/>
      <c r="F10325" s="8"/>
      <c r="G10325" s="8"/>
      <c r="H10325" s="15"/>
      <c r="I10325" s="27"/>
      <c r="K10325" s="27"/>
      <c r="L10325" s="8"/>
      <c r="M10325" s="8"/>
      <c r="N10325" s="8"/>
    </row>
    <row r="10326" spans="1:14" ht="21" customHeight="1" x14ac:dyDescent="0.5">
      <c r="A10326" s="50"/>
      <c r="B10326" s="8"/>
      <c r="C10326" s="49"/>
      <c r="D10326" s="8"/>
      <c r="E10326" s="8"/>
      <c r="F10326" s="8"/>
      <c r="G10326" s="8"/>
      <c r="H10326" s="15"/>
      <c r="I10326" s="27"/>
      <c r="K10326" s="27"/>
      <c r="L10326" s="8"/>
      <c r="M10326" s="8"/>
      <c r="N10326" s="8"/>
    </row>
    <row r="10327" spans="1:14" ht="21" customHeight="1" x14ac:dyDescent="0.5">
      <c r="A10327" s="50"/>
      <c r="B10327" s="8"/>
      <c r="C10327" s="49"/>
      <c r="D10327" s="8"/>
      <c r="E10327" s="8"/>
      <c r="F10327" s="8"/>
      <c r="G10327" s="8"/>
      <c r="H10327" s="15"/>
      <c r="I10327" s="27"/>
      <c r="K10327" s="27"/>
      <c r="L10327" s="8"/>
      <c r="M10327" s="8"/>
      <c r="N10327" s="8"/>
    </row>
    <row r="10328" spans="1:14" ht="21" customHeight="1" x14ac:dyDescent="0.5">
      <c r="A10328" s="50"/>
      <c r="B10328" s="8"/>
      <c r="C10328" s="49"/>
      <c r="D10328" s="8"/>
      <c r="E10328" s="8"/>
      <c r="F10328" s="8"/>
      <c r="G10328" s="8"/>
      <c r="H10328" s="15"/>
      <c r="I10328" s="27"/>
      <c r="K10328" s="27"/>
      <c r="L10328" s="8"/>
      <c r="M10328" s="8"/>
      <c r="N10328" s="8"/>
    </row>
    <row r="10329" spans="1:14" ht="21" customHeight="1" x14ac:dyDescent="0.5">
      <c r="A10329" s="50"/>
      <c r="B10329" s="8"/>
      <c r="C10329" s="49"/>
      <c r="D10329" s="8"/>
      <c r="E10329" s="8"/>
      <c r="F10329" s="8"/>
      <c r="G10329" s="8"/>
      <c r="H10329" s="15"/>
      <c r="I10329" s="27"/>
      <c r="K10329" s="27"/>
      <c r="L10329" s="8"/>
      <c r="M10329" s="8"/>
      <c r="N10329" s="8"/>
    </row>
    <row r="10330" spans="1:14" ht="21" customHeight="1" x14ac:dyDescent="0.5">
      <c r="A10330" s="50"/>
      <c r="B10330" s="8"/>
      <c r="C10330" s="49"/>
      <c r="D10330" s="8"/>
      <c r="E10330" s="8"/>
      <c r="F10330" s="8"/>
      <c r="G10330" s="8"/>
      <c r="H10330" s="15"/>
      <c r="I10330" s="27"/>
      <c r="K10330" s="27"/>
      <c r="L10330" s="8"/>
      <c r="M10330" s="8"/>
      <c r="N10330" s="8"/>
    </row>
    <row r="10331" spans="1:14" ht="21" customHeight="1" x14ac:dyDescent="0.5">
      <c r="A10331" s="50"/>
      <c r="B10331" s="8"/>
      <c r="C10331" s="49"/>
      <c r="D10331" s="8"/>
      <c r="E10331" s="8"/>
      <c r="F10331" s="8"/>
      <c r="G10331" s="8"/>
      <c r="H10331" s="15"/>
      <c r="I10331" s="27"/>
      <c r="K10331" s="27"/>
      <c r="L10331" s="8"/>
      <c r="M10331" s="8"/>
      <c r="N10331" s="8"/>
    </row>
    <row r="10332" spans="1:14" ht="21" customHeight="1" x14ac:dyDescent="0.5">
      <c r="A10332" s="50"/>
      <c r="B10332" s="8"/>
      <c r="C10332" s="49"/>
      <c r="D10332" s="8"/>
      <c r="E10332" s="8"/>
      <c r="F10332" s="8"/>
      <c r="G10332" s="8"/>
      <c r="H10332" s="15"/>
      <c r="I10332" s="27"/>
      <c r="K10332" s="27"/>
      <c r="L10332" s="8"/>
      <c r="M10332" s="8"/>
      <c r="N10332" s="8"/>
    </row>
    <row r="10333" spans="1:14" ht="21" customHeight="1" x14ac:dyDescent="0.5">
      <c r="A10333" s="50"/>
      <c r="B10333" s="8"/>
      <c r="C10333" s="49"/>
      <c r="D10333" s="8"/>
      <c r="E10333" s="8"/>
      <c r="F10333" s="8"/>
      <c r="G10333" s="8"/>
      <c r="H10333" s="15"/>
      <c r="I10333" s="27"/>
      <c r="K10333" s="27"/>
      <c r="L10333" s="8"/>
      <c r="M10333" s="8"/>
      <c r="N10333" s="8"/>
    </row>
    <row r="10334" spans="1:14" ht="21" customHeight="1" x14ac:dyDescent="0.5">
      <c r="A10334" s="50"/>
      <c r="B10334" s="8"/>
      <c r="C10334" s="49"/>
      <c r="D10334" s="8"/>
      <c r="E10334" s="8"/>
      <c r="F10334" s="8"/>
      <c r="G10334" s="8"/>
      <c r="H10334" s="15"/>
      <c r="I10334" s="27"/>
      <c r="K10334" s="27"/>
      <c r="L10334" s="8"/>
      <c r="M10334" s="8"/>
      <c r="N10334" s="8"/>
    </row>
    <row r="10335" spans="1:14" ht="21" customHeight="1" x14ac:dyDescent="0.5">
      <c r="A10335" s="50"/>
      <c r="B10335" s="8"/>
      <c r="C10335" s="49"/>
      <c r="D10335" s="8"/>
      <c r="E10335" s="8"/>
      <c r="F10335" s="8"/>
      <c r="G10335" s="8"/>
      <c r="H10335" s="15"/>
      <c r="I10335" s="27"/>
      <c r="K10335" s="27"/>
      <c r="L10335" s="8"/>
      <c r="M10335" s="8"/>
      <c r="N10335" s="8"/>
    </row>
    <row r="10336" spans="1:14" ht="21" customHeight="1" x14ac:dyDescent="0.5">
      <c r="A10336" s="50"/>
      <c r="B10336" s="8"/>
      <c r="C10336" s="49"/>
      <c r="D10336" s="8"/>
      <c r="E10336" s="8"/>
      <c r="F10336" s="8"/>
      <c r="G10336" s="8"/>
      <c r="H10336" s="15"/>
      <c r="I10336" s="27"/>
      <c r="K10336" s="27"/>
      <c r="L10336" s="8"/>
      <c r="M10336" s="8"/>
      <c r="N10336" s="8"/>
    </row>
    <row r="10337" spans="1:14" ht="21" customHeight="1" x14ac:dyDescent="0.5">
      <c r="A10337" s="50"/>
      <c r="B10337" s="8"/>
      <c r="C10337" s="49"/>
      <c r="D10337" s="8"/>
      <c r="E10337" s="8"/>
      <c r="F10337" s="8"/>
      <c r="G10337" s="8"/>
      <c r="H10337" s="15"/>
      <c r="I10337" s="27"/>
      <c r="K10337" s="27"/>
      <c r="L10337" s="8"/>
      <c r="M10337" s="8"/>
      <c r="N10337" s="8"/>
    </row>
    <row r="10338" spans="1:14" ht="21" customHeight="1" x14ac:dyDescent="0.5">
      <c r="A10338" s="50"/>
      <c r="B10338" s="8"/>
      <c r="C10338" s="49"/>
      <c r="D10338" s="8"/>
      <c r="E10338" s="8"/>
      <c r="F10338" s="8"/>
      <c r="G10338" s="8"/>
      <c r="H10338" s="15"/>
      <c r="I10338" s="27"/>
      <c r="K10338" s="27"/>
      <c r="L10338" s="8"/>
      <c r="M10338" s="8"/>
      <c r="N10338" s="8"/>
    </row>
    <row r="10339" spans="1:14" ht="21" customHeight="1" x14ac:dyDescent="0.5">
      <c r="A10339" s="50"/>
      <c r="B10339" s="8"/>
      <c r="C10339" s="49"/>
      <c r="D10339" s="8"/>
      <c r="E10339" s="8"/>
      <c r="F10339" s="8"/>
      <c r="G10339" s="8"/>
      <c r="H10339" s="15"/>
      <c r="I10339" s="27"/>
      <c r="K10339" s="27"/>
      <c r="L10339" s="8"/>
      <c r="M10339" s="8"/>
      <c r="N10339" s="8"/>
    </row>
    <row r="10340" spans="1:14" ht="21" customHeight="1" x14ac:dyDescent="0.5">
      <c r="A10340" s="50"/>
      <c r="B10340" s="8"/>
      <c r="C10340" s="49"/>
      <c r="D10340" s="8"/>
      <c r="E10340" s="8"/>
      <c r="F10340" s="8"/>
      <c r="G10340" s="8"/>
      <c r="H10340" s="15"/>
      <c r="I10340" s="27"/>
      <c r="K10340" s="27"/>
      <c r="L10340" s="8"/>
      <c r="M10340" s="8"/>
      <c r="N10340" s="8"/>
    </row>
    <row r="10341" spans="1:14" ht="21" customHeight="1" x14ac:dyDescent="0.5">
      <c r="A10341" s="50"/>
      <c r="B10341" s="8"/>
      <c r="C10341" s="49"/>
      <c r="D10341" s="8"/>
      <c r="E10341" s="8"/>
      <c r="F10341" s="8"/>
      <c r="G10341" s="8"/>
      <c r="H10341" s="15"/>
      <c r="I10341" s="27"/>
      <c r="K10341" s="27"/>
      <c r="L10341" s="8"/>
      <c r="M10341" s="8"/>
      <c r="N10341" s="8"/>
    </row>
    <row r="10342" spans="1:14" ht="21" customHeight="1" x14ac:dyDescent="0.5">
      <c r="A10342" s="50"/>
      <c r="B10342" s="8"/>
      <c r="C10342" s="49"/>
      <c r="D10342" s="8"/>
      <c r="E10342" s="8"/>
      <c r="F10342" s="8"/>
      <c r="G10342" s="8"/>
      <c r="H10342" s="15"/>
      <c r="I10342" s="27"/>
      <c r="K10342" s="27"/>
      <c r="L10342" s="8"/>
      <c r="M10342" s="8"/>
      <c r="N10342" s="8"/>
    </row>
    <row r="10343" spans="1:14" ht="21" customHeight="1" x14ac:dyDescent="0.5">
      <c r="A10343" s="50"/>
      <c r="B10343" s="8"/>
      <c r="C10343" s="49"/>
      <c r="D10343" s="8"/>
      <c r="E10343" s="8"/>
      <c r="F10343" s="8"/>
      <c r="G10343" s="8"/>
      <c r="H10343" s="15"/>
      <c r="I10343" s="27"/>
      <c r="K10343" s="27"/>
      <c r="L10343" s="8"/>
      <c r="M10343" s="8"/>
      <c r="N10343" s="8"/>
    </row>
    <row r="10344" spans="1:14" ht="21" customHeight="1" x14ac:dyDescent="0.5">
      <c r="A10344" s="50"/>
      <c r="B10344" s="8"/>
      <c r="C10344" s="49"/>
      <c r="D10344" s="8"/>
      <c r="E10344" s="8"/>
      <c r="F10344" s="8"/>
      <c r="G10344" s="8"/>
      <c r="H10344" s="15"/>
      <c r="I10344" s="27"/>
      <c r="K10344" s="27"/>
      <c r="L10344" s="8"/>
      <c r="M10344" s="8"/>
      <c r="N10344" s="8"/>
    </row>
    <row r="10345" spans="1:14" ht="21" customHeight="1" x14ac:dyDescent="0.5">
      <c r="A10345" s="50"/>
      <c r="B10345" s="8"/>
      <c r="C10345" s="49"/>
      <c r="D10345" s="8"/>
      <c r="E10345" s="8"/>
      <c r="F10345" s="8"/>
      <c r="G10345" s="8"/>
      <c r="H10345" s="15"/>
      <c r="I10345" s="27"/>
      <c r="K10345" s="27"/>
      <c r="L10345" s="8"/>
      <c r="M10345" s="8"/>
      <c r="N10345" s="8"/>
    </row>
    <row r="10346" spans="1:14" ht="21" customHeight="1" x14ac:dyDescent="0.5">
      <c r="A10346" s="50"/>
      <c r="B10346" s="8"/>
      <c r="C10346" s="49"/>
      <c r="D10346" s="8"/>
      <c r="E10346" s="8"/>
      <c r="F10346" s="8"/>
      <c r="G10346" s="8"/>
      <c r="H10346" s="15"/>
      <c r="I10346" s="27"/>
      <c r="K10346" s="27"/>
      <c r="L10346" s="8"/>
      <c r="M10346" s="8"/>
      <c r="N10346" s="8"/>
    </row>
    <row r="10347" spans="1:14" ht="21" customHeight="1" x14ac:dyDescent="0.5">
      <c r="A10347" s="50"/>
      <c r="B10347" s="8"/>
      <c r="C10347" s="49"/>
      <c r="D10347" s="8"/>
      <c r="E10347" s="8"/>
      <c r="F10347" s="8"/>
      <c r="G10347" s="8"/>
      <c r="H10347" s="15"/>
      <c r="I10347" s="27"/>
      <c r="K10347" s="27"/>
      <c r="L10347" s="8"/>
      <c r="M10347" s="8"/>
      <c r="N10347" s="8"/>
    </row>
    <row r="10348" spans="1:14" ht="21" customHeight="1" x14ac:dyDescent="0.5">
      <c r="A10348" s="50"/>
      <c r="B10348" s="8"/>
      <c r="C10348" s="49"/>
      <c r="D10348" s="8"/>
      <c r="E10348" s="8"/>
      <c r="F10348" s="8"/>
      <c r="G10348" s="8"/>
      <c r="H10348" s="15"/>
      <c r="I10348" s="27"/>
      <c r="K10348" s="27"/>
      <c r="L10348" s="8"/>
      <c r="M10348" s="8"/>
      <c r="N10348" s="8"/>
    </row>
    <row r="10349" spans="1:14" ht="21" customHeight="1" x14ac:dyDescent="0.5">
      <c r="A10349" s="50"/>
      <c r="B10349" s="8"/>
      <c r="C10349" s="49"/>
      <c r="D10349" s="8"/>
      <c r="E10349" s="8"/>
      <c r="F10349" s="8"/>
      <c r="G10349" s="8"/>
      <c r="H10349" s="15"/>
      <c r="I10349" s="27"/>
      <c r="K10349" s="27"/>
      <c r="L10349" s="8"/>
      <c r="M10349" s="8"/>
      <c r="N10349" s="8"/>
    </row>
    <row r="10350" spans="1:14" ht="21" customHeight="1" x14ac:dyDescent="0.5">
      <c r="A10350" s="50"/>
      <c r="B10350" s="8"/>
      <c r="C10350" s="49"/>
      <c r="D10350" s="8"/>
      <c r="E10350" s="8"/>
      <c r="F10350" s="8"/>
      <c r="G10350" s="8"/>
      <c r="H10350" s="15"/>
      <c r="I10350" s="27"/>
      <c r="K10350" s="27"/>
      <c r="L10350" s="8"/>
      <c r="M10350" s="8"/>
      <c r="N10350" s="8"/>
    </row>
    <row r="10351" spans="1:14" ht="21" customHeight="1" x14ac:dyDescent="0.5">
      <c r="A10351" s="50"/>
      <c r="B10351" s="8"/>
      <c r="C10351" s="49"/>
      <c r="D10351" s="8"/>
      <c r="E10351" s="8"/>
      <c r="F10351" s="8"/>
      <c r="G10351" s="8"/>
      <c r="H10351" s="15"/>
      <c r="I10351" s="27"/>
      <c r="K10351" s="27"/>
      <c r="L10351" s="8"/>
      <c r="M10351" s="8"/>
      <c r="N10351" s="8"/>
    </row>
    <row r="10352" spans="1:14" ht="21" customHeight="1" x14ac:dyDescent="0.5">
      <c r="A10352" s="50"/>
      <c r="B10352" s="8"/>
      <c r="C10352" s="49"/>
      <c r="D10352" s="8"/>
      <c r="E10352" s="8"/>
      <c r="F10352" s="8"/>
      <c r="G10352" s="8"/>
      <c r="H10352" s="15"/>
      <c r="I10352" s="27"/>
      <c r="K10352" s="27"/>
      <c r="L10352" s="8"/>
      <c r="M10352" s="8"/>
      <c r="N10352" s="8"/>
    </row>
    <row r="10353" spans="1:14" ht="21" customHeight="1" x14ac:dyDescent="0.5">
      <c r="A10353" s="50"/>
      <c r="B10353" s="8"/>
      <c r="C10353" s="49"/>
      <c r="D10353" s="8"/>
      <c r="E10353" s="8"/>
      <c r="F10353" s="8"/>
      <c r="G10353" s="8"/>
      <c r="H10353" s="15"/>
      <c r="I10353" s="27"/>
      <c r="K10353" s="27"/>
      <c r="L10353" s="8"/>
      <c r="M10353" s="8"/>
      <c r="N10353" s="8"/>
    </row>
    <row r="10354" spans="1:14" ht="21" customHeight="1" x14ac:dyDescent="0.5">
      <c r="A10354" s="50"/>
      <c r="B10354" s="8"/>
      <c r="C10354" s="49"/>
      <c r="D10354" s="8"/>
      <c r="E10354" s="8"/>
      <c r="F10354" s="8"/>
      <c r="G10354" s="8"/>
      <c r="H10354" s="15"/>
      <c r="I10354" s="27"/>
      <c r="K10354" s="27"/>
      <c r="L10354" s="8"/>
      <c r="M10354" s="8"/>
      <c r="N10354" s="8"/>
    </row>
    <row r="10355" spans="1:14" ht="21" customHeight="1" x14ac:dyDescent="0.5">
      <c r="A10355" s="50"/>
      <c r="B10355" s="8"/>
      <c r="C10355" s="49"/>
      <c r="D10355" s="8"/>
      <c r="E10355" s="8"/>
      <c r="F10355" s="8"/>
      <c r="G10355" s="8"/>
      <c r="H10355" s="15"/>
      <c r="I10355" s="27"/>
      <c r="K10355" s="27"/>
      <c r="L10355" s="8"/>
      <c r="M10355" s="8"/>
      <c r="N10355" s="8"/>
    </row>
    <row r="10356" spans="1:14" ht="21" customHeight="1" x14ac:dyDescent="0.5">
      <c r="A10356" s="50"/>
      <c r="B10356" s="8"/>
      <c r="C10356" s="49"/>
      <c r="D10356" s="8"/>
      <c r="E10356" s="8"/>
      <c r="F10356" s="8"/>
      <c r="G10356" s="8"/>
      <c r="H10356" s="15"/>
      <c r="I10356" s="27"/>
      <c r="K10356" s="27"/>
      <c r="L10356" s="8"/>
      <c r="M10356" s="8"/>
      <c r="N10356" s="8"/>
    </row>
    <row r="10357" spans="1:14" ht="21" customHeight="1" x14ac:dyDescent="0.5">
      <c r="A10357" s="50"/>
      <c r="B10357" s="8"/>
      <c r="C10357" s="49"/>
      <c r="D10357" s="8"/>
      <c r="E10357" s="8"/>
      <c r="F10357" s="8"/>
      <c r="G10357" s="8"/>
      <c r="H10357" s="15"/>
      <c r="I10357" s="27"/>
      <c r="K10357" s="27"/>
      <c r="L10357" s="8"/>
      <c r="M10357" s="8"/>
      <c r="N10357" s="8"/>
    </row>
    <row r="10358" spans="1:14" ht="21" customHeight="1" x14ac:dyDescent="0.5">
      <c r="A10358" s="50"/>
      <c r="B10358" s="8"/>
      <c r="C10358" s="49"/>
      <c r="D10358" s="8"/>
      <c r="E10358" s="8"/>
      <c r="F10358" s="8"/>
      <c r="G10358" s="8"/>
      <c r="H10358" s="15"/>
      <c r="I10358" s="27"/>
      <c r="K10358" s="27"/>
      <c r="L10358" s="8"/>
      <c r="M10358" s="8"/>
      <c r="N10358" s="8"/>
    </row>
    <row r="10359" spans="1:14" ht="21" customHeight="1" x14ac:dyDescent="0.5">
      <c r="A10359" s="50"/>
      <c r="B10359" s="8"/>
      <c r="C10359" s="49"/>
      <c r="D10359" s="8"/>
      <c r="E10359" s="8"/>
      <c r="F10359" s="8"/>
      <c r="G10359" s="8"/>
      <c r="H10359" s="15"/>
      <c r="I10359" s="27"/>
      <c r="K10359" s="27"/>
      <c r="L10359" s="8"/>
      <c r="M10359" s="8"/>
      <c r="N10359" s="8"/>
    </row>
    <row r="10360" spans="1:14" ht="21" customHeight="1" x14ac:dyDescent="0.5">
      <c r="A10360" s="50"/>
      <c r="B10360" s="8"/>
      <c r="C10360" s="49"/>
      <c r="D10360" s="8"/>
      <c r="E10360" s="8"/>
      <c r="F10360" s="8"/>
      <c r="G10360" s="8"/>
      <c r="H10360" s="15"/>
      <c r="I10360" s="27"/>
      <c r="K10360" s="27"/>
      <c r="L10360" s="8"/>
      <c r="M10360" s="8"/>
      <c r="N10360" s="8"/>
    </row>
    <row r="10361" spans="1:14" ht="21" customHeight="1" x14ac:dyDescent="0.5">
      <c r="A10361" s="50"/>
      <c r="B10361" s="8"/>
      <c r="C10361" s="49"/>
      <c r="D10361" s="8"/>
      <c r="E10361" s="8"/>
      <c r="F10361" s="8"/>
      <c r="G10361" s="8"/>
      <c r="H10361" s="15"/>
      <c r="I10361" s="27"/>
      <c r="K10361" s="27"/>
      <c r="L10361" s="8"/>
      <c r="M10361" s="8"/>
      <c r="N10361" s="8"/>
    </row>
    <row r="10362" spans="1:14" ht="21" customHeight="1" x14ac:dyDescent="0.5">
      <c r="A10362" s="50"/>
      <c r="B10362" s="8"/>
      <c r="C10362" s="49"/>
      <c r="D10362" s="8"/>
      <c r="E10362" s="8"/>
      <c r="F10362" s="8"/>
      <c r="G10362" s="8"/>
      <c r="H10362" s="15"/>
      <c r="I10362" s="27"/>
      <c r="K10362" s="27"/>
      <c r="L10362" s="8"/>
      <c r="M10362" s="8"/>
      <c r="N10362" s="8"/>
    </row>
    <row r="10363" spans="1:14" ht="21" customHeight="1" x14ac:dyDescent="0.5">
      <c r="A10363" s="50"/>
      <c r="B10363" s="8"/>
      <c r="C10363" s="49"/>
      <c r="D10363" s="8"/>
      <c r="E10363" s="8"/>
      <c r="F10363" s="8"/>
      <c r="G10363" s="8"/>
      <c r="H10363" s="15"/>
      <c r="I10363" s="27"/>
      <c r="K10363" s="27"/>
      <c r="L10363" s="8"/>
      <c r="M10363" s="8"/>
      <c r="N10363" s="8"/>
    </row>
    <row r="10364" spans="1:14" ht="21" customHeight="1" x14ac:dyDescent="0.5">
      <c r="A10364" s="50"/>
      <c r="B10364" s="8"/>
      <c r="C10364" s="49"/>
      <c r="D10364" s="8"/>
      <c r="E10364" s="8"/>
      <c r="F10364" s="8"/>
      <c r="G10364" s="8"/>
      <c r="H10364" s="15"/>
      <c r="I10364" s="27"/>
      <c r="K10364" s="27"/>
      <c r="L10364" s="8"/>
      <c r="M10364" s="8"/>
      <c r="N10364" s="8"/>
    </row>
    <row r="10365" spans="1:14" ht="21" customHeight="1" x14ac:dyDescent="0.5">
      <c r="A10365" s="50"/>
      <c r="B10365" s="8"/>
      <c r="C10365" s="49"/>
      <c r="D10365" s="8"/>
      <c r="E10365" s="8"/>
      <c r="F10365" s="8"/>
      <c r="G10365" s="8"/>
      <c r="H10365" s="15"/>
      <c r="I10365" s="27"/>
      <c r="K10365" s="27"/>
      <c r="L10365" s="8"/>
      <c r="M10365" s="8"/>
      <c r="N10365" s="8"/>
    </row>
    <row r="10366" spans="1:14" ht="21" customHeight="1" x14ac:dyDescent="0.5">
      <c r="A10366" s="50"/>
      <c r="B10366" s="8"/>
      <c r="C10366" s="49"/>
      <c r="D10366" s="8"/>
      <c r="E10366" s="8"/>
      <c r="F10366" s="8"/>
      <c r="G10366" s="8"/>
      <c r="H10366" s="15"/>
      <c r="I10366" s="27"/>
      <c r="K10366" s="27"/>
      <c r="L10366" s="8"/>
      <c r="M10366" s="8"/>
      <c r="N10366" s="8"/>
    </row>
    <row r="10367" spans="1:14" ht="21" customHeight="1" x14ac:dyDescent="0.5">
      <c r="A10367" s="50"/>
      <c r="B10367" s="8"/>
      <c r="C10367" s="49"/>
      <c r="D10367" s="8"/>
      <c r="E10367" s="8"/>
      <c r="F10367" s="8"/>
      <c r="G10367" s="8"/>
      <c r="H10367" s="15"/>
      <c r="I10367" s="27"/>
      <c r="K10367" s="27"/>
      <c r="L10367" s="8"/>
      <c r="M10367" s="8"/>
      <c r="N10367" s="8"/>
    </row>
    <row r="10368" spans="1:14" ht="21" customHeight="1" x14ac:dyDescent="0.5">
      <c r="A10368" s="50"/>
      <c r="B10368" s="8"/>
      <c r="C10368" s="49"/>
      <c r="D10368" s="8"/>
      <c r="E10368" s="8"/>
      <c r="F10368" s="8"/>
      <c r="G10368" s="8"/>
      <c r="H10368" s="15"/>
      <c r="I10368" s="27"/>
      <c r="K10368" s="27"/>
      <c r="L10368" s="8"/>
      <c r="M10368" s="8"/>
      <c r="N10368" s="8"/>
    </row>
    <row r="10369" spans="1:14" ht="21" customHeight="1" x14ac:dyDescent="0.5">
      <c r="A10369" s="50"/>
      <c r="B10369" s="8"/>
      <c r="C10369" s="49"/>
      <c r="D10369" s="8"/>
      <c r="E10369" s="8"/>
      <c r="F10369" s="8"/>
      <c r="G10369" s="8"/>
      <c r="H10369" s="15"/>
      <c r="I10369" s="27"/>
      <c r="K10369" s="27"/>
      <c r="L10369" s="8"/>
      <c r="M10369" s="8"/>
      <c r="N10369" s="8"/>
    </row>
    <row r="10370" spans="1:14" ht="21" customHeight="1" x14ac:dyDescent="0.5">
      <c r="A10370" s="50"/>
      <c r="B10370" s="8"/>
      <c r="C10370" s="49"/>
      <c r="D10370" s="8"/>
      <c r="E10370" s="8"/>
      <c r="F10370" s="8"/>
      <c r="G10370" s="8"/>
      <c r="H10370" s="15"/>
      <c r="I10370" s="27"/>
      <c r="K10370" s="27"/>
      <c r="L10370" s="8"/>
      <c r="M10370" s="8"/>
      <c r="N10370" s="8"/>
    </row>
    <row r="10371" spans="1:14" ht="21" customHeight="1" x14ac:dyDescent="0.5">
      <c r="A10371" s="50"/>
      <c r="B10371" s="8"/>
      <c r="C10371" s="49"/>
      <c r="D10371" s="8"/>
      <c r="E10371" s="8"/>
      <c r="F10371" s="8"/>
      <c r="G10371" s="8"/>
      <c r="H10371" s="15"/>
      <c r="I10371" s="27"/>
      <c r="K10371" s="27"/>
      <c r="L10371" s="8"/>
      <c r="M10371" s="8"/>
      <c r="N10371" s="8"/>
    </row>
    <row r="10372" spans="1:14" ht="21" customHeight="1" x14ac:dyDescent="0.5">
      <c r="A10372" s="50"/>
      <c r="B10372" s="8"/>
      <c r="C10372" s="49"/>
      <c r="D10372" s="8"/>
      <c r="E10372" s="8"/>
      <c r="F10372" s="8"/>
      <c r="G10372" s="8"/>
      <c r="H10372" s="15"/>
      <c r="I10372" s="27"/>
      <c r="K10372" s="27"/>
      <c r="L10372" s="8"/>
      <c r="M10372" s="8"/>
      <c r="N10372" s="8"/>
    </row>
    <row r="10373" spans="1:14" ht="21" customHeight="1" x14ac:dyDescent="0.5">
      <c r="A10373" s="50"/>
      <c r="B10373" s="8"/>
      <c r="C10373" s="49"/>
      <c r="D10373" s="8"/>
      <c r="E10373" s="8"/>
      <c r="F10373" s="8"/>
      <c r="G10373" s="8"/>
      <c r="H10373" s="15"/>
      <c r="I10373" s="27"/>
      <c r="K10373" s="27"/>
      <c r="L10373" s="8"/>
      <c r="M10373" s="8"/>
      <c r="N10373" s="8"/>
    </row>
    <row r="10374" spans="1:14" ht="21" customHeight="1" x14ac:dyDescent="0.5">
      <c r="A10374" s="50"/>
      <c r="B10374" s="8"/>
      <c r="C10374" s="49"/>
      <c r="D10374" s="8"/>
      <c r="E10374" s="8"/>
      <c r="F10374" s="8"/>
      <c r="G10374" s="8"/>
      <c r="H10374" s="15"/>
      <c r="I10374" s="27"/>
      <c r="K10374" s="27"/>
      <c r="L10374" s="8"/>
      <c r="M10374" s="8"/>
      <c r="N10374" s="8"/>
    </row>
    <row r="10375" spans="1:14" ht="21" customHeight="1" x14ac:dyDescent="0.5">
      <c r="A10375" s="50"/>
      <c r="B10375" s="8"/>
      <c r="C10375" s="49"/>
      <c r="D10375" s="8"/>
      <c r="E10375" s="8"/>
      <c r="F10375" s="8"/>
      <c r="G10375" s="8"/>
      <c r="H10375" s="15"/>
      <c r="I10375" s="27"/>
      <c r="K10375" s="27"/>
      <c r="L10375" s="8"/>
      <c r="M10375" s="8"/>
      <c r="N10375" s="8"/>
    </row>
    <row r="10376" spans="1:14" ht="21" customHeight="1" x14ac:dyDescent="0.5">
      <c r="A10376" s="50"/>
      <c r="B10376" s="8"/>
      <c r="C10376" s="49"/>
      <c r="D10376" s="8"/>
      <c r="E10376" s="8"/>
      <c r="F10376" s="8"/>
      <c r="G10376" s="8"/>
      <c r="H10376" s="15"/>
      <c r="I10376" s="27"/>
      <c r="K10376" s="27"/>
      <c r="L10376" s="8"/>
      <c r="M10376" s="8"/>
      <c r="N10376" s="8"/>
    </row>
    <row r="10377" spans="1:14" ht="21" customHeight="1" x14ac:dyDescent="0.5">
      <c r="A10377" s="50"/>
      <c r="B10377" s="8"/>
      <c r="C10377" s="49"/>
      <c r="D10377" s="8"/>
      <c r="E10377" s="8"/>
      <c r="F10377" s="8"/>
      <c r="G10377" s="8"/>
      <c r="H10377" s="15"/>
      <c r="I10377" s="27"/>
      <c r="K10377" s="27"/>
      <c r="L10377" s="8"/>
      <c r="M10377" s="8"/>
      <c r="N10377" s="8"/>
    </row>
    <row r="10378" spans="1:14" ht="21" customHeight="1" x14ac:dyDescent="0.5">
      <c r="A10378" s="50"/>
      <c r="B10378" s="8"/>
      <c r="C10378" s="49"/>
      <c r="D10378" s="8"/>
      <c r="E10378" s="8"/>
      <c r="F10378" s="8"/>
      <c r="G10378" s="8"/>
      <c r="H10378" s="15"/>
      <c r="I10378" s="27"/>
      <c r="K10378" s="27"/>
      <c r="L10378" s="8"/>
      <c r="M10378" s="8"/>
      <c r="N10378" s="8"/>
    </row>
    <row r="10379" spans="1:14" ht="21" customHeight="1" x14ac:dyDescent="0.5">
      <c r="A10379" s="50"/>
      <c r="B10379" s="8"/>
      <c r="C10379" s="49"/>
      <c r="D10379" s="8"/>
      <c r="E10379" s="8"/>
      <c r="F10379" s="8"/>
      <c r="G10379" s="8"/>
      <c r="H10379" s="15"/>
      <c r="I10379" s="27"/>
      <c r="K10379" s="27"/>
      <c r="L10379" s="8"/>
      <c r="M10379" s="8"/>
      <c r="N10379" s="8"/>
    </row>
    <row r="10380" spans="1:14" ht="21" customHeight="1" x14ac:dyDescent="0.5">
      <c r="A10380" s="50"/>
      <c r="B10380" s="8"/>
      <c r="C10380" s="49"/>
      <c r="D10380" s="8"/>
      <c r="E10380" s="8"/>
      <c r="F10380" s="8"/>
      <c r="G10380" s="8"/>
      <c r="H10380" s="15"/>
      <c r="I10380" s="27"/>
      <c r="K10380" s="27"/>
      <c r="L10380" s="8"/>
      <c r="M10380" s="8"/>
      <c r="N10380" s="8"/>
    </row>
    <row r="10381" spans="1:14" ht="21" customHeight="1" x14ac:dyDescent="0.5">
      <c r="A10381" s="50"/>
      <c r="B10381" s="8"/>
      <c r="C10381" s="49"/>
      <c r="D10381" s="8"/>
      <c r="E10381" s="8"/>
      <c r="F10381" s="8"/>
      <c r="G10381" s="8"/>
      <c r="H10381" s="15"/>
      <c r="I10381" s="27"/>
      <c r="K10381" s="27"/>
      <c r="L10381" s="8"/>
      <c r="M10381" s="8"/>
      <c r="N10381" s="8"/>
    </row>
    <row r="10382" spans="1:14" ht="21" customHeight="1" x14ac:dyDescent="0.5">
      <c r="A10382" s="50"/>
      <c r="B10382" s="8"/>
      <c r="C10382" s="49"/>
      <c r="D10382" s="8"/>
      <c r="E10382" s="8"/>
      <c r="F10382" s="8"/>
      <c r="G10382" s="8"/>
      <c r="H10382" s="15"/>
      <c r="I10382" s="27"/>
      <c r="K10382" s="27"/>
      <c r="L10382" s="8"/>
      <c r="M10382" s="8"/>
      <c r="N10382" s="8"/>
    </row>
    <row r="10383" spans="1:14" ht="21" customHeight="1" x14ac:dyDescent="0.5">
      <c r="A10383" s="50"/>
      <c r="B10383" s="8"/>
      <c r="C10383" s="49"/>
      <c r="D10383" s="8"/>
      <c r="E10383" s="8"/>
      <c r="F10383" s="8"/>
      <c r="G10383" s="8"/>
      <c r="H10383" s="15"/>
      <c r="I10383" s="27"/>
      <c r="K10383" s="27"/>
      <c r="L10383" s="8"/>
      <c r="M10383" s="8"/>
      <c r="N10383" s="8"/>
    </row>
    <row r="10384" spans="1:14" ht="21" customHeight="1" x14ac:dyDescent="0.5">
      <c r="A10384" s="50"/>
      <c r="B10384" s="8"/>
      <c r="C10384" s="49"/>
      <c r="D10384" s="8"/>
      <c r="E10384" s="8"/>
      <c r="F10384" s="8"/>
      <c r="G10384" s="8"/>
      <c r="H10384" s="15"/>
      <c r="I10384" s="27"/>
      <c r="K10384" s="27"/>
      <c r="L10384" s="8"/>
      <c r="M10384" s="8"/>
      <c r="N10384" s="8"/>
    </row>
    <row r="10385" spans="1:14" ht="21" customHeight="1" x14ac:dyDescent="0.5">
      <c r="A10385" s="50"/>
      <c r="B10385" s="8"/>
      <c r="C10385" s="49"/>
      <c r="D10385" s="8"/>
      <c r="E10385" s="8"/>
      <c r="F10385" s="8"/>
      <c r="G10385" s="8"/>
      <c r="H10385" s="15"/>
      <c r="I10385" s="27"/>
      <c r="K10385" s="27"/>
      <c r="L10385" s="8"/>
      <c r="M10385" s="8"/>
      <c r="N10385" s="8"/>
    </row>
    <row r="10386" spans="1:14" ht="21" customHeight="1" x14ac:dyDescent="0.5">
      <c r="A10386" s="50"/>
      <c r="B10386" s="8"/>
      <c r="C10386" s="49"/>
      <c r="D10386" s="8"/>
      <c r="E10386" s="8"/>
      <c r="F10386" s="8"/>
      <c r="G10386" s="8"/>
      <c r="H10386" s="15"/>
      <c r="I10386" s="27"/>
      <c r="K10386" s="27"/>
      <c r="L10386" s="8"/>
      <c r="M10386" s="8"/>
      <c r="N10386" s="8"/>
    </row>
    <row r="10387" spans="1:14" ht="21" customHeight="1" x14ac:dyDescent="0.5">
      <c r="A10387" s="50"/>
      <c r="B10387" s="8"/>
      <c r="C10387" s="49"/>
      <c r="D10387" s="8"/>
      <c r="E10387" s="8"/>
      <c r="F10387" s="8"/>
      <c r="G10387" s="8"/>
      <c r="H10387" s="15"/>
      <c r="I10387" s="27"/>
      <c r="K10387" s="27"/>
      <c r="L10387" s="8"/>
      <c r="M10387" s="8"/>
      <c r="N10387" s="8"/>
    </row>
    <row r="10388" spans="1:14" ht="21" customHeight="1" x14ac:dyDescent="0.5">
      <c r="A10388" s="50"/>
      <c r="B10388" s="8"/>
      <c r="C10388" s="49"/>
      <c r="D10388" s="8"/>
      <c r="E10388" s="8"/>
      <c r="F10388" s="8"/>
      <c r="G10388" s="8"/>
      <c r="H10388" s="15"/>
      <c r="I10388" s="27"/>
      <c r="K10388" s="27"/>
      <c r="L10388" s="8"/>
      <c r="M10388" s="8"/>
      <c r="N10388" s="8"/>
    </row>
    <row r="10389" spans="1:14" ht="21" customHeight="1" x14ac:dyDescent="0.5">
      <c r="A10389" s="50"/>
      <c r="B10389" s="8"/>
      <c r="C10389" s="49"/>
      <c r="D10389" s="8"/>
      <c r="E10389" s="8"/>
      <c r="F10389" s="8"/>
      <c r="G10389" s="8"/>
      <c r="H10389" s="15"/>
      <c r="I10389" s="27"/>
      <c r="K10389" s="27"/>
      <c r="L10389" s="8"/>
      <c r="M10389" s="8"/>
      <c r="N10389" s="8"/>
    </row>
    <row r="10390" spans="1:14" ht="21" customHeight="1" x14ac:dyDescent="0.5">
      <c r="A10390" s="50"/>
      <c r="B10390" s="8"/>
      <c r="C10390" s="49"/>
      <c r="D10390" s="8"/>
      <c r="E10390" s="8"/>
      <c r="F10390" s="8"/>
      <c r="G10390" s="8"/>
      <c r="H10390" s="15"/>
      <c r="I10390" s="27"/>
      <c r="K10390" s="27"/>
      <c r="L10390" s="8"/>
      <c r="M10390" s="8"/>
      <c r="N10390" s="8"/>
    </row>
    <row r="10391" spans="1:14" ht="21" customHeight="1" x14ac:dyDescent="0.5">
      <c r="A10391" s="50"/>
      <c r="B10391" s="8"/>
      <c r="C10391" s="49"/>
      <c r="D10391" s="8"/>
      <c r="E10391" s="8"/>
      <c r="F10391" s="8"/>
      <c r="G10391" s="8"/>
      <c r="H10391" s="15"/>
      <c r="I10391" s="27"/>
      <c r="K10391" s="27"/>
      <c r="L10391" s="8"/>
      <c r="M10391" s="8"/>
      <c r="N10391" s="8"/>
    </row>
    <row r="10392" spans="1:14" ht="21" customHeight="1" x14ac:dyDescent="0.5">
      <c r="A10392" s="50"/>
      <c r="B10392" s="8"/>
      <c r="C10392" s="49"/>
      <c r="D10392" s="8"/>
      <c r="E10392" s="8"/>
      <c r="F10392" s="8"/>
      <c r="G10392" s="8"/>
      <c r="H10392" s="15"/>
      <c r="I10392" s="27"/>
      <c r="K10392" s="27"/>
      <c r="L10392" s="8"/>
      <c r="M10392" s="8"/>
      <c r="N10392" s="8"/>
    </row>
    <row r="10393" spans="1:14" ht="21" customHeight="1" x14ac:dyDescent="0.5">
      <c r="A10393" s="50"/>
      <c r="B10393" s="8"/>
      <c r="C10393" s="49"/>
      <c r="D10393" s="8"/>
      <c r="E10393" s="8"/>
      <c r="F10393" s="8"/>
      <c r="G10393" s="8"/>
      <c r="H10393" s="15"/>
      <c r="I10393" s="27"/>
      <c r="K10393" s="27"/>
      <c r="L10393" s="8"/>
      <c r="M10393" s="8"/>
      <c r="N10393" s="8"/>
    </row>
    <row r="10394" spans="1:14" ht="21" customHeight="1" x14ac:dyDescent="0.5">
      <c r="A10394" s="50"/>
      <c r="B10394" s="8"/>
      <c r="C10394" s="49"/>
      <c r="D10394" s="8"/>
      <c r="E10394" s="8"/>
      <c r="F10394" s="8"/>
      <c r="G10394" s="8"/>
      <c r="H10394" s="15"/>
      <c r="I10394" s="27"/>
      <c r="K10394" s="27"/>
      <c r="L10394" s="8"/>
      <c r="M10394" s="8"/>
      <c r="N10394" s="8"/>
    </row>
    <row r="10395" spans="1:14" ht="21" customHeight="1" x14ac:dyDescent="0.5">
      <c r="A10395" s="50"/>
      <c r="B10395" s="8"/>
      <c r="C10395" s="49"/>
      <c r="D10395" s="8"/>
      <c r="E10395" s="8"/>
      <c r="F10395" s="8"/>
      <c r="G10395" s="8"/>
      <c r="H10395" s="15"/>
      <c r="I10395" s="27"/>
      <c r="K10395" s="27"/>
      <c r="L10395" s="8"/>
      <c r="M10395" s="8"/>
      <c r="N10395" s="8"/>
    </row>
    <row r="10396" spans="1:14" ht="21" customHeight="1" x14ac:dyDescent="0.5">
      <c r="A10396" s="50"/>
      <c r="B10396" s="8"/>
      <c r="C10396" s="49"/>
      <c r="D10396" s="8"/>
      <c r="E10396" s="8"/>
      <c r="F10396" s="8"/>
      <c r="G10396" s="8"/>
      <c r="H10396" s="15"/>
      <c r="I10396" s="27"/>
      <c r="K10396" s="27"/>
      <c r="L10396" s="8"/>
      <c r="M10396" s="8"/>
      <c r="N10396" s="8"/>
    </row>
    <row r="10397" spans="1:14" ht="21" customHeight="1" x14ac:dyDescent="0.5">
      <c r="A10397" s="50"/>
      <c r="B10397" s="8"/>
      <c r="C10397" s="49"/>
      <c r="D10397" s="8"/>
      <c r="E10397" s="8"/>
      <c r="F10397" s="8"/>
      <c r="G10397" s="8"/>
      <c r="H10397" s="15"/>
      <c r="I10397" s="27"/>
      <c r="K10397" s="27"/>
      <c r="L10397" s="8"/>
      <c r="M10397" s="8"/>
      <c r="N10397" s="8"/>
    </row>
    <row r="10398" spans="1:14" ht="21" customHeight="1" x14ac:dyDescent="0.5">
      <c r="A10398" s="50"/>
      <c r="B10398" s="8"/>
      <c r="C10398" s="49"/>
      <c r="D10398" s="8"/>
      <c r="E10398" s="8"/>
      <c r="F10398" s="8"/>
      <c r="G10398" s="8"/>
      <c r="H10398" s="15"/>
      <c r="I10398" s="27"/>
      <c r="K10398" s="27"/>
      <c r="L10398" s="8"/>
      <c r="M10398" s="8"/>
      <c r="N10398" s="8"/>
    </row>
    <row r="10399" spans="1:14" ht="21" customHeight="1" x14ac:dyDescent="0.5">
      <c r="A10399" s="50"/>
      <c r="B10399" s="8"/>
      <c r="C10399" s="49"/>
      <c r="D10399" s="8"/>
      <c r="E10399" s="8"/>
      <c r="F10399" s="8"/>
      <c r="G10399" s="8"/>
      <c r="H10399" s="15"/>
      <c r="I10399" s="27"/>
      <c r="K10399" s="27"/>
      <c r="L10399" s="8"/>
      <c r="M10399" s="8"/>
      <c r="N10399" s="8"/>
    </row>
    <row r="10400" spans="1:14" ht="21" customHeight="1" x14ac:dyDescent="0.5">
      <c r="A10400" s="50"/>
      <c r="B10400" s="8"/>
      <c r="C10400" s="49"/>
      <c r="D10400" s="8"/>
      <c r="E10400" s="8"/>
      <c r="F10400" s="8"/>
      <c r="G10400" s="8"/>
      <c r="H10400" s="15"/>
      <c r="I10400" s="27"/>
      <c r="K10400" s="27"/>
      <c r="L10400" s="8"/>
      <c r="M10400" s="8"/>
      <c r="N10400" s="8"/>
    </row>
    <row r="10401" spans="1:14" ht="21" customHeight="1" x14ac:dyDescent="0.5">
      <c r="A10401" s="50"/>
      <c r="B10401" s="8"/>
      <c r="C10401" s="49"/>
      <c r="D10401" s="8"/>
      <c r="E10401" s="8"/>
      <c r="F10401" s="8"/>
      <c r="G10401" s="8"/>
      <c r="H10401" s="15"/>
      <c r="I10401" s="27"/>
      <c r="K10401" s="27"/>
      <c r="L10401" s="8"/>
      <c r="M10401" s="8"/>
      <c r="N10401" s="8"/>
    </row>
    <row r="10402" spans="1:14" ht="21" customHeight="1" x14ac:dyDescent="0.5">
      <c r="A10402" s="50"/>
      <c r="B10402" s="8"/>
      <c r="C10402" s="49"/>
      <c r="D10402" s="8"/>
      <c r="E10402" s="8"/>
      <c r="F10402" s="8"/>
      <c r="G10402" s="8"/>
      <c r="H10402" s="15"/>
      <c r="I10402" s="27"/>
      <c r="K10402" s="27"/>
      <c r="L10402" s="8"/>
      <c r="M10402" s="8"/>
      <c r="N10402" s="8"/>
    </row>
    <row r="10403" spans="1:14" ht="21" customHeight="1" x14ac:dyDescent="0.5">
      <c r="A10403" s="50"/>
      <c r="B10403" s="8"/>
      <c r="C10403" s="49"/>
      <c r="D10403" s="8"/>
      <c r="E10403" s="8"/>
      <c r="F10403" s="8"/>
      <c r="G10403" s="8"/>
      <c r="H10403" s="15"/>
      <c r="I10403" s="27"/>
      <c r="K10403" s="27"/>
      <c r="L10403" s="8"/>
      <c r="M10403" s="8"/>
      <c r="N10403" s="8"/>
    </row>
    <row r="10404" spans="1:14" ht="21" customHeight="1" x14ac:dyDescent="0.5">
      <c r="A10404" s="50"/>
      <c r="B10404" s="8"/>
      <c r="C10404" s="49"/>
      <c r="D10404" s="8"/>
      <c r="E10404" s="8"/>
      <c r="F10404" s="8"/>
      <c r="G10404" s="8"/>
      <c r="H10404" s="15"/>
      <c r="I10404" s="27"/>
      <c r="K10404" s="27"/>
      <c r="L10404" s="8"/>
      <c r="M10404" s="8"/>
      <c r="N10404" s="8"/>
    </row>
    <row r="10405" spans="1:14" ht="21" customHeight="1" x14ac:dyDescent="0.5">
      <c r="A10405" s="50"/>
      <c r="B10405" s="8"/>
      <c r="C10405" s="49"/>
      <c r="D10405" s="8"/>
      <c r="E10405" s="8"/>
      <c r="F10405" s="8"/>
      <c r="G10405" s="8"/>
      <c r="H10405" s="15"/>
      <c r="I10405" s="27"/>
      <c r="K10405" s="27"/>
      <c r="L10405" s="8"/>
      <c r="M10405" s="8"/>
      <c r="N10405" s="8"/>
    </row>
    <row r="10406" spans="1:14" ht="21" customHeight="1" x14ac:dyDescent="0.5">
      <c r="A10406" s="50"/>
      <c r="B10406" s="8"/>
      <c r="C10406" s="49"/>
      <c r="D10406" s="8"/>
      <c r="E10406" s="8"/>
      <c r="F10406" s="8"/>
      <c r="G10406" s="8"/>
      <c r="H10406" s="15"/>
      <c r="I10406" s="27"/>
      <c r="K10406" s="27"/>
      <c r="L10406" s="8"/>
      <c r="M10406" s="8"/>
      <c r="N10406" s="8"/>
    </row>
    <row r="10407" spans="1:14" ht="21" customHeight="1" x14ac:dyDescent="0.5">
      <c r="A10407" s="50"/>
      <c r="B10407" s="8"/>
      <c r="C10407" s="49"/>
      <c r="D10407" s="8"/>
      <c r="E10407" s="8"/>
      <c r="F10407" s="8"/>
      <c r="G10407" s="8"/>
      <c r="H10407" s="15"/>
      <c r="I10407" s="27"/>
      <c r="K10407" s="27"/>
      <c r="L10407" s="8"/>
      <c r="M10407" s="8"/>
      <c r="N10407" s="8"/>
    </row>
    <row r="10408" spans="1:14" ht="21" customHeight="1" x14ac:dyDescent="0.5">
      <c r="A10408" s="50"/>
      <c r="B10408" s="8"/>
      <c r="C10408" s="49"/>
      <c r="D10408" s="8"/>
      <c r="E10408" s="8"/>
      <c r="F10408" s="8"/>
      <c r="G10408" s="8"/>
      <c r="H10408" s="15"/>
      <c r="I10408" s="27"/>
      <c r="K10408" s="27"/>
      <c r="L10408" s="8"/>
      <c r="M10408" s="8"/>
      <c r="N10408" s="8"/>
    </row>
    <row r="10409" spans="1:14" ht="21" customHeight="1" x14ac:dyDescent="0.5">
      <c r="A10409" s="50"/>
      <c r="B10409" s="8"/>
      <c r="C10409" s="49"/>
      <c r="D10409" s="8"/>
      <c r="E10409" s="8"/>
      <c r="F10409" s="8"/>
      <c r="G10409" s="8"/>
      <c r="H10409" s="15"/>
      <c r="I10409" s="27"/>
      <c r="K10409" s="27"/>
      <c r="L10409" s="8"/>
      <c r="M10409" s="8"/>
      <c r="N10409" s="8"/>
    </row>
    <row r="10410" spans="1:14" ht="21" customHeight="1" x14ac:dyDescent="0.5">
      <c r="A10410" s="50"/>
      <c r="B10410" s="8"/>
      <c r="C10410" s="49"/>
      <c r="D10410" s="8"/>
      <c r="E10410" s="8"/>
      <c r="F10410" s="8"/>
      <c r="G10410" s="8"/>
      <c r="H10410" s="15"/>
      <c r="I10410" s="27"/>
      <c r="K10410" s="27"/>
      <c r="L10410" s="8"/>
      <c r="M10410" s="8"/>
      <c r="N10410" s="8"/>
    </row>
    <row r="10411" spans="1:14" ht="21" customHeight="1" x14ac:dyDescent="0.5">
      <c r="A10411" s="50"/>
      <c r="B10411" s="8"/>
      <c r="C10411" s="49"/>
      <c r="D10411" s="8"/>
      <c r="E10411" s="8"/>
      <c r="F10411" s="8"/>
      <c r="G10411" s="8"/>
      <c r="H10411" s="15"/>
      <c r="I10411" s="27"/>
      <c r="K10411" s="27"/>
      <c r="L10411" s="8"/>
      <c r="M10411" s="8"/>
      <c r="N10411" s="8"/>
    </row>
    <row r="10412" spans="1:14" ht="21" customHeight="1" x14ac:dyDescent="0.5">
      <c r="A10412" s="50"/>
      <c r="B10412" s="8"/>
      <c r="C10412" s="49"/>
      <c r="D10412" s="8"/>
      <c r="E10412" s="8"/>
      <c r="F10412" s="8"/>
      <c r="G10412" s="8"/>
      <c r="H10412" s="15"/>
      <c r="I10412" s="27"/>
      <c r="K10412" s="27"/>
      <c r="L10412" s="8"/>
      <c r="M10412" s="8"/>
      <c r="N10412" s="8"/>
    </row>
    <row r="10413" spans="1:14" ht="21" customHeight="1" x14ac:dyDescent="0.5">
      <c r="A10413" s="50"/>
      <c r="B10413" s="8"/>
      <c r="C10413" s="49"/>
      <c r="D10413" s="8"/>
      <c r="E10413" s="8"/>
      <c r="F10413" s="8"/>
      <c r="G10413" s="8"/>
      <c r="H10413" s="15"/>
      <c r="I10413" s="27"/>
      <c r="K10413" s="27"/>
      <c r="L10413" s="8"/>
      <c r="M10413" s="8"/>
      <c r="N10413" s="8"/>
    </row>
    <row r="10414" spans="1:14" ht="21" customHeight="1" x14ac:dyDescent="0.5">
      <c r="A10414" s="50"/>
      <c r="B10414" s="8"/>
      <c r="C10414" s="49"/>
      <c r="D10414" s="8"/>
      <c r="E10414" s="8"/>
      <c r="F10414" s="8"/>
      <c r="G10414" s="8"/>
      <c r="H10414" s="15"/>
      <c r="I10414" s="27"/>
      <c r="K10414" s="27"/>
      <c r="L10414" s="8"/>
      <c r="M10414" s="8"/>
      <c r="N10414" s="8"/>
    </row>
    <row r="10415" spans="1:14" ht="21" customHeight="1" x14ac:dyDescent="0.5">
      <c r="A10415" s="50"/>
      <c r="B10415" s="8"/>
      <c r="C10415" s="49"/>
      <c r="D10415" s="8"/>
      <c r="E10415" s="8"/>
      <c r="F10415" s="8"/>
      <c r="G10415" s="8"/>
      <c r="H10415" s="15"/>
      <c r="I10415" s="27"/>
      <c r="K10415" s="27"/>
      <c r="L10415" s="8"/>
      <c r="M10415" s="8"/>
      <c r="N10415" s="8"/>
    </row>
    <row r="10416" spans="1:14" ht="21" customHeight="1" x14ac:dyDescent="0.5">
      <c r="A10416" s="50"/>
      <c r="B10416" s="8"/>
      <c r="C10416" s="49"/>
      <c r="D10416" s="8"/>
      <c r="E10416" s="8"/>
      <c r="F10416" s="8"/>
      <c r="G10416" s="8"/>
      <c r="H10416" s="15"/>
      <c r="I10416" s="27"/>
      <c r="K10416" s="27"/>
      <c r="L10416" s="8"/>
      <c r="M10416" s="8"/>
      <c r="N10416" s="8"/>
    </row>
    <row r="10417" spans="1:14" ht="21" customHeight="1" x14ac:dyDescent="0.5">
      <c r="A10417" s="50"/>
      <c r="B10417" s="8"/>
      <c r="C10417" s="49"/>
      <c r="D10417" s="8"/>
      <c r="E10417" s="8"/>
      <c r="F10417" s="8"/>
      <c r="G10417" s="8"/>
      <c r="H10417" s="15"/>
      <c r="I10417" s="27"/>
      <c r="K10417" s="27"/>
      <c r="L10417" s="8"/>
      <c r="M10417" s="8"/>
      <c r="N10417" s="8"/>
    </row>
    <row r="10418" spans="1:14" ht="21" customHeight="1" x14ac:dyDescent="0.5">
      <c r="A10418" s="50"/>
      <c r="B10418" s="8"/>
      <c r="C10418" s="49"/>
      <c r="D10418" s="8"/>
      <c r="E10418" s="8"/>
      <c r="F10418" s="8"/>
      <c r="G10418" s="8"/>
      <c r="H10418" s="15"/>
      <c r="I10418" s="27"/>
      <c r="K10418" s="27"/>
      <c r="L10418" s="8"/>
      <c r="M10418" s="8"/>
      <c r="N10418" s="8"/>
    </row>
    <row r="10419" spans="1:14" ht="21" customHeight="1" x14ac:dyDescent="0.5">
      <c r="A10419" s="50"/>
      <c r="B10419" s="8"/>
      <c r="C10419" s="49"/>
      <c r="D10419" s="8"/>
      <c r="E10419" s="8"/>
      <c r="F10419" s="8"/>
      <c r="G10419" s="8"/>
      <c r="H10419" s="15"/>
      <c r="I10419" s="27"/>
      <c r="K10419" s="27"/>
      <c r="L10419" s="8"/>
      <c r="M10419" s="8"/>
      <c r="N10419" s="8"/>
    </row>
    <row r="10420" spans="1:14" ht="21" customHeight="1" x14ac:dyDescent="0.5">
      <c r="A10420" s="50"/>
      <c r="B10420" s="8"/>
      <c r="C10420" s="49"/>
      <c r="D10420" s="8"/>
      <c r="E10420" s="8"/>
      <c r="F10420" s="8"/>
      <c r="G10420" s="8"/>
      <c r="H10420" s="15"/>
      <c r="I10420" s="27"/>
      <c r="K10420" s="27"/>
      <c r="L10420" s="8"/>
      <c r="M10420" s="8"/>
      <c r="N10420" s="8"/>
    </row>
    <row r="10421" spans="1:14" ht="21" customHeight="1" x14ac:dyDescent="0.5">
      <c r="A10421" s="50"/>
      <c r="B10421" s="8"/>
      <c r="C10421" s="49"/>
      <c r="D10421" s="8"/>
      <c r="E10421" s="8"/>
      <c r="F10421" s="8"/>
      <c r="G10421" s="8"/>
      <c r="H10421" s="15"/>
      <c r="I10421" s="27"/>
      <c r="K10421" s="27"/>
      <c r="L10421" s="8"/>
      <c r="M10421" s="8"/>
      <c r="N10421" s="8"/>
    </row>
    <row r="10422" spans="1:14" ht="21" customHeight="1" x14ac:dyDescent="0.5">
      <c r="A10422" s="50"/>
      <c r="B10422" s="8"/>
      <c r="C10422" s="49"/>
      <c r="D10422" s="8"/>
      <c r="E10422" s="8"/>
      <c r="F10422" s="8"/>
      <c r="G10422" s="8"/>
      <c r="H10422" s="15"/>
      <c r="I10422" s="27"/>
      <c r="K10422" s="27"/>
      <c r="L10422" s="8"/>
      <c r="M10422" s="8"/>
      <c r="N10422" s="8"/>
    </row>
    <row r="10423" spans="1:14" ht="21" customHeight="1" x14ac:dyDescent="0.5">
      <c r="A10423" s="50"/>
      <c r="B10423" s="8"/>
      <c r="C10423" s="49"/>
      <c r="D10423" s="8"/>
      <c r="E10423" s="8"/>
      <c r="F10423" s="8"/>
      <c r="G10423" s="8"/>
      <c r="H10423" s="15"/>
      <c r="I10423" s="27"/>
      <c r="K10423" s="27"/>
      <c r="L10423" s="8"/>
      <c r="M10423" s="8"/>
      <c r="N10423" s="8"/>
    </row>
    <row r="10424" spans="1:14" ht="21" customHeight="1" x14ac:dyDescent="0.5">
      <c r="A10424" s="50"/>
      <c r="B10424" s="8"/>
      <c r="C10424" s="49"/>
      <c r="D10424" s="8"/>
      <c r="E10424" s="8"/>
      <c r="F10424" s="8"/>
      <c r="G10424" s="8"/>
      <c r="H10424" s="15"/>
      <c r="I10424" s="27"/>
      <c r="K10424" s="27"/>
      <c r="L10424" s="8"/>
      <c r="M10424" s="8"/>
      <c r="N10424" s="8"/>
    </row>
    <row r="10425" spans="1:14" ht="21" customHeight="1" x14ac:dyDescent="0.5">
      <c r="A10425" s="50"/>
      <c r="B10425" s="8"/>
      <c r="C10425" s="49"/>
      <c r="D10425" s="8"/>
      <c r="E10425" s="8"/>
      <c r="F10425" s="8"/>
      <c r="G10425" s="8"/>
      <c r="H10425" s="15"/>
      <c r="I10425" s="27"/>
      <c r="K10425" s="27"/>
      <c r="L10425" s="8"/>
      <c r="M10425" s="8"/>
      <c r="N10425" s="8"/>
    </row>
    <row r="10426" spans="1:14" ht="21" customHeight="1" x14ac:dyDescent="0.5">
      <c r="A10426" s="50"/>
      <c r="B10426" s="8"/>
      <c r="C10426" s="49"/>
      <c r="D10426" s="8"/>
      <c r="E10426" s="8"/>
      <c r="F10426" s="8"/>
      <c r="G10426" s="8"/>
      <c r="H10426" s="15"/>
      <c r="I10426" s="27"/>
      <c r="K10426" s="27"/>
      <c r="L10426" s="8"/>
      <c r="M10426" s="8"/>
      <c r="N10426" s="8"/>
    </row>
    <row r="10427" spans="1:14" ht="21" customHeight="1" x14ac:dyDescent="0.5">
      <c r="A10427" s="50"/>
      <c r="B10427" s="8"/>
      <c r="C10427" s="49"/>
      <c r="D10427" s="8"/>
      <c r="E10427" s="8"/>
      <c r="F10427" s="8"/>
      <c r="G10427" s="8"/>
      <c r="H10427" s="15"/>
      <c r="I10427" s="27"/>
      <c r="K10427" s="27"/>
      <c r="L10427" s="8"/>
      <c r="M10427" s="8"/>
      <c r="N10427" s="8"/>
    </row>
    <row r="10428" spans="1:14" ht="21" customHeight="1" x14ac:dyDescent="0.5">
      <c r="A10428" s="50"/>
      <c r="B10428" s="8"/>
      <c r="C10428" s="49"/>
      <c r="D10428" s="8"/>
      <c r="E10428" s="8"/>
      <c r="F10428" s="8"/>
      <c r="G10428" s="8"/>
      <c r="H10428" s="15"/>
      <c r="I10428" s="27"/>
      <c r="K10428" s="27"/>
      <c r="L10428" s="8"/>
      <c r="M10428" s="8"/>
      <c r="N10428" s="8"/>
    </row>
    <row r="10429" spans="1:14" ht="21" customHeight="1" x14ac:dyDescent="0.5">
      <c r="A10429" s="50"/>
      <c r="B10429" s="8"/>
      <c r="C10429" s="49"/>
      <c r="D10429" s="8"/>
      <c r="E10429" s="8"/>
      <c r="F10429" s="8"/>
      <c r="G10429" s="8"/>
      <c r="H10429" s="15"/>
      <c r="I10429" s="27"/>
      <c r="K10429" s="27"/>
      <c r="L10429" s="8"/>
      <c r="M10429" s="8"/>
      <c r="N10429" s="8"/>
    </row>
    <row r="10430" spans="1:14" ht="21" customHeight="1" x14ac:dyDescent="0.5">
      <c r="A10430" s="50"/>
      <c r="B10430" s="8"/>
      <c r="C10430" s="49"/>
      <c r="D10430" s="8"/>
      <c r="E10430" s="8"/>
      <c r="F10430" s="8"/>
      <c r="G10430" s="8"/>
      <c r="H10430" s="15"/>
      <c r="I10430" s="27"/>
      <c r="K10430" s="27"/>
      <c r="L10430" s="8"/>
      <c r="M10430" s="8"/>
      <c r="N10430" s="8"/>
    </row>
    <row r="10431" spans="1:14" ht="21" customHeight="1" x14ac:dyDescent="0.5">
      <c r="A10431" s="50"/>
      <c r="B10431" s="8"/>
      <c r="C10431" s="49"/>
      <c r="D10431" s="8"/>
      <c r="E10431" s="8"/>
      <c r="F10431" s="8"/>
      <c r="G10431" s="8"/>
      <c r="H10431" s="15"/>
      <c r="I10431" s="27"/>
      <c r="K10431" s="27"/>
      <c r="L10431" s="8"/>
      <c r="M10431" s="8"/>
      <c r="N10431" s="8"/>
    </row>
    <row r="10432" spans="1:14" ht="21" customHeight="1" x14ac:dyDescent="0.5">
      <c r="A10432" s="50"/>
      <c r="B10432" s="8"/>
      <c r="C10432" s="49"/>
      <c r="D10432" s="8"/>
      <c r="E10432" s="8"/>
      <c r="F10432" s="8"/>
      <c r="G10432" s="8"/>
      <c r="H10432" s="15"/>
      <c r="I10432" s="27"/>
      <c r="K10432" s="27"/>
      <c r="L10432" s="8"/>
      <c r="M10432" s="8"/>
      <c r="N10432" s="8"/>
    </row>
    <row r="10433" spans="1:14" ht="21" customHeight="1" x14ac:dyDescent="0.5">
      <c r="A10433" s="50"/>
      <c r="B10433" s="8"/>
      <c r="C10433" s="49"/>
      <c r="D10433" s="8"/>
      <c r="E10433" s="8"/>
      <c r="F10433" s="8"/>
      <c r="G10433" s="8"/>
      <c r="H10433" s="15"/>
      <c r="I10433" s="27"/>
      <c r="K10433" s="27"/>
      <c r="L10433" s="8"/>
      <c r="M10433" s="8"/>
      <c r="N10433" s="8"/>
    </row>
    <row r="10434" spans="1:14" ht="21" customHeight="1" x14ac:dyDescent="0.5">
      <c r="A10434" s="50"/>
      <c r="B10434" s="8"/>
      <c r="C10434" s="49"/>
      <c r="D10434" s="8"/>
      <c r="E10434" s="8"/>
      <c r="F10434" s="8"/>
      <c r="G10434" s="8"/>
      <c r="H10434" s="15"/>
      <c r="I10434" s="27"/>
      <c r="K10434" s="27"/>
      <c r="L10434" s="8"/>
      <c r="M10434" s="8"/>
      <c r="N10434" s="8"/>
    </row>
    <row r="10435" spans="1:14" ht="21" customHeight="1" x14ac:dyDescent="0.5">
      <c r="A10435" s="50"/>
      <c r="B10435" s="8"/>
      <c r="C10435" s="49"/>
      <c r="D10435" s="8"/>
      <c r="E10435" s="8"/>
      <c r="F10435" s="8"/>
      <c r="G10435" s="8"/>
      <c r="H10435" s="15"/>
      <c r="I10435" s="27"/>
      <c r="K10435" s="27"/>
      <c r="L10435" s="8"/>
      <c r="M10435" s="8"/>
      <c r="N10435" s="8"/>
    </row>
    <row r="10436" spans="1:14" ht="21" customHeight="1" x14ac:dyDescent="0.5">
      <c r="A10436" s="50"/>
      <c r="B10436" s="8"/>
      <c r="C10436" s="49"/>
      <c r="D10436" s="8"/>
      <c r="E10436" s="8"/>
      <c r="F10436" s="8"/>
      <c r="G10436" s="8"/>
      <c r="H10436" s="15"/>
      <c r="I10436" s="27"/>
      <c r="K10436" s="27"/>
      <c r="L10436" s="8"/>
      <c r="M10436" s="8"/>
      <c r="N10436" s="8"/>
    </row>
    <row r="10437" spans="1:14" ht="21" customHeight="1" x14ac:dyDescent="0.5">
      <c r="A10437" s="50"/>
      <c r="B10437" s="8"/>
      <c r="C10437" s="49"/>
      <c r="D10437" s="8"/>
      <c r="E10437" s="8"/>
      <c r="F10437" s="8"/>
      <c r="G10437" s="8"/>
      <c r="H10437" s="15"/>
      <c r="I10437" s="27"/>
      <c r="K10437" s="27"/>
      <c r="L10437" s="8"/>
      <c r="M10437" s="8"/>
      <c r="N10437" s="8"/>
    </row>
    <row r="10438" spans="1:14" ht="21" customHeight="1" x14ac:dyDescent="0.5">
      <c r="A10438" s="50"/>
      <c r="B10438" s="8"/>
      <c r="C10438" s="49"/>
      <c r="D10438" s="8"/>
      <c r="E10438" s="8"/>
      <c r="F10438" s="8"/>
      <c r="G10438" s="8"/>
      <c r="H10438" s="15"/>
      <c r="I10438" s="27"/>
      <c r="K10438" s="27"/>
      <c r="L10438" s="8"/>
      <c r="M10438" s="8"/>
      <c r="N10438" s="8"/>
    </row>
    <row r="10439" spans="1:14" ht="21" customHeight="1" x14ac:dyDescent="0.5">
      <c r="A10439" s="50"/>
      <c r="B10439" s="8"/>
      <c r="C10439" s="49"/>
      <c r="D10439" s="8"/>
      <c r="E10439" s="8"/>
      <c r="F10439" s="8"/>
      <c r="G10439" s="8"/>
      <c r="H10439" s="15"/>
      <c r="I10439" s="27"/>
      <c r="K10439" s="27"/>
      <c r="L10439" s="8"/>
      <c r="M10439" s="8"/>
      <c r="N10439" s="8"/>
    </row>
    <row r="10440" spans="1:14" ht="21" customHeight="1" x14ac:dyDescent="0.5">
      <c r="A10440" s="50"/>
      <c r="B10440" s="8"/>
      <c r="C10440" s="49"/>
      <c r="D10440" s="8"/>
      <c r="E10440" s="8"/>
      <c r="F10440" s="8"/>
      <c r="G10440" s="8"/>
      <c r="H10440" s="15"/>
      <c r="I10440" s="27"/>
      <c r="K10440" s="27"/>
      <c r="L10440" s="8"/>
      <c r="M10440" s="8"/>
      <c r="N10440" s="8"/>
    </row>
    <row r="10441" spans="1:14" ht="21" customHeight="1" x14ac:dyDescent="0.5">
      <c r="A10441" s="50"/>
      <c r="B10441" s="8"/>
      <c r="C10441" s="49"/>
      <c r="D10441" s="8"/>
      <c r="E10441" s="8"/>
      <c r="F10441" s="8"/>
      <c r="G10441" s="8"/>
      <c r="H10441" s="15"/>
      <c r="I10441" s="27"/>
      <c r="K10441" s="27"/>
      <c r="L10441" s="8"/>
      <c r="M10441" s="8"/>
      <c r="N10441" s="8"/>
    </row>
    <row r="10442" spans="1:14" ht="21" customHeight="1" x14ac:dyDescent="0.5">
      <c r="A10442" s="50"/>
      <c r="B10442" s="8"/>
      <c r="C10442" s="49"/>
      <c r="D10442" s="8"/>
      <c r="E10442" s="8"/>
      <c r="F10442" s="8"/>
      <c r="G10442" s="8"/>
      <c r="H10442" s="15"/>
      <c r="I10442" s="27"/>
      <c r="K10442" s="27"/>
      <c r="L10442" s="8"/>
      <c r="M10442" s="8"/>
      <c r="N10442" s="8"/>
    </row>
    <row r="10443" spans="1:14" ht="21" customHeight="1" x14ac:dyDescent="0.5">
      <c r="A10443" s="50"/>
      <c r="B10443" s="8"/>
      <c r="C10443" s="49"/>
      <c r="D10443" s="8"/>
      <c r="E10443" s="8"/>
      <c r="F10443" s="8"/>
      <c r="G10443" s="8"/>
      <c r="H10443" s="15"/>
      <c r="I10443" s="27"/>
      <c r="K10443" s="27"/>
      <c r="L10443" s="8"/>
      <c r="M10443" s="8"/>
      <c r="N10443" s="8"/>
    </row>
    <row r="10444" spans="1:14" ht="21" customHeight="1" x14ac:dyDescent="0.5">
      <c r="A10444" s="50"/>
      <c r="B10444" s="8"/>
      <c r="C10444" s="49"/>
      <c r="D10444" s="8"/>
      <c r="E10444" s="8"/>
      <c r="F10444" s="8"/>
      <c r="G10444" s="8"/>
      <c r="H10444" s="15"/>
      <c r="I10444" s="27"/>
      <c r="K10444" s="27"/>
      <c r="L10444" s="8"/>
      <c r="M10444" s="8"/>
      <c r="N10444" s="8"/>
    </row>
    <row r="10445" spans="1:14" ht="21" customHeight="1" x14ac:dyDescent="0.5">
      <c r="A10445" s="50"/>
      <c r="B10445" s="8"/>
      <c r="C10445" s="49"/>
      <c r="D10445" s="8"/>
      <c r="E10445" s="8"/>
      <c r="F10445" s="8"/>
      <c r="G10445" s="8"/>
      <c r="H10445" s="15"/>
      <c r="I10445" s="27"/>
      <c r="K10445" s="27"/>
      <c r="L10445" s="8"/>
      <c r="M10445" s="8"/>
      <c r="N10445" s="8"/>
    </row>
    <row r="10446" spans="1:14" ht="21" customHeight="1" x14ac:dyDescent="0.5">
      <c r="A10446" s="50"/>
      <c r="B10446" s="8"/>
      <c r="C10446" s="49"/>
      <c r="D10446" s="8"/>
      <c r="E10446" s="8"/>
      <c r="F10446" s="8"/>
      <c r="G10446" s="8"/>
      <c r="H10446" s="15"/>
      <c r="I10446" s="27"/>
      <c r="K10446" s="27"/>
      <c r="L10446" s="8"/>
      <c r="M10446" s="8"/>
      <c r="N10446" s="8"/>
    </row>
    <row r="10447" spans="1:14" ht="21" customHeight="1" x14ac:dyDescent="0.5">
      <c r="A10447" s="50"/>
      <c r="B10447" s="8"/>
      <c r="C10447" s="49"/>
      <c r="D10447" s="8"/>
      <c r="E10447" s="8"/>
      <c r="F10447" s="8"/>
      <c r="G10447" s="8"/>
      <c r="H10447" s="15"/>
      <c r="I10447" s="27"/>
      <c r="K10447" s="27"/>
      <c r="L10447" s="8"/>
      <c r="M10447" s="8"/>
      <c r="N10447" s="8"/>
    </row>
    <row r="10448" spans="1:14" ht="21" customHeight="1" x14ac:dyDescent="0.5">
      <c r="A10448" s="50"/>
      <c r="B10448" s="8"/>
      <c r="C10448" s="49"/>
      <c r="D10448" s="8"/>
      <c r="E10448" s="8"/>
      <c r="F10448" s="8"/>
      <c r="G10448" s="8"/>
      <c r="H10448" s="15"/>
      <c r="I10448" s="27"/>
      <c r="K10448" s="27"/>
      <c r="L10448" s="8"/>
      <c r="M10448" s="8"/>
      <c r="N10448" s="8"/>
    </row>
    <row r="10449" spans="1:14" ht="21" customHeight="1" x14ac:dyDescent="0.5">
      <c r="A10449" s="50"/>
      <c r="B10449" s="8"/>
      <c r="C10449" s="49"/>
      <c r="D10449" s="8"/>
      <c r="E10449" s="8"/>
      <c r="F10449" s="8"/>
      <c r="G10449" s="8"/>
      <c r="H10449" s="15"/>
      <c r="I10449" s="27"/>
      <c r="K10449" s="27"/>
      <c r="L10449" s="8"/>
      <c r="M10449" s="8"/>
      <c r="N10449" s="8"/>
    </row>
    <row r="10450" spans="1:14" ht="21" customHeight="1" x14ac:dyDescent="0.5">
      <c r="A10450" s="50"/>
      <c r="B10450" s="8"/>
      <c r="C10450" s="49"/>
      <c r="D10450" s="8"/>
      <c r="E10450" s="8"/>
      <c r="F10450" s="8"/>
      <c r="G10450" s="8"/>
      <c r="H10450" s="15"/>
      <c r="I10450" s="27"/>
      <c r="K10450" s="27"/>
      <c r="L10450" s="8"/>
      <c r="M10450" s="8"/>
      <c r="N10450" s="8"/>
    </row>
    <row r="10451" spans="1:14" ht="21" customHeight="1" x14ac:dyDescent="0.5">
      <c r="A10451" s="50"/>
      <c r="B10451" s="8"/>
      <c r="C10451" s="49"/>
      <c r="D10451" s="8"/>
      <c r="E10451" s="8"/>
      <c r="F10451" s="8"/>
      <c r="G10451" s="8"/>
      <c r="H10451" s="15"/>
      <c r="I10451" s="27"/>
      <c r="K10451" s="27"/>
      <c r="L10451" s="8"/>
      <c r="M10451" s="8"/>
      <c r="N10451" s="8"/>
    </row>
    <row r="10452" spans="1:14" ht="21" customHeight="1" x14ac:dyDescent="0.5">
      <c r="A10452" s="50"/>
      <c r="B10452" s="8"/>
      <c r="C10452" s="49"/>
      <c r="D10452" s="8"/>
      <c r="E10452" s="8"/>
      <c r="F10452" s="8"/>
      <c r="G10452" s="8"/>
      <c r="H10452" s="15"/>
      <c r="I10452" s="27"/>
      <c r="K10452" s="27"/>
      <c r="L10452" s="8"/>
      <c r="M10452" s="8"/>
      <c r="N10452" s="8"/>
    </row>
    <row r="10453" spans="1:14" ht="21" customHeight="1" x14ac:dyDescent="0.5">
      <c r="A10453" s="50"/>
      <c r="B10453" s="8"/>
      <c r="C10453" s="49"/>
      <c r="D10453" s="8"/>
      <c r="E10453" s="8"/>
      <c r="F10453" s="8"/>
      <c r="G10453" s="8"/>
      <c r="H10453" s="15"/>
      <c r="I10453" s="27"/>
      <c r="K10453" s="27"/>
      <c r="L10453" s="8"/>
      <c r="M10453" s="8"/>
      <c r="N10453" s="8"/>
    </row>
    <row r="10454" spans="1:14" ht="21" customHeight="1" x14ac:dyDescent="0.5">
      <c r="A10454" s="50"/>
      <c r="B10454" s="8"/>
      <c r="C10454" s="49"/>
      <c r="D10454" s="8"/>
      <c r="E10454" s="8"/>
      <c r="F10454" s="8"/>
      <c r="G10454" s="8"/>
      <c r="H10454" s="15"/>
      <c r="I10454" s="27"/>
      <c r="K10454" s="27"/>
      <c r="L10454" s="8"/>
      <c r="M10454" s="8"/>
      <c r="N10454" s="8"/>
    </row>
    <row r="10455" spans="1:14" ht="21" customHeight="1" x14ac:dyDescent="0.5">
      <c r="A10455" s="50"/>
      <c r="B10455" s="8"/>
      <c r="C10455" s="49"/>
      <c r="D10455" s="8"/>
      <c r="E10455" s="8"/>
      <c r="F10455" s="8"/>
      <c r="G10455" s="8"/>
      <c r="H10455" s="15"/>
      <c r="I10455" s="27"/>
      <c r="K10455" s="27"/>
      <c r="L10455" s="8"/>
      <c r="M10455" s="8"/>
      <c r="N10455" s="8"/>
    </row>
    <row r="10456" spans="1:14" ht="21" customHeight="1" x14ac:dyDescent="0.5">
      <c r="A10456" s="50"/>
      <c r="B10456" s="8"/>
      <c r="C10456" s="49"/>
      <c r="D10456" s="8"/>
      <c r="E10456" s="8"/>
      <c r="F10456" s="8"/>
      <c r="G10456" s="8"/>
      <c r="H10456" s="15"/>
      <c r="I10456" s="27"/>
      <c r="K10456" s="27"/>
      <c r="L10456" s="8"/>
      <c r="M10456" s="8"/>
      <c r="N10456" s="8"/>
    </row>
    <row r="10457" spans="1:14" ht="21" customHeight="1" x14ac:dyDescent="0.5">
      <c r="A10457" s="50"/>
      <c r="B10457" s="8"/>
      <c r="C10457" s="49"/>
      <c r="D10457" s="8"/>
      <c r="E10457" s="8"/>
      <c r="F10457" s="8"/>
      <c r="G10457" s="8"/>
      <c r="H10457" s="15"/>
      <c r="I10457" s="27"/>
      <c r="K10457" s="27"/>
      <c r="L10457" s="8"/>
      <c r="M10457" s="8"/>
      <c r="N10457" s="8"/>
    </row>
    <row r="10458" spans="1:14" ht="21" customHeight="1" x14ac:dyDescent="0.5">
      <c r="A10458" s="50"/>
      <c r="B10458" s="8"/>
      <c r="C10458" s="49"/>
      <c r="D10458" s="8"/>
      <c r="E10458" s="8"/>
      <c r="F10458" s="8"/>
      <c r="G10458" s="8"/>
      <c r="H10458" s="15"/>
      <c r="I10458" s="27"/>
      <c r="K10458" s="27"/>
      <c r="L10458" s="8"/>
      <c r="M10458" s="8"/>
      <c r="N10458" s="8"/>
    </row>
    <row r="10459" spans="1:14" ht="21" customHeight="1" x14ac:dyDescent="0.5">
      <c r="A10459" s="50"/>
      <c r="B10459" s="8"/>
      <c r="C10459" s="49"/>
      <c r="D10459" s="8"/>
      <c r="E10459" s="8"/>
      <c r="F10459" s="8"/>
      <c r="G10459" s="8"/>
      <c r="H10459" s="15"/>
      <c r="I10459" s="27"/>
      <c r="K10459" s="27"/>
      <c r="L10459" s="8"/>
      <c r="M10459" s="8"/>
      <c r="N10459" s="8"/>
    </row>
    <row r="10460" spans="1:14" ht="21" customHeight="1" x14ac:dyDescent="0.5">
      <c r="A10460" s="50"/>
      <c r="B10460" s="8"/>
      <c r="C10460" s="49"/>
      <c r="D10460" s="8"/>
      <c r="E10460" s="8"/>
      <c r="F10460" s="8"/>
      <c r="G10460" s="8"/>
      <c r="H10460" s="15"/>
      <c r="I10460" s="27"/>
      <c r="K10460" s="27"/>
      <c r="L10460" s="8"/>
      <c r="M10460" s="8"/>
      <c r="N10460" s="8"/>
    </row>
    <row r="10461" spans="1:14" ht="21" customHeight="1" x14ac:dyDescent="0.5">
      <c r="A10461" s="50"/>
      <c r="B10461" s="8"/>
      <c r="C10461" s="49"/>
      <c r="D10461" s="8"/>
      <c r="E10461" s="8"/>
      <c r="F10461" s="8"/>
      <c r="G10461" s="8"/>
      <c r="H10461" s="15"/>
      <c r="I10461" s="27"/>
      <c r="K10461" s="27"/>
      <c r="L10461" s="8"/>
      <c r="M10461" s="8"/>
      <c r="N10461" s="8"/>
    </row>
    <row r="10462" spans="1:14" ht="21" customHeight="1" x14ac:dyDescent="0.5">
      <c r="A10462" s="50"/>
      <c r="B10462" s="8"/>
      <c r="C10462" s="49"/>
      <c r="D10462" s="8"/>
      <c r="E10462" s="8"/>
      <c r="F10462" s="8"/>
      <c r="G10462" s="8"/>
      <c r="H10462" s="15"/>
      <c r="I10462" s="27"/>
      <c r="K10462" s="27"/>
      <c r="L10462" s="8"/>
      <c r="M10462" s="8"/>
      <c r="N10462" s="8"/>
    </row>
    <row r="10463" spans="1:14" ht="21" customHeight="1" x14ac:dyDescent="0.5">
      <c r="A10463" s="50"/>
      <c r="B10463" s="8"/>
      <c r="C10463" s="49"/>
      <c r="D10463" s="8"/>
      <c r="E10463" s="8"/>
      <c r="F10463" s="8"/>
      <c r="G10463" s="8"/>
      <c r="H10463" s="15"/>
      <c r="I10463" s="27"/>
      <c r="K10463" s="27"/>
      <c r="L10463" s="8"/>
      <c r="M10463" s="8"/>
      <c r="N10463" s="8"/>
    </row>
    <row r="10464" spans="1:14" ht="21" customHeight="1" x14ac:dyDescent="0.5">
      <c r="A10464" s="50"/>
      <c r="B10464" s="8"/>
      <c r="C10464" s="49"/>
      <c r="D10464" s="8"/>
      <c r="E10464" s="8"/>
      <c r="F10464" s="8"/>
      <c r="G10464" s="8"/>
      <c r="H10464" s="15"/>
      <c r="I10464" s="27"/>
      <c r="K10464" s="27"/>
      <c r="L10464" s="8"/>
      <c r="M10464" s="8"/>
      <c r="N10464" s="8"/>
    </row>
    <row r="10465" spans="1:14" ht="21" customHeight="1" x14ac:dyDescent="0.5">
      <c r="A10465" s="50"/>
      <c r="B10465" s="8"/>
      <c r="C10465" s="49"/>
      <c r="D10465" s="8"/>
      <c r="E10465" s="8"/>
      <c r="F10465" s="8"/>
      <c r="G10465" s="8"/>
      <c r="H10465" s="15"/>
      <c r="I10465" s="27"/>
      <c r="K10465" s="27"/>
      <c r="L10465" s="8"/>
      <c r="M10465" s="8"/>
      <c r="N10465" s="8"/>
    </row>
    <row r="10466" spans="1:14" ht="21" customHeight="1" x14ac:dyDescent="0.5">
      <c r="A10466" s="50"/>
      <c r="B10466" s="8"/>
      <c r="C10466" s="49"/>
      <c r="D10466" s="8"/>
      <c r="E10466" s="8"/>
      <c r="F10466" s="8"/>
      <c r="G10466" s="8"/>
      <c r="H10466" s="15"/>
      <c r="I10466" s="27"/>
      <c r="K10466" s="27"/>
      <c r="L10466" s="8"/>
      <c r="M10466" s="8"/>
      <c r="N10466" s="8"/>
    </row>
    <row r="10467" spans="1:14" ht="21" customHeight="1" x14ac:dyDescent="0.5">
      <c r="A10467" s="50"/>
      <c r="B10467" s="8"/>
      <c r="C10467" s="49"/>
      <c r="D10467" s="8"/>
      <c r="E10467" s="8"/>
      <c r="F10467" s="8"/>
      <c r="G10467" s="8"/>
      <c r="H10467" s="15"/>
      <c r="I10467" s="27"/>
      <c r="K10467" s="27"/>
      <c r="L10467" s="8"/>
      <c r="M10467" s="8"/>
      <c r="N10467" s="8"/>
    </row>
    <row r="10468" spans="1:14" ht="21" customHeight="1" x14ac:dyDescent="0.5">
      <c r="A10468" s="50"/>
      <c r="B10468" s="8"/>
      <c r="C10468" s="49"/>
      <c r="D10468" s="8"/>
      <c r="E10468" s="8"/>
      <c r="F10468" s="8"/>
      <c r="G10468" s="8"/>
      <c r="H10468" s="15"/>
      <c r="I10468" s="27"/>
      <c r="K10468" s="27"/>
      <c r="L10468" s="8"/>
      <c r="M10468" s="8"/>
      <c r="N10468" s="8"/>
    </row>
    <row r="10469" spans="1:14" ht="21" customHeight="1" x14ac:dyDescent="0.5">
      <c r="A10469" s="50"/>
      <c r="B10469" s="8"/>
      <c r="C10469" s="49"/>
      <c r="D10469" s="8"/>
      <c r="E10469" s="8"/>
      <c r="F10469" s="8"/>
      <c r="G10469" s="8"/>
      <c r="H10469" s="15"/>
      <c r="I10469" s="27"/>
      <c r="K10469" s="27"/>
      <c r="L10469" s="8"/>
      <c r="M10469" s="8"/>
      <c r="N10469" s="8"/>
    </row>
    <row r="10470" spans="1:14" ht="21" customHeight="1" x14ac:dyDescent="0.5">
      <c r="A10470" s="50"/>
      <c r="B10470" s="8"/>
      <c r="C10470" s="49"/>
      <c r="D10470" s="8"/>
      <c r="E10470" s="8"/>
      <c r="F10470" s="8"/>
      <c r="G10470" s="8"/>
      <c r="H10470" s="15"/>
      <c r="I10470" s="27"/>
      <c r="K10470" s="27"/>
      <c r="L10470" s="8"/>
      <c r="M10470" s="8"/>
      <c r="N10470" s="8"/>
    </row>
    <row r="10471" spans="1:14" ht="21" customHeight="1" x14ac:dyDescent="0.5">
      <c r="A10471" s="50"/>
      <c r="B10471" s="8"/>
      <c r="C10471" s="49"/>
      <c r="D10471" s="8"/>
      <c r="E10471" s="8"/>
      <c r="F10471" s="8"/>
      <c r="G10471" s="8"/>
      <c r="H10471" s="15"/>
      <c r="I10471" s="27"/>
      <c r="K10471" s="27"/>
      <c r="L10471" s="8"/>
      <c r="M10471" s="8"/>
      <c r="N10471" s="8"/>
    </row>
    <row r="10472" spans="1:14" ht="21" customHeight="1" x14ac:dyDescent="0.5">
      <c r="A10472" s="50"/>
      <c r="B10472" s="8"/>
      <c r="C10472" s="49"/>
      <c r="D10472" s="8"/>
      <c r="E10472" s="8"/>
      <c r="F10472" s="8"/>
      <c r="G10472" s="8"/>
      <c r="H10472" s="15"/>
      <c r="I10472" s="27"/>
      <c r="K10472" s="27"/>
      <c r="L10472" s="8"/>
      <c r="M10472" s="8"/>
      <c r="N10472" s="8"/>
    </row>
    <row r="10473" spans="1:14" ht="21" customHeight="1" x14ac:dyDescent="0.5">
      <c r="A10473" s="50"/>
      <c r="B10473" s="8"/>
      <c r="C10473" s="49"/>
      <c r="D10473" s="8"/>
      <c r="E10473" s="8"/>
      <c r="F10473" s="8"/>
      <c r="G10473" s="8"/>
      <c r="H10473" s="15"/>
      <c r="I10473" s="27"/>
      <c r="K10473" s="27"/>
      <c r="L10473" s="8"/>
      <c r="M10473" s="8"/>
      <c r="N10473" s="8"/>
    </row>
    <row r="10474" spans="1:14" ht="21" customHeight="1" x14ac:dyDescent="0.5">
      <c r="A10474" s="50"/>
      <c r="B10474" s="8"/>
      <c r="C10474" s="49"/>
      <c r="D10474" s="8"/>
      <c r="E10474" s="8"/>
      <c r="F10474" s="8"/>
      <c r="G10474" s="8"/>
      <c r="H10474" s="15"/>
      <c r="I10474" s="27"/>
      <c r="K10474" s="27"/>
      <c r="L10474" s="8"/>
      <c r="M10474" s="8"/>
      <c r="N10474" s="8"/>
    </row>
    <row r="10475" spans="1:14" ht="21" customHeight="1" x14ac:dyDescent="0.5">
      <c r="A10475" s="50"/>
      <c r="B10475" s="8"/>
      <c r="C10475" s="49"/>
      <c r="D10475" s="8"/>
      <c r="E10475" s="8"/>
      <c r="F10475" s="8"/>
      <c r="G10475" s="8"/>
      <c r="H10475" s="15"/>
      <c r="I10475" s="27"/>
      <c r="K10475" s="27"/>
      <c r="L10475" s="8"/>
      <c r="M10475" s="8"/>
      <c r="N10475" s="8"/>
    </row>
    <row r="10476" spans="1:14" ht="21" customHeight="1" x14ac:dyDescent="0.5">
      <c r="A10476" s="50"/>
      <c r="B10476" s="8"/>
      <c r="C10476" s="49"/>
      <c r="D10476" s="8"/>
      <c r="E10476" s="8"/>
      <c r="F10476" s="8"/>
      <c r="G10476" s="8"/>
      <c r="H10476" s="15"/>
      <c r="I10476" s="27"/>
      <c r="K10476" s="27"/>
      <c r="L10476" s="8"/>
      <c r="M10476" s="8"/>
      <c r="N10476" s="8"/>
    </row>
    <row r="10477" spans="1:14" ht="21" customHeight="1" x14ac:dyDescent="0.5">
      <c r="A10477" s="50"/>
      <c r="B10477" s="8"/>
      <c r="C10477" s="49"/>
      <c r="D10477" s="8"/>
      <c r="E10477" s="8"/>
      <c r="F10477" s="8"/>
      <c r="G10477" s="8"/>
      <c r="H10477" s="15"/>
      <c r="I10477" s="27"/>
      <c r="K10477" s="27"/>
      <c r="L10477" s="8"/>
      <c r="M10477" s="8"/>
      <c r="N10477" s="8"/>
    </row>
    <row r="10478" spans="1:14" ht="21" customHeight="1" x14ac:dyDescent="0.5">
      <c r="A10478" s="50"/>
      <c r="B10478" s="8"/>
      <c r="C10478" s="49"/>
      <c r="D10478" s="8"/>
      <c r="E10478" s="8"/>
      <c r="F10478" s="8"/>
      <c r="G10478" s="8"/>
      <c r="H10478" s="15"/>
      <c r="I10478" s="27"/>
      <c r="K10478" s="27"/>
      <c r="L10478" s="8"/>
      <c r="M10478" s="8"/>
      <c r="N10478" s="8"/>
    </row>
    <row r="10479" spans="1:14" ht="21" customHeight="1" x14ac:dyDescent="0.5">
      <c r="A10479" s="50"/>
      <c r="B10479" s="8"/>
      <c r="C10479" s="49"/>
      <c r="D10479" s="8"/>
      <c r="E10479" s="8"/>
      <c r="F10479" s="8"/>
      <c r="G10479" s="8"/>
      <c r="H10479" s="15"/>
      <c r="I10479" s="27"/>
      <c r="K10479" s="27"/>
      <c r="L10479" s="8"/>
      <c r="M10479" s="8"/>
      <c r="N10479" s="8"/>
    </row>
    <row r="10480" spans="1:14" ht="21" customHeight="1" x14ac:dyDescent="0.5">
      <c r="A10480" s="50"/>
      <c r="B10480" s="8"/>
      <c r="C10480" s="49"/>
      <c r="D10480" s="8"/>
      <c r="E10480" s="8"/>
      <c r="F10480" s="8"/>
      <c r="G10480" s="8"/>
      <c r="H10480" s="15"/>
      <c r="I10480" s="27"/>
      <c r="K10480" s="27"/>
      <c r="L10480" s="8"/>
      <c r="M10480" s="8"/>
      <c r="N10480" s="8"/>
    </row>
    <row r="10481" spans="1:14" ht="21" customHeight="1" x14ac:dyDescent="0.5">
      <c r="A10481" s="50"/>
      <c r="B10481" s="8"/>
      <c r="C10481" s="49"/>
      <c r="D10481" s="8"/>
      <c r="E10481" s="8"/>
      <c r="F10481" s="8"/>
      <c r="G10481" s="8"/>
      <c r="H10481" s="15"/>
      <c r="I10481" s="27"/>
      <c r="K10481" s="27"/>
      <c r="L10481" s="8"/>
      <c r="M10481" s="8"/>
      <c r="N10481" s="8"/>
    </row>
    <row r="10482" spans="1:14" ht="21" customHeight="1" x14ac:dyDescent="0.5">
      <c r="A10482" s="50"/>
      <c r="B10482" s="8"/>
      <c r="C10482" s="49"/>
      <c r="D10482" s="8"/>
      <c r="E10482" s="8"/>
      <c r="F10482" s="8"/>
      <c r="G10482" s="8"/>
      <c r="H10482" s="15"/>
      <c r="I10482" s="27"/>
      <c r="K10482" s="27"/>
      <c r="L10482" s="8"/>
      <c r="M10482" s="8"/>
      <c r="N10482" s="8"/>
    </row>
    <row r="10483" spans="1:14" ht="21" customHeight="1" x14ac:dyDescent="0.5">
      <c r="A10483" s="50"/>
      <c r="B10483" s="8"/>
      <c r="C10483" s="49"/>
      <c r="D10483" s="8"/>
      <c r="E10483" s="8"/>
      <c r="F10483" s="8"/>
      <c r="G10483" s="8"/>
      <c r="H10483" s="15"/>
      <c r="I10483" s="27"/>
      <c r="K10483" s="27"/>
      <c r="L10483" s="8"/>
      <c r="M10483" s="8"/>
      <c r="N10483" s="8"/>
    </row>
    <row r="10484" spans="1:14" ht="21" customHeight="1" x14ac:dyDescent="0.5">
      <c r="A10484" s="50"/>
      <c r="B10484" s="8"/>
      <c r="C10484" s="49"/>
      <c r="D10484" s="8"/>
      <c r="E10484" s="8"/>
      <c r="F10484" s="8"/>
      <c r="G10484" s="8"/>
      <c r="H10484" s="15"/>
      <c r="I10484" s="27"/>
      <c r="K10484" s="27"/>
      <c r="L10484" s="8"/>
      <c r="M10484" s="8"/>
      <c r="N10484" s="8"/>
    </row>
    <row r="10485" spans="1:14" ht="21" customHeight="1" x14ac:dyDescent="0.5">
      <c r="A10485" s="50"/>
      <c r="B10485" s="8"/>
      <c r="C10485" s="49"/>
      <c r="D10485" s="8"/>
      <c r="E10485" s="8"/>
      <c r="F10485" s="8"/>
      <c r="G10485" s="8"/>
      <c r="H10485" s="15"/>
      <c r="I10485" s="27"/>
      <c r="K10485" s="27"/>
      <c r="L10485" s="8"/>
      <c r="M10485" s="8"/>
      <c r="N10485" s="8"/>
    </row>
    <row r="10486" spans="1:14" ht="21" customHeight="1" x14ac:dyDescent="0.5">
      <c r="A10486" s="50"/>
      <c r="B10486" s="8"/>
      <c r="C10486" s="49"/>
      <c r="D10486" s="8"/>
      <c r="E10486" s="8"/>
      <c r="F10486" s="8"/>
      <c r="G10486" s="8"/>
      <c r="H10486" s="15"/>
      <c r="I10486" s="27"/>
      <c r="K10486" s="27"/>
      <c r="L10486" s="8"/>
      <c r="M10486" s="8"/>
      <c r="N10486" s="8"/>
    </row>
    <row r="10487" spans="1:14" ht="21" customHeight="1" x14ac:dyDescent="0.5">
      <c r="A10487" s="50"/>
      <c r="B10487" s="8"/>
      <c r="C10487" s="49"/>
      <c r="D10487" s="8"/>
      <c r="E10487" s="8"/>
      <c r="F10487" s="8"/>
      <c r="G10487" s="8"/>
      <c r="H10487" s="15"/>
      <c r="I10487" s="27"/>
      <c r="K10487" s="27"/>
      <c r="L10487" s="8"/>
      <c r="M10487" s="8"/>
      <c r="N10487" s="8"/>
    </row>
    <row r="10488" spans="1:14" ht="21" customHeight="1" x14ac:dyDescent="0.5">
      <c r="A10488" s="50"/>
      <c r="B10488" s="8"/>
      <c r="C10488" s="49"/>
      <c r="D10488" s="8"/>
      <c r="E10488" s="8"/>
      <c r="F10488" s="8"/>
      <c r="G10488" s="8"/>
      <c r="H10488" s="15"/>
      <c r="I10488" s="27"/>
      <c r="K10488" s="27"/>
      <c r="L10488" s="8"/>
      <c r="M10488" s="8"/>
      <c r="N10488" s="8"/>
    </row>
    <row r="10489" spans="1:14" ht="21" customHeight="1" x14ac:dyDescent="0.5">
      <c r="A10489" s="50"/>
      <c r="B10489" s="8"/>
      <c r="C10489" s="49"/>
      <c r="D10489" s="8"/>
      <c r="E10489" s="8"/>
      <c r="F10489" s="8"/>
      <c r="G10489" s="8"/>
      <c r="H10489" s="15"/>
      <c r="I10489" s="27"/>
      <c r="K10489" s="27"/>
      <c r="L10489" s="8"/>
      <c r="M10489" s="8"/>
      <c r="N10489" s="8"/>
    </row>
    <row r="10490" spans="1:14" ht="21" customHeight="1" x14ac:dyDescent="0.5">
      <c r="A10490" s="50"/>
      <c r="B10490" s="8"/>
      <c r="C10490" s="49"/>
      <c r="D10490" s="8"/>
      <c r="E10490" s="8"/>
      <c r="F10490" s="8"/>
      <c r="G10490" s="8"/>
      <c r="H10490" s="15"/>
      <c r="I10490" s="27"/>
      <c r="K10490" s="27"/>
      <c r="L10490" s="8"/>
      <c r="M10490" s="8"/>
      <c r="N10490" s="8"/>
    </row>
    <row r="10491" spans="1:14" ht="21" customHeight="1" x14ac:dyDescent="0.5">
      <c r="A10491" s="50"/>
      <c r="B10491" s="8"/>
      <c r="C10491" s="49"/>
      <c r="D10491" s="8"/>
      <c r="E10491" s="8"/>
      <c r="F10491" s="8"/>
      <c r="G10491" s="8"/>
      <c r="H10491" s="15"/>
      <c r="I10491" s="27"/>
      <c r="K10491" s="27"/>
      <c r="L10491" s="8"/>
      <c r="M10491" s="8"/>
      <c r="N10491" s="8"/>
    </row>
    <row r="10492" spans="1:14" ht="21" customHeight="1" x14ac:dyDescent="0.5">
      <c r="A10492" s="50"/>
      <c r="B10492" s="8"/>
      <c r="C10492" s="49"/>
      <c r="D10492" s="8"/>
      <c r="E10492" s="8"/>
      <c r="F10492" s="8"/>
      <c r="G10492" s="8"/>
      <c r="H10492" s="15"/>
      <c r="I10492" s="27"/>
      <c r="K10492" s="27"/>
      <c r="L10492" s="8"/>
      <c r="M10492" s="8"/>
      <c r="N10492" s="8"/>
    </row>
    <row r="10493" spans="1:14" ht="21" customHeight="1" x14ac:dyDescent="0.5">
      <c r="A10493" s="50"/>
      <c r="B10493" s="8"/>
      <c r="C10493" s="49"/>
      <c r="D10493" s="8"/>
      <c r="E10493" s="8"/>
      <c r="F10493" s="8"/>
      <c r="G10493" s="8"/>
      <c r="H10493" s="15"/>
      <c r="I10493" s="27"/>
      <c r="K10493" s="27"/>
      <c r="L10493" s="8"/>
      <c r="M10493" s="8"/>
      <c r="N10493" s="8"/>
    </row>
    <row r="10494" spans="1:14" ht="21" customHeight="1" x14ac:dyDescent="0.5">
      <c r="A10494" s="50"/>
      <c r="B10494" s="8"/>
      <c r="C10494" s="49"/>
      <c r="D10494" s="8"/>
      <c r="E10494" s="8"/>
      <c r="F10494" s="8"/>
      <c r="G10494" s="8"/>
      <c r="H10494" s="15"/>
      <c r="I10494" s="27"/>
      <c r="K10494" s="27"/>
      <c r="L10494" s="8"/>
      <c r="M10494" s="8"/>
      <c r="N10494" s="8"/>
    </row>
    <row r="10495" spans="1:14" ht="21" customHeight="1" x14ac:dyDescent="0.5">
      <c r="A10495" s="50"/>
      <c r="B10495" s="8"/>
      <c r="C10495" s="49"/>
      <c r="D10495" s="8"/>
      <c r="E10495" s="8"/>
      <c r="F10495" s="8"/>
      <c r="G10495" s="8"/>
      <c r="H10495" s="15"/>
      <c r="I10495" s="27"/>
      <c r="K10495" s="27"/>
      <c r="L10495" s="8"/>
      <c r="M10495" s="8"/>
      <c r="N10495" s="8"/>
    </row>
    <row r="10496" spans="1:14" ht="21" customHeight="1" x14ac:dyDescent="0.5">
      <c r="A10496" s="50"/>
      <c r="B10496" s="8"/>
      <c r="C10496" s="49"/>
      <c r="D10496" s="8"/>
      <c r="E10496" s="8"/>
      <c r="F10496" s="8"/>
      <c r="G10496" s="8"/>
      <c r="H10496" s="15"/>
      <c r="I10496" s="27"/>
      <c r="K10496" s="27"/>
      <c r="L10496" s="8"/>
      <c r="M10496" s="8"/>
      <c r="N10496" s="8"/>
    </row>
    <row r="10497" spans="1:14" ht="21" customHeight="1" x14ac:dyDescent="0.5">
      <c r="A10497" s="50"/>
      <c r="B10497" s="8"/>
      <c r="C10497" s="49"/>
      <c r="D10497" s="8"/>
      <c r="E10497" s="8"/>
      <c r="F10497" s="8"/>
      <c r="G10497" s="8"/>
      <c r="H10497" s="15"/>
      <c r="I10497" s="27"/>
      <c r="K10497" s="27"/>
      <c r="L10497" s="8"/>
      <c r="M10497" s="8"/>
      <c r="N10497" s="8"/>
    </row>
    <row r="10498" spans="1:14" ht="21" customHeight="1" x14ac:dyDescent="0.5">
      <c r="A10498" s="50"/>
      <c r="B10498" s="8"/>
      <c r="C10498" s="49"/>
      <c r="D10498" s="8"/>
      <c r="E10498" s="8"/>
      <c r="F10498" s="8"/>
      <c r="G10498" s="8"/>
      <c r="H10498" s="15"/>
      <c r="I10498" s="27"/>
      <c r="K10498" s="27"/>
      <c r="L10498" s="8"/>
      <c r="M10498" s="8"/>
      <c r="N10498" s="8"/>
    </row>
    <row r="10499" spans="1:14" ht="21" customHeight="1" x14ac:dyDescent="0.5">
      <c r="A10499" s="50"/>
      <c r="B10499" s="8"/>
      <c r="C10499" s="49"/>
      <c r="D10499" s="8"/>
      <c r="E10499" s="8"/>
      <c r="F10499" s="8"/>
      <c r="G10499" s="8"/>
      <c r="H10499" s="15"/>
      <c r="I10499" s="27"/>
      <c r="K10499" s="27"/>
      <c r="L10499" s="8"/>
      <c r="M10499" s="8"/>
      <c r="N10499" s="8"/>
    </row>
    <row r="10500" spans="1:14" ht="21" customHeight="1" x14ac:dyDescent="0.5">
      <c r="A10500" s="50"/>
      <c r="B10500" s="8"/>
      <c r="C10500" s="49"/>
      <c r="D10500" s="8"/>
      <c r="E10500" s="8"/>
      <c r="F10500" s="8"/>
      <c r="G10500" s="8"/>
      <c r="H10500" s="15"/>
      <c r="I10500" s="27"/>
      <c r="K10500" s="27"/>
      <c r="L10500" s="8"/>
      <c r="M10500" s="8"/>
      <c r="N10500" s="8"/>
    </row>
    <row r="10501" spans="1:14" ht="21" customHeight="1" x14ac:dyDescent="0.5">
      <c r="A10501" s="50"/>
      <c r="B10501" s="8"/>
      <c r="C10501" s="49"/>
      <c r="D10501" s="8"/>
      <c r="E10501" s="8"/>
      <c r="F10501" s="8"/>
      <c r="G10501" s="8"/>
      <c r="H10501" s="15"/>
      <c r="I10501" s="27"/>
      <c r="K10501" s="27"/>
      <c r="L10501" s="8"/>
      <c r="M10501" s="8"/>
      <c r="N10501" s="8"/>
    </row>
    <row r="10502" spans="1:14" ht="21" customHeight="1" x14ac:dyDescent="0.5">
      <c r="A10502" s="50"/>
      <c r="B10502" s="8"/>
      <c r="C10502" s="49"/>
      <c r="D10502" s="8"/>
      <c r="E10502" s="8"/>
      <c r="F10502" s="8"/>
      <c r="G10502" s="8"/>
      <c r="H10502" s="15"/>
      <c r="I10502" s="27"/>
      <c r="K10502" s="27"/>
      <c r="L10502" s="8"/>
      <c r="M10502" s="8"/>
      <c r="N10502" s="8"/>
    </row>
    <row r="10503" spans="1:14" ht="21" customHeight="1" x14ac:dyDescent="0.5">
      <c r="A10503" s="50"/>
      <c r="B10503" s="8"/>
      <c r="C10503" s="49"/>
      <c r="D10503" s="8"/>
      <c r="E10503" s="8"/>
      <c r="F10503" s="8"/>
      <c r="G10503" s="8"/>
      <c r="H10503" s="15"/>
      <c r="I10503" s="27"/>
      <c r="K10503" s="27"/>
      <c r="L10503" s="8"/>
      <c r="M10503" s="8"/>
      <c r="N10503" s="8"/>
    </row>
    <row r="10504" spans="1:14" ht="21" customHeight="1" x14ac:dyDescent="0.5">
      <c r="A10504" s="50"/>
      <c r="B10504" s="8"/>
      <c r="C10504" s="49"/>
      <c r="D10504" s="8"/>
      <c r="E10504" s="8"/>
      <c r="F10504" s="8"/>
      <c r="G10504" s="8"/>
      <c r="H10504" s="15"/>
      <c r="I10504" s="27"/>
      <c r="K10504" s="27"/>
      <c r="L10504" s="8"/>
      <c r="M10504" s="8"/>
      <c r="N10504" s="8"/>
    </row>
    <row r="10505" spans="1:14" ht="21" customHeight="1" x14ac:dyDescent="0.5">
      <c r="A10505" s="50"/>
      <c r="B10505" s="8"/>
      <c r="C10505" s="49"/>
      <c r="D10505" s="8"/>
      <c r="E10505" s="8"/>
      <c r="F10505" s="8"/>
      <c r="G10505" s="8"/>
      <c r="H10505" s="15"/>
      <c r="I10505" s="27"/>
      <c r="K10505" s="27"/>
      <c r="L10505" s="8"/>
      <c r="M10505" s="8"/>
      <c r="N10505" s="8"/>
    </row>
    <row r="10506" spans="1:14" ht="21" customHeight="1" x14ac:dyDescent="0.5">
      <c r="A10506" s="50"/>
      <c r="B10506" s="8"/>
      <c r="C10506" s="49"/>
      <c r="D10506" s="8"/>
      <c r="E10506" s="8"/>
      <c r="F10506" s="8"/>
      <c r="G10506" s="8"/>
      <c r="H10506" s="15"/>
      <c r="I10506" s="27"/>
      <c r="K10506" s="27"/>
      <c r="L10506" s="8"/>
      <c r="M10506" s="8"/>
      <c r="N10506" s="8"/>
    </row>
    <row r="10507" spans="1:14" ht="21" customHeight="1" x14ac:dyDescent="0.5">
      <c r="A10507" s="50"/>
      <c r="B10507" s="8"/>
      <c r="C10507" s="49"/>
      <c r="D10507" s="8"/>
      <c r="E10507" s="8"/>
      <c r="F10507" s="8"/>
      <c r="G10507" s="8"/>
      <c r="H10507" s="15"/>
      <c r="I10507" s="27"/>
      <c r="K10507" s="27"/>
      <c r="L10507" s="8"/>
      <c r="M10507" s="8"/>
      <c r="N10507" s="8"/>
    </row>
    <row r="10508" spans="1:14" ht="21" customHeight="1" x14ac:dyDescent="0.5">
      <c r="A10508" s="50"/>
      <c r="B10508" s="8"/>
      <c r="C10508" s="49"/>
      <c r="D10508" s="8"/>
      <c r="E10508" s="8"/>
      <c r="F10508" s="8"/>
      <c r="G10508" s="8"/>
      <c r="H10508" s="15"/>
      <c r="I10508" s="27"/>
      <c r="K10508" s="27"/>
      <c r="L10508" s="8"/>
      <c r="M10508" s="8"/>
      <c r="N10508" s="8"/>
    </row>
    <row r="10509" spans="1:14" ht="21" customHeight="1" x14ac:dyDescent="0.5">
      <c r="A10509" s="50"/>
      <c r="B10509" s="8"/>
      <c r="C10509" s="49"/>
      <c r="D10509" s="8"/>
      <c r="E10509" s="8"/>
      <c r="F10509" s="8"/>
      <c r="G10509" s="8"/>
      <c r="H10509" s="15"/>
      <c r="I10509" s="27"/>
      <c r="K10509" s="27"/>
      <c r="L10509" s="8"/>
      <c r="M10509" s="8"/>
      <c r="N10509" s="8"/>
    </row>
    <row r="10510" spans="1:14" ht="21" customHeight="1" x14ac:dyDescent="0.5">
      <c r="A10510" s="50"/>
      <c r="B10510" s="8"/>
      <c r="C10510" s="49"/>
      <c r="D10510" s="8"/>
      <c r="E10510" s="8"/>
      <c r="F10510" s="8"/>
      <c r="G10510" s="8"/>
      <c r="H10510" s="15"/>
      <c r="I10510" s="27"/>
      <c r="K10510" s="27"/>
      <c r="L10510" s="8"/>
      <c r="M10510" s="8"/>
      <c r="N10510" s="8"/>
    </row>
    <row r="10511" spans="1:14" ht="21" customHeight="1" x14ac:dyDescent="0.5">
      <c r="A10511" s="50"/>
      <c r="B10511" s="8"/>
      <c r="C10511" s="49"/>
      <c r="D10511" s="8"/>
      <c r="E10511" s="8"/>
      <c r="F10511" s="8"/>
      <c r="G10511" s="8"/>
      <c r="H10511" s="15"/>
      <c r="I10511" s="27"/>
      <c r="K10511" s="27"/>
      <c r="L10511" s="8"/>
      <c r="M10511" s="8"/>
      <c r="N10511" s="8"/>
    </row>
    <row r="10512" spans="1:14" ht="21" customHeight="1" x14ac:dyDescent="0.5">
      <c r="A10512" s="50"/>
      <c r="B10512" s="8"/>
      <c r="C10512" s="49"/>
      <c r="D10512" s="8"/>
      <c r="E10512" s="8"/>
      <c r="F10512" s="8"/>
      <c r="G10512" s="8"/>
      <c r="H10512" s="15"/>
      <c r="I10512" s="27"/>
      <c r="K10512" s="27"/>
      <c r="L10512" s="8"/>
      <c r="M10512" s="8"/>
      <c r="N10512" s="8"/>
    </row>
    <row r="10513" spans="1:14" ht="21" customHeight="1" x14ac:dyDescent="0.5">
      <c r="A10513" s="50"/>
      <c r="B10513" s="8"/>
      <c r="C10513" s="49"/>
      <c r="D10513" s="8"/>
      <c r="E10513" s="8"/>
      <c r="F10513" s="8"/>
      <c r="G10513" s="8"/>
      <c r="H10513" s="15"/>
      <c r="I10513" s="27"/>
      <c r="K10513" s="27"/>
      <c r="L10513" s="8"/>
      <c r="M10513" s="8"/>
      <c r="N10513" s="8"/>
    </row>
    <row r="10514" spans="1:14" ht="21" customHeight="1" x14ac:dyDescent="0.5">
      <c r="A10514" s="50"/>
      <c r="B10514" s="8"/>
      <c r="C10514" s="49"/>
      <c r="D10514" s="8"/>
      <c r="E10514" s="8"/>
      <c r="F10514" s="8"/>
      <c r="G10514" s="8"/>
      <c r="H10514" s="15"/>
      <c r="I10514" s="27"/>
      <c r="K10514" s="27"/>
      <c r="L10514" s="8"/>
      <c r="M10514" s="8"/>
      <c r="N10514" s="8"/>
    </row>
    <row r="10515" spans="1:14" ht="21" customHeight="1" x14ac:dyDescent="0.5">
      <c r="A10515" s="50"/>
      <c r="B10515" s="8"/>
      <c r="C10515" s="49"/>
      <c r="D10515" s="8"/>
      <c r="E10515" s="8"/>
      <c r="F10515" s="8"/>
      <c r="G10515" s="8"/>
      <c r="H10515" s="15"/>
      <c r="I10515" s="27"/>
      <c r="K10515" s="27"/>
      <c r="L10515" s="8"/>
      <c r="M10515" s="8"/>
      <c r="N10515" s="8"/>
    </row>
    <row r="10516" spans="1:14" ht="21" customHeight="1" x14ac:dyDescent="0.5">
      <c r="A10516" s="50"/>
      <c r="B10516" s="8"/>
      <c r="C10516" s="49"/>
      <c r="D10516" s="8"/>
      <c r="E10516" s="8"/>
      <c r="F10516" s="8"/>
      <c r="G10516" s="8"/>
      <c r="H10516" s="15"/>
      <c r="I10516" s="27"/>
      <c r="K10516" s="27"/>
      <c r="L10516" s="8"/>
      <c r="M10516" s="8"/>
      <c r="N10516" s="8"/>
    </row>
    <row r="10517" spans="1:14" ht="21" customHeight="1" x14ac:dyDescent="0.5">
      <c r="A10517" s="50"/>
      <c r="B10517" s="8"/>
      <c r="C10517" s="49"/>
      <c r="D10517" s="8"/>
      <c r="E10517" s="8"/>
      <c r="F10517" s="8"/>
      <c r="G10517" s="8"/>
      <c r="H10517" s="15"/>
      <c r="I10517" s="27"/>
      <c r="K10517" s="27"/>
      <c r="L10517" s="8"/>
      <c r="M10517" s="8"/>
      <c r="N10517" s="8"/>
    </row>
    <row r="10518" spans="1:14" ht="21" customHeight="1" x14ac:dyDescent="0.5">
      <c r="A10518" s="50"/>
      <c r="B10518" s="8"/>
      <c r="C10518" s="49"/>
      <c r="D10518" s="8"/>
      <c r="E10518" s="8"/>
      <c r="F10518" s="8"/>
      <c r="G10518" s="8"/>
      <c r="H10518" s="15"/>
      <c r="I10518" s="27"/>
      <c r="K10518" s="27"/>
      <c r="L10518" s="8"/>
      <c r="M10518" s="8"/>
      <c r="N10518" s="8"/>
    </row>
    <row r="10519" spans="1:14" ht="21" customHeight="1" x14ac:dyDescent="0.5">
      <c r="A10519" s="50"/>
      <c r="B10519" s="8"/>
      <c r="C10519" s="49"/>
      <c r="D10519" s="8"/>
      <c r="E10519" s="8"/>
      <c r="F10519" s="8"/>
      <c r="G10519" s="8"/>
      <c r="H10519" s="15"/>
      <c r="I10519" s="27"/>
      <c r="K10519" s="27"/>
      <c r="L10519" s="8"/>
      <c r="M10519" s="8"/>
      <c r="N10519" s="8"/>
    </row>
    <row r="10520" spans="1:14" ht="21" customHeight="1" x14ac:dyDescent="0.5">
      <c r="A10520" s="50"/>
      <c r="B10520" s="8"/>
      <c r="C10520" s="49"/>
      <c r="D10520" s="8"/>
      <c r="E10520" s="8"/>
      <c r="F10520" s="8"/>
      <c r="G10520" s="8"/>
      <c r="H10520" s="15"/>
      <c r="I10520" s="27"/>
      <c r="K10520" s="27"/>
      <c r="L10520" s="8"/>
      <c r="M10520" s="8"/>
      <c r="N10520" s="8"/>
    </row>
    <row r="10521" spans="1:14" ht="21" customHeight="1" x14ac:dyDescent="0.5">
      <c r="A10521" s="50"/>
      <c r="B10521" s="8"/>
      <c r="C10521" s="49"/>
      <c r="D10521" s="8"/>
      <c r="E10521" s="8"/>
      <c r="F10521" s="8"/>
      <c r="G10521" s="8"/>
      <c r="H10521" s="15"/>
      <c r="I10521" s="27"/>
      <c r="K10521" s="27"/>
      <c r="L10521" s="8"/>
      <c r="M10521" s="8"/>
      <c r="N10521" s="8"/>
    </row>
    <row r="10522" spans="1:14" ht="21" customHeight="1" x14ac:dyDescent="0.5">
      <c r="A10522" s="50"/>
      <c r="B10522" s="8"/>
      <c r="C10522" s="49"/>
      <c r="D10522" s="8"/>
      <c r="E10522" s="8"/>
      <c r="F10522" s="8"/>
      <c r="G10522" s="8"/>
      <c r="H10522" s="15"/>
      <c r="I10522" s="27"/>
      <c r="K10522" s="27"/>
      <c r="L10522" s="8"/>
      <c r="M10522" s="8"/>
      <c r="N10522" s="8"/>
    </row>
    <row r="10523" spans="1:14" ht="21" customHeight="1" x14ac:dyDescent="0.5">
      <c r="A10523" s="50"/>
      <c r="B10523" s="8"/>
      <c r="C10523" s="49"/>
      <c r="D10523" s="8"/>
      <c r="E10523" s="8"/>
      <c r="F10523" s="8"/>
      <c r="G10523" s="8"/>
      <c r="H10523" s="15"/>
      <c r="I10523" s="27"/>
      <c r="K10523" s="27"/>
      <c r="L10523" s="8"/>
      <c r="M10523" s="8"/>
      <c r="N10523" s="8"/>
    </row>
    <row r="10524" spans="1:14" ht="21" customHeight="1" x14ac:dyDescent="0.5">
      <c r="A10524" s="50"/>
      <c r="B10524" s="8"/>
      <c r="C10524" s="49"/>
      <c r="D10524" s="8"/>
      <c r="E10524" s="8"/>
      <c r="F10524" s="8"/>
      <c r="G10524" s="8"/>
      <c r="H10524" s="15"/>
      <c r="I10524" s="27"/>
      <c r="K10524" s="27"/>
      <c r="L10524" s="8"/>
      <c r="M10524" s="8"/>
      <c r="N10524" s="8"/>
    </row>
    <row r="10525" spans="1:14" ht="21" customHeight="1" x14ac:dyDescent="0.5">
      <c r="A10525" s="50"/>
      <c r="B10525" s="8"/>
      <c r="C10525" s="49"/>
      <c r="D10525" s="8"/>
      <c r="E10525" s="8"/>
      <c r="F10525" s="8"/>
      <c r="G10525" s="8"/>
      <c r="H10525" s="15"/>
      <c r="I10525" s="27"/>
      <c r="K10525" s="27"/>
      <c r="L10525" s="8"/>
      <c r="M10525" s="8"/>
      <c r="N10525" s="8"/>
    </row>
    <row r="10526" spans="1:14" ht="21" customHeight="1" x14ac:dyDescent="0.5">
      <c r="A10526" s="50"/>
      <c r="B10526" s="8"/>
      <c r="C10526" s="49"/>
      <c r="D10526" s="8"/>
      <c r="E10526" s="8"/>
      <c r="F10526" s="8"/>
      <c r="G10526" s="8"/>
      <c r="H10526" s="15"/>
      <c r="I10526" s="27"/>
      <c r="K10526" s="27"/>
      <c r="L10526" s="8"/>
      <c r="M10526" s="8"/>
      <c r="N10526" s="8"/>
    </row>
    <row r="10527" spans="1:14" ht="21" customHeight="1" x14ac:dyDescent="0.5">
      <c r="A10527" s="50"/>
      <c r="B10527" s="8"/>
      <c r="C10527" s="49"/>
      <c r="D10527" s="8"/>
      <c r="E10527" s="8"/>
      <c r="F10527" s="8"/>
      <c r="G10527" s="8"/>
      <c r="H10527" s="15"/>
      <c r="I10527" s="27"/>
      <c r="K10527" s="27"/>
      <c r="L10527" s="8"/>
      <c r="M10527" s="8"/>
      <c r="N10527" s="8"/>
    </row>
    <row r="10528" spans="1:14" ht="21" customHeight="1" x14ac:dyDescent="0.5">
      <c r="A10528" s="50"/>
      <c r="B10528" s="8"/>
      <c r="C10528" s="49"/>
      <c r="D10528" s="8"/>
      <c r="E10528" s="8"/>
      <c r="F10528" s="8"/>
      <c r="G10528" s="8"/>
      <c r="H10528" s="15"/>
      <c r="I10528" s="27"/>
      <c r="K10528" s="27"/>
      <c r="L10528" s="8"/>
      <c r="M10528" s="8"/>
      <c r="N10528" s="8"/>
    </row>
    <row r="10529" spans="1:14" ht="21" customHeight="1" x14ac:dyDescent="0.5">
      <c r="A10529" s="50"/>
      <c r="B10529" s="8"/>
      <c r="C10529" s="49"/>
      <c r="D10529" s="8"/>
      <c r="E10529" s="8"/>
      <c r="F10529" s="8"/>
      <c r="G10529" s="8"/>
      <c r="H10529" s="15"/>
      <c r="I10529" s="27"/>
      <c r="K10529" s="27"/>
      <c r="L10529" s="8"/>
      <c r="M10529" s="8"/>
      <c r="N10529" s="8"/>
    </row>
    <row r="10530" spans="1:14" ht="21" customHeight="1" x14ac:dyDescent="0.5">
      <c r="A10530" s="50"/>
      <c r="B10530" s="8"/>
      <c r="C10530" s="49"/>
      <c r="D10530" s="8"/>
      <c r="E10530" s="8"/>
      <c r="F10530" s="8"/>
      <c r="G10530" s="8"/>
      <c r="H10530" s="15"/>
      <c r="I10530" s="27"/>
      <c r="K10530" s="27"/>
      <c r="L10530" s="8"/>
      <c r="M10530" s="8"/>
      <c r="N10530" s="8"/>
    </row>
    <row r="10531" spans="1:14" ht="21" customHeight="1" x14ac:dyDescent="0.5">
      <c r="A10531" s="50"/>
      <c r="B10531" s="8"/>
      <c r="C10531" s="49"/>
      <c r="D10531" s="8"/>
      <c r="E10531" s="8"/>
      <c r="F10531" s="8"/>
      <c r="G10531" s="8"/>
      <c r="H10531" s="15"/>
      <c r="I10531" s="27"/>
      <c r="K10531" s="27"/>
      <c r="L10531" s="8"/>
      <c r="M10531" s="8"/>
      <c r="N10531" s="8"/>
    </row>
    <row r="10532" spans="1:14" ht="21" customHeight="1" x14ac:dyDescent="0.5">
      <c r="A10532" s="50"/>
      <c r="B10532" s="8"/>
      <c r="C10532" s="49"/>
      <c r="D10532" s="8"/>
      <c r="E10532" s="8"/>
      <c r="F10532" s="8"/>
      <c r="G10532" s="8"/>
      <c r="H10532" s="15"/>
      <c r="I10532" s="27"/>
      <c r="K10532" s="27"/>
      <c r="L10532" s="8"/>
      <c r="M10532" s="8"/>
      <c r="N10532" s="8"/>
    </row>
    <row r="10533" spans="1:14" ht="21" customHeight="1" x14ac:dyDescent="0.5">
      <c r="A10533" s="50"/>
      <c r="B10533" s="8"/>
      <c r="C10533" s="49"/>
      <c r="D10533" s="8"/>
      <c r="E10533" s="8"/>
      <c r="F10533" s="8"/>
      <c r="G10533" s="8"/>
      <c r="H10533" s="15"/>
      <c r="I10533" s="27"/>
      <c r="K10533" s="27"/>
      <c r="L10533" s="8"/>
      <c r="M10533" s="8"/>
      <c r="N10533" s="8"/>
    </row>
    <row r="10534" spans="1:14" ht="21" customHeight="1" x14ac:dyDescent="0.5">
      <c r="A10534" s="50"/>
      <c r="B10534" s="8"/>
      <c r="C10534" s="49"/>
      <c r="D10534" s="8"/>
      <c r="E10534" s="8"/>
      <c r="F10534" s="8"/>
      <c r="G10534" s="8"/>
      <c r="H10534" s="15"/>
      <c r="I10534" s="27"/>
      <c r="K10534" s="27"/>
      <c r="L10534" s="8"/>
      <c r="M10534" s="8"/>
      <c r="N10534" s="8"/>
    </row>
    <row r="10535" spans="1:14" ht="21" customHeight="1" x14ac:dyDescent="0.5">
      <c r="A10535" s="50"/>
      <c r="B10535" s="8"/>
      <c r="C10535" s="49"/>
      <c r="D10535" s="8"/>
      <c r="E10535" s="8"/>
      <c r="F10535" s="8"/>
      <c r="G10535" s="8"/>
      <c r="H10535" s="15"/>
      <c r="I10535" s="27"/>
      <c r="K10535" s="27"/>
      <c r="L10535" s="8"/>
      <c r="M10535" s="8"/>
      <c r="N10535" s="8"/>
    </row>
    <row r="10536" spans="1:14" ht="21" customHeight="1" x14ac:dyDescent="0.5">
      <c r="A10536" s="50"/>
      <c r="B10536" s="8"/>
      <c r="C10536" s="49"/>
      <c r="D10536" s="8"/>
      <c r="E10536" s="8"/>
      <c r="F10536" s="8"/>
      <c r="G10536" s="8"/>
      <c r="H10536" s="15"/>
      <c r="I10536" s="27"/>
      <c r="K10536" s="27"/>
      <c r="L10536" s="8"/>
      <c r="M10536" s="8"/>
      <c r="N10536" s="8"/>
    </row>
    <row r="10537" spans="1:14" ht="21" customHeight="1" x14ac:dyDescent="0.5">
      <c r="A10537" s="50"/>
      <c r="B10537" s="8"/>
      <c r="C10537" s="49"/>
      <c r="D10537" s="8"/>
      <c r="E10537" s="8"/>
      <c r="F10537" s="8"/>
      <c r="G10537" s="8"/>
      <c r="H10537" s="15"/>
      <c r="I10537" s="27"/>
      <c r="K10537" s="27"/>
      <c r="L10537" s="8"/>
      <c r="M10537" s="8"/>
      <c r="N10537" s="8"/>
    </row>
    <row r="10538" spans="1:14" ht="21" customHeight="1" x14ac:dyDescent="0.5">
      <c r="A10538" s="50"/>
      <c r="B10538" s="8"/>
      <c r="C10538" s="49"/>
      <c r="D10538" s="8"/>
      <c r="E10538" s="8"/>
      <c r="F10538" s="8"/>
      <c r="G10538" s="8"/>
      <c r="H10538" s="15"/>
      <c r="I10538" s="27"/>
      <c r="K10538" s="27"/>
      <c r="L10538" s="8"/>
      <c r="M10538" s="8"/>
      <c r="N10538" s="8"/>
    </row>
    <row r="10539" spans="1:14" ht="21" customHeight="1" x14ac:dyDescent="0.5">
      <c r="A10539" s="50"/>
      <c r="B10539" s="8"/>
      <c r="C10539" s="49"/>
      <c r="D10539" s="8"/>
      <c r="E10539" s="8"/>
      <c r="F10539" s="8"/>
      <c r="G10539" s="8"/>
      <c r="H10539" s="15"/>
      <c r="I10539" s="27"/>
      <c r="K10539" s="27"/>
      <c r="L10539" s="8"/>
      <c r="M10539" s="8"/>
      <c r="N10539" s="8"/>
    </row>
    <row r="10540" spans="1:14" ht="21" customHeight="1" x14ac:dyDescent="0.5">
      <c r="A10540" s="50"/>
      <c r="B10540" s="8"/>
      <c r="C10540" s="49"/>
      <c r="D10540" s="8"/>
      <c r="E10540" s="8"/>
      <c r="F10540" s="8"/>
      <c r="G10540" s="8"/>
      <c r="H10540" s="15"/>
      <c r="I10540" s="27"/>
      <c r="K10540" s="27"/>
      <c r="L10540" s="8"/>
      <c r="M10540" s="8"/>
      <c r="N10540" s="8"/>
    </row>
    <row r="10541" spans="1:14" ht="21" customHeight="1" x14ac:dyDescent="0.5">
      <c r="A10541" s="50"/>
      <c r="B10541" s="8"/>
      <c r="C10541" s="49"/>
      <c r="D10541" s="8"/>
      <c r="E10541" s="8"/>
      <c r="F10541" s="8"/>
      <c r="G10541" s="8"/>
      <c r="H10541" s="15"/>
      <c r="I10541" s="27"/>
      <c r="K10541" s="27"/>
      <c r="L10541" s="8"/>
      <c r="M10541" s="8"/>
      <c r="N10541" s="8"/>
    </row>
    <row r="10542" spans="1:14" ht="21" customHeight="1" x14ac:dyDescent="0.5">
      <c r="A10542" s="50"/>
      <c r="B10542" s="8"/>
      <c r="C10542" s="49"/>
      <c r="D10542" s="8"/>
      <c r="E10542" s="8"/>
      <c r="F10542" s="8"/>
      <c r="G10542" s="8"/>
      <c r="H10542" s="15"/>
      <c r="I10542" s="27"/>
      <c r="K10542" s="27"/>
      <c r="L10542" s="8"/>
      <c r="M10542" s="8"/>
      <c r="N10542" s="8"/>
    </row>
    <row r="10543" spans="1:14" ht="21" customHeight="1" x14ac:dyDescent="0.5">
      <c r="A10543" s="50"/>
      <c r="B10543" s="8"/>
      <c r="C10543" s="49"/>
      <c r="D10543" s="8"/>
      <c r="E10543" s="8"/>
      <c r="F10543" s="8"/>
      <c r="G10543" s="8"/>
      <c r="H10543" s="15"/>
      <c r="I10543" s="27"/>
      <c r="K10543" s="27"/>
      <c r="L10543" s="8"/>
      <c r="M10543" s="8"/>
      <c r="N10543" s="8"/>
    </row>
    <row r="10544" spans="1:14" ht="21" customHeight="1" x14ac:dyDescent="0.5">
      <c r="A10544" s="50"/>
      <c r="B10544" s="8"/>
      <c r="C10544" s="49"/>
      <c r="D10544" s="8"/>
      <c r="E10544" s="8"/>
      <c r="F10544" s="8"/>
      <c r="G10544" s="8"/>
      <c r="H10544" s="15"/>
      <c r="I10544" s="27"/>
      <c r="K10544" s="27"/>
      <c r="L10544" s="8"/>
      <c r="M10544" s="8"/>
      <c r="N10544" s="8"/>
    </row>
    <row r="10545" spans="1:14" ht="21" customHeight="1" x14ac:dyDescent="0.5">
      <c r="A10545" s="50"/>
      <c r="B10545" s="8"/>
      <c r="C10545" s="49"/>
      <c r="D10545" s="8"/>
      <c r="E10545" s="8"/>
      <c r="F10545" s="8"/>
      <c r="G10545" s="8"/>
      <c r="H10545" s="15"/>
      <c r="I10545" s="27"/>
      <c r="K10545" s="27"/>
      <c r="L10545" s="8"/>
      <c r="M10545" s="8"/>
      <c r="N10545" s="8"/>
    </row>
    <row r="10546" spans="1:14" ht="21" customHeight="1" x14ac:dyDescent="0.5">
      <c r="A10546" s="50"/>
      <c r="B10546" s="8"/>
      <c r="C10546" s="49"/>
      <c r="D10546" s="8"/>
      <c r="E10546" s="8"/>
      <c r="F10546" s="8"/>
      <c r="G10546" s="8"/>
      <c r="H10546" s="15"/>
      <c r="I10546" s="27"/>
      <c r="K10546" s="27"/>
      <c r="L10546" s="8"/>
      <c r="M10546" s="8"/>
      <c r="N10546" s="8"/>
    </row>
    <row r="10547" spans="1:14" ht="21" customHeight="1" x14ac:dyDescent="0.5">
      <c r="A10547" s="50"/>
      <c r="B10547" s="8"/>
      <c r="C10547" s="49"/>
      <c r="D10547" s="8"/>
      <c r="E10547" s="8"/>
      <c r="F10547" s="8"/>
      <c r="G10547" s="8"/>
      <c r="H10547" s="15"/>
      <c r="I10547" s="27"/>
      <c r="K10547" s="27"/>
      <c r="L10547" s="8"/>
      <c r="M10547" s="8"/>
      <c r="N10547" s="8"/>
    </row>
    <row r="10548" spans="1:14" ht="21" customHeight="1" x14ac:dyDescent="0.5">
      <c r="A10548" s="50"/>
      <c r="B10548" s="8"/>
      <c r="C10548" s="49"/>
      <c r="D10548" s="8"/>
      <c r="E10548" s="8"/>
      <c r="F10548" s="8"/>
      <c r="G10548" s="8"/>
      <c r="H10548" s="15"/>
      <c r="I10548" s="27"/>
      <c r="K10548" s="27"/>
      <c r="L10548" s="8"/>
      <c r="M10548" s="8"/>
      <c r="N10548" s="8"/>
    </row>
    <row r="10549" spans="1:14" ht="21" customHeight="1" x14ac:dyDescent="0.5">
      <c r="A10549" s="50"/>
      <c r="B10549" s="8"/>
      <c r="C10549" s="49"/>
      <c r="D10549" s="8"/>
      <c r="E10549" s="8"/>
      <c r="F10549" s="8"/>
      <c r="G10549" s="8"/>
      <c r="H10549" s="15"/>
      <c r="I10549" s="27"/>
      <c r="K10549" s="27"/>
      <c r="L10549" s="8"/>
      <c r="M10549" s="8"/>
      <c r="N10549" s="8"/>
    </row>
    <row r="10550" spans="1:14" ht="21" customHeight="1" x14ac:dyDescent="0.5">
      <c r="A10550" s="50"/>
      <c r="B10550" s="8"/>
      <c r="C10550" s="49"/>
      <c r="D10550" s="8"/>
      <c r="E10550" s="8"/>
      <c r="F10550" s="8"/>
      <c r="G10550" s="8"/>
      <c r="H10550" s="15"/>
      <c r="I10550" s="27"/>
      <c r="K10550" s="27"/>
      <c r="L10550" s="8"/>
      <c r="M10550" s="8"/>
      <c r="N10550" s="8"/>
    </row>
    <row r="10551" spans="1:14" ht="21" customHeight="1" x14ac:dyDescent="0.5">
      <c r="A10551" s="50"/>
      <c r="B10551" s="8"/>
      <c r="C10551" s="49"/>
      <c r="D10551" s="8"/>
      <c r="E10551" s="8"/>
      <c r="F10551" s="8"/>
      <c r="G10551" s="8"/>
      <c r="H10551" s="15"/>
      <c r="I10551" s="27"/>
      <c r="K10551" s="27"/>
      <c r="L10551" s="8"/>
      <c r="M10551" s="8"/>
      <c r="N10551" s="8"/>
    </row>
    <row r="10552" spans="1:14" ht="21" customHeight="1" x14ac:dyDescent="0.5">
      <c r="A10552" s="50"/>
      <c r="B10552" s="8"/>
      <c r="C10552" s="49"/>
      <c r="D10552" s="8"/>
      <c r="E10552" s="8"/>
      <c r="F10552" s="8"/>
      <c r="G10552" s="8"/>
      <c r="H10552" s="15"/>
      <c r="I10552" s="27"/>
      <c r="K10552" s="27"/>
      <c r="L10552" s="8"/>
      <c r="M10552" s="8"/>
      <c r="N10552" s="8"/>
    </row>
    <row r="10553" spans="1:14" ht="21" customHeight="1" x14ac:dyDescent="0.5">
      <c r="A10553" s="50"/>
      <c r="B10553" s="8"/>
      <c r="C10553" s="49"/>
      <c r="D10553" s="8"/>
      <c r="E10553" s="8"/>
      <c r="F10553" s="8"/>
      <c r="G10553" s="8"/>
      <c r="H10553" s="15"/>
      <c r="I10553" s="27"/>
      <c r="K10553" s="27"/>
      <c r="L10553" s="8"/>
      <c r="M10553" s="8"/>
      <c r="N10553" s="8"/>
    </row>
    <row r="10554" spans="1:14" ht="21" customHeight="1" x14ac:dyDescent="0.5">
      <c r="A10554" s="50"/>
      <c r="B10554" s="8"/>
      <c r="C10554" s="49"/>
      <c r="D10554" s="8"/>
      <c r="E10554" s="8"/>
      <c r="F10554" s="8"/>
      <c r="G10554" s="8"/>
      <c r="H10554" s="15"/>
      <c r="I10554" s="27"/>
      <c r="K10554" s="27"/>
      <c r="L10554" s="8"/>
      <c r="M10554" s="8"/>
      <c r="N10554" s="8"/>
    </row>
    <row r="10555" spans="1:14" ht="21" customHeight="1" x14ac:dyDescent="0.5">
      <c r="A10555" s="50"/>
      <c r="B10555" s="8"/>
      <c r="C10555" s="49"/>
      <c r="D10555" s="8"/>
      <c r="E10555" s="8"/>
      <c r="F10555" s="8"/>
      <c r="G10555" s="8"/>
      <c r="H10555" s="15"/>
      <c r="I10555" s="27"/>
      <c r="K10555" s="27"/>
      <c r="L10555" s="8"/>
      <c r="M10555" s="8"/>
      <c r="N10555" s="8"/>
    </row>
    <row r="10556" spans="1:14" ht="21" customHeight="1" x14ac:dyDescent="0.5">
      <c r="A10556" s="50"/>
      <c r="B10556" s="8"/>
      <c r="C10556" s="49"/>
      <c r="D10556" s="8"/>
      <c r="E10556" s="8"/>
      <c r="F10556" s="8"/>
      <c r="G10556" s="8"/>
      <c r="H10556" s="15"/>
      <c r="I10556" s="27"/>
      <c r="K10556" s="27"/>
      <c r="L10556" s="8"/>
      <c r="M10556" s="8"/>
      <c r="N10556" s="8"/>
    </row>
    <row r="10557" spans="1:14" ht="21" customHeight="1" x14ac:dyDescent="0.5">
      <c r="A10557" s="50"/>
      <c r="B10557" s="8"/>
      <c r="C10557" s="49"/>
      <c r="D10557" s="8"/>
      <c r="E10557" s="8"/>
      <c r="F10557" s="8"/>
      <c r="G10557" s="8"/>
      <c r="H10557" s="15"/>
      <c r="I10557" s="27"/>
      <c r="K10557" s="27"/>
      <c r="L10557" s="8"/>
      <c r="M10557" s="8"/>
      <c r="N10557" s="8"/>
    </row>
    <row r="10558" spans="1:14" ht="21" customHeight="1" x14ac:dyDescent="0.5">
      <c r="A10558" s="50"/>
      <c r="B10558" s="8"/>
      <c r="C10558" s="49"/>
      <c r="D10558" s="8"/>
      <c r="E10558" s="8"/>
      <c r="F10558" s="8"/>
      <c r="G10558" s="8"/>
      <c r="H10558" s="15"/>
      <c r="I10558" s="27"/>
      <c r="K10558" s="27"/>
      <c r="L10558" s="8"/>
      <c r="M10558" s="8"/>
      <c r="N10558" s="8"/>
    </row>
    <row r="10559" spans="1:14" ht="21" customHeight="1" x14ac:dyDescent="0.5">
      <c r="A10559" s="50"/>
      <c r="B10559" s="8"/>
      <c r="C10559" s="49"/>
      <c r="D10559" s="8"/>
      <c r="E10559" s="8"/>
      <c r="F10559" s="8"/>
      <c r="G10559" s="8"/>
      <c r="H10559" s="15"/>
      <c r="I10559" s="27"/>
      <c r="K10559" s="27"/>
      <c r="L10559" s="8"/>
      <c r="M10559" s="8"/>
      <c r="N10559" s="8"/>
    </row>
    <row r="10560" spans="1:14" ht="21" customHeight="1" x14ac:dyDescent="0.5">
      <c r="A10560" s="50"/>
      <c r="B10560" s="8"/>
      <c r="C10560" s="49"/>
      <c r="D10560" s="8"/>
      <c r="E10560" s="8"/>
      <c r="F10560" s="8"/>
      <c r="G10560" s="8"/>
      <c r="H10560" s="15"/>
      <c r="I10560" s="27"/>
      <c r="K10560" s="27"/>
      <c r="L10560" s="8"/>
      <c r="M10560" s="8"/>
      <c r="N10560" s="8"/>
    </row>
    <row r="10561" spans="1:14" ht="21" customHeight="1" x14ac:dyDescent="0.5">
      <c r="A10561" s="50"/>
      <c r="B10561" s="8"/>
      <c r="C10561" s="49"/>
      <c r="D10561" s="8"/>
      <c r="E10561" s="8"/>
      <c r="F10561" s="8"/>
      <c r="G10561" s="8"/>
      <c r="H10561" s="15"/>
      <c r="I10561" s="27"/>
      <c r="K10561" s="27"/>
      <c r="L10561" s="8"/>
      <c r="M10561" s="8"/>
      <c r="N10561" s="8"/>
    </row>
    <row r="10562" spans="1:14" ht="21" customHeight="1" x14ac:dyDescent="0.5">
      <c r="A10562" s="50"/>
      <c r="B10562" s="8"/>
      <c r="C10562" s="49"/>
      <c r="D10562" s="8"/>
      <c r="E10562" s="8"/>
      <c r="F10562" s="8"/>
      <c r="G10562" s="8"/>
      <c r="H10562" s="15"/>
      <c r="I10562" s="27"/>
      <c r="K10562" s="27"/>
      <c r="L10562" s="8"/>
      <c r="M10562" s="8"/>
      <c r="N10562" s="8"/>
    </row>
    <row r="10563" spans="1:14" ht="21" customHeight="1" x14ac:dyDescent="0.5">
      <c r="A10563" s="50"/>
      <c r="B10563" s="8"/>
      <c r="C10563" s="49"/>
      <c r="D10563" s="8"/>
      <c r="E10563" s="8"/>
      <c r="F10563" s="8"/>
      <c r="G10563" s="8"/>
      <c r="H10563" s="15"/>
      <c r="I10563" s="27"/>
      <c r="K10563" s="27"/>
      <c r="L10563" s="8"/>
      <c r="M10563" s="8"/>
      <c r="N10563" s="8"/>
    </row>
    <row r="10564" spans="1:14" ht="21" customHeight="1" x14ac:dyDescent="0.5">
      <c r="A10564" s="50"/>
      <c r="B10564" s="8"/>
      <c r="C10564" s="49"/>
      <c r="D10564" s="8"/>
      <c r="E10564" s="8"/>
      <c r="F10564" s="8"/>
      <c r="G10564" s="8"/>
      <c r="H10564" s="15"/>
      <c r="I10564" s="27"/>
      <c r="K10564" s="27"/>
      <c r="L10564" s="8"/>
      <c r="M10564" s="8"/>
      <c r="N10564" s="8"/>
    </row>
    <row r="10565" spans="1:14" ht="21" customHeight="1" x14ac:dyDescent="0.5">
      <c r="A10565" s="50"/>
      <c r="B10565" s="8"/>
      <c r="C10565" s="49"/>
      <c r="D10565" s="8"/>
      <c r="E10565" s="8"/>
      <c r="F10565" s="8"/>
      <c r="G10565" s="8"/>
      <c r="H10565" s="15"/>
      <c r="I10565" s="27"/>
      <c r="K10565" s="27"/>
      <c r="L10565" s="8"/>
      <c r="M10565" s="8"/>
      <c r="N10565" s="8"/>
    </row>
    <row r="10566" spans="1:14" ht="21" customHeight="1" x14ac:dyDescent="0.5">
      <c r="A10566" s="50"/>
      <c r="B10566" s="8"/>
      <c r="C10566" s="49"/>
      <c r="D10566" s="8"/>
      <c r="E10566" s="8"/>
      <c r="F10566" s="8"/>
      <c r="G10566" s="8"/>
      <c r="H10566" s="15"/>
      <c r="I10566" s="27"/>
      <c r="K10566" s="27"/>
      <c r="L10566" s="8"/>
      <c r="M10566" s="8"/>
      <c r="N10566" s="8"/>
    </row>
    <row r="10567" spans="1:14" ht="21" customHeight="1" x14ac:dyDescent="0.5">
      <c r="A10567" s="50"/>
      <c r="B10567" s="8"/>
      <c r="C10567" s="49"/>
      <c r="D10567" s="8"/>
      <c r="E10567" s="8"/>
      <c r="F10567" s="8"/>
      <c r="G10567" s="8"/>
      <c r="H10567" s="15"/>
      <c r="I10567" s="27"/>
      <c r="K10567" s="27"/>
      <c r="L10567" s="8"/>
      <c r="M10567" s="8"/>
      <c r="N10567" s="8"/>
    </row>
    <row r="10568" spans="1:14" ht="21" customHeight="1" x14ac:dyDescent="0.5">
      <c r="A10568" s="50"/>
      <c r="B10568" s="8"/>
      <c r="C10568" s="49"/>
      <c r="D10568" s="8"/>
      <c r="E10568" s="8"/>
      <c r="F10568" s="8"/>
      <c r="G10568" s="8"/>
      <c r="H10568" s="15"/>
      <c r="I10568" s="27"/>
      <c r="K10568" s="27"/>
      <c r="L10568" s="8"/>
      <c r="M10568" s="8"/>
      <c r="N10568" s="8"/>
    </row>
    <row r="10569" spans="1:14" ht="21" customHeight="1" x14ac:dyDescent="0.5">
      <c r="A10569" s="50"/>
      <c r="B10569" s="8"/>
      <c r="C10569" s="49"/>
      <c r="D10569" s="8"/>
      <c r="E10569" s="8"/>
      <c r="F10569" s="8"/>
      <c r="G10569" s="8"/>
      <c r="H10569" s="15"/>
      <c r="I10569" s="27"/>
      <c r="K10569" s="27"/>
      <c r="L10569" s="8"/>
      <c r="M10569" s="8"/>
      <c r="N10569" s="8"/>
    </row>
    <row r="10570" spans="1:14" ht="21" customHeight="1" x14ac:dyDescent="0.5">
      <c r="A10570" s="50"/>
      <c r="B10570" s="8"/>
      <c r="C10570" s="49"/>
      <c r="D10570" s="8"/>
      <c r="E10570" s="8"/>
      <c r="F10570" s="8"/>
      <c r="G10570" s="8"/>
      <c r="H10570" s="15"/>
      <c r="I10570" s="27"/>
      <c r="K10570" s="27"/>
      <c r="L10570" s="8"/>
      <c r="M10570" s="8"/>
      <c r="N10570" s="8"/>
    </row>
    <row r="10571" spans="1:14" ht="21" customHeight="1" x14ac:dyDescent="0.5">
      <c r="A10571" s="50"/>
      <c r="B10571" s="8"/>
      <c r="C10571" s="49"/>
      <c r="D10571" s="8"/>
      <c r="E10571" s="8"/>
      <c r="F10571" s="8"/>
      <c r="G10571" s="8"/>
      <c r="H10571" s="15"/>
      <c r="I10571" s="27"/>
      <c r="K10571" s="27"/>
      <c r="L10571" s="8"/>
      <c r="M10571" s="8"/>
      <c r="N10571" s="8"/>
    </row>
    <row r="10572" spans="1:14" ht="21" customHeight="1" x14ac:dyDescent="0.5">
      <c r="A10572" s="50"/>
      <c r="B10572" s="8"/>
      <c r="C10572" s="49"/>
      <c r="D10572" s="8"/>
      <c r="E10572" s="8"/>
      <c r="F10572" s="8"/>
      <c r="G10572" s="8"/>
      <c r="H10572" s="15"/>
      <c r="I10572" s="27"/>
      <c r="K10572" s="27"/>
      <c r="L10572" s="8"/>
      <c r="M10572" s="8"/>
      <c r="N10572" s="8"/>
    </row>
    <row r="10573" spans="1:14" ht="21" customHeight="1" x14ac:dyDescent="0.5">
      <c r="A10573" s="50"/>
      <c r="B10573" s="8"/>
      <c r="C10573" s="49"/>
      <c r="D10573" s="8"/>
      <c r="E10573" s="8"/>
      <c r="F10573" s="8"/>
      <c r="G10573" s="8"/>
      <c r="H10573" s="15"/>
      <c r="I10573" s="27"/>
      <c r="K10573" s="27"/>
      <c r="L10573" s="8"/>
      <c r="M10573" s="8"/>
      <c r="N10573" s="8"/>
    </row>
    <row r="10574" spans="1:14" ht="21" customHeight="1" x14ac:dyDescent="0.5">
      <c r="A10574" s="50"/>
      <c r="B10574" s="8"/>
      <c r="C10574" s="49"/>
      <c r="D10574" s="8"/>
      <c r="E10574" s="8"/>
      <c r="F10574" s="8"/>
      <c r="G10574" s="8"/>
      <c r="H10574" s="15"/>
      <c r="I10574" s="27"/>
      <c r="K10574" s="27"/>
      <c r="L10574" s="8"/>
      <c r="M10574" s="8"/>
      <c r="N10574" s="8"/>
    </row>
    <row r="10575" spans="1:14" ht="21" customHeight="1" x14ac:dyDescent="0.5">
      <c r="A10575" s="50"/>
      <c r="B10575" s="8"/>
      <c r="C10575" s="49"/>
      <c r="D10575" s="8"/>
      <c r="E10575" s="8"/>
      <c r="F10575" s="8"/>
      <c r="G10575" s="8"/>
      <c r="H10575" s="15"/>
      <c r="I10575" s="27"/>
      <c r="K10575" s="27"/>
      <c r="L10575" s="8"/>
      <c r="M10575" s="8"/>
      <c r="N10575" s="8"/>
    </row>
    <row r="10576" spans="1:14" ht="21" customHeight="1" x14ac:dyDescent="0.5">
      <c r="A10576" s="50"/>
      <c r="B10576" s="8"/>
      <c r="C10576" s="49"/>
      <c r="D10576" s="8"/>
      <c r="E10576" s="8"/>
      <c r="F10576" s="8"/>
      <c r="G10576" s="8"/>
      <c r="H10576" s="15"/>
      <c r="I10576" s="27"/>
      <c r="K10576" s="27"/>
      <c r="L10576" s="8"/>
      <c r="M10576" s="8"/>
      <c r="N10576" s="8"/>
    </row>
    <row r="10577" spans="1:14" ht="21" customHeight="1" x14ac:dyDescent="0.5">
      <c r="A10577" s="50"/>
      <c r="B10577" s="8"/>
      <c r="C10577" s="49"/>
      <c r="D10577" s="8"/>
      <c r="E10577" s="8"/>
      <c r="F10577" s="8"/>
      <c r="G10577" s="8"/>
      <c r="H10577" s="15"/>
      <c r="I10577" s="27"/>
      <c r="K10577" s="27"/>
      <c r="L10577" s="8"/>
      <c r="M10577" s="8"/>
      <c r="N10577" s="8"/>
    </row>
    <row r="10578" spans="1:14" ht="21" customHeight="1" x14ac:dyDescent="0.5">
      <c r="A10578" s="50"/>
      <c r="B10578" s="8"/>
      <c r="C10578" s="49"/>
      <c r="D10578" s="8"/>
      <c r="E10578" s="8"/>
      <c r="F10578" s="8"/>
      <c r="G10578" s="8"/>
      <c r="H10578" s="15"/>
      <c r="I10578" s="27"/>
      <c r="K10578" s="27"/>
      <c r="L10578" s="8"/>
      <c r="M10578" s="8"/>
      <c r="N10578" s="8"/>
    </row>
    <row r="10579" spans="1:14" ht="21" customHeight="1" x14ac:dyDescent="0.5">
      <c r="A10579" s="50"/>
      <c r="B10579" s="8"/>
      <c r="C10579" s="49"/>
      <c r="D10579" s="8"/>
      <c r="E10579" s="8"/>
      <c r="F10579" s="8"/>
      <c r="G10579" s="8"/>
      <c r="H10579" s="15"/>
      <c r="I10579" s="27"/>
      <c r="K10579" s="27"/>
      <c r="L10579" s="8"/>
      <c r="M10579" s="8"/>
      <c r="N10579" s="8"/>
    </row>
    <row r="10580" spans="1:14" ht="21" customHeight="1" x14ac:dyDescent="0.5">
      <c r="A10580" s="50"/>
      <c r="B10580" s="8"/>
      <c r="C10580" s="49"/>
      <c r="D10580" s="8"/>
      <c r="E10580" s="8"/>
      <c r="F10580" s="8"/>
      <c r="G10580" s="8"/>
      <c r="H10580" s="15"/>
      <c r="I10580" s="27"/>
      <c r="K10580" s="27"/>
      <c r="L10580" s="8"/>
      <c r="M10580" s="8"/>
      <c r="N10580" s="8"/>
    </row>
    <row r="10581" spans="1:14" ht="21" customHeight="1" x14ac:dyDescent="0.5">
      <c r="A10581" s="50"/>
      <c r="B10581" s="8"/>
      <c r="C10581" s="49"/>
      <c r="D10581" s="8"/>
      <c r="E10581" s="8"/>
      <c r="F10581" s="8"/>
      <c r="G10581" s="8"/>
      <c r="H10581" s="15"/>
      <c r="I10581" s="27"/>
      <c r="K10581" s="27"/>
      <c r="L10581" s="8"/>
      <c r="M10581" s="8"/>
      <c r="N10581" s="8"/>
    </row>
    <row r="10582" spans="1:14" ht="21" customHeight="1" x14ac:dyDescent="0.5">
      <c r="A10582" s="50"/>
      <c r="B10582" s="8"/>
      <c r="C10582" s="49"/>
      <c r="D10582" s="8"/>
      <c r="E10582" s="8"/>
      <c r="F10582" s="8"/>
      <c r="G10582" s="8"/>
      <c r="H10582" s="15"/>
      <c r="I10582" s="27"/>
      <c r="K10582" s="27"/>
      <c r="L10582" s="8"/>
      <c r="M10582" s="8"/>
      <c r="N10582" s="8"/>
    </row>
    <row r="10583" spans="1:14" ht="21" customHeight="1" x14ac:dyDescent="0.5">
      <c r="A10583" s="50"/>
      <c r="B10583" s="8"/>
      <c r="C10583" s="49"/>
      <c r="D10583" s="8"/>
      <c r="E10583" s="8"/>
      <c r="F10583" s="8"/>
      <c r="G10583" s="8"/>
      <c r="H10583" s="15"/>
      <c r="I10583" s="27"/>
      <c r="K10583" s="27"/>
      <c r="L10583" s="8"/>
      <c r="M10583" s="8"/>
      <c r="N10583" s="8"/>
    </row>
    <row r="10584" spans="1:14" ht="21" customHeight="1" x14ac:dyDescent="0.5">
      <c r="A10584" s="50"/>
      <c r="B10584" s="8"/>
      <c r="C10584" s="49"/>
      <c r="D10584" s="8"/>
      <c r="E10584" s="8"/>
      <c r="F10584" s="8"/>
      <c r="G10584" s="8"/>
      <c r="H10584" s="15"/>
      <c r="I10584" s="27"/>
      <c r="K10584" s="27"/>
      <c r="L10584" s="8"/>
      <c r="M10584" s="8"/>
      <c r="N10584" s="8"/>
    </row>
    <row r="10585" spans="1:14" ht="21" customHeight="1" x14ac:dyDescent="0.5">
      <c r="A10585" s="50"/>
      <c r="B10585" s="8"/>
      <c r="C10585" s="49"/>
      <c r="D10585" s="8"/>
      <c r="E10585" s="8"/>
      <c r="F10585" s="8"/>
      <c r="G10585" s="8"/>
      <c r="H10585" s="15"/>
      <c r="I10585" s="27"/>
      <c r="K10585" s="27"/>
      <c r="L10585" s="8"/>
      <c r="M10585" s="8"/>
      <c r="N10585" s="8"/>
    </row>
    <row r="10586" spans="1:14" ht="21" customHeight="1" x14ac:dyDescent="0.5">
      <c r="A10586" s="50"/>
      <c r="B10586" s="8"/>
      <c r="C10586" s="49"/>
      <c r="D10586" s="8"/>
      <c r="E10586" s="8"/>
      <c r="F10586" s="8"/>
      <c r="G10586" s="8"/>
      <c r="H10586" s="15"/>
      <c r="I10586" s="27"/>
      <c r="K10586" s="27"/>
      <c r="L10586" s="8"/>
      <c r="M10586" s="8"/>
      <c r="N10586" s="8"/>
    </row>
    <row r="10587" spans="1:14" ht="21" customHeight="1" x14ac:dyDescent="0.5">
      <c r="A10587" s="50"/>
      <c r="B10587" s="8"/>
      <c r="C10587" s="49"/>
      <c r="D10587" s="8"/>
      <c r="E10587" s="8"/>
      <c r="F10587" s="8"/>
      <c r="G10587" s="8"/>
      <c r="H10587" s="15"/>
      <c r="I10587" s="27"/>
      <c r="K10587" s="27"/>
      <c r="L10587" s="8"/>
      <c r="M10587" s="8"/>
      <c r="N10587" s="8"/>
    </row>
    <row r="10588" spans="1:14" ht="21" customHeight="1" x14ac:dyDescent="0.5">
      <c r="A10588" s="50"/>
      <c r="B10588" s="8"/>
      <c r="C10588" s="49"/>
      <c r="D10588" s="8"/>
      <c r="E10588" s="8"/>
      <c r="F10588" s="8"/>
      <c r="G10588" s="8"/>
      <c r="H10588" s="15"/>
      <c r="I10588" s="27"/>
      <c r="K10588" s="27"/>
      <c r="L10588" s="8"/>
      <c r="M10588" s="8"/>
      <c r="N10588" s="8"/>
    </row>
    <row r="10589" spans="1:14" ht="21" customHeight="1" x14ac:dyDescent="0.5">
      <c r="A10589" s="50"/>
      <c r="B10589" s="8"/>
      <c r="C10589" s="49"/>
      <c r="D10589" s="8"/>
      <c r="E10589" s="8"/>
      <c r="F10589" s="8"/>
      <c r="G10589" s="8"/>
      <c r="H10589" s="15"/>
      <c r="I10589" s="27"/>
      <c r="K10589" s="27"/>
      <c r="L10589" s="8"/>
      <c r="M10589" s="8"/>
      <c r="N10589" s="8"/>
    </row>
    <row r="10590" spans="1:14" ht="21" customHeight="1" x14ac:dyDescent="0.5">
      <c r="A10590" s="50"/>
      <c r="B10590" s="8"/>
      <c r="C10590" s="49"/>
      <c r="D10590" s="8"/>
      <c r="E10590" s="8"/>
      <c r="F10590" s="8"/>
      <c r="G10590" s="8"/>
      <c r="H10590" s="15"/>
      <c r="I10590" s="27"/>
      <c r="K10590" s="27"/>
      <c r="L10590" s="8"/>
      <c r="M10590" s="8"/>
      <c r="N10590" s="8"/>
    </row>
    <row r="10591" spans="1:14" ht="21" customHeight="1" x14ac:dyDescent="0.5">
      <c r="A10591" s="50"/>
      <c r="B10591" s="8"/>
      <c r="C10591" s="49"/>
      <c r="D10591" s="8"/>
      <c r="E10591" s="8"/>
      <c r="F10591" s="8"/>
      <c r="G10591" s="8"/>
      <c r="H10591" s="15"/>
      <c r="I10591" s="27"/>
      <c r="K10591" s="27"/>
      <c r="L10591" s="8"/>
      <c r="M10591" s="8"/>
      <c r="N10591" s="8"/>
    </row>
    <row r="10592" spans="1:14" ht="21" customHeight="1" x14ac:dyDescent="0.5">
      <c r="A10592" s="50"/>
      <c r="B10592" s="8"/>
      <c r="C10592" s="49"/>
      <c r="D10592" s="8"/>
      <c r="E10592" s="8"/>
      <c r="F10592" s="8"/>
      <c r="G10592" s="8"/>
      <c r="H10592" s="15"/>
      <c r="I10592" s="27"/>
      <c r="K10592" s="27"/>
      <c r="L10592" s="8"/>
      <c r="M10592" s="8"/>
      <c r="N10592" s="8"/>
    </row>
    <row r="10593" spans="1:14" ht="21" customHeight="1" x14ac:dyDescent="0.5">
      <c r="A10593" s="50"/>
      <c r="B10593" s="8"/>
      <c r="C10593" s="49"/>
      <c r="D10593" s="8"/>
      <c r="E10593" s="8"/>
      <c r="F10593" s="8"/>
      <c r="G10593" s="8"/>
      <c r="H10593" s="15"/>
      <c r="I10593" s="27"/>
      <c r="K10593" s="27"/>
      <c r="L10593" s="8"/>
      <c r="M10593" s="8"/>
      <c r="N10593" s="8"/>
    </row>
    <row r="10594" spans="1:14" ht="21" customHeight="1" x14ac:dyDescent="0.5">
      <c r="A10594" s="50"/>
      <c r="B10594" s="8"/>
      <c r="C10594" s="49"/>
      <c r="D10594" s="8"/>
      <c r="E10594" s="8"/>
      <c r="F10594" s="8"/>
      <c r="G10594" s="8"/>
      <c r="H10594" s="15"/>
      <c r="I10594" s="27"/>
      <c r="K10594" s="27"/>
      <c r="L10594" s="8"/>
      <c r="M10594" s="8"/>
      <c r="N10594" s="8"/>
    </row>
    <row r="10595" spans="1:14" ht="21" customHeight="1" x14ac:dyDescent="0.5">
      <c r="A10595" s="50"/>
      <c r="B10595" s="8"/>
      <c r="C10595" s="49"/>
      <c r="D10595" s="8"/>
      <c r="E10595" s="8"/>
      <c r="F10595" s="8"/>
      <c r="G10595" s="8"/>
      <c r="H10595" s="15"/>
      <c r="I10595" s="27"/>
      <c r="K10595" s="27"/>
      <c r="L10595" s="8"/>
      <c r="M10595" s="8"/>
      <c r="N10595" s="8"/>
    </row>
    <row r="10596" spans="1:14" ht="21" customHeight="1" x14ac:dyDescent="0.5">
      <c r="A10596" s="50"/>
      <c r="B10596" s="8"/>
      <c r="C10596" s="49"/>
      <c r="D10596" s="8"/>
      <c r="E10596" s="8"/>
      <c r="F10596" s="8"/>
      <c r="G10596" s="8"/>
      <c r="H10596" s="15"/>
      <c r="I10596" s="27"/>
      <c r="K10596" s="27"/>
      <c r="L10596" s="8"/>
      <c r="M10596" s="8"/>
      <c r="N10596" s="8"/>
    </row>
    <row r="10597" spans="1:14" ht="21" customHeight="1" x14ac:dyDescent="0.5">
      <c r="A10597" s="50"/>
      <c r="B10597" s="8"/>
      <c r="C10597" s="49"/>
      <c r="D10597" s="8"/>
      <c r="E10597" s="8"/>
      <c r="F10597" s="8"/>
      <c r="G10597" s="8"/>
      <c r="H10597" s="15"/>
      <c r="I10597" s="27"/>
      <c r="K10597" s="27"/>
      <c r="L10597" s="8"/>
      <c r="M10597" s="8"/>
      <c r="N10597" s="8"/>
    </row>
    <row r="10598" spans="1:14" ht="21" customHeight="1" x14ac:dyDescent="0.5">
      <c r="A10598" s="50"/>
      <c r="B10598" s="8"/>
      <c r="C10598" s="49"/>
      <c r="D10598" s="8"/>
      <c r="E10598" s="8"/>
      <c r="F10598" s="8"/>
      <c r="G10598" s="8"/>
      <c r="H10598" s="15"/>
      <c r="I10598" s="27"/>
      <c r="K10598" s="27"/>
      <c r="L10598" s="8"/>
      <c r="M10598" s="8"/>
      <c r="N10598" s="8"/>
    </row>
    <row r="10599" spans="1:14" ht="21" customHeight="1" x14ac:dyDescent="0.5">
      <c r="A10599" s="50"/>
      <c r="B10599" s="8"/>
      <c r="C10599" s="49"/>
      <c r="D10599" s="8"/>
      <c r="E10599" s="8"/>
      <c r="F10599" s="8"/>
      <c r="G10599" s="8"/>
      <c r="H10599" s="15"/>
      <c r="I10599" s="27"/>
      <c r="K10599" s="27"/>
      <c r="L10599" s="8"/>
      <c r="M10599" s="8"/>
      <c r="N10599" s="8"/>
    </row>
    <row r="10600" spans="1:14" ht="21" customHeight="1" x14ac:dyDescent="0.5">
      <c r="A10600" s="50"/>
      <c r="B10600" s="8"/>
      <c r="C10600" s="49"/>
      <c r="D10600" s="8"/>
      <c r="E10600" s="8"/>
      <c r="F10600" s="8"/>
      <c r="G10600" s="8"/>
      <c r="H10600" s="15"/>
      <c r="I10600" s="27"/>
      <c r="K10600" s="27"/>
      <c r="L10600" s="8"/>
      <c r="M10600" s="8"/>
      <c r="N10600" s="8"/>
    </row>
    <row r="10601" spans="1:14" ht="21" customHeight="1" x14ac:dyDescent="0.5">
      <c r="A10601" s="50"/>
      <c r="B10601" s="8"/>
      <c r="C10601" s="49"/>
      <c r="D10601" s="8"/>
      <c r="E10601" s="8"/>
      <c r="F10601" s="8"/>
      <c r="G10601" s="8"/>
      <c r="H10601" s="15"/>
      <c r="I10601" s="27"/>
      <c r="K10601" s="27"/>
      <c r="L10601" s="8"/>
      <c r="M10601" s="8"/>
      <c r="N10601" s="8"/>
    </row>
    <row r="10602" spans="1:14" ht="21" customHeight="1" x14ac:dyDescent="0.5">
      <c r="A10602" s="50"/>
      <c r="B10602" s="8"/>
      <c r="C10602" s="49"/>
      <c r="D10602" s="8"/>
      <c r="E10602" s="8"/>
      <c r="F10602" s="8"/>
      <c r="G10602" s="8"/>
      <c r="H10602" s="15"/>
      <c r="I10602" s="27"/>
      <c r="K10602" s="27"/>
      <c r="L10602" s="8"/>
      <c r="M10602" s="8"/>
      <c r="N10602" s="8"/>
    </row>
    <row r="10603" spans="1:14" ht="21" customHeight="1" x14ac:dyDescent="0.5">
      <c r="A10603" s="50"/>
      <c r="B10603" s="8"/>
      <c r="C10603" s="49"/>
      <c r="D10603" s="8"/>
      <c r="E10603" s="8"/>
      <c r="F10603" s="8"/>
      <c r="G10603" s="8"/>
      <c r="H10603" s="15"/>
      <c r="I10603" s="27"/>
      <c r="K10603" s="27"/>
      <c r="L10603" s="8"/>
      <c r="M10603" s="8"/>
      <c r="N10603" s="8"/>
    </row>
    <row r="10604" spans="1:14" ht="21" customHeight="1" x14ac:dyDescent="0.5">
      <c r="A10604" s="50"/>
      <c r="B10604" s="8"/>
      <c r="C10604" s="49"/>
      <c r="D10604" s="8"/>
      <c r="E10604" s="8"/>
      <c r="F10604" s="8"/>
      <c r="G10604" s="8"/>
      <c r="H10604" s="15"/>
      <c r="I10604" s="27"/>
      <c r="K10604" s="27"/>
      <c r="L10604" s="8"/>
      <c r="M10604" s="8"/>
      <c r="N10604" s="8"/>
    </row>
    <row r="10605" spans="1:14" ht="21" customHeight="1" x14ac:dyDescent="0.5">
      <c r="A10605" s="50"/>
      <c r="B10605" s="8"/>
      <c r="C10605" s="49"/>
      <c r="D10605" s="8"/>
      <c r="E10605" s="8"/>
      <c r="F10605" s="8"/>
      <c r="G10605" s="8"/>
      <c r="H10605" s="15"/>
      <c r="I10605" s="27"/>
      <c r="K10605" s="27"/>
      <c r="L10605" s="8"/>
      <c r="M10605" s="8"/>
      <c r="N10605" s="8"/>
    </row>
    <row r="10606" spans="1:14" ht="21" customHeight="1" x14ac:dyDescent="0.5">
      <c r="A10606" s="50"/>
      <c r="B10606" s="8"/>
      <c r="C10606" s="49"/>
      <c r="D10606" s="8"/>
      <c r="E10606" s="8"/>
      <c r="F10606" s="8"/>
      <c r="G10606" s="8"/>
      <c r="H10606" s="15"/>
      <c r="I10606" s="27"/>
      <c r="K10606" s="27"/>
      <c r="L10606" s="8"/>
      <c r="M10606" s="8"/>
      <c r="N10606" s="8"/>
    </row>
    <row r="10607" spans="1:14" ht="21" customHeight="1" x14ac:dyDescent="0.5">
      <c r="A10607" s="50"/>
      <c r="B10607" s="8"/>
      <c r="C10607" s="49"/>
      <c r="D10607" s="8"/>
      <c r="E10607" s="8"/>
      <c r="F10607" s="8"/>
      <c r="G10607" s="8"/>
      <c r="H10607" s="15"/>
      <c r="I10607" s="27"/>
      <c r="K10607" s="27"/>
      <c r="L10607" s="8"/>
      <c r="M10607" s="8"/>
      <c r="N10607" s="8"/>
    </row>
    <row r="10608" spans="1:14" ht="21" customHeight="1" x14ac:dyDescent="0.5">
      <c r="A10608" s="50"/>
      <c r="B10608" s="8"/>
      <c r="C10608" s="49"/>
      <c r="D10608" s="8"/>
      <c r="E10608" s="8"/>
      <c r="F10608" s="8"/>
      <c r="G10608" s="8"/>
      <c r="H10608" s="15"/>
      <c r="I10608" s="27"/>
      <c r="K10608" s="27"/>
      <c r="L10608" s="8"/>
      <c r="M10608" s="8"/>
      <c r="N10608" s="8"/>
    </row>
    <row r="10609" spans="1:14" ht="21" customHeight="1" x14ac:dyDescent="0.5">
      <c r="A10609" s="50"/>
      <c r="B10609" s="8"/>
      <c r="C10609" s="49"/>
      <c r="D10609" s="8"/>
      <c r="E10609" s="8"/>
      <c r="F10609" s="8"/>
      <c r="G10609" s="8"/>
      <c r="H10609" s="15"/>
      <c r="I10609" s="27"/>
      <c r="K10609" s="27"/>
      <c r="L10609" s="8"/>
      <c r="M10609" s="8"/>
      <c r="N10609" s="8"/>
    </row>
    <row r="10610" spans="1:14" ht="21" customHeight="1" x14ac:dyDescent="0.5">
      <c r="A10610" s="50"/>
      <c r="B10610" s="8"/>
      <c r="C10610" s="49"/>
      <c r="D10610" s="8"/>
      <c r="E10610" s="8"/>
      <c r="F10610" s="8"/>
      <c r="G10610" s="8"/>
      <c r="H10610" s="15"/>
      <c r="I10610" s="27"/>
      <c r="K10610" s="27"/>
      <c r="L10610" s="8"/>
      <c r="M10610" s="8"/>
      <c r="N10610" s="8"/>
    </row>
    <row r="10611" spans="1:14" ht="21" customHeight="1" x14ac:dyDescent="0.5">
      <c r="A10611" s="50"/>
      <c r="B10611" s="8"/>
      <c r="C10611" s="49"/>
      <c r="D10611" s="8"/>
      <c r="E10611" s="8"/>
      <c r="F10611" s="8"/>
      <c r="G10611" s="8"/>
      <c r="H10611" s="15"/>
      <c r="I10611" s="27"/>
      <c r="K10611" s="27"/>
      <c r="L10611" s="8"/>
      <c r="M10611" s="8"/>
      <c r="N10611" s="8"/>
    </row>
    <row r="10612" spans="1:14" ht="21" customHeight="1" x14ac:dyDescent="0.5">
      <c r="A10612" s="50"/>
      <c r="B10612" s="8"/>
      <c r="C10612" s="49"/>
      <c r="D10612" s="8"/>
      <c r="E10612" s="8"/>
      <c r="F10612" s="8"/>
      <c r="G10612" s="8"/>
      <c r="H10612" s="15"/>
      <c r="I10612" s="27"/>
      <c r="K10612" s="27"/>
      <c r="L10612" s="8"/>
      <c r="M10612" s="8"/>
      <c r="N10612" s="8"/>
    </row>
    <row r="10613" spans="1:14" ht="21" customHeight="1" x14ac:dyDescent="0.5">
      <c r="A10613" s="50"/>
      <c r="B10613" s="8"/>
      <c r="C10613" s="49"/>
      <c r="D10613" s="8"/>
      <c r="E10613" s="8"/>
      <c r="F10613" s="8"/>
      <c r="G10613" s="8"/>
      <c r="H10613" s="15"/>
      <c r="I10613" s="27"/>
      <c r="K10613" s="27"/>
      <c r="L10613" s="8"/>
      <c r="M10613" s="8"/>
      <c r="N10613" s="8"/>
    </row>
    <row r="10614" spans="1:14" ht="21" customHeight="1" x14ac:dyDescent="0.5">
      <c r="A10614" s="50"/>
      <c r="B10614" s="8"/>
      <c r="C10614" s="49"/>
      <c r="D10614" s="8"/>
      <c r="E10614" s="8"/>
      <c r="F10614" s="8"/>
      <c r="G10614" s="8"/>
      <c r="H10614" s="15"/>
      <c r="I10614" s="27"/>
      <c r="K10614" s="27"/>
      <c r="L10614" s="8"/>
      <c r="M10614" s="8"/>
      <c r="N10614" s="8"/>
    </row>
    <row r="10615" spans="1:14" ht="21" customHeight="1" x14ac:dyDescent="0.5">
      <c r="A10615" s="50"/>
      <c r="B10615" s="8"/>
      <c r="C10615" s="49"/>
      <c r="D10615" s="8"/>
      <c r="E10615" s="8"/>
      <c r="F10615" s="8"/>
      <c r="G10615" s="8"/>
      <c r="H10615" s="15"/>
      <c r="I10615" s="27"/>
      <c r="K10615" s="27"/>
      <c r="L10615" s="8"/>
      <c r="M10615" s="8"/>
      <c r="N10615" s="8"/>
    </row>
    <row r="10616" spans="1:14" ht="21" customHeight="1" x14ac:dyDescent="0.5">
      <c r="A10616" s="50"/>
      <c r="B10616" s="8"/>
      <c r="C10616" s="49"/>
      <c r="D10616" s="8"/>
      <c r="E10616" s="8"/>
      <c r="F10616" s="8"/>
      <c r="G10616" s="8"/>
      <c r="H10616" s="15"/>
      <c r="I10616" s="27"/>
      <c r="K10616" s="27"/>
      <c r="L10616" s="8"/>
      <c r="M10616" s="8"/>
      <c r="N10616" s="8"/>
    </row>
    <row r="10617" spans="1:14" ht="21" customHeight="1" x14ac:dyDescent="0.5">
      <c r="A10617" s="50"/>
      <c r="B10617" s="8"/>
      <c r="C10617" s="49"/>
      <c r="D10617" s="8"/>
      <c r="E10617" s="8"/>
      <c r="F10617" s="8"/>
      <c r="G10617" s="8"/>
      <c r="H10617" s="15"/>
      <c r="I10617" s="27"/>
      <c r="K10617" s="27"/>
      <c r="L10617" s="8"/>
      <c r="M10617" s="8"/>
      <c r="N10617" s="8"/>
    </row>
    <row r="10618" spans="1:14" ht="21" customHeight="1" x14ac:dyDescent="0.5">
      <c r="A10618" s="50"/>
      <c r="B10618" s="8"/>
      <c r="C10618" s="49"/>
      <c r="D10618" s="8"/>
      <c r="E10618" s="8"/>
      <c r="F10618" s="8"/>
      <c r="G10618" s="8"/>
      <c r="H10618" s="15"/>
      <c r="I10618" s="27"/>
      <c r="K10618" s="27"/>
      <c r="L10618" s="8"/>
      <c r="M10618" s="8"/>
      <c r="N10618" s="8"/>
    </row>
    <row r="10619" spans="1:14" ht="21" customHeight="1" x14ac:dyDescent="0.5">
      <c r="A10619" s="50"/>
      <c r="B10619" s="8"/>
      <c r="C10619" s="49"/>
      <c r="D10619" s="8"/>
      <c r="E10619" s="8"/>
      <c r="F10619" s="8"/>
      <c r="G10619" s="8"/>
      <c r="H10619" s="15"/>
      <c r="I10619" s="27"/>
      <c r="K10619" s="27"/>
      <c r="L10619" s="8"/>
      <c r="M10619" s="8"/>
      <c r="N10619" s="8"/>
    </row>
    <row r="10620" spans="1:14" ht="21" customHeight="1" x14ac:dyDescent="0.5">
      <c r="A10620" s="50"/>
      <c r="B10620" s="8"/>
      <c r="C10620" s="49"/>
      <c r="D10620" s="8"/>
      <c r="E10620" s="8"/>
      <c r="F10620" s="8"/>
      <c r="G10620" s="8"/>
      <c r="H10620" s="15"/>
      <c r="I10620" s="27"/>
      <c r="K10620" s="27"/>
      <c r="L10620" s="8"/>
      <c r="M10620" s="8"/>
      <c r="N10620" s="8"/>
    </row>
    <row r="10621" spans="1:14" ht="21" customHeight="1" x14ac:dyDescent="0.5">
      <c r="A10621" s="50"/>
      <c r="B10621" s="8"/>
      <c r="C10621" s="49"/>
      <c r="D10621" s="8"/>
      <c r="E10621" s="8"/>
      <c r="F10621" s="8"/>
      <c r="G10621" s="8"/>
      <c r="H10621" s="15"/>
      <c r="I10621" s="27"/>
      <c r="K10621" s="27"/>
      <c r="L10621" s="8"/>
      <c r="M10621" s="8"/>
      <c r="N10621" s="8"/>
    </row>
    <row r="10622" spans="1:14" ht="21" customHeight="1" x14ac:dyDescent="0.5">
      <c r="A10622" s="50"/>
      <c r="B10622" s="8"/>
      <c r="C10622" s="49"/>
      <c r="D10622" s="8"/>
      <c r="E10622" s="8"/>
      <c r="F10622" s="8"/>
      <c r="G10622" s="8"/>
      <c r="H10622" s="15"/>
      <c r="I10622" s="27"/>
      <c r="K10622" s="27"/>
      <c r="L10622" s="8"/>
      <c r="M10622" s="8"/>
      <c r="N10622" s="8"/>
    </row>
    <row r="10623" spans="1:14" ht="21" customHeight="1" x14ac:dyDescent="0.5">
      <c r="A10623" s="50"/>
      <c r="B10623" s="8"/>
      <c r="C10623" s="49"/>
      <c r="D10623" s="8"/>
      <c r="E10623" s="8"/>
      <c r="F10623" s="8"/>
      <c r="G10623" s="8"/>
      <c r="H10623" s="15"/>
      <c r="I10623" s="27"/>
      <c r="K10623" s="27"/>
      <c r="L10623" s="8"/>
      <c r="M10623" s="8"/>
      <c r="N10623" s="8"/>
    </row>
    <row r="10624" spans="1:14" ht="21" customHeight="1" x14ac:dyDescent="0.5">
      <c r="A10624" s="50"/>
      <c r="B10624" s="8"/>
      <c r="C10624" s="49"/>
      <c r="D10624" s="8"/>
      <c r="E10624" s="8"/>
      <c r="F10624" s="8"/>
      <c r="G10624" s="8"/>
      <c r="H10624" s="15"/>
      <c r="I10624" s="27"/>
      <c r="K10624" s="27"/>
      <c r="L10624" s="8"/>
      <c r="M10624" s="8"/>
      <c r="N10624" s="8"/>
    </row>
    <row r="10625" spans="1:14" ht="21" customHeight="1" x14ac:dyDescent="0.5">
      <c r="A10625" s="50"/>
      <c r="B10625" s="8"/>
      <c r="C10625" s="49"/>
      <c r="D10625" s="8"/>
      <c r="E10625" s="8"/>
      <c r="F10625" s="8"/>
      <c r="G10625" s="8"/>
      <c r="H10625" s="15"/>
      <c r="I10625" s="27"/>
      <c r="K10625" s="27"/>
      <c r="L10625" s="8"/>
      <c r="M10625" s="8"/>
      <c r="N10625" s="8"/>
    </row>
    <row r="10626" spans="1:14" ht="21" customHeight="1" x14ac:dyDescent="0.5">
      <c r="A10626" s="50"/>
      <c r="B10626" s="8"/>
      <c r="C10626" s="49"/>
      <c r="D10626" s="8"/>
      <c r="E10626" s="8"/>
      <c r="F10626" s="8"/>
      <c r="G10626" s="8"/>
      <c r="H10626" s="15"/>
      <c r="I10626" s="27"/>
      <c r="K10626" s="27"/>
      <c r="L10626" s="8"/>
      <c r="M10626" s="8"/>
      <c r="N10626" s="8"/>
    </row>
    <row r="10627" spans="1:14" ht="21" customHeight="1" x14ac:dyDescent="0.5">
      <c r="A10627" s="50"/>
      <c r="B10627" s="8"/>
      <c r="C10627" s="49"/>
      <c r="D10627" s="8"/>
      <c r="E10627" s="8"/>
      <c r="F10627" s="8"/>
      <c r="G10627" s="8"/>
      <c r="H10627" s="15"/>
      <c r="I10627" s="27"/>
      <c r="K10627" s="27"/>
      <c r="L10627" s="8"/>
      <c r="M10627" s="8"/>
      <c r="N10627" s="8"/>
    </row>
    <row r="10628" spans="1:14" ht="21" customHeight="1" x14ac:dyDescent="0.5">
      <c r="A10628" s="50"/>
      <c r="B10628" s="8"/>
      <c r="C10628" s="49"/>
      <c r="D10628" s="8"/>
      <c r="E10628" s="8"/>
      <c r="F10628" s="8"/>
      <c r="G10628" s="8"/>
      <c r="H10628" s="15"/>
      <c r="I10628" s="27"/>
      <c r="K10628" s="27"/>
      <c r="L10628" s="8"/>
      <c r="M10628" s="8"/>
      <c r="N10628" s="8"/>
    </row>
    <row r="10629" spans="1:14" ht="21" customHeight="1" x14ac:dyDescent="0.5">
      <c r="A10629" s="50"/>
      <c r="B10629" s="8"/>
      <c r="C10629" s="49"/>
      <c r="D10629" s="8"/>
      <c r="E10629" s="8"/>
      <c r="F10629" s="8"/>
      <c r="G10629" s="8"/>
      <c r="H10629" s="15"/>
      <c r="I10629" s="27"/>
      <c r="K10629" s="27"/>
      <c r="L10629" s="8"/>
      <c r="M10629" s="8"/>
      <c r="N10629" s="8"/>
    </row>
    <row r="10630" spans="1:14" ht="21" customHeight="1" x14ac:dyDescent="0.5">
      <c r="A10630" s="50"/>
      <c r="B10630" s="8"/>
      <c r="C10630" s="49"/>
      <c r="D10630" s="8"/>
      <c r="E10630" s="8"/>
      <c r="F10630" s="8"/>
      <c r="G10630" s="8"/>
      <c r="H10630" s="15"/>
      <c r="I10630" s="27"/>
      <c r="K10630" s="27"/>
      <c r="L10630" s="8"/>
      <c r="M10630" s="8"/>
      <c r="N10630" s="8"/>
    </row>
    <row r="10631" spans="1:14" ht="21" customHeight="1" x14ac:dyDescent="0.5">
      <c r="A10631" s="50"/>
      <c r="B10631" s="8"/>
      <c r="C10631" s="49"/>
      <c r="D10631" s="8"/>
      <c r="E10631" s="8"/>
      <c r="F10631" s="8"/>
      <c r="G10631" s="8"/>
      <c r="H10631" s="15"/>
      <c r="I10631" s="27"/>
      <c r="K10631" s="27"/>
      <c r="L10631" s="8"/>
      <c r="M10631" s="8"/>
      <c r="N10631" s="8"/>
    </row>
    <row r="10632" spans="1:14" ht="21" customHeight="1" x14ac:dyDescent="0.5">
      <c r="A10632" s="50"/>
      <c r="B10632" s="8"/>
      <c r="C10632" s="49"/>
      <c r="D10632" s="8"/>
      <c r="E10632" s="8"/>
      <c r="F10632" s="8"/>
      <c r="G10632" s="8"/>
      <c r="H10632" s="15"/>
      <c r="I10632" s="27"/>
      <c r="K10632" s="27"/>
      <c r="L10632" s="8"/>
      <c r="M10632" s="8"/>
      <c r="N10632" s="8"/>
    </row>
    <row r="10633" spans="1:14" ht="21" customHeight="1" x14ac:dyDescent="0.5">
      <c r="A10633" s="50"/>
      <c r="B10633" s="8"/>
      <c r="C10633" s="49"/>
      <c r="D10633" s="8"/>
      <c r="E10633" s="8"/>
      <c r="F10633" s="8"/>
      <c r="G10633" s="8"/>
      <c r="H10633" s="15"/>
      <c r="I10633" s="27"/>
      <c r="K10633" s="27"/>
      <c r="L10633" s="8"/>
      <c r="M10633" s="8"/>
      <c r="N10633" s="8"/>
    </row>
    <row r="10634" spans="1:14" ht="21" customHeight="1" x14ac:dyDescent="0.5">
      <c r="A10634" s="50"/>
      <c r="B10634" s="8"/>
      <c r="C10634" s="49"/>
      <c r="D10634" s="8"/>
      <c r="E10634" s="8"/>
      <c r="F10634" s="8"/>
      <c r="G10634" s="8"/>
      <c r="H10634" s="15"/>
      <c r="I10634" s="27"/>
      <c r="K10634" s="27"/>
      <c r="L10634" s="8"/>
      <c r="M10634" s="8"/>
      <c r="N10634" s="8"/>
    </row>
    <row r="10635" spans="1:14" ht="21" customHeight="1" x14ac:dyDescent="0.5">
      <c r="A10635" s="50"/>
      <c r="B10635" s="8"/>
      <c r="C10635" s="49"/>
      <c r="D10635" s="8"/>
      <c r="E10635" s="8"/>
      <c r="F10635" s="8"/>
      <c r="G10635" s="8"/>
      <c r="H10635" s="15"/>
      <c r="I10635" s="27"/>
      <c r="K10635" s="27"/>
      <c r="L10635" s="8"/>
      <c r="M10635" s="8"/>
      <c r="N10635" s="8"/>
    </row>
    <row r="10636" spans="1:14" ht="21" customHeight="1" x14ac:dyDescent="0.5">
      <c r="A10636" s="50"/>
      <c r="B10636" s="8"/>
      <c r="C10636" s="49"/>
      <c r="D10636" s="8"/>
      <c r="E10636" s="8"/>
      <c r="F10636" s="8"/>
      <c r="G10636" s="8"/>
      <c r="H10636" s="15"/>
      <c r="I10636" s="27"/>
      <c r="K10636" s="27"/>
      <c r="L10636" s="8"/>
      <c r="M10636" s="8"/>
      <c r="N10636" s="8"/>
    </row>
    <row r="10637" spans="1:14" ht="21" customHeight="1" x14ac:dyDescent="0.5">
      <c r="A10637" s="50"/>
      <c r="B10637" s="8"/>
      <c r="C10637" s="49"/>
      <c r="D10637" s="8"/>
      <c r="E10637" s="8"/>
      <c r="F10637" s="8"/>
      <c r="G10637" s="8"/>
      <c r="H10637" s="15"/>
      <c r="I10637" s="27"/>
      <c r="K10637" s="27"/>
      <c r="L10637" s="8"/>
      <c r="M10637" s="8"/>
      <c r="N10637" s="8"/>
    </row>
    <row r="10638" spans="1:14" ht="21" customHeight="1" x14ac:dyDescent="0.5">
      <c r="A10638" s="50"/>
      <c r="B10638" s="8"/>
      <c r="C10638" s="49"/>
      <c r="D10638" s="8"/>
      <c r="E10638" s="8"/>
      <c r="F10638" s="8"/>
      <c r="G10638" s="8"/>
      <c r="H10638" s="15"/>
      <c r="I10638" s="27"/>
      <c r="K10638" s="27"/>
      <c r="L10638" s="8"/>
      <c r="M10638" s="8"/>
      <c r="N10638" s="8"/>
    </row>
    <row r="10639" spans="1:14" ht="21" customHeight="1" x14ac:dyDescent="0.5">
      <c r="A10639" s="50"/>
      <c r="B10639" s="8"/>
      <c r="C10639" s="49"/>
      <c r="D10639" s="8"/>
      <c r="E10639" s="8"/>
      <c r="F10639" s="8"/>
      <c r="G10639" s="8"/>
      <c r="H10639" s="15"/>
      <c r="I10639" s="27"/>
      <c r="K10639" s="27"/>
      <c r="L10639" s="8"/>
      <c r="M10639" s="8"/>
      <c r="N10639" s="8"/>
    </row>
    <row r="10640" spans="1:14" ht="21" customHeight="1" x14ac:dyDescent="0.5">
      <c r="A10640" s="50"/>
      <c r="B10640" s="8"/>
      <c r="C10640" s="49"/>
      <c r="D10640" s="8"/>
      <c r="E10640" s="8"/>
      <c r="F10640" s="8"/>
      <c r="G10640" s="8"/>
      <c r="H10640" s="15"/>
      <c r="I10640" s="27"/>
      <c r="K10640" s="27"/>
      <c r="L10640" s="8"/>
      <c r="M10640" s="8"/>
      <c r="N10640" s="8"/>
    </row>
    <row r="10641" spans="1:14" ht="21" customHeight="1" x14ac:dyDescent="0.5">
      <c r="A10641" s="50"/>
      <c r="B10641" s="8"/>
      <c r="C10641" s="49"/>
      <c r="D10641" s="8"/>
      <c r="E10641" s="8"/>
      <c r="F10641" s="8"/>
      <c r="G10641" s="8"/>
      <c r="H10641" s="15"/>
      <c r="I10641" s="27"/>
      <c r="K10641" s="27"/>
      <c r="L10641" s="8"/>
      <c r="M10641" s="8"/>
      <c r="N10641" s="8"/>
    </row>
    <row r="10642" spans="1:14" ht="21" customHeight="1" x14ac:dyDescent="0.5">
      <c r="A10642" s="50"/>
      <c r="B10642" s="8"/>
      <c r="C10642" s="49"/>
      <c r="D10642" s="8"/>
      <c r="E10642" s="8"/>
      <c r="F10642" s="8"/>
      <c r="G10642" s="8"/>
      <c r="H10642" s="15"/>
      <c r="I10642" s="27"/>
      <c r="K10642" s="27"/>
      <c r="L10642" s="8"/>
      <c r="M10642" s="8"/>
      <c r="N10642" s="8"/>
    </row>
    <row r="10643" spans="1:14" ht="21" customHeight="1" x14ac:dyDescent="0.5">
      <c r="A10643" s="50"/>
      <c r="B10643" s="8"/>
      <c r="C10643" s="49"/>
      <c r="D10643" s="8"/>
      <c r="E10643" s="8"/>
      <c r="F10643" s="8"/>
      <c r="G10643" s="8"/>
      <c r="H10643" s="15"/>
      <c r="I10643" s="27"/>
      <c r="K10643" s="27"/>
      <c r="L10643" s="8"/>
      <c r="M10643" s="8"/>
      <c r="N10643" s="8"/>
    </row>
    <row r="10644" spans="1:14" ht="21" customHeight="1" x14ac:dyDescent="0.5">
      <c r="A10644" s="50"/>
      <c r="B10644" s="8"/>
      <c r="C10644" s="49"/>
      <c r="D10644" s="8"/>
      <c r="E10644" s="8"/>
      <c r="F10644" s="8"/>
      <c r="G10644" s="8"/>
      <c r="H10644" s="15"/>
      <c r="I10644" s="27"/>
      <c r="K10644" s="27"/>
      <c r="L10644" s="8"/>
      <c r="M10644" s="8"/>
      <c r="N10644" s="8"/>
    </row>
    <row r="10645" spans="1:14" ht="21" customHeight="1" x14ac:dyDescent="0.5">
      <c r="A10645" s="50"/>
      <c r="B10645" s="8"/>
      <c r="C10645" s="49"/>
      <c r="D10645" s="8"/>
      <c r="E10645" s="8"/>
      <c r="F10645" s="8"/>
      <c r="G10645" s="8"/>
      <c r="H10645" s="15"/>
      <c r="I10645" s="27"/>
      <c r="K10645" s="27"/>
      <c r="L10645" s="8"/>
      <c r="M10645" s="8"/>
      <c r="N10645" s="8"/>
    </row>
    <row r="10646" spans="1:14" ht="21" customHeight="1" x14ac:dyDescent="0.5">
      <c r="A10646" s="50"/>
      <c r="B10646" s="8"/>
      <c r="C10646" s="49"/>
      <c r="D10646" s="8"/>
      <c r="E10646" s="8"/>
      <c r="F10646" s="8"/>
      <c r="G10646" s="8"/>
      <c r="H10646" s="15"/>
      <c r="I10646" s="27"/>
      <c r="K10646" s="27"/>
      <c r="L10646" s="8"/>
      <c r="M10646" s="8"/>
      <c r="N10646" s="8"/>
    </row>
    <row r="10647" spans="1:14" ht="21" customHeight="1" x14ac:dyDescent="0.5">
      <c r="A10647" s="50"/>
      <c r="B10647" s="8"/>
      <c r="C10647" s="49"/>
      <c r="D10647" s="8"/>
      <c r="E10647" s="8"/>
      <c r="F10647" s="8"/>
      <c r="G10647" s="8"/>
      <c r="H10647" s="15"/>
      <c r="I10647" s="27"/>
      <c r="K10647" s="27"/>
      <c r="L10647" s="8"/>
      <c r="M10647" s="8"/>
      <c r="N10647" s="8"/>
    </row>
    <row r="10648" spans="1:14" ht="21" customHeight="1" x14ac:dyDescent="0.5">
      <c r="A10648" s="50"/>
      <c r="B10648" s="8"/>
      <c r="C10648" s="49"/>
      <c r="D10648" s="8"/>
      <c r="E10648" s="8"/>
      <c r="F10648" s="8"/>
      <c r="G10648" s="8"/>
      <c r="H10648" s="15"/>
      <c r="I10648" s="27"/>
      <c r="K10648" s="27"/>
      <c r="L10648" s="8"/>
      <c r="M10648" s="8"/>
      <c r="N10648" s="8"/>
    </row>
    <row r="10649" spans="1:14" ht="21" customHeight="1" x14ac:dyDescent="0.5">
      <c r="A10649" s="50"/>
      <c r="B10649" s="8"/>
      <c r="C10649" s="49"/>
      <c r="D10649" s="8"/>
      <c r="E10649" s="8"/>
      <c r="F10649" s="8"/>
      <c r="G10649" s="8"/>
      <c r="H10649" s="15"/>
      <c r="I10649" s="27"/>
      <c r="K10649" s="27"/>
      <c r="L10649" s="8"/>
      <c r="M10649" s="8"/>
      <c r="N10649" s="8"/>
    </row>
    <row r="10650" spans="1:14" ht="21" customHeight="1" x14ac:dyDescent="0.5">
      <c r="A10650" s="50"/>
      <c r="B10650" s="8"/>
      <c r="C10650" s="49"/>
      <c r="D10650" s="8"/>
      <c r="E10650" s="8"/>
      <c r="F10650" s="8"/>
      <c r="G10650" s="8"/>
      <c r="H10650" s="15"/>
      <c r="I10650" s="27"/>
      <c r="K10650" s="27"/>
      <c r="L10650" s="8"/>
      <c r="M10650" s="8"/>
      <c r="N10650" s="8"/>
    </row>
    <row r="10651" spans="1:14" ht="21" customHeight="1" x14ac:dyDescent="0.5">
      <c r="A10651" s="50"/>
      <c r="B10651" s="8"/>
      <c r="C10651" s="49"/>
      <c r="D10651" s="8"/>
      <c r="E10651" s="8"/>
      <c r="F10651" s="8"/>
      <c r="G10651" s="8"/>
      <c r="H10651" s="15"/>
      <c r="I10651" s="27"/>
      <c r="K10651" s="27"/>
      <c r="L10651" s="8"/>
      <c r="M10651" s="8"/>
      <c r="N10651" s="8"/>
    </row>
    <row r="10652" spans="1:14" ht="21" customHeight="1" x14ac:dyDescent="0.5">
      <c r="A10652" s="50"/>
      <c r="B10652" s="8"/>
      <c r="C10652" s="49"/>
      <c r="D10652" s="8"/>
      <c r="E10652" s="8"/>
      <c r="F10652" s="8"/>
      <c r="G10652" s="8"/>
      <c r="H10652" s="15"/>
      <c r="I10652" s="27"/>
      <c r="K10652" s="27"/>
      <c r="L10652" s="8"/>
      <c r="M10652" s="8"/>
      <c r="N10652" s="8"/>
    </row>
    <row r="10653" spans="1:14" ht="21" customHeight="1" x14ac:dyDescent="0.5">
      <c r="A10653" s="50"/>
      <c r="B10653" s="8"/>
      <c r="C10653" s="49"/>
      <c r="D10653" s="8"/>
      <c r="E10653" s="8"/>
      <c r="F10653" s="8"/>
      <c r="G10653" s="8"/>
      <c r="H10653" s="15"/>
      <c r="I10653" s="27"/>
      <c r="K10653" s="27"/>
      <c r="L10653" s="8"/>
      <c r="M10653" s="8"/>
      <c r="N10653" s="8"/>
    </row>
    <row r="10654" spans="1:14" ht="21" customHeight="1" x14ac:dyDescent="0.5">
      <c r="A10654" s="50"/>
      <c r="B10654" s="8"/>
      <c r="C10654" s="49"/>
      <c r="D10654" s="8"/>
      <c r="E10654" s="8"/>
      <c r="F10654" s="8"/>
      <c r="G10654" s="8"/>
      <c r="H10654" s="15"/>
      <c r="I10654" s="27"/>
      <c r="K10654" s="27"/>
      <c r="L10654" s="8"/>
      <c r="M10654" s="8"/>
      <c r="N10654" s="8"/>
    </row>
    <row r="10655" spans="1:14" ht="21" customHeight="1" x14ac:dyDescent="0.5">
      <c r="A10655" s="50"/>
      <c r="B10655" s="8"/>
      <c r="C10655" s="49"/>
      <c r="D10655" s="8"/>
      <c r="E10655" s="8"/>
      <c r="F10655" s="8"/>
      <c r="G10655" s="8"/>
      <c r="H10655" s="15"/>
      <c r="I10655" s="27"/>
      <c r="K10655" s="27"/>
      <c r="L10655" s="8"/>
      <c r="M10655" s="8"/>
      <c r="N10655" s="8"/>
    </row>
    <row r="10656" spans="1:14" ht="21" customHeight="1" x14ac:dyDescent="0.5">
      <c r="A10656" s="50"/>
      <c r="B10656" s="8"/>
      <c r="C10656" s="49"/>
      <c r="D10656" s="8"/>
      <c r="E10656" s="8"/>
      <c r="F10656" s="8"/>
      <c r="G10656" s="8"/>
      <c r="H10656" s="15"/>
      <c r="I10656" s="27"/>
      <c r="K10656" s="27"/>
      <c r="L10656" s="8"/>
      <c r="M10656" s="8"/>
      <c r="N10656" s="8"/>
    </row>
    <row r="10657" spans="1:14" ht="21" customHeight="1" x14ac:dyDescent="0.5">
      <c r="A10657" s="50"/>
      <c r="B10657" s="8"/>
      <c r="C10657" s="49"/>
      <c r="D10657" s="8"/>
      <c r="E10657" s="8"/>
      <c r="F10657" s="8"/>
      <c r="G10657" s="8"/>
      <c r="H10657" s="15"/>
      <c r="I10657" s="27"/>
      <c r="K10657" s="27"/>
      <c r="L10657" s="8"/>
      <c r="M10657" s="8"/>
      <c r="N10657" s="8"/>
    </row>
    <row r="10658" spans="1:14" ht="21" customHeight="1" x14ac:dyDescent="0.5">
      <c r="A10658" s="50"/>
      <c r="B10658" s="8"/>
      <c r="C10658" s="49"/>
      <c r="D10658" s="8"/>
      <c r="E10658" s="8"/>
      <c r="F10658" s="8"/>
      <c r="G10658" s="8"/>
      <c r="H10658" s="15"/>
      <c r="I10658" s="27"/>
      <c r="K10658" s="27"/>
      <c r="L10658" s="8"/>
      <c r="M10658" s="8"/>
      <c r="N10658" s="8"/>
    </row>
    <row r="10659" spans="1:14" ht="21" customHeight="1" x14ac:dyDescent="0.5">
      <c r="A10659" s="50"/>
      <c r="B10659" s="8"/>
      <c r="C10659" s="49"/>
      <c r="D10659" s="8"/>
      <c r="E10659" s="8"/>
      <c r="F10659" s="8"/>
      <c r="G10659" s="8"/>
      <c r="H10659" s="15"/>
      <c r="I10659" s="27"/>
      <c r="K10659" s="27"/>
      <c r="L10659" s="8"/>
      <c r="M10659" s="8"/>
      <c r="N10659" s="8"/>
    </row>
    <row r="10660" spans="1:14" ht="21" customHeight="1" x14ac:dyDescent="0.5">
      <c r="A10660" s="50"/>
      <c r="B10660" s="8"/>
      <c r="C10660" s="49"/>
      <c r="D10660" s="8"/>
      <c r="E10660" s="8"/>
      <c r="F10660" s="8"/>
      <c r="G10660" s="8"/>
      <c r="H10660" s="15"/>
      <c r="I10660" s="27"/>
      <c r="K10660" s="27"/>
      <c r="L10660" s="8"/>
      <c r="M10660" s="8"/>
      <c r="N10660" s="8"/>
    </row>
    <row r="10661" spans="1:14" ht="21" customHeight="1" x14ac:dyDescent="0.5">
      <c r="A10661" s="50"/>
      <c r="B10661" s="8"/>
      <c r="C10661" s="49"/>
      <c r="D10661" s="8"/>
      <c r="E10661" s="8"/>
      <c r="F10661" s="8"/>
      <c r="G10661" s="8"/>
      <c r="H10661" s="15"/>
      <c r="I10661" s="27"/>
      <c r="K10661" s="27"/>
      <c r="L10661" s="8"/>
      <c r="M10661" s="8"/>
      <c r="N10661" s="8"/>
    </row>
    <row r="10662" spans="1:14" ht="21" customHeight="1" x14ac:dyDescent="0.5">
      <c r="A10662" s="50"/>
      <c r="B10662" s="8"/>
      <c r="C10662" s="49"/>
      <c r="D10662" s="8"/>
      <c r="E10662" s="8"/>
      <c r="F10662" s="8"/>
      <c r="G10662" s="8"/>
      <c r="H10662" s="15"/>
      <c r="I10662" s="27"/>
      <c r="K10662" s="27"/>
      <c r="L10662" s="8"/>
      <c r="M10662" s="8"/>
      <c r="N10662" s="8"/>
    </row>
    <row r="10663" spans="1:14" ht="21" customHeight="1" x14ac:dyDescent="0.5">
      <c r="A10663" s="50"/>
      <c r="B10663" s="8"/>
      <c r="C10663" s="49"/>
      <c r="D10663" s="8"/>
      <c r="E10663" s="8"/>
      <c r="F10663" s="8"/>
      <c r="G10663" s="8"/>
      <c r="H10663" s="15"/>
      <c r="I10663" s="27"/>
      <c r="K10663" s="27"/>
      <c r="L10663" s="8"/>
      <c r="M10663" s="8"/>
      <c r="N10663" s="8"/>
    </row>
    <row r="10664" spans="1:14" ht="21" customHeight="1" x14ac:dyDescent="0.5">
      <c r="A10664" s="50"/>
      <c r="B10664" s="8"/>
      <c r="C10664" s="49"/>
      <c r="D10664" s="8"/>
      <c r="E10664" s="8"/>
      <c r="F10664" s="8"/>
      <c r="G10664" s="8"/>
      <c r="H10664" s="15"/>
      <c r="I10664" s="27"/>
      <c r="K10664" s="27"/>
      <c r="L10664" s="8"/>
      <c r="M10664" s="8"/>
      <c r="N10664" s="8"/>
    </row>
    <row r="10665" spans="1:14" ht="21" customHeight="1" x14ac:dyDescent="0.5">
      <c r="A10665" s="50"/>
      <c r="B10665" s="8"/>
      <c r="C10665" s="49"/>
      <c r="D10665" s="8"/>
      <c r="E10665" s="8"/>
      <c r="F10665" s="8"/>
      <c r="G10665" s="8"/>
      <c r="H10665" s="15"/>
      <c r="I10665" s="27"/>
      <c r="K10665" s="27"/>
      <c r="L10665" s="8"/>
      <c r="M10665" s="8"/>
      <c r="N10665" s="8"/>
    </row>
    <row r="10666" spans="1:14" ht="21" customHeight="1" x14ac:dyDescent="0.5">
      <c r="A10666" s="50"/>
      <c r="B10666" s="8"/>
      <c r="C10666" s="49"/>
      <c r="D10666" s="8"/>
      <c r="E10666" s="8"/>
      <c r="F10666" s="8"/>
      <c r="G10666" s="8"/>
      <c r="H10666" s="15"/>
      <c r="I10666" s="27"/>
      <c r="K10666" s="27"/>
      <c r="L10666" s="8"/>
      <c r="M10666" s="8"/>
      <c r="N10666" s="8"/>
    </row>
    <row r="10667" spans="1:14" ht="21" customHeight="1" x14ac:dyDescent="0.5">
      <c r="A10667" s="50"/>
      <c r="B10667" s="8"/>
      <c r="C10667" s="49"/>
      <c r="D10667" s="8"/>
      <c r="E10667" s="8"/>
      <c r="F10667" s="8"/>
      <c r="G10667" s="8"/>
      <c r="H10667" s="15"/>
      <c r="I10667" s="27"/>
      <c r="K10667" s="27"/>
      <c r="L10667" s="8"/>
      <c r="M10667" s="8"/>
      <c r="N10667" s="8"/>
    </row>
    <row r="10668" spans="1:14" ht="21" customHeight="1" x14ac:dyDescent="0.5">
      <c r="A10668" s="50"/>
      <c r="B10668" s="8"/>
      <c r="C10668" s="49"/>
      <c r="D10668" s="8"/>
      <c r="E10668" s="8"/>
      <c r="F10668" s="8"/>
      <c r="G10668" s="8"/>
      <c r="H10668" s="15"/>
      <c r="I10668" s="27"/>
      <c r="K10668" s="27"/>
      <c r="L10668" s="8"/>
      <c r="M10668" s="8"/>
      <c r="N10668" s="8"/>
    </row>
    <row r="10669" spans="1:14" ht="21" customHeight="1" x14ac:dyDescent="0.5">
      <c r="A10669" s="50"/>
      <c r="B10669" s="8"/>
      <c r="C10669" s="49"/>
      <c r="D10669" s="8"/>
      <c r="E10669" s="8"/>
      <c r="F10669" s="8"/>
      <c r="G10669" s="8"/>
      <c r="H10669" s="15"/>
      <c r="I10669" s="27"/>
      <c r="K10669" s="27"/>
      <c r="L10669" s="8"/>
      <c r="M10669" s="8"/>
      <c r="N10669" s="8"/>
    </row>
    <row r="10670" spans="1:14" ht="21" customHeight="1" x14ac:dyDescent="0.5">
      <c r="A10670" s="50"/>
      <c r="B10670" s="8"/>
      <c r="C10670" s="49"/>
      <c r="D10670" s="8"/>
      <c r="E10670" s="8"/>
      <c r="F10670" s="8"/>
      <c r="G10670" s="8"/>
      <c r="H10670" s="15"/>
      <c r="I10670" s="27"/>
      <c r="K10670" s="27"/>
      <c r="L10670" s="8"/>
      <c r="M10670" s="8"/>
      <c r="N10670" s="8"/>
    </row>
    <row r="10671" spans="1:14" ht="21" customHeight="1" x14ac:dyDescent="0.5">
      <c r="A10671" s="50"/>
      <c r="B10671" s="8"/>
      <c r="C10671" s="49"/>
      <c r="D10671" s="8"/>
      <c r="E10671" s="8"/>
      <c r="F10671" s="8"/>
      <c r="G10671" s="8"/>
      <c r="H10671" s="15"/>
      <c r="I10671" s="27"/>
      <c r="K10671" s="27"/>
      <c r="L10671" s="8"/>
      <c r="M10671" s="8"/>
      <c r="N10671" s="8"/>
    </row>
    <row r="10672" spans="1:14" ht="21" customHeight="1" x14ac:dyDescent="0.5">
      <c r="A10672" s="50"/>
      <c r="B10672" s="8"/>
      <c r="C10672" s="49"/>
      <c r="D10672" s="8"/>
      <c r="E10672" s="8"/>
      <c r="F10672" s="8"/>
      <c r="G10672" s="8"/>
      <c r="H10672" s="15"/>
      <c r="I10672" s="27"/>
      <c r="K10672" s="27"/>
      <c r="L10672" s="8"/>
      <c r="M10672" s="8"/>
      <c r="N10672" s="8"/>
    </row>
    <row r="10673" spans="1:14" ht="21" customHeight="1" x14ac:dyDescent="0.5">
      <c r="A10673" s="50"/>
      <c r="B10673" s="8"/>
      <c r="C10673" s="49"/>
      <c r="D10673" s="8"/>
      <c r="E10673" s="8"/>
      <c r="F10673" s="8"/>
      <c r="G10673" s="8"/>
      <c r="H10673" s="15"/>
      <c r="I10673" s="27"/>
      <c r="K10673" s="27"/>
      <c r="L10673" s="8"/>
      <c r="M10673" s="8"/>
      <c r="N10673" s="8"/>
    </row>
    <row r="10674" spans="1:14" ht="21" customHeight="1" x14ac:dyDescent="0.5">
      <c r="A10674" s="50"/>
      <c r="B10674" s="8"/>
      <c r="C10674" s="49"/>
      <c r="D10674" s="8"/>
      <c r="E10674" s="8"/>
      <c r="F10674" s="8"/>
      <c r="G10674" s="8"/>
      <c r="H10674" s="15"/>
      <c r="I10674" s="27"/>
      <c r="K10674" s="27"/>
      <c r="L10674" s="8"/>
      <c r="M10674" s="8"/>
      <c r="N10674" s="8"/>
    </row>
    <row r="10675" spans="1:14" ht="21" customHeight="1" x14ac:dyDescent="0.5">
      <c r="A10675" s="50"/>
      <c r="B10675" s="8"/>
      <c r="C10675" s="49"/>
      <c r="D10675" s="8"/>
      <c r="E10675" s="8"/>
      <c r="F10675" s="8"/>
      <c r="G10675" s="8"/>
      <c r="H10675" s="15"/>
      <c r="I10675" s="27"/>
      <c r="K10675" s="27"/>
      <c r="L10675" s="8"/>
      <c r="M10675" s="8"/>
      <c r="N10675" s="8"/>
    </row>
    <row r="10676" spans="1:14" ht="21" customHeight="1" x14ac:dyDescent="0.5">
      <c r="A10676" s="50"/>
      <c r="B10676" s="8"/>
      <c r="C10676" s="49"/>
      <c r="D10676" s="8"/>
      <c r="E10676" s="8"/>
      <c r="F10676" s="8"/>
      <c r="G10676" s="8"/>
      <c r="H10676" s="15"/>
      <c r="I10676" s="27"/>
      <c r="K10676" s="27"/>
      <c r="L10676" s="8"/>
      <c r="M10676" s="8"/>
      <c r="N10676" s="8"/>
    </row>
    <row r="10677" spans="1:14" ht="21" customHeight="1" x14ac:dyDescent="0.5">
      <c r="A10677" s="50"/>
      <c r="B10677" s="8"/>
      <c r="C10677" s="49"/>
      <c r="D10677" s="8"/>
      <c r="E10677" s="8"/>
      <c r="F10677" s="8"/>
      <c r="G10677" s="8"/>
      <c r="H10677" s="15"/>
      <c r="I10677" s="27"/>
      <c r="K10677" s="27"/>
      <c r="L10677" s="8"/>
      <c r="M10677" s="8"/>
      <c r="N10677" s="8"/>
    </row>
    <row r="10678" spans="1:14" ht="21" customHeight="1" x14ac:dyDescent="0.5">
      <c r="A10678" s="50"/>
      <c r="B10678" s="8"/>
      <c r="C10678" s="49"/>
      <c r="D10678" s="8"/>
      <c r="E10678" s="8"/>
      <c r="F10678" s="8"/>
      <c r="G10678" s="8"/>
      <c r="H10678" s="15"/>
      <c r="I10678" s="27"/>
      <c r="K10678" s="27"/>
      <c r="L10678" s="8"/>
      <c r="M10678" s="8"/>
      <c r="N10678" s="8"/>
    </row>
    <row r="10679" spans="1:14" ht="21" customHeight="1" x14ac:dyDescent="0.5">
      <c r="A10679" s="50"/>
      <c r="B10679" s="8"/>
      <c r="C10679" s="49"/>
      <c r="D10679" s="8"/>
      <c r="E10679" s="8"/>
      <c r="F10679" s="8"/>
      <c r="G10679" s="8"/>
      <c r="H10679" s="15"/>
      <c r="I10679" s="27"/>
      <c r="K10679" s="27"/>
      <c r="L10679" s="8"/>
      <c r="M10679" s="8"/>
      <c r="N10679" s="8"/>
    </row>
    <row r="10680" spans="1:14" ht="21" customHeight="1" x14ac:dyDescent="0.5">
      <c r="A10680" s="50"/>
      <c r="B10680" s="8"/>
      <c r="C10680" s="49"/>
      <c r="D10680" s="8"/>
      <c r="E10680" s="8"/>
      <c r="F10680" s="8"/>
      <c r="G10680" s="8"/>
      <c r="H10680" s="15"/>
      <c r="I10680" s="27"/>
      <c r="K10680" s="27"/>
      <c r="L10680" s="8"/>
      <c r="M10680" s="8"/>
      <c r="N10680" s="8"/>
    </row>
    <row r="10681" spans="1:14" ht="21" customHeight="1" x14ac:dyDescent="0.5">
      <c r="A10681" s="50"/>
      <c r="B10681" s="8"/>
      <c r="C10681" s="49"/>
      <c r="D10681" s="8"/>
      <c r="E10681" s="8"/>
      <c r="F10681" s="8"/>
      <c r="G10681" s="8"/>
      <c r="H10681" s="15"/>
      <c r="I10681" s="27"/>
      <c r="K10681" s="27"/>
      <c r="L10681" s="8"/>
      <c r="M10681" s="8"/>
      <c r="N10681" s="8"/>
    </row>
    <row r="10682" spans="1:14" ht="21" customHeight="1" x14ac:dyDescent="0.5">
      <c r="A10682" s="50"/>
      <c r="B10682" s="8"/>
      <c r="C10682" s="49"/>
      <c r="D10682" s="8"/>
      <c r="E10682" s="8"/>
      <c r="F10682" s="8"/>
      <c r="G10682" s="8"/>
      <c r="H10682" s="15"/>
      <c r="I10682" s="27"/>
      <c r="K10682" s="27"/>
      <c r="L10682" s="8"/>
      <c r="M10682" s="8"/>
      <c r="N10682" s="8"/>
    </row>
    <row r="10683" spans="1:14" ht="21" customHeight="1" x14ac:dyDescent="0.5">
      <c r="A10683" s="50"/>
      <c r="B10683" s="8"/>
      <c r="C10683" s="49"/>
      <c r="D10683" s="8"/>
      <c r="E10683" s="8"/>
      <c r="F10683" s="8"/>
      <c r="G10683" s="8"/>
      <c r="H10683" s="15"/>
      <c r="I10683" s="27"/>
      <c r="K10683" s="27"/>
      <c r="L10683" s="8"/>
      <c r="M10683" s="8"/>
      <c r="N10683" s="8"/>
    </row>
    <row r="10684" spans="1:14" ht="21" customHeight="1" x14ac:dyDescent="0.5">
      <c r="A10684" s="50"/>
      <c r="B10684" s="8"/>
      <c r="C10684" s="49"/>
      <c r="D10684" s="8"/>
      <c r="E10684" s="8"/>
      <c r="F10684" s="8"/>
      <c r="G10684" s="8"/>
      <c r="H10684" s="15"/>
      <c r="I10684" s="27"/>
      <c r="K10684" s="27"/>
      <c r="L10684" s="8"/>
      <c r="M10684" s="8"/>
      <c r="N10684" s="8"/>
    </row>
    <row r="10685" spans="1:14" ht="21" customHeight="1" x14ac:dyDescent="0.5">
      <c r="A10685" s="50"/>
      <c r="B10685" s="8"/>
      <c r="C10685" s="49"/>
      <c r="D10685" s="8"/>
      <c r="E10685" s="8"/>
      <c r="F10685" s="8"/>
      <c r="G10685" s="8"/>
      <c r="H10685" s="15"/>
      <c r="I10685" s="27"/>
      <c r="K10685" s="27"/>
      <c r="L10685" s="8"/>
      <c r="M10685" s="8"/>
      <c r="N10685" s="8"/>
    </row>
    <row r="10686" spans="1:14" ht="21" customHeight="1" x14ac:dyDescent="0.5">
      <c r="A10686" s="50"/>
      <c r="B10686" s="8"/>
      <c r="C10686" s="49"/>
      <c r="D10686" s="8"/>
      <c r="E10686" s="8"/>
      <c r="F10686" s="8"/>
      <c r="G10686" s="8"/>
      <c r="H10686" s="15"/>
      <c r="I10686" s="27"/>
      <c r="K10686" s="27"/>
      <c r="L10686" s="8"/>
      <c r="M10686" s="8"/>
      <c r="N10686" s="8"/>
    </row>
    <row r="10687" spans="1:14" ht="21" customHeight="1" x14ac:dyDescent="0.5">
      <c r="A10687" s="50"/>
      <c r="B10687" s="8"/>
      <c r="C10687" s="49"/>
      <c r="D10687" s="8"/>
      <c r="E10687" s="8"/>
      <c r="F10687" s="8"/>
      <c r="G10687" s="8"/>
      <c r="H10687" s="15"/>
      <c r="I10687" s="27"/>
      <c r="K10687" s="27"/>
      <c r="L10687" s="8"/>
      <c r="M10687" s="8"/>
      <c r="N10687" s="8"/>
    </row>
    <row r="10688" spans="1:14" ht="21" customHeight="1" x14ac:dyDescent="0.5">
      <c r="A10688" s="50"/>
      <c r="B10688" s="8"/>
      <c r="C10688" s="49"/>
      <c r="D10688" s="8"/>
      <c r="E10688" s="8"/>
      <c r="F10688" s="8"/>
      <c r="G10688" s="8"/>
      <c r="H10688" s="15"/>
      <c r="I10688" s="27"/>
      <c r="K10688" s="27"/>
      <c r="L10688" s="8"/>
      <c r="M10688" s="8"/>
      <c r="N10688" s="8"/>
    </row>
    <row r="10689" spans="1:14" ht="21" customHeight="1" x14ac:dyDescent="0.5">
      <c r="A10689" s="50"/>
      <c r="B10689" s="8"/>
      <c r="C10689" s="49"/>
      <c r="D10689" s="8"/>
      <c r="E10689" s="8"/>
      <c r="F10689" s="8"/>
      <c r="G10689" s="8"/>
      <c r="H10689" s="15"/>
      <c r="I10689" s="27"/>
      <c r="K10689" s="27"/>
      <c r="L10689" s="8"/>
      <c r="M10689" s="8"/>
      <c r="N10689" s="8"/>
    </row>
    <row r="10690" spans="1:14" ht="21" customHeight="1" x14ac:dyDescent="0.5">
      <c r="A10690" s="50"/>
      <c r="B10690" s="8"/>
      <c r="C10690" s="49"/>
      <c r="D10690" s="8"/>
      <c r="E10690" s="8"/>
      <c r="F10690" s="8"/>
      <c r="G10690" s="8"/>
      <c r="H10690" s="15"/>
      <c r="I10690" s="27"/>
      <c r="K10690" s="27"/>
      <c r="L10690" s="8"/>
      <c r="M10690" s="8"/>
      <c r="N10690" s="8"/>
    </row>
    <row r="10691" spans="1:14" ht="21" customHeight="1" x14ac:dyDescent="0.5">
      <c r="A10691" s="50"/>
      <c r="B10691" s="8"/>
      <c r="C10691" s="49"/>
      <c r="D10691" s="8"/>
      <c r="E10691" s="8"/>
      <c r="F10691" s="8"/>
      <c r="G10691" s="8"/>
      <c r="H10691" s="15"/>
      <c r="I10691" s="27"/>
      <c r="K10691" s="27"/>
      <c r="L10691" s="8"/>
      <c r="M10691" s="8"/>
      <c r="N10691" s="8"/>
    </row>
    <row r="10692" spans="1:14" ht="21" customHeight="1" x14ac:dyDescent="0.5">
      <c r="A10692" s="50"/>
      <c r="B10692" s="8"/>
      <c r="C10692" s="49"/>
      <c r="D10692" s="8"/>
      <c r="E10692" s="8"/>
      <c r="F10692" s="8"/>
      <c r="G10692" s="8"/>
      <c r="H10692" s="15"/>
      <c r="I10692" s="27"/>
      <c r="K10692" s="27"/>
      <c r="L10692" s="8"/>
      <c r="M10692" s="8"/>
      <c r="N10692" s="8"/>
    </row>
    <row r="10693" spans="1:14" ht="21" customHeight="1" x14ac:dyDescent="0.5">
      <c r="A10693" s="50"/>
      <c r="B10693" s="8"/>
      <c r="C10693" s="49"/>
      <c r="D10693" s="8"/>
      <c r="E10693" s="8"/>
      <c r="F10693" s="8"/>
      <c r="G10693" s="8"/>
      <c r="H10693" s="15"/>
      <c r="I10693" s="27"/>
      <c r="K10693" s="27"/>
      <c r="L10693" s="8"/>
      <c r="M10693" s="8"/>
      <c r="N10693" s="8"/>
    </row>
    <row r="10694" spans="1:14" ht="21" customHeight="1" x14ac:dyDescent="0.5">
      <c r="A10694" s="50"/>
      <c r="B10694" s="8"/>
      <c r="C10694" s="49"/>
      <c r="D10694" s="8"/>
      <c r="E10694" s="8"/>
      <c r="F10694" s="8"/>
      <c r="G10694" s="8"/>
      <c r="H10694" s="15"/>
      <c r="I10694" s="27"/>
      <c r="K10694" s="27"/>
      <c r="L10694" s="8"/>
      <c r="M10694" s="8"/>
      <c r="N10694" s="8"/>
    </row>
    <row r="10695" spans="1:14" ht="21" customHeight="1" x14ac:dyDescent="0.5">
      <c r="A10695" s="50"/>
      <c r="B10695" s="8"/>
      <c r="C10695" s="49"/>
      <c r="D10695" s="8"/>
      <c r="E10695" s="8"/>
      <c r="F10695" s="8"/>
      <c r="G10695" s="8"/>
      <c r="H10695" s="15"/>
      <c r="I10695" s="27"/>
      <c r="K10695" s="27"/>
      <c r="L10695" s="8"/>
      <c r="M10695" s="8"/>
      <c r="N10695" s="8"/>
    </row>
    <row r="10696" spans="1:14" ht="21" customHeight="1" x14ac:dyDescent="0.5">
      <c r="A10696" s="50"/>
      <c r="B10696" s="8"/>
      <c r="C10696" s="49"/>
      <c r="D10696" s="8"/>
      <c r="E10696" s="8"/>
      <c r="F10696" s="8"/>
      <c r="G10696" s="8"/>
      <c r="H10696" s="15"/>
      <c r="I10696" s="27"/>
      <c r="K10696" s="27"/>
      <c r="L10696" s="8"/>
      <c r="M10696" s="8"/>
      <c r="N10696" s="8"/>
    </row>
    <row r="10697" spans="1:14" ht="21" customHeight="1" x14ac:dyDescent="0.5">
      <c r="A10697" s="50"/>
      <c r="B10697" s="8"/>
      <c r="C10697" s="49"/>
      <c r="D10697" s="8"/>
      <c r="E10697" s="8"/>
      <c r="F10697" s="8"/>
      <c r="G10697" s="8"/>
      <c r="H10697" s="15"/>
      <c r="I10697" s="27"/>
      <c r="K10697" s="27"/>
      <c r="L10697" s="8"/>
      <c r="M10697" s="8"/>
      <c r="N10697" s="8"/>
    </row>
    <row r="10698" spans="1:14" ht="21" customHeight="1" x14ac:dyDescent="0.5">
      <c r="A10698" s="50"/>
      <c r="B10698" s="8"/>
      <c r="C10698" s="49"/>
      <c r="D10698" s="8"/>
      <c r="E10698" s="8"/>
      <c r="F10698" s="8"/>
      <c r="G10698" s="8"/>
      <c r="H10698" s="15"/>
      <c r="I10698" s="27"/>
      <c r="K10698" s="27"/>
      <c r="L10698" s="8"/>
      <c r="M10698" s="8"/>
      <c r="N10698" s="8"/>
    </row>
    <row r="10699" spans="1:14" ht="21" customHeight="1" x14ac:dyDescent="0.5">
      <c r="A10699" s="50"/>
      <c r="B10699" s="8"/>
      <c r="C10699" s="49"/>
      <c r="D10699" s="8"/>
      <c r="E10699" s="8"/>
      <c r="F10699" s="8"/>
      <c r="G10699" s="8"/>
      <c r="H10699" s="15"/>
      <c r="I10699" s="27"/>
      <c r="K10699" s="27"/>
      <c r="L10699" s="8"/>
      <c r="M10699" s="8"/>
      <c r="N10699" s="8"/>
    </row>
    <row r="10700" spans="1:14" ht="21" customHeight="1" x14ac:dyDescent="0.5">
      <c r="A10700" s="50"/>
      <c r="B10700" s="8"/>
      <c r="C10700" s="49"/>
      <c r="D10700" s="8"/>
      <c r="E10700" s="8"/>
      <c r="F10700" s="8"/>
      <c r="G10700" s="8"/>
      <c r="H10700" s="15"/>
      <c r="I10700" s="27"/>
      <c r="K10700" s="27"/>
      <c r="L10700" s="8"/>
      <c r="M10700" s="8"/>
      <c r="N10700" s="8"/>
    </row>
    <row r="10701" spans="1:14" ht="21" customHeight="1" x14ac:dyDescent="0.5">
      <c r="A10701" s="50"/>
      <c r="B10701" s="8"/>
      <c r="C10701" s="49"/>
      <c r="D10701" s="8"/>
      <c r="E10701" s="8"/>
      <c r="F10701" s="8"/>
      <c r="G10701" s="8"/>
      <c r="H10701" s="15"/>
      <c r="I10701" s="27"/>
      <c r="K10701" s="27"/>
      <c r="L10701" s="8"/>
      <c r="M10701" s="8"/>
      <c r="N10701" s="8"/>
    </row>
    <row r="10702" spans="1:14" ht="21" customHeight="1" x14ac:dyDescent="0.5">
      <c r="A10702" s="50"/>
      <c r="B10702" s="8"/>
      <c r="C10702" s="49"/>
      <c r="D10702" s="8"/>
      <c r="E10702" s="8"/>
      <c r="F10702" s="8"/>
      <c r="G10702" s="8"/>
      <c r="H10702" s="15"/>
      <c r="I10702" s="27"/>
      <c r="K10702" s="27"/>
      <c r="L10702" s="8"/>
      <c r="M10702" s="8"/>
      <c r="N10702" s="8"/>
    </row>
    <row r="10703" spans="1:14" ht="21" customHeight="1" x14ac:dyDescent="0.5">
      <c r="A10703" s="50"/>
      <c r="B10703" s="8"/>
      <c r="C10703" s="49"/>
      <c r="D10703" s="8"/>
      <c r="E10703" s="8"/>
      <c r="F10703" s="8"/>
      <c r="G10703" s="8"/>
      <c r="H10703" s="15"/>
      <c r="I10703" s="27"/>
      <c r="K10703" s="27"/>
      <c r="L10703" s="8"/>
      <c r="M10703" s="8"/>
      <c r="N10703" s="8"/>
    </row>
    <row r="10704" spans="1:14" ht="21" customHeight="1" x14ac:dyDescent="0.5">
      <c r="A10704" s="50"/>
      <c r="B10704" s="8"/>
      <c r="C10704" s="49"/>
      <c r="D10704" s="8"/>
      <c r="E10704" s="8"/>
      <c r="F10704" s="8"/>
      <c r="G10704" s="8"/>
      <c r="H10704" s="15"/>
      <c r="I10704" s="27"/>
      <c r="K10704" s="27"/>
      <c r="L10704" s="8"/>
      <c r="M10704" s="8"/>
      <c r="N10704" s="8"/>
    </row>
    <row r="10705" spans="1:14" ht="21" customHeight="1" x14ac:dyDescent="0.5">
      <c r="A10705" s="50"/>
      <c r="B10705" s="8"/>
      <c r="C10705" s="49"/>
      <c r="D10705" s="8"/>
      <c r="E10705" s="8"/>
      <c r="F10705" s="8"/>
      <c r="G10705" s="8"/>
      <c r="H10705" s="15"/>
      <c r="I10705" s="27"/>
      <c r="K10705" s="27"/>
      <c r="L10705" s="8"/>
      <c r="M10705" s="8"/>
      <c r="N10705" s="8"/>
    </row>
    <row r="10706" spans="1:14" ht="21" customHeight="1" x14ac:dyDescent="0.5">
      <c r="A10706" s="50"/>
      <c r="B10706" s="8"/>
      <c r="C10706" s="49"/>
      <c r="D10706" s="8"/>
      <c r="E10706" s="8"/>
      <c r="F10706" s="8"/>
      <c r="G10706" s="8"/>
      <c r="H10706" s="15"/>
      <c r="I10706" s="27"/>
      <c r="K10706" s="27"/>
      <c r="L10706" s="8"/>
      <c r="M10706" s="8"/>
      <c r="N10706" s="8"/>
    </row>
    <row r="10707" spans="1:14" ht="21" customHeight="1" x14ac:dyDescent="0.5">
      <c r="A10707" s="50"/>
      <c r="B10707" s="8"/>
      <c r="C10707" s="49"/>
      <c r="D10707" s="8"/>
      <c r="E10707" s="8"/>
      <c r="F10707" s="8"/>
      <c r="G10707" s="8"/>
      <c r="H10707" s="15"/>
      <c r="I10707" s="27"/>
      <c r="K10707" s="27"/>
      <c r="L10707" s="8"/>
      <c r="M10707" s="8"/>
      <c r="N10707" s="8"/>
    </row>
    <row r="10708" spans="1:14" ht="21" customHeight="1" x14ac:dyDescent="0.5">
      <c r="A10708" s="50"/>
      <c r="B10708" s="8"/>
      <c r="C10708" s="49"/>
      <c r="D10708" s="8"/>
      <c r="E10708" s="8"/>
      <c r="F10708" s="8"/>
      <c r="G10708" s="8"/>
      <c r="H10708" s="15"/>
      <c r="I10708" s="27"/>
      <c r="K10708" s="27"/>
      <c r="L10708" s="8"/>
      <c r="M10708" s="8"/>
      <c r="N10708" s="8"/>
    </row>
    <row r="10709" spans="1:14" ht="21" customHeight="1" x14ac:dyDescent="0.5">
      <c r="A10709" s="50"/>
      <c r="B10709" s="8"/>
      <c r="C10709" s="49"/>
      <c r="D10709" s="8"/>
      <c r="E10709" s="8"/>
      <c r="F10709" s="8"/>
      <c r="G10709" s="8"/>
      <c r="H10709" s="15"/>
      <c r="I10709" s="27"/>
      <c r="K10709" s="27"/>
      <c r="L10709" s="8"/>
      <c r="M10709" s="8"/>
      <c r="N10709" s="8"/>
    </row>
    <row r="10710" spans="1:14" ht="21" customHeight="1" x14ac:dyDescent="0.5">
      <c r="A10710" s="50"/>
      <c r="B10710" s="8"/>
      <c r="C10710" s="49"/>
      <c r="D10710" s="8"/>
      <c r="E10710" s="8"/>
      <c r="F10710" s="8"/>
      <c r="G10710" s="8"/>
      <c r="H10710" s="15"/>
      <c r="I10710" s="27"/>
      <c r="K10710" s="27"/>
      <c r="L10710" s="8"/>
      <c r="M10710" s="8"/>
      <c r="N10710" s="8"/>
    </row>
    <row r="10711" spans="1:14" ht="21" customHeight="1" x14ac:dyDescent="0.5">
      <c r="A10711" s="50"/>
      <c r="B10711" s="8"/>
      <c r="C10711" s="49"/>
      <c r="D10711" s="8"/>
      <c r="E10711" s="8"/>
      <c r="F10711" s="8"/>
      <c r="G10711" s="8"/>
      <c r="H10711" s="15"/>
      <c r="I10711" s="27"/>
      <c r="K10711" s="27"/>
      <c r="L10711" s="8"/>
      <c r="M10711" s="8"/>
      <c r="N10711" s="8"/>
    </row>
    <row r="10712" spans="1:14" ht="21" customHeight="1" x14ac:dyDescent="0.5">
      <c r="A10712" s="50"/>
      <c r="B10712" s="8"/>
      <c r="C10712" s="49"/>
      <c r="D10712" s="8"/>
      <c r="E10712" s="8"/>
      <c r="F10712" s="8"/>
      <c r="G10712" s="8"/>
      <c r="H10712" s="15"/>
      <c r="I10712" s="27"/>
      <c r="K10712" s="27"/>
      <c r="L10712" s="8"/>
      <c r="M10712" s="8"/>
      <c r="N10712" s="8"/>
    </row>
    <row r="10713" spans="1:14" ht="21" customHeight="1" x14ac:dyDescent="0.5">
      <c r="A10713" s="50"/>
      <c r="B10713" s="8"/>
      <c r="C10713" s="49"/>
      <c r="D10713" s="8"/>
      <c r="E10713" s="8"/>
      <c r="F10713" s="8"/>
      <c r="G10713" s="8"/>
      <c r="H10713" s="15"/>
      <c r="I10713" s="27"/>
      <c r="K10713" s="27"/>
      <c r="L10713" s="8"/>
      <c r="M10713" s="8"/>
      <c r="N10713" s="8"/>
    </row>
    <row r="10714" spans="1:14" ht="21" customHeight="1" x14ac:dyDescent="0.5">
      <c r="A10714" s="50"/>
      <c r="B10714" s="8"/>
      <c r="C10714" s="49"/>
      <c r="D10714" s="8"/>
      <c r="E10714" s="8"/>
      <c r="F10714" s="8"/>
      <c r="G10714" s="8"/>
      <c r="H10714" s="15"/>
      <c r="I10714" s="27"/>
      <c r="K10714" s="27"/>
      <c r="L10714" s="8"/>
      <c r="M10714" s="8"/>
      <c r="N10714" s="8"/>
    </row>
    <row r="10715" spans="1:14" ht="21" customHeight="1" x14ac:dyDescent="0.5">
      <c r="A10715" s="50"/>
      <c r="B10715" s="8"/>
      <c r="C10715" s="49"/>
      <c r="D10715" s="8"/>
      <c r="E10715" s="8"/>
      <c r="F10715" s="8"/>
      <c r="G10715" s="8"/>
      <c r="H10715" s="15"/>
      <c r="I10715" s="27"/>
      <c r="K10715" s="27"/>
      <c r="L10715" s="8"/>
      <c r="M10715" s="8"/>
      <c r="N10715" s="8"/>
    </row>
    <row r="10716" spans="1:14" ht="21" customHeight="1" x14ac:dyDescent="0.5">
      <c r="A10716" s="50"/>
      <c r="B10716" s="8"/>
      <c r="C10716" s="49"/>
      <c r="D10716" s="8"/>
      <c r="E10716" s="8"/>
      <c r="F10716" s="8"/>
      <c r="G10716" s="8"/>
      <c r="H10716" s="15"/>
      <c r="I10716" s="27"/>
      <c r="K10716" s="27"/>
      <c r="L10716" s="8"/>
      <c r="M10716" s="8"/>
      <c r="N10716" s="8"/>
    </row>
    <row r="10717" spans="1:14" ht="21" customHeight="1" x14ac:dyDescent="0.5">
      <c r="A10717" s="50"/>
      <c r="B10717" s="8"/>
      <c r="C10717" s="49"/>
      <c r="D10717" s="8"/>
      <c r="E10717" s="8"/>
      <c r="F10717" s="8"/>
      <c r="G10717" s="8"/>
      <c r="H10717" s="15"/>
      <c r="I10717" s="27"/>
      <c r="K10717" s="27"/>
      <c r="L10717" s="8"/>
      <c r="M10717" s="8"/>
      <c r="N10717" s="8"/>
    </row>
    <row r="10718" spans="1:14" ht="21" customHeight="1" x14ac:dyDescent="0.5">
      <c r="A10718" s="50"/>
      <c r="B10718" s="8"/>
      <c r="C10718" s="49"/>
      <c r="D10718" s="8"/>
      <c r="E10718" s="8"/>
      <c r="F10718" s="8"/>
      <c r="G10718" s="8"/>
      <c r="H10718" s="15"/>
      <c r="I10718" s="27"/>
      <c r="K10718" s="27"/>
      <c r="L10718" s="8"/>
      <c r="M10718" s="8"/>
      <c r="N10718" s="8"/>
    </row>
    <row r="10719" spans="1:14" ht="21" customHeight="1" x14ac:dyDescent="0.5">
      <c r="A10719" s="50"/>
      <c r="B10719" s="8"/>
      <c r="C10719" s="49"/>
      <c r="D10719" s="8"/>
      <c r="E10719" s="8"/>
      <c r="F10719" s="8"/>
      <c r="G10719" s="8"/>
      <c r="H10719" s="15"/>
      <c r="I10719" s="27"/>
      <c r="K10719" s="27"/>
      <c r="L10719" s="8"/>
      <c r="M10719" s="8"/>
      <c r="N10719" s="8"/>
    </row>
    <row r="10720" spans="1:14" ht="21" customHeight="1" x14ac:dyDescent="0.5">
      <c r="A10720" s="50"/>
      <c r="B10720" s="8"/>
      <c r="C10720" s="49"/>
      <c r="D10720" s="8"/>
      <c r="E10720" s="8"/>
      <c r="F10720" s="8"/>
      <c r="G10720" s="8"/>
      <c r="H10720" s="15"/>
      <c r="I10720" s="27"/>
      <c r="K10720" s="27"/>
      <c r="L10720" s="8"/>
      <c r="M10720" s="8"/>
      <c r="N10720" s="8"/>
    </row>
    <row r="10721" spans="1:14" ht="21" customHeight="1" x14ac:dyDescent="0.5">
      <c r="A10721" s="50"/>
      <c r="B10721" s="8"/>
      <c r="C10721" s="49"/>
      <c r="D10721" s="8"/>
      <c r="E10721" s="8"/>
      <c r="F10721" s="8"/>
      <c r="G10721" s="8"/>
      <c r="H10721" s="15"/>
      <c r="I10721" s="27"/>
      <c r="K10721" s="27"/>
      <c r="L10721" s="8"/>
      <c r="M10721" s="8"/>
      <c r="N10721" s="8"/>
    </row>
    <row r="10722" spans="1:14" ht="21" customHeight="1" x14ac:dyDescent="0.5">
      <c r="A10722" s="50"/>
      <c r="B10722" s="8"/>
      <c r="C10722" s="49"/>
      <c r="D10722" s="8"/>
      <c r="E10722" s="8"/>
      <c r="F10722" s="8"/>
      <c r="G10722" s="8"/>
      <c r="H10722" s="15"/>
      <c r="I10722" s="27"/>
      <c r="K10722" s="27"/>
      <c r="L10722" s="8"/>
      <c r="M10722" s="8"/>
      <c r="N10722" s="8"/>
    </row>
    <row r="10723" spans="1:14" ht="21" customHeight="1" x14ac:dyDescent="0.5">
      <c r="A10723" s="50"/>
      <c r="B10723" s="8"/>
      <c r="C10723" s="49"/>
      <c r="D10723" s="8"/>
      <c r="E10723" s="8"/>
      <c r="F10723" s="8"/>
      <c r="G10723" s="8"/>
      <c r="H10723" s="15"/>
      <c r="I10723" s="27"/>
      <c r="K10723" s="27"/>
      <c r="L10723" s="8"/>
      <c r="M10723" s="8"/>
      <c r="N10723" s="8"/>
    </row>
    <row r="10724" spans="1:14" ht="21" customHeight="1" x14ac:dyDescent="0.5">
      <c r="A10724" s="50"/>
      <c r="B10724" s="8"/>
      <c r="C10724" s="49"/>
      <c r="D10724" s="8"/>
      <c r="E10724" s="8"/>
      <c r="F10724" s="8"/>
      <c r="G10724" s="8"/>
      <c r="H10724" s="15"/>
      <c r="I10724" s="27"/>
      <c r="K10724" s="27"/>
      <c r="L10724" s="8"/>
      <c r="M10724" s="8"/>
      <c r="N10724" s="8"/>
    </row>
    <row r="10725" spans="1:14" ht="21" customHeight="1" x14ac:dyDescent="0.5">
      <c r="A10725" s="50"/>
      <c r="B10725" s="8"/>
      <c r="C10725" s="49"/>
      <c r="D10725" s="8"/>
      <c r="E10725" s="8"/>
      <c r="F10725" s="8"/>
      <c r="G10725" s="8"/>
      <c r="H10725" s="15"/>
      <c r="I10725" s="27"/>
      <c r="K10725" s="27"/>
      <c r="L10725" s="8"/>
      <c r="M10725" s="8"/>
      <c r="N10725" s="8"/>
    </row>
    <row r="10726" spans="1:14" ht="21" customHeight="1" x14ac:dyDescent="0.5">
      <c r="A10726" s="50"/>
      <c r="B10726" s="8"/>
      <c r="C10726" s="49"/>
      <c r="D10726" s="8"/>
      <c r="E10726" s="8"/>
      <c r="F10726" s="8"/>
      <c r="G10726" s="8"/>
      <c r="H10726" s="15"/>
      <c r="I10726" s="27"/>
      <c r="K10726" s="27"/>
      <c r="L10726" s="8"/>
      <c r="M10726" s="8"/>
      <c r="N10726" s="8"/>
    </row>
    <row r="10727" spans="1:14" ht="21" customHeight="1" x14ac:dyDescent="0.5">
      <c r="A10727" s="50"/>
      <c r="B10727" s="8"/>
      <c r="C10727" s="49"/>
      <c r="D10727" s="8"/>
      <c r="E10727" s="8"/>
      <c r="F10727" s="8"/>
      <c r="G10727" s="8"/>
      <c r="H10727" s="15"/>
      <c r="I10727" s="27"/>
      <c r="K10727" s="27"/>
      <c r="L10727" s="8"/>
      <c r="M10727" s="8"/>
      <c r="N10727" s="8"/>
    </row>
    <row r="10728" spans="1:14" ht="21" customHeight="1" x14ac:dyDescent="0.5">
      <c r="A10728" s="50"/>
      <c r="B10728" s="8"/>
      <c r="C10728" s="49"/>
      <c r="D10728" s="8"/>
      <c r="E10728" s="8"/>
      <c r="F10728" s="8"/>
      <c r="G10728" s="8"/>
      <c r="H10728" s="15"/>
      <c r="I10728" s="27"/>
      <c r="K10728" s="27"/>
      <c r="L10728" s="8"/>
      <c r="M10728" s="8"/>
      <c r="N10728" s="8"/>
    </row>
    <row r="10729" spans="1:14" ht="21" customHeight="1" x14ac:dyDescent="0.5">
      <c r="A10729" s="50"/>
      <c r="B10729" s="8"/>
      <c r="C10729" s="49"/>
      <c r="D10729" s="8"/>
      <c r="E10729" s="8"/>
      <c r="F10729" s="8"/>
      <c r="G10729" s="8"/>
      <c r="H10729" s="15"/>
      <c r="I10729" s="27"/>
      <c r="K10729" s="27"/>
      <c r="L10729" s="8"/>
      <c r="M10729" s="8"/>
      <c r="N10729" s="8"/>
    </row>
    <row r="10730" spans="1:14" ht="21" customHeight="1" x14ac:dyDescent="0.5">
      <c r="A10730" s="50"/>
      <c r="B10730" s="8"/>
      <c r="C10730" s="49"/>
      <c r="D10730" s="8"/>
      <c r="E10730" s="8"/>
      <c r="F10730" s="8"/>
      <c r="G10730" s="8"/>
      <c r="H10730" s="15"/>
      <c r="I10730" s="27"/>
      <c r="K10730" s="27"/>
      <c r="L10730" s="8"/>
      <c r="M10730" s="8"/>
      <c r="N10730" s="8"/>
    </row>
    <row r="10731" spans="1:14" ht="21" customHeight="1" x14ac:dyDescent="0.5">
      <c r="A10731" s="50"/>
      <c r="B10731" s="8"/>
      <c r="C10731" s="49"/>
      <c r="D10731" s="8"/>
      <c r="E10731" s="8"/>
      <c r="F10731" s="8"/>
      <c r="G10731" s="8"/>
      <c r="H10731" s="15"/>
      <c r="I10731" s="27"/>
      <c r="K10731" s="27"/>
      <c r="L10731" s="8"/>
      <c r="M10731" s="8"/>
      <c r="N10731" s="8"/>
    </row>
    <row r="10732" spans="1:14" ht="21" customHeight="1" x14ac:dyDescent="0.5">
      <c r="A10732" s="50"/>
      <c r="B10732" s="8"/>
      <c r="C10732" s="49"/>
      <c r="D10732" s="8"/>
      <c r="E10732" s="8"/>
      <c r="F10732" s="8"/>
      <c r="G10732" s="8"/>
      <c r="H10732" s="15"/>
      <c r="I10732" s="27"/>
      <c r="K10732" s="27"/>
      <c r="L10732" s="8"/>
      <c r="M10732" s="8"/>
      <c r="N10732" s="8"/>
    </row>
    <row r="10733" spans="1:14" ht="21" customHeight="1" x14ac:dyDescent="0.5">
      <c r="A10733" s="50"/>
      <c r="B10733" s="8"/>
      <c r="C10733" s="49"/>
      <c r="D10733" s="8"/>
      <c r="E10733" s="8"/>
      <c r="F10733" s="8"/>
      <c r="G10733" s="8"/>
      <c r="H10733" s="15"/>
      <c r="I10733" s="27"/>
      <c r="K10733" s="27"/>
      <c r="L10733" s="8"/>
      <c r="M10733" s="8"/>
      <c r="N10733" s="8"/>
    </row>
    <row r="10734" spans="1:14" ht="21" customHeight="1" x14ac:dyDescent="0.5">
      <c r="A10734" s="50"/>
      <c r="B10734" s="8"/>
      <c r="C10734" s="49"/>
      <c r="D10734" s="8"/>
      <c r="E10734" s="8"/>
      <c r="F10734" s="8"/>
      <c r="G10734" s="8"/>
      <c r="H10734" s="15"/>
      <c r="I10734" s="27"/>
      <c r="K10734" s="27"/>
      <c r="L10734" s="8"/>
      <c r="M10734" s="8"/>
      <c r="N10734" s="8"/>
    </row>
    <row r="10735" spans="1:14" ht="21" customHeight="1" x14ac:dyDescent="0.5">
      <c r="A10735" s="50"/>
      <c r="B10735" s="8"/>
      <c r="C10735" s="49"/>
      <c r="D10735" s="8"/>
      <c r="E10735" s="8"/>
      <c r="F10735" s="8"/>
      <c r="G10735" s="8"/>
      <c r="H10735" s="15"/>
      <c r="I10735" s="27"/>
      <c r="K10735" s="27"/>
      <c r="L10735" s="8"/>
      <c r="M10735" s="8"/>
      <c r="N10735" s="8"/>
    </row>
    <row r="10736" spans="1:14" ht="21" customHeight="1" x14ac:dyDescent="0.5">
      <c r="A10736" s="50"/>
      <c r="B10736" s="8"/>
      <c r="C10736" s="49"/>
      <c r="D10736" s="8"/>
      <c r="E10736" s="8"/>
      <c r="F10736" s="8"/>
      <c r="G10736" s="8"/>
      <c r="H10736" s="15"/>
      <c r="I10736" s="27"/>
      <c r="K10736" s="27"/>
      <c r="L10736" s="8"/>
      <c r="M10736" s="8"/>
      <c r="N10736" s="8"/>
    </row>
    <row r="10737" spans="1:14" ht="21" customHeight="1" x14ac:dyDescent="0.5">
      <c r="A10737" s="50"/>
      <c r="B10737" s="8"/>
      <c r="C10737" s="49"/>
      <c r="D10737" s="8"/>
      <c r="E10737" s="8"/>
      <c r="F10737" s="8"/>
      <c r="G10737" s="8"/>
      <c r="H10737" s="15"/>
      <c r="I10737" s="27"/>
      <c r="K10737" s="27"/>
      <c r="L10737" s="8"/>
      <c r="M10737" s="8"/>
      <c r="N10737" s="8"/>
    </row>
    <row r="10738" spans="1:14" ht="21" customHeight="1" x14ac:dyDescent="0.5">
      <c r="A10738" s="50"/>
      <c r="B10738" s="8"/>
      <c r="C10738" s="49"/>
      <c r="D10738" s="8"/>
      <c r="E10738" s="8"/>
      <c r="F10738" s="8"/>
      <c r="G10738" s="8"/>
      <c r="H10738" s="15"/>
      <c r="I10738" s="27"/>
      <c r="K10738" s="27"/>
      <c r="L10738" s="8"/>
      <c r="M10738" s="8"/>
      <c r="N10738" s="8"/>
    </row>
    <row r="10739" spans="1:14" ht="21" customHeight="1" x14ac:dyDescent="0.5">
      <c r="A10739" s="50"/>
      <c r="B10739" s="8"/>
      <c r="C10739" s="49"/>
      <c r="D10739" s="8"/>
      <c r="E10739" s="8"/>
      <c r="F10739" s="8"/>
      <c r="G10739" s="8"/>
      <c r="H10739" s="15"/>
      <c r="I10739" s="27"/>
      <c r="K10739" s="27"/>
      <c r="L10739" s="8"/>
      <c r="M10739" s="8"/>
      <c r="N10739" s="8"/>
    </row>
    <row r="10740" spans="1:14" ht="21" customHeight="1" x14ac:dyDescent="0.5">
      <c r="A10740" s="50"/>
      <c r="B10740" s="8"/>
      <c r="C10740" s="49"/>
      <c r="D10740" s="8"/>
      <c r="E10740" s="8"/>
      <c r="F10740" s="8"/>
      <c r="G10740" s="8"/>
      <c r="H10740" s="15"/>
      <c r="I10740" s="27"/>
      <c r="K10740" s="27"/>
      <c r="L10740" s="8"/>
      <c r="M10740" s="8"/>
      <c r="N10740" s="8"/>
    </row>
    <row r="10741" spans="1:14" ht="21" customHeight="1" x14ac:dyDescent="0.5">
      <c r="A10741" s="50"/>
      <c r="B10741" s="8"/>
      <c r="C10741" s="49"/>
      <c r="D10741" s="8"/>
      <c r="E10741" s="8"/>
      <c r="F10741" s="8"/>
      <c r="G10741" s="8"/>
      <c r="H10741" s="15"/>
      <c r="I10741" s="27"/>
      <c r="K10741" s="27"/>
      <c r="L10741" s="8"/>
      <c r="M10741" s="8"/>
      <c r="N10741" s="8"/>
    </row>
    <row r="10742" spans="1:14" ht="21" customHeight="1" x14ac:dyDescent="0.5">
      <c r="A10742" s="50"/>
      <c r="B10742" s="8"/>
      <c r="C10742" s="49"/>
      <c r="D10742" s="8"/>
      <c r="E10742" s="8"/>
      <c r="F10742" s="8"/>
      <c r="G10742" s="8"/>
      <c r="H10742" s="15"/>
      <c r="I10742" s="27"/>
      <c r="K10742" s="27"/>
      <c r="L10742" s="8"/>
      <c r="M10742" s="8"/>
      <c r="N10742" s="8"/>
    </row>
    <row r="10743" spans="1:14" ht="21" customHeight="1" x14ac:dyDescent="0.5">
      <c r="A10743" s="50"/>
      <c r="B10743" s="8"/>
      <c r="C10743" s="49"/>
      <c r="D10743" s="8"/>
      <c r="E10743" s="8"/>
      <c r="F10743" s="8"/>
      <c r="G10743" s="8"/>
      <c r="H10743" s="15"/>
      <c r="I10743" s="27"/>
      <c r="K10743" s="27"/>
      <c r="L10743" s="8"/>
      <c r="M10743" s="8"/>
      <c r="N10743" s="8"/>
    </row>
    <row r="10744" spans="1:14" ht="21" customHeight="1" x14ac:dyDescent="0.5">
      <c r="A10744" s="50"/>
      <c r="B10744" s="8"/>
      <c r="C10744" s="49"/>
      <c r="D10744" s="8"/>
      <c r="E10744" s="8"/>
      <c r="F10744" s="8"/>
      <c r="G10744" s="8"/>
      <c r="H10744" s="15"/>
      <c r="I10744" s="27"/>
      <c r="K10744" s="27"/>
      <c r="L10744" s="8"/>
      <c r="M10744" s="8"/>
      <c r="N10744" s="8"/>
    </row>
    <row r="10745" spans="1:14" ht="21" customHeight="1" x14ac:dyDescent="0.5">
      <c r="A10745" s="50"/>
      <c r="B10745" s="8"/>
      <c r="C10745" s="49"/>
      <c r="D10745" s="8"/>
      <c r="E10745" s="8"/>
      <c r="F10745" s="8"/>
      <c r="G10745" s="8"/>
      <c r="H10745" s="15"/>
      <c r="I10745" s="27"/>
      <c r="K10745" s="27"/>
      <c r="L10745" s="8"/>
      <c r="M10745" s="8"/>
      <c r="N10745" s="8"/>
    </row>
    <row r="10746" spans="1:14" ht="21" customHeight="1" x14ac:dyDescent="0.5">
      <c r="A10746" s="50"/>
      <c r="B10746" s="8"/>
      <c r="C10746" s="49"/>
      <c r="D10746" s="8"/>
      <c r="E10746" s="8"/>
      <c r="F10746" s="8"/>
      <c r="G10746" s="8"/>
      <c r="H10746" s="15"/>
      <c r="I10746" s="27"/>
      <c r="K10746" s="27"/>
      <c r="L10746" s="8"/>
      <c r="M10746" s="8"/>
      <c r="N10746" s="8"/>
    </row>
    <row r="10747" spans="1:14" ht="21" customHeight="1" x14ac:dyDescent="0.5">
      <c r="A10747" s="50"/>
      <c r="B10747" s="8"/>
      <c r="C10747" s="49"/>
      <c r="D10747" s="8"/>
      <c r="E10747" s="8"/>
      <c r="F10747" s="8"/>
      <c r="G10747" s="8"/>
      <c r="H10747" s="15"/>
      <c r="I10747" s="27"/>
      <c r="K10747" s="27"/>
      <c r="L10747" s="8"/>
      <c r="M10747" s="8"/>
      <c r="N10747" s="8"/>
    </row>
    <row r="10748" spans="1:14" ht="21" customHeight="1" x14ac:dyDescent="0.5">
      <c r="A10748" s="50"/>
      <c r="B10748" s="8"/>
      <c r="C10748" s="49"/>
      <c r="D10748" s="8"/>
      <c r="E10748" s="8"/>
      <c r="F10748" s="8"/>
      <c r="G10748" s="8"/>
      <c r="H10748" s="15"/>
      <c r="I10748" s="27"/>
      <c r="K10748" s="27"/>
      <c r="L10748" s="8"/>
      <c r="M10748" s="8"/>
      <c r="N10748" s="8"/>
    </row>
    <row r="10749" spans="1:14" ht="21" customHeight="1" x14ac:dyDescent="0.5">
      <c r="A10749" s="50"/>
      <c r="B10749" s="8"/>
      <c r="C10749" s="49"/>
      <c r="D10749" s="8"/>
      <c r="E10749" s="8"/>
      <c r="F10749" s="8"/>
      <c r="G10749" s="8"/>
      <c r="H10749" s="15"/>
      <c r="I10749" s="27"/>
      <c r="K10749" s="27"/>
      <c r="L10749" s="8"/>
      <c r="M10749" s="8"/>
      <c r="N10749" s="8"/>
    </row>
    <row r="10750" spans="1:14" ht="21" customHeight="1" x14ac:dyDescent="0.5">
      <c r="A10750" s="50"/>
      <c r="B10750" s="8"/>
      <c r="C10750" s="49"/>
      <c r="D10750" s="8"/>
      <c r="E10750" s="8"/>
      <c r="F10750" s="8"/>
      <c r="G10750" s="8"/>
      <c r="H10750" s="15"/>
      <c r="I10750" s="27"/>
      <c r="K10750" s="27"/>
      <c r="L10750" s="8"/>
      <c r="M10750" s="8"/>
      <c r="N10750" s="8"/>
    </row>
    <row r="10751" spans="1:14" ht="21" customHeight="1" x14ac:dyDescent="0.5">
      <c r="A10751" s="50"/>
      <c r="B10751" s="8"/>
      <c r="C10751" s="49"/>
      <c r="D10751" s="8"/>
      <c r="E10751" s="8"/>
      <c r="F10751" s="8"/>
      <c r="G10751" s="8"/>
      <c r="H10751" s="15"/>
      <c r="I10751" s="27"/>
      <c r="K10751" s="27"/>
      <c r="L10751" s="8"/>
      <c r="M10751" s="8"/>
      <c r="N10751" s="8"/>
    </row>
    <row r="10752" spans="1:14" ht="21" customHeight="1" x14ac:dyDescent="0.5">
      <c r="A10752" s="50"/>
      <c r="B10752" s="8"/>
      <c r="C10752" s="49"/>
      <c r="D10752" s="8"/>
      <c r="E10752" s="8"/>
      <c r="F10752" s="8"/>
      <c r="G10752" s="8"/>
      <c r="H10752" s="15"/>
      <c r="I10752" s="27"/>
      <c r="K10752" s="27"/>
      <c r="L10752" s="8"/>
      <c r="M10752" s="8"/>
      <c r="N10752" s="8"/>
    </row>
    <row r="10753" spans="1:14" ht="21" customHeight="1" x14ac:dyDescent="0.5">
      <c r="A10753" s="50"/>
      <c r="B10753" s="8"/>
      <c r="C10753" s="49"/>
      <c r="D10753" s="8"/>
      <c r="E10753" s="8"/>
      <c r="F10753" s="8"/>
      <c r="G10753" s="8"/>
      <c r="H10753" s="15"/>
      <c r="I10753" s="27"/>
      <c r="K10753" s="27"/>
      <c r="L10753" s="8"/>
      <c r="M10753" s="8"/>
      <c r="N10753" s="8"/>
    </row>
    <row r="10754" spans="1:14" ht="21" customHeight="1" x14ac:dyDescent="0.5">
      <c r="A10754" s="50"/>
      <c r="B10754" s="8"/>
      <c r="C10754" s="49"/>
      <c r="D10754" s="8"/>
      <c r="E10754" s="8"/>
      <c r="F10754" s="8"/>
      <c r="G10754" s="8"/>
      <c r="H10754" s="15"/>
      <c r="I10754" s="27"/>
      <c r="K10754" s="27"/>
      <c r="L10754" s="8"/>
      <c r="M10754" s="8"/>
      <c r="N10754" s="8"/>
    </row>
    <row r="10755" spans="1:14" ht="21" customHeight="1" x14ac:dyDescent="0.5">
      <c r="A10755" s="50"/>
      <c r="B10755" s="8"/>
      <c r="C10755" s="49"/>
      <c r="D10755" s="8"/>
      <c r="E10755" s="8"/>
      <c r="F10755" s="8"/>
      <c r="G10755" s="8"/>
      <c r="H10755" s="15"/>
      <c r="I10755" s="27"/>
      <c r="K10755" s="27"/>
      <c r="L10755" s="8"/>
      <c r="M10755" s="8"/>
      <c r="N10755" s="8"/>
    </row>
    <row r="10756" spans="1:14" ht="21" customHeight="1" x14ac:dyDescent="0.5">
      <c r="A10756" s="50"/>
      <c r="B10756" s="8"/>
      <c r="C10756" s="49"/>
      <c r="D10756" s="8"/>
      <c r="E10756" s="8"/>
      <c r="F10756" s="8"/>
      <c r="G10756" s="8"/>
      <c r="H10756" s="15"/>
      <c r="I10756" s="27"/>
      <c r="K10756" s="27"/>
      <c r="L10756" s="8"/>
      <c r="M10756" s="8"/>
      <c r="N10756" s="8"/>
    </row>
    <row r="10757" spans="1:14" ht="21" customHeight="1" x14ac:dyDescent="0.5">
      <c r="A10757" s="50"/>
      <c r="B10757" s="8"/>
      <c r="C10757" s="49"/>
      <c r="D10757" s="8"/>
      <c r="E10757" s="8"/>
      <c r="F10757" s="8"/>
      <c r="G10757" s="8"/>
      <c r="H10757" s="15"/>
      <c r="I10757" s="27"/>
      <c r="K10757" s="27"/>
      <c r="L10757" s="8"/>
      <c r="M10757" s="8"/>
      <c r="N10757" s="8"/>
    </row>
    <row r="10758" spans="1:14" ht="21" customHeight="1" x14ac:dyDescent="0.5">
      <c r="A10758" s="50"/>
      <c r="B10758" s="8"/>
      <c r="C10758" s="49"/>
      <c r="D10758" s="8"/>
      <c r="E10758" s="8"/>
      <c r="F10758" s="8"/>
      <c r="G10758" s="8"/>
      <c r="H10758" s="15"/>
      <c r="I10758" s="27"/>
      <c r="K10758" s="27"/>
      <c r="L10758" s="8"/>
      <c r="M10758" s="8"/>
      <c r="N10758" s="8"/>
    </row>
    <row r="10759" spans="1:14" ht="21" customHeight="1" x14ac:dyDescent="0.5">
      <c r="A10759" s="50"/>
      <c r="B10759" s="8"/>
      <c r="C10759" s="49"/>
      <c r="D10759" s="8"/>
      <c r="E10759" s="8"/>
      <c r="F10759" s="8"/>
      <c r="G10759" s="8"/>
      <c r="H10759" s="15"/>
      <c r="I10759" s="27"/>
      <c r="K10759" s="27"/>
      <c r="L10759" s="8"/>
      <c r="M10759" s="8"/>
      <c r="N10759" s="8"/>
    </row>
    <row r="10760" spans="1:14" ht="21" customHeight="1" x14ac:dyDescent="0.5">
      <c r="A10760" s="50"/>
      <c r="B10760" s="8"/>
      <c r="C10760" s="49"/>
      <c r="D10760" s="8"/>
      <c r="E10760" s="8"/>
      <c r="F10760" s="8"/>
      <c r="G10760" s="8"/>
      <c r="H10760" s="15"/>
      <c r="I10760" s="27"/>
      <c r="K10760" s="27"/>
      <c r="L10760" s="8"/>
      <c r="M10760" s="8"/>
      <c r="N10760" s="8"/>
    </row>
    <row r="10761" spans="1:14" ht="21" customHeight="1" x14ac:dyDescent="0.5">
      <c r="A10761" s="50"/>
      <c r="B10761" s="8"/>
      <c r="C10761" s="49"/>
      <c r="D10761" s="8"/>
      <c r="E10761" s="8"/>
      <c r="F10761" s="8"/>
      <c r="G10761" s="8"/>
      <c r="H10761" s="15"/>
      <c r="I10761" s="27"/>
      <c r="K10761" s="27"/>
      <c r="L10761" s="8"/>
      <c r="M10761" s="8"/>
      <c r="N10761" s="8"/>
    </row>
    <row r="10762" spans="1:14" ht="21" customHeight="1" x14ac:dyDescent="0.5">
      <c r="A10762" s="50"/>
      <c r="B10762" s="8"/>
      <c r="C10762" s="49"/>
      <c r="D10762" s="8"/>
      <c r="E10762" s="8"/>
      <c r="F10762" s="8"/>
      <c r="G10762" s="8"/>
      <c r="H10762" s="15"/>
      <c r="I10762" s="27"/>
      <c r="K10762" s="27"/>
      <c r="L10762" s="8"/>
      <c r="M10762" s="8"/>
      <c r="N10762" s="8"/>
    </row>
    <row r="10763" spans="1:14" ht="21" customHeight="1" x14ac:dyDescent="0.5">
      <c r="A10763" s="50"/>
      <c r="B10763" s="8"/>
      <c r="C10763" s="49"/>
      <c r="D10763" s="8"/>
      <c r="E10763" s="8"/>
      <c r="F10763" s="8"/>
      <c r="G10763" s="8"/>
      <c r="H10763" s="15"/>
      <c r="I10763" s="27"/>
      <c r="K10763" s="27"/>
      <c r="L10763" s="8"/>
      <c r="M10763" s="8"/>
      <c r="N10763" s="8"/>
    </row>
    <row r="10764" spans="1:14" ht="21" customHeight="1" x14ac:dyDescent="0.5">
      <c r="A10764" s="50"/>
      <c r="B10764" s="8"/>
      <c r="C10764" s="49"/>
      <c r="D10764" s="8"/>
      <c r="E10764" s="8"/>
      <c r="F10764" s="8"/>
      <c r="G10764" s="8"/>
      <c r="H10764" s="15"/>
      <c r="I10764" s="27"/>
      <c r="K10764" s="27"/>
      <c r="L10764" s="8"/>
      <c r="M10764" s="8"/>
      <c r="N10764" s="8"/>
    </row>
    <row r="10765" spans="1:14" ht="21" customHeight="1" x14ac:dyDescent="0.5">
      <c r="A10765" s="50"/>
      <c r="B10765" s="8"/>
      <c r="C10765" s="49"/>
      <c r="D10765" s="8"/>
      <c r="E10765" s="8"/>
      <c r="F10765" s="8"/>
      <c r="G10765" s="8"/>
      <c r="H10765" s="15"/>
      <c r="I10765" s="27"/>
      <c r="K10765" s="27"/>
      <c r="L10765" s="8"/>
      <c r="M10765" s="8"/>
      <c r="N10765" s="8"/>
    </row>
    <row r="10766" spans="1:14" ht="21" customHeight="1" x14ac:dyDescent="0.5">
      <c r="A10766" s="50"/>
      <c r="B10766" s="8"/>
      <c r="C10766" s="49"/>
      <c r="D10766" s="8"/>
      <c r="E10766" s="8"/>
      <c r="F10766" s="8"/>
      <c r="G10766" s="8"/>
      <c r="H10766" s="15"/>
      <c r="I10766" s="27"/>
      <c r="K10766" s="27"/>
      <c r="L10766" s="8"/>
      <c r="M10766" s="8"/>
      <c r="N10766" s="8"/>
    </row>
    <row r="10767" spans="1:14" ht="21" customHeight="1" x14ac:dyDescent="0.5">
      <c r="A10767" s="50"/>
      <c r="B10767" s="8"/>
      <c r="C10767" s="49"/>
      <c r="D10767" s="8"/>
      <c r="E10767" s="8"/>
      <c r="F10767" s="8"/>
      <c r="G10767" s="8"/>
      <c r="H10767" s="15"/>
      <c r="I10767" s="27"/>
      <c r="K10767" s="27"/>
      <c r="L10767" s="8"/>
      <c r="M10767" s="8"/>
      <c r="N10767" s="8"/>
    </row>
    <row r="10768" spans="1:14" ht="21" customHeight="1" x14ac:dyDescent="0.5">
      <c r="A10768" s="50"/>
      <c r="B10768" s="8"/>
      <c r="C10768" s="49"/>
      <c r="D10768" s="8"/>
      <c r="E10768" s="8"/>
      <c r="F10768" s="8"/>
      <c r="G10768" s="8"/>
      <c r="H10768" s="15"/>
      <c r="I10768" s="27"/>
      <c r="K10768" s="27"/>
      <c r="L10768" s="8"/>
      <c r="M10768" s="8"/>
      <c r="N10768" s="8"/>
    </row>
    <row r="10769" spans="1:14" ht="21" customHeight="1" x14ac:dyDescent="0.5">
      <c r="A10769" s="50"/>
      <c r="B10769" s="8"/>
      <c r="C10769" s="49"/>
      <c r="D10769" s="8"/>
      <c r="E10769" s="8"/>
      <c r="F10769" s="8"/>
      <c r="G10769" s="8"/>
      <c r="H10769" s="15"/>
      <c r="I10769" s="27"/>
      <c r="K10769" s="27"/>
      <c r="L10769" s="8"/>
      <c r="M10769" s="8"/>
      <c r="N10769" s="8"/>
    </row>
    <row r="10770" spans="1:14" ht="21" customHeight="1" x14ac:dyDescent="0.5">
      <c r="A10770" s="50"/>
      <c r="B10770" s="8"/>
      <c r="C10770" s="49"/>
      <c r="D10770" s="8"/>
      <c r="E10770" s="8"/>
      <c r="F10770" s="8"/>
      <c r="G10770" s="8"/>
      <c r="H10770" s="15"/>
      <c r="I10770" s="27"/>
      <c r="K10770" s="27"/>
      <c r="L10770" s="8"/>
      <c r="M10770" s="8"/>
      <c r="N10770" s="8"/>
    </row>
    <row r="10771" spans="1:14" ht="21" customHeight="1" x14ac:dyDescent="0.5">
      <c r="A10771" s="50"/>
      <c r="B10771" s="8"/>
      <c r="C10771" s="49"/>
      <c r="D10771" s="8"/>
      <c r="E10771" s="8"/>
      <c r="F10771" s="8"/>
      <c r="G10771" s="8"/>
      <c r="H10771" s="15"/>
      <c r="I10771" s="27"/>
      <c r="K10771" s="27"/>
      <c r="L10771" s="8"/>
      <c r="M10771" s="8"/>
      <c r="N10771" s="8"/>
    </row>
    <row r="10772" spans="1:14" ht="21" customHeight="1" x14ac:dyDescent="0.5">
      <c r="A10772" s="50"/>
      <c r="B10772" s="8"/>
      <c r="C10772" s="49"/>
      <c r="D10772" s="8"/>
      <c r="E10772" s="8"/>
      <c r="F10772" s="8"/>
      <c r="G10772" s="8"/>
      <c r="H10772" s="15"/>
      <c r="I10772" s="27"/>
      <c r="K10772" s="27"/>
      <c r="L10772" s="8"/>
      <c r="M10772" s="8"/>
      <c r="N10772" s="8"/>
    </row>
    <row r="10773" spans="1:14" ht="21" customHeight="1" x14ac:dyDescent="0.5">
      <c r="A10773" s="50"/>
      <c r="B10773" s="8"/>
      <c r="C10773" s="49"/>
      <c r="D10773" s="8"/>
      <c r="E10773" s="8"/>
      <c r="F10773" s="8"/>
      <c r="G10773" s="8"/>
      <c r="H10773" s="15"/>
      <c r="I10773" s="27"/>
      <c r="K10773" s="27"/>
      <c r="L10773" s="8"/>
      <c r="M10773" s="8"/>
      <c r="N10773" s="8"/>
    </row>
    <row r="10774" spans="1:14" ht="21" customHeight="1" x14ac:dyDescent="0.5">
      <c r="A10774" s="50"/>
      <c r="B10774" s="8"/>
      <c r="C10774" s="49"/>
      <c r="D10774" s="8"/>
      <c r="E10774" s="8"/>
      <c r="F10774" s="8"/>
      <c r="G10774" s="8"/>
      <c r="H10774" s="15"/>
      <c r="I10774" s="27"/>
      <c r="K10774" s="27"/>
      <c r="L10774" s="8"/>
      <c r="M10774" s="8"/>
      <c r="N10774" s="8"/>
    </row>
    <row r="10775" spans="1:14" ht="21" customHeight="1" x14ac:dyDescent="0.5">
      <c r="A10775" s="50"/>
      <c r="B10775" s="8"/>
      <c r="C10775" s="49"/>
      <c r="D10775" s="8"/>
      <c r="E10775" s="8"/>
      <c r="F10775" s="8"/>
      <c r="G10775" s="8"/>
      <c r="H10775" s="15"/>
      <c r="I10775" s="27"/>
      <c r="K10775" s="27"/>
      <c r="L10775" s="8"/>
      <c r="M10775" s="8"/>
      <c r="N10775" s="8"/>
    </row>
    <row r="10776" spans="1:14" ht="21" customHeight="1" x14ac:dyDescent="0.5">
      <c r="A10776" s="50"/>
      <c r="B10776" s="8"/>
      <c r="C10776" s="49"/>
      <c r="D10776" s="8"/>
      <c r="E10776" s="8"/>
      <c r="F10776" s="8"/>
      <c r="G10776" s="8"/>
      <c r="H10776" s="15"/>
      <c r="I10776" s="27"/>
      <c r="K10776" s="27"/>
      <c r="L10776" s="8"/>
      <c r="M10776" s="8"/>
      <c r="N10776" s="8"/>
    </row>
    <row r="10777" spans="1:14" ht="21" customHeight="1" x14ac:dyDescent="0.5">
      <c r="A10777" s="50"/>
      <c r="B10777" s="8"/>
      <c r="C10777" s="49"/>
      <c r="D10777" s="8"/>
      <c r="E10777" s="8"/>
      <c r="F10777" s="8"/>
      <c r="G10777" s="8"/>
      <c r="H10777" s="15"/>
      <c r="I10777" s="27"/>
      <c r="K10777" s="27"/>
      <c r="L10777" s="8"/>
      <c r="M10777" s="8"/>
      <c r="N10777" s="8"/>
    </row>
    <row r="10778" spans="1:14" ht="21" customHeight="1" x14ac:dyDescent="0.5">
      <c r="A10778" s="50"/>
      <c r="B10778" s="8"/>
      <c r="C10778" s="49"/>
      <c r="D10778" s="8"/>
      <c r="E10778" s="8"/>
      <c r="F10778" s="8"/>
      <c r="G10778" s="8"/>
      <c r="H10778" s="15"/>
      <c r="I10778" s="27"/>
      <c r="K10778" s="27"/>
      <c r="L10778" s="8"/>
      <c r="M10778" s="8"/>
      <c r="N10778" s="8"/>
    </row>
    <row r="10779" spans="1:14" ht="21" customHeight="1" x14ac:dyDescent="0.5">
      <c r="A10779" s="50"/>
      <c r="B10779" s="8"/>
      <c r="C10779" s="49"/>
      <c r="D10779" s="8"/>
      <c r="E10779" s="8"/>
      <c r="F10779" s="8"/>
      <c r="G10779" s="8"/>
      <c r="H10779" s="15"/>
      <c r="I10779" s="27"/>
      <c r="K10779" s="27"/>
      <c r="L10779" s="8"/>
      <c r="M10779" s="8"/>
      <c r="N10779" s="8"/>
    </row>
    <row r="10780" spans="1:14" ht="21" customHeight="1" x14ac:dyDescent="0.5">
      <c r="A10780" s="50"/>
      <c r="B10780" s="8"/>
      <c r="C10780" s="49"/>
      <c r="D10780" s="8"/>
      <c r="E10780" s="8"/>
      <c r="F10780" s="8"/>
      <c r="G10780" s="8"/>
      <c r="H10780" s="15"/>
      <c r="I10780" s="27"/>
      <c r="K10780" s="27"/>
      <c r="L10780" s="8"/>
      <c r="M10780" s="8"/>
      <c r="N10780" s="8"/>
    </row>
    <row r="10781" spans="1:14" ht="21" customHeight="1" x14ac:dyDescent="0.5">
      <c r="A10781" s="50"/>
      <c r="B10781" s="8"/>
      <c r="C10781" s="49"/>
      <c r="D10781" s="8"/>
      <c r="E10781" s="8"/>
      <c r="F10781" s="8"/>
      <c r="G10781" s="8"/>
      <c r="H10781" s="15"/>
      <c r="I10781" s="27"/>
      <c r="K10781" s="27"/>
      <c r="L10781" s="8"/>
      <c r="M10781" s="8"/>
      <c r="N10781" s="8"/>
    </row>
    <row r="10782" spans="1:14" ht="21" customHeight="1" x14ac:dyDescent="0.5">
      <c r="A10782" s="50"/>
      <c r="B10782" s="8"/>
      <c r="C10782" s="49"/>
      <c r="D10782" s="8"/>
      <c r="E10782" s="8"/>
      <c r="F10782" s="8"/>
      <c r="G10782" s="8"/>
      <c r="H10782" s="15"/>
      <c r="I10782" s="27"/>
      <c r="K10782" s="27"/>
      <c r="L10782" s="8"/>
      <c r="M10782" s="8"/>
      <c r="N10782" s="8"/>
    </row>
    <row r="10783" spans="1:14" ht="21" customHeight="1" x14ac:dyDescent="0.5">
      <c r="A10783" s="50"/>
      <c r="B10783" s="8"/>
      <c r="C10783" s="49"/>
      <c r="D10783" s="8"/>
      <c r="E10783" s="8"/>
      <c r="F10783" s="8"/>
      <c r="G10783" s="8"/>
      <c r="H10783" s="15"/>
      <c r="I10783" s="27"/>
      <c r="K10783" s="27"/>
      <c r="L10783" s="8"/>
      <c r="M10783" s="8"/>
      <c r="N10783" s="8"/>
    </row>
    <row r="10784" spans="1:14" ht="21" customHeight="1" x14ac:dyDescent="0.5">
      <c r="A10784" s="50"/>
      <c r="B10784" s="8"/>
      <c r="C10784" s="49"/>
      <c r="D10784" s="8"/>
      <c r="E10784" s="8"/>
      <c r="F10784" s="8"/>
      <c r="G10784" s="8"/>
      <c r="H10784" s="15"/>
      <c r="I10784" s="27"/>
      <c r="K10784" s="27"/>
      <c r="L10784" s="8"/>
      <c r="M10784" s="8"/>
      <c r="N10784" s="8"/>
    </row>
    <row r="10785" spans="1:14" ht="21" customHeight="1" x14ac:dyDescent="0.5">
      <c r="A10785" s="50"/>
      <c r="B10785" s="8"/>
      <c r="C10785" s="49"/>
      <c r="D10785" s="8"/>
      <c r="E10785" s="8"/>
      <c r="F10785" s="8"/>
      <c r="G10785" s="8"/>
      <c r="H10785" s="15"/>
      <c r="I10785" s="27"/>
      <c r="K10785" s="27"/>
      <c r="L10785" s="8"/>
      <c r="M10785" s="8"/>
      <c r="N10785" s="8"/>
    </row>
    <row r="10786" spans="1:14" ht="21" customHeight="1" x14ac:dyDescent="0.5">
      <c r="A10786" s="50"/>
      <c r="B10786" s="8"/>
      <c r="C10786" s="49"/>
      <c r="D10786" s="8"/>
      <c r="E10786" s="8"/>
      <c r="F10786" s="8"/>
      <c r="G10786" s="8"/>
      <c r="H10786" s="15"/>
      <c r="I10786" s="27"/>
      <c r="K10786" s="27"/>
      <c r="L10786" s="8"/>
      <c r="M10786" s="8"/>
      <c r="N10786" s="8"/>
    </row>
    <row r="10787" spans="1:14" ht="21" customHeight="1" x14ac:dyDescent="0.5">
      <c r="A10787" s="50"/>
      <c r="B10787" s="8"/>
      <c r="C10787" s="49"/>
      <c r="D10787" s="8"/>
      <c r="E10787" s="8"/>
      <c r="F10787" s="8"/>
      <c r="G10787" s="8"/>
      <c r="H10787" s="15"/>
      <c r="I10787" s="27"/>
      <c r="K10787" s="27"/>
      <c r="L10787" s="8"/>
      <c r="M10787" s="8"/>
      <c r="N10787" s="8"/>
    </row>
    <row r="10788" spans="1:14" ht="21" customHeight="1" x14ac:dyDescent="0.5">
      <c r="A10788" s="50"/>
      <c r="B10788" s="8"/>
      <c r="C10788" s="49"/>
      <c r="D10788" s="8"/>
      <c r="E10788" s="8"/>
      <c r="F10788" s="8"/>
      <c r="G10788" s="8"/>
      <c r="H10788" s="15"/>
      <c r="I10788" s="27"/>
      <c r="K10788" s="27"/>
      <c r="L10788" s="8"/>
      <c r="M10788" s="8"/>
      <c r="N10788" s="8"/>
    </row>
    <row r="10789" spans="1:14" ht="21" customHeight="1" x14ac:dyDescent="0.5">
      <c r="A10789" s="50"/>
      <c r="B10789" s="8"/>
      <c r="C10789" s="49"/>
      <c r="D10789" s="8"/>
      <c r="E10789" s="8"/>
      <c r="F10789" s="8"/>
      <c r="G10789" s="8"/>
      <c r="H10789" s="15"/>
      <c r="I10789" s="27"/>
      <c r="K10789" s="27"/>
      <c r="L10789" s="8"/>
      <c r="M10789" s="8"/>
      <c r="N10789" s="8"/>
    </row>
    <row r="10790" spans="1:14" ht="21" customHeight="1" x14ac:dyDescent="0.5">
      <c r="A10790" s="50"/>
      <c r="B10790" s="8"/>
      <c r="C10790" s="49"/>
      <c r="D10790" s="8"/>
      <c r="E10790" s="8"/>
      <c r="F10790" s="8"/>
      <c r="G10790" s="8"/>
      <c r="H10790" s="15"/>
      <c r="I10790" s="27"/>
      <c r="K10790" s="27"/>
      <c r="L10790" s="8"/>
      <c r="M10790" s="8"/>
      <c r="N10790" s="8"/>
    </row>
    <row r="10791" spans="1:14" ht="21" customHeight="1" x14ac:dyDescent="0.5">
      <c r="A10791" s="50"/>
      <c r="B10791" s="8"/>
      <c r="C10791" s="49"/>
      <c r="D10791" s="8"/>
      <c r="E10791" s="8"/>
      <c r="F10791" s="8"/>
      <c r="G10791" s="8"/>
      <c r="H10791" s="15"/>
      <c r="I10791" s="27"/>
      <c r="K10791" s="27"/>
      <c r="L10791" s="8"/>
      <c r="M10791" s="8"/>
      <c r="N10791" s="8"/>
    </row>
    <row r="10792" spans="1:14" ht="21" customHeight="1" x14ac:dyDescent="0.5">
      <c r="A10792" s="50"/>
      <c r="B10792" s="8"/>
      <c r="C10792" s="49"/>
      <c r="D10792" s="8"/>
      <c r="E10792" s="8"/>
      <c r="F10792" s="8"/>
      <c r="G10792" s="8"/>
      <c r="H10792" s="15"/>
      <c r="I10792" s="27"/>
      <c r="K10792" s="27"/>
      <c r="L10792" s="8"/>
      <c r="M10792" s="8"/>
      <c r="N10792" s="8"/>
    </row>
    <row r="10793" spans="1:14" ht="21" customHeight="1" x14ac:dyDescent="0.5">
      <c r="A10793" s="50"/>
      <c r="B10793" s="8"/>
      <c r="C10793" s="49"/>
      <c r="D10793" s="8"/>
      <c r="E10793" s="8"/>
      <c r="F10793" s="8"/>
      <c r="G10793" s="8"/>
      <c r="H10793" s="15"/>
      <c r="I10793" s="27"/>
      <c r="K10793" s="27"/>
      <c r="L10793" s="8"/>
      <c r="M10793" s="8"/>
      <c r="N10793" s="8"/>
    </row>
    <row r="10794" spans="1:14" ht="21" customHeight="1" x14ac:dyDescent="0.5">
      <c r="A10794" s="50"/>
      <c r="B10794" s="8"/>
      <c r="C10794" s="49"/>
      <c r="D10794" s="8"/>
      <c r="E10794" s="8"/>
      <c r="F10794" s="8"/>
      <c r="G10794" s="8"/>
      <c r="H10794" s="15"/>
      <c r="I10794" s="27"/>
      <c r="K10794" s="27"/>
      <c r="L10794" s="8"/>
      <c r="M10794" s="8"/>
      <c r="N10794" s="8"/>
    </row>
    <row r="10795" spans="1:14" ht="21" customHeight="1" x14ac:dyDescent="0.5">
      <c r="A10795" s="50"/>
      <c r="B10795" s="8"/>
      <c r="C10795" s="49"/>
      <c r="D10795" s="8"/>
      <c r="E10795" s="8"/>
      <c r="F10795" s="8"/>
      <c r="G10795" s="8"/>
      <c r="H10795" s="15"/>
      <c r="I10795" s="27"/>
      <c r="K10795" s="27"/>
      <c r="L10795" s="8"/>
      <c r="M10795" s="8"/>
      <c r="N10795" s="8"/>
    </row>
    <row r="10796" spans="1:14" ht="21" customHeight="1" x14ac:dyDescent="0.5">
      <c r="A10796" s="50"/>
      <c r="B10796" s="8"/>
      <c r="C10796" s="49"/>
      <c r="D10796" s="8"/>
      <c r="E10796" s="8"/>
      <c r="F10796" s="8"/>
      <c r="G10796" s="8"/>
      <c r="H10796" s="15"/>
      <c r="I10796" s="27"/>
      <c r="K10796" s="27"/>
      <c r="L10796" s="8"/>
      <c r="M10796" s="8"/>
      <c r="N10796" s="8"/>
    </row>
    <row r="10797" spans="1:14" ht="21" customHeight="1" x14ac:dyDescent="0.5">
      <c r="A10797" s="50"/>
      <c r="B10797" s="8"/>
      <c r="C10797" s="49"/>
      <c r="D10797" s="8"/>
      <c r="E10797" s="8"/>
      <c r="F10797" s="8"/>
      <c r="G10797" s="8"/>
      <c r="H10797" s="15"/>
      <c r="I10797" s="27"/>
      <c r="K10797" s="27"/>
      <c r="L10797" s="8"/>
      <c r="M10797" s="8"/>
      <c r="N10797" s="8"/>
    </row>
    <row r="10798" spans="1:14" ht="21" customHeight="1" x14ac:dyDescent="0.5">
      <c r="A10798" s="50"/>
      <c r="B10798" s="8"/>
      <c r="C10798" s="49"/>
      <c r="D10798" s="8"/>
      <c r="E10798" s="8"/>
      <c r="F10798" s="8"/>
      <c r="G10798" s="8"/>
      <c r="H10798" s="15"/>
      <c r="I10798" s="27"/>
      <c r="K10798" s="27"/>
      <c r="L10798" s="8"/>
      <c r="M10798" s="8"/>
      <c r="N10798" s="8"/>
    </row>
    <row r="10799" spans="1:14" ht="21" customHeight="1" x14ac:dyDescent="0.5">
      <c r="A10799" s="50"/>
      <c r="B10799" s="8"/>
      <c r="C10799" s="49"/>
      <c r="D10799" s="8"/>
      <c r="E10799" s="8"/>
      <c r="F10799" s="8"/>
      <c r="G10799" s="8"/>
      <c r="H10799" s="15"/>
      <c r="I10799" s="27"/>
      <c r="K10799" s="27"/>
      <c r="L10799" s="8"/>
      <c r="M10799" s="8"/>
      <c r="N10799" s="8"/>
    </row>
    <row r="10800" spans="1:14" ht="21" customHeight="1" x14ac:dyDescent="0.5">
      <c r="A10800" s="50"/>
      <c r="B10800" s="8"/>
      <c r="C10800" s="49"/>
      <c r="D10800" s="8"/>
      <c r="E10800" s="8"/>
      <c r="F10800" s="8"/>
      <c r="G10800" s="8"/>
      <c r="H10800" s="15"/>
      <c r="I10800" s="27"/>
      <c r="K10800" s="27"/>
      <c r="L10800" s="8"/>
      <c r="M10800" s="8"/>
      <c r="N10800" s="8"/>
    </row>
    <row r="10801" spans="1:14" ht="21" customHeight="1" x14ac:dyDescent="0.5">
      <c r="A10801" s="50"/>
      <c r="B10801" s="8"/>
      <c r="C10801" s="49"/>
      <c r="D10801" s="8"/>
      <c r="E10801" s="8"/>
      <c r="F10801" s="8"/>
      <c r="G10801" s="8"/>
      <c r="H10801" s="15"/>
      <c r="I10801" s="27"/>
      <c r="K10801" s="27"/>
      <c r="L10801" s="8"/>
      <c r="M10801" s="8"/>
      <c r="N10801" s="8"/>
    </row>
    <row r="10802" spans="1:14" ht="21" customHeight="1" x14ac:dyDescent="0.5">
      <c r="A10802" s="50"/>
      <c r="B10802" s="8"/>
      <c r="C10802" s="49"/>
      <c r="D10802" s="8"/>
      <c r="E10802" s="8"/>
      <c r="F10802" s="8"/>
      <c r="G10802" s="8"/>
      <c r="H10802" s="15"/>
      <c r="I10802" s="27"/>
      <c r="K10802" s="27"/>
      <c r="L10802" s="8"/>
      <c r="M10802" s="8"/>
      <c r="N10802" s="8"/>
    </row>
    <row r="10803" spans="1:14" ht="21" customHeight="1" x14ac:dyDescent="0.5">
      <c r="A10803" s="50"/>
      <c r="B10803" s="8"/>
      <c r="C10803" s="49"/>
      <c r="D10803" s="8"/>
      <c r="E10803" s="8"/>
      <c r="F10803" s="8"/>
      <c r="G10803" s="8"/>
      <c r="H10803" s="15"/>
      <c r="I10803" s="27"/>
      <c r="K10803" s="27"/>
      <c r="L10803" s="8"/>
      <c r="M10803" s="8"/>
      <c r="N10803" s="8"/>
    </row>
    <row r="10804" spans="1:14" ht="21" customHeight="1" x14ac:dyDescent="0.5">
      <c r="A10804" s="50"/>
      <c r="B10804" s="8"/>
      <c r="C10804" s="49"/>
      <c r="D10804" s="8"/>
      <c r="E10804" s="8"/>
      <c r="F10804" s="8"/>
      <c r="G10804" s="8"/>
      <c r="H10804" s="15"/>
      <c r="I10804" s="27"/>
      <c r="K10804" s="27"/>
      <c r="L10804" s="8"/>
      <c r="M10804" s="8"/>
      <c r="N10804" s="8"/>
    </row>
    <row r="10805" spans="1:14" ht="21" customHeight="1" x14ac:dyDescent="0.5">
      <c r="A10805" s="50"/>
      <c r="B10805" s="8"/>
      <c r="C10805" s="49"/>
      <c r="D10805" s="8"/>
      <c r="E10805" s="8"/>
      <c r="F10805" s="8"/>
      <c r="G10805" s="8"/>
      <c r="H10805" s="15"/>
      <c r="I10805" s="27"/>
      <c r="K10805" s="27"/>
      <c r="L10805" s="8"/>
      <c r="M10805" s="8"/>
      <c r="N10805" s="8"/>
    </row>
    <row r="10806" spans="1:14" ht="21" customHeight="1" x14ac:dyDescent="0.5">
      <c r="A10806" s="50"/>
      <c r="B10806" s="8"/>
      <c r="C10806" s="49"/>
      <c r="D10806" s="8"/>
      <c r="E10806" s="8"/>
      <c r="F10806" s="8"/>
      <c r="G10806" s="8"/>
      <c r="H10806" s="15"/>
      <c r="I10806" s="27"/>
      <c r="K10806" s="27"/>
      <c r="L10806" s="8"/>
      <c r="M10806" s="8"/>
      <c r="N10806" s="8"/>
    </row>
    <row r="10807" spans="1:14" ht="21" customHeight="1" x14ac:dyDescent="0.5">
      <c r="A10807" s="50"/>
      <c r="B10807" s="8"/>
      <c r="C10807" s="49"/>
      <c r="D10807" s="8"/>
      <c r="E10807" s="8"/>
      <c r="F10807" s="8"/>
      <c r="G10807" s="8"/>
      <c r="H10807" s="15"/>
      <c r="I10807" s="27"/>
      <c r="K10807" s="27"/>
      <c r="L10807" s="8"/>
      <c r="M10807" s="8"/>
      <c r="N10807" s="8"/>
    </row>
    <row r="10808" spans="1:14" ht="21" customHeight="1" x14ac:dyDescent="0.5">
      <c r="A10808" s="50"/>
      <c r="B10808" s="8"/>
      <c r="C10808" s="49"/>
      <c r="D10808" s="8"/>
      <c r="E10808" s="8"/>
      <c r="F10808" s="8"/>
      <c r="G10808" s="8"/>
      <c r="H10808" s="15"/>
      <c r="I10808" s="27"/>
      <c r="K10808" s="27"/>
      <c r="L10808" s="8"/>
      <c r="M10808" s="8"/>
      <c r="N10808" s="8"/>
    </row>
    <row r="10809" spans="1:14" ht="21" customHeight="1" x14ac:dyDescent="0.5">
      <c r="A10809" s="50"/>
      <c r="B10809" s="8"/>
      <c r="C10809" s="49"/>
      <c r="D10809" s="8"/>
      <c r="E10809" s="8"/>
      <c r="F10809" s="8"/>
      <c r="G10809" s="8"/>
      <c r="H10809" s="15"/>
      <c r="I10809" s="27"/>
      <c r="K10809" s="27"/>
      <c r="L10809" s="8"/>
      <c r="M10809" s="8"/>
      <c r="N10809" s="8"/>
    </row>
    <row r="10810" spans="1:14" ht="21" customHeight="1" x14ac:dyDescent="0.5">
      <c r="A10810" s="50"/>
      <c r="B10810" s="8"/>
      <c r="C10810" s="49"/>
      <c r="D10810" s="8"/>
      <c r="E10810" s="8"/>
      <c r="F10810" s="8"/>
      <c r="G10810" s="8"/>
      <c r="H10810" s="15"/>
      <c r="I10810" s="27"/>
      <c r="K10810" s="27"/>
      <c r="L10810" s="8"/>
      <c r="M10810" s="8"/>
      <c r="N10810" s="8"/>
    </row>
    <row r="10811" spans="1:14" ht="21" customHeight="1" x14ac:dyDescent="0.5">
      <c r="A10811" s="50"/>
      <c r="B10811" s="8"/>
      <c r="C10811" s="49"/>
      <c r="D10811" s="8"/>
      <c r="E10811" s="8"/>
      <c r="F10811" s="8"/>
      <c r="G10811" s="8"/>
      <c r="H10811" s="15"/>
      <c r="I10811" s="27"/>
      <c r="K10811" s="27"/>
      <c r="L10811" s="8"/>
      <c r="M10811" s="8"/>
      <c r="N10811" s="8"/>
    </row>
    <row r="10812" spans="1:14" ht="21" customHeight="1" x14ac:dyDescent="0.5">
      <c r="A10812" s="50"/>
      <c r="B10812" s="8"/>
      <c r="C10812" s="49"/>
      <c r="D10812" s="8"/>
      <c r="E10812" s="8"/>
      <c r="F10812" s="8"/>
      <c r="G10812" s="8"/>
      <c r="H10812" s="15"/>
      <c r="I10812" s="27"/>
      <c r="K10812" s="27"/>
      <c r="L10812" s="8"/>
      <c r="M10812" s="8"/>
      <c r="N10812" s="8"/>
    </row>
    <row r="10813" spans="1:14" ht="21" customHeight="1" x14ac:dyDescent="0.5">
      <c r="A10813" s="50"/>
      <c r="B10813" s="8"/>
      <c r="C10813" s="49"/>
      <c r="D10813" s="8"/>
      <c r="E10813" s="8"/>
      <c r="F10813" s="8"/>
      <c r="G10813" s="8"/>
      <c r="H10813" s="15"/>
      <c r="I10813" s="27"/>
      <c r="K10813" s="27"/>
      <c r="L10813" s="8"/>
      <c r="M10813" s="8"/>
      <c r="N10813" s="8"/>
    </row>
    <row r="10814" spans="1:14" ht="21" customHeight="1" x14ac:dyDescent="0.5">
      <c r="A10814" s="50"/>
      <c r="B10814" s="8"/>
      <c r="C10814" s="49"/>
      <c r="D10814" s="8"/>
      <c r="E10814" s="8"/>
      <c r="F10814" s="8"/>
      <c r="G10814" s="8"/>
      <c r="H10814" s="15"/>
      <c r="I10814" s="27"/>
      <c r="K10814" s="27"/>
      <c r="L10814" s="8"/>
      <c r="M10814" s="8"/>
      <c r="N10814" s="8"/>
    </row>
    <row r="10815" spans="1:14" ht="21" customHeight="1" x14ac:dyDescent="0.5">
      <c r="A10815" s="50"/>
      <c r="B10815" s="8"/>
      <c r="C10815" s="49"/>
      <c r="D10815" s="8"/>
      <c r="E10815" s="8"/>
      <c r="F10815" s="8"/>
      <c r="G10815" s="8"/>
      <c r="H10815" s="15"/>
      <c r="I10815" s="27"/>
      <c r="K10815" s="27"/>
      <c r="L10815" s="8"/>
      <c r="M10815" s="8"/>
      <c r="N10815" s="8"/>
    </row>
    <row r="10816" spans="1:14" ht="21" customHeight="1" x14ac:dyDescent="0.5">
      <c r="A10816" s="50"/>
      <c r="B10816" s="8"/>
      <c r="C10816" s="49"/>
      <c r="D10816" s="8"/>
      <c r="E10816" s="8"/>
      <c r="F10816" s="8"/>
      <c r="G10816" s="8"/>
      <c r="H10816" s="15"/>
      <c r="I10816" s="27"/>
      <c r="K10816" s="27"/>
      <c r="L10816" s="8"/>
      <c r="M10816" s="8"/>
      <c r="N10816" s="8"/>
    </row>
    <row r="10817" spans="1:14" ht="21" customHeight="1" x14ac:dyDescent="0.5">
      <c r="A10817" s="50"/>
      <c r="B10817" s="8"/>
      <c r="C10817" s="49"/>
      <c r="D10817" s="8"/>
      <c r="E10817" s="8"/>
      <c r="F10817" s="8"/>
      <c r="G10817" s="8"/>
      <c r="H10817" s="15"/>
      <c r="I10817" s="27"/>
      <c r="K10817" s="27"/>
      <c r="L10817" s="8"/>
      <c r="M10817" s="8"/>
      <c r="N10817" s="8"/>
    </row>
    <row r="10818" spans="1:14" ht="21" customHeight="1" x14ac:dyDescent="0.5">
      <c r="A10818" s="50"/>
      <c r="B10818" s="8"/>
      <c r="C10818" s="49"/>
      <c r="D10818" s="8"/>
      <c r="E10818" s="8"/>
      <c r="F10818" s="8"/>
      <c r="G10818" s="8"/>
      <c r="H10818" s="15"/>
      <c r="I10818" s="27"/>
      <c r="K10818" s="27"/>
      <c r="L10818" s="8"/>
      <c r="M10818" s="8"/>
      <c r="N10818" s="8"/>
    </row>
    <row r="10819" spans="1:14" ht="21" customHeight="1" x14ac:dyDescent="0.5">
      <c r="A10819" s="50"/>
      <c r="B10819" s="8"/>
      <c r="C10819" s="49"/>
      <c r="D10819" s="8"/>
      <c r="E10819" s="8"/>
      <c r="F10819" s="8"/>
      <c r="G10819" s="8"/>
      <c r="H10819" s="15"/>
      <c r="I10819" s="27"/>
      <c r="K10819" s="27"/>
      <c r="L10819" s="8"/>
      <c r="M10819" s="8"/>
      <c r="N10819" s="8"/>
    </row>
    <row r="10820" spans="1:14" ht="21" customHeight="1" x14ac:dyDescent="0.5">
      <c r="A10820" s="50"/>
      <c r="B10820" s="8"/>
      <c r="C10820" s="49"/>
      <c r="D10820" s="8"/>
      <c r="E10820" s="8"/>
      <c r="F10820" s="8"/>
      <c r="G10820" s="8"/>
      <c r="H10820" s="15"/>
      <c r="I10820" s="27"/>
      <c r="K10820" s="27"/>
      <c r="L10820" s="8"/>
      <c r="M10820" s="8"/>
      <c r="N10820" s="8"/>
    </row>
    <row r="10821" spans="1:14" ht="21" customHeight="1" x14ac:dyDescent="0.5">
      <c r="A10821" s="50"/>
      <c r="B10821" s="8"/>
      <c r="C10821" s="49"/>
      <c r="D10821" s="8"/>
      <c r="E10821" s="8"/>
      <c r="F10821" s="8"/>
      <c r="G10821" s="8"/>
      <c r="H10821" s="15"/>
      <c r="I10821" s="27"/>
      <c r="K10821" s="27"/>
      <c r="L10821" s="8"/>
      <c r="M10821" s="8"/>
      <c r="N10821" s="8"/>
    </row>
    <row r="10822" spans="1:14" ht="21" customHeight="1" x14ac:dyDescent="0.5">
      <c r="A10822" s="50"/>
      <c r="B10822" s="8"/>
      <c r="C10822" s="49"/>
      <c r="D10822" s="8"/>
      <c r="E10822" s="8"/>
      <c r="F10822" s="8"/>
      <c r="G10822" s="8"/>
      <c r="H10822" s="15"/>
      <c r="I10822" s="27"/>
      <c r="K10822" s="27"/>
      <c r="L10822" s="8"/>
      <c r="M10822" s="8"/>
      <c r="N10822" s="8"/>
    </row>
    <row r="10823" spans="1:14" ht="21" customHeight="1" x14ac:dyDescent="0.5">
      <c r="A10823" s="50"/>
      <c r="B10823" s="8"/>
      <c r="C10823" s="49"/>
      <c r="D10823" s="8"/>
      <c r="E10823" s="8"/>
      <c r="F10823" s="8"/>
      <c r="G10823" s="8"/>
      <c r="H10823" s="15"/>
      <c r="I10823" s="27"/>
      <c r="K10823" s="27"/>
      <c r="L10823" s="8"/>
      <c r="M10823" s="8"/>
      <c r="N10823" s="8"/>
    </row>
    <row r="10824" spans="1:14" ht="21" customHeight="1" x14ac:dyDescent="0.5">
      <c r="A10824" s="50"/>
      <c r="B10824" s="8"/>
      <c r="C10824" s="49"/>
      <c r="D10824" s="8"/>
      <c r="E10824" s="8"/>
      <c r="F10824" s="8"/>
      <c r="G10824" s="8"/>
      <c r="H10824" s="15"/>
      <c r="I10824" s="27"/>
      <c r="K10824" s="27"/>
      <c r="L10824" s="8"/>
      <c r="M10824" s="8"/>
      <c r="N10824" s="8"/>
    </row>
    <row r="10825" spans="1:14" ht="21" customHeight="1" x14ac:dyDescent="0.5">
      <c r="A10825" s="50"/>
      <c r="B10825" s="8"/>
      <c r="C10825" s="49"/>
      <c r="D10825" s="8"/>
      <c r="E10825" s="8"/>
      <c r="F10825" s="8"/>
      <c r="G10825" s="8"/>
      <c r="H10825" s="15"/>
      <c r="I10825" s="27"/>
      <c r="K10825" s="27"/>
      <c r="L10825" s="8"/>
      <c r="M10825" s="8"/>
      <c r="N10825" s="8"/>
    </row>
    <row r="10826" spans="1:14" ht="21" customHeight="1" x14ac:dyDescent="0.5">
      <c r="A10826" s="50"/>
      <c r="B10826" s="8"/>
      <c r="C10826" s="49"/>
      <c r="D10826" s="8"/>
      <c r="E10826" s="8"/>
      <c r="F10826" s="8"/>
      <c r="G10826" s="8"/>
      <c r="H10826" s="15"/>
      <c r="I10826" s="27"/>
      <c r="K10826" s="27"/>
      <c r="L10826" s="8"/>
      <c r="M10826" s="8"/>
      <c r="N10826" s="8"/>
    </row>
    <row r="10827" spans="1:14" ht="21" customHeight="1" x14ac:dyDescent="0.5">
      <c r="A10827" s="50"/>
      <c r="B10827" s="8"/>
      <c r="C10827" s="49"/>
      <c r="D10827" s="8"/>
      <c r="E10827" s="8"/>
      <c r="F10827" s="8"/>
      <c r="G10827" s="8"/>
      <c r="H10827" s="15"/>
      <c r="I10827" s="27"/>
      <c r="K10827" s="27"/>
      <c r="L10827" s="8"/>
      <c r="M10827" s="8"/>
      <c r="N10827" s="8"/>
    </row>
    <row r="10828" spans="1:14" ht="21" customHeight="1" x14ac:dyDescent="0.5">
      <c r="A10828" s="50"/>
      <c r="B10828" s="8"/>
      <c r="C10828" s="49"/>
      <c r="D10828" s="8"/>
      <c r="E10828" s="8"/>
      <c r="F10828" s="8"/>
      <c r="G10828" s="8"/>
      <c r="H10828" s="15"/>
      <c r="I10828" s="27"/>
      <c r="K10828" s="27"/>
      <c r="L10828" s="8"/>
      <c r="M10828" s="8"/>
      <c r="N10828" s="8"/>
    </row>
    <row r="10829" spans="1:14" ht="21" customHeight="1" x14ac:dyDescent="0.5">
      <c r="A10829" s="50"/>
      <c r="B10829" s="8"/>
      <c r="C10829" s="49"/>
      <c r="D10829" s="8"/>
      <c r="E10829" s="8"/>
      <c r="F10829" s="8"/>
      <c r="G10829" s="8"/>
      <c r="H10829" s="15"/>
      <c r="I10829" s="27"/>
      <c r="K10829" s="27"/>
      <c r="L10829" s="8"/>
      <c r="M10829" s="8"/>
      <c r="N10829" s="8"/>
    </row>
    <row r="10830" spans="1:14" ht="21" customHeight="1" x14ac:dyDescent="0.5">
      <c r="A10830" s="50"/>
      <c r="B10830" s="8"/>
      <c r="C10830" s="49"/>
      <c r="D10830" s="8"/>
      <c r="E10830" s="8"/>
      <c r="F10830" s="8"/>
      <c r="G10830" s="8"/>
      <c r="H10830" s="15"/>
      <c r="I10830" s="27"/>
      <c r="K10830" s="27"/>
      <c r="L10830" s="8"/>
      <c r="M10830" s="8"/>
      <c r="N10830" s="8"/>
    </row>
    <row r="10831" spans="1:14" ht="21" customHeight="1" x14ac:dyDescent="0.5">
      <c r="A10831" s="50"/>
      <c r="B10831" s="8"/>
      <c r="C10831" s="49"/>
      <c r="D10831" s="8"/>
      <c r="E10831" s="8"/>
      <c r="F10831" s="8"/>
      <c r="G10831" s="8"/>
      <c r="H10831" s="15"/>
      <c r="I10831" s="27"/>
      <c r="K10831" s="27"/>
      <c r="L10831" s="8"/>
      <c r="M10831" s="8"/>
      <c r="N10831" s="8"/>
    </row>
    <row r="10832" spans="1:14" ht="21" customHeight="1" x14ac:dyDescent="0.5">
      <c r="A10832" s="50"/>
      <c r="B10832" s="8"/>
      <c r="C10832" s="49"/>
      <c r="D10832" s="8"/>
      <c r="E10832" s="8"/>
      <c r="F10832" s="8"/>
      <c r="G10832" s="8"/>
      <c r="H10832" s="15"/>
      <c r="I10832" s="27"/>
      <c r="K10832" s="27"/>
      <c r="L10832" s="8"/>
      <c r="M10832" s="8"/>
      <c r="N10832" s="8"/>
    </row>
    <row r="10833" spans="1:14" ht="21" customHeight="1" x14ac:dyDescent="0.5">
      <c r="A10833" s="50"/>
      <c r="B10833" s="8"/>
      <c r="C10833" s="49"/>
      <c r="D10833" s="8"/>
      <c r="E10833" s="8"/>
      <c r="F10833" s="8"/>
      <c r="G10833" s="8"/>
      <c r="H10833" s="15"/>
      <c r="I10833" s="27"/>
      <c r="K10833" s="27"/>
      <c r="L10833" s="8"/>
      <c r="M10833" s="8"/>
      <c r="N10833" s="8"/>
    </row>
    <row r="10834" spans="1:14" ht="21" customHeight="1" x14ac:dyDescent="0.5">
      <c r="A10834" s="50"/>
      <c r="B10834" s="8"/>
      <c r="C10834" s="49"/>
      <c r="D10834" s="8"/>
      <c r="E10834" s="8"/>
      <c r="F10834" s="8"/>
      <c r="G10834" s="8"/>
      <c r="H10834" s="15"/>
      <c r="I10834" s="27"/>
      <c r="K10834" s="27"/>
      <c r="L10834" s="8"/>
      <c r="M10834" s="8"/>
      <c r="N10834" s="8"/>
    </row>
    <row r="10835" spans="1:14" ht="21" customHeight="1" x14ac:dyDescent="0.5">
      <c r="A10835" s="50"/>
      <c r="B10835" s="8"/>
      <c r="C10835" s="49"/>
      <c r="D10835" s="8"/>
      <c r="E10835" s="8"/>
      <c r="F10835" s="8"/>
      <c r="G10835" s="8"/>
      <c r="H10835" s="15"/>
      <c r="I10835" s="27"/>
      <c r="K10835" s="27"/>
      <c r="L10835" s="8"/>
      <c r="M10835" s="8"/>
      <c r="N10835" s="8"/>
    </row>
    <row r="10836" spans="1:14" ht="21" customHeight="1" x14ac:dyDescent="0.5">
      <c r="A10836" s="50"/>
      <c r="B10836" s="8"/>
      <c r="C10836" s="49"/>
      <c r="D10836" s="8"/>
      <c r="E10836" s="8"/>
      <c r="F10836" s="8"/>
      <c r="G10836" s="8"/>
      <c r="H10836" s="15"/>
      <c r="I10836" s="27"/>
      <c r="K10836" s="27"/>
      <c r="L10836" s="8"/>
      <c r="M10836" s="8"/>
      <c r="N10836" s="8"/>
    </row>
    <row r="10837" spans="1:14" ht="21" customHeight="1" x14ac:dyDescent="0.5">
      <c r="A10837" s="50"/>
      <c r="B10837" s="8"/>
      <c r="C10837" s="49"/>
      <c r="D10837" s="8"/>
      <c r="E10837" s="8"/>
      <c r="F10837" s="8"/>
      <c r="G10837" s="8"/>
      <c r="H10837" s="15"/>
      <c r="I10837" s="27"/>
      <c r="K10837" s="27"/>
      <c r="L10837" s="8"/>
      <c r="M10837" s="8"/>
      <c r="N10837" s="8"/>
    </row>
    <row r="10838" spans="1:14" ht="21" customHeight="1" x14ac:dyDescent="0.5">
      <c r="A10838" s="50"/>
      <c r="B10838" s="8"/>
      <c r="C10838" s="49"/>
      <c r="D10838" s="8"/>
      <c r="E10838" s="8"/>
      <c r="F10838" s="8"/>
      <c r="G10838" s="8"/>
      <c r="H10838" s="15"/>
      <c r="I10838" s="27"/>
      <c r="K10838" s="27"/>
      <c r="L10838" s="8"/>
      <c r="M10838" s="8"/>
      <c r="N10838" s="8"/>
    </row>
    <row r="10839" spans="1:14" ht="21" customHeight="1" x14ac:dyDescent="0.5">
      <c r="A10839" s="50"/>
      <c r="B10839" s="8"/>
      <c r="C10839" s="49"/>
      <c r="D10839" s="8"/>
      <c r="E10839" s="8"/>
      <c r="F10839" s="8"/>
      <c r="G10839" s="8"/>
      <c r="H10839" s="15"/>
      <c r="I10839" s="27"/>
      <c r="K10839" s="27"/>
      <c r="L10839" s="8"/>
      <c r="M10839" s="8"/>
      <c r="N10839" s="8"/>
    </row>
    <row r="10840" spans="1:14" ht="21" customHeight="1" x14ac:dyDescent="0.5">
      <c r="A10840" s="50"/>
      <c r="B10840" s="8"/>
      <c r="C10840" s="49"/>
      <c r="D10840" s="8"/>
      <c r="E10840" s="8"/>
      <c r="F10840" s="8"/>
      <c r="G10840" s="8"/>
      <c r="H10840" s="15"/>
      <c r="I10840" s="27"/>
      <c r="K10840" s="27"/>
      <c r="L10840" s="8"/>
      <c r="M10840" s="8"/>
      <c r="N10840" s="8"/>
    </row>
    <row r="10841" spans="1:14" ht="21" customHeight="1" x14ac:dyDescent="0.5">
      <c r="A10841" s="50"/>
      <c r="B10841" s="8"/>
      <c r="C10841" s="49"/>
      <c r="D10841" s="8"/>
      <c r="E10841" s="8"/>
      <c r="F10841" s="8"/>
      <c r="G10841" s="8"/>
      <c r="H10841" s="15"/>
      <c r="I10841" s="27"/>
      <c r="K10841" s="27"/>
      <c r="L10841" s="8"/>
      <c r="M10841" s="8"/>
      <c r="N10841" s="8"/>
    </row>
    <row r="10842" spans="1:14" ht="21" customHeight="1" x14ac:dyDescent="0.5">
      <c r="A10842" s="50"/>
      <c r="B10842" s="8"/>
      <c r="C10842" s="49"/>
      <c r="D10842" s="8"/>
      <c r="E10842" s="8"/>
      <c r="F10842" s="8"/>
      <c r="G10842" s="8"/>
      <c r="H10842" s="15"/>
      <c r="I10842" s="27"/>
      <c r="K10842" s="27"/>
      <c r="L10842" s="8"/>
      <c r="M10842" s="8"/>
      <c r="N10842" s="8"/>
    </row>
    <row r="10843" spans="1:14" ht="21" customHeight="1" x14ac:dyDescent="0.5">
      <c r="A10843" s="50"/>
      <c r="B10843" s="8"/>
      <c r="C10843" s="49"/>
      <c r="D10843" s="8"/>
      <c r="E10843" s="8"/>
      <c r="F10843" s="8"/>
      <c r="G10843" s="8"/>
      <c r="H10843" s="15"/>
      <c r="I10843" s="27"/>
      <c r="K10843" s="27"/>
      <c r="L10843" s="8"/>
      <c r="M10843" s="8"/>
      <c r="N10843" s="8"/>
    </row>
    <row r="10844" spans="1:14" ht="21" customHeight="1" x14ac:dyDescent="0.5">
      <c r="A10844" s="50"/>
      <c r="B10844" s="8"/>
      <c r="C10844" s="49"/>
      <c r="D10844" s="8"/>
      <c r="E10844" s="8"/>
      <c r="F10844" s="8"/>
      <c r="G10844" s="8"/>
      <c r="H10844" s="15"/>
      <c r="I10844" s="27"/>
      <c r="K10844" s="27"/>
      <c r="L10844" s="8"/>
      <c r="M10844" s="8"/>
      <c r="N10844" s="8"/>
    </row>
    <row r="10845" spans="1:14" ht="21" customHeight="1" x14ac:dyDescent="0.5">
      <c r="A10845" s="50"/>
      <c r="B10845" s="8"/>
      <c r="C10845" s="49"/>
      <c r="D10845" s="8"/>
      <c r="E10845" s="8"/>
      <c r="F10845" s="8"/>
      <c r="G10845" s="8"/>
      <c r="H10845" s="15"/>
      <c r="I10845" s="27"/>
      <c r="K10845" s="27"/>
      <c r="L10845" s="8"/>
      <c r="M10845" s="8"/>
      <c r="N10845" s="8"/>
    </row>
    <row r="10846" spans="1:14" ht="21" customHeight="1" x14ac:dyDescent="0.5">
      <c r="A10846" s="50"/>
      <c r="B10846" s="8"/>
      <c r="C10846" s="49"/>
      <c r="D10846" s="8"/>
      <c r="E10846" s="8"/>
      <c r="F10846" s="8"/>
      <c r="G10846" s="8"/>
      <c r="H10846" s="15"/>
      <c r="I10846" s="27"/>
      <c r="K10846" s="27"/>
      <c r="L10846" s="8"/>
      <c r="M10846" s="8"/>
      <c r="N10846" s="8"/>
    </row>
    <row r="10847" spans="1:14" ht="21" customHeight="1" x14ac:dyDescent="0.5">
      <c r="A10847" s="50"/>
      <c r="B10847" s="8"/>
      <c r="C10847" s="49"/>
      <c r="D10847" s="8"/>
      <c r="E10847" s="8"/>
      <c r="F10847" s="8"/>
      <c r="G10847" s="8"/>
      <c r="H10847" s="15"/>
      <c r="I10847" s="27"/>
      <c r="K10847" s="27"/>
      <c r="L10847" s="8"/>
      <c r="M10847" s="8"/>
      <c r="N10847" s="8"/>
    </row>
    <row r="10848" spans="1:14" ht="21" customHeight="1" x14ac:dyDescent="0.5">
      <c r="A10848" s="50"/>
      <c r="B10848" s="8"/>
      <c r="C10848" s="49"/>
      <c r="D10848" s="8"/>
      <c r="E10848" s="8"/>
      <c r="F10848" s="8"/>
      <c r="G10848" s="8"/>
      <c r="H10848" s="15"/>
      <c r="I10848" s="27"/>
      <c r="K10848" s="27"/>
      <c r="L10848" s="8"/>
      <c r="M10848" s="8"/>
      <c r="N10848" s="8"/>
    </row>
    <row r="10849" spans="1:14" ht="21" customHeight="1" x14ac:dyDescent="0.5">
      <c r="A10849" s="50"/>
      <c r="B10849" s="8"/>
      <c r="C10849" s="49"/>
      <c r="D10849" s="8"/>
      <c r="E10849" s="8"/>
      <c r="F10849" s="8"/>
      <c r="G10849" s="8"/>
      <c r="H10849" s="15"/>
      <c r="I10849" s="27"/>
      <c r="K10849" s="27"/>
      <c r="L10849" s="8"/>
      <c r="M10849" s="8"/>
      <c r="N10849" s="8"/>
    </row>
    <row r="10850" spans="1:14" ht="21" customHeight="1" x14ac:dyDescent="0.5">
      <c r="A10850" s="50"/>
      <c r="B10850" s="8"/>
      <c r="C10850" s="49"/>
      <c r="D10850" s="8"/>
      <c r="E10850" s="8"/>
      <c r="F10850" s="8"/>
      <c r="G10850" s="8"/>
      <c r="H10850" s="15"/>
      <c r="I10850" s="27"/>
      <c r="K10850" s="27"/>
      <c r="L10850" s="8"/>
      <c r="M10850" s="8"/>
      <c r="N10850" s="8"/>
    </row>
    <row r="10851" spans="1:14" ht="21" customHeight="1" x14ac:dyDescent="0.5">
      <c r="A10851" s="50"/>
      <c r="B10851" s="8"/>
      <c r="C10851" s="49"/>
      <c r="D10851" s="8"/>
      <c r="E10851" s="8"/>
      <c r="F10851" s="8"/>
      <c r="G10851" s="8"/>
      <c r="H10851" s="15"/>
      <c r="I10851" s="27"/>
      <c r="K10851" s="27"/>
      <c r="L10851" s="8"/>
      <c r="M10851" s="8"/>
      <c r="N10851" s="8"/>
    </row>
    <row r="10852" spans="1:14" ht="21" customHeight="1" x14ac:dyDescent="0.5">
      <c r="A10852" s="50"/>
      <c r="B10852" s="8"/>
      <c r="C10852" s="49"/>
      <c r="D10852" s="8"/>
      <c r="E10852" s="8"/>
      <c r="F10852" s="8"/>
      <c r="G10852" s="8"/>
      <c r="H10852" s="15"/>
      <c r="I10852" s="27"/>
      <c r="K10852" s="27"/>
      <c r="L10852" s="8"/>
      <c r="M10852" s="8"/>
      <c r="N10852" s="8"/>
    </row>
    <row r="10853" spans="1:14" ht="21" customHeight="1" x14ac:dyDescent="0.5">
      <c r="A10853" s="50"/>
      <c r="B10853" s="8"/>
      <c r="C10853" s="49"/>
      <c r="D10853" s="8"/>
      <c r="E10853" s="8"/>
      <c r="F10853" s="8"/>
      <c r="G10853" s="8"/>
      <c r="H10853" s="15"/>
      <c r="I10853" s="27"/>
      <c r="K10853" s="27"/>
      <c r="L10853" s="8"/>
      <c r="M10853" s="8"/>
      <c r="N10853" s="8"/>
    </row>
    <row r="10854" spans="1:14" ht="21" customHeight="1" x14ac:dyDescent="0.5">
      <c r="A10854" s="50"/>
      <c r="B10854" s="8"/>
      <c r="C10854" s="49"/>
      <c r="D10854" s="8"/>
      <c r="E10854" s="8"/>
      <c r="F10854" s="8"/>
      <c r="G10854" s="8"/>
      <c r="H10854" s="15"/>
      <c r="I10854" s="27"/>
      <c r="K10854" s="27"/>
      <c r="L10854" s="8"/>
      <c r="M10854" s="8"/>
      <c r="N10854" s="8"/>
    </row>
    <row r="10855" spans="1:14" ht="21" customHeight="1" x14ac:dyDescent="0.5">
      <c r="A10855" s="50"/>
      <c r="B10855" s="8"/>
      <c r="C10855" s="49"/>
      <c r="D10855" s="8"/>
      <c r="E10855" s="8"/>
      <c r="F10855" s="8"/>
      <c r="G10855" s="8"/>
      <c r="H10855" s="15"/>
      <c r="I10855" s="27"/>
      <c r="K10855" s="27"/>
      <c r="L10855" s="8"/>
      <c r="M10855" s="8"/>
      <c r="N10855" s="8"/>
    </row>
    <row r="10856" spans="1:14" ht="21" customHeight="1" x14ac:dyDescent="0.5">
      <c r="A10856" s="50"/>
      <c r="B10856" s="8"/>
      <c r="C10856" s="49"/>
      <c r="D10856" s="8"/>
      <c r="E10856" s="8"/>
      <c r="F10856" s="8"/>
      <c r="G10856" s="8"/>
      <c r="H10856" s="15"/>
      <c r="I10856" s="27"/>
      <c r="K10856" s="27"/>
      <c r="L10856" s="8"/>
      <c r="M10856" s="8"/>
      <c r="N10856" s="8"/>
    </row>
    <row r="10857" spans="1:14" ht="21" customHeight="1" x14ac:dyDescent="0.5">
      <c r="A10857" s="50"/>
      <c r="B10857" s="8"/>
      <c r="C10857" s="49"/>
      <c r="D10857" s="8"/>
      <c r="E10857" s="8"/>
      <c r="F10857" s="8"/>
      <c r="G10857" s="8"/>
      <c r="H10857" s="15"/>
      <c r="I10857" s="27"/>
      <c r="K10857" s="27"/>
      <c r="L10857" s="8"/>
      <c r="M10857" s="8"/>
      <c r="N10857" s="8"/>
    </row>
    <row r="10858" spans="1:14" ht="21" customHeight="1" x14ac:dyDescent="0.5">
      <c r="A10858" s="50"/>
      <c r="B10858" s="8"/>
      <c r="C10858" s="49"/>
      <c r="D10858" s="8"/>
      <c r="E10858" s="8"/>
      <c r="F10858" s="8"/>
      <c r="G10858" s="8"/>
      <c r="H10858" s="15"/>
      <c r="I10858" s="27"/>
      <c r="K10858" s="27"/>
      <c r="L10858" s="8"/>
      <c r="M10858" s="8"/>
      <c r="N10858" s="8"/>
    </row>
    <row r="10859" spans="1:14" ht="21" customHeight="1" x14ac:dyDescent="0.5">
      <c r="A10859" s="50"/>
      <c r="B10859" s="8"/>
      <c r="C10859" s="49"/>
      <c r="D10859" s="8"/>
      <c r="E10859" s="8"/>
      <c r="F10859" s="8"/>
      <c r="G10859" s="8"/>
      <c r="H10859" s="15"/>
      <c r="I10859" s="27"/>
      <c r="K10859" s="27"/>
      <c r="L10859" s="8"/>
      <c r="M10859" s="8"/>
      <c r="N10859" s="8"/>
    </row>
    <row r="10860" spans="1:14" ht="21" customHeight="1" x14ac:dyDescent="0.5">
      <c r="A10860" s="50"/>
      <c r="B10860" s="8"/>
      <c r="C10860" s="49"/>
      <c r="D10860" s="8"/>
      <c r="E10860" s="8"/>
      <c r="F10860" s="8"/>
      <c r="G10860" s="8"/>
      <c r="H10860" s="15"/>
      <c r="I10860" s="27"/>
      <c r="K10860" s="27"/>
      <c r="L10860" s="8"/>
      <c r="M10860" s="8"/>
      <c r="N10860" s="8"/>
    </row>
    <row r="10861" spans="1:14" ht="21" customHeight="1" x14ac:dyDescent="0.5">
      <c r="A10861" s="50"/>
      <c r="B10861" s="8"/>
      <c r="C10861" s="49"/>
      <c r="D10861" s="8"/>
      <c r="E10861" s="8"/>
      <c r="F10861" s="8"/>
      <c r="G10861" s="8"/>
      <c r="H10861" s="15"/>
      <c r="I10861" s="27"/>
      <c r="K10861" s="27"/>
      <c r="L10861" s="8"/>
      <c r="M10861" s="8"/>
      <c r="N10861" s="8"/>
    </row>
    <row r="10862" spans="1:14" ht="21" customHeight="1" x14ac:dyDescent="0.5">
      <c r="A10862" s="50"/>
      <c r="B10862" s="8"/>
      <c r="C10862" s="49"/>
      <c r="D10862" s="8"/>
      <c r="E10862" s="8"/>
      <c r="F10862" s="8"/>
      <c r="G10862" s="8"/>
      <c r="H10862" s="15"/>
      <c r="I10862" s="27"/>
      <c r="K10862" s="27"/>
      <c r="L10862" s="8"/>
      <c r="M10862" s="8"/>
      <c r="N10862" s="8"/>
    </row>
    <row r="10863" spans="1:14" ht="21" customHeight="1" x14ac:dyDescent="0.5">
      <c r="A10863" s="50"/>
      <c r="B10863" s="8"/>
      <c r="C10863" s="49"/>
      <c r="D10863" s="8"/>
      <c r="E10863" s="8"/>
      <c r="F10863" s="8"/>
      <c r="G10863" s="8"/>
      <c r="H10863" s="15"/>
      <c r="I10863" s="27"/>
      <c r="K10863" s="27"/>
      <c r="L10863" s="8"/>
      <c r="M10863" s="8"/>
      <c r="N10863" s="8"/>
    </row>
    <row r="10864" spans="1:14" ht="21" customHeight="1" x14ac:dyDescent="0.5">
      <c r="A10864" s="50"/>
      <c r="B10864" s="8"/>
      <c r="C10864" s="49"/>
      <c r="D10864" s="8"/>
      <c r="E10864" s="8"/>
      <c r="F10864" s="8"/>
      <c r="G10864" s="8"/>
      <c r="H10864" s="15"/>
      <c r="I10864" s="27"/>
      <c r="K10864" s="27"/>
      <c r="L10864" s="8"/>
      <c r="M10864" s="8"/>
      <c r="N10864" s="8"/>
    </row>
    <row r="10865" spans="1:14" ht="21" customHeight="1" x14ac:dyDescent="0.5">
      <c r="A10865" s="50"/>
      <c r="B10865" s="8"/>
      <c r="C10865" s="49"/>
      <c r="D10865" s="8"/>
      <c r="E10865" s="8"/>
      <c r="F10865" s="8"/>
      <c r="G10865" s="8"/>
      <c r="H10865" s="15"/>
      <c r="I10865" s="27"/>
      <c r="K10865" s="27"/>
      <c r="L10865" s="8"/>
      <c r="M10865" s="8"/>
      <c r="N10865" s="8"/>
    </row>
    <row r="10866" spans="1:14" ht="21" customHeight="1" x14ac:dyDescent="0.5">
      <c r="A10866" s="50"/>
      <c r="B10866" s="8"/>
      <c r="C10866" s="49"/>
      <c r="D10866" s="8"/>
      <c r="E10866" s="8"/>
      <c r="F10866" s="8"/>
      <c r="G10866" s="8"/>
      <c r="H10866" s="15"/>
      <c r="I10866" s="27"/>
      <c r="K10866" s="27"/>
      <c r="L10866" s="8"/>
      <c r="M10866" s="8"/>
      <c r="N10866" s="8"/>
    </row>
    <row r="10867" spans="1:14" ht="21" customHeight="1" x14ac:dyDescent="0.5">
      <c r="A10867" s="50"/>
      <c r="B10867" s="8"/>
      <c r="C10867" s="49"/>
      <c r="D10867" s="8"/>
      <c r="E10867" s="8"/>
      <c r="F10867" s="8"/>
      <c r="G10867" s="8"/>
      <c r="H10867" s="15"/>
      <c r="I10867" s="27"/>
      <c r="K10867" s="27"/>
      <c r="L10867" s="8"/>
      <c r="M10867" s="8"/>
      <c r="N10867" s="8"/>
    </row>
    <row r="10868" spans="1:14" ht="21" customHeight="1" x14ac:dyDescent="0.5">
      <c r="A10868" s="50"/>
      <c r="B10868" s="8"/>
      <c r="C10868" s="49"/>
      <c r="D10868" s="8"/>
      <c r="E10868" s="8"/>
      <c r="F10868" s="8"/>
      <c r="G10868" s="8"/>
      <c r="H10868" s="15"/>
      <c r="I10868" s="27"/>
      <c r="K10868" s="27"/>
      <c r="L10868" s="8"/>
      <c r="M10868" s="8"/>
      <c r="N10868" s="8"/>
    </row>
    <row r="10869" spans="1:14" ht="21" customHeight="1" x14ac:dyDescent="0.5">
      <c r="A10869" s="50"/>
      <c r="B10869" s="8"/>
      <c r="C10869" s="49"/>
      <c r="D10869" s="8"/>
      <c r="E10869" s="8"/>
      <c r="F10869" s="8"/>
      <c r="G10869" s="8"/>
      <c r="H10869" s="15"/>
      <c r="I10869" s="27"/>
      <c r="K10869" s="27"/>
      <c r="L10869" s="8"/>
      <c r="M10869" s="8"/>
      <c r="N10869" s="8"/>
    </row>
    <row r="10870" spans="1:14" ht="21" customHeight="1" x14ac:dyDescent="0.5">
      <c r="A10870" s="50"/>
      <c r="B10870" s="8"/>
      <c r="C10870" s="49"/>
      <c r="D10870" s="8"/>
      <c r="E10870" s="8"/>
      <c r="F10870" s="8"/>
      <c r="G10870" s="8"/>
      <c r="H10870" s="15"/>
      <c r="I10870" s="27"/>
      <c r="K10870" s="27"/>
      <c r="L10870" s="8"/>
      <c r="M10870" s="8"/>
      <c r="N10870" s="8"/>
    </row>
    <row r="10871" spans="1:14" ht="21" customHeight="1" x14ac:dyDescent="0.5">
      <c r="A10871" s="50"/>
      <c r="B10871" s="8"/>
      <c r="C10871" s="49"/>
      <c r="D10871" s="8"/>
      <c r="E10871" s="8"/>
      <c r="F10871" s="8"/>
      <c r="G10871" s="8"/>
      <c r="H10871" s="15"/>
      <c r="I10871" s="27"/>
      <c r="K10871" s="27"/>
      <c r="L10871" s="8"/>
      <c r="M10871" s="8"/>
      <c r="N10871" s="8"/>
    </row>
    <row r="10872" spans="1:14" ht="21" customHeight="1" x14ac:dyDescent="0.5">
      <c r="A10872" s="50"/>
      <c r="B10872" s="8"/>
      <c r="C10872" s="49"/>
      <c r="D10872" s="8"/>
      <c r="E10872" s="8"/>
      <c r="F10872" s="8"/>
      <c r="G10872" s="8"/>
      <c r="H10872" s="15"/>
      <c r="I10872" s="27"/>
      <c r="K10872" s="27"/>
      <c r="L10872" s="8"/>
      <c r="M10872" s="8"/>
      <c r="N10872" s="8"/>
    </row>
    <row r="10873" spans="1:14" ht="21" customHeight="1" x14ac:dyDescent="0.5">
      <c r="A10873" s="50"/>
      <c r="B10873" s="8"/>
      <c r="C10873" s="49"/>
      <c r="D10873" s="8"/>
      <c r="E10873" s="8"/>
      <c r="F10873" s="8"/>
      <c r="G10873" s="8"/>
      <c r="H10873" s="15"/>
      <c r="I10873" s="27"/>
      <c r="K10873" s="27"/>
      <c r="L10873" s="8"/>
      <c r="M10873" s="8"/>
      <c r="N10873" s="8"/>
    </row>
    <row r="10874" spans="1:14" ht="21" customHeight="1" x14ac:dyDescent="0.5">
      <c r="A10874" s="50"/>
      <c r="B10874" s="8"/>
      <c r="C10874" s="49"/>
      <c r="D10874" s="8"/>
      <c r="E10874" s="8"/>
      <c r="F10874" s="8"/>
      <c r="G10874" s="8"/>
      <c r="H10874" s="15"/>
      <c r="I10874" s="27"/>
      <c r="K10874" s="27"/>
      <c r="L10874" s="8"/>
      <c r="M10874" s="8"/>
      <c r="N10874" s="8"/>
    </row>
    <row r="10875" spans="1:14" ht="21" customHeight="1" x14ac:dyDescent="0.5">
      <c r="A10875" s="50"/>
      <c r="B10875" s="8"/>
      <c r="C10875" s="49"/>
      <c r="D10875" s="8"/>
      <c r="E10875" s="8"/>
      <c r="F10875" s="8"/>
      <c r="G10875" s="8"/>
      <c r="H10875" s="15"/>
      <c r="I10875" s="27"/>
      <c r="K10875" s="27"/>
      <c r="L10875" s="8"/>
      <c r="M10875" s="8"/>
      <c r="N10875" s="8"/>
    </row>
    <row r="10876" spans="1:14" ht="21" customHeight="1" x14ac:dyDescent="0.5">
      <c r="A10876" s="50"/>
      <c r="B10876" s="8"/>
      <c r="C10876" s="49"/>
      <c r="D10876" s="8"/>
      <c r="E10876" s="8"/>
      <c r="F10876" s="8"/>
      <c r="G10876" s="8"/>
      <c r="H10876" s="15"/>
      <c r="I10876" s="27"/>
      <c r="K10876" s="27"/>
      <c r="L10876" s="8"/>
      <c r="M10876" s="8"/>
      <c r="N10876" s="8"/>
    </row>
    <row r="10877" spans="1:14" ht="21" customHeight="1" x14ac:dyDescent="0.5">
      <c r="A10877" s="50"/>
      <c r="B10877" s="8"/>
      <c r="C10877" s="49"/>
      <c r="D10877" s="8"/>
      <c r="E10877" s="8"/>
      <c r="F10877" s="8"/>
      <c r="G10877" s="8"/>
      <c r="H10877" s="15"/>
      <c r="I10877" s="27"/>
      <c r="K10877" s="27"/>
      <c r="L10877" s="8"/>
      <c r="M10877" s="8"/>
      <c r="N10877" s="8"/>
    </row>
    <row r="10878" spans="1:14" ht="21" customHeight="1" x14ac:dyDescent="0.5">
      <c r="A10878" s="50"/>
      <c r="B10878" s="8"/>
      <c r="C10878" s="49"/>
      <c r="D10878" s="8"/>
      <c r="E10878" s="8"/>
      <c r="F10878" s="8"/>
      <c r="G10878" s="8"/>
      <c r="H10878" s="15"/>
      <c r="I10878" s="27"/>
      <c r="K10878" s="27"/>
      <c r="L10878" s="8"/>
      <c r="M10878" s="8"/>
      <c r="N10878" s="8"/>
    </row>
    <row r="10879" spans="1:14" ht="21" customHeight="1" x14ac:dyDescent="0.5">
      <c r="A10879" s="50"/>
      <c r="B10879" s="8"/>
      <c r="C10879" s="49"/>
      <c r="D10879" s="8"/>
      <c r="E10879" s="8"/>
      <c r="F10879" s="8"/>
      <c r="G10879" s="8"/>
      <c r="H10879" s="15"/>
      <c r="I10879" s="27"/>
      <c r="K10879" s="27"/>
      <c r="L10879" s="8"/>
      <c r="M10879" s="8"/>
      <c r="N10879" s="8"/>
    </row>
    <row r="10880" spans="1:14" ht="21" customHeight="1" x14ac:dyDescent="0.5">
      <c r="A10880" s="50"/>
      <c r="B10880" s="8"/>
      <c r="C10880" s="49"/>
      <c r="D10880" s="8"/>
      <c r="E10880" s="8"/>
      <c r="F10880" s="8"/>
      <c r="G10880" s="8"/>
      <c r="H10880" s="15"/>
      <c r="I10880" s="27"/>
      <c r="K10880" s="27"/>
      <c r="L10880" s="8"/>
      <c r="M10880" s="8"/>
      <c r="N10880" s="8"/>
    </row>
    <row r="10881" spans="1:14" ht="21" customHeight="1" x14ac:dyDescent="0.5">
      <c r="A10881" s="50"/>
      <c r="B10881" s="8"/>
      <c r="C10881" s="49"/>
      <c r="D10881" s="8"/>
      <c r="E10881" s="8"/>
      <c r="F10881" s="8"/>
      <c r="G10881" s="8"/>
      <c r="H10881" s="15"/>
      <c r="I10881" s="27"/>
      <c r="K10881" s="27"/>
      <c r="L10881" s="8"/>
      <c r="M10881" s="8"/>
      <c r="N10881" s="8"/>
    </row>
    <row r="10882" spans="1:14" ht="21" customHeight="1" x14ac:dyDescent="0.5">
      <c r="A10882" s="50"/>
      <c r="B10882" s="8"/>
      <c r="C10882" s="49"/>
      <c r="D10882" s="8"/>
      <c r="E10882" s="8"/>
      <c r="F10882" s="8"/>
      <c r="G10882" s="8"/>
      <c r="H10882" s="15"/>
      <c r="I10882" s="27"/>
      <c r="K10882" s="27"/>
      <c r="L10882" s="8"/>
      <c r="M10882" s="8"/>
      <c r="N10882" s="8"/>
    </row>
    <row r="10883" spans="1:14" ht="21" customHeight="1" x14ac:dyDescent="0.5">
      <c r="A10883" s="50"/>
      <c r="B10883" s="8"/>
      <c r="C10883" s="49"/>
      <c r="D10883" s="8"/>
      <c r="E10883" s="8"/>
      <c r="F10883" s="8"/>
      <c r="G10883" s="8"/>
      <c r="H10883" s="15"/>
      <c r="I10883" s="27"/>
      <c r="K10883" s="27"/>
      <c r="L10883" s="8"/>
      <c r="M10883" s="8"/>
      <c r="N10883" s="8"/>
    </row>
    <row r="10884" spans="1:14" ht="21" customHeight="1" x14ac:dyDescent="0.5">
      <c r="A10884" s="50"/>
      <c r="B10884" s="8"/>
      <c r="C10884" s="49"/>
      <c r="D10884" s="8"/>
      <c r="E10884" s="8"/>
      <c r="F10884" s="8"/>
      <c r="G10884" s="8"/>
      <c r="H10884" s="15"/>
      <c r="I10884" s="27"/>
      <c r="K10884" s="27"/>
      <c r="L10884" s="8"/>
      <c r="M10884" s="8"/>
      <c r="N10884" s="8"/>
    </row>
    <row r="10885" spans="1:14" ht="21" customHeight="1" x14ac:dyDescent="0.5">
      <c r="A10885" s="50"/>
      <c r="B10885" s="8"/>
      <c r="C10885" s="49"/>
      <c r="D10885" s="8"/>
      <c r="E10885" s="8"/>
      <c r="F10885" s="8"/>
      <c r="G10885" s="8"/>
      <c r="H10885" s="15"/>
      <c r="I10885" s="27"/>
      <c r="K10885" s="27"/>
      <c r="L10885" s="8"/>
      <c r="M10885" s="8"/>
      <c r="N10885" s="8"/>
    </row>
    <row r="10886" spans="1:14" ht="21" customHeight="1" x14ac:dyDescent="0.5">
      <c r="A10886" s="50"/>
      <c r="B10886" s="8"/>
      <c r="C10886" s="49"/>
      <c r="D10886" s="8"/>
      <c r="E10886" s="8"/>
      <c r="F10886" s="8"/>
      <c r="G10886" s="8"/>
      <c r="H10886" s="15"/>
      <c r="I10886" s="27"/>
      <c r="K10886" s="27"/>
      <c r="L10886" s="8"/>
      <c r="M10886" s="8"/>
      <c r="N10886" s="8"/>
    </row>
    <row r="10887" spans="1:14" ht="21" customHeight="1" x14ac:dyDescent="0.5">
      <c r="A10887" s="50"/>
      <c r="B10887" s="8"/>
      <c r="C10887" s="49"/>
      <c r="D10887" s="8"/>
      <c r="E10887" s="8"/>
      <c r="F10887" s="8"/>
      <c r="G10887" s="8"/>
      <c r="H10887" s="15"/>
      <c r="I10887" s="27"/>
      <c r="K10887" s="27"/>
      <c r="L10887" s="8"/>
      <c r="M10887" s="8"/>
      <c r="N10887" s="8"/>
    </row>
    <row r="10888" spans="1:14" ht="21" customHeight="1" x14ac:dyDescent="0.5">
      <c r="A10888" s="50"/>
      <c r="B10888" s="8"/>
      <c r="C10888" s="49"/>
      <c r="D10888" s="8"/>
      <c r="E10888" s="8"/>
      <c r="F10888" s="8"/>
      <c r="G10888" s="8"/>
      <c r="H10888" s="15"/>
      <c r="I10888" s="27"/>
      <c r="K10888" s="27"/>
      <c r="L10888" s="8"/>
      <c r="M10888" s="8"/>
      <c r="N10888" s="8"/>
    </row>
    <row r="10889" spans="1:14" ht="21" customHeight="1" x14ac:dyDescent="0.5">
      <c r="A10889" s="50"/>
      <c r="B10889" s="8"/>
      <c r="C10889" s="49"/>
      <c r="D10889" s="8"/>
      <c r="E10889" s="8"/>
      <c r="F10889" s="8"/>
      <c r="G10889" s="8"/>
      <c r="H10889" s="15"/>
      <c r="I10889" s="27"/>
      <c r="K10889" s="27"/>
      <c r="L10889" s="8"/>
      <c r="M10889" s="8"/>
      <c r="N10889" s="8"/>
    </row>
    <row r="10890" spans="1:14" ht="21" customHeight="1" x14ac:dyDescent="0.5">
      <c r="A10890" s="50"/>
      <c r="B10890" s="8"/>
      <c r="C10890" s="49"/>
      <c r="D10890" s="8"/>
      <c r="E10890" s="8"/>
      <c r="F10890" s="8"/>
      <c r="G10890" s="8"/>
      <c r="H10890" s="15"/>
      <c r="I10890" s="27"/>
      <c r="K10890" s="27"/>
      <c r="L10890" s="8"/>
      <c r="M10890" s="8"/>
      <c r="N10890" s="8"/>
    </row>
    <row r="10891" spans="1:14" ht="21" customHeight="1" x14ac:dyDescent="0.5">
      <c r="A10891" s="50"/>
      <c r="B10891" s="8"/>
      <c r="C10891" s="49"/>
      <c r="D10891" s="8"/>
      <c r="E10891" s="8"/>
      <c r="F10891" s="8"/>
      <c r="G10891" s="8"/>
      <c r="H10891" s="15"/>
      <c r="I10891" s="27"/>
      <c r="K10891" s="27"/>
      <c r="L10891" s="8"/>
      <c r="M10891" s="8"/>
      <c r="N10891" s="8"/>
    </row>
    <row r="10892" spans="1:14" ht="21" customHeight="1" x14ac:dyDescent="0.5">
      <c r="A10892" s="50"/>
      <c r="B10892" s="8"/>
      <c r="C10892" s="49"/>
      <c r="D10892" s="8"/>
      <c r="E10892" s="8"/>
      <c r="F10892" s="8"/>
      <c r="G10892" s="8"/>
      <c r="H10892" s="15"/>
      <c r="I10892" s="27"/>
      <c r="K10892" s="27"/>
      <c r="L10892" s="8"/>
      <c r="M10892" s="8"/>
      <c r="N10892" s="8"/>
    </row>
    <row r="10893" spans="1:14" ht="21" customHeight="1" x14ac:dyDescent="0.5">
      <c r="A10893" s="50"/>
      <c r="B10893" s="8"/>
      <c r="C10893" s="49"/>
      <c r="D10893" s="8"/>
      <c r="E10893" s="8"/>
      <c r="F10893" s="8"/>
      <c r="G10893" s="8"/>
      <c r="H10893" s="15"/>
      <c r="I10893" s="27"/>
      <c r="K10893" s="27"/>
      <c r="L10893" s="8"/>
      <c r="M10893" s="8"/>
      <c r="N10893" s="8"/>
    </row>
    <row r="10894" spans="1:14" ht="21" customHeight="1" x14ac:dyDescent="0.5">
      <c r="A10894" s="50"/>
      <c r="B10894" s="8"/>
      <c r="C10894" s="49"/>
      <c r="D10894" s="8"/>
      <c r="E10894" s="8"/>
      <c r="F10894" s="8"/>
      <c r="G10894" s="8"/>
      <c r="H10894" s="15"/>
      <c r="I10894" s="27"/>
      <c r="K10894" s="27"/>
      <c r="L10894" s="8"/>
      <c r="M10894" s="8"/>
      <c r="N10894" s="8"/>
    </row>
    <row r="10895" spans="1:14" ht="21" customHeight="1" x14ac:dyDescent="0.5">
      <c r="A10895" s="50"/>
      <c r="B10895" s="8"/>
      <c r="C10895" s="49"/>
      <c r="D10895" s="8"/>
      <c r="E10895" s="8"/>
      <c r="F10895" s="8"/>
      <c r="G10895" s="8"/>
      <c r="H10895" s="15"/>
      <c r="I10895" s="27"/>
      <c r="K10895" s="27"/>
      <c r="L10895" s="8"/>
      <c r="M10895" s="8"/>
      <c r="N10895" s="8"/>
    </row>
    <row r="10896" spans="1:14" ht="21" customHeight="1" x14ac:dyDescent="0.5">
      <c r="A10896" s="50"/>
      <c r="B10896" s="8"/>
      <c r="C10896" s="49"/>
      <c r="D10896" s="8"/>
      <c r="E10896" s="8"/>
      <c r="F10896" s="8"/>
      <c r="G10896" s="8"/>
      <c r="H10896" s="15"/>
      <c r="I10896" s="27"/>
      <c r="K10896" s="27"/>
      <c r="L10896" s="8"/>
      <c r="M10896" s="8"/>
      <c r="N10896" s="8"/>
    </row>
    <row r="10897" spans="1:14" ht="21" customHeight="1" x14ac:dyDescent="0.5">
      <c r="A10897" s="50"/>
      <c r="B10897" s="8"/>
      <c r="C10897" s="49"/>
      <c r="D10897" s="8"/>
      <c r="E10897" s="8"/>
      <c r="F10897" s="8"/>
      <c r="G10897" s="8"/>
      <c r="H10897" s="15"/>
      <c r="I10897" s="27"/>
      <c r="K10897" s="27"/>
      <c r="L10897" s="8"/>
      <c r="M10897" s="8"/>
      <c r="N10897" s="8"/>
    </row>
    <row r="10898" spans="1:14" ht="21" customHeight="1" x14ac:dyDescent="0.5">
      <c r="A10898" s="50"/>
      <c r="B10898" s="8"/>
      <c r="C10898" s="49"/>
      <c r="D10898" s="8"/>
      <c r="E10898" s="8"/>
      <c r="F10898" s="8"/>
      <c r="G10898" s="8"/>
      <c r="H10898" s="15"/>
      <c r="I10898" s="27"/>
      <c r="K10898" s="27"/>
      <c r="L10898" s="8"/>
      <c r="M10898" s="8"/>
      <c r="N10898" s="8"/>
    </row>
    <row r="10899" spans="1:14" ht="21" customHeight="1" x14ac:dyDescent="0.5">
      <c r="A10899" s="50"/>
      <c r="B10899" s="8"/>
      <c r="C10899" s="49"/>
      <c r="D10899" s="8"/>
      <c r="E10899" s="8"/>
      <c r="F10899" s="8"/>
      <c r="G10899" s="8"/>
      <c r="H10899" s="15"/>
      <c r="I10899" s="27"/>
      <c r="K10899" s="27"/>
      <c r="L10899" s="8"/>
      <c r="M10899" s="8"/>
      <c r="N10899" s="8"/>
    </row>
    <row r="10900" spans="1:14" ht="21" customHeight="1" x14ac:dyDescent="0.5">
      <c r="A10900" s="50"/>
      <c r="B10900" s="8"/>
      <c r="C10900" s="49"/>
      <c r="D10900" s="8"/>
      <c r="E10900" s="8"/>
      <c r="F10900" s="8"/>
      <c r="G10900" s="8"/>
      <c r="H10900" s="15"/>
      <c r="I10900" s="27"/>
      <c r="K10900" s="27"/>
      <c r="L10900" s="8"/>
      <c r="M10900" s="8"/>
      <c r="N10900" s="8"/>
    </row>
    <row r="10901" spans="1:14" ht="21" customHeight="1" x14ac:dyDescent="0.5">
      <c r="A10901" s="50"/>
      <c r="B10901" s="8"/>
      <c r="C10901" s="49"/>
      <c r="D10901" s="8"/>
      <c r="E10901" s="8"/>
      <c r="F10901" s="8"/>
      <c r="G10901" s="8"/>
      <c r="H10901" s="15"/>
      <c r="I10901" s="27"/>
      <c r="K10901" s="27"/>
      <c r="L10901" s="8"/>
      <c r="M10901" s="8"/>
      <c r="N10901" s="8"/>
    </row>
    <row r="10902" spans="1:14" ht="21" customHeight="1" x14ac:dyDescent="0.5">
      <c r="A10902" s="50"/>
      <c r="B10902" s="8"/>
      <c r="C10902" s="49"/>
      <c r="D10902" s="8"/>
      <c r="E10902" s="8"/>
      <c r="F10902" s="8"/>
      <c r="G10902" s="8"/>
      <c r="H10902" s="15"/>
      <c r="I10902" s="27"/>
      <c r="K10902" s="27"/>
      <c r="L10902" s="8"/>
      <c r="M10902" s="8"/>
      <c r="N10902" s="8"/>
    </row>
    <row r="10903" spans="1:14" ht="21" customHeight="1" x14ac:dyDescent="0.5">
      <c r="A10903" s="50"/>
      <c r="B10903" s="8"/>
      <c r="C10903" s="49"/>
      <c r="D10903" s="8"/>
      <c r="E10903" s="8"/>
      <c r="F10903" s="8"/>
      <c r="G10903" s="8"/>
      <c r="H10903" s="15"/>
      <c r="I10903" s="27"/>
      <c r="K10903" s="27"/>
      <c r="L10903" s="8"/>
      <c r="M10903" s="8"/>
      <c r="N10903" s="8"/>
    </row>
    <row r="10904" spans="1:14" ht="21" customHeight="1" x14ac:dyDescent="0.5">
      <c r="A10904" s="50"/>
      <c r="B10904" s="8"/>
      <c r="C10904" s="49"/>
      <c r="D10904" s="8"/>
      <c r="E10904" s="8"/>
      <c r="F10904" s="8"/>
      <c r="G10904" s="8"/>
      <c r="H10904" s="15"/>
      <c r="I10904" s="27"/>
      <c r="K10904" s="27"/>
      <c r="L10904" s="8"/>
      <c r="M10904" s="8"/>
      <c r="N10904" s="8"/>
    </row>
    <row r="10905" spans="1:14" ht="21" customHeight="1" x14ac:dyDescent="0.5">
      <c r="A10905" s="50"/>
      <c r="B10905" s="8"/>
      <c r="C10905" s="49"/>
      <c r="D10905" s="8"/>
      <c r="E10905" s="8"/>
      <c r="F10905" s="8"/>
      <c r="G10905" s="8"/>
      <c r="H10905" s="15"/>
      <c r="I10905" s="27"/>
      <c r="K10905" s="27"/>
      <c r="L10905" s="8"/>
      <c r="M10905" s="8"/>
      <c r="N10905" s="8"/>
    </row>
    <row r="10906" spans="1:14" ht="21" customHeight="1" x14ac:dyDescent="0.5">
      <c r="A10906" s="50"/>
      <c r="B10906" s="8"/>
      <c r="C10906" s="49"/>
      <c r="D10906" s="8"/>
      <c r="E10906" s="8"/>
      <c r="F10906" s="8"/>
      <c r="G10906" s="8"/>
      <c r="H10906" s="15"/>
      <c r="I10906" s="27"/>
      <c r="K10906" s="27"/>
      <c r="L10906" s="8"/>
      <c r="M10906" s="8"/>
      <c r="N10906" s="8"/>
    </row>
    <row r="10907" spans="1:14" ht="21" customHeight="1" x14ac:dyDescent="0.5">
      <c r="A10907" s="50"/>
      <c r="B10907" s="8"/>
      <c r="C10907" s="49"/>
      <c r="D10907" s="8"/>
      <c r="E10907" s="8"/>
      <c r="F10907" s="8"/>
      <c r="G10907" s="8"/>
      <c r="H10907" s="15"/>
      <c r="I10907" s="27"/>
      <c r="K10907" s="27"/>
      <c r="L10907" s="8"/>
      <c r="M10907" s="8"/>
      <c r="N10907" s="8"/>
    </row>
    <row r="10908" spans="1:14" ht="21" customHeight="1" x14ac:dyDescent="0.5">
      <c r="A10908" s="50"/>
      <c r="B10908" s="8"/>
      <c r="C10908" s="49"/>
      <c r="D10908" s="8"/>
      <c r="E10908" s="8"/>
      <c r="F10908" s="8"/>
      <c r="G10908" s="8"/>
      <c r="H10908" s="15"/>
      <c r="I10908" s="27"/>
      <c r="K10908" s="27"/>
      <c r="L10908" s="8"/>
      <c r="M10908" s="8"/>
      <c r="N10908" s="8"/>
    </row>
    <row r="10909" spans="1:14" ht="21" customHeight="1" x14ac:dyDescent="0.5">
      <c r="A10909" s="50"/>
      <c r="B10909" s="8"/>
      <c r="C10909" s="49"/>
      <c r="D10909" s="8"/>
      <c r="E10909" s="8"/>
      <c r="F10909" s="8"/>
      <c r="G10909" s="8"/>
      <c r="H10909" s="15"/>
      <c r="I10909" s="27"/>
      <c r="K10909" s="27"/>
      <c r="L10909" s="8"/>
      <c r="M10909" s="8"/>
      <c r="N10909" s="8"/>
    </row>
    <row r="10910" spans="1:14" ht="21" customHeight="1" x14ac:dyDescent="0.5">
      <c r="A10910" s="50"/>
      <c r="B10910" s="8"/>
      <c r="C10910" s="49"/>
      <c r="D10910" s="8"/>
      <c r="E10910" s="8"/>
      <c r="F10910" s="8"/>
      <c r="G10910" s="8"/>
      <c r="H10910" s="15"/>
      <c r="I10910" s="27"/>
      <c r="K10910" s="27"/>
      <c r="L10910" s="8"/>
      <c r="M10910" s="8"/>
      <c r="N10910" s="8"/>
    </row>
    <row r="10911" spans="1:14" ht="21" customHeight="1" x14ac:dyDescent="0.5">
      <c r="A10911" s="50"/>
      <c r="B10911" s="8"/>
      <c r="C10911" s="49"/>
      <c r="D10911" s="8"/>
      <c r="E10911" s="8"/>
      <c r="F10911" s="8"/>
      <c r="G10911" s="8"/>
      <c r="H10911" s="15"/>
      <c r="I10911" s="27"/>
      <c r="K10911" s="27"/>
      <c r="L10911" s="8"/>
      <c r="M10911" s="8"/>
      <c r="N10911" s="8"/>
    </row>
    <row r="10912" spans="1:14" ht="21" customHeight="1" x14ac:dyDescent="0.5">
      <c r="A10912" s="50"/>
      <c r="B10912" s="8"/>
      <c r="C10912" s="49"/>
      <c r="D10912" s="8"/>
      <c r="E10912" s="8"/>
      <c r="F10912" s="8"/>
      <c r="G10912" s="8"/>
      <c r="H10912" s="15"/>
      <c r="I10912" s="27"/>
      <c r="K10912" s="27"/>
      <c r="L10912" s="8"/>
      <c r="M10912" s="8"/>
      <c r="N10912" s="8"/>
    </row>
    <row r="10913" spans="1:14" ht="21" customHeight="1" x14ac:dyDescent="0.5">
      <c r="A10913" s="50"/>
      <c r="B10913" s="8"/>
      <c r="C10913" s="49"/>
      <c r="D10913" s="8"/>
      <c r="E10913" s="8"/>
      <c r="F10913" s="8"/>
      <c r="G10913" s="8"/>
      <c r="H10913" s="15"/>
      <c r="I10913" s="27"/>
      <c r="K10913" s="27"/>
      <c r="L10913" s="8"/>
      <c r="M10913" s="8"/>
      <c r="N10913" s="8"/>
    </row>
    <row r="10914" spans="1:14" ht="21" customHeight="1" x14ac:dyDescent="0.5">
      <c r="A10914" s="50"/>
      <c r="B10914" s="8"/>
      <c r="C10914" s="49"/>
      <c r="D10914" s="8"/>
      <c r="E10914" s="8"/>
      <c r="F10914" s="8"/>
      <c r="G10914" s="8"/>
      <c r="H10914" s="15"/>
      <c r="I10914" s="27"/>
      <c r="K10914" s="27"/>
      <c r="L10914" s="8"/>
      <c r="M10914" s="8"/>
      <c r="N10914" s="8"/>
    </row>
    <row r="10915" spans="1:14" ht="21" customHeight="1" x14ac:dyDescent="0.5">
      <c r="A10915" s="50"/>
      <c r="B10915" s="8"/>
      <c r="C10915" s="49"/>
      <c r="D10915" s="8"/>
      <c r="E10915" s="8"/>
      <c r="F10915" s="8"/>
      <c r="G10915" s="8"/>
      <c r="H10915" s="15"/>
      <c r="I10915" s="27"/>
      <c r="K10915" s="27"/>
      <c r="L10915" s="8"/>
      <c r="M10915" s="8"/>
      <c r="N10915" s="8"/>
    </row>
    <row r="10916" spans="1:14" ht="21" customHeight="1" x14ac:dyDescent="0.5">
      <c r="A10916" s="50"/>
      <c r="B10916" s="8"/>
      <c r="C10916" s="49"/>
      <c r="D10916" s="8"/>
      <c r="E10916" s="8"/>
      <c r="F10916" s="8"/>
      <c r="G10916" s="8"/>
      <c r="H10916" s="15"/>
      <c r="I10916" s="27"/>
      <c r="K10916" s="27"/>
      <c r="L10916" s="8"/>
      <c r="M10916" s="8"/>
      <c r="N10916" s="8"/>
    </row>
    <row r="10917" spans="1:14" ht="21" customHeight="1" x14ac:dyDescent="0.5">
      <c r="A10917" s="50"/>
      <c r="B10917" s="8"/>
      <c r="C10917" s="49"/>
      <c r="D10917" s="8"/>
      <c r="E10917" s="8"/>
      <c r="F10917" s="8"/>
      <c r="G10917" s="8"/>
      <c r="H10917" s="15"/>
      <c r="I10917" s="27"/>
      <c r="K10917" s="27"/>
      <c r="L10917" s="8"/>
      <c r="M10917" s="8"/>
      <c r="N10917" s="8"/>
    </row>
    <row r="10918" spans="1:14" ht="21" customHeight="1" x14ac:dyDescent="0.5">
      <c r="A10918" s="50"/>
      <c r="B10918" s="8"/>
      <c r="C10918" s="49"/>
      <c r="D10918" s="8"/>
      <c r="E10918" s="8"/>
      <c r="F10918" s="8"/>
      <c r="G10918" s="8"/>
      <c r="H10918" s="15"/>
      <c r="I10918" s="27"/>
      <c r="K10918" s="27"/>
      <c r="L10918" s="8"/>
      <c r="M10918" s="8"/>
      <c r="N10918" s="8"/>
    </row>
    <row r="10919" spans="1:14" ht="21" customHeight="1" x14ac:dyDescent="0.5">
      <c r="A10919" s="50"/>
      <c r="B10919" s="8"/>
      <c r="C10919" s="49"/>
      <c r="D10919" s="8"/>
      <c r="E10919" s="8"/>
      <c r="F10919" s="8"/>
      <c r="G10919" s="8"/>
      <c r="H10919" s="15"/>
      <c r="I10919" s="27"/>
      <c r="K10919" s="27"/>
      <c r="L10919" s="8"/>
      <c r="M10919" s="8"/>
      <c r="N10919" s="8"/>
    </row>
    <row r="10920" spans="1:14" ht="21" customHeight="1" x14ac:dyDescent="0.5">
      <c r="A10920" s="50"/>
      <c r="B10920" s="8"/>
      <c r="C10920" s="49"/>
      <c r="D10920" s="8"/>
      <c r="E10920" s="8"/>
      <c r="F10920" s="8"/>
      <c r="G10920" s="8"/>
      <c r="H10920" s="15"/>
      <c r="I10920" s="27"/>
      <c r="K10920" s="27"/>
      <c r="L10920" s="8"/>
      <c r="M10920" s="8"/>
      <c r="N10920" s="8"/>
    </row>
    <row r="10921" spans="1:14" ht="21" customHeight="1" x14ac:dyDescent="0.5">
      <c r="A10921" s="50"/>
      <c r="B10921" s="8"/>
      <c r="C10921" s="49"/>
      <c r="D10921" s="8"/>
      <c r="E10921" s="8"/>
      <c r="F10921" s="8"/>
      <c r="G10921" s="8"/>
      <c r="H10921" s="15"/>
      <c r="I10921" s="27"/>
      <c r="K10921" s="27"/>
      <c r="L10921" s="8"/>
      <c r="M10921" s="8"/>
      <c r="N10921" s="8"/>
    </row>
    <row r="10922" spans="1:14" ht="21" customHeight="1" x14ac:dyDescent="0.5">
      <c r="A10922" s="50"/>
      <c r="B10922" s="8"/>
      <c r="C10922" s="49"/>
      <c r="D10922" s="8"/>
      <c r="E10922" s="8"/>
      <c r="F10922" s="8"/>
      <c r="G10922" s="8"/>
      <c r="H10922" s="15"/>
      <c r="I10922" s="27"/>
      <c r="K10922" s="27"/>
      <c r="L10922" s="8"/>
      <c r="M10922" s="8"/>
      <c r="N10922" s="8"/>
    </row>
    <row r="10923" spans="1:14" ht="21" customHeight="1" x14ac:dyDescent="0.5">
      <c r="A10923" s="50"/>
      <c r="B10923" s="8"/>
      <c r="C10923" s="49"/>
      <c r="D10923" s="8"/>
      <c r="E10923" s="8"/>
      <c r="F10923" s="8"/>
      <c r="G10923" s="8"/>
      <c r="H10923" s="15"/>
      <c r="I10923" s="27"/>
      <c r="K10923" s="27"/>
      <c r="L10923" s="8"/>
      <c r="M10923" s="8"/>
      <c r="N10923" s="8"/>
    </row>
    <row r="10924" spans="1:14" ht="21" customHeight="1" x14ac:dyDescent="0.5">
      <c r="A10924" s="50"/>
      <c r="B10924" s="8"/>
      <c r="C10924" s="49"/>
      <c r="D10924" s="8"/>
      <c r="E10924" s="8"/>
      <c r="F10924" s="8"/>
      <c r="G10924" s="8"/>
      <c r="H10924" s="15"/>
      <c r="I10924" s="27"/>
      <c r="K10924" s="27"/>
      <c r="L10924" s="8"/>
      <c r="M10924" s="8"/>
      <c r="N10924" s="8"/>
    </row>
    <row r="10925" spans="1:14" ht="21" customHeight="1" x14ac:dyDescent="0.5">
      <c r="A10925" s="50"/>
      <c r="B10925" s="8"/>
      <c r="C10925" s="49"/>
      <c r="D10925" s="8"/>
      <c r="E10925" s="8"/>
      <c r="F10925" s="8"/>
      <c r="G10925" s="8"/>
      <c r="H10925" s="15"/>
      <c r="I10925" s="27"/>
      <c r="K10925" s="27"/>
      <c r="L10925" s="8"/>
      <c r="M10925" s="8"/>
      <c r="N10925" s="8"/>
    </row>
    <row r="10926" spans="1:14" ht="21" customHeight="1" x14ac:dyDescent="0.5">
      <c r="A10926" s="50"/>
      <c r="B10926" s="8"/>
      <c r="C10926" s="49"/>
      <c r="D10926" s="8"/>
      <c r="E10926" s="8"/>
      <c r="F10926" s="8"/>
      <c r="G10926" s="8"/>
      <c r="H10926" s="15"/>
      <c r="I10926" s="27"/>
      <c r="K10926" s="27"/>
      <c r="L10926" s="8"/>
      <c r="M10926" s="8"/>
      <c r="N10926" s="8"/>
    </row>
    <row r="10927" spans="1:14" ht="21" customHeight="1" x14ac:dyDescent="0.5">
      <c r="A10927" s="50"/>
      <c r="B10927" s="8"/>
      <c r="C10927" s="49"/>
      <c r="D10927" s="8"/>
      <c r="E10927" s="8"/>
      <c r="F10927" s="8"/>
      <c r="G10927" s="8"/>
      <c r="H10927" s="15"/>
      <c r="I10927" s="27"/>
      <c r="K10927" s="27"/>
      <c r="L10927" s="8"/>
      <c r="M10927" s="8"/>
      <c r="N10927" s="8"/>
    </row>
    <row r="10928" spans="1:14" ht="21" customHeight="1" x14ac:dyDescent="0.5">
      <c r="A10928" s="50"/>
      <c r="B10928" s="8"/>
      <c r="C10928" s="49"/>
      <c r="D10928" s="8"/>
      <c r="E10928" s="8"/>
      <c r="F10928" s="8"/>
      <c r="G10928" s="8"/>
      <c r="H10928" s="15"/>
      <c r="I10928" s="27"/>
      <c r="K10928" s="27"/>
      <c r="L10928" s="8"/>
      <c r="M10928" s="8"/>
      <c r="N10928" s="8"/>
    </row>
    <row r="10929" spans="1:14" ht="21" customHeight="1" x14ac:dyDescent="0.5">
      <c r="A10929" s="50"/>
      <c r="B10929" s="8"/>
      <c r="C10929" s="49"/>
      <c r="D10929" s="8"/>
      <c r="E10929" s="8"/>
      <c r="F10929" s="8"/>
      <c r="G10929" s="8"/>
      <c r="H10929" s="15"/>
      <c r="I10929" s="27"/>
      <c r="K10929" s="27"/>
      <c r="L10929" s="8"/>
      <c r="M10929" s="8"/>
      <c r="N10929" s="8"/>
    </row>
    <row r="10930" spans="1:14" ht="21" customHeight="1" x14ac:dyDescent="0.5">
      <c r="A10930" s="50"/>
      <c r="B10930" s="8"/>
      <c r="C10930" s="49"/>
      <c r="D10930" s="8"/>
      <c r="E10930" s="8"/>
      <c r="F10930" s="8"/>
      <c r="G10930" s="8"/>
      <c r="H10930" s="15"/>
      <c r="I10930" s="27"/>
      <c r="K10930" s="27"/>
      <c r="L10930" s="8"/>
      <c r="M10930" s="8"/>
      <c r="N10930" s="8"/>
    </row>
    <row r="10931" spans="1:14" ht="21" customHeight="1" x14ac:dyDescent="0.5">
      <c r="A10931" s="50"/>
      <c r="B10931" s="8"/>
      <c r="C10931" s="49"/>
      <c r="D10931" s="8"/>
      <c r="E10931" s="8"/>
      <c r="F10931" s="8"/>
      <c r="G10931" s="8"/>
      <c r="H10931" s="15"/>
      <c r="I10931" s="27"/>
      <c r="K10931" s="27"/>
      <c r="L10931" s="8"/>
      <c r="M10931" s="8"/>
      <c r="N10931" s="8"/>
    </row>
    <row r="10932" spans="1:14" ht="21" customHeight="1" x14ac:dyDescent="0.5">
      <c r="A10932" s="50"/>
      <c r="B10932" s="8"/>
      <c r="C10932" s="49"/>
      <c r="D10932" s="8"/>
      <c r="E10932" s="8"/>
      <c r="F10932" s="8"/>
      <c r="G10932" s="8"/>
      <c r="H10932" s="15"/>
      <c r="I10932" s="27"/>
      <c r="K10932" s="27"/>
      <c r="L10932" s="8"/>
      <c r="M10932" s="8"/>
      <c r="N10932" s="8"/>
    </row>
    <row r="10933" spans="1:14" ht="21" customHeight="1" x14ac:dyDescent="0.5">
      <c r="A10933" s="50"/>
      <c r="B10933" s="8"/>
      <c r="C10933" s="49"/>
      <c r="D10933" s="8"/>
      <c r="E10933" s="8"/>
      <c r="F10933" s="8"/>
      <c r="G10933" s="8"/>
      <c r="H10933" s="15"/>
      <c r="I10933" s="27"/>
      <c r="K10933" s="27"/>
      <c r="L10933" s="8"/>
      <c r="M10933" s="8"/>
      <c r="N10933" s="8"/>
    </row>
    <row r="10934" spans="1:14" ht="21" customHeight="1" x14ac:dyDescent="0.5">
      <c r="A10934" s="50"/>
      <c r="B10934" s="8"/>
      <c r="C10934" s="49"/>
      <c r="D10934" s="8"/>
      <c r="E10934" s="8"/>
      <c r="F10934" s="8"/>
      <c r="G10934" s="8"/>
      <c r="H10934" s="15"/>
      <c r="I10934" s="27"/>
      <c r="K10934" s="27"/>
      <c r="L10934" s="8"/>
      <c r="M10934" s="8"/>
      <c r="N10934" s="8"/>
    </row>
    <row r="10935" spans="1:14" ht="21" customHeight="1" x14ac:dyDescent="0.5">
      <c r="A10935" s="50"/>
      <c r="B10935" s="8"/>
      <c r="C10935" s="49"/>
      <c r="D10935" s="8"/>
      <c r="E10935" s="8"/>
      <c r="F10935" s="8"/>
      <c r="G10935" s="8"/>
      <c r="H10935" s="15"/>
      <c r="I10935" s="27"/>
      <c r="K10935" s="27"/>
      <c r="L10935" s="8"/>
      <c r="M10935" s="8"/>
      <c r="N10935" s="8"/>
    </row>
    <row r="10936" spans="1:14" ht="21" customHeight="1" x14ac:dyDescent="0.5">
      <c r="A10936" s="50"/>
      <c r="B10936" s="8"/>
      <c r="C10936" s="49"/>
      <c r="D10936" s="8"/>
      <c r="E10936" s="8"/>
      <c r="F10936" s="8"/>
      <c r="G10936" s="8"/>
      <c r="H10936" s="15"/>
      <c r="I10936" s="27"/>
      <c r="K10936" s="27"/>
      <c r="L10936" s="8"/>
      <c r="M10936" s="8"/>
      <c r="N10936" s="8"/>
    </row>
    <row r="10937" spans="1:14" ht="21" customHeight="1" x14ac:dyDescent="0.5">
      <c r="A10937" s="50"/>
      <c r="B10937" s="8"/>
      <c r="C10937" s="49"/>
      <c r="D10937" s="8"/>
      <c r="E10937" s="8"/>
      <c r="F10937" s="8"/>
      <c r="G10937" s="8"/>
      <c r="H10937" s="15"/>
      <c r="I10937" s="27"/>
      <c r="K10937" s="27"/>
      <c r="L10937" s="8"/>
      <c r="M10937" s="8"/>
      <c r="N10937" s="8"/>
    </row>
    <row r="10938" spans="1:14" ht="21" customHeight="1" x14ac:dyDescent="0.5">
      <c r="A10938" s="50"/>
      <c r="B10938" s="8"/>
      <c r="C10938" s="49"/>
      <c r="D10938" s="8"/>
      <c r="E10938" s="8"/>
      <c r="F10938" s="8"/>
      <c r="G10938" s="8"/>
      <c r="H10938" s="15"/>
      <c r="I10938" s="27"/>
      <c r="K10938" s="27"/>
      <c r="L10938" s="8"/>
      <c r="M10938" s="8"/>
      <c r="N10938" s="8"/>
    </row>
    <row r="10939" spans="1:14" ht="21" customHeight="1" x14ac:dyDescent="0.5">
      <c r="A10939" s="50"/>
      <c r="B10939" s="8"/>
      <c r="C10939" s="49"/>
      <c r="D10939" s="8"/>
      <c r="E10939" s="8"/>
      <c r="F10939" s="8"/>
      <c r="G10939" s="8"/>
      <c r="H10939" s="15"/>
      <c r="I10939" s="27"/>
      <c r="K10939" s="27"/>
      <c r="L10939" s="8"/>
      <c r="M10939" s="8"/>
      <c r="N10939" s="8"/>
    </row>
    <row r="10940" spans="1:14" ht="21" customHeight="1" x14ac:dyDescent="0.5">
      <c r="A10940" s="50"/>
      <c r="B10940" s="8"/>
      <c r="C10940" s="49"/>
      <c r="D10940" s="8"/>
      <c r="E10940" s="8"/>
      <c r="F10940" s="8"/>
      <c r="G10940" s="8"/>
      <c r="H10940" s="15"/>
      <c r="I10940" s="27"/>
      <c r="K10940" s="27"/>
      <c r="L10940" s="8"/>
      <c r="M10940" s="8"/>
      <c r="N10940" s="8"/>
    </row>
    <row r="10941" spans="1:14" ht="21" customHeight="1" x14ac:dyDescent="0.5">
      <c r="A10941" s="50"/>
      <c r="B10941" s="8"/>
      <c r="C10941" s="49"/>
      <c r="D10941" s="8"/>
      <c r="E10941" s="8"/>
      <c r="F10941" s="8"/>
      <c r="G10941" s="8"/>
      <c r="H10941" s="15"/>
      <c r="I10941" s="27"/>
      <c r="K10941" s="27"/>
      <c r="L10941" s="8"/>
      <c r="M10941" s="8"/>
      <c r="N10941" s="8"/>
    </row>
    <row r="10942" spans="1:14" ht="21" customHeight="1" x14ac:dyDescent="0.5">
      <c r="A10942" s="50"/>
      <c r="B10942" s="8"/>
      <c r="C10942" s="49"/>
      <c r="D10942" s="8"/>
      <c r="E10942" s="8"/>
      <c r="F10942" s="8"/>
      <c r="G10942" s="8"/>
      <c r="H10942" s="15"/>
      <c r="I10942" s="27"/>
      <c r="K10942" s="27"/>
      <c r="L10942" s="8"/>
      <c r="M10942" s="8"/>
      <c r="N10942" s="8"/>
    </row>
    <row r="10943" spans="1:14" ht="21" customHeight="1" x14ac:dyDescent="0.5">
      <c r="A10943" s="50"/>
      <c r="B10943" s="8"/>
      <c r="C10943" s="49"/>
      <c r="D10943" s="8"/>
      <c r="E10943" s="8"/>
      <c r="F10943" s="8"/>
      <c r="G10943" s="8"/>
      <c r="H10943" s="15"/>
      <c r="I10943" s="27"/>
      <c r="K10943" s="27"/>
      <c r="L10943" s="8"/>
      <c r="M10943" s="8"/>
      <c r="N10943" s="8"/>
    </row>
    <row r="10944" spans="1:14" ht="21" customHeight="1" x14ac:dyDescent="0.5">
      <c r="A10944" s="50"/>
      <c r="B10944" s="8"/>
      <c r="C10944" s="49"/>
      <c r="D10944" s="8"/>
      <c r="E10944" s="8"/>
      <c r="F10944" s="8"/>
      <c r="G10944" s="8"/>
      <c r="H10944" s="15"/>
      <c r="I10944" s="27"/>
      <c r="K10944" s="27"/>
      <c r="L10944" s="8"/>
      <c r="M10944" s="8"/>
      <c r="N10944" s="8"/>
    </row>
    <row r="10945" spans="1:14" ht="21" customHeight="1" x14ac:dyDescent="0.5">
      <c r="A10945" s="50"/>
      <c r="B10945" s="8"/>
      <c r="C10945" s="49"/>
      <c r="D10945" s="8"/>
      <c r="E10945" s="8"/>
      <c r="F10945" s="8"/>
      <c r="G10945" s="8"/>
      <c r="H10945" s="15"/>
      <c r="I10945" s="27"/>
      <c r="K10945" s="27"/>
      <c r="L10945" s="8"/>
      <c r="M10945" s="8"/>
      <c r="N10945" s="8"/>
    </row>
    <row r="10946" spans="1:14" ht="21" customHeight="1" x14ac:dyDescent="0.5">
      <c r="A10946" s="50"/>
      <c r="B10946" s="8"/>
      <c r="C10946" s="49"/>
      <c r="D10946" s="8"/>
      <c r="E10946" s="8"/>
      <c r="F10946" s="8"/>
      <c r="G10946" s="8"/>
      <c r="H10946" s="15"/>
      <c r="I10946" s="27"/>
      <c r="K10946" s="27"/>
      <c r="L10946" s="8"/>
      <c r="M10946" s="8"/>
      <c r="N10946" s="8"/>
    </row>
    <row r="10947" spans="1:14" ht="21" customHeight="1" x14ac:dyDescent="0.5">
      <c r="A10947" s="50"/>
      <c r="B10947" s="8"/>
      <c r="C10947" s="49"/>
      <c r="D10947" s="8"/>
      <c r="E10947" s="8"/>
      <c r="F10947" s="8"/>
      <c r="G10947" s="8"/>
      <c r="H10947" s="15"/>
      <c r="I10947" s="27"/>
      <c r="K10947" s="27"/>
      <c r="L10947" s="8"/>
      <c r="M10947" s="8"/>
      <c r="N10947" s="8"/>
    </row>
    <row r="10948" spans="1:14" ht="21" customHeight="1" x14ac:dyDescent="0.5">
      <c r="A10948" s="50"/>
      <c r="B10948" s="8"/>
      <c r="C10948" s="49"/>
      <c r="D10948" s="8"/>
      <c r="E10948" s="8"/>
      <c r="F10948" s="8"/>
      <c r="G10948" s="8"/>
      <c r="H10948" s="15"/>
      <c r="I10948" s="27"/>
      <c r="K10948" s="27"/>
      <c r="L10948" s="8"/>
      <c r="M10948" s="8"/>
      <c r="N10948" s="8"/>
    </row>
    <row r="10949" spans="1:14" ht="21" customHeight="1" x14ac:dyDescent="0.5">
      <c r="A10949" s="50"/>
      <c r="B10949" s="8"/>
      <c r="C10949" s="49"/>
      <c r="D10949" s="8"/>
      <c r="E10949" s="8"/>
      <c r="F10949" s="8"/>
      <c r="G10949" s="8"/>
      <c r="H10949" s="15"/>
      <c r="I10949" s="27"/>
      <c r="K10949" s="27"/>
      <c r="L10949" s="8"/>
      <c r="M10949" s="8"/>
      <c r="N10949" s="8"/>
    </row>
    <row r="10950" spans="1:14" ht="21" customHeight="1" x14ac:dyDescent="0.5">
      <c r="A10950" s="50"/>
      <c r="B10950" s="8"/>
      <c r="C10950" s="49"/>
      <c r="D10950" s="8"/>
      <c r="E10950" s="8"/>
      <c r="F10950" s="8"/>
      <c r="G10950" s="8"/>
      <c r="H10950" s="15"/>
      <c r="I10950" s="27"/>
      <c r="K10950" s="27"/>
      <c r="L10950" s="8"/>
      <c r="M10950" s="8"/>
      <c r="N10950" s="8"/>
    </row>
    <row r="10951" spans="1:14" ht="21" customHeight="1" x14ac:dyDescent="0.5">
      <c r="A10951" s="50"/>
      <c r="B10951" s="8"/>
      <c r="C10951" s="49"/>
      <c r="D10951" s="8"/>
      <c r="E10951" s="8"/>
      <c r="F10951" s="8"/>
      <c r="G10951" s="8"/>
      <c r="H10951" s="15"/>
      <c r="I10951" s="27"/>
      <c r="K10951" s="27"/>
      <c r="L10951" s="8"/>
      <c r="M10951" s="8"/>
      <c r="N10951" s="8"/>
    </row>
    <row r="10952" spans="1:14" ht="21" customHeight="1" x14ac:dyDescent="0.5">
      <c r="A10952" s="50"/>
      <c r="B10952" s="8"/>
      <c r="C10952" s="49"/>
      <c r="D10952" s="8"/>
      <c r="E10952" s="8"/>
      <c r="F10952" s="8"/>
      <c r="G10952" s="8"/>
      <c r="H10952" s="15"/>
      <c r="I10952" s="27"/>
      <c r="K10952" s="27"/>
      <c r="L10952" s="8"/>
      <c r="M10952" s="8"/>
      <c r="N10952" s="8"/>
    </row>
    <row r="10953" spans="1:14" ht="21" customHeight="1" x14ac:dyDescent="0.5">
      <c r="A10953" s="50"/>
      <c r="B10953" s="8"/>
      <c r="C10953" s="49"/>
      <c r="D10953" s="8"/>
      <c r="E10953" s="8"/>
      <c r="F10953" s="8"/>
      <c r="G10953" s="8"/>
      <c r="H10953" s="15"/>
      <c r="I10953" s="27"/>
      <c r="K10953" s="27"/>
      <c r="L10953" s="8"/>
      <c r="M10953" s="8"/>
      <c r="N10953" s="8"/>
    </row>
    <row r="10954" spans="1:14" ht="21" customHeight="1" x14ac:dyDescent="0.5">
      <c r="A10954" s="50"/>
      <c r="B10954" s="8"/>
      <c r="C10954" s="49"/>
      <c r="D10954" s="8"/>
      <c r="E10954" s="8"/>
      <c r="F10954" s="8"/>
      <c r="G10954" s="8"/>
      <c r="H10954" s="15"/>
      <c r="I10954" s="27"/>
      <c r="K10954" s="27"/>
      <c r="L10954" s="8"/>
      <c r="M10954" s="8"/>
      <c r="N10954" s="8"/>
    </row>
    <row r="10955" spans="1:14" ht="21" customHeight="1" x14ac:dyDescent="0.5">
      <c r="A10955" s="50"/>
      <c r="B10955" s="8"/>
      <c r="C10955" s="49"/>
      <c r="D10955" s="8"/>
      <c r="E10955" s="8"/>
      <c r="F10955" s="8"/>
      <c r="G10955" s="8"/>
      <c r="H10955" s="15"/>
      <c r="I10955" s="27"/>
      <c r="K10955" s="27"/>
      <c r="L10955" s="8"/>
      <c r="M10955" s="8"/>
      <c r="N10955" s="8"/>
    </row>
    <row r="10956" spans="1:14" ht="21" customHeight="1" x14ac:dyDescent="0.5">
      <c r="A10956" s="50"/>
      <c r="B10956" s="8"/>
      <c r="C10956" s="49"/>
      <c r="D10956" s="8"/>
      <c r="E10956" s="8"/>
      <c r="F10956" s="8"/>
      <c r="G10956" s="8"/>
      <c r="H10956" s="15"/>
      <c r="I10956" s="27"/>
      <c r="K10956" s="27"/>
      <c r="L10956" s="8"/>
      <c r="M10956" s="8"/>
      <c r="N10956" s="8"/>
    </row>
    <row r="10957" spans="1:14" ht="21" customHeight="1" x14ac:dyDescent="0.5">
      <c r="A10957" s="50"/>
      <c r="B10957" s="8"/>
      <c r="C10957" s="49"/>
      <c r="D10957" s="8"/>
      <c r="E10957" s="8"/>
      <c r="F10957" s="8"/>
      <c r="G10957" s="8"/>
      <c r="H10957" s="15"/>
      <c r="I10957" s="27"/>
      <c r="K10957" s="27"/>
      <c r="L10957" s="8"/>
      <c r="M10957" s="8"/>
      <c r="N10957" s="8"/>
    </row>
    <row r="10958" spans="1:14" ht="21" customHeight="1" x14ac:dyDescent="0.5">
      <c r="A10958" s="50"/>
      <c r="B10958" s="8"/>
      <c r="C10958" s="49"/>
      <c r="D10958" s="8"/>
      <c r="E10958" s="8"/>
      <c r="F10958" s="8"/>
      <c r="G10958" s="8"/>
      <c r="H10958" s="15"/>
      <c r="I10958" s="27"/>
      <c r="K10958" s="27"/>
      <c r="L10958" s="8"/>
      <c r="M10958" s="8"/>
      <c r="N10958" s="8"/>
    </row>
    <row r="10959" spans="1:14" ht="21" customHeight="1" x14ac:dyDescent="0.5">
      <c r="A10959" s="50"/>
      <c r="B10959" s="8"/>
      <c r="C10959" s="49"/>
      <c r="D10959" s="8"/>
      <c r="E10959" s="8"/>
      <c r="F10959" s="8"/>
      <c r="G10959" s="8"/>
      <c r="H10959" s="15"/>
      <c r="I10959" s="27"/>
      <c r="K10959" s="27"/>
      <c r="L10959" s="8"/>
      <c r="M10959" s="8"/>
      <c r="N10959" s="8"/>
    </row>
    <row r="10960" spans="1:14" ht="21" customHeight="1" x14ac:dyDescent="0.5">
      <c r="A10960" s="50"/>
      <c r="B10960" s="8"/>
      <c r="C10960" s="49"/>
      <c r="D10960" s="8"/>
      <c r="E10960" s="8"/>
      <c r="F10960" s="8"/>
      <c r="G10960" s="8"/>
      <c r="H10960" s="15"/>
      <c r="I10960" s="27"/>
      <c r="K10960" s="27"/>
      <c r="L10960" s="8"/>
      <c r="M10960" s="8"/>
      <c r="N10960" s="8"/>
    </row>
    <row r="10961" spans="1:14" ht="21" customHeight="1" x14ac:dyDescent="0.5">
      <c r="A10961" s="50"/>
      <c r="B10961" s="8"/>
      <c r="C10961" s="49"/>
      <c r="D10961" s="8"/>
      <c r="E10961" s="8"/>
      <c r="F10961" s="8"/>
      <c r="G10961" s="8"/>
      <c r="H10961" s="15"/>
      <c r="I10961" s="27"/>
      <c r="K10961" s="27"/>
      <c r="L10961" s="8"/>
      <c r="M10961" s="8"/>
      <c r="N10961" s="8"/>
    </row>
    <row r="10962" spans="1:14" ht="21" customHeight="1" x14ac:dyDescent="0.5">
      <c r="A10962" s="50"/>
      <c r="B10962" s="8"/>
      <c r="C10962" s="49"/>
      <c r="D10962" s="8"/>
      <c r="E10962" s="8"/>
      <c r="F10962" s="8"/>
      <c r="G10962" s="8"/>
      <c r="H10962" s="15"/>
      <c r="I10962" s="27"/>
      <c r="K10962" s="27"/>
      <c r="L10962" s="8"/>
      <c r="M10962" s="8"/>
      <c r="N10962" s="8"/>
    </row>
    <row r="10963" spans="1:14" ht="21" customHeight="1" x14ac:dyDescent="0.5">
      <c r="A10963" s="50"/>
      <c r="B10963" s="8"/>
      <c r="C10963" s="49"/>
      <c r="D10963" s="8"/>
      <c r="E10963" s="8"/>
      <c r="F10963" s="8"/>
      <c r="G10963" s="8"/>
      <c r="H10963" s="15"/>
      <c r="I10963" s="27"/>
      <c r="K10963" s="27"/>
      <c r="L10963" s="8"/>
      <c r="M10963" s="8"/>
      <c r="N10963" s="8"/>
    </row>
    <row r="10964" spans="1:14" ht="21" customHeight="1" x14ac:dyDescent="0.5">
      <c r="A10964" s="50"/>
      <c r="B10964" s="8"/>
      <c r="C10964" s="49"/>
      <c r="D10964" s="8"/>
      <c r="E10964" s="8"/>
      <c r="F10964" s="8"/>
      <c r="G10964" s="8"/>
      <c r="H10964" s="15"/>
      <c r="I10964" s="27"/>
      <c r="K10964" s="27"/>
      <c r="L10964" s="8"/>
      <c r="M10964" s="8"/>
      <c r="N10964" s="8"/>
    </row>
    <row r="10965" spans="1:14" ht="21" customHeight="1" x14ac:dyDescent="0.5">
      <c r="A10965" s="50"/>
      <c r="B10965" s="8"/>
      <c r="C10965" s="49"/>
      <c r="D10965" s="8"/>
      <c r="E10965" s="8"/>
      <c r="F10965" s="8"/>
      <c r="G10965" s="8"/>
      <c r="H10965" s="15"/>
      <c r="I10965" s="27"/>
      <c r="K10965" s="27"/>
      <c r="L10965" s="8"/>
      <c r="M10965" s="8"/>
      <c r="N10965" s="8"/>
    </row>
    <row r="10966" spans="1:14" ht="21" customHeight="1" x14ac:dyDescent="0.5">
      <c r="A10966" s="50"/>
      <c r="B10966" s="8"/>
      <c r="C10966" s="49"/>
      <c r="D10966" s="8"/>
      <c r="E10966" s="8"/>
      <c r="F10966" s="8"/>
      <c r="G10966" s="8"/>
      <c r="H10966" s="15"/>
      <c r="I10966" s="27"/>
      <c r="K10966" s="27"/>
      <c r="L10966" s="8"/>
      <c r="M10966" s="8"/>
      <c r="N10966" s="8"/>
    </row>
    <row r="10967" spans="1:14" ht="21" customHeight="1" x14ac:dyDescent="0.5">
      <c r="A10967" s="50"/>
      <c r="B10967" s="8"/>
      <c r="C10967" s="49"/>
      <c r="D10967" s="8"/>
      <c r="E10967" s="8"/>
      <c r="F10967" s="8"/>
      <c r="G10967" s="8"/>
      <c r="H10967" s="15"/>
      <c r="I10967" s="27"/>
      <c r="K10967" s="27"/>
      <c r="L10967" s="8"/>
      <c r="M10967" s="8"/>
      <c r="N10967" s="8"/>
    </row>
    <row r="10968" spans="1:14" ht="21" customHeight="1" x14ac:dyDescent="0.5">
      <c r="A10968" s="50"/>
      <c r="B10968" s="8"/>
      <c r="C10968" s="49"/>
      <c r="D10968" s="8"/>
      <c r="E10968" s="8"/>
      <c r="F10968" s="8"/>
      <c r="G10968" s="8"/>
      <c r="H10968" s="15"/>
      <c r="I10968" s="27"/>
      <c r="K10968" s="27"/>
      <c r="L10968" s="8"/>
      <c r="M10968" s="8"/>
      <c r="N10968" s="8"/>
    </row>
    <row r="10969" spans="1:14" ht="21" customHeight="1" x14ac:dyDescent="0.5">
      <c r="A10969" s="50"/>
      <c r="B10969" s="8"/>
      <c r="C10969" s="49"/>
      <c r="D10969" s="8"/>
      <c r="E10969" s="8"/>
      <c r="F10969" s="8"/>
      <c r="G10969" s="8"/>
      <c r="H10969" s="15"/>
      <c r="I10969" s="27"/>
      <c r="K10969" s="27"/>
      <c r="L10969" s="8"/>
      <c r="M10969" s="8"/>
      <c r="N10969" s="8"/>
    </row>
    <row r="10970" spans="1:14" ht="21" customHeight="1" x14ac:dyDescent="0.5">
      <c r="A10970" s="50"/>
      <c r="B10970" s="8"/>
      <c r="C10970" s="49"/>
      <c r="D10970" s="8"/>
      <c r="E10970" s="8"/>
      <c r="F10970" s="8"/>
      <c r="G10970" s="8"/>
      <c r="H10970" s="15"/>
      <c r="I10970" s="27"/>
      <c r="K10970" s="27"/>
      <c r="L10970" s="8"/>
      <c r="M10970" s="8"/>
      <c r="N10970" s="8"/>
    </row>
    <row r="10971" spans="1:14" ht="21" customHeight="1" x14ac:dyDescent="0.5">
      <c r="A10971" s="50"/>
      <c r="B10971" s="8"/>
      <c r="C10971" s="49"/>
      <c r="D10971" s="8"/>
      <c r="E10971" s="8"/>
      <c r="F10971" s="8"/>
      <c r="G10971" s="8"/>
      <c r="H10971" s="15"/>
      <c r="I10971" s="27"/>
      <c r="K10971" s="27"/>
      <c r="L10971" s="8"/>
      <c r="M10971" s="8"/>
      <c r="N10971" s="8"/>
    </row>
    <row r="10972" spans="1:14" ht="21" customHeight="1" x14ac:dyDescent="0.5">
      <c r="A10972" s="50"/>
      <c r="B10972" s="8"/>
      <c r="C10972" s="49"/>
      <c r="D10972" s="8"/>
      <c r="E10972" s="8"/>
      <c r="F10972" s="8"/>
      <c r="G10972" s="8"/>
      <c r="H10972" s="15"/>
      <c r="I10972" s="27"/>
      <c r="K10972" s="27"/>
      <c r="L10972" s="8"/>
      <c r="M10972" s="8"/>
      <c r="N10972" s="8"/>
    </row>
    <row r="10973" spans="1:14" ht="21" customHeight="1" x14ac:dyDescent="0.5">
      <c r="A10973" s="50"/>
      <c r="B10973" s="8"/>
      <c r="C10973" s="49"/>
      <c r="D10973" s="8"/>
      <c r="E10973" s="8"/>
      <c r="F10973" s="8"/>
      <c r="G10973" s="8"/>
      <c r="H10973" s="15"/>
      <c r="I10973" s="27"/>
      <c r="K10973" s="27"/>
      <c r="L10973" s="8"/>
      <c r="M10973" s="8"/>
      <c r="N10973" s="8"/>
    </row>
    <row r="10974" spans="1:14" ht="21" customHeight="1" x14ac:dyDescent="0.5">
      <c r="A10974" s="50"/>
      <c r="B10974" s="8"/>
      <c r="C10974" s="49"/>
      <c r="D10974" s="8"/>
      <c r="E10974" s="8"/>
      <c r="F10974" s="8"/>
      <c r="G10974" s="8"/>
      <c r="H10974" s="15"/>
      <c r="I10974" s="27"/>
      <c r="K10974" s="27"/>
      <c r="L10974" s="8"/>
      <c r="M10974" s="8"/>
      <c r="N10974" s="8"/>
    </row>
    <row r="10975" spans="1:14" ht="21" customHeight="1" x14ac:dyDescent="0.5">
      <c r="A10975" s="50"/>
      <c r="B10975" s="8"/>
      <c r="C10975" s="49"/>
      <c r="D10975" s="8"/>
      <c r="E10975" s="8"/>
      <c r="F10975" s="8"/>
      <c r="G10975" s="8"/>
      <c r="H10975" s="15"/>
      <c r="I10975" s="27"/>
      <c r="K10975" s="27"/>
      <c r="L10975" s="8"/>
      <c r="M10975" s="8"/>
      <c r="N10975" s="8"/>
    </row>
    <row r="10976" spans="1:14" ht="21" customHeight="1" x14ac:dyDescent="0.5">
      <c r="A10976" s="50"/>
      <c r="B10976" s="8"/>
      <c r="C10976" s="49"/>
      <c r="D10976" s="8"/>
      <c r="E10976" s="8"/>
      <c r="F10976" s="8"/>
      <c r="G10976" s="8"/>
      <c r="H10976" s="15"/>
      <c r="I10976" s="27"/>
      <c r="K10976" s="27"/>
      <c r="L10976" s="8"/>
      <c r="M10976" s="8"/>
      <c r="N10976" s="8"/>
    </row>
    <row r="10977" spans="1:14" ht="21" customHeight="1" x14ac:dyDescent="0.5">
      <c r="A10977" s="50"/>
      <c r="B10977" s="8"/>
      <c r="C10977" s="49"/>
      <c r="D10977" s="8"/>
      <c r="E10977" s="8"/>
      <c r="F10977" s="8"/>
      <c r="G10977" s="8"/>
      <c r="H10977" s="15"/>
      <c r="I10977" s="27"/>
      <c r="K10977" s="27"/>
      <c r="L10977" s="8"/>
      <c r="M10977" s="8"/>
      <c r="N10977" s="8"/>
    </row>
    <row r="10978" spans="1:14" ht="21" customHeight="1" x14ac:dyDescent="0.5">
      <c r="A10978" s="50"/>
      <c r="B10978" s="8"/>
      <c r="C10978" s="49"/>
      <c r="D10978" s="8"/>
      <c r="E10978" s="8"/>
      <c r="F10978" s="8"/>
      <c r="G10978" s="8"/>
      <c r="H10978" s="15"/>
      <c r="I10978" s="27"/>
      <c r="K10978" s="27"/>
      <c r="L10978" s="8"/>
      <c r="M10978" s="8"/>
      <c r="N10978" s="8"/>
    </row>
    <row r="10979" spans="1:14" ht="21" customHeight="1" x14ac:dyDescent="0.5">
      <c r="A10979" s="50"/>
      <c r="B10979" s="8"/>
      <c r="C10979" s="49"/>
      <c r="D10979" s="8"/>
      <c r="E10979" s="8"/>
      <c r="F10979" s="8"/>
      <c r="G10979" s="8"/>
      <c r="H10979" s="15"/>
      <c r="I10979" s="27"/>
      <c r="K10979" s="27"/>
      <c r="L10979" s="8"/>
      <c r="M10979" s="8"/>
      <c r="N10979" s="8"/>
    </row>
    <row r="10980" spans="1:14" ht="21" customHeight="1" x14ac:dyDescent="0.5">
      <c r="A10980" s="50"/>
      <c r="B10980" s="8"/>
      <c r="C10980" s="49"/>
      <c r="D10980" s="8"/>
      <c r="E10980" s="8"/>
      <c r="F10980" s="8"/>
      <c r="G10980" s="8"/>
      <c r="H10980" s="15"/>
      <c r="I10980" s="27"/>
      <c r="K10980" s="27"/>
      <c r="L10980" s="8"/>
      <c r="M10980" s="8"/>
      <c r="N10980" s="8"/>
    </row>
    <row r="10981" spans="1:14" ht="21" customHeight="1" x14ac:dyDescent="0.5">
      <c r="A10981" s="50"/>
      <c r="B10981" s="8"/>
      <c r="C10981" s="49"/>
      <c r="D10981" s="8"/>
      <c r="E10981" s="8"/>
      <c r="F10981" s="8"/>
      <c r="G10981" s="8"/>
      <c r="H10981" s="15"/>
      <c r="I10981" s="27"/>
      <c r="K10981" s="27"/>
      <c r="L10981" s="8"/>
      <c r="M10981" s="8"/>
      <c r="N10981" s="8"/>
    </row>
    <row r="10982" spans="1:14" ht="21" customHeight="1" x14ac:dyDescent="0.5">
      <c r="A10982" s="50"/>
      <c r="B10982" s="8"/>
      <c r="C10982" s="49"/>
      <c r="D10982" s="8"/>
      <c r="E10982" s="8"/>
      <c r="F10982" s="8"/>
      <c r="G10982" s="8"/>
      <c r="H10982" s="15"/>
      <c r="I10982" s="27"/>
      <c r="K10982" s="27"/>
      <c r="L10982" s="8"/>
      <c r="M10982" s="8"/>
      <c r="N10982" s="8"/>
    </row>
    <row r="10983" spans="1:14" ht="21" customHeight="1" x14ac:dyDescent="0.5">
      <c r="A10983" s="50"/>
      <c r="B10983" s="8"/>
      <c r="C10983" s="49"/>
      <c r="D10983" s="8"/>
      <c r="E10983" s="8"/>
      <c r="F10983" s="8"/>
      <c r="G10983" s="8"/>
      <c r="H10983" s="15"/>
      <c r="I10983" s="27"/>
      <c r="K10983" s="27"/>
      <c r="L10983" s="8"/>
      <c r="M10983" s="8"/>
      <c r="N10983" s="8"/>
    </row>
    <row r="10984" spans="1:14" ht="21" customHeight="1" x14ac:dyDescent="0.5">
      <c r="A10984" s="50"/>
      <c r="B10984" s="8"/>
      <c r="C10984" s="49"/>
      <c r="D10984" s="8"/>
      <c r="E10984" s="8"/>
      <c r="F10984" s="8"/>
      <c r="G10984" s="8"/>
      <c r="H10984" s="15"/>
      <c r="I10984" s="27"/>
      <c r="K10984" s="27"/>
      <c r="L10984" s="8"/>
      <c r="M10984" s="8"/>
      <c r="N10984" s="8"/>
    </row>
    <row r="10985" spans="1:14" ht="21" customHeight="1" x14ac:dyDescent="0.5">
      <c r="A10985" s="50"/>
      <c r="B10985" s="8"/>
      <c r="C10985" s="49"/>
      <c r="D10985" s="8"/>
      <c r="E10985" s="8"/>
      <c r="F10985" s="8"/>
      <c r="G10985" s="8"/>
      <c r="H10985" s="15"/>
      <c r="I10985" s="27"/>
      <c r="K10985" s="27"/>
      <c r="L10985" s="8"/>
      <c r="M10985" s="8"/>
      <c r="N10985" s="8"/>
    </row>
    <row r="10986" spans="1:14" ht="21" customHeight="1" x14ac:dyDescent="0.5">
      <c r="A10986" s="50"/>
      <c r="B10986" s="8"/>
      <c r="C10986" s="49"/>
      <c r="D10986" s="8"/>
      <c r="E10986" s="8"/>
      <c r="F10986" s="8"/>
      <c r="G10986" s="8"/>
      <c r="H10986" s="15"/>
      <c r="I10986" s="27"/>
      <c r="K10986" s="27"/>
      <c r="L10986" s="8"/>
      <c r="M10986" s="8"/>
      <c r="N10986" s="8"/>
    </row>
    <row r="10987" spans="1:14" ht="21" customHeight="1" x14ac:dyDescent="0.5">
      <c r="A10987" s="50"/>
      <c r="B10987" s="8"/>
      <c r="C10987" s="49"/>
      <c r="D10987" s="8"/>
      <c r="E10987" s="8"/>
      <c r="F10987" s="8"/>
      <c r="G10987" s="8"/>
      <c r="H10987" s="15"/>
      <c r="I10987" s="27"/>
      <c r="K10987" s="27"/>
      <c r="L10987" s="8"/>
      <c r="M10987" s="8"/>
      <c r="N10987" s="8"/>
    </row>
    <row r="10988" spans="1:14" ht="21" customHeight="1" x14ac:dyDescent="0.5">
      <c r="A10988" s="50"/>
      <c r="B10988" s="8"/>
      <c r="C10988" s="49"/>
      <c r="D10988" s="8"/>
      <c r="E10988" s="8"/>
      <c r="F10988" s="8"/>
      <c r="G10988" s="8"/>
      <c r="H10988" s="15"/>
      <c r="I10988" s="27"/>
      <c r="K10988" s="27"/>
      <c r="L10988" s="8"/>
      <c r="M10988" s="8"/>
      <c r="N10988" s="8"/>
    </row>
    <row r="10989" spans="1:14" ht="21" customHeight="1" x14ac:dyDescent="0.5">
      <c r="A10989" s="50"/>
      <c r="B10989" s="8"/>
      <c r="C10989" s="49"/>
      <c r="D10989" s="8"/>
      <c r="E10989" s="8"/>
      <c r="F10989" s="8"/>
      <c r="G10989" s="8"/>
      <c r="H10989" s="15"/>
      <c r="I10989" s="27"/>
      <c r="K10989" s="27"/>
      <c r="L10989" s="8"/>
      <c r="M10989" s="8"/>
      <c r="N10989" s="8"/>
    </row>
    <row r="10990" spans="1:14" ht="21" customHeight="1" x14ac:dyDescent="0.5">
      <c r="A10990" s="50"/>
      <c r="B10990" s="8"/>
      <c r="C10990" s="49"/>
      <c r="D10990" s="8"/>
      <c r="E10990" s="8"/>
      <c r="F10990" s="8"/>
      <c r="G10990" s="8"/>
      <c r="H10990" s="15"/>
      <c r="I10990" s="27"/>
      <c r="K10990" s="27"/>
      <c r="L10990" s="8"/>
      <c r="M10990" s="8"/>
      <c r="N10990" s="8"/>
    </row>
    <row r="10991" spans="1:14" ht="21" customHeight="1" x14ac:dyDescent="0.5">
      <c r="A10991" s="50"/>
      <c r="B10991" s="8"/>
      <c r="C10991" s="49"/>
      <c r="D10991" s="8"/>
      <c r="E10991" s="8"/>
      <c r="F10991" s="8"/>
      <c r="G10991" s="8"/>
      <c r="H10991" s="15"/>
      <c r="I10991" s="27"/>
      <c r="K10991" s="27"/>
      <c r="L10991" s="8"/>
      <c r="M10991" s="8"/>
      <c r="N10991" s="8"/>
    </row>
    <row r="10992" spans="1:14" ht="21" customHeight="1" x14ac:dyDescent="0.5">
      <c r="A10992" s="50"/>
      <c r="B10992" s="8"/>
      <c r="C10992" s="49"/>
      <c r="D10992" s="8"/>
      <c r="E10992" s="8"/>
      <c r="F10992" s="8"/>
      <c r="G10992" s="8"/>
      <c r="H10992" s="15"/>
      <c r="I10992" s="27"/>
      <c r="K10992" s="27"/>
      <c r="L10992" s="8"/>
      <c r="M10992" s="8"/>
      <c r="N10992" s="8"/>
    </row>
    <row r="10993" spans="1:14" ht="21" customHeight="1" x14ac:dyDescent="0.5">
      <c r="A10993" s="50"/>
      <c r="B10993" s="8"/>
      <c r="C10993" s="49"/>
      <c r="D10993" s="8"/>
      <c r="E10993" s="8"/>
      <c r="F10993" s="8"/>
      <c r="G10993" s="8"/>
      <c r="H10993" s="15"/>
      <c r="I10993" s="27"/>
      <c r="K10993" s="27"/>
      <c r="L10993" s="8"/>
      <c r="M10993" s="8"/>
      <c r="N10993" s="8"/>
    </row>
    <row r="10994" spans="1:14" ht="21" customHeight="1" x14ac:dyDescent="0.5">
      <c r="A10994" s="50"/>
      <c r="B10994" s="8"/>
      <c r="C10994" s="49"/>
      <c r="D10994" s="8"/>
      <c r="E10994" s="8"/>
      <c r="F10994" s="8"/>
      <c r="G10994" s="8"/>
      <c r="H10994" s="15"/>
      <c r="I10994" s="27"/>
      <c r="K10994" s="27"/>
      <c r="L10994" s="8"/>
      <c r="M10994" s="8"/>
      <c r="N10994" s="8"/>
    </row>
    <row r="10995" spans="1:14" ht="21" customHeight="1" x14ac:dyDescent="0.5">
      <c r="A10995" s="50"/>
      <c r="B10995" s="8"/>
      <c r="C10995" s="49"/>
      <c r="D10995" s="8"/>
      <c r="E10995" s="8"/>
      <c r="F10995" s="8"/>
      <c r="G10995" s="8"/>
      <c r="H10995" s="15"/>
      <c r="I10995" s="27"/>
      <c r="K10995" s="27"/>
      <c r="L10995" s="8"/>
      <c r="M10995" s="8"/>
      <c r="N10995" s="8"/>
    </row>
    <row r="10996" spans="1:14" ht="21" customHeight="1" x14ac:dyDescent="0.5">
      <c r="A10996" s="50"/>
      <c r="B10996" s="8"/>
      <c r="C10996" s="49"/>
      <c r="D10996" s="8"/>
      <c r="E10996" s="8"/>
      <c r="F10996" s="8"/>
      <c r="G10996" s="8"/>
      <c r="H10996" s="15"/>
      <c r="I10996" s="27"/>
      <c r="K10996" s="27"/>
      <c r="L10996" s="8"/>
      <c r="M10996" s="8"/>
      <c r="N10996" s="8"/>
    </row>
    <row r="10997" spans="1:14" ht="21" customHeight="1" x14ac:dyDescent="0.5">
      <c r="A10997" s="50"/>
      <c r="B10997" s="8"/>
      <c r="C10997" s="49"/>
      <c r="D10997" s="8"/>
      <c r="E10997" s="8"/>
      <c r="F10997" s="8"/>
      <c r="G10997" s="8"/>
      <c r="H10997" s="15"/>
      <c r="I10997" s="27"/>
      <c r="K10997" s="27"/>
      <c r="L10997" s="8"/>
      <c r="M10997" s="8"/>
      <c r="N10997" s="8"/>
    </row>
    <row r="10998" spans="1:14" ht="21" customHeight="1" x14ac:dyDescent="0.5">
      <c r="A10998" s="50"/>
      <c r="B10998" s="8"/>
      <c r="C10998" s="49"/>
      <c r="D10998" s="8"/>
      <c r="E10998" s="8"/>
      <c r="F10998" s="8"/>
      <c r="G10998" s="8"/>
      <c r="H10998" s="15"/>
      <c r="I10998" s="27"/>
      <c r="K10998" s="27"/>
      <c r="L10998" s="8"/>
      <c r="M10998" s="8"/>
      <c r="N10998" s="8"/>
    </row>
    <row r="10999" spans="1:14" ht="21" customHeight="1" x14ac:dyDescent="0.5">
      <c r="A10999" s="50"/>
      <c r="B10999" s="8"/>
      <c r="C10999" s="49"/>
      <c r="D10999" s="8"/>
      <c r="E10999" s="8"/>
      <c r="F10999" s="8"/>
      <c r="G10999" s="8"/>
      <c r="H10999" s="15"/>
      <c r="I10999" s="27"/>
      <c r="K10999" s="27"/>
      <c r="L10999" s="8"/>
      <c r="M10999" s="8"/>
      <c r="N10999" s="8"/>
    </row>
    <row r="11000" spans="1:14" ht="21" customHeight="1" x14ac:dyDescent="0.5">
      <c r="A11000" s="50"/>
      <c r="B11000" s="8"/>
      <c r="C11000" s="49"/>
      <c r="D11000" s="8"/>
      <c r="E11000" s="8"/>
      <c r="F11000" s="8"/>
      <c r="G11000" s="8"/>
      <c r="H11000" s="15"/>
      <c r="I11000" s="27"/>
      <c r="K11000" s="27"/>
      <c r="L11000" s="8"/>
      <c r="M11000" s="8"/>
      <c r="N11000" s="8"/>
    </row>
    <row r="11001" spans="1:14" ht="21" customHeight="1" x14ac:dyDescent="0.5">
      <c r="A11001" s="50"/>
      <c r="B11001" s="8"/>
      <c r="C11001" s="49"/>
      <c r="D11001" s="8"/>
      <c r="E11001" s="8"/>
      <c r="F11001" s="8"/>
      <c r="G11001" s="8"/>
      <c r="H11001" s="15"/>
      <c r="I11001" s="27"/>
      <c r="K11001" s="27"/>
      <c r="L11001" s="8"/>
      <c r="M11001" s="8"/>
      <c r="N11001" s="8"/>
    </row>
    <row r="11002" spans="1:14" ht="21" customHeight="1" x14ac:dyDescent="0.5">
      <c r="A11002" s="50"/>
      <c r="B11002" s="8"/>
      <c r="C11002" s="49"/>
      <c r="D11002" s="8"/>
      <c r="E11002" s="8"/>
      <c r="F11002" s="8"/>
      <c r="G11002" s="8"/>
      <c r="H11002" s="15"/>
      <c r="I11002" s="27"/>
      <c r="K11002" s="27"/>
      <c r="L11002" s="8"/>
      <c r="M11002" s="8"/>
      <c r="N11002" s="8"/>
    </row>
    <row r="11003" spans="1:14" ht="21" customHeight="1" x14ac:dyDescent="0.5">
      <c r="A11003" s="50"/>
      <c r="B11003" s="8"/>
      <c r="C11003" s="49"/>
      <c r="D11003" s="8"/>
      <c r="E11003" s="8"/>
      <c r="F11003" s="8"/>
      <c r="G11003" s="8"/>
      <c r="H11003" s="15"/>
      <c r="I11003" s="27"/>
      <c r="K11003" s="27"/>
      <c r="L11003" s="8"/>
      <c r="M11003" s="8"/>
      <c r="N11003" s="8"/>
    </row>
    <row r="11004" spans="1:14" ht="21" customHeight="1" x14ac:dyDescent="0.5">
      <c r="A11004" s="50"/>
      <c r="B11004" s="8"/>
      <c r="C11004" s="49"/>
      <c r="D11004" s="8"/>
      <c r="E11004" s="8"/>
      <c r="F11004" s="8"/>
      <c r="G11004" s="8"/>
      <c r="H11004" s="15"/>
      <c r="I11004" s="27"/>
      <c r="K11004" s="27"/>
      <c r="L11004" s="8"/>
      <c r="M11004" s="8"/>
      <c r="N11004" s="8"/>
    </row>
    <row r="11005" spans="1:14" ht="21" customHeight="1" x14ac:dyDescent="0.5">
      <c r="A11005" s="50"/>
      <c r="B11005" s="8"/>
      <c r="C11005" s="49"/>
      <c r="D11005" s="8"/>
      <c r="E11005" s="8"/>
      <c r="F11005" s="8"/>
      <c r="G11005" s="8"/>
      <c r="H11005" s="15"/>
      <c r="I11005" s="27"/>
      <c r="K11005" s="27"/>
      <c r="L11005" s="8"/>
      <c r="M11005" s="8"/>
      <c r="N11005" s="8"/>
    </row>
    <row r="11006" spans="1:14" ht="21" customHeight="1" x14ac:dyDescent="0.5">
      <c r="A11006" s="50"/>
      <c r="B11006" s="8"/>
      <c r="C11006" s="49"/>
      <c r="D11006" s="8"/>
      <c r="E11006" s="8"/>
      <c r="F11006" s="8"/>
      <c r="G11006" s="8"/>
      <c r="H11006" s="15"/>
      <c r="I11006" s="27"/>
      <c r="K11006" s="27"/>
      <c r="L11006" s="8"/>
      <c r="M11006" s="8"/>
      <c r="N11006" s="8"/>
    </row>
    <row r="11007" spans="1:14" ht="21" customHeight="1" x14ac:dyDescent="0.5">
      <c r="A11007" s="50"/>
      <c r="B11007" s="8"/>
      <c r="C11007" s="49"/>
      <c r="D11007" s="8"/>
      <c r="E11007" s="8"/>
      <c r="F11007" s="8"/>
      <c r="G11007" s="8"/>
      <c r="H11007" s="15"/>
      <c r="I11007" s="27"/>
      <c r="K11007" s="27"/>
      <c r="L11007" s="8"/>
      <c r="M11007" s="8"/>
      <c r="N11007" s="8"/>
    </row>
    <row r="11008" spans="1:14" ht="21" customHeight="1" x14ac:dyDescent="0.5">
      <c r="A11008" s="50"/>
      <c r="B11008" s="8"/>
      <c r="C11008" s="49"/>
      <c r="D11008" s="8"/>
      <c r="E11008" s="8"/>
      <c r="F11008" s="8"/>
      <c r="G11008" s="8"/>
      <c r="H11008" s="15"/>
      <c r="I11008" s="27"/>
      <c r="K11008" s="27"/>
      <c r="L11008" s="8"/>
      <c r="M11008" s="8"/>
      <c r="N11008" s="8"/>
    </row>
    <row r="11009" spans="1:14" ht="21" customHeight="1" x14ac:dyDescent="0.5">
      <c r="A11009" s="50"/>
      <c r="B11009" s="8"/>
      <c r="C11009" s="49"/>
      <c r="D11009" s="8"/>
      <c r="E11009" s="8"/>
      <c r="F11009" s="8"/>
      <c r="G11009" s="8"/>
      <c r="H11009" s="15"/>
      <c r="I11009" s="27"/>
      <c r="K11009" s="27"/>
      <c r="L11009" s="8"/>
      <c r="M11009" s="8"/>
      <c r="N11009" s="8"/>
    </row>
    <row r="11010" spans="1:14" ht="21" customHeight="1" x14ac:dyDescent="0.5">
      <c r="A11010" s="50"/>
      <c r="B11010" s="8"/>
      <c r="C11010" s="49"/>
      <c r="D11010" s="8"/>
      <c r="E11010" s="8"/>
      <c r="F11010" s="8"/>
      <c r="G11010" s="8"/>
      <c r="H11010" s="15"/>
      <c r="I11010" s="27"/>
      <c r="K11010" s="27"/>
      <c r="L11010" s="8"/>
      <c r="M11010" s="8"/>
      <c r="N11010" s="8"/>
    </row>
    <row r="11011" spans="1:14" ht="21" customHeight="1" x14ac:dyDescent="0.5">
      <c r="A11011" s="50"/>
      <c r="B11011" s="8"/>
      <c r="C11011" s="49"/>
      <c r="D11011" s="8"/>
      <c r="E11011" s="8"/>
      <c r="F11011" s="8"/>
      <c r="G11011" s="8"/>
      <c r="H11011" s="15"/>
      <c r="I11011" s="27"/>
      <c r="K11011" s="27"/>
      <c r="L11011" s="8"/>
      <c r="M11011" s="8"/>
      <c r="N11011" s="8"/>
    </row>
    <row r="11012" spans="1:14" ht="21" customHeight="1" x14ac:dyDescent="0.5">
      <c r="A11012" s="50"/>
      <c r="B11012" s="8"/>
      <c r="C11012" s="49"/>
      <c r="D11012" s="8"/>
      <c r="E11012" s="8"/>
      <c r="F11012" s="8"/>
      <c r="G11012" s="8"/>
      <c r="H11012" s="15"/>
      <c r="I11012" s="27"/>
      <c r="K11012" s="27"/>
      <c r="L11012" s="8"/>
      <c r="M11012" s="8"/>
      <c r="N11012" s="8"/>
    </row>
    <row r="11013" spans="1:14" ht="21" customHeight="1" x14ac:dyDescent="0.5">
      <c r="A11013" s="50"/>
      <c r="B11013" s="8"/>
      <c r="C11013" s="49"/>
      <c r="D11013" s="8"/>
      <c r="E11013" s="8"/>
      <c r="F11013" s="8"/>
      <c r="G11013" s="8"/>
      <c r="H11013" s="15"/>
      <c r="I11013" s="27"/>
      <c r="K11013" s="27"/>
      <c r="L11013" s="8"/>
      <c r="M11013" s="8"/>
      <c r="N11013" s="8"/>
    </row>
    <row r="11014" spans="1:14" ht="21" customHeight="1" x14ac:dyDescent="0.5">
      <c r="A11014" s="50"/>
      <c r="B11014" s="8"/>
      <c r="C11014" s="49"/>
      <c r="D11014" s="8"/>
      <c r="E11014" s="8"/>
      <c r="F11014" s="8"/>
      <c r="G11014" s="8"/>
      <c r="H11014" s="15"/>
      <c r="I11014" s="27"/>
      <c r="K11014" s="27"/>
      <c r="L11014" s="8"/>
      <c r="M11014" s="8"/>
      <c r="N11014" s="8"/>
    </row>
    <row r="11015" spans="1:14" ht="21" customHeight="1" x14ac:dyDescent="0.5">
      <c r="A11015" s="50"/>
      <c r="B11015" s="8"/>
      <c r="C11015" s="49"/>
      <c r="D11015" s="8"/>
      <c r="E11015" s="8"/>
      <c r="F11015" s="8"/>
      <c r="G11015" s="8"/>
      <c r="H11015" s="15"/>
      <c r="I11015" s="27"/>
      <c r="K11015" s="27"/>
      <c r="L11015" s="8"/>
      <c r="M11015" s="8"/>
      <c r="N11015" s="8"/>
    </row>
    <row r="11016" spans="1:14" ht="21" customHeight="1" x14ac:dyDescent="0.5">
      <c r="A11016" s="50"/>
      <c r="B11016" s="8"/>
      <c r="C11016" s="49"/>
      <c r="D11016" s="8"/>
      <c r="E11016" s="8"/>
      <c r="F11016" s="8"/>
      <c r="G11016" s="8"/>
      <c r="H11016" s="15"/>
      <c r="I11016" s="27"/>
      <c r="K11016" s="27"/>
      <c r="L11016" s="8"/>
      <c r="M11016" s="8"/>
      <c r="N11016" s="8"/>
    </row>
    <row r="11017" spans="1:14" ht="21" customHeight="1" x14ac:dyDescent="0.5">
      <c r="A11017" s="50"/>
      <c r="B11017" s="8"/>
      <c r="C11017" s="49"/>
      <c r="D11017" s="8"/>
      <c r="E11017" s="8"/>
      <c r="F11017" s="8"/>
      <c r="G11017" s="8"/>
      <c r="H11017" s="15"/>
      <c r="I11017" s="27"/>
      <c r="K11017" s="27"/>
      <c r="L11017" s="8"/>
      <c r="M11017" s="8"/>
      <c r="N11017" s="8"/>
    </row>
    <row r="11018" spans="1:14" ht="21" customHeight="1" x14ac:dyDescent="0.5">
      <c r="A11018" s="50"/>
      <c r="B11018" s="8"/>
      <c r="C11018" s="49"/>
      <c r="D11018" s="8"/>
      <c r="E11018" s="8"/>
      <c r="F11018" s="8"/>
      <c r="G11018" s="8"/>
      <c r="H11018" s="15"/>
      <c r="I11018" s="27"/>
      <c r="K11018" s="27"/>
      <c r="L11018" s="8"/>
      <c r="M11018" s="8"/>
      <c r="N11018" s="8"/>
    </row>
    <row r="11019" spans="1:14" ht="21" customHeight="1" x14ac:dyDescent="0.5">
      <c r="A11019" s="50"/>
      <c r="B11019" s="8"/>
      <c r="C11019" s="49"/>
      <c r="D11019" s="8"/>
      <c r="E11019" s="8"/>
      <c r="F11019" s="8"/>
      <c r="G11019" s="8"/>
      <c r="H11019" s="15"/>
      <c r="I11019" s="27"/>
      <c r="K11019" s="27"/>
      <c r="L11019" s="8"/>
      <c r="M11019" s="8"/>
      <c r="N11019" s="8"/>
    </row>
    <row r="11020" spans="1:14" ht="21" customHeight="1" x14ac:dyDescent="0.5">
      <c r="A11020" s="50"/>
      <c r="B11020" s="8"/>
      <c r="C11020" s="49"/>
      <c r="D11020" s="8"/>
      <c r="E11020" s="8"/>
      <c r="F11020" s="8"/>
      <c r="G11020" s="8"/>
      <c r="H11020" s="15"/>
      <c r="I11020" s="27"/>
      <c r="K11020" s="27"/>
      <c r="L11020" s="8"/>
      <c r="M11020" s="8"/>
      <c r="N11020" s="8"/>
    </row>
    <row r="11021" spans="1:14" ht="21" customHeight="1" x14ac:dyDescent="0.5">
      <c r="A11021" s="50"/>
      <c r="B11021" s="8"/>
      <c r="C11021" s="49"/>
      <c r="D11021" s="8"/>
      <c r="E11021" s="8"/>
      <c r="F11021" s="8"/>
      <c r="G11021" s="8"/>
      <c r="H11021" s="15"/>
      <c r="I11021" s="27"/>
      <c r="K11021" s="27"/>
      <c r="L11021" s="8"/>
      <c r="M11021" s="8"/>
      <c r="N11021" s="8"/>
    </row>
    <row r="11022" spans="1:14" ht="21" customHeight="1" x14ac:dyDescent="0.5">
      <c r="A11022" s="50"/>
      <c r="B11022" s="8"/>
      <c r="C11022" s="49"/>
      <c r="D11022" s="8"/>
      <c r="E11022" s="8"/>
      <c r="F11022" s="8"/>
      <c r="G11022" s="8"/>
      <c r="H11022" s="15"/>
      <c r="I11022" s="27"/>
      <c r="K11022" s="27"/>
      <c r="L11022" s="8"/>
      <c r="M11022" s="8"/>
      <c r="N11022" s="8"/>
    </row>
    <row r="11023" spans="1:14" ht="21" customHeight="1" x14ac:dyDescent="0.5">
      <c r="A11023" s="50"/>
      <c r="B11023" s="8"/>
      <c r="C11023" s="49"/>
      <c r="D11023" s="8"/>
      <c r="E11023" s="8"/>
      <c r="F11023" s="8"/>
      <c r="G11023" s="8"/>
      <c r="H11023" s="15"/>
      <c r="I11023" s="27"/>
      <c r="K11023" s="27"/>
      <c r="L11023" s="8"/>
      <c r="M11023" s="8"/>
      <c r="N11023" s="8"/>
    </row>
    <row r="11024" spans="1:14" ht="21" customHeight="1" x14ac:dyDescent="0.5">
      <c r="A11024" s="50"/>
      <c r="B11024" s="8"/>
      <c r="C11024" s="49"/>
      <c r="D11024" s="8"/>
      <c r="E11024" s="8"/>
      <c r="F11024" s="8"/>
      <c r="G11024" s="8"/>
      <c r="H11024" s="15"/>
      <c r="I11024" s="27"/>
      <c r="K11024" s="27"/>
      <c r="L11024" s="8"/>
      <c r="M11024" s="8"/>
      <c r="N11024" s="8"/>
    </row>
    <row r="11025" spans="1:14" ht="21" customHeight="1" x14ac:dyDescent="0.5">
      <c r="A11025" s="50"/>
      <c r="B11025" s="8"/>
      <c r="C11025" s="49"/>
      <c r="D11025" s="8"/>
      <c r="E11025" s="8"/>
      <c r="F11025" s="8"/>
      <c r="G11025" s="8"/>
      <c r="H11025" s="15"/>
      <c r="I11025" s="27"/>
      <c r="K11025" s="27"/>
      <c r="L11025" s="8"/>
      <c r="M11025" s="8"/>
      <c r="N11025" s="8"/>
    </row>
    <row r="11026" spans="1:14" ht="21" customHeight="1" x14ac:dyDescent="0.5">
      <c r="A11026" s="50"/>
      <c r="B11026" s="8"/>
      <c r="C11026" s="49"/>
      <c r="D11026" s="8"/>
      <c r="E11026" s="8"/>
      <c r="F11026" s="8"/>
      <c r="G11026" s="8"/>
      <c r="H11026" s="15"/>
      <c r="I11026" s="27"/>
      <c r="K11026" s="27"/>
      <c r="L11026" s="8"/>
      <c r="M11026" s="8"/>
      <c r="N11026" s="8"/>
    </row>
    <row r="11027" spans="1:14" ht="21" customHeight="1" x14ac:dyDescent="0.5">
      <c r="A11027" s="50"/>
      <c r="B11027" s="8"/>
      <c r="C11027" s="49"/>
      <c r="D11027" s="8"/>
      <c r="E11027" s="8"/>
      <c r="F11027" s="8"/>
      <c r="G11027" s="8"/>
      <c r="H11027" s="15"/>
      <c r="I11027" s="27"/>
      <c r="K11027" s="27"/>
      <c r="L11027" s="8"/>
      <c r="M11027" s="8"/>
      <c r="N11027" s="8"/>
    </row>
    <row r="11028" spans="1:14" ht="21" customHeight="1" x14ac:dyDescent="0.5">
      <c r="A11028" s="50"/>
      <c r="B11028" s="8"/>
      <c r="C11028" s="49"/>
      <c r="D11028" s="8"/>
      <c r="E11028" s="8"/>
      <c r="F11028" s="8"/>
      <c r="G11028" s="8"/>
      <c r="H11028" s="15"/>
      <c r="I11028" s="27"/>
      <c r="K11028" s="27"/>
      <c r="L11028" s="8"/>
      <c r="M11028" s="8"/>
      <c r="N11028" s="8"/>
    </row>
    <row r="11029" spans="1:14" ht="21" customHeight="1" x14ac:dyDescent="0.5">
      <c r="A11029" s="50"/>
      <c r="B11029" s="8"/>
      <c r="C11029" s="49"/>
      <c r="D11029" s="8"/>
      <c r="E11029" s="8"/>
      <c r="F11029" s="8"/>
      <c r="G11029" s="8"/>
      <c r="H11029" s="15"/>
      <c r="I11029" s="27"/>
      <c r="K11029" s="27"/>
      <c r="L11029" s="8"/>
      <c r="M11029" s="8"/>
      <c r="N11029" s="8"/>
    </row>
    <row r="11030" spans="1:14" ht="21" customHeight="1" x14ac:dyDescent="0.5">
      <c r="A11030" s="50"/>
      <c r="B11030" s="8"/>
      <c r="C11030" s="49"/>
      <c r="D11030" s="8"/>
      <c r="E11030" s="8"/>
      <c r="F11030" s="8"/>
      <c r="G11030" s="8"/>
      <c r="H11030" s="15"/>
      <c r="I11030" s="27"/>
      <c r="K11030" s="27"/>
      <c r="L11030" s="8"/>
      <c r="M11030" s="8"/>
      <c r="N11030" s="8"/>
    </row>
    <row r="11031" spans="1:14" ht="21" customHeight="1" x14ac:dyDescent="0.5">
      <c r="A11031" s="50"/>
      <c r="B11031" s="8"/>
      <c r="C11031" s="49"/>
      <c r="D11031" s="8"/>
      <c r="E11031" s="8"/>
      <c r="F11031" s="8"/>
      <c r="G11031" s="8"/>
      <c r="H11031" s="15"/>
      <c r="I11031" s="27"/>
      <c r="K11031" s="27"/>
      <c r="L11031" s="8"/>
      <c r="M11031" s="8"/>
      <c r="N11031" s="8"/>
    </row>
    <row r="11032" spans="1:14" ht="21" customHeight="1" x14ac:dyDescent="0.5">
      <c r="A11032" s="50"/>
      <c r="B11032" s="8"/>
      <c r="C11032" s="49"/>
      <c r="D11032" s="8"/>
      <c r="E11032" s="8"/>
      <c r="F11032" s="8"/>
      <c r="G11032" s="8"/>
      <c r="H11032" s="15"/>
      <c r="I11032" s="27"/>
      <c r="K11032" s="27"/>
      <c r="L11032" s="8"/>
      <c r="M11032" s="8"/>
      <c r="N11032" s="8"/>
    </row>
    <row r="11033" spans="1:14" ht="21" customHeight="1" x14ac:dyDescent="0.5">
      <c r="A11033" s="50"/>
      <c r="B11033" s="8"/>
      <c r="C11033" s="49"/>
      <c r="D11033" s="8"/>
      <c r="E11033" s="8"/>
      <c r="F11033" s="8"/>
      <c r="G11033" s="8"/>
      <c r="H11033" s="15"/>
      <c r="I11033" s="27"/>
      <c r="K11033" s="27"/>
      <c r="L11033" s="8"/>
      <c r="M11033" s="8"/>
      <c r="N11033" s="8"/>
    </row>
    <row r="11034" spans="1:14" ht="21" customHeight="1" x14ac:dyDescent="0.5">
      <c r="A11034" s="50"/>
      <c r="B11034" s="8"/>
      <c r="C11034" s="49"/>
      <c r="D11034" s="8"/>
      <c r="E11034" s="8"/>
      <c r="F11034" s="8"/>
      <c r="G11034" s="8"/>
      <c r="H11034" s="15"/>
      <c r="I11034" s="27"/>
      <c r="K11034" s="27"/>
      <c r="L11034" s="8"/>
      <c r="M11034" s="8"/>
      <c r="N11034" s="8"/>
    </row>
    <row r="11035" spans="1:14" ht="21" customHeight="1" x14ac:dyDescent="0.5">
      <c r="A11035" s="50"/>
      <c r="B11035" s="8"/>
      <c r="C11035" s="49"/>
      <c r="D11035" s="8"/>
      <c r="E11035" s="8"/>
      <c r="F11035" s="8"/>
      <c r="G11035" s="8"/>
      <c r="H11035" s="15"/>
      <c r="I11035" s="27"/>
      <c r="K11035" s="27"/>
      <c r="L11035" s="8"/>
      <c r="M11035" s="8"/>
      <c r="N11035" s="8"/>
    </row>
    <row r="11036" spans="1:14" ht="21" customHeight="1" x14ac:dyDescent="0.5">
      <c r="A11036" s="50"/>
      <c r="B11036" s="8"/>
      <c r="C11036" s="49"/>
      <c r="D11036" s="8"/>
      <c r="E11036" s="8"/>
      <c r="F11036" s="8"/>
      <c r="G11036" s="8"/>
      <c r="H11036" s="15"/>
      <c r="I11036" s="27"/>
      <c r="K11036" s="27"/>
      <c r="L11036" s="8"/>
      <c r="M11036" s="8"/>
      <c r="N11036" s="8"/>
    </row>
    <row r="11037" spans="1:14" ht="21" customHeight="1" x14ac:dyDescent="0.5">
      <c r="A11037" s="50"/>
      <c r="B11037" s="8"/>
      <c r="C11037" s="49"/>
      <c r="D11037" s="8"/>
      <c r="E11037" s="8"/>
      <c r="F11037" s="8"/>
      <c r="G11037" s="8"/>
      <c r="H11037" s="15"/>
      <c r="I11037" s="27"/>
      <c r="K11037" s="27"/>
      <c r="L11037" s="8"/>
      <c r="M11037" s="8"/>
      <c r="N11037" s="8"/>
    </row>
    <row r="11038" spans="1:14" ht="21" customHeight="1" x14ac:dyDescent="0.5">
      <c r="A11038" s="50"/>
      <c r="B11038" s="8"/>
      <c r="C11038" s="49"/>
      <c r="D11038" s="8"/>
      <c r="E11038" s="8"/>
      <c r="F11038" s="8"/>
      <c r="G11038" s="8"/>
      <c r="H11038" s="15"/>
      <c r="I11038" s="27"/>
      <c r="K11038" s="27"/>
      <c r="L11038" s="8"/>
      <c r="M11038" s="8"/>
      <c r="N11038" s="8"/>
    </row>
    <row r="11039" spans="1:14" ht="21" customHeight="1" x14ac:dyDescent="0.5">
      <c r="A11039" s="50"/>
      <c r="B11039" s="8"/>
      <c r="C11039" s="49"/>
      <c r="D11039" s="8"/>
      <c r="E11039" s="8"/>
      <c r="F11039" s="8"/>
      <c r="G11039" s="8"/>
      <c r="H11039" s="15"/>
      <c r="I11039" s="27"/>
      <c r="K11039" s="27"/>
      <c r="L11039" s="8"/>
      <c r="M11039" s="8"/>
      <c r="N11039" s="8"/>
    </row>
    <row r="11040" spans="1:14" ht="21" customHeight="1" x14ac:dyDescent="0.5">
      <c r="A11040" s="50"/>
      <c r="B11040" s="8"/>
      <c r="C11040" s="49"/>
      <c r="D11040" s="8"/>
      <c r="E11040" s="8"/>
      <c r="F11040" s="8"/>
      <c r="G11040" s="8"/>
      <c r="H11040" s="15"/>
      <c r="I11040" s="27"/>
      <c r="K11040" s="27"/>
      <c r="L11040" s="8"/>
      <c r="M11040" s="8"/>
      <c r="N11040" s="8"/>
    </row>
    <row r="11041" spans="1:14" ht="21" customHeight="1" x14ac:dyDescent="0.5">
      <c r="A11041" s="50"/>
      <c r="B11041" s="8"/>
      <c r="C11041" s="49"/>
      <c r="D11041" s="8"/>
      <c r="E11041" s="8"/>
      <c r="F11041" s="8"/>
      <c r="G11041" s="8"/>
      <c r="H11041" s="15"/>
      <c r="I11041" s="27"/>
      <c r="K11041" s="27"/>
      <c r="L11041" s="8"/>
      <c r="M11041" s="8"/>
      <c r="N11041" s="8"/>
    </row>
    <row r="11042" spans="1:14" ht="21" customHeight="1" x14ac:dyDescent="0.5">
      <c r="A11042" s="50"/>
      <c r="B11042" s="8"/>
      <c r="C11042" s="49"/>
      <c r="D11042" s="8"/>
      <c r="E11042" s="8"/>
      <c r="F11042" s="8"/>
      <c r="G11042" s="8"/>
      <c r="H11042" s="15"/>
      <c r="I11042" s="27"/>
      <c r="K11042" s="27"/>
      <c r="L11042" s="8"/>
      <c r="M11042" s="8"/>
      <c r="N11042" s="8"/>
    </row>
    <row r="11043" spans="1:14" ht="21" customHeight="1" x14ac:dyDescent="0.5">
      <c r="A11043" s="50"/>
      <c r="B11043" s="8"/>
      <c r="C11043" s="49"/>
      <c r="D11043" s="8"/>
      <c r="E11043" s="8"/>
      <c r="F11043" s="8"/>
      <c r="G11043" s="8"/>
      <c r="H11043" s="15"/>
      <c r="I11043" s="27"/>
      <c r="K11043" s="27"/>
      <c r="L11043" s="8"/>
      <c r="M11043" s="8"/>
      <c r="N11043" s="8"/>
    </row>
    <row r="11044" spans="1:14" ht="21" customHeight="1" x14ac:dyDescent="0.5">
      <c r="A11044" s="50"/>
      <c r="B11044" s="8"/>
      <c r="C11044" s="49"/>
      <c r="D11044" s="8"/>
      <c r="E11044" s="8"/>
      <c r="F11044" s="8"/>
      <c r="G11044" s="8"/>
      <c r="H11044" s="15"/>
      <c r="I11044" s="27"/>
      <c r="K11044" s="27"/>
      <c r="L11044" s="8"/>
      <c r="M11044" s="8"/>
      <c r="N11044" s="8"/>
    </row>
    <row r="11045" spans="1:14" ht="21" customHeight="1" x14ac:dyDescent="0.5">
      <c r="A11045" s="50"/>
      <c r="B11045" s="8"/>
      <c r="C11045" s="49"/>
      <c r="D11045" s="8"/>
      <c r="E11045" s="8"/>
      <c r="F11045" s="8"/>
      <c r="G11045" s="8"/>
      <c r="H11045" s="15"/>
      <c r="I11045" s="27"/>
      <c r="K11045" s="27"/>
      <c r="L11045" s="8"/>
      <c r="M11045" s="8"/>
      <c r="N11045" s="8"/>
    </row>
    <row r="11046" spans="1:14" ht="21" customHeight="1" x14ac:dyDescent="0.5">
      <c r="A11046" s="50"/>
      <c r="B11046" s="8"/>
      <c r="C11046" s="49"/>
      <c r="D11046" s="8"/>
      <c r="E11046" s="8"/>
      <c r="F11046" s="8"/>
      <c r="G11046" s="8"/>
      <c r="H11046" s="15"/>
      <c r="I11046" s="27"/>
      <c r="K11046" s="27"/>
      <c r="L11046" s="8"/>
      <c r="M11046" s="8"/>
      <c r="N11046" s="8"/>
    </row>
    <row r="11047" spans="1:14" ht="21" customHeight="1" x14ac:dyDescent="0.5">
      <c r="A11047" s="50"/>
      <c r="B11047" s="8"/>
      <c r="C11047" s="49"/>
      <c r="D11047" s="8"/>
      <c r="E11047" s="8"/>
      <c r="F11047" s="8"/>
      <c r="G11047" s="8"/>
      <c r="H11047" s="15"/>
      <c r="I11047" s="27"/>
      <c r="K11047" s="27"/>
      <c r="L11047" s="8"/>
      <c r="M11047" s="8"/>
      <c r="N11047" s="8"/>
    </row>
    <row r="11048" spans="1:14" ht="21" customHeight="1" x14ac:dyDescent="0.5">
      <c r="A11048" s="50"/>
      <c r="B11048" s="8"/>
      <c r="C11048" s="49"/>
      <c r="D11048" s="8"/>
      <c r="E11048" s="8"/>
      <c r="F11048" s="8"/>
      <c r="G11048" s="8"/>
      <c r="H11048" s="15"/>
      <c r="I11048" s="27"/>
      <c r="K11048" s="27"/>
      <c r="L11048" s="8"/>
      <c r="M11048" s="8"/>
      <c r="N11048" s="8"/>
    </row>
    <row r="11049" spans="1:14" ht="21" customHeight="1" x14ac:dyDescent="0.5">
      <c r="A11049" s="50"/>
      <c r="B11049" s="8"/>
      <c r="C11049" s="49"/>
      <c r="D11049" s="8"/>
      <c r="E11049" s="8"/>
      <c r="F11049" s="8"/>
      <c r="G11049" s="8"/>
      <c r="H11049" s="15"/>
      <c r="I11049" s="27"/>
      <c r="K11049" s="27"/>
      <c r="L11049" s="8"/>
      <c r="M11049" s="8"/>
      <c r="N11049" s="8"/>
    </row>
    <row r="11050" spans="1:14" ht="21" customHeight="1" x14ac:dyDescent="0.5">
      <c r="A11050" s="50"/>
      <c r="B11050" s="8"/>
      <c r="C11050" s="49"/>
      <c r="D11050" s="8"/>
      <c r="E11050" s="8"/>
      <c r="F11050" s="8"/>
      <c r="G11050" s="8"/>
      <c r="H11050" s="15"/>
      <c r="I11050" s="27"/>
      <c r="K11050" s="27"/>
      <c r="L11050" s="8"/>
      <c r="M11050" s="8"/>
      <c r="N11050" s="8"/>
    </row>
    <row r="11051" spans="1:14" ht="21" customHeight="1" x14ac:dyDescent="0.5">
      <c r="A11051" s="50"/>
      <c r="B11051" s="8"/>
      <c r="C11051" s="49"/>
      <c r="D11051" s="8"/>
      <c r="E11051" s="8"/>
      <c r="F11051" s="8"/>
      <c r="G11051" s="8"/>
      <c r="H11051" s="15"/>
      <c r="I11051" s="27"/>
      <c r="K11051" s="27"/>
      <c r="L11051" s="8"/>
      <c r="M11051" s="8"/>
      <c r="N11051" s="8"/>
    </row>
    <row r="11052" spans="1:14" ht="21" customHeight="1" x14ac:dyDescent="0.5">
      <c r="A11052" s="50"/>
      <c r="B11052" s="8"/>
      <c r="C11052" s="49"/>
      <c r="D11052" s="8"/>
      <c r="E11052" s="8"/>
      <c r="F11052" s="8"/>
      <c r="G11052" s="8"/>
      <c r="H11052" s="15"/>
      <c r="I11052" s="27"/>
      <c r="K11052" s="27"/>
      <c r="L11052" s="8"/>
      <c r="M11052" s="8"/>
      <c r="N11052" s="8"/>
    </row>
    <row r="11053" spans="1:14" ht="21" customHeight="1" x14ac:dyDescent="0.5">
      <c r="A11053" s="50"/>
      <c r="B11053" s="8"/>
      <c r="C11053" s="49"/>
      <c r="D11053" s="8"/>
      <c r="E11053" s="8"/>
      <c r="F11053" s="8"/>
      <c r="G11053" s="8"/>
      <c r="H11053" s="15"/>
      <c r="I11053" s="27"/>
      <c r="K11053" s="27"/>
      <c r="L11053" s="8"/>
      <c r="M11053" s="8"/>
      <c r="N11053" s="8"/>
    </row>
    <row r="11054" spans="1:14" ht="21" customHeight="1" x14ac:dyDescent="0.5">
      <c r="A11054" s="50"/>
      <c r="B11054" s="8"/>
      <c r="C11054" s="49"/>
      <c r="D11054" s="8"/>
      <c r="E11054" s="8"/>
      <c r="F11054" s="8"/>
      <c r="G11054" s="8"/>
      <c r="H11054" s="15"/>
      <c r="I11054" s="27"/>
      <c r="K11054" s="27"/>
      <c r="L11054" s="8"/>
      <c r="M11054" s="8"/>
      <c r="N11054" s="8"/>
    </row>
    <row r="11055" spans="1:14" ht="21" customHeight="1" x14ac:dyDescent="0.5">
      <c r="A11055" s="50"/>
      <c r="B11055" s="8"/>
      <c r="C11055" s="49"/>
      <c r="D11055" s="8"/>
      <c r="E11055" s="8"/>
      <c r="F11055" s="8"/>
      <c r="G11055" s="8"/>
      <c r="H11055" s="15"/>
      <c r="I11055" s="27"/>
      <c r="K11055" s="27"/>
      <c r="L11055" s="8"/>
      <c r="M11055" s="8"/>
      <c r="N11055" s="8"/>
    </row>
    <row r="11056" spans="1:14" ht="21" customHeight="1" x14ac:dyDescent="0.5">
      <c r="A11056" s="50"/>
      <c r="B11056" s="8"/>
      <c r="C11056" s="49"/>
      <c r="D11056" s="8"/>
      <c r="E11056" s="8"/>
      <c r="F11056" s="8"/>
      <c r="G11056" s="8"/>
      <c r="H11056" s="15"/>
      <c r="I11056" s="27"/>
      <c r="K11056" s="27"/>
      <c r="L11056" s="8"/>
      <c r="M11056" s="8"/>
      <c r="N11056" s="8"/>
    </row>
    <row r="11057" spans="1:14" ht="21" customHeight="1" x14ac:dyDescent="0.5">
      <c r="A11057" s="50"/>
      <c r="B11057" s="8"/>
      <c r="C11057" s="49"/>
      <c r="D11057" s="8"/>
      <c r="E11057" s="8"/>
      <c r="F11057" s="8"/>
      <c r="G11057" s="8"/>
      <c r="H11057" s="15"/>
      <c r="I11057" s="27"/>
      <c r="K11057" s="27"/>
      <c r="L11057" s="8"/>
      <c r="M11057" s="8"/>
      <c r="N11057" s="8"/>
    </row>
    <row r="11058" spans="1:14" ht="21" customHeight="1" x14ac:dyDescent="0.5">
      <c r="A11058" s="50"/>
      <c r="B11058" s="8"/>
      <c r="C11058" s="49"/>
      <c r="D11058" s="8"/>
      <c r="E11058" s="8"/>
      <c r="F11058" s="8"/>
      <c r="G11058" s="8"/>
      <c r="H11058" s="15"/>
      <c r="I11058" s="27"/>
      <c r="K11058" s="27"/>
      <c r="L11058" s="8"/>
      <c r="M11058" s="8"/>
      <c r="N11058" s="8"/>
    </row>
    <row r="11059" spans="1:14" ht="21" customHeight="1" x14ac:dyDescent="0.5">
      <c r="A11059" s="50"/>
      <c r="B11059" s="8"/>
      <c r="C11059" s="49"/>
      <c r="D11059" s="8"/>
      <c r="E11059" s="8"/>
      <c r="F11059" s="8"/>
      <c r="G11059" s="8"/>
      <c r="H11059" s="15"/>
      <c r="I11059" s="27"/>
      <c r="K11059" s="27"/>
      <c r="L11059" s="8"/>
      <c r="M11059" s="8"/>
      <c r="N11059" s="8"/>
    </row>
    <row r="11060" spans="1:14" ht="21" customHeight="1" x14ac:dyDescent="0.5">
      <c r="A11060" s="50"/>
      <c r="B11060" s="8"/>
      <c r="C11060" s="49"/>
      <c r="D11060" s="8"/>
      <c r="E11060" s="8"/>
      <c r="F11060" s="8"/>
      <c r="G11060" s="8"/>
      <c r="H11060" s="15"/>
      <c r="I11060" s="27"/>
      <c r="K11060" s="27"/>
      <c r="L11060" s="8"/>
      <c r="M11060" s="8"/>
      <c r="N11060" s="8"/>
    </row>
    <row r="11061" spans="1:14" ht="21" customHeight="1" x14ac:dyDescent="0.5">
      <c r="A11061" s="50"/>
      <c r="B11061" s="8"/>
      <c r="C11061" s="49"/>
      <c r="D11061" s="8"/>
      <c r="E11061" s="8"/>
      <c r="F11061" s="8"/>
      <c r="G11061" s="8"/>
      <c r="H11061" s="15"/>
      <c r="I11061" s="27"/>
      <c r="K11061" s="27"/>
      <c r="L11061" s="8"/>
      <c r="M11061" s="8"/>
      <c r="N11061" s="8"/>
    </row>
    <row r="11062" spans="1:14" ht="21" customHeight="1" x14ac:dyDescent="0.5">
      <c r="A11062" s="50"/>
      <c r="B11062" s="8"/>
      <c r="C11062" s="49"/>
      <c r="D11062" s="8"/>
      <c r="E11062" s="8"/>
      <c r="F11062" s="8"/>
      <c r="G11062" s="8"/>
      <c r="H11062" s="15"/>
      <c r="I11062" s="27"/>
      <c r="K11062" s="27"/>
      <c r="L11062" s="8"/>
      <c r="M11062" s="8"/>
      <c r="N11062" s="8"/>
    </row>
    <row r="11063" spans="1:14" ht="21" customHeight="1" x14ac:dyDescent="0.5">
      <c r="A11063" s="50"/>
      <c r="B11063" s="8"/>
      <c r="C11063" s="49"/>
      <c r="D11063" s="8"/>
      <c r="E11063" s="8"/>
      <c r="F11063" s="8"/>
      <c r="G11063" s="8"/>
      <c r="H11063" s="15"/>
      <c r="I11063" s="27"/>
      <c r="K11063" s="27"/>
      <c r="L11063" s="8"/>
      <c r="M11063" s="8"/>
      <c r="N11063" s="8"/>
    </row>
    <row r="11064" spans="1:14" ht="21" customHeight="1" x14ac:dyDescent="0.5">
      <c r="A11064" s="50"/>
      <c r="B11064" s="8"/>
      <c r="C11064" s="49"/>
      <c r="D11064" s="8"/>
      <c r="E11064" s="8"/>
      <c r="F11064" s="8"/>
      <c r="G11064" s="8"/>
      <c r="H11064" s="15"/>
      <c r="I11064" s="27"/>
      <c r="K11064" s="27"/>
      <c r="L11064" s="8"/>
      <c r="M11064" s="8"/>
      <c r="N11064" s="8"/>
    </row>
    <row r="11065" spans="1:14" ht="21" customHeight="1" x14ac:dyDescent="0.5">
      <c r="A11065" s="50"/>
      <c r="B11065" s="8"/>
      <c r="C11065" s="49"/>
      <c r="D11065" s="8"/>
      <c r="E11065" s="8"/>
      <c r="F11065" s="8"/>
      <c r="G11065" s="8"/>
      <c r="H11065" s="15"/>
      <c r="I11065" s="27"/>
      <c r="K11065" s="27"/>
      <c r="L11065" s="8"/>
      <c r="M11065" s="8"/>
      <c r="N11065" s="8"/>
    </row>
    <row r="11066" spans="1:14" ht="21" customHeight="1" x14ac:dyDescent="0.5">
      <c r="A11066" s="50"/>
      <c r="B11066" s="8"/>
      <c r="C11066" s="49"/>
      <c r="D11066" s="8"/>
      <c r="E11066" s="8"/>
      <c r="F11066" s="8"/>
      <c r="G11066" s="8"/>
      <c r="H11066" s="15"/>
      <c r="I11066" s="27"/>
      <c r="K11066" s="27"/>
      <c r="L11066" s="8"/>
      <c r="M11066" s="8"/>
      <c r="N11066" s="8"/>
    </row>
    <row r="11067" spans="1:14" ht="21" customHeight="1" x14ac:dyDescent="0.5">
      <c r="A11067" s="50"/>
      <c r="B11067" s="8"/>
      <c r="C11067" s="49"/>
      <c r="D11067" s="8"/>
      <c r="E11067" s="8"/>
      <c r="F11067" s="8"/>
      <c r="G11067" s="8"/>
      <c r="H11067" s="15"/>
      <c r="I11067" s="27"/>
      <c r="K11067" s="27"/>
      <c r="L11067" s="8"/>
      <c r="M11067" s="8"/>
      <c r="N11067" s="8"/>
    </row>
    <row r="11068" spans="1:14" ht="21" customHeight="1" x14ac:dyDescent="0.5">
      <c r="A11068" s="50"/>
      <c r="B11068" s="8"/>
      <c r="C11068" s="49"/>
      <c r="D11068" s="8"/>
      <c r="E11068" s="8"/>
      <c r="F11068" s="8"/>
      <c r="G11068" s="8"/>
      <c r="H11068" s="15"/>
      <c r="I11068" s="27"/>
      <c r="K11068" s="27"/>
      <c r="L11068" s="8"/>
      <c r="M11068" s="8"/>
      <c r="N11068" s="8"/>
    </row>
    <row r="11069" spans="1:14" ht="21" customHeight="1" x14ac:dyDescent="0.5">
      <c r="A11069" s="50"/>
      <c r="B11069" s="8"/>
      <c r="C11069" s="49"/>
      <c r="D11069" s="8"/>
      <c r="E11069" s="8"/>
      <c r="F11069" s="8"/>
      <c r="G11069" s="8"/>
      <c r="H11069" s="15"/>
      <c r="I11069" s="27"/>
      <c r="K11069" s="27"/>
      <c r="L11069" s="8"/>
      <c r="M11069" s="8"/>
      <c r="N11069" s="8"/>
    </row>
    <row r="11070" spans="1:14" ht="21" customHeight="1" x14ac:dyDescent="0.5">
      <c r="A11070" s="50"/>
      <c r="B11070" s="8"/>
      <c r="C11070" s="49"/>
      <c r="D11070" s="8"/>
      <c r="E11070" s="8"/>
      <c r="F11070" s="8"/>
      <c r="G11070" s="8"/>
      <c r="H11070" s="15"/>
      <c r="I11070" s="27"/>
      <c r="K11070" s="27"/>
      <c r="L11070" s="8"/>
      <c r="M11070" s="8"/>
      <c r="N11070" s="8"/>
    </row>
    <row r="11071" spans="1:14" ht="21" customHeight="1" x14ac:dyDescent="0.5">
      <c r="A11071" s="50"/>
      <c r="B11071" s="8"/>
      <c r="C11071" s="49"/>
      <c r="D11071" s="8"/>
      <c r="E11071" s="8"/>
      <c r="F11071" s="8"/>
      <c r="G11071" s="8"/>
      <c r="H11071" s="15"/>
      <c r="I11071" s="27"/>
      <c r="K11071" s="27"/>
      <c r="L11071" s="8"/>
      <c r="M11071" s="8"/>
      <c r="N11071" s="8"/>
    </row>
    <row r="11072" spans="1:14" ht="21" customHeight="1" x14ac:dyDescent="0.5">
      <c r="A11072" s="50"/>
      <c r="B11072" s="8"/>
      <c r="C11072" s="49"/>
      <c r="D11072" s="8"/>
      <c r="E11072" s="8"/>
      <c r="F11072" s="8"/>
      <c r="G11072" s="8"/>
      <c r="H11072" s="15"/>
      <c r="I11072" s="27"/>
      <c r="K11072" s="27"/>
      <c r="L11072" s="8"/>
      <c r="M11072" s="8"/>
      <c r="N11072" s="8"/>
    </row>
    <row r="11073" spans="1:14" ht="21" customHeight="1" x14ac:dyDescent="0.5">
      <c r="A11073" s="50"/>
      <c r="B11073" s="8"/>
      <c r="C11073" s="49"/>
      <c r="D11073" s="8"/>
      <c r="E11073" s="8"/>
      <c r="F11073" s="8"/>
      <c r="G11073" s="8"/>
      <c r="H11073" s="15"/>
      <c r="I11073" s="27"/>
      <c r="K11073" s="27"/>
      <c r="L11073" s="8"/>
      <c r="M11073" s="8"/>
      <c r="N11073" s="8"/>
    </row>
    <row r="11074" spans="1:14" ht="21" customHeight="1" x14ac:dyDescent="0.5">
      <c r="A11074" s="50"/>
      <c r="B11074" s="8"/>
      <c r="C11074" s="49"/>
      <c r="D11074" s="8"/>
      <c r="E11074" s="8"/>
      <c r="F11074" s="8"/>
      <c r="G11074" s="8"/>
      <c r="H11074" s="15"/>
      <c r="I11074" s="27"/>
      <c r="K11074" s="27"/>
      <c r="L11074" s="8"/>
      <c r="M11074" s="8"/>
      <c r="N11074" s="8"/>
    </row>
    <row r="11075" spans="1:14" ht="21" customHeight="1" x14ac:dyDescent="0.5">
      <c r="A11075" s="50"/>
      <c r="B11075" s="8"/>
      <c r="C11075" s="49"/>
      <c r="D11075" s="8"/>
      <c r="E11075" s="8"/>
      <c r="F11075" s="8"/>
      <c r="G11075" s="8"/>
      <c r="H11075" s="15"/>
      <c r="I11075" s="27"/>
      <c r="K11075" s="27"/>
      <c r="L11075" s="8"/>
      <c r="M11075" s="8"/>
      <c r="N11075" s="8"/>
    </row>
    <row r="11076" spans="1:14" ht="21" customHeight="1" x14ac:dyDescent="0.5">
      <c r="A11076" s="50"/>
      <c r="B11076" s="8"/>
      <c r="C11076" s="49"/>
      <c r="D11076" s="8"/>
      <c r="E11076" s="8"/>
      <c r="F11076" s="8"/>
      <c r="G11076" s="8"/>
      <c r="H11076" s="15"/>
      <c r="I11076" s="27"/>
      <c r="K11076" s="27"/>
      <c r="L11076" s="8"/>
      <c r="M11076" s="8"/>
      <c r="N11076" s="8"/>
    </row>
    <row r="11077" spans="1:14" ht="21" customHeight="1" x14ac:dyDescent="0.5">
      <c r="A11077" s="50"/>
      <c r="B11077" s="8"/>
      <c r="C11077" s="49"/>
      <c r="D11077" s="8"/>
      <c r="E11077" s="8"/>
      <c r="F11077" s="8"/>
      <c r="G11077" s="8"/>
      <c r="H11077" s="15"/>
      <c r="I11077" s="27"/>
      <c r="K11077" s="27"/>
      <c r="L11077" s="8"/>
      <c r="M11077" s="8"/>
      <c r="N11077" s="8"/>
    </row>
    <row r="11078" spans="1:14" ht="21" customHeight="1" x14ac:dyDescent="0.5">
      <c r="A11078" s="50"/>
      <c r="B11078" s="8"/>
      <c r="C11078" s="49"/>
      <c r="D11078" s="8"/>
      <c r="E11078" s="8"/>
      <c r="F11078" s="8"/>
      <c r="G11078" s="8"/>
      <c r="H11078" s="15"/>
      <c r="I11078" s="27"/>
      <c r="K11078" s="27"/>
      <c r="L11078" s="8"/>
      <c r="M11078" s="8"/>
      <c r="N11078" s="8"/>
    </row>
    <row r="11079" spans="1:14" ht="21" customHeight="1" x14ac:dyDescent="0.5">
      <c r="A11079" s="50"/>
      <c r="B11079" s="8"/>
      <c r="C11079" s="49"/>
      <c r="D11079" s="8"/>
      <c r="E11079" s="8"/>
      <c r="F11079" s="8"/>
      <c r="G11079" s="8"/>
      <c r="H11079" s="15"/>
      <c r="I11079" s="27"/>
      <c r="K11079" s="27"/>
      <c r="L11079" s="8"/>
      <c r="M11079" s="8"/>
      <c r="N11079" s="8"/>
    </row>
    <row r="11080" spans="1:14" ht="21" customHeight="1" x14ac:dyDescent="0.5">
      <c r="A11080" s="50"/>
      <c r="B11080" s="8"/>
      <c r="C11080" s="49"/>
      <c r="D11080" s="8"/>
      <c r="E11080" s="8"/>
      <c r="F11080" s="8"/>
      <c r="G11080" s="8"/>
      <c r="H11080" s="15"/>
      <c r="I11080" s="27"/>
      <c r="K11080" s="27"/>
      <c r="L11080" s="8"/>
      <c r="M11080" s="8"/>
      <c r="N11080" s="8"/>
    </row>
    <row r="11081" spans="1:14" ht="21" customHeight="1" x14ac:dyDescent="0.5">
      <c r="A11081" s="50"/>
      <c r="B11081" s="8"/>
      <c r="C11081" s="49"/>
      <c r="D11081" s="8"/>
      <c r="E11081" s="8"/>
      <c r="F11081" s="8"/>
      <c r="G11081" s="8"/>
      <c r="H11081" s="15"/>
      <c r="I11081" s="27"/>
      <c r="K11081" s="27"/>
      <c r="L11081" s="8"/>
      <c r="M11081" s="8"/>
      <c r="N11081" s="8"/>
    </row>
    <row r="11082" spans="1:14" ht="21" customHeight="1" x14ac:dyDescent="0.5">
      <c r="A11082" s="50"/>
      <c r="B11082" s="8"/>
      <c r="C11082" s="49"/>
      <c r="D11082" s="8"/>
      <c r="E11082" s="8"/>
      <c r="F11082" s="8"/>
      <c r="G11082" s="8"/>
      <c r="H11082" s="15"/>
      <c r="I11082" s="27"/>
      <c r="K11082" s="27"/>
      <c r="L11082" s="8"/>
      <c r="M11082" s="8"/>
      <c r="N11082" s="8"/>
    </row>
    <row r="11083" spans="1:14" ht="21" customHeight="1" x14ac:dyDescent="0.5">
      <c r="A11083" s="50"/>
      <c r="B11083" s="8"/>
      <c r="C11083" s="49"/>
      <c r="D11083" s="8"/>
      <c r="E11083" s="8"/>
      <c r="F11083" s="8"/>
      <c r="G11083" s="8"/>
      <c r="H11083" s="15"/>
      <c r="I11083" s="27"/>
      <c r="K11083" s="27"/>
      <c r="L11083" s="8"/>
      <c r="M11083" s="8"/>
      <c r="N11083" s="8"/>
    </row>
    <row r="11084" spans="1:14" ht="21" customHeight="1" x14ac:dyDescent="0.5">
      <c r="A11084" s="50"/>
      <c r="B11084" s="8"/>
      <c r="C11084" s="49"/>
      <c r="D11084" s="8"/>
      <c r="E11084" s="8"/>
      <c r="F11084" s="8"/>
      <c r="G11084" s="8"/>
      <c r="H11084" s="15"/>
      <c r="I11084" s="27"/>
      <c r="K11084" s="27"/>
      <c r="L11084" s="8"/>
      <c r="M11084" s="8"/>
      <c r="N11084" s="8"/>
    </row>
    <row r="11085" spans="1:14" ht="21" customHeight="1" x14ac:dyDescent="0.5">
      <c r="A11085" s="50"/>
      <c r="B11085" s="8"/>
      <c r="C11085" s="49"/>
      <c r="D11085" s="8"/>
      <c r="E11085" s="8"/>
      <c r="F11085" s="8"/>
      <c r="G11085" s="8"/>
      <c r="H11085" s="15"/>
      <c r="I11085" s="27"/>
      <c r="K11085" s="27"/>
      <c r="L11085" s="8"/>
      <c r="M11085" s="8"/>
      <c r="N11085" s="8"/>
    </row>
    <row r="11086" spans="1:14" ht="21" customHeight="1" x14ac:dyDescent="0.5">
      <c r="A11086" s="50"/>
      <c r="B11086" s="8"/>
      <c r="C11086" s="49"/>
      <c r="D11086" s="8"/>
      <c r="E11086" s="8"/>
      <c r="F11086" s="8"/>
      <c r="G11086" s="8"/>
      <c r="H11086" s="15"/>
      <c r="I11086" s="27"/>
      <c r="K11086" s="27"/>
      <c r="L11086" s="8"/>
      <c r="M11086" s="8"/>
      <c r="N11086" s="8"/>
    </row>
    <row r="11087" spans="1:14" ht="21" customHeight="1" x14ac:dyDescent="0.5">
      <c r="A11087" s="50"/>
      <c r="B11087" s="8"/>
      <c r="C11087" s="49"/>
      <c r="D11087" s="8"/>
      <c r="E11087" s="8"/>
      <c r="F11087" s="8"/>
      <c r="G11087" s="8"/>
      <c r="H11087" s="15"/>
      <c r="I11087" s="27"/>
      <c r="K11087" s="27"/>
      <c r="L11087" s="8"/>
      <c r="M11087" s="8"/>
      <c r="N11087" s="8"/>
    </row>
    <row r="11088" spans="1:14" ht="21" customHeight="1" x14ac:dyDescent="0.5">
      <c r="A11088" s="50"/>
      <c r="B11088" s="8"/>
      <c r="C11088" s="49"/>
      <c r="D11088" s="8"/>
      <c r="E11088" s="8"/>
      <c r="F11088" s="8"/>
      <c r="G11088" s="8"/>
      <c r="H11088" s="15"/>
      <c r="I11088" s="27"/>
      <c r="K11088" s="27"/>
      <c r="L11088" s="8"/>
      <c r="M11088" s="8"/>
      <c r="N11088" s="8"/>
    </row>
    <row r="11089" spans="1:14" ht="21" customHeight="1" x14ac:dyDescent="0.5">
      <c r="A11089" s="50"/>
      <c r="B11089" s="8"/>
      <c r="C11089" s="49"/>
      <c r="D11089" s="8"/>
      <c r="E11089" s="8"/>
      <c r="F11089" s="8"/>
      <c r="G11089" s="8"/>
      <c r="H11089" s="15"/>
      <c r="I11089" s="27"/>
      <c r="K11089" s="27"/>
      <c r="L11089" s="8"/>
      <c r="M11089" s="8"/>
      <c r="N11089" s="8"/>
    </row>
    <row r="11090" spans="1:14" ht="21" customHeight="1" x14ac:dyDescent="0.5">
      <c r="A11090" s="50"/>
      <c r="B11090" s="8"/>
      <c r="C11090" s="49"/>
      <c r="D11090" s="8"/>
      <c r="E11090" s="8"/>
      <c r="F11090" s="8"/>
      <c r="G11090" s="8"/>
      <c r="H11090" s="15"/>
      <c r="I11090" s="27"/>
      <c r="K11090" s="27"/>
      <c r="L11090" s="8"/>
      <c r="M11090" s="8"/>
      <c r="N11090" s="8"/>
    </row>
    <row r="11091" spans="1:14" ht="21" customHeight="1" x14ac:dyDescent="0.5">
      <c r="A11091" s="50"/>
      <c r="B11091" s="8"/>
      <c r="C11091" s="49"/>
      <c r="D11091" s="8"/>
      <c r="E11091" s="8"/>
      <c r="F11091" s="8"/>
      <c r="G11091" s="8"/>
      <c r="H11091" s="15"/>
      <c r="I11091" s="27"/>
      <c r="K11091" s="27"/>
      <c r="L11091" s="8"/>
      <c r="M11091" s="8"/>
      <c r="N11091" s="8"/>
    </row>
    <row r="11092" spans="1:14" ht="21" customHeight="1" x14ac:dyDescent="0.5">
      <c r="A11092" s="50"/>
      <c r="B11092" s="8"/>
      <c r="C11092" s="49"/>
      <c r="D11092" s="8"/>
      <c r="E11092" s="8"/>
      <c r="F11092" s="8"/>
      <c r="G11092" s="8"/>
      <c r="H11092" s="15"/>
      <c r="I11092" s="27"/>
      <c r="K11092" s="27"/>
      <c r="L11092" s="8"/>
      <c r="M11092" s="8"/>
      <c r="N11092" s="8"/>
    </row>
    <row r="11093" spans="1:14" ht="21" customHeight="1" x14ac:dyDescent="0.5">
      <c r="A11093" s="50"/>
      <c r="B11093" s="8"/>
      <c r="C11093" s="49"/>
      <c r="D11093" s="8"/>
      <c r="E11093" s="8"/>
      <c r="F11093" s="8"/>
      <c r="G11093" s="8"/>
      <c r="H11093" s="15"/>
      <c r="I11093" s="27"/>
      <c r="K11093" s="27"/>
      <c r="L11093" s="8"/>
      <c r="M11093" s="8"/>
      <c r="N11093" s="8"/>
    </row>
    <row r="11094" spans="1:14" ht="21" customHeight="1" x14ac:dyDescent="0.5">
      <c r="A11094" s="50"/>
      <c r="B11094" s="8"/>
      <c r="C11094" s="49"/>
      <c r="D11094" s="8"/>
      <c r="E11094" s="8"/>
      <c r="F11094" s="8"/>
      <c r="G11094" s="8"/>
      <c r="H11094" s="15"/>
      <c r="I11094" s="27"/>
      <c r="K11094" s="27"/>
      <c r="L11094" s="8"/>
      <c r="M11094" s="8"/>
      <c r="N11094" s="8"/>
    </row>
    <row r="11095" spans="1:14" ht="21" customHeight="1" x14ac:dyDescent="0.5">
      <c r="A11095" s="50"/>
      <c r="B11095" s="8"/>
      <c r="C11095" s="49"/>
      <c r="D11095" s="8"/>
      <c r="E11095" s="8"/>
      <c r="F11095" s="8"/>
      <c r="G11095" s="8"/>
      <c r="H11095" s="15"/>
      <c r="I11095" s="27"/>
      <c r="K11095" s="27"/>
      <c r="L11095" s="8"/>
      <c r="M11095" s="8"/>
      <c r="N11095" s="8"/>
    </row>
    <row r="11096" spans="1:14" ht="21" customHeight="1" x14ac:dyDescent="0.5">
      <c r="A11096" s="50"/>
      <c r="B11096" s="8"/>
      <c r="C11096" s="49"/>
      <c r="D11096" s="8"/>
      <c r="E11096" s="8"/>
      <c r="F11096" s="8"/>
      <c r="G11096" s="8"/>
      <c r="H11096" s="15"/>
      <c r="I11096" s="27"/>
      <c r="K11096" s="27"/>
      <c r="L11096" s="8"/>
      <c r="M11096" s="8"/>
      <c r="N11096" s="8"/>
    </row>
    <row r="11097" spans="1:14" ht="21" customHeight="1" x14ac:dyDescent="0.5">
      <c r="A11097" s="50"/>
      <c r="B11097" s="8"/>
      <c r="C11097" s="49"/>
      <c r="D11097" s="8"/>
      <c r="E11097" s="8"/>
      <c r="F11097" s="8"/>
      <c r="G11097" s="8"/>
      <c r="H11097" s="15"/>
      <c r="I11097" s="27"/>
      <c r="K11097" s="27"/>
      <c r="L11097" s="8"/>
      <c r="M11097" s="8"/>
      <c r="N11097" s="8"/>
    </row>
    <row r="11098" spans="1:14" ht="21" customHeight="1" x14ac:dyDescent="0.5">
      <c r="A11098" s="50"/>
      <c r="B11098" s="8"/>
      <c r="C11098" s="49"/>
      <c r="D11098" s="8"/>
      <c r="E11098" s="8"/>
      <c r="F11098" s="8"/>
      <c r="G11098" s="8"/>
      <c r="H11098" s="15"/>
      <c r="I11098" s="27"/>
      <c r="K11098" s="27"/>
      <c r="L11098" s="8"/>
      <c r="M11098" s="8"/>
      <c r="N11098" s="8"/>
    </row>
    <row r="11099" spans="1:14" ht="21" customHeight="1" x14ac:dyDescent="0.5">
      <c r="A11099" s="50"/>
      <c r="B11099" s="8"/>
      <c r="C11099" s="49"/>
      <c r="D11099" s="8"/>
      <c r="E11099" s="8"/>
      <c r="F11099" s="8"/>
      <c r="G11099" s="8"/>
      <c r="H11099" s="15"/>
      <c r="I11099" s="27"/>
      <c r="K11099" s="27"/>
      <c r="L11099" s="8"/>
      <c r="M11099" s="8"/>
      <c r="N11099" s="8"/>
    </row>
    <row r="11100" spans="1:14" ht="21" customHeight="1" x14ac:dyDescent="0.5">
      <c r="A11100" s="50"/>
      <c r="B11100" s="8"/>
      <c r="C11100" s="49"/>
      <c r="D11100" s="8"/>
      <c r="E11100" s="8"/>
      <c r="F11100" s="8"/>
      <c r="G11100" s="8"/>
      <c r="H11100" s="15"/>
      <c r="I11100" s="27"/>
      <c r="K11100" s="27"/>
      <c r="L11100" s="8"/>
      <c r="M11100" s="8"/>
      <c r="N11100" s="8"/>
    </row>
    <row r="11101" spans="1:14" ht="21" customHeight="1" x14ac:dyDescent="0.5">
      <c r="A11101" s="50"/>
      <c r="B11101" s="8"/>
      <c r="C11101" s="49"/>
      <c r="D11101" s="8"/>
      <c r="E11101" s="8"/>
      <c r="F11101" s="8"/>
      <c r="G11101" s="8"/>
      <c r="H11101" s="15"/>
      <c r="I11101" s="27"/>
      <c r="K11101" s="27"/>
      <c r="L11101" s="8"/>
      <c r="M11101" s="8"/>
      <c r="N11101" s="8"/>
    </row>
    <row r="11102" spans="1:14" ht="21" customHeight="1" x14ac:dyDescent="0.5">
      <c r="A11102" s="50"/>
      <c r="B11102" s="8"/>
      <c r="C11102" s="49"/>
      <c r="D11102" s="8"/>
      <c r="E11102" s="8"/>
      <c r="F11102" s="8"/>
      <c r="G11102" s="8"/>
      <c r="H11102" s="15"/>
      <c r="I11102" s="27"/>
      <c r="K11102" s="27"/>
      <c r="L11102" s="8"/>
      <c r="M11102" s="8"/>
      <c r="N11102" s="8"/>
    </row>
    <row r="11103" spans="1:14" ht="21" customHeight="1" x14ac:dyDescent="0.5">
      <c r="A11103" s="50"/>
      <c r="B11103" s="8"/>
      <c r="C11103" s="49"/>
      <c r="D11103" s="8"/>
      <c r="E11103" s="8"/>
      <c r="F11103" s="8"/>
      <c r="G11103" s="8"/>
      <c r="H11103" s="15"/>
      <c r="I11103" s="27"/>
      <c r="K11103" s="27"/>
      <c r="L11103" s="8"/>
      <c r="M11103" s="8"/>
      <c r="N11103" s="8"/>
    </row>
    <row r="11104" spans="1:14" ht="21" customHeight="1" x14ac:dyDescent="0.5">
      <c r="A11104" s="50"/>
      <c r="B11104" s="8"/>
      <c r="C11104" s="49"/>
      <c r="D11104" s="8"/>
      <c r="E11104" s="8"/>
      <c r="F11104" s="8"/>
      <c r="G11104" s="8"/>
      <c r="H11104" s="15"/>
      <c r="I11104" s="27"/>
      <c r="K11104" s="27"/>
      <c r="L11104" s="8"/>
      <c r="M11104" s="8"/>
      <c r="N11104" s="8"/>
    </row>
    <row r="11105" spans="1:14" ht="21" customHeight="1" x14ac:dyDescent="0.5">
      <c r="A11105" s="50"/>
      <c r="B11105" s="8"/>
      <c r="C11105" s="49"/>
      <c r="D11105" s="8"/>
      <c r="E11105" s="8"/>
      <c r="F11105" s="8"/>
      <c r="G11105" s="8"/>
      <c r="H11105" s="15"/>
      <c r="I11105" s="27"/>
      <c r="K11105" s="27"/>
      <c r="L11105" s="8"/>
      <c r="M11105" s="8"/>
      <c r="N11105" s="8"/>
    </row>
    <row r="11106" spans="1:14" ht="21" customHeight="1" x14ac:dyDescent="0.5">
      <c r="A11106" s="50"/>
      <c r="B11106" s="8"/>
      <c r="C11106" s="49"/>
      <c r="D11106" s="8"/>
      <c r="E11106" s="8"/>
      <c r="F11106" s="8"/>
      <c r="G11106" s="8"/>
      <c r="H11106" s="15"/>
      <c r="I11106" s="27"/>
      <c r="K11106" s="27"/>
      <c r="L11106" s="8"/>
      <c r="M11106" s="8"/>
      <c r="N11106" s="8"/>
    </row>
    <row r="11107" spans="1:14" ht="21" customHeight="1" x14ac:dyDescent="0.5">
      <c r="A11107" s="50"/>
      <c r="B11107" s="8"/>
      <c r="C11107" s="49"/>
      <c r="D11107" s="8"/>
      <c r="E11107" s="8"/>
      <c r="F11107" s="8"/>
      <c r="G11107" s="8"/>
      <c r="H11107" s="15"/>
      <c r="I11107" s="27"/>
      <c r="K11107" s="27"/>
      <c r="L11107" s="8"/>
      <c r="M11107" s="8"/>
      <c r="N11107" s="8"/>
    </row>
    <row r="11108" spans="1:14" ht="21" customHeight="1" x14ac:dyDescent="0.5">
      <c r="A11108" s="50"/>
      <c r="B11108" s="8"/>
      <c r="C11108" s="49"/>
      <c r="D11108" s="8"/>
      <c r="E11108" s="8"/>
      <c r="F11108" s="8"/>
      <c r="G11108" s="8"/>
      <c r="H11108" s="15"/>
      <c r="I11108" s="27"/>
      <c r="K11108" s="27"/>
      <c r="L11108" s="8"/>
      <c r="M11108" s="8"/>
      <c r="N11108" s="8"/>
    </row>
    <row r="11109" spans="1:14" ht="21" customHeight="1" x14ac:dyDescent="0.5">
      <c r="A11109" s="50"/>
      <c r="B11109" s="8"/>
      <c r="C11109" s="49"/>
      <c r="D11109" s="8"/>
      <c r="E11109" s="8"/>
      <c r="F11109" s="8"/>
      <c r="G11109" s="8"/>
      <c r="H11109" s="15"/>
      <c r="I11109" s="27"/>
      <c r="K11109" s="27"/>
      <c r="L11109" s="8"/>
      <c r="M11109" s="8"/>
      <c r="N11109" s="8"/>
    </row>
    <row r="11110" spans="1:14" ht="21" customHeight="1" x14ac:dyDescent="0.5">
      <c r="A11110" s="50"/>
      <c r="B11110" s="8"/>
      <c r="C11110" s="49"/>
      <c r="D11110" s="8"/>
      <c r="E11110" s="8"/>
      <c r="F11110" s="8"/>
      <c r="G11110" s="8"/>
      <c r="H11110" s="15"/>
      <c r="I11110" s="27"/>
      <c r="K11110" s="27"/>
      <c r="L11110" s="8"/>
      <c r="M11110" s="8"/>
      <c r="N11110" s="8"/>
    </row>
    <row r="11111" spans="1:14" ht="21" customHeight="1" x14ac:dyDescent="0.5">
      <c r="A11111" s="50"/>
      <c r="B11111" s="8"/>
      <c r="C11111" s="49"/>
      <c r="D11111" s="8"/>
      <c r="E11111" s="8"/>
      <c r="F11111" s="8"/>
      <c r="G11111" s="8"/>
      <c r="H11111" s="15"/>
      <c r="I11111" s="27"/>
      <c r="K11111" s="27"/>
      <c r="L11111" s="8"/>
      <c r="M11111" s="8"/>
      <c r="N11111" s="8"/>
    </row>
    <row r="11112" spans="1:14" ht="21" customHeight="1" x14ac:dyDescent="0.5">
      <c r="A11112" s="50"/>
      <c r="B11112" s="8"/>
      <c r="C11112" s="49"/>
      <c r="D11112" s="8"/>
      <c r="E11112" s="8"/>
      <c r="F11112" s="8"/>
      <c r="G11112" s="8"/>
      <c r="H11112" s="15"/>
      <c r="I11112" s="27"/>
      <c r="K11112" s="27"/>
      <c r="L11112" s="8"/>
      <c r="M11112" s="8"/>
      <c r="N11112" s="8"/>
    </row>
    <row r="11113" spans="1:14" ht="21" customHeight="1" x14ac:dyDescent="0.5">
      <c r="A11113" s="50"/>
      <c r="B11113" s="8"/>
      <c r="C11113" s="49"/>
      <c r="D11113" s="8"/>
      <c r="E11113" s="8"/>
      <c r="F11113" s="8"/>
      <c r="G11113" s="8"/>
      <c r="H11113" s="15"/>
      <c r="I11113" s="27"/>
      <c r="K11113" s="27"/>
      <c r="L11113" s="8"/>
      <c r="M11113" s="8"/>
      <c r="N11113" s="8"/>
    </row>
    <row r="11114" spans="1:14" ht="21" customHeight="1" x14ac:dyDescent="0.5">
      <c r="A11114" s="50"/>
      <c r="B11114" s="8"/>
      <c r="C11114" s="49"/>
      <c r="D11114" s="8"/>
      <c r="E11114" s="8"/>
      <c r="F11114" s="8"/>
      <c r="G11114" s="8"/>
      <c r="H11114" s="15"/>
      <c r="I11114" s="27"/>
      <c r="K11114" s="27"/>
      <c r="L11114" s="8"/>
      <c r="M11114" s="8"/>
      <c r="N11114" s="8"/>
    </row>
    <row r="11115" spans="1:14" ht="21" customHeight="1" x14ac:dyDescent="0.5">
      <c r="A11115" s="50"/>
      <c r="B11115" s="8"/>
      <c r="C11115" s="49"/>
      <c r="D11115" s="8"/>
      <c r="E11115" s="8"/>
      <c r="F11115" s="8"/>
      <c r="G11115" s="8"/>
      <c r="H11115" s="15"/>
      <c r="I11115" s="27"/>
      <c r="K11115" s="27"/>
      <c r="L11115" s="8"/>
      <c r="M11115" s="8"/>
      <c r="N11115" s="8"/>
    </row>
    <row r="11116" spans="1:14" ht="21" customHeight="1" x14ac:dyDescent="0.5">
      <c r="A11116" s="50"/>
      <c r="B11116" s="8"/>
      <c r="C11116" s="49"/>
      <c r="D11116" s="8"/>
      <c r="E11116" s="8"/>
      <c r="F11116" s="8"/>
      <c r="G11116" s="8"/>
      <c r="H11116" s="15"/>
      <c r="I11116" s="27"/>
      <c r="K11116" s="27"/>
      <c r="L11116" s="8"/>
      <c r="M11116" s="8"/>
      <c r="N11116" s="8"/>
    </row>
    <row r="11117" spans="1:14" ht="21" customHeight="1" x14ac:dyDescent="0.5">
      <c r="A11117" s="50"/>
      <c r="B11117" s="8"/>
      <c r="C11117" s="49"/>
      <c r="D11117" s="8"/>
      <c r="E11117" s="8"/>
      <c r="F11117" s="8"/>
      <c r="G11117" s="8"/>
      <c r="H11117" s="15"/>
      <c r="I11117" s="27"/>
      <c r="K11117" s="27"/>
      <c r="L11117" s="8"/>
      <c r="M11117" s="8"/>
      <c r="N11117" s="8"/>
    </row>
    <row r="11118" spans="1:14" ht="21" customHeight="1" x14ac:dyDescent="0.5">
      <c r="A11118" s="50"/>
      <c r="B11118" s="8"/>
      <c r="C11118" s="49"/>
      <c r="D11118" s="8"/>
      <c r="E11118" s="8"/>
      <c r="F11118" s="8"/>
      <c r="G11118" s="8"/>
      <c r="H11118" s="15"/>
      <c r="I11118" s="27"/>
      <c r="K11118" s="27"/>
      <c r="L11118" s="8"/>
      <c r="M11118" s="8"/>
      <c r="N11118" s="8"/>
    </row>
    <row r="11119" spans="1:14" ht="21" customHeight="1" x14ac:dyDescent="0.5">
      <c r="A11119" s="50"/>
      <c r="B11119" s="8"/>
      <c r="C11119" s="49"/>
      <c r="D11119" s="8"/>
      <c r="E11119" s="8"/>
      <c r="F11119" s="8"/>
      <c r="G11119" s="8"/>
      <c r="H11119" s="15"/>
      <c r="I11119" s="27"/>
      <c r="K11119" s="27"/>
      <c r="L11119" s="8"/>
      <c r="M11119" s="8"/>
      <c r="N11119" s="8"/>
    </row>
    <row r="11120" spans="1:14" ht="21" customHeight="1" x14ac:dyDescent="0.5">
      <c r="A11120" s="50"/>
      <c r="B11120" s="8"/>
      <c r="C11120" s="49"/>
      <c r="D11120" s="8"/>
      <c r="E11120" s="8"/>
      <c r="F11120" s="8"/>
      <c r="G11120" s="8"/>
      <c r="H11120" s="15"/>
      <c r="I11120" s="27"/>
      <c r="K11120" s="27"/>
      <c r="L11120" s="8"/>
      <c r="M11120" s="8"/>
      <c r="N11120" s="8"/>
    </row>
    <row r="11121" spans="1:14" ht="21" customHeight="1" x14ac:dyDescent="0.5">
      <c r="A11121" s="50"/>
      <c r="B11121" s="8"/>
      <c r="C11121" s="49"/>
      <c r="D11121" s="8"/>
      <c r="E11121" s="8"/>
      <c r="F11121" s="8"/>
      <c r="G11121" s="8"/>
      <c r="H11121" s="15"/>
      <c r="I11121" s="27"/>
      <c r="K11121" s="27"/>
      <c r="L11121" s="8"/>
      <c r="M11121" s="8"/>
      <c r="N11121" s="8"/>
    </row>
    <row r="11122" spans="1:14" ht="21" customHeight="1" x14ac:dyDescent="0.5">
      <c r="A11122" s="50"/>
      <c r="B11122" s="8"/>
      <c r="C11122" s="49"/>
      <c r="D11122" s="8"/>
      <c r="E11122" s="8"/>
      <c r="F11122" s="8"/>
      <c r="G11122" s="8"/>
      <c r="H11122" s="15"/>
      <c r="I11122" s="27"/>
      <c r="K11122" s="27"/>
      <c r="L11122" s="8"/>
      <c r="M11122" s="8"/>
      <c r="N11122" s="8"/>
    </row>
    <row r="11123" spans="1:14" ht="21" customHeight="1" x14ac:dyDescent="0.5">
      <c r="A11123" s="50"/>
      <c r="B11123" s="8"/>
      <c r="C11123" s="49"/>
      <c r="D11123" s="8"/>
      <c r="E11123" s="8"/>
      <c r="F11123" s="8"/>
      <c r="G11123" s="8"/>
      <c r="H11123" s="15"/>
      <c r="I11123" s="27"/>
      <c r="K11123" s="27"/>
      <c r="L11123" s="8"/>
      <c r="M11123" s="8"/>
      <c r="N11123" s="8"/>
    </row>
    <row r="11124" spans="1:14" ht="21" customHeight="1" x14ac:dyDescent="0.5">
      <c r="A11124" s="50"/>
      <c r="B11124" s="8"/>
      <c r="C11124" s="49"/>
      <c r="D11124" s="8"/>
      <c r="E11124" s="8"/>
      <c r="F11124" s="8"/>
      <c r="G11124" s="8"/>
      <c r="H11124" s="15"/>
      <c r="I11124" s="27"/>
      <c r="K11124" s="27"/>
      <c r="L11124" s="8"/>
      <c r="M11124" s="8"/>
      <c r="N11124" s="8"/>
    </row>
    <row r="11125" spans="1:14" ht="21" customHeight="1" x14ac:dyDescent="0.5">
      <c r="A11125" s="50"/>
      <c r="B11125" s="8"/>
      <c r="C11125" s="49"/>
      <c r="D11125" s="8"/>
      <c r="E11125" s="8"/>
      <c r="F11125" s="8"/>
      <c r="G11125" s="8"/>
      <c r="H11125" s="15"/>
      <c r="I11125" s="27"/>
      <c r="K11125" s="27"/>
      <c r="L11125" s="8"/>
      <c r="M11125" s="8"/>
      <c r="N11125" s="8"/>
    </row>
    <row r="11126" spans="1:14" ht="21" customHeight="1" x14ac:dyDescent="0.5">
      <c r="A11126" s="50"/>
      <c r="B11126" s="8"/>
      <c r="C11126" s="49"/>
      <c r="D11126" s="8"/>
      <c r="E11126" s="8"/>
      <c r="F11126" s="8"/>
      <c r="G11126" s="8"/>
      <c r="H11126" s="15"/>
      <c r="I11126" s="27"/>
      <c r="K11126" s="27"/>
      <c r="L11126" s="8"/>
      <c r="M11126" s="8"/>
      <c r="N11126" s="8"/>
    </row>
    <row r="11127" spans="1:14" ht="21" customHeight="1" x14ac:dyDescent="0.5">
      <c r="A11127" s="50"/>
      <c r="B11127" s="8"/>
      <c r="C11127" s="49"/>
      <c r="D11127" s="8"/>
      <c r="E11127" s="8"/>
      <c r="F11127" s="8"/>
      <c r="G11127" s="8"/>
      <c r="H11127" s="15"/>
      <c r="I11127" s="27"/>
      <c r="K11127" s="27"/>
      <c r="L11127" s="8"/>
      <c r="M11127" s="8"/>
      <c r="N11127" s="8"/>
    </row>
    <row r="11128" spans="1:14" ht="21" customHeight="1" x14ac:dyDescent="0.5">
      <c r="A11128" s="50"/>
      <c r="B11128" s="8"/>
      <c r="C11128" s="49"/>
      <c r="D11128" s="8"/>
      <c r="E11128" s="8"/>
      <c r="F11128" s="8"/>
      <c r="G11128" s="8"/>
      <c r="H11128" s="15"/>
      <c r="I11128" s="27"/>
      <c r="K11128" s="27"/>
      <c r="L11128" s="8"/>
      <c r="M11128" s="8"/>
      <c r="N11128" s="8"/>
    </row>
    <row r="11129" spans="1:14" ht="21" customHeight="1" x14ac:dyDescent="0.5">
      <c r="A11129" s="50"/>
      <c r="B11129" s="8"/>
      <c r="C11129" s="49"/>
      <c r="D11129" s="8"/>
      <c r="E11129" s="8"/>
      <c r="F11129" s="8"/>
      <c r="G11129" s="8"/>
      <c r="H11129" s="15"/>
      <c r="I11129" s="27"/>
      <c r="K11129" s="27"/>
      <c r="L11129" s="8"/>
      <c r="M11129" s="8"/>
      <c r="N11129" s="8"/>
    </row>
    <row r="11130" spans="1:14" ht="21" customHeight="1" x14ac:dyDescent="0.5">
      <c r="A11130" s="50"/>
      <c r="B11130" s="8"/>
      <c r="C11130" s="49"/>
      <c r="D11130" s="8"/>
      <c r="E11130" s="8"/>
      <c r="F11130" s="8"/>
      <c r="G11130" s="8"/>
      <c r="H11130" s="15"/>
      <c r="I11130" s="27"/>
      <c r="K11130" s="27"/>
      <c r="L11130" s="8"/>
      <c r="M11130" s="8"/>
      <c r="N11130" s="8"/>
    </row>
    <row r="11131" spans="1:14" ht="21" customHeight="1" x14ac:dyDescent="0.5">
      <c r="A11131" s="50"/>
      <c r="B11131" s="8"/>
      <c r="C11131" s="49"/>
      <c r="D11131" s="8"/>
      <c r="E11131" s="8"/>
      <c r="F11131" s="8"/>
      <c r="G11131" s="8"/>
      <c r="H11131" s="15"/>
      <c r="I11131" s="27"/>
      <c r="K11131" s="27"/>
      <c r="L11131" s="8"/>
      <c r="M11131" s="8"/>
      <c r="N11131" s="8"/>
    </row>
    <row r="11132" spans="1:14" ht="21" customHeight="1" x14ac:dyDescent="0.5">
      <c r="A11132" s="50"/>
      <c r="B11132" s="8"/>
      <c r="C11132" s="49"/>
      <c r="D11132" s="8"/>
      <c r="E11132" s="8"/>
      <c r="F11132" s="8"/>
      <c r="G11132" s="8"/>
      <c r="H11132" s="15"/>
      <c r="I11132" s="27"/>
      <c r="K11132" s="27"/>
      <c r="L11132" s="8"/>
      <c r="M11132" s="8"/>
      <c r="N11132" s="8"/>
    </row>
    <row r="11133" spans="1:14" ht="21" customHeight="1" x14ac:dyDescent="0.5">
      <c r="A11133" s="50"/>
      <c r="B11133" s="8"/>
      <c r="C11133" s="49"/>
      <c r="D11133" s="8"/>
      <c r="E11133" s="8"/>
      <c r="F11133" s="8"/>
      <c r="G11133" s="8"/>
      <c r="H11133" s="15"/>
      <c r="I11133" s="27"/>
      <c r="K11133" s="27"/>
      <c r="L11133" s="8"/>
      <c r="M11133" s="8"/>
      <c r="N11133" s="8"/>
    </row>
    <row r="11134" spans="1:14" ht="21" customHeight="1" x14ac:dyDescent="0.5">
      <c r="A11134" s="50"/>
      <c r="B11134" s="8"/>
      <c r="C11134" s="49"/>
      <c r="D11134" s="8"/>
      <c r="E11134" s="8"/>
      <c r="F11134" s="8"/>
      <c r="G11134" s="8"/>
      <c r="H11134" s="15"/>
      <c r="I11134" s="27"/>
      <c r="K11134" s="27"/>
      <c r="L11134" s="8"/>
      <c r="M11134" s="8"/>
      <c r="N11134" s="8"/>
    </row>
    <row r="11135" spans="1:14" ht="21" customHeight="1" x14ac:dyDescent="0.5">
      <c r="A11135" s="50"/>
      <c r="B11135" s="8"/>
      <c r="C11135" s="49"/>
      <c r="D11135" s="8"/>
      <c r="E11135" s="8"/>
      <c r="F11135" s="8"/>
      <c r="G11135" s="8"/>
      <c r="H11135" s="15"/>
      <c r="I11135" s="27"/>
      <c r="K11135" s="27"/>
      <c r="L11135" s="8"/>
      <c r="M11135" s="8"/>
      <c r="N11135" s="8"/>
    </row>
    <row r="11136" spans="1:14" ht="21" customHeight="1" x14ac:dyDescent="0.5">
      <c r="A11136" s="50"/>
      <c r="B11136" s="8"/>
      <c r="C11136" s="49"/>
      <c r="D11136" s="8"/>
      <c r="E11136" s="8"/>
      <c r="F11136" s="8"/>
      <c r="G11136" s="8"/>
      <c r="H11136" s="15"/>
      <c r="I11136" s="27"/>
      <c r="K11136" s="27"/>
      <c r="L11136" s="8"/>
      <c r="M11136" s="8"/>
      <c r="N11136" s="8"/>
    </row>
    <row r="11137" spans="1:14" ht="21" customHeight="1" x14ac:dyDescent="0.5">
      <c r="A11137" s="50"/>
      <c r="B11137" s="8"/>
      <c r="C11137" s="49"/>
      <c r="D11137" s="8"/>
      <c r="E11137" s="8"/>
      <c r="F11137" s="8"/>
      <c r="G11137" s="8"/>
      <c r="H11137" s="15"/>
      <c r="I11137" s="27"/>
      <c r="K11137" s="27"/>
      <c r="L11137" s="8"/>
      <c r="M11137" s="8"/>
      <c r="N11137" s="8"/>
    </row>
    <row r="11138" spans="1:14" ht="21" customHeight="1" x14ac:dyDescent="0.5">
      <c r="A11138" s="50"/>
      <c r="B11138" s="8"/>
      <c r="C11138" s="49"/>
      <c r="D11138" s="8"/>
      <c r="E11138" s="8"/>
      <c r="F11138" s="8"/>
      <c r="G11138" s="8"/>
      <c r="H11138" s="15"/>
      <c r="I11138" s="27"/>
      <c r="K11138" s="27"/>
      <c r="L11138" s="8"/>
      <c r="M11138" s="8"/>
      <c r="N11138" s="8"/>
    </row>
    <row r="11139" spans="1:14" ht="21" customHeight="1" x14ac:dyDescent="0.5">
      <c r="A11139" s="50"/>
      <c r="B11139" s="8"/>
      <c r="C11139" s="49"/>
      <c r="D11139" s="8"/>
      <c r="E11139" s="8"/>
      <c r="F11139" s="8"/>
      <c r="G11139" s="8"/>
      <c r="H11139" s="15"/>
      <c r="I11139" s="27"/>
      <c r="K11139" s="27"/>
      <c r="L11139" s="8"/>
      <c r="M11139" s="8"/>
      <c r="N11139" s="8"/>
    </row>
    <row r="11140" spans="1:14" ht="21" customHeight="1" x14ac:dyDescent="0.5">
      <c r="A11140" s="50"/>
      <c r="B11140" s="8"/>
      <c r="C11140" s="49"/>
      <c r="D11140" s="8"/>
      <c r="E11140" s="8"/>
      <c r="F11140" s="8"/>
      <c r="G11140" s="8"/>
      <c r="H11140" s="15"/>
      <c r="I11140" s="27"/>
      <c r="K11140" s="27"/>
      <c r="L11140" s="8"/>
      <c r="M11140" s="8"/>
      <c r="N11140" s="8"/>
    </row>
    <row r="11141" spans="1:14" ht="21" customHeight="1" x14ac:dyDescent="0.5">
      <c r="A11141" s="50"/>
      <c r="B11141" s="8"/>
      <c r="C11141" s="49"/>
      <c r="D11141" s="8"/>
      <c r="E11141" s="8"/>
      <c r="F11141" s="8"/>
      <c r="G11141" s="8"/>
      <c r="H11141" s="15"/>
      <c r="I11141" s="27"/>
      <c r="K11141" s="27"/>
      <c r="L11141" s="8"/>
      <c r="M11141" s="8"/>
      <c r="N11141" s="8"/>
    </row>
    <row r="11142" spans="1:14" ht="21" customHeight="1" x14ac:dyDescent="0.5">
      <c r="A11142" s="50"/>
      <c r="B11142" s="8"/>
      <c r="C11142" s="49"/>
      <c r="D11142" s="8"/>
      <c r="E11142" s="8"/>
      <c r="F11142" s="8"/>
      <c r="G11142" s="8"/>
      <c r="H11142" s="15"/>
      <c r="I11142" s="27"/>
      <c r="K11142" s="27"/>
      <c r="L11142" s="8"/>
      <c r="M11142" s="8"/>
      <c r="N11142" s="8"/>
    </row>
    <row r="11143" spans="1:14" ht="21" customHeight="1" x14ac:dyDescent="0.5">
      <c r="A11143" s="50"/>
      <c r="B11143" s="8"/>
      <c r="C11143" s="49"/>
      <c r="D11143" s="8"/>
      <c r="E11143" s="8"/>
      <c r="F11143" s="8"/>
      <c r="G11143" s="8"/>
      <c r="H11143" s="15"/>
      <c r="I11143" s="27"/>
      <c r="K11143" s="27"/>
      <c r="L11143" s="8"/>
      <c r="M11143" s="8"/>
      <c r="N11143" s="8"/>
    </row>
    <row r="11144" spans="1:14" ht="21" customHeight="1" x14ac:dyDescent="0.5">
      <c r="A11144" s="50"/>
      <c r="B11144" s="8"/>
      <c r="C11144" s="49"/>
      <c r="D11144" s="8"/>
      <c r="E11144" s="8"/>
      <c r="F11144" s="8"/>
      <c r="G11144" s="8"/>
      <c r="H11144" s="15"/>
      <c r="I11144" s="27"/>
      <c r="K11144" s="27"/>
      <c r="L11144" s="8"/>
      <c r="M11144" s="8"/>
      <c r="N11144" s="8"/>
    </row>
    <row r="11145" spans="1:14" ht="21" customHeight="1" x14ac:dyDescent="0.5">
      <c r="A11145" s="50"/>
      <c r="B11145" s="8"/>
      <c r="C11145" s="49"/>
      <c r="D11145" s="8"/>
      <c r="E11145" s="8"/>
      <c r="F11145" s="8"/>
      <c r="G11145" s="8"/>
      <c r="H11145" s="15"/>
      <c r="I11145" s="27"/>
      <c r="K11145" s="27"/>
      <c r="L11145" s="8"/>
      <c r="M11145" s="8"/>
      <c r="N11145" s="8"/>
    </row>
    <row r="11146" spans="1:14" ht="21" customHeight="1" x14ac:dyDescent="0.5">
      <c r="A11146" s="50"/>
      <c r="B11146" s="8"/>
      <c r="C11146" s="49"/>
      <c r="D11146" s="8"/>
      <c r="E11146" s="8"/>
      <c r="F11146" s="8"/>
      <c r="G11146" s="8"/>
      <c r="H11146" s="15"/>
      <c r="I11146" s="27"/>
      <c r="K11146" s="27"/>
      <c r="L11146" s="8"/>
      <c r="M11146" s="8"/>
      <c r="N11146" s="8"/>
    </row>
    <row r="11147" spans="1:14" ht="21" customHeight="1" x14ac:dyDescent="0.5">
      <c r="A11147" s="50"/>
      <c r="B11147" s="8"/>
      <c r="C11147" s="49"/>
      <c r="D11147" s="8"/>
      <c r="E11147" s="8"/>
      <c r="F11147" s="8"/>
      <c r="G11147" s="8"/>
      <c r="H11147" s="15"/>
      <c r="I11147" s="27"/>
      <c r="K11147" s="27"/>
      <c r="L11147" s="8"/>
      <c r="M11147" s="8"/>
      <c r="N11147" s="8"/>
    </row>
    <row r="11148" spans="1:14" ht="21" customHeight="1" x14ac:dyDescent="0.5">
      <c r="A11148" s="50"/>
      <c r="B11148" s="8"/>
      <c r="C11148" s="49"/>
      <c r="D11148" s="8"/>
      <c r="E11148" s="8"/>
      <c r="F11148" s="8"/>
      <c r="G11148" s="8"/>
      <c r="H11148" s="15"/>
      <c r="I11148" s="27"/>
      <c r="K11148" s="27"/>
      <c r="L11148" s="8"/>
      <c r="M11148" s="8"/>
      <c r="N11148" s="8"/>
    </row>
    <row r="11149" spans="1:14" ht="21" customHeight="1" x14ac:dyDescent="0.5">
      <c r="A11149" s="50"/>
      <c r="B11149" s="8"/>
      <c r="C11149" s="49"/>
      <c r="D11149" s="8"/>
      <c r="E11149" s="8"/>
      <c r="F11149" s="8"/>
      <c r="G11149" s="8"/>
      <c r="H11149" s="15"/>
      <c r="I11149" s="27"/>
      <c r="K11149" s="27"/>
      <c r="L11149" s="8"/>
      <c r="M11149" s="8"/>
      <c r="N11149" s="8"/>
    </row>
    <row r="11150" spans="1:14" ht="21" customHeight="1" x14ac:dyDescent="0.5">
      <c r="A11150" s="50"/>
      <c r="B11150" s="8"/>
      <c r="C11150" s="49"/>
      <c r="D11150" s="8"/>
      <c r="E11150" s="8"/>
      <c r="F11150" s="8"/>
      <c r="G11150" s="8"/>
      <c r="H11150" s="15"/>
      <c r="I11150" s="27"/>
      <c r="K11150" s="27"/>
      <c r="L11150" s="8"/>
      <c r="M11150" s="8"/>
      <c r="N11150" s="8"/>
    </row>
    <row r="11151" spans="1:14" ht="21" customHeight="1" x14ac:dyDescent="0.5">
      <c r="A11151" s="50"/>
      <c r="B11151" s="8"/>
      <c r="C11151" s="49"/>
      <c r="D11151" s="8"/>
      <c r="E11151" s="8"/>
      <c r="F11151" s="8"/>
      <c r="G11151" s="8"/>
      <c r="H11151" s="15"/>
      <c r="I11151" s="27"/>
      <c r="K11151" s="27"/>
      <c r="L11151" s="8"/>
      <c r="M11151" s="8"/>
      <c r="N11151" s="8"/>
    </row>
    <row r="11152" spans="1:14" ht="21" customHeight="1" x14ac:dyDescent="0.5">
      <c r="A11152" s="50"/>
      <c r="B11152" s="8"/>
      <c r="C11152" s="49"/>
      <c r="D11152" s="8"/>
      <c r="E11152" s="8"/>
      <c r="F11152" s="8"/>
      <c r="G11152" s="8"/>
      <c r="H11152" s="15"/>
      <c r="I11152" s="27"/>
      <c r="K11152" s="27"/>
      <c r="L11152" s="8"/>
      <c r="M11152" s="8"/>
      <c r="N11152" s="8"/>
    </row>
    <row r="11153" spans="1:14" ht="21" customHeight="1" x14ac:dyDescent="0.5">
      <c r="A11153" s="50"/>
      <c r="B11153" s="8"/>
      <c r="C11153" s="49"/>
      <c r="D11153" s="8"/>
      <c r="E11153" s="8"/>
      <c r="F11153" s="8"/>
      <c r="G11153" s="8"/>
      <c r="H11153" s="15"/>
      <c r="I11153" s="27"/>
      <c r="K11153" s="27"/>
      <c r="L11153" s="8"/>
      <c r="M11153" s="8"/>
      <c r="N11153" s="8"/>
    </row>
    <row r="11154" spans="1:14" ht="21" customHeight="1" x14ac:dyDescent="0.5">
      <c r="A11154" s="50"/>
      <c r="B11154" s="8"/>
      <c r="C11154" s="49"/>
      <c r="D11154" s="8"/>
      <c r="E11154" s="8"/>
      <c r="F11154" s="8"/>
      <c r="G11154" s="8"/>
      <c r="H11154" s="15"/>
      <c r="I11154" s="27"/>
      <c r="K11154" s="27"/>
      <c r="L11154" s="8"/>
      <c r="M11154" s="8"/>
      <c r="N11154" s="8"/>
    </row>
    <row r="11155" spans="1:14" ht="21" customHeight="1" x14ac:dyDescent="0.5">
      <c r="A11155" s="50"/>
      <c r="B11155" s="8"/>
      <c r="C11155" s="49"/>
      <c r="D11155" s="8"/>
      <c r="E11155" s="8"/>
      <c r="F11155" s="8"/>
      <c r="G11155" s="8"/>
      <c r="H11155" s="15"/>
      <c r="I11155" s="27"/>
      <c r="K11155" s="27"/>
      <c r="L11155" s="8"/>
      <c r="M11155" s="8"/>
      <c r="N11155" s="8"/>
    </row>
    <row r="11156" spans="1:14" ht="21" customHeight="1" x14ac:dyDescent="0.5">
      <c r="A11156" s="50"/>
      <c r="B11156" s="8"/>
      <c r="C11156" s="49"/>
      <c r="D11156" s="8"/>
      <c r="E11156" s="8"/>
      <c r="F11156" s="8"/>
      <c r="G11156" s="8"/>
      <c r="H11156" s="15"/>
      <c r="I11156" s="27"/>
      <c r="K11156" s="27"/>
      <c r="L11156" s="8"/>
      <c r="M11156" s="8"/>
      <c r="N11156" s="8"/>
    </row>
    <row r="11157" spans="1:14" ht="21" customHeight="1" x14ac:dyDescent="0.5">
      <c r="A11157" s="50"/>
      <c r="B11157" s="8"/>
      <c r="C11157" s="49"/>
      <c r="D11157" s="8"/>
      <c r="E11157" s="8"/>
      <c r="F11157" s="8"/>
      <c r="G11157" s="8"/>
      <c r="H11157" s="15"/>
      <c r="I11157" s="27"/>
      <c r="K11157" s="27"/>
      <c r="L11157" s="8"/>
      <c r="M11157" s="8"/>
      <c r="N11157" s="8"/>
    </row>
    <row r="11158" spans="1:14" ht="21" customHeight="1" x14ac:dyDescent="0.5">
      <c r="A11158" s="50"/>
      <c r="B11158" s="8"/>
      <c r="C11158" s="49"/>
      <c r="D11158" s="8"/>
      <c r="E11158" s="8"/>
      <c r="F11158" s="8"/>
      <c r="G11158" s="8"/>
      <c r="H11158" s="15"/>
      <c r="I11158" s="27"/>
      <c r="K11158" s="27"/>
      <c r="L11158" s="8"/>
      <c r="M11158" s="8"/>
      <c r="N11158" s="8"/>
    </row>
    <row r="11159" spans="1:14" ht="21" customHeight="1" x14ac:dyDescent="0.5">
      <c r="A11159" s="50"/>
      <c r="B11159" s="8"/>
      <c r="C11159" s="49"/>
      <c r="D11159" s="8"/>
      <c r="E11159" s="8"/>
      <c r="F11159" s="8"/>
      <c r="G11159" s="8"/>
      <c r="H11159" s="15"/>
      <c r="I11159" s="27"/>
      <c r="K11159" s="27"/>
      <c r="L11159" s="8"/>
      <c r="M11159" s="8"/>
      <c r="N11159" s="8"/>
    </row>
    <row r="11160" spans="1:14" ht="21" customHeight="1" x14ac:dyDescent="0.5">
      <c r="A11160" s="50"/>
      <c r="B11160" s="8"/>
      <c r="C11160" s="49"/>
      <c r="D11160" s="8"/>
      <c r="E11160" s="8"/>
      <c r="F11160" s="8"/>
      <c r="G11160" s="8"/>
      <c r="H11160" s="15"/>
      <c r="I11160" s="27"/>
      <c r="K11160" s="27"/>
      <c r="L11160" s="8"/>
      <c r="M11160" s="8"/>
      <c r="N11160" s="8"/>
    </row>
    <row r="11161" spans="1:14" ht="21" customHeight="1" x14ac:dyDescent="0.5">
      <c r="A11161" s="50"/>
      <c r="B11161" s="8"/>
      <c r="C11161" s="49"/>
      <c r="D11161" s="8"/>
      <c r="E11161" s="8"/>
      <c r="F11161" s="8"/>
      <c r="G11161" s="8"/>
      <c r="H11161" s="15"/>
      <c r="I11161" s="27"/>
      <c r="K11161" s="27"/>
      <c r="L11161" s="8"/>
      <c r="M11161" s="8"/>
      <c r="N11161" s="8"/>
    </row>
    <row r="11162" spans="1:14" ht="21" customHeight="1" x14ac:dyDescent="0.5">
      <c r="A11162" s="50"/>
      <c r="B11162" s="8"/>
      <c r="C11162" s="49"/>
      <c r="D11162" s="8"/>
      <c r="E11162" s="8"/>
      <c r="F11162" s="8"/>
      <c r="G11162" s="8"/>
      <c r="H11162" s="15"/>
      <c r="I11162" s="27"/>
      <c r="K11162" s="27"/>
      <c r="L11162" s="8"/>
      <c r="M11162" s="8"/>
      <c r="N11162" s="8"/>
    </row>
    <row r="11163" spans="1:14" ht="21" customHeight="1" x14ac:dyDescent="0.5">
      <c r="A11163" s="50"/>
      <c r="B11163" s="8"/>
      <c r="C11163" s="49"/>
      <c r="D11163" s="8"/>
      <c r="E11163" s="8"/>
      <c r="F11163" s="8"/>
      <c r="G11163" s="8"/>
      <c r="H11163" s="15"/>
      <c r="I11163" s="27"/>
      <c r="K11163" s="27"/>
      <c r="L11163" s="8"/>
      <c r="M11163" s="8"/>
      <c r="N11163" s="8"/>
    </row>
    <row r="11164" spans="1:14" ht="21" customHeight="1" x14ac:dyDescent="0.5">
      <c r="A11164" s="50"/>
      <c r="B11164" s="8"/>
      <c r="C11164" s="49"/>
      <c r="D11164" s="8"/>
      <c r="E11164" s="8"/>
      <c r="F11164" s="8"/>
      <c r="G11164" s="8"/>
      <c r="H11164" s="15"/>
      <c r="I11164" s="27"/>
      <c r="K11164" s="27"/>
      <c r="L11164" s="8"/>
      <c r="M11164" s="8"/>
      <c r="N11164" s="8"/>
    </row>
    <row r="11165" spans="1:14" ht="21" customHeight="1" x14ac:dyDescent="0.5">
      <c r="A11165" s="50"/>
      <c r="B11165" s="8"/>
      <c r="C11165" s="49"/>
      <c r="D11165" s="8"/>
      <c r="E11165" s="8"/>
      <c r="F11165" s="8"/>
      <c r="G11165" s="8"/>
      <c r="H11165" s="15"/>
      <c r="I11165" s="27"/>
      <c r="K11165" s="27"/>
      <c r="L11165" s="8"/>
      <c r="M11165" s="8"/>
      <c r="N11165" s="8"/>
    </row>
    <row r="11166" spans="1:14" ht="21" customHeight="1" x14ac:dyDescent="0.5">
      <c r="A11166" s="50"/>
      <c r="B11166" s="8"/>
      <c r="C11166" s="49"/>
      <c r="D11166" s="8"/>
      <c r="E11166" s="8"/>
      <c r="F11166" s="8"/>
      <c r="G11166" s="8"/>
      <c r="H11166" s="15"/>
      <c r="I11166" s="27"/>
      <c r="K11166" s="27"/>
      <c r="L11166" s="8"/>
      <c r="M11166" s="8"/>
      <c r="N11166" s="8"/>
    </row>
    <row r="11167" spans="1:14" ht="21" customHeight="1" x14ac:dyDescent="0.5">
      <c r="A11167" s="50"/>
      <c r="B11167" s="8"/>
      <c r="C11167" s="49"/>
      <c r="D11167" s="8"/>
      <c r="E11167" s="8"/>
      <c r="F11167" s="8"/>
      <c r="G11167" s="8"/>
      <c r="H11167" s="15"/>
      <c r="I11167" s="27"/>
      <c r="K11167" s="27"/>
      <c r="L11167" s="8"/>
      <c r="M11167" s="8"/>
      <c r="N11167" s="8"/>
    </row>
    <row r="11168" spans="1:14" ht="21" customHeight="1" x14ac:dyDescent="0.5">
      <c r="A11168" s="50"/>
      <c r="B11168" s="8"/>
      <c r="C11168" s="49"/>
      <c r="D11168" s="8"/>
      <c r="E11168" s="8"/>
      <c r="F11168" s="8"/>
      <c r="G11168" s="8"/>
      <c r="H11168" s="15"/>
      <c r="I11168" s="27"/>
      <c r="K11168" s="27"/>
      <c r="L11168" s="8"/>
      <c r="M11168" s="8"/>
      <c r="N11168" s="8"/>
    </row>
    <row r="11169" spans="1:14" ht="21" customHeight="1" x14ac:dyDescent="0.5">
      <c r="A11169" s="50"/>
      <c r="B11169" s="8"/>
      <c r="C11169" s="49"/>
      <c r="D11169" s="8"/>
      <c r="E11169" s="8"/>
      <c r="F11169" s="8"/>
      <c r="G11169" s="8"/>
      <c r="H11169" s="15"/>
      <c r="I11169" s="27"/>
      <c r="K11169" s="27"/>
      <c r="L11169" s="8"/>
      <c r="M11169" s="8"/>
      <c r="N11169" s="8"/>
    </row>
    <row r="11170" spans="1:14" ht="21" customHeight="1" x14ac:dyDescent="0.5">
      <c r="A11170" s="50"/>
      <c r="B11170" s="8"/>
      <c r="C11170" s="49"/>
      <c r="D11170" s="8"/>
      <c r="E11170" s="8"/>
      <c r="F11170" s="8"/>
      <c r="G11170" s="8"/>
      <c r="H11170" s="15"/>
      <c r="I11170" s="27"/>
      <c r="K11170" s="27"/>
      <c r="L11170" s="8"/>
      <c r="M11170" s="8"/>
      <c r="N11170" s="8"/>
    </row>
    <row r="11171" spans="1:14" ht="21" customHeight="1" x14ac:dyDescent="0.5">
      <c r="A11171" s="50"/>
      <c r="B11171" s="8"/>
      <c r="C11171" s="49"/>
      <c r="D11171" s="8"/>
      <c r="E11171" s="8"/>
      <c r="F11171" s="8"/>
      <c r="G11171" s="8"/>
      <c r="H11171" s="15"/>
      <c r="I11171" s="27"/>
      <c r="K11171" s="27"/>
      <c r="L11171" s="8"/>
      <c r="M11171" s="8"/>
      <c r="N11171" s="8"/>
    </row>
    <row r="11172" spans="1:14" ht="21" customHeight="1" x14ac:dyDescent="0.5">
      <c r="A11172" s="50"/>
      <c r="B11172" s="8"/>
      <c r="C11172" s="49"/>
      <c r="D11172" s="8"/>
      <c r="E11172" s="8"/>
      <c r="F11172" s="8"/>
      <c r="G11172" s="8"/>
      <c r="H11172" s="15"/>
      <c r="I11172" s="27"/>
      <c r="K11172" s="27"/>
      <c r="L11172" s="8"/>
      <c r="M11172" s="8"/>
      <c r="N11172" s="8"/>
    </row>
    <row r="11173" spans="1:14" ht="21" customHeight="1" x14ac:dyDescent="0.5">
      <c r="A11173" s="50"/>
      <c r="B11173" s="8"/>
      <c r="C11173" s="49"/>
      <c r="D11173" s="8"/>
      <c r="E11173" s="8"/>
      <c r="F11173" s="8"/>
      <c r="G11173" s="8"/>
      <c r="H11173" s="15"/>
      <c r="I11173" s="27"/>
      <c r="K11173" s="27"/>
      <c r="L11173" s="8"/>
      <c r="M11173" s="8"/>
      <c r="N11173" s="8"/>
    </row>
    <row r="11174" spans="1:14" ht="21" customHeight="1" x14ac:dyDescent="0.5">
      <c r="A11174" s="50"/>
      <c r="B11174" s="8"/>
      <c r="C11174" s="49"/>
      <c r="D11174" s="8"/>
      <c r="E11174" s="8"/>
      <c r="F11174" s="8"/>
      <c r="G11174" s="8"/>
      <c r="H11174" s="15"/>
      <c r="I11174" s="27"/>
      <c r="K11174" s="27"/>
      <c r="L11174" s="8"/>
      <c r="M11174" s="8"/>
      <c r="N11174" s="8"/>
    </row>
    <row r="11175" spans="1:14" ht="21" customHeight="1" x14ac:dyDescent="0.5">
      <c r="A11175" s="50"/>
      <c r="B11175" s="8"/>
      <c r="C11175" s="49"/>
      <c r="D11175" s="8"/>
      <c r="E11175" s="8"/>
      <c r="F11175" s="8"/>
      <c r="G11175" s="8"/>
      <c r="H11175" s="15"/>
      <c r="I11175" s="27"/>
      <c r="K11175" s="27"/>
      <c r="L11175" s="8"/>
      <c r="M11175" s="8"/>
      <c r="N11175" s="8"/>
    </row>
    <row r="11176" spans="1:14" ht="21" customHeight="1" x14ac:dyDescent="0.5">
      <c r="A11176" s="50"/>
      <c r="B11176" s="8"/>
      <c r="C11176" s="49"/>
      <c r="D11176" s="8"/>
      <c r="E11176" s="8"/>
      <c r="F11176" s="8"/>
      <c r="G11176" s="8"/>
      <c r="H11176" s="15"/>
      <c r="I11176" s="27"/>
      <c r="K11176" s="27"/>
      <c r="L11176" s="8"/>
      <c r="M11176" s="8"/>
      <c r="N11176" s="8"/>
    </row>
    <row r="11177" spans="1:14" ht="21" customHeight="1" x14ac:dyDescent="0.5">
      <c r="A11177" s="50"/>
      <c r="B11177" s="8"/>
      <c r="C11177" s="49"/>
      <c r="D11177" s="8"/>
      <c r="E11177" s="8"/>
      <c r="F11177" s="8"/>
      <c r="G11177" s="8"/>
      <c r="H11177" s="15"/>
      <c r="I11177" s="27"/>
      <c r="K11177" s="27"/>
      <c r="L11177" s="8"/>
      <c r="M11177" s="8"/>
      <c r="N11177" s="8"/>
    </row>
    <row r="11178" spans="1:14" ht="21" customHeight="1" x14ac:dyDescent="0.5">
      <c r="A11178" s="50"/>
      <c r="B11178" s="8"/>
      <c r="C11178" s="49"/>
      <c r="D11178" s="8"/>
      <c r="E11178" s="8"/>
      <c r="F11178" s="8"/>
      <c r="G11178" s="8"/>
      <c r="H11178" s="15"/>
      <c r="I11178" s="27"/>
      <c r="K11178" s="27"/>
      <c r="L11178" s="8"/>
      <c r="M11178" s="8"/>
      <c r="N11178" s="8"/>
    </row>
    <row r="11179" spans="1:14" ht="21" customHeight="1" x14ac:dyDescent="0.5">
      <c r="A11179" s="50"/>
      <c r="B11179" s="8"/>
      <c r="C11179" s="49"/>
      <c r="D11179" s="8"/>
      <c r="E11179" s="8"/>
      <c r="F11179" s="8"/>
      <c r="G11179" s="8"/>
      <c r="H11179" s="15"/>
      <c r="I11179" s="27"/>
      <c r="K11179" s="27"/>
      <c r="L11179" s="8"/>
      <c r="M11179" s="8"/>
      <c r="N11179" s="8"/>
    </row>
    <row r="11180" spans="1:14" ht="21" customHeight="1" x14ac:dyDescent="0.5">
      <c r="A11180" s="50"/>
      <c r="B11180" s="8"/>
      <c r="C11180" s="49"/>
      <c r="D11180" s="8"/>
      <c r="E11180" s="8"/>
      <c r="F11180" s="8"/>
      <c r="G11180" s="8"/>
      <c r="H11180" s="15"/>
      <c r="I11180" s="27"/>
      <c r="K11180" s="27"/>
      <c r="L11180" s="8"/>
      <c r="M11180" s="8"/>
      <c r="N11180" s="8"/>
    </row>
    <row r="11181" spans="1:14" ht="21" customHeight="1" x14ac:dyDescent="0.5">
      <c r="A11181" s="50"/>
      <c r="B11181" s="8"/>
      <c r="C11181" s="49"/>
      <c r="D11181" s="8"/>
      <c r="E11181" s="8"/>
      <c r="F11181" s="8"/>
      <c r="G11181" s="8"/>
      <c r="H11181" s="15"/>
      <c r="I11181" s="27"/>
      <c r="K11181" s="27"/>
      <c r="L11181" s="8"/>
      <c r="M11181" s="8"/>
      <c r="N11181" s="8"/>
    </row>
    <row r="11182" spans="1:14" ht="21" customHeight="1" x14ac:dyDescent="0.5">
      <c r="A11182" s="50"/>
      <c r="B11182" s="8"/>
      <c r="C11182" s="49"/>
      <c r="D11182" s="8"/>
      <c r="E11182" s="8"/>
      <c r="F11182" s="8"/>
      <c r="G11182" s="8"/>
      <c r="H11182" s="15"/>
      <c r="I11182" s="27"/>
      <c r="K11182" s="27"/>
      <c r="L11182" s="8"/>
      <c r="M11182" s="8"/>
      <c r="N11182" s="8"/>
    </row>
    <row r="11183" spans="1:14" ht="21" customHeight="1" x14ac:dyDescent="0.5">
      <c r="A11183" s="50"/>
      <c r="B11183" s="8"/>
      <c r="C11183" s="49"/>
      <c r="D11183" s="8"/>
      <c r="E11183" s="8"/>
      <c r="F11183" s="8"/>
      <c r="G11183" s="8"/>
      <c r="H11183" s="15"/>
      <c r="I11183" s="27"/>
      <c r="K11183" s="27"/>
      <c r="L11183" s="8"/>
      <c r="M11183" s="8"/>
      <c r="N11183" s="8"/>
    </row>
    <row r="11184" spans="1:14" ht="21" customHeight="1" x14ac:dyDescent="0.5">
      <c r="A11184" s="50"/>
      <c r="B11184" s="8"/>
      <c r="C11184" s="49"/>
      <c r="D11184" s="8"/>
      <c r="E11184" s="8"/>
      <c r="F11184" s="8"/>
      <c r="G11184" s="8"/>
      <c r="H11184" s="15"/>
      <c r="I11184" s="27"/>
      <c r="K11184" s="27"/>
      <c r="L11184" s="8"/>
      <c r="M11184" s="8"/>
      <c r="N11184" s="8"/>
    </row>
    <row r="11185" spans="1:14" ht="21" customHeight="1" x14ac:dyDescent="0.5">
      <c r="A11185" s="50"/>
      <c r="B11185" s="8"/>
      <c r="C11185" s="49"/>
      <c r="D11185" s="8"/>
      <c r="E11185" s="8"/>
      <c r="F11185" s="8"/>
      <c r="G11185" s="8"/>
      <c r="H11185" s="15"/>
      <c r="I11185" s="27"/>
      <c r="K11185" s="27"/>
      <c r="L11185" s="8"/>
      <c r="M11185" s="8"/>
      <c r="N11185" s="8"/>
    </row>
    <row r="11186" spans="1:14" ht="21" customHeight="1" x14ac:dyDescent="0.5">
      <c r="A11186" s="50"/>
      <c r="B11186" s="8"/>
      <c r="C11186" s="49"/>
      <c r="D11186" s="8"/>
      <c r="E11186" s="8"/>
      <c r="F11186" s="8"/>
      <c r="G11186" s="8"/>
      <c r="H11186" s="15"/>
      <c r="I11186" s="27"/>
      <c r="K11186" s="27"/>
      <c r="L11186" s="8"/>
      <c r="M11186" s="8"/>
      <c r="N11186" s="8"/>
    </row>
    <row r="11187" spans="1:14" ht="21" customHeight="1" x14ac:dyDescent="0.5">
      <c r="A11187" s="50"/>
      <c r="B11187" s="8"/>
      <c r="C11187" s="49"/>
      <c r="D11187" s="8"/>
      <c r="E11187" s="8"/>
      <c r="F11187" s="8"/>
      <c r="G11187" s="8"/>
      <c r="H11187" s="15"/>
      <c r="I11187" s="27"/>
      <c r="K11187" s="27"/>
      <c r="L11187" s="8"/>
      <c r="M11187" s="8"/>
      <c r="N11187" s="8"/>
    </row>
    <row r="11188" spans="1:14" ht="21" customHeight="1" x14ac:dyDescent="0.5">
      <c r="A11188" s="50"/>
      <c r="B11188" s="8"/>
      <c r="C11188" s="49"/>
      <c r="D11188" s="8"/>
      <c r="E11188" s="8"/>
      <c r="F11188" s="8"/>
      <c r="G11188" s="8"/>
      <c r="H11188" s="15"/>
      <c r="I11188" s="27"/>
      <c r="K11188" s="27"/>
      <c r="L11188" s="8"/>
      <c r="M11188" s="8"/>
      <c r="N11188" s="8"/>
    </row>
    <row r="11189" spans="1:14" ht="21" customHeight="1" x14ac:dyDescent="0.5">
      <c r="A11189" s="50"/>
      <c r="B11189" s="8"/>
      <c r="C11189" s="49"/>
      <c r="D11189" s="8"/>
      <c r="E11189" s="8"/>
      <c r="F11189" s="8"/>
      <c r="G11189" s="8"/>
      <c r="H11189" s="15"/>
      <c r="I11189" s="27"/>
      <c r="K11189" s="27"/>
      <c r="L11189" s="8"/>
      <c r="M11189" s="8"/>
      <c r="N11189" s="8"/>
    </row>
    <row r="11190" spans="1:14" ht="21" customHeight="1" x14ac:dyDescent="0.5">
      <c r="A11190" s="50"/>
      <c r="B11190" s="8"/>
      <c r="C11190" s="49"/>
      <c r="D11190" s="8"/>
      <c r="E11190" s="8"/>
      <c r="F11190" s="8"/>
      <c r="G11190" s="8"/>
      <c r="H11190" s="15"/>
      <c r="I11190" s="27"/>
      <c r="K11190" s="27"/>
      <c r="L11190" s="8"/>
      <c r="M11190" s="8"/>
      <c r="N11190" s="8"/>
    </row>
    <row r="11191" spans="1:14" ht="21" customHeight="1" x14ac:dyDescent="0.5">
      <c r="A11191" s="50"/>
      <c r="B11191" s="8"/>
      <c r="C11191" s="49"/>
      <c r="D11191" s="8"/>
      <c r="E11191" s="8"/>
      <c r="F11191" s="8"/>
      <c r="G11191" s="8"/>
      <c r="H11191" s="15"/>
      <c r="I11191" s="27"/>
      <c r="K11191" s="27"/>
      <c r="L11191" s="8"/>
      <c r="M11191" s="8"/>
      <c r="N11191" s="8"/>
    </row>
    <row r="11192" spans="1:14" ht="21" customHeight="1" x14ac:dyDescent="0.5">
      <c r="A11192" s="50"/>
      <c r="B11192" s="8"/>
      <c r="C11192" s="49"/>
      <c r="D11192" s="8"/>
      <c r="E11192" s="8"/>
      <c r="F11192" s="8"/>
      <c r="G11192" s="8"/>
      <c r="H11192" s="15"/>
      <c r="I11192" s="27"/>
      <c r="K11192" s="27"/>
      <c r="L11192" s="8"/>
      <c r="M11192" s="8"/>
      <c r="N11192" s="8"/>
    </row>
    <row r="11193" spans="1:14" ht="21" customHeight="1" x14ac:dyDescent="0.5">
      <c r="A11193" s="50"/>
      <c r="B11193" s="8"/>
      <c r="C11193" s="49"/>
      <c r="D11193" s="8"/>
      <c r="E11193" s="8"/>
      <c r="F11193" s="8"/>
      <c r="G11193" s="8"/>
      <c r="H11193" s="15"/>
      <c r="I11193" s="27"/>
      <c r="K11193" s="27"/>
      <c r="L11193" s="8"/>
      <c r="M11193" s="8"/>
      <c r="N11193" s="8"/>
    </row>
    <row r="11194" spans="1:14" ht="21" customHeight="1" x14ac:dyDescent="0.5">
      <c r="A11194" s="50"/>
      <c r="B11194" s="8"/>
      <c r="C11194" s="49"/>
      <c r="D11194" s="8"/>
      <c r="E11194" s="8"/>
      <c r="F11194" s="8"/>
      <c r="G11194" s="8"/>
      <c r="H11194" s="15"/>
      <c r="I11194" s="27"/>
      <c r="K11194" s="27"/>
      <c r="L11194" s="8"/>
      <c r="M11194" s="8"/>
      <c r="N11194" s="8"/>
    </row>
    <row r="11195" spans="1:14" ht="21" customHeight="1" x14ac:dyDescent="0.5">
      <c r="A11195" s="50"/>
      <c r="B11195" s="8"/>
      <c r="C11195" s="49"/>
      <c r="D11195" s="8"/>
      <c r="E11195" s="8"/>
      <c r="F11195" s="8"/>
      <c r="G11195" s="8"/>
      <c r="H11195" s="15"/>
      <c r="I11195" s="27"/>
      <c r="K11195" s="27"/>
      <c r="L11195" s="8"/>
      <c r="M11195" s="8"/>
      <c r="N11195" s="8"/>
    </row>
    <row r="11196" spans="1:14" ht="21" customHeight="1" x14ac:dyDescent="0.5">
      <c r="A11196" s="50"/>
      <c r="B11196" s="8"/>
      <c r="C11196" s="49"/>
      <c r="D11196" s="8"/>
      <c r="E11196" s="8"/>
      <c r="F11196" s="8"/>
      <c r="G11196" s="8"/>
      <c r="H11196" s="15"/>
      <c r="I11196" s="27"/>
      <c r="K11196" s="27"/>
      <c r="L11196" s="8"/>
      <c r="M11196" s="8"/>
      <c r="N11196" s="8"/>
    </row>
    <row r="11197" spans="1:14" ht="21" customHeight="1" x14ac:dyDescent="0.5">
      <c r="A11197" s="50"/>
      <c r="B11197" s="8"/>
      <c r="C11197" s="49"/>
      <c r="D11197" s="8"/>
      <c r="E11197" s="8"/>
      <c r="F11197" s="8"/>
      <c r="G11197" s="8"/>
      <c r="H11197" s="15"/>
      <c r="I11197" s="27"/>
      <c r="K11197" s="27"/>
      <c r="L11197" s="8"/>
      <c r="M11197" s="8"/>
      <c r="N11197" s="8"/>
    </row>
    <row r="11198" spans="1:14" ht="21" customHeight="1" x14ac:dyDescent="0.5">
      <c r="A11198" s="50"/>
      <c r="B11198" s="8"/>
      <c r="C11198" s="49"/>
      <c r="D11198" s="8"/>
      <c r="E11198" s="8"/>
      <c r="F11198" s="8"/>
      <c r="G11198" s="8"/>
      <c r="H11198" s="15"/>
      <c r="I11198" s="27"/>
      <c r="K11198" s="27"/>
      <c r="L11198" s="8"/>
      <c r="M11198" s="8"/>
      <c r="N11198" s="8"/>
    </row>
    <row r="11199" spans="1:14" ht="21" customHeight="1" x14ac:dyDescent="0.5">
      <c r="A11199" s="50"/>
      <c r="B11199" s="8"/>
      <c r="C11199" s="49"/>
      <c r="D11199" s="8"/>
      <c r="E11199" s="8"/>
      <c r="F11199" s="8"/>
      <c r="G11199" s="8"/>
      <c r="H11199" s="15"/>
      <c r="I11199" s="27"/>
      <c r="K11199" s="27"/>
      <c r="L11199" s="8"/>
      <c r="M11199" s="8"/>
      <c r="N11199" s="8"/>
    </row>
    <row r="11200" spans="1:14" ht="21" customHeight="1" x14ac:dyDescent="0.5">
      <c r="A11200" s="50"/>
      <c r="B11200" s="8"/>
      <c r="C11200" s="49"/>
      <c r="D11200" s="8"/>
      <c r="E11200" s="8"/>
      <c r="F11200" s="8"/>
      <c r="G11200" s="8"/>
      <c r="H11200" s="15"/>
      <c r="I11200" s="27"/>
      <c r="K11200" s="27"/>
      <c r="L11200" s="8"/>
      <c r="M11200" s="8"/>
      <c r="N11200" s="8"/>
    </row>
    <row r="11201" spans="1:14" ht="21" customHeight="1" x14ac:dyDescent="0.5">
      <c r="A11201" s="50"/>
      <c r="B11201" s="8"/>
      <c r="C11201" s="49"/>
      <c r="D11201" s="8"/>
      <c r="E11201" s="8"/>
      <c r="F11201" s="8"/>
      <c r="G11201" s="8"/>
      <c r="H11201" s="15"/>
      <c r="I11201" s="27"/>
      <c r="K11201" s="27"/>
      <c r="L11201" s="8"/>
      <c r="M11201" s="8"/>
      <c r="N11201" s="8"/>
    </row>
    <row r="11202" spans="1:14" ht="21" customHeight="1" x14ac:dyDescent="0.5">
      <c r="A11202" s="50"/>
      <c r="B11202" s="8"/>
      <c r="C11202" s="49"/>
      <c r="D11202" s="8"/>
      <c r="E11202" s="8"/>
      <c r="F11202" s="8"/>
      <c r="G11202" s="8"/>
      <c r="H11202" s="15"/>
      <c r="I11202" s="27"/>
      <c r="K11202" s="27"/>
      <c r="L11202" s="8"/>
      <c r="M11202" s="8"/>
      <c r="N11202" s="8"/>
    </row>
    <row r="11203" spans="1:14" ht="21" customHeight="1" x14ac:dyDescent="0.5">
      <c r="A11203" s="50"/>
      <c r="B11203" s="8"/>
      <c r="C11203" s="49"/>
      <c r="D11203" s="8"/>
      <c r="E11203" s="8"/>
      <c r="F11203" s="8"/>
      <c r="G11203" s="8"/>
      <c r="H11203" s="15"/>
      <c r="I11203" s="27"/>
      <c r="K11203" s="27"/>
      <c r="L11203" s="8"/>
      <c r="M11203" s="8"/>
      <c r="N11203" s="8"/>
    </row>
    <row r="11204" spans="1:14" ht="21" customHeight="1" x14ac:dyDescent="0.5">
      <c r="A11204" s="50"/>
      <c r="B11204" s="8"/>
      <c r="C11204" s="49"/>
      <c r="D11204" s="8"/>
      <c r="E11204" s="8"/>
      <c r="F11204" s="8"/>
      <c r="G11204" s="8"/>
      <c r="H11204" s="15"/>
      <c r="I11204" s="27"/>
      <c r="K11204" s="27"/>
      <c r="L11204" s="8"/>
      <c r="M11204" s="8"/>
      <c r="N11204" s="8"/>
    </row>
    <row r="11205" spans="1:14" ht="21" customHeight="1" x14ac:dyDescent="0.5">
      <c r="A11205" s="50"/>
      <c r="B11205" s="8"/>
      <c r="C11205" s="49"/>
      <c r="D11205" s="8"/>
      <c r="E11205" s="8"/>
      <c r="F11205" s="8"/>
      <c r="G11205" s="8"/>
      <c r="H11205" s="15"/>
      <c r="I11205" s="27"/>
      <c r="K11205" s="27"/>
      <c r="L11205" s="8"/>
      <c r="M11205" s="8"/>
      <c r="N11205" s="8"/>
    </row>
    <row r="11206" spans="1:14" ht="21" customHeight="1" x14ac:dyDescent="0.5">
      <c r="A11206" s="50"/>
      <c r="B11206" s="8"/>
      <c r="C11206" s="49"/>
      <c r="D11206" s="8"/>
      <c r="E11206" s="8"/>
      <c r="F11206" s="8"/>
      <c r="G11206" s="8"/>
      <c r="H11206" s="15"/>
      <c r="I11206" s="27"/>
      <c r="K11206" s="27"/>
      <c r="L11206" s="8"/>
      <c r="M11206" s="8"/>
      <c r="N11206" s="8"/>
    </row>
    <row r="11207" spans="1:14" ht="21" customHeight="1" x14ac:dyDescent="0.5">
      <c r="A11207" s="50"/>
      <c r="B11207" s="8"/>
      <c r="C11207" s="49"/>
      <c r="D11207" s="8"/>
      <c r="E11207" s="8"/>
      <c r="F11207" s="8"/>
      <c r="G11207" s="8"/>
      <c r="H11207" s="15"/>
      <c r="I11207" s="27"/>
      <c r="K11207" s="27"/>
      <c r="L11207" s="8"/>
      <c r="M11207" s="8"/>
      <c r="N11207" s="8"/>
    </row>
    <row r="11208" spans="1:14" ht="21" customHeight="1" x14ac:dyDescent="0.5">
      <c r="A11208" s="50"/>
      <c r="B11208" s="8"/>
      <c r="C11208" s="49"/>
      <c r="D11208" s="8"/>
      <c r="E11208" s="8"/>
      <c r="F11208" s="8"/>
      <c r="G11208" s="8"/>
      <c r="H11208" s="15"/>
      <c r="I11208" s="27"/>
      <c r="K11208" s="27"/>
      <c r="L11208" s="8"/>
      <c r="M11208" s="8"/>
      <c r="N11208" s="8"/>
    </row>
    <row r="11209" spans="1:14" ht="21" customHeight="1" x14ac:dyDescent="0.5">
      <c r="A11209" s="50"/>
      <c r="B11209" s="8"/>
      <c r="C11209" s="49"/>
      <c r="D11209" s="8"/>
      <c r="E11209" s="8"/>
      <c r="F11209" s="8"/>
      <c r="G11209" s="8"/>
      <c r="H11209" s="15"/>
      <c r="I11209" s="27"/>
      <c r="K11209" s="27"/>
      <c r="L11209" s="8"/>
      <c r="M11209" s="8"/>
      <c r="N11209" s="8"/>
    </row>
    <row r="11210" spans="1:14" ht="21" customHeight="1" x14ac:dyDescent="0.5">
      <c r="A11210" s="50"/>
      <c r="B11210" s="8"/>
      <c r="C11210" s="49"/>
      <c r="D11210" s="8"/>
      <c r="E11210" s="8"/>
      <c r="F11210" s="8"/>
      <c r="G11210" s="8"/>
      <c r="H11210" s="15"/>
      <c r="I11210" s="27"/>
      <c r="K11210" s="27"/>
      <c r="L11210" s="8"/>
      <c r="M11210" s="8"/>
      <c r="N11210" s="8"/>
    </row>
    <row r="11211" spans="1:14" ht="21" customHeight="1" x14ac:dyDescent="0.5">
      <c r="A11211" s="50"/>
      <c r="B11211" s="8"/>
      <c r="C11211" s="49"/>
      <c r="D11211" s="8"/>
      <c r="E11211" s="8"/>
      <c r="F11211" s="8"/>
      <c r="G11211" s="8"/>
      <c r="H11211" s="15"/>
      <c r="I11211" s="27"/>
      <c r="K11211" s="27"/>
      <c r="L11211" s="8"/>
      <c r="M11211" s="8"/>
      <c r="N11211" s="8"/>
    </row>
    <row r="11212" spans="1:14" ht="21" customHeight="1" x14ac:dyDescent="0.5">
      <c r="A11212" s="50"/>
      <c r="B11212" s="8"/>
      <c r="C11212" s="49"/>
      <c r="D11212" s="8"/>
      <c r="E11212" s="8"/>
      <c r="F11212" s="8"/>
      <c r="G11212" s="8"/>
      <c r="H11212" s="15"/>
      <c r="I11212" s="27"/>
      <c r="K11212" s="27"/>
      <c r="L11212" s="8"/>
      <c r="M11212" s="8"/>
      <c r="N11212" s="8"/>
    </row>
    <row r="11213" spans="1:14" ht="21" customHeight="1" x14ac:dyDescent="0.5">
      <c r="A11213" s="50"/>
      <c r="B11213" s="8"/>
      <c r="C11213" s="49"/>
      <c r="D11213" s="8"/>
      <c r="E11213" s="8"/>
      <c r="F11213" s="8"/>
      <c r="G11213" s="8"/>
      <c r="H11213" s="15"/>
      <c r="I11213" s="27"/>
      <c r="K11213" s="27"/>
      <c r="L11213" s="8"/>
      <c r="M11213" s="8"/>
      <c r="N11213" s="8"/>
    </row>
    <row r="11214" spans="1:14" ht="21" customHeight="1" x14ac:dyDescent="0.5">
      <c r="A11214" s="50"/>
      <c r="B11214" s="8"/>
      <c r="C11214" s="49"/>
      <c r="D11214" s="8"/>
      <c r="E11214" s="8"/>
      <c r="F11214" s="8"/>
      <c r="G11214" s="8"/>
      <c r="H11214" s="15"/>
      <c r="I11214" s="27"/>
      <c r="K11214" s="27"/>
      <c r="L11214" s="8"/>
      <c r="M11214" s="8"/>
      <c r="N11214" s="8"/>
    </row>
    <row r="11215" spans="1:14" ht="21" customHeight="1" x14ac:dyDescent="0.5">
      <c r="A11215" s="50"/>
      <c r="B11215" s="8"/>
      <c r="C11215" s="49"/>
      <c r="D11215" s="8"/>
      <c r="E11215" s="8"/>
      <c r="F11215" s="8"/>
      <c r="G11215" s="8"/>
      <c r="H11215" s="15"/>
      <c r="I11215" s="27"/>
      <c r="K11215" s="27"/>
      <c r="L11215" s="8"/>
      <c r="M11215" s="8"/>
      <c r="N11215" s="8"/>
    </row>
    <row r="11216" spans="1:14" ht="21" customHeight="1" x14ac:dyDescent="0.5">
      <c r="A11216" s="50"/>
      <c r="B11216" s="8"/>
      <c r="C11216" s="49"/>
      <c r="D11216" s="8"/>
      <c r="E11216" s="8"/>
      <c r="F11216" s="8"/>
      <c r="G11216" s="8"/>
      <c r="H11216" s="15"/>
      <c r="I11216" s="27"/>
      <c r="K11216" s="27"/>
      <c r="L11216" s="8"/>
      <c r="M11216" s="8"/>
      <c r="N11216" s="8"/>
    </row>
    <row r="11217" spans="1:14" ht="21" customHeight="1" x14ac:dyDescent="0.5">
      <c r="A11217" s="50"/>
      <c r="B11217" s="8"/>
      <c r="C11217" s="49"/>
      <c r="D11217" s="8"/>
      <c r="E11217" s="8"/>
      <c r="F11217" s="8"/>
      <c r="G11217" s="8"/>
      <c r="H11217" s="15"/>
      <c r="I11217" s="27"/>
      <c r="K11217" s="27"/>
      <c r="L11217" s="8"/>
      <c r="M11217" s="8"/>
      <c r="N11217" s="8"/>
    </row>
    <row r="11218" spans="1:14" ht="21" customHeight="1" x14ac:dyDescent="0.5">
      <c r="A11218" s="50"/>
      <c r="B11218" s="8"/>
      <c r="C11218" s="49"/>
      <c r="D11218" s="8"/>
      <c r="E11218" s="8"/>
      <c r="F11218" s="8"/>
      <c r="G11218" s="8"/>
      <c r="H11218" s="15"/>
      <c r="I11218" s="27"/>
      <c r="K11218" s="27"/>
      <c r="L11218" s="8"/>
      <c r="M11218" s="8"/>
      <c r="N11218" s="8"/>
    </row>
    <row r="11219" spans="1:14" ht="21" customHeight="1" x14ac:dyDescent="0.5">
      <c r="A11219" s="50"/>
      <c r="B11219" s="8"/>
      <c r="C11219" s="49"/>
      <c r="D11219" s="8"/>
      <c r="E11219" s="8"/>
      <c r="F11219" s="8"/>
      <c r="G11219" s="8"/>
      <c r="H11219" s="15"/>
      <c r="I11219" s="27"/>
      <c r="K11219" s="27"/>
      <c r="L11219" s="8"/>
      <c r="M11219" s="8"/>
      <c r="N11219" s="8"/>
    </row>
    <row r="11220" spans="1:14" ht="21" customHeight="1" x14ac:dyDescent="0.5">
      <c r="A11220" s="50"/>
      <c r="B11220" s="8"/>
      <c r="C11220" s="49"/>
      <c r="D11220" s="8"/>
      <c r="E11220" s="8"/>
      <c r="F11220" s="8"/>
      <c r="G11220" s="8"/>
      <c r="H11220" s="15"/>
      <c r="I11220" s="27"/>
      <c r="K11220" s="27"/>
      <c r="L11220" s="8"/>
      <c r="M11220" s="8"/>
      <c r="N11220" s="8"/>
    </row>
    <row r="11221" spans="1:14" ht="21" customHeight="1" x14ac:dyDescent="0.5">
      <c r="A11221" s="50"/>
      <c r="B11221" s="8"/>
      <c r="C11221" s="49"/>
      <c r="D11221" s="8"/>
      <c r="E11221" s="8"/>
      <c r="F11221" s="8"/>
      <c r="G11221" s="8"/>
      <c r="H11221" s="15"/>
      <c r="I11221" s="27"/>
      <c r="K11221" s="27"/>
      <c r="L11221" s="8"/>
      <c r="M11221" s="8"/>
      <c r="N11221" s="8"/>
    </row>
    <row r="11222" spans="1:14" ht="21" customHeight="1" x14ac:dyDescent="0.5">
      <c r="A11222" s="50"/>
      <c r="B11222" s="8"/>
      <c r="C11222" s="49"/>
      <c r="D11222" s="8"/>
      <c r="E11222" s="8"/>
      <c r="F11222" s="8"/>
      <c r="G11222" s="8"/>
      <c r="H11222" s="15"/>
      <c r="I11222" s="27"/>
      <c r="K11222" s="27"/>
      <c r="L11222" s="8"/>
      <c r="M11222" s="8"/>
      <c r="N11222" s="8"/>
    </row>
    <row r="11223" spans="1:14" ht="21" customHeight="1" x14ac:dyDescent="0.5">
      <c r="A11223" s="50"/>
      <c r="B11223" s="8"/>
      <c r="C11223" s="49"/>
      <c r="D11223" s="8"/>
      <c r="E11223" s="8"/>
      <c r="F11223" s="8"/>
      <c r="G11223" s="8"/>
      <c r="H11223" s="15"/>
      <c r="I11223" s="27"/>
      <c r="K11223" s="27"/>
      <c r="L11223" s="8"/>
      <c r="M11223" s="8"/>
      <c r="N11223" s="8"/>
    </row>
    <row r="11224" spans="1:14" ht="21" customHeight="1" x14ac:dyDescent="0.5">
      <c r="A11224" s="50"/>
      <c r="B11224" s="8"/>
      <c r="C11224" s="49"/>
      <c r="D11224" s="8"/>
      <c r="E11224" s="8"/>
      <c r="F11224" s="8"/>
      <c r="G11224" s="8"/>
      <c r="H11224" s="15"/>
      <c r="I11224" s="27"/>
      <c r="K11224" s="27"/>
      <c r="L11224" s="8"/>
      <c r="M11224" s="8"/>
      <c r="N11224" s="8"/>
    </row>
    <row r="11225" spans="1:14" ht="21" customHeight="1" x14ac:dyDescent="0.5">
      <c r="A11225" s="50"/>
      <c r="B11225" s="8"/>
      <c r="C11225" s="49"/>
      <c r="D11225" s="8"/>
      <c r="E11225" s="8"/>
      <c r="F11225" s="8"/>
      <c r="G11225" s="8"/>
      <c r="H11225" s="15"/>
      <c r="I11225" s="27"/>
      <c r="K11225" s="27"/>
      <c r="L11225" s="8"/>
      <c r="M11225" s="8"/>
      <c r="N11225" s="8"/>
    </row>
    <row r="11226" spans="1:14" ht="21" customHeight="1" x14ac:dyDescent="0.5">
      <c r="A11226" s="50"/>
      <c r="B11226" s="8"/>
      <c r="C11226" s="49"/>
      <c r="D11226" s="8"/>
      <c r="E11226" s="8"/>
      <c r="F11226" s="8"/>
      <c r="G11226" s="8"/>
      <c r="H11226" s="15"/>
      <c r="I11226" s="27"/>
      <c r="K11226" s="27"/>
      <c r="L11226" s="8"/>
      <c r="M11226" s="8"/>
      <c r="N11226" s="8"/>
    </row>
    <row r="11227" spans="1:14" ht="21" customHeight="1" x14ac:dyDescent="0.5">
      <c r="A11227" s="50"/>
      <c r="B11227" s="8"/>
      <c r="C11227" s="49"/>
      <c r="D11227" s="8"/>
      <c r="E11227" s="8"/>
      <c r="F11227" s="8"/>
      <c r="G11227" s="8"/>
      <c r="H11227" s="15"/>
      <c r="I11227" s="27"/>
      <c r="K11227" s="27"/>
      <c r="L11227" s="8"/>
      <c r="M11227" s="8"/>
      <c r="N11227" s="8"/>
    </row>
    <row r="11228" spans="1:14" ht="21" customHeight="1" x14ac:dyDescent="0.5">
      <c r="A11228" s="50"/>
      <c r="B11228" s="8"/>
      <c r="C11228" s="49"/>
      <c r="D11228" s="8"/>
      <c r="E11228" s="8"/>
      <c r="F11228" s="8"/>
      <c r="G11228" s="8"/>
      <c r="H11228" s="15"/>
      <c r="I11228" s="27"/>
      <c r="K11228" s="27"/>
      <c r="L11228" s="8"/>
      <c r="M11228" s="8"/>
      <c r="N11228" s="8"/>
    </row>
    <row r="11229" spans="1:14" ht="21" customHeight="1" x14ac:dyDescent="0.5">
      <c r="A11229" s="50"/>
      <c r="B11229" s="8"/>
      <c r="C11229" s="49"/>
      <c r="D11229" s="8"/>
      <c r="E11229" s="8"/>
      <c r="F11229" s="8"/>
      <c r="G11229" s="8"/>
      <c r="H11229" s="15"/>
      <c r="I11229" s="27"/>
      <c r="K11229" s="27"/>
      <c r="L11229" s="8"/>
      <c r="M11229" s="8"/>
      <c r="N11229" s="8"/>
    </row>
    <row r="11230" spans="1:14" ht="21" customHeight="1" x14ac:dyDescent="0.5">
      <c r="A11230" s="50"/>
      <c r="B11230" s="8"/>
      <c r="C11230" s="49"/>
      <c r="D11230" s="8"/>
      <c r="E11230" s="8"/>
      <c r="F11230" s="8"/>
      <c r="G11230" s="8"/>
      <c r="H11230" s="15"/>
      <c r="I11230" s="27"/>
      <c r="K11230" s="27"/>
      <c r="L11230" s="8"/>
      <c r="M11230" s="8"/>
      <c r="N11230" s="8"/>
    </row>
    <row r="11231" spans="1:14" ht="21" customHeight="1" x14ac:dyDescent="0.5">
      <c r="A11231" s="50"/>
      <c r="B11231" s="8"/>
      <c r="C11231" s="49"/>
      <c r="D11231" s="8"/>
      <c r="E11231" s="8"/>
      <c r="F11231" s="8"/>
      <c r="G11231" s="8"/>
      <c r="H11231" s="15"/>
      <c r="I11231" s="27"/>
      <c r="K11231" s="27"/>
      <c r="L11231" s="8"/>
      <c r="M11231" s="8"/>
      <c r="N11231" s="8"/>
    </row>
    <row r="11232" spans="1:14" ht="21" customHeight="1" x14ac:dyDescent="0.5">
      <c r="A11232" s="50"/>
      <c r="B11232" s="8"/>
      <c r="C11232" s="49"/>
      <c r="D11232" s="8"/>
      <c r="E11232" s="8"/>
      <c r="F11232" s="8"/>
      <c r="G11232" s="8"/>
      <c r="H11232" s="15"/>
      <c r="I11232" s="27"/>
      <c r="K11232" s="27"/>
      <c r="L11232" s="8"/>
      <c r="M11232" s="8"/>
      <c r="N11232" s="8"/>
    </row>
    <row r="11233" spans="1:14" ht="21" customHeight="1" x14ac:dyDescent="0.5">
      <c r="A11233" s="50"/>
      <c r="B11233" s="8"/>
      <c r="C11233" s="49"/>
      <c r="D11233" s="8"/>
      <c r="E11233" s="8"/>
      <c r="F11233" s="8"/>
      <c r="G11233" s="8"/>
      <c r="H11233" s="15"/>
      <c r="I11233" s="27"/>
      <c r="K11233" s="27"/>
      <c r="L11233" s="8"/>
      <c r="M11233" s="8"/>
      <c r="N11233" s="8"/>
    </row>
    <row r="11234" spans="1:14" ht="21" customHeight="1" x14ac:dyDescent="0.5">
      <c r="A11234" s="50"/>
      <c r="B11234" s="8"/>
      <c r="C11234" s="49"/>
      <c r="D11234" s="8"/>
      <c r="E11234" s="8"/>
      <c r="F11234" s="8"/>
      <c r="G11234" s="8"/>
      <c r="H11234" s="15"/>
      <c r="I11234" s="27"/>
      <c r="K11234" s="27"/>
      <c r="L11234" s="8"/>
      <c r="M11234" s="8"/>
      <c r="N11234" s="8"/>
    </row>
    <row r="11235" spans="1:14" ht="21" customHeight="1" x14ac:dyDescent="0.5">
      <c r="A11235" s="50"/>
      <c r="B11235" s="8"/>
      <c r="C11235" s="49"/>
      <c r="D11235" s="8"/>
      <c r="E11235" s="8"/>
      <c r="F11235" s="8"/>
      <c r="G11235" s="8"/>
      <c r="H11235" s="15"/>
      <c r="I11235" s="27"/>
      <c r="K11235" s="27"/>
      <c r="L11235" s="8"/>
      <c r="M11235" s="8"/>
      <c r="N11235" s="8"/>
    </row>
    <row r="11236" spans="1:14" ht="21" customHeight="1" x14ac:dyDescent="0.5">
      <c r="A11236" s="50"/>
      <c r="B11236" s="8"/>
      <c r="C11236" s="49"/>
      <c r="D11236" s="8"/>
      <c r="E11236" s="8"/>
      <c r="F11236" s="8"/>
      <c r="G11236" s="8"/>
      <c r="H11236" s="15"/>
      <c r="I11236" s="27"/>
      <c r="K11236" s="27"/>
      <c r="L11236" s="8"/>
      <c r="M11236" s="8"/>
      <c r="N11236" s="8"/>
    </row>
    <row r="11237" spans="1:14" ht="21" customHeight="1" x14ac:dyDescent="0.5">
      <c r="A11237" s="50"/>
      <c r="B11237" s="8"/>
      <c r="C11237" s="49"/>
      <c r="D11237" s="8"/>
      <c r="E11237" s="8"/>
      <c r="F11237" s="8"/>
      <c r="G11237" s="8"/>
      <c r="H11237" s="15"/>
      <c r="I11237" s="27"/>
      <c r="K11237" s="27"/>
      <c r="L11237" s="8"/>
      <c r="M11237" s="8"/>
      <c r="N11237" s="8"/>
    </row>
    <row r="11238" spans="1:14" ht="21" customHeight="1" x14ac:dyDescent="0.5">
      <c r="A11238" s="50"/>
      <c r="B11238" s="8"/>
      <c r="C11238" s="49"/>
      <c r="D11238" s="8"/>
      <c r="E11238" s="8"/>
      <c r="F11238" s="8"/>
      <c r="G11238" s="8"/>
      <c r="H11238" s="15"/>
      <c r="I11238" s="27"/>
      <c r="K11238" s="27"/>
      <c r="L11238" s="8"/>
      <c r="M11238" s="8"/>
      <c r="N11238" s="8"/>
    </row>
    <row r="11239" spans="1:14" ht="21" customHeight="1" x14ac:dyDescent="0.5">
      <c r="A11239" s="50"/>
      <c r="B11239" s="8"/>
      <c r="C11239" s="49"/>
      <c r="D11239" s="8"/>
      <c r="E11239" s="8"/>
      <c r="F11239" s="8"/>
      <c r="G11239" s="8"/>
      <c r="H11239" s="15"/>
      <c r="I11239" s="27"/>
      <c r="K11239" s="27"/>
      <c r="L11239" s="8"/>
      <c r="M11239" s="8"/>
      <c r="N11239" s="8"/>
    </row>
    <row r="11240" spans="1:14" ht="21" customHeight="1" x14ac:dyDescent="0.5">
      <c r="A11240" s="50"/>
      <c r="B11240" s="8"/>
      <c r="C11240" s="49"/>
      <c r="D11240" s="8"/>
      <c r="E11240" s="8"/>
      <c r="F11240" s="8"/>
      <c r="G11240" s="8"/>
      <c r="H11240" s="15"/>
      <c r="I11240" s="27"/>
      <c r="K11240" s="27"/>
      <c r="L11240" s="8"/>
      <c r="M11240" s="8"/>
      <c r="N11240" s="8"/>
    </row>
    <row r="11241" spans="1:14" ht="21" customHeight="1" x14ac:dyDescent="0.5">
      <c r="A11241" s="50"/>
      <c r="B11241" s="8"/>
      <c r="C11241" s="49"/>
      <c r="D11241" s="8"/>
      <c r="E11241" s="8"/>
      <c r="F11241" s="8"/>
      <c r="G11241" s="8"/>
      <c r="H11241" s="15"/>
      <c r="I11241" s="27"/>
      <c r="K11241" s="27"/>
      <c r="L11241" s="8"/>
      <c r="M11241" s="8"/>
      <c r="N11241" s="8"/>
    </row>
    <row r="11242" spans="1:14" ht="21" customHeight="1" x14ac:dyDescent="0.5">
      <c r="A11242" s="50"/>
      <c r="B11242" s="8"/>
      <c r="C11242" s="49"/>
      <c r="D11242" s="8"/>
      <c r="E11242" s="8"/>
      <c r="F11242" s="8"/>
      <c r="G11242" s="8"/>
      <c r="H11242" s="15"/>
      <c r="I11242" s="27"/>
      <c r="K11242" s="27"/>
      <c r="L11242" s="8"/>
      <c r="M11242" s="8"/>
      <c r="N11242" s="8"/>
    </row>
    <row r="11243" spans="1:14" ht="21" customHeight="1" x14ac:dyDescent="0.5">
      <c r="A11243" s="50"/>
      <c r="B11243" s="8"/>
      <c r="C11243" s="49"/>
      <c r="D11243" s="8"/>
      <c r="E11243" s="8"/>
      <c r="F11243" s="8"/>
      <c r="G11243" s="8"/>
      <c r="H11243" s="15"/>
      <c r="I11243" s="27"/>
      <c r="K11243" s="27"/>
      <c r="L11243" s="8"/>
      <c r="M11243" s="8"/>
      <c r="N11243" s="8"/>
    </row>
    <row r="11244" spans="1:14" ht="21" customHeight="1" x14ac:dyDescent="0.5">
      <c r="A11244" s="50"/>
      <c r="B11244" s="8"/>
      <c r="C11244" s="49"/>
      <c r="D11244" s="8"/>
      <c r="E11244" s="8"/>
      <c r="F11244" s="8"/>
      <c r="G11244" s="8"/>
      <c r="H11244" s="15"/>
      <c r="I11244" s="27"/>
      <c r="K11244" s="27"/>
      <c r="L11244" s="8"/>
      <c r="M11244" s="8"/>
      <c r="N11244" s="8"/>
    </row>
    <row r="11245" spans="1:14" ht="21" customHeight="1" x14ac:dyDescent="0.5">
      <c r="A11245" s="50"/>
      <c r="B11245" s="8"/>
      <c r="C11245" s="49"/>
      <c r="D11245" s="8"/>
      <c r="E11245" s="8"/>
      <c r="F11245" s="8"/>
      <c r="G11245" s="8"/>
      <c r="H11245" s="15"/>
      <c r="I11245" s="27"/>
      <c r="K11245" s="27"/>
      <c r="L11245" s="8"/>
      <c r="M11245" s="8"/>
      <c r="N11245" s="8"/>
    </row>
    <row r="11246" spans="1:14" ht="21" customHeight="1" x14ac:dyDescent="0.5">
      <c r="A11246" s="50"/>
      <c r="B11246" s="8"/>
      <c r="C11246" s="49"/>
      <c r="D11246" s="8"/>
      <c r="E11246" s="8"/>
      <c r="F11246" s="8"/>
      <c r="G11246" s="8"/>
      <c r="H11246" s="15"/>
      <c r="I11246" s="27"/>
      <c r="K11246" s="27"/>
      <c r="L11246" s="8"/>
      <c r="M11246" s="8"/>
      <c r="N11246" s="8"/>
    </row>
    <row r="11247" spans="1:14" ht="21" customHeight="1" x14ac:dyDescent="0.5">
      <c r="A11247" s="50"/>
      <c r="B11247" s="8"/>
      <c r="C11247" s="49"/>
      <c r="D11247" s="8"/>
      <c r="E11247" s="8"/>
      <c r="F11247" s="8"/>
      <c r="G11247" s="8"/>
      <c r="H11247" s="15"/>
      <c r="I11247" s="27"/>
      <c r="K11247" s="27"/>
      <c r="L11247" s="8"/>
      <c r="M11247" s="8"/>
      <c r="N11247" s="8"/>
    </row>
    <row r="11248" spans="1:14" ht="21" customHeight="1" x14ac:dyDescent="0.5">
      <c r="A11248" s="50"/>
      <c r="B11248" s="8"/>
      <c r="C11248" s="49"/>
      <c r="D11248" s="8"/>
      <c r="E11248" s="8"/>
      <c r="F11248" s="8"/>
      <c r="G11248" s="8"/>
      <c r="H11248" s="15"/>
      <c r="I11248" s="27"/>
      <c r="K11248" s="27"/>
      <c r="L11248" s="8"/>
      <c r="M11248" s="8"/>
      <c r="N11248" s="8"/>
    </row>
    <row r="11249" spans="1:14" ht="21" customHeight="1" x14ac:dyDescent="0.5">
      <c r="A11249" s="50"/>
      <c r="B11249" s="8"/>
      <c r="C11249" s="49"/>
      <c r="D11249" s="8"/>
      <c r="E11249" s="8"/>
      <c r="F11249" s="8"/>
      <c r="G11249" s="8"/>
      <c r="H11249" s="15"/>
      <c r="I11249" s="27"/>
      <c r="K11249" s="27"/>
      <c r="L11249" s="8"/>
      <c r="M11249" s="8"/>
      <c r="N11249" s="8"/>
    </row>
    <row r="11250" spans="1:14" ht="21" customHeight="1" x14ac:dyDescent="0.5">
      <c r="A11250" s="50"/>
      <c r="B11250" s="8"/>
      <c r="C11250" s="49"/>
      <c r="D11250" s="8"/>
      <c r="E11250" s="8"/>
      <c r="F11250" s="8"/>
      <c r="G11250" s="8"/>
      <c r="H11250" s="15"/>
      <c r="I11250" s="27"/>
      <c r="K11250" s="27"/>
      <c r="L11250" s="8"/>
      <c r="M11250" s="8"/>
      <c r="N11250" s="8"/>
    </row>
    <row r="11251" spans="1:14" ht="21" customHeight="1" x14ac:dyDescent="0.5">
      <c r="A11251" s="50"/>
      <c r="B11251" s="8"/>
      <c r="C11251" s="49"/>
      <c r="D11251" s="8"/>
      <c r="E11251" s="8"/>
      <c r="F11251" s="8"/>
      <c r="G11251" s="8"/>
      <c r="H11251" s="15"/>
      <c r="I11251" s="27"/>
      <c r="K11251" s="27"/>
      <c r="L11251" s="8"/>
      <c r="M11251" s="8"/>
      <c r="N11251" s="8"/>
    </row>
    <row r="11252" spans="1:14" ht="21" customHeight="1" x14ac:dyDescent="0.5">
      <c r="A11252" s="50"/>
      <c r="B11252" s="8"/>
      <c r="C11252" s="49"/>
      <c r="D11252" s="8"/>
      <c r="E11252" s="8"/>
      <c r="F11252" s="8"/>
      <c r="G11252" s="8"/>
      <c r="H11252" s="15"/>
      <c r="I11252" s="27"/>
      <c r="K11252" s="27"/>
      <c r="L11252" s="8"/>
      <c r="M11252" s="8"/>
      <c r="N11252" s="8"/>
    </row>
    <row r="11253" spans="1:14" ht="21" customHeight="1" x14ac:dyDescent="0.5">
      <c r="A11253" s="50"/>
      <c r="B11253" s="8"/>
      <c r="C11253" s="49"/>
      <c r="D11253" s="8"/>
      <c r="E11253" s="8"/>
      <c r="F11253" s="8"/>
      <c r="G11253" s="8"/>
      <c r="H11253" s="15"/>
      <c r="I11253" s="27"/>
      <c r="K11253" s="27"/>
      <c r="L11253" s="8"/>
      <c r="M11253" s="8"/>
      <c r="N11253" s="8"/>
    </row>
    <row r="11254" spans="1:14" ht="21" customHeight="1" x14ac:dyDescent="0.5">
      <c r="A11254" s="50"/>
      <c r="B11254" s="8"/>
      <c r="C11254" s="49"/>
      <c r="D11254" s="8"/>
      <c r="E11254" s="8"/>
      <c r="F11254" s="8"/>
      <c r="G11254" s="8"/>
      <c r="H11254" s="15"/>
      <c r="I11254" s="27"/>
      <c r="K11254" s="27"/>
      <c r="L11254" s="8"/>
      <c r="M11254" s="8"/>
      <c r="N11254" s="8"/>
    </row>
    <row r="11255" spans="1:14" ht="21" customHeight="1" x14ac:dyDescent="0.5">
      <c r="A11255" s="50"/>
      <c r="B11255" s="8"/>
      <c r="C11255" s="49"/>
      <c r="D11255" s="8"/>
      <c r="E11255" s="8"/>
      <c r="F11255" s="8"/>
      <c r="G11255" s="8"/>
      <c r="H11255" s="15"/>
      <c r="I11255" s="27"/>
      <c r="K11255" s="27"/>
      <c r="L11255" s="8"/>
      <c r="M11255" s="8"/>
      <c r="N11255" s="8"/>
    </row>
    <row r="11256" spans="1:14" ht="21" customHeight="1" x14ac:dyDescent="0.5">
      <c r="A11256" s="50"/>
      <c r="B11256" s="8"/>
      <c r="C11256" s="49"/>
      <c r="D11256" s="8"/>
      <c r="E11256" s="8"/>
      <c r="F11256" s="8"/>
      <c r="G11256" s="8"/>
      <c r="H11256" s="15"/>
      <c r="I11256" s="27"/>
      <c r="K11256" s="27"/>
      <c r="L11256" s="8"/>
      <c r="M11256" s="8"/>
      <c r="N11256" s="8"/>
    </row>
    <row r="11257" spans="1:14" ht="21" customHeight="1" x14ac:dyDescent="0.5">
      <c r="A11257" s="50"/>
      <c r="B11257" s="8"/>
      <c r="C11257" s="49"/>
      <c r="D11257" s="8"/>
      <c r="E11257" s="8"/>
      <c r="F11257" s="8"/>
      <c r="G11257" s="8"/>
      <c r="H11257" s="15"/>
      <c r="I11257" s="27"/>
      <c r="K11257" s="27"/>
      <c r="L11257" s="8"/>
      <c r="M11257" s="8"/>
      <c r="N11257" s="8"/>
    </row>
    <row r="11258" spans="1:14" ht="21" customHeight="1" x14ac:dyDescent="0.5">
      <c r="A11258" s="50"/>
      <c r="B11258" s="8"/>
      <c r="C11258" s="49"/>
      <c r="D11258" s="8"/>
      <c r="E11258" s="8"/>
      <c r="F11258" s="8"/>
      <c r="G11258" s="8"/>
      <c r="H11258" s="15"/>
      <c r="I11258" s="27"/>
      <c r="K11258" s="27"/>
      <c r="L11258" s="8"/>
      <c r="M11258" s="8"/>
      <c r="N11258" s="8"/>
    </row>
    <row r="11259" spans="1:14" ht="21" customHeight="1" x14ac:dyDescent="0.5">
      <c r="A11259" s="50"/>
      <c r="B11259" s="8"/>
      <c r="C11259" s="49"/>
      <c r="D11259" s="8"/>
      <c r="E11259" s="8"/>
      <c r="F11259" s="8"/>
      <c r="G11259" s="8"/>
      <c r="H11259" s="15"/>
      <c r="I11259" s="27"/>
      <c r="K11259" s="27"/>
      <c r="L11259" s="8"/>
      <c r="M11259" s="8"/>
      <c r="N11259" s="8"/>
    </row>
    <row r="11260" spans="1:14" ht="21" customHeight="1" x14ac:dyDescent="0.5">
      <c r="A11260" s="50"/>
      <c r="B11260" s="8"/>
      <c r="C11260" s="49"/>
      <c r="D11260" s="8"/>
      <c r="E11260" s="8"/>
      <c r="F11260" s="8"/>
      <c r="G11260" s="8"/>
      <c r="H11260" s="15"/>
      <c r="I11260" s="27"/>
      <c r="K11260" s="27"/>
      <c r="L11260" s="8"/>
      <c r="M11260" s="8"/>
      <c r="N11260" s="8"/>
    </row>
    <row r="11261" spans="1:14" ht="21" customHeight="1" x14ac:dyDescent="0.5">
      <c r="A11261" s="50"/>
      <c r="B11261" s="8"/>
      <c r="C11261" s="49"/>
      <c r="D11261" s="8"/>
      <c r="E11261" s="8"/>
      <c r="F11261" s="8"/>
      <c r="G11261" s="8"/>
      <c r="H11261" s="15"/>
      <c r="I11261" s="27"/>
      <c r="K11261" s="27"/>
      <c r="L11261" s="8"/>
      <c r="M11261" s="8"/>
      <c r="N11261" s="8"/>
    </row>
    <row r="11262" spans="1:14" ht="21" customHeight="1" x14ac:dyDescent="0.5">
      <c r="A11262" s="50"/>
      <c r="B11262" s="8"/>
      <c r="C11262" s="49"/>
      <c r="D11262" s="8"/>
      <c r="E11262" s="8"/>
      <c r="F11262" s="8"/>
      <c r="G11262" s="8"/>
      <c r="H11262" s="15"/>
      <c r="I11262" s="27"/>
      <c r="K11262" s="27"/>
      <c r="L11262" s="8"/>
      <c r="M11262" s="8"/>
      <c r="N11262" s="8"/>
    </row>
    <row r="11263" spans="1:14" ht="21" customHeight="1" x14ac:dyDescent="0.5">
      <c r="A11263" s="50"/>
      <c r="B11263" s="8"/>
      <c r="C11263" s="49"/>
      <c r="D11263" s="8"/>
      <c r="E11263" s="8"/>
      <c r="F11263" s="8"/>
      <c r="G11263" s="8"/>
      <c r="H11263" s="15"/>
      <c r="I11263" s="27"/>
      <c r="K11263" s="27"/>
      <c r="L11263" s="8"/>
      <c r="M11263" s="8"/>
      <c r="N11263" s="8"/>
    </row>
    <row r="11264" spans="1:14" ht="21" customHeight="1" x14ac:dyDescent="0.5">
      <c r="A11264" s="50"/>
      <c r="B11264" s="8"/>
      <c r="C11264" s="49"/>
      <c r="D11264" s="8"/>
      <c r="E11264" s="8"/>
      <c r="F11264" s="8"/>
      <c r="G11264" s="8"/>
      <c r="H11264" s="15"/>
      <c r="I11264" s="27"/>
      <c r="K11264" s="27"/>
      <c r="L11264" s="8"/>
      <c r="M11264" s="8"/>
      <c r="N11264" s="8"/>
    </row>
    <row r="11265" spans="1:14" ht="21" customHeight="1" x14ac:dyDescent="0.5">
      <c r="A11265" s="50"/>
      <c r="B11265" s="8"/>
      <c r="C11265" s="49"/>
      <c r="D11265" s="8"/>
      <c r="E11265" s="8"/>
      <c r="F11265" s="8"/>
      <c r="G11265" s="8"/>
      <c r="H11265" s="15"/>
      <c r="I11265" s="27"/>
      <c r="K11265" s="27"/>
      <c r="L11265" s="8"/>
      <c r="M11265" s="8"/>
      <c r="N11265" s="8"/>
    </row>
    <row r="11266" spans="1:14" ht="21" customHeight="1" x14ac:dyDescent="0.5">
      <c r="A11266" s="50"/>
      <c r="B11266" s="8"/>
      <c r="C11266" s="49"/>
      <c r="D11266" s="8"/>
      <c r="E11266" s="8"/>
      <c r="F11266" s="8"/>
      <c r="G11266" s="8"/>
      <c r="H11266" s="15"/>
      <c r="I11266" s="27"/>
      <c r="K11266" s="27"/>
      <c r="L11266" s="8"/>
      <c r="M11266" s="8"/>
      <c r="N11266" s="8"/>
    </row>
    <row r="11267" spans="1:14" ht="21" customHeight="1" x14ac:dyDescent="0.5">
      <c r="A11267" s="50"/>
      <c r="B11267" s="8"/>
      <c r="C11267" s="49"/>
      <c r="D11267" s="8"/>
      <c r="E11267" s="8"/>
      <c r="F11267" s="8"/>
      <c r="G11267" s="8"/>
      <c r="H11267" s="15"/>
      <c r="I11267" s="27"/>
      <c r="K11267" s="27"/>
      <c r="L11267" s="8"/>
      <c r="M11267" s="8"/>
      <c r="N11267" s="8"/>
    </row>
    <row r="11268" spans="1:14" ht="21" customHeight="1" x14ac:dyDescent="0.5">
      <c r="A11268" s="50"/>
      <c r="B11268" s="8"/>
      <c r="C11268" s="49"/>
      <c r="D11268" s="8"/>
      <c r="E11268" s="8"/>
      <c r="F11268" s="8"/>
      <c r="G11268" s="8"/>
      <c r="H11268" s="15"/>
      <c r="I11268" s="27"/>
      <c r="K11268" s="27"/>
      <c r="L11268" s="8"/>
      <c r="M11268" s="8"/>
      <c r="N11268" s="8"/>
    </row>
    <row r="11269" spans="1:14" ht="21" customHeight="1" x14ac:dyDescent="0.5">
      <c r="A11269" s="50"/>
      <c r="B11269" s="8"/>
      <c r="C11269" s="49"/>
      <c r="D11269" s="8"/>
      <c r="E11269" s="8"/>
      <c r="F11269" s="8"/>
      <c r="G11269" s="8"/>
      <c r="H11269" s="15"/>
      <c r="I11269" s="27"/>
      <c r="K11269" s="27"/>
      <c r="L11269" s="8"/>
      <c r="M11269" s="8"/>
      <c r="N11269" s="8"/>
    </row>
    <row r="11270" spans="1:14" ht="21" customHeight="1" x14ac:dyDescent="0.5">
      <c r="A11270" s="50"/>
      <c r="B11270" s="8"/>
      <c r="C11270" s="49"/>
      <c r="D11270" s="8"/>
      <c r="E11270" s="8"/>
      <c r="F11270" s="8"/>
      <c r="G11270" s="8"/>
      <c r="H11270" s="15"/>
      <c r="I11270" s="27"/>
      <c r="K11270" s="27"/>
      <c r="L11270" s="8"/>
      <c r="M11270" s="8"/>
      <c r="N11270" s="8"/>
    </row>
    <row r="11271" spans="1:14" ht="21" customHeight="1" x14ac:dyDescent="0.5">
      <c r="A11271" s="50"/>
      <c r="B11271" s="8"/>
      <c r="C11271" s="49"/>
      <c r="D11271" s="8"/>
      <c r="E11271" s="8"/>
      <c r="F11271" s="8"/>
      <c r="G11271" s="8"/>
      <c r="H11271" s="15"/>
      <c r="I11271" s="27"/>
      <c r="K11271" s="27"/>
      <c r="L11271" s="8"/>
      <c r="M11271" s="8"/>
      <c r="N11271" s="8"/>
    </row>
    <row r="11272" spans="1:14" ht="21" customHeight="1" x14ac:dyDescent="0.5">
      <c r="A11272" s="50"/>
      <c r="B11272" s="8"/>
      <c r="C11272" s="49"/>
      <c r="D11272" s="8"/>
      <c r="E11272" s="8"/>
      <c r="F11272" s="8"/>
      <c r="G11272" s="8"/>
      <c r="H11272" s="15"/>
      <c r="I11272" s="27"/>
      <c r="K11272" s="27"/>
      <c r="L11272" s="8"/>
      <c r="M11272" s="8"/>
      <c r="N11272" s="8"/>
    </row>
    <row r="11273" spans="1:14" ht="21" customHeight="1" x14ac:dyDescent="0.5">
      <c r="A11273" s="50"/>
      <c r="B11273" s="8"/>
      <c r="C11273" s="49"/>
      <c r="D11273" s="8"/>
      <c r="E11273" s="8"/>
      <c r="F11273" s="8"/>
      <c r="G11273" s="8"/>
      <c r="H11273" s="15"/>
      <c r="I11273" s="27"/>
      <c r="K11273" s="27"/>
      <c r="L11273" s="8"/>
      <c r="M11273" s="8"/>
      <c r="N11273" s="8"/>
    </row>
    <row r="11274" spans="1:14" ht="21" customHeight="1" x14ac:dyDescent="0.5">
      <c r="A11274" s="50"/>
      <c r="B11274" s="8"/>
      <c r="C11274" s="49"/>
      <c r="D11274" s="8"/>
      <c r="E11274" s="8"/>
      <c r="F11274" s="8"/>
      <c r="G11274" s="8"/>
      <c r="H11274" s="15"/>
      <c r="I11274" s="27"/>
      <c r="K11274" s="27"/>
      <c r="L11274" s="8"/>
      <c r="M11274" s="8"/>
      <c r="N11274" s="8"/>
    </row>
    <row r="11275" spans="1:14" ht="21" customHeight="1" x14ac:dyDescent="0.5">
      <c r="A11275" s="50"/>
      <c r="B11275" s="8"/>
      <c r="C11275" s="49"/>
      <c r="D11275" s="8"/>
      <c r="E11275" s="8"/>
      <c r="F11275" s="8"/>
      <c r="G11275" s="8"/>
      <c r="H11275" s="15"/>
      <c r="I11275" s="27"/>
      <c r="K11275" s="27"/>
      <c r="L11275" s="8"/>
      <c r="M11275" s="8"/>
      <c r="N11275" s="8"/>
    </row>
    <row r="11276" spans="1:14" ht="21" customHeight="1" x14ac:dyDescent="0.5">
      <c r="A11276" s="50"/>
      <c r="B11276" s="8"/>
      <c r="C11276" s="49"/>
      <c r="D11276" s="8"/>
      <c r="E11276" s="8"/>
      <c r="F11276" s="8"/>
      <c r="G11276" s="8"/>
      <c r="H11276" s="15"/>
      <c r="I11276" s="27"/>
      <c r="K11276" s="27"/>
      <c r="L11276" s="8"/>
      <c r="M11276" s="8"/>
      <c r="N11276" s="8"/>
    </row>
    <row r="11277" spans="1:14" ht="21" customHeight="1" x14ac:dyDescent="0.5">
      <c r="A11277" s="50"/>
      <c r="B11277" s="8"/>
      <c r="C11277" s="49"/>
      <c r="D11277" s="8"/>
      <c r="E11277" s="8"/>
      <c r="F11277" s="8"/>
      <c r="G11277" s="8"/>
      <c r="H11277" s="15"/>
      <c r="I11277" s="27"/>
      <c r="K11277" s="27"/>
      <c r="L11277" s="8"/>
      <c r="M11277" s="8"/>
      <c r="N11277" s="8"/>
    </row>
    <row r="11278" spans="1:14" ht="21" customHeight="1" x14ac:dyDescent="0.5">
      <c r="A11278" s="50"/>
      <c r="B11278" s="8"/>
      <c r="C11278" s="49"/>
      <c r="D11278" s="8"/>
      <c r="E11278" s="8"/>
      <c r="F11278" s="8"/>
      <c r="G11278" s="8"/>
      <c r="H11278" s="15"/>
      <c r="I11278" s="27"/>
      <c r="K11278" s="27"/>
      <c r="L11278" s="8"/>
      <c r="M11278" s="8"/>
      <c r="N11278" s="8"/>
    </row>
    <row r="11279" spans="1:14" ht="21" customHeight="1" x14ac:dyDescent="0.5">
      <c r="A11279" s="50"/>
      <c r="B11279" s="8"/>
      <c r="C11279" s="49"/>
      <c r="D11279" s="8"/>
      <c r="E11279" s="8"/>
      <c r="F11279" s="8"/>
      <c r="G11279" s="8"/>
      <c r="H11279" s="15"/>
      <c r="I11279" s="27"/>
      <c r="K11279" s="27"/>
      <c r="L11279" s="8"/>
      <c r="M11279" s="8"/>
      <c r="N11279" s="8"/>
    </row>
    <row r="11280" spans="1:14" ht="21" customHeight="1" x14ac:dyDescent="0.5">
      <c r="A11280" s="50"/>
      <c r="B11280" s="8"/>
      <c r="C11280" s="49"/>
      <c r="D11280" s="8"/>
      <c r="E11280" s="8"/>
      <c r="F11280" s="8"/>
      <c r="G11280" s="8"/>
      <c r="H11280" s="15"/>
      <c r="I11280" s="27"/>
      <c r="K11280" s="27"/>
      <c r="L11280" s="8"/>
      <c r="M11280" s="8"/>
      <c r="N11280" s="8"/>
    </row>
    <row r="11281" spans="1:14" ht="21" customHeight="1" x14ac:dyDescent="0.5">
      <c r="A11281" s="50"/>
      <c r="B11281" s="8"/>
      <c r="C11281" s="49"/>
      <c r="D11281" s="8"/>
      <c r="E11281" s="8"/>
      <c r="F11281" s="8"/>
      <c r="G11281" s="8"/>
      <c r="H11281" s="15"/>
      <c r="I11281" s="27"/>
      <c r="K11281" s="27"/>
      <c r="L11281" s="8"/>
      <c r="M11281" s="8"/>
      <c r="N11281" s="8"/>
    </row>
    <row r="11282" spans="1:14" ht="21" customHeight="1" x14ac:dyDescent="0.5">
      <c r="A11282" s="50"/>
      <c r="B11282" s="8"/>
      <c r="C11282" s="49"/>
      <c r="D11282" s="8"/>
      <c r="E11282" s="8"/>
      <c r="F11282" s="8"/>
      <c r="G11282" s="8"/>
      <c r="H11282" s="15"/>
      <c r="I11282" s="27"/>
      <c r="K11282" s="27"/>
      <c r="L11282" s="8"/>
      <c r="M11282" s="8"/>
      <c r="N11282" s="8"/>
    </row>
    <row r="11283" spans="1:14" ht="21" customHeight="1" x14ac:dyDescent="0.5">
      <c r="A11283" s="50"/>
      <c r="B11283" s="8"/>
      <c r="C11283" s="49"/>
      <c r="D11283" s="8"/>
      <c r="E11283" s="8"/>
      <c r="F11283" s="8"/>
      <c r="G11283" s="8"/>
      <c r="H11283" s="15"/>
      <c r="I11283" s="27"/>
      <c r="K11283" s="27"/>
      <c r="L11283" s="8"/>
      <c r="M11283" s="8"/>
      <c r="N11283" s="8"/>
    </row>
    <row r="11284" spans="1:14" ht="21" customHeight="1" x14ac:dyDescent="0.5">
      <c r="A11284" s="50"/>
      <c r="B11284" s="8"/>
      <c r="C11284" s="49"/>
      <c r="D11284" s="8"/>
      <c r="E11284" s="8"/>
      <c r="F11284" s="8"/>
      <c r="G11284" s="8"/>
      <c r="H11284" s="15"/>
      <c r="I11284" s="27"/>
      <c r="K11284" s="27"/>
      <c r="L11284" s="8"/>
      <c r="M11284" s="8"/>
      <c r="N11284" s="8"/>
    </row>
    <row r="11285" spans="1:14" ht="21" customHeight="1" x14ac:dyDescent="0.5">
      <c r="A11285" s="50"/>
      <c r="B11285" s="8"/>
      <c r="C11285" s="49"/>
      <c r="D11285" s="8"/>
      <c r="E11285" s="8"/>
      <c r="F11285" s="8"/>
      <c r="G11285" s="8"/>
      <c r="H11285" s="15"/>
      <c r="I11285" s="27"/>
      <c r="K11285" s="27"/>
      <c r="L11285" s="8"/>
      <c r="M11285" s="8"/>
      <c r="N11285" s="8"/>
    </row>
    <row r="11286" spans="1:14" ht="21" customHeight="1" x14ac:dyDescent="0.5">
      <c r="A11286" s="50"/>
      <c r="B11286" s="8"/>
      <c r="C11286" s="49"/>
      <c r="D11286" s="8"/>
      <c r="E11286" s="8"/>
      <c r="F11286" s="8"/>
      <c r="G11286" s="8"/>
      <c r="H11286" s="15"/>
      <c r="I11286" s="27"/>
      <c r="K11286" s="27"/>
      <c r="L11286" s="8"/>
      <c r="M11286" s="8"/>
      <c r="N11286" s="8"/>
    </row>
    <row r="11287" spans="1:14" ht="21" customHeight="1" x14ac:dyDescent="0.5">
      <c r="A11287" s="50"/>
      <c r="B11287" s="8"/>
      <c r="C11287" s="49"/>
      <c r="D11287" s="8"/>
      <c r="E11287" s="8"/>
      <c r="F11287" s="8"/>
      <c r="G11287" s="8"/>
      <c r="H11287" s="15"/>
      <c r="I11287" s="27"/>
      <c r="K11287" s="27"/>
      <c r="L11287" s="8"/>
      <c r="M11287" s="8"/>
      <c r="N11287" s="8"/>
    </row>
    <row r="11288" spans="1:14" ht="21" customHeight="1" x14ac:dyDescent="0.5">
      <c r="A11288" s="50"/>
      <c r="B11288" s="8"/>
      <c r="C11288" s="49"/>
      <c r="D11288" s="8"/>
      <c r="E11288" s="8"/>
      <c r="F11288" s="8"/>
      <c r="G11288" s="8"/>
      <c r="H11288" s="15"/>
      <c r="I11288" s="27"/>
      <c r="K11288" s="27"/>
      <c r="L11288" s="8"/>
      <c r="M11288" s="8"/>
      <c r="N11288" s="8"/>
    </row>
    <row r="11289" spans="1:14" ht="21" customHeight="1" x14ac:dyDescent="0.5">
      <c r="A11289" s="50"/>
      <c r="B11289" s="8"/>
      <c r="C11289" s="49"/>
      <c r="D11289" s="8"/>
      <c r="E11289" s="8"/>
      <c r="F11289" s="8"/>
      <c r="G11289" s="8"/>
      <c r="H11289" s="15"/>
      <c r="I11289" s="27"/>
      <c r="K11289" s="27"/>
      <c r="L11289" s="8"/>
      <c r="M11289" s="8"/>
      <c r="N11289" s="8"/>
    </row>
    <row r="11290" spans="1:14" ht="21" customHeight="1" x14ac:dyDescent="0.5">
      <c r="A11290" s="50"/>
      <c r="B11290" s="8"/>
      <c r="C11290" s="49"/>
      <c r="D11290" s="8"/>
      <c r="E11290" s="8"/>
      <c r="F11290" s="8"/>
      <c r="G11290" s="8"/>
      <c r="H11290" s="15"/>
      <c r="I11290" s="27"/>
      <c r="K11290" s="27"/>
      <c r="L11290" s="8"/>
      <c r="M11290" s="8"/>
      <c r="N11290" s="8"/>
    </row>
    <row r="11291" spans="1:14" ht="21" customHeight="1" x14ac:dyDescent="0.5">
      <c r="A11291" s="50"/>
      <c r="B11291" s="8"/>
      <c r="C11291" s="49"/>
      <c r="D11291" s="8"/>
      <c r="E11291" s="8"/>
      <c r="F11291" s="8"/>
      <c r="G11291" s="8"/>
      <c r="H11291" s="15"/>
      <c r="I11291" s="27"/>
      <c r="K11291" s="27"/>
      <c r="L11291" s="8"/>
      <c r="M11291" s="8"/>
      <c r="N11291" s="8"/>
    </row>
    <row r="11292" spans="1:14" ht="21" customHeight="1" x14ac:dyDescent="0.5">
      <c r="A11292" s="50"/>
      <c r="B11292" s="8"/>
      <c r="C11292" s="49"/>
      <c r="D11292" s="8"/>
      <c r="E11292" s="8"/>
      <c r="F11292" s="8"/>
      <c r="G11292" s="8"/>
      <c r="H11292" s="15"/>
      <c r="I11292" s="27"/>
      <c r="K11292" s="27"/>
      <c r="L11292" s="8"/>
      <c r="M11292" s="8"/>
      <c r="N11292" s="8"/>
    </row>
    <row r="11293" spans="1:14" ht="21" customHeight="1" x14ac:dyDescent="0.5">
      <c r="A11293" s="50"/>
      <c r="B11293" s="8"/>
      <c r="C11293" s="49"/>
      <c r="D11293" s="8"/>
      <c r="E11293" s="8"/>
      <c r="F11293" s="8"/>
      <c r="G11293" s="8"/>
      <c r="H11293" s="15"/>
      <c r="I11293" s="27"/>
      <c r="K11293" s="27"/>
      <c r="L11293" s="8"/>
      <c r="M11293" s="8"/>
      <c r="N11293" s="8"/>
    </row>
    <row r="11294" spans="1:14" ht="21" customHeight="1" x14ac:dyDescent="0.5">
      <c r="A11294" s="50"/>
      <c r="B11294" s="8"/>
      <c r="C11294" s="49"/>
      <c r="D11294" s="8"/>
      <c r="E11294" s="8"/>
      <c r="F11294" s="8"/>
      <c r="G11294" s="8"/>
      <c r="H11294" s="15"/>
      <c r="I11294" s="27"/>
      <c r="K11294" s="27"/>
      <c r="L11294" s="8"/>
      <c r="M11294" s="8"/>
      <c r="N11294" s="8"/>
    </row>
    <row r="11295" spans="1:14" ht="21" customHeight="1" x14ac:dyDescent="0.5">
      <c r="A11295" s="50"/>
      <c r="B11295" s="8"/>
      <c r="C11295" s="49"/>
      <c r="D11295" s="8"/>
      <c r="E11295" s="8"/>
      <c r="F11295" s="8"/>
      <c r="G11295" s="8"/>
      <c r="H11295" s="15"/>
      <c r="I11295" s="27"/>
      <c r="K11295" s="27"/>
      <c r="L11295" s="8"/>
      <c r="M11295" s="8"/>
      <c r="N11295" s="8"/>
    </row>
    <row r="11296" spans="1:14" ht="21" customHeight="1" x14ac:dyDescent="0.5">
      <c r="A11296" s="50"/>
      <c r="B11296" s="8"/>
      <c r="C11296" s="49"/>
      <c r="D11296" s="8"/>
      <c r="E11296" s="8"/>
      <c r="F11296" s="8"/>
      <c r="G11296" s="8"/>
      <c r="H11296" s="15"/>
      <c r="I11296" s="27"/>
      <c r="K11296" s="27"/>
      <c r="L11296" s="8"/>
      <c r="M11296" s="8"/>
      <c r="N11296" s="8"/>
    </row>
    <row r="11297" spans="1:14" ht="21" customHeight="1" x14ac:dyDescent="0.5">
      <c r="A11297" s="50"/>
      <c r="B11297" s="8"/>
      <c r="C11297" s="49"/>
      <c r="D11297" s="8"/>
      <c r="E11297" s="8"/>
      <c r="F11297" s="8"/>
      <c r="G11297" s="8"/>
      <c r="H11297" s="15"/>
      <c r="I11297" s="27"/>
      <c r="K11297" s="27"/>
      <c r="L11297" s="8"/>
      <c r="M11297" s="8"/>
      <c r="N11297" s="8"/>
    </row>
    <row r="11298" spans="1:14" ht="21" customHeight="1" x14ac:dyDescent="0.5">
      <c r="A11298" s="50"/>
      <c r="B11298" s="8"/>
      <c r="C11298" s="49"/>
      <c r="D11298" s="8"/>
      <c r="E11298" s="8"/>
      <c r="F11298" s="8"/>
      <c r="G11298" s="8"/>
      <c r="H11298" s="15"/>
      <c r="I11298" s="27"/>
      <c r="K11298" s="27"/>
      <c r="L11298" s="8"/>
      <c r="M11298" s="8"/>
      <c r="N11298" s="8"/>
    </row>
    <row r="11299" spans="1:14" ht="21" customHeight="1" x14ac:dyDescent="0.5">
      <c r="A11299" s="50"/>
      <c r="B11299" s="8"/>
      <c r="C11299" s="49"/>
      <c r="D11299" s="8"/>
      <c r="E11299" s="8"/>
      <c r="F11299" s="8"/>
      <c r="G11299" s="8"/>
      <c r="H11299" s="15"/>
      <c r="I11299" s="27"/>
      <c r="K11299" s="27"/>
      <c r="L11299" s="8"/>
      <c r="M11299" s="8"/>
      <c r="N11299" s="8"/>
    </row>
    <row r="11300" spans="1:14" ht="21" customHeight="1" x14ac:dyDescent="0.5">
      <c r="A11300" s="50"/>
      <c r="B11300" s="8"/>
      <c r="C11300" s="49"/>
      <c r="D11300" s="8"/>
      <c r="E11300" s="8"/>
      <c r="F11300" s="8"/>
      <c r="G11300" s="8"/>
      <c r="H11300" s="15"/>
      <c r="I11300" s="27"/>
      <c r="K11300" s="27"/>
      <c r="L11300" s="8"/>
      <c r="M11300" s="8"/>
      <c r="N11300" s="8"/>
    </row>
    <row r="11301" spans="1:14" ht="21" customHeight="1" x14ac:dyDescent="0.5">
      <c r="A11301" s="50"/>
      <c r="B11301" s="8"/>
      <c r="C11301" s="49"/>
      <c r="D11301" s="8"/>
      <c r="E11301" s="8"/>
      <c r="F11301" s="8"/>
      <c r="G11301" s="8"/>
      <c r="H11301" s="15"/>
      <c r="I11301" s="27"/>
      <c r="K11301" s="27"/>
      <c r="L11301" s="8"/>
      <c r="M11301" s="8"/>
      <c r="N11301" s="8"/>
    </row>
    <row r="11302" spans="1:14" ht="21" customHeight="1" x14ac:dyDescent="0.5">
      <c r="A11302" s="50"/>
      <c r="B11302" s="8"/>
      <c r="C11302" s="49"/>
      <c r="D11302" s="8"/>
      <c r="E11302" s="8"/>
      <c r="F11302" s="8"/>
      <c r="G11302" s="8"/>
      <c r="H11302" s="15"/>
      <c r="I11302" s="27"/>
      <c r="K11302" s="27"/>
      <c r="L11302" s="8"/>
      <c r="M11302" s="8"/>
      <c r="N11302" s="8"/>
    </row>
    <row r="11303" spans="1:14" ht="21" customHeight="1" x14ac:dyDescent="0.5">
      <c r="A11303" s="50"/>
      <c r="B11303" s="8"/>
      <c r="C11303" s="49"/>
      <c r="D11303" s="8"/>
      <c r="E11303" s="8"/>
      <c r="F11303" s="8"/>
      <c r="G11303" s="8"/>
      <c r="H11303" s="15"/>
      <c r="I11303" s="27"/>
      <c r="K11303" s="27"/>
      <c r="L11303" s="8"/>
      <c r="M11303" s="8"/>
      <c r="N11303" s="8"/>
    </row>
    <row r="11304" spans="1:14" ht="21" customHeight="1" x14ac:dyDescent="0.5">
      <c r="A11304" s="50"/>
      <c r="B11304" s="8"/>
      <c r="C11304" s="49"/>
      <c r="D11304" s="8"/>
      <c r="E11304" s="8"/>
      <c r="F11304" s="8"/>
      <c r="G11304" s="8"/>
      <c r="H11304" s="15"/>
      <c r="I11304" s="27"/>
      <c r="K11304" s="27"/>
      <c r="L11304" s="8"/>
      <c r="M11304" s="8"/>
      <c r="N11304" s="8"/>
    </row>
    <row r="11305" spans="1:14" ht="21" customHeight="1" x14ac:dyDescent="0.5">
      <c r="A11305" s="50"/>
      <c r="B11305" s="8"/>
      <c r="C11305" s="49"/>
      <c r="D11305" s="8"/>
      <c r="E11305" s="8"/>
      <c r="F11305" s="8"/>
      <c r="G11305" s="8"/>
      <c r="H11305" s="15"/>
      <c r="I11305" s="27"/>
      <c r="K11305" s="27"/>
      <c r="L11305" s="8"/>
      <c r="M11305" s="8"/>
      <c r="N11305" s="8"/>
    </row>
    <row r="11306" spans="1:14" ht="21" customHeight="1" x14ac:dyDescent="0.5">
      <c r="A11306" s="50"/>
      <c r="B11306" s="8"/>
      <c r="C11306" s="49"/>
      <c r="D11306" s="8"/>
      <c r="E11306" s="8"/>
      <c r="F11306" s="8"/>
      <c r="G11306" s="8"/>
      <c r="H11306" s="15"/>
      <c r="I11306" s="27"/>
      <c r="K11306" s="27"/>
      <c r="L11306" s="8"/>
      <c r="M11306" s="8"/>
      <c r="N11306" s="8"/>
    </row>
    <row r="11307" spans="1:14" ht="21" customHeight="1" x14ac:dyDescent="0.5">
      <c r="A11307" s="50"/>
      <c r="B11307" s="8"/>
      <c r="C11307" s="49"/>
      <c r="D11307" s="8"/>
      <c r="E11307" s="8"/>
      <c r="F11307" s="8"/>
      <c r="G11307" s="8"/>
      <c r="H11307" s="15"/>
      <c r="I11307" s="27"/>
      <c r="K11307" s="27"/>
      <c r="L11307" s="8"/>
      <c r="M11307" s="8"/>
      <c r="N11307" s="8"/>
    </row>
    <row r="11308" spans="1:14" ht="21" customHeight="1" x14ac:dyDescent="0.5">
      <c r="A11308" s="50"/>
      <c r="B11308" s="8"/>
      <c r="C11308" s="49"/>
      <c r="D11308" s="8"/>
      <c r="E11308" s="8"/>
      <c r="F11308" s="8"/>
      <c r="G11308" s="8"/>
      <c r="H11308" s="15"/>
      <c r="I11308" s="27"/>
      <c r="K11308" s="27"/>
      <c r="L11308" s="8"/>
      <c r="M11308" s="8"/>
      <c r="N11308" s="8"/>
    </row>
    <row r="11309" spans="1:14" ht="21" customHeight="1" x14ac:dyDescent="0.5">
      <c r="A11309" s="50"/>
      <c r="B11309" s="8"/>
      <c r="C11309" s="49"/>
      <c r="D11309" s="8"/>
      <c r="E11309" s="8"/>
      <c r="F11309" s="8"/>
      <c r="G11309" s="8"/>
      <c r="H11309" s="15"/>
      <c r="I11309" s="27"/>
      <c r="K11309" s="27"/>
      <c r="L11309" s="8"/>
      <c r="M11309" s="8"/>
      <c r="N11309" s="8"/>
    </row>
    <row r="11310" spans="1:14" ht="21" customHeight="1" x14ac:dyDescent="0.5">
      <c r="A11310" s="50"/>
      <c r="B11310" s="8"/>
      <c r="C11310" s="49"/>
      <c r="D11310" s="8"/>
      <c r="E11310" s="8"/>
      <c r="F11310" s="8"/>
      <c r="G11310" s="8"/>
      <c r="H11310" s="15"/>
      <c r="I11310" s="27"/>
      <c r="K11310" s="27"/>
      <c r="L11310" s="8"/>
      <c r="M11310" s="8"/>
      <c r="N11310" s="8"/>
    </row>
    <row r="11311" spans="1:14" ht="21" customHeight="1" x14ac:dyDescent="0.5">
      <c r="A11311" s="50"/>
      <c r="B11311" s="8"/>
      <c r="C11311" s="49"/>
      <c r="D11311" s="8"/>
      <c r="E11311" s="8"/>
      <c r="F11311" s="8"/>
      <c r="G11311" s="8"/>
      <c r="H11311" s="15"/>
      <c r="I11311" s="27"/>
      <c r="K11311" s="27"/>
      <c r="L11311" s="8"/>
      <c r="M11311" s="8"/>
      <c r="N11311" s="8"/>
    </row>
    <row r="11312" spans="1:14" ht="21" customHeight="1" x14ac:dyDescent="0.5">
      <c r="A11312" s="50"/>
      <c r="B11312" s="8"/>
      <c r="C11312" s="49"/>
      <c r="D11312" s="8"/>
      <c r="E11312" s="8"/>
      <c r="F11312" s="8"/>
      <c r="G11312" s="8"/>
      <c r="H11312" s="15"/>
      <c r="I11312" s="27"/>
      <c r="K11312" s="27"/>
      <c r="L11312" s="8"/>
      <c r="M11312" s="8"/>
      <c r="N11312" s="8"/>
    </row>
    <row r="11313" spans="1:14" ht="21" customHeight="1" x14ac:dyDescent="0.5">
      <c r="A11313" s="50"/>
      <c r="B11313" s="8"/>
      <c r="C11313" s="49"/>
      <c r="D11313" s="8"/>
      <c r="E11313" s="8"/>
      <c r="F11313" s="8"/>
      <c r="G11313" s="8"/>
      <c r="H11313" s="15"/>
      <c r="I11313" s="27"/>
      <c r="K11313" s="27"/>
      <c r="L11313" s="8"/>
      <c r="M11313" s="8"/>
      <c r="N11313" s="8"/>
    </row>
    <row r="11314" spans="1:14" ht="21" customHeight="1" x14ac:dyDescent="0.5">
      <c r="A11314" s="50"/>
      <c r="B11314" s="8"/>
      <c r="C11314" s="49"/>
      <c r="D11314" s="8"/>
      <c r="E11314" s="8"/>
      <c r="F11314" s="8"/>
      <c r="G11314" s="8"/>
      <c r="H11314" s="15"/>
      <c r="I11314" s="27"/>
      <c r="K11314" s="27"/>
      <c r="L11314" s="8"/>
      <c r="M11314" s="8"/>
      <c r="N11314" s="8"/>
    </row>
    <row r="11315" spans="1:14" ht="21" customHeight="1" x14ac:dyDescent="0.5">
      <c r="A11315" s="50"/>
      <c r="B11315" s="8"/>
      <c r="C11315" s="49"/>
      <c r="D11315" s="8"/>
      <c r="E11315" s="8"/>
      <c r="F11315" s="8"/>
      <c r="G11315" s="8"/>
      <c r="H11315" s="15"/>
      <c r="I11315" s="27"/>
      <c r="K11315" s="27"/>
      <c r="L11315" s="8"/>
      <c r="M11315" s="8"/>
      <c r="N11315" s="8"/>
    </row>
    <row r="11316" spans="1:14" ht="21" customHeight="1" x14ac:dyDescent="0.5">
      <c r="A11316" s="50"/>
      <c r="B11316" s="8"/>
      <c r="C11316" s="49"/>
      <c r="D11316" s="8"/>
      <c r="E11316" s="8"/>
      <c r="F11316" s="8"/>
      <c r="G11316" s="8"/>
      <c r="H11316" s="15"/>
      <c r="I11316" s="27"/>
      <c r="K11316" s="27"/>
      <c r="L11316" s="8"/>
      <c r="M11316" s="8"/>
      <c r="N11316" s="8"/>
    </row>
    <row r="11317" spans="1:14" ht="21" customHeight="1" x14ac:dyDescent="0.5">
      <c r="A11317" s="50"/>
      <c r="B11317" s="8"/>
      <c r="C11317" s="49"/>
      <c r="D11317" s="8"/>
      <c r="E11317" s="8"/>
      <c r="F11317" s="8"/>
      <c r="G11317" s="8"/>
      <c r="H11317" s="15"/>
      <c r="I11317" s="27"/>
      <c r="K11317" s="27"/>
      <c r="L11317" s="8"/>
      <c r="M11317" s="8"/>
      <c r="N11317" s="8"/>
    </row>
    <row r="11318" spans="1:14" ht="21" customHeight="1" x14ac:dyDescent="0.5">
      <c r="A11318" s="50"/>
      <c r="B11318" s="8"/>
      <c r="C11318" s="49"/>
      <c r="D11318" s="8"/>
      <c r="E11318" s="8"/>
      <c r="F11318" s="8"/>
      <c r="G11318" s="8"/>
      <c r="H11318" s="15"/>
      <c r="I11318" s="27"/>
      <c r="K11318" s="27"/>
      <c r="L11318" s="8"/>
      <c r="M11318" s="8"/>
      <c r="N11318" s="8"/>
    </row>
    <row r="11319" spans="1:14" ht="21" customHeight="1" x14ac:dyDescent="0.5">
      <c r="A11319" s="50"/>
      <c r="B11319" s="8"/>
      <c r="C11319" s="49"/>
      <c r="D11319" s="8"/>
      <c r="E11319" s="8"/>
      <c r="F11319" s="8"/>
      <c r="G11319" s="8"/>
      <c r="H11319" s="15"/>
      <c r="I11319" s="27"/>
      <c r="K11319" s="27"/>
      <c r="L11319" s="8"/>
      <c r="M11319" s="8"/>
      <c r="N11319" s="8"/>
    </row>
    <row r="11320" spans="1:14" ht="21" customHeight="1" x14ac:dyDescent="0.5">
      <c r="A11320" s="50"/>
      <c r="B11320" s="8"/>
      <c r="C11320" s="49"/>
      <c r="D11320" s="8"/>
      <c r="E11320" s="8"/>
      <c r="F11320" s="8"/>
      <c r="G11320" s="8"/>
      <c r="H11320" s="15"/>
      <c r="I11320" s="27"/>
      <c r="K11320" s="27"/>
      <c r="L11320" s="8"/>
      <c r="M11320" s="8"/>
      <c r="N11320" s="8"/>
    </row>
    <row r="11321" spans="1:14" ht="21" customHeight="1" x14ac:dyDescent="0.5">
      <c r="A11321" s="50"/>
      <c r="B11321" s="8"/>
      <c r="C11321" s="49"/>
      <c r="D11321" s="8"/>
      <c r="E11321" s="8"/>
      <c r="F11321" s="8"/>
      <c r="G11321" s="8"/>
      <c r="H11321" s="15"/>
      <c r="I11321" s="27"/>
      <c r="K11321" s="27"/>
      <c r="L11321" s="8"/>
      <c r="M11321" s="8"/>
      <c r="N11321" s="8"/>
    </row>
    <row r="11322" spans="1:14" ht="21" customHeight="1" x14ac:dyDescent="0.5">
      <c r="A11322" s="50"/>
      <c r="B11322" s="8"/>
      <c r="C11322" s="49"/>
      <c r="D11322" s="8"/>
      <c r="E11322" s="8"/>
      <c r="F11322" s="8"/>
      <c r="G11322" s="8"/>
      <c r="H11322" s="15"/>
      <c r="I11322" s="27"/>
      <c r="K11322" s="27"/>
      <c r="L11322" s="8"/>
      <c r="M11322" s="8"/>
      <c r="N11322" s="8"/>
    </row>
    <row r="11323" spans="1:14" ht="21" customHeight="1" x14ac:dyDescent="0.5">
      <c r="A11323" s="50"/>
      <c r="B11323" s="8"/>
      <c r="C11323" s="49"/>
      <c r="D11323" s="8"/>
      <c r="E11323" s="8"/>
      <c r="F11323" s="8"/>
      <c r="G11323" s="8"/>
      <c r="H11323" s="15"/>
      <c r="I11323" s="27"/>
      <c r="K11323" s="27"/>
      <c r="L11323" s="8"/>
      <c r="M11323" s="8"/>
      <c r="N11323" s="8"/>
    </row>
    <row r="11324" spans="1:14" ht="21" customHeight="1" x14ac:dyDescent="0.5">
      <c r="A11324" s="50"/>
      <c r="B11324" s="8"/>
      <c r="C11324" s="49"/>
      <c r="D11324" s="8"/>
      <c r="E11324" s="8"/>
      <c r="F11324" s="8"/>
      <c r="G11324" s="8"/>
      <c r="H11324" s="15"/>
      <c r="I11324" s="27"/>
      <c r="K11324" s="27"/>
      <c r="L11324" s="8"/>
      <c r="M11324" s="8"/>
      <c r="N11324" s="8"/>
    </row>
    <row r="11325" spans="1:14" ht="21" customHeight="1" x14ac:dyDescent="0.5">
      <c r="A11325" s="50"/>
      <c r="B11325" s="8"/>
      <c r="C11325" s="49"/>
      <c r="D11325" s="8"/>
      <c r="E11325" s="8"/>
      <c r="F11325" s="8"/>
      <c r="G11325" s="8"/>
      <c r="H11325" s="15"/>
      <c r="I11325" s="27"/>
      <c r="K11325" s="27"/>
      <c r="L11325" s="8"/>
      <c r="M11325" s="8"/>
      <c r="N11325" s="8"/>
    </row>
    <row r="11326" spans="1:14" ht="21" customHeight="1" x14ac:dyDescent="0.5">
      <c r="A11326" s="50"/>
      <c r="B11326" s="8"/>
      <c r="C11326" s="49"/>
      <c r="D11326" s="8"/>
      <c r="E11326" s="8"/>
      <c r="F11326" s="8"/>
      <c r="G11326" s="8"/>
      <c r="H11326" s="15"/>
      <c r="I11326" s="27"/>
      <c r="K11326" s="27"/>
      <c r="L11326" s="8"/>
      <c r="M11326" s="8"/>
      <c r="N11326" s="8"/>
    </row>
    <row r="11327" spans="1:14" ht="21" customHeight="1" x14ac:dyDescent="0.5">
      <c r="A11327" s="50"/>
      <c r="B11327" s="8"/>
      <c r="C11327" s="49"/>
      <c r="D11327" s="8"/>
      <c r="E11327" s="8"/>
      <c r="F11327" s="8"/>
      <c r="G11327" s="8"/>
      <c r="H11327" s="15"/>
      <c r="I11327" s="27"/>
      <c r="K11327" s="27"/>
      <c r="L11327" s="8"/>
      <c r="M11327" s="8"/>
      <c r="N11327" s="8"/>
    </row>
    <row r="11328" spans="1:14" ht="21" customHeight="1" x14ac:dyDescent="0.5">
      <c r="A11328" s="50"/>
      <c r="B11328" s="8"/>
      <c r="C11328" s="49"/>
      <c r="D11328" s="8"/>
      <c r="E11328" s="8"/>
      <c r="F11328" s="8"/>
      <c r="G11328" s="8"/>
      <c r="H11328" s="15"/>
      <c r="I11328" s="27"/>
      <c r="K11328" s="27"/>
      <c r="L11328" s="8"/>
      <c r="M11328" s="8"/>
      <c r="N11328" s="8"/>
    </row>
    <row r="11329" spans="1:14" ht="21" customHeight="1" x14ac:dyDescent="0.5">
      <c r="A11329" s="50"/>
      <c r="B11329" s="8"/>
      <c r="C11329" s="49"/>
      <c r="D11329" s="8"/>
      <c r="E11329" s="8"/>
      <c r="F11329" s="8"/>
      <c r="G11329" s="8"/>
      <c r="H11329" s="15"/>
      <c r="I11329" s="27"/>
      <c r="K11329" s="27"/>
      <c r="L11329" s="8"/>
      <c r="M11329" s="8"/>
      <c r="N11329" s="8"/>
    </row>
    <row r="11330" spans="1:14" ht="21" customHeight="1" x14ac:dyDescent="0.5">
      <c r="A11330" s="50"/>
      <c r="B11330" s="8"/>
      <c r="C11330" s="49"/>
      <c r="D11330" s="8"/>
      <c r="E11330" s="8"/>
      <c r="F11330" s="8"/>
      <c r="G11330" s="8"/>
      <c r="H11330" s="15"/>
      <c r="I11330" s="27"/>
      <c r="K11330" s="27"/>
      <c r="L11330" s="8"/>
      <c r="M11330" s="8"/>
      <c r="N11330" s="8"/>
    </row>
    <row r="11331" spans="1:14" ht="21" customHeight="1" x14ac:dyDescent="0.5">
      <c r="A11331" s="50"/>
      <c r="B11331" s="8"/>
      <c r="C11331" s="49"/>
      <c r="D11331" s="8"/>
      <c r="E11331" s="8"/>
      <c r="F11331" s="8"/>
      <c r="G11331" s="8"/>
      <c r="H11331" s="15"/>
      <c r="I11331" s="27"/>
      <c r="K11331" s="27"/>
      <c r="L11331" s="8"/>
      <c r="M11331" s="8"/>
      <c r="N11331" s="8"/>
    </row>
    <row r="11332" spans="1:14" ht="21" customHeight="1" x14ac:dyDescent="0.5">
      <c r="A11332" s="50"/>
      <c r="B11332" s="8"/>
      <c r="C11332" s="49"/>
      <c r="D11332" s="8"/>
      <c r="E11332" s="8"/>
      <c r="F11332" s="8"/>
      <c r="G11332" s="8"/>
      <c r="H11332" s="15"/>
      <c r="I11332" s="27"/>
      <c r="K11332" s="27"/>
      <c r="L11332" s="8"/>
      <c r="M11332" s="8"/>
      <c r="N11332" s="8"/>
    </row>
    <row r="11333" spans="1:14" ht="21" customHeight="1" x14ac:dyDescent="0.5">
      <c r="A11333" s="50"/>
      <c r="B11333" s="8"/>
      <c r="C11333" s="49"/>
      <c r="D11333" s="8"/>
      <c r="E11333" s="8"/>
      <c r="F11333" s="8"/>
      <c r="G11333" s="8"/>
      <c r="H11333" s="15"/>
      <c r="I11333" s="27"/>
      <c r="K11333" s="27"/>
      <c r="L11333" s="8"/>
      <c r="M11333" s="8"/>
      <c r="N11333" s="8"/>
    </row>
    <row r="11334" spans="1:14" ht="21" customHeight="1" x14ac:dyDescent="0.5">
      <c r="A11334" s="50"/>
      <c r="B11334" s="8"/>
      <c r="C11334" s="49"/>
      <c r="D11334" s="8"/>
      <c r="E11334" s="8"/>
      <c r="F11334" s="8"/>
      <c r="G11334" s="8"/>
      <c r="H11334" s="15"/>
      <c r="I11334" s="27"/>
      <c r="K11334" s="27"/>
      <c r="L11334" s="8"/>
      <c r="M11334" s="8"/>
      <c r="N11334" s="8"/>
    </row>
    <row r="11335" spans="1:14" ht="21" customHeight="1" x14ac:dyDescent="0.5">
      <c r="A11335" s="50"/>
      <c r="B11335" s="8"/>
      <c r="C11335" s="49"/>
      <c r="D11335" s="8"/>
      <c r="E11335" s="8"/>
      <c r="F11335" s="8"/>
      <c r="G11335" s="8"/>
      <c r="H11335" s="15"/>
      <c r="I11335" s="27"/>
      <c r="K11335" s="27"/>
      <c r="L11335" s="8"/>
      <c r="M11335" s="8"/>
      <c r="N11335" s="8"/>
    </row>
    <row r="11336" spans="1:14" ht="21" customHeight="1" x14ac:dyDescent="0.5">
      <c r="A11336" s="50"/>
      <c r="B11336" s="8"/>
      <c r="C11336" s="49"/>
      <c r="D11336" s="8"/>
      <c r="E11336" s="8"/>
      <c r="F11336" s="8"/>
      <c r="G11336" s="8"/>
      <c r="H11336" s="15"/>
      <c r="I11336" s="27"/>
      <c r="K11336" s="27"/>
      <c r="L11336" s="8"/>
      <c r="M11336" s="8"/>
      <c r="N11336" s="8"/>
    </row>
    <row r="11337" spans="1:14" ht="21" customHeight="1" x14ac:dyDescent="0.5">
      <c r="A11337" s="50"/>
      <c r="B11337" s="8"/>
      <c r="C11337" s="49"/>
      <c r="D11337" s="8"/>
      <c r="E11337" s="8"/>
      <c r="F11337" s="8"/>
      <c r="G11337" s="8"/>
      <c r="H11337" s="15"/>
      <c r="I11337" s="27"/>
      <c r="K11337" s="27"/>
      <c r="L11337" s="8"/>
      <c r="M11337" s="8"/>
      <c r="N11337" s="8"/>
    </row>
    <row r="11338" spans="1:14" ht="21" customHeight="1" x14ac:dyDescent="0.5">
      <c r="A11338" s="50"/>
      <c r="B11338" s="8"/>
      <c r="C11338" s="49"/>
      <c r="D11338" s="8"/>
      <c r="E11338" s="8"/>
      <c r="F11338" s="8"/>
      <c r="G11338" s="8"/>
      <c r="H11338" s="15"/>
      <c r="I11338" s="27"/>
      <c r="K11338" s="27"/>
      <c r="L11338" s="8"/>
      <c r="M11338" s="8"/>
      <c r="N11338" s="8"/>
    </row>
    <row r="11339" spans="1:14" ht="21" customHeight="1" x14ac:dyDescent="0.5">
      <c r="A11339" s="50"/>
      <c r="B11339" s="8"/>
      <c r="C11339" s="49"/>
      <c r="D11339" s="8"/>
      <c r="E11339" s="8"/>
      <c r="F11339" s="8"/>
      <c r="G11339" s="8"/>
      <c r="H11339" s="15"/>
      <c r="I11339" s="27"/>
      <c r="K11339" s="27"/>
      <c r="L11339" s="8"/>
      <c r="M11339" s="8"/>
      <c r="N11339" s="8"/>
    </row>
    <row r="11340" spans="1:14" ht="21" customHeight="1" x14ac:dyDescent="0.5">
      <c r="A11340" s="50"/>
      <c r="B11340" s="8"/>
      <c r="C11340" s="49"/>
      <c r="D11340" s="8"/>
      <c r="E11340" s="8"/>
      <c r="F11340" s="8"/>
      <c r="G11340" s="8"/>
      <c r="H11340" s="15"/>
      <c r="I11340" s="27"/>
      <c r="K11340" s="27"/>
      <c r="L11340" s="8"/>
      <c r="M11340" s="8"/>
      <c r="N11340" s="8"/>
    </row>
    <row r="11341" spans="1:14" ht="21" customHeight="1" x14ac:dyDescent="0.5">
      <c r="A11341" s="50"/>
      <c r="B11341" s="8"/>
      <c r="C11341" s="49"/>
      <c r="D11341" s="8"/>
      <c r="E11341" s="8"/>
      <c r="F11341" s="8"/>
      <c r="G11341" s="8"/>
      <c r="H11341" s="15"/>
      <c r="I11341" s="27"/>
      <c r="K11341" s="27"/>
      <c r="L11341" s="8"/>
      <c r="M11341" s="8"/>
      <c r="N11341" s="8"/>
    </row>
    <row r="11342" spans="1:14" ht="21" customHeight="1" x14ac:dyDescent="0.5">
      <c r="A11342" s="50"/>
      <c r="B11342" s="8"/>
      <c r="C11342" s="49"/>
      <c r="D11342" s="8"/>
      <c r="E11342" s="8"/>
      <c r="F11342" s="8"/>
      <c r="G11342" s="8"/>
      <c r="H11342" s="15"/>
      <c r="I11342" s="27"/>
      <c r="K11342" s="27"/>
      <c r="L11342" s="8"/>
      <c r="M11342" s="8"/>
      <c r="N11342" s="8"/>
    </row>
    <row r="11343" spans="1:14" ht="21" customHeight="1" x14ac:dyDescent="0.5">
      <c r="A11343" s="50"/>
      <c r="B11343" s="8"/>
      <c r="C11343" s="49"/>
      <c r="D11343" s="8"/>
      <c r="E11343" s="8"/>
      <c r="F11343" s="8"/>
      <c r="G11343" s="8"/>
      <c r="H11343" s="15"/>
      <c r="I11343" s="27"/>
      <c r="K11343" s="27"/>
      <c r="L11343" s="8"/>
      <c r="M11343" s="8"/>
      <c r="N11343" s="8"/>
    </row>
    <row r="11344" spans="1:14" ht="21" customHeight="1" x14ac:dyDescent="0.5">
      <c r="A11344" s="50"/>
      <c r="B11344" s="8"/>
      <c r="C11344" s="49"/>
      <c r="D11344" s="8"/>
      <c r="E11344" s="8"/>
      <c r="F11344" s="8"/>
      <c r="G11344" s="8"/>
      <c r="H11344" s="15"/>
      <c r="I11344" s="27"/>
      <c r="K11344" s="27"/>
      <c r="L11344" s="8"/>
      <c r="M11344" s="8"/>
      <c r="N11344" s="8"/>
    </row>
    <row r="11345" spans="1:14" ht="21" customHeight="1" x14ac:dyDescent="0.5">
      <c r="A11345" s="50"/>
      <c r="B11345" s="8"/>
      <c r="C11345" s="49"/>
      <c r="D11345" s="8"/>
      <c r="E11345" s="8"/>
      <c r="F11345" s="8"/>
      <c r="G11345" s="8"/>
      <c r="H11345" s="15"/>
      <c r="I11345" s="27"/>
      <c r="K11345" s="27"/>
      <c r="L11345" s="8"/>
      <c r="M11345" s="8"/>
      <c r="N11345" s="8"/>
    </row>
    <row r="11346" spans="1:14" ht="21" customHeight="1" x14ac:dyDescent="0.5">
      <c r="A11346" s="50"/>
      <c r="B11346" s="8"/>
      <c r="C11346" s="49"/>
      <c r="D11346" s="8"/>
      <c r="E11346" s="8"/>
      <c r="F11346" s="8"/>
      <c r="G11346" s="8"/>
      <c r="H11346" s="15"/>
      <c r="I11346" s="27"/>
      <c r="K11346" s="27"/>
      <c r="L11346" s="8"/>
      <c r="M11346" s="8"/>
      <c r="N11346" s="8"/>
    </row>
    <row r="11347" spans="1:14" ht="21" customHeight="1" x14ac:dyDescent="0.5">
      <c r="A11347" s="50"/>
      <c r="B11347" s="8"/>
      <c r="C11347" s="49"/>
      <c r="D11347" s="8"/>
      <c r="E11347" s="8"/>
      <c r="F11347" s="8"/>
      <c r="G11347" s="8"/>
      <c r="H11347" s="15"/>
      <c r="I11347" s="27"/>
      <c r="K11347" s="27"/>
      <c r="L11347" s="8"/>
      <c r="M11347" s="8"/>
      <c r="N11347" s="8"/>
    </row>
    <row r="11348" spans="1:14" ht="21" customHeight="1" x14ac:dyDescent="0.5">
      <c r="A11348" s="50"/>
      <c r="B11348" s="8"/>
      <c r="C11348" s="49"/>
      <c r="D11348" s="8"/>
      <c r="E11348" s="8"/>
      <c r="F11348" s="8"/>
      <c r="G11348" s="8"/>
      <c r="H11348" s="15"/>
      <c r="I11348" s="27"/>
      <c r="K11348" s="27"/>
      <c r="L11348" s="8"/>
      <c r="M11348" s="8"/>
      <c r="N11348" s="8"/>
    </row>
    <row r="11349" spans="1:14" ht="21" customHeight="1" x14ac:dyDescent="0.5">
      <c r="A11349" s="50"/>
      <c r="B11349" s="8"/>
      <c r="C11349" s="49"/>
      <c r="D11349" s="8"/>
      <c r="E11349" s="8"/>
      <c r="F11349" s="8"/>
      <c r="G11349" s="8"/>
      <c r="H11349" s="15"/>
      <c r="I11349" s="27"/>
      <c r="K11349" s="27"/>
      <c r="L11349" s="8"/>
      <c r="M11349" s="8"/>
      <c r="N11349" s="8"/>
    </row>
    <row r="11350" spans="1:14" ht="21" customHeight="1" x14ac:dyDescent="0.5">
      <c r="A11350" s="50"/>
      <c r="B11350" s="8"/>
      <c r="C11350" s="49"/>
      <c r="D11350" s="8"/>
      <c r="E11350" s="8"/>
      <c r="F11350" s="8"/>
      <c r="G11350" s="8"/>
      <c r="H11350" s="15"/>
      <c r="I11350" s="27"/>
      <c r="K11350" s="27"/>
      <c r="L11350" s="8"/>
      <c r="M11350" s="8"/>
      <c r="N11350" s="8"/>
    </row>
    <row r="11351" spans="1:14" ht="21" customHeight="1" x14ac:dyDescent="0.5">
      <c r="A11351" s="50"/>
      <c r="B11351" s="8"/>
      <c r="C11351" s="49"/>
      <c r="D11351" s="8"/>
      <c r="E11351" s="8"/>
      <c r="F11351" s="8"/>
      <c r="G11351" s="8"/>
      <c r="H11351" s="15"/>
      <c r="I11351" s="27"/>
      <c r="K11351" s="27"/>
      <c r="L11351" s="8"/>
      <c r="M11351" s="8"/>
      <c r="N11351" s="8"/>
    </row>
    <row r="11352" spans="1:14" ht="21" customHeight="1" x14ac:dyDescent="0.5">
      <c r="A11352" s="50"/>
      <c r="B11352" s="8"/>
      <c r="C11352" s="49"/>
      <c r="D11352" s="8"/>
      <c r="E11352" s="8"/>
      <c r="F11352" s="8"/>
      <c r="G11352" s="8"/>
      <c r="H11352" s="15"/>
      <c r="I11352" s="27"/>
      <c r="K11352" s="27"/>
      <c r="L11352" s="8"/>
      <c r="M11352" s="8"/>
      <c r="N11352" s="8"/>
    </row>
    <row r="11353" spans="1:14" ht="21" customHeight="1" x14ac:dyDescent="0.5">
      <c r="A11353" s="50"/>
      <c r="B11353" s="8"/>
      <c r="C11353" s="49"/>
      <c r="D11353" s="8"/>
      <c r="E11353" s="8"/>
      <c r="F11353" s="8"/>
      <c r="G11353" s="8"/>
      <c r="H11353" s="15"/>
      <c r="I11353" s="27"/>
      <c r="K11353" s="27"/>
      <c r="L11353" s="8"/>
      <c r="M11353" s="8"/>
      <c r="N11353" s="8"/>
    </row>
    <row r="11354" spans="1:14" ht="21" customHeight="1" x14ac:dyDescent="0.5">
      <c r="A11354" s="50"/>
      <c r="B11354" s="8"/>
      <c r="C11354" s="49"/>
      <c r="D11354" s="8"/>
      <c r="E11354" s="8"/>
      <c r="F11354" s="8"/>
      <c r="G11354" s="8"/>
      <c r="H11354" s="15"/>
      <c r="I11354" s="27"/>
      <c r="K11354" s="27"/>
      <c r="L11354" s="8"/>
      <c r="M11354" s="8"/>
      <c r="N11354" s="8"/>
    </row>
    <row r="11355" spans="1:14" ht="21" customHeight="1" x14ac:dyDescent="0.5">
      <c r="A11355" s="50"/>
      <c r="B11355" s="8"/>
      <c r="C11355" s="49"/>
      <c r="D11355" s="8"/>
      <c r="E11355" s="8"/>
      <c r="F11355" s="8"/>
      <c r="G11355" s="8"/>
      <c r="H11355" s="15"/>
      <c r="I11355" s="27"/>
      <c r="K11355" s="27"/>
      <c r="L11355" s="8"/>
      <c r="M11355" s="8"/>
      <c r="N11355" s="8"/>
    </row>
    <row r="11356" spans="1:14" ht="21" customHeight="1" x14ac:dyDescent="0.5">
      <c r="A11356" s="50"/>
      <c r="B11356" s="8"/>
      <c r="C11356" s="49"/>
      <c r="D11356" s="8"/>
      <c r="E11356" s="8"/>
      <c r="F11356" s="8"/>
      <c r="G11356" s="8"/>
      <c r="H11356" s="15"/>
      <c r="I11356" s="27"/>
      <c r="K11356" s="27"/>
      <c r="L11356" s="8"/>
      <c r="M11356" s="8"/>
      <c r="N11356" s="8"/>
    </row>
    <row r="11357" spans="1:14" ht="21" customHeight="1" x14ac:dyDescent="0.5">
      <c r="A11357" s="50"/>
      <c r="B11357" s="8"/>
      <c r="C11357" s="49"/>
      <c r="D11357" s="8"/>
      <c r="E11357" s="8"/>
      <c r="F11357" s="8"/>
      <c r="G11357" s="8"/>
      <c r="H11357" s="15"/>
      <c r="I11357" s="27"/>
      <c r="K11357" s="27"/>
      <c r="L11357" s="8"/>
      <c r="M11357" s="8"/>
      <c r="N11357" s="8"/>
    </row>
    <row r="11358" spans="1:14" ht="21" customHeight="1" x14ac:dyDescent="0.5">
      <c r="A11358" s="50"/>
      <c r="B11358" s="8"/>
      <c r="C11358" s="49"/>
      <c r="D11358" s="8"/>
      <c r="E11358" s="8"/>
      <c r="F11358" s="8"/>
      <c r="G11358" s="8"/>
      <c r="H11358" s="15"/>
      <c r="I11358" s="27"/>
      <c r="K11358" s="27"/>
      <c r="L11358" s="8"/>
      <c r="M11358" s="8"/>
      <c r="N11358" s="8"/>
    </row>
    <row r="11359" spans="1:14" ht="21" customHeight="1" x14ac:dyDescent="0.5">
      <c r="A11359" s="50"/>
      <c r="B11359" s="8"/>
      <c r="C11359" s="49"/>
      <c r="D11359" s="8"/>
      <c r="E11359" s="8"/>
      <c r="F11359" s="8"/>
      <c r="G11359" s="8"/>
      <c r="H11359" s="15"/>
      <c r="I11359" s="27"/>
      <c r="K11359" s="27"/>
      <c r="L11359" s="8"/>
      <c r="M11359" s="8"/>
      <c r="N11359" s="8"/>
    </row>
    <row r="11360" spans="1:14" ht="21" customHeight="1" x14ac:dyDescent="0.5">
      <c r="A11360" s="50"/>
      <c r="B11360" s="8"/>
      <c r="C11360" s="49"/>
      <c r="D11360" s="8"/>
      <c r="E11360" s="8"/>
      <c r="F11360" s="8"/>
      <c r="G11360" s="8"/>
      <c r="H11360" s="15"/>
      <c r="I11360" s="27"/>
      <c r="K11360" s="27"/>
      <c r="L11360" s="8"/>
      <c r="M11360" s="8"/>
      <c r="N11360" s="8"/>
    </row>
    <row r="11361" spans="1:14" ht="21" customHeight="1" x14ac:dyDescent="0.5">
      <c r="A11361" s="50"/>
      <c r="B11361" s="8"/>
      <c r="C11361" s="49"/>
      <c r="D11361" s="8"/>
      <c r="E11361" s="8"/>
      <c r="F11361" s="8"/>
      <c r="G11361" s="8"/>
      <c r="H11361" s="15"/>
      <c r="I11361" s="27"/>
      <c r="K11361" s="27"/>
      <c r="L11361" s="8"/>
      <c r="M11361" s="8"/>
      <c r="N11361" s="8"/>
    </row>
    <row r="11362" spans="1:14" ht="21" customHeight="1" x14ac:dyDescent="0.5">
      <c r="A11362" s="50"/>
      <c r="B11362" s="8"/>
      <c r="C11362" s="49"/>
      <c r="D11362" s="8"/>
      <c r="E11362" s="8"/>
      <c r="F11362" s="8"/>
      <c r="G11362" s="8"/>
      <c r="H11362" s="15"/>
      <c r="I11362" s="27"/>
      <c r="K11362" s="27"/>
      <c r="L11362" s="8"/>
      <c r="M11362" s="8"/>
      <c r="N11362" s="8"/>
    </row>
    <row r="11363" spans="1:14" ht="21" customHeight="1" x14ac:dyDescent="0.5">
      <c r="A11363" s="50"/>
      <c r="B11363" s="8"/>
      <c r="C11363" s="49"/>
      <c r="D11363" s="8"/>
      <c r="E11363" s="8"/>
      <c r="F11363" s="8"/>
      <c r="G11363" s="8"/>
      <c r="H11363" s="15"/>
      <c r="I11363" s="27"/>
      <c r="K11363" s="27"/>
      <c r="L11363" s="8"/>
      <c r="M11363" s="8"/>
      <c r="N11363" s="8"/>
    </row>
    <row r="11364" spans="1:14" ht="21" customHeight="1" x14ac:dyDescent="0.5">
      <c r="A11364" s="50"/>
      <c r="B11364" s="8"/>
      <c r="C11364" s="49"/>
      <c r="D11364" s="8"/>
      <c r="E11364" s="8"/>
      <c r="F11364" s="8"/>
      <c r="G11364" s="8"/>
      <c r="H11364" s="15"/>
      <c r="I11364" s="27"/>
      <c r="K11364" s="27"/>
      <c r="L11364" s="8"/>
      <c r="M11364" s="8"/>
      <c r="N11364" s="8"/>
    </row>
    <row r="11365" spans="1:14" ht="21" customHeight="1" x14ac:dyDescent="0.5">
      <c r="A11365" s="50"/>
      <c r="B11365" s="8"/>
      <c r="C11365" s="49"/>
      <c r="D11365" s="8"/>
      <c r="E11365" s="8"/>
      <c r="F11365" s="8"/>
      <c r="G11365" s="8"/>
      <c r="H11365" s="15"/>
      <c r="I11365" s="27"/>
      <c r="K11365" s="27"/>
      <c r="L11365" s="8"/>
      <c r="M11365" s="8"/>
      <c r="N11365" s="8"/>
    </row>
    <row r="11366" spans="1:14" ht="21" customHeight="1" x14ac:dyDescent="0.5">
      <c r="A11366" s="50"/>
      <c r="B11366" s="8"/>
      <c r="C11366" s="49"/>
      <c r="D11366" s="8"/>
      <c r="E11366" s="8"/>
      <c r="F11366" s="8"/>
      <c r="G11366" s="8"/>
      <c r="H11366" s="15"/>
      <c r="I11366" s="27"/>
      <c r="K11366" s="27"/>
      <c r="L11366" s="8"/>
      <c r="M11366" s="8"/>
      <c r="N11366" s="8"/>
    </row>
    <row r="11367" spans="1:14" ht="21" customHeight="1" x14ac:dyDescent="0.5">
      <c r="A11367" s="50"/>
      <c r="B11367" s="8"/>
      <c r="C11367" s="49"/>
      <c r="D11367" s="8"/>
      <c r="E11367" s="8"/>
      <c r="F11367" s="8"/>
      <c r="G11367" s="8"/>
      <c r="H11367" s="15"/>
      <c r="I11367" s="27"/>
      <c r="K11367" s="27"/>
      <c r="L11367" s="8"/>
      <c r="M11367" s="8"/>
      <c r="N11367" s="8"/>
    </row>
    <row r="11368" spans="1:14" ht="21" customHeight="1" x14ac:dyDescent="0.5">
      <c r="A11368" s="50"/>
      <c r="B11368" s="8"/>
      <c r="C11368" s="49"/>
      <c r="D11368" s="8"/>
      <c r="E11368" s="8"/>
      <c r="F11368" s="8"/>
      <c r="G11368" s="8"/>
      <c r="H11368" s="15"/>
      <c r="I11368" s="27"/>
      <c r="K11368" s="27"/>
      <c r="L11368" s="8"/>
      <c r="M11368" s="8"/>
      <c r="N11368" s="8"/>
    </row>
    <row r="11369" spans="1:14" ht="21" customHeight="1" x14ac:dyDescent="0.5">
      <c r="A11369" s="50"/>
      <c r="B11369" s="8"/>
      <c r="C11369" s="49"/>
      <c r="D11369" s="8"/>
      <c r="E11369" s="8"/>
      <c r="F11369" s="8"/>
      <c r="G11369" s="8"/>
      <c r="H11369" s="15"/>
      <c r="I11369" s="27"/>
      <c r="K11369" s="27"/>
      <c r="L11369" s="8"/>
      <c r="M11369" s="8"/>
      <c r="N11369" s="8"/>
    </row>
    <row r="11370" spans="1:14" ht="21" customHeight="1" x14ac:dyDescent="0.5">
      <c r="A11370" s="50"/>
      <c r="B11370" s="8"/>
      <c r="C11370" s="49"/>
      <c r="D11370" s="8"/>
      <c r="E11370" s="8"/>
      <c r="F11370" s="8"/>
      <c r="G11370" s="8"/>
      <c r="H11370" s="15"/>
      <c r="I11370" s="27"/>
      <c r="K11370" s="27"/>
      <c r="L11370" s="8"/>
      <c r="M11370" s="8"/>
      <c r="N11370" s="8"/>
    </row>
    <row r="11371" spans="1:14" ht="21" customHeight="1" x14ac:dyDescent="0.5">
      <c r="A11371" s="50"/>
      <c r="B11371" s="8"/>
      <c r="C11371" s="49"/>
      <c r="D11371" s="8"/>
      <c r="E11371" s="8"/>
      <c r="F11371" s="8"/>
      <c r="G11371" s="8"/>
      <c r="H11371" s="15"/>
      <c r="I11371" s="27"/>
      <c r="K11371" s="27"/>
      <c r="L11371" s="8"/>
      <c r="M11371" s="8"/>
      <c r="N11371" s="8"/>
    </row>
    <row r="11372" spans="1:14" ht="21" customHeight="1" x14ac:dyDescent="0.5">
      <c r="A11372" s="50"/>
      <c r="B11372" s="8"/>
      <c r="C11372" s="49"/>
      <c r="D11372" s="8"/>
      <c r="E11372" s="8"/>
      <c r="F11372" s="8"/>
      <c r="G11372" s="8"/>
      <c r="H11372" s="15"/>
      <c r="I11372" s="27"/>
      <c r="K11372" s="27"/>
      <c r="L11372" s="8"/>
      <c r="M11372" s="8"/>
      <c r="N11372" s="8"/>
    </row>
    <row r="11373" spans="1:14" ht="21" customHeight="1" x14ac:dyDescent="0.5">
      <c r="A11373" s="50"/>
      <c r="B11373" s="8"/>
      <c r="C11373" s="49"/>
      <c r="D11373" s="8"/>
      <c r="E11373" s="8"/>
      <c r="F11373" s="8"/>
      <c r="G11373" s="8"/>
      <c r="H11373" s="15"/>
      <c r="I11373" s="27"/>
      <c r="K11373" s="27"/>
      <c r="L11373" s="8"/>
      <c r="M11373" s="8"/>
      <c r="N11373" s="8"/>
    </row>
    <row r="11374" spans="1:14" ht="21" customHeight="1" x14ac:dyDescent="0.5">
      <c r="A11374" s="50"/>
      <c r="B11374" s="8"/>
      <c r="C11374" s="49"/>
      <c r="D11374" s="8"/>
      <c r="E11374" s="8"/>
      <c r="F11374" s="8"/>
      <c r="G11374" s="8"/>
      <c r="H11374" s="15"/>
      <c r="I11374" s="27"/>
      <c r="K11374" s="27"/>
      <c r="L11374" s="8"/>
      <c r="M11374" s="8"/>
      <c r="N11374" s="8"/>
    </row>
    <row r="11375" spans="1:14" ht="21" customHeight="1" x14ac:dyDescent="0.5">
      <c r="A11375" s="50"/>
      <c r="B11375" s="8"/>
      <c r="C11375" s="49"/>
      <c r="D11375" s="8"/>
      <c r="E11375" s="8"/>
      <c r="F11375" s="8"/>
      <c r="G11375" s="8"/>
      <c r="H11375" s="15"/>
      <c r="I11375" s="27"/>
      <c r="K11375" s="27"/>
      <c r="L11375" s="8"/>
      <c r="M11375" s="8"/>
      <c r="N11375" s="8"/>
    </row>
    <row r="11376" spans="1:14" ht="21" customHeight="1" x14ac:dyDescent="0.5">
      <c r="A11376" s="50"/>
      <c r="B11376" s="8"/>
      <c r="C11376" s="49"/>
      <c r="D11376" s="8"/>
      <c r="E11376" s="8"/>
      <c r="F11376" s="8"/>
      <c r="G11376" s="8"/>
      <c r="H11376" s="15"/>
      <c r="I11376" s="27"/>
      <c r="K11376" s="27"/>
      <c r="L11376" s="8"/>
      <c r="M11376" s="8"/>
      <c r="N11376" s="8"/>
    </row>
    <row r="11377" spans="1:14" ht="21" customHeight="1" x14ac:dyDescent="0.5">
      <c r="A11377" s="50"/>
      <c r="B11377" s="8"/>
      <c r="C11377" s="49"/>
      <c r="D11377" s="8"/>
      <c r="E11377" s="8"/>
      <c r="F11377" s="8"/>
      <c r="G11377" s="8"/>
      <c r="H11377" s="15"/>
      <c r="I11377" s="27"/>
      <c r="K11377" s="27"/>
      <c r="L11377" s="8"/>
      <c r="M11377" s="8"/>
      <c r="N11377" s="8"/>
    </row>
    <row r="11378" spans="1:14" ht="21" customHeight="1" x14ac:dyDescent="0.5">
      <c r="A11378" s="50"/>
      <c r="B11378" s="8"/>
      <c r="C11378" s="49"/>
      <c r="D11378" s="8"/>
      <c r="E11378" s="8"/>
      <c r="F11378" s="8"/>
      <c r="G11378" s="8"/>
      <c r="H11378" s="15"/>
      <c r="I11378" s="27"/>
      <c r="K11378" s="27"/>
      <c r="L11378" s="8"/>
      <c r="M11378" s="8"/>
      <c r="N11378" s="8"/>
    </row>
    <row r="11379" spans="1:14" ht="21" customHeight="1" x14ac:dyDescent="0.5">
      <c r="A11379" s="50"/>
      <c r="B11379" s="8"/>
      <c r="C11379" s="49"/>
      <c r="D11379" s="8"/>
      <c r="E11379" s="8"/>
      <c r="F11379" s="8"/>
      <c r="G11379" s="8"/>
      <c r="H11379" s="15"/>
      <c r="I11379" s="27"/>
      <c r="K11379" s="27"/>
      <c r="L11379" s="8"/>
      <c r="M11379" s="8"/>
      <c r="N11379" s="8"/>
    </row>
    <row r="11380" spans="1:14" ht="21" customHeight="1" x14ac:dyDescent="0.5">
      <c r="A11380" s="50"/>
      <c r="B11380" s="8"/>
      <c r="C11380" s="49"/>
      <c r="D11380" s="8"/>
      <c r="E11380" s="8"/>
      <c r="F11380" s="8"/>
      <c r="G11380" s="8"/>
      <c r="H11380" s="15"/>
      <c r="I11380" s="27"/>
      <c r="K11380" s="27"/>
      <c r="L11380" s="8"/>
      <c r="M11380" s="8"/>
      <c r="N11380" s="8"/>
    </row>
    <row r="11381" spans="1:14" ht="21" customHeight="1" x14ac:dyDescent="0.5">
      <c r="A11381" s="50"/>
      <c r="B11381" s="8"/>
      <c r="C11381" s="49"/>
      <c r="D11381" s="8"/>
      <c r="E11381" s="8"/>
      <c r="F11381" s="8"/>
      <c r="G11381" s="8"/>
      <c r="H11381" s="15"/>
      <c r="I11381" s="27"/>
      <c r="K11381" s="27"/>
      <c r="L11381" s="8"/>
      <c r="M11381" s="8"/>
      <c r="N11381" s="8"/>
    </row>
    <row r="11382" spans="1:14" ht="21" customHeight="1" x14ac:dyDescent="0.5">
      <c r="A11382" s="50"/>
      <c r="B11382" s="8"/>
      <c r="C11382" s="49"/>
      <c r="D11382" s="8"/>
      <c r="E11382" s="8"/>
      <c r="F11382" s="8"/>
      <c r="G11382" s="8"/>
      <c r="H11382" s="15"/>
      <c r="I11382" s="27"/>
      <c r="K11382" s="27"/>
      <c r="L11382" s="8"/>
      <c r="M11382" s="8"/>
      <c r="N11382" s="8"/>
    </row>
    <row r="11383" spans="1:14" ht="21" customHeight="1" x14ac:dyDescent="0.5">
      <c r="A11383" s="50"/>
      <c r="B11383" s="8"/>
      <c r="C11383" s="49"/>
      <c r="D11383" s="8"/>
      <c r="E11383" s="8"/>
      <c r="F11383" s="8"/>
      <c r="G11383" s="8"/>
      <c r="H11383" s="15"/>
      <c r="I11383" s="27"/>
      <c r="K11383" s="27"/>
      <c r="L11383" s="8"/>
      <c r="M11383" s="8"/>
      <c r="N11383" s="8"/>
    </row>
    <row r="11384" spans="1:14" ht="21" customHeight="1" x14ac:dyDescent="0.5">
      <c r="A11384" s="50"/>
      <c r="B11384" s="8"/>
      <c r="C11384" s="49"/>
      <c r="D11384" s="8"/>
      <c r="E11384" s="8"/>
      <c r="F11384" s="8"/>
      <c r="G11384" s="8"/>
      <c r="H11384" s="15"/>
      <c r="I11384" s="27"/>
      <c r="K11384" s="27"/>
      <c r="L11384" s="8"/>
      <c r="M11384" s="8"/>
      <c r="N11384" s="8"/>
    </row>
    <row r="11385" spans="1:14" ht="21" customHeight="1" x14ac:dyDescent="0.5">
      <c r="A11385" s="50"/>
      <c r="B11385" s="8"/>
      <c r="C11385" s="49"/>
      <c r="D11385" s="8"/>
      <c r="E11385" s="8"/>
      <c r="F11385" s="8"/>
      <c r="G11385" s="8"/>
      <c r="H11385" s="15"/>
      <c r="I11385" s="27"/>
      <c r="K11385" s="27"/>
      <c r="L11385" s="8"/>
      <c r="M11385" s="8"/>
      <c r="N11385" s="8"/>
    </row>
    <row r="11386" spans="1:14" ht="21" customHeight="1" x14ac:dyDescent="0.5">
      <c r="A11386" s="50"/>
      <c r="B11386" s="8"/>
      <c r="C11386" s="49"/>
      <c r="D11386" s="8"/>
      <c r="E11386" s="8"/>
      <c r="F11386" s="8"/>
      <c r="G11386" s="8"/>
      <c r="H11386" s="15"/>
      <c r="I11386" s="27"/>
      <c r="K11386" s="27"/>
      <c r="L11386" s="8"/>
      <c r="M11386" s="8"/>
      <c r="N11386" s="8"/>
    </row>
    <row r="11387" spans="1:14" ht="21" customHeight="1" x14ac:dyDescent="0.5">
      <c r="A11387" s="50"/>
      <c r="B11387" s="8"/>
      <c r="C11387" s="49"/>
      <c r="D11387" s="8"/>
      <c r="E11387" s="8"/>
      <c r="F11387" s="8"/>
      <c r="G11387" s="8"/>
      <c r="H11387" s="15"/>
      <c r="I11387" s="27"/>
      <c r="K11387" s="27"/>
      <c r="L11387" s="8"/>
      <c r="M11387" s="8"/>
      <c r="N11387" s="8"/>
    </row>
    <row r="11388" spans="1:14" ht="21" customHeight="1" x14ac:dyDescent="0.5">
      <c r="A11388" s="50"/>
      <c r="B11388" s="8"/>
      <c r="C11388" s="49"/>
      <c r="D11388" s="8"/>
      <c r="E11388" s="8"/>
      <c r="F11388" s="8"/>
      <c r="G11388" s="8"/>
      <c r="H11388" s="15"/>
      <c r="I11388" s="27"/>
      <c r="K11388" s="27"/>
      <c r="L11388" s="8"/>
      <c r="M11388" s="8"/>
      <c r="N11388" s="8"/>
    </row>
    <row r="11389" spans="1:14" ht="21" customHeight="1" x14ac:dyDescent="0.5">
      <c r="A11389" s="50"/>
      <c r="B11389" s="8"/>
      <c r="C11389" s="49"/>
      <c r="D11389" s="8"/>
      <c r="E11389" s="8"/>
      <c r="F11389" s="8"/>
      <c r="G11389" s="8"/>
      <c r="H11389" s="15"/>
      <c r="I11389" s="27"/>
      <c r="K11389" s="27"/>
      <c r="L11389" s="8"/>
      <c r="M11389" s="8"/>
      <c r="N11389" s="8"/>
    </row>
    <row r="11390" spans="1:14" ht="21" customHeight="1" x14ac:dyDescent="0.5">
      <c r="A11390" s="50"/>
      <c r="B11390" s="8"/>
      <c r="C11390" s="49"/>
      <c r="D11390" s="8"/>
      <c r="E11390" s="8"/>
      <c r="F11390" s="8"/>
      <c r="G11390" s="8"/>
      <c r="H11390" s="15"/>
      <c r="I11390" s="27"/>
      <c r="K11390" s="27"/>
      <c r="L11390" s="8"/>
      <c r="M11390" s="8"/>
      <c r="N11390" s="8"/>
    </row>
    <row r="11391" spans="1:14" ht="21" customHeight="1" x14ac:dyDescent="0.5">
      <c r="A11391" s="50"/>
      <c r="B11391" s="8"/>
      <c r="C11391" s="49"/>
      <c r="D11391" s="8"/>
      <c r="E11391" s="8"/>
      <c r="F11391" s="8"/>
      <c r="G11391" s="8"/>
      <c r="H11391" s="15"/>
      <c r="I11391" s="27"/>
      <c r="K11391" s="27"/>
      <c r="L11391" s="8"/>
      <c r="M11391" s="8"/>
      <c r="N11391" s="8"/>
    </row>
    <row r="11392" spans="1:14" ht="21" customHeight="1" x14ac:dyDescent="0.5">
      <c r="A11392" s="50"/>
      <c r="B11392" s="8"/>
      <c r="C11392" s="49"/>
      <c r="D11392" s="8"/>
      <c r="E11392" s="8"/>
      <c r="F11392" s="8"/>
      <c r="G11392" s="8"/>
      <c r="H11392" s="15"/>
      <c r="I11392" s="27"/>
      <c r="K11392" s="27"/>
      <c r="L11392" s="8"/>
      <c r="M11392" s="8"/>
      <c r="N11392" s="8"/>
    </row>
    <row r="11393" spans="1:14" ht="21" customHeight="1" x14ac:dyDescent="0.5">
      <c r="A11393" s="50"/>
      <c r="B11393" s="8"/>
      <c r="C11393" s="49"/>
      <c r="D11393" s="8"/>
      <c r="E11393" s="8"/>
      <c r="F11393" s="8"/>
      <c r="G11393" s="8"/>
      <c r="H11393" s="15"/>
      <c r="I11393" s="27"/>
      <c r="K11393" s="27"/>
      <c r="L11393" s="8"/>
      <c r="M11393" s="8"/>
      <c r="N11393" s="8"/>
    </row>
    <row r="11394" spans="1:14" ht="21" customHeight="1" x14ac:dyDescent="0.5">
      <c r="A11394" s="50"/>
      <c r="B11394" s="8"/>
      <c r="C11394" s="49"/>
      <c r="D11394" s="8"/>
      <c r="E11394" s="8"/>
      <c r="F11394" s="8"/>
      <c r="G11394" s="8"/>
      <c r="H11394" s="15"/>
      <c r="I11394" s="27"/>
      <c r="K11394" s="27"/>
      <c r="L11394" s="8"/>
      <c r="M11394" s="8"/>
      <c r="N11394" s="8"/>
    </row>
    <row r="11395" spans="1:14" ht="21" customHeight="1" x14ac:dyDescent="0.5">
      <c r="A11395" s="50"/>
      <c r="B11395" s="8"/>
      <c r="C11395" s="49"/>
      <c r="D11395" s="8"/>
      <c r="E11395" s="8"/>
      <c r="F11395" s="8"/>
      <c r="G11395" s="8"/>
      <c r="H11395" s="15"/>
      <c r="I11395" s="27"/>
      <c r="K11395" s="27"/>
      <c r="L11395" s="8"/>
      <c r="M11395" s="8"/>
      <c r="N11395" s="8"/>
    </row>
    <row r="11396" spans="1:14" ht="21" customHeight="1" x14ac:dyDescent="0.5">
      <c r="A11396" s="50"/>
      <c r="B11396" s="8"/>
      <c r="C11396" s="49"/>
      <c r="D11396" s="8"/>
      <c r="E11396" s="8"/>
      <c r="F11396" s="8"/>
      <c r="G11396" s="8"/>
      <c r="H11396" s="15"/>
      <c r="I11396" s="27"/>
      <c r="K11396" s="27"/>
      <c r="L11396" s="8"/>
      <c r="M11396" s="8"/>
      <c r="N11396" s="8"/>
    </row>
    <row r="11397" spans="1:14" ht="21" customHeight="1" x14ac:dyDescent="0.5">
      <c r="A11397" s="50"/>
      <c r="B11397" s="8"/>
      <c r="C11397" s="49"/>
      <c r="D11397" s="8"/>
      <c r="E11397" s="8"/>
      <c r="F11397" s="8"/>
      <c r="G11397" s="8"/>
      <c r="H11397" s="15"/>
      <c r="I11397" s="27"/>
      <c r="K11397" s="27"/>
      <c r="L11397" s="8"/>
      <c r="M11397" s="8"/>
      <c r="N11397" s="8"/>
    </row>
    <row r="11398" spans="1:14" ht="21" customHeight="1" x14ac:dyDescent="0.5">
      <c r="A11398" s="50"/>
      <c r="B11398" s="8"/>
      <c r="C11398" s="49"/>
      <c r="D11398" s="8"/>
      <c r="E11398" s="8"/>
      <c r="F11398" s="8"/>
      <c r="G11398" s="8"/>
      <c r="H11398" s="15"/>
      <c r="I11398" s="27"/>
      <c r="K11398" s="27"/>
      <c r="L11398" s="8"/>
      <c r="M11398" s="8"/>
      <c r="N11398" s="8"/>
    </row>
    <row r="11399" spans="1:14" ht="21" customHeight="1" x14ac:dyDescent="0.5">
      <c r="A11399" s="50"/>
      <c r="B11399" s="8"/>
      <c r="C11399" s="49"/>
      <c r="D11399" s="8"/>
      <c r="E11399" s="8"/>
      <c r="F11399" s="8"/>
      <c r="G11399" s="8"/>
      <c r="H11399" s="15"/>
      <c r="I11399" s="27"/>
      <c r="K11399" s="27"/>
      <c r="L11399" s="8"/>
      <c r="M11399" s="8"/>
      <c r="N11399" s="8"/>
    </row>
    <row r="11400" spans="1:14" ht="21" customHeight="1" x14ac:dyDescent="0.5">
      <c r="A11400" s="50"/>
      <c r="B11400" s="8"/>
      <c r="C11400" s="49"/>
      <c r="D11400" s="8"/>
      <c r="E11400" s="8"/>
      <c r="F11400" s="8"/>
      <c r="G11400" s="8"/>
      <c r="H11400" s="15"/>
      <c r="I11400" s="27"/>
      <c r="K11400" s="27"/>
      <c r="L11400" s="8"/>
      <c r="M11400" s="8"/>
      <c r="N11400" s="8"/>
    </row>
    <row r="11401" spans="1:14" ht="21" customHeight="1" x14ac:dyDescent="0.5">
      <c r="A11401" s="50"/>
      <c r="B11401" s="8"/>
      <c r="C11401" s="49"/>
      <c r="D11401" s="8"/>
      <c r="E11401" s="8"/>
      <c r="F11401" s="8"/>
      <c r="G11401" s="8"/>
      <c r="H11401" s="15"/>
      <c r="I11401" s="27"/>
      <c r="K11401" s="27"/>
      <c r="L11401" s="8"/>
      <c r="M11401" s="8"/>
      <c r="N11401" s="8"/>
    </row>
    <row r="11402" spans="1:14" ht="21" customHeight="1" x14ac:dyDescent="0.5">
      <c r="A11402" s="50"/>
      <c r="B11402" s="8"/>
      <c r="C11402" s="49"/>
      <c r="D11402" s="8"/>
      <c r="E11402" s="8"/>
      <c r="F11402" s="8"/>
      <c r="G11402" s="8"/>
      <c r="H11402" s="15"/>
      <c r="I11402" s="27"/>
      <c r="K11402" s="27"/>
      <c r="L11402" s="8"/>
      <c r="M11402" s="8"/>
      <c r="N11402" s="8"/>
    </row>
    <row r="11403" spans="1:14" ht="21" customHeight="1" x14ac:dyDescent="0.5">
      <c r="A11403" s="50"/>
      <c r="B11403" s="8"/>
      <c r="C11403" s="49"/>
      <c r="D11403" s="8"/>
      <c r="E11403" s="8"/>
      <c r="F11403" s="8"/>
      <c r="G11403" s="8"/>
      <c r="H11403" s="15"/>
      <c r="I11403" s="27"/>
      <c r="K11403" s="27"/>
      <c r="L11403" s="8"/>
      <c r="M11403" s="8"/>
      <c r="N11403" s="8"/>
    </row>
    <row r="11404" spans="1:14" ht="21" customHeight="1" x14ac:dyDescent="0.5">
      <c r="A11404" s="50"/>
      <c r="B11404" s="8"/>
      <c r="C11404" s="49"/>
      <c r="D11404" s="8"/>
      <c r="E11404" s="8"/>
      <c r="F11404" s="8"/>
      <c r="G11404" s="8"/>
      <c r="H11404" s="15"/>
      <c r="I11404" s="27"/>
      <c r="K11404" s="27"/>
      <c r="L11404" s="8"/>
      <c r="M11404" s="8"/>
      <c r="N11404" s="8"/>
    </row>
    <row r="11405" spans="1:14" ht="21" customHeight="1" x14ac:dyDescent="0.5">
      <c r="A11405" s="50"/>
      <c r="B11405" s="8"/>
      <c r="C11405" s="49"/>
      <c r="D11405" s="8"/>
      <c r="E11405" s="8"/>
      <c r="F11405" s="8"/>
      <c r="G11405" s="8"/>
      <c r="H11405" s="15"/>
      <c r="I11405" s="27"/>
      <c r="K11405" s="27"/>
      <c r="L11405" s="8"/>
      <c r="M11405" s="8"/>
      <c r="N11405" s="8"/>
    </row>
    <row r="11406" spans="1:14" ht="21" customHeight="1" x14ac:dyDescent="0.5">
      <c r="A11406" s="50"/>
      <c r="B11406" s="8"/>
      <c r="C11406" s="49"/>
      <c r="D11406" s="8"/>
      <c r="E11406" s="8"/>
      <c r="F11406" s="8"/>
      <c r="G11406" s="8"/>
      <c r="H11406" s="15"/>
      <c r="I11406" s="27"/>
      <c r="K11406" s="27"/>
      <c r="L11406" s="8"/>
      <c r="M11406" s="8"/>
      <c r="N11406" s="8"/>
    </row>
    <row r="11407" spans="1:14" ht="21" customHeight="1" x14ac:dyDescent="0.5">
      <c r="A11407" s="50"/>
      <c r="B11407" s="8"/>
      <c r="C11407" s="49"/>
      <c r="D11407" s="8"/>
      <c r="E11407" s="8"/>
      <c r="F11407" s="8"/>
      <c r="G11407" s="8"/>
      <c r="H11407" s="15"/>
      <c r="I11407" s="27"/>
      <c r="K11407" s="27"/>
      <c r="L11407" s="8"/>
      <c r="M11407" s="8"/>
      <c r="N11407" s="8"/>
    </row>
    <row r="11408" spans="1:14" ht="21" customHeight="1" x14ac:dyDescent="0.5">
      <c r="A11408" s="50"/>
      <c r="B11408" s="8"/>
      <c r="C11408" s="49"/>
      <c r="D11408" s="8"/>
      <c r="E11408" s="8"/>
      <c r="F11408" s="8"/>
      <c r="G11408" s="8"/>
      <c r="H11408" s="15"/>
      <c r="I11408" s="27"/>
      <c r="K11408" s="27"/>
      <c r="L11408" s="8"/>
      <c r="M11408" s="8"/>
      <c r="N11408" s="8"/>
    </row>
    <row r="11409" spans="1:14" ht="21" customHeight="1" x14ac:dyDescent="0.5">
      <c r="A11409" s="50"/>
      <c r="B11409" s="8"/>
      <c r="C11409" s="49"/>
      <c r="D11409" s="8"/>
      <c r="E11409" s="8"/>
      <c r="F11409" s="8"/>
      <c r="G11409" s="8"/>
      <c r="H11409" s="15"/>
      <c r="I11409" s="27"/>
      <c r="K11409" s="27"/>
      <c r="L11409" s="8"/>
      <c r="M11409" s="8"/>
      <c r="N11409" s="8"/>
    </row>
    <row r="11410" spans="1:14" ht="21" customHeight="1" x14ac:dyDescent="0.5">
      <c r="A11410" s="50"/>
      <c r="B11410" s="8"/>
      <c r="C11410" s="49"/>
      <c r="D11410" s="8"/>
      <c r="E11410" s="8"/>
      <c r="F11410" s="8"/>
      <c r="G11410" s="8"/>
      <c r="H11410" s="15"/>
      <c r="I11410" s="27"/>
      <c r="K11410" s="27"/>
      <c r="L11410" s="8"/>
      <c r="M11410" s="8"/>
      <c r="N11410" s="8"/>
    </row>
    <row r="11411" spans="1:14" ht="21" customHeight="1" x14ac:dyDescent="0.5">
      <c r="A11411" s="50"/>
      <c r="B11411" s="8"/>
      <c r="C11411" s="49"/>
      <c r="D11411" s="8"/>
      <c r="E11411" s="8"/>
      <c r="F11411" s="8"/>
      <c r="G11411" s="8"/>
      <c r="H11411" s="15"/>
      <c r="I11411" s="27"/>
      <c r="K11411" s="27"/>
      <c r="L11411" s="8"/>
      <c r="M11411" s="8"/>
      <c r="N11411" s="8"/>
    </row>
    <row r="11412" spans="1:14" ht="21" customHeight="1" x14ac:dyDescent="0.5">
      <c r="A11412" s="50"/>
      <c r="B11412" s="8"/>
      <c r="C11412" s="49"/>
      <c r="D11412" s="8"/>
      <c r="E11412" s="8"/>
      <c r="F11412" s="8"/>
      <c r="G11412" s="8"/>
      <c r="H11412" s="15"/>
      <c r="I11412" s="27"/>
      <c r="K11412" s="27"/>
      <c r="L11412" s="8"/>
      <c r="M11412" s="8"/>
      <c r="N11412" s="8"/>
    </row>
    <row r="11413" spans="1:14" ht="21" customHeight="1" x14ac:dyDescent="0.5">
      <c r="A11413" s="50"/>
      <c r="B11413" s="8"/>
      <c r="C11413" s="49"/>
      <c r="D11413" s="8"/>
      <c r="E11413" s="8"/>
      <c r="F11413" s="8"/>
      <c r="G11413" s="8"/>
      <c r="H11413" s="15"/>
      <c r="I11413" s="27"/>
      <c r="K11413" s="27"/>
      <c r="L11413" s="8"/>
      <c r="M11413" s="8"/>
      <c r="N11413" s="8"/>
    </row>
    <row r="11414" spans="1:14" ht="21" customHeight="1" x14ac:dyDescent="0.5">
      <c r="A11414" s="50"/>
      <c r="B11414" s="8"/>
      <c r="C11414" s="49"/>
      <c r="D11414" s="8"/>
      <c r="E11414" s="8"/>
      <c r="F11414" s="8"/>
      <c r="G11414" s="8"/>
      <c r="H11414" s="15"/>
      <c r="I11414" s="27"/>
      <c r="K11414" s="27"/>
      <c r="L11414" s="8"/>
      <c r="M11414" s="8"/>
      <c r="N11414" s="8"/>
    </row>
    <row r="11415" spans="1:14" ht="21" customHeight="1" x14ac:dyDescent="0.5">
      <c r="A11415" s="50"/>
      <c r="B11415" s="8"/>
      <c r="C11415" s="49"/>
      <c r="D11415" s="8"/>
      <c r="E11415" s="8"/>
      <c r="F11415" s="8"/>
      <c r="G11415" s="8"/>
      <c r="H11415" s="15"/>
      <c r="I11415" s="27"/>
      <c r="K11415" s="27"/>
      <c r="L11415" s="8"/>
      <c r="M11415" s="8"/>
      <c r="N11415" s="8"/>
    </row>
    <row r="11416" spans="1:14" ht="21" customHeight="1" x14ac:dyDescent="0.5">
      <c r="A11416" s="50"/>
      <c r="B11416" s="8"/>
      <c r="C11416" s="49"/>
      <c r="D11416" s="8"/>
      <c r="E11416" s="8"/>
      <c r="F11416" s="8"/>
      <c r="G11416" s="8"/>
      <c r="H11416" s="15"/>
      <c r="I11416" s="27"/>
      <c r="K11416" s="27"/>
      <c r="L11416" s="8"/>
      <c r="M11416" s="8"/>
      <c r="N11416" s="8"/>
    </row>
    <row r="11417" spans="1:14" ht="21" customHeight="1" x14ac:dyDescent="0.5">
      <c r="A11417" s="50"/>
      <c r="B11417" s="8"/>
      <c r="C11417" s="49"/>
      <c r="D11417" s="8"/>
      <c r="E11417" s="8"/>
      <c r="F11417" s="8"/>
      <c r="G11417" s="8"/>
      <c r="H11417" s="15"/>
      <c r="I11417" s="27"/>
      <c r="K11417" s="27"/>
      <c r="L11417" s="8"/>
      <c r="M11417" s="8"/>
      <c r="N11417" s="8"/>
    </row>
    <row r="11418" spans="1:14" ht="21" customHeight="1" x14ac:dyDescent="0.5">
      <c r="A11418" s="50"/>
      <c r="B11418" s="8"/>
      <c r="C11418" s="49"/>
      <c r="D11418" s="8"/>
      <c r="E11418" s="8"/>
      <c r="F11418" s="8"/>
      <c r="G11418" s="8"/>
      <c r="H11418" s="15"/>
      <c r="I11418" s="27"/>
      <c r="K11418" s="27"/>
      <c r="L11418" s="8"/>
      <c r="M11418" s="8"/>
      <c r="N11418" s="8"/>
    </row>
    <row r="11419" spans="1:14" ht="21" customHeight="1" x14ac:dyDescent="0.5">
      <c r="A11419" s="50"/>
      <c r="B11419" s="8"/>
      <c r="C11419" s="49"/>
      <c r="D11419" s="8"/>
      <c r="E11419" s="8"/>
      <c r="F11419" s="8"/>
      <c r="G11419" s="8"/>
      <c r="H11419" s="15"/>
      <c r="I11419" s="27"/>
      <c r="K11419" s="27"/>
      <c r="L11419" s="8"/>
      <c r="M11419" s="8"/>
      <c r="N11419" s="8"/>
    </row>
    <row r="11420" spans="1:14" ht="21" customHeight="1" x14ac:dyDescent="0.5">
      <c r="A11420" s="50"/>
      <c r="B11420" s="8"/>
      <c r="C11420" s="49"/>
      <c r="D11420" s="8"/>
      <c r="E11420" s="8"/>
      <c r="F11420" s="8"/>
      <c r="G11420" s="8"/>
      <c r="H11420" s="15"/>
      <c r="I11420" s="27"/>
      <c r="K11420" s="27"/>
      <c r="L11420" s="8"/>
      <c r="M11420" s="8"/>
      <c r="N11420" s="8"/>
    </row>
    <row r="11421" spans="1:14" ht="21" customHeight="1" x14ac:dyDescent="0.5">
      <c r="A11421" s="50"/>
      <c r="B11421" s="8"/>
      <c r="C11421" s="49"/>
      <c r="D11421" s="8"/>
      <c r="E11421" s="8"/>
      <c r="F11421" s="8"/>
      <c r="G11421" s="8"/>
      <c r="H11421" s="15"/>
      <c r="I11421" s="27"/>
      <c r="K11421" s="27"/>
      <c r="L11421" s="8"/>
      <c r="M11421" s="8"/>
      <c r="N11421" s="8"/>
    </row>
    <row r="11422" spans="1:14" ht="21" customHeight="1" x14ac:dyDescent="0.5">
      <c r="A11422" s="50"/>
      <c r="B11422" s="8"/>
      <c r="C11422" s="49"/>
      <c r="D11422" s="8"/>
      <c r="E11422" s="8"/>
      <c r="F11422" s="8"/>
      <c r="G11422" s="8"/>
      <c r="H11422" s="15"/>
      <c r="I11422" s="27"/>
      <c r="K11422" s="27"/>
      <c r="L11422" s="8"/>
      <c r="M11422" s="8"/>
      <c r="N11422" s="8"/>
    </row>
    <row r="11423" spans="1:14" ht="21" customHeight="1" x14ac:dyDescent="0.5">
      <c r="A11423" s="50"/>
      <c r="B11423" s="8"/>
      <c r="C11423" s="49"/>
      <c r="D11423" s="8"/>
      <c r="E11423" s="8"/>
      <c r="F11423" s="8"/>
      <c r="G11423" s="8"/>
      <c r="H11423" s="15"/>
      <c r="I11423" s="27"/>
      <c r="K11423" s="27"/>
      <c r="L11423" s="8"/>
      <c r="M11423" s="8"/>
      <c r="N11423" s="8"/>
    </row>
    <row r="11424" spans="1:14" ht="21" customHeight="1" x14ac:dyDescent="0.5">
      <c r="A11424" s="50"/>
      <c r="B11424" s="8"/>
      <c r="C11424" s="49"/>
      <c r="D11424" s="8"/>
      <c r="E11424" s="8"/>
      <c r="F11424" s="8"/>
      <c r="G11424" s="8"/>
      <c r="H11424" s="15"/>
      <c r="I11424" s="27"/>
      <c r="K11424" s="27"/>
      <c r="L11424" s="8"/>
      <c r="M11424" s="8"/>
      <c r="N11424" s="8"/>
    </row>
    <row r="11425" spans="1:14" ht="21" customHeight="1" x14ac:dyDescent="0.5">
      <c r="A11425" s="50"/>
      <c r="B11425" s="8"/>
      <c r="C11425" s="49"/>
      <c r="D11425" s="8"/>
      <c r="E11425" s="8"/>
      <c r="F11425" s="8"/>
      <c r="G11425" s="8"/>
      <c r="H11425" s="15"/>
      <c r="I11425" s="27"/>
      <c r="K11425" s="27"/>
      <c r="L11425" s="8"/>
      <c r="M11425" s="8"/>
      <c r="N11425" s="8"/>
    </row>
    <row r="11426" spans="1:14" ht="21" customHeight="1" x14ac:dyDescent="0.5">
      <c r="A11426" s="50"/>
      <c r="B11426" s="8"/>
      <c r="C11426" s="49"/>
      <c r="D11426" s="8"/>
      <c r="E11426" s="8"/>
      <c r="F11426" s="8"/>
      <c r="G11426" s="8"/>
      <c r="H11426" s="15"/>
      <c r="I11426" s="27"/>
      <c r="K11426" s="27"/>
      <c r="L11426" s="8"/>
      <c r="M11426" s="8"/>
      <c r="N11426" s="8"/>
    </row>
    <row r="11427" spans="1:14" ht="21" customHeight="1" x14ac:dyDescent="0.5">
      <c r="A11427" s="50"/>
      <c r="B11427" s="8"/>
      <c r="C11427" s="49"/>
      <c r="D11427" s="8"/>
      <c r="E11427" s="8"/>
      <c r="F11427" s="8"/>
      <c r="G11427" s="8"/>
      <c r="H11427" s="15"/>
      <c r="I11427" s="27"/>
      <c r="K11427" s="27"/>
      <c r="L11427" s="8"/>
      <c r="M11427" s="8"/>
      <c r="N11427" s="8"/>
    </row>
    <row r="11428" spans="1:14" ht="21" customHeight="1" x14ac:dyDescent="0.5">
      <c r="A11428" s="50"/>
      <c r="B11428" s="8"/>
      <c r="C11428" s="49"/>
      <c r="D11428" s="8"/>
      <c r="E11428" s="8"/>
      <c r="F11428" s="8"/>
      <c r="G11428" s="8"/>
      <c r="H11428" s="15"/>
      <c r="I11428" s="27"/>
      <c r="K11428" s="27"/>
      <c r="L11428" s="8"/>
      <c r="M11428" s="8"/>
      <c r="N11428" s="8"/>
    </row>
    <row r="11429" spans="1:14" ht="21" customHeight="1" x14ac:dyDescent="0.5">
      <c r="A11429" s="50"/>
      <c r="B11429" s="8"/>
      <c r="C11429" s="49"/>
      <c r="D11429" s="8"/>
      <c r="E11429" s="8"/>
      <c r="F11429" s="8"/>
      <c r="G11429" s="8"/>
      <c r="H11429" s="15"/>
      <c r="I11429" s="27"/>
      <c r="K11429" s="27"/>
      <c r="L11429" s="8"/>
      <c r="M11429" s="8"/>
      <c r="N11429" s="8"/>
    </row>
    <row r="11430" spans="1:14" ht="21" customHeight="1" x14ac:dyDescent="0.5">
      <c r="A11430" s="50"/>
      <c r="B11430" s="8"/>
      <c r="C11430" s="49"/>
      <c r="D11430" s="8"/>
      <c r="E11430" s="8"/>
      <c r="F11430" s="8"/>
      <c r="G11430" s="8"/>
      <c r="H11430" s="15"/>
      <c r="I11430" s="27"/>
      <c r="K11430" s="27"/>
      <c r="L11430" s="8"/>
      <c r="M11430" s="8"/>
      <c r="N11430" s="8"/>
    </row>
    <row r="11431" spans="1:14" ht="21" customHeight="1" x14ac:dyDescent="0.5">
      <c r="A11431" s="50"/>
      <c r="B11431" s="8"/>
      <c r="C11431" s="49"/>
      <c r="D11431" s="8"/>
      <c r="E11431" s="8"/>
      <c r="F11431" s="8"/>
      <c r="G11431" s="8"/>
      <c r="H11431" s="15"/>
      <c r="I11431" s="27"/>
      <c r="K11431" s="27"/>
      <c r="L11431" s="8"/>
      <c r="M11431" s="8"/>
      <c r="N11431" s="8"/>
    </row>
    <row r="11432" spans="1:14" ht="21" customHeight="1" x14ac:dyDescent="0.5">
      <c r="A11432" s="50"/>
      <c r="B11432" s="8"/>
      <c r="C11432" s="49"/>
      <c r="D11432" s="8"/>
      <c r="E11432" s="8"/>
      <c r="F11432" s="8"/>
      <c r="G11432" s="8"/>
      <c r="H11432" s="15"/>
      <c r="I11432" s="27"/>
      <c r="K11432" s="27"/>
      <c r="L11432" s="8"/>
      <c r="M11432" s="8"/>
      <c r="N11432" s="8"/>
    </row>
    <row r="11433" spans="1:14" ht="21" customHeight="1" x14ac:dyDescent="0.5">
      <c r="A11433" s="50"/>
      <c r="B11433" s="8"/>
      <c r="C11433" s="49"/>
      <c r="D11433" s="8"/>
      <c r="E11433" s="8"/>
      <c r="F11433" s="8"/>
      <c r="G11433" s="8"/>
      <c r="H11433" s="15"/>
      <c r="I11433" s="27"/>
      <c r="K11433" s="27"/>
      <c r="L11433" s="8"/>
      <c r="M11433" s="8"/>
      <c r="N11433" s="8"/>
    </row>
    <row r="11434" spans="1:14" ht="21" customHeight="1" x14ac:dyDescent="0.5">
      <c r="A11434" s="50"/>
      <c r="B11434" s="8"/>
      <c r="C11434" s="49"/>
      <c r="D11434" s="8"/>
      <c r="E11434" s="8"/>
      <c r="F11434" s="8"/>
      <c r="G11434" s="8"/>
      <c r="H11434" s="15"/>
      <c r="I11434" s="27"/>
      <c r="K11434" s="27"/>
      <c r="L11434" s="8"/>
      <c r="M11434" s="8"/>
      <c r="N11434" s="8"/>
    </row>
    <row r="11435" spans="1:14" ht="21" customHeight="1" x14ac:dyDescent="0.5">
      <c r="A11435" s="50"/>
      <c r="B11435" s="8"/>
      <c r="C11435" s="49"/>
      <c r="D11435" s="8"/>
      <c r="E11435" s="8"/>
      <c r="F11435" s="8"/>
      <c r="G11435" s="8"/>
      <c r="H11435" s="15"/>
      <c r="I11435" s="27"/>
      <c r="K11435" s="27"/>
      <c r="L11435" s="8"/>
      <c r="M11435" s="8"/>
      <c r="N11435" s="8"/>
    </row>
    <row r="11436" spans="1:14" ht="21" customHeight="1" x14ac:dyDescent="0.5">
      <c r="A11436" s="50"/>
      <c r="B11436" s="8"/>
      <c r="C11436" s="49"/>
      <c r="D11436" s="8"/>
      <c r="E11436" s="8"/>
      <c r="F11436" s="8"/>
      <c r="G11436" s="8"/>
      <c r="H11436" s="15"/>
      <c r="I11436" s="27"/>
      <c r="K11436" s="27"/>
      <c r="L11436" s="8"/>
      <c r="M11436" s="8"/>
      <c r="N11436" s="8"/>
    </row>
    <row r="11437" spans="1:14" ht="21" customHeight="1" x14ac:dyDescent="0.5">
      <c r="A11437" s="50"/>
      <c r="B11437" s="8"/>
      <c r="C11437" s="49"/>
      <c r="D11437" s="8"/>
      <c r="E11437" s="8"/>
      <c r="F11437" s="8"/>
      <c r="G11437" s="8"/>
      <c r="H11437" s="15"/>
      <c r="I11437" s="27"/>
      <c r="K11437" s="27"/>
      <c r="L11437" s="8"/>
      <c r="M11437" s="8"/>
      <c r="N11437" s="8"/>
    </row>
    <row r="11438" spans="1:14" ht="21" customHeight="1" x14ac:dyDescent="0.5">
      <c r="A11438" s="50"/>
      <c r="B11438" s="8"/>
      <c r="C11438" s="49"/>
      <c r="D11438" s="8"/>
      <c r="E11438" s="8"/>
      <c r="F11438" s="8"/>
      <c r="G11438" s="8"/>
      <c r="H11438" s="15"/>
      <c r="I11438" s="27"/>
      <c r="K11438" s="27"/>
      <c r="L11438" s="8"/>
      <c r="M11438" s="8"/>
      <c r="N11438" s="8"/>
    </row>
    <row r="11439" spans="1:14" ht="21" customHeight="1" x14ac:dyDescent="0.5">
      <c r="A11439" s="50"/>
      <c r="B11439" s="8"/>
      <c r="C11439" s="49"/>
      <c r="D11439" s="8"/>
      <c r="E11439" s="8"/>
      <c r="F11439" s="8"/>
      <c r="G11439" s="8"/>
      <c r="H11439" s="15"/>
      <c r="I11439" s="27"/>
      <c r="K11439" s="27"/>
      <c r="L11439" s="8"/>
      <c r="M11439" s="8"/>
      <c r="N11439" s="8"/>
    </row>
    <row r="11440" spans="1:14" ht="21" customHeight="1" x14ac:dyDescent="0.5">
      <c r="A11440" s="50"/>
      <c r="B11440" s="8"/>
      <c r="C11440" s="49"/>
      <c r="D11440" s="8"/>
      <c r="E11440" s="8"/>
      <c r="F11440" s="8"/>
      <c r="G11440" s="8"/>
      <c r="H11440" s="15"/>
      <c r="I11440" s="27"/>
      <c r="K11440" s="27"/>
      <c r="L11440" s="8"/>
      <c r="M11440" s="8"/>
      <c r="N11440" s="8"/>
    </row>
    <row r="11441" spans="1:14" ht="21" customHeight="1" x14ac:dyDescent="0.5">
      <c r="A11441" s="50"/>
      <c r="B11441" s="8"/>
      <c r="C11441" s="49"/>
      <c r="D11441" s="8"/>
      <c r="E11441" s="8"/>
      <c r="F11441" s="8"/>
      <c r="G11441" s="8"/>
      <c r="H11441" s="15"/>
      <c r="I11441" s="27"/>
      <c r="K11441" s="27"/>
      <c r="L11441" s="8"/>
      <c r="M11441" s="8"/>
      <c r="N11441" s="8"/>
    </row>
    <row r="11442" spans="1:14" ht="21" customHeight="1" x14ac:dyDescent="0.5">
      <c r="A11442" s="50"/>
      <c r="B11442" s="8"/>
      <c r="C11442" s="49"/>
      <c r="D11442" s="8"/>
      <c r="E11442" s="8"/>
      <c r="F11442" s="8"/>
      <c r="G11442" s="8"/>
      <c r="H11442" s="15"/>
      <c r="I11442" s="27"/>
      <c r="K11442" s="27"/>
      <c r="L11442" s="8"/>
      <c r="M11442" s="8"/>
      <c r="N11442" s="8"/>
    </row>
    <row r="11443" spans="1:14" ht="21" customHeight="1" x14ac:dyDescent="0.5">
      <c r="A11443" s="50"/>
      <c r="B11443" s="8"/>
      <c r="C11443" s="49"/>
      <c r="D11443" s="8"/>
      <c r="E11443" s="8"/>
      <c r="F11443" s="8"/>
      <c r="G11443" s="8"/>
      <c r="H11443" s="15"/>
      <c r="I11443" s="27"/>
      <c r="K11443" s="27"/>
      <c r="L11443" s="8"/>
      <c r="M11443" s="8"/>
      <c r="N11443" s="8"/>
    </row>
    <row r="11444" spans="1:14" ht="21" customHeight="1" x14ac:dyDescent="0.5">
      <c r="A11444" s="50"/>
      <c r="B11444" s="8"/>
      <c r="C11444" s="49"/>
      <c r="D11444" s="8"/>
      <c r="E11444" s="8"/>
      <c r="F11444" s="8"/>
      <c r="G11444" s="8"/>
      <c r="H11444" s="15"/>
      <c r="I11444" s="27"/>
      <c r="K11444" s="27"/>
      <c r="L11444" s="8"/>
      <c r="M11444" s="8"/>
      <c r="N11444" s="8"/>
    </row>
    <row r="11445" spans="1:14" ht="21" customHeight="1" x14ac:dyDescent="0.5">
      <c r="A11445" s="50"/>
      <c r="B11445" s="8"/>
      <c r="C11445" s="49"/>
      <c r="D11445" s="8"/>
      <c r="E11445" s="8"/>
      <c r="F11445" s="8"/>
      <c r="G11445" s="8"/>
      <c r="H11445" s="15"/>
      <c r="I11445" s="27"/>
      <c r="K11445" s="27"/>
      <c r="L11445" s="8"/>
      <c r="M11445" s="8"/>
      <c r="N11445" s="8"/>
    </row>
    <row r="11446" spans="1:14" ht="21" customHeight="1" x14ac:dyDescent="0.5">
      <c r="A11446" s="50"/>
      <c r="B11446" s="8"/>
      <c r="C11446" s="49"/>
      <c r="D11446" s="8"/>
      <c r="E11446" s="8"/>
      <c r="F11446" s="8"/>
      <c r="G11446" s="8"/>
      <c r="H11446" s="15"/>
      <c r="I11446" s="27"/>
      <c r="K11446" s="27"/>
      <c r="L11446" s="8"/>
      <c r="M11446" s="8"/>
      <c r="N11446" s="8"/>
    </row>
    <row r="11447" spans="1:14" ht="21" customHeight="1" x14ac:dyDescent="0.5">
      <c r="A11447" s="50"/>
      <c r="B11447" s="8"/>
      <c r="C11447" s="49"/>
      <c r="D11447" s="8"/>
      <c r="E11447" s="8"/>
      <c r="F11447" s="8"/>
      <c r="G11447" s="8"/>
      <c r="H11447" s="15"/>
      <c r="I11447" s="27"/>
      <c r="K11447" s="27"/>
      <c r="L11447" s="8"/>
      <c r="M11447" s="8"/>
      <c r="N11447" s="8"/>
    </row>
    <row r="11448" spans="1:14" ht="21" customHeight="1" x14ac:dyDescent="0.5">
      <c r="A11448" s="50"/>
      <c r="B11448" s="8"/>
      <c r="C11448" s="49"/>
      <c r="D11448" s="8"/>
      <c r="E11448" s="8"/>
      <c r="F11448" s="8"/>
      <c r="G11448" s="8"/>
      <c r="H11448" s="15"/>
      <c r="I11448" s="27"/>
      <c r="K11448" s="27"/>
      <c r="L11448" s="8"/>
      <c r="M11448" s="8"/>
      <c r="N11448" s="8"/>
    </row>
    <row r="11449" spans="1:14" ht="21" customHeight="1" x14ac:dyDescent="0.5">
      <c r="A11449" s="50"/>
      <c r="B11449" s="8"/>
      <c r="C11449" s="49"/>
      <c r="D11449" s="8"/>
      <c r="E11449" s="8"/>
      <c r="F11449" s="8"/>
      <c r="G11449" s="8"/>
      <c r="H11449" s="15"/>
      <c r="I11449" s="27"/>
      <c r="K11449" s="27"/>
      <c r="L11449" s="8"/>
      <c r="M11449" s="8"/>
      <c r="N11449" s="8"/>
    </row>
    <row r="11450" spans="1:14" ht="21" customHeight="1" x14ac:dyDescent="0.5">
      <c r="A11450" s="50"/>
      <c r="B11450" s="8"/>
      <c r="C11450" s="49"/>
      <c r="D11450" s="8"/>
      <c r="E11450" s="8"/>
      <c r="F11450" s="8"/>
      <c r="G11450" s="8"/>
      <c r="H11450" s="15"/>
      <c r="I11450" s="27"/>
      <c r="K11450" s="27"/>
      <c r="L11450" s="8"/>
      <c r="M11450" s="8"/>
      <c r="N11450" s="8"/>
    </row>
    <row r="11451" spans="1:14" ht="21" customHeight="1" x14ac:dyDescent="0.5">
      <c r="A11451" s="50"/>
      <c r="B11451" s="8"/>
      <c r="C11451" s="49"/>
      <c r="D11451" s="8"/>
      <c r="E11451" s="8"/>
      <c r="F11451" s="8"/>
      <c r="G11451" s="8"/>
      <c r="H11451" s="15"/>
      <c r="I11451" s="27"/>
      <c r="K11451" s="27"/>
      <c r="L11451" s="8"/>
      <c r="M11451" s="8"/>
      <c r="N11451" s="8"/>
    </row>
    <row r="11452" spans="1:14" ht="21" customHeight="1" x14ac:dyDescent="0.5">
      <c r="A11452" s="50"/>
      <c r="B11452" s="8"/>
      <c r="C11452" s="49"/>
      <c r="D11452" s="8"/>
      <c r="E11452" s="8"/>
      <c r="F11452" s="8"/>
      <c r="G11452" s="8"/>
      <c r="H11452" s="15"/>
      <c r="I11452" s="27"/>
      <c r="K11452" s="27"/>
      <c r="L11452" s="8"/>
      <c r="M11452" s="8"/>
      <c r="N11452" s="8"/>
    </row>
    <row r="11453" spans="1:14" ht="21" customHeight="1" x14ac:dyDescent="0.5">
      <c r="A11453" s="50"/>
      <c r="B11453" s="8"/>
      <c r="C11453" s="49"/>
      <c r="D11453" s="8"/>
      <c r="E11453" s="8"/>
      <c r="F11453" s="8"/>
      <c r="G11453" s="8"/>
      <c r="H11453" s="15"/>
      <c r="I11453" s="27"/>
      <c r="K11453" s="27"/>
      <c r="L11453" s="8"/>
      <c r="M11453" s="8"/>
      <c r="N11453" s="8"/>
    </row>
    <row r="11454" spans="1:14" ht="21" customHeight="1" x14ac:dyDescent="0.5">
      <c r="A11454" s="50"/>
      <c r="B11454" s="8"/>
      <c r="C11454" s="49"/>
      <c r="D11454" s="8"/>
      <c r="E11454" s="8"/>
      <c r="F11454" s="8"/>
      <c r="G11454" s="8"/>
      <c r="H11454" s="15"/>
      <c r="I11454" s="27"/>
      <c r="K11454" s="27"/>
      <c r="L11454" s="8"/>
      <c r="M11454" s="8"/>
      <c r="N11454" s="8"/>
    </row>
    <row r="11455" spans="1:14" ht="21" customHeight="1" x14ac:dyDescent="0.5">
      <c r="A11455" s="50"/>
      <c r="B11455" s="8"/>
      <c r="C11455" s="49"/>
      <c r="D11455" s="8"/>
      <c r="E11455" s="8"/>
      <c r="F11455" s="8"/>
      <c r="G11455" s="8"/>
      <c r="H11455" s="15"/>
      <c r="I11455" s="27"/>
      <c r="K11455" s="27"/>
      <c r="L11455" s="8"/>
      <c r="M11455" s="8"/>
      <c r="N11455" s="8"/>
    </row>
    <row r="11456" spans="1:14" ht="21" customHeight="1" x14ac:dyDescent="0.5">
      <c r="A11456" s="50"/>
      <c r="B11456" s="8"/>
      <c r="C11456" s="49"/>
      <c r="D11456" s="8"/>
      <c r="E11456" s="8"/>
      <c r="F11456" s="8"/>
      <c r="G11456" s="8"/>
      <c r="H11456" s="15"/>
      <c r="I11456" s="27"/>
      <c r="K11456" s="27"/>
      <c r="L11456" s="8"/>
      <c r="M11456" s="8"/>
      <c r="N11456" s="8"/>
    </row>
    <row r="11457" spans="1:14" ht="21" customHeight="1" x14ac:dyDescent="0.5">
      <c r="A11457" s="50"/>
      <c r="B11457" s="8"/>
      <c r="C11457" s="49"/>
      <c r="D11457" s="8"/>
      <c r="E11457" s="8"/>
      <c r="F11457" s="8"/>
      <c r="G11457" s="8"/>
      <c r="H11457" s="15"/>
      <c r="I11457" s="27"/>
      <c r="K11457" s="27"/>
      <c r="L11457" s="8"/>
      <c r="M11457" s="8"/>
      <c r="N11457" s="8"/>
    </row>
    <row r="11458" spans="1:14" ht="21" customHeight="1" x14ac:dyDescent="0.5">
      <c r="A11458" s="50"/>
      <c r="B11458" s="8"/>
      <c r="C11458" s="49"/>
      <c r="D11458" s="8"/>
      <c r="E11458" s="8"/>
      <c r="F11458" s="8"/>
      <c r="G11458" s="8"/>
      <c r="H11458" s="15"/>
      <c r="I11458" s="27"/>
      <c r="K11458" s="27"/>
      <c r="L11458" s="8"/>
      <c r="M11458" s="8"/>
      <c r="N11458" s="8"/>
    </row>
    <row r="11459" spans="1:14" ht="21" customHeight="1" x14ac:dyDescent="0.5">
      <c r="A11459" s="50"/>
      <c r="B11459" s="8"/>
      <c r="C11459" s="49"/>
      <c r="D11459" s="8"/>
      <c r="E11459" s="8"/>
      <c r="F11459" s="8"/>
      <c r="G11459" s="8"/>
      <c r="H11459" s="15"/>
      <c r="I11459" s="27"/>
      <c r="K11459" s="27"/>
      <c r="L11459" s="8"/>
      <c r="M11459" s="8"/>
      <c r="N11459" s="8"/>
    </row>
    <row r="11460" spans="1:14" ht="21" customHeight="1" x14ac:dyDescent="0.5">
      <c r="A11460" s="50"/>
      <c r="B11460" s="8"/>
      <c r="C11460" s="49"/>
      <c r="D11460" s="8"/>
      <c r="E11460" s="8"/>
      <c r="F11460" s="8"/>
      <c r="G11460" s="8"/>
      <c r="H11460" s="15"/>
      <c r="I11460" s="27"/>
      <c r="K11460" s="27"/>
      <c r="L11460" s="8"/>
      <c r="M11460" s="8"/>
      <c r="N11460" s="8"/>
    </row>
    <row r="11461" spans="1:14" ht="21" customHeight="1" x14ac:dyDescent="0.5">
      <c r="A11461" s="50"/>
      <c r="B11461" s="8"/>
      <c r="C11461" s="49"/>
      <c r="D11461" s="8"/>
      <c r="E11461" s="8"/>
      <c r="F11461" s="8"/>
      <c r="G11461" s="8"/>
      <c r="H11461" s="15"/>
      <c r="I11461" s="27"/>
      <c r="K11461" s="27"/>
      <c r="L11461" s="8"/>
      <c r="M11461" s="8"/>
      <c r="N11461" s="8"/>
    </row>
    <row r="11462" spans="1:14" ht="21" customHeight="1" x14ac:dyDescent="0.5">
      <c r="A11462" s="50"/>
      <c r="B11462" s="8"/>
      <c r="C11462" s="49"/>
      <c r="D11462" s="8"/>
      <c r="E11462" s="8"/>
      <c r="F11462" s="8"/>
      <c r="G11462" s="8"/>
      <c r="H11462" s="15"/>
      <c r="I11462" s="27"/>
      <c r="K11462" s="27"/>
      <c r="L11462" s="8"/>
      <c r="M11462" s="8"/>
      <c r="N11462" s="8"/>
    </row>
    <row r="11463" spans="1:14" ht="21" customHeight="1" x14ac:dyDescent="0.5">
      <c r="A11463" s="50"/>
      <c r="B11463" s="8"/>
      <c r="C11463" s="49"/>
      <c r="D11463" s="8"/>
      <c r="E11463" s="8"/>
      <c r="F11463" s="8"/>
      <c r="G11463" s="8"/>
      <c r="H11463" s="15"/>
      <c r="I11463" s="27"/>
      <c r="K11463" s="27"/>
      <c r="L11463" s="8"/>
      <c r="M11463" s="8"/>
      <c r="N11463" s="8"/>
    </row>
    <row r="11464" spans="1:14" ht="21" customHeight="1" x14ac:dyDescent="0.5">
      <c r="A11464" s="50"/>
      <c r="B11464" s="8"/>
      <c r="C11464" s="49"/>
      <c r="D11464" s="8"/>
      <c r="E11464" s="8"/>
      <c r="F11464" s="8"/>
      <c r="G11464" s="8"/>
      <c r="H11464" s="15"/>
      <c r="I11464" s="27"/>
      <c r="K11464" s="27"/>
      <c r="L11464" s="8"/>
      <c r="M11464" s="8"/>
      <c r="N11464" s="8"/>
    </row>
    <row r="11465" spans="1:14" ht="21" customHeight="1" x14ac:dyDescent="0.5">
      <c r="A11465" s="50"/>
      <c r="B11465" s="8"/>
      <c r="C11465" s="49"/>
      <c r="D11465" s="8"/>
      <c r="E11465" s="8"/>
      <c r="F11465" s="8"/>
      <c r="G11465" s="8"/>
      <c r="H11465" s="15"/>
      <c r="I11465" s="27"/>
      <c r="K11465" s="27"/>
      <c r="L11465" s="8"/>
      <c r="M11465" s="8"/>
      <c r="N11465" s="8"/>
    </row>
    <row r="11466" spans="1:14" ht="21" customHeight="1" x14ac:dyDescent="0.5">
      <c r="A11466" s="50"/>
      <c r="B11466" s="8"/>
      <c r="C11466" s="49"/>
      <c r="D11466" s="8"/>
      <c r="E11466" s="8"/>
      <c r="F11466" s="8"/>
      <c r="G11466" s="8"/>
      <c r="H11466" s="15"/>
      <c r="I11466" s="27"/>
      <c r="K11466" s="27"/>
      <c r="L11466" s="8"/>
      <c r="M11466" s="8"/>
      <c r="N11466" s="8"/>
    </row>
    <row r="11467" spans="1:14" ht="21" customHeight="1" x14ac:dyDescent="0.5">
      <c r="A11467" s="50"/>
      <c r="B11467" s="8"/>
      <c r="C11467" s="49"/>
      <c r="D11467" s="8"/>
      <c r="E11467" s="8"/>
      <c r="F11467" s="8"/>
      <c r="G11467" s="8"/>
      <c r="H11467" s="15"/>
      <c r="I11467" s="27"/>
      <c r="K11467" s="27"/>
      <c r="L11467" s="8"/>
      <c r="M11467" s="8"/>
      <c r="N11467" s="8"/>
    </row>
    <row r="11468" spans="1:14" ht="21" customHeight="1" x14ac:dyDescent="0.5">
      <c r="A11468" s="50"/>
      <c r="B11468" s="8"/>
      <c r="C11468" s="49"/>
      <c r="D11468" s="8"/>
      <c r="E11468" s="8"/>
      <c r="F11468" s="8"/>
      <c r="G11468" s="8"/>
      <c r="H11468" s="15"/>
      <c r="I11468" s="27"/>
      <c r="K11468" s="27"/>
      <c r="L11468" s="8"/>
      <c r="M11468" s="8"/>
      <c r="N11468" s="8"/>
    </row>
    <row r="11469" spans="1:14" ht="21" customHeight="1" x14ac:dyDescent="0.5">
      <c r="A11469" s="50"/>
      <c r="B11469" s="8"/>
      <c r="C11469" s="49"/>
      <c r="D11469" s="8"/>
      <c r="E11469" s="8"/>
      <c r="F11469" s="8"/>
      <c r="G11469" s="8"/>
      <c r="H11469" s="15"/>
      <c r="I11469" s="27"/>
      <c r="K11469" s="27"/>
      <c r="L11469" s="8"/>
      <c r="M11469" s="8"/>
      <c r="N11469" s="8"/>
    </row>
    <row r="11470" spans="1:14" ht="21" customHeight="1" x14ac:dyDescent="0.5">
      <c r="A11470" s="50"/>
      <c r="B11470" s="8"/>
      <c r="C11470" s="49"/>
      <c r="D11470" s="8"/>
      <c r="E11470" s="8"/>
      <c r="F11470" s="8"/>
      <c r="G11470" s="8"/>
      <c r="H11470" s="15"/>
      <c r="I11470" s="27"/>
      <c r="K11470" s="27"/>
      <c r="L11470" s="8"/>
      <c r="M11470" s="8"/>
      <c r="N11470" s="8"/>
    </row>
    <row r="11471" spans="1:14" ht="21" customHeight="1" x14ac:dyDescent="0.5">
      <c r="A11471" s="50"/>
      <c r="B11471" s="8"/>
      <c r="C11471" s="49"/>
      <c r="D11471" s="8"/>
      <c r="E11471" s="8"/>
      <c r="F11471" s="8"/>
      <c r="G11471" s="8"/>
      <c r="H11471" s="15"/>
      <c r="I11471" s="27"/>
      <c r="K11471" s="27"/>
      <c r="L11471" s="8"/>
      <c r="M11471" s="8"/>
      <c r="N11471" s="8"/>
    </row>
    <row r="11472" spans="1:14" ht="21" customHeight="1" x14ac:dyDescent="0.5">
      <c r="A11472" s="50"/>
      <c r="B11472" s="8"/>
      <c r="C11472" s="49"/>
      <c r="D11472" s="8"/>
      <c r="E11472" s="8"/>
      <c r="F11472" s="8"/>
      <c r="G11472" s="8"/>
      <c r="H11472" s="15"/>
      <c r="I11472" s="27"/>
      <c r="K11472" s="27"/>
      <c r="L11472" s="8"/>
      <c r="M11472" s="8"/>
      <c r="N11472" s="8"/>
    </row>
    <row r="11473" spans="1:14" ht="21" customHeight="1" x14ac:dyDescent="0.5">
      <c r="A11473" s="50"/>
      <c r="B11473" s="8"/>
      <c r="C11473" s="49"/>
      <c r="D11473" s="8"/>
      <c r="E11473" s="8"/>
      <c r="F11473" s="8"/>
      <c r="G11473" s="8"/>
      <c r="H11473" s="15"/>
      <c r="I11473" s="27"/>
      <c r="K11473" s="27"/>
      <c r="L11473" s="8"/>
      <c r="M11473" s="8"/>
      <c r="N11473" s="8"/>
    </row>
    <row r="11474" spans="1:14" ht="21" customHeight="1" x14ac:dyDescent="0.5">
      <c r="A11474" s="50"/>
      <c r="B11474" s="8"/>
      <c r="C11474" s="49"/>
      <c r="D11474" s="8"/>
      <c r="E11474" s="8"/>
      <c r="F11474" s="8"/>
      <c r="G11474" s="8"/>
      <c r="H11474" s="15"/>
      <c r="I11474" s="27"/>
      <c r="K11474" s="27"/>
      <c r="L11474" s="8"/>
      <c r="M11474" s="8"/>
      <c r="N11474" s="8"/>
    </row>
    <row r="11475" spans="1:14" ht="21" customHeight="1" x14ac:dyDescent="0.5">
      <c r="A11475" s="50"/>
      <c r="B11475" s="8"/>
      <c r="C11475" s="49"/>
      <c r="D11475" s="8"/>
      <c r="E11475" s="8"/>
      <c r="F11475" s="8"/>
      <c r="G11475" s="8"/>
      <c r="H11475" s="15"/>
      <c r="I11475" s="27"/>
      <c r="K11475" s="27"/>
      <c r="L11475" s="8"/>
      <c r="M11475" s="8"/>
      <c r="N11475" s="8"/>
    </row>
    <row r="11476" spans="1:14" ht="21" customHeight="1" x14ac:dyDescent="0.5">
      <c r="A11476" s="50"/>
      <c r="B11476" s="8"/>
      <c r="C11476" s="49"/>
      <c r="D11476" s="8"/>
      <c r="E11476" s="8"/>
      <c r="F11476" s="8"/>
      <c r="G11476" s="8"/>
      <c r="H11476" s="15"/>
      <c r="I11476" s="27"/>
      <c r="K11476" s="27"/>
      <c r="L11476" s="8"/>
      <c r="M11476" s="8"/>
      <c r="N11476" s="8"/>
    </row>
    <row r="11477" spans="1:14" ht="21" customHeight="1" x14ac:dyDescent="0.5">
      <c r="A11477" s="50"/>
      <c r="B11477" s="8"/>
      <c r="C11477" s="49"/>
      <c r="D11477" s="8"/>
      <c r="E11477" s="8"/>
      <c r="F11477" s="8"/>
      <c r="G11477" s="8"/>
      <c r="H11477" s="15"/>
      <c r="I11477" s="27"/>
      <c r="K11477" s="27"/>
      <c r="L11477" s="8"/>
      <c r="M11477" s="8"/>
      <c r="N11477" s="8"/>
    </row>
    <row r="11478" spans="1:14" ht="21" customHeight="1" x14ac:dyDescent="0.5">
      <c r="A11478" s="50"/>
      <c r="B11478" s="8"/>
      <c r="C11478" s="49"/>
      <c r="D11478" s="8"/>
      <c r="E11478" s="8"/>
      <c r="F11478" s="8"/>
      <c r="G11478" s="8"/>
      <c r="H11478" s="15"/>
      <c r="I11478" s="27"/>
      <c r="K11478" s="27"/>
      <c r="L11478" s="8"/>
      <c r="M11478" s="8"/>
      <c r="N11478" s="8"/>
    </row>
    <row r="11479" spans="1:14" ht="21" customHeight="1" x14ac:dyDescent="0.5">
      <c r="A11479" s="50"/>
      <c r="B11479" s="8"/>
      <c r="C11479" s="49"/>
      <c r="D11479" s="8"/>
      <c r="E11479" s="8"/>
      <c r="F11479" s="8"/>
      <c r="G11479" s="8"/>
      <c r="H11479" s="15"/>
      <c r="I11479" s="27"/>
      <c r="K11479" s="27"/>
      <c r="L11479" s="8"/>
      <c r="M11479" s="8"/>
      <c r="N11479" s="8"/>
    </row>
    <row r="11480" spans="1:14" ht="21" customHeight="1" x14ac:dyDescent="0.5">
      <c r="A11480" s="50"/>
      <c r="B11480" s="8"/>
      <c r="C11480" s="49"/>
      <c r="D11480" s="8"/>
      <c r="E11480" s="8"/>
      <c r="F11480" s="8"/>
      <c r="G11480" s="8"/>
      <c r="H11480" s="15"/>
      <c r="I11480" s="27"/>
      <c r="K11480" s="27"/>
      <c r="L11480" s="8"/>
      <c r="M11480" s="8"/>
      <c r="N11480" s="8"/>
    </row>
    <row r="11481" spans="1:14" ht="21" customHeight="1" x14ac:dyDescent="0.5">
      <c r="A11481" s="50"/>
      <c r="B11481" s="8"/>
      <c r="C11481" s="49"/>
      <c r="D11481" s="8"/>
      <c r="E11481" s="8"/>
      <c r="F11481" s="8"/>
      <c r="G11481" s="8"/>
      <c r="H11481" s="15"/>
      <c r="I11481" s="27"/>
      <c r="K11481" s="27"/>
      <c r="L11481" s="8"/>
      <c r="M11481" s="8"/>
      <c r="N11481" s="8"/>
    </row>
    <row r="11482" spans="1:14" ht="21" customHeight="1" x14ac:dyDescent="0.5">
      <c r="A11482" s="50"/>
      <c r="B11482" s="8"/>
      <c r="C11482" s="49"/>
      <c r="D11482" s="8"/>
      <c r="E11482" s="8"/>
      <c r="F11482" s="8"/>
      <c r="G11482" s="8"/>
      <c r="H11482" s="15"/>
      <c r="I11482" s="27"/>
      <c r="K11482" s="27"/>
      <c r="L11482" s="8"/>
      <c r="M11482" s="8"/>
      <c r="N11482" s="8"/>
    </row>
    <row r="11483" spans="1:14" ht="21" customHeight="1" x14ac:dyDescent="0.5">
      <c r="A11483" s="50"/>
      <c r="B11483" s="8"/>
      <c r="C11483" s="49"/>
      <c r="D11483" s="8"/>
      <c r="E11483" s="8"/>
      <c r="F11483" s="8"/>
      <c r="G11483" s="8"/>
      <c r="H11483" s="15"/>
      <c r="I11483" s="27"/>
      <c r="K11483" s="27"/>
      <c r="L11483" s="8"/>
      <c r="M11483" s="8"/>
      <c r="N11483" s="8"/>
    </row>
    <row r="11484" spans="1:14" ht="21" customHeight="1" x14ac:dyDescent="0.5">
      <c r="A11484" s="50"/>
      <c r="B11484" s="8"/>
      <c r="C11484" s="49"/>
      <c r="D11484" s="8"/>
      <c r="E11484" s="8"/>
      <c r="F11484" s="8"/>
      <c r="G11484" s="8"/>
      <c r="H11484" s="15"/>
      <c r="I11484" s="27"/>
      <c r="K11484" s="27"/>
      <c r="L11484" s="8"/>
      <c r="M11484" s="8"/>
      <c r="N11484" s="8"/>
    </row>
    <row r="11485" spans="1:14" ht="21" customHeight="1" x14ac:dyDescent="0.5">
      <c r="A11485" s="50"/>
      <c r="B11485" s="8"/>
      <c r="C11485" s="49"/>
      <c r="D11485" s="8"/>
      <c r="E11485" s="8"/>
      <c r="F11485" s="8"/>
      <c r="G11485" s="8"/>
      <c r="H11485" s="15"/>
      <c r="I11485" s="27"/>
      <c r="K11485" s="27"/>
      <c r="L11485" s="8"/>
      <c r="M11485" s="8"/>
      <c r="N11485" s="8"/>
    </row>
    <row r="11486" spans="1:14" ht="21" customHeight="1" x14ac:dyDescent="0.5">
      <c r="A11486" s="50"/>
      <c r="B11486" s="8"/>
      <c r="C11486" s="49"/>
      <c r="D11486" s="8"/>
      <c r="E11486" s="8"/>
      <c r="F11486" s="8"/>
      <c r="G11486" s="8"/>
      <c r="H11486" s="15"/>
      <c r="I11486" s="27"/>
      <c r="K11486" s="27"/>
      <c r="L11486" s="8"/>
      <c r="M11486" s="8"/>
      <c r="N11486" s="8"/>
    </row>
    <row r="11487" spans="1:14" ht="21" customHeight="1" x14ac:dyDescent="0.5">
      <c r="A11487" s="50"/>
      <c r="B11487" s="8"/>
      <c r="C11487" s="49"/>
      <c r="D11487" s="8"/>
      <c r="E11487" s="8"/>
      <c r="F11487" s="8"/>
      <c r="G11487" s="8"/>
      <c r="H11487" s="15"/>
      <c r="I11487" s="27"/>
      <c r="K11487" s="27"/>
      <c r="L11487" s="8"/>
      <c r="M11487" s="8"/>
      <c r="N11487" s="8"/>
    </row>
    <row r="11488" spans="1:14" ht="21" customHeight="1" x14ac:dyDescent="0.5">
      <c r="A11488" s="50"/>
      <c r="B11488" s="8"/>
      <c r="C11488" s="49"/>
      <c r="D11488" s="8"/>
      <c r="E11488" s="8"/>
      <c r="F11488" s="8"/>
      <c r="G11488" s="8"/>
      <c r="H11488" s="15"/>
      <c r="I11488" s="27"/>
      <c r="K11488" s="27"/>
      <c r="L11488" s="8"/>
      <c r="M11488" s="8"/>
      <c r="N11488" s="8"/>
    </row>
    <row r="11489" spans="1:14" ht="21" customHeight="1" x14ac:dyDescent="0.5">
      <c r="A11489" s="50"/>
      <c r="B11489" s="8"/>
      <c r="C11489" s="49"/>
      <c r="D11489" s="8"/>
      <c r="E11489" s="8"/>
      <c r="F11489" s="8"/>
      <c r="G11489" s="8"/>
      <c r="H11489" s="15"/>
      <c r="I11489" s="27"/>
      <c r="K11489" s="27"/>
      <c r="L11489" s="8"/>
      <c r="M11489" s="8"/>
      <c r="N11489" s="8"/>
    </row>
    <row r="11490" spans="1:14" ht="21" customHeight="1" x14ac:dyDescent="0.5">
      <c r="A11490" s="50"/>
      <c r="B11490" s="8"/>
      <c r="C11490" s="49"/>
      <c r="D11490" s="8"/>
      <c r="E11490" s="8"/>
      <c r="F11490" s="8"/>
      <c r="G11490" s="8"/>
      <c r="H11490" s="15"/>
      <c r="I11490" s="27"/>
      <c r="K11490" s="27"/>
      <c r="L11490" s="8"/>
      <c r="M11490" s="8"/>
      <c r="N11490" s="8"/>
    </row>
    <row r="11491" spans="1:14" ht="21" customHeight="1" x14ac:dyDescent="0.5">
      <c r="A11491" s="50"/>
      <c r="B11491" s="8"/>
      <c r="C11491" s="49"/>
      <c r="D11491" s="8"/>
      <c r="E11491" s="8"/>
      <c r="F11491" s="8"/>
      <c r="G11491" s="8"/>
      <c r="H11491" s="15"/>
      <c r="I11491" s="27"/>
      <c r="K11491" s="27"/>
      <c r="L11491" s="8"/>
      <c r="M11491" s="8"/>
      <c r="N11491" s="8"/>
    </row>
    <row r="11492" spans="1:14" ht="21" customHeight="1" x14ac:dyDescent="0.5">
      <c r="A11492" s="50"/>
      <c r="B11492" s="8"/>
      <c r="C11492" s="49"/>
      <c r="D11492" s="8"/>
      <c r="E11492" s="8"/>
      <c r="F11492" s="8"/>
      <c r="G11492" s="8"/>
      <c r="H11492" s="15"/>
      <c r="I11492" s="27"/>
      <c r="K11492" s="27"/>
      <c r="L11492" s="8"/>
      <c r="M11492" s="8"/>
      <c r="N11492" s="8"/>
    </row>
    <row r="11493" spans="1:14" ht="21" customHeight="1" x14ac:dyDescent="0.5">
      <c r="A11493" s="50"/>
      <c r="B11493" s="8"/>
      <c r="C11493" s="49"/>
      <c r="D11493" s="8"/>
      <c r="E11493" s="8"/>
      <c r="F11493" s="8"/>
      <c r="G11493" s="8"/>
      <c r="H11493" s="15"/>
      <c r="I11493" s="27"/>
      <c r="K11493" s="27"/>
      <c r="L11493" s="8"/>
      <c r="M11493" s="8"/>
      <c r="N11493" s="8"/>
    </row>
    <row r="11494" spans="1:14" ht="21" customHeight="1" x14ac:dyDescent="0.5">
      <c r="A11494" s="50"/>
      <c r="B11494" s="8"/>
      <c r="C11494" s="49"/>
      <c r="D11494" s="8"/>
      <c r="E11494" s="8"/>
      <c r="F11494" s="8"/>
      <c r="G11494" s="8"/>
      <c r="H11494" s="15"/>
      <c r="I11494" s="27"/>
      <c r="K11494" s="27"/>
      <c r="L11494" s="8"/>
      <c r="M11494" s="8"/>
      <c r="N11494" s="8"/>
    </row>
    <row r="11495" spans="1:14" ht="21" customHeight="1" x14ac:dyDescent="0.5">
      <c r="A11495" s="50"/>
      <c r="B11495" s="8"/>
      <c r="C11495" s="49"/>
      <c r="D11495" s="8"/>
      <c r="E11495" s="8"/>
      <c r="F11495" s="8"/>
      <c r="G11495" s="8"/>
      <c r="H11495" s="15"/>
      <c r="I11495" s="27"/>
      <c r="K11495" s="27"/>
      <c r="L11495" s="8"/>
      <c r="M11495" s="8"/>
      <c r="N11495" s="8"/>
    </row>
    <row r="11496" spans="1:14" ht="21" customHeight="1" x14ac:dyDescent="0.5">
      <c r="A11496" s="50"/>
      <c r="B11496" s="8"/>
      <c r="C11496" s="49"/>
      <c r="D11496" s="8"/>
      <c r="E11496" s="8"/>
      <c r="F11496" s="8"/>
      <c r="G11496" s="8"/>
      <c r="H11496" s="15"/>
      <c r="I11496" s="27"/>
      <c r="K11496" s="27"/>
      <c r="L11496" s="8"/>
      <c r="M11496" s="8"/>
      <c r="N11496" s="8"/>
    </row>
    <row r="11497" spans="1:14" ht="21" customHeight="1" x14ac:dyDescent="0.5">
      <c r="A11497" s="50"/>
      <c r="B11497" s="8"/>
      <c r="C11497" s="49"/>
      <c r="D11497" s="8"/>
      <c r="E11497" s="8"/>
      <c r="F11497" s="8"/>
      <c r="G11497" s="8"/>
      <c r="H11497" s="15"/>
      <c r="I11497" s="27"/>
      <c r="K11497" s="27"/>
      <c r="L11497" s="8"/>
      <c r="M11497" s="8"/>
      <c r="N11497" s="8"/>
    </row>
    <row r="11498" spans="1:14" ht="21" customHeight="1" x14ac:dyDescent="0.5">
      <c r="A11498" s="50"/>
      <c r="B11498" s="8"/>
      <c r="C11498" s="49"/>
      <c r="D11498" s="8"/>
      <c r="E11498" s="8"/>
      <c r="F11498" s="8"/>
      <c r="G11498" s="8"/>
      <c r="H11498" s="15"/>
      <c r="I11498" s="27"/>
      <c r="K11498" s="27"/>
      <c r="L11498" s="8"/>
      <c r="M11498" s="8"/>
      <c r="N11498" s="8"/>
    </row>
    <row r="11499" spans="1:14" ht="21" customHeight="1" x14ac:dyDescent="0.5">
      <c r="A11499" s="50"/>
      <c r="B11499" s="8"/>
      <c r="C11499" s="49"/>
      <c r="D11499" s="8"/>
      <c r="E11499" s="8"/>
      <c r="F11499" s="8"/>
      <c r="G11499" s="8"/>
      <c r="H11499" s="15"/>
      <c r="I11499" s="27"/>
      <c r="K11499" s="27"/>
      <c r="L11499" s="8"/>
      <c r="M11499" s="8"/>
      <c r="N11499" s="8"/>
    </row>
    <row r="11500" spans="1:14" ht="21" customHeight="1" x14ac:dyDescent="0.5">
      <c r="A11500" s="50"/>
      <c r="B11500" s="8"/>
      <c r="C11500" s="49"/>
      <c r="D11500" s="8"/>
      <c r="E11500" s="8"/>
      <c r="F11500" s="8"/>
      <c r="G11500" s="8"/>
      <c r="H11500" s="15"/>
      <c r="I11500" s="27"/>
      <c r="K11500" s="27"/>
      <c r="L11500" s="8"/>
      <c r="M11500" s="8"/>
      <c r="N11500" s="8"/>
    </row>
    <row r="11501" spans="1:14" ht="21" customHeight="1" x14ac:dyDescent="0.5">
      <c r="A11501" s="50"/>
      <c r="B11501" s="8"/>
      <c r="C11501" s="49"/>
      <c r="D11501" s="8"/>
      <c r="E11501" s="8"/>
      <c r="F11501" s="8"/>
      <c r="G11501" s="8"/>
      <c r="H11501" s="15"/>
      <c r="I11501" s="27"/>
      <c r="K11501" s="27"/>
      <c r="L11501" s="8"/>
      <c r="M11501" s="8"/>
      <c r="N11501" s="8"/>
    </row>
    <row r="11502" spans="1:14" ht="21" customHeight="1" x14ac:dyDescent="0.5">
      <c r="A11502" s="50"/>
      <c r="B11502" s="8"/>
      <c r="C11502" s="49"/>
      <c r="D11502" s="8"/>
      <c r="E11502" s="8"/>
      <c r="F11502" s="8"/>
      <c r="G11502" s="8"/>
      <c r="H11502" s="15"/>
      <c r="I11502" s="27"/>
      <c r="K11502" s="27"/>
      <c r="L11502" s="8"/>
      <c r="M11502" s="8"/>
      <c r="N11502" s="8"/>
    </row>
    <row r="11503" spans="1:14" ht="21" customHeight="1" x14ac:dyDescent="0.5">
      <c r="A11503" s="50"/>
      <c r="B11503" s="8"/>
      <c r="C11503" s="49"/>
      <c r="D11503" s="8"/>
      <c r="E11503" s="8"/>
      <c r="F11503" s="8"/>
      <c r="G11503" s="8"/>
      <c r="H11503" s="15"/>
      <c r="I11503" s="27"/>
      <c r="K11503" s="27"/>
      <c r="L11503" s="8"/>
      <c r="M11503" s="8"/>
      <c r="N11503" s="8"/>
    </row>
    <row r="11504" spans="1:14" ht="21" customHeight="1" x14ac:dyDescent="0.5">
      <c r="A11504" s="50"/>
      <c r="B11504" s="8"/>
      <c r="C11504" s="49"/>
      <c r="D11504" s="8"/>
      <c r="E11504" s="8"/>
      <c r="F11504" s="8"/>
      <c r="G11504" s="8"/>
      <c r="H11504" s="15"/>
      <c r="I11504" s="27"/>
      <c r="K11504" s="27"/>
      <c r="L11504" s="8"/>
      <c r="M11504" s="8"/>
      <c r="N11504" s="8"/>
    </row>
    <row r="11505" spans="1:14" ht="21" customHeight="1" x14ac:dyDescent="0.5">
      <c r="A11505" s="50"/>
      <c r="B11505" s="8"/>
      <c r="C11505" s="49"/>
      <c r="D11505" s="8"/>
      <c r="E11505" s="8"/>
      <c r="F11505" s="8"/>
      <c r="G11505" s="8"/>
      <c r="H11505" s="15"/>
      <c r="I11505" s="27"/>
      <c r="K11505" s="27"/>
      <c r="L11505" s="8"/>
      <c r="M11505" s="8"/>
      <c r="N11505" s="8"/>
    </row>
    <row r="11506" spans="1:14" ht="21" customHeight="1" x14ac:dyDescent="0.5">
      <c r="A11506" s="50"/>
      <c r="B11506" s="8"/>
      <c r="C11506" s="49"/>
      <c r="D11506" s="8"/>
      <c r="E11506" s="8"/>
      <c r="F11506" s="8"/>
      <c r="G11506" s="8"/>
      <c r="H11506" s="15"/>
      <c r="I11506" s="27"/>
      <c r="K11506" s="27"/>
      <c r="L11506" s="8"/>
      <c r="M11506" s="8"/>
      <c r="N11506" s="8"/>
    </row>
    <row r="11507" spans="1:14" ht="21" customHeight="1" x14ac:dyDescent="0.5">
      <c r="A11507" s="50"/>
      <c r="B11507" s="8"/>
      <c r="C11507" s="49"/>
      <c r="D11507" s="8"/>
      <c r="E11507" s="8"/>
      <c r="F11507" s="8"/>
      <c r="G11507" s="8"/>
      <c r="H11507" s="15"/>
      <c r="I11507" s="27"/>
      <c r="K11507" s="27"/>
      <c r="L11507" s="8"/>
      <c r="M11507" s="8"/>
      <c r="N11507" s="8"/>
    </row>
    <row r="11508" spans="1:14" ht="21" customHeight="1" x14ac:dyDescent="0.5">
      <c r="A11508" s="50"/>
      <c r="B11508" s="8"/>
      <c r="C11508" s="49"/>
      <c r="D11508" s="8"/>
      <c r="E11508" s="8"/>
      <c r="F11508" s="8"/>
      <c r="G11508" s="8"/>
      <c r="H11508" s="15"/>
      <c r="I11508" s="27"/>
      <c r="K11508" s="27"/>
      <c r="L11508" s="8"/>
      <c r="M11508" s="8"/>
      <c r="N11508" s="8"/>
    </row>
    <row r="11509" spans="1:14" ht="21" customHeight="1" x14ac:dyDescent="0.5">
      <c r="A11509" s="50"/>
      <c r="B11509" s="8"/>
      <c r="C11509" s="49"/>
      <c r="D11509" s="8"/>
      <c r="E11509" s="8"/>
      <c r="F11509" s="8"/>
      <c r="G11509" s="8"/>
      <c r="H11509" s="15"/>
      <c r="I11509" s="27"/>
      <c r="K11509" s="27"/>
      <c r="L11509" s="8"/>
      <c r="M11509" s="8"/>
      <c r="N11509" s="8"/>
    </row>
    <row r="11510" spans="1:14" ht="21" customHeight="1" x14ac:dyDescent="0.5">
      <c r="A11510" s="50"/>
      <c r="B11510" s="8"/>
      <c r="C11510" s="49"/>
      <c r="D11510" s="8"/>
      <c r="E11510" s="8"/>
      <c r="F11510" s="8"/>
      <c r="G11510" s="8"/>
      <c r="H11510" s="15"/>
      <c r="I11510" s="27"/>
      <c r="K11510" s="27"/>
      <c r="L11510" s="8"/>
      <c r="M11510" s="8"/>
      <c r="N11510" s="8"/>
    </row>
    <row r="11511" spans="1:14" ht="21" customHeight="1" x14ac:dyDescent="0.5">
      <c r="A11511" s="50"/>
      <c r="B11511" s="8"/>
      <c r="C11511" s="49"/>
      <c r="D11511" s="8"/>
      <c r="E11511" s="8"/>
      <c r="F11511" s="8"/>
      <c r="G11511" s="8"/>
      <c r="H11511" s="15"/>
      <c r="I11511" s="27"/>
      <c r="K11511" s="27"/>
      <c r="L11511" s="8"/>
      <c r="M11511" s="8"/>
      <c r="N11511" s="8"/>
    </row>
    <row r="11512" spans="1:14" ht="21" customHeight="1" x14ac:dyDescent="0.5">
      <c r="A11512" s="50"/>
      <c r="B11512" s="8"/>
      <c r="C11512" s="49"/>
      <c r="D11512" s="8"/>
      <c r="E11512" s="8"/>
      <c r="F11512" s="8"/>
      <c r="G11512" s="8"/>
      <c r="H11512" s="15"/>
      <c r="I11512" s="27"/>
      <c r="K11512" s="27"/>
      <c r="L11512" s="8"/>
      <c r="M11512" s="8"/>
      <c r="N11512" s="8"/>
    </row>
    <row r="11513" spans="1:14" ht="21" customHeight="1" x14ac:dyDescent="0.5">
      <c r="A11513" s="50"/>
      <c r="B11513" s="8"/>
      <c r="C11513" s="49"/>
      <c r="D11513" s="8"/>
      <c r="E11513" s="8"/>
      <c r="F11513" s="8"/>
      <c r="G11513" s="8"/>
      <c r="H11513" s="15"/>
      <c r="I11513" s="27"/>
      <c r="K11513" s="27"/>
      <c r="L11513" s="8"/>
      <c r="M11513" s="8"/>
      <c r="N11513" s="8"/>
    </row>
    <row r="11514" spans="1:14" ht="21" customHeight="1" x14ac:dyDescent="0.5">
      <c r="A11514" s="50"/>
      <c r="B11514" s="8"/>
      <c r="C11514" s="49"/>
      <c r="D11514" s="8"/>
      <c r="E11514" s="8"/>
      <c r="F11514" s="8"/>
      <c r="G11514" s="8"/>
      <c r="H11514" s="15"/>
      <c r="I11514" s="27"/>
      <c r="K11514" s="27"/>
      <c r="L11514" s="8"/>
      <c r="M11514" s="8"/>
      <c r="N11514" s="8"/>
    </row>
    <row r="11515" spans="1:14" ht="21" customHeight="1" x14ac:dyDescent="0.5">
      <c r="A11515" s="50"/>
      <c r="B11515" s="8"/>
      <c r="C11515" s="49"/>
      <c r="D11515" s="8"/>
      <c r="E11515" s="8"/>
      <c r="F11515" s="8"/>
      <c r="G11515" s="8"/>
      <c r="H11515" s="15"/>
      <c r="I11515" s="27"/>
      <c r="K11515" s="27"/>
      <c r="L11515" s="8"/>
      <c r="M11515" s="8"/>
      <c r="N11515" s="8"/>
    </row>
    <row r="11516" spans="1:14" ht="21" customHeight="1" x14ac:dyDescent="0.5">
      <c r="A11516" s="50"/>
      <c r="B11516" s="8"/>
      <c r="C11516" s="49"/>
      <c r="D11516" s="8"/>
      <c r="E11516" s="8"/>
      <c r="F11516" s="8"/>
      <c r="G11516" s="8"/>
      <c r="H11516" s="15"/>
      <c r="I11516" s="27"/>
      <c r="K11516" s="27"/>
      <c r="L11516" s="8"/>
      <c r="M11516" s="8"/>
      <c r="N11516" s="8"/>
    </row>
    <row r="11517" spans="1:14" ht="21" customHeight="1" x14ac:dyDescent="0.5">
      <c r="A11517" s="50"/>
      <c r="B11517" s="8"/>
      <c r="C11517" s="49"/>
      <c r="D11517" s="8"/>
      <c r="E11517" s="8"/>
      <c r="F11517" s="8"/>
      <c r="G11517" s="8"/>
      <c r="H11517" s="15"/>
      <c r="I11517" s="27"/>
      <c r="K11517" s="27"/>
      <c r="L11517" s="8"/>
      <c r="M11517" s="8"/>
      <c r="N11517" s="8"/>
    </row>
    <row r="11518" spans="1:14" ht="21" customHeight="1" x14ac:dyDescent="0.5">
      <c r="A11518" s="50"/>
      <c r="B11518" s="8"/>
      <c r="C11518" s="49"/>
      <c r="D11518" s="8"/>
      <c r="E11518" s="8"/>
      <c r="F11518" s="8"/>
      <c r="G11518" s="8"/>
      <c r="H11518" s="15"/>
      <c r="I11518" s="27"/>
      <c r="K11518" s="27"/>
      <c r="L11518" s="8"/>
      <c r="M11518" s="8"/>
      <c r="N11518" s="8"/>
    </row>
    <row r="11519" spans="1:14" ht="21" customHeight="1" x14ac:dyDescent="0.5">
      <c r="A11519" s="50"/>
      <c r="B11519" s="8"/>
      <c r="C11519" s="49"/>
      <c r="D11519" s="8"/>
      <c r="E11519" s="8"/>
      <c r="F11519" s="8"/>
      <c r="G11519" s="8"/>
      <c r="H11519" s="15"/>
      <c r="I11519" s="27"/>
      <c r="K11519" s="27"/>
      <c r="L11519" s="8"/>
      <c r="M11519" s="8"/>
      <c r="N11519" s="8"/>
    </row>
    <row r="11520" spans="1:14" ht="21" customHeight="1" x14ac:dyDescent="0.5">
      <c r="A11520" s="50"/>
      <c r="B11520" s="8"/>
      <c r="C11520" s="49"/>
      <c r="D11520" s="8"/>
      <c r="E11520" s="8"/>
      <c r="F11520" s="8"/>
      <c r="G11520" s="8"/>
      <c r="H11520" s="15"/>
      <c r="I11520" s="27"/>
      <c r="K11520" s="27"/>
      <c r="L11520" s="8"/>
      <c r="M11520" s="8"/>
      <c r="N11520" s="8"/>
    </row>
    <row r="11521" spans="1:14" ht="21" customHeight="1" x14ac:dyDescent="0.5">
      <c r="A11521" s="50"/>
      <c r="B11521" s="8"/>
      <c r="C11521" s="49"/>
      <c r="D11521" s="8"/>
      <c r="E11521" s="8"/>
      <c r="F11521" s="8"/>
      <c r="G11521" s="8"/>
      <c r="H11521" s="15"/>
      <c r="I11521" s="27"/>
      <c r="K11521" s="27"/>
      <c r="L11521" s="8"/>
      <c r="M11521" s="8"/>
      <c r="N11521" s="8"/>
    </row>
    <row r="11522" spans="1:14" ht="21" customHeight="1" x14ac:dyDescent="0.5">
      <c r="A11522" s="50"/>
      <c r="B11522" s="8"/>
      <c r="C11522" s="49"/>
      <c r="D11522" s="8"/>
      <c r="E11522" s="8"/>
      <c r="F11522" s="8"/>
      <c r="G11522" s="8"/>
      <c r="H11522" s="15"/>
      <c r="I11522" s="27"/>
      <c r="K11522" s="27"/>
      <c r="L11522" s="8"/>
      <c r="M11522" s="8"/>
      <c r="N11522" s="8"/>
    </row>
    <row r="11523" spans="1:14" ht="21" customHeight="1" x14ac:dyDescent="0.5">
      <c r="A11523" s="50"/>
      <c r="B11523" s="8"/>
      <c r="C11523" s="49"/>
      <c r="D11523" s="8"/>
      <c r="E11523" s="8"/>
      <c r="F11523" s="8"/>
      <c r="G11523" s="8"/>
      <c r="H11523" s="15"/>
      <c r="I11523" s="27"/>
      <c r="K11523" s="27"/>
      <c r="L11523" s="8"/>
      <c r="M11523" s="8"/>
      <c r="N11523" s="8"/>
    </row>
    <row r="11524" spans="1:14" ht="21" customHeight="1" x14ac:dyDescent="0.5">
      <c r="A11524" s="50"/>
      <c r="B11524" s="8"/>
      <c r="C11524" s="49"/>
      <c r="D11524" s="8"/>
      <c r="E11524" s="8"/>
      <c r="F11524" s="8"/>
      <c r="G11524" s="8"/>
      <c r="H11524" s="15"/>
      <c r="I11524" s="27"/>
      <c r="K11524" s="27"/>
      <c r="L11524" s="8"/>
      <c r="M11524" s="8"/>
      <c r="N11524" s="8"/>
    </row>
    <row r="11525" spans="1:14" ht="21" customHeight="1" x14ac:dyDescent="0.5">
      <c r="A11525" s="50"/>
      <c r="B11525" s="8"/>
      <c r="C11525" s="49"/>
      <c r="D11525" s="8"/>
      <c r="E11525" s="8"/>
      <c r="F11525" s="8"/>
      <c r="G11525" s="8"/>
      <c r="H11525" s="15"/>
      <c r="I11525" s="27"/>
      <c r="K11525" s="27"/>
      <c r="L11525" s="8"/>
      <c r="M11525" s="8"/>
      <c r="N11525" s="8"/>
    </row>
    <row r="11526" spans="1:14" ht="21" customHeight="1" x14ac:dyDescent="0.5">
      <c r="A11526" s="50"/>
      <c r="B11526" s="8"/>
      <c r="C11526" s="49"/>
      <c r="D11526" s="8"/>
      <c r="E11526" s="8"/>
      <c r="F11526" s="8"/>
      <c r="G11526" s="8"/>
      <c r="H11526" s="15"/>
      <c r="I11526" s="27"/>
      <c r="K11526" s="27"/>
      <c r="L11526" s="8"/>
      <c r="M11526" s="8"/>
      <c r="N11526" s="8"/>
    </row>
    <row r="11527" spans="1:14" ht="21" customHeight="1" x14ac:dyDescent="0.5">
      <c r="A11527" s="50"/>
      <c r="B11527" s="8"/>
      <c r="C11527" s="49"/>
      <c r="D11527" s="8"/>
      <c r="E11527" s="8"/>
      <c r="F11527" s="8"/>
      <c r="G11527" s="8"/>
      <c r="H11527" s="15"/>
      <c r="I11527" s="27"/>
      <c r="K11527" s="27"/>
      <c r="L11527" s="8"/>
      <c r="M11527" s="8"/>
      <c r="N11527" s="8"/>
    </row>
    <row r="11528" spans="1:14" ht="21" customHeight="1" x14ac:dyDescent="0.5">
      <c r="A11528" s="50"/>
      <c r="B11528" s="8"/>
      <c r="C11528" s="49"/>
      <c r="D11528" s="8"/>
      <c r="E11528" s="8"/>
      <c r="F11528" s="8"/>
      <c r="G11528" s="8"/>
      <c r="H11528" s="15"/>
      <c r="I11528" s="27"/>
      <c r="K11528" s="27"/>
      <c r="L11528" s="8"/>
      <c r="M11528" s="8"/>
      <c r="N11528" s="8"/>
    </row>
    <row r="11529" spans="1:14" ht="21" customHeight="1" x14ac:dyDescent="0.5">
      <c r="A11529" s="50"/>
      <c r="B11529" s="8"/>
      <c r="C11529" s="49"/>
      <c r="D11529" s="8"/>
      <c r="E11529" s="8"/>
      <c r="F11529" s="8"/>
      <c r="G11529" s="8"/>
      <c r="H11529" s="15"/>
      <c r="I11529" s="27"/>
      <c r="K11529" s="27"/>
      <c r="L11529" s="8"/>
      <c r="M11529" s="8"/>
      <c r="N11529" s="8"/>
    </row>
    <row r="11530" spans="1:14" ht="21" customHeight="1" x14ac:dyDescent="0.5">
      <c r="A11530" s="50"/>
      <c r="B11530" s="8"/>
      <c r="C11530" s="49"/>
      <c r="D11530" s="8"/>
      <c r="E11530" s="8"/>
      <c r="F11530" s="8"/>
      <c r="G11530" s="8"/>
      <c r="H11530" s="15"/>
      <c r="I11530" s="27"/>
      <c r="K11530" s="27"/>
      <c r="L11530" s="8"/>
      <c r="M11530" s="8"/>
      <c r="N11530" s="8"/>
    </row>
    <row r="11531" spans="1:14" ht="21" customHeight="1" x14ac:dyDescent="0.5">
      <c r="A11531" s="50"/>
      <c r="B11531" s="8"/>
      <c r="C11531" s="49"/>
      <c r="D11531" s="8"/>
      <c r="E11531" s="8"/>
      <c r="F11531" s="8"/>
      <c r="G11531" s="8"/>
      <c r="H11531" s="15"/>
      <c r="I11531" s="27"/>
      <c r="K11531" s="27"/>
      <c r="L11531" s="8"/>
      <c r="M11531" s="8"/>
      <c r="N11531" s="8"/>
    </row>
    <row r="11532" spans="1:14" ht="21" customHeight="1" x14ac:dyDescent="0.5">
      <c r="A11532" s="50"/>
      <c r="B11532" s="8"/>
      <c r="C11532" s="49"/>
      <c r="D11532" s="8"/>
      <c r="E11532" s="8"/>
      <c r="F11532" s="8"/>
      <c r="G11532" s="8"/>
      <c r="H11532" s="15"/>
      <c r="I11532" s="27"/>
      <c r="K11532" s="27"/>
      <c r="L11532" s="8"/>
      <c r="M11532" s="8"/>
      <c r="N11532" s="8"/>
    </row>
    <row r="11533" spans="1:14" ht="21" customHeight="1" x14ac:dyDescent="0.5">
      <c r="A11533" s="50"/>
      <c r="B11533" s="8"/>
      <c r="C11533" s="49"/>
      <c r="D11533" s="8"/>
      <c r="E11533" s="8"/>
      <c r="F11533" s="8"/>
      <c r="G11533" s="8"/>
      <c r="H11533" s="15"/>
      <c r="I11533" s="27"/>
      <c r="K11533" s="27"/>
      <c r="L11533" s="8"/>
      <c r="M11533" s="8"/>
      <c r="N11533" s="8"/>
    </row>
    <row r="11534" spans="1:14" ht="21" customHeight="1" x14ac:dyDescent="0.5">
      <c r="A11534" s="50"/>
      <c r="B11534" s="8"/>
      <c r="C11534" s="49"/>
      <c r="D11534" s="8"/>
      <c r="E11534" s="8"/>
      <c r="F11534" s="8"/>
      <c r="G11534" s="8"/>
      <c r="H11534" s="15"/>
      <c r="I11534" s="27"/>
      <c r="K11534" s="27"/>
      <c r="L11534" s="8"/>
      <c r="M11534" s="8"/>
      <c r="N11534" s="8"/>
    </row>
    <row r="11535" spans="1:14" ht="21" customHeight="1" x14ac:dyDescent="0.5">
      <c r="A11535" s="50"/>
      <c r="B11535" s="8"/>
      <c r="C11535" s="49"/>
      <c r="D11535" s="8"/>
      <c r="E11535" s="8"/>
      <c r="F11535" s="8"/>
      <c r="G11535" s="8"/>
      <c r="H11535" s="15"/>
      <c r="I11535" s="27"/>
      <c r="K11535" s="27"/>
      <c r="L11535" s="8"/>
      <c r="M11535" s="8"/>
      <c r="N11535" s="8"/>
    </row>
    <row r="11536" spans="1:14" ht="21" customHeight="1" x14ac:dyDescent="0.5">
      <c r="A11536" s="50"/>
      <c r="B11536" s="8"/>
      <c r="C11536" s="49"/>
      <c r="D11536" s="8"/>
      <c r="E11536" s="8"/>
      <c r="F11536" s="8"/>
      <c r="G11536" s="8"/>
      <c r="H11536" s="15"/>
      <c r="I11536" s="27"/>
      <c r="K11536" s="27"/>
      <c r="L11536" s="8"/>
      <c r="M11536" s="8"/>
      <c r="N11536" s="8"/>
    </row>
    <row r="11537" spans="1:14" ht="21" customHeight="1" x14ac:dyDescent="0.5">
      <c r="A11537" s="50"/>
      <c r="B11537" s="8"/>
      <c r="C11537" s="49"/>
      <c r="D11537" s="8"/>
      <c r="E11537" s="8"/>
      <c r="F11537" s="8"/>
      <c r="G11537" s="8"/>
      <c r="H11537" s="15"/>
      <c r="I11537" s="27"/>
      <c r="K11537" s="27"/>
      <c r="L11537" s="8"/>
      <c r="M11537" s="8"/>
      <c r="N11537" s="8"/>
    </row>
    <row r="11538" spans="1:14" ht="21" customHeight="1" x14ac:dyDescent="0.5">
      <c r="A11538" s="50"/>
      <c r="B11538" s="8"/>
      <c r="C11538" s="49"/>
      <c r="D11538" s="8"/>
      <c r="E11538" s="8"/>
      <c r="F11538" s="8"/>
      <c r="G11538" s="8"/>
      <c r="H11538" s="15"/>
      <c r="I11538" s="27"/>
      <c r="K11538" s="27"/>
      <c r="L11538" s="8"/>
      <c r="M11538" s="8"/>
      <c r="N11538" s="8"/>
    </row>
    <row r="11539" spans="1:14" ht="21" customHeight="1" x14ac:dyDescent="0.5">
      <c r="A11539" s="50"/>
      <c r="B11539" s="8"/>
      <c r="C11539" s="49"/>
      <c r="D11539" s="8"/>
      <c r="E11539" s="8"/>
      <c r="F11539" s="8"/>
      <c r="G11539" s="8"/>
      <c r="H11539" s="15"/>
      <c r="I11539" s="27"/>
      <c r="K11539" s="27"/>
      <c r="L11539" s="8"/>
      <c r="M11539" s="8"/>
      <c r="N11539" s="8"/>
    </row>
    <row r="11540" spans="1:14" ht="21" customHeight="1" x14ac:dyDescent="0.5">
      <c r="A11540" s="50"/>
      <c r="B11540" s="8"/>
      <c r="C11540" s="49"/>
      <c r="D11540" s="8"/>
      <c r="E11540" s="8"/>
      <c r="F11540" s="8"/>
      <c r="G11540" s="8"/>
      <c r="H11540" s="15"/>
      <c r="I11540" s="27"/>
      <c r="K11540" s="27"/>
      <c r="L11540" s="8"/>
      <c r="M11540" s="8"/>
      <c r="N11540" s="8"/>
    </row>
    <row r="11541" spans="1:14" ht="21" customHeight="1" x14ac:dyDescent="0.5">
      <c r="A11541" s="50"/>
      <c r="B11541" s="8"/>
      <c r="C11541" s="49"/>
      <c r="D11541" s="8"/>
      <c r="E11541" s="8"/>
      <c r="F11541" s="8"/>
      <c r="G11541" s="8"/>
      <c r="H11541" s="15"/>
      <c r="I11541" s="27"/>
      <c r="K11541" s="27"/>
      <c r="L11541" s="8"/>
      <c r="M11541" s="8"/>
      <c r="N11541" s="8"/>
    </row>
    <row r="11542" spans="1:14" ht="21" customHeight="1" x14ac:dyDescent="0.5">
      <c r="A11542" s="50"/>
      <c r="B11542" s="8"/>
      <c r="C11542" s="49"/>
      <c r="D11542" s="8"/>
      <c r="E11542" s="8"/>
      <c r="F11542" s="8"/>
      <c r="G11542" s="8"/>
      <c r="H11542" s="15"/>
      <c r="I11542" s="27"/>
      <c r="K11542" s="27"/>
      <c r="L11542" s="8"/>
      <c r="M11542" s="8"/>
      <c r="N11542" s="8"/>
    </row>
    <row r="11543" spans="1:14" ht="21" customHeight="1" x14ac:dyDescent="0.5">
      <c r="A11543" s="50"/>
      <c r="B11543" s="8"/>
      <c r="C11543" s="49"/>
      <c r="D11543" s="8"/>
      <c r="E11543" s="8"/>
      <c r="F11543" s="8"/>
      <c r="G11543" s="8"/>
      <c r="H11543" s="15"/>
      <c r="I11543" s="27"/>
      <c r="K11543" s="27"/>
      <c r="L11543" s="8"/>
      <c r="M11543" s="8"/>
      <c r="N11543" s="8"/>
    </row>
    <row r="11544" spans="1:14" ht="21" customHeight="1" x14ac:dyDescent="0.5">
      <c r="A11544" s="50"/>
      <c r="B11544" s="8"/>
      <c r="C11544" s="49"/>
      <c r="D11544" s="8"/>
      <c r="E11544" s="8"/>
      <c r="F11544" s="8"/>
      <c r="G11544" s="8"/>
      <c r="H11544" s="15"/>
      <c r="I11544" s="27"/>
      <c r="K11544" s="27"/>
      <c r="L11544" s="8"/>
      <c r="M11544" s="8"/>
      <c r="N11544" s="8"/>
    </row>
    <row r="11545" spans="1:14" ht="21" customHeight="1" x14ac:dyDescent="0.5">
      <c r="A11545" s="50"/>
      <c r="B11545" s="8"/>
      <c r="C11545" s="49"/>
      <c r="D11545" s="8"/>
      <c r="E11545" s="8"/>
      <c r="F11545" s="8"/>
      <c r="G11545" s="8"/>
      <c r="H11545" s="15"/>
      <c r="I11545" s="27"/>
      <c r="K11545" s="27"/>
      <c r="L11545" s="8"/>
      <c r="M11545" s="8"/>
      <c r="N11545" s="8"/>
    </row>
    <row r="11546" spans="1:14" ht="21" customHeight="1" x14ac:dyDescent="0.5">
      <c r="A11546" s="50"/>
      <c r="B11546" s="8"/>
      <c r="C11546" s="49"/>
      <c r="D11546" s="8"/>
      <c r="E11546" s="8"/>
      <c r="F11546" s="8"/>
      <c r="G11546" s="8"/>
      <c r="H11546" s="15"/>
      <c r="I11546" s="27"/>
      <c r="K11546" s="27"/>
      <c r="L11546" s="8"/>
      <c r="M11546" s="8"/>
      <c r="N11546" s="8"/>
    </row>
    <row r="11547" spans="1:14" ht="21" customHeight="1" x14ac:dyDescent="0.5">
      <c r="A11547" s="50"/>
      <c r="B11547" s="8"/>
      <c r="C11547" s="49"/>
      <c r="D11547" s="8"/>
      <c r="E11547" s="8"/>
      <c r="F11547" s="8"/>
      <c r="G11547" s="8"/>
      <c r="H11547" s="15"/>
      <c r="I11547" s="27"/>
      <c r="K11547" s="27"/>
      <c r="L11547" s="8"/>
      <c r="M11547" s="8"/>
      <c r="N11547" s="8"/>
    </row>
    <row r="11548" spans="1:14" ht="21" customHeight="1" x14ac:dyDescent="0.5">
      <c r="A11548" s="50"/>
      <c r="B11548" s="8"/>
      <c r="C11548" s="49"/>
      <c r="D11548" s="8"/>
      <c r="E11548" s="8"/>
      <c r="F11548" s="8"/>
      <c r="G11548" s="8"/>
      <c r="H11548" s="15"/>
      <c r="I11548" s="27"/>
      <c r="K11548" s="27"/>
      <c r="L11548" s="8"/>
      <c r="M11548" s="8"/>
      <c r="N11548" s="8"/>
    </row>
    <row r="11549" spans="1:14" ht="21" customHeight="1" x14ac:dyDescent="0.5">
      <c r="A11549" s="50"/>
      <c r="B11549" s="8"/>
      <c r="C11549" s="49"/>
      <c r="D11549" s="8"/>
      <c r="E11549" s="8"/>
      <c r="F11549" s="8"/>
      <c r="G11549" s="8"/>
      <c r="H11549" s="15"/>
      <c r="I11549" s="27"/>
      <c r="K11549" s="27"/>
      <c r="L11549" s="8"/>
      <c r="M11549" s="8"/>
      <c r="N11549" s="8"/>
    </row>
    <row r="11550" spans="1:14" ht="21" customHeight="1" x14ac:dyDescent="0.5">
      <c r="A11550" s="50"/>
      <c r="B11550" s="8"/>
      <c r="C11550" s="49"/>
      <c r="D11550" s="8"/>
      <c r="E11550" s="8"/>
      <c r="F11550" s="8"/>
      <c r="G11550" s="8"/>
      <c r="H11550" s="15"/>
      <c r="I11550" s="27"/>
      <c r="K11550" s="27"/>
      <c r="L11550" s="8"/>
      <c r="M11550" s="8"/>
      <c r="N11550" s="8"/>
    </row>
    <row r="11551" spans="1:14" ht="21" customHeight="1" x14ac:dyDescent="0.5">
      <c r="A11551" s="50"/>
      <c r="B11551" s="8"/>
      <c r="C11551" s="49"/>
      <c r="D11551" s="8"/>
      <c r="E11551" s="8"/>
      <c r="F11551" s="8"/>
      <c r="G11551" s="8"/>
      <c r="H11551" s="15"/>
      <c r="I11551" s="27"/>
      <c r="K11551" s="27"/>
      <c r="L11551" s="8"/>
      <c r="M11551" s="8"/>
      <c r="N11551" s="8"/>
    </row>
    <row r="11552" spans="1:14" ht="21" customHeight="1" x14ac:dyDescent="0.5">
      <c r="A11552" s="50"/>
      <c r="B11552" s="8"/>
      <c r="C11552" s="49"/>
      <c r="D11552" s="8"/>
      <c r="E11552" s="8"/>
      <c r="F11552" s="8"/>
      <c r="G11552" s="8"/>
      <c r="H11552" s="15"/>
      <c r="I11552" s="27"/>
      <c r="K11552" s="27"/>
      <c r="L11552" s="8"/>
      <c r="M11552" s="8"/>
      <c r="N11552" s="8"/>
    </row>
    <row r="11553" spans="1:14" ht="21" customHeight="1" x14ac:dyDescent="0.5">
      <c r="A11553" s="50"/>
      <c r="B11553" s="8"/>
      <c r="C11553" s="49"/>
      <c r="D11553" s="8"/>
      <c r="E11553" s="8"/>
      <c r="F11553" s="8"/>
      <c r="G11553" s="8"/>
      <c r="H11553" s="15"/>
      <c r="I11553" s="27"/>
      <c r="K11553" s="27"/>
      <c r="L11553" s="8"/>
      <c r="M11553" s="8"/>
      <c r="N11553" s="8"/>
    </row>
    <row r="11554" spans="1:14" ht="21" customHeight="1" x14ac:dyDescent="0.5">
      <c r="A11554" s="50"/>
      <c r="B11554" s="8"/>
      <c r="C11554" s="49"/>
      <c r="D11554" s="8"/>
      <c r="E11554" s="8"/>
      <c r="F11554" s="8"/>
      <c r="G11554" s="8"/>
      <c r="H11554" s="15"/>
      <c r="I11554" s="27"/>
      <c r="K11554" s="27"/>
      <c r="L11554" s="8"/>
      <c r="M11554" s="8"/>
      <c r="N11554" s="8"/>
    </row>
    <row r="11555" spans="1:14" ht="21" customHeight="1" x14ac:dyDescent="0.5">
      <c r="A11555" s="50"/>
      <c r="B11555" s="8"/>
      <c r="C11555" s="49"/>
      <c r="D11555" s="8"/>
      <c r="E11555" s="8"/>
      <c r="F11555" s="8"/>
      <c r="G11555" s="8"/>
      <c r="H11555" s="15"/>
      <c r="I11555" s="27"/>
      <c r="K11555" s="27"/>
      <c r="L11555" s="8"/>
      <c r="M11555" s="8"/>
      <c r="N11555" s="8"/>
    </row>
    <row r="11556" spans="1:14" ht="21" customHeight="1" x14ac:dyDescent="0.5">
      <c r="A11556" s="50"/>
      <c r="B11556" s="8"/>
      <c r="C11556" s="49"/>
      <c r="D11556" s="8"/>
      <c r="E11556" s="8"/>
      <c r="F11556" s="8"/>
      <c r="G11556" s="8"/>
      <c r="H11556" s="15"/>
      <c r="I11556" s="27"/>
      <c r="K11556" s="27"/>
      <c r="L11556" s="8"/>
      <c r="M11556" s="8"/>
      <c r="N11556" s="8"/>
    </row>
    <row r="11557" spans="1:14" ht="21" customHeight="1" x14ac:dyDescent="0.5">
      <c r="A11557" s="50"/>
      <c r="B11557" s="8"/>
      <c r="C11557" s="49"/>
      <c r="D11557" s="8"/>
      <c r="E11557" s="8"/>
      <c r="F11557" s="8"/>
      <c r="G11557" s="8"/>
      <c r="H11557" s="15"/>
      <c r="I11557" s="27"/>
      <c r="K11557" s="27"/>
      <c r="L11557" s="8"/>
      <c r="M11557" s="8"/>
      <c r="N11557" s="8"/>
    </row>
    <row r="11558" spans="1:14" ht="21" customHeight="1" x14ac:dyDescent="0.5">
      <c r="A11558" s="50"/>
      <c r="B11558" s="8"/>
      <c r="C11558" s="49"/>
      <c r="D11558" s="8"/>
      <c r="E11558" s="8"/>
      <c r="F11558" s="8"/>
      <c r="G11558" s="8"/>
      <c r="H11558" s="15"/>
      <c r="I11558" s="27"/>
      <c r="K11558" s="27"/>
      <c r="L11558" s="8"/>
      <c r="M11558" s="8"/>
      <c r="N11558" s="8"/>
    </row>
    <row r="11559" spans="1:14" ht="21" customHeight="1" x14ac:dyDescent="0.5">
      <c r="A11559" s="50"/>
      <c r="B11559" s="8"/>
      <c r="C11559" s="49"/>
      <c r="D11559" s="8"/>
      <c r="E11559" s="8"/>
      <c r="F11559" s="8"/>
      <c r="G11559" s="8"/>
      <c r="H11559" s="15"/>
      <c r="I11559" s="27"/>
      <c r="K11559" s="27"/>
      <c r="L11559" s="8"/>
      <c r="M11559" s="8"/>
      <c r="N11559" s="8"/>
    </row>
    <row r="11560" spans="1:14" ht="21" customHeight="1" x14ac:dyDescent="0.5">
      <c r="A11560" s="50"/>
      <c r="B11560" s="8"/>
      <c r="C11560" s="49"/>
      <c r="D11560" s="8"/>
      <c r="E11560" s="8"/>
      <c r="F11560" s="8"/>
      <c r="G11560" s="8"/>
      <c r="H11560" s="15"/>
      <c r="I11560" s="27"/>
      <c r="K11560" s="27"/>
      <c r="L11560" s="8"/>
      <c r="M11560" s="8"/>
      <c r="N11560" s="8"/>
    </row>
    <row r="11561" spans="1:14" ht="21" customHeight="1" x14ac:dyDescent="0.5">
      <c r="A11561" s="50"/>
      <c r="B11561" s="8"/>
      <c r="C11561" s="49"/>
      <c r="D11561" s="8"/>
      <c r="E11561" s="8"/>
      <c r="F11561" s="8"/>
      <c r="G11561" s="8"/>
      <c r="H11561" s="15"/>
      <c r="I11561" s="27"/>
      <c r="K11561" s="27"/>
      <c r="L11561" s="8"/>
      <c r="M11561" s="8"/>
      <c r="N11561" s="8"/>
    </row>
    <row r="11562" spans="1:14" ht="21" customHeight="1" x14ac:dyDescent="0.5">
      <c r="A11562" s="50"/>
      <c r="B11562" s="8"/>
      <c r="C11562" s="49"/>
      <c r="D11562" s="8"/>
      <c r="E11562" s="8"/>
      <c r="F11562" s="8"/>
      <c r="G11562" s="8"/>
      <c r="H11562" s="15"/>
      <c r="I11562" s="27"/>
      <c r="K11562" s="27"/>
      <c r="L11562" s="8"/>
      <c r="M11562" s="8"/>
      <c r="N11562" s="8"/>
    </row>
    <row r="11563" spans="1:14" ht="21" customHeight="1" x14ac:dyDescent="0.5">
      <c r="A11563" s="50"/>
      <c r="B11563" s="8"/>
      <c r="C11563" s="49"/>
      <c r="D11563" s="8"/>
      <c r="E11563" s="8"/>
      <c r="F11563" s="8"/>
      <c r="G11563" s="8"/>
      <c r="H11563" s="15"/>
      <c r="I11563" s="27"/>
      <c r="K11563" s="27"/>
      <c r="L11563" s="8"/>
      <c r="M11563" s="8"/>
      <c r="N11563" s="8"/>
    </row>
    <row r="11564" spans="1:14" ht="21" customHeight="1" x14ac:dyDescent="0.5">
      <c r="A11564" s="50"/>
      <c r="B11564" s="8"/>
      <c r="C11564" s="49"/>
      <c r="D11564" s="8"/>
      <c r="E11564" s="8"/>
      <c r="F11564" s="8"/>
      <c r="G11564" s="8"/>
      <c r="H11564" s="15"/>
      <c r="I11564" s="27"/>
      <c r="K11564" s="27"/>
      <c r="L11564" s="8"/>
      <c r="M11564" s="8"/>
      <c r="N11564" s="8"/>
    </row>
    <row r="11565" spans="1:14" ht="21" customHeight="1" x14ac:dyDescent="0.5">
      <c r="A11565" s="50"/>
      <c r="B11565" s="8"/>
      <c r="C11565" s="49"/>
      <c r="D11565" s="8"/>
      <c r="E11565" s="8"/>
      <c r="F11565" s="8"/>
      <c r="G11565" s="8"/>
      <c r="H11565" s="15"/>
      <c r="I11565" s="27"/>
      <c r="K11565" s="27"/>
      <c r="L11565" s="8"/>
      <c r="M11565" s="8"/>
      <c r="N11565" s="8"/>
    </row>
    <row r="11566" spans="1:14" ht="21" customHeight="1" x14ac:dyDescent="0.5">
      <c r="A11566" s="50"/>
      <c r="B11566" s="8"/>
      <c r="C11566" s="49"/>
      <c r="D11566" s="8"/>
      <c r="E11566" s="8"/>
      <c r="F11566" s="8"/>
      <c r="G11566" s="8"/>
      <c r="H11566" s="15"/>
      <c r="I11566" s="27"/>
      <c r="K11566" s="27"/>
      <c r="L11566" s="8"/>
      <c r="M11566" s="8"/>
      <c r="N11566" s="8"/>
    </row>
    <row r="11567" spans="1:14" ht="21" customHeight="1" x14ac:dyDescent="0.5">
      <c r="A11567" s="50"/>
      <c r="B11567" s="8"/>
      <c r="C11567" s="49"/>
      <c r="D11567" s="8"/>
      <c r="E11567" s="8"/>
      <c r="F11567" s="8"/>
      <c r="G11567" s="8"/>
      <c r="H11567" s="15"/>
      <c r="I11567" s="27"/>
      <c r="K11567" s="27"/>
      <c r="L11567" s="8"/>
      <c r="M11567" s="8"/>
      <c r="N11567" s="8"/>
    </row>
    <row r="11568" spans="1:14" ht="21" customHeight="1" x14ac:dyDescent="0.5">
      <c r="A11568" s="50"/>
      <c r="B11568" s="8"/>
      <c r="C11568" s="49"/>
      <c r="D11568" s="8"/>
      <c r="E11568" s="8"/>
      <c r="F11568" s="8"/>
      <c r="G11568" s="8"/>
      <c r="H11568" s="15"/>
      <c r="I11568" s="27"/>
      <c r="K11568" s="27"/>
      <c r="L11568" s="8"/>
      <c r="M11568" s="8"/>
      <c r="N11568" s="8"/>
    </row>
    <row r="11569" spans="1:14" ht="21" customHeight="1" x14ac:dyDescent="0.5">
      <c r="A11569" s="50"/>
      <c r="B11569" s="8"/>
      <c r="C11569" s="49"/>
      <c r="D11569" s="8"/>
      <c r="E11569" s="8"/>
      <c r="F11569" s="8"/>
      <c r="G11569" s="8"/>
      <c r="H11569" s="15"/>
      <c r="I11569" s="27"/>
      <c r="K11569" s="27"/>
      <c r="L11569" s="8"/>
      <c r="M11569" s="8"/>
      <c r="N11569" s="8"/>
    </row>
    <row r="11570" spans="1:14" ht="21" customHeight="1" x14ac:dyDescent="0.5">
      <c r="A11570" s="50"/>
      <c r="B11570" s="8"/>
      <c r="C11570" s="49"/>
      <c r="D11570" s="8"/>
      <c r="E11570" s="8"/>
      <c r="F11570" s="8"/>
      <c r="G11570" s="8"/>
      <c r="H11570" s="15"/>
      <c r="I11570" s="27"/>
      <c r="K11570" s="27"/>
      <c r="L11570" s="8"/>
      <c r="M11570" s="8"/>
      <c r="N11570" s="8"/>
    </row>
    <row r="11571" spans="1:14" ht="21" customHeight="1" x14ac:dyDescent="0.5">
      <c r="A11571" s="50"/>
      <c r="B11571" s="8"/>
      <c r="C11571" s="49"/>
      <c r="D11571" s="8"/>
      <c r="E11571" s="8"/>
      <c r="F11571" s="8"/>
      <c r="G11571" s="8"/>
      <c r="H11571" s="15"/>
      <c r="I11571" s="27"/>
      <c r="K11571" s="27"/>
      <c r="L11571" s="8"/>
      <c r="M11571" s="8"/>
      <c r="N11571" s="8"/>
    </row>
    <row r="11572" spans="1:14" ht="21" customHeight="1" x14ac:dyDescent="0.5">
      <c r="A11572" s="50"/>
      <c r="B11572" s="8"/>
      <c r="C11572" s="49"/>
      <c r="D11572" s="8"/>
      <c r="E11572" s="8"/>
      <c r="F11572" s="8"/>
      <c r="G11572" s="8"/>
      <c r="H11572" s="15"/>
      <c r="I11572" s="27"/>
      <c r="K11572" s="27"/>
      <c r="L11572" s="8"/>
      <c r="M11572" s="8"/>
      <c r="N11572" s="8"/>
    </row>
    <row r="11573" spans="1:14" ht="21" customHeight="1" x14ac:dyDescent="0.5">
      <c r="A11573" s="50"/>
      <c r="B11573" s="8"/>
      <c r="C11573" s="49"/>
      <c r="D11573" s="8"/>
      <c r="E11573" s="8"/>
      <c r="F11573" s="8"/>
      <c r="G11573" s="8"/>
      <c r="H11573" s="15"/>
      <c r="I11573" s="27"/>
      <c r="K11573" s="27"/>
      <c r="L11573" s="8"/>
      <c r="M11573" s="8"/>
      <c r="N11573" s="8"/>
    </row>
    <row r="11574" spans="1:14" ht="21" customHeight="1" x14ac:dyDescent="0.5">
      <c r="A11574" s="50"/>
      <c r="B11574" s="8"/>
      <c r="C11574" s="49"/>
      <c r="D11574" s="8"/>
      <c r="E11574" s="8"/>
      <c r="F11574" s="8"/>
      <c r="G11574" s="8"/>
      <c r="H11574" s="15"/>
      <c r="I11574" s="27"/>
      <c r="K11574" s="27"/>
      <c r="L11574" s="8"/>
      <c r="M11574" s="8"/>
      <c r="N11574" s="8"/>
    </row>
    <row r="11575" spans="1:14" ht="21" customHeight="1" x14ac:dyDescent="0.5">
      <c r="A11575" s="50"/>
      <c r="B11575" s="8"/>
      <c r="C11575" s="49"/>
      <c r="D11575" s="8"/>
      <c r="E11575" s="8"/>
      <c r="F11575" s="8"/>
      <c r="G11575" s="8"/>
      <c r="H11575" s="15"/>
      <c r="I11575" s="27"/>
      <c r="K11575" s="27"/>
      <c r="L11575" s="8"/>
      <c r="M11575" s="8"/>
      <c r="N11575" s="8"/>
    </row>
    <row r="11576" spans="1:14" ht="21" customHeight="1" x14ac:dyDescent="0.5">
      <c r="A11576" s="50"/>
      <c r="B11576" s="8"/>
      <c r="C11576" s="49"/>
      <c r="D11576" s="8"/>
      <c r="E11576" s="8"/>
      <c r="F11576" s="8"/>
      <c r="G11576" s="8"/>
      <c r="H11576" s="15"/>
      <c r="I11576" s="27"/>
      <c r="K11576" s="27"/>
      <c r="L11576" s="8"/>
      <c r="M11576" s="8"/>
      <c r="N11576" s="8"/>
    </row>
    <row r="11577" spans="1:14" ht="21" customHeight="1" x14ac:dyDescent="0.5">
      <c r="A11577" s="50"/>
      <c r="B11577" s="8"/>
      <c r="C11577" s="49"/>
      <c r="D11577" s="8"/>
      <c r="E11577" s="8"/>
      <c r="F11577" s="8"/>
      <c r="G11577" s="8"/>
      <c r="H11577" s="15"/>
      <c r="I11577" s="27"/>
      <c r="K11577" s="27"/>
      <c r="L11577" s="8"/>
      <c r="M11577" s="8"/>
      <c r="N11577" s="8"/>
    </row>
    <row r="11578" spans="1:14" ht="21" customHeight="1" x14ac:dyDescent="0.5">
      <c r="A11578" s="50"/>
      <c r="B11578" s="8"/>
      <c r="C11578" s="49"/>
      <c r="D11578" s="8"/>
      <c r="E11578" s="8"/>
      <c r="F11578" s="8"/>
      <c r="G11578" s="8"/>
      <c r="H11578" s="15"/>
      <c r="I11578" s="27"/>
      <c r="K11578" s="27"/>
      <c r="L11578" s="8"/>
      <c r="M11578" s="8"/>
      <c r="N11578" s="8"/>
    </row>
    <row r="11579" spans="1:14" ht="21" customHeight="1" x14ac:dyDescent="0.5">
      <c r="A11579" s="50"/>
      <c r="B11579" s="8"/>
      <c r="C11579" s="49"/>
      <c r="D11579" s="8"/>
      <c r="E11579" s="8"/>
      <c r="F11579" s="8"/>
      <c r="G11579" s="8"/>
      <c r="H11579" s="15"/>
      <c r="I11579" s="27"/>
      <c r="K11579" s="27"/>
      <c r="L11579" s="8"/>
      <c r="M11579" s="8"/>
      <c r="N11579" s="8"/>
    </row>
    <row r="11580" spans="1:14" ht="21" customHeight="1" x14ac:dyDescent="0.5">
      <c r="A11580" s="50"/>
      <c r="B11580" s="8"/>
      <c r="C11580" s="49"/>
      <c r="D11580" s="8"/>
      <c r="E11580" s="8"/>
      <c r="F11580" s="8"/>
      <c r="G11580" s="8"/>
      <c r="H11580" s="15"/>
      <c r="I11580" s="27"/>
      <c r="K11580" s="27"/>
      <c r="L11580" s="8"/>
      <c r="M11580" s="8"/>
      <c r="N11580" s="8"/>
    </row>
    <row r="11581" spans="1:14" ht="21" customHeight="1" x14ac:dyDescent="0.5">
      <c r="A11581" s="50"/>
      <c r="B11581" s="8"/>
      <c r="C11581" s="49"/>
      <c r="D11581" s="8"/>
      <c r="E11581" s="8"/>
      <c r="F11581" s="8"/>
      <c r="G11581" s="8"/>
      <c r="H11581" s="15"/>
      <c r="I11581" s="27"/>
      <c r="K11581" s="27"/>
      <c r="L11581" s="8"/>
      <c r="M11581" s="8"/>
      <c r="N11581" s="8"/>
    </row>
    <row r="11582" spans="1:14" ht="21" customHeight="1" x14ac:dyDescent="0.5">
      <c r="A11582" s="50"/>
      <c r="B11582" s="8"/>
      <c r="C11582" s="49"/>
      <c r="D11582" s="8"/>
      <c r="E11582" s="8"/>
      <c r="F11582" s="8"/>
      <c r="G11582" s="8"/>
      <c r="H11582" s="15"/>
      <c r="I11582" s="27"/>
      <c r="K11582" s="27"/>
      <c r="L11582" s="8"/>
      <c r="M11582" s="8"/>
      <c r="N11582" s="8"/>
    </row>
    <row r="11583" spans="1:14" ht="21" customHeight="1" x14ac:dyDescent="0.5">
      <c r="A11583" s="50"/>
      <c r="B11583" s="8"/>
      <c r="C11583" s="49"/>
      <c r="D11583" s="8"/>
      <c r="E11583" s="8"/>
      <c r="F11583" s="8"/>
      <c r="G11583" s="8"/>
      <c r="H11583" s="15"/>
      <c r="I11583" s="27"/>
      <c r="K11583" s="27"/>
      <c r="L11583" s="8"/>
      <c r="M11583" s="8"/>
      <c r="N11583" s="8"/>
    </row>
    <row r="11584" spans="1:14" ht="21" customHeight="1" x14ac:dyDescent="0.5">
      <c r="A11584" s="50"/>
      <c r="B11584" s="8"/>
      <c r="C11584" s="49"/>
      <c r="D11584" s="8"/>
      <c r="E11584" s="8"/>
      <c r="F11584" s="8"/>
      <c r="G11584" s="8"/>
      <c r="H11584" s="15"/>
      <c r="I11584" s="27"/>
      <c r="K11584" s="27"/>
      <c r="L11584" s="8"/>
      <c r="M11584" s="8"/>
      <c r="N11584" s="8"/>
    </row>
    <row r="11585" spans="1:14" ht="21" customHeight="1" x14ac:dyDescent="0.5">
      <c r="A11585" s="50"/>
      <c r="B11585" s="8"/>
      <c r="C11585" s="49"/>
      <c r="D11585" s="8"/>
      <c r="E11585" s="8"/>
      <c r="F11585" s="8"/>
      <c r="G11585" s="8"/>
      <c r="H11585" s="15"/>
      <c r="I11585" s="27"/>
      <c r="K11585" s="27"/>
      <c r="L11585" s="8"/>
      <c r="M11585" s="8"/>
      <c r="N11585" s="8"/>
    </row>
    <row r="11586" spans="1:14" ht="21" customHeight="1" x14ac:dyDescent="0.5">
      <c r="A11586" s="50"/>
      <c r="B11586" s="8"/>
      <c r="C11586" s="49"/>
      <c r="D11586" s="8"/>
      <c r="E11586" s="8"/>
      <c r="F11586" s="8"/>
      <c r="G11586" s="8"/>
      <c r="H11586" s="15"/>
      <c r="I11586" s="27"/>
      <c r="K11586" s="27"/>
      <c r="L11586" s="8"/>
      <c r="M11586" s="8"/>
      <c r="N11586" s="8"/>
    </row>
    <row r="11587" spans="1:14" ht="21" customHeight="1" x14ac:dyDescent="0.5">
      <c r="A11587" s="50"/>
      <c r="B11587" s="8"/>
      <c r="C11587" s="49"/>
      <c r="D11587" s="8"/>
      <c r="E11587" s="8"/>
      <c r="F11587" s="8"/>
      <c r="G11587" s="8"/>
      <c r="H11587" s="15"/>
      <c r="I11587" s="27"/>
      <c r="K11587" s="27"/>
      <c r="L11587" s="8"/>
      <c r="M11587" s="8"/>
      <c r="N11587" s="8"/>
    </row>
    <row r="11588" spans="1:14" ht="21" customHeight="1" x14ac:dyDescent="0.5">
      <c r="A11588" s="50"/>
      <c r="B11588" s="8"/>
      <c r="C11588" s="49"/>
      <c r="D11588" s="8"/>
      <c r="E11588" s="8"/>
      <c r="F11588" s="8"/>
      <c r="G11588" s="8"/>
      <c r="H11588" s="15"/>
      <c r="I11588" s="27"/>
      <c r="K11588" s="27"/>
      <c r="L11588" s="8"/>
      <c r="M11588" s="8"/>
      <c r="N11588" s="8"/>
    </row>
    <row r="11589" spans="1:14" ht="21" customHeight="1" x14ac:dyDescent="0.5">
      <c r="A11589" s="50"/>
      <c r="B11589" s="8"/>
      <c r="C11589" s="49"/>
      <c r="D11589" s="8"/>
      <c r="E11589" s="8"/>
      <c r="F11589" s="8"/>
      <c r="G11589" s="8"/>
      <c r="H11589" s="15"/>
      <c r="I11589" s="27"/>
      <c r="K11589" s="27"/>
      <c r="L11589" s="8"/>
      <c r="M11589" s="8"/>
      <c r="N11589" s="8"/>
    </row>
    <row r="11590" spans="1:14" ht="21" customHeight="1" x14ac:dyDescent="0.5">
      <c r="A11590" s="50"/>
      <c r="B11590" s="8"/>
      <c r="C11590" s="49"/>
      <c r="D11590" s="8"/>
      <c r="E11590" s="8"/>
      <c r="F11590" s="8"/>
      <c r="G11590" s="8"/>
      <c r="H11590" s="15"/>
      <c r="I11590" s="27"/>
      <c r="K11590" s="27"/>
      <c r="L11590" s="8"/>
      <c r="M11590" s="8"/>
      <c r="N11590" s="8"/>
    </row>
    <row r="11591" spans="1:14" ht="21" customHeight="1" x14ac:dyDescent="0.5">
      <c r="A11591" s="50"/>
      <c r="B11591" s="8"/>
      <c r="C11591" s="49"/>
      <c r="D11591" s="8"/>
      <c r="E11591" s="8"/>
      <c r="F11591" s="8"/>
      <c r="G11591" s="8"/>
      <c r="H11591" s="15"/>
      <c r="I11591" s="27"/>
      <c r="K11591" s="27"/>
      <c r="L11591" s="8"/>
      <c r="M11591" s="8"/>
      <c r="N11591" s="8"/>
    </row>
    <row r="11592" spans="1:14" ht="21" customHeight="1" x14ac:dyDescent="0.5">
      <c r="A11592" s="50"/>
      <c r="B11592" s="8"/>
      <c r="C11592" s="49"/>
      <c r="D11592" s="8"/>
      <c r="E11592" s="8"/>
      <c r="F11592" s="8"/>
      <c r="G11592" s="8"/>
      <c r="H11592" s="15"/>
      <c r="I11592" s="27"/>
      <c r="K11592" s="27"/>
      <c r="L11592" s="8"/>
      <c r="M11592" s="8"/>
      <c r="N11592" s="8"/>
    </row>
    <row r="11593" spans="1:14" ht="21" customHeight="1" x14ac:dyDescent="0.5">
      <c r="A11593" s="50"/>
      <c r="B11593" s="8"/>
      <c r="C11593" s="49"/>
      <c r="D11593" s="8"/>
      <c r="E11593" s="8"/>
      <c r="F11593" s="8"/>
      <c r="G11593" s="8"/>
      <c r="H11593" s="15"/>
      <c r="I11593" s="27"/>
      <c r="K11593" s="27"/>
      <c r="L11593" s="8"/>
      <c r="M11593" s="8"/>
      <c r="N11593" s="8"/>
    </row>
    <row r="11594" spans="1:14" ht="21" customHeight="1" x14ac:dyDescent="0.5">
      <c r="A11594" s="50"/>
      <c r="B11594" s="8"/>
      <c r="C11594" s="49"/>
      <c r="D11594" s="8"/>
      <c r="E11594" s="8"/>
      <c r="F11594" s="8"/>
      <c r="G11594" s="8"/>
      <c r="H11594" s="15"/>
      <c r="I11594" s="27"/>
      <c r="K11594" s="27"/>
      <c r="L11594" s="8"/>
      <c r="M11594" s="8"/>
      <c r="N11594" s="8"/>
    </row>
    <row r="11595" spans="1:14" ht="21" customHeight="1" x14ac:dyDescent="0.5">
      <c r="A11595" s="50"/>
      <c r="B11595" s="8"/>
      <c r="C11595" s="49"/>
      <c r="D11595" s="8"/>
      <c r="E11595" s="8"/>
      <c r="F11595" s="8"/>
      <c r="G11595" s="8"/>
      <c r="H11595" s="15"/>
      <c r="I11595" s="27"/>
      <c r="K11595" s="27"/>
      <c r="L11595" s="8"/>
      <c r="M11595" s="8"/>
      <c r="N11595" s="8"/>
    </row>
    <row r="11596" spans="1:14" ht="21" customHeight="1" x14ac:dyDescent="0.5">
      <c r="A11596" s="50"/>
      <c r="B11596" s="8"/>
      <c r="C11596" s="49"/>
      <c r="D11596" s="8"/>
      <c r="E11596" s="8"/>
      <c r="F11596" s="8"/>
      <c r="G11596" s="8"/>
      <c r="H11596" s="15"/>
      <c r="I11596" s="27"/>
      <c r="K11596" s="27"/>
      <c r="L11596" s="8"/>
      <c r="M11596" s="8"/>
      <c r="N11596" s="8"/>
    </row>
    <row r="11597" spans="1:14" ht="21" customHeight="1" x14ac:dyDescent="0.5">
      <c r="A11597" s="50"/>
      <c r="B11597" s="8"/>
      <c r="C11597" s="49"/>
      <c r="D11597" s="8"/>
      <c r="E11597" s="8"/>
      <c r="F11597" s="8"/>
      <c r="G11597" s="8"/>
      <c r="H11597" s="15"/>
      <c r="I11597" s="27"/>
      <c r="K11597" s="27"/>
      <c r="L11597" s="8"/>
      <c r="M11597" s="8"/>
      <c r="N11597" s="8"/>
    </row>
    <row r="11598" spans="1:14" ht="21" customHeight="1" x14ac:dyDescent="0.5">
      <c r="A11598" s="50"/>
      <c r="B11598" s="8"/>
      <c r="C11598" s="49"/>
      <c r="D11598" s="8"/>
      <c r="E11598" s="8"/>
      <c r="F11598" s="8"/>
      <c r="G11598" s="8"/>
      <c r="H11598" s="15"/>
      <c r="I11598" s="27"/>
      <c r="K11598" s="27"/>
      <c r="L11598" s="8"/>
      <c r="M11598" s="8"/>
      <c r="N11598" s="8"/>
    </row>
    <row r="11599" spans="1:14" ht="21" customHeight="1" x14ac:dyDescent="0.5">
      <c r="A11599" s="50"/>
      <c r="B11599" s="8"/>
      <c r="C11599" s="49"/>
      <c r="D11599" s="8"/>
      <c r="E11599" s="8"/>
      <c r="F11599" s="8"/>
      <c r="G11599" s="8"/>
      <c r="H11599" s="15"/>
      <c r="I11599" s="27"/>
      <c r="K11599" s="27"/>
      <c r="L11599" s="8"/>
      <c r="M11599" s="8"/>
      <c r="N11599" s="8"/>
    </row>
    <row r="11600" spans="1:14" ht="21" customHeight="1" x14ac:dyDescent="0.5">
      <c r="A11600" s="50"/>
      <c r="B11600" s="8"/>
      <c r="C11600" s="49"/>
      <c r="D11600" s="8"/>
      <c r="E11600" s="8"/>
      <c r="F11600" s="8"/>
      <c r="G11600" s="8"/>
      <c r="H11600" s="15"/>
      <c r="I11600" s="27"/>
      <c r="K11600" s="27"/>
      <c r="L11600" s="8"/>
      <c r="M11600" s="8"/>
      <c r="N11600" s="8"/>
    </row>
    <row r="11601" spans="1:14" ht="21" customHeight="1" x14ac:dyDescent="0.5">
      <c r="A11601" s="50"/>
      <c r="B11601" s="8"/>
      <c r="C11601" s="49"/>
      <c r="D11601" s="8"/>
      <c r="E11601" s="8"/>
      <c r="F11601" s="8"/>
      <c r="G11601" s="8"/>
      <c r="H11601" s="15"/>
      <c r="I11601" s="27"/>
      <c r="K11601" s="27"/>
      <c r="L11601" s="8"/>
      <c r="M11601" s="8"/>
      <c r="N11601" s="8"/>
    </row>
    <row r="11602" spans="1:14" ht="21" customHeight="1" x14ac:dyDescent="0.5">
      <c r="A11602" s="50"/>
      <c r="B11602" s="8"/>
      <c r="C11602" s="49"/>
      <c r="D11602" s="8"/>
      <c r="E11602" s="8"/>
      <c r="F11602" s="8"/>
      <c r="G11602" s="8"/>
      <c r="H11602" s="15"/>
      <c r="I11602" s="27"/>
      <c r="K11602" s="27"/>
      <c r="L11602" s="8"/>
      <c r="M11602" s="8"/>
      <c r="N11602" s="8"/>
    </row>
    <row r="11603" spans="1:14" ht="21" customHeight="1" x14ac:dyDescent="0.5">
      <c r="A11603" s="50"/>
      <c r="B11603" s="8"/>
      <c r="C11603" s="49"/>
      <c r="D11603" s="8"/>
      <c r="E11603" s="8"/>
      <c r="F11603" s="8"/>
      <c r="G11603" s="8"/>
      <c r="H11603" s="15"/>
      <c r="I11603" s="27"/>
      <c r="K11603" s="27"/>
      <c r="L11603" s="8"/>
      <c r="M11603" s="8"/>
      <c r="N11603" s="8"/>
    </row>
    <row r="11604" spans="1:14" ht="21" customHeight="1" x14ac:dyDescent="0.5">
      <c r="A11604" s="50"/>
      <c r="B11604" s="8"/>
      <c r="C11604" s="49"/>
      <c r="D11604" s="8"/>
      <c r="E11604" s="8"/>
      <c r="F11604" s="8"/>
      <c r="G11604" s="8"/>
      <c r="H11604" s="15"/>
      <c r="I11604" s="27"/>
      <c r="K11604" s="27"/>
      <c r="L11604" s="8"/>
      <c r="M11604" s="8"/>
      <c r="N11604" s="8"/>
    </row>
    <row r="11605" spans="1:14" ht="21" customHeight="1" x14ac:dyDescent="0.5">
      <c r="A11605" s="50"/>
      <c r="B11605" s="8"/>
      <c r="C11605" s="49"/>
      <c r="D11605" s="8"/>
      <c r="E11605" s="8"/>
      <c r="F11605" s="8"/>
      <c r="G11605" s="8"/>
      <c r="H11605" s="15"/>
      <c r="I11605" s="27"/>
      <c r="K11605" s="27"/>
      <c r="L11605" s="8"/>
      <c r="M11605" s="8"/>
      <c r="N11605" s="8"/>
    </row>
    <row r="11606" spans="1:14" ht="21" customHeight="1" x14ac:dyDescent="0.5">
      <c r="A11606" s="50"/>
      <c r="B11606" s="8"/>
      <c r="C11606" s="49"/>
      <c r="D11606" s="8"/>
      <c r="E11606" s="8"/>
      <c r="F11606" s="8"/>
      <c r="G11606" s="8"/>
      <c r="H11606" s="15"/>
      <c r="I11606" s="27"/>
      <c r="K11606" s="27"/>
      <c r="L11606" s="8"/>
      <c r="M11606" s="8"/>
      <c r="N11606" s="8"/>
    </row>
    <row r="11607" spans="1:14" ht="21" customHeight="1" x14ac:dyDescent="0.5">
      <c r="A11607" s="50"/>
      <c r="B11607" s="8"/>
      <c r="C11607" s="49"/>
      <c r="D11607" s="8"/>
      <c r="E11607" s="8"/>
      <c r="F11607" s="8"/>
      <c r="G11607" s="8"/>
      <c r="H11607" s="15"/>
      <c r="I11607" s="27"/>
      <c r="K11607" s="27"/>
      <c r="L11607" s="8"/>
      <c r="M11607" s="8"/>
      <c r="N11607" s="8"/>
    </row>
    <row r="11608" spans="1:14" ht="21" customHeight="1" x14ac:dyDescent="0.5">
      <c r="A11608" s="50"/>
      <c r="B11608" s="8"/>
      <c r="C11608" s="49"/>
      <c r="D11608" s="8"/>
      <c r="E11608" s="8"/>
      <c r="F11608" s="8"/>
      <c r="G11608" s="8"/>
      <c r="H11608" s="15"/>
      <c r="I11608" s="27"/>
      <c r="K11608" s="27"/>
      <c r="L11608" s="8"/>
      <c r="M11608" s="8"/>
      <c r="N11608" s="8"/>
    </row>
    <row r="11609" spans="1:14" ht="21" customHeight="1" x14ac:dyDescent="0.5">
      <c r="A11609" s="50"/>
      <c r="B11609" s="8"/>
      <c r="C11609" s="49"/>
      <c r="D11609" s="8"/>
      <c r="E11609" s="8"/>
      <c r="F11609" s="8"/>
      <c r="G11609" s="8"/>
      <c r="H11609" s="15"/>
      <c r="I11609" s="27"/>
      <c r="K11609" s="27"/>
      <c r="L11609" s="8"/>
      <c r="M11609" s="8"/>
      <c r="N11609" s="8"/>
    </row>
    <row r="11610" spans="1:14" ht="21" customHeight="1" x14ac:dyDescent="0.5">
      <c r="A11610" s="50"/>
      <c r="B11610" s="8"/>
      <c r="C11610" s="49"/>
      <c r="D11610" s="8"/>
      <c r="E11610" s="8"/>
      <c r="F11610" s="8"/>
      <c r="G11610" s="8"/>
      <c r="H11610" s="15"/>
      <c r="I11610" s="27"/>
      <c r="K11610" s="27"/>
      <c r="L11610" s="8"/>
      <c r="M11610" s="8"/>
      <c r="N11610" s="8"/>
    </row>
    <row r="11611" spans="1:14" ht="21" customHeight="1" x14ac:dyDescent="0.5">
      <c r="A11611" s="50"/>
      <c r="B11611" s="8"/>
      <c r="C11611" s="49"/>
      <c r="D11611" s="8"/>
      <c r="E11611" s="8"/>
      <c r="F11611" s="8"/>
      <c r="G11611" s="8"/>
      <c r="H11611" s="15"/>
      <c r="I11611" s="27"/>
      <c r="K11611" s="27"/>
      <c r="L11611" s="8"/>
      <c r="M11611" s="8"/>
      <c r="N11611" s="8"/>
    </row>
    <row r="11612" spans="1:14" ht="21" customHeight="1" x14ac:dyDescent="0.5">
      <c r="A11612" s="50"/>
      <c r="B11612" s="8"/>
      <c r="C11612" s="49"/>
      <c r="D11612" s="8"/>
      <c r="E11612" s="8"/>
      <c r="F11612" s="8"/>
      <c r="G11612" s="8"/>
      <c r="H11612" s="15"/>
      <c r="I11612" s="27"/>
      <c r="K11612" s="27"/>
      <c r="L11612" s="8"/>
      <c r="M11612" s="8"/>
      <c r="N11612" s="8"/>
    </row>
    <row r="11613" spans="1:14" ht="21" customHeight="1" x14ac:dyDescent="0.5">
      <c r="A11613" s="50"/>
      <c r="B11613" s="8"/>
      <c r="C11613" s="49"/>
      <c r="D11613" s="8"/>
      <c r="E11613" s="8"/>
      <c r="F11613" s="8"/>
      <c r="G11613" s="8"/>
      <c r="H11613" s="15"/>
      <c r="I11613" s="27"/>
      <c r="K11613" s="27"/>
      <c r="L11613" s="8"/>
      <c r="M11613" s="8"/>
      <c r="N11613" s="8"/>
    </row>
    <row r="11614" spans="1:14" ht="21" customHeight="1" x14ac:dyDescent="0.5">
      <c r="A11614" s="50"/>
      <c r="B11614" s="8"/>
      <c r="C11614" s="49"/>
      <c r="D11614" s="8"/>
      <c r="E11614" s="8"/>
      <c r="F11614" s="8"/>
      <c r="G11614" s="8"/>
      <c r="H11614" s="15"/>
      <c r="I11614" s="27"/>
      <c r="K11614" s="27"/>
      <c r="L11614" s="8"/>
      <c r="M11614" s="8"/>
      <c r="N11614" s="8"/>
    </row>
    <row r="11615" spans="1:14" ht="21" customHeight="1" x14ac:dyDescent="0.5">
      <c r="A11615" s="50"/>
      <c r="B11615" s="8"/>
      <c r="C11615" s="49"/>
      <c r="D11615" s="8"/>
      <c r="E11615" s="8"/>
      <c r="F11615" s="8"/>
      <c r="G11615" s="8"/>
      <c r="H11615" s="15"/>
      <c r="I11615" s="27"/>
      <c r="K11615" s="27"/>
      <c r="L11615" s="8"/>
      <c r="M11615" s="8"/>
      <c r="N11615" s="8"/>
    </row>
    <row r="11616" spans="1:14" ht="21" customHeight="1" x14ac:dyDescent="0.5">
      <c r="A11616" s="50"/>
      <c r="B11616" s="8"/>
      <c r="C11616" s="49"/>
      <c r="D11616" s="8"/>
      <c r="E11616" s="8"/>
      <c r="F11616" s="8"/>
      <c r="G11616" s="8"/>
      <c r="H11616" s="15"/>
      <c r="I11616" s="27"/>
      <c r="K11616" s="27"/>
      <c r="L11616" s="8"/>
      <c r="M11616" s="8"/>
      <c r="N11616" s="8"/>
    </row>
    <row r="11617" spans="1:14" ht="21" customHeight="1" x14ac:dyDescent="0.5">
      <c r="A11617" s="50"/>
      <c r="B11617" s="8"/>
      <c r="C11617" s="49"/>
      <c r="D11617" s="8"/>
      <c r="E11617" s="8"/>
      <c r="F11617" s="8"/>
      <c r="G11617" s="8"/>
      <c r="H11617" s="15"/>
      <c r="I11617" s="27"/>
      <c r="K11617" s="27"/>
      <c r="L11617" s="8"/>
      <c r="M11617" s="8"/>
      <c r="N11617" s="8"/>
    </row>
    <row r="11618" spans="1:14" ht="21" customHeight="1" x14ac:dyDescent="0.5">
      <c r="A11618" s="50"/>
      <c r="B11618" s="8"/>
      <c r="C11618" s="49"/>
      <c r="D11618" s="8"/>
      <c r="E11618" s="8"/>
      <c r="F11618" s="8"/>
      <c r="G11618" s="8"/>
      <c r="H11618" s="15"/>
      <c r="I11618" s="27"/>
      <c r="K11618" s="27"/>
      <c r="L11618" s="8"/>
      <c r="M11618" s="8"/>
      <c r="N11618" s="8"/>
    </row>
    <row r="11619" spans="1:14" ht="21" customHeight="1" x14ac:dyDescent="0.5">
      <c r="A11619" s="50"/>
      <c r="B11619" s="8"/>
      <c r="C11619" s="49"/>
      <c r="D11619" s="8"/>
      <c r="E11619" s="8"/>
      <c r="F11619" s="8"/>
      <c r="G11619" s="8"/>
      <c r="H11619" s="15"/>
      <c r="I11619" s="27"/>
      <c r="K11619" s="27"/>
      <c r="L11619" s="8"/>
      <c r="M11619" s="8"/>
      <c r="N11619" s="8"/>
    </row>
    <row r="11620" spans="1:14" ht="21" customHeight="1" x14ac:dyDescent="0.5">
      <c r="A11620" s="50"/>
      <c r="B11620" s="8"/>
      <c r="C11620" s="49"/>
      <c r="D11620" s="8"/>
      <c r="E11620" s="8"/>
      <c r="F11620" s="8"/>
      <c r="G11620" s="8"/>
      <c r="H11620" s="15"/>
      <c r="I11620" s="27"/>
      <c r="K11620" s="27"/>
      <c r="L11620" s="8"/>
      <c r="M11620" s="8"/>
      <c r="N11620" s="8"/>
    </row>
    <row r="11621" spans="1:14" ht="21" customHeight="1" x14ac:dyDescent="0.5">
      <c r="A11621" s="50"/>
      <c r="B11621" s="8"/>
      <c r="C11621" s="49"/>
      <c r="D11621" s="8"/>
      <c r="E11621" s="8"/>
      <c r="F11621" s="8"/>
      <c r="G11621" s="8"/>
      <c r="H11621" s="15"/>
      <c r="I11621" s="27"/>
      <c r="K11621" s="27"/>
      <c r="L11621" s="8"/>
      <c r="M11621" s="8"/>
      <c r="N11621" s="8"/>
    </row>
    <row r="11622" spans="1:14" ht="21" customHeight="1" x14ac:dyDescent="0.5">
      <c r="A11622" s="50"/>
      <c r="B11622" s="8"/>
      <c r="C11622" s="49"/>
      <c r="D11622" s="8"/>
      <c r="E11622" s="8"/>
      <c r="F11622" s="8"/>
      <c r="G11622" s="8"/>
      <c r="H11622" s="15"/>
      <c r="I11622" s="27"/>
      <c r="K11622" s="27"/>
      <c r="L11622" s="8"/>
      <c r="M11622" s="8"/>
      <c r="N11622" s="8"/>
    </row>
    <row r="11623" spans="1:14" ht="21" customHeight="1" x14ac:dyDescent="0.5">
      <c r="A11623" s="50"/>
      <c r="B11623" s="8"/>
      <c r="C11623" s="49"/>
      <c r="D11623" s="8"/>
      <c r="E11623" s="8"/>
      <c r="F11623" s="8"/>
      <c r="G11623" s="8"/>
      <c r="H11623" s="15"/>
      <c r="I11623" s="27"/>
      <c r="K11623" s="27"/>
      <c r="L11623" s="8"/>
      <c r="M11623" s="8"/>
      <c r="N11623" s="8"/>
    </row>
    <row r="11624" spans="1:14" ht="21" customHeight="1" x14ac:dyDescent="0.5">
      <c r="A11624" s="50"/>
      <c r="B11624" s="8"/>
      <c r="C11624" s="49"/>
      <c r="D11624" s="8"/>
      <c r="E11624" s="8"/>
      <c r="F11624" s="8"/>
      <c r="G11624" s="8"/>
      <c r="H11624" s="15"/>
      <c r="I11624" s="27"/>
      <c r="K11624" s="27"/>
      <c r="L11624" s="8"/>
      <c r="M11624" s="8"/>
      <c r="N11624" s="8"/>
    </row>
    <row r="11625" spans="1:14" ht="21" customHeight="1" x14ac:dyDescent="0.5">
      <c r="A11625" s="50"/>
      <c r="B11625" s="8"/>
      <c r="C11625" s="49"/>
      <c r="D11625" s="8"/>
      <c r="E11625" s="8"/>
      <c r="F11625" s="8"/>
      <c r="G11625" s="8"/>
      <c r="H11625" s="15"/>
      <c r="I11625" s="27"/>
      <c r="K11625" s="27"/>
      <c r="L11625" s="8"/>
      <c r="M11625" s="8"/>
      <c r="N11625" s="8"/>
    </row>
    <row r="11626" spans="1:14" ht="21" customHeight="1" x14ac:dyDescent="0.5">
      <c r="A11626" s="50"/>
      <c r="B11626" s="8"/>
      <c r="C11626" s="49"/>
      <c r="D11626" s="8"/>
      <c r="E11626" s="8"/>
      <c r="F11626" s="8"/>
      <c r="G11626" s="8"/>
      <c r="H11626" s="15"/>
      <c r="I11626" s="27"/>
      <c r="K11626" s="27"/>
      <c r="L11626" s="8"/>
      <c r="M11626" s="8"/>
      <c r="N11626" s="8"/>
    </row>
    <row r="11627" spans="1:14" ht="21" customHeight="1" x14ac:dyDescent="0.5">
      <c r="A11627" s="50"/>
      <c r="B11627" s="8"/>
      <c r="C11627" s="49"/>
      <c r="D11627" s="8"/>
      <c r="E11627" s="8"/>
      <c r="F11627" s="8"/>
      <c r="G11627" s="8"/>
      <c r="H11627" s="15"/>
      <c r="I11627" s="27"/>
      <c r="K11627" s="27"/>
      <c r="L11627" s="8"/>
      <c r="M11627" s="8"/>
      <c r="N11627" s="8"/>
    </row>
    <row r="11628" spans="1:14" ht="21" customHeight="1" x14ac:dyDescent="0.5">
      <c r="A11628" s="50"/>
      <c r="B11628" s="8"/>
      <c r="C11628" s="49"/>
      <c r="D11628" s="8"/>
      <c r="E11628" s="8"/>
      <c r="F11628" s="8"/>
      <c r="G11628" s="8"/>
      <c r="H11628" s="15"/>
      <c r="I11628" s="27"/>
      <c r="K11628" s="27"/>
      <c r="L11628" s="8"/>
      <c r="M11628" s="8"/>
      <c r="N11628" s="8"/>
    </row>
    <row r="11629" spans="1:14" ht="21" customHeight="1" x14ac:dyDescent="0.5">
      <c r="A11629" s="50"/>
      <c r="B11629" s="8"/>
      <c r="C11629" s="49"/>
      <c r="D11629" s="8"/>
      <c r="E11629" s="8"/>
      <c r="F11629" s="8"/>
      <c r="G11629" s="8"/>
      <c r="H11629" s="15"/>
      <c r="I11629" s="27"/>
      <c r="K11629" s="27"/>
      <c r="L11629" s="8"/>
      <c r="M11629" s="8"/>
      <c r="N11629" s="8"/>
    </row>
    <row r="11630" spans="1:14" ht="21" customHeight="1" x14ac:dyDescent="0.5">
      <c r="A11630" s="50"/>
      <c r="B11630" s="8"/>
      <c r="C11630" s="49"/>
      <c r="D11630" s="8"/>
      <c r="E11630" s="8"/>
      <c r="F11630" s="8"/>
      <c r="G11630" s="8"/>
      <c r="H11630" s="15"/>
      <c r="I11630" s="27"/>
      <c r="K11630" s="27"/>
      <c r="L11630" s="8"/>
      <c r="M11630" s="8"/>
      <c r="N11630" s="8"/>
    </row>
    <row r="11631" spans="1:14" ht="21" customHeight="1" x14ac:dyDescent="0.5">
      <c r="A11631" s="50"/>
      <c r="B11631" s="8"/>
      <c r="C11631" s="49"/>
      <c r="D11631" s="8"/>
      <c r="E11631" s="8"/>
      <c r="F11631" s="8"/>
      <c r="G11631" s="8"/>
      <c r="H11631" s="15"/>
      <c r="I11631" s="27"/>
      <c r="K11631" s="27"/>
      <c r="L11631" s="8"/>
      <c r="M11631" s="8"/>
      <c r="N11631" s="8"/>
    </row>
    <row r="11632" spans="1:14" ht="21" customHeight="1" x14ac:dyDescent="0.5">
      <c r="A11632" s="50"/>
      <c r="B11632" s="8"/>
      <c r="C11632" s="49"/>
      <c r="D11632" s="8"/>
      <c r="E11632" s="8"/>
      <c r="F11632" s="8"/>
      <c r="G11632" s="8"/>
      <c r="H11632" s="15"/>
      <c r="I11632" s="27"/>
      <c r="K11632" s="27"/>
      <c r="L11632" s="8"/>
      <c r="M11632" s="8"/>
      <c r="N11632" s="8"/>
    </row>
    <row r="11633" spans="1:14" ht="21" customHeight="1" x14ac:dyDescent="0.5">
      <c r="A11633" s="50"/>
      <c r="B11633" s="8"/>
      <c r="C11633" s="49"/>
      <c r="D11633" s="8"/>
      <c r="E11633" s="8"/>
      <c r="F11633" s="8"/>
      <c r="G11633" s="8"/>
      <c r="H11633" s="15"/>
      <c r="I11633" s="27"/>
      <c r="K11633" s="27"/>
      <c r="L11633" s="8"/>
      <c r="M11633" s="8"/>
      <c r="N11633" s="8"/>
    </row>
    <row r="11634" spans="1:14" ht="21" customHeight="1" x14ac:dyDescent="0.5">
      <c r="A11634" s="50"/>
      <c r="B11634" s="8"/>
      <c r="C11634" s="49"/>
      <c r="D11634" s="8"/>
      <c r="E11634" s="8"/>
      <c r="F11634" s="8"/>
      <c r="G11634" s="8"/>
      <c r="H11634" s="15"/>
      <c r="I11634" s="27"/>
      <c r="K11634" s="27"/>
      <c r="L11634" s="8"/>
      <c r="M11634" s="8"/>
      <c r="N11634" s="8"/>
    </row>
    <row r="11635" spans="1:14" ht="21" customHeight="1" x14ac:dyDescent="0.5">
      <c r="A11635" s="50"/>
      <c r="B11635" s="8"/>
      <c r="C11635" s="49"/>
      <c r="D11635" s="8"/>
      <c r="E11635" s="8"/>
      <c r="F11635" s="8"/>
      <c r="G11635" s="8"/>
      <c r="H11635" s="15"/>
      <c r="I11635" s="27"/>
      <c r="K11635" s="27"/>
      <c r="L11635" s="8"/>
      <c r="M11635" s="8"/>
      <c r="N11635" s="8"/>
    </row>
    <row r="11636" spans="1:14" ht="21" customHeight="1" x14ac:dyDescent="0.5">
      <c r="A11636" s="50"/>
      <c r="B11636" s="8"/>
      <c r="C11636" s="49"/>
      <c r="D11636" s="8"/>
      <c r="E11636" s="8"/>
      <c r="F11636" s="8"/>
      <c r="G11636" s="8"/>
      <c r="H11636" s="15"/>
      <c r="I11636" s="27"/>
      <c r="K11636" s="27"/>
      <c r="L11636" s="8"/>
      <c r="M11636" s="8"/>
      <c r="N11636" s="8"/>
    </row>
    <row r="11637" spans="1:14" ht="21" customHeight="1" x14ac:dyDescent="0.5">
      <c r="A11637" s="50"/>
      <c r="B11637" s="8"/>
      <c r="C11637" s="49"/>
      <c r="D11637" s="8"/>
      <c r="E11637" s="8"/>
      <c r="F11637" s="8"/>
      <c r="G11637" s="8"/>
      <c r="H11637" s="15"/>
      <c r="I11637" s="27"/>
      <c r="K11637" s="27"/>
      <c r="L11637" s="8"/>
      <c r="M11637" s="8"/>
      <c r="N11637" s="8"/>
    </row>
    <row r="11638" spans="1:14" ht="21" customHeight="1" x14ac:dyDescent="0.5">
      <c r="A11638" s="50"/>
      <c r="B11638" s="8"/>
      <c r="C11638" s="49"/>
      <c r="D11638" s="8"/>
      <c r="E11638" s="8"/>
      <c r="F11638" s="8"/>
      <c r="G11638" s="8"/>
      <c r="H11638" s="15"/>
      <c r="I11638" s="27"/>
      <c r="K11638" s="27"/>
      <c r="L11638" s="8"/>
      <c r="M11638" s="8"/>
      <c r="N11638" s="8"/>
    </row>
    <row r="11639" spans="1:14" ht="21" customHeight="1" x14ac:dyDescent="0.5">
      <c r="A11639" s="50"/>
      <c r="B11639" s="8"/>
      <c r="C11639" s="49"/>
      <c r="D11639" s="8"/>
      <c r="E11639" s="8"/>
      <c r="F11639" s="8"/>
      <c r="G11639" s="8"/>
      <c r="H11639" s="15"/>
      <c r="I11639" s="27"/>
      <c r="K11639" s="27"/>
      <c r="L11639" s="8"/>
      <c r="M11639" s="8"/>
      <c r="N11639" s="8"/>
    </row>
    <row r="11640" spans="1:14" ht="21" customHeight="1" x14ac:dyDescent="0.5">
      <c r="A11640" s="50"/>
      <c r="B11640" s="8"/>
      <c r="C11640" s="49"/>
      <c r="D11640" s="8"/>
      <c r="E11640" s="8"/>
      <c r="F11640" s="8"/>
      <c r="G11640" s="8"/>
      <c r="H11640" s="15"/>
      <c r="I11640" s="27"/>
      <c r="K11640" s="27"/>
      <c r="L11640" s="8"/>
      <c r="M11640" s="8"/>
      <c r="N11640" s="8"/>
    </row>
    <row r="11641" spans="1:14" ht="21" customHeight="1" x14ac:dyDescent="0.5">
      <c r="A11641" s="50"/>
      <c r="B11641" s="8"/>
      <c r="C11641" s="49"/>
      <c r="D11641" s="8"/>
      <c r="E11641" s="8"/>
      <c r="F11641" s="8"/>
      <c r="G11641" s="8"/>
      <c r="H11641" s="15"/>
      <c r="I11641" s="27"/>
      <c r="K11641" s="27"/>
      <c r="L11641" s="8"/>
      <c r="M11641" s="8"/>
      <c r="N11641" s="8"/>
    </row>
    <row r="11642" spans="1:14" ht="21" customHeight="1" x14ac:dyDescent="0.5">
      <c r="A11642" s="50"/>
      <c r="B11642" s="8"/>
      <c r="C11642" s="49"/>
      <c r="D11642" s="8"/>
      <c r="E11642" s="8"/>
      <c r="F11642" s="8"/>
      <c r="G11642" s="8"/>
      <c r="H11642" s="15"/>
      <c r="I11642" s="27"/>
      <c r="K11642" s="27"/>
      <c r="L11642" s="8"/>
      <c r="M11642" s="8"/>
      <c r="N11642" s="8"/>
    </row>
    <row r="11643" spans="1:14" ht="21" customHeight="1" x14ac:dyDescent="0.5">
      <c r="A11643" s="50"/>
      <c r="B11643" s="8"/>
      <c r="C11643" s="49"/>
      <c r="D11643" s="8"/>
      <c r="E11643" s="8"/>
      <c r="F11643" s="8"/>
      <c r="G11643" s="8"/>
      <c r="H11643" s="15"/>
      <c r="I11643" s="27"/>
      <c r="K11643" s="27"/>
      <c r="L11643" s="8"/>
      <c r="M11643" s="8"/>
      <c r="N11643" s="8"/>
    </row>
    <row r="11644" spans="1:14" ht="21" customHeight="1" x14ac:dyDescent="0.5">
      <c r="A11644" s="50"/>
      <c r="B11644" s="8"/>
      <c r="C11644" s="49"/>
      <c r="D11644" s="8"/>
      <c r="E11644" s="8"/>
      <c r="F11644" s="8"/>
      <c r="G11644" s="8"/>
      <c r="H11644" s="15"/>
      <c r="I11644" s="27"/>
      <c r="K11644" s="27"/>
      <c r="L11644" s="8"/>
      <c r="M11644" s="8"/>
      <c r="N11644" s="8"/>
    </row>
    <row r="11645" spans="1:14" ht="21" customHeight="1" x14ac:dyDescent="0.5">
      <c r="A11645" s="50"/>
      <c r="B11645" s="8"/>
      <c r="C11645" s="49"/>
      <c r="D11645" s="8"/>
      <c r="E11645" s="8"/>
      <c r="F11645" s="8"/>
      <c r="G11645" s="8"/>
      <c r="H11645" s="15"/>
      <c r="I11645" s="27"/>
      <c r="K11645" s="27"/>
      <c r="L11645" s="8"/>
      <c r="M11645" s="8"/>
      <c r="N11645" s="8"/>
    </row>
    <row r="11646" spans="1:14" ht="21" customHeight="1" x14ac:dyDescent="0.5">
      <c r="A11646" s="50"/>
      <c r="B11646" s="8"/>
      <c r="C11646" s="49"/>
      <c r="D11646" s="8"/>
      <c r="E11646" s="8"/>
      <c r="F11646" s="8"/>
      <c r="G11646" s="8"/>
      <c r="H11646" s="15"/>
      <c r="I11646" s="27"/>
      <c r="K11646" s="27"/>
      <c r="L11646" s="8"/>
      <c r="M11646" s="8"/>
      <c r="N11646" s="8"/>
    </row>
    <row r="11647" spans="1:14" ht="21" customHeight="1" x14ac:dyDescent="0.5">
      <c r="A11647" s="50"/>
      <c r="B11647" s="8"/>
      <c r="C11647" s="49"/>
      <c r="D11647" s="8"/>
      <c r="E11647" s="8"/>
      <c r="F11647" s="8"/>
      <c r="G11647" s="8"/>
      <c r="H11647" s="15"/>
      <c r="I11647" s="27"/>
      <c r="K11647" s="27"/>
      <c r="L11647" s="8"/>
      <c r="M11647" s="8"/>
      <c r="N11647" s="8"/>
    </row>
    <row r="11648" spans="1:14" ht="21" customHeight="1" x14ac:dyDescent="0.5">
      <c r="A11648" s="50"/>
      <c r="B11648" s="8"/>
      <c r="C11648" s="49"/>
      <c r="D11648" s="8"/>
      <c r="E11648" s="8"/>
      <c r="F11648" s="8"/>
      <c r="G11648" s="8"/>
      <c r="H11648" s="15"/>
      <c r="I11648" s="27"/>
      <c r="K11648" s="27"/>
      <c r="L11648" s="8"/>
      <c r="M11648" s="8"/>
      <c r="N11648" s="8"/>
    </row>
    <row r="11649" spans="1:14" ht="21" customHeight="1" x14ac:dyDescent="0.5">
      <c r="A11649" s="50"/>
      <c r="B11649" s="8"/>
      <c r="C11649" s="49"/>
      <c r="D11649" s="8"/>
      <c r="E11649" s="8"/>
      <c r="F11649" s="8"/>
      <c r="G11649" s="8"/>
      <c r="H11649" s="15"/>
      <c r="I11649" s="27"/>
      <c r="K11649" s="27"/>
      <c r="L11649" s="8"/>
      <c r="M11649" s="8"/>
      <c r="N11649" s="8"/>
    </row>
    <row r="11650" spans="1:14" ht="21" customHeight="1" x14ac:dyDescent="0.5">
      <c r="A11650" s="50"/>
      <c r="B11650" s="8"/>
      <c r="C11650" s="49"/>
      <c r="D11650" s="8"/>
      <c r="E11650" s="8"/>
      <c r="F11650" s="8"/>
      <c r="G11650" s="8"/>
      <c r="H11650" s="15"/>
      <c r="I11650" s="27"/>
      <c r="K11650" s="27"/>
      <c r="L11650" s="8"/>
      <c r="M11650" s="8"/>
      <c r="N11650" s="8"/>
    </row>
    <row r="11651" spans="1:14" ht="21" customHeight="1" x14ac:dyDescent="0.5">
      <c r="A11651" s="50"/>
      <c r="B11651" s="8"/>
      <c r="C11651" s="49"/>
      <c r="D11651" s="8"/>
      <c r="E11651" s="8"/>
      <c r="F11651" s="8"/>
      <c r="G11651" s="8"/>
      <c r="H11651" s="15"/>
      <c r="I11651" s="27"/>
      <c r="K11651" s="27"/>
      <c r="L11651" s="8"/>
      <c r="M11651" s="8"/>
      <c r="N11651" s="8"/>
    </row>
    <row r="11652" spans="1:14" ht="21" customHeight="1" x14ac:dyDescent="0.5">
      <c r="A11652" s="50"/>
      <c r="B11652" s="8"/>
      <c r="C11652" s="49"/>
      <c r="D11652" s="8"/>
      <c r="E11652" s="8"/>
      <c r="F11652" s="8"/>
      <c r="G11652" s="8"/>
      <c r="H11652" s="15"/>
      <c r="I11652" s="27"/>
      <c r="K11652" s="27"/>
      <c r="L11652" s="8"/>
      <c r="M11652" s="8"/>
      <c r="N11652" s="8"/>
    </row>
    <row r="11653" spans="1:14" ht="21" customHeight="1" x14ac:dyDescent="0.5">
      <c r="A11653" s="50"/>
      <c r="B11653" s="8"/>
      <c r="C11653" s="49"/>
      <c r="D11653" s="8"/>
      <c r="E11653" s="8"/>
      <c r="F11653" s="8"/>
      <c r="G11653" s="8"/>
      <c r="H11653" s="15"/>
      <c r="I11653" s="27"/>
      <c r="K11653" s="27"/>
      <c r="L11653" s="8"/>
      <c r="M11653" s="8"/>
      <c r="N11653" s="8"/>
    </row>
    <row r="11654" spans="1:14" ht="21" customHeight="1" x14ac:dyDescent="0.5">
      <c r="A11654" s="50"/>
      <c r="B11654" s="8"/>
      <c r="C11654" s="49"/>
      <c r="D11654" s="8"/>
      <c r="E11654" s="8"/>
      <c r="F11654" s="8"/>
      <c r="G11654" s="8"/>
      <c r="H11654" s="15"/>
      <c r="I11654" s="27"/>
      <c r="K11654" s="27"/>
      <c r="L11654" s="8"/>
      <c r="M11654" s="8"/>
      <c r="N11654" s="8"/>
    </row>
    <row r="11655" spans="1:14" ht="21" customHeight="1" x14ac:dyDescent="0.5">
      <c r="A11655" s="50"/>
      <c r="B11655" s="8"/>
      <c r="C11655" s="49"/>
      <c r="D11655" s="8"/>
      <c r="E11655" s="8"/>
      <c r="F11655" s="8"/>
      <c r="G11655" s="8"/>
      <c r="H11655" s="15"/>
      <c r="I11655" s="27"/>
      <c r="K11655" s="27"/>
      <c r="L11655" s="8"/>
      <c r="M11655" s="8"/>
      <c r="N11655" s="8"/>
    </row>
    <row r="11656" spans="1:14" ht="21" customHeight="1" x14ac:dyDescent="0.5">
      <c r="A11656" s="50"/>
      <c r="B11656" s="8"/>
      <c r="C11656" s="49"/>
      <c r="D11656" s="8"/>
      <c r="E11656" s="8"/>
      <c r="F11656" s="8"/>
      <c r="G11656" s="8"/>
      <c r="H11656" s="15"/>
      <c r="I11656" s="27"/>
      <c r="K11656" s="27"/>
      <c r="L11656" s="8"/>
      <c r="M11656" s="8"/>
      <c r="N11656" s="8"/>
    </row>
    <row r="11657" spans="1:14" ht="21" customHeight="1" x14ac:dyDescent="0.5">
      <c r="A11657" s="50"/>
      <c r="B11657" s="8"/>
      <c r="C11657" s="49"/>
      <c r="D11657" s="8"/>
      <c r="E11657" s="8"/>
      <c r="F11657" s="8"/>
      <c r="G11657" s="8"/>
      <c r="H11657" s="15"/>
      <c r="I11657" s="27"/>
      <c r="K11657" s="27"/>
      <c r="L11657" s="8"/>
      <c r="M11657" s="8"/>
      <c r="N11657" s="8"/>
    </row>
    <row r="11658" spans="1:14" ht="21" customHeight="1" x14ac:dyDescent="0.5">
      <c r="A11658" s="50"/>
      <c r="B11658" s="8"/>
      <c r="C11658" s="49"/>
      <c r="D11658" s="8"/>
      <c r="E11658" s="8"/>
      <c r="F11658" s="8"/>
      <c r="G11658" s="8"/>
      <c r="H11658" s="15"/>
      <c r="I11658" s="27"/>
      <c r="K11658" s="27"/>
      <c r="L11658" s="8"/>
      <c r="M11658" s="8"/>
      <c r="N11658" s="8"/>
    </row>
    <row r="11659" spans="1:14" ht="21" customHeight="1" x14ac:dyDescent="0.5">
      <c r="A11659" s="50"/>
      <c r="B11659" s="8"/>
      <c r="C11659" s="49"/>
      <c r="D11659" s="8"/>
      <c r="E11659" s="8"/>
      <c r="F11659" s="8"/>
      <c r="G11659" s="8"/>
      <c r="H11659" s="15"/>
      <c r="I11659" s="27"/>
      <c r="K11659" s="27"/>
      <c r="L11659" s="8"/>
      <c r="M11659" s="8"/>
      <c r="N11659" s="8"/>
    </row>
    <row r="11660" spans="1:14" ht="21" customHeight="1" x14ac:dyDescent="0.5">
      <c r="A11660" s="50"/>
      <c r="B11660" s="8"/>
      <c r="C11660" s="49"/>
      <c r="D11660" s="8"/>
      <c r="E11660" s="8"/>
      <c r="F11660" s="8"/>
      <c r="G11660" s="8"/>
      <c r="H11660" s="15"/>
      <c r="I11660" s="27"/>
      <c r="K11660" s="27"/>
      <c r="L11660" s="8"/>
      <c r="M11660" s="8"/>
      <c r="N11660" s="8"/>
    </row>
    <row r="11661" spans="1:14" ht="21" customHeight="1" x14ac:dyDescent="0.5">
      <c r="A11661" s="50"/>
      <c r="B11661" s="8"/>
      <c r="C11661" s="49"/>
      <c r="D11661" s="8"/>
      <c r="E11661" s="8"/>
      <c r="F11661" s="8"/>
      <c r="G11661" s="8"/>
      <c r="H11661" s="15"/>
      <c r="I11661" s="27"/>
      <c r="K11661" s="27"/>
      <c r="L11661" s="8"/>
      <c r="M11661" s="8"/>
      <c r="N11661" s="8"/>
    </row>
    <row r="11662" spans="1:14" ht="21" customHeight="1" x14ac:dyDescent="0.5">
      <c r="A11662" s="50"/>
      <c r="B11662" s="8"/>
      <c r="C11662" s="49"/>
      <c r="D11662" s="8"/>
      <c r="E11662" s="8"/>
      <c r="F11662" s="8"/>
      <c r="G11662" s="8"/>
      <c r="H11662" s="15"/>
      <c r="I11662" s="27"/>
      <c r="K11662" s="27"/>
      <c r="L11662" s="8"/>
      <c r="M11662" s="8"/>
      <c r="N11662" s="8"/>
    </row>
    <row r="11663" spans="1:14" ht="21" customHeight="1" x14ac:dyDescent="0.5">
      <c r="A11663" s="50"/>
      <c r="B11663" s="8"/>
      <c r="C11663" s="49"/>
      <c r="D11663" s="8"/>
      <c r="E11663" s="8"/>
      <c r="F11663" s="8"/>
      <c r="G11663" s="8"/>
      <c r="H11663" s="15"/>
      <c r="I11663" s="27"/>
      <c r="K11663" s="27"/>
      <c r="L11663" s="8"/>
      <c r="M11663" s="8"/>
      <c r="N11663" s="8"/>
    </row>
    <row r="11664" spans="1:14" ht="21" customHeight="1" x14ac:dyDescent="0.5">
      <c r="A11664" s="50"/>
      <c r="B11664" s="8"/>
      <c r="C11664" s="49"/>
      <c r="D11664" s="8"/>
      <c r="E11664" s="8"/>
      <c r="F11664" s="8"/>
      <c r="G11664" s="8"/>
      <c r="H11664" s="15"/>
      <c r="I11664" s="27"/>
      <c r="K11664" s="27"/>
      <c r="L11664" s="8"/>
      <c r="M11664" s="8"/>
      <c r="N11664" s="8"/>
    </row>
    <row r="11665" spans="1:14" ht="21" customHeight="1" x14ac:dyDescent="0.5">
      <c r="A11665" s="50"/>
      <c r="B11665" s="8"/>
      <c r="C11665" s="49"/>
      <c r="D11665" s="8"/>
      <c r="E11665" s="8"/>
      <c r="F11665" s="8"/>
      <c r="G11665" s="8"/>
      <c r="H11665" s="15"/>
      <c r="I11665" s="27"/>
      <c r="K11665" s="27"/>
      <c r="L11665" s="8"/>
      <c r="M11665" s="8"/>
      <c r="N11665" s="8"/>
    </row>
    <row r="11666" spans="1:14" ht="21" customHeight="1" x14ac:dyDescent="0.5">
      <c r="A11666" s="50"/>
      <c r="B11666" s="8"/>
      <c r="C11666" s="49"/>
      <c r="D11666" s="8"/>
      <c r="E11666" s="8"/>
      <c r="F11666" s="8"/>
      <c r="G11666" s="8"/>
      <c r="H11666" s="15"/>
      <c r="I11666" s="27"/>
      <c r="K11666" s="27"/>
      <c r="L11666" s="8"/>
      <c r="M11666" s="8"/>
      <c r="N11666" s="8"/>
    </row>
    <row r="11667" spans="1:14" ht="21" customHeight="1" x14ac:dyDescent="0.5">
      <c r="A11667" s="50"/>
      <c r="B11667" s="8"/>
      <c r="C11667" s="49"/>
      <c r="D11667" s="8"/>
      <c r="E11667" s="8"/>
      <c r="F11667" s="8"/>
      <c r="G11667" s="8"/>
      <c r="H11667" s="15"/>
      <c r="I11667" s="27"/>
      <c r="K11667" s="27"/>
      <c r="L11667" s="8"/>
      <c r="M11667" s="8"/>
      <c r="N11667" s="8"/>
    </row>
    <row r="11668" spans="1:14" ht="21" customHeight="1" x14ac:dyDescent="0.5">
      <c r="A11668" s="50"/>
      <c r="B11668" s="8"/>
      <c r="C11668" s="49"/>
      <c r="D11668" s="8"/>
      <c r="E11668" s="8"/>
      <c r="F11668" s="8"/>
      <c r="G11668" s="8"/>
      <c r="H11668" s="15"/>
      <c r="I11668" s="27"/>
      <c r="K11668" s="27"/>
      <c r="L11668" s="8"/>
      <c r="M11668" s="8"/>
      <c r="N11668" s="8"/>
    </row>
    <row r="11669" spans="1:14" ht="21" customHeight="1" x14ac:dyDescent="0.5">
      <c r="A11669" s="50"/>
      <c r="B11669" s="8"/>
      <c r="C11669" s="49"/>
      <c r="D11669" s="8"/>
      <c r="E11669" s="8"/>
      <c r="F11669" s="8"/>
      <c r="G11669" s="8"/>
      <c r="H11669" s="15"/>
      <c r="I11669" s="27"/>
      <c r="K11669" s="27"/>
      <c r="L11669" s="8"/>
      <c r="M11669" s="8"/>
      <c r="N11669" s="8"/>
    </row>
    <row r="11670" spans="1:14" ht="21" customHeight="1" x14ac:dyDescent="0.5">
      <c r="A11670" s="50"/>
      <c r="B11670" s="8"/>
      <c r="C11670" s="49"/>
      <c r="D11670" s="8"/>
      <c r="E11670" s="8"/>
      <c r="F11670" s="8"/>
      <c r="G11670" s="8"/>
      <c r="H11670" s="15"/>
      <c r="I11670" s="27"/>
      <c r="K11670" s="27"/>
      <c r="L11670" s="8"/>
      <c r="M11670" s="8"/>
      <c r="N11670" s="8"/>
    </row>
    <row r="11671" spans="1:14" ht="21" customHeight="1" x14ac:dyDescent="0.5">
      <c r="A11671" s="50"/>
      <c r="B11671" s="8"/>
      <c r="C11671" s="49"/>
      <c r="D11671" s="8"/>
      <c r="E11671" s="8"/>
      <c r="F11671" s="8"/>
      <c r="G11671" s="8"/>
      <c r="H11671" s="15"/>
      <c r="I11671" s="27"/>
      <c r="K11671" s="27"/>
      <c r="L11671" s="8"/>
      <c r="M11671" s="8"/>
      <c r="N11671" s="8"/>
    </row>
    <row r="11672" spans="1:14" ht="21" customHeight="1" x14ac:dyDescent="0.5">
      <c r="A11672" s="50"/>
      <c r="B11672" s="8"/>
      <c r="C11672" s="49"/>
      <c r="D11672" s="8"/>
      <c r="E11672" s="8"/>
      <c r="F11672" s="8"/>
      <c r="G11672" s="8"/>
      <c r="H11672" s="15"/>
      <c r="I11672" s="27"/>
      <c r="K11672" s="27"/>
      <c r="L11672" s="8"/>
      <c r="M11672" s="8"/>
      <c r="N11672" s="8"/>
    </row>
    <row r="11673" spans="1:14" ht="21" customHeight="1" x14ac:dyDescent="0.5">
      <c r="A11673" s="50"/>
      <c r="B11673" s="8"/>
      <c r="C11673" s="49"/>
      <c r="D11673" s="8"/>
      <c r="E11673" s="8"/>
      <c r="F11673" s="8"/>
      <c r="G11673" s="8"/>
      <c r="H11673" s="15"/>
      <c r="I11673" s="27"/>
      <c r="K11673" s="27"/>
      <c r="L11673" s="8"/>
      <c r="M11673" s="8"/>
      <c r="N11673" s="8"/>
    </row>
    <row r="11674" spans="1:14" ht="21" customHeight="1" x14ac:dyDescent="0.5">
      <c r="A11674" s="50"/>
      <c r="B11674" s="8"/>
      <c r="C11674" s="49"/>
      <c r="D11674" s="8"/>
      <c r="E11674" s="8"/>
      <c r="F11674" s="8"/>
      <c r="G11674" s="8"/>
      <c r="H11674" s="15"/>
      <c r="I11674" s="27"/>
      <c r="K11674" s="27"/>
      <c r="L11674" s="8"/>
      <c r="M11674" s="8"/>
      <c r="N11674" s="8"/>
    </row>
    <row r="11675" spans="1:14" ht="21" customHeight="1" x14ac:dyDescent="0.5">
      <c r="A11675" s="50"/>
      <c r="B11675" s="8"/>
      <c r="C11675" s="49"/>
      <c r="D11675" s="8"/>
      <c r="E11675" s="8"/>
      <c r="F11675" s="8"/>
      <c r="G11675" s="8"/>
      <c r="H11675" s="15"/>
      <c r="I11675" s="27"/>
      <c r="K11675" s="27"/>
      <c r="L11675" s="8"/>
      <c r="M11675" s="8"/>
      <c r="N11675" s="8"/>
    </row>
    <row r="11676" spans="1:14" ht="21" customHeight="1" x14ac:dyDescent="0.5">
      <c r="A11676" s="50"/>
      <c r="B11676" s="8"/>
      <c r="C11676" s="49"/>
      <c r="D11676" s="8"/>
      <c r="E11676" s="8"/>
      <c r="F11676" s="8"/>
      <c r="G11676" s="8"/>
      <c r="H11676" s="15"/>
      <c r="I11676" s="27"/>
      <c r="K11676" s="27"/>
      <c r="L11676" s="8"/>
      <c r="M11676" s="8"/>
      <c r="N11676" s="8"/>
    </row>
    <row r="11677" spans="1:14" ht="21" customHeight="1" x14ac:dyDescent="0.5">
      <c r="A11677" s="50"/>
      <c r="B11677" s="8"/>
      <c r="C11677" s="49"/>
      <c r="D11677" s="8"/>
      <c r="E11677" s="8"/>
      <c r="F11677" s="8"/>
      <c r="G11677" s="8"/>
      <c r="H11677" s="15"/>
      <c r="I11677" s="27"/>
      <c r="K11677" s="27"/>
      <c r="L11677" s="8"/>
      <c r="M11677" s="8"/>
      <c r="N11677" s="8"/>
    </row>
    <row r="11678" spans="1:14" ht="21" customHeight="1" x14ac:dyDescent="0.5">
      <c r="A11678" s="50"/>
      <c r="B11678" s="8"/>
      <c r="C11678" s="49"/>
      <c r="D11678" s="8"/>
      <c r="E11678" s="8"/>
      <c r="F11678" s="8"/>
      <c r="G11678" s="8"/>
      <c r="H11678" s="15"/>
      <c r="I11678" s="27"/>
      <c r="K11678" s="27"/>
      <c r="L11678" s="8"/>
      <c r="M11678" s="8"/>
      <c r="N11678" s="8"/>
    </row>
    <row r="11679" spans="1:14" ht="21" customHeight="1" x14ac:dyDescent="0.5">
      <c r="A11679" s="50"/>
      <c r="B11679" s="8"/>
      <c r="C11679" s="49"/>
      <c r="D11679" s="8"/>
      <c r="E11679" s="8"/>
      <c r="F11679" s="8"/>
      <c r="G11679" s="8"/>
      <c r="H11679" s="15"/>
      <c r="I11679" s="27"/>
      <c r="K11679" s="27"/>
      <c r="L11679" s="8"/>
      <c r="M11679" s="8"/>
      <c r="N11679" s="8"/>
    </row>
    <row r="11680" spans="1:14" ht="21" customHeight="1" x14ac:dyDescent="0.5">
      <c r="A11680" s="50"/>
      <c r="B11680" s="8"/>
      <c r="C11680" s="49"/>
      <c r="D11680" s="8"/>
      <c r="E11680" s="8"/>
      <c r="F11680" s="8"/>
      <c r="G11680" s="8"/>
      <c r="H11680" s="15"/>
      <c r="I11680" s="27"/>
      <c r="K11680" s="27"/>
      <c r="L11680" s="8"/>
      <c r="M11680" s="8"/>
      <c r="N11680" s="8"/>
    </row>
    <row r="11681" spans="1:14" ht="21" customHeight="1" x14ac:dyDescent="0.5">
      <c r="A11681" s="50"/>
      <c r="B11681" s="8"/>
      <c r="C11681" s="49"/>
      <c r="D11681" s="8"/>
      <c r="E11681" s="8"/>
      <c r="F11681" s="8"/>
      <c r="G11681" s="8"/>
      <c r="H11681" s="15"/>
      <c r="I11681" s="27"/>
      <c r="K11681" s="27"/>
      <c r="L11681" s="8"/>
      <c r="M11681" s="8"/>
      <c r="N11681" s="8"/>
    </row>
    <row r="11682" spans="1:14" ht="21" customHeight="1" x14ac:dyDescent="0.5">
      <c r="A11682" s="50"/>
      <c r="B11682" s="8"/>
      <c r="C11682" s="49"/>
      <c r="D11682" s="8"/>
      <c r="E11682" s="8"/>
      <c r="F11682" s="8"/>
      <c r="G11682" s="8"/>
      <c r="H11682" s="15"/>
      <c r="I11682" s="27"/>
      <c r="K11682" s="27"/>
      <c r="L11682" s="8"/>
      <c r="M11682" s="8"/>
      <c r="N11682" s="8"/>
    </row>
    <row r="11683" spans="1:14" ht="21" customHeight="1" x14ac:dyDescent="0.5">
      <c r="A11683" s="50"/>
      <c r="B11683" s="8"/>
      <c r="C11683" s="49"/>
      <c r="D11683" s="8"/>
      <c r="E11683" s="8"/>
      <c r="F11683" s="8"/>
      <c r="G11683" s="8"/>
      <c r="H11683" s="15"/>
      <c r="I11683" s="27"/>
      <c r="K11683" s="27"/>
      <c r="L11683" s="8"/>
      <c r="M11683" s="8"/>
      <c r="N11683" s="8"/>
    </row>
    <row r="11684" spans="1:14" ht="21" customHeight="1" x14ac:dyDescent="0.5">
      <c r="A11684" s="50"/>
      <c r="B11684" s="8"/>
      <c r="C11684" s="49"/>
      <c r="D11684" s="8"/>
      <c r="E11684" s="8"/>
      <c r="F11684" s="8"/>
      <c r="G11684" s="8"/>
      <c r="H11684" s="15"/>
      <c r="I11684" s="27"/>
      <c r="K11684" s="27"/>
      <c r="L11684" s="8"/>
      <c r="M11684" s="8"/>
      <c r="N11684" s="8"/>
    </row>
    <row r="11685" spans="1:14" ht="21" customHeight="1" x14ac:dyDescent="0.5">
      <c r="A11685" s="50"/>
      <c r="B11685" s="8"/>
      <c r="C11685" s="49"/>
      <c r="D11685" s="8"/>
      <c r="E11685" s="8"/>
      <c r="F11685" s="8"/>
      <c r="G11685" s="8"/>
      <c r="H11685" s="15"/>
      <c r="I11685" s="27"/>
      <c r="K11685" s="27"/>
      <c r="L11685" s="8"/>
      <c r="M11685" s="8"/>
      <c r="N11685" s="8"/>
    </row>
    <row r="11686" spans="1:14" ht="21" customHeight="1" x14ac:dyDescent="0.5">
      <c r="A11686" s="50"/>
      <c r="B11686" s="8"/>
      <c r="C11686" s="49"/>
      <c r="D11686" s="8"/>
      <c r="E11686" s="8"/>
      <c r="F11686" s="8"/>
      <c r="G11686" s="8"/>
      <c r="H11686" s="15"/>
      <c r="I11686" s="27"/>
      <c r="K11686" s="27"/>
      <c r="L11686" s="8"/>
      <c r="M11686" s="8"/>
      <c r="N11686" s="8"/>
    </row>
    <row r="11687" spans="1:14" ht="21" customHeight="1" x14ac:dyDescent="0.5">
      <c r="A11687" s="50"/>
      <c r="B11687" s="8"/>
      <c r="C11687" s="49"/>
      <c r="D11687" s="8"/>
      <c r="E11687" s="8"/>
      <c r="F11687" s="8"/>
      <c r="G11687" s="8"/>
      <c r="H11687" s="15"/>
      <c r="I11687" s="27"/>
      <c r="K11687" s="27"/>
      <c r="L11687" s="8"/>
      <c r="M11687" s="8"/>
      <c r="N11687" s="8"/>
    </row>
    <row r="11688" spans="1:14" ht="21" customHeight="1" x14ac:dyDescent="0.5">
      <c r="A11688" s="50"/>
      <c r="B11688" s="8"/>
      <c r="C11688" s="49"/>
      <c r="D11688" s="8"/>
      <c r="E11688" s="8"/>
      <c r="F11688" s="8"/>
      <c r="G11688" s="8"/>
      <c r="H11688" s="15"/>
      <c r="I11688" s="27"/>
      <c r="K11688" s="27"/>
      <c r="L11688" s="8"/>
      <c r="M11688" s="8"/>
      <c r="N11688" s="8"/>
    </row>
    <row r="11689" spans="1:14" ht="21" customHeight="1" x14ac:dyDescent="0.5">
      <c r="A11689" s="50"/>
      <c r="B11689" s="8"/>
      <c r="C11689" s="49"/>
      <c r="D11689" s="8"/>
      <c r="E11689" s="8"/>
      <c r="F11689" s="8"/>
      <c r="G11689" s="8"/>
      <c r="H11689" s="15"/>
      <c r="I11689" s="27"/>
      <c r="K11689" s="27"/>
      <c r="L11689" s="8"/>
      <c r="M11689" s="8"/>
      <c r="N11689" s="8"/>
    </row>
    <row r="11690" spans="1:14" ht="21" customHeight="1" x14ac:dyDescent="0.5">
      <c r="A11690" s="50"/>
      <c r="B11690" s="8"/>
      <c r="C11690" s="49"/>
      <c r="D11690" s="8"/>
      <c r="E11690" s="8"/>
      <c r="F11690" s="8"/>
      <c r="G11690" s="8"/>
      <c r="H11690" s="15"/>
      <c r="I11690" s="27"/>
      <c r="K11690" s="27"/>
      <c r="L11690" s="8"/>
      <c r="M11690" s="8"/>
      <c r="N11690" s="8"/>
    </row>
    <row r="11691" spans="1:14" ht="21" customHeight="1" x14ac:dyDescent="0.5">
      <c r="A11691" s="50"/>
      <c r="B11691" s="8"/>
      <c r="C11691" s="49"/>
      <c r="D11691" s="8"/>
      <c r="E11691" s="8"/>
      <c r="F11691" s="8"/>
      <c r="G11691" s="8"/>
      <c r="H11691" s="15"/>
      <c r="I11691" s="27"/>
      <c r="K11691" s="27"/>
      <c r="L11691" s="8"/>
      <c r="M11691" s="8"/>
      <c r="N11691" s="8"/>
    </row>
    <row r="11692" spans="1:14" ht="21" customHeight="1" x14ac:dyDescent="0.5">
      <c r="A11692" s="50"/>
      <c r="B11692" s="8"/>
      <c r="C11692" s="49"/>
      <c r="D11692" s="8"/>
      <c r="E11692" s="8"/>
      <c r="F11692" s="8"/>
      <c r="G11692" s="8"/>
      <c r="H11692" s="15"/>
      <c r="I11692" s="27"/>
      <c r="K11692" s="27"/>
      <c r="L11692" s="8"/>
      <c r="M11692" s="8"/>
      <c r="N11692" s="8"/>
    </row>
    <row r="11693" spans="1:14" ht="21" customHeight="1" x14ac:dyDescent="0.5">
      <c r="A11693" s="50"/>
      <c r="B11693" s="8"/>
      <c r="C11693" s="49"/>
      <c r="D11693" s="8"/>
      <c r="E11693" s="8"/>
      <c r="F11693" s="8"/>
      <c r="G11693" s="8"/>
      <c r="H11693" s="15"/>
      <c r="I11693" s="27"/>
      <c r="K11693" s="27"/>
      <c r="L11693" s="8"/>
      <c r="M11693" s="8"/>
      <c r="N11693" s="8"/>
    </row>
    <row r="11694" spans="1:14" ht="21" customHeight="1" x14ac:dyDescent="0.5">
      <c r="A11694" s="50"/>
      <c r="B11694" s="8"/>
      <c r="C11694" s="49"/>
      <c r="D11694" s="8"/>
      <c r="E11694" s="8"/>
      <c r="F11694" s="8"/>
      <c r="G11694" s="8"/>
      <c r="H11694" s="15"/>
      <c r="I11694" s="27"/>
      <c r="K11694" s="27"/>
      <c r="L11694" s="8"/>
      <c r="M11694" s="8"/>
      <c r="N11694" s="8"/>
    </row>
    <row r="11695" spans="1:14" ht="21" customHeight="1" x14ac:dyDescent="0.5">
      <c r="A11695" s="50"/>
      <c r="B11695" s="8"/>
      <c r="C11695" s="49"/>
      <c r="D11695" s="8"/>
      <c r="E11695" s="8"/>
      <c r="F11695" s="8"/>
      <c r="G11695" s="8"/>
      <c r="H11695" s="15"/>
      <c r="I11695" s="27"/>
      <c r="K11695" s="27"/>
      <c r="L11695" s="8"/>
      <c r="M11695" s="8"/>
      <c r="N11695" s="8"/>
    </row>
    <row r="11696" spans="1:14" ht="21" customHeight="1" x14ac:dyDescent="0.5">
      <c r="A11696" s="50"/>
      <c r="B11696" s="8"/>
      <c r="C11696" s="49"/>
      <c r="D11696" s="8"/>
      <c r="E11696" s="8"/>
      <c r="F11696" s="8"/>
      <c r="G11696" s="8"/>
      <c r="H11696" s="15"/>
      <c r="I11696" s="27"/>
      <c r="K11696" s="27"/>
      <c r="L11696" s="8"/>
      <c r="M11696" s="8"/>
      <c r="N11696" s="8"/>
    </row>
    <row r="11697" spans="1:14" ht="21" customHeight="1" x14ac:dyDescent="0.5">
      <c r="A11697" s="50"/>
      <c r="B11697" s="8"/>
      <c r="C11697" s="49"/>
      <c r="D11697" s="8"/>
      <c r="E11697" s="8"/>
      <c r="F11697" s="8"/>
      <c r="G11697" s="8"/>
      <c r="H11697" s="15"/>
      <c r="I11697" s="27"/>
      <c r="K11697" s="27"/>
      <c r="L11697" s="8"/>
      <c r="M11697" s="8"/>
      <c r="N11697" s="8"/>
    </row>
    <row r="11698" spans="1:14" ht="21" customHeight="1" x14ac:dyDescent="0.5">
      <c r="A11698" s="50"/>
      <c r="B11698" s="8"/>
      <c r="C11698" s="49"/>
      <c r="D11698" s="8"/>
      <c r="E11698" s="8"/>
      <c r="F11698" s="8"/>
      <c r="G11698" s="8"/>
      <c r="H11698" s="15"/>
      <c r="I11698" s="27"/>
      <c r="K11698" s="27"/>
      <c r="L11698" s="8"/>
      <c r="M11698" s="8"/>
      <c r="N11698" s="8"/>
    </row>
    <row r="11699" spans="1:14" ht="21" customHeight="1" x14ac:dyDescent="0.5">
      <c r="A11699" s="50"/>
      <c r="B11699" s="8"/>
      <c r="C11699" s="49"/>
      <c r="D11699" s="8"/>
      <c r="E11699" s="8"/>
      <c r="F11699" s="8"/>
      <c r="G11699" s="8"/>
      <c r="H11699" s="15"/>
      <c r="I11699" s="27"/>
      <c r="K11699" s="27"/>
      <c r="L11699" s="8"/>
      <c r="M11699" s="8"/>
      <c r="N11699" s="8"/>
    </row>
    <row r="11700" spans="1:14" ht="21" customHeight="1" x14ac:dyDescent="0.5">
      <c r="A11700" s="50"/>
      <c r="B11700" s="8"/>
      <c r="C11700" s="49"/>
      <c r="D11700" s="8"/>
      <c r="E11700" s="8"/>
      <c r="F11700" s="8"/>
      <c r="G11700" s="8"/>
      <c r="H11700" s="15"/>
      <c r="I11700" s="27"/>
      <c r="K11700" s="27"/>
      <c r="L11700" s="8"/>
      <c r="M11700" s="8"/>
      <c r="N11700" s="8"/>
    </row>
    <row r="11701" spans="1:14" ht="21" customHeight="1" x14ac:dyDescent="0.5">
      <c r="A11701" s="50"/>
      <c r="B11701" s="8"/>
      <c r="C11701" s="49"/>
      <c r="D11701" s="8"/>
      <c r="E11701" s="8"/>
      <c r="F11701" s="8"/>
      <c r="G11701" s="8"/>
      <c r="H11701" s="15"/>
      <c r="I11701" s="27"/>
      <c r="K11701" s="27"/>
      <c r="L11701" s="8"/>
      <c r="M11701" s="8"/>
      <c r="N11701" s="8"/>
    </row>
    <row r="11702" spans="1:14" ht="21" customHeight="1" x14ac:dyDescent="0.5">
      <c r="A11702" s="50"/>
      <c r="B11702" s="8"/>
      <c r="C11702" s="49"/>
      <c r="D11702" s="8"/>
      <c r="E11702" s="8"/>
      <c r="F11702" s="8"/>
      <c r="G11702" s="8"/>
      <c r="H11702" s="15"/>
      <c r="I11702" s="27"/>
      <c r="K11702" s="27"/>
      <c r="L11702" s="8"/>
      <c r="M11702" s="8"/>
      <c r="N11702" s="8"/>
    </row>
    <row r="11703" spans="1:14" ht="21" customHeight="1" x14ac:dyDescent="0.5">
      <c r="A11703" s="50"/>
      <c r="B11703" s="8"/>
      <c r="C11703" s="49"/>
      <c r="D11703" s="8"/>
      <c r="E11703" s="8"/>
      <c r="F11703" s="8"/>
      <c r="G11703" s="8"/>
      <c r="H11703" s="15"/>
      <c r="I11703" s="27"/>
      <c r="K11703" s="27"/>
      <c r="L11703" s="8"/>
      <c r="M11703" s="8"/>
      <c r="N11703" s="8"/>
    </row>
    <row r="11704" spans="1:14" ht="21" customHeight="1" x14ac:dyDescent="0.5">
      <c r="A11704" s="50"/>
      <c r="B11704" s="8"/>
      <c r="C11704" s="49"/>
      <c r="D11704" s="8"/>
      <c r="E11704" s="8"/>
      <c r="F11704" s="8"/>
      <c r="G11704" s="8"/>
      <c r="H11704" s="15"/>
      <c r="I11704" s="27"/>
      <c r="K11704" s="27"/>
      <c r="L11704" s="8"/>
      <c r="M11704" s="8"/>
      <c r="N11704" s="8"/>
    </row>
    <row r="11705" spans="1:14" ht="21" customHeight="1" x14ac:dyDescent="0.5">
      <c r="A11705" s="50"/>
      <c r="B11705" s="8"/>
      <c r="C11705" s="49"/>
      <c r="D11705" s="8"/>
      <c r="E11705" s="8"/>
      <c r="F11705" s="8"/>
      <c r="G11705" s="8"/>
      <c r="H11705" s="15"/>
      <c r="I11705" s="27"/>
      <c r="K11705" s="27"/>
      <c r="L11705" s="8"/>
      <c r="M11705" s="8"/>
      <c r="N11705" s="8"/>
    </row>
    <row r="11706" spans="1:14" ht="21" customHeight="1" x14ac:dyDescent="0.5">
      <c r="A11706" s="50"/>
      <c r="B11706" s="8"/>
      <c r="C11706" s="49"/>
      <c r="D11706" s="8"/>
      <c r="E11706" s="8"/>
      <c r="F11706" s="8"/>
      <c r="G11706" s="8"/>
      <c r="H11706" s="15"/>
      <c r="I11706" s="27"/>
      <c r="K11706" s="27"/>
      <c r="L11706" s="8"/>
      <c r="M11706" s="8"/>
      <c r="N11706" s="8"/>
    </row>
    <row r="11707" spans="1:14" ht="21" customHeight="1" x14ac:dyDescent="0.5">
      <c r="A11707" s="50"/>
      <c r="B11707" s="8"/>
      <c r="C11707" s="49"/>
      <c r="D11707" s="8"/>
      <c r="E11707" s="8"/>
      <c r="F11707" s="8"/>
      <c r="G11707" s="8"/>
      <c r="H11707" s="15"/>
      <c r="I11707" s="27"/>
      <c r="K11707" s="27"/>
      <c r="L11707" s="8"/>
      <c r="M11707" s="8"/>
      <c r="N11707" s="8"/>
    </row>
    <row r="11708" spans="1:14" ht="21" customHeight="1" x14ac:dyDescent="0.5">
      <c r="A11708" s="50"/>
      <c r="B11708" s="8"/>
      <c r="C11708" s="49"/>
      <c r="D11708" s="8"/>
      <c r="E11708" s="8"/>
      <c r="F11708" s="8"/>
      <c r="G11708" s="8"/>
      <c r="H11708" s="15"/>
      <c r="I11708" s="27"/>
      <c r="K11708" s="27"/>
      <c r="L11708" s="8"/>
      <c r="M11708" s="8"/>
      <c r="N11708" s="8"/>
    </row>
    <row r="11709" spans="1:14" ht="21" customHeight="1" x14ac:dyDescent="0.5">
      <c r="A11709" s="50"/>
      <c r="B11709" s="8"/>
      <c r="C11709" s="49"/>
      <c r="D11709" s="8"/>
      <c r="E11709" s="8"/>
      <c r="F11709" s="8"/>
      <c r="G11709" s="8"/>
      <c r="H11709" s="15"/>
      <c r="I11709" s="27"/>
      <c r="K11709" s="27"/>
      <c r="L11709" s="8"/>
      <c r="M11709" s="8"/>
      <c r="N11709" s="8"/>
    </row>
    <row r="11710" spans="1:14" ht="21" customHeight="1" x14ac:dyDescent="0.5">
      <c r="A11710" s="50"/>
      <c r="B11710" s="8"/>
      <c r="C11710" s="49"/>
      <c r="D11710" s="8"/>
      <c r="E11710" s="8"/>
      <c r="F11710" s="8"/>
      <c r="G11710" s="8"/>
      <c r="H11710" s="15"/>
      <c r="I11710" s="27"/>
      <c r="K11710" s="27"/>
      <c r="L11710" s="8"/>
      <c r="M11710" s="8"/>
      <c r="N11710" s="8"/>
    </row>
    <row r="11711" spans="1:14" ht="21" customHeight="1" x14ac:dyDescent="0.5">
      <c r="A11711" s="50"/>
      <c r="B11711" s="8"/>
      <c r="C11711" s="49"/>
      <c r="D11711" s="8"/>
      <c r="E11711" s="8"/>
      <c r="F11711" s="8"/>
      <c r="G11711" s="8"/>
      <c r="H11711" s="15"/>
      <c r="I11711" s="27"/>
      <c r="K11711" s="27"/>
      <c r="L11711" s="8"/>
      <c r="M11711" s="8"/>
      <c r="N11711" s="8"/>
    </row>
    <row r="11712" spans="1:14" ht="21" customHeight="1" x14ac:dyDescent="0.5">
      <c r="A11712" s="50"/>
      <c r="B11712" s="8"/>
      <c r="C11712" s="49"/>
      <c r="D11712" s="8"/>
      <c r="E11712" s="8"/>
      <c r="F11712" s="8"/>
      <c r="G11712" s="8"/>
      <c r="H11712" s="15"/>
      <c r="I11712" s="27"/>
      <c r="K11712" s="27"/>
      <c r="L11712" s="8"/>
      <c r="M11712" s="8"/>
      <c r="N11712" s="8"/>
    </row>
    <row r="11713" spans="1:14" ht="21" customHeight="1" x14ac:dyDescent="0.5">
      <c r="A11713" s="50"/>
      <c r="B11713" s="8"/>
      <c r="C11713" s="49"/>
      <c r="D11713" s="8"/>
      <c r="E11713" s="8"/>
      <c r="F11713" s="8"/>
      <c r="G11713" s="8"/>
      <c r="H11713" s="15"/>
      <c r="I11713" s="27"/>
      <c r="K11713" s="27"/>
      <c r="L11713" s="8"/>
      <c r="M11713" s="8"/>
      <c r="N11713" s="8"/>
    </row>
    <row r="11714" spans="1:14" ht="21" customHeight="1" x14ac:dyDescent="0.5">
      <c r="A11714" s="50"/>
      <c r="B11714" s="8"/>
      <c r="C11714" s="49"/>
      <c r="D11714" s="8"/>
      <c r="E11714" s="8"/>
      <c r="F11714" s="8"/>
      <c r="G11714" s="8"/>
      <c r="H11714" s="15"/>
      <c r="I11714" s="27"/>
      <c r="K11714" s="27"/>
      <c r="L11714" s="8"/>
      <c r="M11714" s="8"/>
      <c r="N11714" s="8"/>
    </row>
    <row r="11715" spans="1:14" ht="21" customHeight="1" x14ac:dyDescent="0.5">
      <c r="A11715" s="50"/>
      <c r="B11715" s="8"/>
      <c r="C11715" s="49"/>
      <c r="D11715" s="8"/>
      <c r="E11715" s="8"/>
      <c r="F11715" s="8"/>
      <c r="G11715" s="8"/>
      <c r="H11715" s="15"/>
      <c r="I11715" s="27"/>
      <c r="K11715" s="27"/>
      <c r="L11715" s="8"/>
      <c r="M11715" s="8"/>
      <c r="N11715" s="8"/>
    </row>
    <row r="11716" spans="1:14" ht="21" customHeight="1" x14ac:dyDescent="0.5">
      <c r="A11716" s="50"/>
      <c r="B11716" s="8"/>
      <c r="C11716" s="49"/>
      <c r="D11716" s="8"/>
      <c r="E11716" s="8"/>
      <c r="F11716" s="8"/>
      <c r="G11716" s="8"/>
      <c r="H11716" s="15"/>
      <c r="I11716" s="27"/>
      <c r="K11716" s="27"/>
      <c r="L11716" s="8"/>
      <c r="M11716" s="8"/>
      <c r="N11716" s="8"/>
    </row>
    <row r="11717" spans="1:14" ht="21" customHeight="1" x14ac:dyDescent="0.5">
      <c r="A11717" s="50"/>
      <c r="B11717" s="8"/>
      <c r="C11717" s="49"/>
      <c r="D11717" s="8"/>
      <c r="E11717" s="8"/>
      <c r="F11717" s="8"/>
      <c r="G11717" s="8"/>
      <c r="H11717" s="15"/>
      <c r="I11717" s="27"/>
      <c r="K11717" s="27"/>
      <c r="L11717" s="8"/>
      <c r="M11717" s="8"/>
      <c r="N11717" s="8"/>
    </row>
    <row r="11718" spans="1:14" ht="21" customHeight="1" x14ac:dyDescent="0.5">
      <c r="A11718" s="50"/>
      <c r="B11718" s="8"/>
      <c r="C11718" s="49"/>
      <c r="D11718" s="8"/>
      <c r="E11718" s="8"/>
      <c r="F11718" s="8"/>
      <c r="G11718" s="8"/>
      <c r="H11718" s="15"/>
      <c r="I11718" s="27"/>
      <c r="K11718" s="27"/>
      <c r="L11718" s="8"/>
      <c r="M11718" s="8"/>
      <c r="N11718" s="8"/>
    </row>
    <row r="11719" spans="1:14" ht="21" customHeight="1" x14ac:dyDescent="0.5">
      <c r="A11719" s="50"/>
      <c r="B11719" s="8"/>
      <c r="C11719" s="49"/>
      <c r="D11719" s="8"/>
      <c r="E11719" s="8"/>
      <c r="F11719" s="8"/>
      <c r="G11719" s="8"/>
      <c r="H11719" s="15"/>
      <c r="I11719" s="27"/>
      <c r="K11719" s="27"/>
      <c r="L11719" s="8"/>
      <c r="M11719" s="8"/>
      <c r="N11719" s="8"/>
    </row>
    <row r="11720" spans="1:14" ht="21" customHeight="1" x14ac:dyDescent="0.5">
      <c r="A11720" s="50"/>
      <c r="B11720" s="8"/>
      <c r="C11720" s="49"/>
      <c r="D11720" s="8"/>
      <c r="E11720" s="8"/>
      <c r="F11720" s="8"/>
      <c r="G11720" s="8"/>
      <c r="H11720" s="15"/>
      <c r="I11720" s="27"/>
      <c r="K11720" s="27"/>
      <c r="L11720" s="8"/>
      <c r="M11720" s="8"/>
      <c r="N11720" s="8"/>
    </row>
    <row r="11721" spans="1:14" ht="21" customHeight="1" x14ac:dyDescent="0.5">
      <c r="A11721" s="50"/>
      <c r="B11721" s="8"/>
      <c r="C11721" s="49"/>
      <c r="D11721" s="8"/>
      <c r="E11721" s="8"/>
      <c r="F11721" s="8"/>
      <c r="G11721" s="8"/>
      <c r="H11721" s="15"/>
      <c r="I11721" s="27"/>
      <c r="K11721" s="27"/>
      <c r="L11721" s="8"/>
      <c r="M11721" s="8"/>
      <c r="N11721" s="8"/>
    </row>
    <row r="11722" spans="1:14" ht="21" customHeight="1" x14ac:dyDescent="0.5">
      <c r="A11722" s="50"/>
      <c r="B11722" s="8"/>
      <c r="C11722" s="49"/>
      <c r="D11722" s="8"/>
      <c r="E11722" s="8"/>
      <c r="F11722" s="8"/>
      <c r="G11722" s="8"/>
      <c r="H11722" s="15"/>
      <c r="I11722" s="27"/>
      <c r="K11722" s="27"/>
      <c r="L11722" s="8"/>
      <c r="M11722" s="8"/>
      <c r="N11722" s="8"/>
    </row>
    <row r="11723" spans="1:14" ht="21" customHeight="1" x14ac:dyDescent="0.5">
      <c r="A11723" s="50"/>
      <c r="B11723" s="8"/>
      <c r="C11723" s="49"/>
      <c r="D11723" s="8"/>
      <c r="E11723" s="8"/>
      <c r="F11723" s="8"/>
      <c r="G11723" s="8"/>
      <c r="H11723" s="15"/>
      <c r="I11723" s="27"/>
      <c r="K11723" s="27"/>
      <c r="L11723" s="8"/>
      <c r="M11723" s="8"/>
      <c r="N11723" s="8"/>
    </row>
    <row r="11724" spans="1:14" ht="21" customHeight="1" x14ac:dyDescent="0.5">
      <c r="A11724" s="50"/>
      <c r="B11724" s="8"/>
      <c r="C11724" s="49"/>
      <c r="D11724" s="8"/>
      <c r="E11724" s="8"/>
      <c r="F11724" s="8"/>
      <c r="G11724" s="8"/>
      <c r="H11724" s="15"/>
      <c r="I11724" s="27"/>
      <c r="K11724" s="27"/>
      <c r="L11724" s="8"/>
      <c r="M11724" s="8"/>
      <c r="N11724" s="8"/>
    </row>
    <row r="11725" spans="1:14" ht="21" customHeight="1" x14ac:dyDescent="0.5">
      <c r="A11725" s="50"/>
      <c r="B11725" s="8"/>
      <c r="C11725" s="49"/>
      <c r="D11725" s="8"/>
      <c r="E11725" s="8"/>
      <c r="F11725" s="8"/>
      <c r="G11725" s="8"/>
      <c r="H11725" s="15"/>
      <c r="I11725" s="27"/>
      <c r="K11725" s="27"/>
      <c r="L11725" s="8"/>
      <c r="M11725" s="8"/>
      <c r="N11725" s="8"/>
    </row>
    <row r="11726" spans="1:14" ht="21" customHeight="1" x14ac:dyDescent="0.5">
      <c r="A11726" s="50"/>
      <c r="B11726" s="8"/>
      <c r="C11726" s="49"/>
      <c r="D11726" s="8"/>
      <c r="E11726" s="8"/>
      <c r="F11726" s="8"/>
      <c r="G11726" s="8"/>
      <c r="H11726" s="15"/>
      <c r="I11726" s="27"/>
      <c r="K11726" s="27"/>
      <c r="L11726" s="8"/>
      <c r="M11726" s="8"/>
      <c r="N11726" s="8"/>
    </row>
    <row r="11727" spans="1:14" ht="21" customHeight="1" x14ac:dyDescent="0.5">
      <c r="A11727" s="50"/>
      <c r="B11727" s="8"/>
      <c r="C11727" s="49"/>
      <c r="D11727" s="8"/>
      <c r="E11727" s="8"/>
      <c r="F11727" s="8"/>
      <c r="G11727" s="8"/>
      <c r="H11727" s="15"/>
      <c r="I11727" s="27"/>
      <c r="K11727" s="27"/>
      <c r="L11727" s="8"/>
      <c r="M11727" s="8"/>
      <c r="N11727" s="8"/>
    </row>
    <row r="11728" spans="1:14" ht="21" customHeight="1" x14ac:dyDescent="0.5">
      <c r="A11728" s="50"/>
      <c r="B11728" s="8"/>
      <c r="C11728" s="49"/>
      <c r="D11728" s="8"/>
      <c r="E11728" s="8"/>
      <c r="F11728" s="8"/>
      <c r="G11728" s="8"/>
      <c r="H11728" s="15"/>
      <c r="I11728" s="27"/>
      <c r="K11728" s="27"/>
      <c r="L11728" s="8"/>
      <c r="M11728" s="8"/>
      <c r="N11728" s="8"/>
    </row>
    <row r="11729" spans="1:14" ht="21" customHeight="1" x14ac:dyDescent="0.5">
      <c r="A11729" s="50"/>
      <c r="B11729" s="8"/>
      <c r="C11729" s="49"/>
      <c r="D11729" s="8"/>
      <c r="E11729" s="8"/>
      <c r="F11729" s="8"/>
      <c r="G11729" s="8"/>
      <c r="H11729" s="15"/>
      <c r="I11729" s="27"/>
      <c r="K11729" s="27"/>
      <c r="L11729" s="8"/>
      <c r="M11729" s="8"/>
      <c r="N11729" s="8"/>
    </row>
    <row r="11730" spans="1:14" ht="21" customHeight="1" x14ac:dyDescent="0.5">
      <c r="A11730" s="50"/>
      <c r="B11730" s="8"/>
      <c r="C11730" s="49"/>
      <c r="D11730" s="8"/>
      <c r="E11730" s="8"/>
      <c r="F11730" s="8"/>
      <c r="G11730" s="8"/>
      <c r="H11730" s="15"/>
      <c r="I11730" s="27"/>
      <c r="K11730" s="27"/>
      <c r="L11730" s="8"/>
      <c r="M11730" s="8"/>
      <c r="N11730" s="8"/>
    </row>
    <row r="11731" spans="1:14" ht="21" customHeight="1" x14ac:dyDescent="0.5">
      <c r="A11731" s="50"/>
      <c r="B11731" s="8"/>
      <c r="C11731" s="49"/>
      <c r="D11731" s="8"/>
      <c r="E11731" s="8"/>
      <c r="F11731" s="8"/>
      <c r="G11731" s="8"/>
      <c r="H11731" s="15"/>
      <c r="I11731" s="27"/>
      <c r="K11731" s="27"/>
      <c r="L11731" s="8"/>
      <c r="M11731" s="8"/>
      <c r="N11731" s="8"/>
    </row>
    <row r="11732" spans="1:14" ht="21" customHeight="1" x14ac:dyDescent="0.5">
      <c r="A11732" s="50"/>
      <c r="B11732" s="8"/>
      <c r="C11732" s="49"/>
      <c r="D11732" s="8"/>
      <c r="E11732" s="8"/>
      <c r="F11732" s="8"/>
      <c r="G11732" s="8"/>
      <c r="H11732" s="15"/>
      <c r="I11732" s="27"/>
      <c r="K11732" s="27"/>
      <c r="L11732" s="8"/>
      <c r="M11732" s="8"/>
      <c r="N11732" s="8"/>
    </row>
    <row r="11733" spans="1:14" ht="21" customHeight="1" x14ac:dyDescent="0.5">
      <c r="A11733" s="50"/>
      <c r="B11733" s="8"/>
      <c r="C11733" s="49"/>
      <c r="D11733" s="8"/>
      <c r="E11733" s="8"/>
      <c r="F11733" s="8"/>
      <c r="G11733" s="8"/>
      <c r="H11733" s="15"/>
      <c r="I11733" s="27"/>
      <c r="K11733" s="27"/>
      <c r="L11733" s="8"/>
      <c r="M11733" s="8"/>
      <c r="N11733" s="8"/>
    </row>
    <row r="11734" spans="1:14" ht="21" customHeight="1" x14ac:dyDescent="0.5">
      <c r="A11734" s="50"/>
      <c r="B11734" s="8"/>
      <c r="C11734" s="49"/>
      <c r="D11734" s="8"/>
      <c r="E11734" s="8"/>
      <c r="F11734" s="8"/>
      <c r="G11734" s="8"/>
      <c r="H11734" s="15"/>
      <c r="I11734" s="27"/>
      <c r="K11734" s="27"/>
      <c r="L11734" s="8"/>
      <c r="M11734" s="8"/>
      <c r="N11734" s="8"/>
    </row>
    <row r="11735" spans="1:14" ht="21" customHeight="1" x14ac:dyDescent="0.5">
      <c r="A11735" s="50"/>
      <c r="B11735" s="8"/>
      <c r="C11735" s="49"/>
      <c r="D11735" s="8"/>
      <c r="E11735" s="8"/>
      <c r="F11735" s="8"/>
      <c r="G11735" s="8"/>
      <c r="H11735" s="15"/>
      <c r="I11735" s="27"/>
      <c r="K11735" s="27"/>
      <c r="L11735" s="8"/>
      <c r="M11735" s="8"/>
      <c r="N11735" s="8"/>
    </row>
    <row r="11736" spans="1:14" ht="21" customHeight="1" x14ac:dyDescent="0.5">
      <c r="A11736" s="50"/>
      <c r="B11736" s="8"/>
      <c r="C11736" s="49"/>
      <c r="D11736" s="8"/>
      <c r="E11736" s="8"/>
      <c r="F11736" s="8"/>
      <c r="G11736" s="8"/>
      <c r="H11736" s="15"/>
      <c r="I11736" s="27"/>
      <c r="K11736" s="27"/>
      <c r="L11736" s="8"/>
      <c r="M11736" s="8"/>
      <c r="N11736" s="8"/>
    </row>
    <row r="11737" spans="1:14" ht="21" customHeight="1" x14ac:dyDescent="0.5">
      <c r="A11737" s="50"/>
      <c r="B11737" s="8"/>
      <c r="C11737" s="49"/>
      <c r="D11737" s="8"/>
      <c r="E11737" s="8"/>
      <c r="F11737" s="8"/>
      <c r="G11737" s="8"/>
      <c r="H11737" s="15"/>
      <c r="I11737" s="27"/>
      <c r="K11737" s="27"/>
      <c r="L11737" s="8"/>
      <c r="M11737" s="8"/>
      <c r="N11737" s="8"/>
    </row>
    <row r="11738" spans="1:14" ht="21" customHeight="1" x14ac:dyDescent="0.5">
      <c r="A11738" s="50"/>
      <c r="B11738" s="8"/>
      <c r="C11738" s="49"/>
      <c r="D11738" s="8"/>
      <c r="E11738" s="8"/>
      <c r="F11738" s="8"/>
      <c r="G11738" s="8"/>
      <c r="H11738" s="15"/>
      <c r="I11738" s="27"/>
      <c r="K11738" s="27"/>
      <c r="L11738" s="8"/>
      <c r="M11738" s="8"/>
      <c r="N11738" s="8"/>
    </row>
    <row r="11739" spans="1:14" ht="21" customHeight="1" x14ac:dyDescent="0.5">
      <c r="A11739" s="50"/>
      <c r="B11739" s="8"/>
      <c r="C11739" s="49"/>
      <c r="D11739" s="8"/>
      <c r="E11739" s="8"/>
      <c r="F11739" s="8"/>
      <c r="G11739" s="8"/>
      <c r="H11739" s="15"/>
      <c r="I11739" s="27"/>
      <c r="K11739" s="27"/>
      <c r="L11739" s="8"/>
      <c r="M11739" s="8"/>
      <c r="N11739" s="8"/>
    </row>
    <row r="11740" spans="1:14" ht="21" customHeight="1" x14ac:dyDescent="0.5">
      <c r="A11740" s="50"/>
      <c r="B11740" s="8"/>
      <c r="C11740" s="49"/>
      <c r="D11740" s="8"/>
      <c r="E11740" s="8"/>
      <c r="F11740" s="8"/>
      <c r="G11740" s="8"/>
      <c r="H11740" s="15"/>
      <c r="I11740" s="27"/>
      <c r="K11740" s="27"/>
      <c r="L11740" s="8"/>
      <c r="M11740" s="8"/>
      <c r="N11740" s="8"/>
    </row>
    <row r="11741" spans="1:14" ht="21" customHeight="1" x14ac:dyDescent="0.5">
      <c r="A11741" s="50"/>
      <c r="B11741" s="8"/>
      <c r="C11741" s="49"/>
      <c r="D11741" s="8"/>
      <c r="E11741" s="8"/>
      <c r="F11741" s="8"/>
      <c r="G11741" s="8"/>
      <c r="H11741" s="15"/>
      <c r="I11741" s="27"/>
      <c r="K11741" s="27"/>
      <c r="L11741" s="8"/>
      <c r="M11741" s="8"/>
      <c r="N11741" s="8"/>
    </row>
    <row r="11742" spans="1:14" ht="21" customHeight="1" x14ac:dyDescent="0.5">
      <c r="A11742" s="50"/>
      <c r="B11742" s="8"/>
      <c r="C11742" s="49"/>
      <c r="D11742" s="8"/>
      <c r="E11742" s="8"/>
      <c r="F11742" s="8"/>
      <c r="G11742" s="8"/>
      <c r="H11742" s="15"/>
      <c r="I11742" s="27"/>
      <c r="K11742" s="27"/>
      <c r="L11742" s="8"/>
      <c r="M11742" s="8"/>
      <c r="N11742" s="8"/>
    </row>
    <row r="11743" spans="1:14" ht="21" customHeight="1" x14ac:dyDescent="0.5">
      <c r="A11743" s="50"/>
      <c r="B11743" s="8"/>
      <c r="C11743" s="49"/>
      <c r="D11743" s="8"/>
      <c r="E11743" s="8"/>
      <c r="F11743" s="8"/>
      <c r="G11743" s="8"/>
      <c r="H11743" s="15"/>
      <c r="I11743" s="27"/>
      <c r="K11743" s="27"/>
      <c r="L11743" s="8"/>
      <c r="M11743" s="8"/>
      <c r="N11743" s="8"/>
    </row>
    <row r="11744" spans="1:14" ht="21" customHeight="1" x14ac:dyDescent="0.5">
      <c r="A11744" s="50"/>
      <c r="B11744" s="8"/>
      <c r="C11744" s="49"/>
      <c r="D11744" s="8"/>
      <c r="E11744" s="8"/>
      <c r="F11744" s="8"/>
      <c r="G11744" s="8"/>
      <c r="H11744" s="15"/>
      <c r="I11744" s="27"/>
      <c r="K11744" s="27"/>
      <c r="L11744" s="8"/>
      <c r="M11744" s="8"/>
      <c r="N11744" s="8"/>
    </row>
    <row r="11745" spans="1:14" ht="21" customHeight="1" x14ac:dyDescent="0.5">
      <c r="A11745" s="50"/>
      <c r="B11745" s="8"/>
      <c r="C11745" s="49"/>
      <c r="D11745" s="8"/>
      <c r="E11745" s="8"/>
      <c r="F11745" s="8"/>
      <c r="G11745" s="8"/>
      <c r="H11745" s="15"/>
      <c r="I11745" s="27"/>
      <c r="K11745" s="27"/>
      <c r="L11745" s="8"/>
      <c r="M11745" s="8"/>
      <c r="N11745" s="8"/>
    </row>
    <row r="11746" spans="1:14" ht="21" customHeight="1" x14ac:dyDescent="0.5">
      <c r="A11746" s="50"/>
      <c r="B11746" s="8"/>
      <c r="C11746" s="49"/>
      <c r="D11746" s="8"/>
      <c r="E11746" s="8"/>
      <c r="F11746" s="8"/>
      <c r="G11746" s="8"/>
      <c r="H11746" s="15"/>
      <c r="I11746" s="27"/>
      <c r="K11746" s="27"/>
      <c r="L11746" s="8"/>
      <c r="M11746" s="8"/>
      <c r="N11746" s="8"/>
    </row>
    <row r="11747" spans="1:14" ht="21" customHeight="1" x14ac:dyDescent="0.5">
      <c r="A11747" s="50"/>
      <c r="B11747" s="8"/>
      <c r="C11747" s="49"/>
      <c r="D11747" s="8"/>
      <c r="E11747" s="8"/>
      <c r="F11747" s="8"/>
      <c r="G11747" s="8"/>
      <c r="H11747" s="15"/>
      <c r="I11747" s="27"/>
      <c r="K11747" s="27"/>
      <c r="L11747" s="8"/>
      <c r="M11747" s="8"/>
      <c r="N11747" s="8"/>
    </row>
    <row r="11748" spans="1:14" ht="21" customHeight="1" x14ac:dyDescent="0.5">
      <c r="A11748" s="50"/>
      <c r="B11748" s="8"/>
      <c r="C11748" s="49"/>
      <c r="D11748" s="8"/>
      <c r="E11748" s="8"/>
      <c r="F11748" s="8"/>
      <c r="G11748" s="8"/>
      <c r="H11748" s="15"/>
      <c r="I11748" s="27"/>
      <c r="K11748" s="27"/>
      <c r="L11748" s="8"/>
      <c r="M11748" s="8"/>
      <c r="N11748" s="8"/>
    </row>
    <row r="11749" spans="1:14" ht="21" customHeight="1" x14ac:dyDescent="0.5">
      <c r="A11749" s="50"/>
      <c r="B11749" s="8"/>
      <c r="C11749" s="49"/>
      <c r="D11749" s="8"/>
      <c r="E11749" s="8"/>
      <c r="F11749" s="8"/>
      <c r="G11749" s="8"/>
      <c r="H11749" s="15"/>
      <c r="I11749" s="27"/>
      <c r="K11749" s="27"/>
      <c r="L11749" s="8"/>
      <c r="M11749" s="8"/>
      <c r="N11749" s="8"/>
    </row>
    <row r="11750" spans="1:14" ht="21" customHeight="1" x14ac:dyDescent="0.5">
      <c r="A11750" s="50"/>
      <c r="B11750" s="8"/>
      <c r="C11750" s="49"/>
      <c r="D11750" s="8"/>
      <c r="E11750" s="8"/>
      <c r="F11750" s="8"/>
      <c r="G11750" s="8"/>
      <c r="H11750" s="15"/>
      <c r="I11750" s="27"/>
      <c r="K11750" s="27"/>
      <c r="L11750" s="8"/>
      <c r="M11750" s="8"/>
      <c r="N11750" s="8"/>
    </row>
    <row r="11751" spans="1:14" ht="21" customHeight="1" x14ac:dyDescent="0.5">
      <c r="A11751" s="50"/>
      <c r="B11751" s="8"/>
      <c r="C11751" s="49"/>
      <c r="D11751" s="8"/>
      <c r="E11751" s="8"/>
      <c r="F11751" s="8"/>
      <c r="G11751" s="8"/>
      <c r="H11751" s="15"/>
      <c r="I11751" s="27"/>
      <c r="K11751" s="27"/>
      <c r="L11751" s="8"/>
      <c r="M11751" s="8"/>
      <c r="N11751" s="8"/>
    </row>
    <row r="11752" spans="1:14" ht="21" customHeight="1" x14ac:dyDescent="0.5">
      <c r="A11752" s="50"/>
      <c r="B11752" s="8"/>
      <c r="C11752" s="49"/>
      <c r="D11752" s="8"/>
      <c r="E11752" s="8"/>
      <c r="F11752" s="8"/>
      <c r="G11752" s="8"/>
      <c r="H11752" s="15"/>
      <c r="I11752" s="27"/>
      <c r="K11752" s="27"/>
      <c r="L11752" s="8"/>
      <c r="M11752" s="8"/>
      <c r="N11752" s="8"/>
    </row>
    <row r="11753" spans="1:14" ht="21" customHeight="1" x14ac:dyDescent="0.5">
      <c r="A11753" s="50"/>
      <c r="B11753" s="8"/>
      <c r="C11753" s="49"/>
      <c r="D11753" s="8"/>
      <c r="E11753" s="8"/>
      <c r="F11753" s="8"/>
      <c r="G11753" s="8"/>
      <c r="H11753" s="15"/>
      <c r="I11753" s="27"/>
      <c r="K11753" s="27"/>
      <c r="L11753" s="8"/>
      <c r="M11753" s="8"/>
      <c r="N11753" s="8"/>
    </row>
    <row r="11754" spans="1:14" ht="21" customHeight="1" x14ac:dyDescent="0.5">
      <c r="A11754" s="50"/>
      <c r="B11754" s="8"/>
      <c r="C11754" s="49"/>
      <c r="D11754" s="8"/>
      <c r="E11754" s="8"/>
      <c r="F11754" s="8"/>
      <c r="G11754" s="8"/>
      <c r="H11754" s="15"/>
      <c r="I11754" s="27"/>
      <c r="K11754" s="27"/>
      <c r="L11754" s="8"/>
      <c r="M11754" s="8"/>
      <c r="N11754" s="8"/>
    </row>
    <row r="11755" spans="1:14" ht="21" customHeight="1" x14ac:dyDescent="0.5">
      <c r="A11755" s="50"/>
      <c r="B11755" s="8"/>
      <c r="C11755" s="49"/>
      <c r="D11755" s="8"/>
      <c r="E11755" s="8"/>
      <c r="F11755" s="8"/>
      <c r="G11755" s="8"/>
      <c r="H11755" s="15"/>
      <c r="I11755" s="27"/>
      <c r="K11755" s="27"/>
      <c r="L11755" s="8"/>
      <c r="M11755" s="8"/>
      <c r="N11755" s="8"/>
    </row>
    <row r="11756" spans="1:14" ht="21" customHeight="1" x14ac:dyDescent="0.5">
      <c r="A11756" s="50"/>
      <c r="B11756" s="8"/>
      <c r="C11756" s="49"/>
      <c r="D11756" s="8"/>
      <c r="E11756" s="8"/>
      <c r="F11756" s="8"/>
      <c r="G11756" s="8"/>
      <c r="H11756" s="15"/>
      <c r="I11756" s="27"/>
      <c r="K11756" s="27"/>
      <c r="L11756" s="8"/>
      <c r="M11756" s="8"/>
      <c r="N11756" s="8"/>
    </row>
    <row r="11757" spans="1:14" ht="21" customHeight="1" x14ac:dyDescent="0.5">
      <c r="A11757" s="50"/>
      <c r="B11757" s="8"/>
      <c r="C11757" s="49"/>
      <c r="D11757" s="8"/>
      <c r="E11757" s="8"/>
      <c r="F11757" s="8"/>
      <c r="G11757" s="8"/>
      <c r="H11757" s="15"/>
      <c r="I11757" s="27"/>
      <c r="K11757" s="27"/>
      <c r="L11757" s="8"/>
      <c r="M11757" s="8"/>
      <c r="N11757" s="8"/>
    </row>
    <row r="11758" spans="1:14" ht="21" customHeight="1" x14ac:dyDescent="0.5">
      <c r="A11758" s="50"/>
      <c r="B11758" s="8"/>
      <c r="C11758" s="49"/>
      <c r="D11758" s="8"/>
      <c r="E11758" s="8"/>
      <c r="F11758" s="8"/>
      <c r="G11758" s="8"/>
      <c r="H11758" s="15"/>
      <c r="I11758" s="27"/>
      <c r="K11758" s="27"/>
      <c r="L11758" s="8"/>
      <c r="M11758" s="8"/>
      <c r="N11758" s="8"/>
    </row>
    <row r="11759" spans="1:14" ht="21" customHeight="1" x14ac:dyDescent="0.5">
      <c r="A11759" s="50"/>
      <c r="B11759" s="8"/>
      <c r="C11759" s="49"/>
      <c r="D11759" s="8"/>
      <c r="E11759" s="8"/>
      <c r="F11759" s="8"/>
      <c r="G11759" s="8"/>
      <c r="H11759" s="15"/>
      <c r="I11759" s="27"/>
      <c r="K11759" s="27"/>
      <c r="L11759" s="8"/>
      <c r="M11759" s="8"/>
      <c r="N11759" s="8"/>
    </row>
    <row r="11760" spans="1:14" ht="21" customHeight="1" x14ac:dyDescent="0.5">
      <c r="A11760" s="50"/>
      <c r="B11760" s="8"/>
      <c r="C11760" s="49"/>
      <c r="D11760" s="8"/>
      <c r="E11760" s="8"/>
      <c r="F11760" s="8"/>
      <c r="G11760" s="8"/>
      <c r="H11760" s="15"/>
      <c r="I11760" s="27"/>
      <c r="K11760" s="27"/>
      <c r="L11760" s="8"/>
      <c r="M11760" s="8"/>
      <c r="N11760" s="8"/>
    </row>
    <row r="11761" spans="1:14" ht="21" customHeight="1" x14ac:dyDescent="0.5">
      <c r="A11761" s="50"/>
      <c r="B11761" s="8"/>
      <c r="C11761" s="49"/>
      <c r="D11761" s="8"/>
      <c r="E11761" s="8"/>
      <c r="F11761" s="8"/>
      <c r="G11761" s="8"/>
      <c r="H11761" s="15"/>
      <c r="I11761" s="27"/>
      <c r="K11761" s="27"/>
      <c r="L11761" s="8"/>
      <c r="M11761" s="8"/>
      <c r="N11761" s="8"/>
    </row>
    <row r="11762" spans="1:14" ht="21" customHeight="1" x14ac:dyDescent="0.5">
      <c r="A11762" s="50"/>
      <c r="B11762" s="8"/>
      <c r="C11762" s="49"/>
      <c r="D11762" s="8"/>
      <c r="E11762" s="8"/>
      <c r="F11762" s="8"/>
      <c r="G11762" s="8"/>
      <c r="H11762" s="15"/>
      <c r="I11762" s="27"/>
      <c r="K11762" s="27"/>
      <c r="L11762" s="8"/>
      <c r="M11762" s="8"/>
      <c r="N11762" s="8"/>
    </row>
    <row r="11763" spans="1:14" ht="21" customHeight="1" x14ac:dyDescent="0.5">
      <c r="A11763" s="50"/>
      <c r="B11763" s="8"/>
      <c r="C11763" s="49"/>
      <c r="D11763" s="8"/>
      <c r="E11763" s="8"/>
      <c r="F11763" s="8"/>
      <c r="G11763" s="8"/>
      <c r="H11763" s="15"/>
      <c r="I11763" s="27"/>
      <c r="K11763" s="27"/>
      <c r="L11763" s="8"/>
      <c r="M11763" s="8"/>
      <c r="N11763" s="8"/>
    </row>
    <row r="11764" spans="1:14" ht="21" customHeight="1" x14ac:dyDescent="0.5">
      <c r="A11764" s="50"/>
      <c r="B11764" s="8"/>
      <c r="C11764" s="49"/>
      <c r="D11764" s="8"/>
      <c r="E11764" s="8"/>
      <c r="F11764" s="8"/>
      <c r="G11764" s="8"/>
      <c r="H11764" s="15"/>
      <c r="I11764" s="27"/>
      <c r="K11764" s="27"/>
      <c r="L11764" s="8"/>
      <c r="M11764" s="8"/>
      <c r="N11764" s="8"/>
    </row>
    <row r="11765" spans="1:14" ht="21" customHeight="1" x14ac:dyDescent="0.5">
      <c r="A11765" s="50"/>
      <c r="B11765" s="8"/>
      <c r="C11765" s="49"/>
      <c r="D11765" s="8"/>
      <c r="E11765" s="8"/>
      <c r="F11765" s="8"/>
      <c r="G11765" s="8"/>
      <c r="H11765" s="15"/>
      <c r="I11765" s="27"/>
      <c r="K11765" s="27"/>
      <c r="L11765" s="8"/>
      <c r="M11765" s="8"/>
      <c r="N11765" s="8"/>
    </row>
    <row r="11766" spans="1:14" ht="21" customHeight="1" x14ac:dyDescent="0.5">
      <c r="A11766" s="50"/>
      <c r="B11766" s="8"/>
      <c r="C11766" s="49"/>
      <c r="D11766" s="8"/>
      <c r="E11766" s="8"/>
      <c r="F11766" s="8"/>
      <c r="G11766" s="8"/>
      <c r="H11766" s="15"/>
      <c r="I11766" s="27"/>
      <c r="K11766" s="27"/>
      <c r="L11766" s="8"/>
      <c r="M11766" s="8"/>
      <c r="N11766" s="8"/>
    </row>
    <row r="11767" spans="1:14" ht="21" customHeight="1" x14ac:dyDescent="0.5">
      <c r="A11767" s="50"/>
      <c r="B11767" s="8"/>
      <c r="C11767" s="49"/>
      <c r="D11767" s="8"/>
      <c r="E11767" s="8"/>
      <c r="F11767" s="8"/>
      <c r="G11767" s="8"/>
      <c r="H11767" s="15"/>
      <c r="I11767" s="27"/>
      <c r="K11767" s="27"/>
      <c r="L11767" s="8"/>
      <c r="M11767" s="8"/>
      <c r="N11767" s="8"/>
    </row>
    <row r="11768" spans="1:14" ht="21" customHeight="1" x14ac:dyDescent="0.5">
      <c r="A11768" s="50"/>
      <c r="B11768" s="8"/>
      <c r="C11768" s="49"/>
      <c r="D11768" s="8"/>
      <c r="E11768" s="8"/>
      <c r="F11768" s="8"/>
      <c r="G11768" s="8"/>
      <c r="H11768" s="15"/>
      <c r="I11768" s="27"/>
      <c r="K11768" s="27"/>
      <c r="L11768" s="8"/>
      <c r="M11768" s="8"/>
      <c r="N11768" s="8"/>
    </row>
    <row r="11769" spans="1:14" ht="21" customHeight="1" x14ac:dyDescent="0.5">
      <c r="A11769" s="50"/>
      <c r="B11769" s="8"/>
      <c r="C11769" s="49"/>
      <c r="D11769" s="8"/>
      <c r="E11769" s="8"/>
      <c r="F11769" s="8"/>
      <c r="G11769" s="8"/>
      <c r="H11769" s="15"/>
      <c r="I11769" s="27"/>
      <c r="K11769" s="27"/>
      <c r="L11769" s="8"/>
      <c r="M11769" s="8"/>
      <c r="N11769" s="8"/>
    </row>
    <row r="11770" spans="1:14" ht="21" customHeight="1" x14ac:dyDescent="0.5">
      <c r="A11770" s="50"/>
      <c r="B11770" s="8"/>
      <c r="C11770" s="49"/>
      <c r="D11770" s="8"/>
      <c r="E11770" s="8"/>
      <c r="F11770" s="8"/>
      <c r="G11770" s="8"/>
      <c r="H11770" s="15"/>
      <c r="I11770" s="27"/>
      <c r="K11770" s="27"/>
      <c r="L11770" s="8"/>
      <c r="M11770" s="8"/>
      <c r="N11770" s="8"/>
    </row>
    <row r="11771" spans="1:14" ht="21" customHeight="1" x14ac:dyDescent="0.5">
      <c r="A11771" s="50"/>
      <c r="B11771" s="8"/>
      <c r="C11771" s="49"/>
      <c r="D11771" s="8"/>
      <c r="E11771" s="8"/>
      <c r="F11771" s="8"/>
      <c r="G11771" s="8"/>
      <c r="H11771" s="15"/>
      <c r="I11771" s="27"/>
      <c r="K11771" s="27"/>
      <c r="L11771" s="8"/>
      <c r="M11771" s="8"/>
      <c r="N11771" s="8"/>
    </row>
    <row r="11772" spans="1:14" ht="21" customHeight="1" x14ac:dyDescent="0.5">
      <c r="A11772" s="50"/>
      <c r="B11772" s="8"/>
      <c r="C11772" s="49"/>
      <c r="D11772" s="8"/>
      <c r="E11772" s="8"/>
      <c r="F11772" s="8"/>
      <c r="G11772" s="8"/>
      <c r="H11772" s="15"/>
      <c r="I11772" s="27"/>
      <c r="K11772" s="27"/>
      <c r="L11772" s="8"/>
      <c r="M11772" s="8"/>
      <c r="N11772" s="8"/>
    </row>
    <row r="11773" spans="1:14" ht="21" customHeight="1" x14ac:dyDescent="0.5">
      <c r="A11773" s="50"/>
      <c r="B11773" s="8"/>
      <c r="C11773" s="49"/>
      <c r="D11773" s="8"/>
      <c r="E11773" s="8"/>
      <c r="F11773" s="8"/>
      <c r="G11773" s="8"/>
      <c r="H11773" s="15"/>
      <c r="I11773" s="27"/>
      <c r="K11773" s="27"/>
      <c r="L11773" s="8"/>
      <c r="M11773" s="8"/>
      <c r="N11773" s="8"/>
    </row>
    <row r="11774" spans="1:14" ht="21" customHeight="1" x14ac:dyDescent="0.5">
      <c r="A11774" s="50"/>
      <c r="B11774" s="8"/>
      <c r="C11774" s="49"/>
      <c r="D11774" s="8"/>
      <c r="E11774" s="8"/>
      <c r="F11774" s="8"/>
      <c r="G11774" s="8"/>
      <c r="H11774" s="15"/>
      <c r="I11774" s="27"/>
      <c r="K11774" s="27"/>
      <c r="L11774" s="8"/>
      <c r="M11774" s="8"/>
      <c r="N11774" s="8"/>
    </row>
    <row r="11775" spans="1:14" ht="21" customHeight="1" x14ac:dyDescent="0.5">
      <c r="A11775" s="50"/>
      <c r="B11775" s="8"/>
      <c r="C11775" s="49"/>
      <c r="D11775" s="8"/>
      <c r="E11775" s="8"/>
      <c r="F11775" s="8"/>
      <c r="G11775" s="8"/>
      <c r="H11775" s="15"/>
      <c r="I11775" s="27"/>
      <c r="K11775" s="27"/>
      <c r="L11775" s="8"/>
      <c r="M11775" s="8"/>
      <c r="N11775" s="8"/>
    </row>
    <row r="11776" spans="1:14" ht="21" customHeight="1" x14ac:dyDescent="0.5">
      <c r="A11776" s="50"/>
      <c r="B11776" s="8"/>
      <c r="C11776" s="49"/>
      <c r="D11776" s="8"/>
      <c r="E11776" s="8"/>
      <c r="F11776" s="8"/>
      <c r="G11776" s="8"/>
      <c r="H11776" s="15"/>
      <c r="I11776" s="27"/>
      <c r="K11776" s="27"/>
      <c r="L11776" s="8"/>
      <c r="M11776" s="8"/>
      <c r="N11776" s="8"/>
    </row>
    <row r="11777" spans="1:14" ht="21" customHeight="1" x14ac:dyDescent="0.5">
      <c r="A11777" s="50"/>
      <c r="B11777" s="8"/>
      <c r="C11777" s="49"/>
      <c r="D11777" s="8"/>
      <c r="E11777" s="8"/>
      <c r="F11777" s="8"/>
      <c r="G11777" s="8"/>
      <c r="H11777" s="15"/>
      <c r="I11777" s="27"/>
      <c r="K11777" s="27"/>
      <c r="L11777" s="8"/>
      <c r="M11777" s="8"/>
      <c r="N11777" s="8"/>
    </row>
    <row r="11778" spans="1:14" ht="21" customHeight="1" x14ac:dyDescent="0.5">
      <c r="A11778" s="50"/>
      <c r="B11778" s="8"/>
      <c r="C11778" s="49"/>
      <c r="D11778" s="8"/>
      <c r="E11778" s="8"/>
      <c r="F11778" s="8"/>
      <c r="G11778" s="8"/>
      <c r="H11778" s="15"/>
      <c r="I11778" s="27"/>
      <c r="K11778" s="27"/>
      <c r="L11778" s="8"/>
      <c r="M11778" s="8"/>
      <c r="N11778" s="8"/>
    </row>
    <row r="11779" spans="1:14" ht="21" customHeight="1" x14ac:dyDescent="0.5">
      <c r="A11779" s="50"/>
      <c r="B11779" s="8"/>
      <c r="C11779" s="49"/>
      <c r="D11779" s="8"/>
      <c r="E11779" s="8"/>
      <c r="F11779" s="8"/>
      <c r="G11779" s="8"/>
      <c r="H11779" s="15"/>
      <c r="I11779" s="27"/>
      <c r="K11779" s="27"/>
      <c r="L11779" s="8"/>
      <c r="M11779" s="8"/>
      <c r="N11779" s="8"/>
    </row>
    <row r="11780" spans="1:14" ht="21" customHeight="1" x14ac:dyDescent="0.5">
      <c r="A11780" s="50"/>
      <c r="B11780" s="8"/>
      <c r="C11780" s="49"/>
      <c r="D11780" s="8"/>
      <c r="E11780" s="8"/>
      <c r="F11780" s="8"/>
      <c r="G11780" s="8"/>
      <c r="H11780" s="15"/>
      <c r="I11780" s="27"/>
      <c r="K11780" s="27"/>
      <c r="L11780" s="8"/>
      <c r="M11780" s="8"/>
      <c r="N11780" s="8"/>
    </row>
    <row r="11781" spans="1:14" ht="21" customHeight="1" x14ac:dyDescent="0.5">
      <c r="A11781" s="50"/>
      <c r="B11781" s="8"/>
      <c r="C11781" s="49"/>
      <c r="D11781" s="8"/>
      <c r="E11781" s="8"/>
      <c r="F11781" s="8"/>
      <c r="G11781" s="8"/>
      <c r="H11781" s="15"/>
      <c r="I11781" s="27"/>
      <c r="K11781" s="27"/>
      <c r="L11781" s="8"/>
      <c r="M11781" s="8"/>
      <c r="N11781" s="8"/>
    </row>
    <row r="11782" spans="1:14" ht="21" customHeight="1" x14ac:dyDescent="0.5">
      <c r="A11782" s="50"/>
      <c r="B11782" s="8"/>
      <c r="C11782" s="49"/>
      <c r="D11782" s="8"/>
      <c r="E11782" s="8"/>
      <c r="F11782" s="8"/>
      <c r="G11782" s="8"/>
      <c r="H11782" s="15"/>
      <c r="I11782" s="27"/>
      <c r="K11782" s="27"/>
      <c r="L11782" s="8"/>
      <c r="M11782" s="8"/>
      <c r="N11782" s="8"/>
    </row>
    <row r="11783" spans="1:14" ht="21" customHeight="1" x14ac:dyDescent="0.5">
      <c r="A11783" s="50"/>
      <c r="B11783" s="8"/>
      <c r="C11783" s="49"/>
      <c r="D11783" s="8"/>
      <c r="E11783" s="8"/>
      <c r="F11783" s="8"/>
      <c r="G11783" s="8"/>
      <c r="H11783" s="15"/>
      <c r="I11783" s="27"/>
      <c r="K11783" s="27"/>
      <c r="L11783" s="8"/>
      <c r="M11783" s="8"/>
      <c r="N11783" s="8"/>
    </row>
    <row r="11784" spans="1:14" ht="21" customHeight="1" x14ac:dyDescent="0.5">
      <c r="A11784" s="50"/>
      <c r="B11784" s="8"/>
      <c r="C11784" s="49"/>
      <c r="D11784" s="8"/>
      <c r="E11784" s="8"/>
      <c r="F11784" s="8"/>
      <c r="G11784" s="8"/>
      <c r="H11784" s="15"/>
      <c r="I11784" s="27"/>
      <c r="K11784" s="27"/>
      <c r="L11784" s="8"/>
      <c r="M11784" s="8"/>
      <c r="N11784" s="8"/>
    </row>
    <row r="11785" spans="1:14" ht="21" customHeight="1" x14ac:dyDescent="0.5">
      <c r="A11785" s="50"/>
      <c r="B11785" s="8"/>
      <c r="C11785" s="49"/>
      <c r="D11785" s="8"/>
      <c r="E11785" s="8"/>
      <c r="F11785" s="8"/>
      <c r="G11785" s="8"/>
      <c r="H11785" s="15"/>
      <c r="I11785" s="27"/>
      <c r="K11785" s="27"/>
      <c r="L11785" s="8"/>
      <c r="M11785" s="8"/>
      <c r="N11785" s="8"/>
    </row>
    <row r="11786" spans="1:14" ht="21" customHeight="1" x14ac:dyDescent="0.5">
      <c r="A11786" s="50"/>
      <c r="B11786" s="8"/>
      <c r="C11786" s="49"/>
      <c r="D11786" s="8"/>
      <c r="E11786" s="8"/>
      <c r="F11786" s="8"/>
      <c r="G11786" s="8"/>
      <c r="H11786" s="15"/>
      <c r="I11786" s="27"/>
      <c r="K11786" s="27"/>
      <c r="L11786" s="8"/>
      <c r="M11786" s="8"/>
      <c r="N11786" s="8"/>
    </row>
    <row r="11787" spans="1:14" ht="21" customHeight="1" x14ac:dyDescent="0.5">
      <c r="A11787" s="50"/>
      <c r="B11787" s="8"/>
      <c r="C11787" s="49"/>
      <c r="D11787" s="8"/>
      <c r="E11787" s="8"/>
      <c r="F11787" s="8"/>
      <c r="G11787" s="8"/>
      <c r="H11787" s="15"/>
      <c r="I11787" s="27"/>
      <c r="K11787" s="27"/>
      <c r="L11787" s="8"/>
      <c r="M11787" s="8"/>
      <c r="N11787" s="8"/>
    </row>
    <row r="11788" spans="1:14" ht="21" customHeight="1" x14ac:dyDescent="0.5">
      <c r="A11788" s="50"/>
      <c r="B11788" s="8"/>
      <c r="C11788" s="49"/>
      <c r="D11788" s="8"/>
      <c r="E11788" s="8"/>
      <c r="F11788" s="8"/>
      <c r="G11788" s="8"/>
      <c r="H11788" s="15"/>
      <c r="I11788" s="27"/>
      <c r="K11788" s="27"/>
      <c r="L11788" s="8"/>
      <c r="M11788" s="8"/>
      <c r="N11788" s="8"/>
    </row>
    <row r="11789" spans="1:14" ht="21" customHeight="1" x14ac:dyDescent="0.5">
      <c r="A11789" s="50"/>
      <c r="B11789" s="8"/>
      <c r="C11789" s="49"/>
      <c r="D11789" s="8"/>
      <c r="E11789" s="8"/>
      <c r="F11789" s="8"/>
      <c r="G11789" s="8"/>
      <c r="H11789" s="15"/>
      <c r="I11789" s="27"/>
      <c r="K11789" s="27"/>
      <c r="L11789" s="8"/>
      <c r="M11789" s="8"/>
      <c r="N11789" s="8"/>
    </row>
    <row r="11790" spans="1:14" ht="21" customHeight="1" x14ac:dyDescent="0.5">
      <c r="A11790" s="50"/>
      <c r="B11790" s="8"/>
      <c r="C11790" s="49"/>
      <c r="D11790" s="8"/>
      <c r="E11790" s="8"/>
      <c r="F11790" s="8"/>
      <c r="G11790" s="8"/>
      <c r="H11790" s="15"/>
      <c r="I11790" s="27"/>
      <c r="K11790" s="27"/>
      <c r="L11790" s="8"/>
      <c r="M11790" s="8"/>
      <c r="N11790" s="8"/>
    </row>
    <row r="11791" spans="1:14" ht="21" customHeight="1" x14ac:dyDescent="0.5">
      <c r="A11791" s="50"/>
      <c r="B11791" s="8"/>
      <c r="C11791" s="49"/>
      <c r="D11791" s="8"/>
      <c r="E11791" s="8"/>
      <c r="F11791" s="8"/>
      <c r="G11791" s="8"/>
      <c r="H11791" s="15"/>
      <c r="I11791" s="27"/>
      <c r="K11791" s="27"/>
      <c r="L11791" s="8"/>
      <c r="M11791" s="8"/>
      <c r="N11791" s="8"/>
    </row>
    <row r="11792" spans="1:14" ht="21" customHeight="1" x14ac:dyDescent="0.5">
      <c r="A11792" s="50"/>
      <c r="B11792" s="8"/>
      <c r="C11792" s="49"/>
      <c r="D11792" s="8"/>
      <c r="E11792" s="8"/>
      <c r="F11792" s="8"/>
      <c r="G11792" s="8"/>
      <c r="H11792" s="15"/>
      <c r="I11792" s="27"/>
      <c r="K11792" s="27"/>
      <c r="L11792" s="8"/>
      <c r="M11792" s="8"/>
      <c r="N11792" s="8"/>
    </row>
    <row r="11793" spans="1:14" ht="21" customHeight="1" x14ac:dyDescent="0.5">
      <c r="A11793" s="50"/>
      <c r="B11793" s="8"/>
      <c r="C11793" s="49"/>
      <c r="D11793" s="8"/>
      <c r="E11793" s="8"/>
      <c r="F11793" s="8"/>
      <c r="G11793" s="8"/>
      <c r="H11793" s="15"/>
      <c r="I11793" s="27"/>
      <c r="K11793" s="27"/>
      <c r="L11793" s="8"/>
      <c r="M11793" s="8"/>
      <c r="N11793" s="8"/>
    </row>
    <row r="11794" spans="1:14" ht="21" customHeight="1" x14ac:dyDescent="0.5">
      <c r="A11794" s="50"/>
      <c r="B11794" s="8"/>
      <c r="C11794" s="49"/>
      <c r="D11794" s="8"/>
      <c r="E11794" s="8"/>
      <c r="F11794" s="8"/>
      <c r="G11794" s="8"/>
      <c r="H11794" s="15"/>
      <c r="I11794" s="27"/>
      <c r="K11794" s="27"/>
      <c r="L11794" s="8"/>
      <c r="M11794" s="8"/>
      <c r="N11794" s="8"/>
    </row>
    <row r="11795" spans="1:14" ht="21" customHeight="1" x14ac:dyDescent="0.5">
      <c r="A11795" s="50"/>
      <c r="B11795" s="8"/>
      <c r="C11795" s="49"/>
      <c r="D11795" s="8"/>
      <c r="E11795" s="8"/>
      <c r="F11795" s="8"/>
      <c r="G11795" s="8"/>
      <c r="H11795" s="15"/>
      <c r="I11795" s="27"/>
      <c r="K11795" s="27"/>
      <c r="L11795" s="8"/>
      <c r="M11795" s="8"/>
      <c r="N11795" s="8"/>
    </row>
    <row r="11796" spans="1:14" ht="21" customHeight="1" x14ac:dyDescent="0.5">
      <c r="A11796" s="50"/>
      <c r="B11796" s="8"/>
      <c r="C11796" s="49"/>
      <c r="D11796" s="8"/>
      <c r="E11796" s="8"/>
      <c r="F11796" s="8"/>
      <c r="G11796" s="8"/>
      <c r="H11796" s="15"/>
      <c r="I11796" s="27"/>
      <c r="K11796" s="27"/>
      <c r="L11796" s="8"/>
      <c r="M11796" s="8"/>
      <c r="N11796" s="8"/>
    </row>
    <row r="11797" spans="1:14" ht="21" customHeight="1" x14ac:dyDescent="0.5">
      <c r="A11797" s="50"/>
      <c r="B11797" s="8"/>
      <c r="C11797" s="49"/>
      <c r="D11797" s="8"/>
      <c r="E11797" s="8"/>
      <c r="F11797" s="8"/>
      <c r="G11797" s="8"/>
      <c r="H11797" s="15"/>
      <c r="I11797" s="27"/>
      <c r="K11797" s="27"/>
      <c r="L11797" s="8"/>
      <c r="M11797" s="8"/>
      <c r="N11797" s="8"/>
    </row>
    <row r="11798" spans="1:14" ht="21" customHeight="1" x14ac:dyDescent="0.5">
      <c r="A11798" s="50"/>
      <c r="B11798" s="8"/>
      <c r="C11798" s="49"/>
      <c r="D11798" s="8"/>
      <c r="E11798" s="8"/>
      <c r="F11798" s="8"/>
      <c r="G11798" s="8"/>
      <c r="H11798" s="15"/>
      <c r="I11798" s="27"/>
      <c r="K11798" s="27"/>
      <c r="L11798" s="8"/>
      <c r="M11798" s="8"/>
      <c r="N11798" s="8"/>
    </row>
    <row r="11799" spans="1:14" ht="21" customHeight="1" x14ac:dyDescent="0.5">
      <c r="A11799" s="50"/>
      <c r="B11799" s="8"/>
      <c r="C11799" s="49"/>
      <c r="D11799" s="8"/>
      <c r="E11799" s="8"/>
      <c r="F11799" s="8"/>
      <c r="G11799" s="8"/>
      <c r="H11799" s="15"/>
      <c r="I11799" s="27"/>
      <c r="K11799" s="27"/>
      <c r="L11799" s="8"/>
      <c r="M11799" s="8"/>
      <c r="N11799" s="8"/>
    </row>
    <row r="11800" spans="1:14" ht="21" customHeight="1" x14ac:dyDescent="0.5">
      <c r="A11800" s="50"/>
      <c r="B11800" s="8"/>
      <c r="C11800" s="49"/>
      <c r="D11800" s="8"/>
      <c r="E11800" s="8"/>
      <c r="F11800" s="8"/>
      <c r="G11800" s="8"/>
      <c r="H11800" s="15"/>
      <c r="I11800" s="27"/>
      <c r="K11800" s="27"/>
      <c r="L11800" s="8"/>
      <c r="M11800" s="8"/>
      <c r="N11800" s="8"/>
    </row>
    <row r="11801" spans="1:14" ht="21" customHeight="1" x14ac:dyDescent="0.5">
      <c r="A11801" s="50"/>
      <c r="B11801" s="8"/>
      <c r="C11801" s="49"/>
      <c r="D11801" s="8"/>
      <c r="E11801" s="8"/>
      <c r="F11801" s="8"/>
      <c r="G11801" s="8"/>
      <c r="H11801" s="15"/>
      <c r="I11801" s="27"/>
      <c r="K11801" s="27"/>
      <c r="L11801" s="8"/>
      <c r="M11801" s="8"/>
      <c r="N11801" s="8"/>
    </row>
    <row r="11802" spans="1:14" ht="21" customHeight="1" x14ac:dyDescent="0.5">
      <c r="A11802" s="50"/>
      <c r="B11802" s="8"/>
      <c r="C11802" s="49"/>
      <c r="D11802" s="8"/>
      <c r="E11802" s="8"/>
      <c r="F11802" s="8"/>
      <c r="G11802" s="8"/>
      <c r="H11802" s="15"/>
      <c r="I11802" s="27"/>
      <c r="K11802" s="27"/>
      <c r="L11802" s="8"/>
      <c r="M11802" s="8"/>
      <c r="N11802" s="8"/>
    </row>
    <row r="11803" spans="1:14" ht="21" customHeight="1" x14ac:dyDescent="0.5">
      <c r="A11803" s="50"/>
      <c r="B11803" s="8"/>
      <c r="C11803" s="49"/>
      <c r="D11803" s="8"/>
      <c r="E11803" s="8"/>
      <c r="F11803" s="8"/>
      <c r="G11803" s="8"/>
      <c r="H11803" s="15"/>
      <c r="I11803" s="27"/>
      <c r="K11803" s="27"/>
      <c r="L11803" s="8"/>
      <c r="M11803" s="8"/>
      <c r="N11803" s="8"/>
    </row>
    <row r="11804" spans="1:14" ht="21" customHeight="1" x14ac:dyDescent="0.5">
      <c r="A11804" s="50"/>
      <c r="B11804" s="8"/>
      <c r="C11804" s="49"/>
      <c r="D11804" s="8"/>
      <c r="E11804" s="8"/>
      <c r="F11804" s="8"/>
      <c r="G11804" s="8"/>
      <c r="H11804" s="15"/>
      <c r="I11804" s="27"/>
      <c r="K11804" s="27"/>
      <c r="L11804" s="8"/>
      <c r="M11804" s="8"/>
      <c r="N11804" s="8"/>
    </row>
    <row r="11805" spans="1:14" ht="21" customHeight="1" x14ac:dyDescent="0.5">
      <c r="A11805" s="50"/>
      <c r="B11805" s="8"/>
      <c r="C11805" s="49"/>
      <c r="D11805" s="8"/>
      <c r="E11805" s="8"/>
      <c r="F11805" s="8"/>
      <c r="G11805" s="8"/>
      <c r="H11805" s="15"/>
      <c r="I11805" s="27"/>
      <c r="K11805" s="27"/>
      <c r="L11805" s="8"/>
      <c r="M11805" s="8"/>
      <c r="N11805" s="8"/>
    </row>
    <row r="11806" spans="1:14" ht="21" customHeight="1" x14ac:dyDescent="0.5">
      <c r="A11806" s="50"/>
      <c r="B11806" s="8"/>
      <c r="C11806" s="49"/>
      <c r="D11806" s="8"/>
      <c r="E11806" s="8"/>
      <c r="F11806" s="8"/>
      <c r="G11806" s="8"/>
      <c r="H11806" s="15"/>
      <c r="I11806" s="27"/>
      <c r="K11806" s="27"/>
      <c r="L11806" s="8"/>
      <c r="M11806" s="8"/>
      <c r="N11806" s="8"/>
    </row>
    <row r="11807" spans="1:14" ht="21" customHeight="1" x14ac:dyDescent="0.5">
      <c r="A11807" s="50"/>
      <c r="B11807" s="8"/>
      <c r="C11807" s="49"/>
      <c r="D11807" s="8"/>
      <c r="E11807" s="8"/>
      <c r="F11807" s="8"/>
      <c r="G11807" s="8"/>
      <c r="H11807" s="15"/>
      <c r="I11807" s="27"/>
      <c r="K11807" s="27"/>
      <c r="L11807" s="8"/>
      <c r="M11807" s="8"/>
      <c r="N11807" s="8"/>
    </row>
    <row r="11808" spans="1:14" ht="21" customHeight="1" x14ac:dyDescent="0.5">
      <c r="A11808" s="50"/>
      <c r="B11808" s="8"/>
      <c r="C11808" s="49"/>
      <c r="D11808" s="8"/>
      <c r="E11808" s="8"/>
      <c r="F11808" s="8"/>
      <c r="G11808" s="8"/>
      <c r="H11808" s="15"/>
      <c r="I11808" s="27"/>
      <c r="K11808" s="27"/>
      <c r="L11808" s="8"/>
      <c r="M11808" s="8"/>
      <c r="N11808" s="8"/>
    </row>
    <row r="11809" spans="1:14" ht="21" customHeight="1" x14ac:dyDescent="0.5">
      <c r="A11809" s="50"/>
      <c r="B11809" s="8"/>
      <c r="C11809" s="49"/>
      <c r="D11809" s="8"/>
      <c r="E11809" s="8"/>
      <c r="F11809" s="8"/>
      <c r="G11809" s="8"/>
      <c r="H11809" s="15"/>
      <c r="I11809" s="27"/>
      <c r="K11809" s="27"/>
      <c r="L11809" s="8"/>
      <c r="M11809" s="8"/>
      <c r="N11809" s="8"/>
    </row>
    <row r="11810" spans="1:14" ht="21" customHeight="1" x14ac:dyDescent="0.5">
      <c r="A11810" s="50"/>
      <c r="B11810" s="8"/>
      <c r="C11810" s="49"/>
      <c r="D11810" s="8"/>
      <c r="E11810" s="8"/>
      <c r="F11810" s="8"/>
      <c r="G11810" s="8"/>
      <c r="H11810" s="15"/>
      <c r="I11810" s="27"/>
      <c r="K11810" s="27"/>
      <c r="L11810" s="8"/>
      <c r="M11810" s="8"/>
      <c r="N11810" s="8"/>
    </row>
    <row r="11811" spans="1:14" ht="21" customHeight="1" x14ac:dyDescent="0.5">
      <c r="A11811" s="50"/>
      <c r="B11811" s="8"/>
      <c r="C11811" s="49"/>
      <c r="D11811" s="8"/>
      <c r="E11811" s="8"/>
      <c r="F11811" s="8"/>
      <c r="G11811" s="8"/>
      <c r="H11811" s="15"/>
      <c r="I11811" s="27"/>
      <c r="K11811" s="27"/>
      <c r="L11811" s="8"/>
      <c r="M11811" s="8"/>
      <c r="N11811" s="8"/>
    </row>
    <row r="11812" spans="1:14" ht="21" customHeight="1" x14ac:dyDescent="0.5">
      <c r="A11812" s="50"/>
      <c r="B11812" s="8"/>
      <c r="C11812" s="49"/>
      <c r="D11812" s="8"/>
      <c r="E11812" s="8"/>
      <c r="F11812" s="8"/>
      <c r="G11812" s="8"/>
      <c r="H11812" s="15"/>
      <c r="I11812" s="27"/>
      <c r="K11812" s="27"/>
      <c r="L11812" s="8"/>
      <c r="M11812" s="8"/>
      <c r="N11812" s="8"/>
    </row>
    <row r="11813" spans="1:14" ht="21" customHeight="1" x14ac:dyDescent="0.5">
      <c r="A11813" s="50"/>
      <c r="B11813" s="8"/>
      <c r="C11813" s="49"/>
      <c r="D11813" s="8"/>
      <c r="E11813" s="8"/>
      <c r="F11813" s="8"/>
      <c r="G11813" s="8"/>
      <c r="H11813" s="15"/>
      <c r="I11813" s="27"/>
      <c r="K11813" s="27"/>
      <c r="L11813" s="8"/>
      <c r="M11813" s="8"/>
      <c r="N11813" s="8"/>
    </row>
    <row r="11814" spans="1:14" ht="21" customHeight="1" x14ac:dyDescent="0.5">
      <c r="A11814" s="50"/>
      <c r="B11814" s="8"/>
      <c r="C11814" s="49"/>
      <c r="D11814" s="8"/>
      <c r="E11814" s="8"/>
      <c r="F11814" s="8"/>
      <c r="G11814" s="8"/>
      <c r="H11814" s="15"/>
      <c r="I11814" s="27"/>
      <c r="K11814" s="27"/>
      <c r="L11814" s="8"/>
      <c r="M11814" s="8"/>
      <c r="N11814" s="8"/>
    </row>
    <row r="11815" spans="1:14" ht="21" customHeight="1" x14ac:dyDescent="0.5">
      <c r="A11815" s="50"/>
      <c r="B11815" s="8"/>
      <c r="C11815" s="49"/>
      <c r="D11815" s="8"/>
      <c r="E11815" s="8"/>
      <c r="F11815" s="8"/>
      <c r="G11815" s="8"/>
      <c r="H11815" s="15"/>
      <c r="I11815" s="27"/>
      <c r="K11815" s="27"/>
      <c r="L11815" s="8"/>
      <c r="M11815" s="8"/>
      <c r="N11815" s="8"/>
    </row>
    <row r="11816" spans="1:14" ht="21" customHeight="1" x14ac:dyDescent="0.5">
      <c r="A11816" s="50"/>
      <c r="B11816" s="8"/>
      <c r="C11816" s="49"/>
      <c r="D11816" s="8"/>
      <c r="E11816" s="8"/>
      <c r="F11816" s="8"/>
      <c r="G11816" s="8"/>
      <c r="H11816" s="15"/>
      <c r="I11816" s="27"/>
      <c r="K11816" s="27"/>
      <c r="L11816" s="8"/>
      <c r="M11816" s="8"/>
      <c r="N11816" s="8"/>
    </row>
    <row r="11817" spans="1:14" ht="21" customHeight="1" x14ac:dyDescent="0.5">
      <c r="A11817" s="50"/>
      <c r="B11817" s="8"/>
      <c r="C11817" s="49"/>
      <c r="D11817" s="8"/>
      <c r="E11817" s="8"/>
      <c r="F11817" s="8"/>
      <c r="G11817" s="8"/>
      <c r="H11817" s="15"/>
      <c r="I11817" s="27"/>
      <c r="K11817" s="27"/>
      <c r="L11817" s="8"/>
      <c r="M11817" s="8"/>
      <c r="N11817" s="8"/>
    </row>
    <row r="11818" spans="1:14" ht="21" customHeight="1" x14ac:dyDescent="0.5">
      <c r="A11818" s="50"/>
      <c r="B11818" s="8"/>
      <c r="C11818" s="49"/>
      <c r="D11818" s="8"/>
      <c r="E11818" s="8"/>
      <c r="F11818" s="8"/>
      <c r="G11818" s="8"/>
      <c r="H11818" s="15"/>
      <c r="I11818" s="27"/>
      <c r="K11818" s="27"/>
      <c r="L11818" s="8"/>
      <c r="M11818" s="8"/>
      <c r="N11818" s="8"/>
    </row>
    <row r="11819" spans="1:14" ht="21" customHeight="1" x14ac:dyDescent="0.5">
      <c r="A11819" s="50"/>
      <c r="B11819" s="8"/>
      <c r="C11819" s="49"/>
      <c r="D11819" s="8"/>
      <c r="E11819" s="8"/>
      <c r="F11819" s="8"/>
      <c r="G11819" s="8"/>
      <c r="H11819" s="15"/>
      <c r="I11819" s="27"/>
      <c r="K11819" s="27"/>
      <c r="L11819" s="8"/>
      <c r="M11819" s="8"/>
      <c r="N11819" s="8"/>
    </row>
    <row r="11820" spans="1:14" ht="21" customHeight="1" x14ac:dyDescent="0.5">
      <c r="A11820" s="50"/>
      <c r="B11820" s="8"/>
      <c r="C11820" s="49"/>
      <c r="D11820" s="8"/>
      <c r="E11820" s="8"/>
      <c r="F11820" s="8"/>
      <c r="G11820" s="8"/>
      <c r="H11820" s="15"/>
      <c r="I11820" s="27"/>
      <c r="K11820" s="27"/>
      <c r="L11820" s="8"/>
      <c r="M11820" s="8"/>
      <c r="N11820" s="8"/>
    </row>
    <row r="11821" spans="1:14" ht="21" customHeight="1" x14ac:dyDescent="0.5">
      <c r="A11821" s="50"/>
      <c r="B11821" s="8"/>
      <c r="C11821" s="49"/>
      <c r="D11821" s="8"/>
      <c r="E11821" s="8"/>
      <c r="F11821" s="8"/>
      <c r="G11821" s="8"/>
      <c r="H11821" s="15"/>
      <c r="I11821" s="27"/>
      <c r="K11821" s="27"/>
      <c r="L11821" s="8"/>
      <c r="M11821" s="8"/>
      <c r="N11821" s="8"/>
    </row>
    <row r="11822" spans="1:14" ht="21" customHeight="1" x14ac:dyDescent="0.5">
      <c r="A11822" s="50"/>
      <c r="B11822" s="8"/>
      <c r="C11822" s="49"/>
      <c r="D11822" s="8"/>
      <c r="E11822" s="8"/>
      <c r="F11822" s="8"/>
      <c r="G11822" s="8"/>
      <c r="H11822" s="15"/>
      <c r="I11822" s="27"/>
      <c r="K11822" s="27"/>
      <c r="L11822" s="8"/>
      <c r="M11822" s="8"/>
      <c r="N11822" s="8"/>
    </row>
    <row r="11823" spans="1:14" ht="21" customHeight="1" x14ac:dyDescent="0.5">
      <c r="A11823" s="50"/>
      <c r="B11823" s="8"/>
      <c r="C11823" s="49"/>
      <c r="D11823" s="8"/>
      <c r="E11823" s="8"/>
      <c r="F11823" s="8"/>
      <c r="G11823" s="8"/>
      <c r="H11823" s="15"/>
      <c r="I11823" s="27"/>
      <c r="K11823" s="27"/>
      <c r="L11823" s="8"/>
      <c r="M11823" s="8"/>
      <c r="N11823" s="8"/>
    </row>
    <row r="11824" spans="1:14" ht="21" customHeight="1" x14ac:dyDescent="0.5">
      <c r="A11824" s="50"/>
      <c r="B11824" s="8"/>
      <c r="C11824" s="49"/>
      <c r="D11824" s="8"/>
      <c r="E11824" s="8"/>
      <c r="F11824" s="8"/>
      <c r="G11824" s="8"/>
      <c r="H11824" s="15"/>
      <c r="I11824" s="27"/>
      <c r="K11824" s="27"/>
      <c r="L11824" s="8"/>
      <c r="M11824" s="8"/>
      <c r="N11824" s="8"/>
    </row>
    <row r="11825" spans="1:14" ht="21" customHeight="1" x14ac:dyDescent="0.5">
      <c r="A11825" s="50"/>
      <c r="B11825" s="8"/>
      <c r="C11825" s="49"/>
      <c r="D11825" s="8"/>
      <c r="E11825" s="8"/>
      <c r="F11825" s="8"/>
      <c r="G11825" s="8"/>
      <c r="H11825" s="15"/>
      <c r="I11825" s="27"/>
      <c r="K11825" s="27"/>
      <c r="L11825" s="8"/>
      <c r="M11825" s="8"/>
      <c r="N11825" s="8"/>
    </row>
    <row r="11826" spans="1:14" ht="21" customHeight="1" x14ac:dyDescent="0.5">
      <c r="A11826" s="50"/>
      <c r="B11826" s="8"/>
      <c r="C11826" s="49"/>
      <c r="D11826" s="8"/>
      <c r="E11826" s="8"/>
      <c r="F11826" s="8"/>
      <c r="G11826" s="8"/>
      <c r="H11826" s="15"/>
      <c r="I11826" s="27"/>
      <c r="K11826" s="27"/>
      <c r="L11826" s="8"/>
      <c r="M11826" s="8"/>
      <c r="N11826" s="8"/>
    </row>
    <row r="11827" spans="1:14" ht="21" customHeight="1" x14ac:dyDescent="0.5">
      <c r="A11827" s="50"/>
      <c r="B11827" s="8"/>
      <c r="C11827" s="49"/>
      <c r="D11827" s="8"/>
      <c r="E11827" s="8"/>
      <c r="F11827" s="8"/>
      <c r="G11827" s="8"/>
      <c r="H11827" s="15"/>
      <c r="I11827" s="27"/>
      <c r="K11827" s="27"/>
      <c r="L11827" s="8"/>
      <c r="M11827" s="8"/>
      <c r="N11827" s="8"/>
    </row>
    <row r="11828" spans="1:14" ht="21" customHeight="1" x14ac:dyDescent="0.5">
      <c r="A11828" s="50"/>
      <c r="B11828" s="8"/>
      <c r="C11828" s="49"/>
      <c r="D11828" s="8"/>
      <c r="E11828" s="8"/>
      <c r="F11828" s="8"/>
      <c r="G11828" s="8"/>
      <c r="H11828" s="15"/>
      <c r="I11828" s="27"/>
      <c r="K11828" s="27"/>
      <c r="L11828" s="8"/>
      <c r="M11828" s="8"/>
      <c r="N11828" s="8"/>
    </row>
    <row r="11829" spans="1:14" ht="21" customHeight="1" x14ac:dyDescent="0.5">
      <c r="A11829" s="50"/>
      <c r="B11829" s="8"/>
      <c r="C11829" s="49"/>
      <c r="D11829" s="8"/>
      <c r="E11829" s="8"/>
      <c r="F11829" s="8"/>
      <c r="G11829" s="8"/>
      <c r="H11829" s="15"/>
      <c r="I11829" s="27"/>
      <c r="K11829" s="27"/>
      <c r="L11829" s="8"/>
      <c r="M11829" s="8"/>
      <c r="N11829" s="8"/>
    </row>
    <row r="11830" spans="1:14" ht="21" customHeight="1" x14ac:dyDescent="0.5">
      <c r="A11830" s="50"/>
      <c r="B11830" s="8"/>
      <c r="C11830" s="49"/>
      <c r="D11830" s="8"/>
      <c r="E11830" s="8"/>
      <c r="F11830" s="8"/>
      <c r="G11830" s="8"/>
      <c r="H11830" s="15"/>
      <c r="I11830" s="27"/>
      <c r="K11830" s="27"/>
      <c r="L11830" s="8"/>
      <c r="M11830" s="8"/>
      <c r="N11830" s="8"/>
    </row>
    <row r="11831" spans="1:14" ht="21" customHeight="1" x14ac:dyDescent="0.5">
      <c r="A11831" s="50"/>
      <c r="B11831" s="8"/>
      <c r="C11831" s="49"/>
      <c r="D11831" s="8"/>
      <c r="E11831" s="8"/>
      <c r="F11831" s="8"/>
      <c r="G11831" s="8"/>
      <c r="H11831" s="15"/>
      <c r="I11831" s="27"/>
      <c r="K11831" s="27"/>
      <c r="L11831" s="8"/>
      <c r="M11831" s="8"/>
      <c r="N11831" s="8"/>
    </row>
    <row r="11832" spans="1:14" ht="21" customHeight="1" x14ac:dyDescent="0.5">
      <c r="A11832" s="50"/>
      <c r="B11832" s="8"/>
      <c r="C11832" s="49"/>
      <c r="D11832" s="8"/>
      <c r="E11832" s="8"/>
      <c r="F11832" s="8"/>
      <c r="G11832" s="8"/>
      <c r="H11832" s="15"/>
      <c r="I11832" s="27"/>
      <c r="K11832" s="27"/>
      <c r="L11832" s="8"/>
      <c r="M11832" s="8"/>
      <c r="N11832" s="8"/>
    </row>
    <row r="11833" spans="1:14" ht="21" customHeight="1" x14ac:dyDescent="0.5">
      <c r="A11833" s="50"/>
      <c r="B11833" s="8"/>
      <c r="C11833" s="49"/>
      <c r="D11833" s="8"/>
      <c r="E11833" s="8"/>
      <c r="F11833" s="8"/>
      <c r="G11833" s="8"/>
      <c r="H11833" s="15"/>
      <c r="I11833" s="27"/>
      <c r="K11833" s="27"/>
      <c r="L11833" s="8"/>
      <c r="M11833" s="8"/>
      <c r="N11833" s="8"/>
    </row>
    <row r="11834" spans="1:14" ht="21" customHeight="1" x14ac:dyDescent="0.5">
      <c r="A11834" s="50"/>
      <c r="B11834" s="8"/>
      <c r="C11834" s="49"/>
      <c r="D11834" s="8"/>
      <c r="E11834" s="8"/>
      <c r="F11834" s="8"/>
      <c r="G11834" s="8"/>
      <c r="H11834" s="15"/>
      <c r="I11834" s="27"/>
      <c r="K11834" s="27"/>
      <c r="L11834" s="8"/>
      <c r="M11834" s="8"/>
      <c r="N11834" s="8"/>
    </row>
    <row r="11835" spans="1:14" ht="21" customHeight="1" x14ac:dyDescent="0.5">
      <c r="A11835" s="50"/>
      <c r="B11835" s="8"/>
      <c r="C11835" s="49"/>
      <c r="D11835" s="8"/>
      <c r="E11835" s="8"/>
      <c r="F11835" s="8"/>
      <c r="G11835" s="8"/>
      <c r="H11835" s="15"/>
      <c r="I11835" s="27"/>
      <c r="K11835" s="27"/>
      <c r="L11835" s="8"/>
      <c r="M11835" s="8"/>
      <c r="N11835" s="8"/>
    </row>
    <row r="11836" spans="1:14" ht="21" customHeight="1" x14ac:dyDescent="0.5">
      <c r="A11836" s="50"/>
      <c r="B11836" s="8"/>
      <c r="C11836" s="49"/>
      <c r="D11836" s="8"/>
      <c r="E11836" s="8"/>
      <c r="F11836" s="8"/>
      <c r="G11836" s="8"/>
      <c r="H11836" s="15"/>
      <c r="I11836" s="27"/>
      <c r="K11836" s="27"/>
      <c r="L11836" s="8"/>
      <c r="M11836" s="8"/>
      <c r="N11836" s="8"/>
    </row>
    <row r="11837" spans="1:14" ht="21" customHeight="1" x14ac:dyDescent="0.5">
      <c r="A11837" s="50"/>
      <c r="B11837" s="8"/>
      <c r="C11837" s="49"/>
      <c r="D11837" s="8"/>
      <c r="E11837" s="8"/>
      <c r="F11837" s="8"/>
      <c r="G11837" s="8"/>
      <c r="H11837" s="15"/>
      <c r="I11837" s="27"/>
      <c r="K11837" s="27"/>
      <c r="L11837" s="8"/>
      <c r="M11837" s="8"/>
      <c r="N11837" s="8"/>
    </row>
    <row r="11838" spans="1:14" ht="21" customHeight="1" x14ac:dyDescent="0.5">
      <c r="A11838" s="50"/>
      <c r="B11838" s="8"/>
      <c r="C11838" s="49"/>
      <c r="D11838" s="8"/>
      <c r="E11838" s="8"/>
      <c r="F11838" s="8"/>
      <c r="G11838" s="8"/>
      <c r="H11838" s="15"/>
      <c r="I11838" s="27"/>
      <c r="K11838" s="27"/>
      <c r="L11838" s="8"/>
      <c r="M11838" s="8"/>
      <c r="N11838" s="8"/>
    </row>
    <row r="11839" spans="1:14" ht="21" customHeight="1" x14ac:dyDescent="0.5">
      <c r="A11839" s="50"/>
      <c r="B11839" s="8"/>
      <c r="C11839" s="49"/>
      <c r="D11839" s="8"/>
      <c r="E11839" s="8"/>
      <c r="F11839" s="8"/>
      <c r="G11839" s="8"/>
      <c r="H11839" s="15"/>
      <c r="I11839" s="27"/>
      <c r="K11839" s="27"/>
      <c r="L11839" s="8"/>
      <c r="M11839" s="8"/>
      <c r="N11839" s="8"/>
    </row>
    <row r="11840" spans="1:14" ht="21" customHeight="1" x14ac:dyDescent="0.5">
      <c r="A11840" s="50"/>
      <c r="B11840" s="8"/>
      <c r="C11840" s="49"/>
      <c r="D11840" s="8"/>
      <c r="E11840" s="8"/>
      <c r="F11840" s="8"/>
      <c r="G11840" s="8"/>
      <c r="H11840" s="15"/>
      <c r="I11840" s="27"/>
      <c r="K11840" s="27"/>
      <c r="L11840" s="8"/>
      <c r="M11840" s="8"/>
      <c r="N11840" s="8"/>
    </row>
    <row r="11841" spans="1:14" ht="21" customHeight="1" x14ac:dyDescent="0.5">
      <c r="A11841" s="50"/>
      <c r="B11841" s="8"/>
      <c r="C11841" s="49"/>
      <c r="D11841" s="8"/>
      <c r="E11841" s="8"/>
      <c r="F11841" s="8"/>
      <c r="G11841" s="8"/>
      <c r="H11841" s="15"/>
      <c r="I11841" s="27"/>
      <c r="K11841" s="27"/>
      <c r="L11841" s="8"/>
      <c r="M11841" s="8"/>
      <c r="N11841" s="8"/>
    </row>
    <row r="11842" spans="1:14" ht="21" customHeight="1" x14ac:dyDescent="0.5">
      <c r="A11842" s="50"/>
      <c r="B11842" s="8"/>
      <c r="C11842" s="49"/>
      <c r="D11842" s="8"/>
      <c r="E11842" s="8"/>
      <c r="F11842" s="8"/>
      <c r="G11842" s="8"/>
      <c r="H11842" s="15"/>
      <c r="I11842" s="27"/>
      <c r="K11842" s="27"/>
      <c r="L11842" s="8"/>
      <c r="M11842" s="8"/>
      <c r="N11842" s="8"/>
    </row>
    <row r="11843" spans="1:14" ht="21" customHeight="1" x14ac:dyDescent="0.5">
      <c r="A11843" s="50"/>
      <c r="B11843" s="8"/>
      <c r="C11843" s="49"/>
      <c r="D11843" s="8"/>
      <c r="E11843" s="8"/>
      <c r="F11843" s="8"/>
      <c r="G11843" s="8"/>
      <c r="H11843" s="15"/>
      <c r="I11843" s="27"/>
      <c r="K11843" s="27"/>
      <c r="L11843" s="8"/>
      <c r="M11843" s="8"/>
      <c r="N11843" s="8"/>
    </row>
    <row r="11844" spans="1:14" ht="21" customHeight="1" x14ac:dyDescent="0.5">
      <c r="A11844" s="50"/>
      <c r="B11844" s="8"/>
      <c r="C11844" s="49"/>
      <c r="D11844" s="8"/>
      <c r="E11844" s="8"/>
      <c r="F11844" s="8"/>
      <c r="G11844" s="8"/>
      <c r="H11844" s="15"/>
      <c r="I11844" s="27"/>
      <c r="K11844" s="27"/>
      <c r="L11844" s="8"/>
      <c r="M11844" s="8"/>
      <c r="N11844" s="8"/>
    </row>
    <row r="11845" spans="1:14" ht="21" customHeight="1" x14ac:dyDescent="0.5">
      <c r="A11845" s="50"/>
      <c r="B11845" s="8"/>
      <c r="C11845" s="49"/>
      <c r="D11845" s="8"/>
      <c r="E11845" s="8"/>
      <c r="F11845" s="8"/>
      <c r="G11845" s="8"/>
      <c r="H11845" s="15"/>
      <c r="I11845" s="27"/>
      <c r="K11845" s="27"/>
      <c r="L11845" s="8"/>
      <c r="M11845" s="8"/>
      <c r="N11845" s="8"/>
    </row>
    <row r="11846" spans="1:14" ht="21" customHeight="1" x14ac:dyDescent="0.5">
      <c r="A11846" s="50"/>
      <c r="B11846" s="8"/>
      <c r="C11846" s="49"/>
      <c r="D11846" s="8"/>
      <c r="E11846" s="8"/>
      <c r="F11846" s="8"/>
      <c r="G11846" s="8"/>
      <c r="H11846" s="15"/>
      <c r="I11846" s="27"/>
      <c r="K11846" s="27"/>
      <c r="L11846" s="8"/>
      <c r="M11846" s="8"/>
      <c r="N11846" s="8"/>
    </row>
    <row r="11847" spans="1:14" ht="21" customHeight="1" x14ac:dyDescent="0.5">
      <c r="A11847" s="50"/>
      <c r="B11847" s="8"/>
      <c r="C11847" s="49"/>
      <c r="D11847" s="8"/>
      <c r="E11847" s="8"/>
      <c r="F11847" s="8"/>
      <c r="G11847" s="8"/>
      <c r="H11847" s="15"/>
      <c r="I11847" s="27"/>
      <c r="K11847" s="27"/>
      <c r="L11847" s="8"/>
      <c r="M11847" s="8"/>
      <c r="N11847" s="8"/>
    </row>
    <row r="11848" spans="1:14" ht="21" customHeight="1" x14ac:dyDescent="0.5">
      <c r="A11848" s="50"/>
      <c r="B11848" s="8"/>
      <c r="C11848" s="49"/>
      <c r="D11848" s="8"/>
      <c r="E11848" s="8"/>
      <c r="F11848" s="8"/>
      <c r="G11848" s="8"/>
      <c r="H11848" s="15"/>
      <c r="I11848" s="27"/>
      <c r="K11848" s="27"/>
      <c r="L11848" s="8"/>
      <c r="M11848" s="8"/>
      <c r="N11848" s="8"/>
    </row>
    <row r="11849" spans="1:14" ht="21" customHeight="1" x14ac:dyDescent="0.5">
      <c r="A11849" s="50"/>
      <c r="B11849" s="8"/>
      <c r="C11849" s="49"/>
      <c r="D11849" s="8"/>
      <c r="E11849" s="8"/>
      <c r="F11849" s="8"/>
      <c r="G11849" s="8"/>
      <c r="H11849" s="15"/>
      <c r="I11849" s="27"/>
      <c r="K11849" s="27"/>
      <c r="L11849" s="8"/>
      <c r="M11849" s="8"/>
      <c r="N11849" s="8"/>
    </row>
    <row r="11850" spans="1:14" ht="21" customHeight="1" x14ac:dyDescent="0.5">
      <c r="A11850" s="50"/>
      <c r="B11850" s="8"/>
      <c r="C11850" s="49"/>
      <c r="D11850" s="8"/>
      <c r="E11850" s="8"/>
      <c r="F11850" s="8"/>
      <c r="G11850" s="8"/>
      <c r="H11850" s="15"/>
      <c r="I11850" s="27"/>
      <c r="K11850" s="27"/>
      <c r="L11850" s="8"/>
      <c r="M11850" s="8"/>
      <c r="N11850" s="8"/>
    </row>
    <row r="11851" spans="1:14" ht="21" customHeight="1" x14ac:dyDescent="0.5">
      <c r="A11851" s="50"/>
      <c r="B11851" s="8"/>
      <c r="C11851" s="49"/>
      <c r="D11851" s="8"/>
      <c r="E11851" s="8"/>
      <c r="F11851" s="8"/>
      <c r="G11851" s="8"/>
      <c r="H11851" s="15"/>
      <c r="I11851" s="27"/>
      <c r="K11851" s="27"/>
      <c r="L11851" s="8"/>
      <c r="M11851" s="8"/>
      <c r="N11851" s="8"/>
    </row>
    <row r="11852" spans="1:14" ht="21" customHeight="1" x14ac:dyDescent="0.5">
      <c r="A11852" s="50"/>
      <c r="B11852" s="8"/>
      <c r="C11852" s="49"/>
      <c r="D11852" s="8"/>
      <c r="E11852" s="8"/>
      <c r="F11852" s="8"/>
      <c r="G11852" s="8"/>
      <c r="H11852" s="15"/>
      <c r="I11852" s="27"/>
      <c r="K11852" s="27"/>
      <c r="L11852" s="8"/>
      <c r="M11852" s="8"/>
      <c r="N11852" s="8"/>
    </row>
    <row r="11853" spans="1:14" ht="21" customHeight="1" x14ac:dyDescent="0.5">
      <c r="A11853" s="50"/>
      <c r="B11853" s="8"/>
      <c r="C11853" s="49"/>
      <c r="D11853" s="8"/>
      <c r="E11853" s="8"/>
      <c r="F11853" s="8"/>
      <c r="G11853" s="8"/>
      <c r="H11853" s="15"/>
      <c r="I11853" s="27"/>
      <c r="K11853" s="27"/>
      <c r="L11853" s="8"/>
      <c r="M11853" s="8"/>
      <c r="N11853" s="8"/>
    </row>
    <row r="11854" spans="1:14" ht="21" customHeight="1" x14ac:dyDescent="0.5">
      <c r="A11854" s="50"/>
      <c r="B11854" s="8"/>
      <c r="C11854" s="49"/>
      <c r="D11854" s="8"/>
      <c r="E11854" s="8"/>
      <c r="F11854" s="8"/>
      <c r="G11854" s="8"/>
      <c r="H11854" s="15"/>
      <c r="I11854" s="27"/>
      <c r="K11854" s="27"/>
      <c r="L11854" s="8"/>
      <c r="M11854" s="8"/>
      <c r="N11854" s="8"/>
    </row>
    <row r="11855" spans="1:14" ht="21" customHeight="1" x14ac:dyDescent="0.5">
      <c r="A11855" s="50"/>
      <c r="B11855" s="8"/>
      <c r="C11855" s="49"/>
      <c r="D11855" s="8"/>
      <c r="E11855" s="8"/>
      <c r="F11855" s="8"/>
      <c r="G11855" s="8"/>
      <c r="H11855" s="15"/>
      <c r="I11855" s="27"/>
      <c r="K11855" s="27"/>
      <c r="L11855" s="8"/>
      <c r="M11855" s="8"/>
      <c r="N11855" s="8"/>
    </row>
    <row r="11856" spans="1:14" ht="21" customHeight="1" x14ac:dyDescent="0.5">
      <c r="A11856" s="50"/>
      <c r="B11856" s="8"/>
      <c r="C11856" s="49"/>
      <c r="D11856" s="8"/>
      <c r="E11856" s="8"/>
      <c r="F11856" s="8"/>
      <c r="G11856" s="8"/>
      <c r="H11856" s="15"/>
      <c r="I11856" s="27"/>
      <c r="K11856" s="27"/>
      <c r="L11856" s="8"/>
      <c r="M11856" s="8"/>
      <c r="N11856" s="8"/>
    </row>
    <row r="11857" spans="1:14" ht="21" customHeight="1" x14ac:dyDescent="0.5">
      <c r="A11857" s="50"/>
      <c r="B11857" s="8"/>
      <c r="C11857" s="49"/>
      <c r="D11857" s="8"/>
      <c r="E11857" s="8"/>
      <c r="F11857" s="8"/>
      <c r="G11857" s="8"/>
      <c r="H11857" s="15"/>
      <c r="I11857" s="27"/>
      <c r="K11857" s="27"/>
      <c r="L11857" s="8"/>
      <c r="M11857" s="8"/>
      <c r="N11857" s="8"/>
    </row>
    <row r="11858" spans="1:14" ht="21" customHeight="1" x14ac:dyDescent="0.5">
      <c r="A11858" s="50"/>
      <c r="B11858" s="8"/>
      <c r="C11858" s="49"/>
      <c r="D11858" s="8"/>
      <c r="E11858" s="8"/>
      <c r="F11858" s="8"/>
      <c r="G11858" s="8"/>
      <c r="H11858" s="15"/>
      <c r="I11858" s="27"/>
      <c r="K11858" s="27"/>
      <c r="L11858" s="8"/>
      <c r="M11858" s="8"/>
      <c r="N11858" s="8"/>
    </row>
    <row r="11859" spans="1:14" ht="21" customHeight="1" x14ac:dyDescent="0.5">
      <c r="A11859" s="50"/>
      <c r="B11859" s="8"/>
      <c r="C11859" s="49"/>
      <c r="D11859" s="8"/>
      <c r="E11859" s="8"/>
      <c r="F11859" s="8"/>
      <c r="G11859" s="8"/>
      <c r="H11859" s="15"/>
      <c r="I11859" s="27"/>
      <c r="K11859" s="27"/>
      <c r="L11859" s="8"/>
      <c r="M11859" s="8"/>
      <c r="N11859" s="8"/>
    </row>
    <row r="11860" spans="1:14" ht="21" customHeight="1" x14ac:dyDescent="0.5">
      <c r="A11860" s="50"/>
      <c r="B11860" s="8"/>
      <c r="C11860" s="49"/>
      <c r="D11860" s="8"/>
      <c r="E11860" s="8"/>
      <c r="F11860" s="8"/>
      <c r="G11860" s="8"/>
      <c r="H11860" s="15"/>
      <c r="I11860" s="27"/>
      <c r="K11860" s="27"/>
      <c r="L11860" s="8"/>
      <c r="M11860" s="8"/>
      <c r="N11860" s="8"/>
    </row>
    <row r="11861" spans="1:14" ht="21" customHeight="1" x14ac:dyDescent="0.5">
      <c r="A11861" s="50"/>
      <c r="B11861" s="8"/>
      <c r="C11861" s="49"/>
      <c r="D11861" s="8"/>
      <c r="E11861" s="8"/>
      <c r="F11861" s="8"/>
      <c r="G11861" s="8"/>
      <c r="H11861" s="15"/>
      <c r="I11861" s="27"/>
      <c r="K11861" s="27"/>
      <c r="L11861" s="8"/>
      <c r="M11861" s="8"/>
      <c r="N11861" s="8"/>
    </row>
    <row r="11862" spans="1:14" ht="21" customHeight="1" x14ac:dyDescent="0.5">
      <c r="A11862" s="50"/>
      <c r="B11862" s="8"/>
      <c r="C11862" s="49"/>
      <c r="D11862" s="8"/>
      <c r="E11862" s="8"/>
      <c r="F11862" s="8"/>
      <c r="G11862" s="8"/>
      <c r="H11862" s="15"/>
      <c r="I11862" s="27"/>
      <c r="K11862" s="27"/>
      <c r="L11862" s="8"/>
      <c r="M11862" s="8"/>
      <c r="N11862" s="8"/>
    </row>
    <row r="11863" spans="1:14" ht="21" customHeight="1" x14ac:dyDescent="0.5">
      <c r="A11863" s="50"/>
      <c r="B11863" s="8"/>
      <c r="C11863" s="49"/>
      <c r="D11863" s="8"/>
      <c r="E11863" s="8"/>
      <c r="F11863" s="8"/>
      <c r="G11863" s="8"/>
      <c r="H11863" s="15"/>
      <c r="I11863" s="27"/>
      <c r="K11863" s="27"/>
      <c r="L11863" s="8"/>
      <c r="M11863" s="8"/>
      <c r="N11863" s="8"/>
    </row>
    <row r="11864" spans="1:14" ht="21" customHeight="1" x14ac:dyDescent="0.5">
      <c r="A11864" s="50"/>
      <c r="B11864" s="8"/>
      <c r="C11864" s="49"/>
      <c r="D11864" s="8"/>
      <c r="E11864" s="8"/>
      <c r="F11864" s="8"/>
      <c r="G11864" s="8"/>
      <c r="H11864" s="15"/>
      <c r="I11864" s="27"/>
      <c r="K11864" s="27"/>
      <c r="L11864" s="8"/>
      <c r="M11864" s="8"/>
      <c r="N11864" s="8"/>
    </row>
    <row r="11865" spans="1:14" ht="21" customHeight="1" x14ac:dyDescent="0.5">
      <c r="A11865" s="50"/>
      <c r="B11865" s="8"/>
      <c r="C11865" s="49"/>
      <c r="D11865" s="8"/>
      <c r="E11865" s="8"/>
      <c r="F11865" s="8"/>
      <c r="G11865" s="8"/>
      <c r="H11865" s="15"/>
      <c r="I11865" s="27"/>
      <c r="K11865" s="27"/>
      <c r="L11865" s="8"/>
      <c r="M11865" s="8"/>
      <c r="N11865" s="8"/>
    </row>
    <row r="11866" spans="1:14" ht="21" customHeight="1" x14ac:dyDescent="0.5">
      <c r="A11866" s="50"/>
      <c r="B11866" s="8"/>
      <c r="C11866" s="49"/>
      <c r="D11866" s="8"/>
      <c r="E11866" s="8"/>
      <c r="F11866" s="8"/>
      <c r="G11866" s="8"/>
      <c r="H11866" s="15"/>
      <c r="I11866" s="27"/>
      <c r="K11866" s="27"/>
      <c r="L11866" s="8"/>
      <c r="M11866" s="8"/>
      <c r="N11866" s="8"/>
    </row>
    <row r="11867" spans="1:14" ht="21" customHeight="1" x14ac:dyDescent="0.5">
      <c r="A11867" s="50"/>
      <c r="B11867" s="8"/>
      <c r="C11867" s="49"/>
      <c r="D11867" s="8"/>
      <c r="E11867" s="8"/>
      <c r="F11867" s="8"/>
      <c r="G11867" s="8"/>
      <c r="H11867" s="15"/>
      <c r="I11867" s="27"/>
      <c r="K11867" s="27"/>
      <c r="L11867" s="8"/>
      <c r="M11867" s="8"/>
      <c r="N11867" s="8"/>
    </row>
    <row r="11868" spans="1:14" ht="21" customHeight="1" x14ac:dyDescent="0.5">
      <c r="A11868" s="50"/>
      <c r="B11868" s="8"/>
      <c r="C11868" s="49"/>
      <c r="D11868" s="8"/>
      <c r="E11868" s="8"/>
      <c r="F11868" s="8"/>
      <c r="G11868" s="8"/>
      <c r="H11868" s="15"/>
      <c r="I11868" s="27"/>
      <c r="K11868" s="27"/>
      <c r="L11868" s="8"/>
      <c r="M11868" s="8"/>
      <c r="N11868" s="8"/>
    </row>
    <row r="11869" spans="1:14" ht="21" customHeight="1" x14ac:dyDescent="0.5">
      <c r="A11869" s="50"/>
      <c r="B11869" s="8"/>
      <c r="C11869" s="49"/>
      <c r="D11869" s="8"/>
      <c r="E11869" s="8"/>
      <c r="F11869" s="8"/>
      <c r="G11869" s="8"/>
      <c r="H11869" s="15"/>
      <c r="I11869" s="27"/>
      <c r="K11869" s="27"/>
      <c r="L11869" s="8"/>
      <c r="M11869" s="8"/>
      <c r="N11869" s="8"/>
    </row>
    <row r="11870" spans="1:14" ht="21" customHeight="1" x14ac:dyDescent="0.5">
      <c r="A11870" s="50"/>
      <c r="B11870" s="8"/>
      <c r="C11870" s="49"/>
      <c r="D11870" s="8"/>
      <c r="E11870" s="8"/>
      <c r="F11870" s="8"/>
      <c r="G11870" s="8"/>
      <c r="H11870" s="15"/>
      <c r="I11870" s="27"/>
      <c r="K11870" s="27"/>
      <c r="L11870" s="8"/>
      <c r="M11870" s="8"/>
      <c r="N11870" s="8"/>
    </row>
    <row r="11871" spans="1:14" ht="21" customHeight="1" x14ac:dyDescent="0.5">
      <c r="A11871" s="50"/>
      <c r="B11871" s="8"/>
      <c r="C11871" s="49"/>
      <c r="D11871" s="8"/>
      <c r="E11871" s="8"/>
      <c r="F11871" s="8"/>
      <c r="G11871" s="8"/>
      <c r="H11871" s="15"/>
      <c r="I11871" s="27"/>
      <c r="K11871" s="27"/>
      <c r="L11871" s="8"/>
      <c r="M11871" s="8"/>
      <c r="N11871" s="8"/>
    </row>
    <row r="11872" spans="1:14" ht="21" customHeight="1" x14ac:dyDescent="0.5">
      <c r="A11872" s="50"/>
      <c r="B11872" s="8"/>
      <c r="C11872" s="49"/>
      <c r="D11872" s="8"/>
      <c r="E11872" s="8"/>
      <c r="F11872" s="8"/>
      <c r="G11872" s="8"/>
      <c r="H11872" s="15"/>
      <c r="I11872" s="27"/>
      <c r="K11872" s="27"/>
      <c r="L11872" s="8"/>
      <c r="M11872" s="8"/>
      <c r="N11872" s="8"/>
    </row>
    <row r="11873" spans="1:14" ht="21" customHeight="1" x14ac:dyDescent="0.5">
      <c r="A11873" s="50"/>
      <c r="B11873" s="8"/>
      <c r="C11873" s="49"/>
      <c r="D11873" s="8"/>
      <c r="E11873" s="8"/>
      <c r="F11873" s="8"/>
      <c r="G11873" s="8"/>
      <c r="H11873" s="15"/>
      <c r="I11873" s="27"/>
      <c r="K11873" s="27"/>
      <c r="L11873" s="8"/>
      <c r="M11873" s="8"/>
      <c r="N11873" s="8"/>
    </row>
    <row r="11874" spans="1:14" ht="21" customHeight="1" x14ac:dyDescent="0.5">
      <c r="A11874" s="50"/>
      <c r="B11874" s="8"/>
      <c r="C11874" s="49"/>
      <c r="D11874" s="8"/>
      <c r="E11874" s="8"/>
      <c r="F11874" s="8"/>
      <c r="G11874" s="8"/>
      <c r="H11874" s="15"/>
      <c r="I11874" s="27"/>
      <c r="K11874" s="27"/>
      <c r="L11874" s="8"/>
      <c r="M11874" s="8"/>
      <c r="N11874" s="8"/>
    </row>
    <row r="11875" spans="1:14" ht="21" customHeight="1" x14ac:dyDescent="0.5">
      <c r="A11875" s="50"/>
      <c r="B11875" s="8"/>
      <c r="C11875" s="49"/>
      <c r="D11875" s="8"/>
      <c r="E11875" s="8"/>
      <c r="F11875" s="8"/>
      <c r="G11875" s="8"/>
      <c r="H11875" s="15"/>
      <c r="I11875" s="27"/>
      <c r="K11875" s="27"/>
      <c r="L11875" s="8"/>
      <c r="M11875" s="8"/>
      <c r="N11875" s="8"/>
    </row>
    <row r="11876" spans="1:14" ht="21" customHeight="1" x14ac:dyDescent="0.5">
      <c r="A11876" s="50"/>
      <c r="B11876" s="8"/>
      <c r="C11876" s="49"/>
      <c r="D11876" s="8"/>
      <c r="E11876" s="8"/>
      <c r="F11876" s="8"/>
      <c r="G11876" s="8"/>
      <c r="H11876" s="15"/>
      <c r="I11876" s="27"/>
      <c r="K11876" s="27"/>
      <c r="L11876" s="8"/>
      <c r="M11876" s="8"/>
      <c r="N11876" s="8"/>
    </row>
    <row r="11877" spans="1:14" ht="21" customHeight="1" x14ac:dyDescent="0.5">
      <c r="A11877" s="50"/>
      <c r="B11877" s="8"/>
      <c r="C11877" s="49"/>
      <c r="D11877" s="8"/>
      <c r="E11877" s="8"/>
      <c r="F11877" s="8"/>
      <c r="G11877" s="8"/>
      <c r="H11877" s="15"/>
      <c r="I11877" s="27"/>
      <c r="K11877" s="27"/>
      <c r="L11877" s="8"/>
      <c r="M11877" s="8"/>
      <c r="N11877" s="8"/>
    </row>
    <row r="11878" spans="1:14" ht="21" customHeight="1" x14ac:dyDescent="0.5">
      <c r="A11878" s="50"/>
      <c r="B11878" s="8"/>
      <c r="C11878" s="49"/>
      <c r="D11878" s="8"/>
      <c r="E11878" s="8"/>
      <c r="F11878" s="8"/>
      <c r="G11878" s="8"/>
      <c r="H11878" s="15"/>
      <c r="I11878" s="27"/>
      <c r="K11878" s="27"/>
      <c r="L11878" s="8"/>
      <c r="M11878" s="8"/>
      <c r="N11878" s="8"/>
    </row>
    <row r="11879" spans="1:14" ht="21" customHeight="1" x14ac:dyDescent="0.5">
      <c r="A11879" s="50"/>
      <c r="B11879" s="8"/>
      <c r="C11879" s="49"/>
      <c r="D11879" s="8"/>
      <c r="E11879" s="8"/>
      <c r="F11879" s="8"/>
      <c r="G11879" s="8"/>
      <c r="H11879" s="15"/>
      <c r="I11879" s="27"/>
      <c r="K11879" s="27"/>
      <c r="L11879" s="8"/>
      <c r="M11879" s="8"/>
      <c r="N11879" s="8"/>
    </row>
    <row r="11880" spans="1:14" ht="21" customHeight="1" x14ac:dyDescent="0.5">
      <c r="A11880" s="50"/>
      <c r="B11880" s="8"/>
      <c r="C11880" s="49"/>
      <c r="D11880" s="8"/>
      <c r="E11880" s="8"/>
      <c r="F11880" s="8"/>
      <c r="G11880" s="8"/>
      <c r="H11880" s="15"/>
      <c r="I11880" s="27"/>
      <c r="K11880" s="27"/>
      <c r="L11880" s="8"/>
      <c r="M11880" s="8"/>
      <c r="N11880" s="8"/>
    </row>
    <row r="11881" spans="1:14" ht="21" customHeight="1" x14ac:dyDescent="0.5">
      <c r="A11881" s="50"/>
      <c r="B11881" s="8"/>
      <c r="C11881" s="49"/>
      <c r="D11881" s="8"/>
      <c r="E11881" s="8"/>
      <c r="F11881" s="8"/>
      <c r="G11881" s="8"/>
      <c r="H11881" s="15"/>
      <c r="I11881" s="27"/>
      <c r="K11881" s="27"/>
      <c r="L11881" s="8"/>
      <c r="M11881" s="8"/>
      <c r="N11881" s="8"/>
    </row>
    <row r="11882" spans="1:14" ht="21" customHeight="1" x14ac:dyDescent="0.5">
      <c r="A11882" s="50"/>
      <c r="B11882" s="8"/>
      <c r="C11882" s="49"/>
      <c r="D11882" s="8"/>
      <c r="E11882" s="8"/>
      <c r="F11882" s="8"/>
      <c r="G11882" s="8"/>
      <c r="H11882" s="15"/>
      <c r="I11882" s="27"/>
      <c r="K11882" s="27"/>
      <c r="L11882" s="8"/>
      <c r="M11882" s="8"/>
      <c r="N11882" s="8"/>
    </row>
    <row r="11883" spans="1:14" ht="21" customHeight="1" x14ac:dyDescent="0.5">
      <c r="A11883" s="50"/>
      <c r="B11883" s="8"/>
      <c r="C11883" s="49"/>
      <c r="D11883" s="8"/>
      <c r="E11883" s="8"/>
      <c r="F11883" s="8"/>
      <c r="G11883" s="8"/>
      <c r="H11883" s="15"/>
      <c r="I11883" s="27"/>
      <c r="K11883" s="27"/>
      <c r="L11883" s="8"/>
      <c r="M11883" s="8"/>
      <c r="N11883" s="8"/>
    </row>
    <row r="11884" spans="1:14" ht="21" customHeight="1" x14ac:dyDescent="0.5">
      <c r="A11884" s="50"/>
      <c r="B11884" s="8"/>
      <c r="C11884" s="49"/>
      <c r="D11884" s="8"/>
      <c r="E11884" s="8"/>
      <c r="F11884" s="8"/>
      <c r="G11884" s="8"/>
      <c r="H11884" s="15"/>
      <c r="I11884" s="27"/>
      <c r="K11884" s="27"/>
      <c r="L11884" s="8"/>
      <c r="M11884" s="8"/>
      <c r="N11884" s="8"/>
    </row>
    <row r="11885" spans="1:14" ht="21" customHeight="1" x14ac:dyDescent="0.5">
      <c r="A11885" s="50"/>
      <c r="B11885" s="8"/>
      <c r="C11885" s="49"/>
      <c r="D11885" s="8"/>
      <c r="E11885" s="8"/>
      <c r="F11885" s="8"/>
      <c r="G11885" s="8"/>
      <c r="H11885" s="15"/>
      <c r="I11885" s="27"/>
      <c r="K11885" s="27"/>
      <c r="L11885" s="8"/>
      <c r="M11885" s="8"/>
      <c r="N11885" s="8"/>
    </row>
    <row r="11886" spans="1:14" ht="21" customHeight="1" x14ac:dyDescent="0.5">
      <c r="A11886" s="50"/>
      <c r="B11886" s="8"/>
      <c r="C11886" s="49"/>
      <c r="D11886" s="8"/>
      <c r="E11886" s="8"/>
      <c r="F11886" s="8"/>
      <c r="G11886" s="8"/>
      <c r="H11886" s="15"/>
      <c r="I11886" s="27"/>
      <c r="K11886" s="27"/>
      <c r="L11886" s="8"/>
      <c r="M11886" s="8"/>
      <c r="N11886" s="8"/>
    </row>
    <row r="11887" spans="1:14" ht="21" customHeight="1" x14ac:dyDescent="0.5">
      <c r="A11887" s="50"/>
      <c r="B11887" s="8"/>
      <c r="C11887" s="49"/>
      <c r="D11887" s="8"/>
      <c r="E11887" s="8"/>
      <c r="F11887" s="8"/>
      <c r="G11887" s="8"/>
      <c r="H11887" s="15"/>
      <c r="I11887" s="27"/>
      <c r="K11887" s="27"/>
      <c r="L11887" s="8"/>
      <c r="M11887" s="8"/>
      <c r="N11887" s="8"/>
    </row>
    <row r="11888" spans="1:14" ht="21" customHeight="1" x14ac:dyDescent="0.5">
      <c r="A11888" s="50"/>
      <c r="B11888" s="8"/>
      <c r="C11888" s="49"/>
      <c r="D11888" s="8"/>
      <c r="E11888" s="8"/>
      <c r="F11888" s="8"/>
      <c r="G11888" s="8"/>
      <c r="H11888" s="15"/>
      <c r="I11888" s="27"/>
      <c r="K11888" s="27"/>
      <c r="L11888" s="8"/>
      <c r="M11888" s="8"/>
      <c r="N11888" s="8"/>
    </row>
    <row r="11889" spans="1:14" ht="21" customHeight="1" x14ac:dyDescent="0.5">
      <c r="A11889" s="50"/>
      <c r="B11889" s="8"/>
      <c r="C11889" s="49"/>
      <c r="D11889" s="8"/>
      <c r="E11889" s="8"/>
      <c r="F11889" s="8"/>
      <c r="G11889" s="8"/>
      <c r="H11889" s="15"/>
      <c r="I11889" s="27"/>
      <c r="K11889" s="27"/>
      <c r="L11889" s="8"/>
      <c r="M11889" s="8"/>
      <c r="N11889" s="8"/>
    </row>
    <row r="11890" spans="1:14" ht="21" customHeight="1" x14ac:dyDescent="0.5">
      <c r="A11890" s="50"/>
      <c r="B11890" s="8"/>
      <c r="C11890" s="49"/>
      <c r="D11890" s="8"/>
      <c r="E11890" s="8"/>
      <c r="F11890" s="8"/>
      <c r="G11890" s="8"/>
      <c r="H11890" s="15"/>
      <c r="I11890" s="27"/>
      <c r="K11890" s="27"/>
      <c r="L11890" s="8"/>
      <c r="M11890" s="8"/>
      <c r="N11890" s="8"/>
    </row>
    <row r="11891" spans="1:14" ht="21" customHeight="1" x14ac:dyDescent="0.5">
      <c r="A11891" s="50"/>
      <c r="B11891" s="8"/>
      <c r="C11891" s="49"/>
      <c r="D11891" s="8"/>
      <c r="E11891" s="8"/>
      <c r="F11891" s="8"/>
      <c r="G11891" s="8"/>
      <c r="H11891" s="15"/>
      <c r="I11891" s="27"/>
      <c r="K11891" s="27"/>
      <c r="L11891" s="8"/>
      <c r="M11891" s="8"/>
      <c r="N11891" s="8"/>
    </row>
    <row r="11892" spans="1:14" ht="21" customHeight="1" x14ac:dyDescent="0.5">
      <c r="A11892" s="50"/>
      <c r="B11892" s="8"/>
      <c r="C11892" s="49"/>
      <c r="D11892" s="8"/>
      <c r="E11892" s="8"/>
      <c r="F11892" s="8"/>
      <c r="G11892" s="8"/>
      <c r="H11892" s="15"/>
      <c r="I11892" s="27"/>
      <c r="K11892" s="27"/>
      <c r="L11892" s="8"/>
      <c r="M11892" s="8"/>
      <c r="N11892" s="8"/>
    </row>
    <row r="11893" spans="1:14" ht="21" customHeight="1" x14ac:dyDescent="0.5">
      <c r="A11893" s="50"/>
      <c r="B11893" s="8"/>
      <c r="C11893" s="49"/>
      <c r="D11893" s="8"/>
      <c r="E11893" s="8"/>
      <c r="F11893" s="8"/>
      <c r="G11893" s="8"/>
      <c r="H11893" s="15"/>
      <c r="I11893" s="27"/>
      <c r="K11893" s="27"/>
      <c r="L11893" s="8"/>
      <c r="M11893" s="8"/>
      <c r="N11893" s="8"/>
    </row>
    <row r="11894" spans="1:14" ht="21" customHeight="1" x14ac:dyDescent="0.5">
      <c r="A11894" s="50"/>
      <c r="B11894" s="8"/>
      <c r="C11894" s="49"/>
      <c r="D11894" s="8"/>
      <c r="E11894" s="8"/>
      <c r="F11894" s="8"/>
      <c r="G11894" s="8"/>
      <c r="H11894" s="15"/>
      <c r="I11894" s="27"/>
      <c r="K11894" s="27"/>
      <c r="L11894" s="8"/>
      <c r="M11894" s="8"/>
      <c r="N11894" s="8"/>
    </row>
    <row r="11895" spans="1:14" ht="21" customHeight="1" x14ac:dyDescent="0.5">
      <c r="A11895" s="50"/>
      <c r="B11895" s="8"/>
      <c r="C11895" s="49"/>
      <c r="D11895" s="8"/>
      <c r="E11895" s="8"/>
      <c r="F11895" s="8"/>
      <c r="G11895" s="8"/>
      <c r="H11895" s="15"/>
      <c r="I11895" s="27"/>
      <c r="K11895" s="27"/>
      <c r="L11895" s="8"/>
      <c r="M11895" s="8"/>
      <c r="N11895" s="8"/>
    </row>
    <row r="11896" spans="1:14" ht="21" customHeight="1" x14ac:dyDescent="0.5">
      <c r="A11896" s="50"/>
      <c r="B11896" s="8"/>
      <c r="C11896" s="49"/>
      <c r="D11896" s="8"/>
      <c r="E11896" s="8"/>
      <c r="F11896" s="8"/>
      <c r="G11896" s="8"/>
      <c r="H11896" s="15"/>
      <c r="I11896" s="27"/>
      <c r="K11896" s="27"/>
      <c r="L11896" s="8"/>
      <c r="M11896" s="8"/>
      <c r="N11896" s="8"/>
    </row>
    <row r="11897" spans="1:14" ht="21" customHeight="1" x14ac:dyDescent="0.5">
      <c r="A11897" s="50"/>
      <c r="B11897" s="8"/>
      <c r="C11897" s="49"/>
      <c r="D11897" s="8"/>
      <c r="E11897" s="8"/>
      <c r="F11897" s="8"/>
      <c r="G11897" s="8"/>
      <c r="H11897" s="15"/>
      <c r="I11897" s="27"/>
      <c r="K11897" s="27"/>
      <c r="L11897" s="8"/>
      <c r="M11897" s="8"/>
      <c r="N11897" s="8"/>
    </row>
    <row r="11898" spans="1:14" ht="21" customHeight="1" x14ac:dyDescent="0.5">
      <c r="A11898" s="50"/>
      <c r="B11898" s="8"/>
      <c r="C11898" s="49"/>
      <c r="D11898" s="8"/>
      <c r="E11898" s="8"/>
      <c r="F11898" s="8"/>
      <c r="G11898" s="8"/>
      <c r="H11898" s="15"/>
      <c r="I11898" s="27"/>
      <c r="K11898" s="27"/>
      <c r="L11898" s="8"/>
      <c r="M11898" s="8"/>
      <c r="N11898" s="8"/>
    </row>
    <row r="11899" spans="1:14" ht="21" customHeight="1" x14ac:dyDescent="0.5">
      <c r="A11899" s="50"/>
      <c r="B11899" s="8"/>
      <c r="C11899" s="49"/>
      <c r="D11899" s="8"/>
      <c r="E11899" s="8"/>
      <c r="F11899" s="8"/>
      <c r="G11899" s="8"/>
      <c r="H11899" s="15"/>
      <c r="I11899" s="27"/>
      <c r="K11899" s="27"/>
      <c r="L11899" s="8"/>
      <c r="M11899" s="8"/>
      <c r="N11899" s="8"/>
    </row>
    <row r="11900" spans="1:14" ht="21" customHeight="1" x14ac:dyDescent="0.5">
      <c r="A11900" s="50"/>
      <c r="B11900" s="8"/>
      <c r="C11900" s="49"/>
      <c r="D11900" s="8"/>
      <c r="E11900" s="8"/>
      <c r="F11900" s="8"/>
      <c r="G11900" s="8"/>
      <c r="H11900" s="15"/>
      <c r="I11900" s="27"/>
      <c r="K11900" s="27"/>
      <c r="L11900" s="8"/>
      <c r="M11900" s="8"/>
      <c r="N11900" s="8"/>
    </row>
    <row r="11901" spans="1:14" ht="21" customHeight="1" x14ac:dyDescent="0.5">
      <c r="A11901" s="50"/>
      <c r="B11901" s="8"/>
      <c r="C11901" s="49"/>
      <c r="D11901" s="8"/>
      <c r="E11901" s="8"/>
      <c r="F11901" s="8"/>
      <c r="G11901" s="8"/>
      <c r="H11901" s="15"/>
      <c r="I11901" s="27"/>
      <c r="K11901" s="27"/>
      <c r="L11901" s="8"/>
      <c r="M11901" s="8"/>
      <c r="N11901" s="8"/>
    </row>
    <row r="11902" spans="1:14" ht="21" customHeight="1" x14ac:dyDescent="0.5">
      <c r="A11902" s="50"/>
      <c r="B11902" s="8"/>
      <c r="C11902" s="49"/>
      <c r="D11902" s="8"/>
      <c r="E11902" s="8"/>
      <c r="F11902" s="8"/>
      <c r="G11902" s="8"/>
      <c r="H11902" s="15"/>
      <c r="I11902" s="27"/>
      <c r="K11902" s="27"/>
      <c r="L11902" s="8"/>
      <c r="M11902" s="8"/>
      <c r="N11902" s="8"/>
    </row>
    <row r="11903" spans="1:14" ht="21" customHeight="1" x14ac:dyDescent="0.5">
      <c r="A11903" s="50"/>
      <c r="B11903" s="8"/>
      <c r="C11903" s="49"/>
      <c r="D11903" s="8"/>
      <c r="E11903" s="8"/>
      <c r="F11903" s="8"/>
      <c r="G11903" s="8"/>
      <c r="H11903" s="15"/>
      <c r="I11903" s="27"/>
      <c r="K11903" s="27"/>
      <c r="L11903" s="8"/>
      <c r="M11903" s="8"/>
      <c r="N11903" s="8"/>
    </row>
    <row r="11904" spans="1:14" ht="21" customHeight="1" x14ac:dyDescent="0.5">
      <c r="A11904" s="50"/>
      <c r="B11904" s="8"/>
      <c r="C11904" s="49"/>
      <c r="D11904" s="8"/>
      <c r="E11904" s="8"/>
      <c r="F11904" s="8"/>
      <c r="G11904" s="8"/>
      <c r="H11904" s="15"/>
      <c r="I11904" s="27"/>
      <c r="K11904" s="27"/>
      <c r="L11904" s="8"/>
      <c r="M11904" s="8"/>
      <c r="N11904" s="8"/>
    </row>
    <row r="11905" spans="1:14" ht="21" customHeight="1" x14ac:dyDescent="0.5">
      <c r="A11905" s="50"/>
      <c r="B11905" s="8"/>
      <c r="C11905" s="49"/>
      <c r="D11905" s="8"/>
      <c r="E11905" s="8"/>
      <c r="F11905" s="8"/>
      <c r="G11905" s="8"/>
      <c r="H11905" s="15"/>
      <c r="I11905" s="27"/>
      <c r="K11905" s="27"/>
      <c r="L11905" s="8"/>
      <c r="M11905" s="8"/>
      <c r="N11905" s="8"/>
    </row>
    <row r="11906" spans="1:14" ht="21" customHeight="1" x14ac:dyDescent="0.5">
      <c r="A11906" s="50"/>
      <c r="B11906" s="8"/>
      <c r="C11906" s="49"/>
      <c r="D11906" s="8"/>
      <c r="E11906" s="8"/>
      <c r="F11906" s="8"/>
      <c r="G11906" s="8"/>
      <c r="H11906" s="15"/>
      <c r="I11906" s="27"/>
      <c r="K11906" s="27"/>
      <c r="L11906" s="8"/>
      <c r="M11906" s="8"/>
      <c r="N11906" s="8"/>
    </row>
    <row r="11907" spans="1:14" ht="21" customHeight="1" x14ac:dyDescent="0.5">
      <c r="A11907" s="50"/>
      <c r="B11907" s="8"/>
      <c r="C11907" s="49"/>
      <c r="D11907" s="8"/>
      <c r="E11907" s="8"/>
      <c r="F11907" s="8"/>
      <c r="G11907" s="8"/>
      <c r="H11907" s="15"/>
      <c r="I11907" s="27"/>
      <c r="K11907" s="27"/>
      <c r="L11907" s="8"/>
      <c r="M11907" s="8"/>
      <c r="N11907" s="8"/>
    </row>
    <row r="11908" spans="1:14" ht="21" customHeight="1" x14ac:dyDescent="0.5">
      <c r="A11908" s="50"/>
      <c r="B11908" s="8"/>
      <c r="C11908" s="49"/>
      <c r="D11908" s="8"/>
      <c r="E11908" s="8"/>
      <c r="F11908" s="8"/>
      <c r="G11908" s="8"/>
      <c r="H11908" s="15"/>
      <c r="I11908" s="27"/>
      <c r="K11908" s="27"/>
      <c r="L11908" s="8"/>
      <c r="M11908" s="8"/>
      <c r="N11908" s="8"/>
    </row>
    <row r="11909" spans="1:14" ht="21" customHeight="1" x14ac:dyDescent="0.5">
      <c r="A11909" s="50"/>
      <c r="B11909" s="8"/>
      <c r="C11909" s="49"/>
      <c r="D11909" s="8"/>
      <c r="E11909" s="8"/>
      <c r="F11909" s="8"/>
      <c r="G11909" s="8"/>
      <c r="H11909" s="15"/>
      <c r="I11909" s="27"/>
      <c r="K11909" s="27"/>
      <c r="L11909" s="8"/>
      <c r="M11909" s="8"/>
      <c r="N11909" s="8"/>
    </row>
    <row r="11910" spans="1:14" ht="21" customHeight="1" x14ac:dyDescent="0.5">
      <c r="A11910" s="50"/>
      <c r="B11910" s="8"/>
      <c r="C11910" s="49"/>
      <c r="D11910" s="8"/>
      <c r="E11910" s="8"/>
      <c r="F11910" s="8"/>
      <c r="G11910" s="8"/>
      <c r="H11910" s="15"/>
      <c r="I11910" s="27"/>
      <c r="K11910" s="27"/>
      <c r="L11910" s="8"/>
      <c r="M11910" s="8"/>
      <c r="N11910" s="8"/>
    </row>
    <row r="11911" spans="1:14" ht="21" customHeight="1" x14ac:dyDescent="0.5">
      <c r="A11911" s="50"/>
      <c r="B11911" s="8"/>
      <c r="C11911" s="49"/>
      <c r="D11911" s="8"/>
      <c r="E11911" s="8"/>
      <c r="F11911" s="8"/>
      <c r="G11911" s="8"/>
      <c r="H11911" s="15"/>
      <c r="I11911" s="27"/>
      <c r="K11911" s="27"/>
      <c r="L11911" s="8"/>
      <c r="M11911" s="8"/>
      <c r="N11911" s="8"/>
    </row>
    <row r="11912" spans="1:14" ht="21" customHeight="1" x14ac:dyDescent="0.5">
      <c r="A11912" s="50"/>
      <c r="B11912" s="8"/>
      <c r="C11912" s="49"/>
      <c r="D11912" s="8"/>
      <c r="E11912" s="8"/>
      <c r="F11912" s="8"/>
      <c r="G11912" s="8"/>
      <c r="H11912" s="15"/>
      <c r="I11912" s="27"/>
      <c r="K11912" s="27"/>
      <c r="L11912" s="8"/>
      <c r="M11912" s="8"/>
      <c r="N11912" s="8"/>
    </row>
    <row r="11913" spans="1:14" ht="21" customHeight="1" x14ac:dyDescent="0.5">
      <c r="A11913" s="50"/>
      <c r="B11913" s="8"/>
      <c r="C11913" s="49"/>
      <c r="D11913" s="8"/>
      <c r="E11913" s="8"/>
      <c r="F11913" s="8"/>
      <c r="G11913" s="8"/>
      <c r="H11913" s="15"/>
      <c r="I11913" s="27"/>
      <c r="K11913" s="27"/>
      <c r="L11913" s="8"/>
      <c r="M11913" s="8"/>
      <c r="N11913" s="8"/>
    </row>
    <row r="11914" spans="1:14" ht="21" customHeight="1" x14ac:dyDescent="0.5">
      <c r="A11914" s="50"/>
      <c r="B11914" s="8"/>
      <c r="C11914" s="49"/>
      <c r="D11914" s="8"/>
      <c r="E11914" s="8"/>
      <c r="F11914" s="8"/>
      <c r="G11914" s="8"/>
      <c r="H11914" s="15"/>
      <c r="I11914" s="27"/>
      <c r="K11914" s="27"/>
      <c r="L11914" s="8"/>
      <c r="M11914" s="8"/>
      <c r="N11914" s="8"/>
    </row>
    <row r="11915" spans="1:14" ht="21" customHeight="1" x14ac:dyDescent="0.5">
      <c r="A11915" s="50"/>
      <c r="B11915" s="8"/>
      <c r="C11915" s="49"/>
      <c r="D11915" s="8"/>
      <c r="E11915" s="8"/>
      <c r="F11915" s="8"/>
      <c r="G11915" s="8"/>
      <c r="H11915" s="15"/>
      <c r="I11915" s="27"/>
      <c r="K11915" s="27"/>
      <c r="L11915" s="8"/>
      <c r="M11915" s="8"/>
      <c r="N11915" s="8"/>
    </row>
    <row r="11916" spans="1:14" ht="21" customHeight="1" x14ac:dyDescent="0.5">
      <c r="A11916" s="50"/>
      <c r="B11916" s="8"/>
      <c r="C11916" s="49"/>
      <c r="D11916" s="8"/>
      <c r="E11916" s="8"/>
      <c r="F11916" s="8"/>
      <c r="G11916" s="8"/>
      <c r="H11916" s="15"/>
      <c r="I11916" s="27"/>
      <c r="K11916" s="27"/>
      <c r="L11916" s="8"/>
      <c r="M11916" s="8"/>
      <c r="N11916" s="8"/>
    </row>
    <row r="11917" spans="1:14" ht="21" customHeight="1" x14ac:dyDescent="0.5">
      <c r="A11917" s="50"/>
      <c r="B11917" s="8"/>
      <c r="C11917" s="49"/>
      <c r="D11917" s="8"/>
      <c r="E11917" s="8"/>
      <c r="F11917" s="8"/>
      <c r="G11917" s="8"/>
      <c r="H11917" s="15"/>
      <c r="I11917" s="27"/>
      <c r="K11917" s="27"/>
      <c r="L11917" s="8"/>
      <c r="M11917" s="8"/>
      <c r="N11917" s="8"/>
    </row>
    <row r="11918" spans="1:14" ht="21" customHeight="1" x14ac:dyDescent="0.5">
      <c r="A11918" s="50"/>
      <c r="B11918" s="8"/>
      <c r="C11918" s="49"/>
      <c r="D11918" s="8"/>
      <c r="E11918" s="8"/>
      <c r="F11918" s="8"/>
      <c r="G11918" s="8"/>
      <c r="H11918" s="15"/>
      <c r="I11918" s="27"/>
      <c r="K11918" s="27"/>
      <c r="L11918" s="8"/>
      <c r="M11918" s="8"/>
      <c r="N11918" s="8"/>
    </row>
    <row r="11919" spans="1:14" ht="21" customHeight="1" x14ac:dyDescent="0.5">
      <c r="A11919" s="50"/>
      <c r="B11919" s="8"/>
      <c r="C11919" s="49"/>
      <c r="D11919" s="8"/>
      <c r="E11919" s="8"/>
      <c r="F11919" s="8"/>
      <c r="G11919" s="8"/>
      <c r="H11919" s="15"/>
      <c r="I11919" s="27"/>
      <c r="K11919" s="27"/>
      <c r="L11919" s="8"/>
      <c r="M11919" s="8"/>
      <c r="N11919" s="8"/>
    </row>
    <row r="11920" spans="1:14" ht="21" customHeight="1" x14ac:dyDescent="0.5">
      <c r="A11920" s="50"/>
      <c r="B11920" s="8"/>
      <c r="C11920" s="49"/>
      <c r="D11920" s="8"/>
      <c r="E11920" s="8"/>
      <c r="F11920" s="8"/>
      <c r="G11920" s="8"/>
      <c r="H11920" s="15"/>
      <c r="I11920" s="27"/>
      <c r="K11920" s="27"/>
      <c r="L11920" s="8"/>
      <c r="M11920" s="8"/>
      <c r="N11920" s="8"/>
    </row>
    <row r="11921" spans="1:14" ht="21" customHeight="1" x14ac:dyDescent="0.5">
      <c r="A11921" s="50"/>
      <c r="B11921" s="8"/>
      <c r="C11921" s="49"/>
      <c r="D11921" s="8"/>
      <c r="E11921" s="8"/>
      <c r="F11921" s="8"/>
      <c r="G11921" s="8"/>
      <c r="H11921" s="15"/>
      <c r="I11921" s="27"/>
      <c r="K11921" s="27"/>
      <c r="L11921" s="8"/>
      <c r="M11921" s="8"/>
      <c r="N11921" s="8"/>
    </row>
    <row r="11922" spans="1:14" ht="21" customHeight="1" x14ac:dyDescent="0.5">
      <c r="A11922" s="50"/>
      <c r="B11922" s="8"/>
      <c r="C11922" s="49"/>
      <c r="D11922" s="8"/>
      <c r="E11922" s="8"/>
      <c r="F11922" s="8"/>
      <c r="G11922" s="8"/>
      <c r="H11922" s="15"/>
      <c r="I11922" s="27"/>
      <c r="K11922" s="27"/>
      <c r="L11922" s="8"/>
      <c r="M11922" s="8"/>
      <c r="N11922" s="8"/>
    </row>
    <row r="11923" spans="1:14" ht="21" customHeight="1" x14ac:dyDescent="0.5">
      <c r="A11923" s="50"/>
      <c r="B11923" s="8"/>
      <c r="C11923" s="49"/>
      <c r="D11923" s="8"/>
      <c r="E11923" s="8"/>
      <c r="F11923" s="8"/>
      <c r="G11923" s="8"/>
      <c r="H11923" s="15"/>
      <c r="I11923" s="27"/>
      <c r="K11923" s="27"/>
      <c r="L11923" s="8"/>
      <c r="M11923" s="8"/>
      <c r="N11923" s="8"/>
    </row>
    <row r="11924" spans="1:14" ht="21" customHeight="1" x14ac:dyDescent="0.5">
      <c r="A11924" s="50"/>
      <c r="B11924" s="8"/>
      <c r="C11924" s="49"/>
      <c r="D11924" s="8"/>
      <c r="E11924" s="8"/>
      <c r="F11924" s="8"/>
      <c r="G11924" s="8"/>
      <c r="H11924" s="15"/>
      <c r="I11924" s="27"/>
      <c r="K11924" s="27"/>
      <c r="L11924" s="8"/>
      <c r="M11924" s="8"/>
      <c r="N11924" s="8"/>
    </row>
    <row r="11925" spans="1:14" ht="21" customHeight="1" x14ac:dyDescent="0.5">
      <c r="A11925" s="50"/>
      <c r="B11925" s="8"/>
      <c r="C11925" s="49"/>
      <c r="D11925" s="8"/>
      <c r="E11925" s="8"/>
      <c r="F11925" s="8"/>
      <c r="G11925" s="8"/>
      <c r="H11925" s="15"/>
      <c r="I11925" s="27"/>
      <c r="K11925" s="27"/>
      <c r="L11925" s="8"/>
      <c r="M11925" s="8"/>
      <c r="N11925" s="8"/>
    </row>
    <row r="11926" spans="1:14" ht="21" customHeight="1" x14ac:dyDescent="0.5">
      <c r="A11926" s="50"/>
      <c r="B11926" s="8"/>
      <c r="C11926" s="49"/>
      <c r="D11926" s="8"/>
      <c r="E11926" s="8"/>
      <c r="F11926" s="8"/>
      <c r="G11926" s="8"/>
      <c r="H11926" s="15"/>
      <c r="I11926" s="27"/>
      <c r="K11926" s="27"/>
      <c r="L11926" s="8"/>
      <c r="M11926" s="8"/>
      <c r="N11926" s="8"/>
    </row>
    <row r="11927" spans="1:14" ht="21" customHeight="1" x14ac:dyDescent="0.5">
      <c r="A11927" s="50"/>
      <c r="B11927" s="8"/>
      <c r="C11927" s="49"/>
      <c r="D11927" s="8"/>
      <c r="E11927" s="8"/>
      <c r="F11927" s="8"/>
      <c r="G11927" s="8"/>
      <c r="H11927" s="15"/>
      <c r="I11927" s="27"/>
      <c r="K11927" s="27"/>
      <c r="L11927" s="8"/>
      <c r="M11927" s="8"/>
      <c r="N11927" s="8"/>
    </row>
    <row r="11928" spans="1:14" ht="21" customHeight="1" x14ac:dyDescent="0.5">
      <c r="A11928" s="50"/>
      <c r="B11928" s="8"/>
      <c r="C11928" s="49"/>
      <c r="D11928" s="8"/>
      <c r="E11928" s="8"/>
      <c r="F11928" s="8"/>
      <c r="G11928" s="8"/>
      <c r="H11928" s="15"/>
      <c r="I11928" s="27"/>
      <c r="K11928" s="27"/>
      <c r="L11928" s="8"/>
      <c r="M11928" s="8"/>
      <c r="N11928" s="8"/>
    </row>
    <row r="11929" spans="1:14" ht="21" customHeight="1" x14ac:dyDescent="0.5">
      <c r="A11929" s="50"/>
      <c r="B11929" s="8"/>
      <c r="C11929" s="49"/>
      <c r="D11929" s="8"/>
      <c r="E11929" s="8"/>
      <c r="F11929" s="8"/>
      <c r="G11929" s="8"/>
      <c r="H11929" s="15"/>
      <c r="I11929" s="27"/>
      <c r="K11929" s="27"/>
      <c r="L11929" s="8"/>
      <c r="M11929" s="8"/>
      <c r="N11929" s="8"/>
    </row>
    <row r="11930" spans="1:14" ht="21" customHeight="1" x14ac:dyDescent="0.5">
      <c r="A11930" s="50"/>
      <c r="B11930" s="8"/>
      <c r="C11930" s="49"/>
      <c r="D11930" s="8"/>
      <c r="E11930" s="8"/>
      <c r="F11930" s="8"/>
      <c r="G11930" s="8"/>
      <c r="H11930" s="15"/>
      <c r="I11930" s="27"/>
      <c r="K11930" s="27"/>
      <c r="L11930" s="8"/>
      <c r="M11930" s="8"/>
      <c r="N11930" s="8"/>
    </row>
    <row r="11931" spans="1:14" ht="21" customHeight="1" x14ac:dyDescent="0.5">
      <c r="A11931" s="50"/>
      <c r="B11931" s="8"/>
      <c r="C11931" s="49"/>
      <c r="D11931" s="8"/>
      <c r="E11931" s="8"/>
      <c r="F11931" s="8"/>
      <c r="G11931" s="8"/>
      <c r="H11931" s="15"/>
      <c r="I11931" s="27"/>
      <c r="K11931" s="27"/>
      <c r="L11931" s="8"/>
      <c r="M11931" s="8"/>
      <c r="N11931" s="8"/>
    </row>
    <row r="11932" spans="1:14" ht="21" customHeight="1" x14ac:dyDescent="0.5">
      <c r="A11932" s="50"/>
      <c r="B11932" s="8"/>
      <c r="C11932" s="49"/>
      <c r="D11932" s="8"/>
      <c r="E11932" s="8"/>
      <c r="F11932" s="8"/>
      <c r="G11932" s="8"/>
      <c r="H11932" s="15"/>
      <c r="I11932" s="27"/>
      <c r="K11932" s="27"/>
      <c r="L11932" s="8"/>
      <c r="M11932" s="8"/>
      <c r="N11932" s="8"/>
    </row>
    <row r="11933" spans="1:14" ht="21" customHeight="1" x14ac:dyDescent="0.5">
      <c r="A11933" s="50"/>
      <c r="B11933" s="8"/>
      <c r="C11933" s="49"/>
      <c r="D11933" s="8"/>
      <c r="E11933" s="8"/>
      <c r="F11933" s="8"/>
      <c r="G11933" s="8"/>
      <c r="H11933" s="15"/>
      <c r="I11933" s="27"/>
      <c r="K11933" s="27"/>
      <c r="L11933" s="8"/>
      <c r="M11933" s="8"/>
      <c r="N11933" s="8"/>
    </row>
    <row r="11934" spans="1:14" ht="21" customHeight="1" x14ac:dyDescent="0.5">
      <c r="A11934" s="50"/>
      <c r="B11934" s="8"/>
      <c r="C11934" s="49"/>
      <c r="D11934" s="8"/>
      <c r="E11934" s="8"/>
      <c r="F11934" s="8"/>
      <c r="G11934" s="8"/>
      <c r="H11934" s="15"/>
      <c r="I11934" s="27"/>
      <c r="K11934" s="27"/>
      <c r="L11934" s="8"/>
      <c r="M11934" s="8"/>
      <c r="N11934" s="8"/>
    </row>
    <row r="11935" spans="1:14" ht="21" customHeight="1" x14ac:dyDescent="0.5">
      <c r="A11935" s="50"/>
      <c r="B11935" s="8"/>
      <c r="C11935" s="49"/>
      <c r="D11935" s="8"/>
      <c r="E11935" s="8"/>
      <c r="F11935" s="8"/>
      <c r="G11935" s="8"/>
      <c r="H11935" s="15"/>
      <c r="I11935" s="27"/>
      <c r="K11935" s="27"/>
      <c r="L11935" s="8"/>
      <c r="M11935" s="8"/>
      <c r="N11935" s="8"/>
    </row>
    <row r="11936" spans="1:14" ht="21" customHeight="1" x14ac:dyDescent="0.5">
      <c r="A11936" s="50"/>
      <c r="B11936" s="8"/>
      <c r="C11936" s="49"/>
      <c r="D11936" s="8"/>
      <c r="E11936" s="8"/>
      <c r="F11936" s="8"/>
      <c r="G11936" s="8"/>
      <c r="H11936" s="15"/>
      <c r="I11936" s="27"/>
      <c r="K11936" s="27"/>
      <c r="L11936" s="8"/>
      <c r="M11936" s="8"/>
      <c r="N11936" s="8"/>
    </row>
    <row r="11937" spans="1:14" ht="21" customHeight="1" x14ac:dyDescent="0.5">
      <c r="A11937" s="50"/>
      <c r="B11937" s="8"/>
      <c r="C11937" s="49"/>
      <c r="D11937" s="8"/>
      <c r="E11937" s="8"/>
      <c r="F11937" s="8"/>
      <c r="G11937" s="8"/>
      <c r="H11937" s="15"/>
      <c r="I11937" s="27"/>
      <c r="K11937" s="27"/>
      <c r="L11937" s="8"/>
      <c r="M11937" s="8"/>
      <c r="N11937" s="8"/>
    </row>
    <row r="11938" spans="1:14" ht="21" customHeight="1" x14ac:dyDescent="0.5">
      <c r="A11938" s="50"/>
      <c r="B11938" s="8"/>
      <c r="C11938" s="49"/>
      <c r="D11938" s="8"/>
      <c r="E11938" s="8"/>
      <c r="F11938" s="8"/>
      <c r="G11938" s="8"/>
      <c r="H11938" s="15"/>
      <c r="I11938" s="27"/>
      <c r="K11938" s="27"/>
      <c r="L11938" s="8"/>
      <c r="M11938" s="8"/>
      <c r="N11938" s="8"/>
    </row>
    <row r="11939" spans="1:14" ht="21" customHeight="1" x14ac:dyDescent="0.5">
      <c r="A11939" s="50"/>
      <c r="B11939" s="8"/>
      <c r="C11939" s="49"/>
      <c r="D11939" s="8"/>
      <c r="E11939" s="8"/>
      <c r="F11939" s="8"/>
      <c r="G11939" s="8"/>
      <c r="H11939" s="15"/>
      <c r="I11939" s="27"/>
      <c r="K11939" s="27"/>
      <c r="L11939" s="8"/>
      <c r="M11939" s="8"/>
      <c r="N11939" s="8"/>
    </row>
    <row r="11940" spans="1:14" ht="21" customHeight="1" x14ac:dyDescent="0.5">
      <c r="A11940" s="50"/>
      <c r="B11940" s="8"/>
      <c r="C11940" s="49"/>
      <c r="D11940" s="8"/>
      <c r="E11940" s="8"/>
      <c r="F11940" s="8"/>
      <c r="G11940" s="8"/>
      <c r="H11940" s="15"/>
      <c r="I11940" s="27"/>
      <c r="K11940" s="27"/>
      <c r="L11940" s="8"/>
      <c r="M11940" s="8"/>
      <c r="N11940" s="8"/>
    </row>
    <row r="11941" spans="1:14" ht="21" customHeight="1" x14ac:dyDescent="0.5">
      <c r="A11941" s="50"/>
      <c r="B11941" s="8"/>
      <c r="C11941" s="49"/>
      <c r="D11941" s="8"/>
      <c r="E11941" s="8"/>
      <c r="F11941" s="8"/>
      <c r="G11941" s="8"/>
      <c r="H11941" s="15"/>
      <c r="I11941" s="27"/>
      <c r="K11941" s="27"/>
      <c r="L11941" s="8"/>
      <c r="M11941" s="8"/>
      <c r="N11941" s="8"/>
    </row>
    <row r="11942" spans="1:14" ht="21" customHeight="1" x14ac:dyDescent="0.5">
      <c r="A11942" s="50"/>
      <c r="B11942" s="8"/>
      <c r="C11942" s="49"/>
      <c r="D11942" s="8"/>
      <c r="E11942" s="8"/>
      <c r="F11942" s="8"/>
      <c r="G11942" s="8"/>
      <c r="H11942" s="15"/>
      <c r="I11942" s="27"/>
      <c r="K11942" s="27"/>
      <c r="L11942" s="8"/>
      <c r="M11942" s="8"/>
      <c r="N11942" s="8"/>
    </row>
    <row r="11943" spans="1:14" ht="21" customHeight="1" x14ac:dyDescent="0.5">
      <c r="A11943" s="50"/>
      <c r="B11943" s="8"/>
      <c r="C11943" s="49"/>
      <c r="D11943" s="8"/>
      <c r="E11943" s="8"/>
      <c r="F11943" s="8"/>
      <c r="G11943" s="8"/>
      <c r="H11943" s="15"/>
      <c r="I11943" s="27"/>
      <c r="K11943" s="27"/>
      <c r="L11943" s="8"/>
      <c r="M11943" s="8"/>
      <c r="N11943" s="8"/>
    </row>
    <row r="11944" spans="1:14" ht="21" customHeight="1" x14ac:dyDescent="0.5">
      <c r="A11944" s="50"/>
      <c r="B11944" s="8"/>
      <c r="C11944" s="49"/>
      <c r="D11944" s="8"/>
      <c r="E11944" s="8"/>
      <c r="F11944" s="8"/>
      <c r="G11944" s="8"/>
      <c r="H11944" s="15"/>
      <c r="I11944" s="27"/>
      <c r="K11944" s="27"/>
      <c r="L11944" s="8"/>
      <c r="M11944" s="8"/>
      <c r="N11944" s="8"/>
    </row>
    <row r="11945" spans="1:14" ht="21" customHeight="1" x14ac:dyDescent="0.5">
      <c r="A11945" s="50"/>
      <c r="B11945" s="8"/>
      <c r="C11945" s="49"/>
      <c r="D11945" s="8"/>
      <c r="E11945" s="8"/>
      <c r="F11945" s="8"/>
      <c r="G11945" s="8"/>
      <c r="H11945" s="15"/>
      <c r="I11945" s="27"/>
      <c r="K11945" s="27"/>
      <c r="L11945" s="8"/>
      <c r="M11945" s="8"/>
      <c r="N11945" s="8"/>
    </row>
    <row r="11946" spans="1:14" ht="21" customHeight="1" x14ac:dyDescent="0.5">
      <c r="A11946" s="50"/>
      <c r="B11946" s="8"/>
      <c r="C11946" s="49"/>
      <c r="D11946" s="8"/>
      <c r="E11946" s="8"/>
      <c r="F11946" s="8"/>
      <c r="G11946" s="8"/>
      <c r="H11946" s="15"/>
      <c r="I11946" s="27"/>
      <c r="K11946" s="27"/>
      <c r="L11946" s="8"/>
      <c r="M11946" s="8"/>
      <c r="N11946" s="8"/>
    </row>
    <row r="11947" spans="1:14" ht="21" customHeight="1" x14ac:dyDescent="0.5">
      <c r="A11947" s="50"/>
      <c r="B11947" s="8"/>
      <c r="C11947" s="49"/>
      <c r="D11947" s="8"/>
      <c r="E11947" s="8"/>
      <c r="F11947" s="8"/>
      <c r="G11947" s="8"/>
      <c r="H11947" s="15"/>
      <c r="I11947" s="27"/>
      <c r="K11947" s="27"/>
      <c r="L11947" s="8"/>
      <c r="M11947" s="8"/>
      <c r="N11947" s="8"/>
    </row>
    <row r="11948" spans="1:14" ht="21" customHeight="1" x14ac:dyDescent="0.5">
      <c r="A11948" s="50"/>
      <c r="B11948" s="8"/>
      <c r="C11948" s="49"/>
      <c r="D11948" s="8"/>
      <c r="E11948" s="8"/>
      <c r="F11948" s="8"/>
      <c r="G11948" s="8"/>
      <c r="H11948" s="15"/>
      <c r="I11948" s="27"/>
      <c r="K11948" s="27"/>
      <c r="L11948" s="8"/>
      <c r="M11948" s="8"/>
      <c r="N11948" s="8"/>
    </row>
    <row r="11949" spans="1:14" ht="21" customHeight="1" x14ac:dyDescent="0.5">
      <c r="A11949" s="50"/>
      <c r="B11949" s="8"/>
      <c r="C11949" s="49"/>
      <c r="D11949" s="8"/>
      <c r="E11949" s="8"/>
      <c r="F11949" s="8"/>
      <c r="G11949" s="8"/>
      <c r="H11949" s="15"/>
      <c r="I11949" s="27"/>
      <c r="K11949" s="27"/>
      <c r="L11949" s="8"/>
      <c r="M11949" s="8"/>
      <c r="N11949" s="8"/>
    </row>
    <row r="11950" spans="1:14" ht="21" customHeight="1" x14ac:dyDescent="0.5">
      <c r="A11950" s="50"/>
      <c r="B11950" s="8"/>
      <c r="C11950" s="49"/>
      <c r="D11950" s="8"/>
      <c r="E11950" s="8"/>
      <c r="F11950" s="8"/>
      <c r="G11950" s="8"/>
      <c r="H11950" s="15"/>
      <c r="I11950" s="27"/>
      <c r="K11950" s="27"/>
      <c r="L11950" s="8"/>
      <c r="M11950" s="8"/>
      <c r="N11950" s="8"/>
    </row>
    <row r="11951" spans="1:14" ht="21" customHeight="1" x14ac:dyDescent="0.5">
      <c r="A11951" s="50"/>
      <c r="B11951" s="8"/>
      <c r="C11951" s="49"/>
      <c r="D11951" s="8"/>
      <c r="E11951" s="8"/>
      <c r="F11951" s="8"/>
      <c r="G11951" s="8"/>
      <c r="H11951" s="15"/>
      <c r="I11951" s="27"/>
      <c r="K11951" s="27"/>
      <c r="L11951" s="8"/>
      <c r="M11951" s="8"/>
      <c r="N11951" s="8"/>
    </row>
    <row r="11952" spans="1:14" ht="21" customHeight="1" x14ac:dyDescent="0.5">
      <c r="A11952" s="50"/>
      <c r="B11952" s="8"/>
      <c r="C11952" s="49"/>
      <c r="D11952" s="8"/>
      <c r="E11952" s="8"/>
      <c r="F11952" s="8"/>
      <c r="G11952" s="8"/>
      <c r="H11952" s="15"/>
      <c r="I11952" s="27"/>
      <c r="K11952" s="27"/>
      <c r="L11952" s="8"/>
      <c r="M11952" s="8"/>
      <c r="N11952" s="8"/>
    </row>
    <row r="11953" spans="1:14" ht="21" customHeight="1" x14ac:dyDescent="0.5">
      <c r="A11953" s="50"/>
      <c r="B11953" s="8"/>
      <c r="C11953" s="49"/>
      <c r="D11953" s="8"/>
      <c r="E11953" s="8"/>
      <c r="F11953" s="8"/>
      <c r="G11953" s="8"/>
      <c r="H11953" s="15"/>
      <c r="I11953" s="27"/>
      <c r="K11953" s="27"/>
      <c r="L11953" s="8"/>
      <c r="M11953" s="8"/>
      <c r="N11953" s="8"/>
    </row>
    <row r="11954" spans="1:14" ht="21" customHeight="1" x14ac:dyDescent="0.5">
      <c r="A11954" s="50"/>
      <c r="B11954" s="8"/>
      <c r="C11954" s="49"/>
      <c r="D11954" s="8"/>
      <c r="E11954" s="8"/>
      <c r="F11954" s="8"/>
      <c r="G11954" s="8"/>
      <c r="H11954" s="15"/>
      <c r="I11954" s="27"/>
      <c r="K11954" s="27"/>
      <c r="L11954" s="8"/>
      <c r="M11954" s="8"/>
      <c r="N11954" s="8"/>
    </row>
    <row r="11955" spans="1:14" ht="21" customHeight="1" x14ac:dyDescent="0.5">
      <c r="A11955" s="50"/>
      <c r="B11955" s="8"/>
      <c r="C11955" s="49"/>
      <c r="D11955" s="8"/>
      <c r="E11955" s="8"/>
      <c r="F11955" s="8"/>
      <c r="G11955" s="8"/>
      <c r="H11955" s="15"/>
      <c r="I11955" s="27"/>
      <c r="K11955" s="27"/>
      <c r="L11955" s="8"/>
      <c r="M11955" s="8"/>
      <c r="N11955" s="8"/>
    </row>
    <row r="11956" spans="1:14" ht="21" customHeight="1" x14ac:dyDescent="0.5">
      <c r="A11956" s="50"/>
      <c r="B11956" s="8"/>
      <c r="C11956" s="49"/>
      <c r="D11956" s="8"/>
      <c r="E11956" s="8"/>
      <c r="F11956" s="8"/>
      <c r="G11956" s="8"/>
      <c r="H11956" s="15"/>
      <c r="I11956" s="27"/>
      <c r="K11956" s="27"/>
      <c r="L11956" s="8"/>
      <c r="M11956" s="8"/>
      <c r="N11956" s="8"/>
    </row>
    <row r="11957" spans="1:14" ht="21" customHeight="1" x14ac:dyDescent="0.5">
      <c r="A11957" s="50"/>
      <c r="B11957" s="8"/>
      <c r="C11957" s="49"/>
      <c r="D11957" s="8"/>
      <c r="E11957" s="8"/>
      <c r="F11957" s="8"/>
      <c r="G11957" s="8"/>
      <c r="H11957" s="15"/>
      <c r="I11957" s="27"/>
      <c r="K11957" s="27"/>
      <c r="L11957" s="8"/>
      <c r="M11957" s="8"/>
      <c r="N11957" s="8"/>
    </row>
    <row r="11958" spans="1:14" ht="21" customHeight="1" x14ac:dyDescent="0.5">
      <c r="A11958" s="50"/>
      <c r="B11958" s="8"/>
      <c r="C11958" s="49"/>
      <c r="D11958" s="8"/>
      <c r="E11958" s="8"/>
      <c r="F11958" s="8"/>
      <c r="G11958" s="8"/>
      <c r="H11958" s="15"/>
      <c r="I11958" s="27"/>
      <c r="K11958" s="27"/>
      <c r="L11958" s="8"/>
      <c r="M11958" s="8"/>
      <c r="N11958" s="8"/>
    </row>
    <row r="11959" spans="1:14" ht="21" customHeight="1" x14ac:dyDescent="0.5">
      <c r="A11959" s="50"/>
      <c r="B11959" s="8"/>
      <c r="C11959" s="49"/>
      <c r="D11959" s="8"/>
      <c r="E11959" s="8"/>
      <c r="F11959" s="8"/>
      <c r="G11959" s="8"/>
      <c r="H11959" s="15"/>
      <c r="I11959" s="27"/>
      <c r="K11959" s="27"/>
      <c r="L11959" s="8"/>
      <c r="M11959" s="8"/>
      <c r="N11959" s="8"/>
    </row>
    <row r="11960" spans="1:14" ht="21" customHeight="1" x14ac:dyDescent="0.5">
      <c r="A11960" s="50"/>
      <c r="B11960" s="8"/>
      <c r="C11960" s="49"/>
      <c r="D11960" s="8"/>
      <c r="E11960" s="8"/>
      <c r="F11960" s="8"/>
      <c r="G11960" s="8"/>
      <c r="H11960" s="15"/>
      <c r="I11960" s="27"/>
      <c r="K11960" s="27"/>
      <c r="L11960" s="8"/>
      <c r="M11960" s="8"/>
      <c r="N11960" s="8"/>
    </row>
    <row r="11961" spans="1:14" ht="21" customHeight="1" x14ac:dyDescent="0.5">
      <c r="A11961" s="50"/>
      <c r="B11961" s="8"/>
      <c r="C11961" s="49"/>
      <c r="D11961" s="8"/>
      <c r="E11961" s="8"/>
      <c r="F11961" s="8"/>
      <c r="G11961" s="8"/>
      <c r="H11961" s="15"/>
      <c r="I11961" s="27"/>
      <c r="K11961" s="27"/>
      <c r="L11961" s="8"/>
      <c r="M11961" s="8"/>
      <c r="N11961" s="8"/>
    </row>
    <row r="11962" spans="1:14" ht="21" customHeight="1" x14ac:dyDescent="0.5">
      <c r="A11962" s="50"/>
      <c r="B11962" s="8"/>
      <c r="C11962" s="49"/>
      <c r="D11962" s="8"/>
      <c r="E11962" s="8"/>
      <c r="F11962" s="8"/>
      <c r="G11962" s="8"/>
      <c r="H11962" s="15"/>
      <c r="I11962" s="27"/>
      <c r="K11962" s="27"/>
      <c r="L11962" s="8"/>
      <c r="M11962" s="8"/>
      <c r="N11962" s="8"/>
    </row>
    <row r="11963" spans="1:14" ht="21" customHeight="1" x14ac:dyDescent="0.5">
      <c r="A11963" s="50"/>
      <c r="B11963" s="8"/>
      <c r="C11963" s="49"/>
      <c r="D11963" s="8"/>
      <c r="E11963" s="8"/>
      <c r="F11963" s="8"/>
      <c r="G11963" s="8"/>
      <c r="H11963" s="15"/>
      <c r="I11963" s="27"/>
      <c r="K11963" s="27"/>
      <c r="L11963" s="8"/>
      <c r="M11963" s="8"/>
      <c r="N11963" s="8"/>
    </row>
    <row r="11964" spans="1:14" ht="21" customHeight="1" x14ac:dyDescent="0.5">
      <c r="A11964" s="50"/>
      <c r="B11964" s="8"/>
      <c r="C11964" s="49"/>
      <c r="D11964" s="8"/>
      <c r="E11964" s="8"/>
      <c r="F11964" s="8"/>
      <c r="G11964" s="8"/>
      <c r="H11964" s="15"/>
      <c r="I11964" s="27"/>
      <c r="K11964" s="27"/>
      <c r="L11964" s="8"/>
      <c r="M11964" s="8"/>
      <c r="N11964" s="8"/>
    </row>
    <row r="11965" spans="1:14" ht="21" customHeight="1" x14ac:dyDescent="0.5">
      <c r="A11965" s="50"/>
      <c r="B11965" s="8"/>
      <c r="C11965" s="49"/>
      <c r="D11965" s="8"/>
      <c r="E11965" s="8"/>
      <c r="F11965" s="8"/>
      <c r="G11965" s="8"/>
      <c r="H11965" s="15"/>
      <c r="I11965" s="27"/>
      <c r="K11965" s="27"/>
      <c r="L11965" s="8"/>
      <c r="M11965" s="8"/>
      <c r="N11965" s="8"/>
    </row>
    <row r="11966" spans="1:14" ht="21" customHeight="1" x14ac:dyDescent="0.5">
      <c r="A11966" s="50"/>
      <c r="B11966" s="8"/>
      <c r="C11966" s="49"/>
      <c r="D11966" s="8"/>
      <c r="E11966" s="8"/>
      <c r="F11966" s="8"/>
      <c r="G11966" s="8"/>
      <c r="H11966" s="15"/>
      <c r="I11966" s="27"/>
      <c r="K11966" s="27"/>
      <c r="L11966" s="8"/>
      <c r="M11966" s="8"/>
      <c r="N11966" s="8"/>
    </row>
    <row r="11967" spans="1:14" ht="21" customHeight="1" x14ac:dyDescent="0.5">
      <c r="A11967" s="50"/>
      <c r="B11967" s="8"/>
      <c r="C11967" s="49"/>
      <c r="D11967" s="8"/>
      <c r="E11967" s="8"/>
      <c r="F11967" s="8"/>
      <c r="G11967" s="8"/>
      <c r="H11967" s="15"/>
      <c r="I11967" s="27"/>
      <c r="K11967" s="27"/>
      <c r="L11967" s="8"/>
      <c r="M11967" s="8"/>
      <c r="N11967" s="8"/>
    </row>
    <row r="11968" spans="1:14" ht="21" customHeight="1" x14ac:dyDescent="0.5">
      <c r="A11968" s="50"/>
      <c r="B11968" s="8"/>
      <c r="C11968" s="49"/>
      <c r="D11968" s="8"/>
      <c r="E11968" s="8"/>
      <c r="F11968" s="8"/>
      <c r="G11968" s="8"/>
      <c r="H11968" s="15"/>
      <c r="I11968" s="27"/>
      <c r="K11968" s="27"/>
      <c r="L11968" s="8"/>
      <c r="M11968" s="8"/>
      <c r="N11968" s="8"/>
    </row>
    <row r="11969" spans="1:14" ht="21" customHeight="1" x14ac:dyDescent="0.5">
      <c r="A11969" s="50"/>
      <c r="B11969" s="8"/>
      <c r="C11969" s="49"/>
      <c r="D11969" s="8"/>
      <c r="E11969" s="8"/>
      <c r="F11969" s="8"/>
      <c r="G11969" s="8"/>
      <c r="H11969" s="15"/>
      <c r="I11969" s="27"/>
      <c r="K11969" s="27"/>
      <c r="L11969" s="8"/>
      <c r="M11969" s="8"/>
      <c r="N11969" s="8"/>
    </row>
    <row r="11970" spans="1:14" ht="21" customHeight="1" x14ac:dyDescent="0.5">
      <c r="A11970" s="50"/>
      <c r="B11970" s="8"/>
      <c r="C11970" s="49"/>
      <c r="D11970" s="8"/>
      <c r="E11970" s="8"/>
      <c r="F11970" s="8"/>
      <c r="G11970" s="8"/>
      <c r="H11970" s="15"/>
      <c r="I11970" s="27"/>
      <c r="K11970" s="27"/>
      <c r="L11970" s="8"/>
      <c r="M11970" s="8"/>
      <c r="N11970" s="8"/>
    </row>
    <row r="11971" spans="1:14" ht="21" customHeight="1" x14ac:dyDescent="0.5">
      <c r="A11971" s="50"/>
      <c r="B11971" s="8"/>
      <c r="C11971" s="49"/>
      <c r="D11971" s="8"/>
      <c r="E11971" s="8"/>
      <c r="F11971" s="8"/>
      <c r="G11971" s="8"/>
      <c r="H11971" s="15"/>
      <c r="I11971" s="27"/>
      <c r="K11971" s="27"/>
      <c r="L11971" s="8"/>
      <c r="M11971" s="8"/>
      <c r="N11971" s="8"/>
    </row>
    <row r="11972" spans="1:14" ht="21" customHeight="1" x14ac:dyDescent="0.5">
      <c r="A11972" s="50"/>
      <c r="B11972" s="8"/>
      <c r="C11972" s="49"/>
      <c r="D11972" s="8"/>
      <c r="E11972" s="8"/>
      <c r="F11972" s="8"/>
      <c r="G11972" s="8"/>
      <c r="H11972" s="15"/>
      <c r="I11972" s="27"/>
      <c r="K11972" s="27"/>
      <c r="L11972" s="8"/>
      <c r="M11972" s="8"/>
      <c r="N11972" s="8"/>
    </row>
    <row r="11973" spans="1:14" ht="21" customHeight="1" x14ac:dyDescent="0.5">
      <c r="A11973" s="50"/>
      <c r="B11973" s="8"/>
      <c r="C11973" s="49"/>
      <c r="D11973" s="8"/>
      <c r="E11973" s="8"/>
      <c r="F11973" s="8"/>
      <c r="G11973" s="8"/>
      <c r="H11973" s="15"/>
      <c r="I11973" s="27"/>
      <c r="K11973" s="27"/>
      <c r="L11973" s="8"/>
      <c r="M11973" s="8"/>
      <c r="N11973" s="8"/>
    </row>
    <row r="11974" spans="1:14" ht="21" customHeight="1" x14ac:dyDescent="0.5">
      <c r="A11974" s="50"/>
      <c r="B11974" s="8"/>
      <c r="C11974" s="49"/>
      <c r="D11974" s="8"/>
      <c r="E11974" s="8"/>
      <c r="F11974" s="8"/>
      <c r="G11974" s="8"/>
      <c r="H11974" s="15"/>
      <c r="I11974" s="27"/>
      <c r="K11974" s="27"/>
      <c r="L11974" s="8"/>
      <c r="M11974" s="8"/>
      <c r="N11974" s="8"/>
    </row>
    <row r="11975" spans="1:14" ht="21" customHeight="1" x14ac:dyDescent="0.5">
      <c r="A11975" s="50"/>
      <c r="B11975" s="8"/>
      <c r="C11975" s="49"/>
      <c r="D11975" s="8"/>
      <c r="E11975" s="8"/>
      <c r="F11975" s="8"/>
      <c r="G11975" s="8"/>
      <c r="H11975" s="15"/>
      <c r="I11975" s="27"/>
      <c r="K11975" s="27"/>
      <c r="L11975" s="8"/>
      <c r="M11975" s="8"/>
      <c r="N11975" s="8"/>
    </row>
    <row r="11976" spans="1:14" ht="21" customHeight="1" x14ac:dyDescent="0.5">
      <c r="A11976" s="50"/>
      <c r="B11976" s="8"/>
      <c r="C11976" s="49"/>
      <c r="D11976" s="8"/>
      <c r="E11976" s="8"/>
      <c r="F11976" s="8"/>
      <c r="G11976" s="8"/>
      <c r="H11976" s="15"/>
      <c r="I11976" s="27"/>
      <c r="K11976" s="27"/>
      <c r="L11976" s="8"/>
      <c r="M11976" s="8"/>
      <c r="N11976" s="8"/>
    </row>
    <row r="11977" spans="1:14" ht="21" customHeight="1" x14ac:dyDescent="0.5">
      <c r="A11977" s="50"/>
      <c r="B11977" s="8"/>
      <c r="C11977" s="49"/>
      <c r="D11977" s="8"/>
      <c r="E11977" s="8"/>
      <c r="F11977" s="8"/>
      <c r="G11977" s="8"/>
      <c r="H11977" s="15"/>
      <c r="I11977" s="27"/>
      <c r="K11977" s="27"/>
      <c r="L11977" s="8"/>
      <c r="M11977" s="8"/>
      <c r="N11977" s="8"/>
    </row>
    <row r="11978" spans="1:14" ht="21" customHeight="1" x14ac:dyDescent="0.5">
      <c r="A11978" s="50"/>
      <c r="B11978" s="8"/>
      <c r="C11978" s="49"/>
      <c r="D11978" s="8"/>
      <c r="E11978" s="8"/>
      <c r="F11978" s="8"/>
      <c r="G11978" s="8"/>
      <c r="H11978" s="15"/>
      <c r="I11978" s="27"/>
      <c r="K11978" s="27"/>
      <c r="L11978" s="8"/>
      <c r="M11978" s="8"/>
      <c r="N11978" s="8"/>
    </row>
    <row r="11979" spans="1:14" ht="21" customHeight="1" x14ac:dyDescent="0.5">
      <c r="A11979" s="50"/>
      <c r="B11979" s="8"/>
      <c r="C11979" s="49"/>
      <c r="D11979" s="8"/>
      <c r="E11979" s="8"/>
      <c r="F11979" s="8"/>
      <c r="G11979" s="8"/>
      <c r="H11979" s="15"/>
      <c r="I11979" s="27"/>
      <c r="K11979" s="27"/>
      <c r="L11979" s="8"/>
      <c r="M11979" s="8"/>
      <c r="N11979" s="8"/>
    </row>
    <row r="11980" spans="1:14" ht="21" customHeight="1" x14ac:dyDescent="0.5">
      <c r="A11980" s="50"/>
      <c r="B11980" s="8"/>
      <c r="C11980" s="49"/>
      <c r="D11980" s="8"/>
      <c r="E11980" s="8"/>
      <c r="F11980" s="8"/>
      <c r="G11980" s="8"/>
      <c r="H11980" s="15"/>
      <c r="I11980" s="27"/>
      <c r="K11980" s="27"/>
      <c r="L11980" s="8"/>
      <c r="M11980" s="8"/>
      <c r="N11980" s="8"/>
    </row>
    <row r="11981" spans="1:14" ht="21" customHeight="1" x14ac:dyDescent="0.5">
      <c r="A11981" s="50"/>
      <c r="B11981" s="8"/>
      <c r="C11981" s="49"/>
      <c r="D11981" s="8"/>
      <c r="E11981" s="8"/>
      <c r="F11981" s="8"/>
      <c r="G11981" s="8"/>
      <c r="H11981" s="15"/>
      <c r="I11981" s="27"/>
      <c r="K11981" s="27"/>
      <c r="L11981" s="8"/>
      <c r="M11981" s="8"/>
      <c r="N11981" s="8"/>
    </row>
    <row r="11982" spans="1:14" ht="21" customHeight="1" x14ac:dyDescent="0.5">
      <c r="A11982" s="50"/>
      <c r="B11982" s="8"/>
      <c r="C11982" s="49"/>
      <c r="D11982" s="8"/>
      <c r="E11982" s="8"/>
      <c r="F11982" s="8"/>
      <c r="G11982" s="8"/>
      <c r="H11982" s="15"/>
      <c r="I11982" s="27"/>
      <c r="K11982" s="27"/>
      <c r="L11982" s="8"/>
      <c r="M11982" s="8"/>
      <c r="N11982" s="8"/>
    </row>
    <row r="11983" spans="1:14" ht="21" customHeight="1" x14ac:dyDescent="0.5">
      <c r="A11983" s="50"/>
      <c r="B11983" s="8"/>
      <c r="C11983" s="49"/>
      <c r="D11983" s="8"/>
      <c r="E11983" s="8"/>
      <c r="F11983" s="8"/>
      <c r="G11983" s="8"/>
      <c r="H11983" s="15"/>
      <c r="I11983" s="27"/>
      <c r="K11983" s="27"/>
      <c r="L11983" s="8"/>
      <c r="M11983" s="8"/>
      <c r="N11983" s="8"/>
    </row>
    <row r="11984" spans="1:14" ht="21" customHeight="1" x14ac:dyDescent="0.5">
      <c r="A11984" s="50"/>
      <c r="B11984" s="8"/>
      <c r="C11984" s="49"/>
      <c r="D11984" s="8"/>
      <c r="E11984" s="8"/>
      <c r="F11984" s="8"/>
      <c r="G11984" s="8"/>
      <c r="H11984" s="15"/>
      <c r="I11984" s="27"/>
      <c r="K11984" s="27"/>
      <c r="L11984" s="8"/>
      <c r="M11984" s="8"/>
      <c r="N11984" s="8"/>
    </row>
    <row r="11985" spans="1:14" ht="21" customHeight="1" x14ac:dyDescent="0.5">
      <c r="A11985" s="50"/>
      <c r="B11985" s="8"/>
      <c r="C11985" s="49"/>
      <c r="D11985" s="8"/>
      <c r="E11985" s="8"/>
      <c r="F11985" s="8"/>
      <c r="G11985" s="8"/>
      <c r="H11985" s="15"/>
      <c r="I11985" s="27"/>
      <c r="K11985" s="27"/>
      <c r="L11985" s="8"/>
      <c r="M11985" s="8"/>
      <c r="N11985" s="8"/>
    </row>
    <row r="11986" spans="1:14" ht="21" customHeight="1" x14ac:dyDescent="0.5">
      <c r="A11986" s="50"/>
      <c r="B11986" s="8"/>
      <c r="C11986" s="49"/>
      <c r="D11986" s="8"/>
      <c r="E11986" s="8"/>
      <c r="F11986" s="8"/>
      <c r="G11986" s="8"/>
      <c r="H11986" s="15"/>
      <c r="I11986" s="27"/>
      <c r="K11986" s="27"/>
      <c r="L11986" s="8"/>
      <c r="M11986" s="8"/>
      <c r="N11986" s="8"/>
    </row>
    <row r="11987" spans="1:14" ht="21" customHeight="1" x14ac:dyDescent="0.5">
      <c r="A11987" s="50"/>
      <c r="B11987" s="8"/>
      <c r="C11987" s="49"/>
      <c r="D11987" s="8"/>
      <c r="E11987" s="8"/>
      <c r="F11987" s="8"/>
      <c r="G11987" s="8"/>
      <c r="H11987" s="15"/>
      <c r="I11987" s="27"/>
      <c r="K11987" s="27"/>
      <c r="L11987" s="8"/>
      <c r="M11987" s="8"/>
      <c r="N11987" s="8"/>
    </row>
    <row r="11988" spans="1:14" ht="21" customHeight="1" x14ac:dyDescent="0.5">
      <c r="A11988" s="50"/>
      <c r="B11988" s="8"/>
      <c r="C11988" s="49"/>
      <c r="D11988" s="8"/>
      <c r="E11988" s="8"/>
      <c r="F11988" s="8"/>
      <c r="G11988" s="8"/>
      <c r="H11988" s="15"/>
      <c r="I11988" s="27"/>
      <c r="K11988" s="27"/>
      <c r="L11988" s="8"/>
      <c r="M11988" s="8"/>
      <c r="N11988" s="8"/>
    </row>
    <row r="11989" spans="1:14" ht="21" customHeight="1" x14ac:dyDescent="0.5">
      <c r="A11989" s="50"/>
      <c r="B11989" s="8"/>
      <c r="C11989" s="49"/>
      <c r="D11989" s="8"/>
      <c r="E11989" s="8"/>
      <c r="F11989" s="8"/>
      <c r="G11989" s="8"/>
      <c r="H11989" s="15"/>
      <c r="I11989" s="27"/>
      <c r="K11989" s="27"/>
      <c r="L11989" s="8"/>
      <c r="M11989" s="8"/>
      <c r="N11989" s="8"/>
    </row>
    <row r="11990" spans="1:14" ht="21" customHeight="1" x14ac:dyDescent="0.5">
      <c r="A11990" s="50"/>
      <c r="B11990" s="8"/>
      <c r="C11990" s="49"/>
      <c r="D11990" s="8"/>
      <c r="E11990" s="8"/>
      <c r="F11990" s="8"/>
      <c r="G11990" s="8"/>
      <c r="H11990" s="15"/>
      <c r="I11990" s="27"/>
      <c r="K11990" s="27"/>
      <c r="L11990" s="8"/>
      <c r="M11990" s="8"/>
      <c r="N11990" s="8"/>
    </row>
    <row r="11991" spans="1:14" ht="21" customHeight="1" x14ac:dyDescent="0.5">
      <c r="A11991" s="50"/>
      <c r="B11991" s="8"/>
      <c r="C11991" s="49"/>
      <c r="D11991" s="8"/>
      <c r="E11991" s="8"/>
      <c r="F11991" s="8"/>
      <c r="G11991" s="8"/>
      <c r="H11991" s="15"/>
      <c r="I11991" s="27"/>
      <c r="K11991" s="27"/>
      <c r="L11991" s="8"/>
      <c r="M11991" s="8"/>
      <c r="N11991" s="8"/>
    </row>
    <row r="11992" spans="1:14" ht="21" customHeight="1" x14ac:dyDescent="0.5">
      <c r="A11992" s="50"/>
      <c r="B11992" s="8"/>
      <c r="C11992" s="49"/>
      <c r="D11992" s="8"/>
      <c r="E11992" s="8"/>
      <c r="F11992" s="8"/>
      <c r="G11992" s="8"/>
      <c r="H11992" s="15"/>
      <c r="I11992" s="27"/>
      <c r="K11992" s="27"/>
      <c r="L11992" s="8"/>
      <c r="M11992" s="8"/>
      <c r="N11992" s="8"/>
    </row>
    <row r="11993" spans="1:14" ht="21" customHeight="1" x14ac:dyDescent="0.5">
      <c r="A11993" s="50"/>
      <c r="B11993" s="8"/>
      <c r="C11993" s="49"/>
      <c r="D11993" s="8"/>
      <c r="E11993" s="8"/>
      <c r="F11993" s="8"/>
      <c r="G11993" s="8"/>
      <c r="H11993" s="15"/>
      <c r="I11993" s="27"/>
      <c r="K11993" s="27"/>
      <c r="L11993" s="8"/>
      <c r="M11993" s="8"/>
      <c r="N11993" s="8"/>
    </row>
    <row r="11994" spans="1:14" ht="21" customHeight="1" x14ac:dyDescent="0.5">
      <c r="A11994" s="50"/>
      <c r="B11994" s="8"/>
      <c r="C11994" s="49"/>
      <c r="D11994" s="8"/>
      <c r="E11994" s="8"/>
      <c r="F11994" s="8"/>
      <c r="G11994" s="8"/>
      <c r="H11994" s="15"/>
      <c r="I11994" s="27"/>
      <c r="K11994" s="27"/>
      <c r="L11994" s="8"/>
      <c r="M11994" s="8"/>
      <c r="N11994" s="8"/>
    </row>
    <row r="11995" spans="1:14" ht="21" customHeight="1" x14ac:dyDescent="0.5">
      <c r="A11995" s="50"/>
      <c r="B11995" s="8"/>
      <c r="C11995" s="49"/>
      <c r="D11995" s="8"/>
      <c r="E11995" s="8"/>
      <c r="F11995" s="8"/>
      <c r="G11995" s="8"/>
      <c r="H11995" s="15"/>
      <c r="I11995" s="27"/>
      <c r="K11995" s="27"/>
      <c r="L11995" s="8"/>
      <c r="M11995" s="8"/>
      <c r="N11995" s="8"/>
    </row>
    <row r="11996" spans="1:14" ht="21" customHeight="1" x14ac:dyDescent="0.5">
      <c r="A11996" s="50"/>
      <c r="B11996" s="8"/>
      <c r="C11996" s="49"/>
      <c r="D11996" s="8"/>
      <c r="E11996" s="8"/>
      <c r="F11996" s="8"/>
      <c r="G11996" s="8"/>
      <c r="H11996" s="15"/>
      <c r="I11996" s="27"/>
      <c r="K11996" s="27"/>
      <c r="L11996" s="8"/>
      <c r="M11996" s="8"/>
      <c r="N11996" s="8"/>
    </row>
    <row r="11997" spans="1:14" ht="21" customHeight="1" x14ac:dyDescent="0.5">
      <c r="A11997" s="50"/>
      <c r="B11997" s="8"/>
      <c r="C11997" s="49"/>
      <c r="D11997" s="8"/>
      <c r="E11997" s="8"/>
      <c r="F11997" s="8"/>
      <c r="G11997" s="8"/>
      <c r="H11997" s="15"/>
      <c r="I11997" s="27"/>
      <c r="K11997" s="27"/>
      <c r="L11997" s="8"/>
      <c r="M11997" s="8"/>
      <c r="N11997" s="8"/>
    </row>
    <row r="11998" spans="1:14" ht="21" customHeight="1" x14ac:dyDescent="0.5">
      <c r="A11998" s="50"/>
      <c r="B11998" s="8"/>
      <c r="C11998" s="49"/>
      <c r="D11998" s="8"/>
      <c r="E11998" s="8"/>
      <c r="F11998" s="8"/>
      <c r="G11998" s="8"/>
      <c r="H11998" s="15"/>
      <c r="I11998" s="27"/>
      <c r="K11998" s="27"/>
      <c r="L11998" s="8"/>
      <c r="M11998" s="8"/>
      <c r="N11998" s="8"/>
    </row>
    <row r="11999" spans="1:14" ht="21" customHeight="1" x14ac:dyDescent="0.5">
      <c r="A11999" s="50"/>
      <c r="B11999" s="8"/>
      <c r="C11999" s="49"/>
      <c r="D11999" s="8"/>
      <c r="E11999" s="8"/>
      <c r="F11999" s="8"/>
      <c r="G11999" s="8"/>
      <c r="H11999" s="15"/>
      <c r="I11999" s="27"/>
      <c r="K11999" s="27"/>
      <c r="L11999" s="8"/>
      <c r="M11999" s="8"/>
      <c r="N11999" s="8"/>
    </row>
    <row r="12000" spans="1:14" ht="21" customHeight="1" x14ac:dyDescent="0.5">
      <c r="A12000" s="50"/>
      <c r="B12000" s="8"/>
      <c r="C12000" s="49"/>
      <c r="D12000" s="8"/>
      <c r="E12000" s="8"/>
      <c r="F12000" s="8"/>
      <c r="G12000" s="8"/>
      <c r="H12000" s="15"/>
      <c r="I12000" s="27"/>
      <c r="K12000" s="27"/>
      <c r="L12000" s="8"/>
      <c r="M12000" s="8"/>
      <c r="N12000" s="8"/>
    </row>
    <row r="12001" spans="1:14" ht="21" customHeight="1" x14ac:dyDescent="0.5">
      <c r="A12001" s="50"/>
      <c r="B12001" s="8"/>
      <c r="C12001" s="49"/>
      <c r="D12001" s="8"/>
      <c r="E12001" s="8"/>
      <c r="F12001" s="8"/>
      <c r="G12001" s="8"/>
      <c r="H12001" s="15"/>
      <c r="I12001" s="27"/>
      <c r="K12001" s="27"/>
      <c r="L12001" s="8"/>
      <c r="M12001" s="8"/>
      <c r="N12001" s="8"/>
    </row>
    <row r="12002" spans="1:14" ht="21" customHeight="1" x14ac:dyDescent="0.5">
      <c r="A12002" s="50"/>
      <c r="B12002" s="8"/>
      <c r="C12002" s="49"/>
      <c r="D12002" s="8"/>
      <c r="E12002" s="8"/>
      <c r="F12002" s="8"/>
      <c r="G12002" s="8"/>
      <c r="H12002" s="15"/>
      <c r="I12002" s="27"/>
      <c r="K12002" s="27"/>
      <c r="L12002" s="8"/>
      <c r="M12002" s="8"/>
      <c r="N12002" s="8"/>
    </row>
    <row r="12003" spans="1:14" ht="21" customHeight="1" x14ac:dyDescent="0.5">
      <c r="A12003" s="50"/>
      <c r="B12003" s="8"/>
      <c r="C12003" s="49"/>
      <c r="D12003" s="8"/>
      <c r="E12003" s="8"/>
      <c r="F12003" s="8"/>
      <c r="G12003" s="8"/>
      <c r="H12003" s="15"/>
      <c r="I12003" s="27"/>
      <c r="K12003" s="27"/>
      <c r="L12003" s="8"/>
      <c r="M12003" s="8"/>
      <c r="N12003" s="8"/>
    </row>
    <row r="12004" spans="1:14" ht="21" customHeight="1" x14ac:dyDescent="0.5">
      <c r="A12004" s="50"/>
      <c r="B12004" s="8"/>
      <c r="C12004" s="49"/>
      <c r="D12004" s="8"/>
      <c r="E12004" s="8"/>
      <c r="F12004" s="8"/>
      <c r="G12004" s="8"/>
      <c r="H12004" s="15"/>
      <c r="I12004" s="27"/>
      <c r="K12004" s="27"/>
      <c r="L12004" s="8"/>
      <c r="M12004" s="8"/>
      <c r="N12004" s="8"/>
    </row>
    <row r="12005" spans="1:14" ht="21" customHeight="1" x14ac:dyDescent="0.5">
      <c r="A12005" s="50"/>
      <c r="B12005" s="8"/>
      <c r="C12005" s="49"/>
      <c r="D12005" s="8"/>
      <c r="E12005" s="8"/>
      <c r="F12005" s="8"/>
      <c r="G12005" s="8"/>
      <c r="H12005" s="15"/>
      <c r="I12005" s="27"/>
      <c r="K12005" s="27"/>
      <c r="L12005" s="8"/>
      <c r="M12005" s="8"/>
      <c r="N12005" s="8"/>
    </row>
    <row r="12006" spans="1:14" ht="21" customHeight="1" x14ac:dyDescent="0.5">
      <c r="A12006" s="50"/>
      <c r="B12006" s="8"/>
      <c r="C12006" s="49"/>
      <c r="D12006" s="8"/>
      <c r="E12006" s="8"/>
      <c r="F12006" s="8"/>
      <c r="G12006" s="8"/>
      <c r="H12006" s="15"/>
      <c r="I12006" s="27"/>
      <c r="K12006" s="27"/>
      <c r="L12006" s="8"/>
      <c r="M12006" s="8"/>
      <c r="N12006" s="8"/>
    </row>
    <row r="12007" spans="1:14" ht="21" customHeight="1" x14ac:dyDescent="0.5">
      <c r="A12007" s="50"/>
      <c r="B12007" s="8"/>
      <c r="C12007" s="49"/>
      <c r="D12007" s="8"/>
      <c r="E12007" s="8"/>
      <c r="F12007" s="8"/>
      <c r="G12007" s="8"/>
      <c r="H12007" s="15"/>
      <c r="I12007" s="27"/>
      <c r="K12007" s="27"/>
      <c r="L12007" s="8"/>
      <c r="M12007" s="8"/>
      <c r="N12007" s="8"/>
    </row>
    <row r="12008" spans="1:14" ht="21" customHeight="1" x14ac:dyDescent="0.5">
      <c r="A12008" s="50"/>
      <c r="B12008" s="8"/>
      <c r="C12008" s="49"/>
      <c r="D12008" s="8"/>
      <c r="E12008" s="8"/>
      <c r="F12008" s="8"/>
      <c r="G12008" s="8"/>
      <c r="H12008" s="15"/>
      <c r="I12008" s="27"/>
      <c r="K12008" s="27"/>
      <c r="L12008" s="8"/>
      <c r="M12008" s="8"/>
      <c r="N12008" s="8"/>
    </row>
    <row r="12009" spans="1:14" ht="21" customHeight="1" x14ac:dyDescent="0.5">
      <c r="A12009" s="50"/>
      <c r="B12009" s="8"/>
      <c r="C12009" s="49"/>
      <c r="D12009" s="8"/>
      <c r="E12009" s="8"/>
      <c r="F12009" s="8"/>
      <c r="G12009" s="8"/>
      <c r="H12009" s="15"/>
      <c r="I12009" s="27"/>
      <c r="K12009" s="27"/>
      <c r="L12009" s="8"/>
      <c r="M12009" s="8"/>
      <c r="N12009" s="8"/>
    </row>
    <row r="12010" spans="1:14" ht="21" customHeight="1" x14ac:dyDescent="0.5">
      <c r="A12010" s="50"/>
      <c r="B12010" s="8"/>
      <c r="C12010" s="49"/>
      <c r="D12010" s="8"/>
      <c r="E12010" s="8"/>
      <c r="F12010" s="8"/>
      <c r="G12010" s="8"/>
      <c r="H12010" s="15"/>
      <c r="I12010" s="27"/>
      <c r="K12010" s="27"/>
      <c r="L12010" s="8"/>
      <c r="M12010" s="8"/>
      <c r="N12010" s="8"/>
    </row>
    <row r="12011" spans="1:14" ht="21" customHeight="1" x14ac:dyDescent="0.5">
      <c r="A12011" s="50"/>
      <c r="B12011" s="8"/>
      <c r="C12011" s="49"/>
      <c r="D12011" s="8"/>
      <c r="E12011" s="8"/>
      <c r="F12011" s="8"/>
      <c r="G12011" s="8"/>
      <c r="H12011" s="15"/>
      <c r="I12011" s="27"/>
      <c r="K12011" s="27"/>
      <c r="L12011" s="8"/>
      <c r="M12011" s="8"/>
      <c r="N12011" s="8"/>
    </row>
    <row r="12012" spans="1:14" ht="21" customHeight="1" x14ac:dyDescent="0.5">
      <c r="A12012" s="50"/>
      <c r="B12012" s="8"/>
      <c r="C12012" s="49"/>
      <c r="D12012" s="8"/>
      <c r="E12012" s="8"/>
      <c r="F12012" s="8"/>
      <c r="G12012" s="8"/>
      <c r="H12012" s="15"/>
      <c r="I12012" s="27"/>
      <c r="K12012" s="27"/>
      <c r="L12012" s="8"/>
      <c r="M12012" s="8"/>
      <c r="N12012" s="8"/>
    </row>
    <row r="12013" spans="1:14" ht="21" customHeight="1" x14ac:dyDescent="0.5">
      <c r="A12013" s="50"/>
      <c r="B12013" s="8"/>
      <c r="C12013" s="49"/>
      <c r="D12013" s="8"/>
      <c r="E12013" s="8"/>
      <c r="F12013" s="8"/>
      <c r="G12013" s="8"/>
      <c r="H12013" s="15"/>
      <c r="I12013" s="27"/>
      <c r="K12013" s="27"/>
      <c r="L12013" s="8"/>
      <c r="M12013" s="8"/>
      <c r="N12013" s="8"/>
    </row>
    <row r="12014" spans="1:14" ht="21" customHeight="1" x14ac:dyDescent="0.5">
      <c r="A12014" s="50"/>
      <c r="B12014" s="8"/>
      <c r="C12014" s="49"/>
      <c r="D12014" s="8"/>
      <c r="E12014" s="8"/>
      <c r="F12014" s="8"/>
      <c r="G12014" s="8"/>
      <c r="H12014" s="15"/>
      <c r="I12014" s="27"/>
      <c r="K12014" s="27"/>
      <c r="L12014" s="8"/>
      <c r="M12014" s="8"/>
      <c r="N12014" s="8"/>
    </row>
    <row r="12015" spans="1:14" ht="21" customHeight="1" x14ac:dyDescent="0.5">
      <c r="A12015" s="50"/>
      <c r="B12015" s="8"/>
      <c r="C12015" s="49"/>
      <c r="D12015" s="8"/>
      <c r="E12015" s="8"/>
      <c r="F12015" s="8"/>
      <c r="G12015" s="8"/>
      <c r="H12015" s="15"/>
      <c r="I12015" s="27"/>
      <c r="K12015" s="27"/>
      <c r="L12015" s="8"/>
      <c r="M12015" s="8"/>
      <c r="N12015" s="8"/>
    </row>
    <row r="12016" spans="1:14" ht="21" customHeight="1" x14ac:dyDescent="0.5">
      <c r="A12016" s="50"/>
      <c r="B12016" s="8"/>
      <c r="C12016" s="49"/>
      <c r="D12016" s="8"/>
      <c r="E12016" s="8"/>
      <c r="F12016" s="8"/>
      <c r="G12016" s="8"/>
      <c r="H12016" s="15"/>
      <c r="I12016" s="27"/>
      <c r="K12016" s="27"/>
      <c r="L12016" s="8"/>
      <c r="M12016" s="8"/>
      <c r="N12016" s="8"/>
    </row>
    <row r="12017" spans="1:14" ht="21" customHeight="1" x14ac:dyDescent="0.5">
      <c r="A12017" s="50"/>
      <c r="B12017" s="8"/>
      <c r="C12017" s="49"/>
      <c r="D12017" s="8"/>
      <c r="E12017" s="8"/>
      <c r="F12017" s="8"/>
      <c r="G12017" s="8"/>
      <c r="H12017" s="15"/>
      <c r="I12017" s="27"/>
      <c r="K12017" s="27"/>
      <c r="L12017" s="8"/>
      <c r="M12017" s="8"/>
      <c r="N12017" s="8"/>
    </row>
    <row r="12018" spans="1:14" ht="21" customHeight="1" x14ac:dyDescent="0.5">
      <c r="A12018" s="50"/>
      <c r="B12018" s="8"/>
      <c r="C12018" s="49"/>
      <c r="D12018" s="8"/>
      <c r="E12018" s="8"/>
      <c r="F12018" s="8"/>
      <c r="G12018" s="8"/>
      <c r="H12018" s="15"/>
      <c r="I12018" s="27"/>
      <c r="K12018" s="27"/>
      <c r="L12018" s="8"/>
      <c r="M12018" s="8"/>
      <c r="N12018" s="8"/>
    </row>
    <row r="12019" spans="1:14" ht="21" customHeight="1" x14ac:dyDescent="0.5">
      <c r="A12019" s="50"/>
      <c r="B12019" s="8"/>
      <c r="C12019" s="49"/>
      <c r="D12019" s="8"/>
      <c r="E12019" s="8"/>
      <c r="F12019" s="8"/>
      <c r="G12019" s="8"/>
      <c r="H12019" s="15"/>
      <c r="I12019" s="27"/>
      <c r="K12019" s="27"/>
      <c r="L12019" s="8"/>
      <c r="M12019" s="8"/>
      <c r="N12019" s="8"/>
    </row>
    <row r="12020" spans="1:14" ht="21" customHeight="1" x14ac:dyDescent="0.5">
      <c r="A12020" s="50"/>
      <c r="B12020" s="8"/>
      <c r="C12020" s="49"/>
      <c r="D12020" s="8"/>
      <c r="E12020" s="8"/>
      <c r="F12020" s="8"/>
      <c r="G12020" s="8"/>
      <c r="H12020" s="15"/>
      <c r="I12020" s="27"/>
      <c r="K12020" s="27"/>
      <c r="L12020" s="8"/>
      <c r="M12020" s="8"/>
      <c r="N12020" s="8"/>
    </row>
    <row r="12021" spans="1:14" ht="21" customHeight="1" x14ac:dyDescent="0.5">
      <c r="A12021" s="50"/>
      <c r="B12021" s="8"/>
      <c r="C12021" s="49"/>
      <c r="D12021" s="8"/>
      <c r="E12021" s="8"/>
      <c r="F12021" s="8"/>
      <c r="G12021" s="8"/>
      <c r="H12021" s="15"/>
      <c r="I12021" s="27"/>
      <c r="K12021" s="27"/>
      <c r="L12021" s="8"/>
      <c r="M12021" s="8"/>
      <c r="N12021" s="8"/>
    </row>
    <row r="12022" spans="1:14" ht="21" customHeight="1" x14ac:dyDescent="0.5">
      <c r="A12022" s="50"/>
      <c r="B12022" s="8"/>
      <c r="C12022" s="49"/>
      <c r="D12022" s="8"/>
      <c r="E12022" s="8"/>
      <c r="F12022" s="8"/>
      <c r="G12022" s="8"/>
      <c r="H12022" s="15"/>
      <c r="I12022" s="27"/>
      <c r="K12022" s="27"/>
      <c r="L12022" s="8"/>
      <c r="M12022" s="8"/>
      <c r="N12022" s="8"/>
    </row>
    <row r="12023" spans="1:14" ht="21" customHeight="1" x14ac:dyDescent="0.5">
      <c r="A12023" s="50"/>
      <c r="B12023" s="8"/>
      <c r="C12023" s="49"/>
      <c r="D12023" s="8"/>
      <c r="E12023" s="8"/>
      <c r="F12023" s="8"/>
      <c r="G12023" s="8"/>
      <c r="H12023" s="15"/>
      <c r="I12023" s="27"/>
      <c r="K12023" s="27"/>
      <c r="L12023" s="8"/>
      <c r="M12023" s="8"/>
      <c r="N12023" s="8"/>
    </row>
    <row r="12024" spans="1:14" ht="21" customHeight="1" x14ac:dyDescent="0.5">
      <c r="A12024" s="50"/>
      <c r="B12024" s="8"/>
      <c r="C12024" s="49"/>
      <c r="D12024" s="8"/>
      <c r="E12024" s="8"/>
      <c r="F12024" s="8"/>
      <c r="G12024" s="8"/>
      <c r="H12024" s="15"/>
      <c r="I12024" s="27"/>
      <c r="K12024" s="27"/>
      <c r="L12024" s="8"/>
      <c r="M12024" s="8"/>
      <c r="N12024" s="8"/>
    </row>
    <row r="12025" spans="1:14" ht="21" customHeight="1" x14ac:dyDescent="0.5">
      <c r="A12025" s="50"/>
      <c r="B12025" s="8"/>
      <c r="C12025" s="49"/>
      <c r="D12025" s="8"/>
      <c r="E12025" s="8"/>
      <c r="F12025" s="8"/>
      <c r="G12025" s="8"/>
      <c r="H12025" s="15"/>
      <c r="I12025" s="27"/>
      <c r="K12025" s="27"/>
      <c r="L12025" s="8"/>
      <c r="M12025" s="8"/>
      <c r="N12025" s="8"/>
    </row>
    <row r="12026" spans="1:14" ht="21" customHeight="1" x14ac:dyDescent="0.5">
      <c r="A12026" s="50"/>
      <c r="B12026" s="8"/>
      <c r="C12026" s="49"/>
      <c r="D12026" s="8"/>
      <c r="E12026" s="8"/>
      <c r="F12026" s="8"/>
      <c r="G12026" s="8"/>
      <c r="H12026" s="15"/>
      <c r="I12026" s="27"/>
      <c r="K12026" s="27"/>
      <c r="L12026" s="8"/>
      <c r="M12026" s="8"/>
      <c r="N12026" s="8"/>
    </row>
    <row r="12027" spans="1:14" ht="21" customHeight="1" x14ac:dyDescent="0.5">
      <c r="A12027" s="50"/>
      <c r="B12027" s="8"/>
      <c r="C12027" s="49"/>
      <c r="D12027" s="8"/>
      <c r="E12027" s="8"/>
      <c r="F12027" s="8"/>
      <c r="G12027" s="8"/>
      <c r="H12027" s="15"/>
      <c r="I12027" s="27"/>
      <c r="K12027" s="27"/>
      <c r="L12027" s="8"/>
      <c r="M12027" s="8"/>
      <c r="N12027" s="8"/>
    </row>
    <row r="12028" spans="1:14" ht="21" customHeight="1" x14ac:dyDescent="0.5">
      <c r="A12028" s="50"/>
      <c r="B12028" s="8"/>
      <c r="C12028" s="49"/>
      <c r="D12028" s="8"/>
      <c r="E12028" s="8"/>
      <c r="F12028" s="8"/>
      <c r="G12028" s="8"/>
      <c r="H12028" s="15"/>
      <c r="I12028" s="27"/>
      <c r="K12028" s="27"/>
      <c r="L12028" s="8"/>
      <c r="M12028" s="8"/>
      <c r="N12028" s="8"/>
    </row>
    <row r="12029" spans="1:14" ht="21" customHeight="1" x14ac:dyDescent="0.5">
      <c r="A12029" s="50"/>
      <c r="B12029" s="8"/>
      <c r="C12029" s="49"/>
      <c r="D12029" s="8"/>
      <c r="E12029" s="8"/>
      <c r="F12029" s="8"/>
      <c r="G12029" s="8"/>
      <c r="H12029" s="15"/>
      <c r="I12029" s="27"/>
      <c r="K12029" s="27"/>
      <c r="L12029" s="8"/>
      <c r="M12029" s="8"/>
      <c r="N12029" s="8"/>
    </row>
    <row r="12030" spans="1:14" ht="21" customHeight="1" x14ac:dyDescent="0.5">
      <c r="A12030" s="50"/>
      <c r="B12030" s="8"/>
      <c r="C12030" s="49"/>
      <c r="D12030" s="8"/>
      <c r="E12030" s="8"/>
      <c r="F12030" s="8"/>
      <c r="G12030" s="8"/>
      <c r="H12030" s="15"/>
      <c r="I12030" s="27"/>
      <c r="K12030" s="27"/>
      <c r="L12030" s="8"/>
      <c r="M12030" s="8"/>
      <c r="N12030" s="8"/>
    </row>
    <row r="12031" spans="1:14" ht="21" customHeight="1" x14ac:dyDescent="0.5">
      <c r="A12031" s="50"/>
      <c r="B12031" s="8"/>
      <c r="C12031" s="49"/>
      <c r="D12031" s="8"/>
      <c r="E12031" s="8"/>
      <c r="F12031" s="8"/>
      <c r="G12031" s="8"/>
      <c r="H12031" s="15"/>
      <c r="I12031" s="27"/>
      <c r="K12031" s="27"/>
      <c r="L12031" s="8"/>
      <c r="M12031" s="8"/>
      <c r="N12031" s="8"/>
    </row>
    <row r="12032" spans="1:14" ht="21" customHeight="1" x14ac:dyDescent="0.5">
      <c r="A12032" s="50"/>
      <c r="B12032" s="8"/>
      <c r="C12032" s="49"/>
      <c r="D12032" s="8"/>
      <c r="E12032" s="8"/>
      <c r="F12032" s="8"/>
      <c r="G12032" s="8"/>
      <c r="H12032" s="15"/>
      <c r="I12032" s="27"/>
      <c r="K12032" s="27"/>
      <c r="L12032" s="8"/>
      <c r="M12032" s="8"/>
      <c r="N12032" s="8"/>
    </row>
    <row r="12033" spans="1:14" ht="21" customHeight="1" x14ac:dyDescent="0.5">
      <c r="A12033" s="50"/>
      <c r="B12033" s="8"/>
      <c r="C12033" s="49"/>
      <c r="D12033" s="8"/>
      <c r="E12033" s="8"/>
      <c r="F12033" s="8"/>
      <c r="G12033" s="8"/>
      <c r="H12033" s="15"/>
      <c r="I12033" s="27"/>
      <c r="K12033" s="27"/>
      <c r="L12033" s="8"/>
      <c r="M12033" s="8"/>
      <c r="N12033" s="8"/>
    </row>
    <row r="12034" spans="1:14" ht="21" customHeight="1" x14ac:dyDescent="0.5">
      <c r="A12034" s="50"/>
      <c r="B12034" s="8"/>
      <c r="C12034" s="49"/>
      <c r="D12034" s="8"/>
      <c r="E12034" s="8"/>
      <c r="F12034" s="8"/>
      <c r="G12034" s="8"/>
      <c r="H12034" s="15"/>
      <c r="I12034" s="27"/>
      <c r="K12034" s="27"/>
      <c r="L12034" s="8"/>
      <c r="M12034" s="8"/>
      <c r="N12034" s="8"/>
    </row>
    <row r="12035" spans="1:14" ht="21" customHeight="1" x14ac:dyDescent="0.5">
      <c r="A12035" s="50"/>
      <c r="B12035" s="8"/>
      <c r="C12035" s="49"/>
      <c r="D12035" s="8"/>
      <c r="E12035" s="8"/>
      <c r="F12035" s="8"/>
      <c r="G12035" s="8"/>
      <c r="H12035" s="15"/>
      <c r="I12035" s="27"/>
      <c r="K12035" s="27"/>
      <c r="L12035" s="8"/>
      <c r="M12035" s="8"/>
      <c r="N12035" s="8"/>
    </row>
    <row r="12036" spans="1:14" ht="21" customHeight="1" x14ac:dyDescent="0.5">
      <c r="A12036" s="50"/>
      <c r="B12036" s="8"/>
      <c r="C12036" s="49"/>
      <c r="D12036" s="8"/>
      <c r="E12036" s="8"/>
      <c r="F12036" s="8"/>
      <c r="G12036" s="8"/>
      <c r="H12036" s="15"/>
      <c r="I12036" s="27"/>
      <c r="K12036" s="27"/>
      <c r="L12036" s="8"/>
      <c r="M12036" s="8"/>
      <c r="N12036" s="8"/>
    </row>
    <row r="12037" spans="1:14" ht="21" customHeight="1" x14ac:dyDescent="0.5">
      <c r="A12037" s="50"/>
      <c r="B12037" s="8"/>
      <c r="C12037" s="49"/>
      <c r="D12037" s="8"/>
      <c r="E12037" s="8"/>
      <c r="F12037" s="8"/>
      <c r="G12037" s="8"/>
      <c r="H12037" s="15"/>
      <c r="I12037" s="27"/>
      <c r="K12037" s="27"/>
      <c r="L12037" s="8"/>
      <c r="M12037" s="8"/>
      <c r="N12037" s="8"/>
    </row>
    <row r="12038" spans="1:14" ht="21" customHeight="1" x14ac:dyDescent="0.5">
      <c r="A12038" s="50"/>
      <c r="B12038" s="8"/>
      <c r="C12038" s="49"/>
      <c r="D12038" s="8"/>
      <c r="E12038" s="8"/>
      <c r="F12038" s="8"/>
      <c r="G12038" s="8"/>
      <c r="H12038" s="15"/>
      <c r="I12038" s="27"/>
      <c r="K12038" s="27"/>
      <c r="L12038" s="8"/>
      <c r="M12038" s="8"/>
      <c r="N12038" s="8"/>
    </row>
    <row r="12039" spans="1:14" ht="21" customHeight="1" x14ac:dyDescent="0.5">
      <c r="A12039" s="50"/>
      <c r="B12039" s="8"/>
      <c r="C12039" s="49"/>
      <c r="D12039" s="8"/>
      <c r="E12039" s="8"/>
      <c r="F12039" s="8"/>
      <c r="G12039" s="8"/>
      <c r="H12039" s="15"/>
      <c r="I12039" s="27"/>
      <c r="K12039" s="27"/>
      <c r="L12039" s="8"/>
      <c r="M12039" s="8"/>
      <c r="N12039" s="8"/>
    </row>
    <row r="12040" spans="1:14" ht="21" customHeight="1" x14ac:dyDescent="0.5">
      <c r="A12040" s="50"/>
      <c r="B12040" s="8"/>
      <c r="C12040" s="49"/>
      <c r="D12040" s="8"/>
      <c r="E12040" s="8"/>
      <c r="F12040" s="8"/>
      <c r="G12040" s="8"/>
      <c r="H12040" s="15"/>
      <c r="I12040" s="27"/>
      <c r="K12040" s="27"/>
      <c r="L12040" s="8"/>
      <c r="M12040" s="8"/>
      <c r="N12040" s="8"/>
    </row>
    <row r="12041" spans="1:14" ht="21" customHeight="1" x14ac:dyDescent="0.5">
      <c r="A12041" s="50"/>
      <c r="B12041" s="8"/>
      <c r="C12041" s="49"/>
      <c r="D12041" s="8"/>
      <c r="E12041" s="8"/>
      <c r="F12041" s="8"/>
      <c r="G12041" s="8"/>
      <c r="H12041" s="15"/>
      <c r="I12041" s="27"/>
      <c r="K12041" s="27"/>
      <c r="L12041" s="8"/>
      <c r="M12041" s="8"/>
      <c r="N12041" s="8"/>
    </row>
    <row r="12042" spans="1:14" ht="21" customHeight="1" x14ac:dyDescent="0.5">
      <c r="A12042" s="50"/>
      <c r="B12042" s="8"/>
      <c r="C12042" s="49"/>
      <c r="D12042" s="8"/>
      <c r="E12042" s="8"/>
      <c r="F12042" s="8"/>
      <c r="G12042" s="8"/>
      <c r="H12042" s="15"/>
      <c r="I12042" s="27"/>
      <c r="K12042" s="27"/>
      <c r="L12042" s="8"/>
      <c r="M12042" s="8"/>
      <c r="N12042" s="8"/>
    </row>
    <row r="12043" spans="1:14" ht="21" customHeight="1" x14ac:dyDescent="0.5">
      <c r="A12043" s="50"/>
      <c r="B12043" s="8"/>
      <c r="C12043" s="49"/>
      <c r="D12043" s="8"/>
      <c r="E12043" s="8"/>
      <c r="F12043" s="8"/>
      <c r="G12043" s="8"/>
      <c r="H12043" s="15"/>
      <c r="I12043" s="27"/>
      <c r="K12043" s="27"/>
      <c r="L12043" s="8"/>
      <c r="M12043" s="8"/>
      <c r="N12043" s="8"/>
    </row>
    <row r="12044" spans="1:14" ht="21" customHeight="1" x14ac:dyDescent="0.5">
      <c r="A12044" s="50"/>
      <c r="B12044" s="8"/>
      <c r="C12044" s="49"/>
      <c r="D12044" s="8"/>
      <c r="E12044" s="8"/>
      <c r="F12044" s="8"/>
      <c r="G12044" s="8"/>
      <c r="H12044" s="15"/>
      <c r="I12044" s="27"/>
      <c r="K12044" s="27"/>
      <c r="L12044" s="8"/>
      <c r="M12044" s="8"/>
      <c r="N12044" s="8"/>
    </row>
    <row r="12045" spans="1:14" ht="21" customHeight="1" x14ac:dyDescent="0.5">
      <c r="A12045" s="50"/>
      <c r="B12045" s="8"/>
      <c r="C12045" s="49"/>
      <c r="D12045" s="8"/>
      <c r="E12045" s="8"/>
      <c r="F12045" s="8"/>
      <c r="G12045" s="8"/>
      <c r="H12045" s="15"/>
      <c r="I12045" s="27"/>
      <c r="K12045" s="27"/>
      <c r="L12045" s="8"/>
      <c r="M12045" s="8"/>
      <c r="N12045" s="8"/>
    </row>
    <row r="12046" spans="1:14" ht="21" customHeight="1" x14ac:dyDescent="0.5">
      <c r="A12046" s="50"/>
      <c r="B12046" s="8"/>
      <c r="C12046" s="49"/>
      <c r="D12046" s="8"/>
      <c r="E12046" s="8"/>
      <c r="F12046" s="8"/>
      <c r="G12046" s="8"/>
      <c r="H12046" s="15"/>
      <c r="I12046" s="27"/>
      <c r="K12046" s="27"/>
      <c r="L12046" s="8"/>
      <c r="M12046" s="8"/>
      <c r="N12046" s="8"/>
    </row>
    <row r="12047" spans="1:14" ht="21" customHeight="1" x14ac:dyDescent="0.5">
      <c r="A12047" s="50"/>
      <c r="B12047" s="8"/>
      <c r="C12047" s="49"/>
      <c r="D12047" s="8"/>
      <c r="E12047" s="8"/>
      <c r="F12047" s="8"/>
      <c r="G12047" s="8"/>
      <c r="H12047" s="15"/>
      <c r="I12047" s="27"/>
      <c r="K12047" s="27"/>
      <c r="L12047" s="8"/>
      <c r="M12047" s="8"/>
      <c r="N12047" s="8"/>
    </row>
    <row r="12048" spans="1:14" ht="21" customHeight="1" x14ac:dyDescent="0.5">
      <c r="A12048" s="50"/>
      <c r="B12048" s="8"/>
      <c r="C12048" s="49"/>
      <c r="D12048" s="8"/>
      <c r="E12048" s="8"/>
      <c r="F12048" s="8"/>
      <c r="G12048" s="8"/>
      <c r="H12048" s="15"/>
      <c r="I12048" s="27"/>
      <c r="K12048" s="27"/>
      <c r="L12048" s="8"/>
      <c r="M12048" s="8"/>
      <c r="N12048" s="8"/>
    </row>
    <row r="12049" spans="1:14" ht="21" customHeight="1" x14ac:dyDescent="0.5">
      <c r="A12049" s="50"/>
      <c r="B12049" s="8"/>
      <c r="C12049" s="49"/>
      <c r="D12049" s="8"/>
      <c r="E12049" s="8"/>
      <c r="F12049" s="8"/>
      <c r="G12049" s="8"/>
      <c r="H12049" s="15"/>
      <c r="I12049" s="27"/>
      <c r="K12049" s="27"/>
      <c r="L12049" s="8"/>
      <c r="M12049" s="8"/>
      <c r="N12049" s="8"/>
    </row>
    <row r="12050" spans="1:14" ht="21" customHeight="1" x14ac:dyDescent="0.5">
      <c r="A12050" s="50"/>
      <c r="B12050" s="8"/>
      <c r="C12050" s="49"/>
      <c r="D12050" s="8"/>
      <c r="E12050" s="8"/>
      <c r="F12050" s="8"/>
      <c r="G12050" s="8"/>
      <c r="H12050" s="15"/>
      <c r="I12050" s="27"/>
      <c r="K12050" s="27"/>
      <c r="L12050" s="8"/>
      <c r="M12050" s="8"/>
      <c r="N12050" s="8"/>
    </row>
    <row r="12051" spans="1:14" ht="21" customHeight="1" x14ac:dyDescent="0.5">
      <c r="A12051" s="50"/>
      <c r="B12051" s="8"/>
      <c r="C12051" s="49"/>
      <c r="D12051" s="8"/>
      <c r="E12051" s="8"/>
      <c r="F12051" s="8"/>
      <c r="G12051" s="8"/>
      <c r="H12051" s="15"/>
      <c r="I12051" s="27"/>
      <c r="K12051" s="27"/>
      <c r="L12051" s="8"/>
      <c r="M12051" s="8"/>
      <c r="N12051" s="8"/>
    </row>
    <row r="12052" spans="1:14" ht="21" customHeight="1" x14ac:dyDescent="0.5">
      <c r="A12052" s="50"/>
      <c r="B12052" s="8"/>
      <c r="C12052" s="49"/>
      <c r="D12052" s="8"/>
      <c r="E12052" s="8"/>
      <c r="F12052" s="8"/>
      <c r="G12052" s="8"/>
      <c r="H12052" s="15"/>
      <c r="I12052" s="27"/>
      <c r="K12052" s="27"/>
      <c r="L12052" s="8"/>
      <c r="M12052" s="8"/>
      <c r="N12052" s="8"/>
    </row>
    <row r="12053" spans="1:14" ht="21" customHeight="1" x14ac:dyDescent="0.5">
      <c r="A12053" s="50"/>
      <c r="B12053" s="8"/>
      <c r="C12053" s="49"/>
      <c r="D12053" s="8"/>
      <c r="E12053" s="8"/>
      <c r="F12053" s="8"/>
      <c r="G12053" s="8"/>
      <c r="H12053" s="15"/>
      <c r="I12053" s="27"/>
      <c r="K12053" s="27"/>
      <c r="L12053" s="8"/>
      <c r="M12053" s="8"/>
      <c r="N12053" s="8"/>
    </row>
    <row r="12054" spans="1:14" ht="21" customHeight="1" x14ac:dyDescent="0.5">
      <c r="A12054" s="50"/>
      <c r="B12054" s="8"/>
      <c r="C12054" s="49"/>
      <c r="D12054" s="8"/>
      <c r="E12054" s="8"/>
      <c r="F12054" s="8"/>
      <c r="G12054" s="8"/>
      <c r="H12054" s="15"/>
      <c r="I12054" s="27"/>
      <c r="K12054" s="27"/>
      <c r="L12054" s="8"/>
      <c r="M12054" s="8"/>
      <c r="N12054" s="8"/>
    </row>
    <row r="12055" spans="1:14" ht="21" customHeight="1" x14ac:dyDescent="0.5">
      <c r="A12055" s="50"/>
      <c r="B12055" s="8"/>
      <c r="C12055" s="49"/>
      <c r="D12055" s="8"/>
      <c r="E12055" s="8"/>
      <c r="F12055" s="8"/>
      <c r="G12055" s="8"/>
      <c r="H12055" s="15"/>
      <c r="I12055" s="27"/>
      <c r="K12055" s="27"/>
      <c r="L12055" s="8"/>
      <c r="M12055" s="8"/>
      <c r="N12055" s="8"/>
    </row>
    <row r="12056" spans="1:14" ht="21" customHeight="1" x14ac:dyDescent="0.5">
      <c r="A12056" s="50"/>
      <c r="B12056" s="8"/>
      <c r="C12056" s="49"/>
      <c r="D12056" s="8"/>
      <c r="E12056" s="8"/>
      <c r="F12056" s="8"/>
      <c r="G12056" s="8"/>
      <c r="H12056" s="15"/>
      <c r="I12056" s="27"/>
      <c r="K12056" s="27"/>
      <c r="L12056" s="8"/>
      <c r="M12056" s="8"/>
      <c r="N12056" s="8"/>
    </row>
    <row r="12057" spans="1:14" ht="21" customHeight="1" x14ac:dyDescent="0.5">
      <c r="A12057" s="50"/>
      <c r="B12057" s="8"/>
      <c r="C12057" s="49"/>
      <c r="D12057" s="8"/>
      <c r="E12057" s="8"/>
      <c r="F12057" s="8"/>
      <c r="G12057" s="8"/>
      <c r="H12057" s="15"/>
      <c r="I12057" s="27"/>
      <c r="K12057" s="27"/>
      <c r="L12057" s="8"/>
      <c r="M12057" s="8"/>
      <c r="N12057" s="8"/>
    </row>
    <row r="12058" spans="1:14" ht="21" customHeight="1" x14ac:dyDescent="0.5">
      <c r="A12058" s="50"/>
      <c r="B12058" s="8"/>
      <c r="C12058" s="49"/>
      <c r="D12058" s="8"/>
      <c r="E12058" s="8"/>
      <c r="F12058" s="8"/>
      <c r="G12058" s="8"/>
      <c r="H12058" s="15"/>
      <c r="I12058" s="27"/>
      <c r="K12058" s="27"/>
      <c r="L12058" s="8"/>
      <c r="M12058" s="8"/>
      <c r="N12058" s="8"/>
    </row>
    <row r="12059" spans="1:14" ht="21" customHeight="1" x14ac:dyDescent="0.5">
      <c r="A12059" s="50"/>
      <c r="B12059" s="8"/>
      <c r="C12059" s="49"/>
      <c r="D12059" s="8"/>
      <c r="E12059" s="8"/>
      <c r="F12059" s="8"/>
      <c r="G12059" s="8"/>
      <c r="H12059" s="15"/>
      <c r="I12059" s="27"/>
      <c r="K12059" s="27"/>
      <c r="L12059" s="8"/>
      <c r="M12059" s="8"/>
      <c r="N12059" s="8"/>
    </row>
    <row r="12060" spans="1:14" ht="21" customHeight="1" x14ac:dyDescent="0.5">
      <c r="A12060" s="50"/>
      <c r="B12060" s="8"/>
      <c r="C12060" s="49"/>
      <c r="D12060" s="8"/>
      <c r="E12060" s="8"/>
      <c r="F12060" s="8"/>
      <c r="G12060" s="8"/>
      <c r="H12060" s="15"/>
      <c r="I12060" s="27"/>
      <c r="K12060" s="27"/>
      <c r="L12060" s="8"/>
      <c r="M12060" s="8"/>
      <c r="N12060" s="8"/>
    </row>
    <row r="12061" spans="1:14" ht="21" customHeight="1" x14ac:dyDescent="0.5">
      <c r="A12061" s="50"/>
      <c r="B12061" s="8"/>
      <c r="C12061" s="49"/>
      <c r="D12061" s="8"/>
      <c r="E12061" s="8"/>
      <c r="F12061" s="8"/>
      <c r="G12061" s="8"/>
      <c r="H12061" s="15"/>
      <c r="I12061" s="27"/>
      <c r="K12061" s="27"/>
      <c r="L12061" s="8"/>
      <c r="M12061" s="8"/>
      <c r="N12061" s="8"/>
    </row>
    <row r="12062" spans="1:14" ht="21" customHeight="1" x14ac:dyDescent="0.5">
      <c r="A12062" s="50"/>
      <c r="B12062" s="8"/>
      <c r="C12062" s="49"/>
      <c r="D12062" s="8"/>
      <c r="E12062" s="8"/>
      <c r="F12062" s="8"/>
      <c r="G12062" s="8"/>
      <c r="H12062" s="15"/>
      <c r="I12062" s="27"/>
      <c r="K12062" s="27"/>
      <c r="L12062" s="8"/>
      <c r="M12062" s="8"/>
      <c r="N12062" s="8"/>
    </row>
    <row r="12063" spans="1:14" ht="21" customHeight="1" x14ac:dyDescent="0.5">
      <c r="A12063" s="50"/>
      <c r="B12063" s="8"/>
      <c r="C12063" s="49"/>
      <c r="D12063" s="8"/>
      <c r="E12063" s="8"/>
      <c r="F12063" s="8"/>
      <c r="G12063" s="8"/>
      <c r="H12063" s="15"/>
      <c r="I12063" s="27"/>
      <c r="K12063" s="27"/>
      <c r="L12063" s="8"/>
      <c r="M12063" s="8"/>
      <c r="N12063" s="8"/>
    </row>
    <row r="12064" spans="1:14" ht="21" customHeight="1" x14ac:dyDescent="0.5">
      <c r="A12064" s="50"/>
      <c r="B12064" s="8"/>
      <c r="C12064" s="49"/>
      <c r="D12064" s="8"/>
      <c r="E12064" s="8"/>
      <c r="F12064" s="8"/>
      <c r="G12064" s="8"/>
      <c r="H12064" s="15"/>
      <c r="I12064" s="27"/>
      <c r="K12064" s="27"/>
      <c r="L12064" s="8"/>
      <c r="M12064" s="8"/>
      <c r="N12064" s="8"/>
    </row>
    <row r="12065" spans="1:14" ht="21" customHeight="1" x14ac:dyDescent="0.5">
      <c r="A12065" s="50"/>
      <c r="B12065" s="8"/>
      <c r="C12065" s="49"/>
      <c r="D12065" s="8"/>
      <c r="E12065" s="8"/>
      <c r="F12065" s="8"/>
      <c r="G12065" s="8"/>
      <c r="H12065" s="15"/>
      <c r="I12065" s="27"/>
      <c r="K12065" s="27"/>
      <c r="L12065" s="8"/>
      <c r="M12065" s="8"/>
      <c r="N12065" s="8"/>
    </row>
    <row r="12066" spans="1:14" ht="21" customHeight="1" x14ac:dyDescent="0.5">
      <c r="A12066" s="50"/>
      <c r="B12066" s="8"/>
      <c r="C12066" s="49"/>
      <c r="D12066" s="8"/>
      <c r="E12066" s="8"/>
      <c r="F12066" s="8"/>
      <c r="G12066" s="8"/>
      <c r="H12066" s="15"/>
      <c r="I12066" s="27"/>
      <c r="K12066" s="27"/>
      <c r="L12066" s="8"/>
      <c r="M12066" s="8"/>
      <c r="N12066" s="8"/>
    </row>
    <row r="12067" spans="1:14" ht="21" customHeight="1" x14ac:dyDescent="0.5">
      <c r="A12067" s="50"/>
      <c r="B12067" s="8"/>
      <c r="C12067" s="49"/>
      <c r="D12067" s="8"/>
      <c r="E12067" s="8"/>
      <c r="F12067" s="8"/>
      <c r="G12067" s="8"/>
      <c r="H12067" s="15"/>
      <c r="I12067" s="27"/>
      <c r="K12067" s="27"/>
      <c r="L12067" s="8"/>
      <c r="M12067" s="8"/>
      <c r="N12067" s="8"/>
    </row>
    <row r="12068" spans="1:14" ht="21" customHeight="1" x14ac:dyDescent="0.5">
      <c r="A12068" s="50"/>
      <c r="B12068" s="8"/>
      <c r="C12068" s="49"/>
      <c r="D12068" s="8"/>
      <c r="E12068" s="8"/>
      <c r="F12068" s="8"/>
      <c r="G12068" s="8"/>
      <c r="H12068" s="15"/>
      <c r="I12068" s="27"/>
      <c r="K12068" s="27"/>
      <c r="L12068" s="8"/>
      <c r="M12068" s="8"/>
      <c r="N12068" s="8"/>
    </row>
    <row r="12069" spans="1:14" ht="21" customHeight="1" x14ac:dyDescent="0.5">
      <c r="A12069" s="50"/>
      <c r="B12069" s="8"/>
      <c r="C12069" s="49"/>
      <c r="D12069" s="8"/>
      <c r="E12069" s="8"/>
      <c r="F12069" s="8"/>
      <c r="G12069" s="8"/>
      <c r="H12069" s="15"/>
      <c r="I12069" s="27"/>
      <c r="K12069" s="27"/>
      <c r="L12069" s="8"/>
      <c r="M12069" s="8"/>
      <c r="N12069" s="8"/>
    </row>
    <row r="12070" spans="1:14" ht="21" customHeight="1" x14ac:dyDescent="0.5">
      <c r="A12070" s="50"/>
      <c r="B12070" s="8"/>
      <c r="C12070" s="49"/>
      <c r="D12070" s="8"/>
      <c r="E12070" s="8"/>
      <c r="F12070" s="8"/>
      <c r="G12070" s="8"/>
      <c r="H12070" s="15"/>
      <c r="I12070" s="27"/>
      <c r="K12070" s="27"/>
      <c r="L12070" s="8"/>
      <c r="M12070" s="8"/>
      <c r="N12070" s="8"/>
    </row>
    <row r="12071" spans="1:14" ht="21" customHeight="1" x14ac:dyDescent="0.5">
      <c r="A12071" s="50"/>
      <c r="B12071" s="8"/>
      <c r="C12071" s="49"/>
      <c r="D12071" s="8"/>
      <c r="E12071" s="8"/>
      <c r="F12071" s="8"/>
      <c r="G12071" s="8"/>
      <c r="H12071" s="15"/>
      <c r="I12071" s="27"/>
      <c r="K12071" s="27"/>
      <c r="L12071" s="8"/>
      <c r="M12071" s="8"/>
      <c r="N12071" s="8"/>
    </row>
    <row r="12072" spans="1:14" ht="21" customHeight="1" x14ac:dyDescent="0.5">
      <c r="A12072" s="50"/>
      <c r="B12072" s="8"/>
      <c r="C12072" s="49"/>
      <c r="D12072" s="8"/>
      <c r="E12072" s="8"/>
      <c r="F12072" s="8"/>
      <c r="G12072" s="8"/>
      <c r="H12072" s="15"/>
      <c r="I12072" s="27"/>
      <c r="K12072" s="27"/>
      <c r="L12072" s="8"/>
      <c r="M12072" s="8"/>
      <c r="N12072" s="8"/>
    </row>
    <row r="12073" spans="1:14" ht="21" customHeight="1" x14ac:dyDescent="0.5">
      <c r="A12073" s="50"/>
      <c r="B12073" s="8"/>
      <c r="C12073" s="49"/>
      <c r="D12073" s="8"/>
      <c r="E12073" s="8"/>
      <c r="F12073" s="8"/>
      <c r="G12073" s="8"/>
      <c r="H12073" s="15"/>
      <c r="I12073" s="27"/>
      <c r="K12073" s="27"/>
      <c r="L12073" s="8"/>
      <c r="M12073" s="8"/>
      <c r="N12073" s="8"/>
    </row>
    <row r="12074" spans="1:14" ht="21" customHeight="1" x14ac:dyDescent="0.5">
      <c r="A12074" s="50"/>
      <c r="B12074" s="8"/>
      <c r="C12074" s="49"/>
      <c r="D12074" s="8"/>
      <c r="E12074" s="8"/>
      <c r="F12074" s="8"/>
      <c r="G12074" s="8"/>
      <c r="H12074" s="15"/>
      <c r="I12074" s="27"/>
      <c r="K12074" s="27"/>
      <c r="L12074" s="8"/>
      <c r="M12074" s="8"/>
      <c r="N12074" s="8"/>
    </row>
    <row r="12075" spans="1:14" ht="21" customHeight="1" x14ac:dyDescent="0.5">
      <c r="A12075" s="50"/>
      <c r="B12075" s="8"/>
      <c r="C12075" s="49"/>
      <c r="D12075" s="8"/>
      <c r="E12075" s="8"/>
      <c r="F12075" s="8"/>
      <c r="G12075" s="8"/>
      <c r="H12075" s="15"/>
      <c r="I12075" s="27"/>
      <c r="K12075" s="27"/>
      <c r="L12075" s="8"/>
      <c r="M12075" s="8"/>
      <c r="N12075" s="8"/>
    </row>
    <row r="12076" spans="1:14" ht="21" customHeight="1" x14ac:dyDescent="0.5">
      <c r="A12076" s="50"/>
      <c r="B12076" s="8"/>
      <c r="C12076" s="49"/>
      <c r="D12076" s="8"/>
      <c r="E12076" s="8"/>
      <c r="F12076" s="8"/>
      <c r="G12076" s="8"/>
      <c r="H12076" s="15"/>
      <c r="I12076" s="27"/>
      <c r="K12076" s="27"/>
      <c r="L12076" s="8"/>
      <c r="M12076" s="8"/>
      <c r="N12076" s="8"/>
    </row>
    <row r="12077" spans="1:14" ht="21" customHeight="1" x14ac:dyDescent="0.5">
      <c r="A12077" s="50"/>
      <c r="B12077" s="8"/>
      <c r="C12077" s="49"/>
      <c r="D12077" s="8"/>
      <c r="E12077" s="8"/>
      <c r="F12077" s="8"/>
      <c r="G12077" s="8"/>
      <c r="H12077" s="15"/>
      <c r="I12077" s="27"/>
      <c r="K12077" s="27"/>
      <c r="L12077" s="8"/>
      <c r="M12077" s="8"/>
      <c r="N12077" s="8"/>
    </row>
    <row r="12078" spans="1:14" ht="21" customHeight="1" x14ac:dyDescent="0.5">
      <c r="A12078" s="50"/>
      <c r="B12078" s="8"/>
      <c r="C12078" s="49"/>
      <c r="D12078" s="8"/>
      <c r="E12078" s="8"/>
      <c r="F12078" s="8"/>
      <c r="G12078" s="8"/>
      <c r="H12078" s="15"/>
      <c r="I12078" s="27"/>
      <c r="K12078" s="27"/>
      <c r="L12078" s="8"/>
      <c r="M12078" s="8"/>
      <c r="N12078" s="8"/>
    </row>
    <row r="12079" spans="1:14" ht="21" customHeight="1" x14ac:dyDescent="0.5">
      <c r="A12079" s="50"/>
      <c r="B12079" s="8"/>
      <c r="C12079" s="49"/>
      <c r="D12079" s="8"/>
      <c r="E12079" s="8"/>
      <c r="F12079" s="8"/>
      <c r="G12079" s="8"/>
      <c r="H12079" s="15"/>
      <c r="I12079" s="27"/>
      <c r="K12079" s="27"/>
      <c r="L12079" s="8"/>
      <c r="M12079" s="8"/>
      <c r="N12079" s="8"/>
    </row>
    <row r="12080" spans="1:14" ht="21" customHeight="1" x14ac:dyDescent="0.5">
      <c r="A12080" s="50"/>
      <c r="B12080" s="8"/>
      <c r="C12080" s="49"/>
      <c r="D12080" s="8"/>
      <c r="E12080" s="8"/>
      <c r="F12080" s="8"/>
      <c r="G12080" s="8"/>
      <c r="H12080" s="15"/>
      <c r="I12080" s="27"/>
      <c r="K12080" s="27"/>
      <c r="L12080" s="8"/>
      <c r="M12080" s="8"/>
      <c r="N12080" s="8"/>
    </row>
    <row r="12081" spans="1:14" ht="21" customHeight="1" x14ac:dyDescent="0.5">
      <c r="A12081" s="50"/>
      <c r="B12081" s="8"/>
      <c r="C12081" s="49"/>
      <c r="D12081" s="8"/>
      <c r="E12081" s="8"/>
      <c r="F12081" s="8"/>
      <c r="G12081" s="8"/>
      <c r="H12081" s="15"/>
      <c r="I12081" s="27"/>
      <c r="K12081" s="27"/>
      <c r="L12081" s="8"/>
      <c r="M12081" s="8"/>
      <c r="N12081" s="8"/>
    </row>
    <row r="12082" spans="1:14" ht="21" customHeight="1" x14ac:dyDescent="0.5">
      <c r="A12082" s="50"/>
      <c r="B12082" s="8"/>
      <c r="C12082" s="49"/>
      <c r="D12082" s="8"/>
      <c r="E12082" s="8"/>
      <c r="F12082" s="8"/>
      <c r="G12082" s="8"/>
      <c r="H12082" s="15"/>
      <c r="I12082" s="27"/>
      <c r="K12082" s="27"/>
      <c r="L12082" s="8"/>
      <c r="M12082" s="8"/>
      <c r="N12082" s="8"/>
    </row>
    <row r="12083" spans="1:14" ht="21" customHeight="1" x14ac:dyDescent="0.5">
      <c r="A12083" s="50"/>
      <c r="B12083" s="8"/>
      <c r="C12083" s="49"/>
      <c r="D12083" s="8"/>
      <c r="E12083" s="8"/>
      <c r="F12083" s="8"/>
      <c r="G12083" s="8"/>
      <c r="H12083" s="15"/>
      <c r="I12083" s="27"/>
      <c r="K12083" s="27"/>
      <c r="L12083" s="8"/>
      <c r="M12083" s="8"/>
      <c r="N12083" s="8"/>
    </row>
    <row r="12084" spans="1:14" ht="21" customHeight="1" x14ac:dyDescent="0.5">
      <c r="A12084" s="50"/>
      <c r="B12084" s="8"/>
      <c r="C12084" s="49"/>
      <c r="D12084" s="8"/>
      <c r="E12084" s="8"/>
      <c r="F12084" s="8"/>
      <c r="G12084" s="8"/>
      <c r="H12084" s="15"/>
      <c r="I12084" s="27"/>
      <c r="K12084" s="27"/>
      <c r="L12084" s="8"/>
      <c r="M12084" s="8"/>
      <c r="N12084" s="8"/>
    </row>
    <row r="12085" spans="1:14" ht="21" customHeight="1" x14ac:dyDescent="0.5">
      <c r="A12085" s="50"/>
      <c r="B12085" s="8"/>
      <c r="C12085" s="49"/>
      <c r="D12085" s="8"/>
      <c r="E12085" s="8"/>
      <c r="F12085" s="8"/>
      <c r="G12085" s="8"/>
      <c r="H12085" s="15"/>
      <c r="I12085" s="27"/>
      <c r="K12085" s="27"/>
      <c r="L12085" s="8"/>
      <c r="M12085" s="8"/>
      <c r="N12085" s="8"/>
    </row>
    <row r="12086" spans="1:14" ht="21" customHeight="1" x14ac:dyDescent="0.5">
      <c r="A12086" s="50"/>
      <c r="B12086" s="8"/>
      <c r="C12086" s="49"/>
      <c r="D12086" s="8"/>
      <c r="E12086" s="8"/>
      <c r="F12086" s="8"/>
      <c r="G12086" s="8"/>
      <c r="H12086" s="15"/>
      <c r="I12086" s="27"/>
      <c r="K12086" s="27"/>
      <c r="L12086" s="8"/>
      <c r="M12086" s="8"/>
      <c r="N12086" s="8"/>
    </row>
    <row r="12087" spans="1:14" ht="21" customHeight="1" x14ac:dyDescent="0.5">
      <c r="A12087" s="50"/>
      <c r="B12087" s="8"/>
      <c r="C12087" s="49"/>
      <c r="D12087" s="8"/>
      <c r="E12087" s="8"/>
      <c r="F12087" s="8"/>
      <c r="G12087" s="8"/>
      <c r="H12087" s="15"/>
      <c r="I12087" s="27"/>
      <c r="K12087" s="27"/>
      <c r="L12087" s="8"/>
      <c r="M12087" s="8"/>
      <c r="N12087" s="8"/>
    </row>
    <row r="12088" spans="1:14" ht="21" customHeight="1" x14ac:dyDescent="0.5">
      <c r="A12088" s="50"/>
      <c r="B12088" s="8"/>
      <c r="C12088" s="49"/>
      <c r="D12088" s="8"/>
      <c r="E12088" s="8"/>
      <c r="F12088" s="8"/>
      <c r="G12088" s="8"/>
      <c r="H12088" s="15"/>
      <c r="I12088" s="27"/>
      <c r="K12088" s="27"/>
      <c r="L12088" s="8"/>
      <c r="M12088" s="8"/>
      <c r="N12088" s="8"/>
    </row>
    <row r="12089" spans="1:14" ht="21" customHeight="1" x14ac:dyDescent="0.5">
      <c r="A12089" s="50"/>
      <c r="B12089" s="8"/>
      <c r="C12089" s="49"/>
      <c r="D12089" s="8"/>
      <c r="E12089" s="8"/>
      <c r="F12089" s="8"/>
      <c r="G12089" s="8"/>
      <c r="H12089" s="15"/>
      <c r="I12089" s="27"/>
      <c r="K12089" s="27"/>
      <c r="L12089" s="8"/>
      <c r="M12089" s="8"/>
      <c r="N12089" s="8"/>
    </row>
    <row r="12090" spans="1:14" ht="21" customHeight="1" x14ac:dyDescent="0.5">
      <c r="A12090" s="50"/>
      <c r="B12090" s="8"/>
      <c r="C12090" s="49"/>
      <c r="D12090" s="8"/>
      <c r="E12090" s="8"/>
      <c r="F12090" s="8"/>
      <c r="G12090" s="8"/>
      <c r="H12090" s="15"/>
      <c r="I12090" s="27"/>
      <c r="K12090" s="27"/>
      <c r="L12090" s="8"/>
      <c r="M12090" s="8"/>
      <c r="N12090" s="8"/>
    </row>
    <row r="12091" spans="1:14" ht="21" customHeight="1" x14ac:dyDescent="0.5">
      <c r="A12091" s="50"/>
      <c r="B12091" s="8"/>
      <c r="C12091" s="49"/>
      <c r="D12091" s="8"/>
      <c r="E12091" s="8"/>
      <c r="F12091" s="8"/>
      <c r="G12091" s="8"/>
      <c r="H12091" s="15"/>
      <c r="I12091" s="27"/>
      <c r="K12091" s="27"/>
      <c r="L12091" s="8"/>
      <c r="M12091" s="8"/>
      <c r="N12091" s="8"/>
    </row>
    <row r="12092" spans="1:14" ht="21" customHeight="1" x14ac:dyDescent="0.5">
      <c r="A12092" s="50"/>
      <c r="B12092" s="8"/>
      <c r="C12092" s="49"/>
      <c r="D12092" s="8"/>
      <c r="E12092" s="8"/>
      <c r="F12092" s="8"/>
      <c r="G12092" s="8"/>
      <c r="H12092" s="15"/>
      <c r="I12092" s="27"/>
      <c r="K12092" s="27"/>
      <c r="L12092" s="8"/>
      <c r="M12092" s="8"/>
      <c r="N12092" s="8"/>
    </row>
    <row r="12093" spans="1:14" ht="21" customHeight="1" x14ac:dyDescent="0.5">
      <c r="A12093" s="50"/>
      <c r="B12093" s="8"/>
      <c r="C12093" s="49"/>
      <c r="D12093" s="8"/>
      <c r="E12093" s="8"/>
      <c r="F12093" s="8"/>
      <c r="G12093" s="8"/>
      <c r="H12093" s="15"/>
      <c r="I12093" s="27"/>
      <c r="K12093" s="27"/>
      <c r="L12093" s="8"/>
      <c r="M12093" s="8"/>
      <c r="N12093" s="8"/>
    </row>
    <row r="12094" spans="1:14" ht="21" customHeight="1" x14ac:dyDescent="0.5">
      <c r="A12094" s="50"/>
      <c r="B12094" s="8"/>
      <c r="C12094" s="49"/>
      <c r="D12094" s="8"/>
      <c r="E12094" s="8"/>
      <c r="F12094" s="8"/>
      <c r="G12094" s="8"/>
      <c r="H12094" s="15"/>
      <c r="I12094" s="27"/>
      <c r="K12094" s="27"/>
      <c r="L12094" s="8"/>
      <c r="M12094" s="8"/>
      <c r="N12094" s="8"/>
    </row>
    <row r="12095" spans="1:14" ht="21" customHeight="1" x14ac:dyDescent="0.5">
      <c r="A12095" s="50"/>
      <c r="B12095" s="8"/>
      <c r="C12095" s="49"/>
      <c r="D12095" s="8"/>
      <c r="E12095" s="8"/>
      <c r="F12095" s="8"/>
      <c r="G12095" s="8"/>
      <c r="H12095" s="15"/>
      <c r="I12095" s="27"/>
      <c r="K12095" s="27"/>
      <c r="L12095" s="8"/>
      <c r="M12095" s="8"/>
      <c r="N12095" s="8"/>
    </row>
    <row r="12096" spans="1:14" ht="21" customHeight="1" x14ac:dyDescent="0.5">
      <c r="A12096" s="50"/>
      <c r="B12096" s="8"/>
      <c r="C12096" s="49"/>
      <c r="D12096" s="8"/>
      <c r="E12096" s="8"/>
      <c r="F12096" s="8"/>
      <c r="G12096" s="8"/>
      <c r="H12096" s="15"/>
      <c r="I12096" s="27"/>
      <c r="K12096" s="27"/>
      <c r="L12096" s="8"/>
      <c r="M12096" s="8"/>
      <c r="N12096" s="8"/>
    </row>
    <row r="12097" spans="1:14" ht="21" customHeight="1" x14ac:dyDescent="0.5">
      <c r="A12097" s="50"/>
      <c r="B12097" s="8"/>
      <c r="C12097" s="49"/>
      <c r="D12097" s="8"/>
      <c r="E12097" s="8"/>
      <c r="F12097" s="8"/>
      <c r="G12097" s="8"/>
      <c r="H12097" s="15"/>
      <c r="I12097" s="27"/>
      <c r="K12097" s="27"/>
      <c r="L12097" s="8"/>
      <c r="M12097" s="8"/>
      <c r="N12097" s="8"/>
    </row>
    <row r="12098" spans="1:14" ht="21" customHeight="1" x14ac:dyDescent="0.5">
      <c r="A12098" s="50"/>
      <c r="B12098" s="8"/>
      <c r="C12098" s="49"/>
      <c r="D12098" s="8"/>
      <c r="E12098" s="8"/>
      <c r="F12098" s="8"/>
      <c r="G12098" s="8"/>
      <c r="H12098" s="15"/>
      <c r="I12098" s="27"/>
      <c r="K12098" s="27"/>
      <c r="L12098" s="8"/>
      <c r="M12098" s="8"/>
      <c r="N12098" s="8"/>
    </row>
    <row r="12099" spans="1:14" ht="21" customHeight="1" x14ac:dyDescent="0.5">
      <c r="A12099" s="50"/>
      <c r="B12099" s="8"/>
      <c r="C12099" s="49"/>
      <c r="D12099" s="8"/>
      <c r="E12099" s="8"/>
      <c r="F12099" s="8"/>
      <c r="G12099" s="8"/>
      <c r="H12099" s="15"/>
      <c r="I12099" s="27"/>
      <c r="K12099" s="27"/>
      <c r="L12099" s="8"/>
      <c r="M12099" s="8"/>
      <c r="N12099" s="8"/>
    </row>
    <row r="12100" spans="1:14" ht="21" customHeight="1" x14ac:dyDescent="0.5">
      <c r="A12100" s="50"/>
      <c r="B12100" s="8"/>
      <c r="C12100" s="49"/>
      <c r="D12100" s="8"/>
      <c r="E12100" s="8"/>
      <c r="F12100" s="8"/>
      <c r="G12100" s="8"/>
      <c r="H12100" s="15"/>
      <c r="I12100" s="27"/>
      <c r="K12100" s="27"/>
      <c r="L12100" s="8"/>
      <c r="M12100" s="8"/>
      <c r="N12100" s="8"/>
    </row>
    <row r="12101" spans="1:14" ht="21" customHeight="1" x14ac:dyDescent="0.5">
      <c r="A12101" s="50"/>
      <c r="B12101" s="8"/>
      <c r="C12101" s="49"/>
      <c r="D12101" s="8"/>
      <c r="E12101" s="8"/>
      <c r="F12101" s="8"/>
      <c r="G12101" s="8"/>
      <c r="H12101" s="15"/>
      <c r="I12101" s="27"/>
      <c r="K12101" s="27"/>
      <c r="L12101" s="8"/>
      <c r="M12101" s="8"/>
      <c r="N12101" s="8"/>
    </row>
    <row r="12102" spans="1:14" ht="21" customHeight="1" x14ac:dyDescent="0.5">
      <c r="A12102" s="50"/>
      <c r="B12102" s="8"/>
      <c r="C12102" s="49"/>
      <c r="D12102" s="8"/>
      <c r="E12102" s="8"/>
      <c r="F12102" s="8"/>
      <c r="G12102" s="8"/>
      <c r="H12102" s="15"/>
      <c r="I12102" s="27"/>
      <c r="K12102" s="27"/>
      <c r="L12102" s="8"/>
      <c r="M12102" s="8"/>
      <c r="N12102" s="8"/>
    </row>
    <row r="12103" spans="1:14" ht="21" customHeight="1" x14ac:dyDescent="0.5">
      <c r="A12103" s="50"/>
      <c r="B12103" s="8"/>
      <c r="C12103" s="49"/>
      <c r="D12103" s="8"/>
      <c r="E12103" s="8"/>
      <c r="F12103" s="8"/>
      <c r="G12103" s="8"/>
      <c r="H12103" s="15"/>
      <c r="I12103" s="27"/>
      <c r="K12103" s="27"/>
      <c r="L12103" s="8"/>
      <c r="M12103" s="8"/>
      <c r="N12103" s="8"/>
    </row>
    <row r="12104" spans="1:14" ht="21" customHeight="1" x14ac:dyDescent="0.5">
      <c r="A12104" s="50"/>
      <c r="B12104" s="8"/>
      <c r="C12104" s="49"/>
      <c r="D12104" s="8"/>
      <c r="E12104" s="8"/>
      <c r="F12104" s="8"/>
      <c r="G12104" s="8"/>
      <c r="H12104" s="15"/>
      <c r="I12104" s="27"/>
      <c r="K12104" s="27"/>
      <c r="L12104" s="8"/>
      <c r="M12104" s="8"/>
      <c r="N12104" s="8"/>
    </row>
    <row r="12105" spans="1:14" ht="21" customHeight="1" x14ac:dyDescent="0.5">
      <c r="A12105" s="50"/>
      <c r="B12105" s="8"/>
      <c r="C12105" s="49"/>
      <c r="D12105" s="8"/>
      <c r="E12105" s="8"/>
      <c r="F12105" s="8"/>
      <c r="G12105" s="8"/>
      <c r="H12105" s="15"/>
      <c r="I12105" s="27"/>
      <c r="K12105" s="27"/>
      <c r="L12105" s="8"/>
      <c r="M12105" s="8"/>
      <c r="N12105" s="8"/>
    </row>
    <row r="12106" spans="1:14" ht="21" customHeight="1" x14ac:dyDescent="0.5">
      <c r="A12106" s="50"/>
      <c r="B12106" s="8"/>
      <c r="C12106" s="49"/>
      <c r="D12106" s="8"/>
      <c r="E12106" s="8"/>
      <c r="F12106" s="8"/>
      <c r="G12106" s="8"/>
      <c r="H12106" s="15"/>
      <c r="I12106" s="27"/>
      <c r="K12106" s="27"/>
      <c r="L12106" s="8"/>
      <c r="M12106" s="8"/>
      <c r="N12106" s="8"/>
    </row>
    <row r="12107" spans="1:14" ht="21" customHeight="1" x14ac:dyDescent="0.5">
      <c r="A12107" s="50"/>
      <c r="B12107" s="8"/>
      <c r="C12107" s="49"/>
      <c r="D12107" s="8"/>
      <c r="E12107" s="8"/>
      <c r="F12107" s="8"/>
      <c r="G12107" s="8"/>
      <c r="H12107" s="15"/>
      <c r="I12107" s="27"/>
      <c r="K12107" s="27"/>
      <c r="L12107" s="8"/>
      <c r="M12107" s="8"/>
      <c r="N12107" s="8"/>
    </row>
    <row r="12108" spans="1:14" ht="21" customHeight="1" x14ac:dyDescent="0.5">
      <c r="A12108" s="50"/>
      <c r="B12108" s="8"/>
      <c r="C12108" s="49"/>
      <c r="D12108" s="8"/>
      <c r="E12108" s="8"/>
      <c r="F12108" s="8"/>
      <c r="G12108" s="8"/>
      <c r="H12108" s="15"/>
      <c r="I12108" s="27"/>
      <c r="K12108" s="27"/>
      <c r="L12108" s="8"/>
      <c r="M12108" s="8"/>
      <c r="N12108" s="8"/>
    </row>
    <row r="12109" spans="1:14" ht="21" customHeight="1" x14ac:dyDescent="0.5">
      <c r="A12109" s="50"/>
      <c r="B12109" s="8"/>
      <c r="C12109" s="49"/>
      <c r="D12109" s="8"/>
      <c r="E12109" s="8"/>
      <c r="F12109" s="8"/>
      <c r="G12109" s="8"/>
      <c r="H12109" s="15"/>
      <c r="I12109" s="27"/>
      <c r="K12109" s="27"/>
      <c r="L12109" s="8"/>
      <c r="M12109" s="8"/>
      <c r="N12109" s="8"/>
    </row>
    <row r="12110" spans="1:14" ht="21" customHeight="1" x14ac:dyDescent="0.5">
      <c r="A12110" s="50"/>
      <c r="B12110" s="8"/>
      <c r="C12110" s="49"/>
      <c r="D12110" s="8"/>
      <c r="E12110" s="8"/>
      <c r="F12110" s="8"/>
      <c r="G12110" s="8"/>
      <c r="H12110" s="15"/>
      <c r="I12110" s="27"/>
      <c r="K12110" s="27"/>
      <c r="L12110" s="8"/>
      <c r="M12110" s="8"/>
      <c r="N12110" s="8"/>
    </row>
    <row r="12111" spans="1:14" ht="21" customHeight="1" x14ac:dyDescent="0.5">
      <c r="A12111" s="50"/>
      <c r="B12111" s="8"/>
      <c r="C12111" s="49"/>
      <c r="D12111" s="8"/>
      <c r="E12111" s="8"/>
      <c r="F12111" s="8"/>
      <c r="G12111" s="8"/>
      <c r="H12111" s="15"/>
      <c r="I12111" s="27"/>
      <c r="K12111" s="27"/>
      <c r="L12111" s="8"/>
      <c r="M12111" s="8"/>
      <c r="N12111" s="8"/>
    </row>
    <row r="12112" spans="1:14" ht="21" customHeight="1" x14ac:dyDescent="0.5">
      <c r="A12112" s="50"/>
      <c r="B12112" s="8"/>
      <c r="C12112" s="49"/>
      <c r="D12112" s="8"/>
      <c r="E12112" s="8"/>
      <c r="F12112" s="8"/>
      <c r="G12112" s="8"/>
      <c r="H12112" s="15"/>
      <c r="I12112" s="27"/>
      <c r="K12112" s="27"/>
      <c r="L12112" s="8"/>
      <c r="M12112" s="8"/>
      <c r="N12112" s="8"/>
    </row>
    <row r="12113" spans="1:14" ht="21" customHeight="1" x14ac:dyDescent="0.5">
      <c r="A12113" s="50"/>
      <c r="B12113" s="8"/>
      <c r="C12113" s="49"/>
      <c r="D12113" s="8"/>
      <c r="E12113" s="8"/>
      <c r="F12113" s="8"/>
      <c r="G12113" s="8"/>
      <c r="H12113" s="15"/>
      <c r="I12113" s="27"/>
      <c r="K12113" s="27"/>
      <c r="L12113" s="8"/>
      <c r="M12113" s="8"/>
      <c r="N12113" s="8"/>
    </row>
    <row r="12114" spans="1:14" ht="21" customHeight="1" x14ac:dyDescent="0.5">
      <c r="A12114" s="50"/>
      <c r="B12114" s="8"/>
      <c r="C12114" s="49"/>
      <c r="D12114" s="8"/>
      <c r="E12114" s="8"/>
      <c r="F12114" s="8"/>
      <c r="G12114" s="8"/>
      <c r="H12114" s="15"/>
      <c r="I12114" s="27"/>
      <c r="K12114" s="27"/>
      <c r="L12114" s="8"/>
      <c r="M12114" s="8"/>
      <c r="N12114" s="8"/>
    </row>
    <row r="12115" spans="1:14" ht="21" customHeight="1" x14ac:dyDescent="0.5">
      <c r="A12115" s="50"/>
      <c r="B12115" s="8"/>
      <c r="C12115" s="49"/>
      <c r="D12115" s="8"/>
      <c r="E12115" s="8"/>
      <c r="F12115" s="8"/>
      <c r="G12115" s="8"/>
      <c r="H12115" s="15"/>
      <c r="I12115" s="27"/>
      <c r="K12115" s="27"/>
      <c r="L12115" s="8"/>
      <c r="M12115" s="8"/>
      <c r="N12115" s="8"/>
    </row>
    <row r="12116" spans="1:14" ht="21" customHeight="1" x14ac:dyDescent="0.5">
      <c r="A12116" s="50"/>
      <c r="B12116" s="8"/>
      <c r="C12116" s="49"/>
      <c r="D12116" s="8"/>
      <c r="E12116" s="8"/>
      <c r="F12116" s="8"/>
      <c r="G12116" s="8"/>
      <c r="H12116" s="15"/>
      <c r="I12116" s="27"/>
      <c r="K12116" s="27"/>
      <c r="L12116" s="8"/>
      <c r="M12116" s="8"/>
      <c r="N12116" s="8"/>
    </row>
    <row r="12117" spans="1:14" ht="21" customHeight="1" x14ac:dyDescent="0.5">
      <c r="A12117" s="50"/>
      <c r="B12117" s="8"/>
      <c r="C12117" s="49"/>
      <c r="D12117" s="8"/>
      <c r="E12117" s="8"/>
      <c r="F12117" s="8"/>
      <c r="G12117" s="8"/>
      <c r="H12117" s="15"/>
      <c r="I12117" s="27"/>
      <c r="K12117" s="27"/>
      <c r="L12117" s="8"/>
      <c r="M12117" s="8"/>
      <c r="N12117" s="8"/>
    </row>
    <row r="12118" spans="1:14" ht="21" customHeight="1" x14ac:dyDescent="0.5">
      <c r="A12118" s="50"/>
      <c r="B12118" s="8"/>
      <c r="C12118" s="49"/>
      <c r="D12118" s="8"/>
      <c r="E12118" s="8"/>
      <c r="F12118" s="8"/>
      <c r="G12118" s="8"/>
      <c r="H12118" s="15"/>
      <c r="I12118" s="27"/>
      <c r="K12118" s="27"/>
      <c r="L12118" s="8"/>
      <c r="M12118" s="8"/>
      <c r="N12118" s="8"/>
    </row>
    <row r="12119" spans="1:14" ht="21" customHeight="1" x14ac:dyDescent="0.5">
      <c r="A12119" s="50"/>
      <c r="B12119" s="8"/>
      <c r="C12119" s="49"/>
      <c r="D12119" s="8"/>
      <c r="E12119" s="8"/>
      <c r="F12119" s="8"/>
      <c r="G12119" s="8"/>
      <c r="H12119" s="15"/>
      <c r="I12119" s="27"/>
      <c r="K12119" s="27"/>
      <c r="L12119" s="8"/>
      <c r="M12119" s="8"/>
      <c r="N12119" s="8"/>
    </row>
    <row r="12120" spans="1:14" ht="21" customHeight="1" x14ac:dyDescent="0.5">
      <c r="A12120" s="50"/>
      <c r="B12120" s="8"/>
      <c r="C12120" s="49"/>
      <c r="D12120" s="8"/>
      <c r="E12120" s="8"/>
      <c r="F12120" s="8"/>
      <c r="G12120" s="8"/>
      <c r="H12120" s="15"/>
      <c r="I12120" s="27"/>
      <c r="K12120" s="27"/>
      <c r="L12120" s="8"/>
      <c r="M12120" s="8"/>
      <c r="N12120" s="8"/>
    </row>
    <row r="12121" spans="1:14" ht="21" customHeight="1" x14ac:dyDescent="0.5">
      <c r="A12121" s="50"/>
      <c r="B12121" s="8"/>
      <c r="C12121" s="49"/>
      <c r="D12121" s="8"/>
      <c r="E12121" s="8"/>
      <c r="F12121" s="8"/>
      <c r="G12121" s="8"/>
      <c r="H12121" s="15"/>
      <c r="I12121" s="27"/>
      <c r="K12121" s="27"/>
      <c r="L12121" s="8"/>
      <c r="M12121" s="8"/>
      <c r="N12121" s="8"/>
    </row>
    <row r="12122" spans="1:14" ht="21" customHeight="1" x14ac:dyDescent="0.5">
      <c r="A12122" s="50"/>
      <c r="B12122" s="8"/>
      <c r="C12122" s="49"/>
      <c r="D12122" s="8"/>
      <c r="E12122" s="8"/>
      <c r="F12122" s="8"/>
      <c r="G12122" s="8"/>
      <c r="H12122" s="15"/>
      <c r="I12122" s="27"/>
      <c r="K12122" s="27"/>
      <c r="L12122" s="8"/>
      <c r="M12122" s="8"/>
      <c r="N12122" s="8"/>
    </row>
    <row r="12123" spans="1:14" ht="21" customHeight="1" x14ac:dyDescent="0.5">
      <c r="A12123" s="50"/>
      <c r="B12123" s="8"/>
      <c r="C12123" s="49"/>
      <c r="D12123" s="8"/>
      <c r="E12123" s="8"/>
      <c r="F12123" s="8"/>
      <c r="G12123" s="8"/>
      <c r="H12123" s="15"/>
      <c r="I12123" s="27"/>
      <c r="K12123" s="27"/>
      <c r="L12123" s="8"/>
      <c r="M12123" s="8"/>
      <c r="N12123" s="8"/>
    </row>
    <row r="12124" spans="1:14" ht="21" customHeight="1" x14ac:dyDescent="0.5">
      <c r="A12124" s="50"/>
      <c r="B12124" s="8"/>
      <c r="C12124" s="49"/>
      <c r="D12124" s="8"/>
      <c r="E12124" s="8"/>
      <c r="F12124" s="8"/>
      <c r="G12124" s="8"/>
      <c r="H12124" s="15"/>
      <c r="I12124" s="27"/>
      <c r="K12124" s="27"/>
      <c r="L12124" s="8"/>
      <c r="M12124" s="8"/>
      <c r="N12124" s="8"/>
    </row>
    <row r="12125" spans="1:14" ht="21" customHeight="1" x14ac:dyDescent="0.5">
      <c r="A12125" s="50"/>
      <c r="B12125" s="8"/>
      <c r="C12125" s="49"/>
      <c r="D12125" s="8"/>
      <c r="E12125" s="8"/>
      <c r="F12125" s="8"/>
      <c r="G12125" s="8"/>
      <c r="H12125" s="15"/>
      <c r="I12125" s="27"/>
      <c r="K12125" s="27"/>
      <c r="L12125" s="8"/>
      <c r="M12125" s="8"/>
      <c r="N12125" s="8"/>
    </row>
    <row r="12126" spans="1:14" ht="21" customHeight="1" x14ac:dyDescent="0.5">
      <c r="A12126" s="50"/>
      <c r="B12126" s="8"/>
      <c r="C12126" s="49"/>
      <c r="D12126" s="8"/>
      <c r="E12126" s="8"/>
      <c r="F12126" s="8"/>
      <c r="G12126" s="8"/>
      <c r="H12126" s="15"/>
      <c r="I12126" s="27"/>
      <c r="K12126" s="27"/>
      <c r="L12126" s="8"/>
      <c r="M12126" s="8"/>
      <c r="N12126" s="8"/>
    </row>
    <row r="12127" spans="1:14" ht="21" customHeight="1" x14ac:dyDescent="0.5">
      <c r="A12127" s="50"/>
      <c r="B12127" s="8"/>
      <c r="C12127" s="49"/>
      <c r="D12127" s="8"/>
      <c r="E12127" s="8"/>
      <c r="F12127" s="8"/>
      <c r="G12127" s="8"/>
      <c r="H12127" s="15"/>
      <c r="I12127" s="27"/>
      <c r="K12127" s="27"/>
      <c r="L12127" s="8"/>
      <c r="M12127" s="8"/>
      <c r="N12127" s="8"/>
    </row>
    <row r="12128" spans="1:14" ht="21" customHeight="1" x14ac:dyDescent="0.5">
      <c r="A12128" s="50"/>
      <c r="B12128" s="8"/>
      <c r="C12128" s="49"/>
      <c r="D12128" s="8"/>
      <c r="E12128" s="8"/>
      <c r="F12128" s="8"/>
      <c r="G12128" s="8"/>
      <c r="H12128" s="15"/>
      <c r="I12128" s="27"/>
      <c r="K12128" s="27"/>
      <c r="L12128" s="8"/>
      <c r="M12128" s="8"/>
      <c r="N12128" s="8"/>
    </row>
    <row r="12129" spans="1:14" ht="21" customHeight="1" x14ac:dyDescent="0.5">
      <c r="A12129" s="50"/>
      <c r="B12129" s="8"/>
      <c r="C12129" s="49"/>
      <c r="D12129" s="8"/>
      <c r="E12129" s="8"/>
      <c r="F12129" s="8"/>
      <c r="G12129" s="8"/>
      <c r="H12129" s="15"/>
      <c r="I12129" s="27"/>
      <c r="K12129" s="27"/>
      <c r="L12129" s="8"/>
      <c r="M12129" s="8"/>
      <c r="N12129" s="8"/>
    </row>
    <row r="12130" spans="1:14" ht="21" customHeight="1" x14ac:dyDescent="0.5">
      <c r="A12130" s="50"/>
      <c r="B12130" s="8"/>
      <c r="C12130" s="49"/>
      <c r="D12130" s="8"/>
      <c r="E12130" s="8"/>
      <c r="F12130" s="8"/>
      <c r="G12130" s="8"/>
      <c r="H12130" s="15"/>
      <c r="I12130" s="27"/>
      <c r="K12130" s="27"/>
      <c r="L12130" s="8"/>
      <c r="M12130" s="8"/>
      <c r="N12130" s="8"/>
    </row>
    <row r="12131" spans="1:14" ht="21" customHeight="1" x14ac:dyDescent="0.5">
      <c r="A12131" s="50"/>
      <c r="B12131" s="8"/>
      <c r="C12131" s="49"/>
      <c r="D12131" s="8"/>
      <c r="E12131" s="8"/>
      <c r="F12131" s="8"/>
      <c r="G12131" s="8"/>
      <c r="H12131" s="15"/>
      <c r="I12131" s="27"/>
      <c r="K12131" s="27"/>
      <c r="L12131" s="8"/>
      <c r="M12131" s="8"/>
      <c r="N12131" s="8"/>
    </row>
    <row r="12132" spans="1:14" ht="21" customHeight="1" x14ac:dyDescent="0.5">
      <c r="A12132" s="50"/>
      <c r="B12132" s="8"/>
      <c r="C12132" s="49"/>
      <c r="D12132" s="8"/>
      <c r="E12132" s="8"/>
      <c r="F12132" s="8"/>
      <c r="G12132" s="8"/>
      <c r="H12132" s="15"/>
      <c r="I12132" s="27"/>
      <c r="K12132" s="27"/>
      <c r="L12132" s="8"/>
      <c r="M12132" s="8"/>
      <c r="N12132" s="8"/>
    </row>
    <row r="12133" spans="1:14" ht="21" customHeight="1" x14ac:dyDescent="0.5">
      <c r="A12133" s="50"/>
      <c r="B12133" s="8"/>
      <c r="C12133" s="49"/>
      <c r="D12133" s="8"/>
      <c r="E12133" s="8"/>
      <c r="F12133" s="8"/>
      <c r="G12133" s="8"/>
      <c r="H12133" s="15"/>
      <c r="I12133" s="27"/>
      <c r="K12133" s="27"/>
      <c r="L12133" s="8"/>
      <c r="M12133" s="8"/>
      <c r="N12133" s="8"/>
    </row>
    <row r="12134" spans="1:14" ht="21" customHeight="1" x14ac:dyDescent="0.5">
      <c r="A12134" s="50"/>
      <c r="B12134" s="8"/>
      <c r="C12134" s="49"/>
      <c r="D12134" s="8"/>
      <c r="E12134" s="8"/>
      <c r="F12134" s="8"/>
      <c r="G12134" s="8"/>
      <c r="H12134" s="15"/>
      <c r="I12134" s="27"/>
      <c r="K12134" s="27"/>
      <c r="L12134" s="8"/>
      <c r="M12134" s="8"/>
      <c r="N12134" s="8"/>
    </row>
    <row r="12135" spans="1:14" ht="21" customHeight="1" x14ac:dyDescent="0.5">
      <c r="A12135" s="50"/>
      <c r="B12135" s="8"/>
      <c r="C12135" s="49"/>
      <c r="D12135" s="8"/>
      <c r="E12135" s="8"/>
      <c r="F12135" s="8"/>
      <c r="G12135" s="8"/>
      <c r="H12135" s="15"/>
      <c r="I12135" s="27"/>
      <c r="K12135" s="27"/>
      <c r="L12135" s="8"/>
      <c r="M12135" s="8"/>
      <c r="N12135" s="8"/>
    </row>
    <row r="12136" spans="1:14" ht="21" customHeight="1" x14ac:dyDescent="0.5">
      <c r="A12136" s="50"/>
      <c r="B12136" s="8"/>
      <c r="C12136" s="49"/>
      <c r="D12136" s="8"/>
      <c r="E12136" s="8"/>
      <c r="F12136" s="8"/>
      <c r="G12136" s="8"/>
      <c r="H12136" s="15"/>
      <c r="I12136" s="27"/>
      <c r="K12136" s="27"/>
      <c r="L12136" s="8"/>
      <c r="M12136" s="8"/>
      <c r="N12136" s="8"/>
    </row>
    <row r="12137" spans="1:14" ht="21" customHeight="1" x14ac:dyDescent="0.5">
      <c r="A12137" s="50"/>
      <c r="B12137" s="8"/>
      <c r="C12137" s="49"/>
      <c r="D12137" s="8"/>
      <c r="E12137" s="8"/>
      <c r="F12137" s="8"/>
      <c r="G12137" s="8"/>
      <c r="H12137" s="15"/>
      <c r="I12137" s="27"/>
      <c r="K12137" s="27"/>
      <c r="L12137" s="8"/>
      <c r="M12137" s="8"/>
      <c r="N12137" s="8"/>
    </row>
    <row r="12138" spans="1:14" ht="21" customHeight="1" x14ac:dyDescent="0.5">
      <c r="A12138" s="50"/>
      <c r="B12138" s="8"/>
      <c r="C12138" s="49"/>
      <c r="D12138" s="8"/>
      <c r="E12138" s="8"/>
      <c r="F12138" s="8"/>
      <c r="G12138" s="8"/>
      <c r="H12138" s="15"/>
      <c r="I12138" s="27"/>
      <c r="K12138" s="27"/>
      <c r="L12138" s="8"/>
      <c r="M12138" s="8"/>
      <c r="N12138" s="8"/>
    </row>
    <row r="12139" spans="1:14" ht="21" customHeight="1" x14ac:dyDescent="0.5">
      <c r="A12139" s="50"/>
      <c r="B12139" s="8"/>
      <c r="C12139" s="49"/>
      <c r="D12139" s="8"/>
      <c r="E12139" s="8"/>
      <c r="F12139" s="8"/>
      <c r="G12139" s="8"/>
      <c r="H12139" s="15"/>
      <c r="I12139" s="27"/>
      <c r="K12139" s="27"/>
      <c r="L12139" s="8"/>
      <c r="M12139" s="8"/>
      <c r="N12139" s="8"/>
    </row>
    <row r="12140" spans="1:14" ht="21" customHeight="1" x14ac:dyDescent="0.5">
      <c r="A12140" s="50"/>
      <c r="B12140" s="8"/>
      <c r="C12140" s="49"/>
      <c r="D12140" s="8"/>
      <c r="E12140" s="8"/>
      <c r="F12140" s="8"/>
      <c r="G12140" s="8"/>
      <c r="H12140" s="15"/>
      <c r="I12140" s="27"/>
      <c r="K12140" s="27"/>
      <c r="L12140" s="8"/>
      <c r="M12140" s="8"/>
      <c r="N12140" s="8"/>
    </row>
    <row r="12141" spans="1:14" ht="21" customHeight="1" x14ac:dyDescent="0.5">
      <c r="A12141" s="50"/>
      <c r="B12141" s="8"/>
      <c r="C12141" s="49"/>
      <c r="D12141" s="8"/>
      <c r="E12141" s="8"/>
      <c r="F12141" s="8"/>
      <c r="G12141" s="8"/>
      <c r="H12141" s="15"/>
      <c r="I12141" s="27"/>
      <c r="K12141" s="27"/>
      <c r="L12141" s="8"/>
      <c r="M12141" s="8"/>
      <c r="N12141" s="8"/>
    </row>
    <row r="12142" spans="1:14" ht="21" customHeight="1" x14ac:dyDescent="0.5">
      <c r="A12142" s="50"/>
      <c r="B12142" s="8"/>
      <c r="C12142" s="49"/>
      <c r="D12142" s="8"/>
      <c r="E12142" s="8"/>
      <c r="F12142" s="8"/>
      <c r="G12142" s="8"/>
      <c r="H12142" s="15"/>
      <c r="I12142" s="27"/>
      <c r="K12142" s="27"/>
      <c r="L12142" s="8"/>
      <c r="M12142" s="8"/>
      <c r="N12142" s="8"/>
    </row>
    <row r="12143" spans="1:14" ht="21" customHeight="1" x14ac:dyDescent="0.5">
      <c r="A12143" s="50"/>
      <c r="B12143" s="8"/>
      <c r="C12143" s="49"/>
      <c r="D12143" s="8"/>
      <c r="E12143" s="8"/>
      <c r="F12143" s="8"/>
      <c r="G12143" s="8"/>
      <c r="H12143" s="15"/>
      <c r="I12143" s="27"/>
      <c r="K12143" s="27"/>
      <c r="L12143" s="8"/>
      <c r="M12143" s="8"/>
      <c r="N12143" s="8"/>
    </row>
    <row r="12144" spans="1:14" ht="21" customHeight="1" x14ac:dyDescent="0.5">
      <c r="A12144" s="50"/>
      <c r="B12144" s="8"/>
      <c r="C12144" s="49"/>
      <c r="D12144" s="8"/>
      <c r="E12144" s="8"/>
      <c r="F12144" s="8"/>
      <c r="G12144" s="8"/>
      <c r="H12144" s="15"/>
      <c r="I12144" s="27"/>
      <c r="K12144" s="27"/>
      <c r="L12144" s="8"/>
      <c r="M12144" s="8"/>
      <c r="N12144" s="8"/>
    </row>
    <row r="12145" spans="1:14" ht="21" customHeight="1" x14ac:dyDescent="0.5">
      <c r="A12145" s="50"/>
      <c r="B12145" s="8"/>
      <c r="C12145" s="49"/>
      <c r="D12145" s="8"/>
      <c r="E12145" s="8"/>
      <c r="F12145" s="8"/>
      <c r="G12145" s="8"/>
      <c r="H12145" s="15"/>
      <c r="I12145" s="27"/>
      <c r="K12145" s="27"/>
      <c r="L12145" s="8"/>
      <c r="M12145" s="8"/>
      <c r="N12145" s="8"/>
    </row>
    <row r="12146" spans="1:14" ht="21" customHeight="1" x14ac:dyDescent="0.5">
      <c r="A12146" s="50"/>
      <c r="B12146" s="8"/>
      <c r="C12146" s="49"/>
      <c r="D12146" s="8"/>
      <c r="E12146" s="8"/>
      <c r="F12146" s="8"/>
      <c r="G12146" s="8"/>
      <c r="H12146" s="15"/>
      <c r="I12146" s="27"/>
      <c r="K12146" s="27"/>
      <c r="L12146" s="8"/>
      <c r="M12146" s="8"/>
      <c r="N12146" s="8"/>
    </row>
    <row r="12147" spans="1:14" ht="21" customHeight="1" x14ac:dyDescent="0.5">
      <c r="A12147" s="50"/>
      <c r="B12147" s="8"/>
      <c r="C12147" s="49"/>
      <c r="D12147" s="8"/>
      <c r="E12147" s="8"/>
      <c r="F12147" s="8"/>
      <c r="G12147" s="8"/>
      <c r="H12147" s="15"/>
      <c r="I12147" s="27"/>
      <c r="K12147" s="27"/>
      <c r="L12147" s="8"/>
      <c r="M12147" s="8"/>
      <c r="N12147" s="8"/>
    </row>
    <row r="12148" spans="1:14" ht="21" customHeight="1" x14ac:dyDescent="0.5">
      <c r="A12148" s="50"/>
      <c r="B12148" s="8"/>
      <c r="C12148" s="49"/>
      <c r="D12148" s="8"/>
      <c r="E12148" s="8"/>
      <c r="F12148" s="8"/>
      <c r="G12148" s="8"/>
      <c r="H12148" s="15"/>
      <c r="I12148" s="27"/>
      <c r="K12148" s="27"/>
      <c r="L12148" s="8"/>
      <c r="M12148" s="8"/>
      <c r="N12148" s="8"/>
    </row>
    <row r="12149" spans="1:14" ht="21" customHeight="1" x14ac:dyDescent="0.5">
      <c r="A12149" s="50"/>
      <c r="B12149" s="8"/>
      <c r="C12149" s="49"/>
      <c r="D12149" s="8"/>
      <c r="E12149" s="8"/>
      <c r="F12149" s="8"/>
      <c r="G12149" s="8"/>
      <c r="H12149" s="15"/>
      <c r="I12149" s="27"/>
      <c r="K12149" s="27"/>
      <c r="L12149" s="8"/>
      <c r="M12149" s="8"/>
      <c r="N12149" s="8"/>
    </row>
    <row r="12150" spans="1:14" ht="21" customHeight="1" x14ac:dyDescent="0.5">
      <c r="A12150" s="50"/>
      <c r="B12150" s="8"/>
      <c r="C12150" s="49"/>
      <c r="D12150" s="8"/>
      <c r="E12150" s="8"/>
      <c r="F12150" s="8"/>
      <c r="G12150" s="8"/>
      <c r="H12150" s="15"/>
      <c r="I12150" s="27"/>
      <c r="K12150" s="27"/>
      <c r="L12150" s="8"/>
      <c r="M12150" s="8"/>
      <c r="N12150" s="8"/>
    </row>
    <row r="12151" spans="1:14" ht="21" customHeight="1" x14ac:dyDescent="0.5">
      <c r="A12151" s="50"/>
      <c r="B12151" s="8"/>
      <c r="C12151" s="49"/>
      <c r="D12151" s="8"/>
      <c r="E12151" s="8"/>
      <c r="F12151" s="8"/>
      <c r="G12151" s="8"/>
      <c r="H12151" s="15"/>
      <c r="I12151" s="27"/>
      <c r="K12151" s="27"/>
      <c r="L12151" s="8"/>
      <c r="M12151" s="8"/>
      <c r="N12151" s="8"/>
    </row>
    <row r="12152" spans="1:14" ht="21" customHeight="1" x14ac:dyDescent="0.5">
      <c r="A12152" s="50"/>
      <c r="B12152" s="8"/>
      <c r="C12152" s="49"/>
      <c r="D12152" s="8"/>
      <c r="E12152" s="8"/>
      <c r="F12152" s="8"/>
      <c r="G12152" s="8"/>
      <c r="H12152" s="15"/>
      <c r="I12152" s="27"/>
      <c r="K12152" s="27"/>
      <c r="L12152" s="8"/>
      <c r="M12152" s="8"/>
      <c r="N12152" s="8"/>
    </row>
    <row r="12153" spans="1:14" ht="21" customHeight="1" x14ac:dyDescent="0.5">
      <c r="A12153" s="50"/>
      <c r="B12153" s="8"/>
      <c r="C12153" s="49"/>
      <c r="D12153" s="8"/>
      <c r="E12153" s="8"/>
      <c r="F12153" s="8"/>
      <c r="G12153" s="8"/>
      <c r="H12153" s="15"/>
      <c r="I12153" s="27"/>
      <c r="K12153" s="27"/>
      <c r="L12153" s="8"/>
      <c r="M12153" s="8"/>
      <c r="N12153" s="8"/>
    </row>
    <row r="12154" spans="1:14" ht="21" customHeight="1" x14ac:dyDescent="0.5">
      <c r="A12154" s="50"/>
      <c r="B12154" s="8"/>
      <c r="C12154" s="49"/>
      <c r="D12154" s="8"/>
      <c r="E12154" s="8"/>
      <c r="F12154" s="8"/>
      <c r="G12154" s="8"/>
      <c r="H12154" s="15"/>
      <c r="I12154" s="27"/>
      <c r="K12154" s="27"/>
      <c r="L12154" s="8"/>
      <c r="M12154" s="8"/>
      <c r="N12154" s="8"/>
    </row>
    <row r="12155" spans="1:14" ht="21" customHeight="1" x14ac:dyDescent="0.5">
      <c r="A12155" s="50"/>
      <c r="B12155" s="8"/>
      <c r="C12155" s="49"/>
      <c r="D12155" s="8"/>
      <c r="E12155" s="8"/>
      <c r="F12155" s="8"/>
      <c r="G12155" s="8"/>
      <c r="H12155" s="15"/>
      <c r="I12155" s="27"/>
      <c r="K12155" s="27"/>
      <c r="L12155" s="8"/>
      <c r="M12155" s="8"/>
      <c r="N12155" s="8"/>
    </row>
    <row r="12156" spans="1:14" ht="21" customHeight="1" x14ac:dyDescent="0.5">
      <c r="A12156" s="50"/>
      <c r="B12156" s="8"/>
      <c r="C12156" s="49"/>
      <c r="D12156" s="8"/>
      <c r="E12156" s="8"/>
      <c r="F12156" s="8"/>
      <c r="G12156" s="8"/>
      <c r="H12156" s="15"/>
      <c r="I12156" s="27"/>
      <c r="K12156" s="27"/>
      <c r="L12156" s="8"/>
      <c r="M12156" s="8"/>
      <c r="N12156" s="8"/>
    </row>
    <row r="12157" spans="1:14" ht="21" customHeight="1" x14ac:dyDescent="0.5">
      <c r="A12157" s="50"/>
      <c r="B12157" s="8"/>
      <c r="C12157" s="49"/>
      <c r="D12157" s="8"/>
      <c r="E12157" s="8"/>
      <c r="F12157" s="8"/>
      <c r="G12157" s="8"/>
      <c r="H12157" s="15"/>
      <c r="I12157" s="27"/>
      <c r="K12157" s="27"/>
      <c r="L12157" s="8"/>
      <c r="M12157" s="8"/>
      <c r="N12157" s="8"/>
    </row>
    <row r="12158" spans="1:14" ht="21" customHeight="1" x14ac:dyDescent="0.5">
      <c r="A12158" s="50"/>
      <c r="B12158" s="8"/>
      <c r="C12158" s="49"/>
      <c r="D12158" s="8"/>
      <c r="E12158" s="8"/>
      <c r="F12158" s="8"/>
      <c r="G12158" s="8"/>
      <c r="H12158" s="15"/>
      <c r="I12158" s="27"/>
      <c r="K12158" s="27"/>
      <c r="L12158" s="8"/>
      <c r="M12158" s="8"/>
      <c r="N12158" s="8"/>
    </row>
    <row r="12159" spans="1:14" ht="21" customHeight="1" x14ac:dyDescent="0.5">
      <c r="A12159" s="50"/>
      <c r="B12159" s="8"/>
      <c r="C12159" s="49"/>
      <c r="D12159" s="8"/>
      <c r="E12159" s="8"/>
      <c r="F12159" s="8"/>
      <c r="G12159" s="8"/>
      <c r="H12159" s="15"/>
      <c r="I12159" s="27"/>
      <c r="K12159" s="27"/>
      <c r="L12159" s="8"/>
      <c r="M12159" s="8"/>
      <c r="N12159" s="8"/>
    </row>
    <row r="12160" spans="1:14" ht="21" customHeight="1" x14ac:dyDescent="0.5">
      <c r="A12160" s="50"/>
      <c r="B12160" s="8"/>
      <c r="C12160" s="49"/>
      <c r="D12160" s="8"/>
      <c r="E12160" s="8"/>
      <c r="F12160" s="8"/>
      <c r="G12160" s="8"/>
      <c r="H12160" s="15"/>
      <c r="I12160" s="27"/>
      <c r="K12160" s="27"/>
      <c r="L12160" s="8"/>
      <c r="M12160" s="8"/>
      <c r="N12160" s="8"/>
    </row>
    <row r="12161" spans="1:14" ht="21" customHeight="1" x14ac:dyDescent="0.5">
      <c r="A12161" s="50"/>
      <c r="B12161" s="8"/>
      <c r="C12161" s="49"/>
      <c r="D12161" s="8"/>
      <c r="E12161" s="8"/>
      <c r="F12161" s="8"/>
      <c r="G12161" s="8"/>
      <c r="H12161" s="15"/>
      <c r="I12161" s="27"/>
      <c r="K12161" s="27"/>
      <c r="L12161" s="8"/>
      <c r="M12161" s="8"/>
      <c r="N12161" s="8"/>
    </row>
    <row r="12162" spans="1:14" ht="21" customHeight="1" x14ac:dyDescent="0.5">
      <c r="A12162" s="50"/>
      <c r="B12162" s="8"/>
      <c r="C12162" s="49"/>
      <c r="D12162" s="8"/>
      <c r="E12162" s="8"/>
      <c r="F12162" s="8"/>
      <c r="G12162" s="8"/>
      <c r="H12162" s="15"/>
      <c r="I12162" s="27"/>
      <c r="K12162" s="27"/>
      <c r="L12162" s="8"/>
      <c r="M12162" s="8"/>
      <c r="N12162" s="8"/>
    </row>
    <row r="12163" spans="1:14" ht="21" customHeight="1" x14ac:dyDescent="0.5">
      <c r="A12163" s="50"/>
      <c r="B12163" s="8"/>
      <c r="C12163" s="49"/>
      <c r="D12163" s="8"/>
      <c r="E12163" s="8"/>
      <c r="F12163" s="8"/>
      <c r="G12163" s="8"/>
      <c r="H12163" s="15"/>
      <c r="I12163" s="27"/>
      <c r="K12163" s="27"/>
      <c r="L12163" s="8"/>
      <c r="M12163" s="8"/>
      <c r="N12163" s="8"/>
    </row>
    <row r="12164" spans="1:14" ht="21" customHeight="1" x14ac:dyDescent="0.5">
      <c r="A12164" s="50"/>
      <c r="B12164" s="8"/>
      <c r="C12164" s="49"/>
      <c r="D12164" s="8"/>
      <c r="E12164" s="8"/>
      <c r="F12164" s="8"/>
      <c r="G12164" s="8"/>
      <c r="H12164" s="15"/>
      <c r="I12164" s="27"/>
      <c r="K12164" s="27"/>
      <c r="L12164" s="8"/>
      <c r="M12164" s="8"/>
      <c r="N12164" s="8"/>
    </row>
    <row r="12165" spans="1:14" ht="21" customHeight="1" x14ac:dyDescent="0.5">
      <c r="A12165" s="50"/>
      <c r="B12165" s="8"/>
      <c r="C12165" s="49"/>
      <c r="D12165" s="8"/>
      <c r="E12165" s="8"/>
      <c r="F12165" s="8"/>
      <c r="G12165" s="8"/>
      <c r="H12165" s="15"/>
      <c r="I12165" s="27"/>
      <c r="K12165" s="27"/>
      <c r="L12165" s="8"/>
      <c r="M12165" s="8"/>
      <c r="N12165" s="8"/>
    </row>
    <row r="12166" spans="1:14" ht="21" customHeight="1" x14ac:dyDescent="0.5">
      <c r="A12166" s="50"/>
      <c r="B12166" s="8"/>
      <c r="C12166" s="49"/>
      <c r="D12166" s="8"/>
      <c r="E12166" s="8"/>
      <c r="F12166" s="8"/>
      <c r="G12166" s="8"/>
      <c r="H12166" s="15"/>
      <c r="I12166" s="27"/>
      <c r="K12166" s="27"/>
      <c r="L12166" s="8"/>
      <c r="M12166" s="8"/>
      <c r="N12166" s="8"/>
    </row>
    <row r="12167" spans="1:14" ht="21" customHeight="1" x14ac:dyDescent="0.5">
      <c r="A12167" s="50"/>
      <c r="B12167" s="8"/>
      <c r="C12167" s="49"/>
      <c r="D12167" s="8"/>
      <c r="E12167" s="8"/>
      <c r="F12167" s="8"/>
      <c r="G12167" s="8"/>
      <c r="H12167" s="15"/>
      <c r="I12167" s="27"/>
      <c r="K12167" s="27"/>
      <c r="L12167" s="8"/>
      <c r="M12167" s="8"/>
      <c r="N12167" s="8"/>
    </row>
    <row r="12168" spans="1:14" ht="21" customHeight="1" x14ac:dyDescent="0.5">
      <c r="A12168" s="50"/>
      <c r="B12168" s="8"/>
      <c r="C12168" s="49"/>
      <c r="D12168" s="8"/>
      <c r="E12168" s="8"/>
      <c r="F12168" s="8"/>
      <c r="G12168" s="8"/>
      <c r="H12168" s="15"/>
      <c r="I12168" s="27"/>
      <c r="K12168" s="27"/>
      <c r="L12168" s="8"/>
      <c r="M12168" s="8"/>
      <c r="N12168" s="8"/>
    </row>
    <row r="12169" spans="1:14" ht="21" customHeight="1" x14ac:dyDescent="0.5">
      <c r="A12169" s="50"/>
      <c r="B12169" s="8"/>
      <c r="C12169" s="49"/>
      <c r="D12169" s="8"/>
      <c r="E12169" s="8"/>
      <c r="F12169" s="8"/>
      <c r="G12169" s="8"/>
      <c r="H12169" s="15"/>
      <c r="I12169" s="27"/>
      <c r="K12169" s="27"/>
      <c r="L12169" s="8"/>
      <c r="M12169" s="8"/>
      <c r="N12169" s="8"/>
    </row>
    <row r="12170" spans="1:14" ht="21" customHeight="1" x14ac:dyDescent="0.5">
      <c r="A12170" s="50"/>
      <c r="B12170" s="8"/>
      <c r="C12170" s="49"/>
      <c r="D12170" s="8"/>
      <c r="E12170" s="8"/>
      <c r="F12170" s="8"/>
      <c r="G12170" s="8"/>
      <c r="H12170" s="15"/>
      <c r="I12170" s="27"/>
      <c r="K12170" s="27"/>
      <c r="L12170" s="8"/>
      <c r="M12170" s="8"/>
      <c r="N12170" s="8"/>
    </row>
    <row r="12171" spans="1:14" ht="21" customHeight="1" x14ac:dyDescent="0.5">
      <c r="A12171" s="50"/>
      <c r="B12171" s="8"/>
      <c r="C12171" s="49"/>
      <c r="D12171" s="8"/>
      <c r="E12171" s="8"/>
      <c r="F12171" s="8"/>
      <c r="G12171" s="8"/>
      <c r="H12171" s="15"/>
      <c r="I12171" s="27"/>
      <c r="K12171" s="27"/>
      <c r="L12171" s="8"/>
      <c r="M12171" s="8"/>
      <c r="N12171" s="8"/>
    </row>
    <row r="12172" spans="1:14" ht="21" customHeight="1" x14ac:dyDescent="0.5">
      <c r="A12172" s="50"/>
      <c r="B12172" s="8"/>
      <c r="C12172" s="49"/>
      <c r="D12172" s="8"/>
      <c r="E12172" s="8"/>
      <c r="F12172" s="8"/>
      <c r="G12172" s="8"/>
      <c r="H12172" s="15"/>
      <c r="I12172" s="27"/>
      <c r="K12172" s="27"/>
      <c r="L12172" s="8"/>
      <c r="M12172" s="8"/>
      <c r="N12172" s="8"/>
    </row>
    <row r="12173" spans="1:14" ht="21" customHeight="1" x14ac:dyDescent="0.5">
      <c r="A12173" s="50"/>
      <c r="B12173" s="8"/>
      <c r="C12173" s="49"/>
      <c r="D12173" s="8"/>
      <c r="E12173" s="8"/>
      <c r="F12173" s="8"/>
      <c r="G12173" s="8"/>
      <c r="H12173" s="15"/>
      <c r="I12173" s="27"/>
      <c r="K12173" s="27"/>
      <c r="L12173" s="8"/>
      <c r="M12173" s="8"/>
      <c r="N12173" s="8"/>
    </row>
    <row r="12174" spans="1:14" ht="21" customHeight="1" x14ac:dyDescent="0.5">
      <c r="A12174" s="50"/>
      <c r="B12174" s="8"/>
      <c r="C12174" s="49"/>
      <c r="D12174" s="8"/>
      <c r="E12174" s="8"/>
      <c r="F12174" s="8"/>
      <c r="G12174" s="8"/>
      <c r="H12174" s="15"/>
      <c r="I12174" s="27"/>
      <c r="K12174" s="27"/>
      <c r="L12174" s="8"/>
      <c r="M12174" s="8"/>
      <c r="N12174" s="8"/>
    </row>
    <row r="12175" spans="1:14" ht="21" customHeight="1" x14ac:dyDescent="0.5">
      <c r="A12175" s="50"/>
      <c r="B12175" s="8"/>
      <c r="C12175" s="49"/>
      <c r="D12175" s="8"/>
      <c r="E12175" s="8"/>
      <c r="F12175" s="8"/>
      <c r="G12175" s="8"/>
      <c r="H12175" s="15"/>
      <c r="I12175" s="27"/>
      <c r="K12175" s="27"/>
      <c r="L12175" s="8"/>
      <c r="M12175" s="8"/>
      <c r="N12175" s="8"/>
    </row>
    <row r="12176" spans="1:14" ht="21" customHeight="1" x14ac:dyDescent="0.5">
      <c r="A12176" s="50"/>
      <c r="B12176" s="8"/>
      <c r="C12176" s="49"/>
      <c r="D12176" s="8"/>
      <c r="E12176" s="8"/>
      <c r="F12176" s="8"/>
      <c r="G12176" s="8"/>
      <c r="H12176" s="15"/>
      <c r="I12176" s="27"/>
      <c r="K12176" s="27"/>
      <c r="L12176" s="8"/>
      <c r="M12176" s="8"/>
      <c r="N12176" s="8"/>
    </row>
    <row r="12177" spans="1:14" ht="21" customHeight="1" x14ac:dyDescent="0.5">
      <c r="A12177" s="50"/>
      <c r="B12177" s="8"/>
      <c r="C12177" s="49"/>
      <c r="D12177" s="8"/>
      <c r="E12177" s="8"/>
      <c r="F12177" s="8"/>
      <c r="G12177" s="8"/>
      <c r="H12177" s="15"/>
      <c r="I12177" s="27"/>
      <c r="K12177" s="27"/>
      <c r="L12177" s="8"/>
      <c r="M12177" s="8"/>
      <c r="N12177" s="8"/>
    </row>
    <row r="12178" spans="1:14" ht="21" customHeight="1" x14ac:dyDescent="0.5">
      <c r="A12178" s="50"/>
      <c r="B12178" s="8"/>
      <c r="C12178" s="49"/>
      <c r="D12178" s="8"/>
      <c r="E12178" s="8"/>
      <c r="F12178" s="8"/>
      <c r="G12178" s="8"/>
      <c r="H12178" s="15"/>
      <c r="I12178" s="27"/>
      <c r="K12178" s="27"/>
      <c r="L12178" s="8"/>
      <c r="M12178" s="8"/>
      <c r="N12178" s="8"/>
    </row>
    <row r="12179" spans="1:14" ht="21" customHeight="1" x14ac:dyDescent="0.5">
      <c r="A12179" s="50"/>
      <c r="B12179" s="8"/>
      <c r="C12179" s="49"/>
      <c r="D12179" s="8"/>
      <c r="E12179" s="8"/>
      <c r="F12179" s="8"/>
      <c r="G12179" s="8"/>
      <c r="H12179" s="15"/>
      <c r="I12179" s="27"/>
      <c r="K12179" s="27"/>
      <c r="L12179" s="8"/>
      <c r="M12179" s="8"/>
      <c r="N12179" s="8"/>
    </row>
    <row r="12180" spans="1:14" ht="21" customHeight="1" x14ac:dyDescent="0.5">
      <c r="A12180" s="50"/>
      <c r="B12180" s="8"/>
      <c r="C12180" s="49"/>
      <c r="D12180" s="8"/>
      <c r="E12180" s="8"/>
      <c r="F12180" s="8"/>
      <c r="G12180" s="8"/>
      <c r="H12180" s="15"/>
      <c r="I12180" s="27"/>
      <c r="K12180" s="27"/>
      <c r="L12180" s="8"/>
      <c r="M12180" s="8"/>
      <c r="N12180" s="8"/>
    </row>
    <row r="12181" spans="1:14" ht="21" customHeight="1" x14ac:dyDescent="0.5">
      <c r="A12181" s="50"/>
      <c r="B12181" s="8"/>
      <c r="C12181" s="49"/>
      <c r="D12181" s="8"/>
      <c r="E12181" s="8"/>
      <c r="F12181" s="8"/>
      <c r="G12181" s="8"/>
      <c r="H12181" s="15"/>
      <c r="I12181" s="27"/>
      <c r="K12181" s="27"/>
      <c r="L12181" s="8"/>
      <c r="M12181" s="8"/>
      <c r="N12181" s="8"/>
    </row>
    <row r="12182" spans="1:14" ht="21" customHeight="1" x14ac:dyDescent="0.5">
      <c r="A12182" s="50"/>
      <c r="B12182" s="8"/>
      <c r="C12182" s="49"/>
      <c r="D12182" s="8"/>
      <c r="E12182" s="8"/>
      <c r="F12182" s="8"/>
      <c r="G12182" s="8"/>
      <c r="H12182" s="15"/>
      <c r="I12182" s="27"/>
      <c r="K12182" s="27"/>
      <c r="L12182" s="8"/>
      <c r="M12182" s="8"/>
      <c r="N12182" s="8"/>
    </row>
    <row r="12183" spans="1:14" ht="21" customHeight="1" x14ac:dyDescent="0.5">
      <c r="A12183" s="50"/>
      <c r="B12183" s="8"/>
      <c r="C12183" s="49"/>
      <c r="D12183" s="8"/>
      <c r="E12183" s="8"/>
      <c r="F12183" s="8"/>
      <c r="G12183" s="8"/>
      <c r="H12183" s="15"/>
      <c r="I12183" s="27"/>
      <c r="K12183" s="27"/>
      <c r="L12183" s="8"/>
      <c r="M12183" s="8"/>
      <c r="N12183" s="8"/>
    </row>
    <row r="12184" spans="1:14" ht="21" customHeight="1" x14ac:dyDescent="0.5">
      <c r="A12184" s="50"/>
      <c r="B12184" s="8"/>
      <c r="C12184" s="49"/>
      <c r="D12184" s="8"/>
      <c r="E12184" s="8"/>
      <c r="F12184" s="8"/>
      <c r="G12184" s="8"/>
      <c r="H12184" s="15"/>
      <c r="I12184" s="27"/>
      <c r="K12184" s="27"/>
      <c r="L12184" s="8"/>
      <c r="M12184" s="8"/>
      <c r="N12184" s="8"/>
    </row>
    <row r="12185" spans="1:14" ht="21" customHeight="1" x14ac:dyDescent="0.5">
      <c r="A12185" s="50"/>
      <c r="B12185" s="8"/>
      <c r="C12185" s="49"/>
      <c r="D12185" s="8"/>
      <c r="E12185" s="8"/>
      <c r="F12185" s="8"/>
      <c r="G12185" s="8"/>
      <c r="H12185" s="15"/>
      <c r="I12185" s="27"/>
      <c r="K12185" s="27"/>
      <c r="L12185" s="8"/>
      <c r="M12185" s="8"/>
      <c r="N12185" s="8"/>
    </row>
    <row r="12186" spans="1:14" ht="21" customHeight="1" x14ac:dyDescent="0.5">
      <c r="A12186" s="50"/>
      <c r="B12186" s="8"/>
      <c r="C12186" s="49"/>
      <c r="D12186" s="8"/>
      <c r="E12186" s="8"/>
      <c r="F12186" s="8"/>
      <c r="G12186" s="8"/>
      <c r="H12186" s="15"/>
      <c r="I12186" s="27"/>
      <c r="K12186" s="27"/>
      <c r="L12186" s="8"/>
      <c r="M12186" s="8"/>
      <c r="N12186" s="8"/>
    </row>
    <row r="12187" spans="1:14" ht="21" customHeight="1" x14ac:dyDescent="0.5">
      <c r="A12187" s="50"/>
      <c r="B12187" s="8"/>
      <c r="C12187" s="49"/>
      <c r="D12187" s="8"/>
      <c r="E12187" s="8"/>
      <c r="F12187" s="8"/>
      <c r="G12187" s="8"/>
      <c r="H12187" s="15"/>
      <c r="I12187" s="27"/>
      <c r="K12187" s="27"/>
      <c r="L12187" s="8"/>
      <c r="M12187" s="8"/>
      <c r="N12187" s="8"/>
    </row>
    <row r="12188" spans="1:14" ht="21" customHeight="1" x14ac:dyDescent="0.5">
      <c r="A12188" s="50"/>
      <c r="B12188" s="8"/>
      <c r="C12188" s="49"/>
      <c r="D12188" s="8"/>
      <c r="E12188" s="8"/>
      <c r="F12188" s="8"/>
      <c r="G12188" s="8"/>
      <c r="H12188" s="15"/>
      <c r="I12188" s="27"/>
      <c r="K12188" s="27"/>
      <c r="L12188" s="8"/>
      <c r="M12188" s="8"/>
      <c r="N12188" s="8"/>
    </row>
    <row r="12189" spans="1:14" ht="21" customHeight="1" x14ac:dyDescent="0.5">
      <c r="A12189" s="50"/>
      <c r="B12189" s="8"/>
      <c r="C12189" s="49"/>
      <c r="D12189" s="8"/>
      <c r="E12189" s="8"/>
      <c r="F12189" s="8"/>
      <c r="G12189" s="8"/>
      <c r="H12189" s="15"/>
      <c r="I12189" s="27"/>
      <c r="K12189" s="27"/>
      <c r="L12189" s="8"/>
      <c r="M12189" s="8"/>
      <c r="N12189" s="8"/>
    </row>
    <row r="12190" spans="1:14" ht="21" customHeight="1" x14ac:dyDescent="0.5">
      <c r="A12190" s="50"/>
      <c r="B12190" s="8"/>
      <c r="C12190" s="49"/>
      <c r="D12190" s="8"/>
      <c r="E12190" s="8"/>
      <c r="F12190" s="8"/>
      <c r="G12190" s="8"/>
      <c r="H12190" s="15"/>
      <c r="I12190" s="27"/>
      <c r="K12190" s="27"/>
      <c r="L12190" s="8"/>
      <c r="M12190" s="8"/>
      <c r="N12190" s="8"/>
    </row>
    <row r="12191" spans="1:14" ht="21" customHeight="1" x14ac:dyDescent="0.5">
      <c r="A12191" s="50"/>
      <c r="B12191" s="8"/>
      <c r="C12191" s="49"/>
      <c r="D12191" s="8"/>
      <c r="E12191" s="8"/>
      <c r="F12191" s="8"/>
      <c r="G12191" s="8"/>
      <c r="H12191" s="15"/>
      <c r="I12191" s="27"/>
      <c r="K12191" s="27"/>
      <c r="L12191" s="8"/>
      <c r="M12191" s="8"/>
      <c r="N12191" s="8"/>
    </row>
    <row r="12192" spans="1:14" ht="21" customHeight="1" x14ac:dyDescent="0.5">
      <c r="A12192" s="50"/>
      <c r="B12192" s="8"/>
      <c r="C12192" s="49"/>
      <c r="D12192" s="8"/>
      <c r="E12192" s="8"/>
      <c r="F12192" s="8"/>
      <c r="G12192" s="8"/>
      <c r="H12192" s="15"/>
      <c r="I12192" s="27"/>
      <c r="K12192" s="27"/>
      <c r="L12192" s="8"/>
      <c r="M12192" s="8"/>
      <c r="N12192" s="8"/>
    </row>
    <row r="12193" spans="1:14" ht="21" customHeight="1" x14ac:dyDescent="0.5">
      <c r="A12193" s="50"/>
      <c r="B12193" s="8"/>
      <c r="C12193" s="49"/>
      <c r="D12193" s="8"/>
      <c r="E12193" s="8"/>
      <c r="F12193" s="8"/>
      <c r="G12193" s="8"/>
      <c r="H12193" s="15"/>
      <c r="I12193" s="27"/>
      <c r="K12193" s="27"/>
      <c r="L12193" s="8"/>
      <c r="M12193" s="8"/>
      <c r="N12193" s="8"/>
    </row>
    <row r="12194" spans="1:14" ht="21" customHeight="1" x14ac:dyDescent="0.5">
      <c r="A12194" s="50"/>
      <c r="B12194" s="8"/>
      <c r="C12194" s="49"/>
      <c r="D12194" s="8"/>
      <c r="E12194" s="8"/>
      <c r="F12194" s="8"/>
      <c r="G12194" s="8"/>
      <c r="H12194" s="15"/>
      <c r="I12194" s="27"/>
      <c r="K12194" s="27"/>
      <c r="L12194" s="8"/>
      <c r="M12194" s="8"/>
      <c r="N12194" s="8"/>
    </row>
    <row r="12195" spans="1:14" ht="21" customHeight="1" x14ac:dyDescent="0.5">
      <c r="A12195" s="50"/>
      <c r="B12195" s="8"/>
      <c r="C12195" s="49"/>
      <c r="D12195" s="8"/>
      <c r="E12195" s="8"/>
      <c r="F12195" s="8"/>
      <c r="G12195" s="8"/>
      <c r="H12195" s="15"/>
      <c r="I12195" s="27"/>
      <c r="K12195" s="27"/>
      <c r="L12195" s="8"/>
      <c r="M12195" s="8"/>
      <c r="N12195" s="8"/>
    </row>
    <row r="12196" spans="1:14" ht="21" customHeight="1" x14ac:dyDescent="0.5">
      <c r="A12196" s="50"/>
      <c r="B12196" s="8"/>
      <c r="C12196" s="49"/>
      <c r="D12196" s="8"/>
      <c r="E12196" s="8"/>
      <c r="F12196" s="8"/>
      <c r="G12196" s="8"/>
      <c r="H12196" s="15"/>
      <c r="I12196" s="27"/>
      <c r="K12196" s="27"/>
      <c r="L12196" s="8"/>
      <c r="M12196" s="8"/>
      <c r="N12196" s="8"/>
    </row>
    <row r="12197" spans="1:14" ht="21" customHeight="1" x14ac:dyDescent="0.5">
      <c r="A12197" s="50"/>
      <c r="B12197" s="8"/>
      <c r="C12197" s="49"/>
      <c r="D12197" s="8"/>
      <c r="E12197" s="8"/>
      <c r="F12197" s="8"/>
      <c r="G12197" s="8"/>
      <c r="H12197" s="15"/>
      <c r="I12197" s="27"/>
      <c r="K12197" s="27"/>
      <c r="L12197" s="8"/>
      <c r="M12197" s="8"/>
      <c r="N12197" s="8"/>
    </row>
    <row r="12198" spans="1:14" ht="21" customHeight="1" x14ac:dyDescent="0.5">
      <c r="A12198" s="50"/>
      <c r="B12198" s="8"/>
      <c r="C12198" s="49"/>
      <c r="D12198" s="8"/>
      <c r="E12198" s="8"/>
      <c r="F12198" s="8"/>
      <c r="G12198" s="8"/>
      <c r="H12198" s="15"/>
      <c r="I12198" s="27"/>
      <c r="K12198" s="27"/>
      <c r="L12198" s="8"/>
      <c r="M12198" s="8"/>
      <c r="N12198" s="8"/>
    </row>
    <row r="12199" spans="1:14" ht="21" customHeight="1" x14ac:dyDescent="0.5">
      <c r="A12199" s="50"/>
      <c r="B12199" s="8"/>
      <c r="C12199" s="49"/>
      <c r="D12199" s="8"/>
      <c r="E12199" s="8"/>
      <c r="F12199" s="8"/>
      <c r="G12199" s="8"/>
      <c r="H12199" s="15"/>
      <c r="I12199" s="27"/>
      <c r="K12199" s="27"/>
      <c r="L12199" s="8"/>
      <c r="M12199" s="8"/>
      <c r="N12199" s="8"/>
    </row>
    <row r="12200" spans="1:14" ht="21" customHeight="1" x14ac:dyDescent="0.5">
      <c r="A12200" s="50"/>
      <c r="B12200" s="8"/>
      <c r="C12200" s="49"/>
      <c r="D12200" s="8"/>
      <c r="E12200" s="8"/>
      <c r="F12200" s="8"/>
      <c r="G12200" s="8"/>
      <c r="H12200" s="15"/>
      <c r="I12200" s="27"/>
      <c r="K12200" s="27"/>
      <c r="L12200" s="8"/>
      <c r="M12200" s="8"/>
      <c r="N12200" s="8"/>
    </row>
    <row r="12201" spans="1:14" ht="21" customHeight="1" x14ac:dyDescent="0.5">
      <c r="A12201" s="50"/>
      <c r="B12201" s="8"/>
      <c r="C12201" s="49"/>
      <c r="D12201" s="8"/>
      <c r="E12201" s="8"/>
      <c r="F12201" s="8"/>
      <c r="G12201" s="8"/>
      <c r="H12201" s="15"/>
      <c r="I12201" s="27"/>
      <c r="K12201" s="27"/>
      <c r="L12201" s="8"/>
      <c r="M12201" s="8"/>
      <c r="N12201" s="8"/>
    </row>
    <row r="12202" spans="1:14" ht="21" customHeight="1" x14ac:dyDescent="0.5">
      <c r="A12202" s="50"/>
      <c r="B12202" s="8"/>
      <c r="C12202" s="49"/>
      <c r="D12202" s="8"/>
      <c r="E12202" s="8"/>
      <c r="F12202" s="8"/>
      <c r="G12202" s="8"/>
      <c r="H12202" s="15"/>
      <c r="I12202" s="27"/>
      <c r="K12202" s="27"/>
      <c r="L12202" s="8"/>
      <c r="M12202" s="8"/>
      <c r="N12202" s="8"/>
    </row>
    <row r="12203" spans="1:14" ht="21" customHeight="1" x14ac:dyDescent="0.5">
      <c r="A12203" s="50"/>
      <c r="B12203" s="8"/>
      <c r="C12203" s="49"/>
      <c r="D12203" s="8"/>
      <c r="E12203" s="8"/>
      <c r="F12203" s="8"/>
      <c r="G12203" s="8"/>
      <c r="H12203" s="15"/>
      <c r="I12203" s="27"/>
      <c r="K12203" s="27"/>
      <c r="L12203" s="8"/>
      <c r="M12203" s="8"/>
      <c r="N12203" s="8"/>
    </row>
    <row r="12204" spans="1:14" ht="21" customHeight="1" x14ac:dyDescent="0.5">
      <c r="A12204" s="50"/>
      <c r="B12204" s="8"/>
      <c r="C12204" s="49"/>
      <c r="D12204" s="8"/>
      <c r="E12204" s="8"/>
      <c r="F12204" s="8"/>
      <c r="G12204" s="8"/>
      <c r="H12204" s="15"/>
      <c r="I12204" s="27"/>
      <c r="K12204" s="27"/>
      <c r="L12204" s="8"/>
      <c r="M12204" s="8"/>
      <c r="N12204" s="8"/>
    </row>
    <row r="12205" spans="1:14" ht="21" customHeight="1" x14ac:dyDescent="0.5">
      <c r="A12205" s="50"/>
      <c r="B12205" s="8"/>
      <c r="C12205" s="49"/>
      <c r="D12205" s="8"/>
      <c r="E12205" s="8"/>
      <c r="F12205" s="8"/>
      <c r="G12205" s="8"/>
      <c r="H12205" s="15"/>
      <c r="I12205" s="27"/>
      <c r="K12205" s="27"/>
      <c r="L12205" s="8"/>
      <c r="M12205" s="8"/>
      <c r="N12205" s="8"/>
    </row>
    <row r="12206" spans="1:14" ht="21" customHeight="1" x14ac:dyDescent="0.5">
      <c r="A12206" s="50"/>
      <c r="B12206" s="8"/>
      <c r="C12206" s="49"/>
      <c r="D12206" s="8"/>
      <c r="E12206" s="8"/>
      <c r="F12206" s="8"/>
      <c r="G12206" s="8"/>
      <c r="H12206" s="15"/>
      <c r="I12206" s="27"/>
      <c r="K12206" s="27"/>
      <c r="L12206" s="8"/>
      <c r="M12206" s="8"/>
      <c r="N12206" s="8"/>
    </row>
    <row r="12207" spans="1:14" ht="21" customHeight="1" x14ac:dyDescent="0.5">
      <c r="A12207" s="50"/>
      <c r="B12207" s="8"/>
      <c r="C12207" s="49"/>
      <c r="D12207" s="8"/>
      <c r="E12207" s="8"/>
      <c r="F12207" s="8"/>
      <c r="G12207" s="8"/>
      <c r="H12207" s="15"/>
      <c r="I12207" s="27"/>
      <c r="K12207" s="27"/>
      <c r="L12207" s="8"/>
      <c r="M12207" s="8"/>
      <c r="N12207" s="8"/>
    </row>
    <row r="12208" spans="1:14" ht="21" customHeight="1" x14ac:dyDescent="0.5">
      <c r="A12208" s="50"/>
      <c r="B12208" s="8"/>
      <c r="C12208" s="49"/>
      <c r="D12208" s="8"/>
      <c r="E12208" s="8"/>
      <c r="F12208" s="8"/>
      <c r="G12208" s="8"/>
      <c r="H12208" s="15"/>
      <c r="I12208" s="27"/>
      <c r="K12208" s="27"/>
      <c r="L12208" s="8"/>
      <c r="M12208" s="8"/>
      <c r="N12208" s="8"/>
    </row>
    <row r="12209" spans="1:14" ht="21" customHeight="1" x14ac:dyDescent="0.5">
      <c r="A12209" s="50"/>
      <c r="B12209" s="8"/>
      <c r="C12209" s="49"/>
      <c r="D12209" s="8"/>
      <c r="E12209" s="8"/>
      <c r="F12209" s="8"/>
      <c r="G12209" s="8"/>
      <c r="H12209" s="15"/>
      <c r="I12209" s="27"/>
      <c r="K12209" s="27"/>
      <c r="L12209" s="8"/>
      <c r="M12209" s="8"/>
      <c r="N12209" s="8"/>
    </row>
    <row r="12210" spans="1:14" ht="21" customHeight="1" x14ac:dyDescent="0.5">
      <c r="A12210" s="50"/>
      <c r="B12210" s="8"/>
      <c r="C12210" s="49"/>
      <c r="D12210" s="8"/>
      <c r="E12210" s="8"/>
      <c r="F12210" s="8"/>
      <c r="G12210" s="8"/>
      <c r="H12210" s="15"/>
      <c r="I12210" s="27"/>
      <c r="K12210" s="27"/>
      <c r="L12210" s="8"/>
      <c r="M12210" s="8"/>
      <c r="N12210" s="8"/>
    </row>
    <row r="12211" spans="1:14" ht="21" customHeight="1" x14ac:dyDescent="0.5">
      <c r="A12211" s="50"/>
      <c r="B12211" s="8"/>
      <c r="C12211" s="49"/>
      <c r="D12211" s="8"/>
      <c r="E12211" s="8"/>
      <c r="F12211" s="8"/>
      <c r="G12211" s="8"/>
      <c r="H12211" s="15"/>
      <c r="I12211" s="27"/>
      <c r="K12211" s="27"/>
      <c r="L12211" s="8"/>
      <c r="M12211" s="8"/>
      <c r="N12211" s="8"/>
    </row>
    <row r="12212" spans="1:14" ht="21" customHeight="1" x14ac:dyDescent="0.5">
      <c r="A12212" s="50"/>
      <c r="B12212" s="8"/>
      <c r="C12212" s="49"/>
      <c r="D12212" s="8"/>
      <c r="E12212" s="8"/>
      <c r="F12212" s="8"/>
      <c r="G12212" s="8"/>
      <c r="H12212" s="15"/>
      <c r="I12212" s="27"/>
      <c r="K12212" s="27"/>
      <c r="L12212" s="8"/>
      <c r="M12212" s="8"/>
      <c r="N12212" s="8"/>
    </row>
    <row r="12213" spans="1:14" ht="21" customHeight="1" x14ac:dyDescent="0.5">
      <c r="A12213" s="50"/>
      <c r="B12213" s="8"/>
      <c r="C12213" s="49"/>
      <c r="D12213" s="8"/>
      <c r="E12213" s="8"/>
      <c r="F12213" s="8"/>
      <c r="G12213" s="8"/>
      <c r="H12213" s="15"/>
      <c r="I12213" s="27"/>
      <c r="K12213" s="27"/>
      <c r="L12213" s="8"/>
      <c r="M12213" s="8"/>
      <c r="N12213" s="8"/>
    </row>
    <row r="12214" spans="1:14" ht="21" customHeight="1" x14ac:dyDescent="0.5">
      <c r="A12214" s="50"/>
      <c r="B12214" s="8"/>
      <c r="C12214" s="49"/>
      <c r="D12214" s="8"/>
      <c r="E12214" s="8"/>
      <c r="F12214" s="8"/>
      <c r="G12214" s="8"/>
      <c r="H12214" s="15"/>
      <c r="I12214" s="27"/>
      <c r="K12214" s="27"/>
      <c r="L12214" s="8"/>
      <c r="M12214" s="8"/>
      <c r="N12214" s="8"/>
    </row>
    <row r="12215" spans="1:14" ht="21" customHeight="1" x14ac:dyDescent="0.5">
      <c r="A12215" s="50"/>
      <c r="B12215" s="8"/>
      <c r="C12215" s="49"/>
      <c r="D12215" s="8"/>
      <c r="E12215" s="8"/>
      <c r="F12215" s="8"/>
      <c r="G12215" s="8"/>
      <c r="H12215" s="15"/>
      <c r="I12215" s="27"/>
      <c r="K12215" s="27"/>
      <c r="L12215" s="8"/>
      <c r="M12215" s="8"/>
      <c r="N12215" s="8"/>
    </row>
    <row r="12216" spans="1:14" ht="21" customHeight="1" x14ac:dyDescent="0.5">
      <c r="A12216" s="50"/>
      <c r="B12216" s="8"/>
      <c r="C12216" s="49"/>
      <c r="D12216" s="8"/>
      <c r="E12216" s="8"/>
      <c r="F12216" s="8"/>
      <c r="G12216" s="8"/>
      <c r="H12216" s="15"/>
      <c r="I12216" s="27"/>
      <c r="K12216" s="27"/>
      <c r="L12216" s="8"/>
      <c r="M12216" s="8"/>
      <c r="N12216" s="8"/>
    </row>
    <row r="12217" spans="1:14" ht="21" customHeight="1" x14ac:dyDescent="0.5">
      <c r="A12217" s="50"/>
      <c r="B12217" s="8"/>
      <c r="C12217" s="49"/>
      <c r="D12217" s="8"/>
      <c r="E12217" s="8"/>
      <c r="F12217" s="8"/>
      <c r="G12217" s="8"/>
      <c r="H12217" s="15"/>
      <c r="I12217" s="27"/>
      <c r="K12217" s="27"/>
      <c r="L12217" s="8"/>
      <c r="M12217" s="8"/>
      <c r="N12217" s="8"/>
    </row>
    <row r="12218" spans="1:14" ht="21" customHeight="1" x14ac:dyDescent="0.5">
      <c r="A12218" s="50"/>
      <c r="B12218" s="8"/>
      <c r="C12218" s="49"/>
      <c r="D12218" s="8"/>
      <c r="E12218" s="8"/>
      <c r="F12218" s="8"/>
      <c r="G12218" s="8"/>
      <c r="H12218" s="15"/>
      <c r="I12218" s="27"/>
      <c r="K12218" s="27"/>
      <c r="L12218" s="8"/>
      <c r="M12218" s="8"/>
      <c r="N12218" s="8"/>
    </row>
    <row r="12219" spans="1:14" ht="21" customHeight="1" x14ac:dyDescent="0.5">
      <c r="A12219" s="50"/>
      <c r="B12219" s="8"/>
      <c r="C12219" s="49"/>
      <c r="D12219" s="8"/>
      <c r="E12219" s="8"/>
      <c r="F12219" s="8"/>
      <c r="G12219" s="8"/>
      <c r="H12219" s="15"/>
      <c r="I12219" s="27"/>
      <c r="K12219" s="27"/>
      <c r="L12219" s="8"/>
      <c r="M12219" s="8"/>
      <c r="N12219" s="8"/>
    </row>
    <row r="12220" spans="1:14" ht="21" customHeight="1" x14ac:dyDescent="0.5">
      <c r="A12220" s="50"/>
      <c r="B12220" s="8"/>
      <c r="C12220" s="49"/>
      <c r="D12220" s="8"/>
      <c r="E12220" s="8"/>
      <c r="F12220" s="8"/>
      <c r="G12220" s="8"/>
      <c r="H12220" s="15"/>
      <c r="I12220" s="27"/>
      <c r="K12220" s="27"/>
      <c r="L12220" s="8"/>
      <c r="M12220" s="8"/>
      <c r="N12220" s="8"/>
    </row>
    <row r="12221" spans="1:14" ht="21" customHeight="1" x14ac:dyDescent="0.5">
      <c r="A12221" s="50"/>
      <c r="B12221" s="8"/>
      <c r="C12221" s="49"/>
      <c r="D12221" s="8"/>
      <c r="E12221" s="8"/>
      <c r="F12221" s="8"/>
      <c r="G12221" s="8"/>
      <c r="H12221" s="15"/>
      <c r="I12221" s="27"/>
      <c r="K12221" s="27"/>
      <c r="L12221" s="8"/>
      <c r="M12221" s="8"/>
      <c r="N12221" s="8"/>
    </row>
    <row r="12222" spans="1:14" ht="21" customHeight="1" x14ac:dyDescent="0.5">
      <c r="A12222" s="50"/>
      <c r="B12222" s="8"/>
      <c r="C12222" s="49"/>
      <c r="D12222" s="8"/>
      <c r="E12222" s="8"/>
      <c r="F12222" s="8"/>
      <c r="G12222" s="8"/>
      <c r="H12222" s="15"/>
      <c r="I12222" s="27"/>
      <c r="K12222" s="27"/>
      <c r="L12222" s="8"/>
      <c r="M12222" s="8"/>
      <c r="N12222" s="8"/>
    </row>
    <row r="12223" spans="1:14" ht="21" customHeight="1" x14ac:dyDescent="0.5">
      <c r="A12223" s="50"/>
      <c r="B12223" s="8"/>
      <c r="C12223" s="49"/>
      <c r="D12223" s="8"/>
      <c r="E12223" s="8"/>
      <c r="F12223" s="8"/>
      <c r="G12223" s="8"/>
      <c r="H12223" s="15"/>
      <c r="I12223" s="27"/>
      <c r="K12223" s="27"/>
      <c r="L12223" s="8"/>
      <c r="M12223" s="8"/>
      <c r="N12223" s="8"/>
    </row>
    <row r="12224" spans="1:14" ht="21" customHeight="1" x14ac:dyDescent="0.5">
      <c r="A12224" s="50"/>
      <c r="B12224" s="8"/>
      <c r="C12224" s="49"/>
      <c r="D12224" s="8"/>
      <c r="E12224" s="8"/>
      <c r="F12224" s="8"/>
      <c r="G12224" s="8"/>
      <c r="H12224" s="15"/>
      <c r="I12224" s="27"/>
      <c r="K12224" s="27"/>
      <c r="L12224" s="8"/>
      <c r="M12224" s="8"/>
      <c r="N12224" s="8"/>
    </row>
    <row r="12225" spans="1:14" ht="21" customHeight="1" x14ac:dyDescent="0.5">
      <c r="A12225" s="50"/>
      <c r="B12225" s="8"/>
      <c r="C12225" s="49"/>
      <c r="D12225" s="8"/>
      <c r="E12225" s="8"/>
      <c r="F12225" s="8"/>
      <c r="G12225" s="8"/>
      <c r="H12225" s="15"/>
      <c r="I12225" s="27"/>
      <c r="K12225" s="27"/>
      <c r="L12225" s="8"/>
      <c r="M12225" s="8"/>
      <c r="N12225" s="8"/>
    </row>
    <row r="12226" spans="1:14" ht="21" customHeight="1" x14ac:dyDescent="0.5">
      <c r="A12226" s="50"/>
      <c r="B12226" s="8"/>
      <c r="C12226" s="49"/>
      <c r="D12226" s="8"/>
      <c r="E12226" s="8"/>
      <c r="F12226" s="8"/>
      <c r="G12226" s="8"/>
      <c r="H12226" s="15"/>
      <c r="I12226" s="27"/>
      <c r="K12226" s="27"/>
      <c r="L12226" s="8"/>
      <c r="M12226" s="8"/>
      <c r="N12226" s="8"/>
    </row>
    <row r="12227" spans="1:14" ht="21" customHeight="1" x14ac:dyDescent="0.5">
      <c r="A12227" s="50"/>
      <c r="B12227" s="8"/>
      <c r="C12227" s="49"/>
      <c r="D12227" s="8"/>
      <c r="E12227" s="8"/>
      <c r="F12227" s="8"/>
      <c r="G12227" s="8"/>
      <c r="H12227" s="15"/>
      <c r="I12227" s="27"/>
      <c r="K12227" s="27"/>
      <c r="L12227" s="8"/>
      <c r="M12227" s="8"/>
      <c r="N12227" s="8"/>
    </row>
    <row r="12228" spans="1:14" ht="21" customHeight="1" x14ac:dyDescent="0.5">
      <c r="A12228" s="50"/>
      <c r="B12228" s="8"/>
      <c r="C12228" s="49"/>
      <c r="D12228" s="8"/>
      <c r="E12228" s="8"/>
      <c r="F12228" s="8"/>
      <c r="G12228" s="8"/>
      <c r="H12228" s="15"/>
      <c r="I12228" s="27"/>
      <c r="K12228" s="27"/>
      <c r="L12228" s="8"/>
      <c r="M12228" s="8"/>
      <c r="N12228" s="8"/>
    </row>
    <row r="12229" spans="1:14" ht="21" customHeight="1" x14ac:dyDescent="0.5">
      <c r="A12229" s="50"/>
      <c r="B12229" s="8"/>
      <c r="C12229" s="49"/>
      <c r="D12229" s="8"/>
      <c r="E12229" s="8"/>
      <c r="F12229" s="8"/>
      <c r="G12229" s="8"/>
      <c r="H12229" s="15"/>
      <c r="I12229" s="27"/>
      <c r="K12229" s="27"/>
      <c r="L12229" s="8"/>
      <c r="M12229" s="8"/>
      <c r="N12229" s="8"/>
    </row>
    <row r="12230" spans="1:14" ht="21" customHeight="1" x14ac:dyDescent="0.5">
      <c r="A12230" s="50"/>
      <c r="B12230" s="8"/>
      <c r="C12230" s="49"/>
      <c r="D12230" s="8"/>
      <c r="E12230" s="8"/>
      <c r="F12230" s="8"/>
      <c r="G12230" s="8"/>
      <c r="H12230" s="15"/>
      <c r="I12230" s="27"/>
      <c r="K12230" s="27"/>
      <c r="L12230" s="8"/>
      <c r="M12230" s="8"/>
      <c r="N12230" s="8"/>
    </row>
    <row r="12231" spans="1:14" ht="21" customHeight="1" x14ac:dyDescent="0.5">
      <c r="A12231" s="50"/>
      <c r="B12231" s="8"/>
      <c r="C12231" s="49"/>
      <c r="D12231" s="8"/>
      <c r="E12231" s="8"/>
      <c r="F12231" s="8"/>
      <c r="G12231" s="8"/>
      <c r="H12231" s="15"/>
      <c r="I12231" s="27"/>
      <c r="K12231" s="27"/>
      <c r="L12231" s="8"/>
      <c r="M12231" s="8"/>
      <c r="N12231" s="8"/>
    </row>
    <row r="12232" spans="1:14" ht="21" customHeight="1" x14ac:dyDescent="0.5">
      <c r="A12232" s="50"/>
      <c r="B12232" s="8"/>
      <c r="C12232" s="49"/>
      <c r="D12232" s="8"/>
      <c r="E12232" s="8"/>
      <c r="F12232" s="8"/>
      <c r="G12232" s="8"/>
      <c r="H12232" s="15"/>
      <c r="I12232" s="27"/>
      <c r="K12232" s="27"/>
      <c r="L12232" s="8"/>
      <c r="M12232" s="8"/>
      <c r="N12232" s="8"/>
    </row>
    <row r="12233" spans="1:14" ht="21" customHeight="1" x14ac:dyDescent="0.5">
      <c r="A12233" s="50"/>
      <c r="B12233" s="8"/>
      <c r="C12233" s="49"/>
      <c r="D12233" s="8"/>
      <c r="E12233" s="8"/>
      <c r="F12233" s="8"/>
      <c r="G12233" s="8"/>
      <c r="H12233" s="15"/>
      <c r="I12233" s="27"/>
      <c r="K12233" s="27"/>
      <c r="L12233" s="8"/>
      <c r="M12233" s="8"/>
      <c r="N12233" s="8"/>
    </row>
    <row r="12234" spans="1:14" ht="21" customHeight="1" x14ac:dyDescent="0.5">
      <c r="A12234" s="50"/>
      <c r="B12234" s="8"/>
      <c r="C12234" s="49"/>
      <c r="D12234" s="8"/>
      <c r="E12234" s="8"/>
      <c r="F12234" s="8"/>
      <c r="G12234" s="8"/>
      <c r="H12234" s="15"/>
      <c r="I12234" s="27"/>
      <c r="K12234" s="27"/>
      <c r="L12234" s="8"/>
      <c r="M12234" s="8"/>
      <c r="N12234" s="8"/>
    </row>
    <row r="12235" spans="1:14" ht="21" customHeight="1" x14ac:dyDescent="0.5">
      <c r="A12235" s="50"/>
      <c r="B12235" s="8"/>
      <c r="C12235" s="49"/>
      <c r="D12235" s="8"/>
      <c r="E12235" s="8"/>
      <c r="F12235" s="8"/>
      <c r="G12235" s="8"/>
      <c r="H12235" s="15"/>
      <c r="I12235" s="27"/>
      <c r="K12235" s="27"/>
      <c r="L12235" s="8"/>
      <c r="M12235" s="8"/>
      <c r="N12235" s="8"/>
    </row>
    <row r="12236" spans="1:14" ht="21" customHeight="1" x14ac:dyDescent="0.5">
      <c r="A12236" s="50"/>
      <c r="B12236" s="8"/>
      <c r="C12236" s="49"/>
      <c r="D12236" s="8"/>
      <c r="E12236" s="8"/>
      <c r="F12236" s="8"/>
      <c r="G12236" s="8"/>
      <c r="H12236" s="15"/>
      <c r="I12236" s="27"/>
      <c r="K12236" s="27"/>
      <c r="L12236" s="8"/>
      <c r="M12236" s="8"/>
      <c r="N12236" s="8"/>
    </row>
    <row r="12237" spans="1:14" ht="21" customHeight="1" x14ac:dyDescent="0.5">
      <c r="A12237" s="50"/>
      <c r="B12237" s="8"/>
      <c r="C12237" s="49"/>
      <c r="D12237" s="8"/>
      <c r="E12237" s="8"/>
      <c r="F12237" s="8"/>
      <c r="G12237" s="8"/>
      <c r="H12237" s="15"/>
      <c r="I12237" s="27"/>
      <c r="K12237" s="27"/>
      <c r="L12237" s="8"/>
      <c r="M12237" s="8"/>
      <c r="N12237" s="8"/>
    </row>
    <row r="12238" spans="1:14" ht="21" customHeight="1" x14ac:dyDescent="0.5">
      <c r="A12238" s="50"/>
      <c r="B12238" s="8"/>
      <c r="C12238" s="49"/>
      <c r="D12238" s="8"/>
      <c r="E12238" s="8"/>
      <c r="F12238" s="8"/>
      <c r="G12238" s="8"/>
      <c r="H12238" s="15"/>
      <c r="I12238" s="27"/>
      <c r="K12238" s="27"/>
      <c r="L12238" s="8"/>
      <c r="M12238" s="8"/>
      <c r="N12238" s="8"/>
    </row>
    <row r="12239" spans="1:14" ht="21" customHeight="1" x14ac:dyDescent="0.5">
      <c r="A12239" s="50"/>
      <c r="B12239" s="8"/>
      <c r="C12239" s="49"/>
      <c r="D12239" s="8"/>
      <c r="E12239" s="8"/>
      <c r="F12239" s="8"/>
      <c r="G12239" s="8"/>
      <c r="H12239" s="15"/>
      <c r="I12239" s="27"/>
      <c r="K12239" s="27"/>
      <c r="L12239" s="8"/>
      <c r="M12239" s="8"/>
      <c r="N12239" s="8"/>
    </row>
    <row r="12240" spans="1:14" ht="21" customHeight="1" x14ac:dyDescent="0.5">
      <c r="A12240" s="50"/>
      <c r="B12240" s="8"/>
      <c r="C12240" s="49"/>
      <c r="D12240" s="8"/>
      <c r="E12240" s="8"/>
      <c r="F12240" s="8"/>
      <c r="G12240" s="8"/>
      <c r="H12240" s="15"/>
      <c r="I12240" s="27"/>
      <c r="K12240" s="27"/>
      <c r="L12240" s="8"/>
      <c r="M12240" s="8"/>
      <c r="N12240" s="8"/>
    </row>
    <row r="12241" spans="1:14" ht="21" customHeight="1" x14ac:dyDescent="0.5">
      <c r="A12241" s="50"/>
      <c r="B12241" s="8"/>
      <c r="C12241" s="49"/>
      <c r="D12241" s="8"/>
      <c r="E12241" s="8"/>
      <c r="F12241" s="8"/>
      <c r="G12241" s="8"/>
      <c r="H12241" s="15"/>
      <c r="I12241" s="27"/>
      <c r="K12241" s="27"/>
      <c r="L12241" s="8"/>
      <c r="M12241" s="8"/>
      <c r="N12241" s="8"/>
    </row>
    <row r="12242" spans="1:14" ht="21" customHeight="1" x14ac:dyDescent="0.5">
      <c r="A12242" s="50"/>
      <c r="B12242" s="8"/>
      <c r="C12242" s="49"/>
      <c r="D12242" s="8"/>
      <c r="E12242" s="8"/>
      <c r="F12242" s="8"/>
      <c r="G12242" s="8"/>
      <c r="H12242" s="15"/>
      <c r="I12242" s="27"/>
      <c r="K12242" s="27"/>
      <c r="L12242" s="8"/>
      <c r="M12242" s="8"/>
      <c r="N12242" s="8"/>
    </row>
    <row r="12243" spans="1:14" ht="21" customHeight="1" x14ac:dyDescent="0.5">
      <c r="A12243" s="50"/>
      <c r="B12243" s="8"/>
      <c r="C12243" s="49"/>
      <c r="D12243" s="8"/>
      <c r="E12243" s="8"/>
      <c r="F12243" s="8"/>
      <c r="G12243" s="8"/>
      <c r="H12243" s="15"/>
      <c r="I12243" s="27"/>
      <c r="K12243" s="27"/>
      <c r="L12243" s="8"/>
      <c r="M12243" s="8"/>
      <c r="N12243" s="8"/>
    </row>
    <row r="12244" spans="1:14" ht="21" customHeight="1" x14ac:dyDescent="0.5">
      <c r="A12244" s="50"/>
      <c r="B12244" s="8"/>
      <c r="C12244" s="49"/>
      <c r="D12244" s="8"/>
      <c r="E12244" s="8"/>
      <c r="F12244" s="8"/>
      <c r="G12244" s="8"/>
      <c r="H12244" s="15"/>
      <c r="I12244" s="27"/>
      <c r="K12244" s="27"/>
      <c r="L12244" s="8"/>
      <c r="M12244" s="8"/>
      <c r="N12244" s="8"/>
    </row>
    <row r="12245" spans="1:14" ht="21" customHeight="1" x14ac:dyDescent="0.5">
      <c r="A12245" s="50"/>
      <c r="B12245" s="8"/>
      <c r="C12245" s="49"/>
      <c r="D12245" s="8"/>
      <c r="E12245" s="8"/>
      <c r="F12245" s="8"/>
      <c r="G12245" s="8"/>
      <c r="H12245" s="15"/>
      <c r="I12245" s="27"/>
      <c r="K12245" s="27"/>
      <c r="L12245" s="8"/>
      <c r="M12245" s="8"/>
      <c r="N12245" s="8"/>
    </row>
    <row r="12246" spans="1:14" ht="21" customHeight="1" x14ac:dyDescent="0.5">
      <c r="A12246" s="50"/>
      <c r="B12246" s="8"/>
      <c r="C12246" s="49"/>
      <c r="D12246" s="8"/>
      <c r="E12246" s="8"/>
      <c r="F12246" s="8"/>
      <c r="G12246" s="8"/>
      <c r="H12246" s="15"/>
      <c r="I12246" s="27"/>
      <c r="K12246" s="27"/>
      <c r="L12246" s="8"/>
      <c r="M12246" s="8"/>
      <c r="N12246" s="8"/>
    </row>
    <row r="12247" spans="1:14" ht="21" customHeight="1" x14ac:dyDescent="0.5">
      <c r="A12247" s="50"/>
      <c r="B12247" s="8"/>
      <c r="C12247" s="49"/>
      <c r="D12247" s="8"/>
      <c r="E12247" s="8"/>
      <c r="F12247" s="8"/>
      <c r="G12247" s="8"/>
      <c r="H12247" s="15"/>
      <c r="I12247" s="27"/>
      <c r="K12247" s="27"/>
      <c r="L12247" s="8"/>
      <c r="M12247" s="8"/>
      <c r="N12247" s="8"/>
    </row>
    <row r="12248" spans="1:14" ht="21" customHeight="1" x14ac:dyDescent="0.5">
      <c r="A12248" s="50"/>
      <c r="B12248" s="8"/>
      <c r="C12248" s="49"/>
      <c r="D12248" s="8"/>
      <c r="E12248" s="8"/>
      <c r="F12248" s="8"/>
      <c r="G12248" s="8"/>
      <c r="H12248" s="15"/>
      <c r="I12248" s="27"/>
      <c r="K12248" s="27"/>
      <c r="L12248" s="8"/>
      <c r="M12248" s="8"/>
      <c r="N12248" s="8"/>
    </row>
    <row r="12249" spans="1:14" ht="21" customHeight="1" x14ac:dyDescent="0.5">
      <c r="A12249" s="50"/>
      <c r="B12249" s="8"/>
      <c r="C12249" s="49"/>
      <c r="D12249" s="8"/>
      <c r="E12249" s="8"/>
      <c r="F12249" s="8"/>
      <c r="G12249" s="8"/>
      <c r="H12249" s="15"/>
      <c r="I12249" s="27"/>
      <c r="K12249" s="27"/>
      <c r="L12249" s="8"/>
      <c r="M12249" s="8"/>
      <c r="N12249" s="8"/>
    </row>
    <row r="12250" spans="1:14" ht="21" customHeight="1" x14ac:dyDescent="0.5">
      <c r="A12250" s="50"/>
      <c r="B12250" s="8"/>
      <c r="C12250" s="49"/>
      <c r="D12250" s="8"/>
      <c r="E12250" s="8"/>
      <c r="F12250" s="8"/>
      <c r="G12250" s="8"/>
      <c r="H12250" s="15"/>
      <c r="I12250" s="27"/>
      <c r="K12250" s="27"/>
      <c r="L12250" s="8"/>
      <c r="M12250" s="8"/>
      <c r="N12250" s="8"/>
    </row>
    <row r="12251" spans="1:14" ht="21" customHeight="1" x14ac:dyDescent="0.5">
      <c r="A12251" s="50"/>
      <c r="B12251" s="8"/>
      <c r="C12251" s="49"/>
      <c r="D12251" s="8"/>
      <c r="E12251" s="8"/>
      <c r="F12251" s="8"/>
      <c r="G12251" s="8"/>
      <c r="H12251" s="15"/>
      <c r="I12251" s="27"/>
      <c r="K12251" s="27"/>
      <c r="L12251" s="8"/>
      <c r="M12251" s="8"/>
      <c r="N12251" s="8"/>
    </row>
    <row r="12252" spans="1:14" ht="21" customHeight="1" x14ac:dyDescent="0.5">
      <c r="A12252" s="50"/>
      <c r="B12252" s="8"/>
      <c r="C12252" s="49"/>
      <c r="D12252" s="8"/>
      <c r="E12252" s="8"/>
      <c r="F12252" s="8"/>
      <c r="G12252" s="8"/>
      <c r="H12252" s="15"/>
      <c r="I12252" s="27"/>
      <c r="K12252" s="27"/>
      <c r="L12252" s="8"/>
      <c r="M12252" s="8"/>
      <c r="N12252" s="8"/>
    </row>
    <row r="12253" spans="1:14" ht="21" customHeight="1" x14ac:dyDescent="0.5">
      <c r="A12253" s="50"/>
      <c r="B12253" s="8"/>
      <c r="C12253" s="49"/>
      <c r="D12253" s="8"/>
      <c r="E12253" s="8"/>
      <c r="F12253" s="8"/>
      <c r="G12253" s="8"/>
      <c r="H12253" s="15"/>
      <c r="I12253" s="27"/>
      <c r="K12253" s="27"/>
      <c r="L12253" s="8"/>
      <c r="M12253" s="8"/>
      <c r="N12253" s="8"/>
    </row>
    <row r="12254" spans="1:14" ht="21" customHeight="1" x14ac:dyDescent="0.5">
      <c r="A12254" s="50"/>
      <c r="B12254" s="8"/>
      <c r="C12254" s="49"/>
      <c r="D12254" s="8"/>
      <c r="E12254" s="8"/>
      <c r="F12254" s="8"/>
      <c r="G12254" s="8"/>
      <c r="H12254" s="15"/>
      <c r="I12254" s="27"/>
      <c r="K12254" s="27"/>
      <c r="L12254" s="8"/>
      <c r="M12254" s="8"/>
      <c r="N12254" s="8"/>
    </row>
    <row r="12255" spans="1:14" ht="21" customHeight="1" x14ac:dyDescent="0.5">
      <c r="A12255" s="50"/>
      <c r="B12255" s="8"/>
      <c r="C12255" s="49"/>
      <c r="D12255" s="8"/>
      <c r="E12255" s="8"/>
      <c r="F12255" s="8"/>
      <c r="G12255" s="8"/>
      <c r="H12255" s="15"/>
      <c r="I12255" s="27"/>
      <c r="K12255" s="27"/>
      <c r="L12255" s="8"/>
      <c r="M12255" s="8"/>
      <c r="N12255" s="8"/>
    </row>
    <row r="12256" spans="1:14" ht="21" customHeight="1" x14ac:dyDescent="0.5">
      <c r="A12256" s="50"/>
      <c r="B12256" s="8"/>
      <c r="C12256" s="49"/>
      <c r="D12256" s="8"/>
      <c r="E12256" s="8"/>
      <c r="F12256" s="8"/>
      <c r="G12256" s="8"/>
      <c r="H12256" s="15"/>
      <c r="I12256" s="27"/>
      <c r="K12256" s="27"/>
      <c r="L12256" s="8"/>
      <c r="M12256" s="8"/>
      <c r="N12256" s="8"/>
    </row>
    <row r="12257" spans="1:14" ht="21" customHeight="1" x14ac:dyDescent="0.5">
      <c r="A12257" s="50"/>
      <c r="B12257" s="8"/>
      <c r="C12257" s="49"/>
      <c r="D12257" s="8"/>
      <c r="E12257" s="8"/>
      <c r="F12257" s="8"/>
      <c r="G12257" s="8"/>
      <c r="H12257" s="15"/>
      <c r="I12257" s="27"/>
      <c r="K12257" s="27"/>
      <c r="L12257" s="8"/>
      <c r="M12257" s="8"/>
      <c r="N12257" s="8"/>
    </row>
    <row r="12258" spans="1:14" ht="21" customHeight="1" x14ac:dyDescent="0.5">
      <c r="A12258" s="50"/>
      <c r="B12258" s="8"/>
      <c r="C12258" s="49"/>
      <c r="D12258" s="8"/>
      <c r="E12258" s="8"/>
      <c r="F12258" s="8"/>
      <c r="G12258" s="8"/>
      <c r="H12258" s="15"/>
      <c r="I12258" s="27"/>
      <c r="K12258" s="27"/>
      <c r="L12258" s="8"/>
      <c r="M12258" s="8"/>
      <c r="N12258" s="8"/>
    </row>
    <row r="12259" spans="1:14" ht="21" customHeight="1" x14ac:dyDescent="0.5">
      <c r="A12259" s="50"/>
      <c r="B12259" s="8"/>
      <c r="C12259" s="49"/>
      <c r="D12259" s="8"/>
      <c r="E12259" s="8"/>
      <c r="F12259" s="8"/>
      <c r="G12259" s="8"/>
      <c r="H12259" s="15"/>
      <c r="I12259" s="27"/>
      <c r="K12259" s="27"/>
      <c r="L12259" s="8"/>
      <c r="M12259" s="8"/>
      <c r="N12259" s="8"/>
    </row>
    <row r="12260" spans="1:14" ht="21" customHeight="1" x14ac:dyDescent="0.5">
      <c r="A12260" s="50"/>
      <c r="B12260" s="8"/>
      <c r="C12260" s="49"/>
      <c r="D12260" s="8"/>
      <c r="E12260" s="8"/>
      <c r="F12260" s="8"/>
      <c r="G12260" s="8"/>
      <c r="H12260" s="15"/>
      <c r="I12260" s="27"/>
      <c r="K12260" s="27"/>
      <c r="L12260" s="8"/>
      <c r="M12260" s="8"/>
      <c r="N12260" s="8"/>
    </row>
    <row r="12261" spans="1:14" ht="21" customHeight="1" x14ac:dyDescent="0.5">
      <c r="A12261" s="50"/>
      <c r="B12261" s="8"/>
      <c r="C12261" s="49"/>
      <c r="D12261" s="8"/>
      <c r="E12261" s="8"/>
      <c r="F12261" s="8"/>
      <c r="G12261" s="8"/>
      <c r="H12261" s="15"/>
      <c r="I12261" s="27"/>
      <c r="K12261" s="27"/>
      <c r="L12261" s="8"/>
      <c r="M12261" s="8"/>
      <c r="N12261" s="8"/>
    </row>
    <row r="12262" spans="1:14" ht="21" customHeight="1" x14ac:dyDescent="0.5">
      <c r="A12262" s="50"/>
      <c r="B12262" s="8"/>
      <c r="C12262" s="49"/>
      <c r="D12262" s="8"/>
      <c r="E12262" s="8"/>
      <c r="F12262" s="8"/>
      <c r="G12262" s="8"/>
      <c r="H12262" s="15"/>
      <c r="I12262" s="27"/>
      <c r="K12262" s="27"/>
      <c r="L12262" s="8"/>
      <c r="M12262" s="8"/>
      <c r="N12262" s="8"/>
    </row>
    <row r="12263" spans="1:14" ht="21" customHeight="1" x14ac:dyDescent="0.5">
      <c r="A12263" s="50"/>
      <c r="B12263" s="8"/>
      <c r="C12263" s="49"/>
      <c r="D12263" s="8"/>
      <c r="E12263" s="8"/>
      <c r="F12263" s="8"/>
      <c r="G12263" s="8"/>
      <c r="H12263" s="15"/>
      <c r="I12263" s="27"/>
      <c r="K12263" s="27"/>
      <c r="L12263" s="8"/>
      <c r="M12263" s="8"/>
      <c r="N12263" s="8"/>
    </row>
    <row r="12264" spans="1:14" ht="21" customHeight="1" x14ac:dyDescent="0.5">
      <c r="A12264" s="50"/>
      <c r="B12264" s="8"/>
      <c r="C12264" s="49"/>
      <c r="D12264" s="8"/>
      <c r="E12264" s="8"/>
      <c r="F12264" s="8"/>
      <c r="G12264" s="8"/>
      <c r="H12264" s="15"/>
      <c r="I12264" s="27"/>
      <c r="K12264" s="27"/>
      <c r="L12264" s="8"/>
      <c r="M12264" s="8"/>
      <c r="N12264" s="8"/>
    </row>
    <row r="12265" spans="1:14" ht="21" customHeight="1" x14ac:dyDescent="0.5">
      <c r="A12265" s="50"/>
      <c r="B12265" s="8"/>
      <c r="C12265" s="49"/>
      <c r="D12265" s="8"/>
      <c r="E12265" s="8"/>
      <c r="F12265" s="8"/>
      <c r="G12265" s="8"/>
      <c r="H12265" s="15"/>
      <c r="I12265" s="27"/>
      <c r="K12265" s="27"/>
      <c r="L12265" s="8"/>
      <c r="M12265" s="8"/>
      <c r="N12265" s="8"/>
    </row>
    <row r="12266" spans="1:14" ht="21" customHeight="1" x14ac:dyDescent="0.5">
      <c r="A12266" s="50"/>
      <c r="B12266" s="8"/>
      <c r="C12266" s="49"/>
      <c r="D12266" s="8"/>
      <c r="E12266" s="8"/>
      <c r="F12266" s="8"/>
      <c r="G12266" s="8"/>
      <c r="H12266" s="15"/>
      <c r="I12266" s="27"/>
      <c r="K12266" s="27"/>
      <c r="L12266" s="8"/>
      <c r="M12266" s="8"/>
      <c r="N12266" s="8"/>
    </row>
    <row r="12267" spans="1:14" ht="21" customHeight="1" x14ac:dyDescent="0.5">
      <c r="A12267" s="50"/>
      <c r="B12267" s="8"/>
      <c r="C12267" s="49"/>
      <c r="D12267" s="8"/>
      <c r="E12267" s="8"/>
      <c r="F12267" s="8"/>
      <c r="G12267" s="8"/>
      <c r="H12267" s="15"/>
      <c r="I12267" s="27"/>
      <c r="K12267" s="27"/>
      <c r="L12267" s="8"/>
      <c r="M12267" s="8"/>
      <c r="N12267" s="8"/>
    </row>
    <row r="12268" spans="1:14" ht="21" customHeight="1" x14ac:dyDescent="0.5">
      <c r="A12268" s="50"/>
      <c r="B12268" s="8"/>
      <c r="C12268" s="49"/>
      <c r="D12268" s="8"/>
      <c r="E12268" s="8"/>
      <c r="F12268" s="8"/>
      <c r="G12268" s="8"/>
      <c r="H12268" s="15"/>
      <c r="I12268" s="27"/>
      <c r="K12268" s="27"/>
      <c r="L12268" s="8"/>
      <c r="M12268" s="8"/>
      <c r="N12268" s="8"/>
    </row>
    <row r="12269" spans="1:14" ht="21" customHeight="1" x14ac:dyDescent="0.5">
      <c r="A12269" s="50"/>
      <c r="B12269" s="8"/>
      <c r="C12269" s="49"/>
      <c r="D12269" s="8"/>
      <c r="E12269" s="8"/>
      <c r="F12269" s="8"/>
      <c r="G12269" s="8"/>
      <c r="H12269" s="15"/>
      <c r="I12269" s="27"/>
      <c r="K12269" s="27"/>
      <c r="L12269" s="8"/>
      <c r="M12269" s="8"/>
      <c r="N12269" s="8"/>
    </row>
    <row r="12270" spans="1:14" ht="21" customHeight="1" x14ac:dyDescent="0.5">
      <c r="A12270" s="50"/>
      <c r="B12270" s="8"/>
      <c r="C12270" s="49"/>
      <c r="D12270" s="8"/>
      <c r="E12270" s="8"/>
      <c r="F12270" s="8"/>
      <c r="G12270" s="8"/>
      <c r="H12270" s="15"/>
      <c r="I12270" s="27"/>
      <c r="K12270" s="27"/>
      <c r="L12270" s="8"/>
      <c r="M12270" s="8"/>
      <c r="N12270" s="8"/>
    </row>
    <row r="12271" spans="1:14" ht="21" customHeight="1" x14ac:dyDescent="0.5">
      <c r="A12271" s="50"/>
      <c r="B12271" s="8"/>
      <c r="C12271" s="49"/>
      <c r="D12271" s="8"/>
      <c r="E12271" s="8"/>
      <c r="F12271" s="8"/>
      <c r="G12271" s="8"/>
      <c r="H12271" s="15"/>
      <c r="I12271" s="27"/>
      <c r="K12271" s="27"/>
      <c r="L12271" s="8"/>
      <c r="M12271" s="8"/>
      <c r="N12271" s="8"/>
    </row>
    <row r="12272" spans="1:14" ht="21" customHeight="1" x14ac:dyDescent="0.5">
      <c r="A12272" s="50"/>
      <c r="B12272" s="8"/>
      <c r="C12272" s="49"/>
      <c r="D12272" s="8"/>
      <c r="E12272" s="8"/>
      <c r="F12272" s="8"/>
      <c r="G12272" s="8"/>
      <c r="H12272" s="15"/>
      <c r="I12272" s="27"/>
      <c r="K12272" s="27"/>
      <c r="L12272" s="8"/>
      <c r="M12272" s="8"/>
      <c r="N12272" s="8"/>
    </row>
    <row r="12273" spans="1:14" ht="21" customHeight="1" x14ac:dyDescent="0.5">
      <c r="A12273" s="50"/>
      <c r="B12273" s="8"/>
      <c r="C12273" s="49"/>
      <c r="D12273" s="8"/>
      <c r="E12273" s="8"/>
      <c r="F12273" s="8"/>
      <c r="G12273" s="8"/>
      <c r="H12273" s="15"/>
      <c r="I12273" s="27"/>
      <c r="K12273" s="27"/>
      <c r="L12273" s="8"/>
      <c r="M12273" s="8"/>
      <c r="N12273" s="8"/>
    </row>
    <row r="12274" spans="1:14" ht="21" customHeight="1" x14ac:dyDescent="0.5">
      <c r="A12274" s="50"/>
      <c r="B12274" s="8"/>
      <c r="C12274" s="49"/>
      <c r="D12274" s="8"/>
      <c r="E12274" s="8"/>
      <c r="F12274" s="8"/>
      <c r="G12274" s="8"/>
      <c r="H12274" s="15"/>
      <c r="I12274" s="27"/>
      <c r="K12274" s="27"/>
      <c r="L12274" s="8"/>
      <c r="M12274" s="8"/>
      <c r="N12274" s="8"/>
    </row>
    <row r="12275" spans="1:14" ht="21" customHeight="1" x14ac:dyDescent="0.5">
      <c r="A12275" s="50"/>
      <c r="B12275" s="8"/>
      <c r="C12275" s="49"/>
      <c r="D12275" s="8"/>
      <c r="E12275" s="8"/>
      <c r="F12275" s="8"/>
      <c r="G12275" s="8"/>
      <c r="H12275" s="15"/>
      <c r="I12275" s="27"/>
      <c r="K12275" s="27"/>
      <c r="L12275" s="8"/>
      <c r="M12275" s="8"/>
      <c r="N12275" s="8"/>
    </row>
    <row r="12276" spans="1:14" ht="21" customHeight="1" x14ac:dyDescent="0.5">
      <c r="A12276" s="50"/>
      <c r="B12276" s="8"/>
      <c r="C12276" s="49"/>
      <c r="D12276" s="8"/>
      <c r="E12276" s="8"/>
      <c r="F12276" s="8"/>
      <c r="G12276" s="8"/>
      <c r="H12276" s="15"/>
      <c r="I12276" s="27"/>
      <c r="K12276" s="27"/>
      <c r="L12276" s="8"/>
      <c r="M12276" s="8"/>
      <c r="N12276" s="8"/>
    </row>
    <row r="12277" spans="1:14" ht="21" customHeight="1" x14ac:dyDescent="0.5">
      <c r="A12277" s="50"/>
      <c r="B12277" s="8"/>
      <c r="C12277" s="49"/>
      <c r="D12277" s="8"/>
      <c r="E12277" s="8"/>
      <c r="F12277" s="8"/>
      <c r="G12277" s="8"/>
      <c r="H12277" s="15"/>
      <c r="I12277" s="27"/>
      <c r="K12277" s="27"/>
      <c r="L12277" s="8"/>
      <c r="M12277" s="8"/>
      <c r="N12277" s="8"/>
    </row>
    <row r="12278" spans="1:14" ht="21" customHeight="1" x14ac:dyDescent="0.5">
      <c r="A12278" s="50"/>
      <c r="B12278" s="8"/>
      <c r="C12278" s="49"/>
      <c r="D12278" s="8"/>
      <c r="E12278" s="8"/>
      <c r="F12278" s="8"/>
      <c r="G12278" s="8"/>
      <c r="H12278" s="15"/>
      <c r="I12278" s="27"/>
      <c r="K12278" s="27"/>
      <c r="L12278" s="8"/>
      <c r="M12278" s="8"/>
      <c r="N12278" s="8"/>
    </row>
    <row r="12279" spans="1:14" ht="21" customHeight="1" x14ac:dyDescent="0.5">
      <c r="A12279" s="50"/>
      <c r="B12279" s="8"/>
      <c r="C12279" s="49"/>
      <c r="D12279" s="8"/>
      <c r="E12279" s="8"/>
      <c r="F12279" s="8"/>
      <c r="G12279" s="8"/>
      <c r="H12279" s="15"/>
      <c r="I12279" s="27"/>
      <c r="K12279" s="27"/>
      <c r="L12279" s="8"/>
      <c r="M12279" s="8"/>
      <c r="N12279" s="8"/>
    </row>
    <row r="12280" spans="1:14" ht="21" customHeight="1" x14ac:dyDescent="0.5">
      <c r="A12280" s="50"/>
      <c r="B12280" s="8"/>
      <c r="C12280" s="49"/>
      <c r="D12280" s="8"/>
      <c r="E12280" s="8"/>
      <c r="F12280" s="8"/>
      <c r="G12280" s="8"/>
      <c r="H12280" s="15"/>
      <c r="I12280" s="27"/>
      <c r="K12280" s="27"/>
      <c r="L12280" s="8"/>
      <c r="M12280" s="8"/>
      <c r="N12280" s="8"/>
    </row>
    <row r="12281" spans="1:14" ht="21" customHeight="1" x14ac:dyDescent="0.5">
      <c r="A12281" s="50"/>
      <c r="B12281" s="8"/>
      <c r="C12281" s="49"/>
      <c r="D12281" s="8"/>
      <c r="E12281" s="8"/>
      <c r="F12281" s="8"/>
      <c r="G12281" s="8"/>
      <c r="H12281" s="15"/>
      <c r="I12281" s="27"/>
      <c r="K12281" s="27"/>
      <c r="L12281" s="8"/>
      <c r="M12281" s="8"/>
      <c r="N12281" s="8"/>
    </row>
    <row r="12282" spans="1:14" ht="21" customHeight="1" x14ac:dyDescent="0.5">
      <c r="A12282" s="50"/>
      <c r="B12282" s="8"/>
      <c r="C12282" s="49"/>
      <c r="D12282" s="8"/>
      <c r="E12282" s="8"/>
      <c r="F12282" s="8"/>
      <c r="G12282" s="8"/>
      <c r="H12282" s="15"/>
      <c r="I12282" s="27"/>
      <c r="K12282" s="27"/>
      <c r="L12282" s="8"/>
      <c r="M12282" s="8"/>
      <c r="N12282" s="8"/>
    </row>
    <row r="12283" spans="1:14" ht="21" customHeight="1" x14ac:dyDescent="0.5">
      <c r="A12283" s="50"/>
      <c r="B12283" s="8"/>
      <c r="C12283" s="49"/>
      <c r="D12283" s="8"/>
      <c r="E12283" s="8"/>
      <c r="F12283" s="8"/>
      <c r="G12283" s="8"/>
      <c r="H12283" s="15"/>
      <c r="I12283" s="27"/>
      <c r="K12283" s="27"/>
      <c r="L12283" s="8"/>
      <c r="M12283" s="8"/>
      <c r="N12283" s="8"/>
    </row>
    <row r="12284" spans="1:14" ht="21" customHeight="1" x14ac:dyDescent="0.5">
      <c r="A12284" s="50"/>
      <c r="B12284" s="8"/>
      <c r="C12284" s="49"/>
      <c r="D12284" s="8"/>
      <c r="E12284" s="8"/>
      <c r="F12284" s="8"/>
      <c r="G12284" s="8"/>
      <c r="H12284" s="15"/>
      <c r="I12284" s="27"/>
      <c r="K12284" s="27"/>
      <c r="L12284" s="8"/>
      <c r="M12284" s="8"/>
      <c r="N12284" s="8"/>
    </row>
    <row r="12285" spans="1:14" ht="21" customHeight="1" x14ac:dyDescent="0.5">
      <c r="A12285" s="50"/>
      <c r="B12285" s="8"/>
      <c r="C12285" s="49"/>
      <c r="D12285" s="8"/>
      <c r="E12285" s="8"/>
      <c r="F12285" s="8"/>
      <c r="G12285" s="8"/>
      <c r="H12285" s="15"/>
      <c r="I12285" s="27"/>
      <c r="K12285" s="27"/>
      <c r="L12285" s="8"/>
      <c r="M12285" s="8"/>
      <c r="N12285" s="8"/>
    </row>
    <row r="12286" spans="1:14" ht="21" customHeight="1" x14ac:dyDescent="0.5">
      <c r="A12286" s="50"/>
      <c r="B12286" s="8"/>
      <c r="C12286" s="49"/>
      <c r="D12286" s="8"/>
      <c r="E12286" s="8"/>
      <c r="F12286" s="8"/>
      <c r="G12286" s="8"/>
      <c r="H12286" s="15"/>
      <c r="I12286" s="27"/>
      <c r="K12286" s="27"/>
      <c r="L12286" s="8"/>
      <c r="M12286" s="8"/>
      <c r="N12286" s="8"/>
    </row>
    <row r="12287" spans="1:14" ht="21" customHeight="1" x14ac:dyDescent="0.5">
      <c r="A12287" s="50"/>
      <c r="B12287" s="8"/>
      <c r="C12287" s="49"/>
      <c r="D12287" s="8"/>
      <c r="E12287" s="8"/>
      <c r="F12287" s="8"/>
      <c r="G12287" s="8"/>
      <c r="H12287" s="15"/>
      <c r="I12287" s="27"/>
      <c r="K12287" s="27"/>
      <c r="L12287" s="8"/>
      <c r="M12287" s="8"/>
      <c r="N12287" s="8"/>
    </row>
    <row r="12288" spans="1:14" ht="21" customHeight="1" x14ac:dyDescent="0.5">
      <c r="A12288" s="50"/>
      <c r="B12288" s="8"/>
      <c r="C12288" s="49"/>
      <c r="D12288" s="8"/>
      <c r="E12288" s="8"/>
      <c r="F12288" s="8"/>
      <c r="G12288" s="8"/>
      <c r="H12288" s="15"/>
      <c r="I12288" s="27"/>
      <c r="K12288" s="27"/>
      <c r="L12288" s="8"/>
      <c r="M12288" s="8"/>
      <c r="N12288" s="8"/>
    </row>
    <row r="12289" spans="1:14" ht="21" customHeight="1" x14ac:dyDescent="0.5">
      <c r="A12289" s="50"/>
      <c r="B12289" s="8"/>
      <c r="C12289" s="49"/>
      <c r="D12289" s="8"/>
      <c r="E12289" s="8"/>
      <c r="F12289" s="8"/>
      <c r="G12289" s="8"/>
      <c r="H12289" s="15"/>
      <c r="I12289" s="27"/>
      <c r="K12289" s="27"/>
      <c r="L12289" s="8"/>
      <c r="M12289" s="8"/>
      <c r="N12289" s="8"/>
    </row>
    <row r="12290" spans="1:14" ht="21" customHeight="1" x14ac:dyDescent="0.5">
      <c r="A12290" s="50"/>
      <c r="B12290" s="8"/>
      <c r="C12290" s="49"/>
      <c r="D12290" s="8"/>
      <c r="E12290" s="8"/>
      <c r="F12290" s="8"/>
      <c r="G12290" s="8"/>
      <c r="H12290" s="15"/>
      <c r="I12290" s="27"/>
      <c r="K12290" s="27"/>
      <c r="L12290" s="8"/>
      <c r="M12290" s="8"/>
      <c r="N12290" s="8"/>
    </row>
    <row r="12291" spans="1:14" ht="21" customHeight="1" x14ac:dyDescent="0.5">
      <c r="A12291" s="50"/>
      <c r="B12291" s="8"/>
      <c r="C12291" s="49"/>
      <c r="D12291" s="8"/>
      <c r="E12291" s="8"/>
      <c r="F12291" s="8"/>
      <c r="G12291" s="8"/>
      <c r="H12291" s="15"/>
      <c r="I12291" s="27"/>
      <c r="K12291" s="27"/>
      <c r="L12291" s="8"/>
      <c r="M12291" s="8"/>
      <c r="N12291" s="8"/>
    </row>
    <row r="12292" spans="1:14" ht="21" customHeight="1" x14ac:dyDescent="0.5">
      <c r="A12292" s="50"/>
      <c r="B12292" s="8"/>
      <c r="C12292" s="49"/>
      <c r="D12292" s="8"/>
      <c r="E12292" s="8"/>
      <c r="F12292" s="8"/>
      <c r="G12292" s="8"/>
      <c r="H12292" s="15"/>
      <c r="I12292" s="27"/>
      <c r="K12292" s="27"/>
      <c r="L12292" s="8"/>
      <c r="M12292" s="8"/>
      <c r="N12292" s="8"/>
    </row>
    <row r="12293" spans="1:14" ht="21" customHeight="1" x14ac:dyDescent="0.5">
      <c r="A12293" s="50"/>
      <c r="B12293" s="8"/>
      <c r="C12293" s="49"/>
      <c r="D12293" s="8"/>
      <c r="E12293" s="8"/>
      <c r="F12293" s="8"/>
      <c r="G12293" s="8"/>
      <c r="H12293" s="15"/>
      <c r="I12293" s="27"/>
      <c r="K12293" s="27"/>
      <c r="L12293" s="8"/>
      <c r="M12293" s="8"/>
      <c r="N12293" s="8"/>
    </row>
    <row r="12294" spans="1:14" ht="21" customHeight="1" x14ac:dyDescent="0.5">
      <c r="A12294" s="50"/>
      <c r="B12294" s="8"/>
      <c r="C12294" s="49"/>
      <c r="D12294" s="8"/>
      <c r="E12294" s="8"/>
      <c r="F12294" s="8"/>
      <c r="G12294" s="8"/>
      <c r="H12294" s="15"/>
      <c r="I12294" s="27"/>
      <c r="K12294" s="27"/>
      <c r="L12294" s="8"/>
      <c r="M12294" s="8"/>
      <c r="N12294" s="8"/>
    </row>
    <row r="12295" spans="1:14" ht="21" customHeight="1" x14ac:dyDescent="0.5">
      <c r="A12295" s="50"/>
      <c r="B12295" s="8"/>
      <c r="C12295" s="49"/>
      <c r="D12295" s="8"/>
      <c r="E12295" s="8"/>
      <c r="F12295" s="8"/>
      <c r="G12295" s="8"/>
      <c r="H12295" s="15"/>
      <c r="I12295" s="27"/>
      <c r="K12295" s="27"/>
      <c r="L12295" s="8"/>
      <c r="M12295" s="8"/>
      <c r="N12295" s="8"/>
    </row>
    <row r="12296" spans="1:14" ht="21" customHeight="1" x14ac:dyDescent="0.5">
      <c r="A12296" s="50"/>
      <c r="B12296" s="8"/>
      <c r="C12296" s="49"/>
      <c r="D12296" s="8"/>
      <c r="E12296" s="8"/>
      <c r="F12296" s="8"/>
      <c r="G12296" s="8"/>
      <c r="H12296" s="15"/>
      <c r="I12296" s="27"/>
      <c r="K12296" s="27"/>
      <c r="L12296" s="8"/>
      <c r="M12296" s="8"/>
      <c r="N12296" s="8"/>
    </row>
    <row r="12297" spans="1:14" ht="21" customHeight="1" x14ac:dyDescent="0.5">
      <c r="A12297" s="50"/>
      <c r="B12297" s="8"/>
      <c r="C12297" s="49"/>
      <c r="D12297" s="8"/>
      <c r="E12297" s="8"/>
      <c r="F12297" s="8"/>
      <c r="G12297" s="8"/>
      <c r="H12297" s="15"/>
      <c r="I12297" s="27"/>
      <c r="K12297" s="27"/>
      <c r="L12297" s="8"/>
      <c r="M12297" s="8"/>
      <c r="N12297" s="8"/>
    </row>
    <row r="12298" spans="1:14" ht="21" customHeight="1" x14ac:dyDescent="0.5">
      <c r="A12298" s="50"/>
      <c r="B12298" s="8"/>
      <c r="C12298" s="49"/>
      <c r="D12298" s="8"/>
      <c r="E12298" s="8"/>
      <c r="F12298" s="8"/>
      <c r="G12298" s="8"/>
      <c r="H12298" s="15"/>
      <c r="I12298" s="27"/>
      <c r="K12298" s="27"/>
      <c r="L12298" s="8"/>
      <c r="M12298" s="8"/>
      <c r="N12298" s="8"/>
    </row>
    <row r="12299" spans="1:14" ht="21" customHeight="1" x14ac:dyDescent="0.5">
      <c r="A12299" s="50"/>
      <c r="B12299" s="8"/>
      <c r="C12299" s="49"/>
      <c r="D12299" s="8"/>
      <c r="E12299" s="8"/>
      <c r="F12299" s="8"/>
      <c r="G12299" s="8"/>
      <c r="H12299" s="15"/>
      <c r="I12299" s="27"/>
      <c r="K12299" s="27"/>
      <c r="L12299" s="8"/>
      <c r="M12299" s="8"/>
      <c r="N12299" s="8"/>
    </row>
    <row r="12300" spans="1:14" ht="21" customHeight="1" x14ac:dyDescent="0.5">
      <c r="A12300" s="50"/>
      <c r="B12300" s="8"/>
      <c r="C12300" s="49"/>
      <c r="D12300" s="8"/>
      <c r="E12300" s="8"/>
      <c r="F12300" s="8"/>
      <c r="G12300" s="8"/>
      <c r="H12300" s="15"/>
      <c r="I12300" s="27"/>
      <c r="K12300" s="27"/>
      <c r="L12300" s="8"/>
      <c r="M12300" s="8"/>
      <c r="N12300" s="8"/>
    </row>
    <row r="12301" spans="1:14" ht="21" customHeight="1" x14ac:dyDescent="0.5">
      <c r="A12301" s="50"/>
      <c r="B12301" s="8"/>
      <c r="C12301" s="49"/>
      <c r="D12301" s="8"/>
      <c r="E12301" s="8"/>
      <c r="F12301" s="8"/>
      <c r="G12301" s="8"/>
      <c r="H12301" s="15"/>
      <c r="I12301" s="27"/>
      <c r="K12301" s="27"/>
      <c r="L12301" s="8"/>
      <c r="M12301" s="8"/>
      <c r="N12301" s="8"/>
    </row>
    <row r="12302" spans="1:14" ht="21" customHeight="1" x14ac:dyDescent="0.5">
      <c r="A12302" s="50"/>
      <c r="B12302" s="8"/>
      <c r="C12302" s="49"/>
      <c r="D12302" s="8"/>
      <c r="E12302" s="8"/>
      <c r="F12302" s="8"/>
      <c r="G12302" s="8"/>
      <c r="H12302" s="15"/>
      <c r="I12302" s="27"/>
      <c r="K12302" s="27"/>
      <c r="L12302" s="8"/>
      <c r="M12302" s="8"/>
      <c r="N12302" s="8"/>
    </row>
    <row r="12303" spans="1:14" ht="21" customHeight="1" x14ac:dyDescent="0.5">
      <c r="A12303" s="50"/>
      <c r="B12303" s="8"/>
      <c r="C12303" s="49"/>
      <c r="D12303" s="8"/>
      <c r="E12303" s="8"/>
      <c r="F12303" s="8"/>
      <c r="G12303" s="8"/>
      <c r="H12303" s="15"/>
      <c r="I12303" s="27"/>
      <c r="K12303" s="27"/>
      <c r="L12303" s="8"/>
      <c r="M12303" s="8"/>
      <c r="N12303" s="8"/>
    </row>
    <row r="12304" spans="1:14" ht="21" customHeight="1" x14ac:dyDescent="0.5">
      <c r="A12304" s="50"/>
      <c r="B12304" s="8"/>
      <c r="C12304" s="49"/>
      <c r="D12304" s="8"/>
      <c r="E12304" s="8"/>
      <c r="F12304" s="8"/>
      <c r="G12304" s="8"/>
      <c r="H12304" s="15"/>
      <c r="I12304" s="27"/>
      <c r="K12304" s="27"/>
      <c r="L12304" s="8"/>
      <c r="M12304" s="8"/>
      <c r="N12304" s="8"/>
    </row>
    <row r="12305" spans="1:14" ht="21" customHeight="1" x14ac:dyDescent="0.5">
      <c r="A12305" s="50"/>
      <c r="B12305" s="8"/>
      <c r="C12305" s="49"/>
      <c r="D12305" s="8"/>
      <c r="E12305" s="8"/>
      <c r="F12305" s="8"/>
      <c r="G12305" s="8"/>
      <c r="H12305" s="15"/>
      <c r="I12305" s="27"/>
      <c r="K12305" s="27"/>
      <c r="L12305" s="8"/>
      <c r="M12305" s="8"/>
      <c r="N12305" s="8"/>
    </row>
    <row r="12306" spans="1:14" ht="21" customHeight="1" x14ac:dyDescent="0.5">
      <c r="A12306" s="50"/>
      <c r="B12306" s="8"/>
      <c r="C12306" s="49"/>
      <c r="D12306" s="8"/>
      <c r="E12306" s="8"/>
      <c r="F12306" s="8"/>
      <c r="G12306" s="8"/>
      <c r="H12306" s="15"/>
      <c r="I12306" s="27"/>
      <c r="K12306" s="27"/>
      <c r="L12306" s="8"/>
      <c r="M12306" s="8"/>
      <c r="N12306" s="8"/>
    </row>
    <row r="12307" spans="1:14" ht="21" customHeight="1" x14ac:dyDescent="0.5">
      <c r="A12307" s="50"/>
      <c r="B12307" s="8"/>
      <c r="C12307" s="49"/>
      <c r="D12307" s="8"/>
      <c r="E12307" s="8"/>
      <c r="F12307" s="8"/>
      <c r="G12307" s="8"/>
      <c r="H12307" s="15"/>
      <c r="I12307" s="27"/>
      <c r="K12307" s="27"/>
      <c r="L12307" s="8"/>
      <c r="M12307" s="8"/>
      <c r="N12307" s="8"/>
    </row>
    <row r="12308" spans="1:14" ht="21" customHeight="1" x14ac:dyDescent="0.5">
      <c r="A12308" s="50"/>
      <c r="B12308" s="8"/>
      <c r="C12308" s="49"/>
      <c r="D12308" s="8"/>
      <c r="E12308" s="8"/>
      <c r="F12308" s="8"/>
      <c r="G12308" s="8"/>
      <c r="H12308" s="15"/>
      <c r="I12308" s="27"/>
      <c r="K12308" s="27"/>
      <c r="L12308" s="8"/>
      <c r="M12308" s="8"/>
      <c r="N12308" s="8"/>
    </row>
    <row r="12309" spans="1:14" ht="21" customHeight="1" x14ac:dyDescent="0.5">
      <c r="A12309" s="50"/>
      <c r="B12309" s="8"/>
      <c r="C12309" s="49"/>
      <c r="D12309" s="8"/>
      <c r="E12309" s="8"/>
      <c r="F12309" s="8"/>
      <c r="G12309" s="8"/>
      <c r="H12309" s="15"/>
      <c r="I12309" s="27"/>
      <c r="K12309" s="27"/>
      <c r="L12309" s="8"/>
      <c r="M12309" s="8"/>
      <c r="N12309" s="8"/>
    </row>
    <row r="12310" spans="1:14" ht="21" customHeight="1" x14ac:dyDescent="0.5">
      <c r="A12310" s="50"/>
      <c r="B12310" s="8"/>
      <c r="C12310" s="49"/>
      <c r="D12310" s="8"/>
      <c r="E12310" s="8"/>
      <c r="F12310" s="8"/>
      <c r="G12310" s="8"/>
      <c r="H12310" s="15"/>
      <c r="I12310" s="27"/>
      <c r="K12310" s="27"/>
      <c r="L12310" s="8"/>
      <c r="M12310" s="8"/>
      <c r="N12310" s="8"/>
    </row>
    <row r="12311" spans="1:14" ht="21" customHeight="1" x14ac:dyDescent="0.5">
      <c r="A12311" s="50"/>
      <c r="B12311" s="8"/>
      <c r="C12311" s="49"/>
      <c r="D12311" s="8"/>
      <c r="E12311" s="8"/>
      <c r="F12311" s="8"/>
      <c r="G12311" s="8"/>
      <c r="H12311" s="15"/>
      <c r="I12311" s="27"/>
      <c r="K12311" s="27"/>
      <c r="L12311" s="8"/>
      <c r="M12311" s="8"/>
      <c r="N12311" s="8"/>
    </row>
    <row r="12312" spans="1:14" ht="21" customHeight="1" x14ac:dyDescent="0.5">
      <c r="A12312" s="50"/>
      <c r="B12312" s="8"/>
      <c r="C12312" s="49"/>
      <c r="D12312" s="8"/>
      <c r="E12312" s="8"/>
      <c r="F12312" s="8"/>
      <c r="G12312" s="8"/>
      <c r="H12312" s="15"/>
      <c r="I12312" s="27"/>
      <c r="K12312" s="27"/>
      <c r="L12312" s="8"/>
      <c r="M12312" s="8"/>
      <c r="N12312" s="8"/>
    </row>
    <row r="12313" spans="1:14" ht="21" customHeight="1" x14ac:dyDescent="0.5">
      <c r="A12313" s="50"/>
      <c r="B12313" s="8"/>
      <c r="C12313" s="49"/>
      <c r="D12313" s="8"/>
      <c r="E12313" s="8"/>
      <c r="F12313" s="8"/>
      <c r="G12313" s="8"/>
      <c r="H12313" s="15"/>
      <c r="I12313" s="27"/>
      <c r="K12313" s="27"/>
      <c r="L12313" s="8"/>
      <c r="M12313" s="8"/>
      <c r="N12313" s="8"/>
    </row>
    <row r="12314" spans="1:14" ht="21" customHeight="1" x14ac:dyDescent="0.5">
      <c r="A12314" s="50"/>
      <c r="B12314" s="8"/>
      <c r="C12314" s="49"/>
      <c r="D12314" s="8"/>
      <c r="E12314" s="8"/>
      <c r="F12314" s="8"/>
      <c r="G12314" s="8"/>
      <c r="H12314" s="15"/>
      <c r="I12314" s="27"/>
      <c r="K12314" s="27"/>
      <c r="L12314" s="8"/>
      <c r="M12314" s="8"/>
      <c r="N12314" s="8"/>
    </row>
    <row r="12315" spans="1:14" ht="21" customHeight="1" x14ac:dyDescent="0.5">
      <c r="A12315" s="50"/>
      <c r="B12315" s="8"/>
      <c r="C12315" s="49"/>
      <c r="D12315" s="8"/>
      <c r="E12315" s="8"/>
      <c r="F12315" s="8"/>
      <c r="G12315" s="8"/>
      <c r="H12315" s="15"/>
      <c r="I12315" s="27"/>
      <c r="K12315" s="27"/>
      <c r="L12315" s="8"/>
      <c r="M12315" s="8"/>
      <c r="N12315" s="8"/>
    </row>
    <row r="12316" spans="1:14" ht="21" customHeight="1" x14ac:dyDescent="0.5">
      <c r="A12316" s="50"/>
      <c r="B12316" s="8"/>
      <c r="C12316" s="49"/>
      <c r="D12316" s="8"/>
      <c r="E12316" s="8"/>
      <c r="F12316" s="8"/>
      <c r="G12316" s="8"/>
      <c r="H12316" s="15"/>
      <c r="I12316" s="27"/>
      <c r="K12316" s="27"/>
      <c r="L12316" s="8"/>
      <c r="M12316" s="8"/>
      <c r="N12316" s="8"/>
    </row>
    <row r="12317" spans="1:14" ht="21" customHeight="1" x14ac:dyDescent="0.5">
      <c r="A12317" s="50"/>
      <c r="B12317" s="8"/>
      <c r="C12317" s="49"/>
      <c r="D12317" s="8"/>
      <c r="E12317" s="8"/>
      <c r="F12317" s="8"/>
      <c r="G12317" s="8"/>
      <c r="H12317" s="15"/>
      <c r="I12317" s="27"/>
      <c r="K12317" s="27"/>
      <c r="L12317" s="8"/>
      <c r="M12317" s="8"/>
      <c r="N12317" s="8"/>
    </row>
    <row r="12318" spans="1:14" ht="21" customHeight="1" x14ac:dyDescent="0.5">
      <c r="A12318" s="50"/>
      <c r="B12318" s="8"/>
      <c r="C12318" s="49"/>
      <c r="D12318" s="8"/>
      <c r="E12318" s="8"/>
      <c r="F12318" s="8"/>
      <c r="G12318" s="8"/>
      <c r="H12318" s="15"/>
      <c r="I12318" s="27"/>
      <c r="K12318" s="27"/>
      <c r="L12318" s="8"/>
      <c r="M12318" s="8"/>
      <c r="N12318" s="8"/>
    </row>
    <row r="12319" spans="1:14" ht="21" customHeight="1" x14ac:dyDescent="0.5">
      <c r="A12319" s="50"/>
      <c r="B12319" s="8"/>
      <c r="C12319" s="49"/>
      <c r="D12319" s="8"/>
      <c r="E12319" s="8"/>
      <c r="F12319" s="8"/>
      <c r="G12319" s="8"/>
      <c r="H12319" s="15"/>
      <c r="I12319" s="27"/>
      <c r="K12319" s="27"/>
      <c r="L12319" s="8"/>
      <c r="M12319" s="8"/>
      <c r="N12319" s="8"/>
    </row>
    <row r="12320" spans="1:14" ht="21" customHeight="1" x14ac:dyDescent="0.5">
      <c r="A12320" s="50"/>
      <c r="B12320" s="8"/>
      <c r="C12320" s="49"/>
      <c r="D12320" s="8"/>
      <c r="E12320" s="8"/>
      <c r="F12320" s="8"/>
      <c r="G12320" s="8"/>
      <c r="H12320" s="15"/>
      <c r="I12320" s="27"/>
      <c r="K12320" s="27"/>
      <c r="L12320" s="8"/>
      <c r="M12320" s="8"/>
      <c r="N12320" s="8"/>
    </row>
    <row r="12321" spans="1:14" ht="21" customHeight="1" x14ac:dyDescent="0.5">
      <c r="A12321" s="50"/>
      <c r="B12321" s="8"/>
      <c r="C12321" s="49"/>
      <c r="D12321" s="8"/>
      <c r="E12321" s="8"/>
      <c r="F12321" s="8"/>
      <c r="G12321" s="8"/>
      <c r="H12321" s="15"/>
      <c r="I12321" s="27"/>
      <c r="K12321" s="27"/>
      <c r="L12321" s="8"/>
      <c r="M12321" s="8"/>
      <c r="N12321" s="8"/>
    </row>
    <row r="12322" spans="1:14" ht="21" customHeight="1" x14ac:dyDescent="0.5">
      <c r="A12322" s="50"/>
      <c r="B12322" s="8"/>
      <c r="C12322" s="49"/>
      <c r="D12322" s="8"/>
      <c r="E12322" s="8"/>
      <c r="F12322" s="8"/>
      <c r="G12322" s="8"/>
      <c r="H12322" s="15"/>
      <c r="I12322" s="27"/>
      <c r="K12322" s="27"/>
      <c r="L12322" s="8"/>
      <c r="M12322" s="8"/>
      <c r="N12322" s="8"/>
    </row>
    <row r="12323" spans="1:14" ht="21" customHeight="1" x14ac:dyDescent="0.5">
      <c r="A12323" s="50"/>
      <c r="B12323" s="8"/>
      <c r="C12323" s="49"/>
      <c r="D12323" s="8"/>
      <c r="E12323" s="8"/>
      <c r="F12323" s="8"/>
      <c r="G12323" s="8"/>
      <c r="H12323" s="15"/>
      <c r="I12323" s="27"/>
      <c r="K12323" s="27"/>
      <c r="L12323" s="8"/>
      <c r="M12323" s="8"/>
      <c r="N12323" s="8"/>
    </row>
    <row r="12324" spans="1:14" ht="21" customHeight="1" x14ac:dyDescent="0.5">
      <c r="A12324" s="50"/>
      <c r="B12324" s="8"/>
      <c r="C12324" s="49"/>
      <c r="D12324" s="8"/>
      <c r="E12324" s="8"/>
      <c r="F12324" s="8"/>
      <c r="G12324" s="8"/>
      <c r="H12324" s="15"/>
      <c r="I12324" s="27"/>
      <c r="K12324" s="27"/>
      <c r="L12324" s="8"/>
      <c r="M12324" s="8"/>
      <c r="N12324" s="8"/>
    </row>
    <row r="12325" spans="1:14" ht="21" customHeight="1" x14ac:dyDescent="0.5">
      <c r="A12325" s="50"/>
      <c r="B12325" s="8"/>
      <c r="C12325" s="49"/>
      <c r="D12325" s="8"/>
      <c r="E12325" s="8"/>
      <c r="F12325" s="8"/>
      <c r="G12325" s="8"/>
      <c r="H12325" s="15"/>
      <c r="I12325" s="27"/>
      <c r="K12325" s="27"/>
      <c r="L12325" s="8"/>
      <c r="M12325" s="8"/>
      <c r="N12325" s="8"/>
    </row>
    <row r="12326" spans="1:14" ht="21" customHeight="1" x14ac:dyDescent="0.5">
      <c r="A12326" s="50"/>
      <c r="B12326" s="8"/>
      <c r="C12326" s="49"/>
      <c r="D12326" s="8"/>
      <c r="E12326" s="8"/>
      <c r="F12326" s="8"/>
      <c r="G12326" s="8"/>
      <c r="H12326" s="15"/>
      <c r="I12326" s="27"/>
      <c r="K12326" s="27"/>
      <c r="L12326" s="8"/>
      <c r="M12326" s="8"/>
      <c r="N12326" s="8"/>
    </row>
    <row r="12327" spans="1:14" ht="21" customHeight="1" x14ac:dyDescent="0.5">
      <c r="A12327" s="50"/>
      <c r="B12327" s="8"/>
      <c r="C12327" s="49"/>
      <c r="D12327" s="8"/>
      <c r="E12327" s="8"/>
      <c r="F12327" s="8"/>
      <c r="G12327" s="8"/>
      <c r="H12327" s="15"/>
      <c r="I12327" s="27"/>
      <c r="K12327" s="27"/>
      <c r="L12327" s="8"/>
      <c r="M12327" s="8"/>
      <c r="N12327" s="8"/>
    </row>
    <row r="12328" spans="1:14" ht="21" customHeight="1" x14ac:dyDescent="0.5">
      <c r="A12328" s="50"/>
      <c r="B12328" s="8"/>
      <c r="C12328" s="49"/>
      <c r="D12328" s="8"/>
      <c r="E12328" s="8"/>
      <c r="F12328" s="8"/>
      <c r="G12328" s="8"/>
      <c r="H12328" s="15"/>
      <c r="I12328" s="27"/>
      <c r="K12328" s="27"/>
      <c r="L12328" s="8"/>
      <c r="M12328" s="8"/>
      <c r="N12328" s="8"/>
    </row>
    <row r="12329" spans="1:14" ht="21" customHeight="1" x14ac:dyDescent="0.5">
      <c r="A12329" s="50"/>
      <c r="B12329" s="8"/>
      <c r="C12329" s="49"/>
      <c r="D12329" s="8"/>
      <c r="E12329" s="8"/>
      <c r="F12329" s="8"/>
      <c r="G12329" s="8"/>
      <c r="H12329" s="15"/>
      <c r="I12329" s="27"/>
      <c r="K12329" s="27"/>
      <c r="L12329" s="8"/>
      <c r="M12329" s="8"/>
      <c r="N12329" s="8"/>
    </row>
    <row r="12330" spans="1:14" ht="21" customHeight="1" x14ac:dyDescent="0.5">
      <c r="A12330" s="50"/>
      <c r="B12330" s="8"/>
      <c r="C12330" s="49"/>
      <c r="D12330" s="8"/>
      <c r="E12330" s="8"/>
      <c r="F12330" s="8"/>
      <c r="G12330" s="8"/>
      <c r="H12330" s="15"/>
      <c r="I12330" s="27"/>
      <c r="K12330" s="27"/>
      <c r="L12330" s="8"/>
      <c r="M12330" s="8"/>
      <c r="N12330" s="8"/>
    </row>
    <row r="12331" spans="1:14" ht="21" customHeight="1" x14ac:dyDescent="0.5">
      <c r="A12331" s="50"/>
      <c r="B12331" s="8"/>
      <c r="C12331" s="49"/>
      <c r="D12331" s="8"/>
      <c r="E12331" s="8"/>
      <c r="F12331" s="8"/>
      <c r="G12331" s="8"/>
      <c r="H12331" s="15"/>
      <c r="I12331" s="27"/>
      <c r="K12331" s="27"/>
      <c r="L12331" s="8"/>
      <c r="M12331" s="8"/>
      <c r="N12331" s="8"/>
    </row>
    <row r="12332" spans="1:14" ht="21" customHeight="1" x14ac:dyDescent="0.5">
      <c r="A12332" s="50"/>
      <c r="B12332" s="8"/>
      <c r="C12332" s="49"/>
      <c r="D12332" s="8"/>
      <c r="E12332" s="8"/>
      <c r="F12332" s="8"/>
      <c r="G12332" s="8"/>
      <c r="H12332" s="15"/>
      <c r="I12332" s="27"/>
      <c r="K12332" s="27"/>
      <c r="L12332" s="8"/>
      <c r="M12332" s="8"/>
      <c r="N12332" s="8"/>
    </row>
    <row r="12333" spans="1:14" ht="21" customHeight="1" x14ac:dyDescent="0.5">
      <c r="A12333" s="50"/>
      <c r="B12333" s="8"/>
      <c r="C12333" s="49"/>
      <c r="D12333" s="8"/>
      <c r="E12333" s="8"/>
      <c r="F12333" s="8"/>
      <c r="G12333" s="8"/>
      <c r="H12333" s="15"/>
      <c r="I12333" s="27"/>
      <c r="K12333" s="27"/>
      <c r="L12333" s="8"/>
      <c r="M12333" s="8"/>
      <c r="N12333" s="8"/>
    </row>
    <row r="12334" spans="1:14" ht="21" customHeight="1" x14ac:dyDescent="0.5">
      <c r="A12334" s="50"/>
      <c r="B12334" s="8"/>
      <c r="C12334" s="49"/>
      <c r="D12334" s="8"/>
      <c r="E12334" s="8"/>
      <c r="F12334" s="8"/>
      <c r="G12334" s="8"/>
      <c r="H12334" s="15"/>
      <c r="I12334" s="27"/>
      <c r="K12334" s="27"/>
      <c r="L12334" s="8"/>
      <c r="M12334" s="8"/>
      <c r="N12334" s="8"/>
    </row>
    <row r="12335" spans="1:14" ht="21" customHeight="1" x14ac:dyDescent="0.5">
      <c r="A12335" s="50"/>
      <c r="B12335" s="8"/>
      <c r="C12335" s="49"/>
      <c r="D12335" s="8"/>
      <c r="E12335" s="8"/>
      <c r="F12335" s="8"/>
      <c r="G12335" s="8"/>
      <c r="H12335" s="15"/>
      <c r="I12335" s="27"/>
      <c r="K12335" s="27"/>
      <c r="L12335" s="8"/>
      <c r="M12335" s="8"/>
      <c r="N12335" s="8"/>
    </row>
    <row r="12336" spans="1:14" ht="21" customHeight="1" x14ac:dyDescent="0.5">
      <c r="A12336" s="50"/>
      <c r="B12336" s="8"/>
      <c r="C12336" s="49"/>
      <c r="D12336" s="8"/>
      <c r="E12336" s="8"/>
      <c r="F12336" s="8"/>
      <c r="G12336" s="8"/>
      <c r="H12336" s="15"/>
      <c r="I12336" s="27"/>
      <c r="K12336" s="27"/>
      <c r="L12336" s="8"/>
      <c r="M12336" s="8"/>
      <c r="N12336" s="8"/>
    </row>
    <row r="12337" spans="1:14" ht="21" customHeight="1" x14ac:dyDescent="0.5">
      <c r="A12337" s="50"/>
      <c r="B12337" s="8"/>
      <c r="C12337" s="49"/>
      <c r="D12337" s="8"/>
      <c r="E12337" s="8"/>
      <c r="F12337" s="8"/>
      <c r="G12337" s="8"/>
      <c r="H12337" s="15"/>
      <c r="I12337" s="27"/>
      <c r="K12337" s="27"/>
      <c r="L12337" s="8"/>
      <c r="M12337" s="8"/>
      <c r="N12337" s="8"/>
    </row>
    <row r="12338" spans="1:14" ht="21" customHeight="1" x14ac:dyDescent="0.5">
      <c r="A12338" s="50"/>
      <c r="B12338" s="8"/>
      <c r="C12338" s="49"/>
      <c r="D12338" s="8"/>
      <c r="E12338" s="8"/>
      <c r="F12338" s="8"/>
      <c r="G12338" s="8"/>
      <c r="H12338" s="15"/>
      <c r="I12338" s="27"/>
      <c r="K12338" s="27"/>
      <c r="L12338" s="8"/>
      <c r="M12338" s="8"/>
      <c r="N12338" s="8"/>
    </row>
    <row r="12339" spans="1:14" ht="21" customHeight="1" x14ac:dyDescent="0.5">
      <c r="A12339" s="50"/>
      <c r="B12339" s="8"/>
      <c r="C12339" s="49"/>
      <c r="D12339" s="8"/>
      <c r="E12339" s="8"/>
      <c r="F12339" s="8"/>
      <c r="G12339" s="8"/>
      <c r="H12339" s="15"/>
      <c r="I12339" s="27"/>
      <c r="K12339" s="27"/>
      <c r="L12339" s="8"/>
      <c r="M12339" s="8"/>
      <c r="N12339" s="8"/>
    </row>
    <row r="12340" spans="1:14" ht="21" customHeight="1" x14ac:dyDescent="0.5">
      <c r="A12340" s="50"/>
      <c r="B12340" s="8"/>
      <c r="C12340" s="49"/>
      <c r="D12340" s="8"/>
      <c r="E12340" s="8"/>
      <c r="F12340" s="8"/>
      <c r="G12340" s="8"/>
      <c r="H12340" s="15"/>
      <c r="I12340" s="27"/>
      <c r="K12340" s="27"/>
      <c r="L12340" s="8"/>
      <c r="M12340" s="8"/>
      <c r="N12340" s="8"/>
    </row>
    <row r="12341" spans="1:14" ht="21" customHeight="1" x14ac:dyDescent="0.5">
      <c r="A12341" s="50"/>
      <c r="B12341" s="8"/>
      <c r="C12341" s="49"/>
      <c r="D12341" s="8"/>
      <c r="E12341" s="8"/>
      <c r="F12341" s="8"/>
      <c r="G12341" s="8"/>
      <c r="H12341" s="15"/>
      <c r="I12341" s="27"/>
      <c r="K12341" s="27"/>
      <c r="L12341" s="8"/>
      <c r="M12341" s="8"/>
      <c r="N12341" s="8"/>
    </row>
    <row r="12342" spans="1:14" ht="21" customHeight="1" x14ac:dyDescent="0.5">
      <c r="A12342" s="50"/>
      <c r="B12342" s="8"/>
      <c r="C12342" s="49"/>
      <c r="D12342" s="8"/>
      <c r="E12342" s="8"/>
      <c r="F12342" s="8"/>
      <c r="G12342" s="8"/>
      <c r="H12342" s="15"/>
      <c r="I12342" s="27"/>
      <c r="K12342" s="27"/>
      <c r="L12342" s="8"/>
      <c r="M12342" s="8"/>
      <c r="N12342" s="8"/>
    </row>
    <row r="12343" spans="1:14" ht="21" customHeight="1" x14ac:dyDescent="0.5">
      <c r="A12343" s="50"/>
      <c r="B12343" s="8"/>
      <c r="C12343" s="49"/>
      <c r="D12343" s="8"/>
      <c r="E12343" s="8"/>
      <c r="F12343" s="8"/>
      <c r="G12343" s="8"/>
      <c r="H12343" s="15"/>
      <c r="I12343" s="27"/>
      <c r="K12343" s="27"/>
      <c r="L12343" s="8"/>
      <c r="M12343" s="8"/>
      <c r="N12343" s="8"/>
    </row>
    <row r="12344" spans="1:14" ht="21" customHeight="1" x14ac:dyDescent="0.5">
      <c r="A12344" s="50"/>
      <c r="B12344" s="8"/>
      <c r="C12344" s="49"/>
      <c r="D12344" s="8"/>
      <c r="E12344" s="8"/>
      <c r="F12344" s="8"/>
      <c r="G12344" s="8"/>
      <c r="H12344" s="15"/>
      <c r="I12344" s="27"/>
      <c r="K12344" s="27"/>
      <c r="L12344" s="8"/>
      <c r="M12344" s="8"/>
      <c r="N12344" s="8"/>
    </row>
    <row r="12345" spans="1:14" ht="21" customHeight="1" x14ac:dyDescent="0.5">
      <c r="A12345" s="50"/>
      <c r="B12345" s="8"/>
      <c r="C12345" s="49"/>
      <c r="D12345" s="8"/>
      <c r="E12345" s="8"/>
      <c r="F12345" s="8"/>
      <c r="G12345" s="8"/>
      <c r="H12345" s="15"/>
      <c r="I12345" s="27"/>
      <c r="K12345" s="27"/>
      <c r="L12345" s="8"/>
      <c r="M12345" s="8"/>
      <c r="N12345" s="8"/>
    </row>
    <row r="12346" spans="1:14" ht="21" customHeight="1" x14ac:dyDescent="0.5">
      <c r="A12346" s="50"/>
      <c r="B12346" s="8"/>
      <c r="C12346" s="49"/>
      <c r="D12346" s="8"/>
      <c r="E12346" s="8"/>
      <c r="F12346" s="8"/>
      <c r="G12346" s="8"/>
      <c r="H12346" s="15"/>
      <c r="I12346" s="27"/>
      <c r="K12346" s="27"/>
      <c r="L12346" s="8"/>
      <c r="M12346" s="8"/>
      <c r="N12346" s="8"/>
    </row>
    <row r="12347" spans="1:14" ht="21" customHeight="1" x14ac:dyDescent="0.5">
      <c r="A12347" s="50"/>
      <c r="B12347" s="8"/>
      <c r="C12347" s="49"/>
      <c r="D12347" s="8"/>
      <c r="E12347" s="8"/>
      <c r="F12347" s="8"/>
      <c r="G12347" s="8"/>
      <c r="H12347" s="15"/>
      <c r="I12347" s="27"/>
      <c r="K12347" s="27"/>
      <c r="L12347" s="8"/>
      <c r="M12347" s="8"/>
      <c r="N12347" s="8"/>
    </row>
    <row r="12348" spans="1:14" ht="21" customHeight="1" x14ac:dyDescent="0.5">
      <c r="A12348" s="50"/>
      <c r="B12348" s="8"/>
      <c r="C12348" s="49"/>
      <c r="D12348" s="8"/>
      <c r="E12348" s="8"/>
      <c r="F12348" s="8"/>
      <c r="G12348" s="8"/>
      <c r="H12348" s="15"/>
      <c r="I12348" s="27"/>
      <c r="K12348" s="27"/>
      <c r="L12348" s="8"/>
      <c r="M12348" s="8"/>
      <c r="N12348" s="8"/>
    </row>
    <row r="12349" spans="1:14" ht="21" customHeight="1" x14ac:dyDescent="0.5">
      <c r="A12349" s="50"/>
      <c r="B12349" s="8"/>
      <c r="C12349" s="49"/>
      <c r="D12349" s="8"/>
      <c r="E12349" s="8"/>
      <c r="F12349" s="8"/>
      <c r="G12349" s="8"/>
      <c r="H12349" s="15"/>
      <c r="I12349" s="27"/>
      <c r="K12349" s="27"/>
      <c r="L12349" s="8"/>
      <c r="M12349" s="8"/>
      <c r="N12349" s="8"/>
    </row>
    <row r="12350" spans="1:14" ht="21" customHeight="1" x14ac:dyDescent="0.5">
      <c r="A12350" s="50"/>
      <c r="B12350" s="8"/>
      <c r="C12350" s="49"/>
      <c r="D12350" s="8"/>
      <c r="E12350" s="8"/>
      <c r="F12350" s="8"/>
      <c r="G12350" s="8"/>
      <c r="H12350" s="15"/>
      <c r="I12350" s="27"/>
      <c r="K12350" s="27"/>
      <c r="L12350" s="8"/>
      <c r="M12350" s="8"/>
      <c r="N12350" s="8"/>
    </row>
    <row r="12351" spans="1:14" ht="21" customHeight="1" x14ac:dyDescent="0.5">
      <c r="A12351" s="50"/>
      <c r="B12351" s="8"/>
      <c r="C12351" s="49"/>
      <c r="D12351" s="8"/>
      <c r="E12351" s="8"/>
      <c r="F12351" s="8"/>
      <c r="G12351" s="8"/>
      <c r="H12351" s="15"/>
      <c r="I12351" s="27"/>
      <c r="K12351" s="27"/>
      <c r="L12351" s="8"/>
      <c r="M12351" s="8"/>
      <c r="N12351" s="8"/>
    </row>
    <row r="12352" spans="1:14" ht="21" customHeight="1" x14ac:dyDescent="0.5">
      <c r="A12352" s="50"/>
      <c r="B12352" s="8"/>
      <c r="C12352" s="49"/>
      <c r="D12352" s="8"/>
      <c r="E12352" s="8"/>
      <c r="F12352" s="8"/>
      <c r="G12352" s="8"/>
      <c r="H12352" s="15"/>
      <c r="I12352" s="27"/>
      <c r="K12352" s="27"/>
      <c r="L12352" s="8"/>
      <c r="M12352" s="8"/>
      <c r="N12352" s="8"/>
    </row>
    <row r="12353" spans="1:14" ht="21" customHeight="1" x14ac:dyDescent="0.5">
      <c r="A12353" s="50"/>
      <c r="B12353" s="8"/>
      <c r="C12353" s="49"/>
      <c r="D12353" s="8"/>
      <c r="E12353" s="8"/>
      <c r="F12353" s="8"/>
      <c r="G12353" s="8"/>
      <c r="H12353" s="15"/>
      <c r="I12353" s="27"/>
      <c r="K12353" s="27"/>
      <c r="L12353" s="8"/>
      <c r="M12353" s="8"/>
      <c r="N12353" s="8"/>
    </row>
    <row r="12354" spans="1:14" ht="21" customHeight="1" x14ac:dyDescent="0.5">
      <c r="A12354" s="50"/>
      <c r="B12354" s="8"/>
      <c r="C12354" s="49"/>
      <c r="D12354" s="8"/>
      <c r="E12354" s="8"/>
      <c r="F12354" s="8"/>
      <c r="G12354" s="8"/>
      <c r="H12354" s="15"/>
      <c r="I12354" s="27"/>
      <c r="K12354" s="27"/>
      <c r="L12354" s="8"/>
      <c r="M12354" s="8"/>
      <c r="N12354" s="8"/>
    </row>
    <row r="12355" spans="1:14" ht="21" customHeight="1" x14ac:dyDescent="0.5">
      <c r="A12355" s="50"/>
      <c r="B12355" s="8"/>
      <c r="C12355" s="49"/>
      <c r="D12355" s="8"/>
      <c r="E12355" s="8"/>
      <c r="F12355" s="8"/>
      <c r="G12355" s="8"/>
      <c r="H12355" s="15"/>
      <c r="I12355" s="27"/>
      <c r="K12355" s="27"/>
      <c r="L12355" s="8"/>
      <c r="M12355" s="8"/>
      <c r="N12355" s="8"/>
    </row>
    <row r="12356" spans="1:14" ht="21" customHeight="1" x14ac:dyDescent="0.5">
      <c r="A12356" s="50"/>
      <c r="B12356" s="8"/>
      <c r="C12356" s="49"/>
      <c r="D12356" s="8"/>
      <c r="E12356" s="8"/>
      <c r="F12356" s="8"/>
      <c r="G12356" s="8"/>
      <c r="H12356" s="15"/>
      <c r="I12356" s="27"/>
      <c r="K12356" s="27"/>
      <c r="L12356" s="8"/>
      <c r="M12356" s="8"/>
      <c r="N12356" s="8"/>
    </row>
    <row r="12357" spans="1:14" ht="21" customHeight="1" x14ac:dyDescent="0.5">
      <c r="A12357" s="50"/>
      <c r="B12357" s="8"/>
      <c r="C12357" s="49"/>
      <c r="D12357" s="8"/>
      <c r="E12357" s="8"/>
      <c r="F12357" s="8"/>
      <c r="G12357" s="8"/>
      <c r="H12357" s="15"/>
      <c r="I12357" s="27"/>
      <c r="K12357" s="27"/>
      <c r="L12357" s="8"/>
      <c r="M12357" s="8"/>
      <c r="N12357" s="8"/>
    </row>
    <row r="12358" spans="1:14" ht="21" customHeight="1" x14ac:dyDescent="0.5">
      <c r="A12358" s="50"/>
      <c r="B12358" s="8"/>
      <c r="C12358" s="49"/>
      <c r="D12358" s="8"/>
      <c r="E12358" s="8"/>
      <c r="F12358" s="8"/>
      <c r="G12358" s="8"/>
      <c r="H12358" s="15"/>
      <c r="I12358" s="27"/>
      <c r="K12358" s="27"/>
      <c r="L12358" s="8"/>
      <c r="M12358" s="8"/>
      <c r="N12358" s="8"/>
    </row>
    <row r="12359" spans="1:14" ht="21" customHeight="1" x14ac:dyDescent="0.5">
      <c r="A12359" s="50"/>
      <c r="B12359" s="8"/>
      <c r="C12359" s="49"/>
      <c r="D12359" s="8"/>
      <c r="E12359" s="8"/>
      <c r="F12359" s="8"/>
      <c r="G12359" s="8"/>
      <c r="H12359" s="15"/>
      <c r="I12359" s="27"/>
      <c r="K12359" s="27"/>
      <c r="L12359" s="8"/>
      <c r="M12359" s="8"/>
      <c r="N12359" s="8"/>
    </row>
    <row r="12360" spans="1:14" ht="21" customHeight="1" x14ac:dyDescent="0.5">
      <c r="A12360" s="50"/>
      <c r="B12360" s="8"/>
      <c r="C12360" s="49"/>
      <c r="D12360" s="8"/>
      <c r="E12360" s="8"/>
      <c r="F12360" s="8"/>
      <c r="G12360" s="8"/>
      <c r="H12360" s="15"/>
      <c r="I12360" s="27"/>
      <c r="K12360" s="27"/>
      <c r="L12360" s="8"/>
      <c r="M12360" s="8"/>
      <c r="N12360" s="8"/>
    </row>
    <row r="12361" spans="1:14" ht="21" customHeight="1" x14ac:dyDescent="0.5">
      <c r="A12361" s="50"/>
      <c r="B12361" s="8"/>
      <c r="C12361" s="49"/>
      <c r="D12361" s="8"/>
      <c r="E12361" s="8"/>
      <c r="F12361" s="8"/>
      <c r="G12361" s="8"/>
      <c r="H12361" s="15"/>
      <c r="I12361" s="27"/>
      <c r="K12361" s="27"/>
      <c r="L12361" s="8"/>
      <c r="M12361" s="8"/>
      <c r="N12361" s="8"/>
    </row>
    <row r="12362" spans="1:14" ht="21" customHeight="1" x14ac:dyDescent="0.5">
      <c r="A12362" s="50"/>
      <c r="B12362" s="8"/>
      <c r="C12362" s="49"/>
      <c r="D12362" s="8"/>
      <c r="E12362" s="8"/>
      <c r="F12362" s="8"/>
      <c r="G12362" s="8"/>
      <c r="H12362" s="15"/>
      <c r="I12362" s="27"/>
      <c r="K12362" s="27"/>
      <c r="L12362" s="8"/>
      <c r="M12362" s="8"/>
      <c r="N12362" s="8"/>
    </row>
    <row r="12363" spans="1:14" ht="21" customHeight="1" x14ac:dyDescent="0.5">
      <c r="A12363" s="50"/>
      <c r="B12363" s="8"/>
      <c r="C12363" s="49"/>
      <c r="D12363" s="8"/>
      <c r="E12363" s="8"/>
      <c r="F12363" s="8"/>
      <c r="G12363" s="8"/>
      <c r="H12363" s="15"/>
      <c r="I12363" s="27"/>
      <c r="K12363" s="27"/>
      <c r="L12363" s="8"/>
      <c r="M12363" s="8"/>
      <c r="N12363" s="8"/>
    </row>
    <row r="12364" spans="1:14" ht="21" customHeight="1" x14ac:dyDescent="0.5">
      <c r="A12364" s="50"/>
      <c r="B12364" s="8"/>
      <c r="C12364" s="49"/>
      <c r="D12364" s="8"/>
      <c r="E12364" s="8"/>
      <c r="F12364" s="8"/>
      <c r="G12364" s="8"/>
      <c r="H12364" s="15"/>
      <c r="I12364" s="27"/>
      <c r="K12364" s="27"/>
      <c r="L12364" s="8"/>
      <c r="M12364" s="8"/>
      <c r="N12364" s="8"/>
    </row>
    <row r="12365" spans="1:14" ht="21" customHeight="1" x14ac:dyDescent="0.5">
      <c r="A12365" s="50"/>
      <c r="B12365" s="8"/>
      <c r="C12365" s="49"/>
      <c r="D12365" s="8"/>
      <c r="E12365" s="8"/>
      <c r="F12365" s="8"/>
      <c r="G12365" s="8"/>
      <c r="H12365" s="15"/>
      <c r="I12365" s="27"/>
      <c r="K12365" s="27"/>
      <c r="L12365" s="8"/>
      <c r="M12365" s="8"/>
      <c r="N12365" s="8"/>
    </row>
    <row r="12366" spans="1:14" ht="21" customHeight="1" x14ac:dyDescent="0.5">
      <c r="A12366" s="50"/>
      <c r="B12366" s="8"/>
      <c r="C12366" s="49"/>
      <c r="D12366" s="8"/>
      <c r="E12366" s="8"/>
      <c r="F12366" s="8"/>
      <c r="G12366" s="8"/>
      <c r="H12366" s="15"/>
      <c r="I12366" s="27"/>
      <c r="K12366" s="27"/>
      <c r="L12366" s="8"/>
      <c r="M12366" s="8"/>
      <c r="N12366" s="8"/>
    </row>
    <row r="12367" spans="1:14" ht="21" customHeight="1" x14ac:dyDescent="0.5">
      <c r="A12367" s="50"/>
      <c r="B12367" s="8"/>
      <c r="C12367" s="49"/>
      <c r="D12367" s="8"/>
      <c r="E12367" s="8"/>
      <c r="F12367" s="8"/>
      <c r="G12367" s="8"/>
      <c r="H12367" s="15"/>
      <c r="I12367" s="27"/>
      <c r="K12367" s="27"/>
      <c r="L12367" s="8"/>
      <c r="M12367" s="8"/>
      <c r="N12367" s="8"/>
    </row>
    <row r="12368" spans="1:14" ht="21" customHeight="1" x14ac:dyDescent="0.5">
      <c r="A12368" s="50"/>
      <c r="B12368" s="8"/>
      <c r="C12368" s="49"/>
      <c r="D12368" s="8"/>
      <c r="E12368" s="8"/>
      <c r="F12368" s="8"/>
      <c r="G12368" s="8"/>
      <c r="H12368" s="15"/>
      <c r="I12368" s="27"/>
      <c r="K12368" s="27"/>
      <c r="L12368" s="8"/>
      <c r="M12368" s="8"/>
      <c r="N12368" s="8"/>
    </row>
    <row r="12369" spans="1:14" ht="21" customHeight="1" x14ac:dyDescent="0.5">
      <c r="A12369" s="50"/>
      <c r="B12369" s="8"/>
      <c r="C12369" s="49"/>
      <c r="D12369" s="8"/>
      <c r="E12369" s="8"/>
      <c r="F12369" s="8"/>
      <c r="G12369" s="8"/>
      <c r="H12369" s="15"/>
      <c r="I12369" s="27"/>
      <c r="K12369" s="27"/>
      <c r="L12369" s="8"/>
      <c r="M12369" s="8"/>
      <c r="N12369" s="8"/>
    </row>
    <row r="12370" spans="1:14" ht="21" customHeight="1" x14ac:dyDescent="0.5">
      <c r="A12370" s="50"/>
      <c r="B12370" s="8"/>
      <c r="C12370" s="49"/>
      <c r="D12370" s="8"/>
      <c r="E12370" s="8"/>
      <c r="F12370" s="8"/>
      <c r="G12370" s="8"/>
      <c r="H12370" s="15"/>
      <c r="I12370" s="27"/>
      <c r="K12370" s="27"/>
      <c r="L12370" s="8"/>
      <c r="M12370" s="8"/>
      <c r="N12370" s="8"/>
    </row>
    <row r="12371" spans="1:14" ht="21" customHeight="1" x14ac:dyDescent="0.5">
      <c r="A12371" s="50"/>
      <c r="B12371" s="8"/>
      <c r="C12371" s="49"/>
      <c r="D12371" s="8"/>
      <c r="E12371" s="8"/>
      <c r="F12371" s="8"/>
      <c r="G12371" s="8"/>
      <c r="H12371" s="15"/>
      <c r="I12371" s="27"/>
      <c r="K12371" s="27"/>
      <c r="L12371" s="8"/>
      <c r="M12371" s="8"/>
      <c r="N12371" s="8"/>
    </row>
    <row r="12372" spans="1:14" ht="21" customHeight="1" x14ac:dyDescent="0.5">
      <c r="A12372" s="50"/>
      <c r="B12372" s="8"/>
      <c r="C12372" s="49"/>
      <c r="D12372" s="8"/>
      <c r="E12372" s="8"/>
      <c r="F12372" s="8"/>
      <c r="G12372" s="8"/>
      <c r="H12372" s="15"/>
      <c r="I12372" s="27"/>
      <c r="K12372" s="27"/>
      <c r="L12372" s="8"/>
      <c r="M12372" s="8"/>
      <c r="N12372" s="8"/>
    </row>
    <row r="12373" spans="1:14" ht="21" customHeight="1" x14ac:dyDescent="0.5">
      <c r="A12373" s="50"/>
      <c r="B12373" s="8"/>
      <c r="C12373" s="49"/>
      <c r="D12373" s="8"/>
      <c r="E12373" s="8"/>
      <c r="F12373" s="8"/>
      <c r="G12373" s="8"/>
      <c r="H12373" s="15"/>
      <c r="I12373" s="27"/>
      <c r="K12373" s="27"/>
      <c r="L12373" s="8"/>
      <c r="M12373" s="8"/>
      <c r="N12373" s="8"/>
    </row>
    <row r="12374" spans="1:14" ht="21" customHeight="1" x14ac:dyDescent="0.5">
      <c r="A12374" s="50"/>
      <c r="B12374" s="8"/>
      <c r="C12374" s="49"/>
      <c r="D12374" s="8"/>
      <c r="E12374" s="8"/>
      <c r="F12374" s="8"/>
      <c r="G12374" s="8"/>
      <c r="H12374" s="15"/>
      <c r="I12374" s="27"/>
      <c r="K12374" s="27"/>
      <c r="L12374" s="8"/>
      <c r="M12374" s="8"/>
      <c r="N12374" s="8"/>
    </row>
    <row r="12375" spans="1:14" ht="21" customHeight="1" x14ac:dyDescent="0.5">
      <c r="A12375" s="50"/>
      <c r="B12375" s="8"/>
      <c r="C12375" s="49"/>
      <c r="D12375" s="8"/>
      <c r="E12375" s="8"/>
      <c r="F12375" s="8"/>
      <c r="G12375" s="8"/>
      <c r="H12375" s="15"/>
      <c r="I12375" s="27"/>
      <c r="K12375" s="27"/>
      <c r="L12375" s="8"/>
      <c r="M12375" s="8"/>
      <c r="N12375" s="8"/>
    </row>
    <row r="12376" spans="1:14" ht="21" customHeight="1" x14ac:dyDescent="0.5">
      <c r="A12376" s="50"/>
      <c r="B12376" s="8"/>
      <c r="C12376" s="49"/>
      <c r="D12376" s="8"/>
      <c r="E12376" s="8"/>
      <c r="F12376" s="8"/>
      <c r="G12376" s="8"/>
      <c r="H12376" s="15"/>
      <c r="I12376" s="27"/>
      <c r="K12376" s="27"/>
      <c r="L12376" s="8"/>
      <c r="M12376" s="8"/>
      <c r="N12376" s="8"/>
    </row>
    <row r="12377" spans="1:14" ht="21" customHeight="1" x14ac:dyDescent="0.5">
      <c r="A12377" s="50"/>
      <c r="B12377" s="8"/>
      <c r="C12377" s="49"/>
      <c r="D12377" s="8"/>
      <c r="E12377" s="8"/>
      <c r="F12377" s="8"/>
      <c r="G12377" s="8"/>
      <c r="H12377" s="15"/>
      <c r="I12377" s="27"/>
      <c r="K12377" s="27"/>
      <c r="L12377" s="8"/>
      <c r="M12377" s="8"/>
      <c r="N12377" s="8"/>
    </row>
    <row r="12378" spans="1:14" ht="21" customHeight="1" x14ac:dyDescent="0.5">
      <c r="A12378" s="50"/>
      <c r="B12378" s="8"/>
      <c r="C12378" s="49"/>
      <c r="D12378" s="8"/>
      <c r="E12378" s="8"/>
      <c r="F12378" s="8"/>
      <c r="G12378" s="8"/>
      <c r="H12378" s="15"/>
      <c r="I12378" s="27"/>
      <c r="K12378" s="27"/>
      <c r="L12378" s="8"/>
      <c r="M12378" s="8"/>
      <c r="N12378" s="8"/>
    </row>
    <row r="12379" spans="1:14" ht="21" customHeight="1" x14ac:dyDescent="0.5">
      <c r="A12379" s="50"/>
      <c r="B12379" s="8"/>
      <c r="C12379" s="49"/>
      <c r="D12379" s="8"/>
      <c r="E12379" s="8"/>
      <c r="F12379" s="8"/>
      <c r="G12379" s="8"/>
      <c r="H12379" s="15"/>
      <c r="I12379" s="27"/>
      <c r="K12379" s="27"/>
      <c r="L12379" s="8"/>
      <c r="M12379" s="8"/>
      <c r="N12379" s="8"/>
    </row>
    <row r="12380" spans="1:14" ht="21" customHeight="1" x14ac:dyDescent="0.5">
      <c r="A12380" s="50"/>
      <c r="B12380" s="8"/>
      <c r="C12380" s="49"/>
      <c r="D12380" s="8"/>
      <c r="E12380" s="8"/>
      <c r="F12380" s="8"/>
      <c r="G12380" s="8"/>
      <c r="H12380" s="15"/>
      <c r="I12380" s="27"/>
      <c r="K12380" s="27"/>
      <c r="L12380" s="8"/>
      <c r="M12380" s="8"/>
      <c r="N12380" s="8"/>
    </row>
    <row r="12381" spans="1:14" ht="21" customHeight="1" x14ac:dyDescent="0.5">
      <c r="A12381" s="50"/>
      <c r="B12381" s="8"/>
      <c r="C12381" s="49"/>
      <c r="D12381" s="8"/>
      <c r="E12381" s="8"/>
      <c r="F12381" s="8"/>
      <c r="G12381" s="8"/>
      <c r="H12381" s="15"/>
      <c r="I12381" s="27"/>
      <c r="K12381" s="27"/>
      <c r="L12381" s="8"/>
      <c r="M12381" s="8"/>
      <c r="N12381" s="8"/>
    </row>
    <row r="12382" spans="1:14" ht="21" customHeight="1" x14ac:dyDescent="0.5">
      <c r="A12382" s="50"/>
      <c r="B12382" s="8"/>
      <c r="C12382" s="49"/>
      <c r="D12382" s="8"/>
      <c r="E12382" s="8"/>
      <c r="F12382" s="8"/>
      <c r="G12382" s="8"/>
      <c r="H12382" s="15"/>
      <c r="I12382" s="27"/>
      <c r="K12382" s="27"/>
      <c r="L12382" s="8"/>
      <c r="M12382" s="8"/>
      <c r="N12382" s="8"/>
    </row>
    <row r="12383" spans="1:14" ht="21" customHeight="1" x14ac:dyDescent="0.5">
      <c r="A12383" s="50"/>
      <c r="B12383" s="8"/>
      <c r="C12383" s="49"/>
      <c r="D12383" s="8"/>
      <c r="E12383" s="8"/>
      <c r="F12383" s="8"/>
      <c r="G12383" s="8"/>
      <c r="H12383" s="15"/>
      <c r="I12383" s="27"/>
      <c r="K12383" s="27"/>
      <c r="L12383" s="8"/>
      <c r="M12383" s="8"/>
      <c r="N12383" s="8"/>
    </row>
    <row r="12384" spans="1:14" ht="21" customHeight="1" x14ac:dyDescent="0.5">
      <c r="A12384" s="50"/>
      <c r="B12384" s="8"/>
      <c r="C12384" s="49"/>
      <c r="D12384" s="8"/>
      <c r="E12384" s="8"/>
      <c r="F12384" s="8"/>
      <c r="G12384" s="8"/>
      <c r="H12384" s="15"/>
      <c r="I12384" s="27"/>
      <c r="K12384" s="27"/>
      <c r="L12384" s="8"/>
      <c r="M12384" s="8"/>
      <c r="N12384" s="8"/>
    </row>
    <row r="12385" spans="1:14" ht="21" customHeight="1" x14ac:dyDescent="0.5">
      <c r="A12385" s="50"/>
      <c r="B12385" s="8"/>
      <c r="C12385" s="49"/>
      <c r="D12385" s="8"/>
      <c r="E12385" s="8"/>
      <c r="F12385" s="8"/>
      <c r="G12385" s="8"/>
      <c r="H12385" s="15"/>
      <c r="I12385" s="27"/>
      <c r="K12385" s="27"/>
      <c r="L12385" s="8"/>
      <c r="M12385" s="8"/>
      <c r="N12385" s="8"/>
    </row>
    <row r="12386" spans="1:14" ht="21" customHeight="1" x14ac:dyDescent="0.5">
      <c r="A12386" s="50"/>
      <c r="B12386" s="8"/>
      <c r="C12386" s="49"/>
      <c r="D12386" s="8"/>
      <c r="E12386" s="8"/>
      <c r="F12386" s="8"/>
      <c r="G12386" s="8"/>
      <c r="H12386" s="15"/>
      <c r="I12386" s="27"/>
      <c r="K12386" s="27"/>
      <c r="L12386" s="8"/>
      <c r="M12386" s="8"/>
      <c r="N12386" s="8"/>
    </row>
    <row r="12387" spans="1:14" ht="21" customHeight="1" x14ac:dyDescent="0.5">
      <c r="A12387" s="50"/>
      <c r="B12387" s="8"/>
      <c r="C12387" s="49"/>
      <c r="D12387" s="8"/>
      <c r="E12387" s="8"/>
      <c r="F12387" s="8"/>
      <c r="G12387" s="8"/>
      <c r="H12387" s="15"/>
      <c r="I12387" s="27"/>
      <c r="K12387" s="27"/>
      <c r="L12387" s="8"/>
      <c r="M12387" s="8"/>
      <c r="N12387" s="8"/>
    </row>
    <row r="12388" spans="1:14" ht="21" customHeight="1" x14ac:dyDescent="0.5">
      <c r="A12388" s="50"/>
      <c r="B12388" s="8"/>
      <c r="C12388" s="49"/>
      <c r="D12388" s="8"/>
      <c r="E12388" s="8"/>
      <c r="F12388" s="8"/>
      <c r="G12388" s="8"/>
      <c r="H12388" s="15"/>
      <c r="I12388" s="27"/>
      <c r="K12388" s="27"/>
      <c r="L12388" s="8"/>
      <c r="M12388" s="8"/>
      <c r="N12388" s="8"/>
    </row>
    <row r="12389" spans="1:14" ht="21" customHeight="1" x14ac:dyDescent="0.5">
      <c r="A12389" s="50"/>
      <c r="B12389" s="8"/>
      <c r="C12389" s="49"/>
      <c r="D12389" s="8"/>
      <c r="E12389" s="8"/>
      <c r="F12389" s="8"/>
      <c r="G12389" s="8"/>
      <c r="H12389" s="15"/>
      <c r="I12389" s="27"/>
      <c r="K12389" s="27"/>
      <c r="L12389" s="8"/>
      <c r="M12389" s="8"/>
      <c r="N12389" s="8"/>
    </row>
    <row r="12390" spans="1:14" ht="21" customHeight="1" x14ac:dyDescent="0.5">
      <c r="A12390" s="50"/>
      <c r="B12390" s="8"/>
      <c r="C12390" s="49"/>
      <c r="D12390" s="8"/>
      <c r="E12390" s="8"/>
      <c r="F12390" s="8"/>
      <c r="G12390" s="8"/>
      <c r="H12390" s="15"/>
      <c r="I12390" s="27"/>
      <c r="K12390" s="27"/>
      <c r="L12390" s="8"/>
      <c r="M12390" s="8"/>
      <c r="N12390" s="8"/>
    </row>
    <row r="12391" spans="1:14" ht="21" customHeight="1" x14ac:dyDescent="0.5">
      <c r="A12391" s="50"/>
      <c r="B12391" s="8"/>
      <c r="C12391" s="49"/>
      <c r="D12391" s="8"/>
      <c r="E12391" s="8"/>
      <c r="F12391" s="8"/>
      <c r="G12391" s="8"/>
      <c r="H12391" s="15"/>
      <c r="I12391" s="27"/>
      <c r="K12391" s="27"/>
      <c r="L12391" s="8"/>
      <c r="M12391" s="8"/>
      <c r="N12391" s="8"/>
    </row>
    <row r="12392" spans="1:14" ht="21" customHeight="1" x14ac:dyDescent="0.5">
      <c r="A12392" s="50"/>
      <c r="B12392" s="8"/>
      <c r="C12392" s="49"/>
      <c r="D12392" s="8"/>
      <c r="E12392" s="8"/>
      <c r="F12392" s="8"/>
      <c r="G12392" s="8"/>
      <c r="H12392" s="15"/>
      <c r="I12392" s="27"/>
      <c r="K12392" s="27"/>
      <c r="L12392" s="8"/>
      <c r="M12392" s="8"/>
      <c r="N12392" s="8"/>
    </row>
    <row r="12393" spans="1:14" ht="21" customHeight="1" x14ac:dyDescent="0.5">
      <c r="A12393" s="50"/>
      <c r="B12393" s="8"/>
      <c r="C12393" s="49"/>
      <c r="D12393" s="8"/>
      <c r="E12393" s="8"/>
      <c r="F12393" s="8"/>
      <c r="G12393" s="8"/>
      <c r="H12393" s="15"/>
      <c r="I12393" s="27"/>
      <c r="K12393" s="27"/>
      <c r="L12393" s="8"/>
      <c r="M12393" s="8"/>
      <c r="N12393" s="8"/>
    </row>
    <row r="12394" spans="1:14" ht="21" customHeight="1" x14ac:dyDescent="0.5">
      <c r="A12394" s="50"/>
      <c r="B12394" s="8"/>
      <c r="C12394" s="49"/>
      <c r="D12394" s="8"/>
      <c r="E12394" s="8"/>
      <c r="F12394" s="8"/>
      <c r="G12394" s="8"/>
      <c r="H12394" s="15"/>
      <c r="I12394" s="27"/>
      <c r="K12394" s="27"/>
      <c r="L12394" s="8"/>
      <c r="M12394" s="8"/>
      <c r="N12394" s="8"/>
    </row>
    <row r="12395" spans="1:14" ht="21" customHeight="1" x14ac:dyDescent="0.5">
      <c r="A12395" s="50"/>
      <c r="B12395" s="8"/>
      <c r="C12395" s="49"/>
      <c r="D12395" s="8"/>
      <c r="E12395" s="8"/>
      <c r="F12395" s="8"/>
      <c r="G12395" s="8"/>
      <c r="H12395" s="15"/>
      <c r="I12395" s="27"/>
      <c r="K12395" s="27"/>
      <c r="L12395" s="8"/>
      <c r="M12395" s="8"/>
      <c r="N12395" s="8"/>
    </row>
    <row r="12396" spans="1:14" ht="21" customHeight="1" x14ac:dyDescent="0.5">
      <c r="A12396" s="50"/>
      <c r="B12396" s="8"/>
      <c r="C12396" s="49"/>
      <c r="D12396" s="8"/>
      <c r="E12396" s="8"/>
      <c r="F12396" s="8"/>
      <c r="G12396" s="8"/>
      <c r="H12396" s="15"/>
      <c r="I12396" s="27"/>
      <c r="K12396" s="27"/>
      <c r="L12396" s="8"/>
      <c r="M12396" s="8"/>
      <c r="N12396" s="8"/>
    </row>
    <row r="12397" spans="1:14" ht="21" customHeight="1" x14ac:dyDescent="0.5">
      <c r="A12397" s="50"/>
      <c r="B12397" s="8"/>
      <c r="C12397" s="49"/>
      <c r="D12397" s="8"/>
      <c r="E12397" s="8"/>
      <c r="F12397" s="8"/>
      <c r="G12397" s="8"/>
      <c r="H12397" s="15"/>
      <c r="I12397" s="27"/>
      <c r="K12397" s="27"/>
      <c r="L12397" s="8"/>
      <c r="M12397" s="8"/>
      <c r="N12397" s="8"/>
    </row>
    <row r="12398" spans="1:14" ht="21" customHeight="1" x14ac:dyDescent="0.5">
      <c r="A12398" s="50"/>
      <c r="B12398" s="8"/>
      <c r="C12398" s="49"/>
      <c r="D12398" s="8"/>
      <c r="E12398" s="8"/>
      <c r="F12398" s="8"/>
      <c r="G12398" s="8"/>
      <c r="H12398" s="15"/>
      <c r="I12398" s="27"/>
      <c r="K12398" s="27"/>
      <c r="L12398" s="8"/>
      <c r="M12398" s="8"/>
      <c r="N12398" s="8"/>
    </row>
    <row r="12399" spans="1:14" ht="21" customHeight="1" x14ac:dyDescent="0.5">
      <c r="A12399" s="50"/>
      <c r="B12399" s="8"/>
      <c r="C12399" s="49"/>
      <c r="D12399" s="8"/>
      <c r="E12399" s="8"/>
      <c r="F12399" s="8"/>
      <c r="G12399" s="8"/>
      <c r="H12399" s="15"/>
      <c r="I12399" s="27"/>
      <c r="K12399" s="27"/>
      <c r="L12399" s="8"/>
      <c r="M12399" s="8"/>
      <c r="N12399" s="8"/>
    </row>
    <row r="12400" spans="1:14" ht="21" customHeight="1" x14ac:dyDescent="0.5">
      <c r="A12400" s="50"/>
      <c r="B12400" s="8"/>
      <c r="C12400" s="49"/>
      <c r="D12400" s="8"/>
      <c r="E12400" s="8"/>
      <c r="F12400" s="8"/>
      <c r="G12400" s="8"/>
      <c r="H12400" s="15"/>
      <c r="I12400" s="27"/>
      <c r="K12400" s="27"/>
      <c r="L12400" s="8"/>
      <c r="M12400" s="8"/>
      <c r="N12400" s="8"/>
    </row>
    <row r="12401" spans="1:14" ht="21" customHeight="1" x14ac:dyDescent="0.5">
      <c r="A12401" s="50"/>
      <c r="B12401" s="8"/>
      <c r="C12401" s="49"/>
      <c r="D12401" s="8"/>
      <c r="E12401" s="8"/>
      <c r="F12401" s="8"/>
      <c r="G12401" s="8"/>
      <c r="H12401" s="15"/>
      <c r="I12401" s="27"/>
      <c r="K12401" s="27"/>
      <c r="L12401" s="8"/>
      <c r="M12401" s="8"/>
      <c r="N12401" s="8"/>
    </row>
    <row r="12402" spans="1:14" ht="21" customHeight="1" x14ac:dyDescent="0.5">
      <c r="A12402" s="50"/>
      <c r="B12402" s="8"/>
      <c r="C12402" s="49"/>
      <c r="D12402" s="8"/>
      <c r="E12402" s="8"/>
      <c r="F12402" s="8"/>
      <c r="G12402" s="8"/>
      <c r="H12402" s="15"/>
      <c r="I12402" s="27"/>
      <c r="K12402" s="27"/>
      <c r="L12402" s="8"/>
      <c r="M12402" s="8"/>
      <c r="N12402" s="8"/>
    </row>
    <row r="12403" spans="1:14" ht="21" customHeight="1" x14ac:dyDescent="0.5">
      <c r="A12403" s="50"/>
      <c r="B12403" s="8"/>
      <c r="C12403" s="49"/>
      <c r="D12403" s="8"/>
      <c r="E12403" s="8"/>
      <c r="F12403" s="8"/>
      <c r="G12403" s="8"/>
      <c r="H12403" s="15"/>
      <c r="I12403" s="27"/>
      <c r="K12403" s="27"/>
      <c r="L12403" s="8"/>
      <c r="M12403" s="8"/>
      <c r="N12403" s="8"/>
    </row>
    <row r="12404" spans="1:14" ht="21" customHeight="1" x14ac:dyDescent="0.5">
      <c r="A12404" s="50"/>
      <c r="B12404" s="8"/>
      <c r="C12404" s="49"/>
      <c r="D12404" s="8"/>
      <c r="E12404" s="8"/>
      <c r="F12404" s="8"/>
      <c r="G12404" s="8"/>
      <c r="H12404" s="15"/>
      <c r="I12404" s="27"/>
      <c r="K12404" s="27"/>
      <c r="L12404" s="8"/>
      <c r="M12404" s="8"/>
      <c r="N12404" s="8"/>
    </row>
    <row r="12405" spans="1:14" ht="21" customHeight="1" x14ac:dyDescent="0.5">
      <c r="A12405" s="50"/>
      <c r="B12405" s="8"/>
      <c r="C12405" s="49"/>
      <c r="D12405" s="8"/>
      <c r="E12405" s="8"/>
      <c r="F12405" s="8"/>
      <c r="G12405" s="8"/>
      <c r="H12405" s="15"/>
      <c r="I12405" s="27"/>
      <c r="K12405" s="27"/>
      <c r="L12405" s="8"/>
      <c r="M12405" s="8"/>
      <c r="N12405" s="8"/>
    </row>
    <row r="12406" spans="1:14" ht="21" customHeight="1" x14ac:dyDescent="0.5">
      <c r="A12406" s="50"/>
      <c r="B12406" s="8"/>
      <c r="C12406" s="49"/>
      <c r="D12406" s="8"/>
      <c r="E12406" s="8"/>
      <c r="F12406" s="8"/>
      <c r="G12406" s="8"/>
      <c r="H12406" s="15"/>
      <c r="I12406" s="27"/>
      <c r="K12406" s="27"/>
      <c r="L12406" s="8"/>
      <c r="M12406" s="8"/>
      <c r="N12406" s="8"/>
    </row>
    <row r="12407" spans="1:14" ht="21" customHeight="1" x14ac:dyDescent="0.5">
      <c r="A12407" s="50"/>
      <c r="B12407" s="8"/>
      <c r="C12407" s="49"/>
      <c r="D12407" s="8"/>
      <c r="E12407" s="8"/>
      <c r="F12407" s="8"/>
      <c r="G12407" s="8"/>
      <c r="H12407" s="15"/>
      <c r="I12407" s="27"/>
      <c r="K12407" s="27"/>
      <c r="L12407" s="8"/>
      <c r="M12407" s="8"/>
      <c r="N12407" s="8"/>
    </row>
    <row r="12408" spans="1:14" ht="21" customHeight="1" x14ac:dyDescent="0.5">
      <c r="A12408" s="50"/>
      <c r="B12408" s="8"/>
      <c r="C12408" s="49"/>
      <c r="D12408" s="8"/>
      <c r="E12408" s="8"/>
      <c r="F12408" s="8"/>
      <c r="G12408" s="8"/>
      <c r="H12408" s="15"/>
      <c r="I12408" s="27"/>
      <c r="K12408" s="27"/>
      <c r="L12408" s="8"/>
      <c r="M12408" s="8"/>
      <c r="N12408" s="8"/>
    </row>
    <row r="12409" spans="1:14" ht="21" customHeight="1" x14ac:dyDescent="0.5">
      <c r="A12409" s="50"/>
      <c r="B12409" s="8"/>
      <c r="C12409" s="49"/>
      <c r="D12409" s="8"/>
      <c r="E12409" s="8"/>
      <c r="F12409" s="8"/>
      <c r="G12409" s="8"/>
      <c r="H12409" s="15"/>
      <c r="I12409" s="27"/>
      <c r="K12409" s="27"/>
      <c r="L12409" s="8"/>
      <c r="M12409" s="8"/>
      <c r="N12409" s="8"/>
    </row>
    <row r="12410" spans="1:14" ht="21" customHeight="1" x14ac:dyDescent="0.5">
      <c r="A12410" s="50"/>
      <c r="B12410" s="8"/>
      <c r="C12410" s="49"/>
      <c r="D12410" s="8"/>
      <c r="E12410" s="8"/>
      <c r="F12410" s="8"/>
      <c r="G12410" s="8"/>
      <c r="H12410" s="15"/>
      <c r="I12410" s="27"/>
      <c r="K12410" s="27"/>
      <c r="L12410" s="8"/>
      <c r="M12410" s="8"/>
      <c r="N12410" s="8"/>
    </row>
    <row r="12411" spans="1:14" ht="21" customHeight="1" x14ac:dyDescent="0.5">
      <c r="A12411" s="50"/>
      <c r="B12411" s="8"/>
      <c r="C12411" s="49"/>
      <c r="D12411" s="8"/>
      <c r="E12411" s="8"/>
      <c r="F12411" s="8"/>
      <c r="G12411" s="8"/>
      <c r="H12411" s="15"/>
      <c r="I12411" s="27"/>
      <c r="K12411" s="27"/>
      <c r="L12411" s="8"/>
      <c r="M12411" s="8"/>
      <c r="N12411" s="8"/>
    </row>
    <row r="12412" spans="1:14" ht="21" customHeight="1" x14ac:dyDescent="0.5">
      <c r="A12412" s="50"/>
      <c r="B12412" s="8"/>
      <c r="C12412" s="49"/>
      <c r="D12412" s="8"/>
      <c r="E12412" s="8"/>
      <c r="F12412" s="8"/>
      <c r="G12412" s="8"/>
      <c r="H12412" s="15"/>
      <c r="I12412" s="27"/>
      <c r="K12412" s="27"/>
      <c r="L12412" s="8"/>
      <c r="M12412" s="8"/>
      <c r="N12412" s="8"/>
    </row>
    <row r="12413" spans="1:14" ht="21" customHeight="1" x14ac:dyDescent="0.5">
      <c r="A12413" s="50"/>
      <c r="B12413" s="8"/>
      <c r="C12413" s="49"/>
      <c r="D12413" s="8"/>
      <c r="E12413" s="8"/>
      <c r="F12413" s="8"/>
      <c r="G12413" s="8"/>
      <c r="H12413" s="15"/>
      <c r="I12413" s="27"/>
      <c r="K12413" s="27"/>
      <c r="L12413" s="8"/>
      <c r="M12413" s="8"/>
      <c r="N12413" s="8"/>
    </row>
    <row r="12414" spans="1:14" ht="21" customHeight="1" x14ac:dyDescent="0.5">
      <c r="A12414" s="50"/>
      <c r="B12414" s="8"/>
      <c r="C12414" s="49"/>
      <c r="D12414" s="8"/>
      <c r="E12414" s="8"/>
      <c r="F12414" s="8"/>
      <c r="G12414" s="8"/>
      <c r="H12414" s="15"/>
      <c r="I12414" s="27"/>
      <c r="K12414" s="27"/>
      <c r="L12414" s="8"/>
      <c r="M12414" s="8"/>
      <c r="N12414" s="8"/>
    </row>
    <row r="12415" spans="1:14" ht="21" customHeight="1" x14ac:dyDescent="0.5">
      <c r="A12415" s="50"/>
      <c r="B12415" s="8"/>
      <c r="C12415" s="49"/>
      <c r="D12415" s="8"/>
      <c r="E12415" s="8"/>
      <c r="F12415" s="8"/>
      <c r="G12415" s="8"/>
      <c r="H12415" s="15"/>
      <c r="I12415" s="27"/>
      <c r="K12415" s="27"/>
      <c r="L12415" s="8"/>
      <c r="M12415" s="8"/>
      <c r="N12415" s="8"/>
    </row>
    <row r="12416" spans="1:14" ht="21" customHeight="1" x14ac:dyDescent="0.5">
      <c r="A12416" s="50"/>
      <c r="B12416" s="8"/>
      <c r="C12416" s="49"/>
      <c r="D12416" s="8"/>
      <c r="E12416" s="8"/>
      <c r="F12416" s="8"/>
      <c r="G12416" s="8"/>
      <c r="H12416" s="15"/>
      <c r="I12416" s="27"/>
      <c r="K12416" s="27"/>
      <c r="L12416" s="8"/>
      <c r="M12416" s="8"/>
      <c r="N12416" s="8"/>
    </row>
    <row r="12417" spans="1:14" ht="21" customHeight="1" x14ac:dyDescent="0.5">
      <c r="A12417" s="50"/>
      <c r="B12417" s="8"/>
      <c r="C12417" s="49"/>
      <c r="D12417" s="8"/>
      <c r="E12417" s="8"/>
      <c r="F12417" s="8"/>
      <c r="G12417" s="8"/>
      <c r="H12417" s="15"/>
      <c r="I12417" s="27"/>
      <c r="K12417" s="27"/>
      <c r="L12417" s="8"/>
      <c r="M12417" s="8"/>
      <c r="N12417" s="8"/>
    </row>
    <row r="12418" spans="1:14" ht="21" customHeight="1" x14ac:dyDescent="0.5">
      <c r="A12418" s="50"/>
      <c r="B12418" s="8"/>
      <c r="C12418" s="49"/>
      <c r="D12418" s="8"/>
      <c r="E12418" s="8"/>
      <c r="F12418" s="8"/>
      <c r="G12418" s="8"/>
      <c r="H12418" s="15"/>
      <c r="I12418" s="27"/>
      <c r="K12418" s="27"/>
      <c r="L12418" s="8"/>
      <c r="M12418" s="8"/>
      <c r="N12418" s="8"/>
    </row>
    <row r="12419" spans="1:14" ht="21" customHeight="1" x14ac:dyDescent="0.5">
      <c r="A12419" s="50"/>
      <c r="B12419" s="8"/>
      <c r="C12419" s="49"/>
      <c r="D12419" s="8"/>
      <c r="E12419" s="8"/>
      <c r="F12419" s="8"/>
      <c r="G12419" s="8"/>
      <c r="H12419" s="15"/>
      <c r="I12419" s="27"/>
      <c r="K12419" s="27"/>
      <c r="L12419" s="8"/>
      <c r="M12419" s="8"/>
      <c r="N12419" s="8"/>
    </row>
    <row r="12420" spans="1:14" ht="21" customHeight="1" x14ac:dyDescent="0.5">
      <c r="A12420" s="50"/>
      <c r="B12420" s="8"/>
      <c r="C12420" s="49"/>
      <c r="D12420" s="8"/>
      <c r="E12420" s="8"/>
      <c r="F12420" s="8"/>
      <c r="G12420" s="8"/>
      <c r="H12420" s="15"/>
      <c r="I12420" s="27"/>
      <c r="K12420" s="27"/>
      <c r="L12420" s="8"/>
      <c r="M12420" s="8"/>
      <c r="N12420" s="8"/>
    </row>
    <row r="12421" spans="1:14" ht="21" customHeight="1" x14ac:dyDescent="0.5">
      <c r="A12421" s="50"/>
      <c r="B12421" s="8"/>
      <c r="C12421" s="49"/>
      <c r="D12421" s="8"/>
      <c r="E12421" s="8"/>
      <c r="F12421" s="8"/>
      <c r="G12421" s="8"/>
      <c r="H12421" s="15"/>
      <c r="I12421" s="27"/>
      <c r="K12421" s="27"/>
      <c r="L12421" s="8"/>
      <c r="M12421" s="8"/>
      <c r="N12421" s="8"/>
    </row>
    <row r="12422" spans="1:14" ht="21" customHeight="1" x14ac:dyDescent="0.5">
      <c r="A12422" s="50"/>
      <c r="B12422" s="8"/>
      <c r="C12422" s="49"/>
      <c r="D12422" s="8"/>
      <c r="E12422" s="8"/>
      <c r="F12422" s="8"/>
      <c r="G12422" s="8"/>
      <c r="H12422" s="15"/>
      <c r="I12422" s="27"/>
      <c r="K12422" s="27"/>
      <c r="L12422" s="8"/>
      <c r="M12422" s="8"/>
      <c r="N12422" s="8"/>
    </row>
    <row r="12423" spans="1:14" ht="21" customHeight="1" x14ac:dyDescent="0.5">
      <c r="A12423" s="50"/>
      <c r="B12423" s="8"/>
      <c r="C12423" s="49"/>
      <c r="D12423" s="8"/>
      <c r="E12423" s="8"/>
      <c r="F12423" s="8"/>
      <c r="G12423" s="8"/>
      <c r="H12423" s="15"/>
      <c r="I12423" s="27"/>
      <c r="K12423" s="27"/>
      <c r="L12423" s="8"/>
      <c r="M12423" s="8"/>
      <c r="N12423" s="8"/>
    </row>
    <row r="12424" spans="1:14" ht="21" customHeight="1" x14ac:dyDescent="0.5">
      <c r="A12424" s="50"/>
      <c r="B12424" s="8"/>
      <c r="C12424" s="49"/>
      <c r="D12424" s="8"/>
      <c r="E12424" s="8"/>
      <c r="F12424" s="8"/>
      <c r="G12424" s="8"/>
      <c r="H12424" s="15"/>
      <c r="I12424" s="27"/>
      <c r="K12424" s="27"/>
      <c r="L12424" s="8"/>
      <c r="M12424" s="8"/>
      <c r="N12424" s="8"/>
    </row>
    <row r="12425" spans="1:14" ht="21" customHeight="1" x14ac:dyDescent="0.5">
      <c r="A12425" s="50"/>
      <c r="B12425" s="8"/>
      <c r="C12425" s="49"/>
      <c r="D12425" s="8"/>
      <c r="E12425" s="8"/>
      <c r="F12425" s="8"/>
      <c r="G12425" s="8"/>
      <c r="H12425" s="15"/>
      <c r="I12425" s="27"/>
      <c r="K12425" s="27"/>
      <c r="L12425" s="8"/>
      <c r="M12425" s="8"/>
      <c r="N12425" s="8"/>
    </row>
    <row r="12426" spans="1:14" ht="21" customHeight="1" x14ac:dyDescent="0.5">
      <c r="A12426" s="50"/>
      <c r="B12426" s="8"/>
      <c r="C12426" s="49"/>
      <c r="D12426" s="8"/>
      <c r="E12426" s="8"/>
      <c r="F12426" s="8"/>
      <c r="G12426" s="8"/>
      <c r="H12426" s="15"/>
      <c r="I12426" s="27"/>
      <c r="K12426" s="27"/>
      <c r="L12426" s="8"/>
      <c r="M12426" s="8"/>
      <c r="N12426" s="8"/>
    </row>
    <row r="12427" spans="1:14" ht="21" customHeight="1" x14ac:dyDescent="0.5">
      <c r="A12427" s="50"/>
      <c r="B12427" s="8"/>
      <c r="C12427" s="49"/>
      <c r="D12427" s="8"/>
      <c r="E12427" s="8"/>
      <c r="F12427" s="8"/>
      <c r="G12427" s="8"/>
      <c r="H12427" s="15"/>
      <c r="I12427" s="27"/>
      <c r="K12427" s="27"/>
      <c r="L12427" s="8"/>
      <c r="M12427" s="8"/>
      <c r="N12427" s="8"/>
    </row>
    <row r="12428" spans="1:14" ht="21" customHeight="1" x14ac:dyDescent="0.5">
      <c r="A12428" s="50"/>
      <c r="B12428" s="8"/>
      <c r="C12428" s="49"/>
      <c r="D12428" s="8"/>
      <c r="E12428" s="8"/>
      <c r="F12428" s="8"/>
      <c r="G12428" s="8"/>
      <c r="H12428" s="15"/>
      <c r="I12428" s="27"/>
      <c r="K12428" s="27"/>
      <c r="L12428" s="8"/>
      <c r="M12428" s="8"/>
      <c r="N12428" s="8"/>
    </row>
    <row r="12429" spans="1:14" ht="21" customHeight="1" x14ac:dyDescent="0.5">
      <c r="A12429" s="50"/>
      <c r="B12429" s="8"/>
      <c r="C12429" s="49"/>
      <c r="D12429" s="8"/>
      <c r="E12429" s="8"/>
      <c r="F12429" s="8"/>
      <c r="G12429" s="8"/>
      <c r="H12429" s="15"/>
      <c r="I12429" s="27"/>
      <c r="K12429" s="27"/>
      <c r="L12429" s="8"/>
      <c r="M12429" s="8"/>
      <c r="N12429" s="8"/>
    </row>
    <row r="12430" spans="1:14" ht="21" customHeight="1" x14ac:dyDescent="0.5">
      <c r="A12430" s="50"/>
      <c r="B12430" s="8"/>
      <c r="C12430" s="49"/>
      <c r="D12430" s="8"/>
      <c r="E12430" s="8"/>
      <c r="F12430" s="8"/>
      <c r="G12430" s="8"/>
      <c r="H12430" s="15"/>
      <c r="I12430" s="27"/>
      <c r="K12430" s="27"/>
      <c r="L12430" s="8"/>
      <c r="M12430" s="8"/>
      <c r="N12430" s="8"/>
    </row>
    <row r="12431" spans="1:14" ht="21" customHeight="1" x14ac:dyDescent="0.5">
      <c r="A12431" s="50"/>
      <c r="B12431" s="8"/>
      <c r="C12431" s="49"/>
      <c r="D12431" s="8"/>
      <c r="E12431" s="8"/>
      <c r="F12431" s="8"/>
      <c r="G12431" s="8"/>
      <c r="H12431" s="15"/>
      <c r="I12431" s="27"/>
      <c r="K12431" s="27"/>
      <c r="L12431" s="8"/>
      <c r="M12431" s="8"/>
      <c r="N12431" s="8"/>
    </row>
    <row r="12432" spans="1:14" ht="21" customHeight="1" x14ac:dyDescent="0.5">
      <c r="A12432" s="50"/>
      <c r="B12432" s="8"/>
      <c r="C12432" s="49"/>
      <c r="D12432" s="8"/>
      <c r="E12432" s="8"/>
      <c r="F12432" s="8"/>
      <c r="G12432" s="8"/>
      <c r="H12432" s="15"/>
      <c r="I12432" s="27"/>
      <c r="K12432" s="27"/>
      <c r="L12432" s="8"/>
      <c r="M12432" s="8"/>
      <c r="N12432" s="8"/>
    </row>
    <row r="12433" spans="1:14" ht="21" customHeight="1" x14ac:dyDescent="0.5">
      <c r="A12433" s="50"/>
      <c r="B12433" s="8"/>
      <c r="C12433" s="49"/>
      <c r="D12433" s="8"/>
      <c r="E12433" s="8"/>
      <c r="F12433" s="8"/>
      <c r="G12433" s="8"/>
      <c r="H12433" s="15"/>
      <c r="I12433" s="27"/>
      <c r="K12433" s="27"/>
      <c r="L12433" s="8"/>
      <c r="M12433" s="8"/>
      <c r="N12433" s="8"/>
    </row>
    <row r="12434" spans="1:14" ht="21" customHeight="1" x14ac:dyDescent="0.5">
      <c r="A12434" s="50"/>
      <c r="B12434" s="8"/>
      <c r="C12434" s="49"/>
      <c r="D12434" s="8"/>
      <c r="E12434" s="8"/>
      <c r="F12434" s="8"/>
      <c r="G12434" s="8"/>
      <c r="H12434" s="15"/>
      <c r="I12434" s="27"/>
      <c r="K12434" s="27"/>
      <c r="L12434" s="8"/>
      <c r="M12434" s="8"/>
      <c r="N12434" s="8"/>
    </row>
    <row r="12435" spans="1:14" ht="21" customHeight="1" x14ac:dyDescent="0.5">
      <c r="A12435" s="50"/>
      <c r="B12435" s="8"/>
      <c r="C12435" s="49"/>
      <c r="D12435" s="8"/>
      <c r="E12435" s="8"/>
      <c r="F12435" s="8"/>
      <c r="G12435" s="8"/>
      <c r="H12435" s="15"/>
      <c r="I12435" s="27"/>
      <c r="K12435" s="27"/>
      <c r="L12435" s="8"/>
      <c r="M12435" s="8"/>
      <c r="N12435" s="8"/>
    </row>
    <row r="12436" spans="1:14" ht="21" customHeight="1" x14ac:dyDescent="0.5">
      <c r="A12436" s="50"/>
      <c r="B12436" s="8"/>
      <c r="C12436" s="49"/>
      <c r="D12436" s="8"/>
      <c r="E12436" s="8"/>
      <c r="F12436" s="8"/>
      <c r="G12436" s="8"/>
      <c r="H12436" s="15"/>
      <c r="I12436" s="27"/>
      <c r="K12436" s="27"/>
      <c r="L12436" s="8"/>
      <c r="M12436" s="8"/>
      <c r="N12436" s="8"/>
    </row>
    <row r="12437" spans="1:14" ht="21" customHeight="1" x14ac:dyDescent="0.5">
      <c r="A12437" s="50"/>
      <c r="B12437" s="8"/>
      <c r="C12437" s="49"/>
      <c r="D12437" s="8"/>
      <c r="E12437" s="8"/>
      <c r="F12437" s="8"/>
      <c r="G12437" s="8"/>
      <c r="H12437" s="15"/>
      <c r="I12437" s="27"/>
      <c r="K12437" s="27"/>
      <c r="L12437" s="8"/>
      <c r="M12437" s="8"/>
      <c r="N12437" s="8"/>
    </row>
    <row r="12438" spans="1:14" ht="21" customHeight="1" x14ac:dyDescent="0.5">
      <c r="A12438" s="50"/>
      <c r="B12438" s="8"/>
      <c r="C12438" s="49"/>
      <c r="D12438" s="8"/>
      <c r="E12438" s="8"/>
      <c r="F12438" s="8"/>
      <c r="G12438" s="8"/>
      <c r="H12438" s="15"/>
      <c r="I12438" s="27"/>
      <c r="K12438" s="27"/>
      <c r="L12438" s="8"/>
      <c r="M12438" s="8"/>
      <c r="N12438" s="8"/>
    </row>
    <row r="12439" spans="1:14" ht="21" customHeight="1" x14ac:dyDescent="0.5">
      <c r="A12439" s="50"/>
      <c r="B12439" s="8"/>
      <c r="C12439" s="49"/>
      <c r="D12439" s="8"/>
      <c r="E12439" s="8"/>
      <c r="F12439" s="8"/>
      <c r="G12439" s="8"/>
      <c r="H12439" s="15"/>
      <c r="I12439" s="27"/>
      <c r="K12439" s="27"/>
      <c r="L12439" s="8"/>
      <c r="M12439" s="8"/>
      <c r="N12439" s="8"/>
    </row>
    <row r="12440" spans="1:14" ht="21" customHeight="1" x14ac:dyDescent="0.5">
      <c r="A12440" s="50"/>
      <c r="B12440" s="8"/>
      <c r="C12440" s="49"/>
      <c r="D12440" s="8"/>
      <c r="E12440" s="8"/>
      <c r="F12440" s="8"/>
      <c r="G12440" s="8"/>
      <c r="H12440" s="15"/>
      <c r="I12440" s="27"/>
      <c r="K12440" s="27"/>
      <c r="L12440" s="8"/>
      <c r="M12440" s="8"/>
      <c r="N12440" s="8"/>
    </row>
    <row r="12441" spans="1:14" ht="21" customHeight="1" x14ac:dyDescent="0.5">
      <c r="A12441" s="50"/>
      <c r="B12441" s="8"/>
      <c r="C12441" s="49"/>
      <c r="D12441" s="8"/>
      <c r="E12441" s="8"/>
      <c r="F12441" s="8"/>
      <c r="G12441" s="8"/>
      <c r="H12441" s="15"/>
      <c r="I12441" s="27"/>
      <c r="K12441" s="27"/>
      <c r="L12441" s="8"/>
      <c r="M12441" s="8"/>
      <c r="N12441" s="8"/>
    </row>
    <row r="12442" spans="1:14" ht="21" customHeight="1" x14ac:dyDescent="0.5">
      <c r="A12442" s="50"/>
      <c r="B12442" s="8"/>
      <c r="C12442" s="49"/>
      <c r="D12442" s="8"/>
      <c r="E12442" s="8"/>
      <c r="F12442" s="8"/>
      <c r="G12442" s="8"/>
      <c r="H12442" s="15"/>
      <c r="I12442" s="27"/>
      <c r="K12442" s="27"/>
      <c r="L12442" s="8"/>
      <c r="M12442" s="8"/>
      <c r="N12442" s="8"/>
    </row>
    <row r="12443" spans="1:14" ht="21" customHeight="1" x14ac:dyDescent="0.5">
      <c r="A12443" s="50"/>
      <c r="B12443" s="8"/>
      <c r="C12443" s="49"/>
      <c r="D12443" s="8"/>
      <c r="E12443" s="8"/>
      <c r="F12443" s="8"/>
      <c r="G12443" s="8"/>
      <c r="H12443" s="15"/>
      <c r="I12443" s="27"/>
      <c r="K12443" s="27"/>
      <c r="L12443" s="8"/>
      <c r="M12443" s="8"/>
      <c r="N12443" s="8"/>
    </row>
    <row r="12444" spans="1:14" ht="21" customHeight="1" x14ac:dyDescent="0.5">
      <c r="A12444" s="50"/>
      <c r="B12444" s="8"/>
      <c r="C12444" s="49"/>
      <c r="D12444" s="8"/>
      <c r="E12444" s="8"/>
      <c r="F12444" s="8"/>
      <c r="G12444" s="8"/>
      <c r="H12444" s="15"/>
      <c r="I12444" s="27"/>
      <c r="K12444" s="27"/>
      <c r="L12444" s="8"/>
      <c r="M12444" s="8"/>
      <c r="N12444" s="8"/>
    </row>
    <row r="12445" spans="1:14" ht="21" customHeight="1" x14ac:dyDescent="0.5">
      <c r="A12445" s="50"/>
      <c r="B12445" s="8"/>
      <c r="C12445" s="49"/>
      <c r="D12445" s="8"/>
      <c r="E12445" s="8"/>
      <c r="F12445" s="8"/>
      <c r="G12445" s="8"/>
      <c r="H12445" s="15"/>
      <c r="I12445" s="27"/>
      <c r="K12445" s="27"/>
      <c r="L12445" s="8"/>
      <c r="M12445" s="8"/>
      <c r="N12445" s="8"/>
    </row>
    <row r="12446" spans="1:14" ht="21" customHeight="1" x14ac:dyDescent="0.5">
      <c r="A12446" s="50"/>
      <c r="B12446" s="8"/>
      <c r="C12446" s="49"/>
      <c r="D12446" s="8"/>
      <c r="E12446" s="8"/>
      <c r="F12446" s="8"/>
      <c r="G12446" s="8"/>
      <c r="H12446" s="15"/>
      <c r="I12446" s="27"/>
      <c r="K12446" s="27"/>
      <c r="L12446" s="8"/>
      <c r="M12446" s="8"/>
      <c r="N12446" s="8"/>
    </row>
    <row r="12447" spans="1:14" ht="21" customHeight="1" x14ac:dyDescent="0.5">
      <c r="A12447" s="50"/>
      <c r="B12447" s="8"/>
      <c r="C12447" s="49"/>
      <c r="D12447" s="8"/>
      <c r="E12447" s="8"/>
      <c r="F12447" s="8"/>
      <c r="G12447" s="8"/>
      <c r="H12447" s="15"/>
      <c r="I12447" s="27"/>
      <c r="K12447" s="27"/>
      <c r="L12447" s="8"/>
      <c r="M12447" s="8"/>
      <c r="N12447" s="8"/>
    </row>
    <row r="12448" spans="1:14" ht="21" customHeight="1" x14ac:dyDescent="0.5">
      <c r="A12448" s="50"/>
      <c r="B12448" s="8"/>
      <c r="C12448" s="49"/>
      <c r="D12448" s="8"/>
      <c r="E12448" s="8"/>
      <c r="F12448" s="8"/>
      <c r="G12448" s="8"/>
      <c r="H12448" s="15"/>
      <c r="I12448" s="27"/>
      <c r="K12448" s="27"/>
      <c r="L12448" s="8"/>
      <c r="M12448" s="8"/>
      <c r="N12448" s="8"/>
    </row>
    <row r="12449" spans="1:14" ht="21" customHeight="1" x14ac:dyDescent="0.5">
      <c r="A12449" s="50"/>
      <c r="B12449" s="8"/>
      <c r="C12449" s="49"/>
      <c r="D12449" s="8"/>
      <c r="E12449" s="8"/>
      <c r="F12449" s="8"/>
      <c r="G12449" s="8"/>
      <c r="H12449" s="15"/>
      <c r="I12449" s="27"/>
      <c r="K12449" s="27"/>
      <c r="L12449" s="8"/>
      <c r="M12449" s="8"/>
      <c r="N12449" s="8"/>
    </row>
    <row r="12450" spans="1:14" ht="21" customHeight="1" x14ac:dyDescent="0.5">
      <c r="A12450" s="50"/>
      <c r="B12450" s="8"/>
      <c r="C12450" s="49"/>
      <c r="D12450" s="8"/>
      <c r="E12450" s="8"/>
      <c r="F12450" s="8"/>
      <c r="G12450" s="8"/>
      <c r="H12450" s="15"/>
      <c r="I12450" s="27"/>
      <c r="K12450" s="27"/>
      <c r="L12450" s="8"/>
      <c r="M12450" s="8"/>
      <c r="N12450" s="8"/>
    </row>
    <row r="12451" spans="1:14" ht="21" customHeight="1" x14ac:dyDescent="0.5">
      <c r="A12451" s="50"/>
      <c r="B12451" s="8"/>
      <c r="C12451" s="49"/>
      <c r="D12451" s="8"/>
      <c r="E12451" s="8"/>
      <c r="F12451" s="8"/>
      <c r="G12451" s="8"/>
      <c r="H12451" s="15"/>
      <c r="I12451" s="27"/>
      <c r="K12451" s="27"/>
      <c r="L12451" s="8"/>
      <c r="M12451" s="8"/>
      <c r="N12451" s="8"/>
    </row>
    <row r="12452" spans="1:14" ht="21" customHeight="1" x14ac:dyDescent="0.5">
      <c r="A12452" s="50"/>
      <c r="B12452" s="8"/>
      <c r="C12452" s="49"/>
      <c r="D12452" s="8"/>
      <c r="E12452" s="8"/>
      <c r="F12452" s="8"/>
      <c r="G12452" s="8"/>
      <c r="H12452" s="15"/>
      <c r="I12452" s="27"/>
      <c r="K12452" s="27"/>
      <c r="L12452" s="8"/>
      <c r="M12452" s="8"/>
      <c r="N12452" s="8"/>
    </row>
    <row r="12453" spans="1:14" ht="21" customHeight="1" x14ac:dyDescent="0.5">
      <c r="A12453" s="50"/>
      <c r="B12453" s="8"/>
      <c r="C12453" s="49"/>
      <c r="D12453" s="8"/>
      <c r="E12453" s="8"/>
      <c r="F12453" s="8"/>
      <c r="G12453" s="8"/>
      <c r="H12453" s="15"/>
      <c r="I12453" s="27"/>
      <c r="K12453" s="27"/>
      <c r="L12453" s="8"/>
      <c r="M12453" s="8"/>
      <c r="N12453" s="8"/>
    </row>
    <row r="12454" spans="1:14" ht="21" customHeight="1" x14ac:dyDescent="0.5">
      <c r="A12454" s="50"/>
      <c r="B12454" s="8"/>
      <c r="C12454" s="49"/>
      <c r="D12454" s="8"/>
      <c r="E12454" s="8"/>
      <c r="F12454" s="8"/>
      <c r="G12454" s="8"/>
      <c r="H12454" s="15"/>
      <c r="I12454" s="27"/>
      <c r="K12454" s="27"/>
      <c r="L12454" s="8"/>
      <c r="M12454" s="8"/>
      <c r="N12454" s="8"/>
    </row>
    <row r="12455" spans="1:14" ht="21" customHeight="1" x14ac:dyDescent="0.5">
      <c r="A12455" s="50"/>
      <c r="B12455" s="8"/>
      <c r="C12455" s="49"/>
      <c r="D12455" s="8"/>
      <c r="E12455" s="8"/>
      <c r="F12455" s="8"/>
      <c r="G12455" s="8"/>
      <c r="H12455" s="15"/>
      <c r="I12455" s="27"/>
      <c r="K12455" s="27"/>
      <c r="L12455" s="8"/>
      <c r="M12455" s="8"/>
      <c r="N12455" s="8"/>
    </row>
    <row r="12456" spans="1:14" ht="21" customHeight="1" x14ac:dyDescent="0.5">
      <c r="A12456" s="50"/>
      <c r="B12456" s="8"/>
      <c r="C12456" s="49"/>
      <c r="D12456" s="8"/>
      <c r="E12456" s="8"/>
      <c r="F12456" s="8"/>
      <c r="G12456" s="8"/>
      <c r="H12456" s="15"/>
      <c r="I12456" s="27"/>
      <c r="K12456" s="27"/>
      <c r="L12456" s="8"/>
      <c r="M12456" s="8"/>
      <c r="N12456" s="8"/>
    </row>
    <row r="12457" spans="1:14" ht="21" customHeight="1" x14ac:dyDescent="0.5">
      <c r="A12457" s="50"/>
      <c r="B12457" s="8"/>
      <c r="C12457" s="49"/>
      <c r="D12457" s="8"/>
      <c r="E12457" s="8"/>
      <c r="F12457" s="8"/>
      <c r="G12457" s="8"/>
      <c r="H12457" s="15"/>
      <c r="I12457" s="27"/>
      <c r="K12457" s="27"/>
      <c r="L12457" s="8"/>
      <c r="M12457" s="8"/>
      <c r="N12457" s="8"/>
    </row>
    <row r="12458" spans="1:14" ht="21" customHeight="1" x14ac:dyDescent="0.5">
      <c r="A12458" s="50"/>
      <c r="B12458" s="8"/>
      <c r="C12458" s="49"/>
      <c r="D12458" s="8"/>
      <c r="E12458" s="8"/>
      <c r="F12458" s="8"/>
      <c r="G12458" s="8"/>
      <c r="H12458" s="15"/>
      <c r="I12458" s="27"/>
      <c r="K12458" s="27"/>
      <c r="L12458" s="8"/>
      <c r="M12458" s="8"/>
      <c r="N12458" s="8"/>
    </row>
    <row r="12459" spans="1:14" ht="21" customHeight="1" x14ac:dyDescent="0.5">
      <c r="A12459" s="50"/>
      <c r="B12459" s="8"/>
      <c r="C12459" s="49"/>
      <c r="D12459" s="8"/>
      <c r="E12459" s="8"/>
      <c r="F12459" s="8"/>
      <c r="G12459" s="8"/>
      <c r="H12459" s="15"/>
      <c r="I12459" s="27"/>
      <c r="K12459" s="27"/>
      <c r="L12459" s="8"/>
      <c r="M12459" s="8"/>
      <c r="N12459" s="8"/>
    </row>
    <row r="12460" spans="1:14" ht="21" customHeight="1" x14ac:dyDescent="0.5">
      <c r="A12460" s="50"/>
      <c r="B12460" s="8"/>
      <c r="C12460" s="49"/>
      <c r="D12460" s="8"/>
      <c r="E12460" s="8"/>
      <c r="F12460" s="8"/>
      <c r="G12460" s="8"/>
      <c r="H12460" s="15"/>
      <c r="I12460" s="27"/>
      <c r="K12460" s="27"/>
      <c r="L12460" s="8"/>
      <c r="M12460" s="8"/>
      <c r="N12460" s="8"/>
    </row>
    <row r="12461" spans="1:14" ht="21" customHeight="1" x14ac:dyDescent="0.5">
      <c r="A12461" s="50"/>
      <c r="B12461" s="8"/>
      <c r="C12461" s="49"/>
      <c r="D12461" s="8"/>
      <c r="E12461" s="8"/>
      <c r="F12461" s="8"/>
      <c r="G12461" s="8"/>
      <c r="H12461" s="15"/>
      <c r="I12461" s="27"/>
      <c r="K12461" s="27"/>
      <c r="L12461" s="8"/>
      <c r="M12461" s="8"/>
      <c r="N12461" s="8"/>
    </row>
    <row r="12462" spans="1:14" ht="21" customHeight="1" x14ac:dyDescent="0.5">
      <c r="A12462" s="50"/>
      <c r="B12462" s="8"/>
      <c r="C12462" s="49"/>
      <c r="D12462" s="8"/>
      <c r="E12462" s="8"/>
      <c r="F12462" s="8"/>
      <c r="G12462" s="8"/>
      <c r="H12462" s="15"/>
      <c r="I12462" s="27"/>
      <c r="K12462" s="27"/>
      <c r="L12462" s="8"/>
      <c r="M12462" s="8"/>
      <c r="N12462" s="8"/>
    </row>
    <row r="12463" spans="1:14" ht="21" customHeight="1" x14ac:dyDescent="0.5">
      <c r="A12463" s="50"/>
      <c r="B12463" s="8"/>
      <c r="C12463" s="49"/>
      <c r="D12463" s="8"/>
      <c r="E12463" s="8"/>
      <c r="F12463" s="8"/>
      <c r="G12463" s="8"/>
      <c r="H12463" s="15"/>
      <c r="I12463" s="27"/>
      <c r="K12463" s="27"/>
      <c r="L12463" s="8"/>
      <c r="M12463" s="8"/>
      <c r="N12463" s="8"/>
    </row>
    <row r="12464" spans="1:14" ht="21" customHeight="1" x14ac:dyDescent="0.5">
      <c r="A12464" s="50"/>
      <c r="B12464" s="8"/>
      <c r="C12464" s="49"/>
      <c r="D12464" s="8"/>
      <c r="E12464" s="8"/>
      <c r="F12464" s="8"/>
      <c r="G12464" s="8"/>
      <c r="H12464" s="15"/>
      <c r="I12464" s="27"/>
      <c r="K12464" s="27"/>
      <c r="L12464" s="8"/>
      <c r="M12464" s="8"/>
      <c r="N12464" s="8"/>
    </row>
    <row r="12465" spans="1:14" ht="21" customHeight="1" x14ac:dyDescent="0.5">
      <c r="A12465" s="50"/>
      <c r="B12465" s="8"/>
      <c r="C12465" s="49"/>
      <c r="D12465" s="8"/>
      <c r="E12465" s="8"/>
      <c r="F12465" s="8"/>
      <c r="G12465" s="8"/>
      <c r="H12465" s="15"/>
      <c r="I12465" s="27"/>
      <c r="K12465" s="27"/>
      <c r="L12465" s="8"/>
      <c r="M12465" s="8"/>
      <c r="N12465" s="8"/>
    </row>
    <row r="12466" spans="1:14" ht="21" customHeight="1" x14ac:dyDescent="0.5">
      <c r="A12466" s="50"/>
      <c r="B12466" s="8"/>
      <c r="C12466" s="49"/>
      <c r="D12466" s="8"/>
      <c r="E12466" s="8"/>
      <c r="F12466" s="8"/>
      <c r="G12466" s="8"/>
      <c r="H12466" s="15"/>
      <c r="I12466" s="27"/>
      <c r="K12466" s="27"/>
      <c r="L12466" s="8"/>
      <c r="M12466" s="8"/>
      <c r="N12466" s="8"/>
    </row>
    <row r="12467" spans="1:14" ht="21" customHeight="1" x14ac:dyDescent="0.5">
      <c r="A12467" s="50"/>
      <c r="B12467" s="8"/>
      <c r="C12467" s="49"/>
      <c r="D12467" s="8"/>
      <c r="E12467" s="8"/>
      <c r="F12467" s="8"/>
      <c r="G12467" s="8"/>
      <c r="H12467" s="15"/>
      <c r="I12467" s="27"/>
      <c r="K12467" s="27"/>
      <c r="L12467" s="8"/>
      <c r="M12467" s="8"/>
      <c r="N12467" s="8"/>
    </row>
    <row r="12468" spans="1:14" ht="21" customHeight="1" x14ac:dyDescent="0.5">
      <c r="A12468" s="50"/>
      <c r="B12468" s="8"/>
      <c r="C12468" s="49"/>
      <c r="D12468" s="8"/>
      <c r="E12468" s="8"/>
      <c r="F12468" s="8"/>
      <c r="G12468" s="8"/>
      <c r="H12468" s="15"/>
      <c r="I12468" s="27"/>
      <c r="K12468" s="27"/>
      <c r="L12468" s="8"/>
      <c r="M12468" s="8"/>
      <c r="N12468" s="8"/>
    </row>
    <row r="12469" spans="1:14" ht="21" customHeight="1" x14ac:dyDescent="0.5">
      <c r="A12469" s="50"/>
      <c r="B12469" s="8"/>
      <c r="C12469" s="49"/>
      <c r="D12469" s="8"/>
      <c r="E12469" s="8"/>
      <c r="F12469" s="8"/>
      <c r="G12469" s="8"/>
      <c r="H12469" s="15"/>
      <c r="I12469" s="27"/>
      <c r="K12469" s="27"/>
      <c r="L12469" s="8"/>
      <c r="M12469" s="8"/>
      <c r="N12469" s="8"/>
    </row>
    <row r="12470" spans="1:14" ht="21" customHeight="1" x14ac:dyDescent="0.5">
      <c r="A12470" s="50"/>
      <c r="B12470" s="8"/>
      <c r="C12470" s="49"/>
      <c r="D12470" s="8"/>
      <c r="E12470" s="8"/>
      <c r="F12470" s="8"/>
      <c r="G12470" s="8"/>
      <c r="H12470" s="15"/>
      <c r="I12470" s="27"/>
      <c r="K12470" s="27"/>
      <c r="L12470" s="8"/>
      <c r="M12470" s="8"/>
      <c r="N12470" s="8"/>
    </row>
    <row r="12471" spans="1:14" ht="21" customHeight="1" x14ac:dyDescent="0.5">
      <c r="A12471" s="50"/>
      <c r="B12471" s="8"/>
      <c r="C12471" s="49"/>
      <c r="D12471" s="8"/>
      <c r="E12471" s="8"/>
      <c r="F12471" s="8"/>
      <c r="G12471" s="8"/>
      <c r="H12471" s="15"/>
      <c r="I12471" s="27"/>
      <c r="K12471" s="27"/>
      <c r="L12471" s="8"/>
      <c r="M12471" s="8"/>
      <c r="N12471" s="8"/>
    </row>
    <row r="12472" spans="1:14" ht="21" customHeight="1" x14ac:dyDescent="0.5">
      <c r="A12472" s="50"/>
      <c r="B12472" s="8"/>
      <c r="C12472" s="49"/>
      <c r="D12472" s="8"/>
      <c r="E12472" s="8"/>
      <c r="F12472" s="8"/>
      <c r="G12472" s="8"/>
      <c r="H12472" s="15"/>
      <c r="I12472" s="27"/>
      <c r="K12472" s="27"/>
      <c r="L12472" s="8"/>
      <c r="M12472" s="8"/>
      <c r="N12472" s="8"/>
    </row>
    <row r="12473" spans="1:14" ht="21" customHeight="1" x14ac:dyDescent="0.5">
      <c r="A12473" s="50"/>
      <c r="B12473" s="8"/>
      <c r="C12473" s="49"/>
      <c r="D12473" s="8"/>
      <c r="E12473" s="8"/>
      <c r="F12473" s="8"/>
      <c r="G12473" s="8"/>
      <c r="H12473" s="15"/>
      <c r="I12473" s="27"/>
      <c r="K12473" s="27"/>
      <c r="L12473" s="8"/>
      <c r="M12473" s="8"/>
      <c r="N12473" s="8"/>
    </row>
    <row r="12474" spans="1:14" ht="21" customHeight="1" x14ac:dyDescent="0.5">
      <c r="A12474" s="50"/>
      <c r="B12474" s="8"/>
      <c r="C12474" s="49"/>
      <c r="D12474" s="8"/>
      <c r="E12474" s="8"/>
      <c r="F12474" s="8"/>
      <c r="G12474" s="8"/>
      <c r="H12474" s="15"/>
      <c r="I12474" s="27"/>
      <c r="K12474" s="27"/>
      <c r="L12474" s="8"/>
      <c r="M12474" s="8"/>
      <c r="N12474" s="8"/>
    </row>
    <row r="12475" spans="1:14" ht="21" customHeight="1" x14ac:dyDescent="0.5">
      <c r="A12475" s="50"/>
      <c r="B12475" s="8"/>
      <c r="C12475" s="49"/>
      <c r="D12475" s="8"/>
      <c r="E12475" s="8"/>
      <c r="F12475" s="8"/>
      <c r="G12475" s="8"/>
      <c r="H12475" s="15"/>
      <c r="I12475" s="27"/>
      <c r="K12475" s="27"/>
      <c r="L12475" s="8"/>
      <c r="M12475" s="8"/>
      <c r="N12475" s="8"/>
    </row>
    <row r="12476" spans="1:14" ht="21" customHeight="1" x14ac:dyDescent="0.5">
      <c r="A12476" s="50"/>
      <c r="B12476" s="8"/>
      <c r="C12476" s="49"/>
      <c r="D12476" s="8"/>
      <c r="E12476" s="8"/>
      <c r="F12476" s="8"/>
      <c r="G12476" s="8"/>
      <c r="H12476" s="15"/>
      <c r="I12476" s="27"/>
      <c r="K12476" s="27"/>
      <c r="L12476" s="8"/>
      <c r="M12476" s="8"/>
      <c r="N12476" s="8"/>
    </row>
    <row r="12477" spans="1:14" ht="21" customHeight="1" x14ac:dyDescent="0.5">
      <c r="A12477" s="50"/>
      <c r="B12477" s="8"/>
      <c r="C12477" s="49"/>
      <c r="D12477" s="8"/>
      <c r="E12477" s="8"/>
      <c r="F12477" s="8"/>
      <c r="G12477" s="8"/>
      <c r="H12477" s="15"/>
      <c r="I12477" s="27"/>
      <c r="K12477" s="27"/>
      <c r="L12477" s="8"/>
      <c r="M12477" s="8"/>
      <c r="N12477" s="8"/>
    </row>
    <row r="12478" spans="1:14" ht="21" customHeight="1" x14ac:dyDescent="0.5">
      <c r="A12478" s="50"/>
      <c r="B12478" s="8"/>
      <c r="C12478" s="49"/>
      <c r="D12478" s="8"/>
      <c r="E12478" s="8"/>
      <c r="F12478" s="8"/>
      <c r="G12478" s="8"/>
      <c r="H12478" s="15"/>
      <c r="I12478" s="27"/>
      <c r="K12478" s="27"/>
      <c r="L12478" s="8"/>
      <c r="M12478" s="8"/>
      <c r="N12478" s="8"/>
    </row>
    <row r="12479" spans="1:14" ht="21" customHeight="1" x14ac:dyDescent="0.5">
      <c r="A12479" s="50"/>
      <c r="B12479" s="8"/>
      <c r="C12479" s="49"/>
      <c r="D12479" s="8"/>
      <c r="E12479" s="8"/>
      <c r="F12479" s="8"/>
      <c r="G12479" s="8"/>
      <c r="H12479" s="15"/>
      <c r="I12479" s="27"/>
      <c r="K12479" s="27"/>
      <c r="L12479" s="8"/>
      <c r="M12479" s="8"/>
      <c r="N12479" s="8"/>
    </row>
    <row r="12480" spans="1:14" ht="21" customHeight="1" x14ac:dyDescent="0.5">
      <c r="A12480" s="50"/>
      <c r="B12480" s="8"/>
      <c r="C12480" s="49"/>
      <c r="D12480" s="8"/>
      <c r="E12480" s="8"/>
      <c r="F12480" s="8"/>
      <c r="G12480" s="8"/>
      <c r="H12480" s="15"/>
      <c r="I12480" s="27"/>
      <c r="K12480" s="27"/>
      <c r="L12480" s="8"/>
      <c r="M12480" s="8"/>
      <c r="N12480" s="8"/>
    </row>
    <row r="12481" spans="1:14" ht="21" customHeight="1" x14ac:dyDescent="0.5">
      <c r="A12481" s="50"/>
      <c r="B12481" s="8"/>
      <c r="C12481" s="49"/>
      <c r="D12481" s="8"/>
      <c r="E12481" s="8"/>
      <c r="F12481" s="8"/>
      <c r="G12481" s="8"/>
      <c r="H12481" s="15"/>
      <c r="I12481" s="27"/>
      <c r="K12481" s="27"/>
      <c r="L12481" s="8"/>
      <c r="M12481" s="8"/>
      <c r="N12481" s="8"/>
    </row>
    <row r="12482" spans="1:14" ht="21" customHeight="1" x14ac:dyDescent="0.5">
      <c r="A12482" s="50"/>
      <c r="B12482" s="8"/>
      <c r="C12482" s="49"/>
      <c r="D12482" s="8"/>
      <c r="E12482" s="8"/>
      <c r="F12482" s="8"/>
      <c r="G12482" s="8"/>
      <c r="H12482" s="15"/>
      <c r="I12482" s="27"/>
      <c r="K12482" s="27"/>
      <c r="L12482" s="8"/>
      <c r="M12482" s="8"/>
      <c r="N12482" s="8"/>
    </row>
    <row r="12483" spans="1:14" ht="21" customHeight="1" x14ac:dyDescent="0.5">
      <c r="A12483" s="50"/>
      <c r="B12483" s="8"/>
      <c r="C12483" s="49"/>
      <c r="D12483" s="8"/>
      <c r="E12483" s="8"/>
      <c r="F12483" s="8"/>
      <c r="G12483" s="8"/>
      <c r="H12483" s="15"/>
      <c r="I12483" s="27"/>
      <c r="K12483" s="27"/>
      <c r="L12483" s="8"/>
      <c r="M12483" s="8"/>
      <c r="N12483" s="8"/>
    </row>
    <row r="12484" spans="1:14" ht="21" customHeight="1" x14ac:dyDescent="0.5">
      <c r="A12484" s="50"/>
      <c r="B12484" s="8"/>
      <c r="C12484" s="49"/>
      <c r="D12484" s="8"/>
      <c r="E12484" s="8"/>
      <c r="F12484" s="8"/>
      <c r="G12484" s="8"/>
      <c r="H12484" s="15"/>
      <c r="I12484" s="27"/>
      <c r="K12484" s="27"/>
      <c r="L12484" s="8"/>
      <c r="M12484" s="8"/>
      <c r="N12484" s="8"/>
    </row>
    <row r="12485" spans="1:14" ht="21" customHeight="1" x14ac:dyDescent="0.5">
      <c r="A12485" s="50"/>
      <c r="B12485" s="8"/>
      <c r="C12485" s="49"/>
      <c r="D12485" s="8"/>
      <c r="E12485" s="8"/>
      <c r="F12485" s="8"/>
      <c r="G12485" s="8"/>
      <c r="H12485" s="15"/>
      <c r="I12485" s="27"/>
      <c r="K12485" s="27"/>
      <c r="L12485" s="8"/>
      <c r="M12485" s="8"/>
      <c r="N12485" s="8"/>
    </row>
    <row r="12486" spans="1:14" ht="21" customHeight="1" x14ac:dyDescent="0.5">
      <c r="A12486" s="50"/>
      <c r="B12486" s="8"/>
      <c r="C12486" s="49"/>
      <c r="D12486" s="8"/>
      <c r="E12486" s="8"/>
      <c r="F12486" s="8"/>
      <c r="G12486" s="8"/>
      <c r="H12486" s="15"/>
      <c r="I12486" s="27"/>
      <c r="K12486" s="27"/>
      <c r="L12486" s="8"/>
      <c r="M12486" s="8"/>
      <c r="N12486" s="8"/>
    </row>
    <row r="12487" spans="1:14" ht="21" customHeight="1" x14ac:dyDescent="0.5">
      <c r="A12487" s="50"/>
      <c r="B12487" s="8"/>
      <c r="C12487" s="49"/>
      <c r="D12487" s="8"/>
      <c r="E12487" s="8"/>
      <c r="F12487" s="8"/>
      <c r="G12487" s="8"/>
      <c r="H12487" s="15"/>
      <c r="I12487" s="27"/>
      <c r="K12487" s="27"/>
      <c r="L12487" s="8"/>
      <c r="M12487" s="8"/>
      <c r="N12487" s="8"/>
    </row>
    <row r="12488" spans="1:14" ht="21" customHeight="1" x14ac:dyDescent="0.5">
      <c r="A12488" s="50"/>
      <c r="B12488" s="8"/>
      <c r="C12488" s="49"/>
      <c r="D12488" s="8"/>
      <c r="E12488" s="8"/>
      <c r="F12488" s="8"/>
      <c r="G12488" s="8"/>
      <c r="H12488" s="15"/>
      <c r="I12488" s="27"/>
      <c r="K12488" s="27"/>
      <c r="L12488" s="8"/>
      <c r="M12488" s="8"/>
      <c r="N12488" s="8"/>
    </row>
    <row r="12489" spans="1:14" ht="21" customHeight="1" x14ac:dyDescent="0.5">
      <c r="A12489" s="50"/>
      <c r="B12489" s="8"/>
      <c r="C12489" s="49"/>
      <c r="D12489" s="8"/>
      <c r="E12489" s="8"/>
      <c r="F12489" s="8"/>
      <c r="G12489" s="8"/>
      <c r="H12489" s="15"/>
      <c r="I12489" s="27"/>
      <c r="K12489" s="27"/>
      <c r="L12489" s="8"/>
      <c r="M12489" s="8"/>
      <c r="N12489" s="8"/>
    </row>
    <row r="12490" spans="1:14" ht="21" customHeight="1" x14ac:dyDescent="0.5">
      <c r="A12490" s="50"/>
      <c r="B12490" s="8"/>
      <c r="C12490" s="49"/>
      <c r="D12490" s="8"/>
      <c r="E12490" s="8"/>
      <c r="F12490" s="8"/>
      <c r="G12490" s="8"/>
      <c r="H12490" s="15"/>
      <c r="I12490" s="27"/>
      <c r="K12490" s="27"/>
      <c r="L12490" s="8"/>
      <c r="M12490" s="8"/>
      <c r="N12490" s="8"/>
    </row>
    <row r="12491" spans="1:14" ht="21" customHeight="1" x14ac:dyDescent="0.5">
      <c r="A12491" s="50"/>
      <c r="B12491" s="8"/>
      <c r="C12491" s="49"/>
      <c r="D12491" s="8"/>
      <c r="E12491" s="8"/>
      <c r="F12491" s="8"/>
      <c r="G12491" s="8"/>
      <c r="H12491" s="15"/>
      <c r="I12491" s="27"/>
      <c r="K12491" s="27"/>
      <c r="L12491" s="8"/>
      <c r="M12491" s="8"/>
      <c r="N12491" s="8"/>
    </row>
    <row r="12492" spans="1:14" ht="21" customHeight="1" x14ac:dyDescent="0.5">
      <c r="A12492" s="50"/>
      <c r="B12492" s="8"/>
      <c r="C12492" s="49"/>
      <c r="D12492" s="8"/>
      <c r="E12492" s="8"/>
      <c r="F12492" s="8"/>
      <c r="G12492" s="8"/>
      <c r="H12492" s="15"/>
      <c r="I12492" s="27"/>
      <c r="K12492" s="27"/>
      <c r="L12492" s="8"/>
      <c r="M12492" s="8"/>
      <c r="N12492" s="8"/>
    </row>
    <row r="12493" spans="1:14" ht="21" customHeight="1" x14ac:dyDescent="0.5">
      <c r="A12493" s="50"/>
      <c r="B12493" s="8"/>
      <c r="C12493" s="49"/>
      <c r="D12493" s="8"/>
      <c r="E12493" s="8"/>
      <c r="F12493" s="8"/>
      <c r="G12493" s="8"/>
      <c r="H12493" s="15"/>
      <c r="I12493" s="27"/>
      <c r="K12493" s="27"/>
      <c r="L12493" s="8"/>
      <c r="M12493" s="8"/>
      <c r="N12493" s="8"/>
    </row>
    <row r="12494" spans="1:14" ht="21" customHeight="1" x14ac:dyDescent="0.5">
      <c r="A12494" s="50"/>
      <c r="B12494" s="8"/>
      <c r="C12494" s="49"/>
      <c r="D12494" s="8"/>
      <c r="E12494" s="8"/>
      <c r="F12494" s="8"/>
      <c r="G12494" s="8"/>
      <c r="H12494" s="15"/>
      <c r="I12494" s="27"/>
      <c r="K12494" s="27"/>
      <c r="L12494" s="8"/>
      <c r="M12494" s="8"/>
      <c r="N12494" s="8"/>
    </row>
    <row r="12495" spans="1:14" ht="21" customHeight="1" x14ac:dyDescent="0.5">
      <c r="A12495" s="50"/>
      <c r="B12495" s="8"/>
      <c r="C12495" s="49"/>
      <c r="D12495" s="8"/>
      <c r="E12495" s="8"/>
      <c r="F12495" s="8"/>
      <c r="G12495" s="8"/>
      <c r="H12495" s="15"/>
      <c r="I12495" s="27"/>
      <c r="K12495" s="27"/>
      <c r="L12495" s="8"/>
      <c r="M12495" s="8"/>
      <c r="N12495" s="8"/>
    </row>
    <row r="12496" spans="1:14" ht="21" customHeight="1" x14ac:dyDescent="0.5">
      <c r="A12496" s="50"/>
      <c r="B12496" s="8"/>
      <c r="C12496" s="49"/>
      <c r="D12496" s="8"/>
      <c r="E12496" s="8"/>
      <c r="F12496" s="8"/>
      <c r="G12496" s="8"/>
      <c r="H12496" s="15"/>
      <c r="I12496" s="27"/>
      <c r="K12496" s="27"/>
      <c r="L12496" s="8"/>
      <c r="M12496" s="8"/>
      <c r="N12496" s="8"/>
    </row>
    <row r="12497" spans="1:14" ht="21" customHeight="1" x14ac:dyDescent="0.5">
      <c r="A12497" s="50"/>
      <c r="B12497" s="8"/>
      <c r="C12497" s="49"/>
      <c r="D12497" s="8"/>
      <c r="E12497" s="8"/>
      <c r="F12497" s="8"/>
      <c r="G12497" s="8"/>
      <c r="H12497" s="15"/>
      <c r="I12497" s="27"/>
      <c r="K12497" s="27"/>
      <c r="L12497" s="8"/>
      <c r="M12497" s="8"/>
      <c r="N12497" s="8"/>
    </row>
    <row r="12498" spans="1:14" ht="21" customHeight="1" x14ac:dyDescent="0.5">
      <c r="A12498" s="50"/>
      <c r="B12498" s="8"/>
      <c r="C12498" s="49"/>
      <c r="D12498" s="8"/>
      <c r="E12498" s="8"/>
      <c r="F12498" s="8"/>
      <c r="G12498" s="8"/>
      <c r="H12498" s="15"/>
      <c r="I12498" s="27"/>
      <c r="K12498" s="27"/>
      <c r="L12498" s="8"/>
      <c r="M12498" s="8"/>
      <c r="N12498" s="8"/>
    </row>
    <row r="12499" spans="1:14" ht="21" customHeight="1" x14ac:dyDescent="0.5">
      <c r="A12499" s="50"/>
      <c r="B12499" s="8"/>
      <c r="C12499" s="49"/>
      <c r="D12499" s="8"/>
      <c r="E12499" s="8"/>
      <c r="F12499" s="8"/>
      <c r="G12499" s="8"/>
      <c r="H12499" s="15"/>
      <c r="I12499" s="27"/>
      <c r="K12499" s="27"/>
      <c r="L12499" s="8"/>
      <c r="M12499" s="8"/>
      <c r="N12499" s="8"/>
    </row>
    <row r="12500" spans="1:14" ht="21" customHeight="1" x14ac:dyDescent="0.5">
      <c r="A12500" s="50"/>
      <c r="B12500" s="8"/>
      <c r="C12500" s="49"/>
      <c r="D12500" s="8"/>
      <c r="E12500" s="8"/>
      <c r="F12500" s="8"/>
      <c r="G12500" s="8"/>
      <c r="H12500" s="15"/>
      <c r="I12500" s="27"/>
      <c r="K12500" s="27"/>
      <c r="L12500" s="8"/>
      <c r="M12500" s="8"/>
      <c r="N12500" s="8"/>
    </row>
    <row r="12501" spans="1:14" ht="21" customHeight="1" x14ac:dyDescent="0.5">
      <c r="A12501" s="50"/>
      <c r="B12501" s="8"/>
      <c r="C12501" s="49"/>
      <c r="D12501" s="8"/>
      <c r="E12501" s="8"/>
      <c r="F12501" s="8"/>
      <c r="G12501" s="8"/>
      <c r="H12501" s="15"/>
      <c r="I12501" s="27"/>
      <c r="K12501" s="27"/>
      <c r="L12501" s="8"/>
      <c r="M12501" s="8"/>
      <c r="N12501" s="8"/>
    </row>
    <row r="12502" spans="1:14" ht="21" customHeight="1" x14ac:dyDescent="0.5">
      <c r="A12502" s="50"/>
      <c r="B12502" s="8"/>
      <c r="C12502" s="49"/>
      <c r="D12502" s="8"/>
      <c r="E12502" s="8"/>
      <c r="F12502" s="8"/>
      <c r="G12502" s="8"/>
      <c r="H12502" s="15"/>
      <c r="I12502" s="27"/>
      <c r="K12502" s="27"/>
      <c r="L12502" s="8"/>
      <c r="M12502" s="8"/>
      <c r="N12502" s="8"/>
    </row>
    <row r="12503" spans="1:14" ht="21" customHeight="1" x14ac:dyDescent="0.5">
      <c r="A12503" s="50"/>
      <c r="B12503" s="8"/>
      <c r="C12503" s="49"/>
      <c r="D12503" s="8"/>
      <c r="E12503" s="8"/>
      <c r="F12503" s="8"/>
      <c r="G12503" s="8"/>
      <c r="H12503" s="15"/>
      <c r="I12503" s="27"/>
      <c r="K12503" s="27"/>
      <c r="L12503" s="8"/>
      <c r="M12503" s="8"/>
      <c r="N12503" s="8"/>
    </row>
    <row r="12504" spans="1:14" ht="21" customHeight="1" x14ac:dyDescent="0.5">
      <c r="A12504" s="50"/>
      <c r="B12504" s="8"/>
      <c r="C12504" s="49"/>
      <c r="D12504" s="8"/>
      <c r="E12504" s="8"/>
      <c r="F12504" s="8"/>
      <c r="G12504" s="8"/>
      <c r="H12504" s="15"/>
      <c r="I12504" s="27"/>
      <c r="K12504" s="27"/>
      <c r="L12504" s="8"/>
      <c r="M12504" s="8"/>
      <c r="N12504" s="8"/>
    </row>
    <row r="12505" spans="1:14" ht="21" customHeight="1" x14ac:dyDescent="0.5">
      <c r="A12505" s="50"/>
      <c r="B12505" s="8"/>
      <c r="C12505" s="49"/>
      <c r="D12505" s="8"/>
      <c r="E12505" s="8"/>
      <c r="F12505" s="8"/>
      <c r="G12505" s="8"/>
      <c r="H12505" s="15"/>
      <c r="I12505" s="27"/>
      <c r="K12505" s="27"/>
      <c r="L12505" s="8"/>
      <c r="M12505" s="8"/>
      <c r="N12505" s="8"/>
    </row>
    <row r="12506" spans="1:14" ht="21" customHeight="1" x14ac:dyDescent="0.5">
      <c r="A12506" s="50"/>
      <c r="B12506" s="8"/>
      <c r="C12506" s="49"/>
      <c r="D12506" s="8"/>
      <c r="E12506" s="8"/>
      <c r="F12506" s="8"/>
      <c r="G12506" s="8"/>
      <c r="H12506" s="15"/>
      <c r="I12506" s="27"/>
      <c r="K12506" s="27"/>
      <c r="L12506" s="8"/>
      <c r="M12506" s="8"/>
      <c r="N12506" s="8"/>
    </row>
    <row r="12507" spans="1:14" ht="21" customHeight="1" x14ac:dyDescent="0.5">
      <c r="A12507" s="50"/>
      <c r="B12507" s="8"/>
      <c r="C12507" s="49"/>
      <c r="D12507" s="8"/>
      <c r="E12507" s="8"/>
      <c r="F12507" s="8"/>
      <c r="G12507" s="8"/>
      <c r="H12507" s="15"/>
      <c r="I12507" s="27"/>
      <c r="K12507" s="27"/>
      <c r="L12507" s="8"/>
      <c r="M12507" s="8"/>
      <c r="N12507" s="8"/>
    </row>
    <row r="12508" spans="1:14" ht="21" customHeight="1" x14ac:dyDescent="0.5">
      <c r="A12508" s="50"/>
      <c r="B12508" s="8"/>
      <c r="C12508" s="49"/>
      <c r="D12508" s="8"/>
      <c r="E12508" s="8"/>
      <c r="F12508" s="8"/>
      <c r="G12508" s="8"/>
      <c r="H12508" s="15"/>
      <c r="I12508" s="27"/>
      <c r="K12508" s="27"/>
      <c r="L12508" s="8"/>
      <c r="M12508" s="8"/>
      <c r="N12508" s="8"/>
    </row>
    <row r="12509" spans="1:14" ht="21" customHeight="1" x14ac:dyDescent="0.5">
      <c r="A12509" s="50"/>
      <c r="B12509" s="8"/>
      <c r="C12509" s="49"/>
      <c r="D12509" s="8"/>
      <c r="E12509" s="8"/>
      <c r="F12509" s="8"/>
      <c r="G12509" s="8"/>
      <c r="H12509" s="15"/>
      <c r="I12509" s="27"/>
      <c r="K12509" s="27"/>
      <c r="L12509" s="8"/>
      <c r="M12509" s="8"/>
      <c r="N12509" s="8"/>
    </row>
    <row r="12510" spans="1:14" ht="21" customHeight="1" x14ac:dyDescent="0.5">
      <c r="A12510" s="50"/>
      <c r="B12510" s="8"/>
      <c r="C12510" s="49"/>
      <c r="D12510" s="8"/>
      <c r="E12510" s="8"/>
      <c r="F12510" s="8"/>
      <c r="G12510" s="8"/>
      <c r="H12510" s="15"/>
      <c r="I12510" s="27"/>
      <c r="K12510" s="27"/>
      <c r="L12510" s="8"/>
      <c r="M12510" s="8"/>
      <c r="N12510" s="8"/>
    </row>
    <row r="12511" spans="1:14" ht="21" customHeight="1" x14ac:dyDescent="0.5">
      <c r="A12511" s="50"/>
      <c r="B12511" s="8"/>
      <c r="C12511" s="49"/>
      <c r="D12511" s="8"/>
      <c r="E12511" s="8"/>
      <c r="F12511" s="8"/>
      <c r="G12511" s="8"/>
      <c r="H12511" s="15"/>
      <c r="I12511" s="27"/>
      <c r="K12511" s="27"/>
      <c r="L12511" s="8"/>
      <c r="M12511" s="8"/>
      <c r="N12511" s="8"/>
    </row>
    <row r="12512" spans="1:14" ht="21" customHeight="1" x14ac:dyDescent="0.5">
      <c r="A12512" s="50"/>
      <c r="B12512" s="8"/>
      <c r="C12512" s="49"/>
      <c r="D12512" s="8"/>
      <c r="E12512" s="8"/>
      <c r="F12512" s="8"/>
      <c r="G12512" s="8"/>
      <c r="H12512" s="15"/>
      <c r="I12512" s="27"/>
      <c r="K12512" s="27"/>
      <c r="L12512" s="8"/>
      <c r="M12512" s="8"/>
      <c r="N12512" s="8"/>
    </row>
    <row r="12513" spans="1:14" ht="21" customHeight="1" x14ac:dyDescent="0.5">
      <c r="A12513" s="50"/>
      <c r="B12513" s="8"/>
      <c r="C12513" s="49"/>
      <c r="D12513" s="8"/>
      <c r="E12513" s="8"/>
      <c r="F12513" s="8"/>
      <c r="G12513" s="8"/>
      <c r="H12513" s="15"/>
      <c r="I12513" s="27"/>
      <c r="K12513" s="27"/>
      <c r="L12513" s="8"/>
      <c r="M12513" s="8"/>
      <c r="N12513" s="8"/>
    </row>
    <row r="12514" spans="1:14" ht="21" customHeight="1" x14ac:dyDescent="0.5">
      <c r="A12514" s="50"/>
      <c r="B12514" s="8"/>
      <c r="C12514" s="49"/>
      <c r="D12514" s="8"/>
      <c r="E12514" s="8"/>
      <c r="F12514" s="8"/>
      <c r="G12514" s="8"/>
      <c r="H12514" s="15"/>
      <c r="I12514" s="27"/>
      <c r="K12514" s="27"/>
      <c r="L12514" s="8"/>
      <c r="M12514" s="8"/>
      <c r="N12514" s="8"/>
    </row>
    <row r="12515" spans="1:14" ht="21" customHeight="1" x14ac:dyDescent="0.5">
      <c r="A12515" s="50"/>
      <c r="B12515" s="8"/>
      <c r="C12515" s="49"/>
      <c r="D12515" s="8"/>
      <c r="E12515" s="8"/>
      <c r="F12515" s="8"/>
      <c r="G12515" s="8"/>
      <c r="H12515" s="15"/>
      <c r="I12515" s="27"/>
      <c r="K12515" s="27"/>
      <c r="L12515" s="8"/>
      <c r="M12515" s="8"/>
      <c r="N12515" s="8"/>
    </row>
    <row r="12516" spans="1:14" ht="21" customHeight="1" x14ac:dyDescent="0.5">
      <c r="A12516" s="50"/>
      <c r="B12516" s="8"/>
      <c r="C12516" s="49"/>
      <c r="D12516" s="8"/>
      <c r="E12516" s="8"/>
      <c r="F12516" s="8"/>
      <c r="G12516" s="8"/>
      <c r="H12516" s="15"/>
      <c r="I12516" s="27"/>
      <c r="K12516" s="27"/>
      <c r="L12516" s="8"/>
      <c r="M12516" s="8"/>
      <c r="N12516" s="8"/>
    </row>
    <row r="12517" spans="1:14" ht="21" customHeight="1" x14ac:dyDescent="0.5">
      <c r="A12517" s="50"/>
      <c r="B12517" s="8"/>
      <c r="C12517" s="49"/>
      <c r="D12517" s="8"/>
      <c r="E12517" s="8"/>
      <c r="F12517" s="8"/>
      <c r="G12517" s="8"/>
      <c r="H12517" s="15"/>
      <c r="I12517" s="27"/>
      <c r="K12517" s="27"/>
      <c r="L12517" s="8"/>
      <c r="M12517" s="8"/>
      <c r="N12517" s="8"/>
    </row>
    <row r="12518" spans="1:14" ht="21" customHeight="1" x14ac:dyDescent="0.5">
      <c r="A12518" s="50"/>
      <c r="B12518" s="8"/>
      <c r="C12518" s="49"/>
      <c r="D12518" s="8"/>
      <c r="E12518" s="8"/>
      <c r="F12518" s="8"/>
      <c r="G12518" s="8"/>
      <c r="H12518" s="15"/>
      <c r="I12518" s="27"/>
      <c r="K12518" s="27"/>
      <c r="L12518" s="8"/>
      <c r="M12518" s="8"/>
      <c r="N12518" s="8"/>
    </row>
    <row r="12519" spans="1:14" ht="21" customHeight="1" x14ac:dyDescent="0.5">
      <c r="A12519" s="50"/>
      <c r="B12519" s="8"/>
      <c r="C12519" s="49"/>
      <c r="D12519" s="8"/>
      <c r="E12519" s="8"/>
      <c r="F12519" s="8"/>
      <c r="G12519" s="8"/>
      <c r="H12519" s="15"/>
      <c r="I12519" s="27"/>
      <c r="K12519" s="27"/>
      <c r="L12519" s="8"/>
      <c r="M12519" s="8"/>
      <c r="N12519" s="8"/>
    </row>
    <row r="12520" spans="1:14" ht="21" customHeight="1" x14ac:dyDescent="0.5">
      <c r="A12520" s="50"/>
      <c r="B12520" s="8"/>
      <c r="C12520" s="49"/>
      <c r="D12520" s="8"/>
      <c r="E12520" s="8"/>
      <c r="F12520" s="8"/>
      <c r="G12520" s="8"/>
      <c r="H12520" s="15"/>
      <c r="I12520" s="27"/>
      <c r="K12520" s="27"/>
      <c r="L12520" s="8"/>
      <c r="M12520" s="8"/>
      <c r="N12520" s="8"/>
    </row>
    <row r="12521" spans="1:14" ht="21" customHeight="1" x14ac:dyDescent="0.5">
      <c r="A12521" s="50"/>
      <c r="B12521" s="8"/>
      <c r="C12521" s="49"/>
      <c r="D12521" s="8"/>
      <c r="E12521" s="8"/>
      <c r="F12521" s="8"/>
      <c r="G12521" s="8"/>
      <c r="H12521" s="15"/>
      <c r="I12521" s="27"/>
      <c r="K12521" s="27"/>
      <c r="L12521" s="8"/>
      <c r="M12521" s="8"/>
      <c r="N12521" s="8"/>
    </row>
    <row r="12522" spans="1:14" ht="21" customHeight="1" x14ac:dyDescent="0.5">
      <c r="A12522" s="50"/>
      <c r="B12522" s="8"/>
      <c r="C12522" s="49"/>
      <c r="D12522" s="8"/>
      <c r="E12522" s="8"/>
      <c r="F12522" s="8"/>
      <c r="G12522" s="8"/>
      <c r="H12522" s="15"/>
      <c r="I12522" s="27"/>
      <c r="K12522" s="27"/>
      <c r="L12522" s="8"/>
      <c r="M12522" s="8"/>
      <c r="N12522" s="8"/>
    </row>
    <row r="12523" spans="1:14" ht="21" customHeight="1" x14ac:dyDescent="0.5">
      <c r="A12523" s="50"/>
      <c r="B12523" s="8"/>
      <c r="C12523" s="49"/>
      <c r="D12523" s="8"/>
      <c r="E12523" s="8"/>
      <c r="F12523" s="8"/>
      <c r="G12523" s="8"/>
      <c r="H12523" s="15"/>
      <c r="I12523" s="27"/>
      <c r="K12523" s="27"/>
      <c r="L12523" s="8"/>
      <c r="M12523" s="8"/>
      <c r="N12523" s="8"/>
    </row>
    <row r="12524" spans="1:14" ht="21" customHeight="1" x14ac:dyDescent="0.5">
      <c r="A12524" s="50"/>
      <c r="B12524" s="8"/>
      <c r="C12524" s="49"/>
      <c r="D12524" s="8"/>
      <c r="E12524" s="8"/>
      <c r="F12524" s="8"/>
      <c r="G12524" s="8"/>
      <c r="H12524" s="15"/>
      <c r="I12524" s="27"/>
      <c r="K12524" s="27"/>
      <c r="L12524" s="8"/>
      <c r="M12524" s="8"/>
      <c r="N12524" s="8"/>
    </row>
    <row r="12525" spans="1:14" ht="21" customHeight="1" x14ac:dyDescent="0.5">
      <c r="A12525" s="50"/>
      <c r="B12525" s="8"/>
      <c r="C12525" s="49"/>
      <c r="D12525" s="8"/>
      <c r="E12525" s="8"/>
      <c r="F12525" s="8"/>
      <c r="G12525" s="8"/>
      <c r="H12525" s="15"/>
      <c r="I12525" s="27"/>
      <c r="K12525" s="27"/>
      <c r="L12525" s="8"/>
      <c r="M12525" s="8"/>
      <c r="N12525" s="8"/>
    </row>
    <row r="12526" spans="1:14" ht="21" customHeight="1" x14ac:dyDescent="0.5">
      <c r="A12526" s="50"/>
      <c r="B12526" s="8"/>
      <c r="C12526" s="49"/>
      <c r="D12526" s="8"/>
      <c r="E12526" s="8"/>
      <c r="F12526" s="8"/>
      <c r="G12526" s="8"/>
      <c r="H12526" s="15"/>
      <c r="I12526" s="27"/>
      <c r="K12526" s="27"/>
      <c r="L12526" s="8"/>
      <c r="M12526" s="8"/>
      <c r="N12526" s="8"/>
    </row>
    <row r="12527" spans="1:14" ht="21" customHeight="1" x14ac:dyDescent="0.5">
      <c r="A12527" s="50"/>
      <c r="B12527" s="8"/>
      <c r="C12527" s="49"/>
      <c r="D12527" s="8"/>
      <c r="E12527" s="8"/>
      <c r="F12527" s="8"/>
      <c r="G12527" s="8"/>
      <c r="H12527" s="15"/>
      <c r="I12527" s="27"/>
      <c r="K12527" s="27"/>
      <c r="L12527" s="8"/>
      <c r="M12527" s="8"/>
      <c r="N12527" s="8"/>
    </row>
    <row r="12528" spans="1:14" ht="21" customHeight="1" x14ac:dyDescent="0.5">
      <c r="A12528" s="50"/>
      <c r="B12528" s="8"/>
      <c r="C12528" s="49"/>
      <c r="D12528" s="8"/>
      <c r="E12528" s="8"/>
      <c r="F12528" s="8"/>
      <c r="G12528" s="8"/>
      <c r="H12528" s="15"/>
      <c r="I12528" s="27"/>
      <c r="K12528" s="27"/>
      <c r="L12528" s="8"/>
      <c r="M12528" s="8"/>
      <c r="N12528" s="8"/>
    </row>
    <row r="12529" spans="1:14" ht="21" customHeight="1" x14ac:dyDescent="0.5">
      <c r="A12529" s="50"/>
      <c r="B12529" s="8"/>
      <c r="C12529" s="49"/>
      <c r="D12529" s="8"/>
      <c r="E12529" s="8"/>
      <c r="F12529" s="8"/>
      <c r="G12529" s="8"/>
      <c r="H12529" s="15"/>
      <c r="I12529" s="27"/>
      <c r="K12529" s="27"/>
      <c r="L12529" s="8"/>
      <c r="M12529" s="8"/>
      <c r="N12529" s="8"/>
    </row>
    <row r="12530" spans="1:14" ht="21" customHeight="1" x14ac:dyDescent="0.5">
      <c r="A12530" s="50"/>
      <c r="B12530" s="8"/>
      <c r="C12530" s="49"/>
      <c r="D12530" s="8"/>
      <c r="E12530" s="8"/>
      <c r="F12530" s="8"/>
      <c r="G12530" s="8"/>
      <c r="H12530" s="15"/>
      <c r="I12530" s="27"/>
      <c r="K12530" s="27"/>
      <c r="L12530" s="8"/>
      <c r="M12530" s="8"/>
      <c r="N12530" s="8"/>
    </row>
    <row r="12531" spans="1:14" ht="21" customHeight="1" x14ac:dyDescent="0.5">
      <c r="A12531" s="50"/>
      <c r="B12531" s="8"/>
      <c r="C12531" s="49"/>
      <c r="D12531" s="8"/>
      <c r="E12531" s="8"/>
      <c r="F12531" s="8"/>
      <c r="G12531" s="8"/>
      <c r="H12531" s="15"/>
      <c r="I12531" s="27"/>
      <c r="K12531" s="27"/>
      <c r="L12531" s="8"/>
      <c r="M12531" s="8"/>
      <c r="N12531" s="8"/>
    </row>
    <row r="12532" spans="1:14" ht="21" customHeight="1" x14ac:dyDescent="0.5">
      <c r="A12532" s="50"/>
      <c r="B12532" s="8"/>
      <c r="C12532" s="49"/>
      <c r="D12532" s="8"/>
      <c r="E12532" s="8"/>
      <c r="F12532" s="8"/>
      <c r="G12532" s="8"/>
      <c r="H12532" s="15"/>
      <c r="I12532" s="27"/>
      <c r="K12532" s="27"/>
      <c r="L12532" s="8"/>
      <c r="M12532" s="8"/>
      <c r="N12532" s="8"/>
    </row>
    <row r="12533" spans="1:14" ht="21" customHeight="1" x14ac:dyDescent="0.5">
      <c r="A12533" s="50"/>
      <c r="B12533" s="8"/>
      <c r="C12533" s="49"/>
      <c r="D12533" s="8"/>
      <c r="E12533" s="8"/>
      <c r="F12533" s="8"/>
      <c r="G12533" s="8"/>
      <c r="H12533" s="15"/>
      <c r="I12533" s="27"/>
      <c r="K12533" s="27"/>
      <c r="L12533" s="8"/>
      <c r="M12533" s="8"/>
      <c r="N12533" s="8"/>
    </row>
    <row r="12534" spans="1:14" ht="21" customHeight="1" x14ac:dyDescent="0.5">
      <c r="A12534" s="50"/>
      <c r="B12534" s="8"/>
      <c r="C12534" s="49"/>
      <c r="D12534" s="8"/>
      <c r="E12534" s="8"/>
      <c r="F12534" s="8"/>
      <c r="G12534" s="8"/>
      <c r="H12534" s="15"/>
      <c r="I12534" s="27"/>
      <c r="K12534" s="27"/>
      <c r="L12534" s="8"/>
      <c r="M12534" s="8"/>
      <c r="N12534" s="8"/>
    </row>
    <row r="12535" spans="1:14" ht="21" customHeight="1" x14ac:dyDescent="0.5">
      <c r="A12535" s="50"/>
      <c r="B12535" s="8"/>
      <c r="C12535" s="49"/>
      <c r="D12535" s="8"/>
      <c r="E12535" s="8"/>
      <c r="F12535" s="8"/>
      <c r="G12535" s="8"/>
      <c r="H12535" s="15"/>
      <c r="I12535" s="27"/>
      <c r="K12535" s="27"/>
      <c r="L12535" s="8"/>
      <c r="M12535" s="8"/>
      <c r="N12535" s="8"/>
    </row>
    <row r="12536" spans="1:14" ht="21" customHeight="1" x14ac:dyDescent="0.5">
      <c r="A12536" s="50"/>
      <c r="B12536" s="8"/>
      <c r="C12536" s="49"/>
      <c r="D12536" s="8"/>
      <c r="E12536" s="8"/>
      <c r="F12536" s="8"/>
      <c r="G12536" s="8"/>
      <c r="H12536" s="15"/>
      <c r="I12536" s="27"/>
      <c r="K12536" s="27"/>
      <c r="L12536" s="8"/>
      <c r="M12536" s="8"/>
      <c r="N12536" s="8"/>
    </row>
    <row r="12537" spans="1:14" ht="21" customHeight="1" x14ac:dyDescent="0.5">
      <c r="A12537" s="50"/>
      <c r="B12537" s="8"/>
      <c r="C12537" s="49"/>
      <c r="D12537" s="8"/>
      <c r="E12537" s="8"/>
      <c r="F12537" s="8"/>
      <c r="G12537" s="8"/>
      <c r="H12537" s="15"/>
      <c r="I12537" s="27"/>
      <c r="K12537" s="27"/>
      <c r="L12537" s="8"/>
      <c r="M12537" s="8"/>
      <c r="N12537" s="8"/>
    </row>
    <row r="12538" spans="1:14" ht="21" customHeight="1" x14ac:dyDescent="0.5">
      <c r="A12538" s="50"/>
      <c r="B12538" s="8"/>
      <c r="C12538" s="49"/>
      <c r="D12538" s="8"/>
      <c r="E12538" s="8"/>
      <c r="F12538" s="8"/>
      <c r="G12538" s="8"/>
      <c r="H12538" s="15"/>
      <c r="I12538" s="27"/>
      <c r="K12538" s="27"/>
      <c r="L12538" s="8"/>
      <c r="M12538" s="8"/>
      <c r="N12538" s="8"/>
    </row>
    <row r="12539" spans="1:14" ht="21" customHeight="1" x14ac:dyDescent="0.5">
      <c r="A12539" s="50"/>
      <c r="B12539" s="8"/>
      <c r="C12539" s="49"/>
      <c r="D12539" s="8"/>
      <c r="E12539" s="8"/>
      <c r="F12539" s="8"/>
      <c r="G12539" s="8"/>
      <c r="H12539" s="15"/>
      <c r="I12539" s="27"/>
      <c r="K12539" s="27"/>
      <c r="L12539" s="8"/>
      <c r="M12539" s="8"/>
      <c r="N12539" s="8"/>
    </row>
    <row r="12540" spans="1:14" ht="21" customHeight="1" x14ac:dyDescent="0.5">
      <c r="A12540" s="50"/>
      <c r="B12540" s="8"/>
      <c r="C12540" s="49"/>
      <c r="D12540" s="8"/>
      <c r="E12540" s="8"/>
      <c r="F12540" s="8"/>
      <c r="G12540" s="8"/>
      <c r="H12540" s="15"/>
      <c r="I12540" s="27"/>
      <c r="K12540" s="27"/>
      <c r="L12540" s="8"/>
      <c r="M12540" s="8"/>
      <c r="N12540" s="8"/>
    </row>
    <row r="12541" spans="1:14" ht="21" customHeight="1" x14ac:dyDescent="0.5">
      <c r="A12541" s="50"/>
      <c r="B12541" s="8"/>
      <c r="C12541" s="49"/>
      <c r="D12541" s="8"/>
      <c r="E12541" s="8"/>
      <c r="F12541" s="8"/>
      <c r="G12541" s="8"/>
      <c r="H12541" s="15"/>
      <c r="I12541" s="27"/>
      <c r="K12541" s="27"/>
      <c r="L12541" s="8"/>
      <c r="M12541" s="8"/>
      <c r="N12541" s="8"/>
    </row>
    <row r="12542" spans="1:14" ht="21" customHeight="1" x14ac:dyDescent="0.5">
      <c r="A12542" s="50"/>
      <c r="B12542" s="8"/>
      <c r="C12542" s="49"/>
      <c r="D12542" s="8"/>
      <c r="E12542" s="8"/>
      <c r="F12542" s="8"/>
      <c r="G12542" s="8"/>
      <c r="H12542" s="15"/>
      <c r="I12542" s="27"/>
      <c r="K12542" s="27"/>
      <c r="L12542" s="8"/>
      <c r="M12542" s="8"/>
      <c r="N12542" s="8"/>
    </row>
    <row r="12543" spans="1:14" ht="21" customHeight="1" x14ac:dyDescent="0.5">
      <c r="A12543" s="50"/>
      <c r="B12543" s="8"/>
      <c r="C12543" s="49"/>
      <c r="D12543" s="8"/>
      <c r="E12543" s="8"/>
      <c r="F12543" s="8"/>
      <c r="G12543" s="8"/>
      <c r="H12543" s="15"/>
      <c r="I12543" s="27"/>
      <c r="K12543" s="27"/>
      <c r="L12543" s="8"/>
      <c r="M12543" s="8"/>
      <c r="N12543" s="8"/>
    </row>
    <row r="12544" spans="1:14" ht="21" customHeight="1" x14ac:dyDescent="0.5">
      <c r="A12544" s="50"/>
      <c r="B12544" s="8"/>
      <c r="C12544" s="49"/>
      <c r="D12544" s="8"/>
      <c r="E12544" s="8"/>
      <c r="F12544" s="8"/>
      <c r="G12544" s="8"/>
      <c r="H12544" s="15"/>
      <c r="I12544" s="27"/>
      <c r="K12544" s="27"/>
      <c r="L12544" s="8"/>
      <c r="M12544" s="8"/>
      <c r="N12544" s="8"/>
    </row>
    <row r="12545" spans="1:14" ht="21" customHeight="1" x14ac:dyDescent="0.5">
      <c r="A12545" s="50"/>
      <c r="B12545" s="8"/>
      <c r="C12545" s="49"/>
      <c r="D12545" s="8"/>
      <c r="E12545" s="8"/>
      <c r="F12545" s="8"/>
      <c r="G12545" s="8"/>
      <c r="H12545" s="15"/>
      <c r="I12545" s="27"/>
      <c r="K12545" s="27"/>
      <c r="L12545" s="8"/>
      <c r="M12545" s="8"/>
      <c r="N12545" s="8"/>
    </row>
    <row r="12546" spans="1:14" ht="21" customHeight="1" x14ac:dyDescent="0.5">
      <c r="A12546" s="50"/>
      <c r="B12546" s="8"/>
      <c r="C12546" s="49"/>
      <c r="D12546" s="8"/>
      <c r="E12546" s="8"/>
      <c r="F12546" s="8"/>
      <c r="G12546" s="8"/>
      <c r="H12546" s="15"/>
      <c r="I12546" s="27"/>
      <c r="K12546" s="27"/>
      <c r="L12546" s="8"/>
      <c r="M12546" s="8"/>
      <c r="N12546" s="8"/>
    </row>
    <row r="12547" spans="1:14" ht="21" customHeight="1" x14ac:dyDescent="0.5">
      <c r="A12547" s="50"/>
      <c r="B12547" s="8"/>
      <c r="C12547" s="49"/>
      <c r="D12547" s="8"/>
      <c r="E12547" s="8"/>
      <c r="F12547" s="8"/>
      <c r="G12547" s="8"/>
      <c r="H12547" s="15"/>
      <c r="I12547" s="27"/>
      <c r="K12547" s="27"/>
      <c r="L12547" s="8"/>
      <c r="M12547" s="8"/>
      <c r="N12547" s="8"/>
    </row>
    <row r="12548" spans="1:14" ht="21" customHeight="1" x14ac:dyDescent="0.5">
      <c r="A12548" s="50"/>
      <c r="B12548" s="8"/>
      <c r="C12548" s="49"/>
      <c r="D12548" s="8"/>
      <c r="E12548" s="8"/>
      <c r="F12548" s="8"/>
      <c r="G12548" s="8"/>
      <c r="H12548" s="15"/>
      <c r="I12548" s="27"/>
      <c r="K12548" s="27"/>
      <c r="L12548" s="8"/>
      <c r="M12548" s="8"/>
      <c r="N12548" s="8"/>
    </row>
    <row r="12549" spans="1:14" ht="21" customHeight="1" x14ac:dyDescent="0.5">
      <c r="A12549" s="50"/>
      <c r="B12549" s="8"/>
      <c r="C12549" s="49"/>
      <c r="D12549" s="8"/>
      <c r="E12549" s="8"/>
      <c r="F12549" s="8"/>
      <c r="G12549" s="8"/>
      <c r="H12549" s="15"/>
      <c r="I12549" s="27"/>
      <c r="K12549" s="27"/>
      <c r="L12549" s="8"/>
      <c r="M12549" s="8"/>
      <c r="N12549" s="8"/>
    </row>
    <row r="12550" spans="1:14" ht="21" customHeight="1" x14ac:dyDescent="0.5">
      <c r="A12550" s="50"/>
      <c r="B12550" s="8"/>
      <c r="C12550" s="49"/>
      <c r="D12550" s="8"/>
      <c r="E12550" s="8"/>
      <c r="F12550" s="8"/>
      <c r="G12550" s="8"/>
      <c r="H12550" s="15"/>
      <c r="I12550" s="27"/>
      <c r="K12550" s="27"/>
      <c r="L12550" s="8"/>
      <c r="M12550" s="8"/>
      <c r="N12550" s="8"/>
    </row>
    <row r="12551" spans="1:14" ht="21" customHeight="1" x14ac:dyDescent="0.5">
      <c r="A12551" s="50"/>
      <c r="B12551" s="8"/>
      <c r="C12551" s="49"/>
      <c r="D12551" s="8"/>
      <c r="E12551" s="8"/>
      <c r="F12551" s="8"/>
      <c r="G12551" s="8"/>
      <c r="H12551" s="15"/>
      <c r="I12551" s="27"/>
      <c r="K12551" s="27"/>
      <c r="L12551" s="8"/>
      <c r="M12551" s="8"/>
      <c r="N12551" s="8"/>
    </row>
    <row r="12552" spans="1:14" ht="21" customHeight="1" x14ac:dyDescent="0.5">
      <c r="A12552" s="50"/>
      <c r="B12552" s="8"/>
      <c r="C12552" s="49"/>
      <c r="D12552" s="8"/>
      <c r="E12552" s="8"/>
      <c r="F12552" s="8"/>
      <c r="G12552" s="8"/>
      <c r="H12552" s="15"/>
      <c r="I12552" s="27"/>
      <c r="K12552" s="27"/>
      <c r="L12552" s="8"/>
      <c r="M12552" s="8"/>
      <c r="N12552" s="8"/>
    </row>
    <row r="12553" spans="1:14" ht="21" customHeight="1" x14ac:dyDescent="0.5">
      <c r="A12553" s="50"/>
      <c r="B12553" s="8"/>
      <c r="C12553" s="49"/>
      <c r="D12553" s="8"/>
      <c r="E12553" s="8"/>
      <c r="F12553" s="8"/>
      <c r="G12553" s="8"/>
      <c r="H12553" s="15"/>
      <c r="I12553" s="27"/>
      <c r="K12553" s="27"/>
      <c r="L12553" s="8"/>
      <c r="M12553" s="8"/>
      <c r="N12553" s="8"/>
    </row>
    <row r="12554" spans="1:14" ht="21" customHeight="1" x14ac:dyDescent="0.5">
      <c r="A12554" s="50"/>
      <c r="B12554" s="8"/>
      <c r="C12554" s="49"/>
      <c r="D12554" s="8"/>
      <c r="E12554" s="8"/>
      <c r="F12554" s="8"/>
      <c r="G12554" s="8"/>
      <c r="H12554" s="15"/>
      <c r="I12554" s="27"/>
      <c r="K12554" s="27"/>
      <c r="L12554" s="8"/>
      <c r="M12554" s="8"/>
      <c r="N12554" s="8"/>
    </row>
    <row r="12555" spans="1:14" ht="21" customHeight="1" x14ac:dyDescent="0.5">
      <c r="A12555" s="50"/>
      <c r="B12555" s="8"/>
      <c r="C12555" s="49"/>
      <c r="D12555" s="8"/>
      <c r="E12555" s="8"/>
      <c r="F12555" s="8"/>
      <c r="G12555" s="8"/>
      <c r="H12555" s="15"/>
      <c r="I12555" s="27"/>
      <c r="K12555" s="27"/>
      <c r="L12555" s="8"/>
      <c r="M12555" s="8"/>
      <c r="N12555" s="8"/>
    </row>
    <row r="12556" spans="1:14" ht="21" customHeight="1" x14ac:dyDescent="0.5">
      <c r="A12556" s="50"/>
      <c r="B12556" s="8"/>
      <c r="C12556" s="49"/>
      <c r="D12556" s="8"/>
      <c r="E12556" s="8"/>
      <c r="F12556" s="8"/>
      <c r="G12556" s="8"/>
      <c r="H12556" s="15"/>
      <c r="I12556" s="27"/>
      <c r="K12556" s="27"/>
      <c r="L12556" s="8"/>
      <c r="M12556" s="8"/>
      <c r="N12556" s="8"/>
    </row>
    <row r="12557" spans="1:14" ht="21" customHeight="1" x14ac:dyDescent="0.5">
      <c r="A12557" s="50"/>
      <c r="B12557" s="8"/>
      <c r="C12557" s="49"/>
      <c r="D12557" s="8"/>
      <c r="E12557" s="8"/>
      <c r="F12557" s="8"/>
      <c r="G12557" s="8"/>
      <c r="H12557" s="15"/>
      <c r="I12557" s="27"/>
      <c r="K12557" s="27"/>
      <c r="L12557" s="8"/>
      <c r="M12557" s="8"/>
      <c r="N12557" s="8"/>
    </row>
    <row r="12558" spans="1:14" ht="21" customHeight="1" x14ac:dyDescent="0.5">
      <c r="A12558" s="50"/>
      <c r="B12558" s="8"/>
      <c r="C12558" s="49"/>
      <c r="D12558" s="8"/>
      <c r="E12558" s="8"/>
      <c r="F12558" s="8"/>
      <c r="G12558" s="8"/>
      <c r="H12558" s="15"/>
      <c r="I12558" s="27"/>
      <c r="K12558" s="27"/>
      <c r="L12558" s="8"/>
      <c r="M12558" s="8"/>
      <c r="N12558" s="8"/>
    </row>
    <row r="12559" spans="1:14" ht="21" customHeight="1" x14ac:dyDescent="0.5">
      <c r="A12559" s="50"/>
      <c r="B12559" s="8"/>
      <c r="C12559" s="49"/>
      <c r="D12559" s="8"/>
      <c r="E12559" s="8"/>
      <c r="F12559" s="8"/>
      <c r="G12559" s="8"/>
      <c r="H12559" s="15"/>
      <c r="I12559" s="27"/>
      <c r="K12559" s="27"/>
      <c r="L12559" s="8"/>
      <c r="M12559" s="8"/>
      <c r="N12559" s="8"/>
    </row>
    <row r="12560" spans="1:14" ht="21" customHeight="1" x14ac:dyDescent="0.5">
      <c r="A12560" s="50"/>
      <c r="B12560" s="8"/>
      <c r="C12560" s="49"/>
      <c r="D12560" s="8"/>
      <c r="E12560" s="8"/>
      <c r="F12560" s="8"/>
      <c r="G12560" s="8"/>
      <c r="H12560" s="15"/>
      <c r="I12560" s="27"/>
      <c r="K12560" s="27"/>
      <c r="L12560" s="8"/>
      <c r="M12560" s="8"/>
      <c r="N12560" s="8"/>
    </row>
    <row r="12561" spans="1:14" ht="21" customHeight="1" x14ac:dyDescent="0.5">
      <c r="A12561" s="50"/>
      <c r="B12561" s="8"/>
      <c r="C12561" s="49"/>
      <c r="D12561" s="8"/>
      <c r="E12561" s="8"/>
      <c r="F12561" s="8"/>
      <c r="G12561" s="8"/>
      <c r="H12561" s="15"/>
      <c r="I12561" s="27"/>
      <c r="K12561" s="27"/>
      <c r="L12561" s="8"/>
      <c r="M12561" s="8"/>
      <c r="N12561" s="8"/>
    </row>
    <row r="12562" spans="1:14" ht="21" customHeight="1" x14ac:dyDescent="0.5">
      <c r="A12562" s="50"/>
      <c r="B12562" s="8"/>
      <c r="C12562" s="49"/>
      <c r="D12562" s="8"/>
      <c r="E12562" s="8"/>
      <c r="F12562" s="8"/>
      <c r="G12562" s="8"/>
      <c r="H12562" s="15"/>
      <c r="I12562" s="27"/>
      <c r="K12562" s="27"/>
      <c r="L12562" s="8"/>
      <c r="M12562" s="8"/>
      <c r="N12562" s="8"/>
    </row>
    <row r="12563" spans="1:14" ht="21" customHeight="1" x14ac:dyDescent="0.5">
      <c r="A12563" s="50"/>
      <c r="B12563" s="8"/>
      <c r="C12563" s="49"/>
      <c r="D12563" s="8"/>
      <c r="E12563" s="8"/>
      <c r="F12563" s="8"/>
      <c r="G12563" s="8"/>
      <c r="H12563" s="15"/>
      <c r="I12563" s="27"/>
      <c r="K12563" s="27"/>
      <c r="L12563" s="8"/>
      <c r="M12563" s="8"/>
      <c r="N12563" s="8"/>
    </row>
    <row r="12564" spans="1:14" ht="21" customHeight="1" x14ac:dyDescent="0.5">
      <c r="A12564" s="50"/>
      <c r="B12564" s="8"/>
      <c r="C12564" s="49"/>
      <c r="D12564" s="8"/>
      <c r="E12564" s="8"/>
      <c r="F12564" s="8"/>
      <c r="G12564" s="8"/>
      <c r="H12564" s="15"/>
      <c r="I12564" s="27"/>
      <c r="K12564" s="27"/>
      <c r="L12564" s="8"/>
      <c r="M12564" s="8"/>
      <c r="N12564" s="8"/>
    </row>
    <row r="12565" spans="1:14" ht="21" customHeight="1" x14ac:dyDescent="0.5">
      <c r="A12565" s="50"/>
      <c r="B12565" s="8"/>
      <c r="C12565" s="49"/>
      <c r="D12565" s="8"/>
      <c r="E12565" s="8"/>
      <c r="F12565" s="8"/>
      <c r="G12565" s="8"/>
      <c r="H12565" s="15"/>
      <c r="I12565" s="27"/>
      <c r="K12565" s="27"/>
      <c r="L12565" s="8"/>
      <c r="M12565" s="8"/>
      <c r="N12565" s="8"/>
    </row>
    <row r="12566" spans="1:14" ht="21" customHeight="1" x14ac:dyDescent="0.5">
      <c r="A12566" s="50"/>
      <c r="B12566" s="8"/>
      <c r="C12566" s="49"/>
      <c r="D12566" s="8"/>
      <c r="E12566" s="8"/>
      <c r="F12566" s="8"/>
      <c r="G12566" s="8"/>
      <c r="H12566" s="15"/>
      <c r="I12566" s="27"/>
      <c r="K12566" s="27"/>
      <c r="L12566" s="8"/>
      <c r="M12566" s="8"/>
      <c r="N12566" s="8"/>
    </row>
    <row r="12567" spans="1:14" ht="21" customHeight="1" x14ac:dyDescent="0.5">
      <c r="A12567" s="50"/>
      <c r="B12567" s="8"/>
      <c r="C12567" s="49"/>
      <c r="D12567" s="8"/>
      <c r="E12567" s="8"/>
      <c r="F12567" s="8"/>
      <c r="G12567" s="8"/>
      <c r="H12567" s="15"/>
      <c r="I12567" s="27"/>
      <c r="K12567" s="27"/>
      <c r="L12567" s="8"/>
      <c r="M12567" s="8"/>
      <c r="N12567" s="8"/>
    </row>
    <row r="12568" spans="1:14" ht="21" customHeight="1" x14ac:dyDescent="0.5">
      <c r="A12568" s="50"/>
      <c r="B12568" s="8"/>
      <c r="C12568" s="49"/>
      <c r="D12568" s="8"/>
      <c r="E12568" s="8"/>
      <c r="F12568" s="8"/>
      <c r="G12568" s="8"/>
      <c r="H12568" s="15"/>
      <c r="I12568" s="27"/>
      <c r="K12568" s="27"/>
      <c r="L12568" s="8"/>
      <c r="M12568" s="8"/>
      <c r="N12568" s="8"/>
    </row>
    <row r="12569" spans="1:14" ht="21" customHeight="1" x14ac:dyDescent="0.5">
      <c r="A12569" s="50"/>
      <c r="B12569" s="8"/>
      <c r="C12569" s="49"/>
      <c r="D12569" s="8"/>
      <c r="E12569" s="8"/>
      <c r="F12569" s="8"/>
      <c r="G12569" s="8"/>
      <c r="H12569" s="15"/>
      <c r="I12569" s="27"/>
      <c r="K12569" s="27"/>
      <c r="L12569" s="8"/>
      <c r="M12569" s="8"/>
      <c r="N12569" s="8"/>
    </row>
    <row r="12570" spans="1:14" ht="21" customHeight="1" x14ac:dyDescent="0.5">
      <c r="A12570" s="50"/>
      <c r="B12570" s="8"/>
      <c r="C12570" s="49"/>
      <c r="D12570" s="8"/>
      <c r="E12570" s="8"/>
      <c r="F12570" s="8"/>
      <c r="G12570" s="8"/>
      <c r="H12570" s="15"/>
      <c r="I12570" s="27"/>
      <c r="K12570" s="27"/>
      <c r="L12570" s="8"/>
      <c r="M12570" s="8"/>
      <c r="N12570" s="8"/>
    </row>
    <row r="12571" spans="1:14" ht="21" customHeight="1" x14ac:dyDescent="0.5">
      <c r="A12571" s="50"/>
      <c r="B12571" s="8"/>
      <c r="C12571" s="49"/>
      <c r="D12571" s="8"/>
      <c r="E12571" s="8"/>
      <c r="F12571" s="8"/>
      <c r="G12571" s="8"/>
      <c r="H12571" s="15"/>
      <c r="I12571" s="27"/>
      <c r="K12571" s="27"/>
      <c r="L12571" s="8"/>
      <c r="M12571" s="8"/>
      <c r="N12571" s="8"/>
    </row>
    <row r="12572" spans="1:14" ht="21" customHeight="1" x14ac:dyDescent="0.5">
      <c r="A12572" s="50"/>
      <c r="B12572" s="8"/>
      <c r="C12572" s="49"/>
      <c r="D12572" s="8"/>
      <c r="E12572" s="8"/>
      <c r="F12572" s="8"/>
      <c r="G12572" s="8"/>
      <c r="H12572" s="15"/>
      <c r="I12572" s="27"/>
      <c r="K12572" s="27"/>
      <c r="L12572" s="8"/>
      <c r="M12572" s="8"/>
      <c r="N12572" s="8"/>
    </row>
    <row r="12573" spans="1:14" ht="21" customHeight="1" x14ac:dyDescent="0.5">
      <c r="A12573" s="50"/>
      <c r="B12573" s="8"/>
      <c r="C12573" s="49"/>
      <c r="D12573" s="8"/>
      <c r="E12573" s="8"/>
      <c r="F12573" s="8"/>
      <c r="G12573" s="8"/>
      <c r="H12573" s="15"/>
      <c r="I12573" s="27"/>
      <c r="K12573" s="27"/>
      <c r="L12573" s="8"/>
      <c r="M12573" s="8"/>
      <c r="N12573" s="8"/>
    </row>
    <row r="12574" spans="1:14" ht="21" customHeight="1" x14ac:dyDescent="0.5">
      <c r="A12574" s="50"/>
      <c r="B12574" s="8"/>
      <c r="C12574" s="49"/>
      <c r="D12574" s="8"/>
      <c r="E12574" s="8"/>
      <c r="F12574" s="8"/>
      <c r="G12574" s="8"/>
      <c r="H12574" s="15"/>
      <c r="I12574" s="27"/>
      <c r="K12574" s="27"/>
      <c r="L12574" s="8"/>
      <c r="M12574" s="8"/>
      <c r="N12574" s="8"/>
    </row>
    <row r="12575" spans="1:14" ht="21" customHeight="1" x14ac:dyDescent="0.5">
      <c r="A12575" s="50"/>
      <c r="B12575" s="8"/>
      <c r="C12575" s="49"/>
      <c r="D12575" s="8"/>
      <c r="E12575" s="8"/>
      <c r="F12575" s="8"/>
      <c r="G12575" s="8"/>
      <c r="H12575" s="15"/>
      <c r="I12575" s="27"/>
      <c r="K12575" s="27"/>
      <c r="L12575" s="8"/>
      <c r="M12575" s="8"/>
      <c r="N12575" s="8"/>
    </row>
    <row r="12576" spans="1:14" ht="21" customHeight="1" x14ac:dyDescent="0.5">
      <c r="A12576" s="50"/>
      <c r="B12576" s="8"/>
      <c r="C12576" s="49"/>
      <c r="D12576" s="8"/>
      <c r="E12576" s="8"/>
      <c r="F12576" s="8"/>
      <c r="G12576" s="8"/>
      <c r="H12576" s="15"/>
      <c r="I12576" s="27"/>
      <c r="K12576" s="27"/>
      <c r="L12576" s="8"/>
      <c r="M12576" s="8"/>
      <c r="N12576" s="8"/>
    </row>
    <row r="12577" spans="1:14" ht="21" customHeight="1" x14ac:dyDescent="0.5">
      <c r="A12577" s="50"/>
      <c r="B12577" s="8"/>
      <c r="C12577" s="49"/>
      <c r="D12577" s="8"/>
      <c r="E12577" s="8"/>
      <c r="F12577" s="8"/>
      <c r="G12577" s="8"/>
      <c r="H12577" s="15"/>
      <c r="I12577" s="27"/>
      <c r="K12577" s="27"/>
      <c r="L12577" s="8"/>
      <c r="M12577" s="8"/>
      <c r="N12577" s="8"/>
    </row>
    <row r="12578" spans="1:14" ht="21" customHeight="1" x14ac:dyDescent="0.5">
      <c r="A12578" s="50"/>
      <c r="B12578" s="8"/>
      <c r="C12578" s="49"/>
      <c r="D12578" s="8"/>
      <c r="E12578" s="8"/>
      <c r="F12578" s="8"/>
      <c r="G12578" s="8"/>
      <c r="H12578" s="15"/>
      <c r="I12578" s="27"/>
      <c r="K12578" s="27"/>
      <c r="L12578" s="8"/>
      <c r="M12578" s="8"/>
      <c r="N12578" s="8"/>
    </row>
    <row r="12579" spans="1:14" ht="21" customHeight="1" x14ac:dyDescent="0.5">
      <c r="A12579" s="50"/>
      <c r="B12579" s="8"/>
      <c r="C12579" s="49"/>
      <c r="D12579" s="8"/>
      <c r="E12579" s="8"/>
      <c r="F12579" s="8"/>
      <c r="G12579" s="8"/>
      <c r="H12579" s="15"/>
      <c r="I12579" s="27"/>
      <c r="K12579" s="27"/>
      <c r="L12579" s="8"/>
      <c r="M12579" s="8"/>
      <c r="N12579" s="8"/>
    </row>
    <row r="12580" spans="1:14" ht="21" customHeight="1" x14ac:dyDescent="0.5">
      <c r="A12580" s="50"/>
      <c r="B12580" s="8"/>
      <c r="C12580" s="49"/>
      <c r="D12580" s="8"/>
      <c r="E12580" s="8"/>
      <c r="F12580" s="8"/>
      <c r="G12580" s="8"/>
      <c r="H12580" s="15"/>
      <c r="I12580" s="27"/>
      <c r="K12580" s="27"/>
      <c r="L12580" s="8"/>
      <c r="M12580" s="8"/>
      <c r="N12580" s="8"/>
    </row>
    <row r="12581" spans="1:14" ht="21" customHeight="1" x14ac:dyDescent="0.5">
      <c r="A12581" s="50"/>
      <c r="B12581" s="8"/>
      <c r="C12581" s="49"/>
      <c r="D12581" s="8"/>
      <c r="E12581" s="8"/>
      <c r="F12581" s="8"/>
      <c r="G12581" s="8"/>
      <c r="H12581" s="15"/>
      <c r="I12581" s="27"/>
      <c r="K12581" s="27"/>
      <c r="L12581" s="8"/>
      <c r="M12581" s="8"/>
      <c r="N12581" s="8"/>
    </row>
    <row r="12582" spans="1:14" ht="21" customHeight="1" x14ac:dyDescent="0.5">
      <c r="A12582" s="50"/>
      <c r="B12582" s="8"/>
      <c r="C12582" s="49"/>
      <c r="D12582" s="8"/>
      <c r="E12582" s="8"/>
      <c r="F12582" s="8"/>
      <c r="G12582" s="8"/>
      <c r="H12582" s="15"/>
      <c r="I12582" s="27"/>
      <c r="K12582" s="27"/>
      <c r="L12582" s="8"/>
      <c r="M12582" s="8"/>
      <c r="N12582" s="8"/>
    </row>
    <row r="12583" spans="1:14" ht="21" customHeight="1" x14ac:dyDescent="0.5">
      <c r="A12583" s="50"/>
      <c r="B12583" s="8"/>
      <c r="C12583" s="49"/>
      <c r="D12583" s="8"/>
      <c r="E12583" s="8"/>
      <c r="F12583" s="8"/>
      <c r="G12583" s="8"/>
      <c r="H12583" s="15"/>
      <c r="I12583" s="27"/>
      <c r="K12583" s="27"/>
      <c r="L12583" s="8"/>
      <c r="M12583" s="8"/>
      <c r="N12583" s="8"/>
    </row>
    <row r="12584" spans="1:14" ht="21" customHeight="1" x14ac:dyDescent="0.5">
      <c r="A12584" s="50"/>
      <c r="B12584" s="8"/>
      <c r="C12584" s="49"/>
      <c r="D12584" s="8"/>
      <c r="E12584" s="8"/>
      <c r="F12584" s="8"/>
      <c r="G12584" s="8"/>
      <c r="H12584" s="15"/>
      <c r="I12584" s="27"/>
      <c r="K12584" s="27"/>
      <c r="L12584" s="8"/>
      <c r="M12584" s="8"/>
      <c r="N12584" s="8"/>
    </row>
    <row r="12585" spans="1:14" ht="21" customHeight="1" x14ac:dyDescent="0.5">
      <c r="A12585" s="50"/>
      <c r="B12585" s="8"/>
      <c r="C12585" s="49"/>
      <c r="D12585" s="8"/>
      <c r="E12585" s="8"/>
      <c r="F12585" s="8"/>
      <c r="G12585" s="8"/>
      <c r="H12585" s="15"/>
      <c r="I12585" s="27"/>
      <c r="K12585" s="27"/>
      <c r="L12585" s="8"/>
      <c r="M12585" s="8"/>
      <c r="N12585" s="8"/>
    </row>
    <row r="12586" spans="1:14" ht="21" customHeight="1" x14ac:dyDescent="0.5">
      <c r="A12586" s="50"/>
      <c r="B12586" s="8"/>
      <c r="C12586" s="49"/>
      <c r="D12586" s="8"/>
      <c r="E12586" s="8"/>
      <c r="F12586" s="8"/>
      <c r="G12586" s="8"/>
      <c r="H12586" s="15"/>
      <c r="I12586" s="27"/>
      <c r="K12586" s="27"/>
      <c r="L12586" s="8"/>
      <c r="M12586" s="8"/>
      <c r="N12586" s="8"/>
    </row>
    <row r="12587" spans="1:14" ht="21" customHeight="1" x14ac:dyDescent="0.5">
      <c r="A12587" s="50"/>
      <c r="B12587" s="8"/>
      <c r="C12587" s="49"/>
      <c r="D12587" s="8"/>
      <c r="E12587" s="8"/>
      <c r="F12587" s="8"/>
      <c r="G12587" s="8"/>
      <c r="H12587" s="15"/>
      <c r="I12587" s="27"/>
      <c r="K12587" s="27"/>
      <c r="L12587" s="8"/>
      <c r="M12587" s="8"/>
      <c r="N12587" s="8"/>
    </row>
    <row r="12588" spans="1:14" ht="21" customHeight="1" x14ac:dyDescent="0.5">
      <c r="A12588" s="50"/>
      <c r="B12588" s="8"/>
      <c r="C12588" s="49"/>
      <c r="D12588" s="8"/>
      <c r="E12588" s="8"/>
      <c r="F12588" s="8"/>
      <c r="G12588" s="8"/>
      <c r="H12588" s="15"/>
      <c r="I12588" s="27"/>
      <c r="K12588" s="27"/>
      <c r="L12588" s="8"/>
      <c r="M12588" s="8"/>
      <c r="N12588" s="8"/>
    </row>
    <row r="12589" spans="1:14" ht="21" customHeight="1" x14ac:dyDescent="0.5">
      <c r="A12589" s="50"/>
      <c r="B12589" s="8"/>
      <c r="C12589" s="49"/>
      <c r="D12589" s="8"/>
      <c r="E12589" s="8"/>
      <c r="F12589" s="8"/>
      <c r="G12589" s="8"/>
      <c r="H12589" s="15"/>
      <c r="I12589" s="27"/>
      <c r="K12589" s="27"/>
      <c r="L12589" s="8"/>
      <c r="M12589" s="8"/>
      <c r="N12589" s="8"/>
    </row>
    <row r="12590" spans="1:14" ht="21" customHeight="1" x14ac:dyDescent="0.5">
      <c r="A12590" s="50"/>
      <c r="B12590" s="8"/>
      <c r="C12590" s="49"/>
      <c r="D12590" s="8"/>
      <c r="E12590" s="8"/>
      <c r="F12590" s="8"/>
      <c r="G12590" s="8"/>
      <c r="H12590" s="15"/>
      <c r="I12590" s="27"/>
      <c r="K12590" s="27"/>
      <c r="L12590" s="8"/>
      <c r="M12590" s="8"/>
      <c r="N12590" s="8"/>
    </row>
    <row r="12591" spans="1:14" ht="21" customHeight="1" x14ac:dyDescent="0.5">
      <c r="A12591" s="50"/>
      <c r="B12591" s="8"/>
      <c r="C12591" s="49"/>
      <c r="D12591" s="8"/>
      <c r="E12591" s="8"/>
      <c r="F12591" s="8"/>
      <c r="G12591" s="8"/>
      <c r="H12591" s="15"/>
      <c r="I12591" s="27"/>
      <c r="K12591" s="27"/>
      <c r="L12591" s="8"/>
      <c r="M12591" s="8"/>
      <c r="N12591" s="8"/>
    </row>
    <row r="12592" spans="1:14" ht="21" customHeight="1" x14ac:dyDescent="0.5">
      <c r="A12592" s="50"/>
      <c r="B12592" s="8"/>
      <c r="C12592" s="49"/>
      <c r="D12592" s="8"/>
      <c r="E12592" s="8"/>
      <c r="F12592" s="8"/>
      <c r="G12592" s="8"/>
      <c r="H12592" s="15"/>
      <c r="I12592" s="27"/>
      <c r="K12592" s="27"/>
      <c r="L12592" s="8"/>
      <c r="M12592" s="8"/>
      <c r="N12592" s="8"/>
    </row>
    <row r="12593" spans="1:14" ht="21" customHeight="1" x14ac:dyDescent="0.5">
      <c r="A12593" s="50"/>
      <c r="B12593" s="8"/>
      <c r="C12593" s="49"/>
      <c r="D12593" s="8"/>
      <c r="E12593" s="8"/>
      <c r="F12593" s="8"/>
      <c r="G12593" s="8"/>
      <c r="H12593" s="15"/>
      <c r="I12593" s="27"/>
      <c r="K12593" s="27"/>
      <c r="L12593" s="8"/>
      <c r="M12593" s="8"/>
      <c r="N12593" s="8"/>
    </row>
    <row r="12594" spans="1:14" ht="21" customHeight="1" x14ac:dyDescent="0.5">
      <c r="A12594" s="50"/>
      <c r="B12594" s="8"/>
      <c r="C12594" s="49"/>
      <c r="D12594" s="8"/>
      <c r="E12594" s="8"/>
      <c r="F12594" s="8"/>
      <c r="G12594" s="8"/>
      <c r="H12594" s="15"/>
      <c r="I12594" s="27"/>
      <c r="K12594" s="27"/>
      <c r="L12594" s="8"/>
      <c r="M12594" s="8"/>
      <c r="N12594" s="8"/>
    </row>
    <row r="12595" spans="1:14" ht="21" customHeight="1" x14ac:dyDescent="0.5">
      <c r="A12595" s="50"/>
      <c r="B12595" s="8"/>
      <c r="C12595" s="49"/>
      <c r="D12595" s="8"/>
      <c r="E12595" s="8"/>
      <c r="F12595" s="8"/>
      <c r="G12595" s="8"/>
      <c r="H12595" s="15"/>
      <c r="I12595" s="27"/>
      <c r="K12595" s="27"/>
      <c r="L12595" s="8"/>
      <c r="M12595" s="8"/>
      <c r="N12595" s="8"/>
    </row>
    <row r="12596" spans="1:14" ht="21" customHeight="1" x14ac:dyDescent="0.5">
      <c r="A12596" s="50"/>
      <c r="B12596" s="8"/>
      <c r="C12596" s="49"/>
      <c r="D12596" s="8"/>
      <c r="E12596" s="8"/>
      <c r="F12596" s="8"/>
      <c r="G12596" s="8"/>
      <c r="H12596" s="15"/>
      <c r="I12596" s="27"/>
      <c r="K12596" s="27"/>
      <c r="L12596" s="8"/>
      <c r="M12596" s="8"/>
      <c r="N12596" s="8"/>
    </row>
    <row r="12597" spans="1:14" ht="21" customHeight="1" x14ac:dyDescent="0.5">
      <c r="A12597" s="50"/>
      <c r="B12597" s="8"/>
      <c r="C12597" s="49"/>
      <c r="D12597" s="8"/>
      <c r="E12597" s="8"/>
      <c r="F12597" s="8"/>
      <c r="G12597" s="8"/>
      <c r="H12597" s="15"/>
      <c r="I12597" s="27"/>
      <c r="K12597" s="27"/>
      <c r="L12597" s="8"/>
      <c r="M12597" s="8"/>
      <c r="N12597" s="8"/>
    </row>
    <row r="12598" spans="1:14" ht="21" customHeight="1" x14ac:dyDescent="0.5">
      <c r="A12598" s="50"/>
      <c r="B12598" s="8"/>
      <c r="C12598" s="49"/>
      <c r="D12598" s="8"/>
      <c r="E12598" s="8"/>
      <c r="F12598" s="8"/>
      <c r="G12598" s="8"/>
      <c r="H12598" s="15"/>
      <c r="I12598" s="27"/>
      <c r="K12598" s="27"/>
      <c r="L12598" s="8"/>
      <c r="M12598" s="8"/>
      <c r="N12598" s="8"/>
    </row>
    <row r="12599" spans="1:14" ht="21" customHeight="1" x14ac:dyDescent="0.5">
      <c r="A12599" s="50"/>
      <c r="B12599" s="8"/>
      <c r="C12599" s="49"/>
      <c r="D12599" s="8"/>
      <c r="E12599" s="8"/>
      <c r="F12599" s="8"/>
      <c r="G12599" s="8"/>
      <c r="H12599" s="15"/>
      <c r="I12599" s="27"/>
      <c r="K12599" s="27"/>
      <c r="L12599" s="8"/>
      <c r="M12599" s="8"/>
      <c r="N12599" s="8"/>
    </row>
    <row r="12600" spans="1:14" ht="21" customHeight="1" x14ac:dyDescent="0.5">
      <c r="A12600" s="50"/>
      <c r="B12600" s="8"/>
      <c r="C12600" s="49"/>
      <c r="D12600" s="8"/>
      <c r="E12600" s="8"/>
      <c r="F12600" s="8"/>
      <c r="G12600" s="8"/>
      <c r="H12600" s="15"/>
      <c r="I12600" s="27"/>
      <c r="K12600" s="27"/>
      <c r="L12600" s="8"/>
      <c r="M12600" s="8"/>
      <c r="N12600" s="8"/>
    </row>
    <row r="12601" spans="1:14" ht="21" customHeight="1" x14ac:dyDescent="0.5">
      <c r="A12601" s="50"/>
      <c r="B12601" s="8"/>
      <c r="C12601" s="49"/>
      <c r="D12601" s="8"/>
      <c r="E12601" s="8"/>
      <c r="F12601" s="8"/>
      <c r="G12601" s="8"/>
      <c r="H12601" s="15"/>
      <c r="I12601" s="27"/>
      <c r="K12601" s="27"/>
      <c r="L12601" s="8"/>
      <c r="M12601" s="8"/>
      <c r="N12601" s="8"/>
    </row>
    <row r="12602" spans="1:14" ht="21" customHeight="1" x14ac:dyDescent="0.5">
      <c r="A12602" s="50"/>
      <c r="B12602" s="8"/>
      <c r="C12602" s="49"/>
      <c r="D12602" s="8"/>
      <c r="E12602" s="8"/>
      <c r="F12602" s="8"/>
      <c r="G12602" s="8"/>
      <c r="H12602" s="15"/>
      <c r="I12602" s="27"/>
      <c r="K12602" s="27"/>
      <c r="L12602" s="8"/>
      <c r="M12602" s="8"/>
      <c r="N12602" s="8"/>
    </row>
    <row r="12603" spans="1:14" ht="21" customHeight="1" x14ac:dyDescent="0.5">
      <c r="A12603" s="50"/>
      <c r="B12603" s="8"/>
      <c r="C12603" s="49"/>
      <c r="D12603" s="8"/>
      <c r="E12603" s="8"/>
      <c r="F12603" s="8"/>
      <c r="G12603" s="8"/>
      <c r="H12603" s="15"/>
      <c r="I12603" s="27"/>
      <c r="K12603" s="27"/>
      <c r="L12603" s="8"/>
      <c r="M12603" s="8"/>
      <c r="N12603" s="8"/>
    </row>
    <row r="12604" spans="1:14" ht="21" customHeight="1" x14ac:dyDescent="0.5">
      <c r="A12604" s="50"/>
      <c r="B12604" s="8"/>
      <c r="C12604" s="49"/>
      <c r="D12604" s="8"/>
      <c r="E12604" s="8"/>
      <c r="F12604" s="8"/>
      <c r="G12604" s="8"/>
      <c r="H12604" s="15"/>
      <c r="I12604" s="27"/>
      <c r="K12604" s="27"/>
      <c r="L12604" s="8"/>
      <c r="M12604" s="8"/>
      <c r="N12604" s="8"/>
    </row>
    <row r="12605" spans="1:14" ht="21" customHeight="1" x14ac:dyDescent="0.5">
      <c r="A12605" s="50"/>
      <c r="B12605" s="8"/>
      <c r="C12605" s="49"/>
      <c r="D12605" s="8"/>
      <c r="E12605" s="8"/>
      <c r="F12605" s="8"/>
      <c r="G12605" s="8"/>
      <c r="H12605" s="15"/>
      <c r="I12605" s="27"/>
      <c r="K12605" s="27"/>
      <c r="L12605" s="8"/>
      <c r="M12605" s="8"/>
      <c r="N12605" s="8"/>
    </row>
    <row r="12606" spans="1:14" ht="21" customHeight="1" x14ac:dyDescent="0.5">
      <c r="A12606" s="50"/>
      <c r="B12606" s="8"/>
      <c r="C12606" s="49"/>
      <c r="D12606" s="8"/>
      <c r="E12606" s="8"/>
      <c r="F12606" s="8"/>
      <c r="G12606" s="8"/>
      <c r="H12606" s="15"/>
      <c r="I12606" s="27"/>
      <c r="K12606" s="27"/>
      <c r="L12606" s="8"/>
      <c r="M12606" s="8"/>
      <c r="N12606" s="8"/>
    </row>
    <row r="12607" spans="1:14" ht="21" customHeight="1" x14ac:dyDescent="0.5">
      <c r="A12607" s="50"/>
      <c r="B12607" s="8"/>
      <c r="C12607" s="49"/>
      <c r="D12607" s="8"/>
      <c r="E12607" s="8"/>
      <c r="F12607" s="8"/>
      <c r="G12607" s="8"/>
      <c r="H12607" s="15"/>
      <c r="I12607" s="27"/>
      <c r="K12607" s="27"/>
      <c r="L12607" s="8"/>
      <c r="M12607" s="8"/>
      <c r="N12607" s="8"/>
    </row>
    <row r="12608" spans="1:14" ht="21" customHeight="1" x14ac:dyDescent="0.5">
      <c r="A12608" s="50"/>
      <c r="B12608" s="8"/>
      <c r="C12608" s="49"/>
      <c r="D12608" s="8"/>
      <c r="E12608" s="8"/>
      <c r="F12608" s="8"/>
      <c r="G12608" s="8"/>
      <c r="H12608" s="15"/>
      <c r="I12608" s="27"/>
      <c r="K12608" s="27"/>
      <c r="L12608" s="8"/>
      <c r="M12608" s="8"/>
      <c r="N12608" s="8"/>
    </row>
    <row r="12609" spans="1:14" ht="21" customHeight="1" x14ac:dyDescent="0.5">
      <c r="A12609" s="50"/>
      <c r="B12609" s="8"/>
      <c r="C12609" s="49"/>
      <c r="D12609" s="8"/>
      <c r="E12609" s="8"/>
      <c r="F12609" s="8"/>
      <c r="G12609" s="8"/>
      <c r="H12609" s="15"/>
      <c r="I12609" s="27"/>
      <c r="K12609" s="27"/>
      <c r="L12609" s="8"/>
      <c r="M12609" s="8"/>
      <c r="N12609" s="8"/>
    </row>
    <row r="12610" spans="1:14" ht="21" customHeight="1" x14ac:dyDescent="0.5">
      <c r="A12610" s="50"/>
      <c r="B12610" s="8"/>
      <c r="C12610" s="49"/>
      <c r="D12610" s="8"/>
      <c r="E12610" s="8"/>
      <c r="F12610" s="8"/>
      <c r="G12610" s="8"/>
      <c r="H12610" s="15"/>
      <c r="I12610" s="27"/>
      <c r="K12610" s="27"/>
      <c r="L12610" s="8"/>
      <c r="M12610" s="8"/>
      <c r="N12610" s="8"/>
    </row>
    <row r="12611" spans="1:14" ht="21" customHeight="1" x14ac:dyDescent="0.5">
      <c r="A12611" s="50"/>
      <c r="B12611" s="8"/>
      <c r="C12611" s="49"/>
      <c r="D12611" s="8"/>
      <c r="E12611" s="8"/>
      <c r="F12611" s="8"/>
      <c r="G12611" s="8"/>
      <c r="H12611" s="15"/>
      <c r="I12611" s="27"/>
      <c r="K12611" s="27"/>
      <c r="L12611" s="8"/>
      <c r="M12611" s="8"/>
      <c r="N12611" s="8"/>
    </row>
    <row r="12612" spans="1:14" ht="21" customHeight="1" x14ac:dyDescent="0.5">
      <c r="A12612" s="50"/>
      <c r="B12612" s="8"/>
      <c r="C12612" s="49"/>
      <c r="D12612" s="8"/>
      <c r="E12612" s="8"/>
      <c r="F12612" s="8"/>
      <c r="G12612" s="8"/>
      <c r="H12612" s="15"/>
      <c r="I12612" s="27"/>
      <c r="K12612" s="27"/>
      <c r="L12612" s="8"/>
      <c r="M12612" s="8"/>
      <c r="N12612" s="8"/>
    </row>
    <row r="12613" spans="1:14" ht="21" customHeight="1" x14ac:dyDescent="0.5">
      <c r="A12613" s="50"/>
      <c r="B12613" s="8"/>
      <c r="C12613" s="49"/>
      <c r="D12613" s="8"/>
      <c r="E12613" s="8"/>
      <c r="F12613" s="8"/>
      <c r="G12613" s="8"/>
      <c r="H12613" s="15"/>
      <c r="I12613" s="27"/>
      <c r="K12613" s="27"/>
      <c r="L12613" s="8"/>
      <c r="M12613" s="8"/>
      <c r="N12613" s="8"/>
    </row>
    <row r="12614" spans="1:14" ht="21" customHeight="1" x14ac:dyDescent="0.5">
      <c r="A12614" s="50"/>
      <c r="B12614" s="8"/>
      <c r="C12614" s="49"/>
      <c r="D12614" s="8"/>
      <c r="E12614" s="8"/>
      <c r="F12614" s="8"/>
      <c r="G12614" s="8"/>
      <c r="H12614" s="15"/>
      <c r="I12614" s="27"/>
      <c r="K12614" s="27"/>
      <c r="L12614" s="8"/>
      <c r="M12614" s="8"/>
      <c r="N12614" s="8"/>
    </row>
    <row r="12615" spans="1:14" ht="21" customHeight="1" x14ac:dyDescent="0.5">
      <c r="A12615" s="50"/>
      <c r="B12615" s="8"/>
      <c r="C12615" s="49"/>
      <c r="D12615" s="8"/>
      <c r="E12615" s="8"/>
      <c r="F12615" s="8"/>
      <c r="G12615" s="8"/>
      <c r="H12615" s="15"/>
      <c r="I12615" s="27"/>
      <c r="K12615" s="27"/>
      <c r="L12615" s="8"/>
      <c r="M12615" s="8"/>
      <c r="N12615" s="8"/>
    </row>
    <row r="12616" spans="1:14" ht="21" customHeight="1" x14ac:dyDescent="0.5">
      <c r="A12616" s="50"/>
      <c r="B12616" s="8"/>
      <c r="C12616" s="49"/>
      <c r="D12616" s="8"/>
      <c r="E12616" s="8"/>
      <c r="F12616" s="8"/>
      <c r="G12616" s="8"/>
      <c r="H12616" s="15"/>
      <c r="I12616" s="27"/>
      <c r="K12616" s="27"/>
      <c r="L12616" s="8"/>
      <c r="M12616" s="8"/>
      <c r="N12616" s="8"/>
    </row>
    <row r="12617" spans="1:14" ht="21" customHeight="1" x14ac:dyDescent="0.5">
      <c r="A12617" s="50"/>
      <c r="B12617" s="8"/>
      <c r="C12617" s="49"/>
      <c r="D12617" s="8"/>
      <c r="E12617" s="8"/>
      <c r="F12617" s="8"/>
      <c r="G12617" s="8"/>
      <c r="H12617" s="15"/>
      <c r="I12617" s="27"/>
      <c r="K12617" s="27"/>
      <c r="L12617" s="8"/>
      <c r="M12617" s="8"/>
      <c r="N12617" s="8"/>
    </row>
    <row r="12618" spans="1:14" ht="21" customHeight="1" x14ac:dyDescent="0.5">
      <c r="A12618" s="50"/>
      <c r="B12618" s="8"/>
      <c r="C12618" s="49"/>
      <c r="D12618" s="8"/>
      <c r="E12618" s="8"/>
      <c r="F12618" s="8"/>
      <c r="G12618" s="8"/>
      <c r="H12618" s="15"/>
      <c r="I12618" s="27"/>
      <c r="K12618" s="27"/>
      <c r="L12618" s="8"/>
      <c r="M12618" s="8"/>
      <c r="N12618" s="8"/>
    </row>
    <row r="12619" spans="1:14" ht="21" customHeight="1" x14ac:dyDescent="0.5">
      <c r="A12619" s="50"/>
      <c r="B12619" s="8"/>
      <c r="C12619" s="49"/>
      <c r="D12619" s="8"/>
      <c r="E12619" s="8"/>
      <c r="F12619" s="8"/>
      <c r="G12619" s="8"/>
      <c r="H12619" s="15"/>
      <c r="I12619" s="27"/>
      <c r="K12619" s="27"/>
      <c r="L12619" s="8"/>
      <c r="M12619" s="8"/>
      <c r="N12619" s="8"/>
    </row>
    <row r="12620" spans="1:14" ht="21" customHeight="1" x14ac:dyDescent="0.5">
      <c r="A12620" s="50"/>
      <c r="B12620" s="8"/>
      <c r="C12620" s="49"/>
      <c r="D12620" s="8"/>
      <c r="E12620" s="8"/>
      <c r="F12620" s="8"/>
      <c r="G12620" s="8"/>
      <c r="H12620" s="15"/>
      <c r="I12620" s="27"/>
      <c r="K12620" s="27"/>
      <c r="L12620" s="8"/>
      <c r="M12620" s="8"/>
      <c r="N12620" s="8"/>
    </row>
    <row r="12621" spans="1:14" ht="21" customHeight="1" x14ac:dyDescent="0.5">
      <c r="A12621" s="50"/>
      <c r="B12621" s="8"/>
      <c r="C12621" s="49"/>
      <c r="D12621" s="8"/>
      <c r="E12621" s="8"/>
      <c r="F12621" s="8"/>
      <c r="G12621" s="8"/>
      <c r="H12621" s="15"/>
      <c r="I12621" s="27"/>
      <c r="K12621" s="27"/>
      <c r="L12621" s="8"/>
      <c r="M12621" s="8"/>
      <c r="N12621" s="8"/>
    </row>
    <row r="12622" spans="1:14" ht="21" customHeight="1" x14ac:dyDescent="0.5">
      <c r="A12622" s="50"/>
      <c r="B12622" s="8"/>
      <c r="C12622" s="49"/>
      <c r="D12622" s="8"/>
      <c r="E12622" s="8"/>
      <c r="F12622" s="8"/>
      <c r="G12622" s="8"/>
      <c r="H12622" s="15"/>
      <c r="I12622" s="27"/>
      <c r="K12622" s="27"/>
      <c r="L12622" s="8"/>
      <c r="M12622" s="8"/>
      <c r="N12622" s="8"/>
    </row>
    <row r="12623" spans="1:14" ht="21" customHeight="1" x14ac:dyDescent="0.5">
      <c r="A12623" s="50"/>
      <c r="B12623" s="8"/>
      <c r="C12623" s="49"/>
      <c r="D12623" s="8"/>
      <c r="E12623" s="8"/>
      <c r="F12623" s="8"/>
      <c r="G12623" s="8"/>
      <c r="H12623" s="15"/>
      <c r="I12623" s="27"/>
      <c r="K12623" s="27"/>
      <c r="L12623" s="8"/>
      <c r="M12623" s="8"/>
      <c r="N12623" s="8"/>
    </row>
    <row r="12624" spans="1:14" ht="21" customHeight="1" x14ac:dyDescent="0.5">
      <c r="A12624" s="50"/>
      <c r="B12624" s="8"/>
      <c r="C12624" s="49"/>
      <c r="D12624" s="8"/>
      <c r="E12624" s="8"/>
      <c r="F12624" s="8"/>
      <c r="G12624" s="8"/>
      <c r="H12624" s="15"/>
      <c r="I12624" s="27"/>
      <c r="K12624" s="27"/>
      <c r="L12624" s="8"/>
      <c r="M12624" s="8"/>
      <c r="N12624" s="8"/>
    </row>
    <row r="12625" spans="1:14" ht="21" customHeight="1" x14ac:dyDescent="0.5">
      <c r="A12625" s="50"/>
      <c r="B12625" s="8"/>
      <c r="C12625" s="49"/>
      <c r="D12625" s="8"/>
      <c r="E12625" s="8"/>
      <c r="F12625" s="8"/>
      <c r="G12625" s="8"/>
      <c r="H12625" s="15"/>
      <c r="I12625" s="27"/>
      <c r="K12625" s="27"/>
      <c r="L12625" s="8"/>
      <c r="M12625" s="8"/>
      <c r="N12625" s="8"/>
    </row>
    <row r="12626" spans="1:14" ht="21" customHeight="1" x14ac:dyDescent="0.5">
      <c r="A12626" s="50"/>
      <c r="B12626" s="8"/>
      <c r="C12626" s="49"/>
      <c r="D12626" s="8"/>
      <c r="E12626" s="8"/>
      <c r="F12626" s="8"/>
      <c r="G12626" s="8"/>
      <c r="H12626" s="15"/>
      <c r="I12626" s="27"/>
      <c r="K12626" s="27"/>
      <c r="L12626" s="8"/>
      <c r="M12626" s="8"/>
      <c r="N12626" s="8"/>
    </row>
    <row r="12627" spans="1:14" ht="21" customHeight="1" x14ac:dyDescent="0.5">
      <c r="A12627" s="50"/>
      <c r="B12627" s="8"/>
      <c r="C12627" s="49"/>
      <c r="D12627" s="8"/>
      <c r="E12627" s="8"/>
      <c r="F12627" s="8"/>
      <c r="G12627" s="8"/>
      <c r="H12627" s="15"/>
      <c r="I12627" s="27"/>
      <c r="K12627" s="27"/>
      <c r="L12627" s="8"/>
      <c r="M12627" s="8"/>
      <c r="N12627" s="8"/>
    </row>
    <row r="12628" spans="1:14" ht="21" customHeight="1" x14ac:dyDescent="0.5">
      <c r="A12628" s="50"/>
      <c r="B12628" s="8"/>
      <c r="C12628" s="49"/>
      <c r="D12628" s="8"/>
      <c r="E12628" s="8"/>
      <c r="F12628" s="8"/>
      <c r="G12628" s="8"/>
      <c r="H12628" s="15"/>
      <c r="I12628" s="27"/>
      <c r="K12628" s="27"/>
      <c r="L12628" s="8"/>
      <c r="M12628" s="8"/>
      <c r="N12628" s="8"/>
    </row>
    <row r="12629" spans="1:14" ht="21" customHeight="1" x14ac:dyDescent="0.5">
      <c r="A12629" s="50"/>
      <c r="B12629" s="8"/>
      <c r="C12629" s="49"/>
      <c r="D12629" s="8"/>
      <c r="E12629" s="8"/>
      <c r="F12629" s="8"/>
      <c r="G12629" s="8"/>
      <c r="H12629" s="15"/>
      <c r="I12629" s="27"/>
      <c r="K12629" s="27"/>
      <c r="L12629" s="8"/>
      <c r="M12629" s="8"/>
      <c r="N12629" s="8"/>
    </row>
    <row r="12630" spans="1:14" ht="21" customHeight="1" x14ac:dyDescent="0.5">
      <c r="A12630" s="50"/>
      <c r="B12630" s="8"/>
      <c r="C12630" s="49"/>
      <c r="D12630" s="8"/>
      <c r="E12630" s="8"/>
      <c r="F12630" s="8"/>
      <c r="G12630" s="8"/>
      <c r="H12630" s="15"/>
      <c r="I12630" s="27"/>
      <c r="K12630" s="27"/>
      <c r="L12630" s="8"/>
      <c r="M12630" s="8"/>
      <c r="N12630" s="8"/>
    </row>
    <row r="12631" spans="1:14" ht="21" customHeight="1" x14ac:dyDescent="0.5">
      <c r="A12631" s="50"/>
      <c r="B12631" s="8"/>
      <c r="C12631" s="49"/>
      <c r="D12631" s="8"/>
      <c r="E12631" s="8"/>
      <c r="F12631" s="8"/>
      <c r="G12631" s="8"/>
      <c r="H12631" s="15"/>
      <c r="I12631" s="27"/>
      <c r="K12631" s="27"/>
      <c r="L12631" s="8"/>
      <c r="M12631" s="8"/>
      <c r="N12631" s="8"/>
    </row>
    <row r="12632" spans="1:14" ht="21" customHeight="1" x14ac:dyDescent="0.5">
      <c r="A12632" s="50"/>
      <c r="B12632" s="8"/>
      <c r="C12632" s="49"/>
      <c r="D12632" s="8"/>
      <c r="E12632" s="8"/>
      <c r="F12632" s="8"/>
      <c r="G12632" s="8"/>
      <c r="H12632" s="15"/>
      <c r="I12632" s="27"/>
      <c r="K12632" s="27"/>
      <c r="L12632" s="8"/>
      <c r="M12632" s="8"/>
      <c r="N12632" s="8"/>
    </row>
    <row r="12633" spans="1:14" ht="21" customHeight="1" x14ac:dyDescent="0.5">
      <c r="A12633" s="50"/>
      <c r="B12633" s="8"/>
      <c r="C12633" s="49"/>
      <c r="D12633" s="8"/>
      <c r="E12633" s="8"/>
      <c r="F12633" s="8"/>
      <c r="G12633" s="8"/>
      <c r="H12633" s="15"/>
      <c r="I12633" s="27"/>
      <c r="K12633" s="27"/>
      <c r="L12633" s="8"/>
      <c r="M12633" s="8"/>
      <c r="N12633" s="8"/>
    </row>
    <row r="12634" spans="1:14" ht="21" customHeight="1" x14ac:dyDescent="0.5">
      <c r="A12634" s="50"/>
      <c r="B12634" s="8"/>
      <c r="C12634" s="49"/>
      <c r="D12634" s="8"/>
      <c r="E12634" s="8"/>
      <c r="F12634" s="8"/>
      <c r="G12634" s="8"/>
      <c r="H12634" s="15"/>
      <c r="I12634" s="27"/>
      <c r="K12634" s="27"/>
      <c r="L12634" s="8"/>
      <c r="M12634" s="8"/>
      <c r="N12634" s="8"/>
    </row>
    <row r="12635" spans="1:14" ht="21" customHeight="1" x14ac:dyDescent="0.5">
      <c r="A12635" s="50"/>
      <c r="B12635" s="8"/>
      <c r="C12635" s="49"/>
      <c r="D12635" s="8"/>
      <c r="E12635" s="8"/>
      <c r="F12635" s="8"/>
      <c r="G12635" s="8"/>
      <c r="H12635" s="15"/>
      <c r="I12635" s="27"/>
      <c r="K12635" s="27"/>
      <c r="L12635" s="8"/>
      <c r="M12635" s="8"/>
      <c r="N12635" s="8"/>
    </row>
    <row r="12636" spans="1:14" ht="21" customHeight="1" x14ac:dyDescent="0.5">
      <c r="A12636" s="50"/>
      <c r="B12636" s="8"/>
      <c r="C12636" s="49"/>
      <c r="D12636" s="8"/>
      <c r="E12636" s="8"/>
      <c r="F12636" s="8"/>
      <c r="G12636" s="8"/>
      <c r="H12636" s="15"/>
      <c r="I12636" s="27"/>
      <c r="K12636" s="27"/>
      <c r="L12636" s="8"/>
      <c r="M12636" s="8"/>
      <c r="N12636" s="8"/>
    </row>
    <row r="12637" spans="1:14" ht="21" customHeight="1" x14ac:dyDescent="0.5">
      <c r="A12637" s="50"/>
      <c r="B12637" s="8"/>
      <c r="C12637" s="49"/>
      <c r="D12637" s="8"/>
      <c r="E12637" s="8"/>
      <c r="F12637" s="8"/>
      <c r="G12637" s="8"/>
      <c r="H12637" s="15"/>
      <c r="I12637" s="27"/>
      <c r="K12637" s="27"/>
      <c r="L12637" s="8"/>
      <c r="M12637" s="8"/>
      <c r="N12637" s="8"/>
    </row>
    <row r="12638" spans="1:14" ht="21" customHeight="1" x14ac:dyDescent="0.5">
      <c r="A12638" s="50"/>
      <c r="B12638" s="8"/>
      <c r="C12638" s="49"/>
      <c r="D12638" s="8"/>
      <c r="E12638" s="8"/>
      <c r="F12638" s="8"/>
      <c r="G12638" s="8"/>
      <c r="H12638" s="15"/>
      <c r="I12638" s="27"/>
      <c r="K12638" s="27"/>
      <c r="L12638" s="8"/>
      <c r="M12638" s="8"/>
      <c r="N12638" s="8"/>
    </row>
    <row r="12639" spans="1:14" ht="21" customHeight="1" x14ac:dyDescent="0.5">
      <c r="A12639" s="50"/>
      <c r="B12639" s="8"/>
      <c r="C12639" s="49"/>
      <c r="D12639" s="8"/>
      <c r="E12639" s="8"/>
      <c r="F12639" s="8"/>
      <c r="G12639" s="8"/>
      <c r="H12639" s="15"/>
      <c r="I12639" s="27"/>
      <c r="K12639" s="27"/>
      <c r="L12639" s="8"/>
      <c r="M12639" s="8"/>
      <c r="N12639" s="8"/>
    </row>
    <row r="12640" spans="1:14" ht="21" customHeight="1" x14ac:dyDescent="0.5">
      <c r="A12640" s="50"/>
      <c r="B12640" s="8"/>
      <c r="C12640" s="49"/>
      <c r="D12640" s="8"/>
      <c r="E12640" s="8"/>
      <c r="F12640" s="8"/>
      <c r="G12640" s="8"/>
      <c r="H12640" s="15"/>
      <c r="I12640" s="27"/>
      <c r="K12640" s="27"/>
      <c r="L12640" s="8"/>
      <c r="M12640" s="8"/>
      <c r="N12640" s="8"/>
    </row>
    <row r="12641" spans="1:14" ht="21" customHeight="1" x14ac:dyDescent="0.5">
      <c r="A12641" s="50"/>
      <c r="B12641" s="8"/>
      <c r="C12641" s="49"/>
      <c r="D12641" s="8"/>
      <c r="E12641" s="8"/>
      <c r="F12641" s="8"/>
      <c r="G12641" s="8"/>
      <c r="H12641" s="15"/>
      <c r="I12641" s="27"/>
      <c r="K12641" s="27"/>
      <c r="L12641" s="8"/>
      <c r="M12641" s="8"/>
      <c r="N12641" s="8"/>
    </row>
    <row r="12642" spans="1:14" ht="21" customHeight="1" x14ac:dyDescent="0.5">
      <c r="A12642" s="50"/>
      <c r="B12642" s="8"/>
      <c r="C12642" s="49"/>
      <c r="D12642" s="8"/>
      <c r="E12642" s="8"/>
      <c r="F12642" s="8"/>
      <c r="G12642" s="8"/>
      <c r="H12642" s="15"/>
      <c r="I12642" s="27"/>
      <c r="K12642" s="27"/>
      <c r="L12642" s="8"/>
      <c r="M12642" s="8"/>
      <c r="N12642" s="8"/>
    </row>
    <row r="12643" spans="1:14" ht="21" customHeight="1" x14ac:dyDescent="0.5">
      <c r="A12643" s="50"/>
      <c r="B12643" s="8"/>
      <c r="C12643" s="49"/>
      <c r="D12643" s="8"/>
      <c r="E12643" s="8"/>
      <c r="F12643" s="8"/>
      <c r="G12643" s="8"/>
      <c r="H12643" s="15"/>
      <c r="I12643" s="27"/>
      <c r="K12643" s="27"/>
      <c r="L12643" s="8"/>
      <c r="M12643" s="8"/>
      <c r="N12643" s="8"/>
    </row>
    <row r="12644" spans="1:14" ht="21" customHeight="1" x14ac:dyDescent="0.5">
      <c r="A12644" s="50"/>
      <c r="B12644" s="8"/>
      <c r="C12644" s="49"/>
      <c r="D12644" s="8"/>
      <c r="E12644" s="8"/>
      <c r="F12644" s="8"/>
      <c r="G12644" s="8"/>
      <c r="H12644" s="15"/>
      <c r="I12644" s="27"/>
      <c r="K12644" s="27"/>
      <c r="L12644" s="8"/>
      <c r="M12644" s="8"/>
      <c r="N12644" s="8"/>
    </row>
    <row r="12645" spans="1:14" ht="21" customHeight="1" x14ac:dyDescent="0.5">
      <c r="A12645" s="50"/>
      <c r="B12645" s="8"/>
      <c r="C12645" s="49"/>
      <c r="D12645" s="8"/>
      <c r="E12645" s="8"/>
      <c r="F12645" s="8"/>
      <c r="G12645" s="8"/>
      <c r="H12645" s="15"/>
      <c r="I12645" s="27"/>
      <c r="K12645" s="27"/>
      <c r="L12645" s="8"/>
      <c r="M12645" s="8"/>
      <c r="N12645" s="8"/>
    </row>
    <row r="12646" spans="1:14" ht="21" customHeight="1" x14ac:dyDescent="0.5">
      <c r="A12646" s="50"/>
      <c r="B12646" s="8"/>
      <c r="C12646" s="49"/>
      <c r="D12646" s="8"/>
      <c r="E12646" s="8"/>
      <c r="F12646" s="8"/>
      <c r="G12646" s="8"/>
      <c r="H12646" s="15"/>
      <c r="I12646" s="27"/>
      <c r="K12646" s="27"/>
      <c r="L12646" s="8"/>
      <c r="M12646" s="8"/>
      <c r="N12646" s="8"/>
    </row>
    <row r="12647" spans="1:14" ht="21" customHeight="1" x14ac:dyDescent="0.5">
      <c r="A12647" s="50"/>
      <c r="B12647" s="8"/>
      <c r="C12647" s="49"/>
      <c r="D12647" s="8"/>
      <c r="E12647" s="8"/>
      <c r="F12647" s="8"/>
      <c r="G12647" s="8"/>
      <c r="H12647" s="15"/>
      <c r="I12647" s="27"/>
      <c r="K12647" s="27"/>
      <c r="L12647" s="8"/>
      <c r="M12647" s="8"/>
      <c r="N12647" s="8"/>
    </row>
    <row r="12648" spans="1:14" ht="21" customHeight="1" x14ac:dyDescent="0.5">
      <c r="A12648" s="50"/>
      <c r="B12648" s="8"/>
      <c r="C12648" s="49"/>
      <c r="D12648" s="8"/>
      <c r="E12648" s="8"/>
      <c r="F12648" s="8"/>
      <c r="G12648" s="8"/>
      <c r="H12648" s="15"/>
      <c r="I12648" s="27"/>
      <c r="K12648" s="27"/>
      <c r="L12648" s="8"/>
      <c r="M12648" s="8"/>
      <c r="N12648" s="8"/>
    </row>
    <row r="12649" spans="1:14" ht="21" customHeight="1" x14ac:dyDescent="0.5">
      <c r="A12649" s="50"/>
      <c r="B12649" s="8"/>
      <c r="C12649" s="49"/>
      <c r="D12649" s="8"/>
      <c r="E12649" s="8"/>
      <c r="F12649" s="8"/>
      <c r="G12649" s="8"/>
      <c r="H12649" s="15"/>
      <c r="I12649" s="27"/>
      <c r="K12649" s="27"/>
      <c r="L12649" s="8"/>
      <c r="M12649" s="8"/>
      <c r="N12649" s="8"/>
    </row>
    <row r="12650" spans="1:14" ht="21" customHeight="1" x14ac:dyDescent="0.5">
      <c r="A12650" s="50"/>
      <c r="B12650" s="8"/>
      <c r="C12650" s="49"/>
      <c r="D12650" s="8"/>
      <c r="E12650" s="8"/>
      <c r="F12650" s="8"/>
      <c r="G12650" s="8"/>
      <c r="H12650" s="15"/>
      <c r="I12650" s="27"/>
      <c r="K12650" s="27"/>
      <c r="L12650" s="8"/>
      <c r="M12650" s="8"/>
      <c r="N12650" s="8"/>
    </row>
    <row r="12651" spans="1:14" ht="21" customHeight="1" x14ac:dyDescent="0.5">
      <c r="A12651" s="50"/>
      <c r="B12651" s="8"/>
      <c r="C12651" s="49"/>
      <c r="D12651" s="8"/>
      <c r="E12651" s="8"/>
      <c r="F12651" s="8"/>
      <c r="G12651" s="8"/>
      <c r="H12651" s="15"/>
      <c r="I12651" s="27"/>
      <c r="K12651" s="27"/>
      <c r="L12651" s="8"/>
      <c r="M12651" s="8"/>
      <c r="N12651" s="8"/>
    </row>
    <row r="12652" spans="1:14" ht="21" customHeight="1" x14ac:dyDescent="0.5">
      <c r="A12652" s="50"/>
      <c r="B12652" s="8"/>
      <c r="C12652" s="49"/>
      <c r="D12652" s="8"/>
      <c r="E12652" s="8"/>
      <c r="F12652" s="8"/>
      <c r="G12652" s="8"/>
      <c r="H12652" s="15"/>
      <c r="I12652" s="27"/>
      <c r="K12652" s="27"/>
      <c r="L12652" s="8"/>
      <c r="M12652" s="8"/>
      <c r="N12652" s="8"/>
    </row>
    <row r="12653" spans="1:14" ht="21" customHeight="1" x14ac:dyDescent="0.5">
      <c r="A12653" s="50"/>
      <c r="B12653" s="8"/>
      <c r="C12653" s="49"/>
      <c r="D12653" s="8"/>
      <c r="E12653" s="8"/>
      <c r="F12653" s="8"/>
      <c r="G12653" s="8"/>
      <c r="H12653" s="15"/>
      <c r="I12653" s="27"/>
      <c r="K12653" s="27"/>
      <c r="L12653" s="8"/>
      <c r="M12653" s="8"/>
      <c r="N12653" s="8"/>
    </row>
    <row r="12654" spans="1:14" ht="21" customHeight="1" x14ac:dyDescent="0.5">
      <c r="A12654" s="50"/>
      <c r="B12654" s="8"/>
      <c r="C12654" s="49"/>
      <c r="D12654" s="8"/>
      <c r="E12654" s="8"/>
      <c r="F12654" s="8"/>
      <c r="G12654" s="8"/>
      <c r="H12654" s="15"/>
      <c r="I12654" s="27"/>
      <c r="K12654" s="27"/>
      <c r="L12654" s="8"/>
      <c r="M12654" s="8"/>
      <c r="N12654" s="8"/>
    </row>
    <row r="12655" spans="1:14" ht="21" customHeight="1" x14ac:dyDescent="0.5">
      <c r="A12655" s="50"/>
      <c r="B12655" s="8"/>
      <c r="C12655" s="49"/>
      <c r="D12655" s="8"/>
      <c r="E12655" s="8"/>
      <c r="F12655" s="8"/>
      <c r="G12655" s="8"/>
      <c r="H12655" s="15"/>
      <c r="I12655" s="27"/>
      <c r="K12655" s="27"/>
      <c r="L12655" s="8"/>
      <c r="M12655" s="8"/>
      <c r="N12655" s="8"/>
    </row>
    <row r="12656" spans="1:14" ht="21" customHeight="1" x14ac:dyDescent="0.5">
      <c r="A12656" s="50"/>
      <c r="B12656" s="8"/>
      <c r="C12656" s="49"/>
      <c r="D12656" s="8"/>
      <c r="E12656" s="8"/>
      <c r="F12656" s="8"/>
      <c r="G12656" s="8"/>
      <c r="H12656" s="15"/>
      <c r="I12656" s="27"/>
      <c r="K12656" s="27"/>
      <c r="L12656" s="8"/>
      <c r="M12656" s="8"/>
      <c r="N12656" s="8"/>
    </row>
    <row r="12657" spans="1:14" ht="21" customHeight="1" x14ac:dyDescent="0.5">
      <c r="A12657" s="50"/>
      <c r="B12657" s="8"/>
      <c r="C12657" s="49"/>
      <c r="D12657" s="8"/>
      <c r="E12657" s="8"/>
      <c r="F12657" s="8"/>
      <c r="G12657" s="8"/>
      <c r="H12657" s="15"/>
      <c r="I12657" s="27"/>
      <c r="K12657" s="27"/>
      <c r="L12657" s="8"/>
      <c r="M12657" s="8"/>
      <c r="N12657" s="8"/>
    </row>
    <row r="12658" spans="1:14" ht="21" customHeight="1" x14ac:dyDescent="0.5">
      <c r="A12658" s="50"/>
      <c r="B12658" s="8"/>
      <c r="C12658" s="49"/>
      <c r="D12658" s="8"/>
      <c r="E12658" s="8"/>
      <c r="F12658" s="8"/>
      <c r="G12658" s="8"/>
      <c r="H12658" s="15"/>
      <c r="I12658" s="27"/>
      <c r="K12658" s="27"/>
      <c r="L12658" s="8"/>
      <c r="M12658" s="8"/>
      <c r="N12658" s="8"/>
    </row>
    <row r="12659" spans="1:14" ht="21" customHeight="1" x14ac:dyDescent="0.5">
      <c r="A12659" s="50"/>
      <c r="B12659" s="8"/>
      <c r="C12659" s="49"/>
      <c r="D12659" s="8"/>
      <c r="E12659" s="8"/>
      <c r="F12659" s="8"/>
      <c r="G12659" s="8"/>
      <c r="H12659" s="15"/>
      <c r="I12659" s="27"/>
      <c r="K12659" s="27"/>
      <c r="L12659" s="8"/>
      <c r="M12659" s="8"/>
      <c r="N12659" s="8"/>
    </row>
    <row r="12660" spans="1:14" ht="21" customHeight="1" x14ac:dyDescent="0.5">
      <c r="A12660" s="50"/>
      <c r="B12660" s="8"/>
      <c r="C12660" s="49"/>
      <c r="D12660" s="8"/>
      <c r="E12660" s="8"/>
      <c r="F12660" s="8"/>
      <c r="G12660" s="8"/>
      <c r="H12660" s="15"/>
      <c r="I12660" s="27"/>
      <c r="K12660" s="27"/>
      <c r="L12660" s="8"/>
      <c r="M12660" s="8"/>
      <c r="N12660" s="8"/>
    </row>
    <row r="12661" spans="1:14" ht="21" customHeight="1" x14ac:dyDescent="0.5">
      <c r="A12661" s="50"/>
      <c r="B12661" s="8"/>
      <c r="C12661" s="49"/>
      <c r="D12661" s="8"/>
      <c r="E12661" s="8"/>
      <c r="F12661" s="8"/>
      <c r="G12661" s="8"/>
      <c r="H12661" s="15"/>
      <c r="I12661" s="27"/>
      <c r="K12661" s="27"/>
      <c r="L12661" s="8"/>
      <c r="M12661" s="8"/>
      <c r="N12661" s="8"/>
    </row>
    <row r="12662" spans="1:14" ht="21" customHeight="1" x14ac:dyDescent="0.5">
      <c r="A12662" s="50"/>
      <c r="B12662" s="8"/>
      <c r="C12662" s="49"/>
      <c r="D12662" s="8"/>
      <c r="E12662" s="8"/>
      <c r="F12662" s="8"/>
      <c r="G12662" s="8"/>
      <c r="H12662" s="15"/>
      <c r="I12662" s="27"/>
      <c r="K12662" s="27"/>
      <c r="L12662" s="8"/>
      <c r="M12662" s="8"/>
      <c r="N12662" s="8"/>
    </row>
    <row r="12663" spans="1:14" ht="21" customHeight="1" x14ac:dyDescent="0.5">
      <c r="A12663" s="50"/>
      <c r="B12663" s="8"/>
      <c r="C12663" s="49"/>
      <c r="D12663" s="8"/>
      <c r="E12663" s="8"/>
      <c r="F12663" s="8"/>
      <c r="G12663" s="8"/>
      <c r="H12663" s="15"/>
      <c r="I12663" s="27"/>
      <c r="K12663" s="27"/>
      <c r="L12663" s="8"/>
      <c r="M12663" s="8"/>
      <c r="N12663" s="8"/>
    </row>
    <row r="12664" spans="1:14" ht="21" customHeight="1" x14ac:dyDescent="0.5">
      <c r="A12664" s="50"/>
      <c r="B12664" s="8"/>
      <c r="C12664" s="49"/>
      <c r="D12664" s="8"/>
      <c r="E12664" s="8"/>
      <c r="F12664" s="8"/>
      <c r="G12664" s="8"/>
      <c r="H12664" s="15"/>
      <c r="I12664" s="27"/>
      <c r="K12664" s="27"/>
      <c r="L12664" s="8"/>
      <c r="M12664" s="8"/>
      <c r="N12664" s="8"/>
    </row>
    <row r="12665" spans="1:14" ht="21" customHeight="1" x14ac:dyDescent="0.5">
      <c r="A12665" s="50"/>
      <c r="B12665" s="8"/>
      <c r="C12665" s="49"/>
      <c r="D12665" s="8"/>
      <c r="E12665" s="8"/>
      <c r="F12665" s="8"/>
      <c r="G12665" s="8"/>
      <c r="H12665" s="15"/>
      <c r="I12665" s="27"/>
      <c r="K12665" s="27"/>
      <c r="L12665" s="8"/>
      <c r="M12665" s="8"/>
      <c r="N12665" s="8"/>
    </row>
    <row r="12666" spans="1:14" ht="21" customHeight="1" x14ac:dyDescent="0.5">
      <c r="A12666" s="50"/>
      <c r="B12666" s="8"/>
      <c r="C12666" s="49"/>
      <c r="D12666" s="8"/>
      <c r="E12666" s="8"/>
      <c r="F12666" s="8"/>
      <c r="G12666" s="8"/>
      <c r="H12666" s="15"/>
      <c r="I12666" s="27"/>
      <c r="K12666" s="27"/>
      <c r="L12666" s="8"/>
      <c r="M12666" s="8"/>
      <c r="N12666" s="8"/>
    </row>
    <row r="12667" spans="1:14" ht="21" customHeight="1" x14ac:dyDescent="0.5">
      <c r="A12667" s="50"/>
      <c r="B12667" s="8"/>
      <c r="C12667" s="49"/>
      <c r="D12667" s="8"/>
      <c r="E12667" s="8"/>
      <c r="F12667" s="8"/>
      <c r="G12667" s="8"/>
      <c r="H12667" s="15"/>
      <c r="I12667" s="27"/>
      <c r="K12667" s="27"/>
      <c r="L12667" s="8"/>
      <c r="M12667" s="8"/>
      <c r="N12667" s="8"/>
    </row>
    <row r="12668" spans="1:14" ht="21" customHeight="1" x14ac:dyDescent="0.5">
      <c r="A12668" s="50"/>
      <c r="B12668" s="8"/>
      <c r="C12668" s="49"/>
      <c r="D12668" s="8"/>
      <c r="E12668" s="8"/>
      <c r="F12668" s="8"/>
      <c r="G12668" s="8"/>
      <c r="H12668" s="15"/>
      <c r="I12668" s="27"/>
      <c r="K12668" s="27"/>
      <c r="L12668" s="8"/>
      <c r="M12668" s="8"/>
      <c r="N12668" s="8"/>
    </row>
    <row r="12669" spans="1:14" ht="21" customHeight="1" x14ac:dyDescent="0.5">
      <c r="A12669" s="50"/>
      <c r="B12669" s="8"/>
      <c r="C12669" s="49"/>
      <c r="D12669" s="8"/>
      <c r="E12669" s="8"/>
      <c r="F12669" s="8"/>
      <c r="G12669" s="8"/>
      <c r="H12669" s="15"/>
      <c r="I12669" s="27"/>
      <c r="K12669" s="27"/>
      <c r="L12669" s="8"/>
      <c r="M12669" s="8"/>
      <c r="N12669" s="8"/>
    </row>
    <row r="12670" spans="1:14" ht="21" customHeight="1" x14ac:dyDescent="0.5">
      <c r="A12670" s="50"/>
      <c r="B12670" s="8"/>
      <c r="C12670" s="49"/>
      <c r="D12670" s="8"/>
      <c r="E12670" s="8"/>
      <c r="F12670" s="8"/>
      <c r="G12670" s="8"/>
      <c r="H12670" s="15"/>
      <c r="I12670" s="27"/>
      <c r="K12670" s="27"/>
      <c r="L12670" s="8"/>
      <c r="M12670" s="8"/>
      <c r="N12670" s="8"/>
    </row>
    <row r="12671" spans="1:14" ht="21" customHeight="1" x14ac:dyDescent="0.5">
      <c r="A12671" s="50"/>
      <c r="B12671" s="8"/>
      <c r="C12671" s="49"/>
      <c r="D12671" s="8"/>
      <c r="E12671" s="8"/>
      <c r="F12671" s="8"/>
      <c r="G12671" s="8"/>
      <c r="H12671" s="15"/>
      <c r="I12671" s="27"/>
      <c r="K12671" s="27"/>
      <c r="L12671" s="8"/>
      <c r="M12671" s="8"/>
      <c r="N12671" s="8"/>
    </row>
    <row r="12672" spans="1:14" ht="21" customHeight="1" x14ac:dyDescent="0.5">
      <c r="A12672" s="50"/>
      <c r="B12672" s="8"/>
      <c r="C12672" s="49"/>
      <c r="D12672" s="8"/>
      <c r="E12672" s="8"/>
      <c r="F12672" s="8"/>
      <c r="G12672" s="8"/>
      <c r="H12672" s="15"/>
      <c r="I12672" s="27"/>
      <c r="K12672" s="27"/>
      <c r="L12672" s="8"/>
      <c r="M12672" s="8"/>
      <c r="N12672" s="8"/>
    </row>
    <row r="12673" spans="1:14" ht="21" customHeight="1" x14ac:dyDescent="0.5">
      <c r="A12673" s="50"/>
      <c r="B12673" s="8"/>
      <c r="C12673" s="49"/>
      <c r="D12673" s="8"/>
      <c r="E12673" s="8"/>
      <c r="F12673" s="8"/>
      <c r="G12673" s="8"/>
      <c r="H12673" s="15"/>
      <c r="I12673" s="27"/>
      <c r="K12673" s="27"/>
      <c r="L12673" s="8"/>
      <c r="M12673" s="8"/>
      <c r="N12673" s="8"/>
    </row>
    <row r="12674" spans="1:14" ht="21" customHeight="1" x14ac:dyDescent="0.5">
      <c r="A12674" s="50"/>
      <c r="B12674" s="8"/>
      <c r="C12674" s="49"/>
      <c r="D12674" s="8"/>
      <c r="E12674" s="8"/>
      <c r="F12674" s="8"/>
      <c r="G12674" s="8"/>
      <c r="H12674" s="15"/>
      <c r="I12674" s="27"/>
      <c r="K12674" s="27"/>
      <c r="L12674" s="8"/>
      <c r="M12674" s="8"/>
      <c r="N12674" s="8"/>
    </row>
    <row r="12675" spans="1:14" ht="21" customHeight="1" x14ac:dyDescent="0.5">
      <c r="A12675" s="50"/>
      <c r="B12675" s="8"/>
      <c r="C12675" s="49"/>
      <c r="D12675" s="8"/>
      <c r="E12675" s="8"/>
      <c r="F12675" s="8"/>
      <c r="G12675" s="8"/>
      <c r="H12675" s="15"/>
      <c r="I12675" s="27"/>
      <c r="K12675" s="27"/>
      <c r="L12675" s="8"/>
      <c r="M12675" s="8"/>
      <c r="N12675" s="8"/>
    </row>
    <row r="12676" spans="1:14" ht="21" customHeight="1" x14ac:dyDescent="0.5">
      <c r="A12676" s="50"/>
      <c r="B12676" s="8"/>
      <c r="C12676" s="49"/>
      <c r="D12676" s="8"/>
      <c r="E12676" s="8"/>
      <c r="F12676" s="8"/>
      <c r="G12676" s="8"/>
      <c r="H12676" s="15"/>
      <c r="I12676" s="27"/>
      <c r="K12676" s="27"/>
      <c r="L12676" s="8"/>
      <c r="M12676" s="8"/>
      <c r="N12676" s="8"/>
    </row>
    <row r="12677" spans="1:14" ht="21" customHeight="1" x14ac:dyDescent="0.5">
      <c r="A12677" s="50"/>
      <c r="B12677" s="8"/>
      <c r="C12677" s="49"/>
      <c r="D12677" s="8"/>
      <c r="E12677" s="8"/>
      <c r="F12677" s="8"/>
      <c r="G12677" s="8"/>
      <c r="H12677" s="15"/>
      <c r="I12677" s="27"/>
      <c r="K12677" s="27"/>
      <c r="L12677" s="8"/>
      <c r="M12677" s="8"/>
      <c r="N12677" s="8"/>
    </row>
    <row r="12678" spans="1:14" ht="21" customHeight="1" x14ac:dyDescent="0.5">
      <c r="A12678" s="50"/>
      <c r="B12678" s="8"/>
      <c r="C12678" s="49"/>
      <c r="D12678" s="8"/>
      <c r="E12678" s="8"/>
      <c r="F12678" s="8"/>
      <c r="G12678" s="8"/>
      <c r="H12678" s="15"/>
      <c r="I12678" s="27"/>
      <c r="K12678" s="27"/>
      <c r="L12678" s="8"/>
      <c r="M12678" s="8"/>
      <c r="N12678" s="8"/>
    </row>
    <row r="12679" spans="1:14" ht="21" customHeight="1" x14ac:dyDescent="0.5">
      <c r="A12679" s="50"/>
      <c r="B12679" s="8"/>
      <c r="C12679" s="49"/>
      <c r="D12679" s="8"/>
      <c r="E12679" s="8"/>
      <c r="F12679" s="8"/>
      <c r="G12679" s="8"/>
      <c r="H12679" s="15"/>
      <c r="I12679" s="27"/>
      <c r="K12679" s="27"/>
      <c r="L12679" s="8"/>
      <c r="M12679" s="8"/>
      <c r="N12679" s="8"/>
    </row>
    <row r="12680" spans="1:14" ht="21" customHeight="1" x14ac:dyDescent="0.5">
      <c r="A12680" s="50"/>
      <c r="B12680" s="8"/>
      <c r="C12680" s="49"/>
      <c r="D12680" s="8"/>
      <c r="E12680" s="8"/>
      <c r="F12680" s="8"/>
      <c r="G12680" s="8"/>
      <c r="H12680" s="15"/>
      <c r="I12680" s="27"/>
      <c r="K12680" s="27"/>
      <c r="L12680" s="8"/>
      <c r="M12680" s="8"/>
      <c r="N12680" s="8"/>
    </row>
    <row r="12681" spans="1:14" ht="21" customHeight="1" x14ac:dyDescent="0.5">
      <c r="A12681" s="50"/>
      <c r="B12681" s="8"/>
      <c r="C12681" s="49"/>
      <c r="D12681" s="8"/>
      <c r="E12681" s="8"/>
      <c r="F12681" s="8"/>
      <c r="G12681" s="8"/>
      <c r="H12681" s="15"/>
      <c r="I12681" s="27"/>
      <c r="K12681" s="27"/>
      <c r="L12681" s="8"/>
      <c r="M12681" s="8"/>
      <c r="N12681" s="8"/>
    </row>
    <row r="12682" spans="1:14" ht="21" customHeight="1" x14ac:dyDescent="0.5">
      <c r="A12682" s="50"/>
      <c r="B12682" s="8"/>
      <c r="C12682" s="49"/>
      <c r="D12682" s="8"/>
      <c r="E12682" s="8"/>
      <c r="F12682" s="8"/>
      <c r="G12682" s="8"/>
      <c r="H12682" s="15"/>
      <c r="I12682" s="27"/>
      <c r="K12682" s="27"/>
      <c r="L12682" s="8"/>
      <c r="M12682" s="8"/>
      <c r="N12682" s="8"/>
    </row>
    <row r="12683" spans="1:14" ht="21" customHeight="1" x14ac:dyDescent="0.5">
      <c r="A12683" s="50"/>
      <c r="B12683" s="8"/>
      <c r="C12683" s="49"/>
      <c r="D12683" s="8"/>
      <c r="E12683" s="8"/>
      <c r="F12683" s="8"/>
      <c r="G12683" s="8"/>
      <c r="H12683" s="15"/>
      <c r="I12683" s="27"/>
      <c r="K12683" s="27"/>
      <c r="L12683" s="8"/>
      <c r="M12683" s="8"/>
      <c r="N12683" s="8"/>
    </row>
    <row r="12684" spans="1:14" ht="21" customHeight="1" x14ac:dyDescent="0.5">
      <c r="A12684" s="50"/>
      <c r="B12684" s="8"/>
      <c r="C12684" s="49"/>
      <c r="D12684" s="8"/>
      <c r="E12684" s="8"/>
      <c r="F12684" s="8"/>
      <c r="G12684" s="8"/>
      <c r="H12684" s="15"/>
      <c r="I12684" s="27"/>
      <c r="K12684" s="27"/>
      <c r="L12684" s="8"/>
      <c r="M12684" s="8"/>
      <c r="N12684" s="8"/>
    </row>
    <row r="12685" spans="1:14" ht="21" customHeight="1" x14ac:dyDescent="0.5">
      <c r="A12685" s="50"/>
      <c r="B12685" s="8"/>
      <c r="C12685" s="49"/>
      <c r="D12685" s="8"/>
      <c r="E12685" s="8"/>
      <c r="F12685" s="8"/>
      <c r="G12685" s="8"/>
      <c r="H12685" s="15"/>
      <c r="I12685" s="27"/>
      <c r="K12685" s="27"/>
      <c r="L12685" s="8"/>
      <c r="M12685" s="8"/>
      <c r="N12685" s="8"/>
    </row>
    <row r="12686" spans="1:14" ht="21" customHeight="1" x14ac:dyDescent="0.5">
      <c r="A12686" s="50"/>
      <c r="B12686" s="8"/>
      <c r="C12686" s="49"/>
      <c r="D12686" s="8"/>
      <c r="E12686" s="8"/>
      <c r="F12686" s="8"/>
      <c r="G12686" s="8"/>
      <c r="H12686" s="15"/>
      <c r="I12686" s="27"/>
      <c r="K12686" s="27"/>
      <c r="L12686" s="8"/>
      <c r="M12686" s="8"/>
      <c r="N12686" s="8"/>
    </row>
    <row r="12687" spans="1:14" ht="21" customHeight="1" x14ac:dyDescent="0.5">
      <c r="A12687" s="50"/>
      <c r="B12687" s="8"/>
      <c r="C12687" s="49"/>
      <c r="D12687" s="8"/>
      <c r="E12687" s="8"/>
      <c r="F12687" s="8"/>
      <c r="G12687" s="8"/>
      <c r="H12687" s="15"/>
      <c r="I12687" s="27"/>
      <c r="K12687" s="27"/>
      <c r="L12687" s="8"/>
      <c r="M12687" s="8"/>
      <c r="N12687" s="8"/>
    </row>
    <row r="12688" spans="1:14" ht="21" customHeight="1" x14ac:dyDescent="0.5">
      <c r="A12688" s="50"/>
      <c r="B12688" s="8"/>
      <c r="C12688" s="49"/>
      <c r="D12688" s="8"/>
      <c r="E12688" s="8"/>
      <c r="F12688" s="8"/>
      <c r="G12688" s="8"/>
      <c r="H12688" s="15"/>
      <c r="I12688" s="27"/>
      <c r="K12688" s="27"/>
      <c r="L12688" s="8"/>
      <c r="M12688" s="8"/>
      <c r="N12688" s="8"/>
    </row>
    <row r="12689" spans="1:14" ht="21" customHeight="1" x14ac:dyDescent="0.5">
      <c r="A12689" s="50"/>
      <c r="B12689" s="8"/>
      <c r="C12689" s="49"/>
      <c r="D12689" s="8"/>
      <c r="E12689" s="8"/>
      <c r="F12689" s="8"/>
      <c r="G12689" s="8"/>
      <c r="H12689" s="15"/>
      <c r="I12689" s="27"/>
      <c r="K12689" s="27"/>
      <c r="L12689" s="8"/>
      <c r="M12689" s="8"/>
      <c r="N12689" s="8"/>
    </row>
    <row r="12690" spans="1:14" ht="21" customHeight="1" x14ac:dyDescent="0.5">
      <c r="A12690" s="50"/>
      <c r="B12690" s="8"/>
      <c r="C12690" s="49"/>
      <c r="D12690" s="8"/>
      <c r="E12690" s="8"/>
      <c r="F12690" s="8"/>
      <c r="G12690" s="8"/>
      <c r="H12690" s="15"/>
      <c r="I12690" s="27"/>
      <c r="K12690" s="27"/>
      <c r="L12690" s="8"/>
      <c r="M12690" s="8"/>
      <c r="N12690" s="8"/>
    </row>
    <row r="12691" spans="1:14" ht="21" customHeight="1" x14ac:dyDescent="0.5">
      <c r="A12691" s="50"/>
      <c r="B12691" s="8"/>
      <c r="C12691" s="49"/>
      <c r="D12691" s="8"/>
      <c r="E12691" s="8"/>
      <c r="F12691" s="8"/>
      <c r="G12691" s="8"/>
      <c r="H12691" s="15"/>
      <c r="I12691" s="27"/>
      <c r="K12691" s="27"/>
      <c r="L12691" s="8"/>
      <c r="M12691" s="8"/>
      <c r="N12691" s="8"/>
    </row>
    <row r="12692" spans="1:14" ht="21" customHeight="1" x14ac:dyDescent="0.5">
      <c r="A12692" s="50"/>
      <c r="B12692" s="8"/>
      <c r="C12692" s="49"/>
      <c r="D12692" s="8"/>
      <c r="E12692" s="8"/>
      <c r="F12692" s="8"/>
      <c r="G12692" s="8"/>
      <c r="H12692" s="15"/>
      <c r="I12692" s="27"/>
      <c r="K12692" s="27"/>
      <c r="L12692" s="8"/>
      <c r="M12692" s="8"/>
      <c r="N12692" s="8"/>
    </row>
    <row r="12693" spans="1:14" ht="21" customHeight="1" x14ac:dyDescent="0.5">
      <c r="A12693" s="50"/>
      <c r="B12693" s="8"/>
      <c r="C12693" s="49"/>
      <c r="D12693" s="8"/>
      <c r="E12693" s="8"/>
      <c r="F12693" s="8"/>
      <c r="G12693" s="8"/>
      <c r="H12693" s="15"/>
      <c r="I12693" s="27"/>
      <c r="K12693" s="27"/>
      <c r="L12693" s="8"/>
      <c r="M12693" s="8"/>
      <c r="N12693" s="8"/>
    </row>
    <row r="12694" spans="1:14" ht="21" customHeight="1" x14ac:dyDescent="0.5">
      <c r="A12694" s="50"/>
      <c r="B12694" s="8"/>
      <c r="C12694" s="49"/>
      <c r="D12694" s="8"/>
      <c r="E12694" s="8"/>
      <c r="F12694" s="8"/>
      <c r="G12694" s="8"/>
      <c r="H12694" s="15"/>
      <c r="I12694" s="27"/>
      <c r="K12694" s="27"/>
      <c r="L12694" s="8"/>
      <c r="M12694" s="8"/>
      <c r="N12694" s="8"/>
    </row>
    <row r="12695" spans="1:14" ht="21" customHeight="1" x14ac:dyDescent="0.5">
      <c r="A12695" s="50"/>
      <c r="B12695" s="8"/>
      <c r="C12695" s="49"/>
      <c r="D12695" s="8"/>
      <c r="E12695" s="8"/>
      <c r="F12695" s="8"/>
      <c r="G12695" s="8"/>
      <c r="H12695" s="15"/>
      <c r="I12695" s="27"/>
      <c r="K12695" s="27"/>
      <c r="L12695" s="8"/>
      <c r="M12695" s="8"/>
      <c r="N12695" s="8"/>
    </row>
    <row r="12696" spans="1:14" ht="21" customHeight="1" x14ac:dyDescent="0.5">
      <c r="A12696" s="50"/>
      <c r="B12696" s="8"/>
      <c r="C12696" s="49"/>
      <c r="D12696" s="8"/>
      <c r="E12696" s="8"/>
      <c r="F12696" s="8"/>
      <c r="G12696" s="8"/>
      <c r="H12696" s="15"/>
      <c r="I12696" s="27"/>
      <c r="K12696" s="27"/>
      <c r="L12696" s="8"/>
      <c r="M12696" s="8"/>
      <c r="N12696" s="8"/>
    </row>
    <row r="12697" spans="1:14" ht="21" customHeight="1" x14ac:dyDescent="0.5">
      <c r="A12697" s="50"/>
      <c r="B12697" s="8"/>
      <c r="C12697" s="49"/>
      <c r="D12697" s="8"/>
      <c r="E12697" s="8"/>
      <c r="F12697" s="8"/>
      <c r="G12697" s="8"/>
      <c r="H12697" s="15"/>
      <c r="I12697" s="27"/>
      <c r="K12697" s="27"/>
      <c r="L12697" s="8"/>
      <c r="M12697" s="8"/>
      <c r="N12697" s="8"/>
    </row>
    <row r="12698" spans="1:14" ht="21" customHeight="1" x14ac:dyDescent="0.5">
      <c r="A12698" s="50"/>
      <c r="B12698" s="8"/>
      <c r="C12698" s="49"/>
      <c r="D12698" s="8"/>
      <c r="E12698" s="8"/>
      <c r="F12698" s="8"/>
      <c r="G12698" s="8"/>
      <c r="H12698" s="15"/>
      <c r="I12698" s="27"/>
      <c r="K12698" s="27"/>
      <c r="L12698" s="8"/>
      <c r="M12698" s="8"/>
      <c r="N12698" s="8"/>
    </row>
    <row r="12699" spans="1:14" ht="21" customHeight="1" x14ac:dyDescent="0.5">
      <c r="A12699" s="50"/>
      <c r="B12699" s="8"/>
      <c r="C12699" s="49"/>
      <c r="D12699" s="8"/>
      <c r="E12699" s="8"/>
      <c r="F12699" s="8"/>
      <c r="G12699" s="8"/>
      <c r="H12699" s="15"/>
      <c r="I12699" s="27"/>
      <c r="K12699" s="27"/>
      <c r="L12699" s="8"/>
      <c r="M12699" s="8"/>
      <c r="N12699" s="8"/>
    </row>
    <row r="12700" spans="1:14" ht="21" customHeight="1" x14ac:dyDescent="0.5">
      <c r="A12700" s="50"/>
      <c r="B12700" s="8"/>
      <c r="C12700" s="49"/>
      <c r="D12700" s="8"/>
      <c r="E12700" s="8"/>
      <c r="F12700" s="8"/>
      <c r="G12700" s="8"/>
      <c r="H12700" s="15"/>
      <c r="I12700" s="27"/>
      <c r="K12700" s="27"/>
      <c r="L12700" s="8"/>
      <c r="M12700" s="8"/>
      <c r="N12700" s="8"/>
    </row>
    <row r="12701" spans="1:14" ht="21" customHeight="1" x14ac:dyDescent="0.5">
      <c r="A12701" s="50"/>
      <c r="B12701" s="8"/>
      <c r="C12701" s="49"/>
      <c r="D12701" s="8"/>
      <c r="E12701" s="8"/>
      <c r="F12701" s="8"/>
      <c r="G12701" s="8"/>
      <c r="H12701" s="15"/>
      <c r="I12701" s="27"/>
      <c r="K12701" s="27"/>
      <c r="L12701" s="8"/>
      <c r="M12701" s="8"/>
      <c r="N12701" s="8"/>
    </row>
    <row r="12702" spans="1:14" ht="21" customHeight="1" x14ac:dyDescent="0.5">
      <c r="A12702" s="50"/>
      <c r="B12702" s="8"/>
      <c r="C12702" s="49"/>
      <c r="D12702" s="8"/>
      <c r="E12702" s="8"/>
      <c r="F12702" s="8"/>
      <c r="G12702" s="8"/>
      <c r="H12702" s="15"/>
      <c r="I12702" s="27"/>
      <c r="K12702" s="27"/>
      <c r="L12702" s="8"/>
      <c r="M12702" s="8"/>
      <c r="N12702" s="8"/>
    </row>
    <row r="12703" spans="1:14" ht="21" customHeight="1" x14ac:dyDescent="0.5">
      <c r="A12703" s="50"/>
      <c r="B12703" s="8"/>
      <c r="C12703" s="49"/>
      <c r="D12703" s="8"/>
      <c r="E12703" s="8"/>
      <c r="F12703" s="8"/>
      <c r="G12703" s="8"/>
      <c r="H12703" s="15"/>
      <c r="I12703" s="27"/>
      <c r="K12703" s="27"/>
      <c r="L12703" s="8"/>
      <c r="M12703" s="8"/>
      <c r="N12703" s="8"/>
    </row>
    <row r="12704" spans="1:14" ht="21" customHeight="1" x14ac:dyDescent="0.5">
      <c r="A12704" s="50"/>
      <c r="B12704" s="8"/>
      <c r="C12704" s="49"/>
      <c r="D12704" s="8"/>
      <c r="E12704" s="8"/>
      <c r="F12704" s="8"/>
      <c r="G12704" s="8"/>
      <c r="H12704" s="15"/>
      <c r="I12704" s="27"/>
      <c r="K12704" s="27"/>
      <c r="L12704" s="8"/>
      <c r="M12704" s="8"/>
      <c r="N12704" s="8"/>
    </row>
    <row r="12705" spans="1:14" ht="21" customHeight="1" x14ac:dyDescent="0.5">
      <c r="A12705" s="50"/>
      <c r="B12705" s="8"/>
      <c r="C12705" s="49"/>
      <c r="D12705" s="8"/>
      <c r="E12705" s="8"/>
      <c r="F12705" s="8"/>
      <c r="G12705" s="8"/>
      <c r="H12705" s="15"/>
      <c r="I12705" s="27"/>
      <c r="K12705" s="27"/>
      <c r="L12705" s="8"/>
      <c r="M12705" s="8"/>
      <c r="N12705" s="8"/>
    </row>
    <row r="12706" spans="1:14" ht="21" customHeight="1" x14ac:dyDescent="0.5">
      <c r="A12706" s="50"/>
      <c r="B12706" s="8"/>
      <c r="C12706" s="49"/>
      <c r="D12706" s="8"/>
      <c r="E12706" s="8"/>
      <c r="F12706" s="8"/>
      <c r="G12706" s="8"/>
      <c r="H12706" s="15"/>
      <c r="I12706" s="27"/>
      <c r="K12706" s="27"/>
      <c r="L12706" s="8"/>
      <c r="M12706" s="8"/>
      <c r="N12706" s="8"/>
    </row>
    <row r="12707" spans="1:14" ht="21" customHeight="1" x14ac:dyDescent="0.5">
      <c r="A12707" s="50"/>
      <c r="B12707" s="8"/>
      <c r="C12707" s="49"/>
      <c r="D12707" s="8"/>
      <c r="E12707" s="8"/>
      <c r="F12707" s="8"/>
      <c r="G12707" s="8"/>
      <c r="H12707" s="15"/>
      <c r="I12707" s="27"/>
      <c r="K12707" s="27"/>
      <c r="L12707" s="8"/>
      <c r="M12707" s="8"/>
      <c r="N12707" s="8"/>
    </row>
    <row r="12708" spans="1:14" ht="21" customHeight="1" x14ac:dyDescent="0.5">
      <c r="A12708" s="50"/>
      <c r="B12708" s="8"/>
      <c r="C12708" s="49"/>
      <c r="D12708" s="8"/>
      <c r="E12708" s="8"/>
      <c r="F12708" s="8"/>
      <c r="G12708" s="8"/>
      <c r="H12708" s="15"/>
      <c r="I12708" s="27"/>
      <c r="K12708" s="27"/>
      <c r="L12708" s="8"/>
      <c r="M12708" s="8"/>
      <c r="N12708" s="8"/>
    </row>
    <row r="12709" spans="1:14" ht="21" customHeight="1" x14ac:dyDescent="0.5">
      <c r="A12709" s="50"/>
      <c r="B12709" s="8"/>
      <c r="C12709" s="49"/>
      <c r="D12709" s="8"/>
      <c r="E12709" s="8"/>
      <c r="F12709" s="8"/>
      <c r="G12709" s="8"/>
      <c r="H12709" s="15"/>
      <c r="I12709" s="27"/>
      <c r="K12709" s="27"/>
      <c r="L12709" s="8"/>
      <c r="M12709" s="8"/>
      <c r="N12709" s="8"/>
    </row>
    <row r="12710" spans="1:14" ht="21" customHeight="1" x14ac:dyDescent="0.5">
      <c r="A12710" s="50"/>
      <c r="B12710" s="8"/>
      <c r="C12710" s="49"/>
      <c r="D12710" s="8"/>
      <c r="E12710" s="8"/>
      <c r="F12710" s="8"/>
      <c r="G12710" s="8"/>
      <c r="H12710" s="15"/>
      <c r="I12710" s="27"/>
      <c r="K12710" s="27"/>
      <c r="L12710" s="8"/>
      <c r="M12710" s="8"/>
      <c r="N12710" s="8"/>
    </row>
    <row r="12711" spans="1:14" ht="21" customHeight="1" x14ac:dyDescent="0.5">
      <c r="A12711" s="50"/>
      <c r="B12711" s="8"/>
      <c r="C12711" s="49"/>
      <c r="D12711" s="8"/>
      <c r="E12711" s="8"/>
      <c r="F12711" s="8"/>
      <c r="G12711" s="8"/>
      <c r="H12711" s="15"/>
      <c r="I12711" s="27"/>
      <c r="K12711" s="27"/>
      <c r="L12711" s="8"/>
      <c r="M12711" s="8"/>
      <c r="N12711" s="8"/>
    </row>
    <row r="12712" spans="1:14" ht="21" customHeight="1" x14ac:dyDescent="0.5">
      <c r="A12712" s="50"/>
      <c r="B12712" s="8"/>
      <c r="C12712" s="49"/>
      <c r="D12712" s="8"/>
      <c r="E12712" s="8"/>
      <c r="F12712" s="8"/>
      <c r="G12712" s="8"/>
      <c r="H12712" s="15"/>
      <c r="I12712" s="27"/>
      <c r="K12712" s="27"/>
      <c r="L12712" s="8"/>
      <c r="M12712" s="8"/>
      <c r="N12712" s="8"/>
    </row>
    <row r="12713" spans="1:14" ht="21" customHeight="1" x14ac:dyDescent="0.5">
      <c r="A12713" s="50"/>
      <c r="B12713" s="8"/>
      <c r="C12713" s="49"/>
      <c r="D12713" s="8"/>
      <c r="E12713" s="8"/>
      <c r="F12713" s="8"/>
      <c r="G12713" s="8"/>
      <c r="H12713" s="15"/>
      <c r="I12713" s="27"/>
      <c r="K12713" s="27"/>
      <c r="L12713" s="8"/>
      <c r="M12713" s="8"/>
      <c r="N12713" s="8"/>
    </row>
    <row r="12714" spans="1:14" ht="21" customHeight="1" x14ac:dyDescent="0.5">
      <c r="A12714" s="50"/>
      <c r="B12714" s="8"/>
      <c r="C12714" s="49"/>
      <c r="D12714" s="8"/>
      <c r="E12714" s="8"/>
      <c r="F12714" s="8"/>
      <c r="G12714" s="8"/>
      <c r="H12714" s="15"/>
      <c r="I12714" s="27"/>
      <c r="K12714" s="27"/>
      <c r="L12714" s="8"/>
      <c r="M12714" s="8"/>
      <c r="N12714" s="8"/>
    </row>
    <row r="12715" spans="1:14" ht="21" customHeight="1" x14ac:dyDescent="0.5">
      <c r="A12715" s="50"/>
      <c r="B12715" s="8"/>
      <c r="C12715" s="49"/>
      <c r="D12715" s="8"/>
      <c r="E12715" s="8"/>
      <c r="F12715" s="8"/>
      <c r="G12715" s="8"/>
      <c r="H12715" s="15"/>
      <c r="I12715" s="27"/>
      <c r="K12715" s="27"/>
      <c r="L12715" s="8"/>
      <c r="M12715" s="8"/>
      <c r="N12715" s="8"/>
    </row>
    <row r="12716" spans="1:14" ht="21" customHeight="1" x14ac:dyDescent="0.5">
      <c r="A12716" s="50"/>
      <c r="B12716" s="8"/>
      <c r="C12716" s="49"/>
      <c r="D12716" s="8"/>
      <c r="E12716" s="8"/>
      <c r="F12716" s="8"/>
      <c r="G12716" s="8"/>
      <c r="H12716" s="15"/>
      <c r="I12716" s="27"/>
      <c r="K12716" s="27"/>
      <c r="L12716" s="8"/>
      <c r="M12716" s="8"/>
      <c r="N12716" s="8"/>
    </row>
    <row r="12717" spans="1:14" ht="21" customHeight="1" x14ac:dyDescent="0.5">
      <c r="A12717" s="50"/>
      <c r="B12717" s="8"/>
      <c r="C12717" s="49"/>
      <c r="D12717" s="8"/>
      <c r="E12717" s="8"/>
      <c r="F12717" s="8"/>
      <c r="G12717" s="8"/>
      <c r="H12717" s="15"/>
      <c r="I12717" s="27"/>
      <c r="K12717" s="27"/>
      <c r="L12717" s="8"/>
      <c r="M12717" s="8"/>
      <c r="N12717" s="8"/>
    </row>
    <row r="12718" spans="1:14" ht="21" customHeight="1" x14ac:dyDescent="0.5">
      <c r="A12718" s="50"/>
      <c r="B12718" s="8"/>
      <c r="C12718" s="49"/>
      <c r="D12718" s="8"/>
      <c r="E12718" s="8"/>
      <c r="F12718" s="8"/>
      <c r="G12718" s="8"/>
      <c r="H12718" s="15"/>
      <c r="I12718" s="27"/>
      <c r="K12718" s="27"/>
      <c r="L12718" s="8"/>
      <c r="M12718" s="8"/>
      <c r="N12718" s="8"/>
    </row>
    <row r="12719" spans="1:14" ht="21" customHeight="1" x14ac:dyDescent="0.5">
      <c r="A12719" s="50"/>
      <c r="B12719" s="8"/>
      <c r="C12719" s="49"/>
      <c r="D12719" s="8"/>
      <c r="E12719" s="8"/>
      <c r="F12719" s="8"/>
      <c r="G12719" s="8"/>
      <c r="H12719" s="15"/>
      <c r="I12719" s="27"/>
      <c r="K12719" s="27"/>
      <c r="L12719" s="8"/>
      <c r="M12719" s="8"/>
      <c r="N12719" s="8"/>
    </row>
    <row r="12720" spans="1:14" ht="21" customHeight="1" x14ac:dyDescent="0.5">
      <c r="A12720" s="50"/>
      <c r="B12720" s="8"/>
      <c r="C12720" s="49"/>
      <c r="D12720" s="8"/>
      <c r="E12720" s="8"/>
      <c r="F12720" s="8"/>
      <c r="G12720" s="8"/>
      <c r="H12720" s="15"/>
      <c r="I12720" s="27"/>
      <c r="K12720" s="27"/>
      <c r="L12720" s="8"/>
      <c r="M12720" s="8"/>
      <c r="N12720" s="8"/>
    </row>
    <row r="12721" spans="1:14" ht="21" customHeight="1" x14ac:dyDescent="0.5">
      <c r="A12721" s="50"/>
      <c r="B12721" s="8"/>
      <c r="C12721" s="49"/>
      <c r="D12721" s="8"/>
      <c r="E12721" s="8"/>
      <c r="F12721" s="8"/>
      <c r="G12721" s="8"/>
      <c r="H12721" s="15"/>
      <c r="I12721" s="27"/>
      <c r="K12721" s="27"/>
      <c r="L12721" s="8"/>
      <c r="M12721" s="8"/>
      <c r="N12721" s="8"/>
    </row>
    <row r="12722" spans="1:14" ht="21" customHeight="1" x14ac:dyDescent="0.5">
      <c r="A12722" s="50"/>
      <c r="B12722" s="8"/>
      <c r="C12722" s="49"/>
      <c r="D12722" s="8"/>
      <c r="E12722" s="8"/>
      <c r="F12722" s="8"/>
      <c r="G12722" s="8"/>
      <c r="H12722" s="15"/>
      <c r="I12722" s="27"/>
      <c r="K12722" s="27"/>
      <c r="L12722" s="8"/>
      <c r="M12722" s="8"/>
      <c r="N12722" s="8"/>
    </row>
    <row r="12723" spans="1:14" ht="21" customHeight="1" x14ac:dyDescent="0.5">
      <c r="A12723" s="50"/>
      <c r="B12723" s="8"/>
      <c r="C12723" s="49"/>
      <c r="D12723" s="8"/>
      <c r="E12723" s="8"/>
      <c r="F12723" s="8"/>
      <c r="G12723" s="8"/>
      <c r="H12723" s="15"/>
      <c r="I12723" s="27"/>
      <c r="K12723" s="27"/>
      <c r="L12723" s="8"/>
      <c r="M12723" s="8"/>
      <c r="N12723" s="8"/>
    </row>
    <row r="12724" spans="1:14" ht="21" customHeight="1" x14ac:dyDescent="0.5">
      <c r="A12724" s="50"/>
      <c r="B12724" s="8"/>
      <c r="C12724" s="49"/>
      <c r="D12724" s="8"/>
      <c r="E12724" s="8"/>
      <c r="F12724" s="8"/>
      <c r="G12724" s="8"/>
      <c r="H12724" s="15"/>
      <c r="I12724" s="27"/>
      <c r="K12724" s="27"/>
      <c r="L12724" s="8"/>
      <c r="M12724" s="8"/>
      <c r="N12724" s="8"/>
    </row>
    <row r="12725" spans="1:14" ht="21" customHeight="1" x14ac:dyDescent="0.5">
      <c r="A12725" s="50"/>
      <c r="B12725" s="8"/>
      <c r="C12725" s="49"/>
      <c r="D12725" s="8"/>
      <c r="E12725" s="8"/>
      <c r="F12725" s="8"/>
      <c r="G12725" s="8"/>
      <c r="H12725" s="15"/>
      <c r="I12725" s="27"/>
      <c r="K12725" s="27"/>
      <c r="L12725" s="8"/>
      <c r="M12725" s="8"/>
      <c r="N12725" s="8"/>
    </row>
    <row r="12726" spans="1:14" ht="21" customHeight="1" x14ac:dyDescent="0.5">
      <c r="A12726" s="50"/>
      <c r="B12726" s="8"/>
      <c r="C12726" s="49"/>
      <c r="D12726" s="8"/>
      <c r="E12726" s="8"/>
      <c r="F12726" s="8"/>
      <c r="G12726" s="8"/>
      <c r="H12726" s="15"/>
      <c r="I12726" s="27"/>
      <c r="K12726" s="27"/>
      <c r="L12726" s="8"/>
      <c r="M12726" s="8"/>
      <c r="N12726" s="8"/>
    </row>
    <row r="12727" spans="1:14" ht="21" customHeight="1" x14ac:dyDescent="0.5">
      <c r="A12727" s="50"/>
      <c r="B12727" s="8"/>
      <c r="C12727" s="49"/>
      <c r="D12727" s="8"/>
      <c r="E12727" s="8"/>
      <c r="F12727" s="8"/>
      <c r="G12727" s="8"/>
      <c r="H12727" s="15"/>
      <c r="I12727" s="27"/>
      <c r="K12727" s="27"/>
      <c r="L12727" s="8"/>
      <c r="M12727" s="8"/>
      <c r="N12727" s="8"/>
    </row>
    <row r="12728" spans="1:14" ht="21" customHeight="1" x14ac:dyDescent="0.5">
      <c r="A12728" s="50"/>
      <c r="B12728" s="8"/>
      <c r="C12728" s="49"/>
      <c r="D12728" s="8"/>
      <c r="E12728" s="8"/>
      <c r="F12728" s="8"/>
      <c r="G12728" s="8"/>
      <c r="H12728" s="15"/>
      <c r="I12728" s="27"/>
      <c r="K12728" s="27"/>
      <c r="L12728" s="8"/>
      <c r="M12728" s="8"/>
      <c r="N12728" s="8"/>
    </row>
    <row r="12729" spans="1:14" ht="21" customHeight="1" x14ac:dyDescent="0.5">
      <c r="A12729" s="50"/>
      <c r="B12729" s="8"/>
      <c r="C12729" s="49"/>
      <c r="D12729" s="8"/>
      <c r="E12729" s="8"/>
      <c r="F12729" s="8"/>
      <c r="G12729" s="8"/>
      <c r="H12729" s="15"/>
      <c r="I12729" s="27"/>
      <c r="K12729" s="27"/>
      <c r="L12729" s="8"/>
      <c r="M12729" s="8"/>
      <c r="N12729" s="8"/>
    </row>
    <row r="12730" spans="1:14" ht="21" customHeight="1" x14ac:dyDescent="0.5">
      <c r="A12730" s="50"/>
      <c r="B12730" s="8"/>
      <c r="C12730" s="49"/>
      <c r="D12730" s="8"/>
      <c r="E12730" s="8"/>
      <c r="F12730" s="8"/>
      <c r="G12730" s="8"/>
      <c r="H12730" s="15"/>
      <c r="I12730" s="27"/>
      <c r="K12730" s="27"/>
      <c r="L12730" s="8"/>
      <c r="M12730" s="8"/>
      <c r="N12730" s="8"/>
    </row>
    <row r="12731" spans="1:14" ht="21" customHeight="1" x14ac:dyDescent="0.5">
      <c r="A12731" s="50"/>
      <c r="B12731" s="8"/>
      <c r="C12731" s="49"/>
      <c r="D12731" s="8"/>
      <c r="E12731" s="8"/>
      <c r="F12731" s="8"/>
      <c r="G12731" s="8"/>
      <c r="H12731" s="15"/>
      <c r="I12731" s="27"/>
      <c r="K12731" s="27"/>
      <c r="L12731" s="8"/>
      <c r="M12731" s="8"/>
      <c r="N12731" s="8"/>
    </row>
    <row r="12732" spans="1:14" ht="21" customHeight="1" x14ac:dyDescent="0.5">
      <c r="A12732" s="50"/>
      <c r="B12732" s="8"/>
      <c r="C12732" s="49"/>
      <c r="D12732" s="8"/>
      <c r="E12732" s="8"/>
      <c r="F12732" s="8"/>
      <c r="G12732" s="8"/>
      <c r="H12732" s="15"/>
      <c r="I12732" s="27"/>
      <c r="K12732" s="27"/>
      <c r="L12732" s="8"/>
      <c r="M12732" s="8"/>
      <c r="N12732" s="8"/>
    </row>
    <row r="12733" spans="1:14" ht="21" customHeight="1" x14ac:dyDescent="0.5">
      <c r="A12733" s="50"/>
      <c r="B12733" s="8"/>
      <c r="C12733" s="49"/>
      <c r="D12733" s="8"/>
      <c r="E12733" s="8"/>
      <c r="F12733" s="8"/>
      <c r="G12733" s="8"/>
      <c r="H12733" s="15"/>
      <c r="I12733" s="27"/>
      <c r="K12733" s="27"/>
      <c r="L12733" s="8"/>
      <c r="M12733" s="8"/>
      <c r="N12733" s="8"/>
    </row>
    <row r="12734" spans="1:14" ht="21" customHeight="1" x14ac:dyDescent="0.5">
      <c r="A12734" s="50"/>
      <c r="B12734" s="8"/>
      <c r="C12734" s="49"/>
      <c r="D12734" s="8"/>
      <c r="E12734" s="8"/>
      <c r="F12734" s="8"/>
      <c r="G12734" s="8"/>
      <c r="H12734" s="15"/>
      <c r="I12734" s="27"/>
      <c r="K12734" s="27"/>
      <c r="L12734" s="8"/>
      <c r="M12734" s="8"/>
      <c r="N12734" s="8"/>
    </row>
    <row r="12735" spans="1:14" ht="21" customHeight="1" x14ac:dyDescent="0.5">
      <c r="A12735" s="50"/>
      <c r="B12735" s="8"/>
      <c r="C12735" s="49"/>
      <c r="D12735" s="8"/>
      <c r="E12735" s="8"/>
      <c r="F12735" s="8"/>
      <c r="G12735" s="8"/>
      <c r="H12735" s="15"/>
      <c r="I12735" s="27"/>
      <c r="K12735" s="27"/>
      <c r="L12735" s="8"/>
      <c r="M12735" s="8"/>
      <c r="N12735" s="8"/>
    </row>
    <row r="12736" spans="1:14" ht="21" customHeight="1" x14ac:dyDescent="0.5">
      <c r="A12736" s="50"/>
      <c r="B12736" s="8"/>
      <c r="C12736" s="49"/>
      <c r="D12736" s="8"/>
      <c r="E12736" s="8"/>
      <c r="F12736" s="8"/>
      <c r="G12736" s="8"/>
      <c r="H12736" s="15"/>
      <c r="I12736" s="27"/>
      <c r="K12736" s="27"/>
      <c r="L12736" s="8"/>
      <c r="M12736" s="8"/>
      <c r="N12736" s="8"/>
    </row>
    <row r="12737" spans="1:14" ht="21" customHeight="1" x14ac:dyDescent="0.5">
      <c r="A12737" s="50"/>
      <c r="B12737" s="8"/>
      <c r="C12737" s="49"/>
      <c r="D12737" s="8"/>
      <c r="E12737" s="8"/>
      <c r="F12737" s="8"/>
      <c r="G12737" s="8"/>
      <c r="H12737" s="15"/>
      <c r="I12737" s="27"/>
      <c r="K12737" s="27"/>
      <c r="L12737" s="8"/>
      <c r="M12737" s="8"/>
      <c r="N12737" s="8"/>
    </row>
    <row r="12738" spans="1:14" ht="21" customHeight="1" x14ac:dyDescent="0.5">
      <c r="A12738" s="50"/>
      <c r="B12738" s="8"/>
      <c r="C12738" s="49"/>
      <c r="D12738" s="8"/>
      <c r="E12738" s="8"/>
      <c r="F12738" s="8"/>
      <c r="G12738" s="8"/>
      <c r="H12738" s="15"/>
      <c r="I12738" s="27"/>
      <c r="K12738" s="27"/>
      <c r="L12738" s="8"/>
      <c r="M12738" s="8"/>
      <c r="N12738" s="8"/>
    </row>
    <row r="12739" spans="1:14" ht="21" customHeight="1" x14ac:dyDescent="0.5">
      <c r="A12739" s="50"/>
      <c r="B12739" s="8"/>
      <c r="C12739" s="49"/>
      <c r="D12739" s="8"/>
      <c r="E12739" s="8"/>
      <c r="F12739" s="8"/>
      <c r="G12739" s="8"/>
      <c r="H12739" s="15"/>
      <c r="I12739" s="27"/>
      <c r="K12739" s="27"/>
      <c r="L12739" s="8"/>
      <c r="M12739" s="8"/>
      <c r="N12739" s="8"/>
    </row>
    <row r="12740" spans="1:14" ht="21" customHeight="1" x14ac:dyDescent="0.5">
      <c r="A12740" s="50"/>
      <c r="B12740" s="8"/>
      <c r="C12740" s="49"/>
      <c r="D12740" s="8"/>
      <c r="E12740" s="8"/>
      <c r="F12740" s="8"/>
      <c r="G12740" s="8"/>
      <c r="H12740" s="15"/>
      <c r="I12740" s="27"/>
      <c r="K12740" s="27"/>
      <c r="L12740" s="8"/>
      <c r="M12740" s="8"/>
      <c r="N12740" s="8"/>
    </row>
    <row r="12741" spans="1:14" ht="21" customHeight="1" x14ac:dyDescent="0.5">
      <c r="A12741" s="50"/>
      <c r="B12741" s="8"/>
      <c r="C12741" s="49"/>
      <c r="D12741" s="8"/>
      <c r="E12741" s="8"/>
      <c r="F12741" s="8"/>
      <c r="G12741" s="8"/>
      <c r="H12741" s="15"/>
      <c r="I12741" s="27"/>
      <c r="K12741" s="27"/>
      <c r="L12741" s="8"/>
      <c r="M12741" s="8"/>
      <c r="N12741" s="8"/>
    </row>
    <row r="12742" spans="1:14" ht="21" customHeight="1" x14ac:dyDescent="0.5">
      <c r="A12742" s="50"/>
      <c r="B12742" s="8"/>
      <c r="C12742" s="49"/>
      <c r="D12742" s="8"/>
      <c r="E12742" s="8"/>
      <c r="F12742" s="8"/>
      <c r="G12742" s="8"/>
      <c r="H12742" s="15"/>
      <c r="I12742" s="27"/>
      <c r="K12742" s="27"/>
      <c r="L12742" s="8"/>
      <c r="M12742" s="8"/>
      <c r="N12742" s="8"/>
    </row>
    <row r="12743" spans="1:14" ht="21" customHeight="1" x14ac:dyDescent="0.5">
      <c r="A12743" s="50"/>
      <c r="B12743" s="8"/>
      <c r="C12743" s="49"/>
      <c r="D12743" s="8"/>
      <c r="E12743" s="8"/>
      <c r="F12743" s="8"/>
      <c r="G12743" s="8"/>
      <c r="H12743" s="15"/>
      <c r="I12743" s="27"/>
      <c r="K12743" s="27"/>
      <c r="L12743" s="8"/>
      <c r="M12743" s="8"/>
      <c r="N12743" s="8"/>
    </row>
    <row r="12744" spans="1:14" ht="21" customHeight="1" x14ac:dyDescent="0.5">
      <c r="A12744" s="50"/>
      <c r="B12744" s="8"/>
      <c r="C12744" s="49"/>
      <c r="D12744" s="8"/>
      <c r="E12744" s="8"/>
      <c r="F12744" s="8"/>
      <c r="G12744" s="8"/>
      <c r="H12744" s="15"/>
      <c r="I12744" s="27"/>
      <c r="K12744" s="27"/>
      <c r="L12744" s="8"/>
      <c r="M12744" s="8"/>
      <c r="N12744" s="8"/>
    </row>
    <row r="12745" spans="1:14" ht="21" customHeight="1" x14ac:dyDescent="0.5">
      <c r="A12745" s="50"/>
      <c r="B12745" s="8"/>
      <c r="C12745" s="49"/>
      <c r="D12745" s="8"/>
      <c r="E12745" s="8"/>
      <c r="F12745" s="8"/>
      <c r="G12745" s="8"/>
      <c r="H12745" s="15"/>
      <c r="I12745" s="27"/>
      <c r="K12745" s="27"/>
      <c r="L12745" s="8"/>
      <c r="M12745" s="8"/>
      <c r="N12745" s="8"/>
    </row>
    <row r="12746" spans="1:14" ht="21" customHeight="1" x14ac:dyDescent="0.5">
      <c r="A12746" s="50"/>
      <c r="B12746" s="8"/>
      <c r="C12746" s="49"/>
      <c r="D12746" s="8"/>
      <c r="E12746" s="8"/>
      <c r="F12746" s="8"/>
      <c r="G12746" s="8"/>
      <c r="H12746" s="15"/>
      <c r="I12746" s="27"/>
      <c r="K12746" s="27"/>
      <c r="L12746" s="8"/>
      <c r="M12746" s="8"/>
      <c r="N12746" s="8"/>
    </row>
    <row r="12747" spans="1:14" ht="21" customHeight="1" x14ac:dyDescent="0.5">
      <c r="A12747" s="50"/>
      <c r="B12747" s="8"/>
      <c r="C12747" s="49"/>
      <c r="D12747" s="8"/>
      <c r="E12747" s="8"/>
      <c r="F12747" s="8"/>
      <c r="G12747" s="8"/>
      <c r="H12747" s="15"/>
      <c r="I12747" s="27"/>
      <c r="K12747" s="27"/>
      <c r="L12747" s="8"/>
      <c r="M12747" s="8"/>
      <c r="N12747" s="8"/>
    </row>
    <row r="12748" spans="1:14" ht="21" customHeight="1" x14ac:dyDescent="0.5">
      <c r="A12748" s="50"/>
      <c r="B12748" s="8"/>
      <c r="C12748" s="49"/>
      <c r="D12748" s="8"/>
      <c r="E12748" s="8"/>
      <c r="F12748" s="8"/>
      <c r="G12748" s="8"/>
      <c r="H12748" s="15"/>
      <c r="I12748" s="27"/>
      <c r="K12748" s="27"/>
      <c r="L12748" s="8"/>
      <c r="M12748" s="8"/>
      <c r="N12748" s="8"/>
    </row>
    <row r="12749" spans="1:14" ht="21" customHeight="1" x14ac:dyDescent="0.5">
      <c r="A12749" s="50"/>
      <c r="B12749" s="8"/>
      <c r="C12749" s="49"/>
      <c r="D12749" s="8"/>
      <c r="E12749" s="8"/>
      <c r="F12749" s="8"/>
      <c r="G12749" s="8"/>
      <c r="H12749" s="15"/>
      <c r="I12749" s="27"/>
      <c r="K12749" s="27"/>
      <c r="L12749" s="8"/>
      <c r="M12749" s="8"/>
      <c r="N12749" s="8"/>
    </row>
    <row r="12750" spans="1:14" ht="21" customHeight="1" x14ac:dyDescent="0.5">
      <c r="A12750" s="50"/>
      <c r="B12750" s="8"/>
      <c r="C12750" s="49"/>
      <c r="D12750" s="8"/>
      <c r="E12750" s="8"/>
      <c r="F12750" s="8"/>
      <c r="G12750" s="8"/>
      <c r="H12750" s="15"/>
      <c r="I12750" s="27"/>
      <c r="K12750" s="27"/>
      <c r="L12750" s="8"/>
      <c r="M12750" s="8"/>
      <c r="N12750" s="8"/>
    </row>
    <row r="12751" spans="1:14" ht="21" customHeight="1" x14ac:dyDescent="0.5">
      <c r="A12751" s="50"/>
      <c r="B12751" s="8"/>
      <c r="C12751" s="49"/>
      <c r="D12751" s="8"/>
      <c r="E12751" s="8"/>
      <c r="F12751" s="8"/>
      <c r="G12751" s="8"/>
      <c r="H12751" s="15"/>
      <c r="I12751" s="27"/>
      <c r="K12751" s="27"/>
      <c r="L12751" s="8"/>
      <c r="M12751" s="8"/>
      <c r="N12751" s="8"/>
    </row>
    <row r="12752" spans="1:14" ht="21" customHeight="1" x14ac:dyDescent="0.5">
      <c r="A12752" s="50"/>
      <c r="B12752" s="8"/>
      <c r="C12752" s="49"/>
      <c r="D12752" s="8"/>
      <c r="E12752" s="8"/>
      <c r="F12752" s="8"/>
      <c r="G12752" s="8"/>
      <c r="H12752" s="15"/>
      <c r="I12752" s="27"/>
      <c r="K12752" s="27"/>
      <c r="L12752" s="8"/>
      <c r="M12752" s="8"/>
      <c r="N12752" s="8"/>
    </row>
    <row r="12753" spans="1:14" ht="21" customHeight="1" x14ac:dyDescent="0.5">
      <c r="A12753" s="50"/>
      <c r="B12753" s="8"/>
      <c r="C12753" s="49"/>
      <c r="D12753" s="8"/>
      <c r="E12753" s="8"/>
      <c r="F12753" s="8"/>
      <c r="G12753" s="8"/>
      <c r="H12753" s="15"/>
      <c r="I12753" s="27"/>
      <c r="K12753" s="27"/>
      <c r="L12753" s="8"/>
      <c r="M12753" s="8"/>
      <c r="N12753" s="8"/>
    </row>
    <row r="12754" spans="1:14" ht="21" customHeight="1" x14ac:dyDescent="0.5">
      <c r="A12754" s="50"/>
      <c r="B12754" s="8"/>
      <c r="C12754" s="49"/>
      <c r="D12754" s="8"/>
      <c r="E12754" s="8"/>
      <c r="F12754" s="8"/>
      <c r="G12754" s="8"/>
      <c r="H12754" s="15"/>
      <c r="I12754" s="27"/>
      <c r="K12754" s="27"/>
      <c r="L12754" s="8"/>
      <c r="M12754" s="8"/>
      <c r="N12754" s="8"/>
    </row>
    <row r="12755" spans="1:14" ht="21" customHeight="1" x14ac:dyDescent="0.5">
      <c r="A12755" s="50"/>
      <c r="B12755" s="8"/>
      <c r="C12755" s="49"/>
      <c r="D12755" s="8"/>
      <c r="E12755" s="8"/>
      <c r="F12755" s="8"/>
      <c r="G12755" s="8"/>
      <c r="H12755" s="15"/>
      <c r="I12755" s="27"/>
      <c r="K12755" s="27"/>
      <c r="L12755" s="8"/>
      <c r="M12755" s="8"/>
      <c r="N12755" s="8"/>
    </row>
    <row r="12756" spans="1:14" ht="21" customHeight="1" x14ac:dyDescent="0.5">
      <c r="A12756" s="50"/>
      <c r="B12756" s="8"/>
      <c r="C12756" s="49"/>
      <c r="D12756" s="8"/>
      <c r="E12756" s="8"/>
      <c r="F12756" s="8"/>
      <c r="G12756" s="8"/>
      <c r="H12756" s="15"/>
      <c r="I12756" s="27"/>
      <c r="K12756" s="27"/>
      <c r="L12756" s="8"/>
      <c r="M12756" s="8"/>
      <c r="N12756" s="8"/>
    </row>
    <row r="12757" spans="1:14" ht="21" customHeight="1" x14ac:dyDescent="0.5">
      <c r="A12757" s="50"/>
      <c r="B12757" s="8"/>
      <c r="C12757" s="49"/>
      <c r="D12757" s="8"/>
      <c r="E12757" s="8"/>
      <c r="F12757" s="8"/>
      <c r="G12757" s="8"/>
      <c r="H12757" s="15"/>
      <c r="I12757" s="27"/>
      <c r="K12757" s="27"/>
      <c r="L12757" s="8"/>
      <c r="M12757" s="8"/>
      <c r="N12757" s="8"/>
    </row>
    <row r="12758" spans="1:14" ht="21" customHeight="1" x14ac:dyDescent="0.5">
      <c r="A12758" s="50"/>
      <c r="B12758" s="8"/>
      <c r="C12758" s="49"/>
      <c r="D12758" s="8"/>
      <c r="E12758" s="8"/>
      <c r="F12758" s="8"/>
      <c r="G12758" s="8"/>
      <c r="H12758" s="15"/>
      <c r="I12758" s="27"/>
      <c r="K12758" s="27"/>
      <c r="L12758" s="8"/>
      <c r="M12758" s="8"/>
      <c r="N12758" s="8"/>
    </row>
    <row r="12759" spans="1:14" ht="21" customHeight="1" x14ac:dyDescent="0.5">
      <c r="A12759" s="50"/>
      <c r="B12759" s="8"/>
      <c r="C12759" s="49"/>
      <c r="D12759" s="8"/>
      <c r="E12759" s="8"/>
      <c r="F12759" s="8"/>
      <c r="G12759" s="8"/>
      <c r="H12759" s="15"/>
      <c r="I12759" s="27"/>
      <c r="K12759" s="27"/>
      <c r="L12759" s="8"/>
      <c r="M12759" s="8"/>
      <c r="N12759" s="8"/>
    </row>
    <row r="12760" spans="1:14" ht="21" customHeight="1" x14ac:dyDescent="0.5">
      <c r="A12760" s="50"/>
      <c r="B12760" s="8"/>
      <c r="C12760" s="49"/>
      <c r="D12760" s="8"/>
      <c r="E12760" s="8"/>
      <c r="F12760" s="8"/>
      <c r="G12760" s="8"/>
      <c r="H12760" s="15"/>
      <c r="I12760" s="27"/>
      <c r="K12760" s="27"/>
      <c r="L12760" s="8"/>
      <c r="M12760" s="8"/>
      <c r="N12760" s="8"/>
    </row>
    <row r="12761" spans="1:14" ht="21" customHeight="1" x14ac:dyDescent="0.5">
      <c r="A12761" s="50"/>
      <c r="B12761" s="8"/>
      <c r="C12761" s="49"/>
      <c r="D12761" s="8"/>
      <c r="E12761" s="8"/>
      <c r="F12761" s="8"/>
      <c r="G12761" s="8"/>
      <c r="H12761" s="15"/>
      <c r="I12761" s="27"/>
      <c r="K12761" s="27"/>
      <c r="L12761" s="8"/>
      <c r="M12761" s="8"/>
      <c r="N12761" s="8"/>
    </row>
    <row r="12762" spans="1:14" ht="21" customHeight="1" x14ac:dyDescent="0.5">
      <c r="A12762" s="50"/>
      <c r="B12762" s="8"/>
      <c r="C12762" s="49"/>
      <c r="D12762" s="8"/>
      <c r="E12762" s="8"/>
      <c r="F12762" s="8"/>
      <c r="G12762" s="8"/>
      <c r="H12762" s="15"/>
      <c r="I12762" s="27"/>
      <c r="K12762" s="27"/>
      <c r="L12762" s="8"/>
      <c r="M12762" s="8"/>
      <c r="N12762" s="8"/>
    </row>
    <row r="12763" spans="1:14" ht="21" customHeight="1" x14ac:dyDescent="0.5">
      <c r="A12763" s="50"/>
      <c r="B12763" s="8"/>
      <c r="C12763" s="49"/>
      <c r="D12763" s="8"/>
      <c r="E12763" s="8"/>
      <c r="F12763" s="8"/>
      <c r="G12763" s="8"/>
      <c r="H12763" s="15"/>
      <c r="I12763" s="27"/>
      <c r="K12763" s="27"/>
      <c r="L12763" s="8"/>
      <c r="M12763" s="8"/>
      <c r="N12763" s="8"/>
    </row>
    <row r="12764" spans="1:14" ht="21" customHeight="1" x14ac:dyDescent="0.5">
      <c r="A12764" s="50"/>
      <c r="B12764" s="8"/>
      <c r="C12764" s="49"/>
      <c r="D12764" s="8"/>
      <c r="E12764" s="8"/>
      <c r="F12764" s="8"/>
      <c r="G12764" s="8"/>
      <c r="H12764" s="15"/>
      <c r="I12764" s="27"/>
      <c r="K12764" s="27"/>
      <c r="L12764" s="8"/>
      <c r="M12764" s="8"/>
      <c r="N12764" s="8"/>
    </row>
    <row r="12765" spans="1:14" ht="21" customHeight="1" x14ac:dyDescent="0.5">
      <c r="A12765" s="50"/>
      <c r="B12765" s="8"/>
      <c r="C12765" s="49"/>
      <c r="D12765" s="8"/>
      <c r="E12765" s="8"/>
      <c r="F12765" s="8"/>
      <c r="G12765" s="8"/>
      <c r="H12765" s="15"/>
      <c r="I12765" s="27"/>
      <c r="K12765" s="27"/>
      <c r="L12765" s="8"/>
      <c r="M12765" s="8"/>
      <c r="N12765" s="8"/>
    </row>
    <row r="12766" spans="1:14" ht="21" customHeight="1" x14ac:dyDescent="0.5">
      <c r="A12766" s="50"/>
      <c r="B12766" s="8"/>
      <c r="C12766" s="49"/>
      <c r="D12766" s="8"/>
      <c r="E12766" s="8"/>
      <c r="F12766" s="8"/>
      <c r="G12766" s="8"/>
      <c r="H12766" s="15"/>
      <c r="I12766" s="27"/>
      <c r="K12766" s="27"/>
      <c r="L12766" s="8"/>
      <c r="M12766" s="8"/>
      <c r="N12766" s="8"/>
    </row>
    <row r="12767" spans="1:14" ht="21" customHeight="1" x14ac:dyDescent="0.5">
      <c r="A12767" s="50"/>
      <c r="B12767" s="8"/>
      <c r="C12767" s="49"/>
      <c r="D12767" s="8"/>
      <c r="E12767" s="8"/>
      <c r="F12767" s="8"/>
      <c r="G12767" s="8"/>
      <c r="H12767" s="15"/>
      <c r="I12767" s="27"/>
      <c r="K12767" s="27"/>
      <c r="L12767" s="8"/>
      <c r="M12767" s="8"/>
      <c r="N12767" s="8"/>
    </row>
    <row r="12768" spans="1:14" ht="21" customHeight="1" x14ac:dyDescent="0.5">
      <c r="A12768" s="50"/>
      <c r="B12768" s="8"/>
      <c r="C12768" s="49"/>
      <c r="D12768" s="8"/>
      <c r="E12768" s="8"/>
      <c r="F12768" s="8"/>
      <c r="G12768" s="8"/>
      <c r="H12768" s="15"/>
      <c r="I12768" s="27"/>
      <c r="K12768" s="27"/>
      <c r="L12768" s="8"/>
      <c r="M12768" s="8"/>
      <c r="N12768" s="8"/>
    </row>
    <row r="12769" spans="1:14" ht="21" customHeight="1" x14ac:dyDescent="0.5">
      <c r="A12769" s="50"/>
      <c r="B12769" s="8"/>
      <c r="C12769" s="49"/>
      <c r="D12769" s="8"/>
      <c r="E12769" s="8"/>
      <c r="F12769" s="8"/>
      <c r="G12769" s="8"/>
      <c r="H12769" s="15"/>
      <c r="I12769" s="27"/>
      <c r="K12769" s="27"/>
      <c r="L12769" s="8"/>
      <c r="M12769" s="8"/>
      <c r="N12769" s="8"/>
    </row>
    <row r="12770" spans="1:14" ht="21" customHeight="1" x14ac:dyDescent="0.5">
      <c r="A12770" s="50"/>
      <c r="B12770" s="8"/>
      <c r="C12770" s="49"/>
      <c r="D12770" s="8"/>
      <c r="E12770" s="8"/>
      <c r="F12770" s="8"/>
      <c r="G12770" s="8"/>
      <c r="H12770" s="15"/>
      <c r="I12770" s="27"/>
      <c r="K12770" s="27"/>
      <c r="L12770" s="8"/>
      <c r="M12770" s="8"/>
      <c r="N12770" s="8"/>
    </row>
    <row r="12771" spans="1:14" ht="21" customHeight="1" x14ac:dyDescent="0.5">
      <c r="A12771" s="50"/>
      <c r="B12771" s="8"/>
      <c r="C12771" s="49"/>
      <c r="D12771" s="8"/>
      <c r="E12771" s="8"/>
      <c r="F12771" s="8"/>
      <c r="G12771" s="8"/>
      <c r="H12771" s="15"/>
      <c r="I12771" s="27"/>
      <c r="K12771" s="27"/>
      <c r="L12771" s="8"/>
      <c r="M12771" s="8"/>
      <c r="N12771" s="8"/>
    </row>
    <row r="12772" spans="1:14" ht="21" customHeight="1" x14ac:dyDescent="0.5">
      <c r="A12772" s="50"/>
      <c r="B12772" s="8"/>
      <c r="C12772" s="49"/>
      <c r="D12772" s="8"/>
      <c r="E12772" s="8"/>
      <c r="F12772" s="8"/>
      <c r="G12772" s="8"/>
      <c r="H12772" s="15"/>
      <c r="I12772" s="27"/>
      <c r="K12772" s="27"/>
      <c r="L12772" s="8"/>
      <c r="M12772" s="8"/>
      <c r="N12772" s="8"/>
    </row>
    <row r="12773" spans="1:14" ht="21" customHeight="1" x14ac:dyDescent="0.5">
      <c r="A12773" s="50"/>
      <c r="B12773" s="8"/>
      <c r="C12773" s="49"/>
      <c r="D12773" s="8"/>
      <c r="E12773" s="8"/>
      <c r="F12773" s="8"/>
      <c r="G12773" s="8"/>
      <c r="H12773" s="15"/>
      <c r="I12773" s="27"/>
      <c r="K12773" s="27"/>
      <c r="L12773" s="8"/>
      <c r="M12773" s="8"/>
      <c r="N12773" s="8"/>
    </row>
    <row r="12774" spans="1:14" ht="21" customHeight="1" x14ac:dyDescent="0.5">
      <c r="A12774" s="50"/>
      <c r="B12774" s="8"/>
      <c r="C12774" s="49"/>
      <c r="D12774" s="8"/>
      <c r="E12774" s="8"/>
      <c r="F12774" s="8"/>
      <c r="G12774" s="8"/>
      <c r="H12774" s="15"/>
      <c r="I12774" s="27"/>
      <c r="K12774" s="27"/>
      <c r="L12774" s="8"/>
      <c r="M12774" s="8"/>
      <c r="N12774" s="8"/>
    </row>
    <row r="12775" spans="1:14" ht="21" customHeight="1" x14ac:dyDescent="0.5">
      <c r="A12775" s="50"/>
      <c r="B12775" s="8"/>
      <c r="C12775" s="49"/>
      <c r="D12775" s="8"/>
      <c r="E12775" s="8"/>
      <c r="F12775" s="8"/>
      <c r="G12775" s="8"/>
      <c r="H12775" s="15"/>
      <c r="I12775" s="27"/>
      <c r="K12775" s="27"/>
      <c r="L12775" s="8"/>
      <c r="M12775" s="8"/>
      <c r="N12775" s="8"/>
    </row>
    <row r="12776" spans="1:14" ht="21" customHeight="1" x14ac:dyDescent="0.5">
      <c r="A12776" s="50"/>
      <c r="B12776" s="8"/>
      <c r="C12776" s="49"/>
      <c r="D12776" s="8"/>
      <c r="E12776" s="8"/>
      <c r="F12776" s="8"/>
      <c r="G12776" s="8"/>
      <c r="H12776" s="15"/>
      <c r="I12776" s="27"/>
      <c r="K12776" s="27"/>
      <c r="L12776" s="8"/>
      <c r="M12776" s="8"/>
      <c r="N12776" s="8"/>
    </row>
    <row r="12777" spans="1:14" ht="21" customHeight="1" x14ac:dyDescent="0.5">
      <c r="A12777" s="50"/>
      <c r="B12777" s="8"/>
      <c r="C12777" s="49"/>
      <c r="D12777" s="8"/>
      <c r="E12777" s="8"/>
      <c r="F12777" s="8"/>
      <c r="G12777" s="8"/>
      <c r="H12777" s="15"/>
      <c r="I12777" s="27"/>
      <c r="K12777" s="27"/>
      <c r="L12777" s="8"/>
      <c r="M12777" s="8"/>
      <c r="N12777" s="8"/>
    </row>
    <row r="12778" spans="1:14" ht="21" customHeight="1" x14ac:dyDescent="0.5">
      <c r="A12778" s="50"/>
      <c r="B12778" s="8"/>
      <c r="C12778" s="49"/>
      <c r="D12778" s="8"/>
      <c r="E12778" s="8"/>
      <c r="F12778" s="8"/>
      <c r="G12778" s="8"/>
      <c r="H12778" s="15"/>
      <c r="I12778" s="27"/>
      <c r="K12778" s="27"/>
      <c r="L12778" s="8"/>
      <c r="M12778" s="8"/>
      <c r="N12778" s="8"/>
    </row>
    <row r="12779" spans="1:14" ht="21" customHeight="1" x14ac:dyDescent="0.5">
      <c r="A12779" s="50"/>
      <c r="B12779" s="8"/>
      <c r="C12779" s="49"/>
      <c r="D12779" s="8"/>
      <c r="E12779" s="8"/>
      <c r="F12779" s="8"/>
      <c r="G12779" s="8"/>
      <c r="H12779" s="15"/>
      <c r="I12779" s="27"/>
      <c r="K12779" s="27"/>
      <c r="L12779" s="8"/>
      <c r="M12779" s="8"/>
      <c r="N12779" s="8"/>
    </row>
    <row r="12780" spans="1:14" ht="21" customHeight="1" x14ac:dyDescent="0.5">
      <c r="A12780" s="50"/>
      <c r="B12780" s="8"/>
      <c r="C12780" s="49"/>
      <c r="D12780" s="8"/>
      <c r="E12780" s="8"/>
      <c r="F12780" s="8"/>
      <c r="G12780" s="8"/>
      <c r="H12780" s="15"/>
      <c r="I12780" s="27"/>
      <c r="K12780" s="27"/>
      <c r="L12780" s="8"/>
      <c r="M12780" s="8"/>
      <c r="N12780" s="8"/>
    </row>
    <row r="12781" spans="1:14" ht="21" customHeight="1" x14ac:dyDescent="0.5">
      <c r="A12781" s="50"/>
      <c r="B12781" s="8"/>
      <c r="C12781" s="49"/>
      <c r="D12781" s="8"/>
      <c r="E12781" s="8"/>
      <c r="F12781" s="8"/>
      <c r="G12781" s="8"/>
      <c r="H12781" s="15"/>
      <c r="I12781" s="27"/>
      <c r="K12781" s="27"/>
      <c r="L12781" s="8"/>
      <c r="M12781" s="8"/>
      <c r="N12781" s="8"/>
    </row>
    <row r="12782" spans="1:14" ht="21" customHeight="1" x14ac:dyDescent="0.5">
      <c r="A12782" s="50"/>
      <c r="B12782" s="8"/>
      <c r="C12782" s="49"/>
      <c r="D12782" s="8"/>
      <c r="E12782" s="8"/>
      <c r="F12782" s="8"/>
      <c r="G12782" s="8"/>
      <c r="H12782" s="15"/>
      <c r="I12782" s="27"/>
      <c r="K12782" s="27"/>
      <c r="L12782" s="8"/>
      <c r="M12782" s="8"/>
      <c r="N12782" s="8"/>
    </row>
    <row r="12783" spans="1:14" ht="21" customHeight="1" x14ac:dyDescent="0.5">
      <c r="A12783" s="50"/>
      <c r="B12783" s="8"/>
      <c r="C12783" s="49"/>
      <c r="D12783" s="8"/>
      <c r="E12783" s="8"/>
      <c r="F12783" s="8"/>
      <c r="G12783" s="8"/>
      <c r="H12783" s="15"/>
      <c r="I12783" s="27"/>
      <c r="K12783" s="27"/>
      <c r="L12783" s="8"/>
      <c r="M12783" s="8"/>
      <c r="N12783" s="8"/>
    </row>
    <row r="12784" spans="1:14" ht="21" customHeight="1" x14ac:dyDescent="0.5">
      <c r="A12784" s="50"/>
      <c r="B12784" s="8"/>
      <c r="C12784" s="49"/>
      <c r="D12784" s="8"/>
      <c r="E12784" s="8"/>
      <c r="F12784" s="8"/>
      <c r="G12784" s="8"/>
      <c r="H12784" s="15"/>
      <c r="I12784" s="27"/>
      <c r="K12784" s="27"/>
      <c r="L12784" s="8"/>
      <c r="M12784" s="8"/>
      <c r="N12784" s="8"/>
    </row>
    <row r="12785" spans="1:14" ht="21" customHeight="1" x14ac:dyDescent="0.5">
      <c r="A12785" s="50"/>
      <c r="B12785" s="8"/>
      <c r="C12785" s="49"/>
      <c r="D12785" s="8"/>
      <c r="E12785" s="8"/>
      <c r="F12785" s="8"/>
      <c r="G12785" s="8"/>
      <c r="H12785" s="15"/>
      <c r="I12785" s="27"/>
      <c r="K12785" s="27"/>
      <c r="L12785" s="8"/>
      <c r="M12785" s="8"/>
      <c r="N12785" s="8"/>
    </row>
    <row r="12786" spans="1:14" ht="21" customHeight="1" x14ac:dyDescent="0.5">
      <c r="A12786" s="50"/>
      <c r="B12786" s="8"/>
      <c r="C12786" s="49"/>
      <c r="D12786" s="8"/>
      <c r="E12786" s="8"/>
      <c r="F12786" s="8"/>
      <c r="G12786" s="8"/>
      <c r="H12786" s="15"/>
      <c r="I12786" s="27"/>
      <c r="K12786" s="27"/>
      <c r="L12786" s="8"/>
      <c r="M12786" s="8"/>
      <c r="N12786" s="8"/>
    </row>
    <row r="12787" spans="1:14" ht="21" customHeight="1" x14ac:dyDescent="0.5">
      <c r="A12787" s="50"/>
      <c r="B12787" s="8"/>
      <c r="C12787" s="49"/>
      <c r="D12787" s="8"/>
      <c r="E12787" s="8"/>
      <c r="F12787" s="8"/>
      <c r="G12787" s="8"/>
      <c r="H12787" s="15"/>
      <c r="I12787" s="27"/>
      <c r="K12787" s="27"/>
      <c r="L12787" s="8"/>
      <c r="M12787" s="8"/>
      <c r="N12787" s="8"/>
    </row>
    <row r="12788" spans="1:14" ht="21" customHeight="1" x14ac:dyDescent="0.5">
      <c r="A12788" s="50"/>
      <c r="B12788" s="8"/>
      <c r="C12788" s="49"/>
      <c r="D12788" s="8"/>
      <c r="E12788" s="8"/>
      <c r="F12788" s="8"/>
      <c r="G12788" s="8"/>
      <c r="H12788" s="15"/>
      <c r="I12788" s="27"/>
      <c r="K12788" s="27"/>
      <c r="L12788" s="8"/>
      <c r="M12788" s="8"/>
      <c r="N12788" s="8"/>
    </row>
    <row r="12789" spans="1:14" ht="21" customHeight="1" x14ac:dyDescent="0.5">
      <c r="A12789" s="50"/>
      <c r="B12789" s="8"/>
      <c r="C12789" s="49"/>
      <c r="D12789" s="8"/>
      <c r="E12789" s="8"/>
      <c r="F12789" s="8"/>
      <c r="G12789" s="8"/>
      <c r="H12789" s="15"/>
      <c r="I12789" s="27"/>
      <c r="K12789" s="27"/>
      <c r="L12789" s="8"/>
      <c r="M12789" s="8"/>
      <c r="N12789" s="8"/>
    </row>
    <row r="12790" spans="1:14" ht="21" customHeight="1" x14ac:dyDescent="0.5">
      <c r="A12790" s="50"/>
      <c r="B12790" s="8"/>
      <c r="C12790" s="49"/>
      <c r="D12790" s="8"/>
      <c r="E12790" s="8"/>
      <c r="F12790" s="8"/>
      <c r="G12790" s="8"/>
      <c r="H12790" s="15"/>
      <c r="I12790" s="27"/>
      <c r="K12790" s="27"/>
      <c r="L12790" s="8"/>
      <c r="M12790" s="8"/>
      <c r="N12790" s="8"/>
    </row>
    <row r="12791" spans="1:14" ht="21" customHeight="1" x14ac:dyDescent="0.5">
      <c r="A12791" s="50"/>
      <c r="B12791" s="8"/>
      <c r="C12791" s="49"/>
      <c r="D12791" s="8"/>
      <c r="E12791" s="8"/>
      <c r="F12791" s="8"/>
      <c r="G12791" s="8"/>
      <c r="H12791" s="15"/>
      <c r="I12791" s="27"/>
      <c r="K12791" s="27"/>
      <c r="L12791" s="8"/>
      <c r="M12791" s="8"/>
      <c r="N12791" s="8"/>
    </row>
    <row r="12792" spans="1:14" ht="21" customHeight="1" x14ac:dyDescent="0.5">
      <c r="A12792" s="50"/>
      <c r="B12792" s="8"/>
      <c r="C12792" s="49"/>
      <c r="D12792" s="8"/>
      <c r="E12792" s="8"/>
      <c r="F12792" s="8"/>
      <c r="G12792" s="8"/>
      <c r="H12792" s="15"/>
      <c r="I12792" s="27"/>
      <c r="K12792" s="27"/>
      <c r="L12792" s="8"/>
      <c r="M12792" s="8"/>
      <c r="N12792" s="8"/>
    </row>
    <row r="12793" spans="1:14" ht="21" customHeight="1" x14ac:dyDescent="0.5">
      <c r="A12793" s="50"/>
      <c r="B12793" s="8"/>
      <c r="C12793" s="49"/>
      <c r="D12793" s="8"/>
      <c r="E12793" s="8"/>
      <c r="F12793" s="8"/>
      <c r="G12793" s="8"/>
      <c r="H12793" s="15"/>
      <c r="I12793" s="27"/>
      <c r="K12793" s="27"/>
      <c r="L12793" s="8"/>
      <c r="M12793" s="8"/>
      <c r="N12793" s="8"/>
    </row>
    <row r="12794" spans="1:14" ht="21" customHeight="1" x14ac:dyDescent="0.5">
      <c r="A12794" s="50"/>
      <c r="B12794" s="8"/>
      <c r="C12794" s="49"/>
      <c r="D12794" s="8"/>
      <c r="E12794" s="8"/>
      <c r="F12794" s="8"/>
      <c r="G12794" s="8"/>
      <c r="H12794" s="15"/>
      <c r="I12794" s="27"/>
      <c r="K12794" s="27"/>
      <c r="L12794" s="8"/>
      <c r="M12794" s="8"/>
      <c r="N12794" s="8"/>
    </row>
    <row r="12795" spans="1:14" ht="21" customHeight="1" x14ac:dyDescent="0.5">
      <c r="A12795" s="50"/>
      <c r="B12795" s="8"/>
      <c r="C12795" s="49"/>
      <c r="D12795" s="8"/>
      <c r="E12795" s="8"/>
      <c r="F12795" s="8"/>
      <c r="G12795" s="8"/>
      <c r="H12795" s="15"/>
      <c r="I12795" s="27"/>
      <c r="K12795" s="27"/>
      <c r="L12795" s="8"/>
      <c r="M12795" s="8"/>
      <c r="N12795" s="8"/>
    </row>
    <row r="12796" spans="1:14" ht="21" customHeight="1" x14ac:dyDescent="0.5">
      <c r="A12796" s="50"/>
      <c r="B12796" s="8"/>
      <c r="C12796" s="49"/>
      <c r="D12796" s="8"/>
      <c r="E12796" s="8"/>
      <c r="F12796" s="8"/>
      <c r="G12796" s="8"/>
      <c r="H12796" s="15"/>
      <c r="I12796" s="27"/>
      <c r="K12796" s="27"/>
      <c r="L12796" s="8"/>
      <c r="M12796" s="8"/>
      <c r="N12796" s="8"/>
    </row>
    <row r="12797" spans="1:14" ht="21" customHeight="1" x14ac:dyDescent="0.5">
      <c r="A12797" s="50"/>
      <c r="B12797" s="8"/>
      <c r="C12797" s="49"/>
      <c r="D12797" s="8"/>
      <c r="E12797" s="8"/>
      <c r="F12797" s="8"/>
      <c r="G12797" s="8"/>
      <c r="H12797" s="15"/>
      <c r="I12797" s="27"/>
      <c r="K12797" s="27"/>
      <c r="L12797" s="8"/>
      <c r="M12797" s="8"/>
      <c r="N12797" s="8"/>
    </row>
    <row r="12798" spans="1:14" ht="21" customHeight="1" x14ac:dyDescent="0.5">
      <c r="A12798" s="50"/>
      <c r="B12798" s="8"/>
      <c r="C12798" s="49"/>
      <c r="D12798" s="8"/>
      <c r="E12798" s="8"/>
      <c r="F12798" s="8"/>
      <c r="G12798" s="8"/>
      <c r="H12798" s="15"/>
      <c r="I12798" s="27"/>
      <c r="K12798" s="27"/>
      <c r="L12798" s="8"/>
      <c r="M12798" s="8"/>
      <c r="N12798" s="8"/>
    </row>
    <row r="12799" spans="1:14" ht="21" customHeight="1" x14ac:dyDescent="0.5">
      <c r="A12799" s="50"/>
      <c r="B12799" s="8"/>
      <c r="C12799" s="49"/>
      <c r="D12799" s="8"/>
      <c r="E12799" s="8"/>
      <c r="F12799" s="8"/>
      <c r="G12799" s="8"/>
      <c r="H12799" s="15"/>
      <c r="I12799" s="27"/>
      <c r="K12799" s="27"/>
      <c r="L12799" s="8"/>
      <c r="M12799" s="8"/>
      <c r="N12799" s="8"/>
    </row>
    <row r="12800" spans="1:14" ht="21" customHeight="1" x14ac:dyDescent="0.5">
      <c r="A12800" s="50"/>
      <c r="B12800" s="8"/>
      <c r="C12800" s="49"/>
      <c r="D12800" s="8"/>
      <c r="E12800" s="8"/>
      <c r="F12800" s="8"/>
      <c r="G12800" s="8"/>
      <c r="H12800" s="15"/>
      <c r="I12800" s="27"/>
      <c r="K12800" s="27"/>
      <c r="L12800" s="8"/>
      <c r="M12800" s="8"/>
      <c r="N12800" s="8"/>
    </row>
    <row r="12801" spans="1:14" ht="21" customHeight="1" x14ac:dyDescent="0.5">
      <c r="A12801" s="50"/>
      <c r="B12801" s="8"/>
      <c r="C12801" s="49"/>
      <c r="D12801" s="8"/>
      <c r="E12801" s="8"/>
      <c r="F12801" s="8"/>
      <c r="G12801" s="8"/>
      <c r="H12801" s="15"/>
      <c r="I12801" s="27"/>
      <c r="K12801" s="27"/>
      <c r="L12801" s="8"/>
      <c r="M12801" s="8"/>
      <c r="N12801" s="8"/>
    </row>
    <row r="12802" spans="1:14" ht="21" customHeight="1" x14ac:dyDescent="0.5">
      <c r="A12802" s="50"/>
      <c r="B12802" s="8"/>
      <c r="C12802" s="49"/>
      <c r="D12802" s="8"/>
      <c r="E12802" s="8"/>
      <c r="F12802" s="8"/>
      <c r="G12802" s="8"/>
      <c r="H12802" s="15"/>
      <c r="I12802" s="27"/>
      <c r="K12802" s="27"/>
      <c r="L12802" s="8"/>
      <c r="M12802" s="8"/>
      <c r="N12802" s="8"/>
    </row>
    <row r="12803" spans="1:14" ht="21" customHeight="1" x14ac:dyDescent="0.5">
      <c r="A12803" s="50"/>
      <c r="B12803" s="8"/>
      <c r="C12803" s="49"/>
      <c r="D12803" s="8"/>
      <c r="E12803" s="8"/>
      <c r="F12803" s="8"/>
      <c r="G12803" s="8"/>
      <c r="H12803" s="15"/>
      <c r="I12803" s="27"/>
      <c r="K12803" s="27"/>
      <c r="L12803" s="8"/>
      <c r="M12803" s="8"/>
      <c r="N12803" s="8"/>
    </row>
    <row r="12804" spans="1:14" ht="21" customHeight="1" x14ac:dyDescent="0.5">
      <c r="A12804" s="50"/>
      <c r="B12804" s="8"/>
      <c r="C12804" s="49"/>
      <c r="D12804" s="8"/>
      <c r="E12804" s="8"/>
      <c r="F12804" s="8"/>
      <c r="G12804" s="8"/>
      <c r="H12804" s="15"/>
      <c r="I12804" s="27"/>
      <c r="K12804" s="27"/>
      <c r="L12804" s="8"/>
      <c r="M12804" s="8"/>
      <c r="N12804" s="8"/>
    </row>
    <row r="12805" spans="1:14" ht="21" customHeight="1" x14ac:dyDescent="0.5">
      <c r="A12805" s="50"/>
      <c r="B12805" s="8"/>
      <c r="C12805" s="49"/>
      <c r="D12805" s="8"/>
      <c r="E12805" s="8"/>
      <c r="F12805" s="8"/>
      <c r="G12805" s="8"/>
      <c r="H12805" s="15"/>
      <c r="I12805" s="27"/>
      <c r="K12805" s="27"/>
      <c r="L12805" s="8"/>
      <c r="M12805" s="8"/>
      <c r="N12805" s="8"/>
    </row>
    <row r="12806" spans="1:14" ht="21" customHeight="1" x14ac:dyDescent="0.5">
      <c r="A12806" s="50"/>
      <c r="B12806" s="8"/>
      <c r="C12806" s="49"/>
      <c r="D12806" s="8"/>
      <c r="E12806" s="8"/>
      <c r="F12806" s="8"/>
      <c r="G12806" s="8"/>
      <c r="H12806" s="15"/>
      <c r="I12806" s="27"/>
      <c r="K12806" s="27"/>
      <c r="L12806" s="8"/>
      <c r="M12806" s="8"/>
      <c r="N12806" s="8"/>
    </row>
    <row r="12807" spans="1:14" ht="21" customHeight="1" x14ac:dyDescent="0.5">
      <c r="A12807" s="50"/>
      <c r="B12807" s="8"/>
      <c r="C12807" s="49"/>
      <c r="D12807" s="8"/>
      <c r="E12807" s="8"/>
      <c r="F12807" s="8"/>
      <c r="G12807" s="8"/>
      <c r="H12807" s="15"/>
      <c r="I12807" s="27"/>
      <c r="K12807" s="27"/>
      <c r="L12807" s="8"/>
      <c r="M12807" s="8"/>
      <c r="N12807" s="8"/>
    </row>
    <row r="12808" spans="1:14" ht="21" customHeight="1" x14ac:dyDescent="0.5">
      <c r="A12808" s="50"/>
      <c r="B12808" s="8"/>
      <c r="C12808" s="49"/>
      <c r="D12808" s="8"/>
      <c r="E12808" s="8"/>
      <c r="F12808" s="8"/>
      <c r="G12808" s="8"/>
      <c r="H12808" s="15"/>
      <c r="I12808" s="27"/>
      <c r="K12808" s="27"/>
      <c r="L12808" s="8"/>
      <c r="M12808" s="8"/>
      <c r="N12808" s="8"/>
    </row>
    <row r="12809" spans="1:14" ht="21" customHeight="1" x14ac:dyDescent="0.5">
      <c r="A12809" s="50"/>
      <c r="B12809" s="8"/>
      <c r="C12809" s="49"/>
      <c r="D12809" s="8"/>
      <c r="E12809" s="8"/>
      <c r="F12809" s="8"/>
      <c r="G12809" s="8"/>
      <c r="H12809" s="15"/>
      <c r="I12809" s="27"/>
      <c r="K12809" s="27"/>
      <c r="L12809" s="8"/>
      <c r="M12809" s="8"/>
      <c r="N12809" s="8"/>
    </row>
    <row r="12810" spans="1:14" ht="21" customHeight="1" x14ac:dyDescent="0.5">
      <c r="A12810" s="50"/>
      <c r="B12810" s="8"/>
      <c r="C12810" s="49"/>
      <c r="D12810" s="8"/>
      <c r="E12810" s="8"/>
      <c r="F12810" s="8"/>
      <c r="G12810" s="8"/>
      <c r="H12810" s="15"/>
      <c r="I12810" s="27"/>
      <c r="K12810" s="27"/>
      <c r="L12810" s="8"/>
      <c r="M12810" s="8"/>
      <c r="N12810" s="8"/>
    </row>
    <row r="12811" spans="1:14" ht="21" customHeight="1" x14ac:dyDescent="0.5">
      <c r="A12811" s="50"/>
      <c r="B12811" s="8"/>
      <c r="C12811" s="49"/>
      <c r="D12811" s="8"/>
      <c r="E12811" s="8"/>
      <c r="F12811" s="8"/>
      <c r="G12811" s="8"/>
      <c r="H12811" s="15"/>
      <c r="I12811" s="27"/>
      <c r="K12811" s="27"/>
      <c r="L12811" s="8"/>
      <c r="M12811" s="8"/>
      <c r="N12811" s="8"/>
    </row>
    <row r="12812" spans="1:14" ht="21" customHeight="1" x14ac:dyDescent="0.5">
      <c r="A12812" s="50"/>
      <c r="B12812" s="8"/>
      <c r="C12812" s="49"/>
      <c r="D12812" s="8"/>
      <c r="E12812" s="8"/>
      <c r="F12812" s="8"/>
      <c r="G12812" s="8"/>
      <c r="H12812" s="15"/>
      <c r="I12812" s="27"/>
      <c r="K12812" s="27"/>
      <c r="L12812" s="8"/>
      <c r="M12812" s="8"/>
      <c r="N12812" s="8"/>
    </row>
    <row r="12813" spans="1:14" ht="21" customHeight="1" x14ac:dyDescent="0.5">
      <c r="A12813" s="50"/>
      <c r="B12813" s="8"/>
      <c r="C12813" s="49"/>
      <c r="D12813" s="8"/>
      <c r="E12813" s="8"/>
      <c r="F12813" s="8"/>
      <c r="G12813" s="8"/>
      <c r="H12813" s="15"/>
      <c r="I12813" s="27"/>
      <c r="K12813" s="27"/>
      <c r="L12813" s="8"/>
      <c r="M12813" s="8"/>
      <c r="N12813" s="8"/>
    </row>
    <row r="12814" spans="1:14" ht="21" customHeight="1" x14ac:dyDescent="0.5">
      <c r="A12814" s="50"/>
      <c r="B12814" s="8"/>
      <c r="C12814" s="49"/>
      <c r="D12814" s="8"/>
      <c r="E12814" s="8"/>
      <c r="F12814" s="8"/>
      <c r="G12814" s="8"/>
      <c r="H12814" s="15"/>
      <c r="I12814" s="27"/>
      <c r="K12814" s="27"/>
      <c r="L12814" s="8"/>
      <c r="M12814" s="8"/>
      <c r="N12814" s="8"/>
    </row>
    <row r="12815" spans="1:14" ht="21" customHeight="1" x14ac:dyDescent="0.5">
      <c r="A12815" s="50"/>
      <c r="B12815" s="8"/>
      <c r="C12815" s="49"/>
      <c r="D12815" s="8"/>
      <c r="E12815" s="8"/>
      <c r="F12815" s="8"/>
      <c r="G12815" s="8"/>
      <c r="H12815" s="15"/>
      <c r="I12815" s="27"/>
      <c r="K12815" s="27"/>
      <c r="L12815" s="8"/>
      <c r="M12815" s="8"/>
      <c r="N12815" s="8"/>
    </row>
    <row r="12816" spans="1:14" ht="21" customHeight="1" x14ac:dyDescent="0.5">
      <c r="A12816" s="50"/>
      <c r="B12816" s="8"/>
      <c r="C12816" s="49"/>
      <c r="D12816" s="8"/>
      <c r="E12816" s="8"/>
      <c r="F12816" s="8"/>
      <c r="G12816" s="8"/>
      <c r="H12816" s="15"/>
      <c r="I12816" s="27"/>
      <c r="K12816" s="27"/>
      <c r="L12816" s="8"/>
      <c r="M12816" s="8"/>
      <c r="N12816" s="8"/>
    </row>
    <row r="12817" spans="1:14" ht="21" customHeight="1" x14ac:dyDescent="0.5">
      <c r="A12817" s="50"/>
      <c r="B12817" s="8"/>
      <c r="C12817" s="49"/>
      <c r="D12817" s="8"/>
      <c r="E12817" s="8"/>
      <c r="F12817" s="8"/>
      <c r="G12817" s="8"/>
      <c r="H12817" s="15"/>
      <c r="I12817" s="27"/>
      <c r="K12817" s="27"/>
      <c r="L12817" s="8"/>
      <c r="M12817" s="8"/>
      <c r="N12817" s="8"/>
    </row>
    <row r="12818" spans="1:14" ht="21" customHeight="1" x14ac:dyDescent="0.5">
      <c r="A12818" s="50"/>
      <c r="B12818" s="8"/>
      <c r="C12818" s="49"/>
      <c r="D12818" s="8"/>
      <c r="E12818" s="8"/>
      <c r="F12818" s="8"/>
      <c r="G12818" s="8"/>
      <c r="H12818" s="15"/>
      <c r="I12818" s="27"/>
      <c r="K12818" s="27"/>
      <c r="L12818" s="8"/>
      <c r="M12818" s="8"/>
      <c r="N12818" s="8"/>
    </row>
    <row r="12819" spans="1:14" ht="21" customHeight="1" x14ac:dyDescent="0.5">
      <c r="A12819" s="50"/>
      <c r="B12819" s="8"/>
      <c r="C12819" s="49"/>
      <c r="D12819" s="8"/>
      <c r="E12819" s="8"/>
      <c r="F12819" s="8"/>
      <c r="G12819" s="8"/>
      <c r="H12819" s="15"/>
      <c r="I12819" s="27"/>
      <c r="K12819" s="27"/>
      <c r="L12819" s="8"/>
      <c r="M12819" s="8"/>
      <c r="N12819" s="8"/>
    </row>
    <row r="12820" spans="1:14" ht="21" customHeight="1" x14ac:dyDescent="0.5">
      <c r="A12820" s="50"/>
      <c r="B12820" s="8"/>
      <c r="C12820" s="49"/>
      <c r="D12820" s="8"/>
      <c r="E12820" s="8"/>
      <c r="F12820" s="8"/>
      <c r="G12820" s="8"/>
      <c r="H12820" s="15"/>
      <c r="I12820" s="27"/>
      <c r="K12820" s="27"/>
      <c r="L12820" s="8"/>
      <c r="M12820" s="8"/>
      <c r="N12820" s="8"/>
    </row>
    <row r="12821" spans="1:14" ht="21" customHeight="1" x14ac:dyDescent="0.5">
      <c r="A12821" s="50"/>
      <c r="B12821" s="8"/>
      <c r="C12821" s="49"/>
      <c r="D12821" s="8"/>
      <c r="E12821" s="8"/>
      <c r="F12821" s="8"/>
      <c r="G12821" s="8"/>
      <c r="H12821" s="15"/>
      <c r="I12821" s="27"/>
      <c r="K12821" s="27"/>
      <c r="L12821" s="8"/>
      <c r="M12821" s="8"/>
      <c r="N12821" s="8"/>
    </row>
    <row r="12822" spans="1:14" ht="21" customHeight="1" x14ac:dyDescent="0.5">
      <c r="A12822" s="50"/>
      <c r="B12822" s="8"/>
      <c r="C12822" s="49"/>
      <c r="D12822" s="8"/>
      <c r="E12822" s="8"/>
      <c r="F12822" s="8"/>
      <c r="G12822" s="8"/>
      <c r="H12822" s="15"/>
      <c r="I12822" s="27"/>
      <c r="K12822" s="27"/>
      <c r="L12822" s="8"/>
      <c r="M12822" s="8"/>
      <c r="N12822" s="8"/>
    </row>
    <row r="12823" spans="1:14" ht="21" customHeight="1" x14ac:dyDescent="0.5">
      <c r="A12823" s="50"/>
      <c r="B12823" s="8"/>
      <c r="C12823" s="49"/>
      <c r="D12823" s="8"/>
      <c r="E12823" s="8"/>
      <c r="F12823" s="8"/>
      <c r="G12823" s="8"/>
      <c r="H12823" s="15"/>
      <c r="I12823" s="27"/>
      <c r="K12823" s="27"/>
      <c r="L12823" s="8"/>
      <c r="M12823" s="8"/>
      <c r="N12823" s="8"/>
    </row>
    <row r="12824" spans="1:14" ht="21" customHeight="1" x14ac:dyDescent="0.5">
      <c r="A12824" s="50"/>
      <c r="B12824" s="8"/>
      <c r="C12824" s="49"/>
      <c r="D12824" s="8"/>
      <c r="E12824" s="8"/>
      <c r="F12824" s="8"/>
      <c r="G12824" s="8"/>
      <c r="H12824" s="15"/>
      <c r="I12824" s="27"/>
      <c r="K12824" s="27"/>
      <c r="L12824" s="8"/>
      <c r="M12824" s="8"/>
      <c r="N12824" s="8"/>
    </row>
    <row r="12825" spans="1:14" ht="21" customHeight="1" x14ac:dyDescent="0.5">
      <c r="A12825" s="50"/>
      <c r="B12825" s="8"/>
      <c r="C12825" s="49"/>
      <c r="D12825" s="8"/>
      <c r="E12825" s="8"/>
      <c r="F12825" s="8"/>
      <c r="G12825" s="8"/>
      <c r="H12825" s="15"/>
      <c r="I12825" s="27"/>
      <c r="K12825" s="27"/>
      <c r="L12825" s="8"/>
      <c r="M12825" s="8"/>
      <c r="N12825" s="8"/>
    </row>
    <row r="12826" spans="1:14" ht="21" customHeight="1" x14ac:dyDescent="0.5">
      <c r="A12826" s="50"/>
      <c r="B12826" s="8"/>
      <c r="C12826" s="49"/>
      <c r="D12826" s="8"/>
      <c r="E12826" s="8"/>
      <c r="F12826" s="8"/>
      <c r="G12826" s="8"/>
      <c r="H12826" s="15"/>
      <c r="I12826" s="27"/>
      <c r="K12826" s="27"/>
      <c r="L12826" s="8"/>
      <c r="M12826" s="8"/>
      <c r="N12826" s="8"/>
    </row>
    <row r="12827" spans="1:14" ht="21" customHeight="1" x14ac:dyDescent="0.5">
      <c r="A12827" s="50"/>
      <c r="B12827" s="8"/>
      <c r="C12827" s="49"/>
      <c r="D12827" s="8"/>
      <c r="E12827" s="8"/>
      <c r="F12827" s="8"/>
      <c r="G12827" s="8"/>
      <c r="H12827" s="15"/>
      <c r="I12827" s="27"/>
      <c r="K12827" s="27"/>
      <c r="L12827" s="8"/>
      <c r="M12827" s="8"/>
      <c r="N12827" s="8"/>
    </row>
    <row r="12828" spans="1:14" ht="21" customHeight="1" x14ac:dyDescent="0.5">
      <c r="A12828" s="50"/>
      <c r="B12828" s="8"/>
      <c r="C12828" s="49"/>
      <c r="D12828" s="8"/>
      <c r="E12828" s="8"/>
      <c r="F12828" s="8"/>
      <c r="G12828" s="8"/>
      <c r="H12828" s="15"/>
      <c r="I12828" s="27"/>
      <c r="K12828" s="27"/>
      <c r="L12828" s="8"/>
      <c r="M12828" s="8"/>
      <c r="N12828" s="8"/>
    </row>
    <row r="12829" spans="1:14" ht="21" customHeight="1" x14ac:dyDescent="0.5">
      <c r="A12829" s="50"/>
      <c r="B12829" s="8"/>
      <c r="C12829" s="49"/>
      <c r="D12829" s="8"/>
      <c r="E12829" s="8"/>
      <c r="F12829" s="8"/>
      <c r="G12829" s="8"/>
      <c r="H12829" s="15"/>
      <c r="I12829" s="27"/>
      <c r="K12829" s="27"/>
      <c r="L12829" s="8"/>
      <c r="M12829" s="8"/>
      <c r="N12829" s="8"/>
    </row>
    <row r="12830" spans="1:14" ht="21" customHeight="1" x14ac:dyDescent="0.5">
      <c r="A12830" s="50"/>
      <c r="B12830" s="8"/>
      <c r="C12830" s="49"/>
      <c r="D12830" s="8"/>
      <c r="E12830" s="8"/>
      <c r="F12830" s="8"/>
      <c r="G12830" s="8"/>
      <c r="H12830" s="15"/>
      <c r="I12830" s="27"/>
      <c r="K12830" s="27"/>
      <c r="L12830" s="8"/>
      <c r="M12830" s="8"/>
      <c r="N12830" s="8"/>
    </row>
    <row r="12831" spans="1:14" ht="21" customHeight="1" x14ac:dyDescent="0.5">
      <c r="A12831" s="50"/>
      <c r="B12831" s="8"/>
      <c r="C12831" s="49"/>
      <c r="D12831" s="8"/>
      <c r="E12831" s="8"/>
      <c r="F12831" s="8"/>
      <c r="G12831" s="8"/>
      <c r="H12831" s="15"/>
      <c r="I12831" s="27"/>
      <c r="K12831" s="27"/>
      <c r="L12831" s="8"/>
      <c r="M12831" s="8"/>
      <c r="N12831" s="8"/>
    </row>
    <row r="12832" spans="1:14" ht="21" customHeight="1" x14ac:dyDescent="0.5">
      <c r="A12832" s="50"/>
      <c r="B12832" s="8"/>
      <c r="C12832" s="49"/>
      <c r="D12832" s="8"/>
      <c r="E12832" s="8"/>
      <c r="F12832" s="8"/>
      <c r="G12832" s="8"/>
      <c r="H12832" s="15"/>
      <c r="I12832" s="27"/>
      <c r="K12832" s="27"/>
      <c r="L12832" s="8"/>
      <c r="M12832" s="8"/>
      <c r="N12832" s="8"/>
    </row>
    <row r="12833" spans="1:14" ht="21" customHeight="1" x14ac:dyDescent="0.5">
      <c r="A12833" s="50"/>
      <c r="B12833" s="8"/>
      <c r="C12833" s="49"/>
      <c r="D12833" s="8"/>
      <c r="E12833" s="8"/>
      <c r="F12833" s="8"/>
      <c r="G12833" s="8"/>
      <c r="H12833" s="15"/>
      <c r="I12833" s="27"/>
      <c r="K12833" s="27"/>
      <c r="L12833" s="8"/>
      <c r="M12833" s="8"/>
      <c r="N12833" s="8"/>
    </row>
    <row r="12834" spans="1:14" ht="21" customHeight="1" x14ac:dyDescent="0.5">
      <c r="A12834" s="50"/>
      <c r="B12834" s="8"/>
      <c r="C12834" s="49"/>
      <c r="D12834" s="8"/>
      <c r="E12834" s="8"/>
      <c r="F12834" s="8"/>
      <c r="G12834" s="8"/>
      <c r="H12834" s="15"/>
      <c r="I12834" s="27"/>
      <c r="K12834" s="27"/>
      <c r="L12834" s="8"/>
      <c r="M12834" s="8"/>
      <c r="N12834" s="8"/>
    </row>
    <row r="12835" spans="1:14" ht="21" customHeight="1" x14ac:dyDescent="0.5">
      <c r="A12835" s="50"/>
      <c r="B12835" s="8"/>
      <c r="C12835" s="49"/>
      <c r="D12835" s="8"/>
      <c r="E12835" s="8"/>
      <c r="F12835" s="8"/>
      <c r="G12835" s="8"/>
      <c r="H12835" s="15"/>
      <c r="I12835" s="27"/>
      <c r="K12835" s="27"/>
      <c r="L12835" s="8"/>
      <c r="M12835" s="8"/>
      <c r="N12835" s="8"/>
    </row>
    <row r="12836" spans="1:14" ht="21" customHeight="1" x14ac:dyDescent="0.5">
      <c r="A12836" s="50"/>
      <c r="B12836" s="8"/>
      <c r="C12836" s="49"/>
      <c r="D12836" s="8"/>
      <c r="E12836" s="8"/>
      <c r="F12836" s="8"/>
      <c r="G12836" s="8"/>
      <c r="H12836" s="15"/>
      <c r="I12836" s="27"/>
      <c r="K12836" s="27"/>
      <c r="L12836" s="8"/>
      <c r="M12836" s="8"/>
      <c r="N12836" s="8"/>
    </row>
    <row r="12837" spans="1:14" ht="21" customHeight="1" x14ac:dyDescent="0.5">
      <c r="A12837" s="50"/>
      <c r="B12837" s="8"/>
      <c r="C12837" s="49"/>
      <c r="D12837" s="8"/>
      <c r="E12837" s="8"/>
      <c r="F12837" s="8"/>
      <c r="G12837" s="8"/>
      <c r="H12837" s="15"/>
      <c r="I12837" s="27"/>
      <c r="K12837" s="27"/>
      <c r="L12837" s="8"/>
      <c r="M12837" s="8"/>
      <c r="N12837" s="8"/>
    </row>
    <row r="12838" spans="1:14" ht="21" customHeight="1" x14ac:dyDescent="0.5">
      <c r="A12838" s="50"/>
      <c r="B12838" s="8"/>
      <c r="C12838" s="49"/>
      <c r="D12838" s="8"/>
      <c r="E12838" s="8"/>
      <c r="F12838" s="8"/>
      <c r="G12838" s="8"/>
      <c r="H12838" s="15"/>
      <c r="I12838" s="27"/>
      <c r="K12838" s="27"/>
      <c r="L12838" s="8"/>
      <c r="M12838" s="8"/>
      <c r="N12838" s="8"/>
    </row>
    <row r="12839" spans="1:14" ht="21" customHeight="1" x14ac:dyDescent="0.5">
      <c r="A12839" s="50"/>
      <c r="B12839" s="8"/>
      <c r="C12839" s="49"/>
      <c r="D12839" s="8"/>
      <c r="E12839" s="8"/>
      <c r="F12839" s="8"/>
      <c r="G12839" s="8"/>
      <c r="H12839" s="15"/>
      <c r="I12839" s="27"/>
      <c r="K12839" s="27"/>
      <c r="L12839" s="8"/>
      <c r="M12839" s="8"/>
      <c r="N12839" s="8"/>
    </row>
    <row r="12840" spans="1:14" ht="21" customHeight="1" x14ac:dyDescent="0.5">
      <c r="A12840" s="50"/>
      <c r="B12840" s="8"/>
      <c r="C12840" s="49"/>
      <c r="D12840" s="8"/>
      <c r="E12840" s="8"/>
      <c r="F12840" s="8"/>
      <c r="G12840" s="8"/>
      <c r="H12840" s="15"/>
      <c r="I12840" s="27"/>
      <c r="K12840" s="27"/>
      <c r="L12840" s="8"/>
      <c r="M12840" s="8"/>
      <c r="N12840" s="8"/>
    </row>
    <row r="12841" spans="1:14" ht="21" customHeight="1" x14ac:dyDescent="0.5">
      <c r="A12841" s="50"/>
      <c r="B12841" s="8"/>
      <c r="C12841" s="49"/>
      <c r="D12841" s="8"/>
      <c r="E12841" s="8"/>
      <c r="F12841" s="8"/>
      <c r="G12841" s="8"/>
      <c r="H12841" s="15"/>
      <c r="I12841" s="27"/>
      <c r="K12841" s="27"/>
      <c r="L12841" s="8"/>
      <c r="M12841" s="8"/>
      <c r="N12841" s="8"/>
    </row>
    <row r="12842" spans="1:14" ht="21" customHeight="1" x14ac:dyDescent="0.5">
      <c r="A12842" s="50"/>
      <c r="B12842" s="8"/>
      <c r="C12842" s="49"/>
      <c r="D12842" s="8"/>
      <c r="E12842" s="8"/>
      <c r="F12842" s="8"/>
      <c r="G12842" s="8"/>
      <c r="H12842" s="15"/>
      <c r="I12842" s="27"/>
      <c r="K12842" s="27"/>
      <c r="L12842" s="8"/>
      <c r="M12842" s="8"/>
      <c r="N12842" s="8"/>
    </row>
    <row r="12843" spans="1:14" ht="21" customHeight="1" x14ac:dyDescent="0.5">
      <c r="A12843" s="50"/>
      <c r="B12843" s="8"/>
      <c r="C12843" s="49"/>
      <c r="D12843" s="8"/>
      <c r="E12843" s="8"/>
      <c r="F12843" s="8"/>
      <c r="G12843" s="8"/>
      <c r="H12843" s="15"/>
      <c r="I12843" s="27"/>
      <c r="K12843" s="27"/>
      <c r="L12843" s="8"/>
      <c r="M12843" s="8"/>
      <c r="N12843" s="8"/>
    </row>
    <row r="12844" spans="1:14" ht="21" customHeight="1" x14ac:dyDescent="0.5">
      <c r="A12844" s="50"/>
      <c r="B12844" s="8"/>
      <c r="C12844" s="49"/>
      <c r="D12844" s="8"/>
      <c r="E12844" s="8"/>
      <c r="F12844" s="8"/>
      <c r="G12844" s="8"/>
      <c r="H12844" s="15"/>
      <c r="I12844" s="27"/>
      <c r="K12844" s="27"/>
      <c r="L12844" s="8"/>
      <c r="M12844" s="8"/>
      <c r="N12844" s="8"/>
    </row>
    <row r="12845" spans="1:14" ht="21" customHeight="1" x14ac:dyDescent="0.5">
      <c r="A12845" s="50"/>
      <c r="B12845" s="8"/>
      <c r="C12845" s="49"/>
      <c r="D12845" s="8"/>
      <c r="E12845" s="8"/>
      <c r="F12845" s="8"/>
      <c r="G12845" s="8"/>
      <c r="H12845" s="15"/>
      <c r="I12845" s="27"/>
      <c r="K12845" s="27"/>
      <c r="L12845" s="8"/>
      <c r="M12845" s="8"/>
      <c r="N12845" s="8"/>
    </row>
    <row r="12846" spans="1:14" ht="21" customHeight="1" x14ac:dyDescent="0.5">
      <c r="A12846" s="50"/>
      <c r="B12846" s="8"/>
      <c r="C12846" s="49"/>
      <c r="D12846" s="8"/>
      <c r="E12846" s="8"/>
      <c r="F12846" s="8"/>
      <c r="G12846" s="8"/>
      <c r="H12846" s="15"/>
      <c r="I12846" s="27"/>
      <c r="K12846" s="27"/>
      <c r="L12846" s="8"/>
      <c r="M12846" s="8"/>
      <c r="N12846" s="8"/>
    </row>
    <row r="12847" spans="1:14" ht="21" customHeight="1" x14ac:dyDescent="0.5">
      <c r="A12847" s="50"/>
      <c r="B12847" s="8"/>
      <c r="C12847" s="49"/>
      <c r="D12847" s="8"/>
      <c r="E12847" s="8"/>
      <c r="F12847" s="8"/>
      <c r="G12847" s="8"/>
      <c r="H12847" s="15"/>
      <c r="I12847" s="27"/>
      <c r="K12847" s="27"/>
      <c r="L12847" s="8"/>
      <c r="M12847" s="8"/>
      <c r="N12847" s="8"/>
    </row>
    <row r="12848" spans="1:14" ht="21" customHeight="1" x14ac:dyDescent="0.5">
      <c r="A12848" s="50"/>
      <c r="B12848" s="8"/>
      <c r="C12848" s="49"/>
      <c r="D12848" s="8"/>
      <c r="E12848" s="8"/>
      <c r="F12848" s="8"/>
      <c r="G12848" s="8"/>
      <c r="H12848" s="15"/>
      <c r="I12848" s="27"/>
      <c r="K12848" s="27"/>
      <c r="L12848" s="8"/>
      <c r="M12848" s="8"/>
      <c r="N12848" s="8"/>
    </row>
    <row r="12849" spans="1:14" ht="21" customHeight="1" x14ac:dyDescent="0.5">
      <c r="A12849" s="50"/>
      <c r="B12849" s="8"/>
      <c r="C12849" s="49"/>
      <c r="D12849" s="8"/>
      <c r="E12849" s="8"/>
      <c r="F12849" s="8"/>
      <c r="G12849" s="8"/>
      <c r="H12849" s="15"/>
      <c r="I12849" s="27"/>
      <c r="K12849" s="27"/>
      <c r="L12849" s="8"/>
      <c r="M12849" s="8"/>
      <c r="N12849" s="8"/>
    </row>
    <row r="12850" spans="1:14" ht="21" customHeight="1" x14ac:dyDescent="0.5">
      <c r="A12850" s="50"/>
      <c r="B12850" s="8"/>
      <c r="C12850" s="49"/>
      <c r="D12850" s="8"/>
      <c r="E12850" s="8"/>
      <c r="F12850" s="8"/>
      <c r="G12850" s="8"/>
      <c r="H12850" s="15"/>
      <c r="I12850" s="27"/>
      <c r="K12850" s="27"/>
      <c r="L12850" s="8"/>
      <c r="M12850" s="8"/>
      <c r="N12850" s="8"/>
    </row>
    <row r="12851" spans="1:14" ht="21" customHeight="1" x14ac:dyDescent="0.5">
      <c r="A12851" s="50"/>
      <c r="B12851" s="8"/>
      <c r="C12851" s="49"/>
      <c r="D12851" s="8"/>
      <c r="E12851" s="8"/>
      <c r="F12851" s="8"/>
      <c r="G12851" s="8"/>
      <c r="H12851" s="15"/>
      <c r="I12851" s="27"/>
      <c r="K12851" s="27"/>
      <c r="L12851" s="8"/>
      <c r="M12851" s="8"/>
      <c r="N12851" s="8"/>
    </row>
    <row r="12852" spans="1:14" ht="21" customHeight="1" x14ac:dyDescent="0.5">
      <c r="A12852" s="50"/>
      <c r="B12852" s="8"/>
      <c r="C12852" s="49"/>
      <c r="D12852" s="8"/>
      <c r="E12852" s="8"/>
      <c r="F12852" s="8"/>
      <c r="G12852" s="8"/>
      <c r="H12852" s="15"/>
      <c r="I12852" s="27"/>
      <c r="K12852" s="27"/>
      <c r="L12852" s="8"/>
      <c r="M12852" s="8"/>
      <c r="N12852" s="8"/>
    </row>
    <row r="12853" spans="1:14" ht="21" customHeight="1" x14ac:dyDescent="0.5">
      <c r="A12853" s="50"/>
      <c r="B12853" s="8"/>
      <c r="C12853" s="49"/>
      <c r="D12853" s="8"/>
      <c r="E12853" s="8"/>
      <c r="F12853" s="8"/>
      <c r="G12853" s="8"/>
      <c r="H12853" s="15"/>
      <c r="I12853" s="27"/>
      <c r="K12853" s="27"/>
      <c r="L12853" s="8"/>
      <c r="M12853" s="8"/>
      <c r="N12853" s="8"/>
    </row>
    <row r="12854" spans="1:14" ht="21" customHeight="1" x14ac:dyDescent="0.5">
      <c r="A12854" s="50"/>
      <c r="B12854" s="8"/>
      <c r="C12854" s="49"/>
      <c r="D12854" s="8"/>
      <c r="E12854" s="8"/>
      <c r="F12854" s="8"/>
      <c r="G12854" s="8"/>
      <c r="H12854" s="15"/>
      <c r="I12854" s="27"/>
      <c r="K12854" s="27"/>
      <c r="L12854" s="8"/>
      <c r="M12854" s="8"/>
      <c r="N12854" s="8"/>
    </row>
    <row r="12855" spans="1:14" ht="21" customHeight="1" x14ac:dyDescent="0.5">
      <c r="A12855" s="50"/>
      <c r="B12855" s="8"/>
      <c r="C12855" s="49"/>
      <c r="D12855" s="8"/>
      <c r="E12855" s="8"/>
      <c r="F12855" s="8"/>
      <c r="G12855" s="8"/>
      <c r="H12855" s="15"/>
      <c r="I12855" s="27"/>
      <c r="K12855" s="27"/>
      <c r="L12855" s="8"/>
      <c r="M12855" s="8"/>
      <c r="N12855" s="8"/>
    </row>
    <row r="12856" spans="1:14" ht="21" customHeight="1" x14ac:dyDescent="0.5">
      <c r="A12856" s="50"/>
      <c r="B12856" s="8"/>
      <c r="C12856" s="49"/>
      <c r="D12856" s="8"/>
      <c r="E12856" s="8"/>
      <c r="F12856" s="8"/>
      <c r="G12856" s="8"/>
      <c r="H12856" s="15"/>
      <c r="I12856" s="27"/>
      <c r="K12856" s="27"/>
      <c r="L12856" s="8"/>
      <c r="M12856" s="8"/>
      <c r="N12856" s="8"/>
    </row>
    <row r="12857" spans="1:14" ht="21" customHeight="1" x14ac:dyDescent="0.5">
      <c r="A12857" s="50"/>
      <c r="B12857" s="8"/>
      <c r="C12857" s="49"/>
      <c r="D12857" s="8"/>
      <c r="E12857" s="8"/>
      <c r="F12857" s="8"/>
      <c r="G12857" s="8"/>
      <c r="H12857" s="15"/>
      <c r="I12857" s="27"/>
      <c r="K12857" s="27"/>
      <c r="L12857" s="8"/>
      <c r="M12857" s="8"/>
      <c r="N12857" s="8"/>
    </row>
    <row r="12858" spans="1:14" ht="21" customHeight="1" x14ac:dyDescent="0.5">
      <c r="A12858" s="50"/>
      <c r="B12858" s="8"/>
      <c r="C12858" s="49"/>
      <c r="D12858" s="8"/>
      <c r="E12858" s="8"/>
      <c r="F12858" s="8"/>
      <c r="G12858" s="8"/>
      <c r="H12858" s="15"/>
      <c r="I12858" s="27"/>
      <c r="K12858" s="27"/>
      <c r="L12858" s="8"/>
      <c r="M12858" s="8"/>
      <c r="N12858" s="8"/>
    </row>
    <row r="12859" spans="1:14" ht="21" customHeight="1" x14ac:dyDescent="0.5">
      <c r="A12859" s="50"/>
      <c r="B12859" s="8"/>
      <c r="C12859" s="49"/>
      <c r="D12859" s="8"/>
      <c r="E12859" s="8"/>
      <c r="F12859" s="8"/>
      <c r="G12859" s="8"/>
      <c r="H12859" s="15"/>
      <c r="I12859" s="27"/>
      <c r="K12859" s="27"/>
      <c r="L12859" s="8"/>
      <c r="M12859" s="8"/>
      <c r="N12859" s="8"/>
    </row>
    <row r="12860" spans="1:14" ht="21" customHeight="1" x14ac:dyDescent="0.5">
      <c r="A12860" s="50"/>
      <c r="B12860" s="8"/>
      <c r="C12860" s="49"/>
      <c r="D12860" s="8"/>
      <c r="E12860" s="8"/>
      <c r="F12860" s="8"/>
      <c r="G12860" s="8"/>
      <c r="H12860" s="15"/>
      <c r="I12860" s="27"/>
      <c r="K12860" s="27"/>
      <c r="L12860" s="8"/>
      <c r="M12860" s="8"/>
      <c r="N12860" s="8"/>
    </row>
    <row r="12861" spans="1:14" ht="21" customHeight="1" x14ac:dyDescent="0.5">
      <c r="A12861" s="50"/>
      <c r="B12861" s="8"/>
      <c r="C12861" s="49"/>
      <c r="D12861" s="8"/>
      <c r="E12861" s="8"/>
      <c r="F12861" s="8"/>
      <c r="G12861" s="8"/>
      <c r="H12861" s="15"/>
      <c r="I12861" s="27"/>
      <c r="K12861" s="27"/>
      <c r="L12861" s="8"/>
      <c r="M12861" s="8"/>
      <c r="N12861" s="8"/>
    </row>
    <row r="12862" spans="1:14" ht="21" customHeight="1" x14ac:dyDescent="0.5">
      <c r="A12862" s="50"/>
      <c r="B12862" s="8"/>
      <c r="C12862" s="49"/>
      <c r="D12862" s="8"/>
      <c r="E12862" s="8"/>
      <c r="F12862" s="8"/>
      <c r="G12862" s="8"/>
      <c r="H12862" s="15"/>
      <c r="I12862" s="27"/>
      <c r="K12862" s="27"/>
      <c r="L12862" s="8"/>
      <c r="M12862" s="8"/>
      <c r="N12862" s="8"/>
    </row>
    <row r="12863" spans="1:14" ht="21" customHeight="1" x14ac:dyDescent="0.5">
      <c r="A12863" s="50"/>
      <c r="B12863" s="8"/>
      <c r="C12863" s="49"/>
      <c r="D12863" s="8"/>
      <c r="E12863" s="8"/>
      <c r="F12863" s="8"/>
      <c r="G12863" s="8"/>
      <c r="H12863" s="15"/>
      <c r="I12863" s="27"/>
      <c r="K12863" s="27"/>
      <c r="L12863" s="8"/>
      <c r="M12863" s="8"/>
      <c r="N12863" s="8"/>
    </row>
    <row r="12864" spans="1:14" ht="21" customHeight="1" x14ac:dyDescent="0.5">
      <c r="A12864" s="50"/>
      <c r="B12864" s="8"/>
      <c r="C12864" s="49"/>
      <c r="D12864" s="8"/>
      <c r="E12864" s="8"/>
      <c r="F12864" s="8"/>
      <c r="G12864" s="8"/>
      <c r="H12864" s="15"/>
      <c r="I12864" s="27"/>
      <c r="K12864" s="27"/>
      <c r="L12864" s="8"/>
      <c r="M12864" s="8"/>
      <c r="N12864" s="8"/>
    </row>
    <row r="12865" spans="1:14" ht="21" customHeight="1" x14ac:dyDescent="0.5">
      <c r="A12865" s="50"/>
      <c r="B12865" s="8"/>
      <c r="C12865" s="49"/>
      <c r="D12865" s="8"/>
      <c r="E12865" s="8"/>
      <c r="F12865" s="8"/>
      <c r="G12865" s="8"/>
      <c r="H12865" s="15"/>
      <c r="I12865" s="27"/>
      <c r="K12865" s="27"/>
      <c r="L12865" s="8"/>
      <c r="M12865" s="8"/>
      <c r="N12865" s="8"/>
    </row>
    <row r="12866" spans="1:14" ht="21" customHeight="1" x14ac:dyDescent="0.5">
      <c r="A12866" s="50"/>
      <c r="B12866" s="8"/>
      <c r="C12866" s="49"/>
      <c r="D12866" s="8"/>
      <c r="E12866" s="8"/>
      <c r="F12866" s="8"/>
      <c r="G12866" s="8"/>
      <c r="H12866" s="15"/>
      <c r="I12866" s="27"/>
      <c r="K12866" s="27"/>
      <c r="L12866" s="8"/>
      <c r="M12866" s="8"/>
      <c r="N12866" s="8"/>
    </row>
    <row r="12867" spans="1:14" ht="21" customHeight="1" x14ac:dyDescent="0.5">
      <c r="A12867" s="50"/>
      <c r="B12867" s="8"/>
      <c r="C12867" s="49"/>
      <c r="D12867" s="8"/>
      <c r="E12867" s="8"/>
      <c r="F12867" s="8"/>
      <c r="G12867" s="8"/>
      <c r="H12867" s="15"/>
      <c r="I12867" s="27"/>
      <c r="K12867" s="27"/>
      <c r="L12867" s="8"/>
      <c r="M12867" s="8"/>
      <c r="N12867" s="8"/>
    </row>
    <row r="12868" spans="1:14" ht="21" customHeight="1" x14ac:dyDescent="0.5">
      <c r="A12868" s="50"/>
      <c r="B12868" s="8"/>
      <c r="C12868" s="49"/>
      <c r="D12868" s="8"/>
      <c r="E12868" s="8"/>
      <c r="F12868" s="8"/>
      <c r="G12868" s="8"/>
      <c r="H12868" s="15"/>
      <c r="I12868" s="27"/>
      <c r="K12868" s="27"/>
      <c r="L12868" s="8"/>
      <c r="M12868" s="8"/>
      <c r="N12868" s="8"/>
    </row>
    <row r="12869" spans="1:14" ht="21" customHeight="1" x14ac:dyDescent="0.5">
      <c r="A12869" s="50"/>
      <c r="B12869" s="8"/>
      <c r="C12869" s="49"/>
      <c r="D12869" s="8"/>
      <c r="E12869" s="8"/>
      <c r="F12869" s="8"/>
      <c r="G12869" s="8"/>
      <c r="H12869" s="15"/>
      <c r="I12869" s="27"/>
      <c r="K12869" s="27"/>
      <c r="L12869" s="8"/>
      <c r="M12869" s="8"/>
      <c r="N12869" s="8"/>
    </row>
    <row r="12870" spans="1:14" ht="21" customHeight="1" x14ac:dyDescent="0.5">
      <c r="A12870" s="50"/>
      <c r="B12870" s="8"/>
      <c r="C12870" s="49"/>
      <c r="D12870" s="8"/>
      <c r="E12870" s="8"/>
      <c r="F12870" s="8"/>
      <c r="G12870" s="8"/>
      <c r="H12870" s="15"/>
      <c r="I12870" s="27"/>
      <c r="K12870" s="27"/>
      <c r="L12870" s="8"/>
      <c r="M12870" s="8"/>
      <c r="N12870" s="8"/>
    </row>
    <row r="12871" spans="1:14" ht="21" customHeight="1" x14ac:dyDescent="0.5">
      <c r="A12871" s="50"/>
      <c r="B12871" s="8"/>
      <c r="C12871" s="49"/>
      <c r="D12871" s="8"/>
      <c r="E12871" s="8"/>
      <c r="F12871" s="8"/>
      <c r="G12871" s="8"/>
      <c r="H12871" s="15"/>
      <c r="I12871" s="27"/>
      <c r="K12871" s="27"/>
      <c r="L12871" s="8"/>
      <c r="M12871" s="8"/>
      <c r="N12871" s="8"/>
    </row>
    <row r="12872" spans="1:14" ht="21" customHeight="1" x14ac:dyDescent="0.5">
      <c r="A12872" s="50"/>
      <c r="B12872" s="8"/>
      <c r="C12872" s="49"/>
      <c r="D12872" s="8"/>
      <c r="E12872" s="8"/>
      <c r="F12872" s="8"/>
      <c r="G12872" s="8"/>
      <c r="H12872" s="15"/>
      <c r="I12872" s="27"/>
      <c r="K12872" s="27"/>
      <c r="L12872" s="8"/>
      <c r="M12872" s="8"/>
      <c r="N12872" s="8"/>
    </row>
    <row r="12873" spans="1:14" ht="21" customHeight="1" x14ac:dyDescent="0.5">
      <c r="A12873" s="50"/>
      <c r="B12873" s="8"/>
      <c r="C12873" s="49"/>
      <c r="D12873" s="8"/>
      <c r="E12873" s="8"/>
      <c r="F12873" s="8"/>
      <c r="G12873" s="8"/>
      <c r="H12873" s="15"/>
      <c r="I12873" s="27"/>
      <c r="K12873" s="27"/>
      <c r="L12873" s="8"/>
      <c r="M12873" s="8"/>
      <c r="N12873" s="8"/>
    </row>
    <row r="12874" spans="1:14" ht="21" customHeight="1" x14ac:dyDescent="0.5">
      <c r="A12874" s="50"/>
      <c r="B12874" s="8"/>
      <c r="C12874" s="49"/>
      <c r="D12874" s="8"/>
      <c r="E12874" s="8"/>
      <c r="F12874" s="8"/>
      <c r="G12874" s="8"/>
      <c r="H12874" s="15"/>
      <c r="I12874" s="27"/>
      <c r="K12874" s="27"/>
      <c r="L12874" s="8"/>
      <c r="M12874" s="8"/>
      <c r="N12874" s="8"/>
    </row>
    <row r="12875" spans="1:14" ht="21" customHeight="1" x14ac:dyDescent="0.5">
      <c r="A12875" s="50"/>
      <c r="B12875" s="8"/>
      <c r="C12875" s="49"/>
      <c r="D12875" s="8"/>
      <c r="E12875" s="8"/>
      <c r="F12875" s="8"/>
      <c r="G12875" s="8"/>
      <c r="H12875" s="15"/>
      <c r="I12875" s="27"/>
      <c r="K12875" s="27"/>
      <c r="L12875" s="8"/>
      <c r="M12875" s="8"/>
      <c r="N12875" s="8"/>
    </row>
    <row r="12876" spans="1:14" ht="21" customHeight="1" x14ac:dyDescent="0.5">
      <c r="A12876" s="50"/>
      <c r="B12876" s="8"/>
      <c r="C12876" s="49"/>
      <c r="D12876" s="8"/>
      <c r="E12876" s="8"/>
      <c r="F12876" s="8"/>
      <c r="G12876" s="8"/>
      <c r="H12876" s="15"/>
      <c r="I12876" s="27"/>
      <c r="K12876" s="27"/>
      <c r="L12876" s="8"/>
      <c r="M12876" s="8"/>
      <c r="N12876" s="8"/>
    </row>
    <row r="12877" spans="1:14" ht="21" customHeight="1" x14ac:dyDescent="0.5">
      <c r="A12877" s="50"/>
      <c r="B12877" s="8"/>
      <c r="C12877" s="49"/>
      <c r="D12877" s="8"/>
      <c r="E12877" s="8"/>
      <c r="F12877" s="8"/>
      <c r="G12877" s="8"/>
      <c r="H12877" s="15"/>
      <c r="I12877" s="27"/>
      <c r="K12877" s="27"/>
      <c r="L12877" s="8"/>
      <c r="M12877" s="8"/>
      <c r="N12877" s="8"/>
    </row>
    <row r="12878" spans="1:14" ht="21" customHeight="1" x14ac:dyDescent="0.5">
      <c r="A12878" s="50"/>
      <c r="B12878" s="8"/>
      <c r="C12878" s="49"/>
      <c r="D12878" s="8"/>
      <c r="E12878" s="8"/>
      <c r="F12878" s="8"/>
      <c r="G12878" s="8"/>
      <c r="H12878" s="15"/>
      <c r="I12878" s="27"/>
      <c r="K12878" s="27"/>
      <c r="L12878" s="8"/>
      <c r="M12878" s="8"/>
      <c r="N12878" s="8"/>
    </row>
    <row r="12879" spans="1:14" ht="21" customHeight="1" x14ac:dyDescent="0.5">
      <c r="A12879" s="50"/>
      <c r="B12879" s="8"/>
      <c r="C12879" s="49"/>
      <c r="D12879" s="8"/>
      <c r="E12879" s="8"/>
      <c r="F12879" s="8"/>
      <c r="G12879" s="8"/>
      <c r="H12879" s="15"/>
      <c r="I12879" s="27"/>
      <c r="K12879" s="27"/>
      <c r="L12879" s="8"/>
      <c r="M12879" s="8"/>
      <c r="N12879" s="8"/>
    </row>
    <row r="12880" spans="1:14" ht="21" customHeight="1" x14ac:dyDescent="0.5">
      <c r="A12880" s="50"/>
      <c r="B12880" s="8"/>
      <c r="C12880" s="49"/>
      <c r="D12880" s="8"/>
      <c r="E12880" s="8"/>
      <c r="F12880" s="8"/>
      <c r="G12880" s="8"/>
      <c r="H12880" s="15"/>
      <c r="I12880" s="27"/>
      <c r="K12880" s="27"/>
      <c r="L12880" s="8"/>
      <c r="M12880" s="8"/>
      <c r="N12880" s="8"/>
    </row>
    <row r="12881" spans="1:14" ht="21" customHeight="1" x14ac:dyDescent="0.5">
      <c r="A12881" s="50"/>
      <c r="B12881" s="8"/>
      <c r="C12881" s="49"/>
      <c r="D12881" s="8"/>
      <c r="E12881" s="8"/>
      <c r="F12881" s="8"/>
      <c r="G12881" s="8"/>
      <c r="H12881" s="15"/>
      <c r="I12881" s="27"/>
      <c r="K12881" s="27"/>
      <c r="L12881" s="8"/>
      <c r="M12881" s="8"/>
      <c r="N12881" s="8"/>
    </row>
    <row r="12882" spans="1:14" ht="21" customHeight="1" x14ac:dyDescent="0.5">
      <c r="A12882" s="50"/>
      <c r="B12882" s="8"/>
      <c r="C12882" s="49"/>
      <c r="D12882" s="8"/>
      <c r="E12882" s="8"/>
      <c r="F12882" s="8"/>
      <c r="G12882" s="8"/>
      <c r="H12882" s="15"/>
      <c r="I12882" s="27"/>
      <c r="K12882" s="27"/>
      <c r="L12882" s="8"/>
      <c r="M12882" s="8"/>
      <c r="N12882" s="8"/>
    </row>
    <row r="12883" spans="1:14" ht="21" customHeight="1" x14ac:dyDescent="0.5">
      <c r="A12883" s="50"/>
      <c r="B12883" s="8"/>
      <c r="C12883" s="49"/>
      <c r="D12883" s="8"/>
      <c r="E12883" s="8"/>
      <c r="F12883" s="8"/>
      <c r="G12883" s="8"/>
      <c r="H12883" s="15"/>
      <c r="I12883" s="27"/>
      <c r="K12883" s="27"/>
      <c r="L12883" s="8"/>
      <c r="M12883" s="8"/>
      <c r="N12883" s="8"/>
    </row>
    <row r="12884" spans="1:14" ht="21" customHeight="1" x14ac:dyDescent="0.5">
      <c r="A12884" s="50"/>
      <c r="B12884" s="8"/>
      <c r="C12884" s="49"/>
      <c r="D12884" s="8"/>
      <c r="E12884" s="8"/>
      <c r="F12884" s="8"/>
      <c r="G12884" s="8"/>
      <c r="H12884" s="15"/>
      <c r="I12884" s="27"/>
      <c r="K12884" s="27"/>
      <c r="L12884" s="8"/>
      <c r="M12884" s="8"/>
      <c r="N12884" s="8"/>
    </row>
    <row r="12885" spans="1:14" ht="21" customHeight="1" x14ac:dyDescent="0.5">
      <c r="A12885" s="50"/>
      <c r="B12885" s="8"/>
      <c r="C12885" s="49"/>
      <c r="D12885" s="8"/>
      <c r="E12885" s="8"/>
      <c r="F12885" s="8"/>
      <c r="G12885" s="8"/>
      <c r="H12885" s="15"/>
      <c r="I12885" s="27"/>
      <c r="K12885" s="27"/>
      <c r="L12885" s="8"/>
      <c r="M12885" s="8"/>
      <c r="N12885" s="8"/>
    </row>
    <row r="12886" spans="1:14" ht="21" customHeight="1" x14ac:dyDescent="0.5">
      <c r="A12886" s="50"/>
      <c r="B12886" s="8"/>
      <c r="C12886" s="49"/>
      <c r="D12886" s="8"/>
      <c r="E12886" s="8"/>
      <c r="F12886" s="8"/>
      <c r="G12886" s="8"/>
      <c r="H12886" s="15"/>
      <c r="I12886" s="27"/>
      <c r="K12886" s="27"/>
      <c r="L12886" s="8"/>
      <c r="M12886" s="8"/>
      <c r="N12886" s="8"/>
    </row>
    <row r="12887" spans="1:14" ht="21" customHeight="1" x14ac:dyDescent="0.5">
      <c r="A12887" s="50"/>
      <c r="B12887" s="8"/>
      <c r="C12887" s="49"/>
      <c r="D12887" s="8"/>
      <c r="E12887" s="8"/>
      <c r="F12887" s="8"/>
      <c r="G12887" s="8"/>
      <c r="H12887" s="15"/>
      <c r="I12887" s="27"/>
      <c r="K12887" s="27"/>
      <c r="L12887" s="8"/>
      <c r="M12887" s="8"/>
      <c r="N12887" s="8"/>
    </row>
    <row r="12888" spans="1:14" ht="21" customHeight="1" x14ac:dyDescent="0.5">
      <c r="A12888" s="50"/>
      <c r="B12888" s="8"/>
      <c r="C12888" s="49"/>
      <c r="D12888" s="8"/>
      <c r="E12888" s="8"/>
      <c r="F12888" s="8"/>
      <c r="G12888" s="8"/>
      <c r="H12888" s="15"/>
      <c r="I12888" s="27"/>
      <c r="K12888" s="27"/>
      <c r="L12888" s="8"/>
      <c r="M12888" s="8"/>
      <c r="N12888" s="8"/>
    </row>
    <row r="12889" spans="1:14" ht="21" customHeight="1" x14ac:dyDescent="0.5">
      <c r="A12889" s="50"/>
      <c r="B12889" s="8"/>
      <c r="C12889" s="49"/>
      <c r="D12889" s="8"/>
      <c r="E12889" s="8"/>
      <c r="F12889" s="8"/>
      <c r="G12889" s="8"/>
      <c r="H12889" s="15"/>
      <c r="I12889" s="27"/>
      <c r="K12889" s="27"/>
      <c r="L12889" s="8"/>
      <c r="M12889" s="8"/>
      <c r="N12889" s="8"/>
    </row>
    <row r="12890" spans="1:14" ht="21" customHeight="1" x14ac:dyDescent="0.5">
      <c r="A12890" s="50"/>
      <c r="B12890" s="8"/>
      <c r="C12890" s="49"/>
      <c r="D12890" s="8"/>
      <c r="E12890" s="8"/>
      <c r="F12890" s="8"/>
      <c r="G12890" s="8"/>
      <c r="H12890" s="15"/>
      <c r="I12890" s="27"/>
      <c r="K12890" s="27"/>
      <c r="L12890" s="8"/>
      <c r="M12890" s="8"/>
      <c r="N12890" s="8"/>
    </row>
    <row r="12891" spans="1:14" ht="21" customHeight="1" x14ac:dyDescent="0.5">
      <c r="A12891" s="50"/>
      <c r="B12891" s="8"/>
      <c r="C12891" s="49"/>
      <c r="D12891" s="8"/>
      <c r="E12891" s="8"/>
      <c r="F12891" s="8"/>
      <c r="G12891" s="8"/>
      <c r="H12891" s="15"/>
      <c r="I12891" s="27"/>
      <c r="K12891" s="27"/>
      <c r="L12891" s="8"/>
      <c r="M12891" s="8"/>
      <c r="N12891" s="8"/>
    </row>
    <row r="12892" spans="1:14" ht="21" customHeight="1" x14ac:dyDescent="0.5">
      <c r="A12892" s="50"/>
      <c r="B12892" s="8"/>
      <c r="C12892" s="49"/>
      <c r="D12892" s="8"/>
      <c r="E12892" s="8"/>
      <c r="F12892" s="8"/>
      <c r="G12892" s="8"/>
      <c r="H12892" s="15"/>
      <c r="I12892" s="27"/>
      <c r="K12892" s="27"/>
      <c r="L12892" s="8"/>
      <c r="M12892" s="8"/>
      <c r="N12892" s="8"/>
    </row>
    <row r="12893" spans="1:14" ht="21" customHeight="1" x14ac:dyDescent="0.5">
      <c r="A12893" s="50"/>
      <c r="B12893" s="8"/>
      <c r="C12893" s="49"/>
      <c r="D12893" s="8"/>
      <c r="E12893" s="8"/>
      <c r="F12893" s="8"/>
      <c r="G12893" s="8"/>
      <c r="H12893" s="15"/>
      <c r="I12893" s="27"/>
      <c r="K12893" s="27"/>
      <c r="L12893" s="8"/>
      <c r="M12893" s="8"/>
      <c r="N12893" s="8"/>
    </row>
    <row r="12894" spans="1:14" ht="21" customHeight="1" x14ac:dyDescent="0.5">
      <c r="A12894" s="50"/>
      <c r="B12894" s="8"/>
      <c r="C12894" s="49"/>
      <c r="D12894" s="8"/>
      <c r="E12894" s="8"/>
      <c r="F12894" s="8"/>
      <c r="G12894" s="8"/>
      <c r="H12894" s="15"/>
      <c r="I12894" s="27"/>
      <c r="K12894" s="27"/>
      <c r="L12894" s="8"/>
      <c r="M12894" s="8"/>
      <c r="N12894" s="8"/>
    </row>
    <row r="12895" spans="1:14" ht="21" customHeight="1" x14ac:dyDescent="0.5">
      <c r="A12895" s="50"/>
      <c r="B12895" s="8"/>
      <c r="C12895" s="49"/>
      <c r="D12895" s="8"/>
      <c r="E12895" s="8"/>
      <c r="F12895" s="8"/>
      <c r="G12895" s="8"/>
      <c r="H12895" s="15"/>
      <c r="I12895" s="27"/>
      <c r="K12895" s="27"/>
      <c r="L12895" s="8"/>
      <c r="M12895" s="8"/>
      <c r="N12895" s="8"/>
    </row>
    <row r="12896" spans="1:14" ht="21" customHeight="1" x14ac:dyDescent="0.5">
      <c r="A12896" s="50"/>
      <c r="B12896" s="8"/>
      <c r="C12896" s="49"/>
      <c r="D12896" s="8"/>
      <c r="E12896" s="8"/>
      <c r="F12896" s="8"/>
      <c r="G12896" s="8"/>
      <c r="H12896" s="15"/>
      <c r="I12896" s="27"/>
      <c r="K12896" s="27"/>
      <c r="L12896" s="8"/>
      <c r="M12896" s="8"/>
      <c r="N12896" s="8"/>
    </row>
    <row r="12897" spans="1:14" ht="21" customHeight="1" x14ac:dyDescent="0.5">
      <c r="A12897" s="50"/>
      <c r="B12897" s="8"/>
      <c r="C12897" s="49"/>
      <c r="D12897" s="8"/>
      <c r="E12897" s="8"/>
      <c r="F12897" s="8"/>
      <c r="G12897" s="8"/>
      <c r="H12897" s="15"/>
      <c r="I12897" s="27"/>
      <c r="K12897" s="27"/>
      <c r="L12897" s="8"/>
      <c r="M12897" s="8"/>
      <c r="N12897" s="8"/>
    </row>
    <row r="12898" spans="1:14" ht="21" customHeight="1" x14ac:dyDescent="0.5">
      <c r="A12898" s="50"/>
      <c r="B12898" s="8"/>
      <c r="C12898" s="49"/>
      <c r="D12898" s="8"/>
      <c r="E12898" s="8"/>
      <c r="F12898" s="8"/>
      <c r="G12898" s="8"/>
      <c r="H12898" s="15"/>
      <c r="I12898" s="27"/>
      <c r="K12898" s="27"/>
      <c r="L12898" s="8"/>
      <c r="M12898" s="8"/>
      <c r="N12898" s="8"/>
    </row>
    <row r="12899" spans="1:14" ht="21" customHeight="1" x14ac:dyDescent="0.5">
      <c r="A12899" s="50"/>
      <c r="B12899" s="8"/>
      <c r="C12899" s="49"/>
      <c r="D12899" s="8"/>
      <c r="E12899" s="8"/>
      <c r="F12899" s="8"/>
      <c r="G12899" s="8"/>
      <c r="H12899" s="15"/>
      <c r="I12899" s="27"/>
      <c r="K12899" s="27"/>
      <c r="L12899" s="8"/>
      <c r="M12899" s="8"/>
      <c r="N12899" s="8"/>
    </row>
    <row r="12900" spans="1:14" ht="21" customHeight="1" x14ac:dyDescent="0.5">
      <c r="A12900" s="50"/>
      <c r="B12900" s="8"/>
      <c r="C12900" s="49"/>
      <c r="D12900" s="8"/>
      <c r="E12900" s="8"/>
      <c r="F12900" s="8"/>
      <c r="G12900" s="8"/>
      <c r="H12900" s="15"/>
      <c r="I12900" s="27"/>
      <c r="K12900" s="27"/>
      <c r="L12900" s="8"/>
      <c r="M12900" s="8"/>
      <c r="N12900" s="8"/>
    </row>
    <row r="12901" spans="1:14" ht="21" customHeight="1" x14ac:dyDescent="0.5">
      <c r="A12901" s="50"/>
      <c r="B12901" s="8"/>
      <c r="C12901" s="49"/>
      <c r="D12901" s="8"/>
      <c r="E12901" s="8"/>
      <c r="F12901" s="8"/>
      <c r="G12901" s="8"/>
      <c r="H12901" s="15"/>
      <c r="I12901" s="27"/>
      <c r="K12901" s="27"/>
      <c r="L12901" s="8"/>
      <c r="M12901" s="8"/>
      <c r="N12901" s="8"/>
    </row>
    <row r="12902" spans="1:14" ht="21" customHeight="1" x14ac:dyDescent="0.5">
      <c r="A12902" s="50"/>
      <c r="B12902" s="8"/>
      <c r="C12902" s="49"/>
      <c r="D12902" s="8"/>
      <c r="E12902" s="8"/>
      <c r="F12902" s="8"/>
      <c r="G12902" s="8"/>
      <c r="H12902" s="15"/>
      <c r="I12902" s="27"/>
      <c r="K12902" s="27"/>
      <c r="L12902" s="8"/>
      <c r="M12902" s="8"/>
      <c r="N12902" s="8"/>
    </row>
    <row r="12903" spans="1:14" ht="21" customHeight="1" x14ac:dyDescent="0.5">
      <c r="A12903" s="50"/>
      <c r="B12903" s="8"/>
      <c r="C12903" s="49"/>
      <c r="D12903" s="8"/>
      <c r="E12903" s="8"/>
      <c r="F12903" s="8"/>
      <c r="G12903" s="8"/>
      <c r="H12903" s="15"/>
      <c r="I12903" s="27"/>
      <c r="K12903" s="27"/>
      <c r="L12903" s="8"/>
      <c r="M12903" s="8"/>
      <c r="N12903" s="8"/>
    </row>
    <row r="12904" spans="1:14" ht="21" customHeight="1" x14ac:dyDescent="0.5">
      <c r="A12904" s="50"/>
      <c r="B12904" s="8"/>
      <c r="C12904" s="49"/>
      <c r="D12904" s="8"/>
      <c r="E12904" s="8"/>
      <c r="F12904" s="8"/>
      <c r="G12904" s="8"/>
      <c r="H12904" s="15"/>
      <c r="I12904" s="27"/>
      <c r="K12904" s="27"/>
      <c r="L12904" s="8"/>
      <c r="M12904" s="8"/>
      <c r="N12904" s="8"/>
    </row>
    <row r="12905" spans="1:14" ht="21" customHeight="1" x14ac:dyDescent="0.5">
      <c r="A12905" s="50"/>
      <c r="B12905" s="8"/>
      <c r="C12905" s="49"/>
      <c r="D12905" s="8"/>
      <c r="E12905" s="8"/>
      <c r="F12905" s="8"/>
      <c r="G12905" s="8"/>
      <c r="H12905" s="15"/>
      <c r="I12905" s="27"/>
      <c r="K12905" s="27"/>
      <c r="L12905" s="8"/>
      <c r="M12905" s="8"/>
      <c r="N12905" s="8"/>
    </row>
    <row r="12906" spans="1:14" ht="21" customHeight="1" x14ac:dyDescent="0.5">
      <c r="A12906" s="50"/>
      <c r="B12906" s="8"/>
      <c r="C12906" s="49"/>
      <c r="D12906" s="8"/>
      <c r="E12906" s="8"/>
      <c r="F12906" s="8"/>
      <c r="G12906" s="8"/>
      <c r="H12906" s="15"/>
      <c r="I12906" s="27"/>
      <c r="K12906" s="27"/>
      <c r="L12906" s="8"/>
      <c r="M12906" s="8"/>
      <c r="N12906" s="8"/>
    </row>
    <row r="12907" spans="1:14" ht="21" customHeight="1" x14ac:dyDescent="0.5">
      <c r="A12907" s="50"/>
      <c r="B12907" s="8"/>
      <c r="C12907" s="49"/>
      <c r="D12907" s="8"/>
      <c r="E12907" s="8"/>
      <c r="F12907" s="8"/>
      <c r="G12907" s="8"/>
      <c r="H12907" s="15"/>
      <c r="I12907" s="27"/>
      <c r="K12907" s="27"/>
      <c r="L12907" s="8"/>
      <c r="M12907" s="8"/>
      <c r="N12907" s="8"/>
    </row>
    <row r="12908" spans="1:14" ht="21" customHeight="1" x14ac:dyDescent="0.5">
      <c r="A12908" s="50"/>
      <c r="B12908" s="8"/>
      <c r="C12908" s="49"/>
      <c r="D12908" s="8"/>
      <c r="E12908" s="8"/>
      <c r="F12908" s="8"/>
      <c r="G12908" s="8"/>
      <c r="H12908" s="15"/>
      <c r="I12908" s="27"/>
      <c r="K12908" s="27"/>
      <c r="L12908" s="8"/>
      <c r="M12908" s="8"/>
      <c r="N12908" s="8"/>
    </row>
    <row r="12909" spans="1:14" ht="21" customHeight="1" x14ac:dyDescent="0.5">
      <c r="A12909" s="50"/>
      <c r="B12909" s="8"/>
      <c r="C12909" s="49"/>
      <c r="D12909" s="8"/>
      <c r="E12909" s="8"/>
      <c r="F12909" s="8"/>
      <c r="G12909" s="8"/>
      <c r="H12909" s="15"/>
      <c r="I12909" s="27"/>
      <c r="K12909" s="27"/>
      <c r="L12909" s="8"/>
      <c r="M12909" s="8"/>
      <c r="N12909" s="8"/>
    </row>
    <row r="12910" spans="1:14" ht="21" customHeight="1" x14ac:dyDescent="0.5">
      <c r="A12910" s="50"/>
      <c r="B12910" s="8"/>
      <c r="C12910" s="49"/>
      <c r="D12910" s="8"/>
      <c r="E12910" s="8"/>
      <c r="F12910" s="8"/>
      <c r="G12910" s="8"/>
      <c r="H12910" s="15"/>
      <c r="I12910" s="27"/>
      <c r="K12910" s="27"/>
      <c r="L12910" s="8"/>
      <c r="M12910" s="8"/>
      <c r="N12910" s="8"/>
    </row>
    <row r="12911" spans="1:14" ht="21" customHeight="1" x14ac:dyDescent="0.5">
      <c r="A12911" s="50"/>
      <c r="B12911" s="8"/>
      <c r="C12911" s="49"/>
      <c r="D12911" s="8"/>
      <c r="E12911" s="8"/>
      <c r="F12911" s="8"/>
      <c r="G12911" s="8"/>
      <c r="H12911" s="15"/>
      <c r="I12911" s="27"/>
      <c r="K12911" s="27"/>
      <c r="L12911" s="8"/>
      <c r="M12911" s="8"/>
      <c r="N12911" s="8"/>
    </row>
    <row r="12912" spans="1:14" ht="21" customHeight="1" x14ac:dyDescent="0.5">
      <c r="A12912" s="50"/>
      <c r="B12912" s="8"/>
      <c r="C12912" s="49"/>
      <c r="D12912" s="8"/>
      <c r="E12912" s="8"/>
      <c r="F12912" s="8"/>
      <c r="G12912" s="8"/>
      <c r="H12912" s="15"/>
      <c r="I12912" s="27"/>
      <c r="K12912" s="27"/>
      <c r="L12912" s="8"/>
      <c r="M12912" s="8"/>
      <c r="N12912" s="8"/>
    </row>
    <row r="12913" spans="1:14" ht="21" customHeight="1" x14ac:dyDescent="0.5">
      <c r="A12913" s="50"/>
      <c r="B12913" s="8"/>
      <c r="C12913" s="49"/>
      <c r="D12913" s="8"/>
      <c r="E12913" s="8"/>
      <c r="F12913" s="8"/>
      <c r="G12913" s="8"/>
      <c r="H12913" s="15"/>
      <c r="I12913" s="27"/>
      <c r="K12913" s="27"/>
      <c r="L12913" s="8"/>
      <c r="M12913" s="8"/>
      <c r="N12913" s="8"/>
    </row>
    <row r="12914" spans="1:14" ht="21" customHeight="1" x14ac:dyDescent="0.5">
      <c r="A12914" s="50"/>
      <c r="B12914" s="8"/>
      <c r="C12914" s="49"/>
      <c r="D12914" s="8"/>
      <c r="E12914" s="8"/>
      <c r="F12914" s="8"/>
      <c r="G12914" s="8"/>
      <c r="H12914" s="15"/>
      <c r="I12914" s="27"/>
      <c r="K12914" s="27"/>
      <c r="L12914" s="8"/>
      <c r="M12914" s="8"/>
      <c r="N12914" s="8"/>
    </row>
    <row r="12915" spans="1:14" ht="21" customHeight="1" x14ac:dyDescent="0.5">
      <c r="A12915" s="50"/>
      <c r="B12915" s="8"/>
      <c r="C12915" s="49"/>
      <c r="D12915" s="8"/>
      <c r="E12915" s="8"/>
      <c r="F12915" s="8"/>
      <c r="G12915" s="8"/>
      <c r="H12915" s="15"/>
      <c r="I12915" s="27"/>
      <c r="K12915" s="27"/>
      <c r="L12915" s="8"/>
      <c r="M12915" s="8"/>
      <c r="N12915" s="8"/>
    </row>
    <row r="12916" spans="1:14" ht="21" customHeight="1" x14ac:dyDescent="0.5">
      <c r="A12916" s="50"/>
      <c r="B12916" s="8"/>
      <c r="C12916" s="49"/>
      <c r="D12916" s="8"/>
      <c r="E12916" s="8"/>
      <c r="F12916" s="8"/>
      <c r="G12916" s="8"/>
      <c r="H12916" s="15"/>
      <c r="I12916" s="27"/>
      <c r="K12916" s="27"/>
      <c r="L12916" s="8"/>
      <c r="M12916" s="8"/>
      <c r="N12916" s="8"/>
    </row>
    <row r="12917" spans="1:14" ht="21" customHeight="1" x14ac:dyDescent="0.5">
      <c r="A12917" s="50"/>
      <c r="B12917" s="8"/>
      <c r="C12917" s="49"/>
      <c r="D12917" s="8"/>
      <c r="E12917" s="8"/>
      <c r="F12917" s="8"/>
      <c r="G12917" s="8"/>
      <c r="H12917" s="15"/>
      <c r="I12917" s="27"/>
      <c r="K12917" s="27"/>
      <c r="L12917" s="8"/>
      <c r="M12917" s="8"/>
      <c r="N12917" s="8"/>
    </row>
    <row r="12918" spans="1:14" ht="21" customHeight="1" x14ac:dyDescent="0.5">
      <c r="A12918" s="50"/>
      <c r="B12918" s="8"/>
      <c r="C12918" s="49"/>
      <c r="D12918" s="8"/>
      <c r="E12918" s="8"/>
      <c r="F12918" s="8"/>
      <c r="G12918" s="8"/>
      <c r="H12918" s="15"/>
      <c r="I12918" s="27"/>
      <c r="K12918" s="27"/>
      <c r="L12918" s="8"/>
      <c r="M12918" s="8"/>
      <c r="N12918" s="8"/>
    </row>
    <row r="12919" spans="1:14" ht="21" customHeight="1" x14ac:dyDescent="0.5">
      <c r="A12919" s="50"/>
      <c r="B12919" s="8"/>
      <c r="C12919" s="49"/>
      <c r="D12919" s="8"/>
      <c r="E12919" s="8"/>
      <c r="F12919" s="8"/>
      <c r="G12919" s="8"/>
      <c r="H12919" s="15"/>
      <c r="I12919" s="27"/>
      <c r="K12919" s="27"/>
      <c r="L12919" s="8"/>
      <c r="M12919" s="8"/>
      <c r="N12919" s="8"/>
    </row>
    <row r="12920" spans="1:14" ht="21" customHeight="1" x14ac:dyDescent="0.5">
      <c r="A12920" s="50"/>
      <c r="B12920" s="8"/>
      <c r="C12920" s="49"/>
      <c r="D12920" s="8"/>
      <c r="E12920" s="8"/>
      <c r="F12920" s="8"/>
      <c r="G12920" s="8"/>
      <c r="H12920" s="15"/>
      <c r="I12920" s="27"/>
      <c r="K12920" s="27"/>
      <c r="L12920" s="8"/>
      <c r="M12920" s="8"/>
      <c r="N12920" s="8"/>
    </row>
    <row r="12921" spans="1:14" ht="21" customHeight="1" x14ac:dyDescent="0.5">
      <c r="A12921" s="50"/>
      <c r="B12921" s="8"/>
      <c r="C12921" s="49"/>
      <c r="D12921" s="8"/>
      <c r="E12921" s="8"/>
      <c r="F12921" s="8"/>
      <c r="G12921" s="8"/>
      <c r="H12921" s="15"/>
      <c r="I12921" s="27"/>
      <c r="K12921" s="27"/>
      <c r="L12921" s="8"/>
      <c r="M12921" s="8"/>
      <c r="N12921" s="8"/>
    </row>
    <row r="12922" spans="1:14" ht="21" customHeight="1" x14ac:dyDescent="0.5">
      <c r="A12922" s="50"/>
      <c r="B12922" s="8"/>
      <c r="C12922" s="49"/>
      <c r="D12922" s="8"/>
      <c r="E12922" s="8"/>
      <c r="F12922" s="8"/>
      <c r="G12922" s="8"/>
      <c r="H12922" s="15"/>
      <c r="I12922" s="27"/>
      <c r="K12922" s="27"/>
      <c r="L12922" s="8"/>
      <c r="M12922" s="8"/>
      <c r="N12922" s="8"/>
    </row>
    <row r="12923" spans="1:14" ht="21" customHeight="1" x14ac:dyDescent="0.5">
      <c r="A12923" s="50"/>
      <c r="B12923" s="8"/>
      <c r="C12923" s="49"/>
      <c r="D12923" s="8"/>
      <c r="E12923" s="8"/>
      <c r="F12923" s="8"/>
      <c r="G12923" s="8"/>
      <c r="H12923" s="15"/>
      <c r="I12923" s="27"/>
      <c r="K12923" s="27"/>
      <c r="L12923" s="8"/>
      <c r="M12923" s="8"/>
      <c r="N12923" s="8"/>
    </row>
    <row r="12924" spans="1:14" ht="21" customHeight="1" x14ac:dyDescent="0.5">
      <c r="A12924" s="50"/>
      <c r="B12924" s="8"/>
      <c r="C12924" s="49"/>
      <c r="D12924" s="8"/>
      <c r="E12924" s="8"/>
      <c r="F12924" s="8"/>
      <c r="G12924" s="8"/>
      <c r="H12924" s="15"/>
      <c r="I12924" s="27"/>
      <c r="K12924" s="27"/>
      <c r="L12924" s="8"/>
      <c r="M12924" s="8"/>
      <c r="N12924" s="8"/>
    </row>
    <row r="12925" spans="1:14" ht="21" customHeight="1" x14ac:dyDescent="0.5">
      <c r="A12925" s="50"/>
      <c r="B12925" s="8"/>
      <c r="C12925" s="49"/>
      <c r="D12925" s="8"/>
      <c r="E12925" s="8"/>
      <c r="F12925" s="8"/>
      <c r="G12925" s="8"/>
      <c r="H12925" s="15"/>
      <c r="I12925" s="27"/>
      <c r="K12925" s="27"/>
      <c r="L12925" s="8"/>
      <c r="M12925" s="8"/>
      <c r="N12925" s="8"/>
    </row>
    <row r="12926" spans="1:14" ht="21" customHeight="1" x14ac:dyDescent="0.5">
      <c r="A12926" s="50"/>
      <c r="B12926" s="8"/>
      <c r="C12926" s="49"/>
      <c r="D12926" s="8"/>
      <c r="E12926" s="8"/>
      <c r="F12926" s="8"/>
      <c r="G12926" s="8"/>
      <c r="H12926" s="15"/>
      <c r="I12926" s="27"/>
      <c r="K12926" s="27"/>
      <c r="L12926" s="8"/>
      <c r="M12926" s="8"/>
      <c r="N12926" s="8"/>
    </row>
    <row r="12927" spans="1:14" ht="21" customHeight="1" x14ac:dyDescent="0.5">
      <c r="A12927" s="50"/>
      <c r="B12927" s="8"/>
      <c r="C12927" s="49"/>
      <c r="D12927" s="8"/>
      <c r="E12927" s="8"/>
      <c r="F12927" s="8"/>
      <c r="G12927" s="8"/>
      <c r="H12927" s="15"/>
      <c r="I12927" s="27"/>
      <c r="K12927" s="27"/>
      <c r="L12927" s="8"/>
      <c r="M12927" s="8"/>
      <c r="N12927" s="8"/>
    </row>
    <row r="12928" spans="1:14" ht="21" customHeight="1" x14ac:dyDescent="0.5">
      <c r="A12928" s="50"/>
      <c r="B12928" s="8"/>
      <c r="C12928" s="49"/>
      <c r="D12928" s="8"/>
      <c r="E12928" s="8"/>
      <c r="F12928" s="8"/>
      <c r="G12928" s="8"/>
      <c r="H12928" s="15"/>
      <c r="I12928" s="27"/>
      <c r="K12928" s="27"/>
      <c r="L12928" s="8"/>
      <c r="M12928" s="8"/>
      <c r="N12928" s="8"/>
    </row>
    <row r="12929" spans="1:14" ht="21" customHeight="1" x14ac:dyDescent="0.5">
      <c r="A12929" s="50"/>
      <c r="B12929" s="8"/>
      <c r="C12929" s="49"/>
      <c r="D12929" s="8"/>
      <c r="E12929" s="8"/>
      <c r="F12929" s="8"/>
      <c r="G12929" s="8"/>
      <c r="H12929" s="15"/>
      <c r="I12929" s="27"/>
      <c r="K12929" s="27"/>
      <c r="L12929" s="8"/>
      <c r="M12929" s="8"/>
      <c r="N12929" s="8"/>
    </row>
    <row r="12930" spans="1:14" ht="21" customHeight="1" x14ac:dyDescent="0.5">
      <c r="A12930" s="50"/>
      <c r="B12930" s="8"/>
      <c r="C12930" s="49"/>
      <c r="D12930" s="8"/>
      <c r="E12930" s="8"/>
      <c r="F12930" s="8"/>
      <c r="G12930" s="8"/>
      <c r="H12930" s="15"/>
      <c r="I12930" s="27"/>
      <c r="K12930" s="27"/>
      <c r="L12930" s="8"/>
      <c r="M12930" s="8"/>
      <c r="N12930" s="8"/>
    </row>
    <row r="12931" spans="1:14" ht="21" customHeight="1" x14ac:dyDescent="0.5">
      <c r="A12931" s="50"/>
      <c r="B12931" s="8"/>
      <c r="C12931" s="49"/>
      <c r="D12931" s="8"/>
      <c r="E12931" s="8"/>
      <c r="F12931" s="8"/>
      <c r="G12931" s="8"/>
      <c r="H12931" s="15"/>
      <c r="I12931" s="27"/>
      <c r="K12931" s="27"/>
      <c r="L12931" s="8"/>
      <c r="M12931" s="8"/>
      <c r="N12931" s="8"/>
    </row>
    <row r="12932" spans="1:14" ht="21" customHeight="1" x14ac:dyDescent="0.5">
      <c r="A12932" s="50"/>
      <c r="B12932" s="8"/>
      <c r="C12932" s="49"/>
      <c r="D12932" s="8"/>
      <c r="E12932" s="8"/>
      <c r="F12932" s="8"/>
      <c r="G12932" s="8"/>
      <c r="H12932" s="15"/>
      <c r="I12932" s="27"/>
      <c r="K12932" s="27"/>
      <c r="L12932" s="8"/>
      <c r="M12932" s="8"/>
      <c r="N12932" s="8"/>
    </row>
    <row r="12933" spans="1:14" ht="21" customHeight="1" x14ac:dyDescent="0.5">
      <c r="A12933" s="50"/>
      <c r="B12933" s="8"/>
      <c r="C12933" s="49"/>
      <c r="D12933" s="8"/>
      <c r="E12933" s="8"/>
      <c r="F12933" s="8"/>
      <c r="G12933" s="8"/>
      <c r="H12933" s="15"/>
      <c r="I12933" s="27"/>
      <c r="K12933" s="27"/>
      <c r="L12933" s="8"/>
      <c r="M12933" s="8"/>
      <c r="N12933" s="8"/>
    </row>
    <row r="12934" spans="1:14" ht="21" customHeight="1" x14ac:dyDescent="0.5">
      <c r="A12934" s="50"/>
      <c r="B12934" s="8"/>
      <c r="C12934" s="49"/>
      <c r="D12934" s="8"/>
      <c r="E12934" s="8"/>
      <c r="F12934" s="8"/>
      <c r="G12934" s="8"/>
      <c r="H12934" s="15"/>
      <c r="I12934" s="27"/>
      <c r="K12934" s="27"/>
      <c r="L12934" s="8"/>
      <c r="M12934" s="8"/>
      <c r="N12934" s="8"/>
    </row>
    <row r="12935" spans="1:14" ht="21" customHeight="1" x14ac:dyDescent="0.5">
      <c r="A12935" s="50"/>
      <c r="B12935" s="8"/>
      <c r="C12935" s="49"/>
      <c r="D12935" s="8"/>
      <c r="E12935" s="8"/>
      <c r="F12935" s="8"/>
      <c r="G12935" s="8"/>
      <c r="H12935" s="15"/>
      <c r="I12935" s="27"/>
      <c r="K12935" s="27"/>
      <c r="L12935" s="8"/>
      <c r="M12935" s="8"/>
      <c r="N12935" s="8"/>
    </row>
    <row r="12936" spans="1:14" ht="21" customHeight="1" x14ac:dyDescent="0.5">
      <c r="A12936" s="50"/>
      <c r="B12936" s="8"/>
      <c r="C12936" s="49"/>
      <c r="D12936" s="8"/>
      <c r="E12936" s="8"/>
      <c r="F12936" s="8"/>
      <c r="G12936" s="8"/>
      <c r="H12936" s="15"/>
      <c r="I12936" s="27"/>
      <c r="K12936" s="27"/>
      <c r="L12936" s="8"/>
      <c r="M12936" s="8"/>
      <c r="N12936" s="8"/>
    </row>
    <row r="12937" spans="1:14" ht="21" customHeight="1" x14ac:dyDescent="0.5">
      <c r="A12937" s="50"/>
      <c r="B12937" s="8"/>
      <c r="C12937" s="49"/>
      <c r="D12937" s="8"/>
      <c r="E12937" s="8"/>
      <c r="F12937" s="8"/>
      <c r="G12937" s="8"/>
      <c r="H12937" s="15"/>
      <c r="I12937" s="27"/>
      <c r="K12937" s="27"/>
      <c r="L12937" s="8"/>
      <c r="M12937" s="8"/>
      <c r="N12937" s="8"/>
    </row>
    <row r="12938" spans="1:14" ht="21" customHeight="1" x14ac:dyDescent="0.5">
      <c r="A12938" s="50"/>
      <c r="B12938" s="8"/>
      <c r="C12938" s="49"/>
      <c r="D12938" s="8"/>
      <c r="E12938" s="8"/>
      <c r="F12938" s="8"/>
      <c r="G12938" s="8"/>
      <c r="H12938" s="15"/>
      <c r="I12938" s="27"/>
      <c r="K12938" s="27"/>
      <c r="L12938" s="8"/>
      <c r="M12938" s="8"/>
      <c r="N12938" s="8"/>
    </row>
    <row r="12939" spans="1:14" ht="21" customHeight="1" x14ac:dyDescent="0.5">
      <c r="A12939" s="50"/>
      <c r="B12939" s="8"/>
      <c r="C12939" s="49"/>
      <c r="D12939" s="8"/>
      <c r="E12939" s="8"/>
      <c r="F12939" s="8"/>
      <c r="G12939" s="8"/>
      <c r="H12939" s="15"/>
      <c r="I12939" s="27"/>
      <c r="K12939" s="27"/>
      <c r="L12939" s="8"/>
      <c r="M12939" s="8"/>
      <c r="N12939" s="8"/>
    </row>
    <row r="12940" spans="1:14" ht="21" customHeight="1" x14ac:dyDescent="0.5">
      <c r="A12940" s="50"/>
      <c r="B12940" s="8"/>
      <c r="C12940" s="49"/>
      <c r="D12940" s="8"/>
      <c r="E12940" s="8"/>
      <c r="F12940" s="8"/>
      <c r="G12940" s="8"/>
      <c r="H12940" s="15"/>
      <c r="I12940" s="27"/>
      <c r="K12940" s="27"/>
      <c r="L12940" s="8"/>
      <c r="M12940" s="8"/>
      <c r="N12940" s="8"/>
    </row>
    <row r="12941" spans="1:14" ht="21" customHeight="1" x14ac:dyDescent="0.5">
      <c r="A12941" s="50"/>
      <c r="B12941" s="8"/>
      <c r="C12941" s="49"/>
      <c r="D12941" s="8"/>
      <c r="E12941" s="8"/>
      <c r="F12941" s="8"/>
      <c r="G12941" s="8"/>
      <c r="H12941" s="15"/>
      <c r="I12941" s="27"/>
      <c r="K12941" s="27"/>
      <c r="L12941" s="8"/>
      <c r="M12941" s="8"/>
      <c r="N12941" s="8"/>
    </row>
    <row r="12942" spans="1:14" ht="21" customHeight="1" x14ac:dyDescent="0.5">
      <c r="A12942" s="50"/>
      <c r="B12942" s="8"/>
      <c r="C12942" s="49"/>
      <c r="D12942" s="8"/>
      <c r="E12942" s="8"/>
      <c r="F12942" s="8"/>
      <c r="G12942" s="8"/>
      <c r="H12942" s="15"/>
      <c r="I12942" s="27"/>
      <c r="K12942" s="27"/>
      <c r="L12942" s="8"/>
      <c r="M12942" s="8"/>
      <c r="N12942" s="8"/>
    </row>
    <row r="12943" spans="1:14" ht="21" customHeight="1" x14ac:dyDescent="0.5">
      <c r="A12943" s="50"/>
      <c r="B12943" s="8"/>
      <c r="C12943" s="49"/>
      <c r="D12943" s="8"/>
      <c r="E12943" s="8"/>
      <c r="F12943" s="8"/>
      <c r="G12943" s="8"/>
      <c r="H12943" s="15"/>
      <c r="I12943" s="27"/>
      <c r="K12943" s="27"/>
      <c r="L12943" s="8"/>
      <c r="M12943" s="8"/>
      <c r="N12943" s="8"/>
    </row>
    <row r="12944" spans="1:14" ht="21" customHeight="1" x14ac:dyDescent="0.5">
      <c r="A12944" s="50"/>
      <c r="B12944" s="8"/>
      <c r="C12944" s="49"/>
      <c r="D12944" s="8"/>
      <c r="E12944" s="8"/>
      <c r="F12944" s="8"/>
      <c r="G12944" s="8"/>
      <c r="H12944" s="15"/>
      <c r="I12944" s="27"/>
      <c r="K12944" s="27"/>
      <c r="L12944" s="8"/>
      <c r="M12944" s="8"/>
      <c r="N12944" s="8"/>
    </row>
    <row r="12945" spans="1:14" ht="21" customHeight="1" x14ac:dyDescent="0.5">
      <c r="A12945" s="50"/>
      <c r="B12945" s="8"/>
      <c r="C12945" s="49"/>
      <c r="D12945" s="8"/>
      <c r="E12945" s="8"/>
      <c r="F12945" s="8"/>
      <c r="G12945" s="8"/>
      <c r="H12945" s="15"/>
      <c r="I12945" s="27"/>
      <c r="K12945" s="27"/>
      <c r="L12945" s="8"/>
      <c r="M12945" s="8"/>
      <c r="N12945" s="8"/>
    </row>
    <row r="12946" spans="1:14" ht="21" customHeight="1" x14ac:dyDescent="0.5">
      <c r="A12946" s="50"/>
      <c r="B12946" s="8"/>
      <c r="C12946" s="49"/>
      <c r="D12946" s="8"/>
      <c r="E12946" s="8"/>
      <c r="F12946" s="8"/>
      <c r="G12946" s="8"/>
      <c r="H12946" s="15"/>
      <c r="I12946" s="27"/>
      <c r="K12946" s="27"/>
      <c r="L12946" s="8"/>
      <c r="M12946" s="8"/>
      <c r="N12946" s="8"/>
    </row>
    <row r="12947" spans="1:14" ht="21" customHeight="1" x14ac:dyDescent="0.5">
      <c r="A12947" s="50"/>
      <c r="B12947" s="8"/>
      <c r="C12947" s="49"/>
      <c r="D12947" s="8"/>
      <c r="E12947" s="8"/>
      <c r="F12947" s="8"/>
      <c r="G12947" s="8"/>
      <c r="H12947" s="15"/>
      <c r="I12947" s="27"/>
      <c r="K12947" s="27"/>
      <c r="L12947" s="8"/>
      <c r="M12947" s="8"/>
      <c r="N12947" s="8"/>
    </row>
    <row r="12948" spans="1:14" ht="21" customHeight="1" x14ac:dyDescent="0.5">
      <c r="A12948" s="50"/>
      <c r="B12948" s="8"/>
      <c r="C12948" s="49"/>
      <c r="D12948" s="8"/>
      <c r="E12948" s="8"/>
      <c r="F12948" s="8"/>
      <c r="G12948" s="8"/>
      <c r="H12948" s="15"/>
      <c r="I12948" s="27"/>
      <c r="K12948" s="27"/>
      <c r="L12948" s="8"/>
      <c r="M12948" s="8"/>
      <c r="N12948" s="8"/>
    </row>
    <row r="12949" spans="1:14" ht="21" customHeight="1" x14ac:dyDescent="0.5">
      <c r="A12949" s="50"/>
      <c r="B12949" s="8"/>
      <c r="C12949" s="49"/>
      <c r="D12949" s="8"/>
      <c r="E12949" s="8"/>
      <c r="F12949" s="8"/>
      <c r="G12949" s="8"/>
      <c r="H12949" s="15"/>
      <c r="I12949" s="27"/>
      <c r="K12949" s="27"/>
      <c r="L12949" s="8"/>
      <c r="M12949" s="8"/>
      <c r="N12949" s="8"/>
    </row>
    <row r="12950" spans="1:14" ht="21" customHeight="1" x14ac:dyDescent="0.5">
      <c r="A12950" s="50"/>
      <c r="B12950" s="8"/>
      <c r="C12950" s="49"/>
      <c r="D12950" s="8"/>
      <c r="E12950" s="8"/>
      <c r="F12950" s="8"/>
      <c r="G12950" s="8"/>
      <c r="H12950" s="15"/>
      <c r="I12950" s="27"/>
      <c r="K12950" s="27"/>
      <c r="L12950" s="8"/>
      <c r="M12950" s="8"/>
      <c r="N12950" s="8"/>
    </row>
    <row r="12951" spans="1:14" ht="21" customHeight="1" x14ac:dyDescent="0.5">
      <c r="A12951" s="50"/>
      <c r="B12951" s="8"/>
      <c r="C12951" s="49"/>
      <c r="D12951" s="8"/>
      <c r="E12951" s="8"/>
      <c r="F12951" s="8"/>
      <c r="G12951" s="8"/>
      <c r="H12951" s="15"/>
      <c r="I12951" s="27"/>
      <c r="K12951" s="27"/>
      <c r="L12951" s="8"/>
      <c r="M12951" s="8"/>
      <c r="N12951" s="8"/>
    </row>
    <row r="12952" spans="1:14" ht="21" customHeight="1" x14ac:dyDescent="0.5">
      <c r="A12952" s="50"/>
      <c r="B12952" s="8"/>
      <c r="C12952" s="49"/>
      <c r="D12952" s="8"/>
      <c r="E12952" s="8"/>
      <c r="F12952" s="8"/>
      <c r="G12952" s="8"/>
      <c r="H12952" s="15"/>
      <c r="I12952" s="27"/>
      <c r="K12952" s="27"/>
      <c r="L12952" s="8"/>
      <c r="M12952" s="8"/>
      <c r="N12952" s="8"/>
    </row>
    <row r="12953" spans="1:14" ht="21" customHeight="1" x14ac:dyDescent="0.5">
      <c r="A12953" s="50"/>
      <c r="B12953" s="8"/>
      <c r="C12953" s="49"/>
      <c r="D12953" s="8"/>
      <c r="E12953" s="8"/>
      <c r="F12953" s="8"/>
      <c r="G12953" s="8"/>
      <c r="H12953" s="15"/>
      <c r="I12953" s="27"/>
      <c r="K12953" s="27"/>
      <c r="L12953" s="8"/>
      <c r="M12953" s="8"/>
      <c r="N12953" s="8"/>
    </row>
    <row r="12954" spans="1:14" ht="21" customHeight="1" x14ac:dyDescent="0.5">
      <c r="A12954" s="50"/>
      <c r="B12954" s="8"/>
      <c r="C12954" s="49"/>
      <c r="D12954" s="8"/>
      <c r="E12954" s="8"/>
      <c r="F12954" s="8"/>
      <c r="G12954" s="8"/>
      <c r="H12954" s="15"/>
      <c r="I12954" s="27"/>
      <c r="K12954" s="27"/>
      <c r="L12954" s="8"/>
      <c r="M12954" s="8"/>
      <c r="N12954" s="8"/>
    </row>
    <row r="12955" spans="1:14" ht="21" customHeight="1" x14ac:dyDescent="0.5">
      <c r="A12955" s="50"/>
      <c r="B12955" s="8"/>
      <c r="C12955" s="49"/>
      <c r="D12955" s="8"/>
      <c r="E12955" s="8"/>
      <c r="F12955" s="8"/>
      <c r="G12955" s="8"/>
      <c r="H12955" s="15"/>
      <c r="I12955" s="27"/>
      <c r="K12955" s="27"/>
      <c r="L12955" s="8"/>
      <c r="M12955" s="8"/>
      <c r="N12955" s="8"/>
    </row>
    <row r="12956" spans="1:14" ht="21" customHeight="1" x14ac:dyDescent="0.5">
      <c r="A12956" s="50"/>
      <c r="B12956" s="8"/>
      <c r="C12956" s="49"/>
      <c r="D12956" s="8"/>
      <c r="E12956" s="8"/>
      <c r="F12956" s="8"/>
      <c r="G12956" s="8"/>
      <c r="H12956" s="15"/>
      <c r="I12956" s="27"/>
      <c r="K12956" s="27"/>
      <c r="L12956" s="8"/>
      <c r="M12956" s="8"/>
      <c r="N12956" s="8"/>
    </row>
    <row r="12957" spans="1:14" ht="21" customHeight="1" x14ac:dyDescent="0.5">
      <c r="A12957" s="50"/>
      <c r="B12957" s="8"/>
      <c r="C12957" s="49"/>
      <c r="D12957" s="8"/>
      <c r="E12957" s="8"/>
      <c r="F12957" s="8"/>
      <c r="G12957" s="8"/>
      <c r="H12957" s="15"/>
      <c r="I12957" s="27"/>
      <c r="K12957" s="27"/>
      <c r="L12957" s="8"/>
      <c r="M12957" s="8"/>
      <c r="N12957" s="8"/>
    </row>
    <row r="12958" spans="1:14" ht="21" customHeight="1" x14ac:dyDescent="0.5">
      <c r="A12958" s="50"/>
      <c r="B12958" s="8"/>
      <c r="C12958" s="49"/>
      <c r="D12958" s="8"/>
      <c r="E12958" s="8"/>
      <c r="F12958" s="8"/>
      <c r="G12958" s="8"/>
      <c r="H12958" s="15"/>
      <c r="I12958" s="27"/>
      <c r="K12958" s="27"/>
      <c r="L12958" s="8"/>
      <c r="M12958" s="8"/>
      <c r="N12958" s="8"/>
    </row>
    <row r="12959" spans="1:14" ht="21" customHeight="1" x14ac:dyDescent="0.5">
      <c r="A12959" s="50"/>
      <c r="B12959" s="8"/>
      <c r="C12959" s="49"/>
      <c r="D12959" s="8"/>
      <c r="E12959" s="8"/>
      <c r="F12959" s="8"/>
      <c r="G12959" s="8"/>
      <c r="H12959" s="15"/>
      <c r="I12959" s="27"/>
      <c r="K12959" s="27"/>
      <c r="L12959" s="8"/>
      <c r="M12959" s="8"/>
      <c r="N12959" s="8"/>
    </row>
    <row r="12960" spans="1:14" ht="21" customHeight="1" x14ac:dyDescent="0.5">
      <c r="A12960" s="50"/>
      <c r="B12960" s="8"/>
      <c r="C12960" s="49"/>
      <c r="D12960" s="8"/>
      <c r="E12960" s="8"/>
      <c r="F12960" s="8"/>
      <c r="G12960" s="8"/>
      <c r="H12960" s="15"/>
      <c r="I12960" s="27"/>
      <c r="K12960" s="27"/>
      <c r="L12960" s="8"/>
      <c r="M12960" s="8"/>
      <c r="N12960" s="8"/>
    </row>
    <row r="12961" spans="1:14" ht="21" customHeight="1" x14ac:dyDescent="0.5">
      <c r="A12961" s="50"/>
      <c r="B12961" s="8"/>
      <c r="C12961" s="49"/>
      <c r="D12961" s="8"/>
      <c r="E12961" s="8"/>
      <c r="F12961" s="8"/>
      <c r="G12961" s="8"/>
      <c r="H12961" s="15"/>
      <c r="I12961" s="27"/>
      <c r="K12961" s="27"/>
      <c r="L12961" s="8"/>
      <c r="M12961" s="8"/>
      <c r="N12961" s="8"/>
    </row>
    <row r="12962" spans="1:14" ht="21" customHeight="1" x14ac:dyDescent="0.5">
      <c r="A12962" s="50"/>
      <c r="B12962" s="8"/>
      <c r="C12962" s="49"/>
      <c r="D12962" s="8"/>
      <c r="E12962" s="8"/>
      <c r="F12962" s="8"/>
      <c r="G12962" s="8"/>
      <c r="H12962" s="15"/>
      <c r="I12962" s="27"/>
      <c r="K12962" s="27"/>
      <c r="L12962" s="8"/>
      <c r="M12962" s="8"/>
      <c r="N12962" s="8"/>
    </row>
    <row r="12963" spans="1:14" ht="21" customHeight="1" x14ac:dyDescent="0.5">
      <c r="A12963" s="50"/>
      <c r="B12963" s="8"/>
      <c r="C12963" s="49"/>
      <c r="D12963" s="8"/>
      <c r="E12963" s="8"/>
      <c r="F12963" s="8"/>
      <c r="G12963" s="8"/>
      <c r="H12963" s="15"/>
      <c r="I12963" s="27"/>
      <c r="K12963" s="27"/>
      <c r="L12963" s="8"/>
      <c r="M12963" s="8"/>
      <c r="N12963" s="8"/>
    </row>
    <row r="12964" spans="1:14" ht="21" customHeight="1" x14ac:dyDescent="0.5">
      <c r="A12964" s="50"/>
      <c r="B12964" s="8"/>
      <c r="C12964" s="49"/>
      <c r="D12964" s="8"/>
      <c r="E12964" s="8"/>
      <c r="F12964" s="8"/>
      <c r="G12964" s="8"/>
      <c r="H12964" s="15"/>
      <c r="I12964" s="27"/>
      <c r="K12964" s="27"/>
      <c r="L12964" s="8"/>
      <c r="M12964" s="8"/>
      <c r="N12964" s="8"/>
    </row>
    <row r="12965" spans="1:14" ht="21" customHeight="1" x14ac:dyDescent="0.5">
      <c r="A12965" s="50"/>
      <c r="B12965" s="8"/>
      <c r="C12965" s="49"/>
      <c r="D12965" s="8"/>
      <c r="E12965" s="8"/>
      <c r="F12965" s="8"/>
      <c r="G12965" s="8"/>
      <c r="H12965" s="15"/>
      <c r="I12965" s="27"/>
      <c r="K12965" s="27"/>
      <c r="L12965" s="8"/>
      <c r="M12965" s="8"/>
      <c r="N12965" s="8"/>
    </row>
    <row r="12966" spans="1:14" ht="21" customHeight="1" x14ac:dyDescent="0.5">
      <c r="A12966" s="50"/>
      <c r="B12966" s="8"/>
      <c r="C12966" s="49"/>
      <c r="D12966" s="8"/>
      <c r="E12966" s="8"/>
      <c r="F12966" s="8"/>
      <c r="G12966" s="8"/>
      <c r="H12966" s="15"/>
      <c r="I12966" s="27"/>
      <c r="K12966" s="27"/>
      <c r="L12966" s="8"/>
      <c r="M12966" s="8"/>
      <c r="N12966" s="8"/>
    </row>
    <row r="12967" spans="1:14" ht="21" customHeight="1" x14ac:dyDescent="0.5">
      <c r="A12967" s="50"/>
      <c r="B12967" s="8"/>
      <c r="C12967" s="49"/>
      <c r="D12967" s="8"/>
      <c r="E12967" s="8"/>
      <c r="F12967" s="8"/>
      <c r="G12967" s="8"/>
      <c r="H12967" s="15"/>
      <c r="I12967" s="27"/>
      <c r="K12967" s="27"/>
      <c r="L12967" s="8"/>
      <c r="M12967" s="8"/>
      <c r="N12967" s="8"/>
    </row>
    <row r="12968" spans="1:14" ht="21" customHeight="1" x14ac:dyDescent="0.5">
      <c r="A12968" s="50"/>
      <c r="B12968" s="8"/>
      <c r="C12968" s="49"/>
      <c r="D12968" s="8"/>
      <c r="E12968" s="8"/>
      <c r="F12968" s="8"/>
      <c r="G12968" s="8"/>
      <c r="H12968" s="15"/>
      <c r="I12968" s="27"/>
      <c r="K12968" s="27"/>
      <c r="L12968" s="8"/>
      <c r="M12968" s="8"/>
      <c r="N12968" s="8"/>
    </row>
    <row r="12969" spans="1:14" ht="21" customHeight="1" x14ac:dyDescent="0.5">
      <c r="A12969" s="50"/>
      <c r="B12969" s="8"/>
      <c r="C12969" s="49"/>
      <c r="D12969" s="8"/>
      <c r="E12969" s="8"/>
      <c r="F12969" s="8"/>
      <c r="G12969" s="8"/>
      <c r="H12969" s="15"/>
      <c r="I12969" s="27"/>
      <c r="K12969" s="27"/>
      <c r="L12969" s="8"/>
      <c r="M12969" s="8"/>
      <c r="N12969" s="8"/>
    </row>
    <row r="12970" spans="1:14" ht="21" customHeight="1" x14ac:dyDescent="0.5">
      <c r="A12970" s="50"/>
      <c r="B12970" s="8"/>
      <c r="C12970" s="49"/>
      <c r="D12970" s="8"/>
      <c r="E12970" s="8"/>
      <c r="F12970" s="8"/>
      <c r="G12970" s="8"/>
      <c r="H12970" s="15"/>
      <c r="I12970" s="27"/>
      <c r="K12970" s="27"/>
      <c r="L12970" s="8"/>
      <c r="M12970" s="8"/>
      <c r="N12970" s="8"/>
    </row>
    <row r="12971" spans="1:14" ht="21" customHeight="1" x14ac:dyDescent="0.5">
      <c r="A12971" s="50"/>
      <c r="B12971" s="8"/>
      <c r="C12971" s="49"/>
      <c r="D12971" s="8"/>
      <c r="E12971" s="8"/>
      <c r="F12971" s="8"/>
      <c r="G12971" s="8"/>
      <c r="H12971" s="15"/>
      <c r="I12971" s="27"/>
      <c r="K12971" s="27"/>
      <c r="L12971" s="8"/>
      <c r="M12971" s="8"/>
      <c r="N12971" s="8"/>
    </row>
    <row r="12972" spans="1:14" ht="21" customHeight="1" x14ac:dyDescent="0.5">
      <c r="A12972" s="50"/>
      <c r="B12972" s="8"/>
      <c r="C12972" s="49"/>
      <c r="D12972" s="8"/>
      <c r="E12972" s="8"/>
      <c r="F12972" s="8"/>
      <c r="G12972" s="8"/>
      <c r="H12972" s="15"/>
      <c r="I12972" s="27"/>
      <c r="K12972" s="27"/>
      <c r="L12972" s="8"/>
      <c r="M12972" s="8"/>
      <c r="N12972" s="8"/>
    </row>
    <row r="12973" spans="1:14" ht="21" customHeight="1" x14ac:dyDescent="0.5">
      <c r="A12973" s="50"/>
      <c r="B12973" s="8"/>
      <c r="C12973" s="49"/>
      <c r="D12973" s="8"/>
      <c r="E12973" s="8"/>
      <c r="F12973" s="8"/>
      <c r="G12973" s="8"/>
      <c r="H12973" s="15"/>
      <c r="I12973" s="27"/>
      <c r="K12973" s="27"/>
      <c r="L12973" s="8"/>
      <c r="M12973" s="8"/>
      <c r="N12973" s="8"/>
    </row>
    <row r="12974" spans="1:14" ht="21" customHeight="1" x14ac:dyDescent="0.5">
      <c r="A12974" s="50"/>
      <c r="B12974" s="8"/>
      <c r="C12974" s="49"/>
      <c r="D12974" s="8"/>
      <c r="E12974" s="8"/>
      <c r="F12974" s="8"/>
      <c r="G12974" s="8"/>
      <c r="H12974" s="15"/>
      <c r="I12974" s="27"/>
      <c r="K12974" s="27"/>
      <c r="L12974" s="8"/>
      <c r="M12974" s="8"/>
      <c r="N12974" s="8"/>
    </row>
    <row r="12975" spans="1:14" ht="21" customHeight="1" x14ac:dyDescent="0.5">
      <c r="A12975" s="50"/>
      <c r="B12975" s="8"/>
      <c r="C12975" s="49"/>
      <c r="D12975" s="8"/>
      <c r="E12975" s="8"/>
      <c r="F12975" s="8"/>
      <c r="G12975" s="8"/>
      <c r="H12975" s="15"/>
      <c r="I12975" s="27"/>
      <c r="K12975" s="27"/>
      <c r="L12975" s="8"/>
      <c r="M12975" s="8"/>
      <c r="N12975" s="8"/>
    </row>
    <row r="12976" spans="1:14" ht="21" customHeight="1" x14ac:dyDescent="0.5">
      <c r="A12976" s="50"/>
      <c r="B12976" s="8"/>
      <c r="C12976" s="49"/>
      <c r="D12976" s="8"/>
      <c r="E12976" s="8"/>
      <c r="F12976" s="8"/>
      <c r="G12976" s="8"/>
      <c r="H12976" s="15"/>
      <c r="I12976" s="27"/>
      <c r="K12976" s="27"/>
      <c r="L12976" s="8"/>
      <c r="M12976" s="8"/>
      <c r="N12976" s="8"/>
    </row>
    <row r="12977" spans="1:14" ht="21" customHeight="1" x14ac:dyDescent="0.5">
      <c r="A12977" s="50"/>
      <c r="B12977" s="8"/>
      <c r="C12977" s="49"/>
      <c r="D12977" s="8"/>
      <c r="E12977" s="8"/>
      <c r="F12977" s="8"/>
      <c r="G12977" s="8"/>
      <c r="H12977" s="15"/>
      <c r="I12977" s="27"/>
      <c r="K12977" s="27"/>
      <c r="L12977" s="8"/>
      <c r="M12977" s="8"/>
      <c r="N12977" s="8"/>
    </row>
    <row r="12978" spans="1:14" ht="21" customHeight="1" x14ac:dyDescent="0.5">
      <c r="A12978" s="50"/>
      <c r="B12978" s="8"/>
      <c r="C12978" s="49"/>
      <c r="D12978" s="8"/>
      <c r="E12978" s="8"/>
      <c r="F12978" s="8"/>
      <c r="G12978" s="8"/>
      <c r="H12978" s="15"/>
      <c r="I12978" s="27"/>
      <c r="K12978" s="27"/>
      <c r="L12978" s="8"/>
      <c r="M12978" s="8"/>
      <c r="N12978" s="8"/>
    </row>
    <row r="12979" spans="1:14" ht="21" customHeight="1" x14ac:dyDescent="0.5">
      <c r="A12979" s="50"/>
      <c r="B12979" s="8"/>
      <c r="C12979" s="49"/>
      <c r="D12979" s="8"/>
      <c r="E12979" s="8"/>
      <c r="F12979" s="8"/>
      <c r="G12979" s="8"/>
      <c r="H12979" s="15"/>
      <c r="I12979" s="27"/>
      <c r="K12979" s="27"/>
      <c r="L12979" s="8"/>
      <c r="M12979" s="8"/>
      <c r="N12979" s="8"/>
    </row>
    <row r="12980" spans="1:14" ht="21" customHeight="1" x14ac:dyDescent="0.5">
      <c r="A12980" s="50"/>
      <c r="B12980" s="8"/>
      <c r="C12980" s="49"/>
      <c r="D12980" s="8"/>
      <c r="E12980" s="8"/>
      <c r="F12980" s="8"/>
      <c r="G12980" s="8"/>
      <c r="H12980" s="15"/>
      <c r="I12980" s="27"/>
      <c r="K12980" s="27"/>
      <c r="L12980" s="8"/>
      <c r="M12980" s="8"/>
      <c r="N12980" s="8"/>
    </row>
    <row r="12981" spans="1:14" ht="21" customHeight="1" x14ac:dyDescent="0.5">
      <c r="A12981" s="50"/>
      <c r="B12981" s="8"/>
      <c r="C12981" s="49"/>
      <c r="D12981" s="8"/>
      <c r="E12981" s="8"/>
      <c r="F12981" s="8"/>
      <c r="G12981" s="8"/>
      <c r="H12981" s="15"/>
      <c r="I12981" s="27"/>
      <c r="K12981" s="27"/>
      <c r="L12981" s="8"/>
      <c r="M12981" s="8"/>
      <c r="N12981" s="8"/>
    </row>
    <row r="12982" spans="1:14" ht="21" customHeight="1" x14ac:dyDescent="0.5">
      <c r="A12982" s="50"/>
      <c r="B12982" s="8"/>
      <c r="C12982" s="49"/>
      <c r="D12982" s="8"/>
      <c r="E12982" s="8"/>
      <c r="F12982" s="8"/>
      <c r="G12982" s="8"/>
      <c r="H12982" s="15"/>
      <c r="I12982" s="27"/>
      <c r="K12982" s="27"/>
      <c r="L12982" s="8"/>
      <c r="M12982" s="8"/>
      <c r="N12982" s="8"/>
    </row>
    <row r="12983" spans="1:14" ht="21" customHeight="1" x14ac:dyDescent="0.5">
      <c r="A12983" s="50"/>
      <c r="B12983" s="8"/>
      <c r="C12983" s="49"/>
      <c r="D12983" s="8"/>
      <c r="E12983" s="8"/>
      <c r="F12983" s="8"/>
      <c r="G12983" s="8"/>
      <c r="H12983" s="15"/>
      <c r="I12983" s="27"/>
      <c r="K12983" s="27"/>
      <c r="L12983" s="8"/>
      <c r="M12983" s="8"/>
      <c r="N12983" s="8"/>
    </row>
    <row r="12984" spans="1:14" ht="21" customHeight="1" x14ac:dyDescent="0.5">
      <c r="A12984" s="50"/>
      <c r="B12984" s="8"/>
      <c r="C12984" s="49"/>
      <c r="D12984" s="8"/>
      <c r="E12984" s="8"/>
      <c r="F12984" s="8"/>
      <c r="G12984" s="8"/>
      <c r="H12984" s="15"/>
      <c r="I12984" s="27"/>
      <c r="K12984" s="27"/>
      <c r="L12984" s="8"/>
      <c r="M12984" s="8"/>
      <c r="N12984" s="8"/>
    </row>
    <row r="12985" spans="1:14" ht="21" customHeight="1" x14ac:dyDescent="0.5">
      <c r="A12985" s="50"/>
      <c r="B12985" s="8"/>
      <c r="C12985" s="49"/>
      <c r="D12985" s="8"/>
      <c r="E12985" s="8"/>
      <c r="F12985" s="8"/>
      <c r="G12985" s="8"/>
      <c r="H12985" s="15"/>
      <c r="I12985" s="27"/>
      <c r="K12985" s="27"/>
      <c r="L12985" s="8"/>
      <c r="M12985" s="8"/>
      <c r="N12985" s="8"/>
    </row>
    <row r="12986" spans="1:14" ht="21" customHeight="1" x14ac:dyDescent="0.5">
      <c r="A12986" s="50"/>
      <c r="B12986" s="8"/>
      <c r="C12986" s="49"/>
      <c r="D12986" s="8"/>
      <c r="E12986" s="8"/>
      <c r="F12986" s="8"/>
      <c r="G12986" s="8"/>
      <c r="H12986" s="15"/>
      <c r="I12986" s="27"/>
      <c r="K12986" s="27"/>
      <c r="L12986" s="8"/>
      <c r="M12986" s="8"/>
      <c r="N12986" s="8"/>
    </row>
    <row r="12987" spans="1:14" ht="21" customHeight="1" x14ac:dyDescent="0.5">
      <c r="A12987" s="50"/>
      <c r="B12987" s="8"/>
      <c r="C12987" s="49"/>
      <c r="D12987" s="8"/>
      <c r="E12987" s="8"/>
      <c r="F12987" s="8"/>
      <c r="G12987" s="8"/>
      <c r="H12987" s="15"/>
      <c r="I12987" s="27"/>
      <c r="K12987" s="27"/>
      <c r="L12987" s="8"/>
      <c r="M12987" s="8"/>
      <c r="N12987" s="8"/>
    </row>
    <row r="12988" spans="1:14" ht="21" customHeight="1" x14ac:dyDescent="0.5">
      <c r="A12988" s="50"/>
      <c r="B12988" s="8"/>
      <c r="C12988" s="49"/>
      <c r="D12988" s="8"/>
      <c r="E12988" s="8"/>
      <c r="F12988" s="8"/>
      <c r="G12988" s="8"/>
      <c r="H12988" s="15"/>
      <c r="I12988" s="27"/>
      <c r="K12988" s="27"/>
      <c r="L12988" s="8"/>
      <c r="M12988" s="8"/>
      <c r="N12988" s="8"/>
    </row>
    <row r="12989" spans="1:14" ht="21" customHeight="1" x14ac:dyDescent="0.5">
      <c r="A12989" s="50"/>
      <c r="B12989" s="8"/>
      <c r="C12989" s="49"/>
      <c r="D12989" s="8"/>
      <c r="E12989" s="8"/>
      <c r="F12989" s="8"/>
      <c r="G12989" s="8"/>
      <c r="H12989" s="15"/>
      <c r="I12989" s="27"/>
      <c r="K12989" s="27"/>
      <c r="L12989" s="8"/>
      <c r="M12989" s="8"/>
      <c r="N12989" s="8"/>
    </row>
    <row r="12990" spans="1:14" ht="21" customHeight="1" x14ac:dyDescent="0.5">
      <c r="A12990" s="50"/>
      <c r="B12990" s="8"/>
      <c r="C12990" s="49"/>
      <c r="D12990" s="8"/>
      <c r="E12990" s="8"/>
      <c r="F12990" s="8"/>
      <c r="G12990" s="8"/>
      <c r="H12990" s="15"/>
      <c r="I12990" s="27"/>
      <c r="K12990" s="27"/>
      <c r="L12990" s="8"/>
      <c r="M12990" s="8"/>
      <c r="N12990" s="8"/>
    </row>
    <row r="12991" spans="1:14" ht="21" customHeight="1" x14ac:dyDescent="0.5">
      <c r="A12991" s="50"/>
      <c r="B12991" s="8"/>
      <c r="C12991" s="49"/>
      <c r="D12991" s="8"/>
      <c r="E12991" s="8"/>
      <c r="F12991" s="8"/>
      <c r="G12991" s="8"/>
      <c r="H12991" s="15"/>
      <c r="I12991" s="27"/>
      <c r="K12991" s="27"/>
      <c r="L12991" s="8"/>
      <c r="M12991" s="8"/>
      <c r="N12991" s="8"/>
    </row>
    <row r="12992" spans="1:14" ht="21" customHeight="1" x14ac:dyDescent="0.5">
      <c r="A12992" s="50"/>
      <c r="B12992" s="8"/>
      <c r="C12992" s="49"/>
      <c r="D12992" s="8"/>
      <c r="E12992" s="8"/>
      <c r="F12992" s="8"/>
      <c r="G12992" s="8"/>
      <c r="H12992" s="15"/>
      <c r="I12992" s="27"/>
      <c r="K12992" s="27"/>
      <c r="L12992" s="8"/>
      <c r="M12992" s="8"/>
      <c r="N12992" s="8"/>
    </row>
    <row r="12993" spans="1:14" ht="21" customHeight="1" x14ac:dyDescent="0.5">
      <c r="A12993" s="50"/>
      <c r="B12993" s="8"/>
      <c r="C12993" s="49"/>
      <c r="D12993" s="8"/>
      <c r="E12993" s="8"/>
      <c r="F12993" s="8"/>
      <c r="G12993" s="8"/>
      <c r="H12993" s="15"/>
      <c r="I12993" s="27"/>
      <c r="K12993" s="27"/>
      <c r="L12993" s="8"/>
      <c r="M12993" s="8"/>
      <c r="N12993" s="8"/>
    </row>
    <row r="12994" spans="1:14" ht="21" customHeight="1" x14ac:dyDescent="0.5">
      <c r="A12994" s="50"/>
      <c r="B12994" s="8"/>
      <c r="C12994" s="49"/>
      <c r="D12994" s="8"/>
      <c r="E12994" s="8"/>
      <c r="F12994" s="8"/>
      <c r="G12994" s="8"/>
      <c r="H12994" s="15"/>
      <c r="I12994" s="27"/>
      <c r="K12994" s="27"/>
      <c r="L12994" s="8"/>
      <c r="M12994" s="8"/>
      <c r="N12994" s="8"/>
    </row>
    <row r="12995" spans="1:14" ht="21" customHeight="1" x14ac:dyDescent="0.5">
      <c r="A12995" s="50"/>
      <c r="B12995" s="8"/>
      <c r="C12995" s="49"/>
      <c r="D12995" s="8"/>
      <c r="E12995" s="8"/>
      <c r="F12995" s="8"/>
      <c r="G12995" s="8"/>
      <c r="H12995" s="15"/>
      <c r="I12995" s="27"/>
      <c r="K12995" s="27"/>
      <c r="L12995" s="8"/>
      <c r="M12995" s="8"/>
      <c r="N12995" s="8"/>
    </row>
    <row r="12996" spans="1:14" ht="21" customHeight="1" x14ac:dyDescent="0.5">
      <c r="A12996" s="50"/>
      <c r="B12996" s="8"/>
      <c r="C12996" s="49"/>
      <c r="D12996" s="8"/>
      <c r="E12996" s="8"/>
      <c r="F12996" s="8"/>
      <c r="G12996" s="8"/>
      <c r="H12996" s="15"/>
      <c r="I12996" s="27"/>
      <c r="K12996" s="27"/>
      <c r="L12996" s="8"/>
      <c r="M12996" s="8"/>
      <c r="N12996" s="8"/>
    </row>
    <row r="12997" spans="1:14" ht="21" customHeight="1" x14ac:dyDescent="0.5">
      <c r="A12997" s="50"/>
      <c r="B12997" s="8"/>
      <c r="C12997" s="49"/>
      <c r="D12997" s="8"/>
      <c r="E12997" s="8"/>
      <c r="F12997" s="8"/>
      <c r="G12997" s="8"/>
      <c r="H12997" s="15"/>
      <c r="I12997" s="27"/>
      <c r="K12997" s="27"/>
      <c r="L12997" s="8"/>
      <c r="M12997" s="8"/>
      <c r="N12997" s="8"/>
    </row>
    <row r="12998" spans="1:14" ht="21" customHeight="1" x14ac:dyDescent="0.5">
      <c r="A12998" s="50"/>
      <c r="B12998" s="8"/>
      <c r="C12998" s="49"/>
      <c r="D12998" s="8"/>
      <c r="E12998" s="8"/>
      <c r="F12998" s="8"/>
      <c r="G12998" s="8"/>
      <c r="H12998" s="15"/>
      <c r="I12998" s="27"/>
      <c r="K12998" s="27"/>
      <c r="L12998" s="8"/>
      <c r="M12998" s="8"/>
      <c r="N12998" s="8"/>
    </row>
    <row r="12999" spans="1:14" ht="21" customHeight="1" x14ac:dyDescent="0.5">
      <c r="A12999" s="50"/>
      <c r="B12999" s="8"/>
      <c r="C12999" s="49"/>
      <c r="D12999" s="8"/>
      <c r="E12999" s="8"/>
      <c r="F12999" s="8"/>
      <c r="G12999" s="8"/>
      <c r="H12999" s="15"/>
      <c r="I12999" s="27"/>
      <c r="K12999" s="27"/>
      <c r="L12999" s="8"/>
      <c r="M12999" s="8"/>
      <c r="N12999" s="8"/>
    </row>
    <row r="13000" spans="1:14" ht="21" customHeight="1" x14ac:dyDescent="0.5">
      <c r="A13000" s="50"/>
      <c r="B13000" s="8"/>
      <c r="C13000" s="49"/>
      <c r="D13000" s="8"/>
      <c r="E13000" s="8"/>
      <c r="F13000" s="8"/>
      <c r="G13000" s="8"/>
      <c r="H13000" s="15"/>
      <c r="I13000" s="27"/>
      <c r="K13000" s="27"/>
      <c r="L13000" s="8"/>
      <c r="M13000" s="8"/>
      <c r="N13000" s="8"/>
    </row>
    <row r="13001" spans="1:14" ht="21" customHeight="1" x14ac:dyDescent="0.5">
      <c r="A13001" s="50"/>
      <c r="B13001" s="8"/>
      <c r="C13001" s="49"/>
      <c r="D13001" s="8"/>
      <c r="E13001" s="8"/>
      <c r="F13001" s="8"/>
      <c r="G13001" s="8"/>
      <c r="H13001" s="15"/>
      <c r="I13001" s="27"/>
      <c r="K13001" s="27"/>
      <c r="L13001" s="8"/>
      <c r="M13001" s="8"/>
      <c r="N13001" s="8"/>
    </row>
    <row r="13002" spans="1:14" ht="21" customHeight="1" x14ac:dyDescent="0.5">
      <c r="A13002" s="50"/>
      <c r="B13002" s="8"/>
      <c r="C13002" s="49"/>
      <c r="D13002" s="8"/>
      <c r="E13002" s="8"/>
      <c r="F13002" s="8"/>
      <c r="G13002" s="8"/>
      <c r="H13002" s="15"/>
      <c r="I13002" s="27"/>
      <c r="K13002" s="27"/>
      <c r="L13002" s="8"/>
      <c r="M13002" s="8"/>
      <c r="N13002" s="8"/>
    </row>
    <row r="13003" spans="1:14" ht="21" customHeight="1" x14ac:dyDescent="0.5">
      <c r="A13003" s="50"/>
      <c r="B13003" s="8"/>
      <c r="C13003" s="49"/>
      <c r="D13003" s="8"/>
      <c r="E13003" s="8"/>
      <c r="F13003" s="8"/>
      <c r="G13003" s="8"/>
      <c r="H13003" s="15"/>
      <c r="I13003" s="27"/>
      <c r="K13003" s="27"/>
      <c r="L13003" s="8"/>
      <c r="M13003" s="8"/>
      <c r="N13003" s="8"/>
    </row>
    <row r="13004" spans="1:14" ht="21" customHeight="1" x14ac:dyDescent="0.5">
      <c r="A13004" s="50"/>
      <c r="B13004" s="8"/>
      <c r="C13004" s="49"/>
      <c r="D13004" s="8"/>
      <c r="E13004" s="8"/>
      <c r="F13004" s="8"/>
      <c r="G13004" s="8"/>
      <c r="H13004" s="15"/>
      <c r="I13004" s="27"/>
      <c r="K13004" s="27"/>
      <c r="L13004" s="8"/>
      <c r="M13004" s="8"/>
      <c r="N13004" s="8"/>
    </row>
    <row r="13005" spans="1:14" ht="21" customHeight="1" x14ac:dyDescent="0.5">
      <c r="A13005" s="50"/>
      <c r="B13005" s="8"/>
      <c r="C13005" s="49"/>
      <c r="D13005" s="8"/>
      <c r="E13005" s="8"/>
      <c r="F13005" s="8"/>
      <c r="G13005" s="8"/>
      <c r="H13005" s="15"/>
      <c r="I13005" s="27"/>
      <c r="K13005" s="27"/>
      <c r="L13005" s="8"/>
      <c r="M13005" s="8"/>
      <c r="N13005" s="8"/>
    </row>
    <row r="13006" spans="1:14" ht="21" customHeight="1" x14ac:dyDescent="0.5">
      <c r="A13006" s="50"/>
      <c r="B13006" s="8"/>
      <c r="C13006" s="49"/>
      <c r="D13006" s="8"/>
      <c r="E13006" s="8"/>
      <c r="F13006" s="8"/>
      <c r="G13006" s="8"/>
      <c r="H13006" s="15"/>
      <c r="I13006" s="27"/>
      <c r="K13006" s="27"/>
      <c r="L13006" s="8"/>
      <c r="M13006" s="8"/>
      <c r="N13006" s="8"/>
    </row>
    <row r="13007" spans="1:14" ht="21" customHeight="1" x14ac:dyDescent="0.5">
      <c r="A13007" s="50"/>
      <c r="B13007" s="8"/>
      <c r="C13007" s="49"/>
      <c r="D13007" s="8"/>
      <c r="E13007" s="8"/>
      <c r="F13007" s="8"/>
      <c r="G13007" s="8"/>
      <c r="H13007" s="15"/>
      <c r="I13007" s="27"/>
      <c r="K13007" s="27"/>
      <c r="L13007" s="8"/>
      <c r="M13007" s="8"/>
      <c r="N13007" s="8"/>
    </row>
    <row r="13008" spans="1:14" ht="21" customHeight="1" x14ac:dyDescent="0.5">
      <c r="A13008" s="50"/>
      <c r="B13008" s="8"/>
      <c r="C13008" s="49"/>
      <c r="D13008" s="8"/>
      <c r="E13008" s="8"/>
      <c r="F13008" s="8"/>
      <c r="G13008" s="8"/>
      <c r="H13008" s="15"/>
      <c r="I13008" s="27"/>
      <c r="K13008" s="27"/>
      <c r="L13008" s="8"/>
      <c r="M13008" s="8"/>
      <c r="N13008" s="8"/>
    </row>
    <row r="13009" spans="1:14" ht="21" customHeight="1" x14ac:dyDescent="0.5">
      <c r="A13009" s="50"/>
      <c r="B13009" s="8"/>
      <c r="C13009" s="49"/>
      <c r="D13009" s="8"/>
      <c r="E13009" s="8"/>
      <c r="F13009" s="8"/>
      <c r="G13009" s="8"/>
      <c r="H13009" s="15"/>
      <c r="I13009" s="27"/>
      <c r="K13009" s="27"/>
      <c r="L13009" s="8"/>
      <c r="M13009" s="8"/>
      <c r="N13009" s="8"/>
    </row>
    <row r="13010" spans="1:14" ht="21" customHeight="1" x14ac:dyDescent="0.5">
      <c r="A13010" s="50"/>
      <c r="B13010" s="8"/>
      <c r="C13010" s="49"/>
      <c r="D13010" s="8"/>
      <c r="E13010" s="8"/>
      <c r="F13010" s="8"/>
      <c r="G13010" s="8"/>
      <c r="H13010" s="15"/>
      <c r="I13010" s="27"/>
      <c r="K13010" s="27"/>
      <c r="L13010" s="8"/>
      <c r="M13010" s="8"/>
      <c r="N13010" s="8"/>
    </row>
    <row r="13011" spans="1:14" ht="21" customHeight="1" x14ac:dyDescent="0.5">
      <c r="A13011" s="50"/>
      <c r="B13011" s="8"/>
      <c r="C13011" s="49"/>
      <c r="D13011" s="8"/>
      <c r="E13011" s="8"/>
      <c r="F13011" s="8"/>
      <c r="G13011" s="8"/>
      <c r="H13011" s="15"/>
      <c r="I13011" s="27"/>
      <c r="K13011" s="27"/>
      <c r="L13011" s="8"/>
      <c r="M13011" s="8"/>
      <c r="N13011" s="8"/>
    </row>
    <row r="13012" spans="1:14" ht="21" customHeight="1" x14ac:dyDescent="0.5">
      <c r="A13012" s="50"/>
      <c r="B13012" s="8"/>
      <c r="C13012" s="49"/>
      <c r="D13012" s="8"/>
      <c r="E13012" s="8"/>
      <c r="F13012" s="8"/>
      <c r="G13012" s="8"/>
      <c r="H13012" s="15"/>
      <c r="I13012" s="27"/>
      <c r="K13012" s="27"/>
      <c r="L13012" s="8"/>
      <c r="M13012" s="8"/>
      <c r="N13012" s="8"/>
    </row>
    <row r="13013" spans="1:14" ht="21" customHeight="1" x14ac:dyDescent="0.5">
      <c r="A13013" s="50"/>
      <c r="B13013" s="8"/>
      <c r="C13013" s="49"/>
      <c r="D13013" s="8"/>
      <c r="E13013" s="8"/>
      <c r="F13013" s="8"/>
      <c r="G13013" s="8"/>
      <c r="H13013" s="15"/>
      <c r="I13013" s="27"/>
      <c r="K13013" s="27"/>
      <c r="L13013" s="8"/>
      <c r="M13013" s="8"/>
      <c r="N13013" s="8"/>
    </row>
    <row r="13014" spans="1:14" ht="21" customHeight="1" x14ac:dyDescent="0.5">
      <c r="A13014" s="50"/>
      <c r="B13014" s="8"/>
      <c r="C13014" s="49"/>
      <c r="D13014" s="8"/>
      <c r="E13014" s="8"/>
      <c r="F13014" s="8"/>
      <c r="G13014" s="8"/>
      <c r="H13014" s="15"/>
      <c r="I13014" s="27"/>
      <c r="K13014" s="27"/>
      <c r="L13014" s="8"/>
      <c r="M13014" s="8"/>
      <c r="N13014" s="8"/>
    </row>
    <row r="13015" spans="1:14" ht="21" customHeight="1" x14ac:dyDescent="0.5">
      <c r="A13015" s="50"/>
      <c r="B13015" s="8"/>
      <c r="C13015" s="49"/>
      <c r="D13015" s="8"/>
      <c r="E13015" s="8"/>
      <c r="F13015" s="8"/>
      <c r="G13015" s="8"/>
      <c r="H13015" s="15"/>
      <c r="I13015" s="27"/>
      <c r="K13015" s="27"/>
      <c r="L13015" s="8"/>
      <c r="M13015" s="8"/>
      <c r="N13015" s="8"/>
    </row>
    <row r="13016" spans="1:14" ht="21" customHeight="1" x14ac:dyDescent="0.5">
      <c r="A13016" s="50"/>
      <c r="B13016" s="8"/>
      <c r="C13016" s="49"/>
      <c r="D13016" s="8"/>
      <c r="E13016" s="8"/>
      <c r="F13016" s="8"/>
      <c r="G13016" s="8"/>
      <c r="H13016" s="15"/>
      <c r="I13016" s="27"/>
      <c r="K13016" s="27"/>
      <c r="L13016" s="8"/>
      <c r="M13016" s="8"/>
      <c r="N13016" s="8"/>
    </row>
    <row r="13017" spans="1:14" ht="21" customHeight="1" x14ac:dyDescent="0.5">
      <c r="A13017" s="50"/>
      <c r="B13017" s="8"/>
      <c r="C13017" s="49"/>
      <c r="D13017" s="8"/>
      <c r="E13017" s="8"/>
      <c r="F13017" s="8"/>
      <c r="G13017" s="8"/>
      <c r="H13017" s="15"/>
      <c r="I13017" s="27"/>
      <c r="K13017" s="27"/>
      <c r="L13017" s="8"/>
      <c r="M13017" s="8"/>
      <c r="N13017" s="8"/>
    </row>
    <row r="13018" spans="1:14" ht="21" customHeight="1" x14ac:dyDescent="0.5">
      <c r="A13018" s="50"/>
      <c r="B13018" s="8"/>
      <c r="C13018" s="49"/>
      <c r="D13018" s="8"/>
      <c r="E13018" s="8"/>
      <c r="F13018" s="8"/>
      <c r="G13018" s="8"/>
      <c r="H13018" s="15"/>
      <c r="I13018" s="27"/>
      <c r="K13018" s="27"/>
      <c r="L13018" s="8"/>
      <c r="M13018" s="8"/>
      <c r="N13018" s="8"/>
    </row>
    <row r="13019" spans="1:14" ht="21" customHeight="1" x14ac:dyDescent="0.5">
      <c r="A13019" s="50"/>
      <c r="B13019" s="8"/>
      <c r="C13019" s="49"/>
      <c r="D13019" s="8"/>
      <c r="E13019" s="8"/>
      <c r="F13019" s="8"/>
      <c r="G13019" s="8"/>
      <c r="H13019" s="15"/>
      <c r="I13019" s="27"/>
      <c r="K13019" s="27"/>
      <c r="L13019" s="8"/>
      <c r="M13019" s="8"/>
      <c r="N13019" s="8"/>
    </row>
    <row r="13020" spans="1:14" ht="21" customHeight="1" x14ac:dyDescent="0.5">
      <c r="A13020" s="50"/>
      <c r="B13020" s="8"/>
      <c r="C13020" s="49"/>
      <c r="D13020" s="8"/>
      <c r="E13020" s="8"/>
      <c r="F13020" s="8"/>
      <c r="G13020" s="8"/>
      <c r="H13020" s="15"/>
      <c r="I13020" s="27"/>
      <c r="K13020" s="27"/>
      <c r="L13020" s="8"/>
      <c r="M13020" s="8"/>
      <c r="N13020" s="8"/>
    </row>
    <row r="13021" spans="1:14" ht="21" customHeight="1" x14ac:dyDescent="0.5">
      <c r="A13021" s="50"/>
      <c r="B13021" s="8"/>
      <c r="C13021" s="49"/>
      <c r="D13021" s="8"/>
      <c r="E13021" s="8"/>
      <c r="F13021" s="8"/>
      <c r="G13021" s="8"/>
      <c r="H13021" s="15"/>
      <c r="I13021" s="27"/>
      <c r="K13021" s="27"/>
      <c r="L13021" s="8"/>
      <c r="M13021" s="8"/>
      <c r="N13021" s="8"/>
    </row>
    <row r="13022" spans="1:14" ht="21" customHeight="1" x14ac:dyDescent="0.5">
      <c r="A13022" s="50"/>
      <c r="B13022" s="8"/>
      <c r="C13022" s="49"/>
      <c r="D13022" s="8"/>
      <c r="E13022" s="8"/>
      <c r="F13022" s="8"/>
      <c r="G13022" s="8"/>
      <c r="H13022" s="15"/>
      <c r="I13022" s="27"/>
      <c r="K13022" s="27"/>
      <c r="L13022" s="8"/>
      <c r="M13022" s="8"/>
      <c r="N13022" s="8"/>
    </row>
    <row r="13023" spans="1:14" ht="21" customHeight="1" x14ac:dyDescent="0.5">
      <c r="A13023" s="50"/>
      <c r="B13023" s="8"/>
      <c r="C13023" s="49"/>
      <c r="D13023" s="8"/>
      <c r="E13023" s="8"/>
      <c r="F13023" s="8"/>
      <c r="G13023" s="8"/>
      <c r="H13023" s="15"/>
      <c r="I13023" s="27"/>
      <c r="K13023" s="27"/>
      <c r="L13023" s="8"/>
      <c r="M13023" s="8"/>
      <c r="N13023" s="8"/>
    </row>
    <row r="13024" spans="1:14" ht="21" customHeight="1" x14ac:dyDescent="0.5">
      <c r="A13024" s="50"/>
      <c r="B13024" s="8"/>
      <c r="C13024" s="49"/>
      <c r="D13024" s="8"/>
      <c r="E13024" s="8"/>
      <c r="F13024" s="8"/>
      <c r="G13024" s="8"/>
      <c r="H13024" s="15"/>
      <c r="I13024" s="27"/>
      <c r="K13024" s="27"/>
      <c r="L13024" s="8"/>
      <c r="M13024" s="8"/>
      <c r="N13024" s="8"/>
    </row>
    <row r="13025" spans="1:14" ht="21" customHeight="1" x14ac:dyDescent="0.5">
      <c r="A13025" s="50"/>
      <c r="B13025" s="8"/>
      <c r="C13025" s="49"/>
      <c r="D13025" s="8"/>
      <c r="E13025" s="8"/>
      <c r="F13025" s="8"/>
      <c r="G13025" s="8"/>
      <c r="H13025" s="15"/>
      <c r="I13025" s="27"/>
      <c r="K13025" s="27"/>
      <c r="L13025" s="8"/>
      <c r="M13025" s="8"/>
      <c r="N13025" s="8"/>
    </row>
    <row r="13026" spans="1:14" ht="21" customHeight="1" x14ac:dyDescent="0.5">
      <c r="A13026" s="50"/>
      <c r="B13026" s="8"/>
      <c r="C13026" s="49"/>
      <c r="D13026" s="8"/>
      <c r="E13026" s="8"/>
      <c r="F13026" s="8"/>
      <c r="G13026" s="8"/>
      <c r="H13026" s="15"/>
      <c r="I13026" s="27"/>
      <c r="K13026" s="27"/>
      <c r="L13026" s="8"/>
      <c r="M13026" s="8"/>
      <c r="N13026" s="8"/>
    </row>
    <row r="13027" spans="1:14" ht="21" customHeight="1" x14ac:dyDescent="0.5">
      <c r="A13027" s="50"/>
      <c r="B13027" s="8"/>
      <c r="C13027" s="49"/>
      <c r="D13027" s="8"/>
      <c r="E13027" s="8"/>
      <c r="F13027" s="8"/>
      <c r="G13027" s="8"/>
      <c r="H13027" s="15"/>
      <c r="I13027" s="27"/>
      <c r="K13027" s="27"/>
      <c r="L13027" s="8"/>
      <c r="M13027" s="8"/>
      <c r="N13027" s="8"/>
    </row>
    <row r="13028" spans="1:14" ht="21" customHeight="1" x14ac:dyDescent="0.5">
      <c r="A13028" s="50"/>
      <c r="B13028" s="8"/>
      <c r="C13028" s="49"/>
      <c r="D13028" s="8"/>
      <c r="E13028" s="8"/>
      <c r="F13028" s="8"/>
      <c r="G13028" s="8"/>
      <c r="H13028" s="15"/>
      <c r="I13028" s="27"/>
      <c r="K13028" s="27"/>
      <c r="L13028" s="8"/>
      <c r="M13028" s="8"/>
      <c r="N13028" s="8"/>
    </row>
    <row r="13029" spans="1:14" ht="21" customHeight="1" x14ac:dyDescent="0.5">
      <c r="A13029" s="50"/>
      <c r="B13029" s="8"/>
      <c r="C13029" s="49"/>
      <c r="D13029" s="8"/>
      <c r="E13029" s="8"/>
      <c r="F13029" s="8"/>
      <c r="G13029" s="8"/>
      <c r="H13029" s="15"/>
      <c r="I13029" s="27"/>
      <c r="K13029" s="27"/>
      <c r="L13029" s="8"/>
      <c r="M13029" s="8"/>
      <c r="N13029" s="8"/>
    </row>
    <row r="13030" spans="1:14" ht="21" customHeight="1" x14ac:dyDescent="0.5">
      <c r="A13030" s="50"/>
      <c r="B13030" s="8"/>
      <c r="C13030" s="49"/>
      <c r="D13030" s="8"/>
      <c r="E13030" s="8"/>
      <c r="F13030" s="8"/>
      <c r="G13030" s="8"/>
      <c r="H13030" s="15"/>
      <c r="I13030" s="27"/>
      <c r="K13030" s="27"/>
      <c r="L13030" s="8"/>
      <c r="M13030" s="8"/>
      <c r="N13030" s="8"/>
    </row>
    <row r="13031" spans="1:14" ht="21" customHeight="1" x14ac:dyDescent="0.5">
      <c r="A13031" s="50"/>
      <c r="B13031" s="8"/>
      <c r="C13031" s="49"/>
      <c r="D13031" s="8"/>
      <c r="E13031" s="8"/>
      <c r="F13031" s="8"/>
      <c r="G13031" s="8"/>
      <c r="H13031" s="15"/>
      <c r="I13031" s="27"/>
      <c r="K13031" s="27"/>
      <c r="L13031" s="8"/>
      <c r="M13031" s="8"/>
      <c r="N13031" s="8"/>
    </row>
    <row r="13032" spans="1:14" ht="21" customHeight="1" x14ac:dyDescent="0.5">
      <c r="A13032" s="50"/>
      <c r="B13032" s="8"/>
      <c r="C13032" s="49"/>
      <c r="D13032" s="8"/>
      <c r="E13032" s="8"/>
      <c r="F13032" s="8"/>
      <c r="G13032" s="8"/>
      <c r="H13032" s="15"/>
      <c r="I13032" s="27"/>
      <c r="K13032" s="27"/>
      <c r="L13032" s="8"/>
      <c r="M13032" s="8"/>
      <c r="N13032" s="8"/>
    </row>
    <row r="13033" spans="1:14" ht="21" customHeight="1" x14ac:dyDescent="0.5">
      <c r="A13033" s="50"/>
      <c r="B13033" s="8"/>
      <c r="C13033" s="49"/>
      <c r="D13033" s="8"/>
      <c r="E13033" s="8"/>
      <c r="F13033" s="8"/>
      <c r="G13033" s="8"/>
      <c r="H13033" s="15"/>
      <c r="I13033" s="27"/>
      <c r="K13033" s="27"/>
      <c r="L13033" s="8"/>
      <c r="M13033" s="8"/>
      <c r="N13033" s="8"/>
    </row>
    <row r="13034" spans="1:14" ht="21" customHeight="1" x14ac:dyDescent="0.5">
      <c r="A13034" s="50"/>
      <c r="B13034" s="8"/>
      <c r="C13034" s="49"/>
      <c r="D13034" s="8"/>
      <c r="E13034" s="8"/>
      <c r="F13034" s="8"/>
      <c r="G13034" s="8"/>
      <c r="H13034" s="15"/>
      <c r="I13034" s="27"/>
      <c r="K13034" s="27"/>
      <c r="L13034" s="8"/>
      <c r="M13034" s="8"/>
      <c r="N13034" s="8"/>
    </row>
    <row r="13035" spans="1:14" ht="21" customHeight="1" x14ac:dyDescent="0.5">
      <c r="A13035" s="50"/>
      <c r="B13035" s="8"/>
      <c r="C13035" s="49"/>
      <c r="D13035" s="8"/>
      <c r="E13035" s="8"/>
      <c r="F13035" s="8"/>
      <c r="G13035" s="8"/>
      <c r="H13035" s="15"/>
      <c r="I13035" s="27"/>
      <c r="K13035" s="27"/>
      <c r="L13035" s="8"/>
      <c r="M13035" s="8"/>
      <c r="N13035" s="8"/>
    </row>
    <row r="13036" spans="1:14" ht="21" customHeight="1" x14ac:dyDescent="0.5">
      <c r="A13036" s="50"/>
      <c r="B13036" s="8"/>
      <c r="C13036" s="49"/>
      <c r="D13036" s="8"/>
      <c r="E13036" s="8"/>
      <c r="F13036" s="8"/>
      <c r="G13036" s="8"/>
      <c r="H13036" s="15"/>
      <c r="I13036" s="27"/>
      <c r="K13036" s="27"/>
      <c r="L13036" s="8"/>
      <c r="M13036" s="8"/>
      <c r="N13036" s="8"/>
    </row>
    <row r="13037" spans="1:14" ht="21" customHeight="1" x14ac:dyDescent="0.5">
      <c r="A13037" s="50"/>
      <c r="B13037" s="8"/>
      <c r="C13037" s="49"/>
      <c r="D13037" s="8"/>
      <c r="E13037" s="8"/>
      <c r="F13037" s="8"/>
      <c r="G13037" s="8"/>
      <c r="H13037" s="15"/>
      <c r="I13037" s="27"/>
      <c r="K13037" s="27"/>
      <c r="L13037" s="8"/>
      <c r="M13037" s="8"/>
      <c r="N13037" s="8"/>
    </row>
    <row r="13038" spans="1:14" ht="21" customHeight="1" x14ac:dyDescent="0.5">
      <c r="A13038" s="50"/>
      <c r="B13038" s="8"/>
      <c r="C13038" s="49"/>
      <c r="D13038" s="8"/>
      <c r="E13038" s="8"/>
      <c r="F13038" s="8"/>
      <c r="G13038" s="8"/>
      <c r="H13038" s="15"/>
      <c r="I13038" s="27"/>
      <c r="K13038" s="27"/>
      <c r="L13038" s="8"/>
      <c r="M13038" s="8"/>
      <c r="N13038" s="8"/>
    </row>
    <row r="13039" spans="1:14" ht="21" customHeight="1" x14ac:dyDescent="0.5">
      <c r="A13039" s="50"/>
      <c r="B13039" s="8"/>
      <c r="C13039" s="49"/>
      <c r="D13039" s="8"/>
      <c r="E13039" s="8"/>
      <c r="F13039" s="8"/>
      <c r="G13039" s="8"/>
      <c r="H13039" s="15"/>
      <c r="I13039" s="27"/>
      <c r="K13039" s="27"/>
      <c r="L13039" s="8"/>
      <c r="M13039" s="8"/>
      <c r="N13039" s="8"/>
    </row>
    <row r="13040" spans="1:14" ht="21" customHeight="1" x14ac:dyDescent="0.5">
      <c r="A13040" s="50"/>
      <c r="B13040" s="8"/>
      <c r="C13040" s="49"/>
      <c r="D13040" s="8"/>
      <c r="E13040" s="8"/>
      <c r="F13040" s="8"/>
      <c r="G13040" s="8"/>
      <c r="H13040" s="15"/>
      <c r="I13040" s="27"/>
      <c r="K13040" s="27"/>
      <c r="L13040" s="8"/>
      <c r="M13040" s="8"/>
      <c r="N13040" s="8"/>
    </row>
    <row r="13041" spans="1:14" ht="21" customHeight="1" x14ac:dyDescent="0.5">
      <c r="A13041" s="50"/>
      <c r="B13041" s="8"/>
      <c r="C13041" s="49"/>
      <c r="D13041" s="8"/>
      <c r="E13041" s="8"/>
      <c r="F13041" s="8"/>
      <c r="G13041" s="8"/>
      <c r="H13041" s="15"/>
      <c r="I13041" s="27"/>
      <c r="K13041" s="27"/>
      <c r="L13041" s="8"/>
      <c r="M13041" s="8"/>
      <c r="N13041" s="8"/>
    </row>
    <row r="13042" spans="1:14" ht="21" customHeight="1" x14ac:dyDescent="0.5">
      <c r="A13042" s="50"/>
      <c r="B13042" s="8"/>
      <c r="C13042" s="49"/>
      <c r="D13042" s="8"/>
      <c r="E13042" s="8"/>
      <c r="F13042" s="8"/>
      <c r="G13042" s="8"/>
      <c r="H13042" s="15"/>
      <c r="I13042" s="27"/>
      <c r="K13042" s="27"/>
      <c r="L13042" s="8"/>
      <c r="M13042" s="8"/>
      <c r="N13042" s="8"/>
    </row>
    <row r="13043" spans="1:14" ht="21" customHeight="1" x14ac:dyDescent="0.5">
      <c r="A13043" s="50"/>
      <c r="B13043" s="8"/>
      <c r="C13043" s="49"/>
      <c r="D13043" s="8"/>
      <c r="E13043" s="8"/>
      <c r="F13043" s="8"/>
      <c r="G13043" s="8"/>
      <c r="H13043" s="15"/>
      <c r="I13043" s="27"/>
      <c r="K13043" s="27"/>
      <c r="L13043" s="8"/>
      <c r="M13043" s="8"/>
      <c r="N13043" s="8"/>
    </row>
    <row r="13044" spans="1:14" ht="21" customHeight="1" x14ac:dyDescent="0.5">
      <c r="A13044" s="50"/>
      <c r="B13044" s="8"/>
      <c r="C13044" s="49"/>
      <c r="D13044" s="8"/>
      <c r="E13044" s="8"/>
      <c r="F13044" s="8"/>
      <c r="G13044" s="8"/>
      <c r="H13044" s="15"/>
      <c r="I13044" s="27"/>
      <c r="K13044" s="27"/>
      <c r="L13044" s="8"/>
      <c r="M13044" s="8"/>
      <c r="N13044" s="8"/>
    </row>
    <row r="13045" spans="1:14" ht="21" customHeight="1" x14ac:dyDescent="0.5">
      <c r="A13045" s="50"/>
      <c r="B13045" s="8"/>
      <c r="C13045" s="49"/>
      <c r="D13045" s="8"/>
      <c r="E13045" s="8"/>
      <c r="F13045" s="8"/>
      <c r="G13045" s="8"/>
      <c r="H13045" s="15"/>
      <c r="I13045" s="27"/>
      <c r="K13045" s="27"/>
      <c r="L13045" s="8"/>
      <c r="M13045" s="8"/>
      <c r="N13045" s="8"/>
    </row>
    <row r="13046" spans="1:14" ht="21" customHeight="1" x14ac:dyDescent="0.5">
      <c r="A13046" s="50"/>
      <c r="B13046" s="8"/>
      <c r="C13046" s="49"/>
      <c r="D13046" s="8"/>
      <c r="E13046" s="8"/>
      <c r="F13046" s="8"/>
      <c r="G13046" s="8"/>
      <c r="H13046" s="15"/>
      <c r="I13046" s="27"/>
      <c r="K13046" s="27"/>
      <c r="L13046" s="8"/>
      <c r="M13046" s="8"/>
      <c r="N13046" s="8"/>
    </row>
    <row r="13047" spans="1:14" ht="21" customHeight="1" x14ac:dyDescent="0.5">
      <c r="A13047" s="50"/>
      <c r="B13047" s="8"/>
      <c r="C13047" s="49"/>
      <c r="D13047" s="8"/>
      <c r="E13047" s="8"/>
      <c r="F13047" s="8"/>
      <c r="G13047" s="8"/>
      <c r="H13047" s="15"/>
      <c r="I13047" s="27"/>
      <c r="K13047" s="27"/>
      <c r="L13047" s="8"/>
      <c r="M13047" s="8"/>
      <c r="N13047" s="8"/>
    </row>
    <row r="13048" spans="1:14" ht="21" customHeight="1" x14ac:dyDescent="0.5">
      <c r="A13048" s="50"/>
      <c r="B13048" s="8"/>
      <c r="C13048" s="49"/>
      <c r="D13048" s="8"/>
      <c r="E13048" s="8"/>
      <c r="F13048" s="8"/>
      <c r="G13048" s="8"/>
      <c r="H13048" s="15"/>
      <c r="I13048" s="27"/>
      <c r="K13048" s="27"/>
      <c r="L13048" s="8"/>
      <c r="M13048" s="8"/>
      <c r="N13048" s="8"/>
    </row>
    <row r="13049" spans="1:14" ht="21" customHeight="1" x14ac:dyDescent="0.5">
      <c r="A13049" s="50"/>
      <c r="B13049" s="8"/>
      <c r="C13049" s="49"/>
      <c r="D13049" s="8"/>
      <c r="E13049" s="8"/>
      <c r="F13049" s="8"/>
      <c r="G13049" s="8"/>
      <c r="H13049" s="15"/>
      <c r="I13049" s="27"/>
      <c r="K13049" s="27"/>
      <c r="L13049" s="8"/>
      <c r="M13049" s="8"/>
      <c r="N13049" s="8"/>
    </row>
    <row r="13050" spans="1:14" ht="21" customHeight="1" x14ac:dyDescent="0.5">
      <c r="A13050" s="50"/>
      <c r="B13050" s="8"/>
      <c r="C13050" s="49"/>
      <c r="D13050" s="8"/>
      <c r="E13050" s="8"/>
      <c r="F13050" s="8"/>
      <c r="G13050" s="8"/>
      <c r="H13050" s="15"/>
      <c r="I13050" s="27"/>
      <c r="K13050" s="27"/>
      <c r="L13050" s="8"/>
      <c r="M13050" s="8"/>
      <c r="N13050" s="8"/>
    </row>
    <row r="13051" spans="1:14" ht="21" customHeight="1" x14ac:dyDescent="0.5">
      <c r="A13051" s="50"/>
      <c r="B13051" s="8"/>
      <c r="C13051" s="49"/>
      <c r="D13051" s="8"/>
      <c r="E13051" s="8"/>
      <c r="F13051" s="8"/>
      <c r="G13051" s="8"/>
      <c r="H13051" s="15"/>
      <c r="I13051" s="27"/>
      <c r="K13051" s="27"/>
      <c r="L13051" s="8"/>
      <c r="M13051" s="8"/>
      <c r="N13051" s="8"/>
    </row>
    <row r="13052" spans="1:14" ht="21" customHeight="1" x14ac:dyDescent="0.5">
      <c r="A13052" s="50"/>
      <c r="B13052" s="8"/>
      <c r="C13052" s="49"/>
      <c r="D13052" s="8"/>
      <c r="E13052" s="8"/>
      <c r="F13052" s="8"/>
      <c r="G13052" s="8"/>
      <c r="H13052" s="15"/>
      <c r="I13052" s="27"/>
      <c r="K13052" s="27"/>
      <c r="L13052" s="8"/>
      <c r="M13052" s="8"/>
      <c r="N13052" s="8"/>
    </row>
    <row r="13053" spans="1:14" ht="21" customHeight="1" x14ac:dyDescent="0.5">
      <c r="A13053" s="50"/>
      <c r="B13053" s="8"/>
      <c r="C13053" s="49"/>
      <c r="D13053" s="8"/>
      <c r="E13053" s="8"/>
      <c r="F13053" s="8"/>
      <c r="G13053" s="8"/>
      <c r="H13053" s="15"/>
      <c r="I13053" s="27"/>
      <c r="K13053" s="27"/>
      <c r="L13053" s="8"/>
      <c r="M13053" s="8"/>
      <c r="N13053" s="8"/>
    </row>
    <row r="13054" spans="1:14" ht="21" customHeight="1" x14ac:dyDescent="0.5">
      <c r="A13054" s="50"/>
      <c r="B13054" s="8"/>
      <c r="C13054" s="49"/>
      <c r="D13054" s="8"/>
      <c r="E13054" s="8"/>
      <c r="F13054" s="8"/>
      <c r="G13054" s="8"/>
      <c r="H13054" s="15"/>
      <c r="I13054" s="27"/>
      <c r="K13054" s="27"/>
      <c r="L13054" s="8"/>
      <c r="M13054" s="8"/>
      <c r="N13054" s="8"/>
    </row>
    <row r="13055" spans="1:14" ht="21" customHeight="1" x14ac:dyDescent="0.5">
      <c r="A13055" s="50"/>
      <c r="B13055" s="8"/>
      <c r="C13055" s="49"/>
      <c r="D13055" s="8"/>
      <c r="E13055" s="8"/>
      <c r="F13055" s="8"/>
      <c r="G13055" s="8"/>
      <c r="H13055" s="15"/>
      <c r="I13055" s="27"/>
      <c r="K13055" s="27"/>
      <c r="L13055" s="8"/>
      <c r="M13055" s="8"/>
      <c r="N13055" s="8"/>
    </row>
    <row r="13056" spans="1:14" ht="21" customHeight="1" x14ac:dyDescent="0.5">
      <c r="A13056" s="50"/>
      <c r="B13056" s="8"/>
      <c r="C13056" s="49"/>
      <c r="D13056" s="8"/>
      <c r="E13056" s="8"/>
      <c r="F13056" s="8"/>
      <c r="G13056" s="8"/>
      <c r="H13056" s="15"/>
      <c r="I13056" s="27"/>
      <c r="K13056" s="27"/>
      <c r="L13056" s="8"/>
      <c r="M13056" s="8"/>
      <c r="N13056" s="8"/>
    </row>
    <row r="13057" spans="1:14" ht="21" customHeight="1" x14ac:dyDescent="0.5">
      <c r="A13057" s="50"/>
      <c r="B13057" s="8"/>
      <c r="C13057" s="49"/>
      <c r="D13057" s="8"/>
      <c r="E13057" s="8"/>
      <c r="F13057" s="8"/>
      <c r="G13057" s="8"/>
      <c r="H13057" s="15"/>
      <c r="I13057" s="27"/>
      <c r="K13057" s="27"/>
      <c r="L13057" s="8"/>
      <c r="M13057" s="8"/>
      <c r="N13057" s="8"/>
    </row>
    <row r="13058" spans="1:14" ht="21" customHeight="1" x14ac:dyDescent="0.5">
      <c r="A13058" s="50"/>
      <c r="B13058" s="8"/>
      <c r="C13058" s="49"/>
      <c r="D13058" s="8"/>
      <c r="E13058" s="8"/>
      <c r="F13058" s="8"/>
      <c r="G13058" s="8"/>
      <c r="H13058" s="15"/>
      <c r="I13058" s="27"/>
      <c r="K13058" s="27"/>
      <c r="L13058" s="8"/>
      <c r="M13058" s="8"/>
      <c r="N13058" s="8"/>
    </row>
    <row r="13059" spans="1:14" ht="21" customHeight="1" x14ac:dyDescent="0.5">
      <c r="A13059" s="50"/>
      <c r="B13059" s="8"/>
      <c r="C13059" s="49"/>
      <c r="D13059" s="8"/>
      <c r="E13059" s="8"/>
      <c r="F13059" s="8"/>
      <c r="G13059" s="8"/>
      <c r="H13059" s="15"/>
      <c r="I13059" s="27"/>
      <c r="K13059" s="27"/>
      <c r="L13059" s="8"/>
      <c r="M13059" s="8"/>
      <c r="N13059" s="8"/>
    </row>
    <row r="13060" spans="1:14" ht="21" customHeight="1" x14ac:dyDescent="0.5">
      <c r="A13060" s="50"/>
      <c r="B13060" s="8"/>
      <c r="C13060" s="49"/>
      <c r="D13060" s="8"/>
      <c r="E13060" s="8"/>
      <c r="F13060" s="8"/>
      <c r="G13060" s="8"/>
      <c r="H13060" s="15"/>
      <c r="I13060" s="27"/>
      <c r="K13060" s="27"/>
      <c r="L13060" s="8"/>
      <c r="M13060" s="8"/>
      <c r="N13060" s="8"/>
    </row>
    <row r="13061" spans="1:14" ht="21" customHeight="1" x14ac:dyDescent="0.5">
      <c r="A13061" s="50"/>
      <c r="B13061" s="8"/>
      <c r="C13061" s="49"/>
      <c r="D13061" s="8"/>
      <c r="E13061" s="8"/>
      <c r="F13061" s="8"/>
      <c r="G13061" s="8"/>
      <c r="H13061" s="15"/>
      <c r="I13061" s="27"/>
      <c r="K13061" s="27"/>
      <c r="L13061" s="8"/>
      <c r="M13061" s="8"/>
      <c r="N13061" s="8"/>
    </row>
    <row r="13062" spans="1:14" ht="21" customHeight="1" x14ac:dyDescent="0.5">
      <c r="A13062" s="50"/>
      <c r="B13062" s="8"/>
      <c r="C13062" s="49"/>
      <c r="D13062" s="8"/>
      <c r="E13062" s="8"/>
      <c r="F13062" s="8"/>
      <c r="G13062" s="8"/>
      <c r="H13062" s="15"/>
      <c r="I13062" s="27"/>
      <c r="K13062" s="27"/>
      <c r="L13062" s="8"/>
      <c r="M13062" s="8"/>
      <c r="N13062" s="8"/>
    </row>
    <row r="13063" spans="1:14" ht="21" customHeight="1" x14ac:dyDescent="0.5">
      <c r="A13063" s="50"/>
      <c r="B13063" s="8"/>
      <c r="C13063" s="49"/>
      <c r="D13063" s="8"/>
      <c r="E13063" s="8"/>
      <c r="F13063" s="8"/>
      <c r="G13063" s="8"/>
      <c r="H13063" s="15"/>
      <c r="I13063" s="27"/>
      <c r="K13063" s="27"/>
      <c r="L13063" s="8"/>
      <c r="M13063" s="8"/>
      <c r="N13063" s="8"/>
    </row>
    <row r="13064" spans="1:14" ht="21" customHeight="1" x14ac:dyDescent="0.5">
      <c r="A13064" s="50"/>
      <c r="B13064" s="8"/>
      <c r="C13064" s="49"/>
      <c r="D13064" s="8"/>
      <c r="E13064" s="8"/>
      <c r="F13064" s="8"/>
      <c r="G13064" s="8"/>
      <c r="H13064" s="15"/>
      <c r="I13064" s="27"/>
      <c r="K13064" s="27"/>
      <c r="L13064" s="8"/>
      <c r="M13064" s="8"/>
      <c r="N13064" s="8"/>
    </row>
    <row r="13065" spans="1:14" ht="21" customHeight="1" x14ac:dyDescent="0.5">
      <c r="A13065" s="50"/>
      <c r="B13065" s="8"/>
      <c r="C13065" s="49"/>
      <c r="D13065" s="8"/>
      <c r="E13065" s="8"/>
      <c r="F13065" s="8"/>
      <c r="G13065" s="8"/>
      <c r="H13065" s="15"/>
      <c r="I13065" s="27"/>
      <c r="K13065" s="27"/>
      <c r="L13065" s="8"/>
      <c r="M13065" s="8"/>
      <c r="N13065" s="8"/>
    </row>
    <row r="13066" spans="1:14" ht="21" customHeight="1" x14ac:dyDescent="0.5">
      <c r="A13066" s="50"/>
      <c r="B13066" s="8"/>
      <c r="C13066" s="49"/>
      <c r="D13066" s="8"/>
      <c r="E13066" s="8"/>
      <c r="F13066" s="8"/>
      <c r="G13066" s="8"/>
      <c r="H13066" s="15"/>
      <c r="I13066" s="27"/>
      <c r="K13066" s="27"/>
      <c r="L13066" s="8"/>
      <c r="M13066" s="8"/>
      <c r="N13066" s="8"/>
    </row>
    <row r="13067" spans="1:14" ht="21" customHeight="1" x14ac:dyDescent="0.5">
      <c r="A13067" s="50"/>
      <c r="B13067" s="8"/>
      <c r="C13067" s="49"/>
      <c r="D13067" s="8"/>
      <c r="E13067" s="8"/>
      <c r="F13067" s="8"/>
      <c r="G13067" s="8"/>
      <c r="H13067" s="15"/>
      <c r="I13067" s="27"/>
      <c r="K13067" s="27"/>
      <c r="L13067" s="8"/>
      <c r="M13067" s="8"/>
      <c r="N13067" s="8"/>
    </row>
    <row r="13068" spans="1:14" ht="21" customHeight="1" x14ac:dyDescent="0.5">
      <c r="A13068" s="50"/>
      <c r="B13068" s="8"/>
      <c r="C13068" s="49"/>
      <c r="D13068" s="8"/>
      <c r="E13068" s="8"/>
      <c r="F13068" s="8"/>
      <c r="G13068" s="8"/>
      <c r="H13068" s="15"/>
      <c r="I13068" s="27"/>
      <c r="K13068" s="27"/>
      <c r="L13068" s="8"/>
      <c r="M13068" s="8"/>
      <c r="N13068" s="8"/>
    </row>
    <row r="13069" spans="1:14" ht="21" customHeight="1" x14ac:dyDescent="0.5">
      <c r="A13069" s="50"/>
      <c r="B13069" s="8"/>
      <c r="C13069" s="49"/>
      <c r="D13069" s="8"/>
      <c r="E13069" s="8"/>
      <c r="F13069" s="8"/>
      <c r="G13069" s="8"/>
      <c r="H13069" s="15"/>
      <c r="I13069" s="27"/>
      <c r="K13069" s="27"/>
      <c r="L13069" s="8"/>
      <c r="M13069" s="8"/>
      <c r="N13069" s="8"/>
    </row>
    <row r="13070" spans="1:14" ht="21" customHeight="1" x14ac:dyDescent="0.5">
      <c r="A13070" s="50"/>
      <c r="B13070" s="8"/>
      <c r="C13070" s="49"/>
      <c r="D13070" s="8"/>
      <c r="E13070" s="8"/>
      <c r="F13070" s="8"/>
      <c r="G13070" s="8"/>
      <c r="H13070" s="15"/>
      <c r="I13070" s="27"/>
      <c r="K13070" s="27"/>
      <c r="L13070" s="8"/>
      <c r="M13070" s="8"/>
      <c r="N13070" s="8"/>
    </row>
    <row r="13071" spans="1:14" ht="21" customHeight="1" x14ac:dyDescent="0.5">
      <c r="A13071" s="50"/>
      <c r="B13071" s="8"/>
      <c r="C13071" s="49"/>
      <c r="D13071" s="8"/>
      <c r="E13071" s="8"/>
      <c r="F13071" s="8"/>
      <c r="G13071" s="8"/>
      <c r="H13071" s="15"/>
      <c r="I13071" s="27"/>
      <c r="K13071" s="27"/>
      <c r="L13071" s="8"/>
      <c r="M13071" s="8"/>
      <c r="N13071" s="8"/>
    </row>
    <row r="13072" spans="1:14" ht="21" customHeight="1" x14ac:dyDescent="0.5">
      <c r="A13072" s="50"/>
      <c r="B13072" s="8"/>
      <c r="C13072" s="49"/>
      <c r="D13072" s="8"/>
      <c r="E13072" s="8"/>
      <c r="F13072" s="8"/>
      <c r="G13072" s="8"/>
      <c r="H13072" s="15"/>
      <c r="I13072" s="27"/>
      <c r="K13072" s="27"/>
      <c r="L13072" s="8"/>
      <c r="M13072" s="8"/>
      <c r="N13072" s="8"/>
    </row>
    <row r="13073" spans="1:14" ht="21" customHeight="1" x14ac:dyDescent="0.5">
      <c r="A13073" s="50"/>
      <c r="B13073" s="8"/>
      <c r="C13073" s="49"/>
      <c r="D13073" s="8"/>
      <c r="E13073" s="8"/>
      <c r="F13073" s="8"/>
      <c r="G13073" s="8"/>
      <c r="H13073" s="15"/>
      <c r="I13073" s="27"/>
      <c r="K13073" s="27"/>
      <c r="L13073" s="8"/>
      <c r="M13073" s="8"/>
      <c r="N13073" s="8"/>
    </row>
    <row r="13074" spans="1:14" ht="21" customHeight="1" x14ac:dyDescent="0.5">
      <c r="A13074" s="50"/>
      <c r="B13074" s="8"/>
      <c r="C13074" s="49"/>
      <c r="D13074" s="8"/>
      <c r="E13074" s="8"/>
      <c r="F13074" s="8"/>
      <c r="G13074" s="8"/>
      <c r="H13074" s="15"/>
      <c r="I13074" s="27"/>
      <c r="K13074" s="27"/>
      <c r="L13074" s="8"/>
      <c r="M13074" s="8"/>
      <c r="N13074" s="8"/>
    </row>
    <row r="13075" spans="1:14" ht="21" customHeight="1" x14ac:dyDescent="0.5">
      <c r="A13075" s="50"/>
      <c r="B13075" s="8"/>
      <c r="C13075" s="49"/>
      <c r="D13075" s="8"/>
      <c r="E13075" s="8"/>
      <c r="F13075" s="8"/>
      <c r="G13075" s="8"/>
      <c r="H13075" s="15"/>
      <c r="I13075" s="27"/>
      <c r="K13075" s="27"/>
      <c r="L13075" s="8"/>
      <c r="M13075" s="8"/>
      <c r="N13075" s="8"/>
    </row>
    <row r="13076" spans="1:14" ht="21" customHeight="1" x14ac:dyDescent="0.5">
      <c r="A13076" s="50"/>
      <c r="B13076" s="8"/>
      <c r="C13076" s="49"/>
      <c r="D13076" s="8"/>
      <c r="E13076" s="8"/>
      <c r="F13076" s="8"/>
      <c r="G13076" s="8"/>
      <c r="H13076" s="15"/>
      <c r="I13076" s="27"/>
      <c r="K13076" s="27"/>
      <c r="L13076" s="8"/>
      <c r="M13076" s="8"/>
      <c r="N13076" s="8"/>
    </row>
    <row r="13077" spans="1:14" ht="21" customHeight="1" x14ac:dyDescent="0.5">
      <c r="A13077" s="50"/>
      <c r="B13077" s="8"/>
      <c r="C13077" s="49"/>
      <c r="D13077" s="8"/>
      <c r="E13077" s="8"/>
      <c r="F13077" s="8"/>
      <c r="G13077" s="8"/>
      <c r="H13077" s="15"/>
      <c r="I13077" s="27"/>
      <c r="K13077" s="27"/>
      <c r="L13077" s="8"/>
      <c r="M13077" s="8"/>
      <c r="N13077" s="8"/>
    </row>
    <row r="13078" spans="1:14" ht="21" customHeight="1" x14ac:dyDescent="0.5">
      <c r="A13078" s="50"/>
      <c r="B13078" s="8"/>
      <c r="C13078" s="49"/>
      <c r="D13078" s="8"/>
      <c r="E13078" s="8"/>
      <c r="F13078" s="8"/>
      <c r="G13078" s="8"/>
      <c r="H13078" s="15"/>
      <c r="I13078" s="27"/>
      <c r="K13078" s="27"/>
      <c r="L13078" s="8"/>
      <c r="M13078" s="8"/>
      <c r="N13078" s="8"/>
    </row>
    <row r="13079" spans="1:14" ht="21" customHeight="1" x14ac:dyDescent="0.5">
      <c r="A13079" s="50"/>
      <c r="B13079" s="8"/>
      <c r="C13079" s="49"/>
      <c r="D13079" s="8"/>
      <c r="E13079" s="8"/>
      <c r="F13079" s="8"/>
      <c r="G13079" s="8"/>
      <c r="H13079" s="15"/>
      <c r="I13079" s="27"/>
      <c r="K13079" s="27"/>
      <c r="L13079" s="8"/>
      <c r="M13079" s="8"/>
      <c r="N13079" s="8"/>
    </row>
    <row r="13080" spans="1:14" ht="21" customHeight="1" x14ac:dyDescent="0.5">
      <c r="A13080" s="50"/>
      <c r="B13080" s="8"/>
      <c r="C13080" s="49"/>
      <c r="D13080" s="8"/>
      <c r="E13080" s="8"/>
      <c r="F13080" s="8"/>
      <c r="G13080" s="8"/>
      <c r="H13080" s="15"/>
      <c r="I13080" s="27"/>
      <c r="K13080" s="27"/>
      <c r="L13080" s="8"/>
      <c r="M13080" s="8"/>
      <c r="N13080" s="8"/>
    </row>
    <row r="13081" spans="1:14" ht="21" customHeight="1" x14ac:dyDescent="0.5">
      <c r="A13081" s="50"/>
      <c r="B13081" s="8"/>
      <c r="C13081" s="49"/>
      <c r="D13081" s="8"/>
      <c r="E13081" s="8"/>
      <c r="F13081" s="8"/>
      <c r="G13081" s="8"/>
      <c r="H13081" s="15"/>
      <c r="I13081" s="27"/>
      <c r="K13081" s="27"/>
      <c r="L13081" s="8"/>
      <c r="M13081" s="8"/>
      <c r="N13081" s="8"/>
    </row>
    <row r="13082" spans="1:14" ht="21" customHeight="1" x14ac:dyDescent="0.5">
      <c r="A13082" s="50"/>
      <c r="B13082" s="8"/>
      <c r="C13082" s="49"/>
      <c r="D13082" s="8"/>
      <c r="E13082" s="8"/>
      <c r="F13082" s="8"/>
      <c r="G13082" s="8"/>
      <c r="H13082" s="15"/>
      <c r="I13082" s="27"/>
      <c r="K13082" s="27"/>
      <c r="L13082" s="8"/>
      <c r="M13082" s="8"/>
      <c r="N13082" s="8"/>
    </row>
    <row r="13083" spans="1:14" ht="21" customHeight="1" x14ac:dyDescent="0.5">
      <c r="A13083" s="50"/>
      <c r="B13083" s="8"/>
      <c r="C13083" s="49"/>
      <c r="D13083" s="8"/>
      <c r="E13083" s="8"/>
      <c r="F13083" s="8"/>
      <c r="G13083" s="8"/>
      <c r="H13083" s="15"/>
      <c r="I13083" s="27"/>
      <c r="K13083" s="27"/>
      <c r="L13083" s="8"/>
      <c r="M13083" s="8"/>
      <c r="N13083" s="8"/>
    </row>
    <row r="13084" spans="1:14" ht="21" customHeight="1" x14ac:dyDescent="0.5">
      <c r="A13084" s="50"/>
      <c r="B13084" s="8"/>
      <c r="C13084" s="49"/>
      <c r="D13084" s="8"/>
      <c r="E13084" s="8"/>
      <c r="F13084" s="8"/>
      <c r="G13084" s="8"/>
      <c r="H13084" s="15"/>
      <c r="I13084" s="27"/>
      <c r="K13084" s="27"/>
      <c r="L13084" s="8"/>
      <c r="M13084" s="8"/>
      <c r="N13084" s="8"/>
    </row>
    <row r="13085" spans="1:14" ht="21" customHeight="1" x14ac:dyDescent="0.5">
      <c r="A13085" s="50"/>
      <c r="B13085" s="8"/>
      <c r="C13085" s="49"/>
      <c r="D13085" s="8"/>
      <c r="E13085" s="8"/>
      <c r="F13085" s="8"/>
      <c r="G13085" s="8"/>
      <c r="H13085" s="15"/>
      <c r="I13085" s="27"/>
      <c r="K13085" s="27"/>
      <c r="L13085" s="8"/>
      <c r="M13085" s="8"/>
      <c r="N13085" s="8"/>
    </row>
    <row r="13086" spans="1:14" ht="21" customHeight="1" x14ac:dyDescent="0.5">
      <c r="A13086" s="50"/>
      <c r="B13086" s="8"/>
      <c r="C13086" s="49"/>
      <c r="D13086" s="8"/>
      <c r="E13086" s="8"/>
      <c r="F13086" s="8"/>
      <c r="G13086" s="8"/>
      <c r="H13086" s="15"/>
      <c r="I13086" s="27"/>
      <c r="K13086" s="27"/>
      <c r="L13086" s="8"/>
      <c r="M13086" s="8"/>
      <c r="N13086" s="8"/>
    </row>
    <row r="13087" spans="1:14" ht="21" customHeight="1" x14ac:dyDescent="0.5">
      <c r="A13087" s="50"/>
      <c r="B13087" s="8"/>
      <c r="C13087" s="49"/>
      <c r="D13087" s="8"/>
      <c r="E13087" s="8"/>
      <c r="F13087" s="8"/>
      <c r="G13087" s="8"/>
      <c r="H13087" s="15"/>
      <c r="I13087" s="27"/>
      <c r="K13087" s="27"/>
      <c r="L13087" s="8"/>
      <c r="M13087" s="8"/>
      <c r="N13087" s="8"/>
    </row>
    <row r="13088" spans="1:14" ht="21" customHeight="1" x14ac:dyDescent="0.5">
      <c r="A13088" s="50"/>
      <c r="B13088" s="8"/>
      <c r="C13088" s="49"/>
      <c r="D13088" s="8"/>
      <c r="E13088" s="8"/>
      <c r="F13088" s="8"/>
      <c r="G13088" s="8"/>
      <c r="H13088" s="15"/>
      <c r="I13088" s="27"/>
      <c r="K13088" s="27"/>
      <c r="L13088" s="8"/>
      <c r="M13088" s="8"/>
      <c r="N13088" s="8"/>
    </row>
    <row r="13089" spans="1:14" ht="21" customHeight="1" x14ac:dyDescent="0.5">
      <c r="A13089" s="50"/>
      <c r="B13089" s="8"/>
      <c r="C13089" s="49"/>
      <c r="D13089" s="8"/>
      <c r="E13089" s="8"/>
      <c r="F13089" s="8"/>
      <c r="G13089" s="8"/>
      <c r="H13089" s="15"/>
      <c r="I13089" s="27"/>
      <c r="K13089" s="27"/>
      <c r="L13089" s="8"/>
      <c r="M13089" s="8"/>
      <c r="N13089" s="8"/>
    </row>
    <row r="13090" spans="1:14" ht="21" customHeight="1" x14ac:dyDescent="0.5">
      <c r="A13090" s="50"/>
      <c r="B13090" s="8"/>
      <c r="C13090" s="49"/>
      <c r="D13090" s="8"/>
      <c r="E13090" s="8"/>
      <c r="F13090" s="8"/>
      <c r="G13090" s="8"/>
      <c r="H13090" s="15"/>
      <c r="I13090" s="27"/>
      <c r="K13090" s="27"/>
      <c r="L13090" s="8"/>
      <c r="M13090" s="8"/>
      <c r="N13090" s="8"/>
    </row>
    <row r="13091" spans="1:14" ht="21" customHeight="1" x14ac:dyDescent="0.5">
      <c r="A13091" s="50"/>
      <c r="B13091" s="8"/>
      <c r="C13091" s="49"/>
      <c r="D13091" s="8"/>
      <c r="E13091" s="8"/>
      <c r="F13091" s="8"/>
      <c r="G13091" s="8"/>
      <c r="H13091" s="15"/>
      <c r="I13091" s="27"/>
      <c r="K13091" s="27"/>
      <c r="L13091" s="8"/>
      <c r="M13091" s="8"/>
      <c r="N13091" s="8"/>
    </row>
    <row r="13092" spans="1:14" ht="21" customHeight="1" x14ac:dyDescent="0.5">
      <c r="A13092" s="50"/>
      <c r="B13092" s="8"/>
      <c r="C13092" s="49"/>
      <c r="D13092" s="8"/>
      <c r="E13092" s="8"/>
      <c r="F13092" s="8"/>
      <c r="G13092" s="8"/>
      <c r="H13092" s="15"/>
      <c r="I13092" s="27"/>
      <c r="K13092" s="27"/>
      <c r="L13092" s="8"/>
      <c r="M13092" s="8"/>
      <c r="N13092" s="8"/>
    </row>
    <row r="13093" spans="1:14" ht="21" customHeight="1" x14ac:dyDescent="0.5">
      <c r="A13093" s="50"/>
      <c r="B13093" s="8"/>
      <c r="C13093" s="49"/>
      <c r="D13093" s="8"/>
      <c r="E13093" s="8"/>
      <c r="F13093" s="8"/>
      <c r="G13093" s="8"/>
      <c r="H13093" s="15"/>
      <c r="I13093" s="27"/>
      <c r="K13093" s="27"/>
      <c r="L13093" s="8"/>
      <c r="M13093" s="8"/>
      <c r="N13093" s="8"/>
    </row>
    <row r="13094" spans="1:14" ht="21" customHeight="1" x14ac:dyDescent="0.5">
      <c r="A13094" s="50"/>
      <c r="B13094" s="8"/>
      <c r="C13094" s="49"/>
      <c r="D13094" s="8"/>
      <c r="E13094" s="8"/>
      <c r="F13094" s="8"/>
      <c r="G13094" s="8"/>
      <c r="H13094" s="15"/>
      <c r="I13094" s="27"/>
      <c r="K13094" s="27"/>
      <c r="L13094" s="8"/>
      <c r="M13094" s="8"/>
      <c r="N13094" s="8"/>
    </row>
    <row r="13095" spans="1:14" ht="21" customHeight="1" x14ac:dyDescent="0.5">
      <c r="A13095" s="50"/>
      <c r="B13095" s="8"/>
      <c r="C13095" s="49"/>
      <c r="D13095" s="8"/>
      <c r="E13095" s="8"/>
      <c r="F13095" s="8"/>
      <c r="G13095" s="8"/>
      <c r="H13095" s="15"/>
      <c r="I13095" s="27"/>
      <c r="K13095" s="27"/>
      <c r="L13095" s="8"/>
      <c r="M13095" s="8"/>
      <c r="N13095" s="8"/>
    </row>
    <row r="13096" spans="1:14" ht="21" customHeight="1" x14ac:dyDescent="0.5">
      <c r="A13096" s="50"/>
      <c r="B13096" s="8"/>
      <c r="C13096" s="49"/>
      <c r="D13096" s="8"/>
      <c r="E13096" s="8"/>
      <c r="F13096" s="8"/>
      <c r="G13096" s="8"/>
      <c r="H13096" s="15"/>
      <c r="I13096" s="27"/>
      <c r="K13096" s="27"/>
      <c r="L13096" s="8"/>
      <c r="M13096" s="8"/>
      <c r="N13096" s="8"/>
    </row>
    <row r="13097" spans="1:14" ht="21" customHeight="1" x14ac:dyDescent="0.5">
      <c r="A13097" s="50"/>
      <c r="B13097" s="8"/>
      <c r="C13097" s="49"/>
      <c r="D13097" s="8"/>
      <c r="E13097" s="8"/>
      <c r="F13097" s="8"/>
      <c r="G13097" s="8"/>
      <c r="H13097" s="15"/>
      <c r="I13097" s="27"/>
      <c r="K13097" s="27"/>
      <c r="L13097" s="8"/>
      <c r="M13097" s="8"/>
      <c r="N13097" s="8"/>
    </row>
    <row r="13098" spans="1:14" ht="21" customHeight="1" x14ac:dyDescent="0.5">
      <c r="A13098" s="50"/>
      <c r="B13098" s="8"/>
      <c r="C13098" s="49"/>
      <c r="D13098" s="8"/>
      <c r="E13098" s="8"/>
      <c r="F13098" s="8"/>
      <c r="G13098" s="8"/>
      <c r="H13098" s="15"/>
      <c r="I13098" s="27"/>
      <c r="K13098" s="27"/>
      <c r="L13098" s="8"/>
      <c r="M13098" s="8"/>
      <c r="N13098" s="8"/>
    </row>
    <row r="13099" spans="1:14" ht="21" customHeight="1" x14ac:dyDescent="0.5">
      <c r="A13099" s="50"/>
      <c r="B13099" s="8"/>
      <c r="C13099" s="49"/>
      <c r="D13099" s="8"/>
      <c r="E13099" s="8"/>
      <c r="F13099" s="8"/>
      <c r="G13099" s="8"/>
      <c r="H13099" s="15"/>
      <c r="I13099" s="27"/>
      <c r="K13099" s="27"/>
      <c r="L13099" s="8"/>
      <c r="M13099" s="8"/>
      <c r="N13099" s="8"/>
    </row>
    <row r="13100" spans="1:14" ht="21" customHeight="1" x14ac:dyDescent="0.5">
      <c r="A13100" s="50"/>
      <c r="B13100" s="8"/>
      <c r="C13100" s="49"/>
      <c r="D13100" s="8"/>
      <c r="E13100" s="8"/>
      <c r="F13100" s="8"/>
      <c r="G13100" s="8"/>
      <c r="H13100" s="15"/>
      <c r="I13100" s="27"/>
      <c r="K13100" s="27"/>
      <c r="L13100" s="8"/>
      <c r="M13100" s="8"/>
      <c r="N13100" s="8"/>
    </row>
    <row r="13101" spans="1:14" ht="21" customHeight="1" x14ac:dyDescent="0.5">
      <c r="A13101" s="50"/>
      <c r="B13101" s="8"/>
      <c r="C13101" s="49"/>
      <c r="D13101" s="8"/>
      <c r="E13101" s="8"/>
      <c r="F13101" s="8"/>
      <c r="G13101" s="8"/>
      <c r="H13101" s="15"/>
      <c r="I13101" s="27"/>
      <c r="K13101" s="27"/>
      <c r="L13101" s="8"/>
      <c r="M13101" s="8"/>
      <c r="N13101" s="8"/>
    </row>
    <row r="13102" spans="1:14" ht="21" customHeight="1" x14ac:dyDescent="0.5">
      <c r="A13102" s="50"/>
      <c r="B13102" s="8"/>
      <c r="C13102" s="49"/>
      <c r="D13102" s="8"/>
      <c r="E13102" s="8"/>
      <c r="F13102" s="8"/>
      <c r="G13102" s="8"/>
      <c r="H13102" s="15"/>
      <c r="I13102" s="27"/>
      <c r="K13102" s="27"/>
      <c r="L13102" s="8"/>
      <c r="M13102" s="8"/>
      <c r="N13102" s="8"/>
    </row>
    <row r="13103" spans="1:14" ht="21" customHeight="1" x14ac:dyDescent="0.5">
      <c r="A13103" s="50"/>
      <c r="B13103" s="8"/>
      <c r="C13103" s="49"/>
      <c r="D13103" s="8"/>
      <c r="E13103" s="8"/>
      <c r="F13103" s="8"/>
      <c r="G13103" s="8"/>
      <c r="H13103" s="15"/>
      <c r="I13103" s="27"/>
      <c r="K13103" s="27"/>
      <c r="L13103" s="8"/>
      <c r="M13103" s="8"/>
      <c r="N13103" s="8"/>
    </row>
    <row r="13104" spans="1:14" ht="21" customHeight="1" x14ac:dyDescent="0.5">
      <c r="A13104" s="50"/>
      <c r="B13104" s="8"/>
      <c r="C13104" s="49"/>
      <c r="D13104" s="8"/>
      <c r="E13104" s="8"/>
      <c r="F13104" s="8"/>
      <c r="G13104" s="8"/>
      <c r="H13104" s="15"/>
      <c r="I13104" s="27"/>
      <c r="K13104" s="27"/>
      <c r="L13104" s="8"/>
      <c r="M13104" s="8"/>
      <c r="N13104" s="8"/>
    </row>
    <row r="13105" spans="1:14" ht="21" customHeight="1" x14ac:dyDescent="0.5">
      <c r="A13105" s="50"/>
      <c r="B13105" s="8"/>
      <c r="C13105" s="49"/>
      <c r="D13105" s="8"/>
      <c r="E13105" s="8"/>
      <c r="F13105" s="8"/>
      <c r="G13105" s="8"/>
      <c r="H13105" s="15"/>
      <c r="I13105" s="27"/>
      <c r="K13105" s="27"/>
      <c r="L13105" s="8"/>
      <c r="M13105" s="8"/>
      <c r="N13105" s="8"/>
    </row>
    <row r="13106" spans="1:14" ht="21" customHeight="1" x14ac:dyDescent="0.5">
      <c r="A13106" s="50"/>
      <c r="B13106" s="8"/>
      <c r="C13106" s="49"/>
      <c r="D13106" s="8"/>
      <c r="E13106" s="8"/>
      <c r="F13106" s="8"/>
      <c r="G13106" s="8"/>
      <c r="H13106" s="15"/>
      <c r="I13106" s="27"/>
      <c r="K13106" s="27"/>
      <c r="L13106" s="8"/>
      <c r="M13106" s="8"/>
      <c r="N13106" s="8"/>
    </row>
    <row r="13107" spans="1:14" ht="21" customHeight="1" x14ac:dyDescent="0.5">
      <c r="A13107" s="50"/>
      <c r="B13107" s="8"/>
      <c r="C13107" s="49"/>
      <c r="D13107" s="8"/>
      <c r="E13107" s="8"/>
      <c r="F13107" s="8"/>
      <c r="G13107" s="8"/>
      <c r="H13107" s="15"/>
      <c r="I13107" s="27"/>
      <c r="K13107" s="27"/>
      <c r="L13107" s="8"/>
      <c r="M13107" s="8"/>
      <c r="N13107" s="8"/>
    </row>
    <row r="13108" spans="1:14" ht="21" customHeight="1" x14ac:dyDescent="0.5">
      <c r="A13108" s="50"/>
      <c r="B13108" s="8"/>
      <c r="C13108" s="49"/>
      <c r="D13108" s="8"/>
      <c r="E13108" s="8"/>
      <c r="F13108" s="8"/>
      <c r="G13108" s="8"/>
      <c r="H13108" s="15"/>
      <c r="I13108" s="27"/>
      <c r="K13108" s="27"/>
      <c r="L13108" s="8"/>
      <c r="M13108" s="8"/>
      <c r="N13108" s="8"/>
    </row>
    <row r="13109" spans="1:14" ht="21" customHeight="1" x14ac:dyDescent="0.5">
      <c r="A13109" s="50"/>
      <c r="B13109" s="8"/>
      <c r="C13109" s="49"/>
      <c r="D13109" s="8"/>
      <c r="E13109" s="8"/>
      <c r="F13109" s="8"/>
      <c r="G13109" s="8"/>
      <c r="H13109" s="15"/>
      <c r="I13109" s="27"/>
      <c r="K13109" s="27"/>
      <c r="L13109" s="8"/>
      <c r="M13109" s="8"/>
      <c r="N13109" s="8"/>
    </row>
    <row r="13110" spans="1:14" ht="21" customHeight="1" x14ac:dyDescent="0.5">
      <c r="A13110" s="50"/>
      <c r="B13110" s="8"/>
      <c r="C13110" s="49"/>
      <c r="D13110" s="8"/>
      <c r="E13110" s="8"/>
      <c r="F13110" s="8"/>
      <c r="G13110" s="8"/>
      <c r="H13110" s="15"/>
      <c r="I13110" s="27"/>
      <c r="K13110" s="27"/>
      <c r="L13110" s="8"/>
      <c r="M13110" s="8"/>
      <c r="N13110" s="8"/>
    </row>
    <row r="13111" spans="1:14" ht="21" customHeight="1" x14ac:dyDescent="0.5">
      <c r="A13111" s="50"/>
      <c r="B13111" s="8"/>
      <c r="C13111" s="49"/>
      <c r="D13111" s="8"/>
      <c r="E13111" s="8"/>
      <c r="F13111" s="8"/>
      <c r="G13111" s="8"/>
      <c r="H13111" s="15"/>
      <c r="I13111" s="27"/>
      <c r="K13111" s="27"/>
      <c r="L13111" s="8"/>
      <c r="M13111" s="8"/>
      <c r="N13111" s="8"/>
    </row>
    <row r="13112" spans="1:14" ht="21" customHeight="1" x14ac:dyDescent="0.5">
      <c r="A13112" s="50"/>
      <c r="B13112" s="8"/>
      <c r="C13112" s="49"/>
      <c r="D13112" s="8"/>
      <c r="E13112" s="8"/>
      <c r="F13112" s="8"/>
      <c r="G13112" s="8"/>
      <c r="H13112" s="15"/>
      <c r="I13112" s="27"/>
      <c r="K13112" s="27"/>
      <c r="L13112" s="8"/>
      <c r="M13112" s="8"/>
      <c r="N13112" s="8"/>
    </row>
    <row r="13113" spans="1:14" ht="21" customHeight="1" x14ac:dyDescent="0.5">
      <c r="A13113" s="50"/>
      <c r="B13113" s="8"/>
      <c r="C13113" s="49"/>
      <c r="D13113" s="8"/>
      <c r="E13113" s="8"/>
      <c r="F13113" s="8"/>
      <c r="G13113" s="8"/>
      <c r="H13113" s="15"/>
      <c r="I13113" s="27"/>
      <c r="K13113" s="27"/>
      <c r="L13113" s="8"/>
      <c r="M13113" s="8"/>
      <c r="N13113" s="8"/>
    </row>
    <row r="13114" spans="1:14" ht="21" customHeight="1" x14ac:dyDescent="0.5">
      <c r="A13114" s="50"/>
      <c r="B13114" s="8"/>
      <c r="C13114" s="49"/>
      <c r="D13114" s="8"/>
      <c r="E13114" s="8"/>
      <c r="F13114" s="8"/>
      <c r="G13114" s="8"/>
      <c r="H13114" s="15"/>
      <c r="I13114" s="27"/>
      <c r="K13114" s="27"/>
      <c r="L13114" s="8"/>
      <c r="M13114" s="8"/>
      <c r="N13114" s="8"/>
    </row>
    <row r="13115" spans="1:14" ht="21" customHeight="1" x14ac:dyDescent="0.5">
      <c r="A13115" s="50"/>
      <c r="B13115" s="8"/>
      <c r="C13115" s="49"/>
      <c r="D13115" s="8"/>
      <c r="E13115" s="8"/>
      <c r="F13115" s="8"/>
      <c r="G13115" s="8"/>
      <c r="H13115" s="15"/>
      <c r="I13115" s="27"/>
      <c r="K13115" s="27"/>
      <c r="L13115" s="8"/>
      <c r="M13115" s="8"/>
      <c r="N13115" s="8"/>
    </row>
    <row r="13116" spans="1:14" ht="21" customHeight="1" x14ac:dyDescent="0.5">
      <c r="A13116" s="50"/>
      <c r="B13116" s="8"/>
      <c r="C13116" s="49"/>
      <c r="D13116" s="8"/>
      <c r="E13116" s="8"/>
      <c r="F13116" s="8"/>
      <c r="G13116" s="8"/>
      <c r="H13116" s="15"/>
      <c r="I13116" s="27"/>
      <c r="K13116" s="27"/>
      <c r="L13116" s="8"/>
      <c r="M13116" s="8"/>
      <c r="N13116" s="8"/>
    </row>
    <row r="13117" spans="1:14" ht="21" customHeight="1" x14ac:dyDescent="0.5">
      <c r="A13117" s="50"/>
      <c r="B13117" s="8"/>
      <c r="C13117" s="49"/>
      <c r="D13117" s="8"/>
      <c r="E13117" s="8"/>
      <c r="F13117" s="8"/>
      <c r="G13117" s="8"/>
      <c r="H13117" s="15"/>
      <c r="I13117" s="27"/>
      <c r="K13117" s="27"/>
      <c r="L13117" s="8"/>
      <c r="M13117" s="8"/>
      <c r="N13117" s="8"/>
    </row>
    <row r="13118" spans="1:14" ht="21" customHeight="1" x14ac:dyDescent="0.5">
      <c r="A13118" s="50"/>
      <c r="B13118" s="8"/>
      <c r="C13118" s="49"/>
      <c r="D13118" s="8"/>
      <c r="E13118" s="8"/>
      <c r="F13118" s="8"/>
      <c r="G13118" s="8"/>
      <c r="H13118" s="15"/>
      <c r="I13118" s="27"/>
      <c r="K13118" s="27"/>
      <c r="L13118" s="8"/>
      <c r="M13118" s="8"/>
      <c r="N13118" s="8"/>
    </row>
    <row r="13119" spans="1:14" ht="21" customHeight="1" x14ac:dyDescent="0.5">
      <c r="A13119" s="50"/>
      <c r="B13119" s="8"/>
      <c r="C13119" s="49"/>
      <c r="D13119" s="8"/>
      <c r="E13119" s="8"/>
      <c r="F13119" s="8"/>
      <c r="G13119" s="8"/>
      <c r="H13119" s="15"/>
      <c r="I13119" s="27"/>
      <c r="K13119" s="27"/>
      <c r="L13119" s="8"/>
      <c r="M13119" s="8"/>
      <c r="N13119" s="8"/>
    </row>
    <row r="13120" spans="1:14" ht="21" customHeight="1" x14ac:dyDescent="0.5">
      <c r="A13120" s="50"/>
      <c r="B13120" s="8"/>
      <c r="C13120" s="49"/>
      <c r="D13120" s="8"/>
      <c r="E13120" s="8"/>
      <c r="F13120" s="8"/>
      <c r="G13120" s="8"/>
      <c r="H13120" s="15"/>
      <c r="I13120" s="27"/>
      <c r="K13120" s="27"/>
      <c r="L13120" s="8"/>
      <c r="M13120" s="8"/>
      <c r="N13120" s="8"/>
    </row>
    <row r="13121" spans="1:14" ht="21" customHeight="1" x14ac:dyDescent="0.5">
      <c r="A13121" s="50"/>
      <c r="B13121" s="8"/>
      <c r="C13121" s="49"/>
      <c r="D13121" s="8"/>
      <c r="E13121" s="8"/>
      <c r="F13121" s="8"/>
      <c r="G13121" s="8"/>
      <c r="H13121" s="15"/>
      <c r="I13121" s="27"/>
      <c r="K13121" s="27"/>
      <c r="L13121" s="8"/>
      <c r="M13121" s="8"/>
      <c r="N13121" s="8"/>
    </row>
    <row r="13122" spans="1:14" ht="21" customHeight="1" x14ac:dyDescent="0.5">
      <c r="A13122" s="50"/>
      <c r="B13122" s="8"/>
      <c r="C13122" s="49"/>
      <c r="D13122" s="8"/>
      <c r="E13122" s="8"/>
      <c r="F13122" s="8"/>
      <c r="G13122" s="8"/>
      <c r="H13122" s="15"/>
      <c r="I13122" s="27"/>
      <c r="K13122" s="27"/>
      <c r="L13122" s="8"/>
      <c r="M13122" s="8"/>
      <c r="N13122" s="8"/>
    </row>
    <row r="13123" spans="1:14" ht="21" customHeight="1" x14ac:dyDescent="0.5">
      <c r="A13123" s="50"/>
      <c r="B13123" s="8"/>
      <c r="C13123" s="49"/>
      <c r="D13123" s="8"/>
      <c r="E13123" s="8"/>
      <c r="F13123" s="8"/>
      <c r="G13123" s="8"/>
      <c r="H13123" s="15"/>
      <c r="I13123" s="27"/>
      <c r="K13123" s="27"/>
      <c r="L13123" s="8"/>
      <c r="M13123" s="8"/>
      <c r="N13123" s="8"/>
    </row>
    <row r="13124" spans="1:14" ht="21" customHeight="1" x14ac:dyDescent="0.5">
      <c r="A13124" s="50"/>
      <c r="B13124" s="8"/>
      <c r="C13124" s="49"/>
      <c r="D13124" s="8"/>
      <c r="E13124" s="8"/>
      <c r="F13124" s="8"/>
      <c r="G13124" s="8"/>
      <c r="H13124" s="15"/>
      <c r="I13124" s="27"/>
      <c r="K13124" s="27"/>
      <c r="L13124" s="8"/>
      <c r="M13124" s="8"/>
      <c r="N13124" s="8"/>
    </row>
    <row r="13125" spans="1:14" ht="21" customHeight="1" x14ac:dyDescent="0.5">
      <c r="A13125" s="50"/>
      <c r="B13125" s="8"/>
      <c r="C13125" s="49"/>
      <c r="D13125" s="8"/>
      <c r="E13125" s="8"/>
      <c r="F13125" s="8"/>
      <c r="G13125" s="8"/>
      <c r="H13125" s="15"/>
      <c r="I13125" s="27"/>
      <c r="K13125" s="27"/>
      <c r="L13125" s="8"/>
      <c r="M13125" s="8"/>
      <c r="N13125" s="8"/>
    </row>
    <row r="13126" spans="1:14" ht="21" customHeight="1" x14ac:dyDescent="0.5">
      <c r="A13126" s="50"/>
      <c r="B13126" s="8"/>
      <c r="C13126" s="49"/>
      <c r="D13126" s="8"/>
      <c r="E13126" s="8"/>
      <c r="F13126" s="8"/>
      <c r="G13126" s="8"/>
      <c r="H13126" s="15"/>
      <c r="I13126" s="27"/>
      <c r="K13126" s="27"/>
      <c r="L13126" s="8"/>
      <c r="M13126" s="8"/>
      <c r="N13126" s="8"/>
    </row>
    <row r="13127" spans="1:14" ht="21" customHeight="1" x14ac:dyDescent="0.5">
      <c r="A13127" s="50"/>
      <c r="B13127" s="8"/>
      <c r="C13127" s="49"/>
      <c r="D13127" s="8"/>
      <c r="E13127" s="8"/>
      <c r="F13127" s="8"/>
      <c r="G13127" s="8"/>
      <c r="H13127" s="15"/>
      <c r="I13127" s="27"/>
      <c r="K13127" s="27"/>
      <c r="L13127" s="8"/>
      <c r="M13127" s="8"/>
      <c r="N13127" s="8"/>
    </row>
    <row r="13128" spans="1:14" ht="21" customHeight="1" x14ac:dyDescent="0.5">
      <c r="A13128" s="50"/>
      <c r="B13128" s="8"/>
      <c r="C13128" s="49"/>
      <c r="D13128" s="8"/>
      <c r="E13128" s="8"/>
      <c r="F13128" s="8"/>
      <c r="G13128" s="8"/>
      <c r="H13128" s="15"/>
      <c r="I13128" s="27"/>
      <c r="K13128" s="27"/>
      <c r="L13128" s="8"/>
      <c r="M13128" s="8"/>
      <c r="N13128" s="8"/>
    </row>
    <row r="13129" spans="1:14" ht="21" customHeight="1" x14ac:dyDescent="0.5">
      <c r="A13129" s="50"/>
      <c r="B13129" s="8"/>
      <c r="C13129" s="49"/>
      <c r="D13129" s="8"/>
      <c r="E13129" s="8"/>
      <c r="F13129" s="8"/>
      <c r="G13129" s="8"/>
      <c r="H13129" s="15"/>
      <c r="I13129" s="27"/>
      <c r="K13129" s="27"/>
      <c r="L13129" s="8"/>
      <c r="M13129" s="8"/>
      <c r="N13129" s="8"/>
    </row>
    <row r="13130" spans="1:14" ht="21" customHeight="1" x14ac:dyDescent="0.5">
      <c r="A13130" s="50"/>
      <c r="B13130" s="8"/>
      <c r="C13130" s="49"/>
      <c r="D13130" s="8"/>
      <c r="E13130" s="8"/>
      <c r="F13130" s="8"/>
      <c r="G13130" s="8"/>
      <c r="H13130" s="15"/>
      <c r="I13130" s="27"/>
      <c r="K13130" s="27"/>
      <c r="L13130" s="8"/>
      <c r="M13130" s="8"/>
      <c r="N13130" s="8"/>
    </row>
    <row r="13131" spans="1:14" ht="21" customHeight="1" x14ac:dyDescent="0.5">
      <c r="A13131" s="50"/>
      <c r="B13131" s="8"/>
      <c r="C13131" s="49"/>
      <c r="D13131" s="8"/>
      <c r="E13131" s="8"/>
      <c r="F13131" s="8"/>
      <c r="G13131" s="8"/>
      <c r="H13131" s="15"/>
      <c r="I13131" s="27"/>
      <c r="K13131" s="27"/>
      <c r="L13131" s="8"/>
      <c r="M13131" s="8"/>
      <c r="N13131" s="8"/>
    </row>
    <row r="13132" spans="1:14" ht="21" customHeight="1" x14ac:dyDescent="0.5">
      <c r="A13132" s="50"/>
      <c r="B13132" s="8"/>
      <c r="C13132" s="49"/>
      <c r="D13132" s="8"/>
      <c r="E13132" s="8"/>
      <c r="F13132" s="8"/>
      <c r="G13132" s="8"/>
      <c r="H13132" s="15"/>
      <c r="I13132" s="27"/>
      <c r="K13132" s="27"/>
      <c r="L13132" s="8"/>
      <c r="M13132" s="8"/>
      <c r="N13132" s="8"/>
    </row>
    <row r="13133" spans="1:14" ht="21" customHeight="1" x14ac:dyDescent="0.5">
      <c r="A13133" s="50"/>
      <c r="B13133" s="8"/>
      <c r="C13133" s="49"/>
      <c r="D13133" s="8"/>
      <c r="E13133" s="8"/>
      <c r="F13133" s="8"/>
      <c r="G13133" s="8"/>
      <c r="H13133" s="15"/>
      <c r="I13133" s="27"/>
      <c r="K13133" s="27"/>
      <c r="L13133" s="8"/>
      <c r="M13133" s="8"/>
      <c r="N13133" s="8"/>
    </row>
    <row r="13134" spans="1:14" ht="21" customHeight="1" x14ac:dyDescent="0.5">
      <c r="A13134" s="50"/>
      <c r="B13134" s="8"/>
      <c r="C13134" s="49"/>
      <c r="D13134" s="8"/>
      <c r="E13134" s="8"/>
      <c r="F13134" s="8"/>
      <c r="G13134" s="8"/>
      <c r="H13134" s="15"/>
      <c r="I13134" s="27"/>
      <c r="K13134" s="27"/>
      <c r="L13134" s="8"/>
      <c r="M13134" s="8"/>
      <c r="N13134" s="8"/>
    </row>
    <row r="13135" spans="1:14" ht="21" customHeight="1" x14ac:dyDescent="0.5">
      <c r="A13135" s="50"/>
      <c r="B13135" s="8"/>
      <c r="C13135" s="49"/>
      <c r="D13135" s="8"/>
      <c r="E13135" s="8"/>
      <c r="F13135" s="8"/>
      <c r="G13135" s="8"/>
      <c r="H13135" s="15"/>
      <c r="I13135" s="27"/>
      <c r="K13135" s="27"/>
      <c r="L13135" s="8"/>
      <c r="M13135" s="8"/>
      <c r="N13135" s="8"/>
    </row>
    <row r="13136" spans="1:14" ht="21" customHeight="1" x14ac:dyDescent="0.5">
      <c r="A13136" s="50"/>
      <c r="B13136" s="8"/>
      <c r="C13136" s="49"/>
      <c r="D13136" s="8"/>
      <c r="E13136" s="8"/>
      <c r="F13136" s="8"/>
      <c r="G13136" s="8"/>
      <c r="H13136" s="15"/>
      <c r="I13136" s="27"/>
      <c r="K13136" s="27"/>
      <c r="L13136" s="8"/>
      <c r="M13136" s="8"/>
      <c r="N13136" s="8"/>
    </row>
    <row r="13137" spans="1:14" ht="21" customHeight="1" x14ac:dyDescent="0.5">
      <c r="A13137" s="50"/>
      <c r="B13137" s="8"/>
      <c r="C13137" s="49"/>
      <c r="D13137" s="8"/>
      <c r="E13137" s="8"/>
      <c r="F13137" s="8"/>
      <c r="G13137" s="8"/>
      <c r="H13137" s="15"/>
      <c r="I13137" s="27"/>
      <c r="K13137" s="27"/>
      <c r="L13137" s="8"/>
      <c r="M13137" s="8"/>
      <c r="N13137" s="8"/>
    </row>
    <row r="13138" spans="1:14" ht="21" customHeight="1" x14ac:dyDescent="0.5">
      <c r="A13138" s="50"/>
      <c r="B13138" s="8"/>
      <c r="C13138" s="49"/>
      <c r="D13138" s="8"/>
      <c r="E13138" s="8"/>
      <c r="F13138" s="8"/>
      <c r="G13138" s="8"/>
      <c r="H13138" s="15"/>
      <c r="I13138" s="27"/>
      <c r="K13138" s="27"/>
      <c r="L13138" s="8"/>
      <c r="M13138" s="8"/>
      <c r="N13138" s="8"/>
    </row>
    <row r="13139" spans="1:14" ht="21" customHeight="1" x14ac:dyDescent="0.5">
      <c r="A13139" s="50"/>
      <c r="B13139" s="8"/>
      <c r="C13139" s="49"/>
      <c r="D13139" s="8"/>
      <c r="E13139" s="8"/>
      <c r="F13139" s="8"/>
      <c r="G13139" s="8"/>
      <c r="H13139" s="15"/>
      <c r="I13139" s="27"/>
      <c r="K13139" s="27"/>
      <c r="L13139" s="8"/>
      <c r="M13139" s="8"/>
      <c r="N13139" s="8"/>
    </row>
    <row r="13140" spans="1:14" ht="21" customHeight="1" x14ac:dyDescent="0.5">
      <c r="A13140" s="50"/>
      <c r="B13140" s="8"/>
      <c r="C13140" s="49"/>
      <c r="D13140" s="8"/>
      <c r="E13140" s="8"/>
      <c r="F13140" s="8"/>
      <c r="G13140" s="8"/>
      <c r="H13140" s="15"/>
      <c r="I13140" s="27"/>
      <c r="K13140" s="27"/>
      <c r="L13140" s="8"/>
      <c r="M13140" s="8"/>
      <c r="N13140" s="8"/>
    </row>
    <row r="13141" spans="1:14" ht="21" customHeight="1" x14ac:dyDescent="0.5">
      <c r="A13141" s="50"/>
      <c r="B13141" s="8"/>
      <c r="C13141" s="49"/>
      <c r="D13141" s="8"/>
      <c r="E13141" s="8"/>
      <c r="F13141" s="8"/>
      <c r="G13141" s="8"/>
      <c r="H13141" s="15"/>
      <c r="I13141" s="27"/>
      <c r="K13141" s="27"/>
      <c r="L13141" s="8"/>
      <c r="M13141" s="8"/>
      <c r="N13141" s="8"/>
    </row>
    <row r="13142" spans="1:14" ht="21" customHeight="1" x14ac:dyDescent="0.5">
      <c r="A13142" s="50"/>
      <c r="B13142" s="8"/>
      <c r="C13142" s="49"/>
      <c r="D13142" s="8"/>
      <c r="E13142" s="8"/>
      <c r="F13142" s="8"/>
      <c r="G13142" s="8"/>
      <c r="H13142" s="15"/>
      <c r="I13142" s="27"/>
      <c r="K13142" s="27"/>
      <c r="L13142" s="8"/>
      <c r="M13142" s="8"/>
      <c r="N13142" s="8"/>
    </row>
    <row r="13143" spans="1:14" ht="21" customHeight="1" x14ac:dyDescent="0.5">
      <c r="A13143" s="50"/>
      <c r="B13143" s="8"/>
      <c r="C13143" s="49"/>
      <c r="D13143" s="8"/>
      <c r="E13143" s="8"/>
      <c r="F13143" s="8"/>
      <c r="G13143" s="8"/>
      <c r="H13143" s="15"/>
      <c r="I13143" s="27"/>
      <c r="K13143" s="27"/>
      <c r="L13143" s="8"/>
      <c r="M13143" s="8"/>
      <c r="N13143" s="8"/>
    </row>
    <row r="13144" spans="1:14" ht="21" customHeight="1" x14ac:dyDescent="0.5">
      <c r="A13144" s="50"/>
      <c r="B13144" s="8"/>
      <c r="C13144" s="49"/>
      <c r="D13144" s="8"/>
      <c r="E13144" s="8"/>
      <c r="F13144" s="8"/>
      <c r="G13144" s="8"/>
      <c r="H13144" s="15"/>
      <c r="I13144" s="27"/>
      <c r="K13144" s="27"/>
      <c r="L13144" s="8"/>
      <c r="M13144" s="8"/>
      <c r="N13144" s="8"/>
    </row>
    <row r="13145" spans="1:14" ht="21" customHeight="1" x14ac:dyDescent="0.5">
      <c r="A13145" s="50"/>
      <c r="B13145" s="8"/>
      <c r="C13145" s="49"/>
      <c r="D13145" s="8"/>
      <c r="E13145" s="8"/>
      <c r="F13145" s="8"/>
      <c r="G13145" s="8"/>
      <c r="H13145" s="15"/>
      <c r="I13145" s="27"/>
      <c r="K13145" s="27"/>
      <c r="L13145" s="8"/>
      <c r="M13145" s="8"/>
      <c r="N13145" s="8"/>
    </row>
    <row r="13146" spans="1:14" ht="21" customHeight="1" x14ac:dyDescent="0.5">
      <c r="A13146" s="50"/>
      <c r="B13146" s="8"/>
      <c r="C13146" s="49"/>
      <c r="D13146" s="8"/>
      <c r="E13146" s="8"/>
      <c r="F13146" s="8"/>
      <c r="G13146" s="8"/>
      <c r="H13146" s="15"/>
      <c r="I13146" s="27"/>
      <c r="K13146" s="27"/>
      <c r="L13146" s="8"/>
      <c r="M13146" s="8"/>
      <c r="N13146" s="8"/>
    </row>
    <row r="13147" spans="1:14" ht="21" customHeight="1" x14ac:dyDescent="0.5">
      <c r="A13147" s="50"/>
      <c r="B13147" s="8"/>
      <c r="C13147" s="49"/>
      <c r="D13147" s="8"/>
      <c r="E13147" s="8"/>
      <c r="F13147" s="8"/>
      <c r="G13147" s="8"/>
      <c r="H13147" s="15"/>
      <c r="I13147" s="27"/>
      <c r="K13147" s="27"/>
      <c r="L13147" s="8"/>
      <c r="M13147" s="8"/>
      <c r="N13147" s="8"/>
    </row>
    <row r="13148" spans="1:14" ht="21" customHeight="1" x14ac:dyDescent="0.5">
      <c r="A13148" s="50"/>
      <c r="B13148" s="8"/>
      <c r="C13148" s="49"/>
      <c r="D13148" s="8"/>
      <c r="E13148" s="8"/>
      <c r="F13148" s="8"/>
      <c r="G13148" s="8"/>
      <c r="H13148" s="15"/>
      <c r="I13148" s="27"/>
      <c r="K13148" s="27"/>
      <c r="L13148" s="8"/>
      <c r="M13148" s="8"/>
      <c r="N13148" s="8"/>
    </row>
    <row r="13149" spans="1:14" ht="21" customHeight="1" x14ac:dyDescent="0.5">
      <c r="A13149" s="50"/>
      <c r="B13149" s="8"/>
      <c r="C13149" s="49"/>
      <c r="D13149" s="8"/>
      <c r="E13149" s="8"/>
      <c r="F13149" s="8"/>
      <c r="G13149" s="8"/>
      <c r="H13149" s="15"/>
      <c r="I13149" s="27"/>
      <c r="K13149" s="27"/>
      <c r="L13149" s="8"/>
      <c r="M13149" s="8"/>
      <c r="N13149" s="8"/>
    </row>
    <row r="13150" spans="1:14" ht="21" customHeight="1" x14ac:dyDescent="0.5">
      <c r="A13150" s="50"/>
      <c r="B13150" s="8"/>
      <c r="C13150" s="49"/>
      <c r="D13150" s="8"/>
      <c r="E13150" s="8"/>
      <c r="F13150" s="8"/>
      <c r="G13150" s="8"/>
      <c r="H13150" s="15"/>
      <c r="I13150" s="27"/>
      <c r="K13150" s="27"/>
      <c r="L13150" s="8"/>
      <c r="M13150" s="8"/>
      <c r="N13150" s="8"/>
    </row>
    <row r="13151" spans="1:14" ht="21" customHeight="1" x14ac:dyDescent="0.5">
      <c r="A13151" s="50"/>
      <c r="B13151" s="8"/>
      <c r="C13151" s="49"/>
      <c r="D13151" s="8"/>
      <c r="E13151" s="8"/>
      <c r="F13151" s="8"/>
      <c r="G13151" s="8"/>
      <c r="H13151" s="15"/>
      <c r="I13151" s="27"/>
      <c r="K13151" s="27"/>
      <c r="L13151" s="8"/>
      <c r="M13151" s="8"/>
      <c r="N13151" s="8"/>
    </row>
    <row r="13152" spans="1:14" ht="21" customHeight="1" x14ac:dyDescent="0.5">
      <c r="A13152" s="50"/>
      <c r="B13152" s="8"/>
      <c r="C13152" s="49"/>
      <c r="D13152" s="8"/>
      <c r="E13152" s="8"/>
      <c r="F13152" s="8"/>
      <c r="G13152" s="8"/>
      <c r="H13152" s="15"/>
      <c r="I13152" s="27"/>
      <c r="K13152" s="27"/>
      <c r="L13152" s="8"/>
      <c r="M13152" s="8"/>
      <c r="N13152" s="8"/>
    </row>
    <row r="13153" spans="1:14" ht="21" customHeight="1" x14ac:dyDescent="0.5">
      <c r="A13153" s="50"/>
      <c r="B13153" s="8"/>
      <c r="C13153" s="49"/>
      <c r="D13153" s="8"/>
      <c r="E13153" s="8"/>
      <c r="F13153" s="8"/>
      <c r="G13153" s="8"/>
      <c r="H13153" s="15"/>
      <c r="I13153" s="27"/>
      <c r="K13153" s="27"/>
      <c r="L13153" s="8"/>
      <c r="M13153" s="8"/>
      <c r="N13153" s="8"/>
    </row>
    <row r="13154" spans="1:14" ht="21" customHeight="1" x14ac:dyDescent="0.5">
      <c r="A13154" s="50"/>
      <c r="B13154" s="8"/>
      <c r="C13154" s="49"/>
      <c r="D13154" s="8"/>
      <c r="E13154" s="8"/>
      <c r="F13154" s="8"/>
      <c r="G13154" s="8"/>
      <c r="H13154" s="15"/>
      <c r="I13154" s="27"/>
      <c r="K13154" s="27"/>
      <c r="L13154" s="8"/>
      <c r="M13154" s="8"/>
      <c r="N13154" s="8"/>
    </row>
    <row r="13155" spans="1:14" ht="21" customHeight="1" x14ac:dyDescent="0.5">
      <c r="A13155" s="50"/>
      <c r="B13155" s="8"/>
      <c r="C13155" s="49"/>
      <c r="D13155" s="8"/>
      <c r="E13155" s="8"/>
      <c r="F13155" s="8"/>
      <c r="G13155" s="8"/>
      <c r="H13155" s="15"/>
      <c r="I13155" s="27"/>
      <c r="K13155" s="27"/>
      <c r="L13155" s="8"/>
      <c r="M13155" s="8"/>
      <c r="N13155" s="8"/>
    </row>
    <row r="13156" spans="1:14" ht="21" customHeight="1" x14ac:dyDescent="0.5">
      <c r="A13156" s="50"/>
      <c r="B13156" s="8"/>
      <c r="C13156" s="49"/>
      <c r="D13156" s="8"/>
      <c r="E13156" s="8"/>
      <c r="F13156" s="8"/>
      <c r="G13156" s="8"/>
      <c r="H13156" s="15"/>
      <c r="I13156" s="27"/>
      <c r="K13156" s="27"/>
      <c r="L13156" s="8"/>
      <c r="M13156" s="8"/>
      <c r="N13156" s="8"/>
    </row>
    <row r="13157" spans="1:14" ht="21" customHeight="1" x14ac:dyDescent="0.5">
      <c r="A13157" s="50"/>
      <c r="B13157" s="8"/>
      <c r="C13157" s="49"/>
      <c r="D13157" s="8"/>
      <c r="E13157" s="8"/>
      <c r="F13157" s="8"/>
      <c r="G13157" s="8"/>
      <c r="H13157" s="15"/>
      <c r="I13157" s="27"/>
      <c r="K13157" s="27"/>
      <c r="L13157" s="8"/>
      <c r="M13157" s="8"/>
      <c r="N13157" s="8"/>
    </row>
    <row r="13158" spans="1:14" ht="21" customHeight="1" x14ac:dyDescent="0.5">
      <c r="A13158" s="50"/>
      <c r="B13158" s="8"/>
      <c r="C13158" s="49"/>
      <c r="D13158" s="8"/>
      <c r="E13158" s="8"/>
      <c r="F13158" s="8"/>
      <c r="G13158" s="8"/>
      <c r="H13158" s="15"/>
      <c r="I13158" s="27"/>
      <c r="K13158" s="27"/>
      <c r="L13158" s="8"/>
      <c r="M13158" s="8"/>
      <c r="N13158" s="8"/>
    </row>
    <row r="13159" spans="1:14" ht="21" customHeight="1" x14ac:dyDescent="0.5">
      <c r="A13159" s="50"/>
      <c r="B13159" s="8"/>
      <c r="C13159" s="49"/>
      <c r="D13159" s="8"/>
      <c r="E13159" s="8"/>
      <c r="F13159" s="8"/>
      <c r="G13159" s="8"/>
      <c r="H13159" s="15"/>
      <c r="I13159" s="27"/>
      <c r="K13159" s="27"/>
      <c r="L13159" s="8"/>
      <c r="M13159" s="8"/>
      <c r="N13159" s="8"/>
    </row>
    <row r="13160" spans="1:14" ht="21" customHeight="1" x14ac:dyDescent="0.5">
      <c r="A13160" s="50"/>
      <c r="B13160" s="8"/>
      <c r="C13160" s="49"/>
      <c r="D13160" s="8"/>
      <c r="E13160" s="8"/>
      <c r="F13160" s="8"/>
      <c r="G13160" s="8"/>
      <c r="H13160" s="15"/>
      <c r="I13160" s="27"/>
      <c r="K13160" s="27"/>
      <c r="L13160" s="8"/>
      <c r="M13160" s="8"/>
      <c r="N13160" s="8"/>
    </row>
    <row r="13161" spans="1:14" ht="21" customHeight="1" x14ac:dyDescent="0.5">
      <c r="A13161" s="50"/>
      <c r="B13161" s="8"/>
      <c r="C13161" s="49"/>
      <c r="D13161" s="8"/>
      <c r="E13161" s="8"/>
      <c r="F13161" s="8"/>
      <c r="G13161" s="8"/>
      <c r="H13161" s="15"/>
      <c r="I13161" s="27"/>
      <c r="K13161" s="27"/>
      <c r="L13161" s="8"/>
      <c r="M13161" s="8"/>
      <c r="N13161" s="8"/>
    </row>
    <row r="13162" spans="1:14" ht="21" customHeight="1" x14ac:dyDescent="0.5">
      <c r="A13162" s="50"/>
      <c r="B13162" s="8"/>
      <c r="C13162" s="49"/>
      <c r="D13162" s="8"/>
      <c r="E13162" s="8"/>
      <c r="F13162" s="8"/>
      <c r="G13162" s="8"/>
      <c r="H13162" s="15"/>
      <c r="I13162" s="27"/>
      <c r="K13162" s="27"/>
      <c r="L13162" s="8"/>
      <c r="M13162" s="8"/>
      <c r="N13162" s="8"/>
    </row>
    <row r="13163" spans="1:14" ht="21" customHeight="1" x14ac:dyDescent="0.5">
      <c r="A13163" s="50"/>
      <c r="B13163" s="8"/>
      <c r="C13163" s="49"/>
      <c r="D13163" s="8"/>
      <c r="E13163" s="8"/>
      <c r="F13163" s="8"/>
      <c r="G13163" s="8"/>
      <c r="H13163" s="15"/>
      <c r="I13163" s="27"/>
      <c r="K13163" s="27"/>
      <c r="L13163" s="8"/>
      <c r="M13163" s="8"/>
      <c r="N13163" s="8"/>
    </row>
    <row r="13164" spans="1:14" ht="21" customHeight="1" x14ac:dyDescent="0.5">
      <c r="A13164" s="50"/>
      <c r="B13164" s="8"/>
      <c r="C13164" s="49"/>
      <c r="D13164" s="8"/>
      <c r="E13164" s="8"/>
      <c r="F13164" s="8"/>
      <c r="G13164" s="8"/>
      <c r="H13164" s="15"/>
      <c r="I13164" s="27"/>
      <c r="K13164" s="27"/>
      <c r="L13164" s="8"/>
      <c r="M13164" s="8"/>
      <c r="N13164" s="8"/>
    </row>
    <row r="13165" spans="1:14" ht="21" customHeight="1" x14ac:dyDescent="0.5">
      <c r="A13165" s="50"/>
      <c r="B13165" s="8"/>
      <c r="C13165" s="49"/>
      <c r="D13165" s="8"/>
      <c r="E13165" s="8"/>
      <c r="F13165" s="8"/>
      <c r="G13165" s="8"/>
      <c r="H13165" s="15"/>
      <c r="I13165" s="27"/>
      <c r="K13165" s="27"/>
      <c r="L13165" s="8"/>
      <c r="M13165" s="8"/>
      <c r="N13165" s="8"/>
    </row>
    <row r="13166" spans="1:14" ht="21" customHeight="1" x14ac:dyDescent="0.5">
      <c r="A13166" s="50"/>
      <c r="B13166" s="8"/>
      <c r="C13166" s="49"/>
      <c r="D13166" s="8"/>
      <c r="E13166" s="8"/>
      <c r="F13166" s="8"/>
      <c r="G13166" s="8"/>
      <c r="H13166" s="15"/>
      <c r="I13166" s="27"/>
      <c r="K13166" s="27"/>
      <c r="L13166" s="8"/>
      <c r="M13166" s="8"/>
      <c r="N13166" s="8"/>
    </row>
    <row r="13167" spans="1:14" ht="21" customHeight="1" x14ac:dyDescent="0.5">
      <c r="A13167" s="50"/>
      <c r="B13167" s="8"/>
      <c r="C13167" s="49"/>
      <c r="D13167" s="8"/>
      <c r="E13167" s="8"/>
      <c r="F13167" s="8"/>
      <c r="G13167" s="8"/>
      <c r="H13167" s="15"/>
      <c r="I13167" s="27"/>
      <c r="K13167" s="27"/>
      <c r="L13167" s="8"/>
      <c r="M13167" s="8"/>
      <c r="N13167" s="8"/>
    </row>
    <row r="13168" spans="1:14" ht="21" customHeight="1" x14ac:dyDescent="0.5">
      <c r="A13168" s="50"/>
      <c r="B13168" s="8"/>
      <c r="C13168" s="49"/>
      <c r="D13168" s="8"/>
      <c r="E13168" s="8"/>
      <c r="F13168" s="8"/>
      <c r="G13168" s="8"/>
      <c r="H13168" s="15"/>
      <c r="I13168" s="27"/>
      <c r="K13168" s="27"/>
      <c r="L13168" s="8"/>
      <c r="M13168" s="8"/>
      <c r="N13168" s="8"/>
    </row>
    <row r="13169" spans="1:14" ht="21" customHeight="1" x14ac:dyDescent="0.5">
      <c r="A13169" s="50"/>
      <c r="B13169" s="8"/>
      <c r="C13169" s="49"/>
      <c r="D13169" s="8"/>
      <c r="E13169" s="8"/>
      <c r="F13169" s="8"/>
      <c r="G13169" s="8"/>
      <c r="H13169" s="15"/>
      <c r="I13169" s="27"/>
      <c r="K13169" s="27"/>
      <c r="L13169" s="8"/>
      <c r="M13169" s="8"/>
      <c r="N13169" s="8"/>
    </row>
    <row r="13170" spans="1:14" ht="21" customHeight="1" x14ac:dyDescent="0.5">
      <c r="A13170" s="50"/>
      <c r="B13170" s="8"/>
      <c r="C13170" s="49"/>
      <c r="D13170" s="8"/>
      <c r="E13170" s="8"/>
      <c r="F13170" s="8"/>
      <c r="G13170" s="8"/>
      <c r="H13170" s="15"/>
      <c r="I13170" s="27"/>
      <c r="K13170" s="27"/>
      <c r="L13170" s="8"/>
      <c r="M13170" s="8"/>
      <c r="N13170" s="8"/>
    </row>
    <row r="13171" spans="1:14" ht="21" customHeight="1" x14ac:dyDescent="0.5">
      <c r="A13171" s="50"/>
      <c r="B13171" s="8"/>
      <c r="C13171" s="49"/>
      <c r="D13171" s="8"/>
      <c r="E13171" s="8"/>
      <c r="F13171" s="8"/>
      <c r="G13171" s="8"/>
      <c r="H13171" s="15"/>
      <c r="I13171" s="27"/>
      <c r="K13171" s="27"/>
      <c r="L13171" s="8"/>
      <c r="M13171" s="8"/>
      <c r="N13171" s="8"/>
    </row>
    <row r="13172" spans="1:14" ht="21" customHeight="1" x14ac:dyDescent="0.5">
      <c r="A13172" s="50"/>
      <c r="B13172" s="8"/>
      <c r="C13172" s="49"/>
      <c r="D13172" s="8"/>
      <c r="E13172" s="8"/>
      <c r="F13172" s="8"/>
      <c r="G13172" s="8"/>
      <c r="H13172" s="15"/>
      <c r="I13172" s="27"/>
      <c r="K13172" s="27"/>
      <c r="L13172" s="8"/>
      <c r="M13172" s="8"/>
      <c r="N13172" s="8"/>
    </row>
    <row r="13173" spans="1:14" ht="21" customHeight="1" x14ac:dyDescent="0.5">
      <c r="A13173" s="50"/>
      <c r="B13173" s="8"/>
      <c r="C13173" s="49"/>
      <c r="D13173" s="8"/>
      <c r="E13173" s="8"/>
      <c r="F13173" s="8"/>
      <c r="G13173" s="8"/>
      <c r="H13173" s="15"/>
      <c r="I13173" s="27"/>
      <c r="K13173" s="27"/>
      <c r="L13173" s="8"/>
      <c r="M13173" s="8"/>
      <c r="N13173" s="8"/>
    </row>
    <row r="13174" spans="1:14" ht="21" customHeight="1" x14ac:dyDescent="0.5">
      <c r="A13174" s="50"/>
      <c r="B13174" s="8"/>
      <c r="C13174" s="49"/>
      <c r="D13174" s="8"/>
      <c r="E13174" s="8"/>
      <c r="F13174" s="8"/>
      <c r="G13174" s="8"/>
      <c r="H13174" s="15"/>
      <c r="I13174" s="27"/>
      <c r="K13174" s="27"/>
      <c r="L13174" s="8"/>
      <c r="M13174" s="8"/>
      <c r="N13174" s="8"/>
    </row>
    <row r="13175" spans="1:14" ht="21" customHeight="1" x14ac:dyDescent="0.5">
      <c r="A13175" s="50"/>
      <c r="B13175" s="8"/>
      <c r="C13175" s="49"/>
      <c r="D13175" s="8"/>
      <c r="E13175" s="8"/>
      <c r="F13175" s="8"/>
      <c r="G13175" s="8"/>
      <c r="H13175" s="15"/>
      <c r="I13175" s="27"/>
      <c r="K13175" s="27"/>
      <c r="L13175" s="8"/>
      <c r="M13175" s="8"/>
      <c r="N13175" s="8"/>
    </row>
    <row r="13176" spans="1:14" ht="21" customHeight="1" x14ac:dyDescent="0.5">
      <c r="A13176" s="50"/>
      <c r="B13176" s="8"/>
      <c r="C13176" s="49"/>
      <c r="D13176" s="8"/>
      <c r="E13176" s="8"/>
      <c r="F13176" s="8"/>
      <c r="G13176" s="8"/>
      <c r="H13176" s="15"/>
      <c r="I13176" s="27"/>
      <c r="K13176" s="27"/>
      <c r="L13176" s="8"/>
      <c r="M13176" s="8"/>
      <c r="N13176" s="8"/>
    </row>
    <row r="13177" spans="1:14" ht="21" customHeight="1" x14ac:dyDescent="0.5">
      <c r="A13177" s="50"/>
      <c r="B13177" s="8"/>
      <c r="C13177" s="49"/>
      <c r="D13177" s="8"/>
      <c r="E13177" s="8"/>
      <c r="F13177" s="8"/>
      <c r="G13177" s="8"/>
      <c r="H13177" s="15"/>
      <c r="I13177" s="27"/>
      <c r="K13177" s="27"/>
      <c r="L13177" s="8"/>
      <c r="M13177" s="8"/>
      <c r="N13177" s="8"/>
    </row>
    <row r="13178" spans="1:14" ht="21" customHeight="1" x14ac:dyDescent="0.5">
      <c r="A13178" s="50"/>
      <c r="B13178" s="8"/>
      <c r="C13178" s="49"/>
      <c r="D13178" s="8"/>
      <c r="E13178" s="8"/>
      <c r="F13178" s="8"/>
      <c r="G13178" s="8"/>
      <c r="H13178" s="15"/>
      <c r="I13178" s="27"/>
      <c r="K13178" s="27"/>
      <c r="L13178" s="8"/>
      <c r="M13178" s="8"/>
      <c r="N13178" s="8"/>
    </row>
    <row r="13179" spans="1:14" ht="21" customHeight="1" x14ac:dyDescent="0.5">
      <c r="A13179" s="50"/>
      <c r="B13179" s="8"/>
      <c r="C13179" s="49"/>
      <c r="D13179" s="8"/>
      <c r="E13179" s="8"/>
      <c r="F13179" s="8"/>
      <c r="G13179" s="8"/>
      <c r="H13179" s="15"/>
      <c r="I13179" s="27"/>
      <c r="K13179" s="27"/>
      <c r="L13179" s="8"/>
      <c r="M13179" s="8"/>
      <c r="N13179" s="8"/>
    </row>
    <row r="13180" spans="1:14" ht="21" customHeight="1" x14ac:dyDescent="0.5">
      <c r="A13180" s="50"/>
      <c r="B13180" s="8"/>
      <c r="C13180" s="49"/>
      <c r="D13180" s="8"/>
      <c r="E13180" s="8"/>
      <c r="F13180" s="8"/>
      <c r="G13180" s="8"/>
      <c r="H13180" s="15"/>
      <c r="I13180" s="27"/>
      <c r="K13180" s="27"/>
      <c r="L13180" s="8"/>
      <c r="M13180" s="8"/>
      <c r="N13180" s="8"/>
    </row>
    <row r="13181" spans="1:14" ht="21" customHeight="1" x14ac:dyDescent="0.5">
      <c r="A13181" s="50"/>
      <c r="B13181" s="8"/>
      <c r="C13181" s="49"/>
      <c r="D13181" s="8"/>
      <c r="E13181" s="8"/>
      <c r="F13181" s="8"/>
      <c r="G13181" s="8"/>
      <c r="H13181" s="15"/>
      <c r="I13181" s="27"/>
      <c r="K13181" s="27"/>
      <c r="L13181" s="8"/>
      <c r="M13181" s="8"/>
      <c r="N13181" s="8"/>
    </row>
    <row r="13182" spans="1:14" ht="21" customHeight="1" x14ac:dyDescent="0.5">
      <c r="A13182" s="50"/>
      <c r="B13182" s="8"/>
      <c r="C13182" s="49"/>
      <c r="D13182" s="8"/>
      <c r="E13182" s="8"/>
      <c r="F13182" s="8"/>
      <c r="G13182" s="8"/>
      <c r="H13182" s="15"/>
      <c r="I13182" s="27"/>
      <c r="K13182" s="27"/>
      <c r="L13182" s="8"/>
      <c r="M13182" s="8"/>
      <c r="N13182" s="8"/>
    </row>
    <row r="13183" spans="1:14" ht="21" customHeight="1" x14ac:dyDescent="0.5">
      <c r="A13183" s="50"/>
      <c r="B13183" s="8"/>
      <c r="C13183" s="49"/>
      <c r="D13183" s="8"/>
      <c r="E13183" s="8"/>
      <c r="F13183" s="8"/>
      <c r="G13183" s="8"/>
      <c r="H13183" s="15"/>
      <c r="I13183" s="27"/>
      <c r="K13183" s="27"/>
      <c r="L13183" s="8"/>
      <c r="M13183" s="8"/>
      <c r="N13183" s="8"/>
    </row>
    <row r="13184" spans="1:14" ht="21" customHeight="1" x14ac:dyDescent="0.5">
      <c r="A13184" s="50"/>
      <c r="B13184" s="8"/>
      <c r="C13184" s="49"/>
      <c r="D13184" s="8"/>
      <c r="E13184" s="8"/>
      <c r="F13184" s="8"/>
      <c r="G13184" s="8"/>
      <c r="H13184" s="15"/>
      <c r="I13184" s="27"/>
      <c r="K13184" s="27"/>
      <c r="L13184" s="8"/>
      <c r="M13184" s="8"/>
      <c r="N13184" s="8"/>
    </row>
    <row r="13185" spans="1:14" ht="21" customHeight="1" x14ac:dyDescent="0.5">
      <c r="A13185" s="50"/>
      <c r="B13185" s="8"/>
      <c r="C13185" s="49"/>
      <c r="D13185" s="8"/>
      <c r="E13185" s="8"/>
      <c r="F13185" s="8"/>
      <c r="G13185" s="8"/>
      <c r="H13185" s="15"/>
      <c r="I13185" s="27"/>
      <c r="K13185" s="27"/>
      <c r="L13185" s="8"/>
      <c r="M13185" s="8"/>
      <c r="N13185" s="8"/>
    </row>
    <row r="13186" spans="1:14" ht="21" customHeight="1" x14ac:dyDescent="0.5">
      <c r="A13186" s="50"/>
      <c r="B13186" s="8"/>
      <c r="C13186" s="49"/>
      <c r="D13186" s="8"/>
      <c r="E13186" s="8"/>
      <c r="F13186" s="8"/>
      <c r="G13186" s="8"/>
      <c r="H13186" s="15"/>
      <c r="I13186" s="27"/>
      <c r="K13186" s="27"/>
      <c r="L13186" s="8"/>
      <c r="M13186" s="8"/>
      <c r="N13186" s="8"/>
    </row>
    <row r="13187" spans="1:14" ht="21" customHeight="1" x14ac:dyDescent="0.5">
      <c r="A13187" s="50"/>
      <c r="B13187" s="8"/>
      <c r="C13187" s="49"/>
      <c r="D13187" s="8"/>
      <c r="E13187" s="8"/>
      <c r="F13187" s="8"/>
      <c r="G13187" s="8"/>
      <c r="H13187" s="15"/>
      <c r="I13187" s="27"/>
      <c r="K13187" s="27"/>
      <c r="L13187" s="8"/>
      <c r="M13187" s="8"/>
      <c r="N13187" s="8"/>
    </row>
    <row r="13188" spans="1:14" ht="21" customHeight="1" x14ac:dyDescent="0.5">
      <c r="A13188" s="50"/>
      <c r="B13188" s="8"/>
      <c r="C13188" s="49"/>
      <c r="D13188" s="8"/>
      <c r="E13188" s="8"/>
      <c r="F13188" s="8"/>
      <c r="G13188" s="8"/>
      <c r="H13188" s="15"/>
      <c r="I13188" s="27"/>
      <c r="K13188" s="27"/>
      <c r="L13188" s="8"/>
      <c r="M13188" s="8"/>
      <c r="N13188" s="8"/>
    </row>
    <row r="13189" spans="1:14" ht="21" customHeight="1" x14ac:dyDescent="0.5">
      <c r="A13189" s="50"/>
      <c r="B13189" s="8"/>
      <c r="C13189" s="49"/>
      <c r="D13189" s="8"/>
      <c r="E13189" s="8"/>
      <c r="F13189" s="8"/>
      <c r="G13189" s="8"/>
      <c r="H13189" s="15"/>
      <c r="I13189" s="27"/>
      <c r="K13189" s="27"/>
      <c r="L13189" s="8"/>
      <c r="M13189" s="8"/>
      <c r="N13189" s="8"/>
    </row>
    <row r="13190" spans="1:14" ht="21" customHeight="1" x14ac:dyDescent="0.5">
      <c r="A13190" s="50"/>
      <c r="B13190" s="8"/>
      <c r="C13190" s="49"/>
      <c r="D13190" s="8"/>
      <c r="E13190" s="8"/>
      <c r="F13190" s="8"/>
      <c r="G13190" s="8"/>
      <c r="H13190" s="15"/>
      <c r="I13190" s="27"/>
      <c r="K13190" s="27"/>
      <c r="L13190" s="8"/>
      <c r="M13190" s="8"/>
      <c r="N13190" s="8"/>
    </row>
    <row r="13191" spans="1:14" ht="21" customHeight="1" x14ac:dyDescent="0.5">
      <c r="A13191" s="50"/>
      <c r="B13191" s="8"/>
      <c r="C13191" s="49"/>
      <c r="D13191" s="8"/>
      <c r="E13191" s="8"/>
      <c r="F13191" s="8"/>
      <c r="G13191" s="8"/>
      <c r="H13191" s="15"/>
      <c r="I13191" s="27"/>
      <c r="K13191" s="27"/>
      <c r="L13191" s="8"/>
      <c r="M13191" s="8"/>
      <c r="N13191" s="8"/>
    </row>
    <row r="13192" spans="1:14" ht="21" customHeight="1" x14ac:dyDescent="0.5">
      <c r="A13192" s="50"/>
      <c r="B13192" s="8"/>
      <c r="C13192" s="49"/>
      <c r="D13192" s="8"/>
      <c r="E13192" s="8"/>
      <c r="F13192" s="8"/>
      <c r="G13192" s="8"/>
      <c r="H13192" s="15"/>
      <c r="I13192" s="27"/>
      <c r="K13192" s="27"/>
      <c r="L13192" s="8"/>
      <c r="M13192" s="8"/>
      <c r="N13192" s="8"/>
    </row>
    <row r="13193" spans="1:14" ht="21" customHeight="1" x14ac:dyDescent="0.5">
      <c r="A13193" s="50"/>
      <c r="B13193" s="8"/>
      <c r="C13193" s="49"/>
      <c r="D13193" s="8"/>
      <c r="E13193" s="8"/>
      <c r="F13193" s="8"/>
      <c r="G13193" s="8"/>
      <c r="H13193" s="15"/>
      <c r="I13193" s="27"/>
      <c r="K13193" s="27"/>
      <c r="L13193" s="8"/>
      <c r="M13193" s="8"/>
      <c r="N13193" s="8"/>
    </row>
    <row r="13194" spans="1:14" ht="21" customHeight="1" x14ac:dyDescent="0.5">
      <c r="A13194" s="50"/>
      <c r="B13194" s="8"/>
      <c r="C13194" s="49"/>
      <c r="D13194" s="8"/>
      <c r="E13194" s="8"/>
      <c r="F13194" s="8"/>
      <c r="G13194" s="8"/>
      <c r="H13194" s="15"/>
      <c r="I13194" s="27"/>
      <c r="K13194" s="27"/>
      <c r="L13194" s="8"/>
      <c r="M13194" s="8"/>
      <c r="N13194" s="8"/>
    </row>
    <row r="13195" spans="1:14" ht="21" customHeight="1" x14ac:dyDescent="0.5">
      <c r="A13195" s="50"/>
      <c r="B13195" s="8"/>
      <c r="C13195" s="49"/>
      <c r="D13195" s="8"/>
      <c r="E13195" s="8"/>
      <c r="F13195" s="8"/>
      <c r="G13195" s="8"/>
      <c r="H13195" s="15"/>
      <c r="I13195" s="27"/>
      <c r="K13195" s="27"/>
      <c r="L13195" s="8"/>
      <c r="M13195" s="8"/>
      <c r="N13195" s="8"/>
    </row>
    <row r="13196" spans="1:14" ht="21" customHeight="1" x14ac:dyDescent="0.5">
      <c r="A13196" s="50"/>
      <c r="B13196" s="8"/>
      <c r="C13196" s="49"/>
      <c r="D13196" s="8"/>
      <c r="E13196" s="8"/>
      <c r="F13196" s="8"/>
      <c r="G13196" s="8"/>
      <c r="H13196" s="15"/>
      <c r="I13196" s="27"/>
      <c r="K13196" s="27"/>
      <c r="L13196" s="8"/>
      <c r="M13196" s="8"/>
      <c r="N13196" s="8"/>
    </row>
    <row r="13197" spans="1:14" ht="21" customHeight="1" x14ac:dyDescent="0.5">
      <c r="A13197" s="50"/>
      <c r="B13197" s="8"/>
      <c r="C13197" s="49"/>
      <c r="D13197" s="8"/>
      <c r="E13197" s="8"/>
      <c r="F13197" s="8"/>
      <c r="G13197" s="8"/>
      <c r="H13197" s="15"/>
      <c r="I13197" s="27"/>
      <c r="K13197" s="27"/>
      <c r="L13197" s="8"/>
      <c r="M13197" s="8"/>
      <c r="N13197" s="8"/>
    </row>
    <row r="13198" spans="1:14" ht="21" customHeight="1" x14ac:dyDescent="0.5">
      <c r="A13198" s="50"/>
      <c r="B13198" s="8"/>
      <c r="C13198" s="49"/>
      <c r="D13198" s="8"/>
      <c r="E13198" s="8"/>
      <c r="F13198" s="8"/>
      <c r="G13198" s="8"/>
      <c r="H13198" s="15"/>
      <c r="I13198" s="27"/>
      <c r="K13198" s="27"/>
      <c r="L13198" s="8"/>
      <c r="M13198" s="8"/>
      <c r="N13198" s="8"/>
    </row>
    <row r="13199" spans="1:14" ht="21" customHeight="1" x14ac:dyDescent="0.5">
      <c r="A13199" s="50"/>
      <c r="B13199" s="8"/>
      <c r="C13199" s="49"/>
      <c r="D13199" s="8"/>
      <c r="E13199" s="8"/>
      <c r="F13199" s="8"/>
      <c r="G13199" s="8"/>
      <c r="H13199" s="15"/>
      <c r="I13199" s="27"/>
      <c r="K13199" s="27"/>
      <c r="L13199" s="8"/>
      <c r="M13199" s="8"/>
      <c r="N13199" s="8"/>
    </row>
    <row r="13200" spans="1:14" ht="21" customHeight="1" x14ac:dyDescent="0.5">
      <c r="A13200" s="50"/>
      <c r="B13200" s="8"/>
      <c r="C13200" s="49"/>
      <c r="D13200" s="8"/>
      <c r="E13200" s="8"/>
      <c r="F13200" s="8"/>
      <c r="G13200" s="8"/>
      <c r="H13200" s="15"/>
      <c r="I13200" s="27"/>
      <c r="K13200" s="27"/>
      <c r="L13200" s="8"/>
      <c r="M13200" s="8"/>
      <c r="N13200" s="8"/>
    </row>
    <row r="13201" spans="1:14" ht="21" customHeight="1" x14ac:dyDescent="0.5">
      <c r="A13201" s="50"/>
      <c r="B13201" s="8"/>
      <c r="C13201" s="49"/>
      <c r="D13201" s="8"/>
      <c r="E13201" s="8"/>
      <c r="F13201" s="8"/>
      <c r="G13201" s="8"/>
      <c r="H13201" s="15"/>
      <c r="I13201" s="27"/>
      <c r="K13201" s="27"/>
      <c r="L13201" s="8"/>
      <c r="M13201" s="8"/>
      <c r="N13201" s="8"/>
    </row>
    <row r="13202" spans="1:14" ht="21" customHeight="1" x14ac:dyDescent="0.5">
      <c r="A13202" s="50"/>
      <c r="B13202" s="8"/>
      <c r="C13202" s="49"/>
      <c r="D13202" s="8"/>
      <c r="E13202" s="8"/>
      <c r="F13202" s="8"/>
      <c r="G13202" s="8"/>
      <c r="H13202" s="15"/>
      <c r="I13202" s="27"/>
      <c r="K13202" s="27"/>
      <c r="L13202" s="8"/>
      <c r="M13202" s="8"/>
      <c r="N13202" s="8"/>
    </row>
    <row r="13203" spans="1:14" ht="21" customHeight="1" x14ac:dyDescent="0.5">
      <c r="A13203" s="50"/>
      <c r="B13203" s="8"/>
      <c r="C13203" s="49"/>
      <c r="D13203" s="8"/>
      <c r="E13203" s="8"/>
      <c r="F13203" s="8"/>
      <c r="G13203" s="8"/>
      <c r="H13203" s="15"/>
      <c r="I13203" s="27"/>
      <c r="K13203" s="27"/>
      <c r="L13203" s="8"/>
      <c r="M13203" s="8"/>
      <c r="N13203" s="8"/>
    </row>
    <row r="13204" spans="1:14" ht="21" customHeight="1" x14ac:dyDescent="0.5">
      <c r="A13204" s="50"/>
      <c r="B13204" s="8"/>
      <c r="C13204" s="49"/>
      <c r="D13204" s="8"/>
      <c r="E13204" s="8"/>
      <c r="F13204" s="8"/>
      <c r="G13204" s="8"/>
      <c r="H13204" s="15"/>
      <c r="I13204" s="27"/>
      <c r="K13204" s="27"/>
      <c r="L13204" s="8"/>
      <c r="M13204" s="8"/>
      <c r="N13204" s="8"/>
    </row>
    <row r="13205" spans="1:14" ht="21" customHeight="1" x14ac:dyDescent="0.5">
      <c r="A13205" s="50"/>
      <c r="B13205" s="8"/>
      <c r="C13205" s="49"/>
      <c r="D13205" s="8"/>
      <c r="E13205" s="8"/>
      <c r="F13205" s="8"/>
      <c r="G13205" s="8"/>
      <c r="H13205" s="15"/>
      <c r="I13205" s="27"/>
      <c r="K13205" s="27"/>
      <c r="L13205" s="8"/>
      <c r="M13205" s="8"/>
      <c r="N13205" s="8"/>
    </row>
    <row r="13206" spans="1:14" ht="21" customHeight="1" x14ac:dyDescent="0.5">
      <c r="A13206" s="50"/>
      <c r="B13206" s="8"/>
      <c r="C13206" s="49"/>
      <c r="D13206" s="8"/>
      <c r="E13206" s="8"/>
      <c r="F13206" s="8"/>
      <c r="G13206" s="8"/>
      <c r="H13206" s="15"/>
      <c r="I13206" s="27"/>
      <c r="K13206" s="27"/>
      <c r="L13206" s="8"/>
      <c r="M13206" s="8"/>
      <c r="N13206" s="8"/>
    </row>
    <row r="13207" spans="1:14" ht="21" customHeight="1" x14ac:dyDescent="0.5">
      <c r="A13207" s="50"/>
      <c r="B13207" s="8"/>
      <c r="C13207" s="49"/>
      <c r="D13207" s="8"/>
      <c r="E13207" s="8"/>
      <c r="F13207" s="8"/>
      <c r="G13207" s="8"/>
      <c r="H13207" s="15"/>
      <c r="I13207" s="27"/>
      <c r="K13207" s="27"/>
      <c r="L13207" s="8"/>
      <c r="M13207" s="8"/>
      <c r="N13207" s="8"/>
    </row>
    <row r="13208" spans="1:14" ht="21" customHeight="1" x14ac:dyDescent="0.5">
      <c r="A13208" s="50"/>
      <c r="B13208" s="8"/>
      <c r="C13208" s="49"/>
      <c r="D13208" s="8"/>
      <c r="E13208" s="8"/>
      <c r="F13208" s="8"/>
      <c r="G13208" s="8"/>
      <c r="H13208" s="15"/>
      <c r="I13208" s="27"/>
      <c r="K13208" s="27"/>
      <c r="L13208" s="8"/>
      <c r="M13208" s="8"/>
      <c r="N13208" s="8"/>
    </row>
    <row r="13209" spans="1:14" ht="21" customHeight="1" x14ac:dyDescent="0.5">
      <c r="A13209" s="50"/>
      <c r="B13209" s="8"/>
      <c r="C13209" s="49"/>
      <c r="D13209" s="8"/>
      <c r="E13209" s="8"/>
      <c r="F13209" s="8"/>
      <c r="G13209" s="8"/>
      <c r="H13209" s="15"/>
      <c r="I13209" s="27"/>
      <c r="K13209" s="27"/>
      <c r="L13209" s="8"/>
      <c r="M13209" s="8"/>
      <c r="N13209" s="8"/>
    </row>
    <row r="13210" spans="1:14" ht="21" customHeight="1" x14ac:dyDescent="0.5">
      <c r="A13210" s="50"/>
      <c r="B13210" s="8"/>
      <c r="C13210" s="49"/>
      <c r="D13210" s="8"/>
      <c r="E13210" s="8"/>
      <c r="F13210" s="8"/>
      <c r="G13210" s="8"/>
      <c r="H13210" s="15"/>
      <c r="I13210" s="27"/>
      <c r="K13210" s="27"/>
      <c r="L13210" s="8"/>
      <c r="M13210" s="8"/>
      <c r="N13210" s="8"/>
    </row>
    <row r="13211" spans="1:14" ht="21" customHeight="1" x14ac:dyDescent="0.5">
      <c r="A13211" s="50"/>
      <c r="B13211" s="8"/>
      <c r="C13211" s="49"/>
      <c r="D13211" s="8"/>
      <c r="E13211" s="8"/>
      <c r="F13211" s="8"/>
      <c r="G13211" s="8"/>
      <c r="H13211" s="15"/>
      <c r="I13211" s="27"/>
      <c r="K13211" s="27"/>
      <c r="L13211" s="8"/>
      <c r="M13211" s="8"/>
      <c r="N13211" s="8"/>
    </row>
    <row r="13212" spans="1:14" ht="21" customHeight="1" x14ac:dyDescent="0.5">
      <c r="A13212" s="50"/>
      <c r="B13212" s="8"/>
      <c r="C13212" s="49"/>
      <c r="D13212" s="8"/>
      <c r="E13212" s="8"/>
      <c r="F13212" s="8"/>
      <c r="G13212" s="8"/>
      <c r="H13212" s="15"/>
      <c r="I13212" s="27"/>
      <c r="K13212" s="27"/>
      <c r="L13212" s="8"/>
      <c r="M13212" s="8"/>
      <c r="N13212" s="8"/>
    </row>
    <row r="13213" spans="1:14" ht="21" customHeight="1" x14ac:dyDescent="0.5">
      <c r="A13213" s="50"/>
      <c r="B13213" s="8"/>
      <c r="C13213" s="49"/>
      <c r="D13213" s="8"/>
      <c r="E13213" s="8"/>
      <c r="F13213" s="8"/>
      <c r="G13213" s="8"/>
      <c r="H13213" s="15"/>
      <c r="I13213" s="27"/>
      <c r="K13213" s="27"/>
      <c r="L13213" s="8"/>
      <c r="M13213" s="8"/>
      <c r="N13213" s="8"/>
    </row>
    <row r="13214" spans="1:14" ht="21" customHeight="1" x14ac:dyDescent="0.5">
      <c r="A13214" s="50"/>
      <c r="B13214" s="8"/>
      <c r="C13214" s="49"/>
      <c r="D13214" s="8"/>
      <c r="E13214" s="8"/>
      <c r="F13214" s="8"/>
      <c r="G13214" s="8"/>
      <c r="H13214" s="15"/>
      <c r="I13214" s="27"/>
      <c r="K13214" s="27"/>
      <c r="L13214" s="8"/>
      <c r="M13214" s="8"/>
      <c r="N13214" s="8"/>
    </row>
    <row r="13215" spans="1:14" ht="21" customHeight="1" x14ac:dyDescent="0.5">
      <c r="A13215" s="50"/>
      <c r="B13215" s="8"/>
      <c r="C13215" s="49"/>
      <c r="D13215" s="8"/>
      <c r="E13215" s="8"/>
      <c r="F13215" s="8"/>
      <c r="G13215" s="8"/>
      <c r="H13215" s="15"/>
      <c r="I13215" s="27"/>
      <c r="K13215" s="27"/>
      <c r="L13215" s="8"/>
      <c r="M13215" s="8"/>
      <c r="N13215" s="8"/>
    </row>
    <row r="13216" spans="1:14" ht="21" customHeight="1" x14ac:dyDescent="0.5">
      <c r="A13216" s="50"/>
      <c r="B13216" s="8"/>
      <c r="C13216" s="49"/>
      <c r="D13216" s="8"/>
      <c r="E13216" s="8"/>
      <c r="F13216" s="8"/>
      <c r="G13216" s="8"/>
      <c r="H13216" s="15"/>
      <c r="I13216" s="27"/>
      <c r="K13216" s="27"/>
      <c r="L13216" s="8"/>
      <c r="M13216" s="8"/>
      <c r="N13216" s="8"/>
    </row>
    <row r="13217" spans="1:14" ht="21" customHeight="1" x14ac:dyDescent="0.5">
      <c r="A13217" s="50"/>
      <c r="B13217" s="8"/>
      <c r="C13217" s="49"/>
      <c r="D13217" s="8"/>
      <c r="E13217" s="8"/>
      <c r="F13217" s="8"/>
      <c r="G13217" s="8"/>
      <c r="H13217" s="15"/>
      <c r="I13217" s="27"/>
      <c r="K13217" s="27"/>
      <c r="L13217" s="8"/>
      <c r="M13217" s="8"/>
      <c r="N13217" s="8"/>
    </row>
    <row r="13218" spans="1:14" ht="21" customHeight="1" x14ac:dyDescent="0.5">
      <c r="A13218" s="50"/>
      <c r="B13218" s="8"/>
      <c r="C13218" s="49"/>
      <c r="D13218" s="8"/>
      <c r="E13218" s="8"/>
      <c r="F13218" s="8"/>
      <c r="G13218" s="8"/>
      <c r="H13218" s="15"/>
      <c r="I13218" s="27"/>
      <c r="K13218" s="27"/>
      <c r="L13218" s="8"/>
      <c r="M13218" s="8"/>
      <c r="N13218" s="8"/>
    </row>
    <row r="13219" spans="1:14" ht="21" customHeight="1" x14ac:dyDescent="0.5">
      <c r="A13219" s="50"/>
      <c r="B13219" s="8"/>
      <c r="C13219" s="49"/>
      <c r="D13219" s="8"/>
      <c r="E13219" s="8"/>
      <c r="F13219" s="8"/>
      <c r="G13219" s="8"/>
      <c r="H13219" s="15"/>
      <c r="I13219" s="27"/>
      <c r="K13219" s="27"/>
      <c r="L13219" s="8"/>
      <c r="M13219" s="8"/>
      <c r="N13219" s="8"/>
    </row>
    <row r="13220" spans="1:14" ht="21" customHeight="1" x14ac:dyDescent="0.5">
      <c r="A13220" s="50"/>
      <c r="B13220" s="8"/>
      <c r="C13220" s="49"/>
      <c r="D13220" s="8"/>
      <c r="E13220" s="8"/>
      <c r="F13220" s="8"/>
      <c r="G13220" s="8"/>
      <c r="H13220" s="15"/>
      <c r="I13220" s="27"/>
      <c r="K13220" s="27"/>
      <c r="L13220" s="8"/>
      <c r="M13220" s="8"/>
      <c r="N13220" s="8"/>
    </row>
    <row r="13221" spans="1:14" ht="21" customHeight="1" x14ac:dyDescent="0.5">
      <c r="A13221" s="50"/>
      <c r="B13221" s="8"/>
      <c r="C13221" s="49"/>
      <c r="D13221" s="8"/>
      <c r="E13221" s="8"/>
      <c r="F13221" s="8"/>
      <c r="G13221" s="8"/>
      <c r="H13221" s="15"/>
      <c r="I13221" s="27"/>
      <c r="K13221" s="27"/>
      <c r="L13221" s="8"/>
      <c r="M13221" s="8"/>
      <c r="N13221" s="8"/>
    </row>
    <row r="13222" spans="1:14" ht="21" customHeight="1" x14ac:dyDescent="0.5">
      <c r="A13222" s="50"/>
      <c r="B13222" s="8"/>
      <c r="C13222" s="49"/>
      <c r="D13222" s="8"/>
      <c r="E13222" s="8"/>
      <c r="F13222" s="8"/>
      <c r="G13222" s="8"/>
      <c r="H13222" s="15"/>
      <c r="I13222" s="27"/>
      <c r="K13222" s="27"/>
      <c r="L13222" s="8"/>
      <c r="M13222" s="8"/>
      <c r="N13222" s="8"/>
    </row>
    <row r="13223" spans="1:14" ht="21" customHeight="1" x14ac:dyDescent="0.5">
      <c r="A13223" s="50"/>
      <c r="B13223" s="8"/>
      <c r="C13223" s="49"/>
      <c r="D13223" s="8"/>
      <c r="E13223" s="8"/>
      <c r="F13223" s="8"/>
      <c r="G13223" s="8"/>
      <c r="H13223" s="15"/>
      <c r="I13223" s="27"/>
      <c r="K13223" s="27"/>
      <c r="L13223" s="8"/>
      <c r="M13223" s="8"/>
      <c r="N13223" s="8"/>
    </row>
    <row r="13224" spans="1:14" ht="21" customHeight="1" x14ac:dyDescent="0.5">
      <c r="A13224" s="50"/>
      <c r="B13224" s="8"/>
      <c r="C13224" s="49"/>
      <c r="D13224" s="8"/>
      <c r="E13224" s="8"/>
      <c r="F13224" s="8"/>
      <c r="G13224" s="8"/>
      <c r="H13224" s="15"/>
      <c r="I13224" s="27"/>
      <c r="K13224" s="27"/>
      <c r="L13224" s="8"/>
      <c r="M13224" s="8"/>
      <c r="N13224" s="8"/>
    </row>
    <row r="13225" spans="1:14" ht="21" customHeight="1" x14ac:dyDescent="0.5">
      <c r="A13225" s="50"/>
      <c r="B13225" s="8"/>
      <c r="C13225" s="49"/>
      <c r="D13225" s="8"/>
      <c r="E13225" s="8"/>
      <c r="F13225" s="8"/>
      <c r="G13225" s="8"/>
      <c r="H13225" s="15"/>
      <c r="I13225" s="27"/>
      <c r="K13225" s="27"/>
      <c r="L13225" s="8"/>
      <c r="M13225" s="8"/>
      <c r="N13225" s="8"/>
    </row>
    <row r="13226" spans="1:14" ht="21" customHeight="1" x14ac:dyDescent="0.5">
      <c r="A13226" s="50"/>
      <c r="B13226" s="8"/>
      <c r="C13226" s="49"/>
      <c r="D13226" s="8"/>
      <c r="E13226" s="8"/>
      <c r="F13226" s="8"/>
      <c r="G13226" s="8"/>
      <c r="H13226" s="15"/>
      <c r="I13226" s="27"/>
      <c r="K13226" s="27"/>
      <c r="L13226" s="8"/>
      <c r="M13226" s="8"/>
      <c r="N13226" s="8"/>
    </row>
    <row r="13227" spans="1:14" ht="21" customHeight="1" x14ac:dyDescent="0.5">
      <c r="A13227" s="50"/>
      <c r="B13227" s="8"/>
      <c r="C13227" s="49"/>
      <c r="D13227" s="8"/>
      <c r="E13227" s="8"/>
      <c r="F13227" s="8"/>
      <c r="G13227" s="8"/>
      <c r="H13227" s="15"/>
      <c r="I13227" s="27"/>
      <c r="K13227" s="27"/>
      <c r="L13227" s="8"/>
      <c r="M13227" s="8"/>
      <c r="N13227" s="8"/>
    </row>
    <row r="13228" spans="1:14" ht="21" customHeight="1" x14ac:dyDescent="0.5">
      <c r="A13228" s="50"/>
      <c r="B13228" s="8"/>
      <c r="C13228" s="49"/>
      <c r="D13228" s="8"/>
      <c r="E13228" s="8"/>
      <c r="F13228" s="8"/>
      <c r="G13228" s="8"/>
      <c r="H13228" s="15"/>
      <c r="I13228" s="27"/>
      <c r="K13228" s="27"/>
      <c r="L13228" s="8"/>
      <c r="M13228" s="8"/>
      <c r="N13228" s="8"/>
    </row>
    <row r="13229" spans="1:14" ht="21" customHeight="1" x14ac:dyDescent="0.5">
      <c r="A13229" s="50"/>
      <c r="B13229" s="8"/>
      <c r="C13229" s="49"/>
      <c r="D13229" s="8"/>
      <c r="E13229" s="8"/>
      <c r="F13229" s="8"/>
      <c r="G13229" s="8"/>
      <c r="H13229" s="15"/>
      <c r="I13229" s="27"/>
      <c r="K13229" s="27"/>
      <c r="L13229" s="8"/>
      <c r="M13229" s="8"/>
      <c r="N13229" s="8"/>
    </row>
    <row r="13230" spans="1:14" ht="21" customHeight="1" x14ac:dyDescent="0.5">
      <c r="A13230" s="50"/>
      <c r="B13230" s="8"/>
      <c r="C13230" s="49"/>
      <c r="D13230" s="8"/>
      <c r="E13230" s="8"/>
      <c r="F13230" s="8"/>
      <c r="G13230" s="8"/>
      <c r="H13230" s="15"/>
      <c r="I13230" s="27"/>
      <c r="K13230" s="27"/>
      <c r="L13230" s="8"/>
      <c r="M13230" s="8"/>
      <c r="N13230" s="8"/>
    </row>
    <row r="13231" spans="1:14" ht="21" customHeight="1" x14ac:dyDescent="0.5">
      <c r="A13231" s="50"/>
      <c r="B13231" s="8"/>
      <c r="C13231" s="49"/>
      <c r="D13231" s="8"/>
      <c r="E13231" s="8"/>
      <c r="F13231" s="8"/>
      <c r="G13231" s="8"/>
      <c r="H13231" s="15"/>
      <c r="I13231" s="27"/>
      <c r="K13231" s="27"/>
      <c r="L13231" s="8"/>
      <c r="M13231" s="8"/>
      <c r="N13231" s="8"/>
    </row>
    <row r="13232" spans="1:14" ht="21" customHeight="1" x14ac:dyDescent="0.5">
      <c r="A13232" s="50"/>
      <c r="B13232" s="8"/>
      <c r="C13232" s="49"/>
      <c r="D13232" s="8"/>
      <c r="E13232" s="8"/>
      <c r="F13232" s="8"/>
      <c r="G13232" s="8"/>
      <c r="H13232" s="15"/>
      <c r="I13232" s="27"/>
      <c r="K13232" s="27"/>
      <c r="L13232" s="8"/>
      <c r="M13232" s="8"/>
      <c r="N13232" s="8"/>
    </row>
    <row r="13233" spans="1:14" ht="21" customHeight="1" x14ac:dyDescent="0.5">
      <c r="A13233" s="50"/>
      <c r="B13233" s="8"/>
      <c r="C13233" s="49"/>
      <c r="D13233" s="8"/>
      <c r="E13233" s="8"/>
      <c r="F13233" s="8"/>
      <c r="G13233" s="8"/>
      <c r="H13233" s="15"/>
      <c r="I13233" s="27"/>
      <c r="K13233" s="27"/>
      <c r="L13233" s="8"/>
      <c r="M13233" s="8"/>
      <c r="N13233" s="8"/>
    </row>
    <row r="13234" spans="1:14" ht="21" customHeight="1" x14ac:dyDescent="0.5">
      <c r="A13234" s="50"/>
      <c r="B13234" s="8"/>
      <c r="C13234" s="49"/>
      <c r="D13234" s="8"/>
      <c r="E13234" s="8"/>
      <c r="F13234" s="8"/>
      <c r="G13234" s="8"/>
      <c r="H13234" s="15"/>
      <c r="I13234" s="27"/>
      <c r="K13234" s="27"/>
      <c r="L13234" s="8"/>
      <c r="M13234" s="8"/>
      <c r="N13234" s="8"/>
    </row>
    <row r="13235" spans="1:14" ht="21" customHeight="1" x14ac:dyDescent="0.5">
      <c r="A13235" s="50"/>
      <c r="B13235" s="8"/>
      <c r="C13235" s="49"/>
      <c r="D13235" s="8"/>
      <c r="E13235" s="8"/>
      <c r="F13235" s="8"/>
      <c r="G13235" s="8"/>
      <c r="H13235" s="15"/>
      <c r="I13235" s="27"/>
      <c r="K13235" s="27"/>
      <c r="L13235" s="8"/>
      <c r="M13235" s="8"/>
      <c r="N13235" s="8"/>
    </row>
    <row r="13236" spans="1:14" ht="21" customHeight="1" x14ac:dyDescent="0.5">
      <c r="A13236" s="50"/>
      <c r="B13236" s="8"/>
      <c r="C13236" s="49"/>
      <c r="D13236" s="8"/>
      <c r="E13236" s="8"/>
      <c r="F13236" s="8"/>
      <c r="G13236" s="8"/>
      <c r="H13236" s="15"/>
      <c r="I13236" s="27"/>
      <c r="K13236" s="27"/>
      <c r="L13236" s="8"/>
      <c r="M13236" s="8"/>
      <c r="N13236" s="8"/>
    </row>
    <row r="13237" spans="1:14" ht="21" customHeight="1" x14ac:dyDescent="0.5">
      <c r="A13237" s="50"/>
      <c r="B13237" s="8"/>
      <c r="C13237" s="49"/>
      <c r="D13237" s="8"/>
      <c r="E13237" s="8"/>
      <c r="F13237" s="8"/>
      <c r="G13237" s="8"/>
      <c r="H13237" s="15"/>
      <c r="I13237" s="27"/>
      <c r="K13237" s="27"/>
      <c r="L13237" s="8"/>
      <c r="M13237" s="8"/>
      <c r="N13237" s="8"/>
    </row>
    <row r="13238" spans="1:14" ht="21" customHeight="1" x14ac:dyDescent="0.5">
      <c r="A13238" s="50"/>
      <c r="B13238" s="8"/>
      <c r="C13238" s="49"/>
      <c r="D13238" s="8"/>
      <c r="E13238" s="8"/>
      <c r="F13238" s="8"/>
      <c r="G13238" s="8"/>
      <c r="H13238" s="15"/>
      <c r="I13238" s="27"/>
      <c r="K13238" s="27"/>
      <c r="L13238" s="8"/>
      <c r="M13238" s="8"/>
      <c r="N13238" s="8"/>
    </row>
    <row r="13239" spans="1:14" ht="21" customHeight="1" x14ac:dyDescent="0.5">
      <c r="A13239" s="50"/>
      <c r="B13239" s="8"/>
      <c r="C13239" s="49"/>
      <c r="D13239" s="8"/>
      <c r="E13239" s="8"/>
      <c r="F13239" s="8"/>
      <c r="G13239" s="8"/>
      <c r="H13239" s="15"/>
      <c r="I13239" s="27"/>
      <c r="K13239" s="27"/>
      <c r="L13239" s="8"/>
      <c r="M13239" s="8"/>
      <c r="N13239" s="8"/>
    </row>
    <row r="13240" spans="1:14" ht="21" customHeight="1" x14ac:dyDescent="0.5">
      <c r="A13240" s="50"/>
      <c r="B13240" s="8"/>
      <c r="C13240" s="49"/>
      <c r="D13240" s="8"/>
      <c r="E13240" s="8"/>
      <c r="F13240" s="8"/>
      <c r="G13240" s="8"/>
      <c r="H13240" s="15"/>
      <c r="I13240" s="27"/>
      <c r="K13240" s="27"/>
      <c r="L13240" s="8"/>
      <c r="M13240" s="8"/>
      <c r="N13240" s="8"/>
    </row>
    <row r="13241" spans="1:14" ht="21" customHeight="1" x14ac:dyDescent="0.5">
      <c r="A13241" s="50"/>
      <c r="B13241" s="8"/>
      <c r="C13241" s="49"/>
      <c r="D13241" s="8"/>
      <c r="E13241" s="8"/>
      <c r="F13241" s="8"/>
      <c r="G13241" s="8"/>
      <c r="H13241" s="15"/>
      <c r="I13241" s="27"/>
      <c r="K13241" s="27"/>
      <c r="L13241" s="8"/>
      <c r="M13241" s="8"/>
      <c r="N13241" s="8"/>
    </row>
    <row r="13242" spans="1:14" ht="21" customHeight="1" x14ac:dyDescent="0.5">
      <c r="A13242" s="50"/>
      <c r="B13242" s="8"/>
      <c r="C13242" s="49"/>
      <c r="D13242" s="8"/>
      <c r="E13242" s="8"/>
      <c r="F13242" s="8"/>
      <c r="G13242" s="8"/>
      <c r="H13242" s="15"/>
      <c r="I13242" s="27"/>
      <c r="K13242" s="27"/>
      <c r="L13242" s="8"/>
      <c r="M13242" s="8"/>
      <c r="N13242" s="8"/>
    </row>
    <row r="13243" spans="1:14" ht="21" customHeight="1" x14ac:dyDescent="0.5">
      <c r="A13243" s="50"/>
      <c r="B13243" s="8"/>
      <c r="C13243" s="49"/>
      <c r="D13243" s="8"/>
      <c r="E13243" s="8"/>
      <c r="F13243" s="8"/>
      <c r="G13243" s="8"/>
      <c r="H13243" s="15"/>
      <c r="I13243" s="27"/>
      <c r="K13243" s="27"/>
      <c r="L13243" s="8"/>
      <c r="M13243" s="8"/>
      <c r="N13243" s="8"/>
    </row>
    <row r="13244" spans="1:14" ht="21" customHeight="1" x14ac:dyDescent="0.5">
      <c r="A13244" s="50"/>
      <c r="B13244" s="8"/>
      <c r="C13244" s="49"/>
      <c r="D13244" s="8"/>
      <c r="E13244" s="8"/>
      <c r="F13244" s="8"/>
      <c r="G13244" s="8"/>
      <c r="H13244" s="15"/>
      <c r="I13244" s="27"/>
      <c r="K13244" s="27"/>
      <c r="L13244" s="8"/>
      <c r="M13244" s="8"/>
      <c r="N13244" s="8"/>
    </row>
    <row r="13245" spans="1:14" ht="21" customHeight="1" x14ac:dyDescent="0.5">
      <c r="A13245" s="50"/>
      <c r="B13245" s="8"/>
      <c r="C13245" s="49"/>
      <c r="D13245" s="8"/>
      <c r="E13245" s="8"/>
      <c r="F13245" s="8"/>
      <c r="G13245" s="8"/>
      <c r="H13245" s="15"/>
      <c r="I13245" s="27"/>
      <c r="K13245" s="27"/>
      <c r="L13245" s="8"/>
      <c r="M13245" s="8"/>
      <c r="N13245" s="8"/>
    </row>
    <row r="13246" spans="1:14" ht="21" customHeight="1" x14ac:dyDescent="0.5">
      <c r="A13246" s="50"/>
      <c r="B13246" s="8"/>
      <c r="C13246" s="49"/>
      <c r="D13246" s="8"/>
      <c r="E13246" s="8"/>
      <c r="F13246" s="8"/>
      <c r="G13246" s="8"/>
      <c r="H13246" s="15"/>
      <c r="I13246" s="27"/>
      <c r="K13246" s="27"/>
      <c r="L13246" s="8"/>
      <c r="M13246" s="8"/>
      <c r="N13246" s="8"/>
    </row>
    <row r="13247" spans="1:14" ht="21" customHeight="1" x14ac:dyDescent="0.5">
      <c r="A13247" s="50"/>
      <c r="B13247" s="8"/>
      <c r="C13247" s="49"/>
      <c r="D13247" s="8"/>
      <c r="E13247" s="8"/>
      <c r="F13247" s="8"/>
      <c r="G13247" s="8"/>
      <c r="H13247" s="15"/>
      <c r="I13247" s="27"/>
      <c r="K13247" s="27"/>
      <c r="L13247" s="8"/>
      <c r="M13247" s="8"/>
      <c r="N13247" s="8"/>
    </row>
    <row r="13248" spans="1:14" ht="21" customHeight="1" x14ac:dyDescent="0.5">
      <c r="A13248" s="50"/>
      <c r="B13248" s="8"/>
      <c r="C13248" s="49"/>
      <c r="D13248" s="8"/>
      <c r="E13248" s="8"/>
      <c r="F13248" s="8"/>
      <c r="G13248" s="8"/>
      <c r="H13248" s="15"/>
      <c r="I13248" s="27"/>
      <c r="K13248" s="27"/>
      <c r="L13248" s="8"/>
      <c r="M13248" s="8"/>
      <c r="N13248" s="8"/>
    </row>
    <row r="13249" spans="1:14" ht="21" customHeight="1" x14ac:dyDescent="0.5">
      <c r="A13249" s="50"/>
      <c r="B13249" s="8"/>
      <c r="C13249" s="49"/>
      <c r="D13249" s="8"/>
      <c r="E13249" s="8"/>
      <c r="F13249" s="8"/>
      <c r="G13249" s="8"/>
      <c r="H13249" s="15"/>
      <c r="I13249" s="27"/>
      <c r="K13249" s="27"/>
      <c r="L13249" s="8"/>
      <c r="M13249" s="8"/>
      <c r="N13249" s="8"/>
    </row>
    <row r="13250" spans="1:14" ht="21" customHeight="1" x14ac:dyDescent="0.5">
      <c r="A13250" s="50"/>
      <c r="B13250" s="8"/>
      <c r="C13250" s="49"/>
      <c r="D13250" s="8"/>
      <c r="E13250" s="8"/>
      <c r="F13250" s="8"/>
      <c r="G13250" s="8"/>
      <c r="H13250" s="15"/>
      <c r="I13250" s="27"/>
      <c r="K13250" s="27"/>
      <c r="L13250" s="8"/>
      <c r="M13250" s="8"/>
      <c r="N13250" s="8"/>
    </row>
    <row r="13251" spans="1:14" ht="21" customHeight="1" x14ac:dyDescent="0.5">
      <c r="A13251" s="50"/>
      <c r="B13251" s="8"/>
      <c r="C13251" s="49"/>
      <c r="D13251" s="8"/>
      <c r="E13251" s="8"/>
      <c r="F13251" s="8"/>
      <c r="G13251" s="8"/>
      <c r="H13251" s="15"/>
      <c r="I13251" s="27"/>
      <c r="K13251" s="27"/>
      <c r="L13251" s="8"/>
      <c r="M13251" s="8"/>
      <c r="N13251" s="8"/>
    </row>
    <row r="13252" spans="1:14" ht="21" customHeight="1" x14ac:dyDescent="0.5">
      <c r="A13252" s="50"/>
      <c r="B13252" s="8"/>
      <c r="C13252" s="49"/>
      <c r="D13252" s="8"/>
      <c r="E13252" s="8"/>
      <c r="F13252" s="8"/>
      <c r="G13252" s="8"/>
      <c r="H13252" s="15"/>
      <c r="I13252" s="27"/>
      <c r="K13252" s="27"/>
      <c r="L13252" s="8"/>
      <c r="M13252" s="8"/>
      <c r="N13252" s="8"/>
    </row>
    <row r="13253" spans="1:14" ht="21" customHeight="1" x14ac:dyDescent="0.5">
      <c r="A13253" s="50"/>
      <c r="B13253" s="8"/>
      <c r="C13253" s="49"/>
      <c r="D13253" s="8"/>
      <c r="E13253" s="8"/>
      <c r="F13253" s="8"/>
      <c r="G13253" s="8"/>
      <c r="H13253" s="15"/>
      <c r="I13253" s="27"/>
      <c r="K13253" s="27"/>
      <c r="L13253" s="8"/>
      <c r="M13253" s="8"/>
      <c r="N13253" s="8"/>
    </row>
    <row r="13254" spans="1:14" ht="21" customHeight="1" x14ac:dyDescent="0.5">
      <c r="A13254" s="50"/>
      <c r="B13254" s="8"/>
      <c r="C13254" s="49"/>
      <c r="D13254" s="8"/>
      <c r="E13254" s="8"/>
      <c r="F13254" s="8"/>
      <c r="G13254" s="8"/>
      <c r="H13254" s="15"/>
      <c r="I13254" s="27"/>
      <c r="K13254" s="27"/>
      <c r="L13254" s="8"/>
      <c r="M13254" s="8"/>
      <c r="N13254" s="8"/>
    </row>
    <row r="13255" spans="1:14" ht="21" customHeight="1" x14ac:dyDescent="0.5">
      <c r="A13255" s="50"/>
      <c r="B13255" s="8"/>
      <c r="C13255" s="49"/>
      <c r="D13255" s="8"/>
      <c r="E13255" s="8"/>
      <c r="F13255" s="8"/>
      <c r="G13255" s="8"/>
      <c r="H13255" s="15"/>
      <c r="I13255" s="27"/>
      <c r="K13255" s="27"/>
      <c r="L13255" s="8"/>
      <c r="M13255" s="8"/>
      <c r="N13255" s="8"/>
    </row>
    <row r="13256" spans="1:14" ht="21" customHeight="1" x14ac:dyDescent="0.5">
      <c r="A13256" s="50"/>
      <c r="B13256" s="8"/>
      <c r="C13256" s="49"/>
      <c r="D13256" s="8"/>
      <c r="E13256" s="8"/>
      <c r="F13256" s="8"/>
      <c r="G13256" s="8"/>
      <c r="H13256" s="15"/>
      <c r="I13256" s="27"/>
      <c r="K13256" s="27"/>
      <c r="L13256" s="8"/>
      <c r="M13256" s="8"/>
      <c r="N13256" s="8"/>
    </row>
    <row r="13257" spans="1:14" ht="21" customHeight="1" x14ac:dyDescent="0.5">
      <c r="A13257" s="50"/>
      <c r="B13257" s="8"/>
      <c r="C13257" s="49"/>
      <c r="D13257" s="8"/>
      <c r="E13257" s="8"/>
      <c r="F13257" s="8"/>
      <c r="G13257" s="8"/>
      <c r="H13257" s="15"/>
      <c r="I13257" s="27"/>
      <c r="K13257" s="27"/>
      <c r="L13257" s="8"/>
      <c r="M13257" s="8"/>
      <c r="N13257" s="8"/>
    </row>
    <row r="13258" spans="1:14" ht="21" customHeight="1" x14ac:dyDescent="0.5">
      <c r="A13258" s="50"/>
      <c r="B13258" s="8"/>
      <c r="C13258" s="49"/>
      <c r="D13258" s="8"/>
      <c r="E13258" s="8"/>
      <c r="F13258" s="8"/>
      <c r="G13258" s="8"/>
      <c r="H13258" s="15"/>
      <c r="I13258" s="27"/>
      <c r="K13258" s="27"/>
      <c r="L13258" s="8"/>
      <c r="M13258" s="8"/>
      <c r="N13258" s="8"/>
    </row>
    <row r="13259" spans="1:14" ht="21" customHeight="1" x14ac:dyDescent="0.5">
      <c r="A13259" s="50"/>
      <c r="B13259" s="8"/>
      <c r="C13259" s="49"/>
      <c r="D13259" s="8"/>
      <c r="E13259" s="8"/>
      <c r="F13259" s="8"/>
      <c r="G13259" s="8"/>
      <c r="H13259" s="15"/>
      <c r="I13259" s="27"/>
      <c r="K13259" s="27"/>
      <c r="L13259" s="8"/>
      <c r="M13259" s="8"/>
      <c r="N13259" s="8"/>
    </row>
    <row r="13260" spans="1:14" ht="21" customHeight="1" x14ac:dyDescent="0.5">
      <c r="A13260" s="50"/>
      <c r="B13260" s="8"/>
      <c r="C13260" s="49"/>
      <c r="D13260" s="8"/>
      <c r="E13260" s="8"/>
      <c r="F13260" s="8"/>
      <c r="G13260" s="8"/>
      <c r="H13260" s="15"/>
      <c r="I13260" s="27"/>
      <c r="K13260" s="27"/>
      <c r="L13260" s="8"/>
      <c r="M13260" s="8"/>
      <c r="N13260" s="8"/>
    </row>
    <row r="13261" spans="1:14" ht="21" customHeight="1" x14ac:dyDescent="0.5">
      <c r="A13261" s="50"/>
      <c r="B13261" s="8"/>
      <c r="C13261" s="49"/>
      <c r="D13261" s="8"/>
      <c r="E13261" s="8"/>
      <c r="F13261" s="8"/>
      <c r="G13261" s="8"/>
      <c r="H13261" s="15"/>
      <c r="I13261" s="27"/>
      <c r="K13261" s="27"/>
      <c r="L13261" s="8"/>
      <c r="M13261" s="8"/>
      <c r="N13261" s="8"/>
    </row>
    <row r="13262" spans="1:14" ht="21" customHeight="1" x14ac:dyDescent="0.5">
      <c r="A13262" s="50"/>
      <c r="B13262" s="8"/>
      <c r="C13262" s="49"/>
      <c r="D13262" s="8"/>
      <c r="E13262" s="8"/>
      <c r="F13262" s="8"/>
      <c r="G13262" s="8"/>
      <c r="H13262" s="15"/>
      <c r="I13262" s="27"/>
      <c r="K13262" s="27"/>
      <c r="L13262" s="8"/>
      <c r="M13262" s="8"/>
      <c r="N13262" s="8"/>
    </row>
    <row r="13263" spans="1:14" ht="21" customHeight="1" x14ac:dyDescent="0.5">
      <c r="A13263" s="50"/>
      <c r="B13263" s="8"/>
      <c r="C13263" s="49"/>
      <c r="D13263" s="8"/>
      <c r="E13263" s="8"/>
      <c r="F13263" s="8"/>
      <c r="G13263" s="8"/>
      <c r="H13263" s="15"/>
      <c r="I13263" s="27"/>
      <c r="K13263" s="27"/>
      <c r="L13263" s="8"/>
      <c r="M13263" s="8"/>
      <c r="N13263" s="8"/>
    </row>
    <row r="13264" spans="1:14" ht="21" customHeight="1" x14ac:dyDescent="0.5">
      <c r="A13264" s="50"/>
      <c r="B13264" s="8"/>
      <c r="C13264" s="49"/>
      <c r="D13264" s="8"/>
      <c r="E13264" s="8"/>
      <c r="F13264" s="8"/>
      <c r="G13264" s="8"/>
      <c r="H13264" s="15"/>
      <c r="I13264" s="27"/>
      <c r="K13264" s="27"/>
      <c r="L13264" s="8"/>
      <c r="M13264" s="8"/>
      <c r="N13264" s="8"/>
    </row>
    <row r="13265" spans="1:14" ht="21" customHeight="1" x14ac:dyDescent="0.5">
      <c r="A13265" s="50"/>
      <c r="B13265" s="8"/>
      <c r="C13265" s="49"/>
      <c r="D13265" s="8"/>
      <c r="E13265" s="8"/>
      <c r="F13265" s="8"/>
      <c r="G13265" s="8"/>
      <c r="H13265" s="15"/>
      <c r="I13265" s="27"/>
      <c r="K13265" s="27"/>
      <c r="L13265" s="8"/>
      <c r="M13265" s="8"/>
      <c r="N13265" s="8"/>
    </row>
    <row r="13266" spans="1:14" ht="21" customHeight="1" x14ac:dyDescent="0.5">
      <c r="A13266" s="50"/>
      <c r="B13266" s="8"/>
      <c r="C13266" s="49"/>
      <c r="D13266" s="8"/>
      <c r="E13266" s="8"/>
      <c r="F13266" s="8"/>
      <c r="G13266" s="8"/>
      <c r="H13266" s="15"/>
      <c r="I13266" s="27"/>
      <c r="K13266" s="27"/>
      <c r="L13266" s="8"/>
      <c r="M13266" s="8"/>
      <c r="N13266" s="8"/>
    </row>
    <row r="13267" spans="1:14" ht="21" customHeight="1" x14ac:dyDescent="0.5">
      <c r="A13267" s="50"/>
      <c r="B13267" s="8"/>
      <c r="C13267" s="49"/>
      <c r="D13267" s="8"/>
      <c r="E13267" s="8"/>
      <c r="F13267" s="8"/>
      <c r="G13267" s="8"/>
      <c r="H13267" s="15"/>
      <c r="I13267" s="27"/>
      <c r="K13267" s="27"/>
      <c r="L13267" s="8"/>
      <c r="M13267" s="8"/>
      <c r="N13267" s="8"/>
    </row>
    <row r="13268" spans="1:14" ht="21" customHeight="1" x14ac:dyDescent="0.5">
      <c r="A13268" s="50"/>
      <c r="B13268" s="8"/>
      <c r="C13268" s="49"/>
      <c r="D13268" s="8"/>
      <c r="E13268" s="8"/>
      <c r="F13268" s="8"/>
      <c r="G13268" s="8"/>
      <c r="H13268" s="15"/>
      <c r="I13268" s="27"/>
      <c r="K13268" s="27"/>
      <c r="L13268" s="8"/>
      <c r="M13268" s="8"/>
      <c r="N13268" s="8"/>
    </row>
    <row r="13269" spans="1:14" ht="21" customHeight="1" x14ac:dyDescent="0.5">
      <c r="A13269" s="50"/>
      <c r="B13269" s="8"/>
      <c r="C13269" s="49"/>
      <c r="D13269" s="8"/>
      <c r="E13269" s="8"/>
      <c r="F13269" s="8"/>
      <c r="G13269" s="8"/>
      <c r="H13269" s="15"/>
      <c r="I13269" s="27"/>
      <c r="K13269" s="27"/>
      <c r="L13269" s="8"/>
      <c r="M13269" s="8"/>
      <c r="N13269" s="8"/>
    </row>
    <row r="13270" spans="1:14" ht="21" customHeight="1" x14ac:dyDescent="0.5">
      <c r="A13270" s="50"/>
      <c r="B13270" s="8"/>
      <c r="C13270" s="49"/>
      <c r="D13270" s="8"/>
      <c r="E13270" s="8"/>
      <c r="F13270" s="8"/>
      <c r="G13270" s="8"/>
      <c r="H13270" s="15"/>
      <c r="I13270" s="27"/>
      <c r="K13270" s="27"/>
      <c r="L13270" s="8"/>
      <c r="M13270" s="8"/>
      <c r="N13270" s="8"/>
    </row>
    <row r="13271" spans="1:14" ht="21" customHeight="1" x14ac:dyDescent="0.5">
      <c r="A13271" s="50"/>
      <c r="B13271" s="8"/>
      <c r="C13271" s="49"/>
      <c r="D13271" s="8"/>
      <c r="E13271" s="8"/>
      <c r="F13271" s="8"/>
      <c r="G13271" s="8"/>
      <c r="H13271" s="15"/>
      <c r="I13271" s="27"/>
      <c r="K13271" s="27"/>
      <c r="L13271" s="8"/>
      <c r="M13271" s="8"/>
      <c r="N13271" s="8"/>
    </row>
    <row r="13272" spans="1:14" ht="21" customHeight="1" x14ac:dyDescent="0.5">
      <c r="A13272" s="50"/>
      <c r="B13272" s="8"/>
      <c r="C13272" s="49"/>
      <c r="D13272" s="8"/>
      <c r="E13272" s="8"/>
      <c r="F13272" s="8"/>
      <c r="G13272" s="8"/>
      <c r="H13272" s="15"/>
      <c r="I13272" s="27"/>
      <c r="K13272" s="27"/>
      <c r="L13272" s="8"/>
      <c r="M13272" s="8"/>
      <c r="N13272" s="8"/>
    </row>
    <row r="13273" spans="1:14" ht="21" customHeight="1" x14ac:dyDescent="0.5">
      <c r="A13273" s="50"/>
      <c r="B13273" s="8"/>
      <c r="C13273" s="49"/>
      <c r="D13273" s="8"/>
      <c r="E13273" s="8"/>
      <c r="F13273" s="8"/>
      <c r="G13273" s="8"/>
      <c r="H13273" s="15"/>
      <c r="I13273" s="27"/>
      <c r="K13273" s="27"/>
      <c r="L13273" s="8"/>
      <c r="M13273" s="8"/>
      <c r="N13273" s="8"/>
    </row>
    <row r="13274" spans="1:14" ht="21" customHeight="1" x14ac:dyDescent="0.5">
      <c r="A13274" s="50"/>
      <c r="B13274" s="8"/>
      <c r="C13274" s="49"/>
      <c r="D13274" s="8"/>
      <c r="E13274" s="8"/>
      <c r="F13274" s="8"/>
      <c r="G13274" s="8"/>
      <c r="H13274" s="15"/>
      <c r="I13274" s="27"/>
      <c r="K13274" s="27"/>
      <c r="L13274" s="8"/>
      <c r="M13274" s="8"/>
      <c r="N13274" s="8"/>
    </row>
    <row r="13275" spans="1:14" ht="21" customHeight="1" x14ac:dyDescent="0.5">
      <c r="A13275" s="50"/>
      <c r="B13275" s="8"/>
      <c r="C13275" s="49"/>
      <c r="D13275" s="8"/>
      <c r="E13275" s="8"/>
      <c r="F13275" s="8"/>
      <c r="G13275" s="8"/>
      <c r="H13275" s="15"/>
      <c r="I13275" s="27"/>
      <c r="K13275" s="27"/>
      <c r="L13275" s="8"/>
      <c r="M13275" s="8"/>
      <c r="N13275" s="8"/>
    </row>
    <row r="13276" spans="1:14" ht="21" customHeight="1" x14ac:dyDescent="0.5">
      <c r="A13276" s="50"/>
      <c r="B13276" s="8"/>
      <c r="C13276" s="49"/>
      <c r="D13276" s="8"/>
      <c r="E13276" s="8"/>
      <c r="F13276" s="8"/>
      <c r="G13276" s="8"/>
      <c r="H13276" s="15"/>
      <c r="I13276" s="27"/>
      <c r="K13276" s="27"/>
      <c r="L13276" s="8"/>
      <c r="M13276" s="8"/>
      <c r="N13276" s="8"/>
    </row>
    <row r="13277" spans="1:14" ht="21" customHeight="1" x14ac:dyDescent="0.5">
      <c r="A13277" s="50"/>
      <c r="B13277" s="8"/>
      <c r="C13277" s="49"/>
      <c r="D13277" s="8"/>
      <c r="E13277" s="8"/>
      <c r="F13277" s="8"/>
      <c r="G13277" s="8"/>
      <c r="H13277" s="15"/>
      <c r="I13277" s="27"/>
      <c r="K13277" s="27"/>
      <c r="L13277" s="8"/>
      <c r="M13277" s="8"/>
      <c r="N13277" s="8"/>
    </row>
    <row r="13278" spans="1:14" ht="21" customHeight="1" x14ac:dyDescent="0.5">
      <c r="A13278" s="50"/>
      <c r="B13278" s="8"/>
      <c r="C13278" s="49"/>
      <c r="D13278" s="8"/>
      <c r="E13278" s="8"/>
      <c r="F13278" s="8"/>
      <c r="G13278" s="8"/>
      <c r="H13278" s="15"/>
      <c r="I13278" s="27"/>
      <c r="K13278" s="27"/>
      <c r="L13278" s="8"/>
      <c r="M13278" s="8"/>
      <c r="N13278" s="8"/>
    </row>
    <row r="13279" spans="1:14" ht="21" customHeight="1" x14ac:dyDescent="0.5">
      <c r="A13279" s="50"/>
      <c r="B13279" s="8"/>
      <c r="C13279" s="49"/>
      <c r="D13279" s="8"/>
      <c r="E13279" s="8"/>
      <c r="F13279" s="8"/>
      <c r="G13279" s="8"/>
      <c r="H13279" s="15"/>
      <c r="I13279" s="27"/>
      <c r="K13279" s="27"/>
      <c r="L13279" s="8"/>
      <c r="M13279" s="8"/>
      <c r="N13279" s="8"/>
    </row>
    <row r="13280" spans="1:14" ht="21" customHeight="1" x14ac:dyDescent="0.5">
      <c r="A13280" s="50"/>
      <c r="B13280" s="8"/>
      <c r="C13280" s="49"/>
      <c r="D13280" s="8"/>
      <c r="E13280" s="8"/>
      <c r="F13280" s="8"/>
      <c r="G13280" s="8"/>
      <c r="H13280" s="15"/>
      <c r="I13280" s="27"/>
      <c r="K13280" s="27"/>
      <c r="L13280" s="8"/>
      <c r="M13280" s="8"/>
      <c r="N13280" s="8"/>
    </row>
    <row r="13281" spans="1:14" ht="21" customHeight="1" x14ac:dyDescent="0.5">
      <c r="A13281" s="50"/>
      <c r="B13281" s="8"/>
      <c r="C13281" s="49"/>
      <c r="D13281" s="8"/>
      <c r="E13281" s="8"/>
      <c r="F13281" s="8"/>
      <c r="G13281" s="8"/>
      <c r="H13281" s="15"/>
      <c r="I13281" s="27"/>
      <c r="K13281" s="27"/>
      <c r="L13281" s="8"/>
      <c r="M13281" s="8"/>
      <c r="N13281" s="8"/>
    </row>
    <row r="13282" spans="1:14" ht="21" customHeight="1" x14ac:dyDescent="0.5">
      <c r="A13282" s="50"/>
      <c r="B13282" s="8"/>
      <c r="C13282" s="49"/>
      <c r="D13282" s="8"/>
      <c r="E13282" s="8"/>
      <c r="F13282" s="8"/>
      <c r="G13282" s="8"/>
      <c r="H13282" s="15"/>
      <c r="I13282" s="27"/>
      <c r="K13282" s="27"/>
      <c r="L13282" s="8"/>
      <c r="M13282" s="8"/>
      <c r="N13282" s="8"/>
    </row>
    <row r="13283" spans="1:14" ht="21" customHeight="1" x14ac:dyDescent="0.5">
      <c r="A13283" s="50"/>
      <c r="B13283" s="8"/>
      <c r="C13283" s="49"/>
      <c r="D13283" s="8"/>
      <c r="E13283" s="8"/>
      <c r="F13283" s="8"/>
      <c r="G13283" s="8"/>
      <c r="H13283" s="15"/>
      <c r="I13283" s="27"/>
      <c r="K13283" s="27"/>
      <c r="L13283" s="8"/>
      <c r="M13283" s="8"/>
      <c r="N13283" s="8"/>
    </row>
    <row r="13284" spans="1:14" ht="21" customHeight="1" x14ac:dyDescent="0.5">
      <c r="A13284" s="50"/>
      <c r="B13284" s="8"/>
      <c r="C13284" s="49"/>
      <c r="D13284" s="8"/>
      <c r="E13284" s="8"/>
      <c r="F13284" s="8"/>
      <c r="G13284" s="8"/>
      <c r="H13284" s="15"/>
      <c r="I13284" s="27"/>
      <c r="K13284" s="27"/>
      <c r="L13284" s="8"/>
      <c r="M13284" s="8"/>
      <c r="N13284" s="8"/>
    </row>
    <row r="13285" spans="1:14" ht="21" customHeight="1" x14ac:dyDescent="0.5">
      <c r="A13285" s="50"/>
      <c r="B13285" s="8"/>
      <c r="C13285" s="49"/>
      <c r="D13285" s="8"/>
      <c r="E13285" s="8"/>
      <c r="F13285" s="8"/>
      <c r="G13285" s="8"/>
      <c r="H13285" s="15"/>
      <c r="I13285" s="27"/>
      <c r="K13285" s="27"/>
      <c r="L13285" s="8"/>
      <c r="M13285" s="8"/>
      <c r="N13285" s="8"/>
    </row>
    <row r="13286" spans="1:14" ht="21" customHeight="1" x14ac:dyDescent="0.5">
      <c r="A13286" s="50"/>
      <c r="B13286" s="8"/>
      <c r="C13286" s="49"/>
      <c r="D13286" s="8"/>
      <c r="E13286" s="8"/>
      <c r="F13286" s="8"/>
      <c r="G13286" s="8"/>
      <c r="H13286" s="15"/>
      <c r="I13286" s="27"/>
      <c r="K13286" s="27"/>
      <c r="L13286" s="8"/>
      <c r="M13286" s="8"/>
      <c r="N13286" s="8"/>
    </row>
    <row r="13287" spans="1:14" ht="21" customHeight="1" x14ac:dyDescent="0.5">
      <c r="A13287" s="50"/>
      <c r="B13287" s="8"/>
      <c r="C13287" s="49"/>
      <c r="D13287" s="8"/>
      <c r="E13287" s="8"/>
      <c r="F13287" s="8"/>
      <c r="G13287" s="8"/>
      <c r="H13287" s="15"/>
      <c r="I13287" s="27"/>
      <c r="K13287" s="27"/>
      <c r="L13287" s="8"/>
      <c r="M13287" s="8"/>
      <c r="N13287" s="8"/>
    </row>
    <row r="13288" spans="1:14" ht="21" customHeight="1" x14ac:dyDescent="0.5">
      <c r="A13288" s="50"/>
      <c r="B13288" s="8"/>
      <c r="C13288" s="49"/>
      <c r="D13288" s="8"/>
      <c r="E13288" s="8"/>
      <c r="F13288" s="8"/>
      <c r="G13288" s="8"/>
      <c r="H13288" s="15"/>
      <c r="I13288" s="27"/>
      <c r="K13288" s="27"/>
      <c r="L13288" s="8"/>
      <c r="M13288" s="8"/>
      <c r="N13288" s="8"/>
    </row>
    <row r="13289" spans="1:14" ht="21" customHeight="1" x14ac:dyDescent="0.5">
      <c r="A13289" s="50"/>
      <c r="B13289" s="8"/>
      <c r="C13289" s="49"/>
      <c r="D13289" s="8"/>
      <c r="E13289" s="8"/>
      <c r="F13289" s="8"/>
      <c r="G13289" s="8"/>
      <c r="H13289" s="15"/>
      <c r="I13289" s="27"/>
      <c r="K13289" s="27"/>
      <c r="L13289" s="8"/>
      <c r="M13289" s="8"/>
      <c r="N13289" s="8"/>
    </row>
    <row r="13290" spans="1:14" ht="21" customHeight="1" x14ac:dyDescent="0.5">
      <c r="A13290" s="50"/>
      <c r="B13290" s="8"/>
      <c r="C13290" s="49"/>
      <c r="D13290" s="8"/>
      <c r="E13290" s="8"/>
      <c r="F13290" s="8"/>
      <c r="G13290" s="8"/>
      <c r="H13290" s="15"/>
      <c r="I13290" s="27"/>
      <c r="K13290" s="27"/>
      <c r="L13290" s="8"/>
      <c r="M13290" s="8"/>
      <c r="N13290" s="8"/>
    </row>
    <row r="13291" spans="1:14" ht="21" customHeight="1" x14ac:dyDescent="0.5">
      <c r="A13291" s="50"/>
      <c r="B13291" s="8"/>
      <c r="C13291" s="49"/>
      <c r="D13291" s="8"/>
      <c r="E13291" s="8"/>
      <c r="F13291" s="8"/>
      <c r="G13291" s="8"/>
      <c r="H13291" s="15"/>
      <c r="I13291" s="27"/>
      <c r="K13291" s="27"/>
      <c r="L13291" s="8"/>
      <c r="M13291" s="8"/>
      <c r="N13291" s="8"/>
    </row>
    <row r="13292" spans="1:14" ht="21" customHeight="1" x14ac:dyDescent="0.5">
      <c r="A13292" s="50"/>
      <c r="B13292" s="8"/>
      <c r="C13292" s="49"/>
      <c r="D13292" s="8"/>
      <c r="E13292" s="8"/>
      <c r="F13292" s="8"/>
      <c r="G13292" s="8"/>
      <c r="H13292" s="15"/>
      <c r="I13292" s="27"/>
      <c r="K13292" s="27"/>
      <c r="L13292" s="8"/>
      <c r="M13292" s="8"/>
      <c r="N13292" s="8"/>
    </row>
    <row r="13293" spans="1:14" ht="21" customHeight="1" x14ac:dyDescent="0.5">
      <c r="A13293" s="50"/>
      <c r="B13293" s="8"/>
      <c r="C13293" s="49"/>
      <c r="D13293" s="8"/>
      <c r="E13293" s="8"/>
      <c r="F13293" s="8"/>
      <c r="G13293" s="8"/>
      <c r="H13293" s="15"/>
      <c r="I13293" s="27"/>
      <c r="K13293" s="27"/>
      <c r="L13293" s="8"/>
      <c r="M13293" s="8"/>
      <c r="N13293" s="8"/>
    </row>
    <row r="13294" spans="1:14" ht="21" customHeight="1" x14ac:dyDescent="0.5">
      <c r="A13294" s="50"/>
      <c r="B13294" s="8"/>
      <c r="C13294" s="49"/>
      <c r="D13294" s="8"/>
      <c r="E13294" s="8"/>
      <c r="F13294" s="8"/>
      <c r="G13294" s="8"/>
      <c r="H13294" s="15"/>
      <c r="I13294" s="27"/>
      <c r="K13294" s="27"/>
      <c r="L13294" s="8"/>
      <c r="M13294" s="8"/>
      <c r="N13294" s="8"/>
    </row>
    <row r="13295" spans="1:14" ht="21" customHeight="1" x14ac:dyDescent="0.5">
      <c r="A13295" s="50"/>
      <c r="B13295" s="8"/>
      <c r="C13295" s="49"/>
      <c r="D13295" s="8"/>
      <c r="E13295" s="8"/>
      <c r="F13295" s="8"/>
      <c r="G13295" s="8"/>
      <c r="H13295" s="15"/>
      <c r="I13295" s="27"/>
      <c r="K13295" s="27"/>
      <c r="L13295" s="8"/>
      <c r="M13295" s="8"/>
      <c r="N13295" s="8"/>
    </row>
    <row r="13296" spans="1:14" ht="21" customHeight="1" x14ac:dyDescent="0.5">
      <c r="A13296" s="50"/>
      <c r="B13296" s="8"/>
      <c r="C13296" s="49"/>
      <c r="D13296" s="8"/>
      <c r="E13296" s="8"/>
      <c r="F13296" s="8"/>
      <c r="G13296" s="8"/>
      <c r="H13296" s="15"/>
      <c r="I13296" s="27"/>
      <c r="K13296" s="27"/>
      <c r="L13296" s="8"/>
      <c r="M13296" s="8"/>
      <c r="N13296" s="8"/>
    </row>
    <row r="13297" spans="1:14" ht="21" customHeight="1" x14ac:dyDescent="0.5">
      <c r="A13297" s="50"/>
      <c r="B13297" s="8"/>
      <c r="C13297" s="49"/>
      <c r="D13297" s="8"/>
      <c r="E13297" s="8"/>
      <c r="F13297" s="8"/>
      <c r="G13297" s="8"/>
      <c r="H13297" s="15"/>
      <c r="I13297" s="27"/>
      <c r="K13297" s="27"/>
      <c r="L13297" s="8"/>
      <c r="M13297" s="8"/>
      <c r="N13297" s="8"/>
    </row>
    <row r="13298" spans="1:14" ht="21" customHeight="1" x14ac:dyDescent="0.5">
      <c r="A13298" s="50"/>
      <c r="B13298" s="8"/>
      <c r="C13298" s="49"/>
      <c r="D13298" s="8"/>
      <c r="E13298" s="8"/>
      <c r="F13298" s="8"/>
      <c r="G13298" s="8"/>
      <c r="H13298" s="15"/>
      <c r="I13298" s="27"/>
      <c r="K13298" s="27"/>
      <c r="L13298" s="8"/>
      <c r="M13298" s="8"/>
      <c r="N13298" s="8"/>
    </row>
    <row r="13299" spans="1:14" ht="21" customHeight="1" x14ac:dyDescent="0.5">
      <c r="A13299" s="50"/>
      <c r="B13299" s="8"/>
      <c r="C13299" s="49"/>
      <c r="D13299" s="8"/>
      <c r="E13299" s="8"/>
      <c r="F13299" s="8"/>
      <c r="G13299" s="8"/>
      <c r="H13299" s="15"/>
      <c r="I13299" s="27"/>
      <c r="K13299" s="27"/>
      <c r="L13299" s="8"/>
      <c r="M13299" s="8"/>
      <c r="N13299" s="8"/>
    </row>
    <row r="13300" spans="1:14" ht="21" customHeight="1" x14ac:dyDescent="0.5">
      <c r="A13300" s="50"/>
      <c r="B13300" s="8"/>
      <c r="C13300" s="49"/>
      <c r="D13300" s="8"/>
      <c r="E13300" s="8"/>
      <c r="F13300" s="8"/>
      <c r="G13300" s="8"/>
      <c r="H13300" s="15"/>
      <c r="I13300" s="27"/>
      <c r="K13300" s="27"/>
      <c r="L13300" s="8"/>
      <c r="M13300" s="8"/>
      <c r="N13300" s="8"/>
    </row>
    <row r="13301" spans="1:14" ht="21" customHeight="1" x14ac:dyDescent="0.5">
      <c r="A13301" s="50"/>
      <c r="B13301" s="8"/>
      <c r="C13301" s="49"/>
      <c r="D13301" s="8"/>
      <c r="E13301" s="8"/>
      <c r="F13301" s="8"/>
      <c r="G13301" s="8"/>
      <c r="H13301" s="15"/>
      <c r="I13301" s="27"/>
      <c r="K13301" s="27"/>
      <c r="L13301" s="8"/>
      <c r="M13301" s="8"/>
      <c r="N13301" s="8"/>
    </row>
    <row r="13302" spans="1:14" ht="21" customHeight="1" x14ac:dyDescent="0.5">
      <c r="A13302" s="50"/>
      <c r="B13302" s="8"/>
      <c r="C13302" s="49"/>
      <c r="D13302" s="8"/>
      <c r="E13302" s="8"/>
      <c r="F13302" s="8"/>
      <c r="G13302" s="8"/>
      <c r="H13302" s="15"/>
      <c r="I13302" s="27"/>
      <c r="K13302" s="27"/>
      <c r="L13302" s="8"/>
      <c r="M13302" s="8"/>
      <c r="N13302" s="8"/>
    </row>
    <row r="13303" spans="1:14" ht="21" customHeight="1" x14ac:dyDescent="0.5">
      <c r="A13303" s="50"/>
      <c r="B13303" s="8"/>
      <c r="C13303" s="49"/>
      <c r="D13303" s="8"/>
      <c r="E13303" s="8"/>
      <c r="F13303" s="8"/>
      <c r="G13303" s="8"/>
      <c r="H13303" s="15"/>
      <c r="I13303" s="27"/>
      <c r="K13303" s="27"/>
      <c r="L13303" s="8"/>
      <c r="M13303" s="8"/>
      <c r="N13303" s="8"/>
    </row>
    <row r="13304" spans="1:14" ht="21" customHeight="1" x14ac:dyDescent="0.5">
      <c r="A13304" s="50"/>
      <c r="B13304" s="8"/>
      <c r="C13304" s="49"/>
      <c r="D13304" s="8"/>
      <c r="E13304" s="8"/>
      <c r="F13304" s="8"/>
      <c r="G13304" s="8"/>
      <c r="H13304" s="15"/>
      <c r="I13304" s="27"/>
      <c r="K13304" s="27"/>
      <c r="L13304" s="8"/>
      <c r="M13304" s="8"/>
      <c r="N13304" s="8"/>
    </row>
    <row r="13305" spans="1:14" ht="21" customHeight="1" x14ac:dyDescent="0.5">
      <c r="A13305" s="50"/>
      <c r="B13305" s="8"/>
      <c r="C13305" s="49"/>
      <c r="D13305" s="8"/>
      <c r="E13305" s="8"/>
      <c r="F13305" s="8"/>
      <c r="G13305" s="8"/>
      <c r="H13305" s="15"/>
      <c r="I13305" s="27"/>
      <c r="K13305" s="27"/>
      <c r="L13305" s="8"/>
      <c r="M13305" s="8"/>
      <c r="N13305" s="8"/>
    </row>
    <row r="13306" spans="1:14" ht="21" customHeight="1" x14ac:dyDescent="0.5">
      <c r="A13306" s="50"/>
      <c r="B13306" s="8"/>
      <c r="C13306" s="49"/>
      <c r="D13306" s="8"/>
      <c r="E13306" s="8"/>
      <c r="F13306" s="8"/>
      <c r="G13306" s="8"/>
      <c r="H13306" s="15"/>
      <c r="I13306" s="27"/>
      <c r="K13306" s="27"/>
      <c r="L13306" s="8"/>
      <c r="M13306" s="8"/>
      <c r="N13306" s="8"/>
    </row>
    <row r="13307" spans="1:14" ht="21" customHeight="1" x14ac:dyDescent="0.5">
      <c r="A13307" s="50"/>
      <c r="B13307" s="8"/>
      <c r="C13307" s="49"/>
      <c r="D13307" s="8"/>
      <c r="E13307" s="8"/>
      <c r="F13307" s="8"/>
      <c r="G13307" s="8"/>
      <c r="H13307" s="15"/>
      <c r="I13307" s="27"/>
      <c r="K13307" s="27"/>
      <c r="L13307" s="8"/>
      <c r="M13307" s="8"/>
      <c r="N13307" s="8"/>
    </row>
    <row r="13308" spans="1:14" ht="21" customHeight="1" x14ac:dyDescent="0.5">
      <c r="A13308" s="50"/>
      <c r="B13308" s="8"/>
      <c r="C13308" s="49"/>
      <c r="D13308" s="8"/>
      <c r="E13308" s="8"/>
      <c r="F13308" s="8"/>
      <c r="G13308" s="8"/>
      <c r="H13308" s="15"/>
      <c r="I13308" s="27"/>
      <c r="K13308" s="27"/>
      <c r="L13308" s="8"/>
      <c r="M13308" s="8"/>
      <c r="N13308" s="8"/>
    </row>
    <row r="13309" spans="1:14" ht="21" customHeight="1" x14ac:dyDescent="0.5">
      <c r="A13309" s="50"/>
      <c r="B13309" s="8"/>
      <c r="C13309" s="49"/>
      <c r="D13309" s="8"/>
      <c r="E13309" s="8"/>
      <c r="F13309" s="8"/>
      <c r="G13309" s="8"/>
      <c r="H13309" s="15"/>
      <c r="I13309" s="27"/>
      <c r="K13309" s="27"/>
      <c r="L13309" s="8"/>
      <c r="M13309" s="8"/>
      <c r="N13309" s="8"/>
    </row>
    <row r="13310" spans="1:14" ht="21" customHeight="1" x14ac:dyDescent="0.5">
      <c r="A13310" s="50"/>
      <c r="B13310" s="8"/>
      <c r="C13310" s="49"/>
      <c r="D13310" s="8"/>
      <c r="E13310" s="8"/>
      <c r="F13310" s="8"/>
      <c r="G13310" s="8"/>
      <c r="H13310" s="15"/>
      <c r="I13310" s="27"/>
      <c r="K13310" s="27"/>
      <c r="L13310" s="8"/>
      <c r="M13310" s="8"/>
      <c r="N13310" s="8"/>
    </row>
    <row r="13311" spans="1:14" ht="21" customHeight="1" x14ac:dyDescent="0.5">
      <c r="A13311" s="50"/>
      <c r="B13311" s="8"/>
      <c r="C13311" s="49"/>
      <c r="D13311" s="8"/>
      <c r="E13311" s="8"/>
      <c r="F13311" s="8"/>
      <c r="G13311" s="8"/>
      <c r="H13311" s="15"/>
      <c r="I13311" s="27"/>
      <c r="K13311" s="27"/>
      <c r="L13311" s="8"/>
      <c r="M13311" s="8"/>
      <c r="N13311" s="8"/>
    </row>
    <row r="13312" spans="1:14" ht="21" customHeight="1" x14ac:dyDescent="0.5">
      <c r="A13312" s="50"/>
      <c r="B13312" s="8"/>
      <c r="C13312" s="49"/>
      <c r="D13312" s="8"/>
      <c r="E13312" s="8"/>
      <c r="F13312" s="8"/>
      <c r="G13312" s="8"/>
      <c r="H13312" s="15"/>
      <c r="I13312" s="27"/>
      <c r="K13312" s="27"/>
      <c r="L13312" s="8"/>
      <c r="M13312" s="8"/>
      <c r="N13312" s="8"/>
    </row>
    <row r="13313" spans="1:14" ht="21" customHeight="1" x14ac:dyDescent="0.5">
      <c r="A13313" s="50"/>
      <c r="B13313" s="8"/>
      <c r="C13313" s="49"/>
      <c r="D13313" s="8"/>
      <c r="E13313" s="8"/>
      <c r="F13313" s="8"/>
      <c r="G13313" s="8"/>
      <c r="H13313" s="15"/>
      <c r="I13313" s="27"/>
      <c r="K13313" s="27"/>
      <c r="L13313" s="8"/>
      <c r="M13313" s="8"/>
      <c r="N13313" s="8"/>
    </row>
    <row r="13314" spans="1:14" ht="21" customHeight="1" x14ac:dyDescent="0.5">
      <c r="A13314" s="50"/>
      <c r="B13314" s="8"/>
      <c r="C13314" s="49"/>
      <c r="D13314" s="8"/>
      <c r="E13314" s="8"/>
      <c r="F13314" s="8"/>
      <c r="G13314" s="8"/>
      <c r="H13314" s="15"/>
      <c r="I13314" s="27"/>
      <c r="K13314" s="27"/>
      <c r="L13314" s="8"/>
      <c r="M13314" s="8"/>
      <c r="N13314" s="8"/>
    </row>
    <row r="13315" spans="1:14" ht="21" customHeight="1" x14ac:dyDescent="0.5">
      <c r="A13315" s="50"/>
      <c r="B13315" s="8"/>
      <c r="C13315" s="49"/>
      <c r="D13315" s="8"/>
      <c r="E13315" s="8"/>
      <c r="F13315" s="8"/>
      <c r="G13315" s="8"/>
      <c r="H13315" s="15"/>
      <c r="I13315" s="27"/>
      <c r="K13315" s="27"/>
      <c r="L13315" s="8"/>
      <c r="M13315" s="8"/>
      <c r="N13315" s="8"/>
    </row>
    <row r="13316" spans="1:14" ht="21" customHeight="1" x14ac:dyDescent="0.5">
      <c r="A13316" s="50"/>
      <c r="B13316" s="8"/>
      <c r="C13316" s="49"/>
      <c r="D13316" s="8"/>
      <c r="E13316" s="8"/>
      <c r="F13316" s="8"/>
      <c r="G13316" s="8"/>
      <c r="H13316" s="15"/>
      <c r="I13316" s="27"/>
      <c r="K13316" s="27"/>
      <c r="L13316" s="8"/>
      <c r="M13316" s="8"/>
      <c r="N13316" s="8"/>
    </row>
    <row r="13317" spans="1:14" ht="21" customHeight="1" x14ac:dyDescent="0.5">
      <c r="A13317" s="50"/>
      <c r="B13317" s="8"/>
      <c r="C13317" s="49"/>
      <c r="D13317" s="8"/>
      <c r="E13317" s="8"/>
      <c r="F13317" s="8"/>
      <c r="G13317" s="8"/>
      <c r="H13317" s="15"/>
      <c r="I13317" s="27"/>
      <c r="K13317" s="27"/>
      <c r="L13317" s="8"/>
      <c r="M13317" s="8"/>
      <c r="N13317" s="8"/>
    </row>
    <row r="13318" spans="1:14" ht="21" customHeight="1" x14ac:dyDescent="0.5">
      <c r="A13318" s="50"/>
      <c r="B13318" s="8"/>
      <c r="C13318" s="49"/>
      <c r="D13318" s="8"/>
      <c r="E13318" s="8"/>
      <c r="F13318" s="8"/>
      <c r="G13318" s="8"/>
      <c r="H13318" s="15"/>
      <c r="I13318" s="27"/>
      <c r="K13318" s="27"/>
      <c r="L13318" s="8"/>
      <c r="M13318" s="8"/>
      <c r="N13318" s="8"/>
    </row>
    <row r="13319" spans="1:14" ht="21" customHeight="1" x14ac:dyDescent="0.5">
      <c r="A13319" s="50"/>
      <c r="B13319" s="8"/>
      <c r="C13319" s="49"/>
      <c r="D13319" s="8"/>
      <c r="E13319" s="8"/>
      <c r="F13319" s="8"/>
      <c r="G13319" s="8"/>
      <c r="H13319" s="15"/>
      <c r="I13319" s="27"/>
      <c r="K13319" s="27"/>
      <c r="L13319" s="8"/>
      <c r="M13319" s="8"/>
      <c r="N13319" s="8"/>
    </row>
    <row r="13320" spans="1:14" ht="21" customHeight="1" x14ac:dyDescent="0.5">
      <c r="A13320" s="50"/>
      <c r="B13320" s="8"/>
      <c r="C13320" s="49"/>
      <c r="D13320" s="8"/>
      <c r="E13320" s="8"/>
      <c r="F13320" s="8"/>
      <c r="G13320" s="8"/>
      <c r="H13320" s="15"/>
      <c r="I13320" s="27"/>
      <c r="K13320" s="27"/>
      <c r="L13320" s="8"/>
      <c r="M13320" s="8"/>
      <c r="N13320" s="8"/>
    </row>
    <row r="13321" spans="1:14" ht="21" customHeight="1" x14ac:dyDescent="0.5">
      <c r="A13321" s="50"/>
      <c r="B13321" s="8"/>
      <c r="C13321" s="49"/>
      <c r="D13321" s="8"/>
      <c r="E13321" s="8"/>
      <c r="F13321" s="8"/>
      <c r="G13321" s="8"/>
      <c r="H13321" s="15"/>
      <c r="I13321" s="27"/>
      <c r="K13321" s="27"/>
      <c r="L13321" s="8"/>
      <c r="M13321" s="8"/>
      <c r="N13321" s="8"/>
    </row>
    <row r="13322" spans="1:14" ht="21" customHeight="1" x14ac:dyDescent="0.5">
      <c r="A13322" s="50"/>
      <c r="B13322" s="8"/>
      <c r="C13322" s="49"/>
      <c r="D13322" s="8"/>
      <c r="E13322" s="8"/>
      <c r="F13322" s="8"/>
      <c r="G13322" s="8"/>
      <c r="H13322" s="15"/>
      <c r="I13322" s="27"/>
      <c r="K13322" s="27"/>
      <c r="L13322" s="8"/>
      <c r="M13322" s="8"/>
      <c r="N13322" s="8"/>
    </row>
    <row r="13323" spans="1:14" ht="21" customHeight="1" x14ac:dyDescent="0.5">
      <c r="A13323" s="50"/>
      <c r="B13323" s="8"/>
      <c r="C13323" s="49"/>
      <c r="D13323" s="8"/>
      <c r="E13323" s="8"/>
      <c r="F13323" s="8"/>
      <c r="G13323" s="8"/>
      <c r="H13323" s="15"/>
      <c r="I13323" s="27"/>
      <c r="K13323" s="27"/>
      <c r="L13323" s="8"/>
      <c r="M13323" s="8"/>
      <c r="N13323" s="8"/>
    </row>
    <row r="13324" spans="1:14" ht="21" customHeight="1" x14ac:dyDescent="0.5">
      <c r="A13324" s="50"/>
      <c r="B13324" s="8"/>
      <c r="C13324" s="49"/>
      <c r="D13324" s="8"/>
      <c r="E13324" s="8"/>
      <c r="F13324" s="8"/>
      <c r="G13324" s="8"/>
      <c r="H13324" s="15"/>
      <c r="I13324" s="27"/>
      <c r="K13324" s="27"/>
      <c r="L13324" s="8"/>
      <c r="M13324" s="8"/>
      <c r="N13324" s="8"/>
    </row>
    <row r="13325" spans="1:14" ht="21" customHeight="1" x14ac:dyDescent="0.5">
      <c r="A13325" s="50"/>
      <c r="B13325" s="8"/>
      <c r="C13325" s="49"/>
      <c r="D13325" s="8"/>
      <c r="E13325" s="8"/>
      <c r="F13325" s="8"/>
      <c r="G13325" s="8"/>
      <c r="H13325" s="15"/>
      <c r="I13325" s="27"/>
      <c r="K13325" s="27"/>
      <c r="L13325" s="8"/>
      <c r="M13325" s="8"/>
      <c r="N13325" s="8"/>
    </row>
    <row r="13326" spans="1:14" ht="21" customHeight="1" x14ac:dyDescent="0.5">
      <c r="A13326" s="50"/>
      <c r="B13326" s="8"/>
      <c r="C13326" s="49"/>
      <c r="D13326" s="8"/>
      <c r="E13326" s="8"/>
      <c r="F13326" s="8"/>
      <c r="G13326" s="8"/>
      <c r="H13326" s="15"/>
      <c r="I13326" s="27"/>
      <c r="K13326" s="27"/>
      <c r="L13326" s="8"/>
      <c r="M13326" s="8"/>
      <c r="N13326" s="8"/>
    </row>
    <row r="13327" spans="1:14" ht="21" customHeight="1" x14ac:dyDescent="0.5">
      <c r="A13327" s="50"/>
      <c r="B13327" s="8"/>
      <c r="C13327" s="49"/>
      <c r="D13327" s="8"/>
      <c r="E13327" s="8"/>
      <c r="F13327" s="8"/>
      <c r="G13327" s="8"/>
      <c r="H13327" s="15"/>
      <c r="I13327" s="27"/>
      <c r="K13327" s="27"/>
      <c r="L13327" s="8"/>
      <c r="M13327" s="8"/>
      <c r="N13327" s="8"/>
    </row>
    <row r="13328" spans="1:14" ht="21" customHeight="1" x14ac:dyDescent="0.5">
      <c r="A13328" s="50"/>
      <c r="B13328" s="8"/>
      <c r="C13328" s="49"/>
      <c r="D13328" s="8"/>
      <c r="E13328" s="8"/>
      <c r="F13328" s="8"/>
      <c r="G13328" s="8"/>
      <c r="H13328" s="15"/>
      <c r="I13328" s="27"/>
      <c r="K13328" s="27"/>
      <c r="L13328" s="8"/>
      <c r="M13328" s="8"/>
      <c r="N13328" s="8"/>
    </row>
    <row r="13329" spans="1:14" ht="21" customHeight="1" x14ac:dyDescent="0.5">
      <c r="A13329" s="50"/>
      <c r="B13329" s="8"/>
      <c r="C13329" s="49"/>
      <c r="D13329" s="8"/>
      <c r="E13329" s="8"/>
      <c r="F13329" s="8"/>
      <c r="G13329" s="8"/>
      <c r="H13329" s="15"/>
      <c r="I13329" s="27"/>
      <c r="K13329" s="27"/>
      <c r="L13329" s="8"/>
      <c r="M13329" s="8"/>
      <c r="N13329" s="8"/>
    </row>
    <row r="13330" spans="1:14" ht="21" customHeight="1" x14ac:dyDescent="0.5">
      <c r="A13330" s="50"/>
      <c r="B13330" s="8"/>
      <c r="C13330" s="49"/>
      <c r="D13330" s="8"/>
      <c r="E13330" s="8"/>
      <c r="F13330" s="8"/>
      <c r="G13330" s="8"/>
      <c r="H13330" s="15"/>
      <c r="I13330" s="27"/>
      <c r="K13330" s="27"/>
      <c r="L13330" s="8"/>
      <c r="M13330" s="8"/>
      <c r="N13330" s="8"/>
    </row>
    <row r="13331" spans="1:14" ht="21" customHeight="1" x14ac:dyDescent="0.5">
      <c r="A13331" s="50"/>
      <c r="B13331" s="8"/>
      <c r="C13331" s="49"/>
      <c r="D13331" s="8"/>
      <c r="E13331" s="8"/>
      <c r="F13331" s="8"/>
      <c r="G13331" s="8"/>
      <c r="H13331" s="15"/>
      <c r="I13331" s="27"/>
      <c r="K13331" s="27"/>
      <c r="L13331" s="8"/>
      <c r="M13331" s="8"/>
      <c r="N13331" s="8"/>
    </row>
    <row r="13332" spans="1:14" ht="21" customHeight="1" x14ac:dyDescent="0.5">
      <c r="A13332" s="50"/>
      <c r="B13332" s="8"/>
      <c r="C13332" s="49"/>
      <c r="D13332" s="8"/>
      <c r="E13332" s="8"/>
      <c r="F13332" s="8"/>
      <c r="G13332" s="8"/>
      <c r="H13332" s="15"/>
      <c r="I13332" s="27"/>
      <c r="K13332" s="27"/>
      <c r="L13332" s="8"/>
      <c r="M13332" s="8"/>
      <c r="N13332" s="8"/>
    </row>
    <row r="13333" spans="1:14" ht="21" customHeight="1" x14ac:dyDescent="0.5">
      <c r="A13333" s="50"/>
      <c r="B13333" s="8"/>
      <c r="C13333" s="49"/>
      <c r="D13333" s="8"/>
      <c r="E13333" s="8"/>
      <c r="F13333" s="8"/>
      <c r="G13333" s="8"/>
      <c r="H13333" s="15"/>
      <c r="I13333" s="27"/>
      <c r="K13333" s="27"/>
      <c r="L13333" s="8"/>
      <c r="M13333" s="8"/>
      <c r="N13333" s="8"/>
    </row>
    <row r="13334" spans="1:14" ht="21" customHeight="1" x14ac:dyDescent="0.5">
      <c r="A13334" s="50"/>
      <c r="B13334" s="8"/>
      <c r="C13334" s="49"/>
      <c r="D13334" s="8"/>
      <c r="E13334" s="8"/>
      <c r="F13334" s="8"/>
      <c r="G13334" s="8"/>
      <c r="H13334" s="15"/>
      <c r="I13334" s="27"/>
      <c r="K13334" s="27"/>
      <c r="L13334" s="8"/>
      <c r="M13334" s="8"/>
      <c r="N13334" s="8"/>
    </row>
    <row r="13335" spans="1:14" ht="21" customHeight="1" x14ac:dyDescent="0.5">
      <c r="A13335" s="50"/>
      <c r="B13335" s="8"/>
      <c r="C13335" s="49"/>
      <c r="D13335" s="8"/>
      <c r="E13335" s="8"/>
      <c r="F13335" s="8"/>
      <c r="G13335" s="8"/>
      <c r="H13335" s="15"/>
      <c r="I13335" s="27"/>
      <c r="K13335" s="27"/>
      <c r="L13335" s="8"/>
      <c r="M13335" s="8"/>
      <c r="N13335" s="8"/>
    </row>
    <row r="13336" spans="1:14" ht="21" customHeight="1" x14ac:dyDescent="0.5">
      <c r="A13336" s="50"/>
      <c r="B13336" s="8"/>
      <c r="C13336" s="49"/>
      <c r="D13336" s="8"/>
      <c r="E13336" s="8"/>
      <c r="F13336" s="8"/>
      <c r="G13336" s="8"/>
      <c r="H13336" s="15"/>
      <c r="I13336" s="27"/>
      <c r="K13336" s="27"/>
      <c r="L13336" s="8"/>
      <c r="M13336" s="8"/>
      <c r="N13336" s="8"/>
    </row>
    <row r="13337" spans="1:14" ht="21" customHeight="1" x14ac:dyDescent="0.5">
      <c r="A13337" s="50"/>
      <c r="B13337" s="8"/>
      <c r="C13337" s="49"/>
      <c r="D13337" s="8"/>
      <c r="E13337" s="8"/>
      <c r="F13337" s="8"/>
      <c r="G13337" s="8"/>
      <c r="H13337" s="15"/>
      <c r="I13337" s="27"/>
      <c r="K13337" s="27"/>
      <c r="L13337" s="8"/>
      <c r="M13337" s="8"/>
      <c r="N13337" s="8"/>
    </row>
    <row r="13338" spans="1:14" ht="21" customHeight="1" x14ac:dyDescent="0.5">
      <c r="A13338" s="50"/>
      <c r="B13338" s="8"/>
      <c r="C13338" s="49"/>
      <c r="D13338" s="8"/>
      <c r="E13338" s="8"/>
      <c r="F13338" s="8"/>
      <c r="G13338" s="8"/>
      <c r="H13338" s="15"/>
      <c r="I13338" s="27"/>
      <c r="K13338" s="27"/>
      <c r="L13338" s="8"/>
      <c r="M13338" s="8"/>
      <c r="N13338" s="8"/>
    </row>
    <row r="13339" spans="1:14" ht="21" customHeight="1" x14ac:dyDescent="0.5">
      <c r="A13339" s="50"/>
      <c r="B13339" s="8"/>
      <c r="C13339" s="49"/>
      <c r="D13339" s="8"/>
      <c r="E13339" s="8"/>
      <c r="F13339" s="8"/>
      <c r="G13339" s="8"/>
      <c r="H13339" s="15"/>
      <c r="I13339" s="27"/>
      <c r="K13339" s="27"/>
      <c r="L13339" s="8"/>
      <c r="M13339" s="8"/>
      <c r="N13339" s="8"/>
    </row>
    <row r="13340" spans="1:14" ht="21" customHeight="1" x14ac:dyDescent="0.5">
      <c r="A13340" s="50"/>
      <c r="B13340" s="8"/>
      <c r="C13340" s="49"/>
      <c r="D13340" s="8"/>
      <c r="E13340" s="8"/>
      <c r="F13340" s="8"/>
      <c r="G13340" s="8"/>
      <c r="H13340" s="15"/>
      <c r="I13340" s="27"/>
      <c r="K13340" s="27"/>
      <c r="L13340" s="8"/>
      <c r="M13340" s="8"/>
      <c r="N13340" s="8"/>
    </row>
    <row r="13341" spans="1:14" ht="21" customHeight="1" x14ac:dyDescent="0.5">
      <c r="A13341" s="50"/>
      <c r="B13341" s="8"/>
      <c r="C13341" s="49"/>
      <c r="D13341" s="8"/>
      <c r="E13341" s="8"/>
      <c r="F13341" s="8"/>
      <c r="G13341" s="8"/>
      <c r="H13341" s="15"/>
      <c r="I13341" s="27"/>
      <c r="K13341" s="27"/>
      <c r="L13341" s="8"/>
      <c r="M13341" s="8"/>
      <c r="N13341" s="8"/>
    </row>
    <row r="13342" spans="1:14" ht="21" customHeight="1" x14ac:dyDescent="0.5">
      <c r="A13342" s="50"/>
      <c r="B13342" s="8"/>
      <c r="C13342" s="49"/>
      <c r="D13342" s="8"/>
      <c r="E13342" s="8"/>
      <c r="F13342" s="8"/>
      <c r="G13342" s="8"/>
      <c r="H13342" s="15"/>
      <c r="I13342" s="27"/>
      <c r="K13342" s="27"/>
      <c r="L13342" s="8"/>
      <c r="M13342" s="8"/>
      <c r="N13342" s="8"/>
    </row>
    <row r="13343" spans="1:14" ht="21" customHeight="1" x14ac:dyDescent="0.5">
      <c r="A13343" s="50"/>
      <c r="B13343" s="8"/>
      <c r="C13343" s="49"/>
      <c r="D13343" s="8"/>
      <c r="E13343" s="8"/>
      <c r="F13343" s="8"/>
      <c r="G13343" s="8"/>
      <c r="H13343" s="15"/>
      <c r="I13343" s="27"/>
      <c r="K13343" s="27"/>
      <c r="L13343" s="8"/>
      <c r="M13343" s="8"/>
      <c r="N13343" s="8"/>
    </row>
    <row r="13344" spans="1:14" ht="21" customHeight="1" x14ac:dyDescent="0.5">
      <c r="A13344" s="50"/>
      <c r="B13344" s="8"/>
      <c r="C13344" s="49"/>
      <c r="D13344" s="8"/>
      <c r="E13344" s="8"/>
      <c r="F13344" s="8"/>
      <c r="G13344" s="8"/>
      <c r="H13344" s="15"/>
      <c r="I13344" s="27"/>
      <c r="K13344" s="27"/>
      <c r="L13344" s="8"/>
      <c r="M13344" s="8"/>
      <c r="N13344" s="8"/>
    </row>
    <row r="13345" spans="1:14" ht="21" customHeight="1" x14ac:dyDescent="0.5">
      <c r="A13345" s="50"/>
      <c r="B13345" s="8"/>
      <c r="C13345" s="49"/>
      <c r="D13345" s="8"/>
      <c r="E13345" s="8"/>
      <c r="F13345" s="8"/>
      <c r="G13345" s="8"/>
      <c r="H13345" s="15"/>
      <c r="I13345" s="27"/>
      <c r="K13345" s="27"/>
      <c r="L13345" s="8"/>
      <c r="M13345" s="8"/>
      <c r="N13345" s="8"/>
    </row>
    <row r="13346" spans="1:14" ht="21" customHeight="1" x14ac:dyDescent="0.5">
      <c r="A13346" s="50"/>
      <c r="B13346" s="8"/>
      <c r="C13346" s="49"/>
      <c r="D13346" s="8"/>
      <c r="E13346" s="8"/>
      <c r="F13346" s="8"/>
      <c r="G13346" s="8"/>
      <c r="H13346" s="15"/>
      <c r="I13346" s="27"/>
      <c r="K13346" s="27"/>
      <c r="L13346" s="8"/>
      <c r="M13346" s="8"/>
      <c r="N13346" s="8"/>
    </row>
    <row r="13347" spans="1:14" ht="21" customHeight="1" x14ac:dyDescent="0.5">
      <c r="A13347" s="50"/>
      <c r="B13347" s="8"/>
      <c r="C13347" s="49"/>
      <c r="D13347" s="8"/>
      <c r="E13347" s="8"/>
      <c r="F13347" s="8"/>
      <c r="G13347" s="8"/>
      <c r="H13347" s="15"/>
      <c r="I13347" s="27"/>
      <c r="K13347" s="27"/>
      <c r="L13347" s="8"/>
      <c r="M13347" s="8"/>
      <c r="N13347" s="8"/>
    </row>
    <row r="13348" spans="1:14" ht="21" customHeight="1" x14ac:dyDescent="0.5">
      <c r="A13348" s="50"/>
      <c r="B13348" s="8"/>
      <c r="C13348" s="49"/>
      <c r="D13348" s="8"/>
      <c r="E13348" s="8"/>
      <c r="F13348" s="8"/>
      <c r="G13348" s="8"/>
      <c r="H13348" s="15"/>
      <c r="I13348" s="27"/>
      <c r="K13348" s="27"/>
      <c r="L13348" s="8"/>
      <c r="M13348" s="8"/>
      <c r="N13348" s="8"/>
    </row>
    <row r="13349" spans="1:14" ht="21" customHeight="1" x14ac:dyDescent="0.5">
      <c r="A13349" s="50"/>
      <c r="B13349" s="8"/>
      <c r="C13349" s="49"/>
      <c r="D13349" s="8"/>
      <c r="E13349" s="8"/>
      <c r="F13349" s="8"/>
      <c r="G13349" s="8"/>
      <c r="H13349" s="15"/>
      <c r="I13349" s="27"/>
      <c r="K13349" s="27"/>
      <c r="L13349" s="8"/>
      <c r="M13349" s="8"/>
      <c r="N13349" s="8"/>
    </row>
    <row r="13350" spans="1:14" ht="21" customHeight="1" x14ac:dyDescent="0.5">
      <c r="A13350" s="50"/>
      <c r="B13350" s="8"/>
      <c r="C13350" s="49"/>
      <c r="D13350" s="8"/>
      <c r="E13350" s="8"/>
      <c r="F13350" s="8"/>
      <c r="G13350" s="8"/>
      <c r="H13350" s="15"/>
      <c r="I13350" s="27"/>
      <c r="K13350" s="27"/>
      <c r="L13350" s="8"/>
      <c r="M13350" s="8"/>
      <c r="N13350" s="8"/>
    </row>
    <row r="13351" spans="1:14" ht="21" customHeight="1" x14ac:dyDescent="0.5">
      <c r="A13351" s="50"/>
      <c r="B13351" s="8"/>
      <c r="C13351" s="49"/>
      <c r="D13351" s="8"/>
      <c r="E13351" s="8"/>
      <c r="F13351" s="8"/>
      <c r="G13351" s="8"/>
      <c r="H13351" s="15"/>
      <c r="I13351" s="27"/>
      <c r="K13351" s="27"/>
      <c r="L13351" s="8"/>
      <c r="M13351" s="8"/>
      <c r="N13351" s="8"/>
    </row>
    <row r="13352" spans="1:14" ht="21" customHeight="1" x14ac:dyDescent="0.5">
      <c r="A13352" s="50"/>
      <c r="B13352" s="8"/>
      <c r="C13352" s="49"/>
      <c r="D13352" s="8"/>
      <c r="E13352" s="8"/>
      <c r="F13352" s="8"/>
      <c r="G13352" s="8"/>
      <c r="H13352" s="15"/>
      <c r="I13352" s="27"/>
      <c r="K13352" s="27"/>
      <c r="L13352" s="8"/>
      <c r="M13352" s="8"/>
      <c r="N13352" s="8"/>
    </row>
    <row r="13353" spans="1:14" ht="21" customHeight="1" x14ac:dyDescent="0.5">
      <c r="A13353" s="50"/>
      <c r="B13353" s="8"/>
      <c r="C13353" s="49"/>
      <c r="D13353" s="8"/>
      <c r="E13353" s="8"/>
      <c r="F13353" s="8"/>
      <c r="G13353" s="8"/>
      <c r="H13353" s="15"/>
      <c r="I13353" s="27"/>
      <c r="K13353" s="27"/>
      <c r="L13353" s="8"/>
      <c r="M13353" s="8"/>
      <c r="N13353" s="8"/>
    </row>
    <row r="13354" spans="1:14" ht="21" customHeight="1" x14ac:dyDescent="0.5">
      <c r="A13354" s="50"/>
      <c r="B13354" s="8"/>
      <c r="C13354" s="49"/>
      <c r="D13354" s="8"/>
      <c r="E13354" s="8"/>
      <c r="F13354" s="8"/>
      <c r="G13354" s="8"/>
      <c r="H13354" s="15"/>
      <c r="I13354" s="27"/>
      <c r="K13354" s="27"/>
      <c r="L13354" s="8"/>
      <c r="M13354" s="8"/>
      <c r="N13354" s="8"/>
    </row>
    <row r="13355" spans="1:14" ht="21" customHeight="1" x14ac:dyDescent="0.5">
      <c r="A13355" s="50"/>
      <c r="B13355" s="8"/>
      <c r="C13355" s="49"/>
      <c r="D13355" s="8"/>
      <c r="E13355" s="8"/>
      <c r="F13355" s="8"/>
      <c r="G13355" s="8"/>
      <c r="H13355" s="15"/>
      <c r="I13355" s="27"/>
      <c r="K13355" s="27"/>
      <c r="L13355" s="8"/>
      <c r="M13355" s="8"/>
      <c r="N13355" s="8"/>
    </row>
    <row r="13356" spans="1:14" ht="21" customHeight="1" x14ac:dyDescent="0.5">
      <c r="A13356" s="50"/>
      <c r="B13356" s="8"/>
      <c r="C13356" s="49"/>
      <c r="D13356" s="8"/>
      <c r="E13356" s="8"/>
      <c r="F13356" s="8"/>
      <c r="G13356" s="8"/>
      <c r="H13356" s="15"/>
      <c r="I13356" s="27"/>
      <c r="K13356" s="27"/>
      <c r="L13356" s="8"/>
      <c r="M13356" s="8"/>
      <c r="N13356" s="8"/>
    </row>
    <row r="13357" spans="1:14" ht="21" customHeight="1" x14ac:dyDescent="0.5">
      <c r="A13357" s="50"/>
      <c r="B13357" s="8"/>
      <c r="C13357" s="49"/>
      <c r="D13357" s="8"/>
      <c r="E13357" s="8"/>
      <c r="F13357" s="8"/>
      <c r="G13357" s="8"/>
      <c r="H13357" s="15"/>
      <c r="I13357" s="27"/>
      <c r="K13357" s="27"/>
      <c r="L13357" s="8"/>
      <c r="M13357" s="8"/>
      <c r="N13357" s="8"/>
    </row>
    <row r="13358" spans="1:14" ht="21" customHeight="1" x14ac:dyDescent="0.5">
      <c r="A13358" s="50"/>
      <c r="B13358" s="8"/>
      <c r="C13358" s="49"/>
      <c r="D13358" s="8"/>
      <c r="E13358" s="8"/>
      <c r="F13358" s="8"/>
      <c r="G13358" s="8"/>
      <c r="H13358" s="15"/>
      <c r="I13358" s="27"/>
      <c r="K13358" s="27"/>
      <c r="L13358" s="8"/>
      <c r="M13358" s="8"/>
      <c r="N13358" s="8"/>
    </row>
    <row r="13359" spans="1:14" ht="21" customHeight="1" x14ac:dyDescent="0.5">
      <c r="A13359" s="50"/>
      <c r="B13359" s="8"/>
      <c r="C13359" s="49"/>
      <c r="D13359" s="8"/>
      <c r="E13359" s="8"/>
      <c r="F13359" s="8"/>
      <c r="G13359" s="8"/>
      <c r="H13359" s="15"/>
      <c r="I13359" s="27"/>
      <c r="K13359" s="27"/>
      <c r="L13359" s="8"/>
      <c r="M13359" s="8"/>
      <c r="N13359" s="8"/>
    </row>
    <row r="13360" spans="1:14" ht="21" customHeight="1" x14ac:dyDescent="0.5">
      <c r="A13360" s="50"/>
      <c r="B13360" s="8"/>
      <c r="C13360" s="49"/>
      <c r="D13360" s="8"/>
      <c r="E13360" s="8"/>
      <c r="F13360" s="8"/>
      <c r="G13360" s="8"/>
      <c r="H13360" s="15"/>
      <c r="I13360" s="27"/>
      <c r="K13360" s="27"/>
      <c r="L13360" s="8"/>
      <c r="M13360" s="8"/>
      <c r="N13360" s="8"/>
    </row>
    <row r="13361" spans="1:14" ht="21" customHeight="1" x14ac:dyDescent="0.5">
      <c r="A13361" s="50"/>
      <c r="B13361" s="8"/>
      <c r="C13361" s="49"/>
      <c r="D13361" s="8"/>
      <c r="E13361" s="8"/>
      <c r="F13361" s="8"/>
      <c r="G13361" s="8"/>
      <c r="H13361" s="15"/>
      <c r="I13361" s="27"/>
      <c r="K13361" s="27"/>
      <c r="L13361" s="8"/>
      <c r="M13361" s="8"/>
      <c r="N13361" s="8"/>
    </row>
    <row r="13362" spans="1:14" ht="21" customHeight="1" x14ac:dyDescent="0.5">
      <c r="A13362" s="50"/>
      <c r="B13362" s="8"/>
      <c r="C13362" s="49"/>
      <c r="D13362" s="8"/>
      <c r="E13362" s="8"/>
      <c r="F13362" s="8"/>
      <c r="G13362" s="8"/>
      <c r="H13362" s="15"/>
      <c r="I13362" s="27"/>
      <c r="K13362" s="27"/>
      <c r="L13362" s="8"/>
      <c r="M13362" s="8"/>
      <c r="N13362" s="8"/>
    </row>
    <row r="13363" spans="1:14" ht="21" customHeight="1" x14ac:dyDescent="0.5">
      <c r="A13363" s="50"/>
      <c r="B13363" s="8"/>
      <c r="C13363" s="49"/>
      <c r="D13363" s="8"/>
      <c r="E13363" s="8"/>
      <c r="F13363" s="8"/>
      <c r="G13363" s="8"/>
      <c r="H13363" s="15"/>
      <c r="I13363" s="27"/>
      <c r="K13363" s="27"/>
      <c r="L13363" s="8"/>
      <c r="M13363" s="8"/>
      <c r="N13363" s="8"/>
    </row>
    <row r="13364" spans="1:14" ht="21" customHeight="1" x14ac:dyDescent="0.5">
      <c r="A13364" s="50"/>
      <c r="B13364" s="8"/>
      <c r="C13364" s="49"/>
      <c r="D13364" s="8"/>
      <c r="E13364" s="8"/>
      <c r="F13364" s="8"/>
      <c r="G13364" s="8"/>
      <c r="H13364" s="15"/>
      <c r="I13364" s="27"/>
      <c r="K13364" s="27"/>
      <c r="L13364" s="8"/>
      <c r="M13364" s="8"/>
      <c r="N13364" s="8"/>
    </row>
    <row r="13365" spans="1:14" ht="21" customHeight="1" x14ac:dyDescent="0.5">
      <c r="A13365" s="50"/>
      <c r="B13365" s="8"/>
      <c r="C13365" s="49"/>
      <c r="D13365" s="8"/>
      <c r="E13365" s="8"/>
      <c r="F13365" s="8"/>
      <c r="G13365" s="8"/>
      <c r="H13365" s="15"/>
      <c r="I13365" s="27"/>
      <c r="K13365" s="27"/>
      <c r="L13365" s="8"/>
      <c r="M13365" s="8"/>
      <c r="N13365" s="8"/>
    </row>
    <row r="13366" spans="1:14" ht="21" customHeight="1" x14ac:dyDescent="0.5">
      <c r="A13366" s="50"/>
      <c r="B13366" s="8"/>
      <c r="C13366" s="49"/>
      <c r="D13366" s="8"/>
      <c r="E13366" s="8"/>
      <c r="F13366" s="8"/>
      <c r="G13366" s="8"/>
      <c r="H13366" s="15"/>
      <c r="I13366" s="27"/>
      <c r="K13366" s="27"/>
      <c r="L13366" s="8"/>
      <c r="M13366" s="8"/>
      <c r="N13366" s="8"/>
    </row>
    <row r="13367" spans="1:14" ht="21" customHeight="1" x14ac:dyDescent="0.5">
      <c r="A13367" s="50"/>
      <c r="B13367" s="8"/>
      <c r="C13367" s="49"/>
      <c r="D13367" s="8"/>
      <c r="E13367" s="8"/>
      <c r="F13367" s="8"/>
      <c r="G13367" s="8"/>
      <c r="H13367" s="15"/>
      <c r="I13367" s="27"/>
      <c r="K13367" s="27"/>
      <c r="L13367" s="8"/>
      <c r="M13367" s="8"/>
      <c r="N13367" s="8"/>
    </row>
    <row r="13368" spans="1:14" ht="21" customHeight="1" x14ac:dyDescent="0.5">
      <c r="A13368" s="50"/>
      <c r="B13368" s="8"/>
      <c r="C13368" s="49"/>
      <c r="D13368" s="8"/>
      <c r="E13368" s="8"/>
      <c r="F13368" s="8"/>
      <c r="G13368" s="8"/>
      <c r="H13368" s="15"/>
      <c r="I13368" s="27"/>
      <c r="K13368" s="27"/>
      <c r="L13368" s="8"/>
      <c r="M13368" s="8"/>
      <c r="N13368" s="8"/>
    </row>
    <row r="13369" spans="1:14" ht="21" customHeight="1" x14ac:dyDescent="0.5">
      <c r="A13369" s="50"/>
      <c r="B13369" s="8"/>
      <c r="C13369" s="49"/>
      <c r="D13369" s="8"/>
      <c r="E13369" s="8"/>
      <c r="F13369" s="8"/>
      <c r="G13369" s="8"/>
      <c r="H13369" s="15"/>
      <c r="I13369" s="27"/>
      <c r="K13369" s="27"/>
      <c r="L13369" s="8"/>
      <c r="M13369" s="8"/>
      <c r="N13369" s="8"/>
    </row>
    <row r="13370" spans="1:14" ht="21" customHeight="1" x14ac:dyDescent="0.5">
      <c r="A13370" s="50"/>
      <c r="B13370" s="8"/>
      <c r="C13370" s="49"/>
      <c r="D13370" s="8"/>
      <c r="E13370" s="8"/>
      <c r="F13370" s="8"/>
      <c r="G13370" s="8"/>
      <c r="H13370" s="15"/>
      <c r="I13370" s="27"/>
      <c r="K13370" s="27"/>
      <c r="L13370" s="8"/>
      <c r="M13370" s="8"/>
      <c r="N13370" s="8"/>
    </row>
    <row r="13371" spans="1:14" ht="21" customHeight="1" x14ac:dyDescent="0.5">
      <c r="A13371" s="50"/>
      <c r="B13371" s="8"/>
      <c r="C13371" s="49"/>
      <c r="D13371" s="8"/>
      <c r="E13371" s="8"/>
      <c r="F13371" s="8"/>
      <c r="G13371" s="8"/>
      <c r="H13371" s="15"/>
      <c r="I13371" s="27"/>
      <c r="K13371" s="27"/>
      <c r="L13371" s="8"/>
      <c r="M13371" s="8"/>
      <c r="N13371" s="8"/>
    </row>
    <row r="13372" spans="1:14" ht="21" customHeight="1" x14ac:dyDescent="0.5">
      <c r="A13372" s="50"/>
      <c r="B13372" s="8"/>
      <c r="C13372" s="49"/>
      <c r="D13372" s="8"/>
      <c r="E13372" s="8"/>
      <c r="F13372" s="8"/>
      <c r="G13372" s="8"/>
      <c r="H13372" s="15"/>
      <c r="I13372" s="27"/>
      <c r="K13372" s="27"/>
      <c r="L13372" s="8"/>
      <c r="M13372" s="8"/>
      <c r="N13372" s="8"/>
    </row>
    <row r="13373" spans="1:14" ht="21" customHeight="1" x14ac:dyDescent="0.5">
      <c r="A13373" s="50"/>
      <c r="B13373" s="8"/>
      <c r="C13373" s="49"/>
      <c r="D13373" s="8"/>
      <c r="E13373" s="8"/>
      <c r="F13373" s="8"/>
      <c r="G13373" s="8"/>
      <c r="H13373" s="15"/>
      <c r="I13373" s="27"/>
      <c r="K13373" s="27"/>
      <c r="L13373" s="8"/>
      <c r="M13373" s="8"/>
      <c r="N13373" s="8"/>
    </row>
    <row r="13374" spans="1:14" ht="21" customHeight="1" x14ac:dyDescent="0.5">
      <c r="A13374" s="50"/>
      <c r="B13374" s="8"/>
      <c r="C13374" s="49"/>
      <c r="D13374" s="8"/>
      <c r="E13374" s="8"/>
      <c r="F13374" s="8"/>
      <c r="G13374" s="8"/>
      <c r="H13374" s="15"/>
      <c r="I13374" s="27"/>
      <c r="K13374" s="27"/>
      <c r="L13374" s="8"/>
      <c r="M13374" s="8"/>
      <c r="N13374" s="8"/>
    </row>
    <row r="13375" spans="1:14" ht="21" customHeight="1" x14ac:dyDescent="0.5">
      <c r="A13375" s="50"/>
      <c r="B13375" s="8"/>
      <c r="C13375" s="49"/>
      <c r="D13375" s="8"/>
      <c r="E13375" s="8"/>
      <c r="F13375" s="8"/>
      <c r="G13375" s="8"/>
      <c r="H13375" s="15"/>
      <c r="I13375" s="27"/>
      <c r="K13375" s="27"/>
      <c r="L13375" s="8"/>
      <c r="M13375" s="8"/>
      <c r="N13375" s="8"/>
    </row>
    <row r="13376" spans="1:14" ht="21" customHeight="1" x14ac:dyDescent="0.5">
      <c r="A13376" s="50"/>
      <c r="B13376" s="8"/>
      <c r="C13376" s="49"/>
      <c r="D13376" s="8"/>
      <c r="E13376" s="8"/>
      <c r="F13376" s="8"/>
      <c r="G13376" s="8"/>
      <c r="H13376" s="15"/>
      <c r="I13376" s="27"/>
      <c r="K13376" s="27"/>
      <c r="L13376" s="8"/>
      <c r="M13376" s="8"/>
      <c r="N13376" s="8"/>
    </row>
    <row r="13377" spans="1:14" ht="21" customHeight="1" x14ac:dyDescent="0.5">
      <c r="A13377" s="50"/>
      <c r="B13377" s="8"/>
      <c r="C13377" s="49"/>
      <c r="D13377" s="8"/>
      <c r="E13377" s="8"/>
      <c r="F13377" s="8"/>
      <c r="G13377" s="8"/>
      <c r="H13377" s="15"/>
      <c r="I13377" s="27"/>
      <c r="K13377" s="27"/>
      <c r="L13377" s="8"/>
      <c r="M13377" s="8"/>
      <c r="N13377" s="8"/>
    </row>
    <row r="13378" spans="1:14" ht="21" customHeight="1" x14ac:dyDescent="0.5">
      <c r="A13378" s="50"/>
      <c r="B13378" s="8"/>
      <c r="C13378" s="49"/>
      <c r="D13378" s="8"/>
      <c r="E13378" s="8"/>
      <c r="F13378" s="8"/>
      <c r="G13378" s="8"/>
      <c r="H13378" s="15"/>
      <c r="I13378" s="27"/>
      <c r="K13378" s="27"/>
      <c r="L13378" s="8"/>
      <c r="M13378" s="8"/>
      <c r="N13378" s="8"/>
    </row>
    <row r="13379" spans="1:14" ht="21" customHeight="1" x14ac:dyDescent="0.5">
      <c r="A13379" s="50"/>
      <c r="B13379" s="8"/>
      <c r="C13379" s="49"/>
      <c r="D13379" s="8"/>
      <c r="E13379" s="8"/>
      <c r="F13379" s="8"/>
      <c r="G13379" s="8"/>
      <c r="H13379" s="15"/>
      <c r="I13379" s="27"/>
      <c r="K13379" s="27"/>
      <c r="L13379" s="8"/>
      <c r="M13379" s="8"/>
      <c r="N13379" s="8"/>
    </row>
    <row r="13380" spans="1:14" ht="21" customHeight="1" x14ac:dyDescent="0.5">
      <c r="A13380" s="50"/>
      <c r="B13380" s="8"/>
      <c r="C13380" s="49"/>
      <c r="D13380" s="8"/>
      <c r="E13380" s="8"/>
      <c r="F13380" s="8"/>
      <c r="G13380" s="8"/>
      <c r="H13380" s="15"/>
      <c r="I13380" s="27"/>
      <c r="K13380" s="27"/>
      <c r="L13380" s="8"/>
      <c r="M13380" s="8"/>
      <c r="N13380" s="8"/>
    </row>
    <row r="13381" spans="1:14" ht="21" customHeight="1" x14ac:dyDescent="0.5">
      <c r="A13381" s="50"/>
      <c r="B13381" s="8"/>
      <c r="C13381" s="49"/>
      <c r="D13381" s="8"/>
      <c r="E13381" s="8"/>
      <c r="F13381" s="8"/>
      <c r="G13381" s="8"/>
      <c r="H13381" s="15"/>
      <c r="I13381" s="27"/>
      <c r="K13381" s="27"/>
      <c r="L13381" s="8"/>
      <c r="M13381" s="8"/>
      <c r="N13381" s="8"/>
    </row>
    <row r="13382" spans="1:14" ht="21" customHeight="1" x14ac:dyDescent="0.5">
      <c r="A13382" s="50"/>
      <c r="B13382" s="8"/>
      <c r="C13382" s="49"/>
      <c r="D13382" s="8"/>
      <c r="E13382" s="8"/>
      <c r="F13382" s="8"/>
      <c r="G13382" s="8"/>
      <c r="H13382" s="15"/>
      <c r="I13382" s="27"/>
      <c r="K13382" s="27"/>
      <c r="L13382" s="8"/>
      <c r="M13382" s="8"/>
      <c r="N13382" s="8"/>
    </row>
    <row r="13383" spans="1:14" ht="21" customHeight="1" x14ac:dyDescent="0.5">
      <c r="A13383" s="50"/>
      <c r="B13383" s="8"/>
      <c r="C13383" s="49"/>
      <c r="D13383" s="8"/>
      <c r="E13383" s="8"/>
      <c r="F13383" s="8"/>
      <c r="G13383" s="8"/>
      <c r="H13383" s="15"/>
      <c r="I13383" s="27"/>
      <c r="K13383" s="27"/>
      <c r="L13383" s="8"/>
      <c r="M13383" s="8"/>
      <c r="N13383" s="8"/>
    </row>
    <row r="13384" spans="1:14" ht="21" customHeight="1" x14ac:dyDescent="0.5">
      <c r="A13384" s="50"/>
      <c r="B13384" s="8"/>
      <c r="C13384" s="49"/>
      <c r="D13384" s="8"/>
      <c r="E13384" s="8"/>
      <c r="F13384" s="8"/>
      <c r="G13384" s="8"/>
      <c r="H13384" s="15"/>
      <c r="I13384" s="27"/>
      <c r="K13384" s="27"/>
      <c r="L13384" s="8"/>
      <c r="M13384" s="8"/>
      <c r="N13384" s="8"/>
    </row>
    <row r="13385" spans="1:14" ht="21" customHeight="1" x14ac:dyDescent="0.5">
      <c r="A13385" s="50"/>
      <c r="B13385" s="8"/>
      <c r="C13385" s="49"/>
      <c r="D13385" s="8"/>
      <c r="E13385" s="8"/>
      <c r="F13385" s="8"/>
      <c r="G13385" s="8"/>
      <c r="H13385" s="15"/>
      <c r="I13385" s="27"/>
      <c r="K13385" s="27"/>
      <c r="L13385" s="8"/>
      <c r="M13385" s="8"/>
      <c r="N13385" s="8"/>
    </row>
    <row r="13386" spans="1:14" ht="21" customHeight="1" x14ac:dyDescent="0.5">
      <c r="A13386" s="50"/>
      <c r="B13386" s="8"/>
      <c r="C13386" s="49"/>
      <c r="D13386" s="8"/>
      <c r="E13386" s="8"/>
      <c r="F13386" s="8"/>
      <c r="G13386" s="8"/>
      <c r="H13386" s="15"/>
      <c r="I13386" s="27"/>
      <c r="K13386" s="27"/>
      <c r="L13386" s="8"/>
      <c r="M13386" s="8"/>
      <c r="N13386" s="8"/>
    </row>
    <row r="13387" spans="1:14" ht="21" customHeight="1" x14ac:dyDescent="0.5">
      <c r="A13387" s="50"/>
      <c r="B13387" s="8"/>
      <c r="C13387" s="49"/>
      <c r="D13387" s="8"/>
      <c r="E13387" s="8"/>
      <c r="F13387" s="8"/>
      <c r="G13387" s="8"/>
      <c r="H13387" s="15"/>
      <c r="I13387" s="27"/>
      <c r="K13387" s="27"/>
      <c r="L13387" s="8"/>
      <c r="M13387" s="8"/>
      <c r="N13387" s="8"/>
    </row>
    <row r="13388" spans="1:14" ht="21" customHeight="1" x14ac:dyDescent="0.5">
      <c r="A13388" s="50"/>
      <c r="B13388" s="8"/>
      <c r="C13388" s="49"/>
      <c r="D13388" s="8"/>
      <c r="E13388" s="8"/>
      <c r="F13388" s="8"/>
      <c r="G13388" s="8"/>
      <c r="H13388" s="15"/>
      <c r="I13388" s="27"/>
      <c r="K13388" s="27"/>
      <c r="L13388" s="8"/>
      <c r="M13388" s="8"/>
      <c r="N13388" s="8"/>
    </row>
    <row r="13389" spans="1:14" ht="21" customHeight="1" x14ac:dyDescent="0.5">
      <c r="A13389" s="50"/>
      <c r="B13389" s="8"/>
      <c r="C13389" s="49"/>
      <c r="D13389" s="8"/>
      <c r="E13389" s="8"/>
      <c r="F13389" s="8"/>
      <c r="G13389" s="8"/>
      <c r="H13389" s="15"/>
      <c r="I13389" s="27"/>
      <c r="K13389" s="27"/>
      <c r="L13389" s="8"/>
      <c r="M13389" s="8"/>
      <c r="N13389" s="8"/>
    </row>
    <row r="13390" spans="1:14" ht="21" customHeight="1" x14ac:dyDescent="0.5">
      <c r="A13390" s="50"/>
      <c r="B13390" s="8"/>
      <c r="C13390" s="49"/>
      <c r="D13390" s="8"/>
      <c r="E13390" s="8"/>
      <c r="F13390" s="8"/>
      <c r="G13390" s="8"/>
      <c r="H13390" s="15"/>
      <c r="I13390" s="27"/>
      <c r="K13390" s="27"/>
      <c r="L13390" s="8"/>
      <c r="M13390" s="8"/>
      <c r="N13390" s="8"/>
    </row>
    <row r="13391" spans="1:14" ht="21" customHeight="1" x14ac:dyDescent="0.5">
      <c r="A13391" s="50"/>
      <c r="B13391" s="8"/>
      <c r="C13391" s="49"/>
      <c r="D13391" s="8"/>
      <c r="E13391" s="8"/>
      <c r="F13391" s="8"/>
      <c r="G13391" s="8"/>
      <c r="H13391" s="15"/>
      <c r="I13391" s="27"/>
      <c r="K13391" s="27"/>
      <c r="L13391" s="8"/>
      <c r="M13391" s="8"/>
      <c r="N13391" s="8"/>
    </row>
    <row r="13392" spans="1:14" ht="21" customHeight="1" x14ac:dyDescent="0.5">
      <c r="A13392" s="50"/>
      <c r="B13392" s="8"/>
      <c r="C13392" s="49"/>
      <c r="D13392" s="8"/>
      <c r="E13392" s="8"/>
      <c r="F13392" s="8"/>
      <c r="G13392" s="8"/>
      <c r="H13392" s="15"/>
      <c r="I13392" s="27"/>
      <c r="K13392" s="27"/>
      <c r="L13392" s="8"/>
      <c r="M13392" s="8"/>
      <c r="N13392" s="8"/>
    </row>
    <row r="13393" spans="1:14" ht="21" customHeight="1" x14ac:dyDescent="0.5">
      <c r="A13393" s="50"/>
      <c r="B13393" s="8"/>
      <c r="C13393" s="49"/>
      <c r="D13393" s="8"/>
      <c r="E13393" s="8"/>
      <c r="F13393" s="8"/>
      <c r="G13393" s="8"/>
      <c r="H13393" s="15"/>
      <c r="I13393" s="27"/>
      <c r="K13393" s="27"/>
      <c r="L13393" s="8"/>
      <c r="M13393" s="8"/>
      <c r="N13393" s="8"/>
    </row>
    <row r="13394" spans="1:14" ht="21" customHeight="1" x14ac:dyDescent="0.5">
      <c r="A13394" s="50"/>
      <c r="B13394" s="8"/>
      <c r="C13394" s="49"/>
      <c r="D13394" s="8"/>
      <c r="E13394" s="8"/>
      <c r="F13394" s="8"/>
      <c r="G13394" s="8"/>
      <c r="H13394" s="15"/>
      <c r="I13394" s="27"/>
      <c r="K13394" s="27"/>
      <c r="L13394" s="8"/>
      <c r="M13394" s="8"/>
      <c r="N13394" s="8"/>
    </row>
    <row r="13395" spans="1:14" ht="21" customHeight="1" x14ac:dyDescent="0.5">
      <c r="A13395" s="50"/>
      <c r="B13395" s="8"/>
      <c r="C13395" s="49"/>
      <c r="D13395" s="8"/>
      <c r="E13395" s="8"/>
      <c r="F13395" s="8"/>
      <c r="G13395" s="8"/>
      <c r="H13395" s="15"/>
      <c r="I13395" s="27"/>
      <c r="K13395" s="27"/>
      <c r="L13395" s="8"/>
      <c r="M13395" s="8"/>
      <c r="N13395" s="8"/>
    </row>
    <row r="13396" spans="1:14" ht="21" customHeight="1" x14ac:dyDescent="0.5">
      <c r="A13396" s="50"/>
      <c r="B13396" s="8"/>
      <c r="C13396" s="49"/>
      <c r="D13396" s="8"/>
      <c r="E13396" s="8"/>
      <c r="F13396" s="8"/>
      <c r="G13396" s="8"/>
      <c r="H13396" s="15"/>
      <c r="I13396" s="27"/>
      <c r="K13396" s="27"/>
      <c r="L13396" s="8"/>
      <c r="M13396" s="8"/>
      <c r="N13396" s="8"/>
    </row>
    <row r="13397" spans="1:14" ht="21" customHeight="1" x14ac:dyDescent="0.5">
      <c r="A13397" s="50"/>
      <c r="B13397" s="8"/>
      <c r="C13397" s="49"/>
      <c r="D13397" s="8"/>
      <c r="E13397" s="8"/>
      <c r="F13397" s="8"/>
      <c r="G13397" s="8"/>
      <c r="H13397" s="15"/>
      <c r="I13397" s="27"/>
      <c r="K13397" s="27"/>
      <c r="L13397" s="8"/>
      <c r="M13397" s="8"/>
      <c r="N13397" s="8"/>
    </row>
    <row r="13398" spans="1:14" ht="21" customHeight="1" x14ac:dyDescent="0.5">
      <c r="A13398" s="50"/>
      <c r="B13398" s="8"/>
      <c r="C13398" s="49"/>
      <c r="D13398" s="8"/>
      <c r="E13398" s="8"/>
      <c r="F13398" s="8"/>
      <c r="G13398" s="8"/>
      <c r="H13398" s="15"/>
      <c r="I13398" s="27"/>
      <c r="K13398" s="27"/>
      <c r="L13398" s="8"/>
      <c r="M13398" s="8"/>
      <c r="N13398" s="8"/>
    </row>
    <row r="13399" spans="1:14" ht="21" customHeight="1" x14ac:dyDescent="0.5">
      <c r="A13399" s="50"/>
      <c r="B13399" s="8"/>
      <c r="C13399" s="49"/>
      <c r="D13399" s="8"/>
      <c r="E13399" s="8"/>
      <c r="F13399" s="8"/>
      <c r="G13399" s="8"/>
      <c r="H13399" s="15"/>
      <c r="I13399" s="27"/>
      <c r="K13399" s="27"/>
      <c r="L13399" s="8"/>
      <c r="M13399" s="8"/>
      <c r="N13399" s="8"/>
    </row>
    <row r="13400" spans="1:14" ht="21" customHeight="1" x14ac:dyDescent="0.5">
      <c r="A13400" s="50"/>
      <c r="B13400" s="8"/>
      <c r="C13400" s="49"/>
      <c r="D13400" s="8"/>
      <c r="E13400" s="8"/>
      <c r="F13400" s="8"/>
      <c r="G13400" s="8"/>
      <c r="H13400" s="15"/>
      <c r="I13400" s="27"/>
      <c r="K13400" s="27"/>
      <c r="L13400" s="8"/>
      <c r="M13400" s="8"/>
      <c r="N13400" s="8"/>
    </row>
    <row r="13401" spans="1:14" ht="21" customHeight="1" x14ac:dyDescent="0.5">
      <c r="A13401" s="50"/>
      <c r="B13401" s="8"/>
      <c r="C13401" s="49"/>
      <c r="D13401" s="8"/>
      <c r="E13401" s="8"/>
      <c r="F13401" s="8"/>
      <c r="G13401" s="8"/>
      <c r="H13401" s="15"/>
      <c r="I13401" s="27"/>
      <c r="K13401" s="27"/>
      <c r="L13401" s="8"/>
      <c r="M13401" s="8"/>
      <c r="N13401" s="8"/>
    </row>
    <row r="13402" spans="1:14" ht="21" customHeight="1" x14ac:dyDescent="0.5">
      <c r="A13402" s="50"/>
      <c r="B13402" s="8"/>
      <c r="C13402" s="49"/>
      <c r="D13402" s="8"/>
      <c r="E13402" s="8"/>
      <c r="F13402" s="8"/>
      <c r="G13402" s="8"/>
      <c r="H13402" s="15"/>
      <c r="I13402" s="27"/>
      <c r="K13402" s="27"/>
      <c r="L13402" s="8"/>
      <c r="M13402" s="8"/>
      <c r="N13402" s="8"/>
    </row>
    <row r="13403" spans="1:14" ht="21" customHeight="1" x14ac:dyDescent="0.5">
      <c r="A13403" s="50"/>
      <c r="B13403" s="8"/>
      <c r="C13403" s="49"/>
      <c r="D13403" s="8"/>
      <c r="E13403" s="8"/>
      <c r="F13403" s="8"/>
      <c r="G13403" s="8"/>
      <c r="H13403" s="15"/>
      <c r="I13403" s="27"/>
      <c r="K13403" s="27"/>
      <c r="L13403" s="8"/>
      <c r="M13403" s="8"/>
      <c r="N13403" s="8"/>
    </row>
    <row r="13404" spans="1:14" ht="21" customHeight="1" x14ac:dyDescent="0.5">
      <c r="A13404" s="50"/>
      <c r="B13404" s="8"/>
      <c r="C13404" s="49"/>
      <c r="D13404" s="8"/>
      <c r="E13404" s="8"/>
      <c r="F13404" s="8"/>
      <c r="G13404" s="8"/>
      <c r="H13404" s="15"/>
      <c r="I13404" s="27"/>
      <c r="K13404" s="27"/>
      <c r="L13404" s="8"/>
      <c r="M13404" s="8"/>
      <c r="N13404" s="8"/>
    </row>
    <row r="13405" spans="1:14" ht="21" customHeight="1" x14ac:dyDescent="0.5">
      <c r="A13405" s="50"/>
      <c r="B13405" s="8"/>
      <c r="C13405" s="49"/>
      <c r="D13405" s="8"/>
      <c r="E13405" s="8"/>
      <c r="F13405" s="8"/>
      <c r="G13405" s="8"/>
      <c r="H13405" s="15"/>
      <c r="I13405" s="27"/>
      <c r="K13405" s="27"/>
      <c r="L13405" s="8"/>
      <c r="M13405" s="8"/>
      <c r="N13405" s="8"/>
    </row>
    <row r="13406" spans="1:14" ht="21" customHeight="1" x14ac:dyDescent="0.5">
      <c r="A13406" s="50"/>
      <c r="B13406" s="8"/>
      <c r="C13406" s="49"/>
      <c r="D13406" s="8"/>
      <c r="E13406" s="8"/>
      <c r="F13406" s="8"/>
      <c r="G13406" s="8"/>
      <c r="H13406" s="15"/>
      <c r="I13406" s="27"/>
      <c r="K13406" s="27"/>
      <c r="L13406" s="8"/>
      <c r="M13406" s="8"/>
      <c r="N13406" s="8"/>
    </row>
    <row r="13407" spans="1:14" ht="21" customHeight="1" x14ac:dyDescent="0.5">
      <c r="A13407" s="50"/>
      <c r="B13407" s="8"/>
      <c r="C13407" s="49"/>
      <c r="D13407" s="8"/>
      <c r="E13407" s="8"/>
      <c r="F13407" s="8"/>
      <c r="G13407" s="8"/>
      <c r="H13407" s="15"/>
      <c r="I13407" s="27"/>
      <c r="K13407" s="27"/>
      <c r="L13407" s="8"/>
      <c r="M13407" s="8"/>
      <c r="N13407" s="8"/>
    </row>
    <row r="13408" spans="1:14" ht="21" customHeight="1" x14ac:dyDescent="0.5">
      <c r="A13408" s="50"/>
      <c r="B13408" s="8"/>
      <c r="C13408" s="49"/>
      <c r="D13408" s="8"/>
      <c r="E13408" s="8"/>
      <c r="F13408" s="8"/>
      <c r="G13408" s="8"/>
      <c r="H13408" s="15"/>
      <c r="I13408" s="27"/>
      <c r="K13408" s="27"/>
      <c r="L13408" s="8"/>
      <c r="M13408" s="8"/>
      <c r="N13408" s="8"/>
    </row>
    <row r="13409" spans="1:14" ht="21" customHeight="1" x14ac:dyDescent="0.5">
      <c r="A13409" s="50"/>
      <c r="B13409" s="8"/>
      <c r="C13409" s="49"/>
      <c r="D13409" s="8"/>
      <c r="E13409" s="8"/>
      <c r="F13409" s="8"/>
      <c r="G13409" s="8"/>
      <c r="H13409" s="15"/>
      <c r="I13409" s="27"/>
      <c r="K13409" s="27"/>
      <c r="L13409" s="8"/>
      <c r="M13409" s="8"/>
      <c r="N13409" s="8"/>
    </row>
    <row r="13410" spans="1:14" ht="21" customHeight="1" x14ac:dyDescent="0.5">
      <c r="A13410" s="50"/>
      <c r="B13410" s="8"/>
      <c r="C13410" s="49"/>
      <c r="D13410" s="8"/>
      <c r="E13410" s="8"/>
      <c r="F13410" s="8"/>
      <c r="G13410" s="8"/>
      <c r="H13410" s="15"/>
      <c r="I13410" s="27"/>
      <c r="K13410" s="27"/>
      <c r="L13410" s="8"/>
      <c r="M13410" s="8"/>
      <c r="N13410" s="8"/>
    </row>
    <row r="13411" spans="1:14" ht="21" customHeight="1" x14ac:dyDescent="0.5">
      <c r="A13411" s="50"/>
      <c r="B13411" s="8"/>
      <c r="C13411" s="49"/>
      <c r="D13411" s="8"/>
      <c r="E13411" s="8"/>
      <c r="F13411" s="8"/>
      <c r="G13411" s="8"/>
      <c r="H13411" s="15"/>
      <c r="I13411" s="27"/>
      <c r="K13411" s="27"/>
      <c r="L13411" s="8"/>
      <c r="M13411" s="8"/>
      <c r="N13411" s="8"/>
    </row>
    <row r="13412" spans="1:14" ht="21" customHeight="1" x14ac:dyDescent="0.5">
      <c r="A13412" s="50"/>
      <c r="B13412" s="8"/>
      <c r="C13412" s="49"/>
      <c r="D13412" s="8"/>
      <c r="E13412" s="8"/>
      <c r="F13412" s="8"/>
      <c r="G13412" s="8"/>
      <c r="H13412" s="15"/>
      <c r="I13412" s="27"/>
      <c r="K13412" s="27"/>
      <c r="L13412" s="8"/>
      <c r="M13412" s="8"/>
      <c r="N13412" s="8"/>
    </row>
    <row r="13413" spans="1:14" ht="21" customHeight="1" x14ac:dyDescent="0.5">
      <c r="A13413" s="50"/>
      <c r="B13413" s="8"/>
      <c r="C13413" s="49"/>
      <c r="D13413" s="8"/>
      <c r="E13413" s="8"/>
      <c r="F13413" s="8"/>
      <c r="G13413" s="8"/>
      <c r="H13413" s="15"/>
      <c r="I13413" s="27"/>
      <c r="K13413" s="27"/>
      <c r="L13413" s="8"/>
      <c r="M13413" s="8"/>
      <c r="N13413" s="8"/>
    </row>
    <row r="13414" spans="1:14" ht="21" customHeight="1" x14ac:dyDescent="0.5">
      <c r="A13414" s="50"/>
      <c r="B13414" s="8"/>
      <c r="C13414" s="49"/>
      <c r="D13414" s="8"/>
      <c r="E13414" s="8"/>
      <c r="F13414" s="8"/>
      <c r="G13414" s="8"/>
      <c r="H13414" s="15"/>
      <c r="I13414" s="27"/>
      <c r="K13414" s="27"/>
      <c r="L13414" s="8"/>
      <c r="M13414" s="8"/>
      <c r="N13414" s="8"/>
    </row>
    <row r="13415" spans="1:14" ht="21" customHeight="1" x14ac:dyDescent="0.5">
      <c r="A13415" s="50"/>
      <c r="B13415" s="8"/>
      <c r="C13415" s="49"/>
      <c r="D13415" s="8"/>
      <c r="E13415" s="8"/>
      <c r="F13415" s="8"/>
      <c r="G13415" s="8"/>
      <c r="H13415" s="15"/>
      <c r="I13415" s="27"/>
      <c r="K13415" s="27"/>
      <c r="L13415" s="8"/>
      <c r="M13415" s="8"/>
      <c r="N13415" s="8"/>
    </row>
    <row r="13416" spans="1:14" ht="21" customHeight="1" x14ac:dyDescent="0.5">
      <c r="A13416" s="50"/>
      <c r="B13416" s="8"/>
      <c r="C13416" s="49"/>
      <c r="D13416" s="8"/>
      <c r="E13416" s="8"/>
      <c r="F13416" s="8"/>
      <c r="G13416" s="8"/>
      <c r="H13416" s="15"/>
      <c r="I13416" s="27"/>
      <c r="K13416" s="27"/>
      <c r="L13416" s="8"/>
      <c r="M13416" s="8"/>
      <c r="N13416" s="8"/>
    </row>
    <row r="13417" spans="1:14" ht="21" customHeight="1" x14ac:dyDescent="0.5">
      <c r="A13417" s="50"/>
      <c r="B13417" s="8"/>
      <c r="C13417" s="49"/>
      <c r="D13417" s="8"/>
      <c r="E13417" s="8"/>
      <c r="F13417" s="8"/>
      <c r="G13417" s="8"/>
      <c r="H13417" s="15"/>
      <c r="I13417" s="27"/>
      <c r="K13417" s="27"/>
      <c r="L13417" s="8"/>
      <c r="M13417" s="8"/>
      <c r="N13417" s="8"/>
    </row>
    <row r="13418" spans="1:14" ht="21" customHeight="1" x14ac:dyDescent="0.5">
      <c r="A13418" s="50"/>
      <c r="B13418" s="8"/>
      <c r="C13418" s="49"/>
      <c r="D13418" s="8"/>
      <c r="E13418" s="8"/>
      <c r="F13418" s="8"/>
      <c r="G13418" s="8"/>
      <c r="H13418" s="15"/>
      <c r="I13418" s="27"/>
      <c r="K13418" s="27"/>
      <c r="L13418" s="8"/>
      <c r="M13418" s="8"/>
      <c r="N13418" s="8"/>
    </row>
    <row r="13419" spans="1:14" ht="21" customHeight="1" x14ac:dyDescent="0.5">
      <c r="A13419" s="50"/>
      <c r="B13419" s="8"/>
      <c r="C13419" s="49"/>
      <c r="D13419" s="8"/>
      <c r="E13419" s="8"/>
      <c r="F13419" s="8"/>
      <c r="G13419" s="8"/>
      <c r="H13419" s="15"/>
      <c r="I13419" s="27"/>
      <c r="K13419" s="27"/>
      <c r="L13419" s="8"/>
      <c r="M13419" s="8"/>
      <c r="N13419" s="8"/>
    </row>
    <row r="13420" spans="1:14" ht="21" customHeight="1" x14ac:dyDescent="0.5">
      <c r="A13420" s="50"/>
      <c r="B13420" s="8"/>
      <c r="C13420" s="49"/>
      <c r="D13420" s="8"/>
      <c r="E13420" s="8"/>
      <c r="F13420" s="8"/>
      <c r="G13420" s="8"/>
      <c r="H13420" s="15"/>
      <c r="I13420" s="27"/>
      <c r="K13420" s="27"/>
      <c r="L13420" s="8"/>
      <c r="M13420" s="8"/>
      <c r="N13420" s="8"/>
    </row>
    <row r="13421" spans="1:14" ht="21" customHeight="1" x14ac:dyDescent="0.5">
      <c r="A13421" s="50"/>
      <c r="B13421" s="8"/>
      <c r="C13421" s="49"/>
      <c r="D13421" s="8"/>
      <c r="E13421" s="8"/>
      <c r="F13421" s="8"/>
      <c r="G13421" s="8"/>
      <c r="H13421" s="15"/>
      <c r="I13421" s="27"/>
      <c r="K13421" s="27"/>
      <c r="L13421" s="8"/>
      <c r="M13421" s="8"/>
      <c r="N13421" s="8"/>
    </row>
    <row r="13422" spans="1:14" ht="21" customHeight="1" x14ac:dyDescent="0.5">
      <c r="A13422" s="50"/>
      <c r="B13422" s="8"/>
      <c r="C13422" s="49"/>
      <c r="D13422" s="8"/>
      <c r="E13422" s="8"/>
      <c r="F13422" s="8"/>
      <c r="G13422" s="8"/>
      <c r="H13422" s="15"/>
      <c r="I13422" s="27"/>
      <c r="K13422" s="27"/>
      <c r="L13422" s="8"/>
      <c r="M13422" s="8"/>
      <c r="N13422" s="8"/>
    </row>
    <row r="13423" spans="1:14" ht="21" customHeight="1" x14ac:dyDescent="0.5">
      <c r="A13423" s="50"/>
      <c r="B13423" s="8"/>
      <c r="C13423" s="49"/>
      <c r="D13423" s="8"/>
      <c r="E13423" s="8"/>
      <c r="F13423" s="8"/>
      <c r="G13423" s="8"/>
      <c r="H13423" s="15"/>
      <c r="I13423" s="27"/>
      <c r="K13423" s="27"/>
      <c r="L13423" s="8"/>
      <c r="M13423" s="8"/>
      <c r="N13423" s="8"/>
    </row>
    <row r="13424" spans="1:14" ht="21" customHeight="1" x14ac:dyDescent="0.5">
      <c r="A13424" s="50"/>
      <c r="B13424" s="8"/>
      <c r="C13424" s="49"/>
      <c r="D13424" s="8"/>
      <c r="E13424" s="8"/>
      <c r="F13424" s="8"/>
      <c r="G13424" s="8"/>
      <c r="H13424" s="15"/>
      <c r="I13424" s="27"/>
      <c r="K13424" s="27"/>
      <c r="L13424" s="8"/>
      <c r="M13424" s="8"/>
      <c r="N13424" s="8"/>
    </row>
    <row r="13425" spans="1:14" ht="21" customHeight="1" x14ac:dyDescent="0.5">
      <c r="A13425" s="50"/>
      <c r="B13425" s="8"/>
      <c r="C13425" s="49"/>
      <c r="D13425" s="8"/>
      <c r="E13425" s="8"/>
      <c r="F13425" s="8"/>
      <c r="G13425" s="8"/>
      <c r="H13425" s="15"/>
      <c r="I13425" s="27"/>
      <c r="K13425" s="27"/>
      <c r="L13425" s="8"/>
      <c r="M13425" s="8"/>
      <c r="N13425" s="8"/>
    </row>
    <row r="13426" spans="1:14" ht="21" customHeight="1" x14ac:dyDescent="0.5">
      <c r="A13426" s="50"/>
      <c r="B13426" s="8"/>
      <c r="C13426" s="49"/>
      <c r="D13426" s="8"/>
      <c r="E13426" s="8"/>
      <c r="F13426" s="8"/>
      <c r="G13426" s="8"/>
      <c r="H13426" s="15"/>
      <c r="I13426" s="27"/>
      <c r="K13426" s="27"/>
      <c r="L13426" s="8"/>
      <c r="M13426" s="8"/>
      <c r="N13426" s="8"/>
    </row>
    <row r="13427" spans="1:14" ht="21" customHeight="1" x14ac:dyDescent="0.5">
      <c r="A13427" s="50"/>
      <c r="B13427" s="8"/>
      <c r="C13427" s="49"/>
      <c r="D13427" s="8"/>
      <c r="E13427" s="8"/>
      <c r="F13427" s="8"/>
      <c r="G13427" s="8"/>
      <c r="H13427" s="15"/>
      <c r="I13427" s="27"/>
      <c r="K13427" s="27"/>
      <c r="L13427" s="8"/>
      <c r="M13427" s="8"/>
      <c r="N13427" s="8"/>
    </row>
    <row r="13428" spans="1:14" ht="21" customHeight="1" x14ac:dyDescent="0.5">
      <c r="A13428" s="50"/>
      <c r="B13428" s="8"/>
      <c r="C13428" s="49"/>
      <c r="D13428" s="8"/>
      <c r="E13428" s="8"/>
      <c r="F13428" s="8"/>
      <c r="G13428" s="8"/>
      <c r="H13428" s="15"/>
      <c r="I13428" s="27"/>
      <c r="K13428" s="27"/>
      <c r="L13428" s="8"/>
      <c r="M13428" s="8"/>
      <c r="N13428" s="8"/>
    </row>
    <row r="13429" spans="1:14" ht="21" customHeight="1" x14ac:dyDescent="0.5">
      <c r="A13429" s="50"/>
      <c r="B13429" s="8"/>
      <c r="C13429" s="49"/>
      <c r="D13429" s="8"/>
      <c r="E13429" s="8"/>
      <c r="F13429" s="8"/>
      <c r="G13429" s="8"/>
      <c r="H13429" s="15"/>
      <c r="I13429" s="27"/>
      <c r="K13429" s="27"/>
      <c r="L13429" s="8"/>
      <c r="M13429" s="8"/>
      <c r="N13429" s="8"/>
    </row>
    <row r="13430" spans="1:14" ht="21" customHeight="1" x14ac:dyDescent="0.5">
      <c r="A13430" s="50"/>
      <c r="B13430" s="8"/>
      <c r="C13430" s="49"/>
      <c r="D13430" s="8"/>
      <c r="E13430" s="8"/>
      <c r="F13430" s="8"/>
      <c r="G13430" s="8"/>
      <c r="H13430" s="15"/>
      <c r="I13430" s="27"/>
      <c r="K13430" s="27"/>
      <c r="L13430" s="8"/>
      <c r="M13430" s="8"/>
      <c r="N13430" s="8"/>
    </row>
    <row r="13431" spans="1:14" ht="21" customHeight="1" x14ac:dyDescent="0.5">
      <c r="A13431" s="50"/>
      <c r="B13431" s="8"/>
      <c r="C13431" s="49"/>
      <c r="D13431" s="8"/>
      <c r="E13431" s="8"/>
      <c r="F13431" s="8"/>
      <c r="G13431" s="8"/>
      <c r="H13431" s="15"/>
      <c r="I13431" s="27"/>
      <c r="K13431" s="27"/>
      <c r="L13431" s="8"/>
      <c r="M13431" s="8"/>
      <c r="N13431" s="8"/>
    </row>
    <row r="13432" spans="1:14" ht="21" customHeight="1" x14ac:dyDescent="0.5">
      <c r="A13432" s="50"/>
      <c r="B13432" s="8"/>
      <c r="C13432" s="49"/>
      <c r="D13432" s="8"/>
      <c r="E13432" s="8"/>
      <c r="F13432" s="8"/>
      <c r="G13432" s="8"/>
      <c r="H13432" s="15"/>
      <c r="I13432" s="27"/>
      <c r="K13432" s="27"/>
      <c r="L13432" s="8"/>
      <c r="M13432" s="8"/>
      <c r="N13432" s="8"/>
    </row>
    <row r="13433" spans="1:14" ht="21" customHeight="1" x14ac:dyDescent="0.5">
      <c r="A13433" s="50"/>
      <c r="B13433" s="8"/>
      <c r="C13433" s="49"/>
      <c r="D13433" s="8"/>
      <c r="E13433" s="8"/>
      <c r="F13433" s="8"/>
      <c r="G13433" s="8"/>
      <c r="H13433" s="15"/>
      <c r="I13433" s="27"/>
      <c r="K13433" s="27"/>
      <c r="L13433" s="8"/>
      <c r="M13433" s="8"/>
      <c r="N13433" s="8"/>
    </row>
    <row r="13434" spans="1:14" ht="21" customHeight="1" x14ac:dyDescent="0.5">
      <c r="A13434" s="50"/>
      <c r="B13434" s="8"/>
      <c r="C13434" s="49"/>
      <c r="D13434" s="8"/>
      <c r="E13434" s="8"/>
      <c r="F13434" s="8"/>
      <c r="G13434" s="8"/>
      <c r="H13434" s="15"/>
      <c r="I13434" s="27"/>
      <c r="K13434" s="27"/>
      <c r="L13434" s="8"/>
      <c r="M13434" s="8"/>
      <c r="N13434" s="8"/>
    </row>
    <row r="13435" spans="1:14" ht="21" customHeight="1" x14ac:dyDescent="0.5">
      <c r="A13435" s="50"/>
      <c r="B13435" s="8"/>
      <c r="C13435" s="49"/>
      <c r="D13435" s="8"/>
      <c r="E13435" s="8"/>
      <c r="F13435" s="8"/>
      <c r="G13435" s="8"/>
      <c r="H13435" s="15"/>
      <c r="I13435" s="27"/>
      <c r="K13435" s="27"/>
      <c r="L13435" s="8"/>
      <c r="M13435" s="8"/>
      <c r="N13435" s="8"/>
    </row>
    <row r="13436" spans="1:14" ht="21" customHeight="1" x14ac:dyDescent="0.5">
      <c r="A13436" s="50"/>
      <c r="B13436" s="8"/>
      <c r="C13436" s="49"/>
      <c r="D13436" s="8"/>
      <c r="E13436" s="8"/>
      <c r="F13436" s="8"/>
      <c r="G13436" s="8"/>
      <c r="H13436" s="15"/>
      <c r="I13436" s="27"/>
      <c r="K13436" s="27"/>
      <c r="L13436" s="8"/>
      <c r="M13436" s="8"/>
      <c r="N13436" s="8"/>
    </row>
    <row r="13437" spans="1:14" ht="21" customHeight="1" x14ac:dyDescent="0.5">
      <c r="A13437" s="50"/>
      <c r="B13437" s="8"/>
      <c r="C13437" s="49"/>
      <c r="D13437" s="8"/>
      <c r="E13437" s="8"/>
      <c r="F13437" s="8"/>
      <c r="G13437" s="8"/>
      <c r="H13437" s="15"/>
      <c r="I13437" s="27"/>
      <c r="K13437" s="27"/>
      <c r="L13437" s="8"/>
      <c r="M13437" s="8"/>
      <c r="N13437" s="8"/>
    </row>
    <row r="13438" spans="1:14" ht="21" customHeight="1" x14ac:dyDescent="0.5">
      <c r="A13438" s="50"/>
      <c r="B13438" s="8"/>
      <c r="C13438" s="49"/>
      <c r="D13438" s="8"/>
      <c r="E13438" s="8"/>
      <c r="F13438" s="8"/>
      <c r="G13438" s="8"/>
      <c r="H13438" s="15"/>
      <c r="I13438" s="27"/>
      <c r="K13438" s="27"/>
      <c r="L13438" s="8"/>
      <c r="M13438" s="8"/>
      <c r="N13438" s="8"/>
    </row>
    <row r="13439" spans="1:14" ht="21" customHeight="1" x14ac:dyDescent="0.5">
      <c r="A13439" s="50"/>
      <c r="B13439" s="8"/>
      <c r="C13439" s="49"/>
      <c r="D13439" s="8"/>
      <c r="E13439" s="8"/>
      <c r="F13439" s="8"/>
      <c r="G13439" s="8"/>
      <c r="H13439" s="15"/>
      <c r="I13439" s="27"/>
      <c r="K13439" s="27"/>
      <c r="L13439" s="8"/>
      <c r="M13439" s="8"/>
      <c r="N13439" s="8"/>
    </row>
    <row r="13440" spans="1:14" ht="21" customHeight="1" x14ac:dyDescent="0.5">
      <c r="A13440" s="50"/>
      <c r="B13440" s="8"/>
      <c r="C13440" s="49"/>
      <c r="D13440" s="8"/>
      <c r="E13440" s="8"/>
      <c r="F13440" s="8"/>
      <c r="G13440" s="8"/>
      <c r="H13440" s="15"/>
      <c r="I13440" s="27"/>
      <c r="K13440" s="27"/>
      <c r="L13440" s="8"/>
      <c r="M13440" s="8"/>
      <c r="N13440" s="8"/>
    </row>
    <row r="13441" spans="1:14" ht="21" customHeight="1" x14ac:dyDescent="0.5">
      <c r="A13441" s="50"/>
      <c r="B13441" s="8"/>
      <c r="C13441" s="49"/>
      <c r="D13441" s="8"/>
      <c r="E13441" s="8"/>
      <c r="F13441" s="8"/>
      <c r="G13441" s="8"/>
      <c r="H13441" s="15"/>
      <c r="I13441" s="27"/>
      <c r="K13441" s="27"/>
      <c r="L13441" s="8"/>
      <c r="M13441" s="8"/>
      <c r="N13441" s="8"/>
    </row>
    <row r="13442" spans="1:14" ht="21" customHeight="1" x14ac:dyDescent="0.5">
      <c r="A13442" s="50"/>
      <c r="B13442" s="8"/>
      <c r="C13442" s="49"/>
      <c r="D13442" s="8"/>
      <c r="E13442" s="8"/>
      <c r="F13442" s="8"/>
      <c r="G13442" s="8"/>
      <c r="H13442" s="15"/>
      <c r="I13442" s="27"/>
      <c r="K13442" s="27"/>
      <c r="L13442" s="8"/>
      <c r="M13442" s="8"/>
      <c r="N13442" s="8"/>
    </row>
    <row r="13443" spans="1:14" ht="21" customHeight="1" x14ac:dyDescent="0.5">
      <c r="A13443" s="50"/>
      <c r="B13443" s="8"/>
      <c r="C13443" s="49"/>
      <c r="D13443" s="8"/>
      <c r="E13443" s="8"/>
      <c r="F13443" s="8"/>
      <c r="G13443" s="8"/>
      <c r="H13443" s="15"/>
      <c r="I13443" s="27"/>
      <c r="K13443" s="27"/>
      <c r="L13443" s="8"/>
      <c r="M13443" s="8"/>
      <c r="N13443" s="8"/>
    </row>
    <row r="13444" spans="1:14" ht="21" customHeight="1" x14ac:dyDescent="0.5">
      <c r="A13444" s="50"/>
      <c r="B13444" s="8"/>
      <c r="C13444" s="49"/>
      <c r="D13444" s="8"/>
      <c r="E13444" s="8"/>
      <c r="F13444" s="8"/>
      <c r="G13444" s="8"/>
      <c r="H13444" s="15"/>
      <c r="I13444" s="27"/>
      <c r="K13444" s="27"/>
      <c r="L13444" s="8"/>
      <c r="M13444" s="8"/>
      <c r="N13444" s="8"/>
    </row>
    <row r="13445" spans="1:14" ht="21" customHeight="1" x14ac:dyDescent="0.5">
      <c r="A13445" s="50"/>
      <c r="B13445" s="8"/>
      <c r="C13445" s="49"/>
      <c r="D13445" s="8"/>
      <c r="E13445" s="8"/>
      <c r="F13445" s="8"/>
      <c r="G13445" s="8"/>
      <c r="H13445" s="15"/>
      <c r="I13445" s="27"/>
      <c r="K13445" s="27"/>
      <c r="L13445" s="8"/>
      <c r="M13445" s="8"/>
      <c r="N13445" s="8"/>
    </row>
    <row r="13446" spans="1:14" ht="21" customHeight="1" x14ac:dyDescent="0.5">
      <c r="A13446" s="50"/>
      <c r="B13446" s="8"/>
      <c r="C13446" s="49"/>
      <c r="D13446" s="8"/>
      <c r="E13446" s="8"/>
      <c r="F13446" s="8"/>
      <c r="G13446" s="8"/>
      <c r="H13446" s="15"/>
      <c r="I13446" s="27"/>
      <c r="K13446" s="27"/>
      <c r="L13446" s="8"/>
      <c r="M13446" s="8"/>
      <c r="N13446" s="8"/>
    </row>
    <row r="13447" spans="1:14" ht="21" customHeight="1" x14ac:dyDescent="0.5">
      <c r="A13447" s="50"/>
      <c r="B13447" s="8"/>
      <c r="C13447" s="49"/>
      <c r="D13447" s="8"/>
      <c r="E13447" s="8"/>
      <c r="F13447" s="8"/>
      <c r="G13447" s="8"/>
      <c r="H13447" s="15"/>
      <c r="I13447" s="27"/>
      <c r="K13447" s="27"/>
      <c r="L13447" s="8"/>
      <c r="M13447" s="8"/>
      <c r="N13447" s="8"/>
    </row>
    <row r="13448" spans="1:14" ht="21" customHeight="1" x14ac:dyDescent="0.5">
      <c r="A13448" s="50"/>
      <c r="B13448" s="8"/>
      <c r="C13448" s="49"/>
      <c r="D13448" s="8"/>
      <c r="E13448" s="8"/>
      <c r="F13448" s="8"/>
      <c r="G13448" s="8"/>
      <c r="H13448" s="15"/>
      <c r="I13448" s="27"/>
      <c r="K13448" s="27"/>
      <c r="L13448" s="8"/>
      <c r="M13448" s="8"/>
      <c r="N13448" s="8"/>
    </row>
    <row r="13449" spans="1:14" ht="21" customHeight="1" x14ac:dyDescent="0.5">
      <c r="A13449" s="50"/>
      <c r="B13449" s="8"/>
      <c r="C13449" s="49"/>
      <c r="D13449" s="8"/>
      <c r="E13449" s="8"/>
      <c r="F13449" s="8"/>
      <c r="G13449" s="8"/>
      <c r="H13449" s="15"/>
      <c r="I13449" s="27"/>
      <c r="K13449" s="27"/>
      <c r="L13449" s="8"/>
      <c r="M13449" s="8"/>
      <c r="N13449" s="8"/>
    </row>
    <row r="13450" spans="1:14" ht="21" customHeight="1" x14ac:dyDescent="0.5">
      <c r="A13450" s="50"/>
      <c r="B13450" s="8"/>
      <c r="C13450" s="49"/>
      <c r="D13450" s="8"/>
      <c r="E13450" s="8"/>
      <c r="F13450" s="8"/>
      <c r="G13450" s="8"/>
      <c r="H13450" s="15"/>
      <c r="I13450" s="27"/>
      <c r="K13450" s="27"/>
      <c r="L13450" s="8"/>
      <c r="M13450" s="8"/>
      <c r="N13450" s="8"/>
    </row>
    <row r="13451" spans="1:14" ht="21" customHeight="1" x14ac:dyDescent="0.5">
      <c r="A13451" s="50"/>
      <c r="B13451" s="8"/>
      <c r="C13451" s="49"/>
      <c r="D13451" s="8"/>
      <c r="E13451" s="8"/>
      <c r="F13451" s="8"/>
      <c r="G13451" s="8"/>
      <c r="H13451" s="15"/>
      <c r="I13451" s="27"/>
      <c r="K13451" s="27"/>
      <c r="L13451" s="8"/>
      <c r="M13451" s="8"/>
      <c r="N13451" s="8"/>
    </row>
    <row r="13452" spans="1:14" ht="21" customHeight="1" x14ac:dyDescent="0.5">
      <c r="A13452" s="50"/>
      <c r="B13452" s="8"/>
      <c r="C13452" s="49"/>
      <c r="D13452" s="8"/>
      <c r="E13452" s="8"/>
      <c r="F13452" s="8"/>
      <c r="G13452" s="8"/>
      <c r="H13452" s="15"/>
      <c r="I13452" s="27"/>
      <c r="K13452" s="27"/>
      <c r="L13452" s="8"/>
      <c r="M13452" s="8"/>
      <c r="N13452" s="8"/>
    </row>
    <row r="13453" spans="1:14" ht="21" customHeight="1" x14ac:dyDescent="0.5">
      <c r="A13453" s="50"/>
      <c r="B13453" s="8"/>
      <c r="C13453" s="49"/>
      <c r="D13453" s="8"/>
      <c r="E13453" s="8"/>
      <c r="F13453" s="8"/>
      <c r="G13453" s="8"/>
      <c r="H13453" s="15"/>
      <c r="I13453" s="27"/>
      <c r="K13453" s="27"/>
      <c r="L13453" s="8"/>
      <c r="M13453" s="8"/>
      <c r="N13453" s="8"/>
    </row>
    <row r="13454" spans="1:14" ht="21" customHeight="1" x14ac:dyDescent="0.5">
      <c r="A13454" s="50"/>
      <c r="B13454" s="8"/>
      <c r="C13454" s="49"/>
      <c r="D13454" s="8"/>
      <c r="E13454" s="8"/>
      <c r="F13454" s="8"/>
      <c r="G13454" s="8"/>
      <c r="H13454" s="15"/>
      <c r="I13454" s="27"/>
      <c r="K13454" s="27"/>
      <c r="L13454" s="8"/>
      <c r="M13454" s="8"/>
      <c r="N13454" s="8"/>
    </row>
    <row r="13455" spans="1:14" ht="21" customHeight="1" x14ac:dyDescent="0.5">
      <c r="A13455" s="50"/>
      <c r="B13455" s="8"/>
      <c r="C13455" s="49"/>
      <c r="D13455" s="8"/>
      <c r="E13455" s="8"/>
      <c r="F13455" s="8"/>
      <c r="G13455" s="8"/>
      <c r="H13455" s="15"/>
      <c r="I13455" s="27"/>
      <c r="K13455" s="27"/>
      <c r="L13455" s="8"/>
      <c r="M13455" s="8"/>
      <c r="N13455" s="8"/>
    </row>
    <row r="13456" spans="1:14" ht="21" customHeight="1" x14ac:dyDescent="0.5">
      <c r="A13456" s="50"/>
      <c r="B13456" s="8"/>
      <c r="C13456" s="49"/>
      <c r="D13456" s="8"/>
      <c r="E13456" s="8"/>
      <c r="F13456" s="8"/>
      <c r="G13456" s="8"/>
      <c r="H13456" s="15"/>
      <c r="I13456" s="27"/>
      <c r="K13456" s="27"/>
      <c r="L13456" s="8"/>
      <c r="M13456" s="8"/>
      <c r="N13456" s="8"/>
    </row>
    <row r="13457" spans="1:14" ht="21" customHeight="1" x14ac:dyDescent="0.5">
      <c r="A13457" s="50"/>
      <c r="B13457" s="8"/>
      <c r="C13457" s="49"/>
      <c r="D13457" s="8"/>
      <c r="E13457" s="8"/>
      <c r="F13457" s="8"/>
      <c r="G13457" s="8"/>
      <c r="H13457" s="15"/>
      <c r="I13457" s="27"/>
      <c r="K13457" s="27"/>
      <c r="L13457" s="8"/>
      <c r="M13457" s="8"/>
      <c r="N13457" s="8"/>
    </row>
    <row r="13458" spans="1:14" ht="21" customHeight="1" x14ac:dyDescent="0.5">
      <c r="A13458" s="50"/>
      <c r="B13458" s="8"/>
      <c r="C13458" s="49"/>
      <c r="D13458" s="8"/>
      <c r="E13458" s="8"/>
      <c r="F13458" s="8"/>
      <c r="G13458" s="8"/>
      <c r="H13458" s="15"/>
      <c r="I13458" s="27"/>
      <c r="K13458" s="27"/>
      <c r="L13458" s="8"/>
      <c r="M13458" s="8"/>
      <c r="N13458" s="8"/>
    </row>
    <row r="13459" spans="1:14" ht="21" customHeight="1" x14ac:dyDescent="0.5">
      <c r="A13459" s="50"/>
      <c r="B13459" s="8"/>
      <c r="C13459" s="49"/>
      <c r="D13459" s="8"/>
      <c r="E13459" s="8"/>
      <c r="F13459" s="8"/>
      <c r="G13459" s="8"/>
      <c r="H13459" s="15"/>
      <c r="I13459" s="27"/>
      <c r="K13459" s="27"/>
      <c r="L13459" s="8"/>
      <c r="M13459" s="8"/>
      <c r="N13459" s="8"/>
    </row>
    <row r="13460" spans="1:14" ht="21" customHeight="1" x14ac:dyDescent="0.5">
      <c r="A13460" s="50"/>
      <c r="B13460" s="8"/>
      <c r="C13460" s="49"/>
      <c r="D13460" s="8"/>
      <c r="E13460" s="8"/>
      <c r="F13460" s="8"/>
      <c r="G13460" s="8"/>
      <c r="H13460" s="15"/>
      <c r="I13460" s="27"/>
      <c r="K13460" s="27"/>
      <c r="L13460" s="8"/>
      <c r="M13460" s="8"/>
      <c r="N13460" s="8"/>
    </row>
    <row r="13461" spans="1:14" ht="21" customHeight="1" x14ac:dyDescent="0.5">
      <c r="A13461" s="50"/>
      <c r="B13461" s="8"/>
      <c r="C13461" s="49"/>
      <c r="D13461" s="8"/>
      <c r="E13461" s="8"/>
      <c r="F13461" s="8"/>
      <c r="G13461" s="8"/>
      <c r="H13461" s="15"/>
      <c r="I13461" s="27"/>
      <c r="K13461" s="27"/>
      <c r="L13461" s="8"/>
      <c r="M13461" s="8"/>
      <c r="N13461" s="8"/>
    </row>
    <row r="13462" spans="1:14" ht="21" customHeight="1" x14ac:dyDescent="0.5">
      <c r="A13462" s="50"/>
      <c r="B13462" s="8"/>
      <c r="C13462" s="49"/>
      <c r="D13462" s="8"/>
      <c r="E13462" s="8"/>
      <c r="F13462" s="8"/>
      <c r="G13462" s="8"/>
      <c r="H13462" s="15"/>
      <c r="I13462" s="27"/>
      <c r="K13462" s="27"/>
      <c r="L13462" s="8"/>
      <c r="M13462" s="8"/>
      <c r="N13462" s="8"/>
    </row>
    <row r="13463" spans="1:14" ht="21" customHeight="1" x14ac:dyDescent="0.5">
      <c r="A13463" s="50"/>
      <c r="B13463" s="8"/>
      <c r="C13463" s="49"/>
      <c r="D13463" s="8"/>
      <c r="E13463" s="8"/>
      <c r="F13463" s="8"/>
      <c r="G13463" s="8"/>
      <c r="H13463" s="15"/>
      <c r="I13463" s="27"/>
      <c r="K13463" s="27"/>
      <c r="L13463" s="8"/>
      <c r="M13463" s="8"/>
      <c r="N13463" s="8"/>
    </row>
    <row r="13464" spans="1:14" ht="21" customHeight="1" x14ac:dyDescent="0.5">
      <c r="A13464" s="50"/>
      <c r="B13464" s="8"/>
      <c r="C13464" s="49"/>
      <c r="D13464" s="8"/>
      <c r="E13464" s="8"/>
      <c r="F13464" s="8"/>
      <c r="G13464" s="8"/>
      <c r="H13464" s="15"/>
      <c r="I13464" s="27"/>
      <c r="K13464" s="27"/>
      <c r="L13464" s="8"/>
      <c r="M13464" s="8"/>
      <c r="N13464" s="8"/>
    </row>
    <row r="13465" spans="1:14" ht="21" customHeight="1" x14ac:dyDescent="0.5">
      <c r="A13465" s="50"/>
      <c r="B13465" s="8"/>
      <c r="C13465" s="49"/>
      <c r="D13465" s="8"/>
      <c r="E13465" s="8"/>
      <c r="F13465" s="8"/>
      <c r="G13465" s="8"/>
      <c r="H13465" s="15"/>
      <c r="I13465" s="27"/>
      <c r="K13465" s="27"/>
      <c r="L13465" s="8"/>
      <c r="M13465" s="8"/>
      <c r="N13465" s="8"/>
    </row>
    <row r="13466" spans="1:14" ht="21" customHeight="1" x14ac:dyDescent="0.5">
      <c r="A13466" s="50"/>
      <c r="B13466" s="8"/>
      <c r="C13466" s="49"/>
      <c r="D13466" s="8"/>
      <c r="E13466" s="8"/>
      <c r="F13466" s="8"/>
      <c r="G13466" s="8"/>
      <c r="H13466" s="15"/>
      <c r="I13466" s="27"/>
      <c r="K13466" s="27"/>
      <c r="L13466" s="8"/>
      <c r="M13466" s="8"/>
      <c r="N13466" s="8"/>
    </row>
    <row r="13467" spans="1:14" ht="21" customHeight="1" x14ac:dyDescent="0.5">
      <c r="A13467" s="50"/>
      <c r="B13467" s="8"/>
      <c r="C13467" s="49"/>
      <c r="D13467" s="8"/>
      <c r="E13467" s="8"/>
      <c r="F13467" s="8"/>
      <c r="G13467" s="8"/>
      <c r="H13467" s="15"/>
      <c r="I13467" s="27"/>
      <c r="K13467" s="27"/>
      <c r="L13467" s="8"/>
      <c r="M13467" s="8"/>
      <c r="N13467" s="8"/>
    </row>
    <row r="13468" spans="1:14" ht="21" customHeight="1" x14ac:dyDescent="0.5">
      <c r="A13468" s="50"/>
      <c r="B13468" s="8"/>
      <c r="C13468" s="49"/>
      <c r="D13468" s="8"/>
      <c r="E13468" s="8"/>
      <c r="F13468" s="8"/>
      <c r="G13468" s="8"/>
      <c r="H13468" s="15"/>
      <c r="I13468" s="27"/>
      <c r="K13468" s="27"/>
      <c r="L13468" s="8"/>
      <c r="M13468" s="8"/>
      <c r="N13468" s="8"/>
    </row>
    <row r="13469" spans="1:14" ht="21" customHeight="1" x14ac:dyDescent="0.5">
      <c r="A13469" s="50"/>
      <c r="B13469" s="8"/>
      <c r="C13469" s="49"/>
      <c r="D13469" s="8"/>
      <c r="E13469" s="8"/>
      <c r="F13469" s="8"/>
      <c r="G13469" s="8"/>
      <c r="H13469" s="15"/>
      <c r="I13469" s="27"/>
      <c r="K13469" s="27"/>
      <c r="L13469" s="8"/>
      <c r="M13469" s="8"/>
      <c r="N13469" s="8"/>
    </row>
    <row r="13470" spans="1:14" ht="21" customHeight="1" x14ac:dyDescent="0.5">
      <c r="A13470" s="50"/>
      <c r="B13470" s="8"/>
      <c r="C13470" s="49"/>
      <c r="D13470" s="8"/>
      <c r="E13470" s="8"/>
      <c r="F13470" s="8"/>
      <c r="G13470" s="8"/>
      <c r="H13470" s="15"/>
      <c r="I13470" s="27"/>
      <c r="K13470" s="27"/>
      <c r="L13470" s="8"/>
      <c r="M13470" s="8"/>
      <c r="N13470" s="8"/>
    </row>
    <row r="13471" spans="1:14" ht="21" customHeight="1" x14ac:dyDescent="0.5">
      <c r="A13471" s="50"/>
      <c r="B13471" s="8"/>
      <c r="C13471" s="49"/>
      <c r="D13471" s="8"/>
      <c r="E13471" s="8"/>
      <c r="F13471" s="8"/>
      <c r="G13471" s="8"/>
      <c r="H13471" s="15"/>
      <c r="I13471" s="27"/>
      <c r="K13471" s="27"/>
      <c r="L13471" s="8"/>
      <c r="M13471" s="8"/>
      <c r="N13471" s="8"/>
    </row>
    <row r="13472" spans="1:14" ht="21" customHeight="1" x14ac:dyDescent="0.5">
      <c r="A13472" s="50"/>
      <c r="B13472" s="8"/>
      <c r="C13472" s="49"/>
      <c r="D13472" s="8"/>
      <c r="E13472" s="8"/>
      <c r="F13472" s="8"/>
      <c r="G13472" s="8"/>
      <c r="H13472" s="15"/>
      <c r="I13472" s="27"/>
      <c r="K13472" s="27"/>
      <c r="L13472" s="8"/>
      <c r="M13472" s="8"/>
      <c r="N13472" s="8"/>
    </row>
    <row r="13473" spans="1:14" ht="21" customHeight="1" x14ac:dyDescent="0.5">
      <c r="A13473" s="50"/>
      <c r="B13473" s="8"/>
      <c r="C13473" s="49"/>
      <c r="D13473" s="8"/>
      <c r="E13473" s="8"/>
      <c r="F13473" s="8"/>
      <c r="G13473" s="8"/>
      <c r="H13473" s="15"/>
      <c r="I13473" s="27"/>
      <c r="K13473" s="27"/>
      <c r="L13473" s="8"/>
      <c r="M13473" s="8"/>
      <c r="N13473" s="8"/>
    </row>
    <row r="13474" spans="1:14" ht="21" customHeight="1" x14ac:dyDescent="0.5">
      <c r="A13474" s="50"/>
      <c r="B13474" s="8"/>
      <c r="C13474" s="49"/>
      <c r="D13474" s="8"/>
      <c r="E13474" s="8"/>
      <c r="F13474" s="8"/>
      <c r="G13474" s="8"/>
      <c r="H13474" s="15"/>
      <c r="I13474" s="27"/>
      <c r="K13474" s="27"/>
      <c r="L13474" s="8"/>
      <c r="M13474" s="8"/>
      <c r="N13474" s="8"/>
    </row>
    <row r="13475" spans="1:14" ht="21" customHeight="1" x14ac:dyDescent="0.5">
      <c r="A13475" s="50"/>
      <c r="B13475" s="8"/>
      <c r="C13475" s="49"/>
      <c r="D13475" s="8"/>
      <c r="E13475" s="8"/>
      <c r="F13475" s="8"/>
      <c r="G13475" s="8"/>
      <c r="H13475" s="15"/>
      <c r="I13475" s="27"/>
      <c r="K13475" s="27"/>
      <c r="L13475" s="8"/>
      <c r="M13475" s="8"/>
      <c r="N13475" s="8"/>
    </row>
    <row r="13476" spans="1:14" ht="21" customHeight="1" x14ac:dyDescent="0.5">
      <c r="A13476" s="50"/>
      <c r="B13476" s="8"/>
      <c r="C13476" s="49"/>
      <c r="D13476" s="8"/>
      <c r="E13476" s="8"/>
      <c r="F13476" s="8"/>
      <c r="G13476" s="8"/>
      <c r="H13476" s="15"/>
      <c r="I13476" s="27"/>
      <c r="K13476" s="27"/>
      <c r="L13476" s="8"/>
      <c r="M13476" s="8"/>
      <c r="N13476" s="8"/>
    </row>
    <row r="13477" spans="1:14" ht="21" customHeight="1" x14ac:dyDescent="0.5">
      <c r="A13477" s="50"/>
      <c r="B13477" s="8"/>
      <c r="C13477" s="49"/>
      <c r="D13477" s="8"/>
      <c r="E13477" s="8"/>
      <c r="F13477" s="8"/>
      <c r="G13477" s="8"/>
      <c r="H13477" s="15"/>
      <c r="I13477" s="27"/>
      <c r="K13477" s="27"/>
      <c r="L13477" s="8"/>
      <c r="M13477" s="8"/>
      <c r="N13477" s="8"/>
    </row>
    <row r="13478" spans="1:14" ht="21" customHeight="1" x14ac:dyDescent="0.5">
      <c r="A13478" s="50"/>
      <c r="B13478" s="8"/>
      <c r="C13478" s="49"/>
      <c r="D13478" s="8"/>
      <c r="E13478" s="8"/>
      <c r="F13478" s="8"/>
      <c r="G13478" s="8"/>
      <c r="H13478" s="15"/>
      <c r="I13478" s="27"/>
      <c r="K13478" s="27"/>
      <c r="L13478" s="8"/>
      <c r="M13478" s="8"/>
      <c r="N13478" s="8"/>
    </row>
    <row r="13479" spans="1:14" ht="21" customHeight="1" x14ac:dyDescent="0.5">
      <c r="A13479" s="50"/>
      <c r="B13479" s="8"/>
      <c r="C13479" s="49"/>
      <c r="D13479" s="8"/>
      <c r="E13479" s="8"/>
      <c r="F13479" s="8"/>
      <c r="G13479" s="8"/>
      <c r="H13479" s="15"/>
      <c r="I13479" s="27"/>
      <c r="K13479" s="27"/>
      <c r="L13479" s="8"/>
      <c r="M13479" s="8"/>
      <c r="N13479" s="8"/>
    </row>
    <row r="13480" spans="1:14" ht="21" customHeight="1" x14ac:dyDescent="0.5">
      <c r="A13480" s="50"/>
      <c r="B13480" s="8"/>
      <c r="C13480" s="49"/>
      <c r="D13480" s="8"/>
      <c r="E13480" s="8"/>
      <c r="F13480" s="8"/>
      <c r="G13480" s="8"/>
      <c r="H13480" s="15"/>
      <c r="I13480" s="27"/>
      <c r="K13480" s="27"/>
      <c r="L13480" s="8"/>
      <c r="M13480" s="8"/>
      <c r="N13480" s="8"/>
    </row>
    <row r="13481" spans="1:14" ht="21" customHeight="1" x14ac:dyDescent="0.5">
      <c r="A13481" s="50"/>
      <c r="B13481" s="8"/>
      <c r="C13481" s="49"/>
      <c r="D13481" s="8"/>
      <c r="E13481" s="8"/>
      <c r="F13481" s="8"/>
      <c r="G13481" s="8"/>
      <c r="H13481" s="15"/>
      <c r="I13481" s="27"/>
      <c r="K13481" s="27"/>
      <c r="L13481" s="8"/>
      <c r="M13481" s="8"/>
      <c r="N13481" s="8"/>
    </row>
    <row r="13482" spans="1:14" ht="21" customHeight="1" x14ac:dyDescent="0.5">
      <c r="A13482" s="50"/>
      <c r="B13482" s="8"/>
      <c r="C13482" s="49"/>
      <c r="D13482" s="8"/>
      <c r="E13482" s="8"/>
      <c r="F13482" s="8"/>
      <c r="G13482" s="8"/>
      <c r="H13482" s="15"/>
      <c r="I13482" s="27"/>
      <c r="K13482" s="27"/>
      <c r="L13482" s="8"/>
      <c r="M13482" s="8"/>
      <c r="N13482" s="8"/>
    </row>
    <row r="13483" spans="1:14" ht="21" customHeight="1" x14ac:dyDescent="0.5">
      <c r="A13483" s="50"/>
      <c r="B13483" s="8"/>
      <c r="C13483" s="49"/>
      <c r="D13483" s="8"/>
      <c r="E13483" s="8"/>
      <c r="F13483" s="8"/>
      <c r="G13483" s="8"/>
      <c r="H13483" s="15"/>
      <c r="I13483" s="27"/>
      <c r="K13483" s="27"/>
      <c r="L13483" s="8"/>
      <c r="M13483" s="8"/>
      <c r="N13483" s="8"/>
    </row>
    <row r="13484" spans="1:14" ht="21" customHeight="1" x14ac:dyDescent="0.5">
      <c r="A13484" s="50"/>
      <c r="B13484" s="8"/>
      <c r="C13484" s="49"/>
      <c r="D13484" s="8"/>
      <c r="E13484" s="8"/>
      <c r="F13484" s="8"/>
      <c r="G13484" s="8"/>
      <c r="H13484" s="15"/>
      <c r="I13484" s="27"/>
      <c r="K13484" s="27"/>
      <c r="L13484" s="8"/>
      <c r="M13484" s="8"/>
      <c r="N13484" s="8"/>
    </row>
    <row r="13485" spans="1:14" ht="21" customHeight="1" x14ac:dyDescent="0.5">
      <c r="A13485" s="50"/>
      <c r="B13485" s="8"/>
      <c r="C13485" s="49"/>
      <c r="D13485" s="8"/>
      <c r="E13485" s="8"/>
      <c r="F13485" s="8"/>
      <c r="G13485" s="8"/>
      <c r="H13485" s="15"/>
      <c r="I13485" s="27"/>
      <c r="K13485" s="27"/>
      <c r="L13485" s="8"/>
      <c r="M13485" s="8"/>
      <c r="N13485" s="8"/>
    </row>
    <row r="13486" spans="1:14" ht="21" customHeight="1" x14ac:dyDescent="0.5">
      <c r="A13486" s="50"/>
      <c r="B13486" s="8"/>
      <c r="C13486" s="49"/>
      <c r="D13486" s="8"/>
      <c r="E13486" s="8"/>
      <c r="F13486" s="8"/>
      <c r="G13486" s="8"/>
      <c r="H13486" s="15"/>
      <c r="I13486" s="27"/>
      <c r="K13486" s="27"/>
      <c r="L13486" s="8"/>
      <c r="M13486" s="8"/>
      <c r="N13486" s="8"/>
    </row>
    <row r="13487" spans="1:14" ht="21" customHeight="1" x14ac:dyDescent="0.5">
      <c r="A13487" s="50"/>
      <c r="B13487" s="8"/>
      <c r="C13487" s="49"/>
      <c r="D13487" s="8"/>
      <c r="E13487" s="8"/>
      <c r="F13487" s="8"/>
      <c r="G13487" s="8"/>
      <c r="H13487" s="15"/>
      <c r="I13487" s="27"/>
      <c r="K13487" s="27"/>
      <c r="L13487" s="8"/>
      <c r="M13487" s="8"/>
      <c r="N13487" s="8"/>
    </row>
    <row r="13488" spans="1:14" ht="21" customHeight="1" x14ac:dyDescent="0.5">
      <c r="A13488" s="50"/>
      <c r="B13488" s="8"/>
      <c r="C13488" s="49"/>
      <c r="D13488" s="8"/>
      <c r="E13488" s="8"/>
      <c r="F13488" s="8"/>
      <c r="G13488" s="8"/>
      <c r="H13488" s="15"/>
      <c r="I13488" s="27"/>
      <c r="K13488" s="27"/>
      <c r="L13488" s="8"/>
      <c r="M13488" s="8"/>
      <c r="N13488" s="8"/>
    </row>
    <row r="13489" spans="1:14" ht="21" customHeight="1" x14ac:dyDescent="0.5">
      <c r="A13489" s="50"/>
      <c r="B13489" s="8"/>
      <c r="C13489" s="49"/>
      <c r="D13489" s="8"/>
      <c r="E13489" s="8"/>
      <c r="F13489" s="8"/>
      <c r="G13489" s="8"/>
      <c r="H13489" s="15"/>
      <c r="I13489" s="27"/>
      <c r="K13489" s="27"/>
      <c r="L13489" s="8"/>
      <c r="M13489" s="8"/>
      <c r="N13489" s="8"/>
    </row>
    <row r="13490" spans="1:14" ht="21" customHeight="1" x14ac:dyDescent="0.5">
      <c r="A13490" s="50"/>
      <c r="B13490" s="8"/>
      <c r="C13490" s="49"/>
      <c r="D13490" s="8"/>
      <c r="E13490" s="8"/>
      <c r="F13490" s="8"/>
      <c r="G13490" s="8"/>
      <c r="H13490" s="15"/>
      <c r="I13490" s="27"/>
      <c r="K13490" s="27"/>
      <c r="L13490" s="8"/>
      <c r="M13490" s="8"/>
      <c r="N13490" s="8"/>
    </row>
    <row r="13491" spans="1:14" ht="21" customHeight="1" x14ac:dyDescent="0.5">
      <c r="A13491" s="50"/>
      <c r="B13491" s="8"/>
      <c r="C13491" s="49"/>
      <c r="D13491" s="8"/>
      <c r="E13491" s="8"/>
      <c r="F13491" s="8"/>
      <c r="G13491" s="8"/>
      <c r="H13491" s="15"/>
      <c r="I13491" s="27"/>
      <c r="K13491" s="27"/>
      <c r="L13491" s="8"/>
      <c r="M13491" s="8"/>
      <c r="N13491" s="8"/>
    </row>
    <row r="13492" spans="1:14" ht="21" customHeight="1" x14ac:dyDescent="0.5">
      <c r="A13492" s="50"/>
      <c r="B13492" s="8"/>
      <c r="C13492" s="49"/>
      <c r="D13492" s="8"/>
      <c r="E13492" s="8"/>
      <c r="F13492" s="8"/>
      <c r="G13492" s="8"/>
      <c r="H13492" s="15"/>
      <c r="I13492" s="27"/>
      <c r="K13492" s="27"/>
      <c r="L13492" s="8"/>
      <c r="M13492" s="8"/>
      <c r="N13492" s="8"/>
    </row>
    <row r="13493" spans="1:14" ht="21" customHeight="1" x14ac:dyDescent="0.5">
      <c r="A13493" s="50"/>
      <c r="B13493" s="8"/>
      <c r="C13493" s="49"/>
      <c r="D13493" s="8"/>
      <c r="E13493" s="8"/>
      <c r="F13493" s="8"/>
      <c r="G13493" s="8"/>
      <c r="H13493" s="15"/>
      <c r="I13493" s="27"/>
      <c r="K13493" s="27"/>
      <c r="L13493" s="8"/>
      <c r="M13493" s="8"/>
      <c r="N13493" s="8"/>
    </row>
    <row r="13494" spans="1:14" ht="21" customHeight="1" x14ac:dyDescent="0.5">
      <c r="A13494" s="50"/>
      <c r="B13494" s="8"/>
      <c r="C13494" s="49"/>
      <c r="D13494" s="8"/>
      <c r="E13494" s="8"/>
      <c r="F13494" s="8"/>
      <c r="G13494" s="8"/>
      <c r="H13494" s="15"/>
      <c r="I13494" s="27"/>
      <c r="K13494" s="27"/>
      <c r="L13494" s="8"/>
      <c r="M13494" s="8"/>
      <c r="N13494" s="8"/>
    </row>
    <row r="13495" spans="1:14" ht="21" customHeight="1" x14ac:dyDescent="0.5">
      <c r="A13495" s="50"/>
      <c r="B13495" s="8"/>
      <c r="C13495" s="49"/>
      <c r="D13495" s="8"/>
      <c r="E13495" s="8"/>
      <c r="F13495" s="8"/>
      <c r="G13495" s="8"/>
      <c r="H13495" s="15"/>
      <c r="I13495" s="27"/>
      <c r="K13495" s="27"/>
      <c r="L13495" s="8"/>
      <c r="M13495" s="8"/>
      <c r="N13495" s="8"/>
    </row>
    <row r="13496" spans="1:14" ht="21" customHeight="1" x14ac:dyDescent="0.5">
      <c r="A13496" s="50"/>
      <c r="B13496" s="8"/>
      <c r="C13496" s="49"/>
      <c r="D13496" s="8"/>
      <c r="E13496" s="8"/>
      <c r="F13496" s="8"/>
      <c r="G13496" s="8"/>
      <c r="H13496" s="15"/>
      <c r="I13496" s="27"/>
      <c r="K13496" s="27"/>
      <c r="L13496" s="8"/>
      <c r="M13496" s="8"/>
      <c r="N13496" s="8"/>
    </row>
    <row r="13497" spans="1:14" ht="21" customHeight="1" x14ac:dyDescent="0.5">
      <c r="A13497" s="50"/>
      <c r="B13497" s="8"/>
      <c r="C13497" s="49"/>
      <c r="D13497" s="8"/>
      <c r="E13497" s="8"/>
      <c r="F13497" s="8"/>
      <c r="G13497" s="8"/>
      <c r="H13497" s="15"/>
      <c r="I13497" s="27"/>
      <c r="K13497" s="27"/>
      <c r="L13497" s="8"/>
      <c r="M13497" s="8"/>
      <c r="N13497" s="8"/>
    </row>
    <row r="13498" spans="1:14" ht="21" customHeight="1" x14ac:dyDescent="0.5">
      <c r="A13498" s="50"/>
      <c r="B13498" s="8"/>
      <c r="C13498" s="49"/>
      <c r="D13498" s="8"/>
      <c r="E13498" s="8"/>
      <c r="F13498" s="8"/>
      <c r="G13498" s="8"/>
      <c r="H13498" s="15"/>
      <c r="I13498" s="27"/>
      <c r="K13498" s="27"/>
      <c r="L13498" s="8"/>
      <c r="M13498" s="8"/>
      <c r="N13498" s="8"/>
    </row>
    <row r="13499" spans="1:14" ht="21" customHeight="1" x14ac:dyDescent="0.5">
      <c r="A13499" s="50"/>
      <c r="B13499" s="8"/>
      <c r="C13499" s="49"/>
      <c r="D13499" s="8"/>
      <c r="E13499" s="8"/>
      <c r="F13499" s="8"/>
      <c r="G13499" s="8"/>
      <c r="H13499" s="15"/>
      <c r="I13499" s="27"/>
      <c r="K13499" s="27"/>
      <c r="L13499" s="8"/>
      <c r="M13499" s="8"/>
      <c r="N13499" s="8"/>
    </row>
    <row r="13500" spans="1:14" ht="21" customHeight="1" x14ac:dyDescent="0.5">
      <c r="A13500" s="50"/>
      <c r="B13500" s="8"/>
      <c r="C13500" s="49"/>
      <c r="D13500" s="8"/>
      <c r="E13500" s="8"/>
      <c r="F13500" s="8"/>
      <c r="G13500" s="8"/>
      <c r="H13500" s="15"/>
      <c r="I13500" s="27"/>
      <c r="K13500" s="27"/>
      <c r="L13500" s="8"/>
      <c r="M13500" s="8"/>
      <c r="N13500" s="8"/>
    </row>
    <row r="13501" spans="1:14" ht="21" customHeight="1" x14ac:dyDescent="0.5">
      <c r="A13501" s="50"/>
      <c r="B13501" s="8"/>
      <c r="C13501" s="49"/>
      <c r="D13501" s="8"/>
      <c r="E13501" s="8"/>
      <c r="F13501" s="8"/>
      <c r="G13501" s="8"/>
      <c r="H13501" s="15"/>
      <c r="I13501" s="27"/>
      <c r="K13501" s="27"/>
      <c r="L13501" s="8"/>
      <c r="M13501" s="8"/>
      <c r="N13501" s="8"/>
    </row>
    <row r="13502" spans="1:14" ht="21" customHeight="1" x14ac:dyDescent="0.5">
      <c r="A13502" s="50"/>
      <c r="B13502" s="8"/>
      <c r="C13502" s="49"/>
      <c r="D13502" s="8"/>
      <c r="E13502" s="8"/>
      <c r="F13502" s="8"/>
      <c r="G13502" s="8"/>
      <c r="H13502" s="15"/>
      <c r="I13502" s="27"/>
      <c r="K13502" s="27"/>
      <c r="L13502" s="8"/>
      <c r="M13502" s="8"/>
      <c r="N13502" s="8"/>
    </row>
    <row r="13503" spans="1:14" ht="21" customHeight="1" x14ac:dyDescent="0.5">
      <c r="A13503" s="50"/>
      <c r="B13503" s="8"/>
      <c r="C13503" s="49"/>
      <c r="D13503" s="8"/>
      <c r="E13503" s="8"/>
      <c r="F13503" s="8"/>
      <c r="G13503" s="8"/>
      <c r="H13503" s="15"/>
      <c r="I13503" s="27"/>
      <c r="K13503" s="27"/>
      <c r="L13503" s="8"/>
      <c r="M13503" s="8"/>
      <c r="N13503" s="8"/>
    </row>
    <row r="13504" spans="1:14" ht="21" customHeight="1" x14ac:dyDescent="0.5">
      <c r="A13504" s="50"/>
      <c r="B13504" s="8"/>
      <c r="C13504" s="49"/>
      <c r="D13504" s="8"/>
      <c r="E13504" s="8"/>
      <c r="F13504" s="8"/>
      <c r="G13504" s="8"/>
      <c r="H13504" s="15"/>
      <c r="I13504" s="27"/>
      <c r="K13504" s="27"/>
      <c r="L13504" s="8"/>
      <c r="M13504" s="8"/>
      <c r="N13504" s="8"/>
    </row>
    <row r="13505" spans="1:14" ht="21" customHeight="1" x14ac:dyDescent="0.5">
      <c r="A13505" s="50"/>
      <c r="B13505" s="8"/>
      <c r="C13505" s="49"/>
      <c r="D13505" s="8"/>
      <c r="E13505" s="8"/>
      <c r="F13505" s="8"/>
      <c r="G13505" s="8"/>
      <c r="H13505" s="15"/>
      <c r="I13505" s="27"/>
      <c r="K13505" s="27"/>
      <c r="L13505" s="8"/>
      <c r="M13505" s="8"/>
      <c r="N13505" s="8"/>
    </row>
    <row r="13506" spans="1:14" ht="21" customHeight="1" x14ac:dyDescent="0.5">
      <c r="A13506" s="50"/>
      <c r="B13506" s="8"/>
      <c r="C13506" s="49"/>
      <c r="D13506" s="8"/>
      <c r="E13506" s="8"/>
      <c r="F13506" s="8"/>
      <c r="G13506" s="8"/>
      <c r="H13506" s="15"/>
      <c r="I13506" s="27"/>
      <c r="K13506" s="27"/>
      <c r="L13506" s="8"/>
      <c r="M13506" s="8"/>
      <c r="N13506" s="8"/>
    </row>
    <row r="13507" spans="1:14" ht="21" customHeight="1" x14ac:dyDescent="0.5">
      <c r="A13507" s="50"/>
      <c r="B13507" s="8"/>
      <c r="C13507" s="49"/>
      <c r="D13507" s="8"/>
      <c r="E13507" s="8"/>
      <c r="F13507" s="8"/>
      <c r="G13507" s="8"/>
      <c r="H13507" s="15"/>
      <c r="I13507" s="27"/>
      <c r="K13507" s="27"/>
      <c r="L13507" s="8"/>
      <c r="M13507" s="8"/>
      <c r="N13507" s="8"/>
    </row>
    <row r="13508" spans="1:14" ht="21" customHeight="1" x14ac:dyDescent="0.5">
      <c r="A13508" s="50"/>
      <c r="B13508" s="8"/>
      <c r="C13508" s="49"/>
      <c r="D13508" s="8"/>
      <c r="E13508" s="8"/>
      <c r="F13508" s="8"/>
      <c r="G13508" s="8"/>
      <c r="H13508" s="15"/>
      <c r="I13508" s="27"/>
      <c r="K13508" s="27"/>
      <c r="L13508" s="8"/>
      <c r="M13508" s="8"/>
      <c r="N13508" s="8"/>
    </row>
    <row r="13509" spans="1:14" ht="21" customHeight="1" x14ac:dyDescent="0.5">
      <c r="A13509" s="50"/>
      <c r="B13509" s="8"/>
      <c r="C13509" s="49"/>
      <c r="D13509" s="8"/>
      <c r="E13509" s="8"/>
      <c r="F13509" s="8"/>
      <c r="G13509" s="8"/>
      <c r="H13509" s="15"/>
      <c r="I13509" s="27"/>
      <c r="K13509" s="27"/>
      <c r="L13509" s="8"/>
      <c r="M13509" s="8"/>
      <c r="N13509" s="8"/>
    </row>
    <row r="13510" spans="1:14" ht="21" customHeight="1" x14ac:dyDescent="0.5">
      <c r="A13510" s="50"/>
      <c r="B13510" s="8"/>
      <c r="C13510" s="49"/>
      <c r="D13510" s="8"/>
      <c r="E13510" s="8"/>
      <c r="F13510" s="8"/>
      <c r="G13510" s="8"/>
      <c r="H13510" s="15"/>
      <c r="I13510" s="27"/>
      <c r="K13510" s="27"/>
      <c r="L13510" s="8"/>
      <c r="M13510" s="8"/>
      <c r="N13510" s="8"/>
    </row>
    <row r="13511" spans="1:14" ht="21" customHeight="1" x14ac:dyDescent="0.5">
      <c r="A13511" s="50"/>
      <c r="B13511" s="8"/>
      <c r="C13511" s="49"/>
      <c r="D13511" s="8"/>
      <c r="E13511" s="8"/>
      <c r="F13511" s="8"/>
      <c r="G13511" s="8"/>
      <c r="H13511" s="15"/>
      <c r="I13511" s="27"/>
      <c r="K13511" s="27"/>
      <c r="L13511" s="8"/>
      <c r="M13511" s="8"/>
      <c r="N13511" s="8"/>
    </row>
    <row r="13512" spans="1:14" ht="21" customHeight="1" x14ac:dyDescent="0.5">
      <c r="A13512" s="50"/>
      <c r="B13512" s="8"/>
      <c r="C13512" s="49"/>
      <c r="D13512" s="8"/>
      <c r="E13512" s="8"/>
      <c r="F13512" s="8"/>
      <c r="G13512" s="8"/>
      <c r="H13512" s="15"/>
      <c r="I13512" s="27"/>
      <c r="K13512" s="27"/>
      <c r="L13512" s="8"/>
      <c r="M13512" s="8"/>
      <c r="N13512" s="8"/>
    </row>
    <row r="13513" spans="1:14" ht="21" customHeight="1" x14ac:dyDescent="0.5">
      <c r="A13513" s="50"/>
      <c r="B13513" s="8"/>
      <c r="C13513" s="49"/>
      <c r="D13513" s="8"/>
      <c r="E13513" s="8"/>
      <c r="F13513" s="8"/>
      <c r="G13513" s="8"/>
      <c r="H13513" s="15"/>
      <c r="I13513" s="27"/>
      <c r="K13513" s="27"/>
      <c r="L13513" s="8"/>
      <c r="M13513" s="8"/>
      <c r="N13513" s="8"/>
    </row>
    <row r="13514" spans="1:14" ht="21" customHeight="1" x14ac:dyDescent="0.5">
      <c r="A13514" s="50"/>
      <c r="B13514" s="8"/>
      <c r="C13514" s="49"/>
      <c r="D13514" s="8"/>
      <c r="E13514" s="8"/>
      <c r="F13514" s="8"/>
      <c r="G13514" s="8"/>
      <c r="H13514" s="15"/>
      <c r="I13514" s="27"/>
      <c r="K13514" s="27"/>
      <c r="L13514" s="8"/>
      <c r="M13514" s="8"/>
      <c r="N13514" s="8"/>
    </row>
    <row r="13515" spans="1:14" ht="21" customHeight="1" x14ac:dyDescent="0.5">
      <c r="A13515" s="50"/>
      <c r="B13515" s="8"/>
      <c r="C13515" s="49"/>
      <c r="D13515" s="8"/>
      <c r="E13515" s="8"/>
      <c r="F13515" s="8"/>
      <c r="G13515" s="8"/>
      <c r="H13515" s="15"/>
      <c r="I13515" s="27"/>
      <c r="K13515" s="27"/>
      <c r="L13515" s="8"/>
      <c r="M13515" s="8"/>
      <c r="N13515" s="8"/>
    </row>
    <row r="13516" spans="1:14" ht="21" customHeight="1" x14ac:dyDescent="0.5">
      <c r="A13516" s="50"/>
      <c r="B13516" s="8"/>
      <c r="C13516" s="49"/>
      <c r="D13516" s="8"/>
      <c r="E13516" s="8"/>
      <c r="F13516" s="8"/>
      <c r="G13516" s="8"/>
      <c r="H13516" s="15"/>
      <c r="I13516" s="27"/>
      <c r="K13516" s="27"/>
      <c r="L13516" s="8"/>
      <c r="M13516" s="8"/>
      <c r="N13516" s="8"/>
    </row>
    <row r="13517" spans="1:14" ht="21" customHeight="1" x14ac:dyDescent="0.5">
      <c r="A13517" s="50"/>
      <c r="B13517" s="8"/>
      <c r="C13517" s="49"/>
      <c r="D13517" s="8"/>
      <c r="E13517" s="8"/>
      <c r="F13517" s="8"/>
      <c r="G13517" s="8"/>
      <c r="H13517" s="15"/>
      <c r="I13517" s="27"/>
      <c r="K13517" s="27"/>
      <c r="L13517" s="8"/>
      <c r="M13517" s="8"/>
      <c r="N13517" s="8"/>
    </row>
    <row r="13518" spans="1:14" ht="21" customHeight="1" x14ac:dyDescent="0.5">
      <c r="A13518" s="50"/>
      <c r="B13518" s="8"/>
      <c r="C13518" s="49"/>
      <c r="D13518" s="8"/>
      <c r="E13518" s="8"/>
      <c r="F13518" s="8"/>
      <c r="G13518" s="8"/>
      <c r="H13518" s="15"/>
      <c r="I13518" s="27"/>
      <c r="K13518" s="27"/>
      <c r="L13518" s="8"/>
      <c r="M13518" s="8"/>
      <c r="N13518" s="8"/>
    </row>
    <row r="13519" spans="1:14" ht="21" customHeight="1" x14ac:dyDescent="0.5">
      <c r="A13519" s="50"/>
      <c r="B13519" s="8"/>
      <c r="C13519" s="49"/>
      <c r="D13519" s="8"/>
      <c r="E13519" s="8"/>
      <c r="F13519" s="8"/>
      <c r="G13519" s="8"/>
      <c r="H13519" s="15"/>
      <c r="I13519" s="27"/>
      <c r="K13519" s="27"/>
      <c r="L13519" s="8"/>
      <c r="M13519" s="8"/>
      <c r="N13519" s="8"/>
    </row>
    <row r="13520" spans="1:14" ht="21" customHeight="1" x14ac:dyDescent="0.5">
      <c r="A13520" s="50"/>
      <c r="B13520" s="8"/>
      <c r="C13520" s="49"/>
      <c r="D13520" s="8"/>
      <c r="E13520" s="8"/>
      <c r="F13520" s="8"/>
      <c r="G13520" s="8"/>
      <c r="H13520" s="15"/>
      <c r="I13520" s="27"/>
      <c r="K13520" s="27"/>
      <c r="L13520" s="8"/>
      <c r="M13520" s="8"/>
      <c r="N13520" s="8"/>
    </row>
    <row r="13521" spans="1:14" ht="21" customHeight="1" x14ac:dyDescent="0.5">
      <c r="A13521" s="50"/>
      <c r="B13521" s="8"/>
      <c r="C13521" s="49"/>
      <c r="D13521" s="8"/>
      <c r="E13521" s="8"/>
      <c r="F13521" s="8"/>
      <c r="G13521" s="8"/>
      <c r="H13521" s="15"/>
      <c r="I13521" s="27"/>
      <c r="K13521" s="27"/>
      <c r="L13521" s="8"/>
      <c r="M13521" s="8"/>
      <c r="N13521" s="8"/>
    </row>
    <row r="13522" spans="1:14" ht="21" customHeight="1" x14ac:dyDescent="0.5">
      <c r="A13522" s="50"/>
      <c r="B13522" s="8"/>
      <c r="C13522" s="49"/>
      <c r="D13522" s="8"/>
      <c r="E13522" s="8"/>
      <c r="F13522" s="8"/>
      <c r="G13522" s="8"/>
      <c r="H13522" s="15"/>
      <c r="I13522" s="27"/>
      <c r="K13522" s="27"/>
      <c r="L13522" s="8"/>
      <c r="M13522" s="8"/>
      <c r="N13522" s="8"/>
    </row>
    <row r="13523" spans="1:14" ht="21" customHeight="1" x14ac:dyDescent="0.5">
      <c r="A13523" s="50"/>
      <c r="B13523" s="8"/>
      <c r="C13523" s="49"/>
      <c r="D13523" s="8"/>
      <c r="E13523" s="8"/>
      <c r="F13523" s="8"/>
      <c r="G13523" s="8"/>
      <c r="H13523" s="15"/>
      <c r="I13523" s="27"/>
      <c r="K13523" s="27"/>
      <c r="L13523" s="8"/>
      <c r="M13523" s="8"/>
      <c r="N13523" s="8"/>
    </row>
    <row r="13524" spans="1:14" ht="21" customHeight="1" x14ac:dyDescent="0.5">
      <c r="A13524" s="50"/>
      <c r="B13524" s="8"/>
      <c r="C13524" s="49"/>
      <c r="D13524" s="8"/>
      <c r="E13524" s="8"/>
      <c r="F13524" s="8"/>
      <c r="G13524" s="8"/>
      <c r="H13524" s="15"/>
      <c r="I13524" s="27"/>
      <c r="K13524" s="27"/>
      <c r="L13524" s="8"/>
      <c r="M13524" s="8"/>
      <c r="N13524" s="8"/>
    </row>
    <row r="13525" spans="1:14" ht="21" customHeight="1" x14ac:dyDescent="0.5">
      <c r="A13525" s="50"/>
      <c r="B13525" s="8"/>
      <c r="C13525" s="49"/>
      <c r="D13525" s="8"/>
      <c r="E13525" s="8"/>
      <c r="F13525" s="8"/>
      <c r="G13525" s="8"/>
      <c r="H13525" s="15"/>
      <c r="I13525" s="27"/>
      <c r="K13525" s="27"/>
      <c r="L13525" s="8"/>
      <c r="M13525" s="8"/>
      <c r="N13525" s="8"/>
    </row>
    <row r="13526" spans="1:14" ht="21" customHeight="1" x14ac:dyDescent="0.5">
      <c r="A13526" s="50"/>
      <c r="B13526" s="8"/>
      <c r="C13526" s="49"/>
      <c r="D13526" s="8"/>
      <c r="E13526" s="8"/>
      <c r="F13526" s="8"/>
      <c r="G13526" s="8"/>
      <c r="H13526" s="15"/>
      <c r="I13526" s="27"/>
      <c r="K13526" s="27"/>
      <c r="L13526" s="8"/>
      <c r="M13526" s="8"/>
      <c r="N13526" s="8"/>
    </row>
    <row r="13527" spans="1:14" ht="21" customHeight="1" x14ac:dyDescent="0.5">
      <c r="A13527" s="50"/>
      <c r="B13527" s="8"/>
      <c r="C13527" s="49"/>
      <c r="D13527" s="8"/>
      <c r="E13527" s="8"/>
      <c r="F13527" s="8"/>
      <c r="G13527" s="8"/>
      <c r="H13527" s="15"/>
      <c r="I13527" s="27"/>
      <c r="K13527" s="27"/>
      <c r="L13527" s="8"/>
      <c r="M13527" s="8"/>
      <c r="N13527" s="8"/>
    </row>
    <row r="13528" spans="1:14" ht="21" customHeight="1" x14ac:dyDescent="0.5">
      <c r="A13528" s="50"/>
      <c r="B13528" s="8"/>
      <c r="C13528" s="49"/>
      <c r="D13528" s="8"/>
      <c r="E13528" s="8"/>
      <c r="F13528" s="8"/>
      <c r="G13528" s="8"/>
      <c r="H13528" s="15"/>
      <c r="I13528" s="27"/>
      <c r="K13528" s="27"/>
      <c r="L13528" s="8"/>
      <c r="M13528" s="8"/>
      <c r="N13528" s="8"/>
    </row>
    <row r="13529" spans="1:14" ht="21" customHeight="1" x14ac:dyDescent="0.5">
      <c r="A13529" s="50"/>
      <c r="B13529" s="8"/>
      <c r="C13529" s="49"/>
      <c r="D13529" s="8"/>
      <c r="E13529" s="8"/>
      <c r="F13529" s="8"/>
      <c r="G13529" s="8"/>
      <c r="H13529" s="15"/>
      <c r="I13529" s="27"/>
      <c r="K13529" s="27"/>
      <c r="L13529" s="8"/>
      <c r="M13529" s="8"/>
      <c r="N13529" s="8"/>
    </row>
    <row r="13530" spans="1:14" ht="21" customHeight="1" x14ac:dyDescent="0.5">
      <c r="A13530" s="50"/>
      <c r="B13530" s="8"/>
      <c r="C13530" s="49"/>
      <c r="D13530" s="8"/>
      <c r="E13530" s="8"/>
      <c r="F13530" s="8"/>
      <c r="G13530" s="8"/>
      <c r="H13530" s="15"/>
      <c r="I13530" s="27"/>
      <c r="K13530" s="27"/>
      <c r="L13530" s="8"/>
      <c r="M13530" s="8"/>
      <c r="N13530" s="8"/>
    </row>
    <row r="13531" spans="1:14" ht="21" customHeight="1" x14ac:dyDescent="0.5">
      <c r="A13531" s="50"/>
      <c r="B13531" s="8"/>
      <c r="C13531" s="49"/>
      <c r="D13531" s="8"/>
      <c r="E13531" s="8"/>
      <c r="F13531" s="8"/>
      <c r="G13531" s="8"/>
      <c r="H13531" s="15"/>
      <c r="I13531" s="27"/>
      <c r="K13531" s="27"/>
      <c r="L13531" s="8"/>
      <c r="M13531" s="8"/>
      <c r="N13531" s="8"/>
    </row>
    <row r="13532" spans="1:14" ht="21" customHeight="1" x14ac:dyDescent="0.5">
      <c r="A13532" s="50"/>
      <c r="B13532" s="8"/>
      <c r="C13532" s="49"/>
      <c r="D13532" s="8"/>
      <c r="E13532" s="8"/>
      <c r="F13532" s="8"/>
      <c r="G13532" s="8"/>
      <c r="H13532" s="15"/>
      <c r="I13532" s="27"/>
      <c r="K13532" s="27"/>
      <c r="L13532" s="8"/>
      <c r="M13532" s="8"/>
      <c r="N13532" s="8"/>
    </row>
    <row r="13533" spans="1:14" ht="21" customHeight="1" x14ac:dyDescent="0.5">
      <c r="A13533" s="50"/>
      <c r="B13533" s="8"/>
      <c r="C13533" s="49"/>
      <c r="D13533" s="8"/>
      <c r="E13533" s="8"/>
      <c r="F13533" s="8"/>
      <c r="G13533" s="8"/>
      <c r="H13533" s="15"/>
      <c r="I13533" s="27"/>
      <c r="K13533" s="27"/>
      <c r="L13533" s="8"/>
      <c r="M13533" s="8"/>
      <c r="N13533" s="8"/>
    </row>
    <row r="13534" spans="1:14" ht="21" customHeight="1" x14ac:dyDescent="0.5">
      <c r="A13534" s="50"/>
      <c r="B13534" s="8"/>
      <c r="C13534" s="49"/>
      <c r="D13534" s="8"/>
      <c r="E13534" s="8"/>
      <c r="F13534" s="8"/>
      <c r="G13534" s="8"/>
      <c r="H13534" s="15"/>
      <c r="I13534" s="27"/>
      <c r="K13534" s="27"/>
      <c r="L13534" s="8"/>
      <c r="M13534" s="8"/>
      <c r="N13534" s="8"/>
    </row>
    <row r="13535" spans="1:14" ht="21" customHeight="1" x14ac:dyDescent="0.5">
      <c r="A13535" s="50"/>
      <c r="B13535" s="8"/>
      <c r="C13535" s="49"/>
      <c r="D13535" s="8"/>
      <c r="E13535" s="8"/>
      <c r="F13535" s="8"/>
      <c r="G13535" s="8"/>
      <c r="H13535" s="15"/>
      <c r="I13535" s="27"/>
      <c r="K13535" s="27"/>
      <c r="L13535" s="8"/>
      <c r="M13535" s="8"/>
      <c r="N13535" s="8"/>
    </row>
    <row r="13536" spans="1:14" ht="21" customHeight="1" x14ac:dyDescent="0.5">
      <c r="A13536" s="50"/>
      <c r="B13536" s="8"/>
      <c r="C13536" s="49"/>
      <c r="D13536" s="8"/>
      <c r="E13536" s="8"/>
      <c r="F13536" s="8"/>
      <c r="G13536" s="8"/>
      <c r="H13536" s="15"/>
      <c r="I13536" s="27"/>
      <c r="K13536" s="27"/>
      <c r="L13536" s="8"/>
      <c r="M13536" s="8"/>
      <c r="N13536" s="8"/>
    </row>
    <row r="13537" spans="1:14" ht="21" customHeight="1" x14ac:dyDescent="0.5">
      <c r="A13537" s="50"/>
      <c r="B13537" s="8"/>
      <c r="C13537" s="49"/>
      <c r="D13537" s="8"/>
      <c r="E13537" s="8"/>
      <c r="F13537" s="8"/>
      <c r="G13537" s="8"/>
      <c r="H13537" s="15"/>
      <c r="I13537" s="27"/>
      <c r="K13537" s="27"/>
      <c r="L13537" s="8"/>
      <c r="M13537" s="8"/>
      <c r="N13537" s="8"/>
    </row>
    <row r="13538" spans="1:14" ht="21" customHeight="1" x14ac:dyDescent="0.5">
      <c r="A13538" s="50"/>
      <c r="B13538" s="8"/>
      <c r="C13538" s="49"/>
      <c r="D13538" s="8"/>
      <c r="E13538" s="8"/>
      <c r="F13538" s="8"/>
      <c r="G13538" s="8"/>
      <c r="H13538" s="15"/>
      <c r="I13538" s="27"/>
      <c r="K13538" s="27"/>
      <c r="L13538" s="8"/>
      <c r="M13538" s="8"/>
      <c r="N13538" s="8"/>
    </row>
    <row r="13539" spans="1:14" ht="21" customHeight="1" x14ac:dyDescent="0.5">
      <c r="A13539" s="50"/>
      <c r="B13539" s="8"/>
      <c r="C13539" s="49"/>
      <c r="D13539" s="8"/>
      <c r="E13539" s="8"/>
      <c r="F13539" s="8"/>
      <c r="G13539" s="8"/>
      <c r="H13539" s="15"/>
      <c r="I13539" s="27"/>
      <c r="K13539" s="27"/>
      <c r="L13539" s="8"/>
      <c r="M13539" s="8"/>
      <c r="N13539" s="8"/>
    </row>
    <row r="13540" spans="1:14" ht="21" customHeight="1" x14ac:dyDescent="0.5">
      <c r="A13540" s="50"/>
      <c r="B13540" s="8"/>
      <c r="C13540" s="49"/>
      <c r="D13540" s="8"/>
      <c r="E13540" s="8"/>
      <c r="F13540" s="8"/>
      <c r="G13540" s="8"/>
      <c r="H13540" s="15"/>
      <c r="I13540" s="27"/>
      <c r="K13540" s="27"/>
      <c r="L13540" s="8"/>
      <c r="M13540" s="8"/>
      <c r="N13540" s="8"/>
    </row>
    <row r="13541" spans="1:14" ht="21" customHeight="1" x14ac:dyDescent="0.5">
      <c r="A13541" s="50"/>
      <c r="B13541" s="8"/>
      <c r="C13541" s="49"/>
      <c r="D13541" s="8"/>
      <c r="E13541" s="8"/>
      <c r="F13541" s="8"/>
      <c r="G13541" s="8"/>
      <c r="H13541" s="15"/>
      <c r="I13541" s="27"/>
      <c r="K13541" s="27"/>
      <c r="L13541" s="8"/>
      <c r="M13541" s="8"/>
      <c r="N13541" s="8"/>
    </row>
    <row r="13542" spans="1:14" ht="21" customHeight="1" x14ac:dyDescent="0.5">
      <c r="A13542" s="50"/>
      <c r="B13542" s="8"/>
      <c r="C13542" s="49"/>
      <c r="D13542" s="8"/>
      <c r="E13542" s="8"/>
      <c r="F13542" s="8"/>
      <c r="G13542" s="8"/>
      <c r="H13542" s="15"/>
      <c r="I13542" s="27"/>
      <c r="K13542" s="27"/>
      <c r="L13542" s="8"/>
      <c r="M13542" s="8"/>
      <c r="N13542" s="8"/>
    </row>
    <row r="13543" spans="1:14" ht="21" customHeight="1" x14ac:dyDescent="0.5">
      <c r="A13543" s="50"/>
      <c r="B13543" s="8"/>
      <c r="C13543" s="49"/>
      <c r="D13543" s="8"/>
      <c r="E13543" s="8"/>
      <c r="F13543" s="8"/>
      <c r="G13543" s="8"/>
      <c r="H13543" s="15"/>
      <c r="I13543" s="27"/>
      <c r="K13543" s="27"/>
      <c r="L13543" s="8"/>
      <c r="M13543" s="8"/>
      <c r="N13543" s="8"/>
    </row>
    <row r="13544" spans="1:14" ht="21" customHeight="1" x14ac:dyDescent="0.5">
      <c r="A13544" s="50"/>
      <c r="B13544" s="8"/>
      <c r="C13544" s="49"/>
      <c r="D13544" s="8"/>
      <c r="E13544" s="8"/>
      <c r="F13544" s="8"/>
      <c r="G13544" s="8"/>
      <c r="H13544" s="15"/>
      <c r="I13544" s="27"/>
      <c r="K13544" s="27"/>
      <c r="L13544" s="8"/>
      <c r="M13544" s="8"/>
      <c r="N13544" s="8"/>
    </row>
    <row r="13545" spans="1:14" ht="21" customHeight="1" x14ac:dyDescent="0.5">
      <c r="A13545" s="50"/>
      <c r="B13545" s="8"/>
      <c r="C13545" s="49"/>
      <c r="D13545" s="8"/>
      <c r="E13545" s="8"/>
      <c r="F13545" s="8"/>
      <c r="G13545" s="8"/>
      <c r="H13545" s="15"/>
      <c r="I13545" s="27"/>
      <c r="K13545" s="27"/>
      <c r="L13545" s="8"/>
      <c r="M13545" s="8"/>
      <c r="N13545" s="8"/>
    </row>
    <row r="13546" spans="1:14" ht="21" customHeight="1" x14ac:dyDescent="0.5">
      <c r="A13546" s="50"/>
      <c r="B13546" s="8"/>
      <c r="C13546" s="49"/>
      <c r="D13546" s="8"/>
      <c r="E13546" s="8"/>
      <c r="F13546" s="8"/>
      <c r="G13546" s="8"/>
      <c r="H13546" s="15"/>
      <c r="I13546" s="27"/>
      <c r="K13546" s="27"/>
      <c r="L13546" s="8"/>
      <c r="M13546" s="8"/>
      <c r="N13546" s="8"/>
    </row>
    <row r="13547" spans="1:14" ht="21" customHeight="1" x14ac:dyDescent="0.5">
      <c r="A13547" s="50"/>
      <c r="B13547" s="8"/>
      <c r="C13547" s="49"/>
      <c r="D13547" s="8"/>
      <c r="E13547" s="8"/>
      <c r="F13547" s="8"/>
      <c r="G13547" s="8"/>
      <c r="H13547" s="15"/>
      <c r="I13547" s="27"/>
      <c r="K13547" s="27"/>
      <c r="L13547" s="8"/>
      <c r="M13547" s="8"/>
      <c r="N13547" s="8"/>
    </row>
    <row r="13548" spans="1:14" ht="21" customHeight="1" x14ac:dyDescent="0.5">
      <c r="A13548" s="50"/>
      <c r="B13548" s="8"/>
      <c r="C13548" s="49"/>
      <c r="D13548" s="8"/>
      <c r="E13548" s="8"/>
      <c r="F13548" s="8"/>
      <c r="G13548" s="8"/>
      <c r="H13548" s="15"/>
      <c r="I13548" s="27"/>
      <c r="K13548" s="27"/>
      <c r="L13548" s="8"/>
      <c r="M13548" s="8"/>
      <c r="N13548" s="8"/>
    </row>
    <row r="13549" spans="1:14" ht="21" customHeight="1" x14ac:dyDescent="0.5">
      <c r="A13549" s="50"/>
      <c r="B13549" s="8"/>
      <c r="C13549" s="49"/>
      <c r="D13549" s="8"/>
      <c r="E13549" s="8"/>
      <c r="F13549" s="8"/>
      <c r="G13549" s="8"/>
      <c r="H13549" s="15"/>
      <c r="I13549" s="27"/>
      <c r="K13549" s="27"/>
      <c r="L13549" s="8"/>
      <c r="M13549" s="8"/>
      <c r="N13549" s="8"/>
    </row>
    <row r="13550" spans="1:14" ht="21" customHeight="1" x14ac:dyDescent="0.5">
      <c r="A13550" s="50"/>
      <c r="B13550" s="8"/>
      <c r="C13550" s="49"/>
      <c r="D13550" s="8"/>
      <c r="E13550" s="8"/>
      <c r="F13550" s="8"/>
      <c r="G13550" s="8"/>
      <c r="H13550" s="15"/>
      <c r="I13550" s="27"/>
      <c r="K13550" s="27"/>
      <c r="L13550" s="8"/>
      <c r="M13550" s="8"/>
      <c r="N13550" s="8"/>
    </row>
    <row r="13551" spans="1:14" ht="21" customHeight="1" x14ac:dyDescent="0.5">
      <c r="A13551" s="50"/>
      <c r="B13551" s="8"/>
      <c r="C13551" s="49"/>
      <c r="D13551" s="8"/>
      <c r="E13551" s="8"/>
      <c r="F13551" s="8"/>
      <c r="G13551" s="8"/>
      <c r="H13551" s="15"/>
      <c r="I13551" s="27"/>
      <c r="K13551" s="27"/>
      <c r="L13551" s="8"/>
      <c r="M13551" s="8"/>
      <c r="N13551" s="8"/>
    </row>
    <row r="13552" spans="1:14" ht="21" customHeight="1" x14ac:dyDescent="0.5">
      <c r="A13552" s="50"/>
      <c r="B13552" s="8"/>
      <c r="C13552" s="49"/>
      <c r="D13552" s="8"/>
      <c r="E13552" s="8"/>
      <c r="F13552" s="8"/>
      <c r="G13552" s="8"/>
      <c r="H13552" s="15"/>
      <c r="I13552" s="27"/>
      <c r="K13552" s="27"/>
      <c r="L13552" s="8"/>
      <c r="M13552" s="8"/>
      <c r="N13552" s="8"/>
    </row>
    <row r="13553" spans="1:14" ht="21" customHeight="1" x14ac:dyDescent="0.5">
      <c r="A13553" s="50"/>
      <c r="B13553" s="8"/>
      <c r="C13553" s="49"/>
      <c r="D13553" s="8"/>
      <c r="E13553" s="8"/>
      <c r="F13553" s="8"/>
      <c r="G13553" s="8"/>
      <c r="H13553" s="15"/>
      <c r="I13553" s="27"/>
      <c r="K13553" s="27"/>
      <c r="L13553" s="8"/>
      <c r="M13553" s="8"/>
      <c r="N13553" s="8"/>
    </row>
    <row r="13554" spans="1:14" ht="21" customHeight="1" x14ac:dyDescent="0.5">
      <c r="A13554" s="50"/>
      <c r="B13554" s="8"/>
      <c r="C13554" s="49"/>
      <c r="D13554" s="8"/>
      <c r="E13554" s="8"/>
      <c r="F13554" s="8"/>
      <c r="G13554" s="8"/>
      <c r="H13554" s="15"/>
      <c r="I13554" s="27"/>
      <c r="K13554" s="27"/>
      <c r="L13554" s="8"/>
      <c r="M13554" s="8"/>
      <c r="N13554" s="8"/>
    </row>
    <row r="13555" spans="1:14" ht="21" customHeight="1" x14ac:dyDescent="0.5">
      <c r="A13555" s="50"/>
      <c r="B13555" s="8"/>
      <c r="C13555" s="49"/>
      <c r="D13555" s="8"/>
      <c r="E13555" s="8"/>
      <c r="F13555" s="8"/>
      <c r="G13555" s="8"/>
      <c r="H13555" s="15"/>
      <c r="I13555" s="27"/>
      <c r="K13555" s="27"/>
      <c r="L13555" s="8"/>
      <c r="M13555" s="8"/>
      <c r="N13555" s="8"/>
    </row>
    <row r="13556" spans="1:14" ht="21" customHeight="1" x14ac:dyDescent="0.5">
      <c r="A13556" s="50"/>
      <c r="B13556" s="8"/>
      <c r="C13556" s="49"/>
      <c r="D13556" s="8"/>
      <c r="E13556" s="8"/>
      <c r="F13556" s="8"/>
      <c r="G13556" s="8"/>
      <c r="H13556" s="15"/>
      <c r="I13556" s="27"/>
      <c r="K13556" s="27"/>
      <c r="L13556" s="8"/>
      <c r="M13556" s="8"/>
      <c r="N13556" s="8"/>
    </row>
    <row r="13557" spans="1:14" ht="21" customHeight="1" x14ac:dyDescent="0.5">
      <c r="A13557" s="50"/>
      <c r="B13557" s="8"/>
      <c r="C13557" s="49"/>
      <c r="D13557" s="8"/>
      <c r="E13557" s="8"/>
      <c r="F13557" s="8"/>
      <c r="G13557" s="8"/>
      <c r="H13557" s="15"/>
      <c r="I13557" s="27"/>
      <c r="K13557" s="27"/>
      <c r="L13557" s="8"/>
      <c r="M13557" s="8"/>
      <c r="N13557" s="8"/>
    </row>
    <row r="13558" spans="1:14" ht="21" customHeight="1" x14ac:dyDescent="0.5">
      <c r="A13558" s="50"/>
      <c r="B13558" s="8"/>
      <c r="C13558" s="49"/>
      <c r="D13558" s="8"/>
      <c r="E13558" s="8"/>
      <c r="F13558" s="8"/>
      <c r="G13558" s="8"/>
      <c r="H13558" s="15"/>
      <c r="I13558" s="27"/>
      <c r="K13558" s="27"/>
      <c r="L13558" s="8"/>
      <c r="M13558" s="8"/>
      <c r="N13558" s="8"/>
    </row>
    <row r="13559" spans="1:14" ht="21" customHeight="1" x14ac:dyDescent="0.5">
      <c r="A13559" s="50"/>
      <c r="B13559" s="8"/>
      <c r="C13559" s="49"/>
      <c r="D13559" s="8"/>
      <c r="E13559" s="8"/>
      <c r="F13559" s="8"/>
      <c r="G13559" s="8"/>
      <c r="H13559" s="15"/>
      <c r="I13559" s="27"/>
      <c r="K13559" s="27"/>
      <c r="L13559" s="8"/>
      <c r="M13559" s="8"/>
      <c r="N13559" s="8"/>
    </row>
    <row r="13560" spans="1:14" ht="21" customHeight="1" x14ac:dyDescent="0.5">
      <c r="A13560" s="50"/>
      <c r="B13560" s="8"/>
      <c r="C13560" s="49"/>
      <c r="D13560" s="8"/>
      <c r="E13560" s="8"/>
      <c r="F13560" s="8"/>
      <c r="G13560" s="8"/>
      <c r="H13560" s="15"/>
      <c r="I13560" s="27"/>
      <c r="K13560" s="27"/>
      <c r="L13560" s="8"/>
      <c r="M13560" s="8"/>
      <c r="N13560" s="8"/>
    </row>
    <row r="13561" spans="1:14" ht="21" customHeight="1" x14ac:dyDescent="0.5">
      <c r="A13561" s="50"/>
      <c r="B13561" s="8"/>
      <c r="C13561" s="49"/>
      <c r="D13561" s="8"/>
      <c r="E13561" s="8"/>
      <c r="F13561" s="8"/>
      <c r="G13561" s="8"/>
      <c r="H13561" s="15"/>
      <c r="I13561" s="27"/>
      <c r="K13561" s="27"/>
      <c r="L13561" s="8"/>
      <c r="M13561" s="8"/>
      <c r="N13561" s="8"/>
    </row>
    <row r="13562" spans="1:14" ht="21" customHeight="1" x14ac:dyDescent="0.5">
      <c r="A13562" s="50"/>
      <c r="B13562" s="8"/>
      <c r="C13562" s="49"/>
      <c r="D13562" s="8"/>
      <c r="E13562" s="8"/>
      <c r="F13562" s="8"/>
      <c r="G13562" s="8"/>
      <c r="H13562" s="15"/>
      <c r="I13562" s="27"/>
      <c r="K13562" s="27"/>
      <c r="L13562" s="8"/>
      <c r="M13562" s="8"/>
      <c r="N13562" s="8"/>
    </row>
    <row r="13563" spans="1:14" ht="21" customHeight="1" x14ac:dyDescent="0.5">
      <c r="A13563" s="50"/>
      <c r="B13563" s="8"/>
      <c r="C13563" s="49"/>
      <c r="D13563" s="8"/>
      <c r="E13563" s="8"/>
      <c r="F13563" s="8"/>
      <c r="G13563" s="8"/>
      <c r="H13563" s="15"/>
      <c r="I13563" s="27"/>
      <c r="K13563" s="27"/>
      <c r="L13563" s="8"/>
      <c r="M13563" s="8"/>
      <c r="N13563" s="8"/>
    </row>
    <row r="13564" spans="1:14" ht="21" customHeight="1" x14ac:dyDescent="0.5">
      <c r="A13564" s="50"/>
      <c r="B13564" s="8"/>
      <c r="C13564" s="49"/>
      <c r="D13564" s="8"/>
      <c r="E13564" s="8"/>
      <c r="F13564" s="8"/>
      <c r="G13564" s="8"/>
      <c r="H13564" s="15"/>
      <c r="I13564" s="27"/>
      <c r="K13564" s="27"/>
      <c r="L13564" s="8"/>
      <c r="M13564" s="8"/>
      <c r="N13564" s="8"/>
    </row>
    <row r="13565" spans="1:14" ht="21" customHeight="1" x14ac:dyDescent="0.5">
      <c r="A13565" s="50"/>
      <c r="B13565" s="8"/>
      <c r="C13565" s="49"/>
      <c r="D13565" s="8"/>
      <c r="E13565" s="8"/>
      <c r="F13565" s="8"/>
      <c r="G13565" s="8"/>
      <c r="H13565" s="15"/>
      <c r="I13565" s="27"/>
      <c r="K13565" s="27"/>
      <c r="L13565" s="8"/>
      <c r="M13565" s="8"/>
      <c r="N13565" s="8"/>
    </row>
    <row r="13566" spans="1:14" ht="21" customHeight="1" x14ac:dyDescent="0.5">
      <c r="A13566" s="50"/>
      <c r="B13566" s="8"/>
      <c r="C13566" s="49"/>
      <c r="D13566" s="8"/>
      <c r="E13566" s="8"/>
      <c r="F13566" s="8"/>
      <c r="G13566" s="8"/>
      <c r="H13566" s="15"/>
      <c r="I13566" s="27"/>
      <c r="K13566" s="27"/>
      <c r="L13566" s="8"/>
      <c r="M13566" s="8"/>
      <c r="N13566" s="8"/>
    </row>
    <row r="13567" spans="1:14" ht="21" customHeight="1" x14ac:dyDescent="0.5">
      <c r="A13567" s="50"/>
      <c r="B13567" s="8"/>
      <c r="C13567" s="49"/>
      <c r="D13567" s="8"/>
      <c r="E13567" s="8"/>
      <c r="F13567" s="8"/>
      <c r="G13567" s="8"/>
      <c r="H13567" s="15"/>
      <c r="I13567" s="27"/>
      <c r="K13567" s="27"/>
      <c r="L13567" s="8"/>
      <c r="M13567" s="8"/>
      <c r="N13567" s="8"/>
    </row>
    <row r="13568" spans="1:14" ht="21" customHeight="1" x14ac:dyDescent="0.5">
      <c r="A13568" s="50"/>
      <c r="B13568" s="8"/>
      <c r="C13568" s="49"/>
      <c r="D13568" s="8"/>
      <c r="E13568" s="8"/>
      <c r="F13568" s="8"/>
      <c r="G13568" s="8"/>
      <c r="H13568" s="15"/>
      <c r="I13568" s="27"/>
      <c r="K13568" s="27"/>
      <c r="L13568" s="8"/>
      <c r="M13568" s="8"/>
      <c r="N13568" s="8"/>
    </row>
    <row r="13569" spans="1:14" ht="21" customHeight="1" x14ac:dyDescent="0.5">
      <c r="A13569" s="50"/>
      <c r="B13569" s="8"/>
      <c r="C13569" s="49"/>
      <c r="D13569" s="8"/>
      <c r="E13569" s="8"/>
      <c r="F13569" s="8"/>
      <c r="G13569" s="8"/>
      <c r="H13569" s="15"/>
      <c r="I13569" s="27"/>
      <c r="K13569" s="27"/>
      <c r="L13569" s="8"/>
      <c r="M13569" s="8"/>
      <c r="N13569" s="8"/>
    </row>
    <row r="13570" spans="1:14" ht="21" customHeight="1" x14ac:dyDescent="0.5">
      <c r="A13570" s="50"/>
      <c r="B13570" s="8"/>
      <c r="C13570" s="49"/>
      <c r="D13570" s="8"/>
      <c r="E13570" s="8"/>
      <c r="F13570" s="8"/>
      <c r="G13570" s="8"/>
      <c r="H13570" s="15"/>
      <c r="I13570" s="27"/>
      <c r="K13570" s="27"/>
      <c r="L13570" s="8"/>
      <c r="M13570" s="8"/>
      <c r="N13570" s="8"/>
    </row>
    <row r="13571" spans="1:14" ht="21" customHeight="1" x14ac:dyDescent="0.5">
      <c r="A13571" s="50"/>
      <c r="B13571" s="8"/>
      <c r="C13571" s="49"/>
      <c r="D13571" s="8"/>
      <c r="E13571" s="8"/>
      <c r="F13571" s="8"/>
      <c r="G13571" s="8"/>
      <c r="H13571" s="15"/>
      <c r="I13571" s="27"/>
      <c r="K13571" s="27"/>
      <c r="L13571" s="8"/>
      <c r="M13571" s="8"/>
      <c r="N13571" s="8"/>
    </row>
    <row r="13572" spans="1:14" ht="21" customHeight="1" x14ac:dyDescent="0.5">
      <c r="A13572" s="50"/>
      <c r="B13572" s="8"/>
      <c r="C13572" s="49"/>
      <c r="D13572" s="8"/>
      <c r="E13572" s="8"/>
      <c r="F13572" s="8"/>
      <c r="G13572" s="8"/>
      <c r="H13572" s="15"/>
      <c r="I13572" s="27"/>
      <c r="K13572" s="27"/>
      <c r="L13572" s="8"/>
      <c r="M13572" s="8"/>
      <c r="N13572" s="8"/>
    </row>
    <row r="13573" spans="1:14" ht="21" customHeight="1" x14ac:dyDescent="0.5">
      <c r="A13573" s="50"/>
      <c r="B13573" s="8"/>
      <c r="C13573" s="49"/>
      <c r="D13573" s="8"/>
      <c r="E13573" s="8"/>
      <c r="F13573" s="8"/>
      <c r="G13573" s="8"/>
      <c r="H13573" s="15"/>
      <c r="I13573" s="27"/>
      <c r="K13573" s="27"/>
      <c r="L13573" s="8"/>
      <c r="M13573" s="8"/>
      <c r="N13573" s="8"/>
    </row>
    <row r="13574" spans="1:14" ht="21" customHeight="1" x14ac:dyDescent="0.5">
      <c r="A13574" s="50"/>
      <c r="B13574" s="8"/>
      <c r="C13574" s="49"/>
      <c r="D13574" s="8"/>
      <c r="E13574" s="8"/>
      <c r="F13574" s="8"/>
      <c r="G13574" s="8"/>
      <c r="H13574" s="15"/>
      <c r="I13574" s="27"/>
      <c r="K13574" s="27"/>
      <c r="L13574" s="8"/>
      <c r="M13574" s="8"/>
      <c r="N13574" s="8"/>
    </row>
    <row r="13575" spans="1:14" ht="21" customHeight="1" x14ac:dyDescent="0.5">
      <c r="A13575" s="50"/>
      <c r="B13575" s="8"/>
      <c r="C13575" s="49"/>
      <c r="D13575" s="8"/>
      <c r="E13575" s="8"/>
      <c r="F13575" s="8"/>
      <c r="G13575" s="8"/>
      <c r="H13575" s="15"/>
      <c r="I13575" s="27"/>
      <c r="K13575" s="27"/>
      <c r="L13575" s="8"/>
      <c r="M13575" s="8"/>
      <c r="N13575" s="8"/>
    </row>
    <row r="13576" spans="1:14" ht="21" customHeight="1" x14ac:dyDescent="0.5">
      <c r="A13576" s="50"/>
      <c r="B13576" s="8"/>
      <c r="C13576" s="49"/>
      <c r="D13576" s="8"/>
      <c r="E13576" s="8"/>
      <c r="F13576" s="8"/>
      <c r="G13576" s="8"/>
      <c r="H13576" s="15"/>
      <c r="I13576" s="27"/>
      <c r="K13576" s="27"/>
      <c r="L13576" s="8"/>
      <c r="M13576" s="8"/>
      <c r="N13576" s="8"/>
    </row>
    <row r="13577" spans="1:14" ht="21" customHeight="1" x14ac:dyDescent="0.5">
      <c r="A13577" s="50"/>
      <c r="B13577" s="8"/>
      <c r="C13577" s="49"/>
      <c r="D13577" s="8"/>
      <c r="E13577" s="8"/>
      <c r="F13577" s="8"/>
      <c r="G13577" s="8"/>
      <c r="H13577" s="15"/>
      <c r="I13577" s="27"/>
      <c r="K13577" s="27"/>
      <c r="L13577" s="8"/>
      <c r="M13577" s="8"/>
      <c r="N13577" s="8"/>
    </row>
    <row r="13578" spans="1:14" ht="21" customHeight="1" x14ac:dyDescent="0.5">
      <c r="A13578" s="50"/>
      <c r="B13578" s="8"/>
      <c r="C13578" s="49"/>
      <c r="D13578" s="8"/>
      <c r="E13578" s="8"/>
      <c r="F13578" s="8"/>
      <c r="G13578" s="8"/>
      <c r="H13578" s="15"/>
      <c r="I13578" s="27"/>
      <c r="K13578" s="27"/>
      <c r="L13578" s="8"/>
      <c r="M13578" s="8"/>
      <c r="N13578" s="8"/>
    </row>
    <row r="13579" spans="1:14" ht="21" customHeight="1" x14ac:dyDescent="0.5">
      <c r="A13579" s="50"/>
      <c r="B13579" s="8"/>
      <c r="C13579" s="49"/>
      <c r="D13579" s="8"/>
      <c r="E13579" s="8"/>
      <c r="F13579" s="8"/>
      <c r="G13579" s="8"/>
      <c r="H13579" s="15"/>
      <c r="I13579" s="27"/>
      <c r="K13579" s="27"/>
      <c r="L13579" s="8"/>
      <c r="M13579" s="8"/>
      <c r="N13579" s="8"/>
    </row>
    <row r="13580" spans="1:14" ht="21" customHeight="1" x14ac:dyDescent="0.5">
      <c r="A13580" s="50"/>
      <c r="B13580" s="8"/>
      <c r="C13580" s="49"/>
      <c r="D13580" s="8"/>
      <c r="E13580" s="8"/>
      <c r="F13580" s="8"/>
      <c r="G13580" s="8"/>
      <c r="H13580" s="15"/>
      <c r="I13580" s="27"/>
      <c r="K13580" s="27"/>
      <c r="L13580" s="8"/>
      <c r="M13580" s="8"/>
      <c r="N13580" s="8"/>
    </row>
    <row r="13581" spans="1:14" ht="21" customHeight="1" x14ac:dyDescent="0.5">
      <c r="A13581" s="50"/>
      <c r="B13581" s="8"/>
      <c r="C13581" s="49"/>
      <c r="D13581" s="8"/>
      <c r="E13581" s="8"/>
      <c r="F13581" s="8"/>
      <c r="G13581" s="8"/>
      <c r="H13581" s="15"/>
      <c r="I13581" s="27"/>
      <c r="K13581" s="27"/>
      <c r="L13581" s="8"/>
      <c r="M13581" s="8"/>
      <c r="N13581" s="8"/>
    </row>
    <row r="13582" spans="1:14" ht="21" customHeight="1" x14ac:dyDescent="0.5">
      <c r="A13582" s="50"/>
      <c r="B13582" s="8"/>
      <c r="C13582" s="49"/>
      <c r="D13582" s="8"/>
      <c r="E13582" s="8"/>
      <c r="F13582" s="8"/>
      <c r="G13582" s="8"/>
      <c r="H13582" s="15"/>
      <c r="I13582" s="27"/>
      <c r="K13582" s="27"/>
      <c r="L13582" s="8"/>
      <c r="M13582" s="8"/>
      <c r="N13582" s="8"/>
    </row>
    <row r="13583" spans="1:14" ht="21" customHeight="1" x14ac:dyDescent="0.5">
      <c r="A13583" s="50"/>
      <c r="B13583" s="8"/>
      <c r="C13583" s="49"/>
      <c r="D13583" s="8"/>
      <c r="E13583" s="8"/>
      <c r="F13583" s="8"/>
      <c r="G13583" s="8"/>
      <c r="H13583" s="15"/>
      <c r="I13583" s="27"/>
      <c r="K13583" s="27"/>
      <c r="L13583" s="8"/>
      <c r="M13583" s="8"/>
      <c r="N13583" s="8"/>
    </row>
    <row r="13584" spans="1:14" ht="21" customHeight="1" x14ac:dyDescent="0.5">
      <c r="A13584" s="50"/>
      <c r="B13584" s="8"/>
      <c r="C13584" s="49"/>
      <c r="D13584" s="8"/>
      <c r="E13584" s="8"/>
      <c r="F13584" s="8"/>
      <c r="G13584" s="8"/>
      <c r="H13584" s="15"/>
      <c r="I13584" s="27"/>
      <c r="K13584" s="27"/>
      <c r="L13584" s="8"/>
      <c r="M13584" s="8"/>
      <c r="N13584" s="8"/>
    </row>
    <row r="13585" spans="1:14" ht="21" customHeight="1" x14ac:dyDescent="0.5">
      <c r="A13585" s="50"/>
      <c r="B13585" s="8"/>
      <c r="C13585" s="49"/>
      <c r="D13585" s="8"/>
      <c r="E13585" s="8"/>
      <c r="F13585" s="8"/>
      <c r="G13585" s="8"/>
      <c r="H13585" s="15"/>
      <c r="I13585" s="27"/>
      <c r="K13585" s="27"/>
      <c r="L13585" s="8"/>
      <c r="M13585" s="8"/>
      <c r="N13585" s="8"/>
    </row>
    <row r="13586" spans="1:14" ht="21" customHeight="1" x14ac:dyDescent="0.5">
      <c r="A13586" s="50"/>
      <c r="B13586" s="8"/>
      <c r="C13586" s="49"/>
      <c r="D13586" s="8"/>
      <c r="E13586" s="8"/>
      <c r="F13586" s="8"/>
      <c r="G13586" s="8"/>
      <c r="H13586" s="15"/>
      <c r="I13586" s="27"/>
      <c r="K13586" s="27"/>
      <c r="L13586" s="8"/>
      <c r="M13586" s="8"/>
      <c r="N13586" s="8"/>
    </row>
    <row r="13587" spans="1:14" ht="21" customHeight="1" x14ac:dyDescent="0.5">
      <c r="A13587" s="50"/>
      <c r="B13587" s="8"/>
      <c r="C13587" s="49"/>
      <c r="D13587" s="8"/>
      <c r="E13587" s="8"/>
      <c r="F13587" s="8"/>
      <c r="G13587" s="8"/>
      <c r="H13587" s="15"/>
      <c r="I13587" s="27"/>
      <c r="K13587" s="27"/>
      <c r="L13587" s="8"/>
      <c r="M13587" s="8"/>
      <c r="N13587" s="8"/>
    </row>
    <row r="13588" spans="1:14" ht="21" customHeight="1" x14ac:dyDescent="0.5">
      <c r="A13588" s="50"/>
      <c r="B13588" s="8"/>
      <c r="C13588" s="49"/>
      <c r="D13588" s="8"/>
      <c r="E13588" s="8"/>
      <c r="F13588" s="8"/>
      <c r="G13588" s="8"/>
      <c r="H13588" s="15"/>
      <c r="I13588" s="27"/>
      <c r="K13588" s="27"/>
      <c r="L13588" s="8"/>
      <c r="M13588" s="8"/>
      <c r="N13588" s="8"/>
    </row>
    <row r="13589" spans="1:14" ht="21" customHeight="1" x14ac:dyDescent="0.5">
      <c r="A13589" s="50"/>
      <c r="B13589" s="8"/>
      <c r="C13589" s="49"/>
      <c r="D13589" s="8"/>
      <c r="E13589" s="8"/>
      <c r="F13589" s="8"/>
      <c r="G13589" s="8"/>
      <c r="H13589" s="15"/>
      <c r="I13589" s="27"/>
      <c r="K13589" s="27"/>
      <c r="L13589" s="8"/>
      <c r="M13589" s="8"/>
      <c r="N13589" s="8"/>
    </row>
    <row r="13590" spans="1:14" ht="21" customHeight="1" x14ac:dyDescent="0.5">
      <c r="A13590" s="50"/>
      <c r="B13590" s="8"/>
      <c r="C13590" s="49"/>
      <c r="D13590" s="8"/>
      <c r="E13590" s="8"/>
      <c r="F13590" s="8"/>
      <c r="G13590" s="8"/>
      <c r="H13590" s="15"/>
      <c r="I13590" s="27"/>
      <c r="K13590" s="27"/>
      <c r="L13590" s="8"/>
      <c r="M13590" s="8"/>
      <c r="N13590" s="8"/>
    </row>
    <row r="13591" spans="1:14" ht="21" customHeight="1" x14ac:dyDescent="0.5">
      <c r="A13591" s="50"/>
      <c r="B13591" s="8"/>
      <c r="C13591" s="49"/>
      <c r="D13591" s="8"/>
      <c r="E13591" s="8"/>
      <c r="F13591" s="8"/>
      <c r="G13591" s="8"/>
      <c r="H13591" s="15"/>
      <c r="I13591" s="27"/>
      <c r="K13591" s="27"/>
      <c r="L13591" s="8"/>
      <c r="M13591" s="8"/>
      <c r="N13591" s="8"/>
    </row>
    <row r="13592" spans="1:14" ht="21" customHeight="1" x14ac:dyDescent="0.5">
      <c r="A13592" s="50"/>
      <c r="B13592" s="8"/>
      <c r="C13592" s="49"/>
      <c r="D13592" s="8"/>
      <c r="E13592" s="8"/>
      <c r="F13592" s="8"/>
      <c r="G13592" s="8"/>
      <c r="H13592" s="15"/>
      <c r="I13592" s="27"/>
      <c r="K13592" s="27"/>
      <c r="L13592" s="8"/>
      <c r="M13592" s="8"/>
      <c r="N13592" s="8"/>
    </row>
    <row r="13593" spans="1:14" ht="21" customHeight="1" x14ac:dyDescent="0.5">
      <c r="A13593" s="50"/>
      <c r="B13593" s="8"/>
      <c r="C13593" s="49"/>
      <c r="D13593" s="8"/>
      <c r="E13593" s="8"/>
      <c r="F13593" s="8"/>
      <c r="G13593" s="8"/>
      <c r="H13593" s="15"/>
      <c r="I13593" s="27"/>
      <c r="K13593" s="27"/>
      <c r="L13593" s="8"/>
      <c r="M13593" s="8"/>
      <c r="N13593" s="8"/>
    </row>
    <row r="13594" spans="1:14" ht="21" customHeight="1" x14ac:dyDescent="0.5">
      <c r="A13594" s="50"/>
      <c r="B13594" s="8"/>
      <c r="C13594" s="49"/>
      <c r="D13594" s="8"/>
      <c r="E13594" s="8"/>
      <c r="F13594" s="8"/>
      <c r="G13594" s="8"/>
      <c r="H13594" s="15"/>
      <c r="I13594" s="27"/>
      <c r="K13594" s="27"/>
      <c r="L13594" s="8"/>
      <c r="M13594" s="8"/>
      <c r="N13594" s="8"/>
    </row>
    <row r="13595" spans="1:14" ht="21" customHeight="1" x14ac:dyDescent="0.5">
      <c r="A13595" s="50"/>
      <c r="B13595" s="8"/>
      <c r="C13595" s="49"/>
      <c r="D13595" s="8"/>
      <c r="E13595" s="8"/>
      <c r="F13595" s="8"/>
      <c r="G13595" s="8"/>
      <c r="H13595" s="15"/>
      <c r="I13595" s="27"/>
      <c r="K13595" s="27"/>
      <c r="L13595" s="8"/>
      <c r="M13595" s="8"/>
      <c r="N13595" s="8"/>
    </row>
    <row r="13596" spans="1:14" ht="21" customHeight="1" x14ac:dyDescent="0.5">
      <c r="A13596" s="50"/>
      <c r="B13596" s="8"/>
      <c r="C13596" s="49"/>
      <c r="D13596" s="8"/>
      <c r="E13596" s="8"/>
      <c r="F13596" s="8"/>
      <c r="G13596" s="8"/>
      <c r="H13596" s="15"/>
      <c r="I13596" s="27"/>
      <c r="K13596" s="27"/>
      <c r="L13596" s="8"/>
      <c r="M13596" s="8"/>
      <c r="N13596" s="8"/>
    </row>
    <row r="13597" spans="1:14" ht="21" customHeight="1" x14ac:dyDescent="0.5">
      <c r="A13597" s="50"/>
      <c r="B13597" s="8"/>
      <c r="C13597" s="49"/>
      <c r="D13597" s="8"/>
      <c r="E13597" s="8"/>
      <c r="F13597" s="8"/>
      <c r="G13597" s="8"/>
      <c r="H13597" s="15"/>
      <c r="I13597" s="27"/>
      <c r="K13597" s="27"/>
      <c r="L13597" s="8"/>
      <c r="M13597" s="8"/>
      <c r="N13597" s="8"/>
    </row>
    <row r="13598" spans="1:14" ht="21" customHeight="1" x14ac:dyDescent="0.5">
      <c r="A13598" s="50"/>
      <c r="B13598" s="8"/>
      <c r="C13598" s="49"/>
      <c r="D13598" s="8"/>
      <c r="E13598" s="8"/>
      <c r="F13598" s="8"/>
      <c r="G13598" s="8"/>
      <c r="H13598" s="15"/>
      <c r="I13598" s="27"/>
      <c r="K13598" s="27"/>
      <c r="L13598" s="8"/>
      <c r="M13598" s="8"/>
      <c r="N13598" s="8"/>
    </row>
    <row r="13599" spans="1:14" ht="21" customHeight="1" x14ac:dyDescent="0.5">
      <c r="A13599" s="50"/>
      <c r="B13599" s="8"/>
      <c r="C13599" s="49"/>
      <c r="D13599" s="8"/>
      <c r="E13599" s="8"/>
      <c r="F13599" s="8"/>
      <c r="G13599" s="8"/>
      <c r="H13599" s="15"/>
      <c r="I13599" s="27"/>
      <c r="K13599" s="27"/>
      <c r="L13599" s="8"/>
      <c r="M13599" s="8"/>
      <c r="N13599" s="8"/>
    </row>
    <row r="13600" spans="1:14" ht="21" customHeight="1" x14ac:dyDescent="0.5">
      <c r="A13600" s="50"/>
      <c r="B13600" s="8"/>
      <c r="C13600" s="49"/>
      <c r="D13600" s="8"/>
      <c r="E13600" s="8"/>
      <c r="F13600" s="8"/>
      <c r="G13600" s="8"/>
      <c r="H13600" s="15"/>
      <c r="I13600" s="27"/>
      <c r="K13600" s="27"/>
      <c r="L13600" s="8"/>
      <c r="M13600" s="8"/>
      <c r="N13600" s="8"/>
    </row>
    <row r="13601" spans="1:14" ht="21" customHeight="1" x14ac:dyDescent="0.5">
      <c r="A13601" s="50"/>
      <c r="B13601" s="8"/>
      <c r="C13601" s="49"/>
      <c r="D13601" s="8"/>
      <c r="E13601" s="8"/>
      <c r="F13601" s="8"/>
      <c r="G13601" s="8"/>
      <c r="H13601" s="15"/>
      <c r="I13601" s="27"/>
      <c r="K13601" s="27"/>
      <c r="L13601" s="8"/>
      <c r="M13601" s="8"/>
      <c r="N13601" s="8"/>
    </row>
    <row r="13602" spans="1:14" ht="21" customHeight="1" x14ac:dyDescent="0.5">
      <c r="A13602" s="50"/>
      <c r="B13602" s="8"/>
      <c r="C13602" s="49"/>
      <c r="D13602" s="8"/>
      <c r="E13602" s="8"/>
      <c r="F13602" s="8"/>
      <c r="G13602" s="8"/>
      <c r="H13602" s="15"/>
      <c r="I13602" s="27"/>
      <c r="K13602" s="27"/>
      <c r="L13602" s="8"/>
      <c r="M13602" s="8"/>
      <c r="N13602" s="8"/>
    </row>
    <row r="13603" spans="1:14" ht="21" customHeight="1" x14ac:dyDescent="0.5">
      <c r="A13603" s="50"/>
      <c r="B13603" s="8"/>
      <c r="C13603" s="49"/>
      <c r="D13603" s="8"/>
      <c r="E13603" s="8"/>
      <c r="F13603" s="8"/>
      <c r="G13603" s="8"/>
      <c r="H13603" s="15"/>
      <c r="I13603" s="27"/>
      <c r="K13603" s="27"/>
      <c r="L13603" s="8"/>
      <c r="M13603" s="8"/>
      <c r="N13603" s="8"/>
    </row>
    <row r="13604" spans="1:14" ht="21" customHeight="1" x14ac:dyDescent="0.5">
      <c r="A13604" s="50"/>
      <c r="B13604" s="8"/>
      <c r="C13604" s="49"/>
      <c r="D13604" s="8"/>
      <c r="E13604" s="8"/>
      <c r="F13604" s="8"/>
      <c r="G13604" s="8"/>
      <c r="H13604" s="15"/>
      <c r="I13604" s="27"/>
      <c r="K13604" s="27"/>
      <c r="L13604" s="8"/>
      <c r="M13604" s="8"/>
      <c r="N13604" s="8"/>
    </row>
    <row r="13605" spans="1:14" ht="21" customHeight="1" x14ac:dyDescent="0.5">
      <c r="A13605" s="50"/>
      <c r="B13605" s="8"/>
      <c r="C13605" s="49"/>
      <c r="D13605" s="8"/>
      <c r="E13605" s="8"/>
      <c r="F13605" s="8"/>
      <c r="G13605" s="8"/>
      <c r="H13605" s="15"/>
      <c r="I13605" s="27"/>
      <c r="K13605" s="27"/>
      <c r="L13605" s="8"/>
      <c r="M13605" s="8"/>
      <c r="N13605" s="8"/>
    </row>
    <row r="13606" spans="1:14" ht="21" customHeight="1" x14ac:dyDescent="0.5">
      <c r="A13606" s="50"/>
      <c r="B13606" s="8"/>
      <c r="C13606" s="49"/>
      <c r="D13606" s="8"/>
      <c r="E13606" s="8"/>
      <c r="F13606" s="8"/>
      <c r="G13606" s="8"/>
      <c r="H13606" s="15"/>
      <c r="I13606" s="27"/>
      <c r="K13606" s="27"/>
      <c r="L13606" s="8"/>
      <c r="M13606" s="8"/>
      <c r="N13606" s="8"/>
    </row>
    <row r="13607" spans="1:14" ht="21" customHeight="1" x14ac:dyDescent="0.5">
      <c r="A13607" s="50"/>
      <c r="B13607" s="8"/>
      <c r="C13607" s="49"/>
      <c r="D13607" s="8"/>
      <c r="E13607" s="8"/>
      <c r="F13607" s="8"/>
      <c r="G13607" s="8"/>
      <c r="H13607" s="15"/>
      <c r="I13607" s="27"/>
      <c r="K13607" s="27"/>
      <c r="L13607" s="8"/>
      <c r="M13607" s="8"/>
      <c r="N13607" s="8"/>
    </row>
    <row r="13608" spans="1:14" ht="21" customHeight="1" x14ac:dyDescent="0.5">
      <c r="A13608" s="50"/>
      <c r="B13608" s="8"/>
      <c r="C13608" s="49"/>
      <c r="D13608" s="8"/>
      <c r="E13608" s="8"/>
      <c r="F13608" s="8"/>
      <c r="G13608" s="8"/>
      <c r="H13608" s="15"/>
      <c r="I13608" s="27"/>
      <c r="K13608" s="27"/>
      <c r="L13608" s="8"/>
      <c r="M13608" s="8"/>
      <c r="N13608" s="8"/>
    </row>
    <row r="13609" spans="1:14" ht="21" customHeight="1" x14ac:dyDescent="0.5">
      <c r="A13609" s="50"/>
      <c r="B13609" s="8"/>
      <c r="C13609" s="49"/>
      <c r="D13609" s="8"/>
      <c r="E13609" s="8"/>
      <c r="F13609" s="8"/>
      <c r="G13609" s="8"/>
      <c r="H13609" s="15"/>
      <c r="I13609" s="27"/>
      <c r="K13609" s="27"/>
      <c r="L13609" s="8"/>
      <c r="M13609" s="8"/>
      <c r="N13609" s="8"/>
    </row>
    <row r="13610" spans="1:14" ht="21" customHeight="1" x14ac:dyDescent="0.5">
      <c r="A13610" s="50"/>
      <c r="B13610" s="8"/>
      <c r="C13610" s="49"/>
      <c r="D13610" s="8"/>
      <c r="E13610" s="8"/>
      <c r="F13610" s="8"/>
      <c r="G13610" s="8"/>
      <c r="H13610" s="15"/>
      <c r="I13610" s="27"/>
      <c r="K13610" s="27"/>
      <c r="L13610" s="8"/>
      <c r="M13610" s="8"/>
      <c r="N13610" s="8"/>
    </row>
    <row r="13611" spans="1:14" ht="21" customHeight="1" x14ac:dyDescent="0.5">
      <c r="A13611" s="50"/>
      <c r="B13611" s="8"/>
      <c r="C13611" s="49"/>
      <c r="D13611" s="8"/>
      <c r="E13611" s="8"/>
      <c r="F13611" s="8"/>
      <c r="G13611" s="8"/>
      <c r="H13611" s="15"/>
      <c r="I13611" s="27"/>
      <c r="K13611" s="27"/>
      <c r="L13611" s="8"/>
      <c r="M13611" s="8"/>
      <c r="N13611" s="8"/>
    </row>
    <row r="13612" spans="1:14" ht="21" customHeight="1" x14ac:dyDescent="0.5">
      <c r="A13612" s="50"/>
      <c r="B13612" s="8"/>
      <c r="C13612" s="49"/>
      <c r="D13612" s="8"/>
      <c r="E13612" s="8"/>
      <c r="F13612" s="8"/>
      <c r="G13612" s="8"/>
      <c r="H13612" s="15"/>
      <c r="I13612" s="27"/>
      <c r="K13612" s="27"/>
      <c r="L13612" s="8"/>
      <c r="M13612" s="8"/>
      <c r="N13612" s="8"/>
    </row>
    <row r="13613" spans="1:14" ht="21" customHeight="1" x14ac:dyDescent="0.5">
      <c r="A13613" s="50"/>
      <c r="B13613" s="8"/>
      <c r="C13613" s="49"/>
      <c r="D13613" s="8"/>
      <c r="E13613" s="8"/>
      <c r="F13613" s="8"/>
      <c r="G13613" s="8"/>
      <c r="H13613" s="15"/>
      <c r="I13613" s="27"/>
      <c r="K13613" s="27"/>
      <c r="L13613" s="8"/>
      <c r="M13613" s="8"/>
      <c r="N13613" s="8"/>
    </row>
    <row r="13614" spans="1:14" ht="21" customHeight="1" x14ac:dyDescent="0.5">
      <c r="A13614" s="50"/>
      <c r="B13614" s="8"/>
      <c r="C13614" s="49"/>
      <c r="D13614" s="8"/>
      <c r="E13614" s="8"/>
      <c r="F13614" s="8"/>
      <c r="G13614" s="8"/>
      <c r="H13614" s="15"/>
      <c r="I13614" s="27"/>
      <c r="K13614" s="27"/>
      <c r="L13614" s="8"/>
      <c r="M13614" s="8"/>
      <c r="N13614" s="8"/>
    </row>
    <row r="13615" spans="1:14" ht="21" customHeight="1" x14ac:dyDescent="0.5">
      <c r="A13615" s="50"/>
      <c r="B13615" s="8"/>
      <c r="C13615" s="49"/>
      <c r="D13615" s="8"/>
      <c r="E13615" s="8"/>
      <c r="F13615" s="8"/>
      <c r="G13615" s="8"/>
      <c r="H13615" s="15"/>
      <c r="I13615" s="27"/>
      <c r="K13615" s="27"/>
      <c r="L13615" s="8"/>
      <c r="M13615" s="8"/>
      <c r="N13615" s="8"/>
    </row>
    <row r="13616" spans="1:14" ht="21" customHeight="1" x14ac:dyDescent="0.5">
      <c r="A13616" s="50"/>
      <c r="B13616" s="8"/>
      <c r="C13616" s="49"/>
      <c r="D13616" s="8"/>
      <c r="E13616" s="8"/>
      <c r="F13616" s="8"/>
      <c r="G13616" s="8"/>
      <c r="H13616" s="15"/>
      <c r="I13616" s="27"/>
      <c r="K13616" s="27"/>
      <c r="L13616" s="8"/>
      <c r="M13616" s="8"/>
      <c r="N13616" s="8"/>
    </row>
    <row r="13617" spans="1:14" ht="21" customHeight="1" x14ac:dyDescent="0.5">
      <c r="A13617" s="50"/>
      <c r="B13617" s="8"/>
      <c r="C13617" s="49"/>
      <c r="D13617" s="8"/>
      <c r="E13617" s="8"/>
      <c r="F13617" s="8"/>
      <c r="G13617" s="8"/>
      <c r="H13617" s="15"/>
      <c r="I13617" s="27"/>
      <c r="K13617" s="27"/>
      <c r="L13617" s="8"/>
      <c r="M13617" s="8"/>
      <c r="N13617" s="8"/>
    </row>
    <row r="13618" spans="1:14" ht="21" customHeight="1" x14ac:dyDescent="0.5">
      <c r="A13618" s="50"/>
      <c r="B13618" s="8"/>
      <c r="C13618" s="49"/>
      <c r="D13618" s="8"/>
      <c r="E13618" s="8"/>
      <c r="F13618" s="8"/>
      <c r="G13618" s="8"/>
      <c r="H13618" s="15"/>
      <c r="I13618" s="27"/>
      <c r="K13618" s="27"/>
      <c r="L13618" s="8"/>
      <c r="M13618" s="8"/>
      <c r="N13618" s="8"/>
    </row>
    <row r="13619" spans="1:14" ht="21" customHeight="1" x14ac:dyDescent="0.5">
      <c r="A13619" s="50"/>
      <c r="B13619" s="8"/>
      <c r="C13619" s="49"/>
      <c r="D13619" s="8"/>
      <c r="E13619" s="8"/>
      <c r="F13619" s="8"/>
      <c r="G13619" s="8"/>
      <c r="H13619" s="15"/>
      <c r="I13619" s="27"/>
      <c r="K13619" s="27"/>
      <c r="L13619" s="8"/>
      <c r="M13619" s="8"/>
      <c r="N13619" s="8"/>
    </row>
    <row r="13620" spans="1:14" ht="21" customHeight="1" x14ac:dyDescent="0.5">
      <c r="A13620" s="50"/>
      <c r="B13620" s="8"/>
      <c r="C13620" s="49"/>
      <c r="D13620" s="8"/>
      <c r="E13620" s="8"/>
      <c r="F13620" s="8"/>
      <c r="G13620" s="8"/>
      <c r="H13620" s="15"/>
      <c r="I13620" s="27"/>
      <c r="K13620" s="27"/>
      <c r="L13620" s="8"/>
      <c r="M13620" s="8"/>
      <c r="N13620" s="8"/>
    </row>
    <row r="13621" spans="1:14" ht="21" customHeight="1" x14ac:dyDescent="0.5">
      <c r="A13621" s="50"/>
      <c r="B13621" s="8"/>
      <c r="C13621" s="49"/>
      <c r="D13621" s="8"/>
      <c r="E13621" s="8"/>
      <c r="F13621" s="8"/>
      <c r="G13621" s="8"/>
      <c r="H13621" s="15"/>
      <c r="I13621" s="27"/>
      <c r="K13621" s="27"/>
      <c r="L13621" s="8"/>
      <c r="M13621" s="8"/>
      <c r="N13621" s="8"/>
    </row>
    <row r="13622" spans="1:14" ht="21" customHeight="1" x14ac:dyDescent="0.5">
      <c r="A13622" s="50"/>
      <c r="B13622" s="8"/>
      <c r="C13622" s="49"/>
      <c r="D13622" s="8"/>
      <c r="E13622" s="8"/>
      <c r="F13622" s="8"/>
      <c r="G13622" s="8"/>
      <c r="H13622" s="15"/>
      <c r="I13622" s="27"/>
      <c r="K13622" s="27"/>
      <c r="L13622" s="8"/>
      <c r="M13622" s="8"/>
      <c r="N13622" s="8"/>
    </row>
    <row r="13623" spans="1:14" ht="21" customHeight="1" x14ac:dyDescent="0.5">
      <c r="A13623" s="50"/>
      <c r="B13623" s="8"/>
      <c r="C13623" s="49"/>
      <c r="D13623" s="8"/>
      <c r="E13623" s="8"/>
      <c r="F13623" s="8"/>
      <c r="G13623" s="8"/>
      <c r="H13623" s="15"/>
      <c r="I13623" s="27"/>
      <c r="K13623" s="27"/>
      <c r="L13623" s="8"/>
      <c r="M13623" s="8"/>
      <c r="N13623" s="8"/>
    </row>
    <row r="13624" spans="1:14" ht="21" customHeight="1" x14ac:dyDescent="0.5">
      <c r="A13624" s="50"/>
      <c r="B13624" s="8"/>
      <c r="C13624" s="49"/>
      <c r="D13624" s="8"/>
      <c r="E13624" s="8"/>
      <c r="F13624" s="8"/>
      <c r="G13624" s="8"/>
      <c r="H13624" s="15"/>
      <c r="I13624" s="27"/>
      <c r="K13624" s="27"/>
      <c r="L13624" s="8"/>
      <c r="M13624" s="8"/>
      <c r="N13624" s="8"/>
    </row>
    <row r="13625" spans="1:14" ht="21" customHeight="1" x14ac:dyDescent="0.5">
      <c r="A13625" s="50"/>
      <c r="B13625" s="8"/>
      <c r="C13625" s="49"/>
      <c r="D13625" s="8"/>
      <c r="E13625" s="8"/>
      <c r="F13625" s="8"/>
      <c r="G13625" s="8"/>
      <c r="H13625" s="15"/>
      <c r="I13625" s="27"/>
      <c r="K13625" s="27"/>
      <c r="L13625" s="8"/>
      <c r="M13625" s="8"/>
      <c r="N13625" s="8"/>
    </row>
    <row r="13626" spans="1:14" ht="21" customHeight="1" x14ac:dyDescent="0.5">
      <c r="A13626" s="50"/>
      <c r="B13626" s="8"/>
      <c r="C13626" s="49"/>
      <c r="D13626" s="8"/>
      <c r="E13626" s="8"/>
      <c r="F13626" s="8"/>
      <c r="G13626" s="8"/>
      <c r="H13626" s="15"/>
      <c r="I13626" s="27"/>
      <c r="K13626" s="27"/>
      <c r="L13626" s="8"/>
      <c r="M13626" s="8"/>
      <c r="N13626" s="8"/>
    </row>
    <row r="13627" spans="1:14" ht="21" customHeight="1" x14ac:dyDescent="0.5">
      <c r="A13627" s="50"/>
      <c r="B13627" s="8"/>
      <c r="C13627" s="49"/>
      <c r="D13627" s="8"/>
      <c r="E13627" s="8"/>
      <c r="F13627" s="8"/>
      <c r="G13627" s="8"/>
      <c r="H13627" s="15"/>
      <c r="I13627" s="27"/>
      <c r="K13627" s="27"/>
      <c r="L13627" s="8"/>
      <c r="M13627" s="8"/>
      <c r="N13627" s="8"/>
    </row>
    <row r="13628" spans="1:14" ht="21" customHeight="1" x14ac:dyDescent="0.5">
      <c r="A13628" s="50"/>
      <c r="B13628" s="8"/>
      <c r="C13628" s="49"/>
      <c r="D13628" s="8"/>
      <c r="E13628" s="8"/>
      <c r="F13628" s="8"/>
      <c r="G13628" s="8"/>
      <c r="H13628" s="15"/>
      <c r="I13628" s="27"/>
      <c r="K13628" s="27"/>
      <c r="L13628" s="8"/>
      <c r="M13628" s="8"/>
      <c r="N13628" s="8"/>
    </row>
    <row r="13629" spans="1:14" ht="21" customHeight="1" x14ac:dyDescent="0.5">
      <c r="A13629" s="50"/>
      <c r="B13629" s="8"/>
      <c r="C13629" s="49"/>
      <c r="D13629" s="8"/>
      <c r="E13629" s="8"/>
      <c r="F13629" s="8"/>
      <c r="G13629" s="8"/>
      <c r="H13629" s="15"/>
      <c r="I13629" s="27"/>
      <c r="K13629" s="27"/>
      <c r="L13629" s="8"/>
      <c r="M13629" s="8"/>
      <c r="N13629" s="8"/>
    </row>
    <row r="13630" spans="1:14" ht="21" customHeight="1" x14ac:dyDescent="0.5">
      <c r="A13630" s="50"/>
      <c r="B13630" s="8"/>
      <c r="C13630" s="49"/>
      <c r="D13630" s="8"/>
      <c r="E13630" s="8"/>
      <c r="F13630" s="8"/>
      <c r="G13630" s="8"/>
      <c r="H13630" s="15"/>
      <c r="I13630" s="27"/>
      <c r="K13630" s="27"/>
      <c r="L13630" s="8"/>
      <c r="M13630" s="8"/>
      <c r="N13630" s="8"/>
    </row>
    <row r="13631" spans="1:14" ht="21" customHeight="1" x14ac:dyDescent="0.5">
      <c r="A13631" s="50"/>
      <c r="B13631" s="8"/>
      <c r="C13631" s="49"/>
      <c r="D13631" s="8"/>
      <c r="E13631" s="8"/>
      <c r="F13631" s="8"/>
      <c r="G13631" s="8"/>
      <c r="H13631" s="15"/>
      <c r="I13631" s="27"/>
      <c r="K13631" s="27"/>
      <c r="L13631" s="8"/>
      <c r="M13631" s="8"/>
      <c r="N13631" s="8"/>
    </row>
    <row r="13632" spans="1:14" ht="21" customHeight="1" x14ac:dyDescent="0.5">
      <c r="A13632" s="50"/>
      <c r="B13632" s="8"/>
      <c r="C13632" s="49"/>
      <c r="D13632" s="8"/>
      <c r="E13632" s="8"/>
      <c r="F13632" s="8"/>
      <c r="G13632" s="8"/>
      <c r="H13632" s="15"/>
      <c r="I13632" s="27"/>
      <c r="K13632" s="27"/>
      <c r="L13632" s="8"/>
      <c r="M13632" s="8"/>
      <c r="N13632" s="8"/>
    </row>
    <row r="13633" spans="1:14" ht="21" customHeight="1" x14ac:dyDescent="0.5">
      <c r="A13633" s="50"/>
      <c r="B13633" s="8"/>
      <c r="C13633" s="49"/>
      <c r="D13633" s="8"/>
      <c r="E13633" s="8"/>
      <c r="F13633" s="8"/>
      <c r="G13633" s="8"/>
      <c r="H13633" s="15"/>
      <c r="I13633" s="27"/>
      <c r="K13633" s="27"/>
      <c r="L13633" s="8"/>
      <c r="M13633" s="8"/>
      <c r="N13633" s="8"/>
    </row>
    <row r="13634" spans="1:14" ht="21" customHeight="1" x14ac:dyDescent="0.5">
      <c r="A13634" s="50"/>
      <c r="B13634" s="8"/>
      <c r="C13634" s="49"/>
      <c r="D13634" s="8"/>
      <c r="E13634" s="8"/>
      <c r="F13634" s="8"/>
      <c r="G13634" s="8"/>
      <c r="H13634" s="15"/>
      <c r="I13634" s="27"/>
      <c r="K13634" s="27"/>
      <c r="L13634" s="8"/>
      <c r="M13634" s="8"/>
      <c r="N13634" s="8"/>
    </row>
    <row r="13635" spans="1:14" ht="21" customHeight="1" x14ac:dyDescent="0.5">
      <c r="A13635" s="50"/>
      <c r="B13635" s="8"/>
      <c r="C13635" s="49"/>
      <c r="D13635" s="8"/>
      <c r="E13635" s="8"/>
      <c r="F13635" s="8"/>
      <c r="G13635" s="8"/>
      <c r="H13635" s="15"/>
      <c r="I13635" s="27"/>
      <c r="K13635" s="27"/>
      <c r="L13635" s="8"/>
      <c r="M13635" s="8"/>
      <c r="N13635" s="8"/>
    </row>
    <row r="13636" spans="1:14" ht="21" customHeight="1" x14ac:dyDescent="0.5">
      <c r="A13636" s="50"/>
      <c r="B13636" s="8"/>
      <c r="C13636" s="49"/>
      <c r="D13636" s="8"/>
      <c r="E13636" s="8"/>
      <c r="F13636" s="8"/>
      <c r="G13636" s="8"/>
      <c r="H13636" s="15"/>
      <c r="I13636" s="27"/>
      <c r="K13636" s="27"/>
      <c r="L13636" s="8"/>
      <c r="M13636" s="8"/>
      <c r="N13636" s="8"/>
    </row>
    <row r="13637" spans="1:14" ht="21" customHeight="1" x14ac:dyDescent="0.5">
      <c r="A13637" s="50"/>
      <c r="B13637" s="8"/>
      <c r="C13637" s="49"/>
      <c r="D13637" s="8"/>
      <c r="E13637" s="8"/>
      <c r="F13637" s="8"/>
      <c r="G13637" s="8"/>
      <c r="H13637" s="15"/>
      <c r="I13637" s="27"/>
      <c r="K13637" s="27"/>
      <c r="L13637" s="8"/>
      <c r="M13637" s="8"/>
      <c r="N13637" s="8"/>
    </row>
    <row r="13638" spans="1:14" ht="21" customHeight="1" x14ac:dyDescent="0.5">
      <c r="A13638" s="50"/>
      <c r="B13638" s="8"/>
      <c r="C13638" s="49"/>
      <c r="D13638" s="8"/>
      <c r="E13638" s="8"/>
      <c r="F13638" s="8"/>
      <c r="G13638" s="8"/>
      <c r="H13638" s="15"/>
      <c r="I13638" s="27"/>
      <c r="K13638" s="27"/>
      <c r="L13638" s="8"/>
      <c r="M13638" s="8"/>
      <c r="N13638" s="8"/>
    </row>
    <row r="13639" spans="1:14" ht="21" customHeight="1" x14ac:dyDescent="0.5">
      <c r="A13639" s="50"/>
      <c r="B13639" s="8"/>
      <c r="C13639" s="49"/>
      <c r="D13639" s="8"/>
      <c r="E13639" s="8"/>
      <c r="F13639" s="8"/>
      <c r="G13639" s="8"/>
      <c r="H13639" s="15"/>
      <c r="I13639" s="27"/>
      <c r="K13639" s="27"/>
      <c r="L13639" s="8"/>
      <c r="M13639" s="8"/>
      <c r="N13639" s="8"/>
    </row>
    <row r="13640" spans="1:14" ht="21" customHeight="1" x14ac:dyDescent="0.5">
      <c r="A13640" s="50"/>
      <c r="B13640" s="8"/>
      <c r="C13640" s="49"/>
      <c r="D13640" s="8"/>
      <c r="E13640" s="8"/>
      <c r="F13640" s="8"/>
      <c r="G13640" s="8"/>
      <c r="H13640" s="15"/>
      <c r="I13640" s="27"/>
      <c r="K13640" s="27"/>
      <c r="L13640" s="8"/>
      <c r="M13640" s="8"/>
      <c r="N13640" s="8"/>
    </row>
    <row r="13641" spans="1:14" ht="21" customHeight="1" x14ac:dyDescent="0.5">
      <c r="A13641" s="50"/>
      <c r="B13641" s="8"/>
      <c r="C13641" s="49"/>
      <c r="D13641" s="8"/>
      <c r="E13641" s="8"/>
      <c r="F13641" s="8"/>
      <c r="G13641" s="8"/>
      <c r="H13641" s="15"/>
      <c r="I13641" s="27"/>
      <c r="K13641" s="27"/>
      <c r="L13641" s="8"/>
      <c r="M13641" s="8"/>
      <c r="N13641" s="8"/>
    </row>
    <row r="13642" spans="1:14" ht="21" customHeight="1" x14ac:dyDescent="0.5">
      <c r="A13642" s="50"/>
      <c r="B13642" s="8"/>
      <c r="C13642" s="49"/>
      <c r="D13642" s="8"/>
      <c r="E13642" s="8"/>
      <c r="F13642" s="8"/>
      <c r="G13642" s="8"/>
      <c r="H13642" s="15"/>
      <c r="I13642" s="27"/>
      <c r="K13642" s="27"/>
      <c r="L13642" s="8"/>
      <c r="M13642" s="8"/>
      <c r="N13642" s="8"/>
    </row>
    <row r="13643" spans="1:14" ht="21" customHeight="1" x14ac:dyDescent="0.5">
      <c r="A13643" s="50"/>
      <c r="B13643" s="8"/>
      <c r="C13643" s="49"/>
      <c r="D13643" s="8"/>
      <c r="E13643" s="8"/>
      <c r="F13643" s="8"/>
      <c r="G13643" s="8"/>
      <c r="H13643" s="15"/>
      <c r="I13643" s="27"/>
      <c r="K13643" s="27"/>
      <c r="L13643" s="8"/>
      <c r="M13643" s="8"/>
      <c r="N13643" s="8"/>
    </row>
    <row r="13644" spans="1:14" ht="21" customHeight="1" x14ac:dyDescent="0.5">
      <c r="A13644" s="50"/>
      <c r="B13644" s="8"/>
      <c r="C13644" s="49"/>
      <c r="D13644" s="8"/>
      <c r="E13644" s="8"/>
      <c r="F13644" s="8"/>
      <c r="G13644" s="8"/>
      <c r="H13644" s="15"/>
      <c r="I13644" s="27"/>
      <c r="K13644" s="27"/>
      <c r="L13644" s="8"/>
      <c r="M13644" s="8"/>
      <c r="N13644" s="8"/>
    </row>
    <row r="13645" spans="1:14" ht="21" customHeight="1" x14ac:dyDescent="0.5">
      <c r="A13645" s="50"/>
      <c r="B13645" s="8"/>
      <c r="C13645" s="49"/>
      <c r="D13645" s="8"/>
      <c r="E13645" s="8"/>
      <c r="F13645" s="8"/>
      <c r="G13645" s="8"/>
      <c r="H13645" s="15"/>
      <c r="I13645" s="27"/>
      <c r="K13645" s="27"/>
      <c r="L13645" s="8"/>
      <c r="M13645" s="8"/>
      <c r="N13645" s="8"/>
    </row>
    <row r="13646" spans="1:14" ht="21" customHeight="1" x14ac:dyDescent="0.5">
      <c r="A13646" s="50"/>
      <c r="B13646" s="8"/>
      <c r="C13646" s="49"/>
      <c r="D13646" s="8"/>
      <c r="E13646" s="8"/>
      <c r="F13646" s="8"/>
      <c r="G13646" s="8"/>
      <c r="H13646" s="15"/>
      <c r="I13646" s="27"/>
      <c r="K13646" s="27"/>
      <c r="L13646" s="8"/>
      <c r="M13646" s="8"/>
      <c r="N13646" s="8"/>
    </row>
    <row r="13647" spans="1:14" ht="21" customHeight="1" x14ac:dyDescent="0.5">
      <c r="A13647" s="50"/>
      <c r="B13647" s="8"/>
      <c r="C13647" s="49"/>
      <c r="D13647" s="8"/>
      <c r="E13647" s="8"/>
      <c r="F13647" s="8"/>
      <c r="G13647" s="8"/>
      <c r="H13647" s="15"/>
      <c r="I13647" s="27"/>
      <c r="K13647" s="27"/>
      <c r="L13647" s="8"/>
      <c r="M13647" s="8"/>
      <c r="N13647" s="8"/>
    </row>
    <row r="13648" spans="1:14" ht="21" customHeight="1" x14ac:dyDescent="0.5">
      <c r="A13648" s="50"/>
      <c r="B13648" s="8"/>
      <c r="C13648" s="49"/>
      <c r="D13648" s="8"/>
      <c r="E13648" s="8"/>
      <c r="F13648" s="8"/>
      <c r="G13648" s="8"/>
      <c r="H13648" s="15"/>
      <c r="I13648" s="27"/>
      <c r="K13648" s="27"/>
      <c r="L13648" s="8"/>
      <c r="M13648" s="8"/>
      <c r="N13648" s="8"/>
    </row>
    <row r="13649" spans="1:14" ht="21" customHeight="1" x14ac:dyDescent="0.5">
      <c r="A13649" s="50"/>
      <c r="B13649" s="8"/>
      <c r="C13649" s="49"/>
      <c r="D13649" s="8"/>
      <c r="E13649" s="8"/>
      <c r="F13649" s="8"/>
      <c r="G13649" s="8"/>
      <c r="H13649" s="15"/>
      <c r="I13649" s="27"/>
      <c r="K13649" s="27"/>
      <c r="L13649" s="8"/>
      <c r="M13649" s="8"/>
      <c r="N13649" s="8"/>
    </row>
    <row r="13650" spans="1:14" ht="21" customHeight="1" x14ac:dyDescent="0.5">
      <c r="A13650" s="50"/>
      <c r="B13650" s="8"/>
      <c r="C13650" s="49"/>
      <c r="D13650" s="8"/>
      <c r="E13650" s="8"/>
      <c r="F13650" s="8"/>
      <c r="G13650" s="8"/>
      <c r="H13650" s="15"/>
      <c r="I13650" s="27"/>
      <c r="K13650" s="27"/>
      <c r="L13650" s="8"/>
      <c r="M13650" s="8"/>
      <c r="N13650" s="8"/>
    </row>
    <row r="13651" spans="1:14" ht="21" customHeight="1" x14ac:dyDescent="0.5">
      <c r="A13651" s="50"/>
      <c r="B13651" s="8"/>
      <c r="C13651" s="49"/>
      <c r="D13651" s="8"/>
      <c r="E13651" s="8"/>
      <c r="F13651" s="8"/>
      <c r="G13651" s="8"/>
      <c r="H13651" s="15"/>
      <c r="I13651" s="27"/>
      <c r="K13651" s="27"/>
      <c r="L13651" s="8"/>
      <c r="M13651" s="8"/>
      <c r="N13651" s="8"/>
    </row>
    <row r="13652" spans="1:14" ht="21" customHeight="1" x14ac:dyDescent="0.5">
      <c r="A13652" s="50"/>
      <c r="B13652" s="8"/>
      <c r="C13652" s="49"/>
      <c r="D13652" s="8"/>
      <c r="E13652" s="8"/>
      <c r="F13652" s="8"/>
      <c r="G13652" s="8"/>
      <c r="H13652" s="15"/>
      <c r="I13652" s="27"/>
      <c r="K13652" s="27"/>
      <c r="L13652" s="8"/>
      <c r="M13652" s="8"/>
      <c r="N13652" s="8"/>
    </row>
    <row r="13653" spans="1:14" ht="21" customHeight="1" x14ac:dyDescent="0.5">
      <c r="A13653" s="50"/>
      <c r="B13653" s="8"/>
      <c r="C13653" s="49"/>
      <c r="D13653" s="8"/>
      <c r="E13653" s="8"/>
      <c r="F13653" s="8"/>
      <c r="G13653" s="8"/>
      <c r="H13653" s="15"/>
      <c r="I13653" s="27"/>
      <c r="K13653" s="27"/>
      <c r="L13653" s="8"/>
      <c r="M13653" s="8"/>
      <c r="N13653" s="8"/>
    </row>
    <row r="13654" spans="1:14" ht="21" customHeight="1" x14ac:dyDescent="0.5">
      <c r="A13654" s="50"/>
      <c r="B13654" s="8"/>
      <c r="C13654" s="49"/>
      <c r="D13654" s="8"/>
      <c r="E13654" s="8"/>
      <c r="F13654" s="8"/>
      <c r="G13654" s="8"/>
      <c r="H13654" s="15"/>
      <c r="I13654" s="27"/>
      <c r="K13654" s="27"/>
      <c r="L13654" s="8"/>
      <c r="M13654" s="8"/>
      <c r="N13654" s="8"/>
    </row>
    <row r="13655" spans="1:14" ht="21" customHeight="1" x14ac:dyDescent="0.5">
      <c r="A13655" s="50"/>
      <c r="B13655" s="8"/>
      <c r="C13655" s="49"/>
      <c r="D13655" s="8"/>
      <c r="E13655" s="8"/>
      <c r="F13655" s="8"/>
      <c r="G13655" s="8"/>
      <c r="H13655" s="15"/>
      <c r="I13655" s="27"/>
      <c r="K13655" s="27"/>
      <c r="L13655" s="8"/>
      <c r="M13655" s="8"/>
      <c r="N13655" s="8"/>
    </row>
    <row r="13656" spans="1:14" ht="21" customHeight="1" x14ac:dyDescent="0.5">
      <c r="A13656" s="50"/>
      <c r="B13656" s="8"/>
      <c r="C13656" s="49"/>
      <c r="D13656" s="8"/>
      <c r="E13656" s="8"/>
      <c r="F13656" s="8"/>
      <c r="G13656" s="8"/>
      <c r="H13656" s="15"/>
      <c r="I13656" s="27"/>
      <c r="K13656" s="27"/>
      <c r="L13656" s="8"/>
      <c r="M13656" s="8"/>
      <c r="N13656" s="8"/>
    </row>
    <row r="13657" spans="1:14" ht="21" customHeight="1" x14ac:dyDescent="0.5">
      <c r="A13657" s="50"/>
      <c r="B13657" s="8"/>
      <c r="C13657" s="49"/>
      <c r="D13657" s="8"/>
      <c r="E13657" s="8"/>
      <c r="F13657" s="8"/>
      <c r="G13657" s="8"/>
      <c r="H13657" s="15"/>
      <c r="I13657" s="27"/>
      <c r="K13657" s="27"/>
      <c r="L13657" s="8"/>
      <c r="M13657" s="8"/>
      <c r="N13657" s="8"/>
    </row>
    <row r="13658" spans="1:14" ht="21" customHeight="1" x14ac:dyDescent="0.5">
      <c r="A13658" s="50"/>
      <c r="B13658" s="8"/>
      <c r="C13658" s="49"/>
      <c r="D13658" s="8"/>
      <c r="E13658" s="8"/>
      <c r="F13658" s="8"/>
      <c r="G13658" s="8"/>
      <c r="H13658" s="15"/>
      <c r="I13658" s="27"/>
      <c r="K13658" s="27"/>
      <c r="L13658" s="8"/>
      <c r="M13658" s="8"/>
      <c r="N13658" s="8"/>
    </row>
    <row r="13659" spans="1:14" ht="21" customHeight="1" x14ac:dyDescent="0.5">
      <c r="A13659" s="50"/>
      <c r="B13659" s="8"/>
      <c r="C13659" s="49"/>
      <c r="D13659" s="8"/>
      <c r="E13659" s="8"/>
      <c r="F13659" s="8"/>
      <c r="G13659" s="8"/>
      <c r="H13659" s="15"/>
      <c r="I13659" s="27"/>
      <c r="K13659" s="27"/>
      <c r="L13659" s="8"/>
      <c r="M13659" s="8"/>
      <c r="N13659" s="8"/>
    </row>
    <row r="13660" spans="1:14" ht="21" customHeight="1" x14ac:dyDescent="0.5">
      <c r="A13660" s="50"/>
      <c r="B13660" s="8"/>
      <c r="C13660" s="49"/>
      <c r="D13660" s="8"/>
      <c r="E13660" s="8"/>
      <c r="F13660" s="8"/>
      <c r="G13660" s="8"/>
      <c r="H13660" s="15"/>
      <c r="I13660" s="27"/>
      <c r="K13660" s="27"/>
      <c r="L13660" s="8"/>
      <c r="M13660" s="8"/>
      <c r="N13660" s="8"/>
    </row>
    <row r="13661" spans="1:14" ht="21" customHeight="1" x14ac:dyDescent="0.5">
      <c r="A13661" s="50"/>
      <c r="B13661" s="8"/>
      <c r="C13661" s="49"/>
      <c r="D13661" s="8"/>
      <c r="E13661" s="8"/>
      <c r="F13661" s="8"/>
      <c r="G13661" s="8"/>
      <c r="H13661" s="15"/>
      <c r="I13661" s="27"/>
      <c r="K13661" s="27"/>
      <c r="L13661" s="8"/>
      <c r="M13661" s="8"/>
      <c r="N13661" s="8"/>
    </row>
    <row r="13662" spans="1:14" ht="21" customHeight="1" x14ac:dyDescent="0.5">
      <c r="A13662" s="50"/>
      <c r="B13662" s="8"/>
      <c r="C13662" s="49"/>
      <c r="D13662" s="8"/>
      <c r="E13662" s="8"/>
      <c r="F13662" s="8"/>
      <c r="G13662" s="8"/>
      <c r="H13662" s="15"/>
      <c r="I13662" s="27"/>
      <c r="K13662" s="27"/>
      <c r="L13662" s="8"/>
      <c r="M13662" s="8"/>
      <c r="N13662" s="8"/>
    </row>
    <row r="13663" spans="1:14" ht="21" customHeight="1" x14ac:dyDescent="0.5">
      <c r="A13663" s="50"/>
      <c r="B13663" s="8"/>
      <c r="C13663" s="49"/>
      <c r="D13663" s="8"/>
      <c r="E13663" s="8"/>
      <c r="F13663" s="8"/>
      <c r="G13663" s="8"/>
      <c r="H13663" s="15"/>
      <c r="I13663" s="27"/>
      <c r="K13663" s="27"/>
      <c r="L13663" s="8"/>
      <c r="M13663" s="8"/>
      <c r="N13663" s="8"/>
    </row>
    <row r="13664" spans="1:14" ht="21" customHeight="1" x14ac:dyDescent="0.5">
      <c r="A13664" s="50"/>
      <c r="B13664" s="8"/>
      <c r="C13664" s="49"/>
      <c r="D13664" s="8"/>
      <c r="E13664" s="8"/>
      <c r="F13664" s="8"/>
      <c r="G13664" s="8"/>
      <c r="H13664" s="15"/>
      <c r="I13664" s="27"/>
      <c r="K13664" s="27"/>
      <c r="L13664" s="8"/>
      <c r="M13664" s="8"/>
      <c r="N13664" s="8"/>
    </row>
    <row r="13665" spans="1:14" ht="21" customHeight="1" x14ac:dyDescent="0.5">
      <c r="A13665" s="50"/>
      <c r="B13665" s="8"/>
      <c r="C13665" s="49"/>
      <c r="D13665" s="8"/>
      <c r="E13665" s="8"/>
      <c r="F13665" s="8"/>
      <c r="G13665" s="8"/>
      <c r="H13665" s="15"/>
      <c r="I13665" s="27"/>
      <c r="K13665" s="27"/>
      <c r="L13665" s="8"/>
      <c r="M13665" s="8"/>
      <c r="N13665" s="8"/>
    </row>
    <row r="13666" spans="1:14" ht="21" customHeight="1" x14ac:dyDescent="0.5">
      <c r="A13666" s="50"/>
      <c r="B13666" s="8"/>
      <c r="C13666" s="49"/>
      <c r="D13666" s="8"/>
      <c r="E13666" s="8"/>
      <c r="F13666" s="8"/>
      <c r="G13666" s="8"/>
      <c r="H13666" s="15"/>
      <c r="I13666" s="27"/>
      <c r="K13666" s="27"/>
      <c r="L13666" s="8"/>
      <c r="M13666" s="8"/>
      <c r="N13666" s="8"/>
    </row>
    <row r="13667" spans="1:14" ht="21" customHeight="1" x14ac:dyDescent="0.5">
      <c r="A13667" s="50"/>
      <c r="B13667" s="8"/>
      <c r="C13667" s="49"/>
      <c r="D13667" s="8"/>
      <c r="E13667" s="8"/>
      <c r="F13667" s="8"/>
      <c r="G13667" s="8"/>
      <c r="H13667" s="15"/>
      <c r="I13667" s="27"/>
      <c r="K13667" s="27"/>
      <c r="L13667" s="8"/>
      <c r="M13667" s="8"/>
      <c r="N13667" s="8"/>
    </row>
    <row r="13668" spans="1:14" ht="21" customHeight="1" x14ac:dyDescent="0.5">
      <c r="A13668" s="50"/>
      <c r="B13668" s="8"/>
      <c r="C13668" s="49"/>
      <c r="D13668" s="8"/>
      <c r="E13668" s="8"/>
      <c r="F13668" s="8"/>
      <c r="G13668" s="8"/>
      <c r="H13668" s="15"/>
      <c r="I13668" s="27"/>
      <c r="K13668" s="27"/>
      <c r="L13668" s="8"/>
      <c r="M13668" s="8"/>
      <c r="N13668" s="8"/>
    </row>
    <row r="13669" spans="1:14" ht="21" customHeight="1" x14ac:dyDescent="0.5">
      <c r="A13669" s="50"/>
      <c r="B13669" s="8"/>
      <c r="C13669" s="49"/>
      <c r="D13669" s="8"/>
      <c r="E13669" s="8"/>
      <c r="F13669" s="8"/>
      <c r="G13669" s="8"/>
      <c r="H13669" s="15"/>
      <c r="I13669" s="27"/>
      <c r="K13669" s="27"/>
      <c r="L13669" s="8"/>
      <c r="M13669" s="8"/>
      <c r="N13669" s="8"/>
    </row>
    <row r="13670" spans="1:14" ht="21" customHeight="1" x14ac:dyDescent="0.5">
      <c r="A13670" s="50"/>
      <c r="B13670" s="8"/>
      <c r="C13670" s="49"/>
      <c r="D13670" s="8"/>
      <c r="E13670" s="8"/>
      <c r="F13670" s="8"/>
      <c r="G13670" s="8"/>
      <c r="H13670" s="15"/>
      <c r="I13670" s="27"/>
      <c r="K13670" s="27"/>
      <c r="L13670" s="8"/>
      <c r="M13670" s="8"/>
      <c r="N13670" s="8"/>
    </row>
    <row r="13671" spans="1:14" ht="21" customHeight="1" x14ac:dyDescent="0.5">
      <c r="A13671" s="50"/>
      <c r="B13671" s="8"/>
      <c r="C13671" s="49"/>
      <c r="D13671" s="8"/>
      <c r="E13671" s="8"/>
      <c r="F13671" s="8"/>
      <c r="G13671" s="8"/>
      <c r="H13671" s="15"/>
      <c r="I13671" s="27"/>
      <c r="K13671" s="27"/>
      <c r="L13671" s="8"/>
      <c r="M13671" s="8"/>
      <c r="N13671" s="8"/>
    </row>
    <row r="13672" spans="1:14" ht="21" customHeight="1" x14ac:dyDescent="0.5">
      <c r="A13672" s="50"/>
      <c r="B13672" s="8"/>
      <c r="C13672" s="49"/>
      <c r="D13672" s="8"/>
      <c r="E13672" s="8"/>
      <c r="F13672" s="8"/>
      <c r="G13672" s="8"/>
      <c r="H13672" s="15"/>
      <c r="I13672" s="27"/>
      <c r="K13672" s="27"/>
      <c r="L13672" s="8"/>
      <c r="M13672" s="8"/>
      <c r="N13672" s="8"/>
    </row>
    <row r="13673" spans="1:14" ht="21" customHeight="1" x14ac:dyDescent="0.5">
      <c r="A13673" s="50"/>
      <c r="B13673" s="8"/>
      <c r="C13673" s="49"/>
      <c r="D13673" s="8"/>
      <c r="E13673" s="8"/>
      <c r="F13673" s="8"/>
      <c r="G13673" s="8"/>
      <c r="H13673" s="15"/>
      <c r="I13673" s="27"/>
      <c r="K13673" s="27"/>
      <c r="L13673" s="8"/>
      <c r="M13673" s="8"/>
      <c r="N13673" s="8"/>
    </row>
    <row r="13674" spans="1:14" ht="21" customHeight="1" x14ac:dyDescent="0.5">
      <c r="A13674" s="50"/>
      <c r="B13674" s="8"/>
      <c r="C13674" s="49"/>
      <c r="D13674" s="8"/>
      <c r="E13674" s="8"/>
      <c r="F13674" s="8"/>
      <c r="G13674" s="8"/>
      <c r="H13674" s="15"/>
      <c r="I13674" s="27"/>
      <c r="K13674" s="27"/>
      <c r="L13674" s="8"/>
      <c r="M13674" s="8"/>
      <c r="N13674" s="8"/>
    </row>
    <row r="13675" spans="1:14" ht="21" customHeight="1" x14ac:dyDescent="0.5">
      <c r="A13675" s="50"/>
      <c r="B13675" s="8"/>
      <c r="C13675" s="49"/>
      <c r="D13675" s="8"/>
      <c r="E13675" s="8"/>
      <c r="F13675" s="8"/>
      <c r="G13675" s="8"/>
      <c r="H13675" s="15"/>
      <c r="I13675" s="27"/>
      <c r="K13675" s="27"/>
      <c r="L13675" s="8"/>
      <c r="M13675" s="8"/>
      <c r="N13675" s="8"/>
    </row>
    <row r="13676" spans="1:14" ht="21" customHeight="1" x14ac:dyDescent="0.5">
      <c r="A13676" s="50"/>
      <c r="B13676" s="8"/>
      <c r="C13676" s="49"/>
      <c r="D13676" s="8"/>
      <c r="E13676" s="8"/>
      <c r="F13676" s="8"/>
      <c r="G13676" s="8"/>
      <c r="H13676" s="15"/>
      <c r="I13676" s="27"/>
      <c r="K13676" s="27"/>
      <c r="L13676" s="8"/>
      <c r="M13676" s="8"/>
      <c r="N13676" s="8"/>
    </row>
    <row r="13677" spans="1:14" ht="21" customHeight="1" x14ac:dyDescent="0.5">
      <c r="A13677" s="50"/>
      <c r="B13677" s="8"/>
      <c r="C13677" s="49"/>
      <c r="D13677" s="8"/>
      <c r="E13677" s="8"/>
      <c r="F13677" s="8"/>
      <c r="G13677" s="8"/>
      <c r="H13677" s="15"/>
      <c r="I13677" s="27"/>
      <c r="K13677" s="27"/>
      <c r="L13677" s="8"/>
      <c r="M13677" s="8"/>
      <c r="N13677" s="8"/>
    </row>
    <row r="13678" spans="1:14" ht="21" customHeight="1" x14ac:dyDescent="0.5">
      <c r="A13678" s="50"/>
      <c r="B13678" s="8"/>
      <c r="C13678" s="49"/>
      <c r="D13678" s="8"/>
      <c r="E13678" s="8"/>
      <c r="F13678" s="8"/>
      <c r="G13678" s="8"/>
      <c r="H13678" s="15"/>
      <c r="I13678" s="27"/>
      <c r="K13678" s="27"/>
      <c r="L13678" s="8"/>
      <c r="M13678" s="8"/>
      <c r="N13678" s="8"/>
    </row>
    <row r="13679" spans="1:14" ht="21" customHeight="1" x14ac:dyDescent="0.5">
      <c r="A13679" s="50"/>
      <c r="B13679" s="8"/>
      <c r="C13679" s="49"/>
      <c r="D13679" s="8"/>
      <c r="E13679" s="8"/>
      <c r="F13679" s="8"/>
      <c r="G13679" s="8"/>
      <c r="H13679" s="15"/>
      <c r="I13679" s="27"/>
      <c r="K13679" s="27"/>
      <c r="L13679" s="8"/>
      <c r="M13679" s="8"/>
      <c r="N13679" s="8"/>
    </row>
    <row r="13680" spans="1:14" ht="21" customHeight="1" x14ac:dyDescent="0.5">
      <c r="A13680" s="50"/>
      <c r="B13680" s="8"/>
      <c r="C13680" s="49"/>
      <c r="D13680" s="8"/>
      <c r="E13680" s="8"/>
      <c r="F13680" s="8"/>
      <c r="G13680" s="8"/>
      <c r="H13680" s="15"/>
      <c r="I13680" s="27"/>
      <c r="K13680" s="27"/>
      <c r="L13680" s="8"/>
      <c r="M13680" s="8"/>
      <c r="N13680" s="8"/>
    </row>
    <row r="13681" spans="1:14" ht="21" customHeight="1" x14ac:dyDescent="0.5">
      <c r="A13681" s="50"/>
      <c r="B13681" s="8"/>
      <c r="C13681" s="49"/>
      <c r="D13681" s="8"/>
      <c r="E13681" s="8"/>
      <c r="F13681" s="8"/>
      <c r="G13681" s="8"/>
      <c r="H13681" s="15"/>
      <c r="I13681" s="27"/>
      <c r="K13681" s="27"/>
      <c r="L13681" s="8"/>
      <c r="M13681" s="8"/>
      <c r="N13681" s="8"/>
    </row>
    <row r="13682" spans="1:14" ht="21" customHeight="1" x14ac:dyDescent="0.5">
      <c r="A13682" s="50"/>
      <c r="B13682" s="8"/>
      <c r="C13682" s="49"/>
      <c r="D13682" s="8"/>
      <c r="E13682" s="8"/>
      <c r="F13682" s="8"/>
      <c r="G13682" s="8"/>
      <c r="H13682" s="15"/>
      <c r="I13682" s="27"/>
      <c r="K13682" s="27"/>
      <c r="L13682" s="8"/>
      <c r="M13682" s="8"/>
      <c r="N13682" s="8"/>
    </row>
    <row r="13683" spans="1:14" ht="21" customHeight="1" x14ac:dyDescent="0.5">
      <c r="A13683" s="50"/>
      <c r="B13683" s="8"/>
      <c r="C13683" s="49"/>
      <c r="D13683" s="8"/>
      <c r="E13683" s="8"/>
      <c r="F13683" s="8"/>
      <c r="G13683" s="8"/>
      <c r="H13683" s="15"/>
      <c r="I13683" s="27"/>
      <c r="K13683" s="27"/>
      <c r="L13683" s="8"/>
      <c r="M13683" s="8"/>
      <c r="N13683" s="8"/>
    </row>
    <row r="13684" spans="1:14" ht="21" customHeight="1" x14ac:dyDescent="0.5">
      <c r="A13684" s="50"/>
      <c r="B13684" s="8"/>
      <c r="C13684" s="49"/>
      <c r="D13684" s="8"/>
      <c r="E13684" s="8"/>
      <c r="F13684" s="8"/>
      <c r="G13684" s="8"/>
      <c r="H13684" s="15"/>
      <c r="I13684" s="27"/>
      <c r="K13684" s="27"/>
      <c r="L13684" s="8"/>
      <c r="M13684" s="8"/>
      <c r="N13684" s="8"/>
    </row>
    <row r="13685" spans="1:14" ht="21" customHeight="1" x14ac:dyDescent="0.5">
      <c r="A13685" s="50"/>
      <c r="B13685" s="8"/>
      <c r="C13685" s="49"/>
      <c r="D13685" s="8"/>
      <c r="E13685" s="8"/>
      <c r="F13685" s="8"/>
      <c r="G13685" s="8"/>
      <c r="H13685" s="15"/>
      <c r="I13685" s="27"/>
      <c r="K13685" s="27"/>
      <c r="L13685" s="8"/>
      <c r="M13685" s="8"/>
      <c r="N13685" s="8"/>
    </row>
    <row r="13686" spans="1:14" ht="21" customHeight="1" x14ac:dyDescent="0.5">
      <c r="A13686" s="50"/>
      <c r="B13686" s="8"/>
      <c r="C13686" s="49"/>
      <c r="D13686" s="8"/>
      <c r="E13686" s="8"/>
      <c r="F13686" s="8"/>
      <c r="G13686" s="8"/>
      <c r="H13686" s="15"/>
      <c r="I13686" s="27"/>
      <c r="K13686" s="27"/>
      <c r="L13686" s="8"/>
      <c r="M13686" s="8"/>
      <c r="N13686" s="8"/>
    </row>
    <row r="13687" spans="1:14" ht="21" customHeight="1" x14ac:dyDescent="0.5">
      <c r="A13687" s="50"/>
      <c r="B13687" s="8"/>
      <c r="C13687" s="49"/>
      <c r="D13687" s="8"/>
      <c r="E13687" s="8"/>
      <c r="F13687" s="8"/>
      <c r="G13687" s="8"/>
      <c r="H13687" s="15"/>
      <c r="I13687" s="27"/>
      <c r="K13687" s="27"/>
      <c r="L13687" s="8"/>
      <c r="M13687" s="8"/>
      <c r="N13687" s="8"/>
    </row>
    <row r="13688" spans="1:14" ht="21" customHeight="1" x14ac:dyDescent="0.5">
      <c r="A13688" s="50"/>
      <c r="B13688" s="8"/>
      <c r="C13688" s="49"/>
      <c r="D13688" s="8"/>
      <c r="E13688" s="8"/>
      <c r="F13688" s="8"/>
      <c r="G13688" s="8"/>
      <c r="H13688" s="15"/>
      <c r="I13688" s="27"/>
      <c r="K13688" s="27"/>
      <c r="L13688" s="8"/>
      <c r="M13688" s="8"/>
      <c r="N13688" s="8"/>
    </row>
    <row r="13689" spans="1:14" ht="21" customHeight="1" x14ac:dyDescent="0.5">
      <c r="A13689" s="50"/>
      <c r="B13689" s="8"/>
      <c r="C13689" s="49"/>
      <c r="D13689" s="8"/>
      <c r="E13689" s="8"/>
      <c r="F13689" s="8"/>
      <c r="G13689" s="8"/>
      <c r="H13689" s="15"/>
      <c r="I13689" s="27"/>
      <c r="K13689" s="27"/>
      <c r="L13689" s="8"/>
      <c r="M13689" s="8"/>
      <c r="N13689" s="8"/>
    </row>
    <row r="13690" spans="1:14" ht="21" customHeight="1" x14ac:dyDescent="0.5">
      <c r="A13690" s="50"/>
      <c r="B13690" s="8"/>
      <c r="C13690" s="49"/>
      <c r="D13690" s="8"/>
      <c r="E13690" s="8"/>
      <c r="F13690" s="8"/>
      <c r="G13690" s="8"/>
      <c r="H13690" s="15"/>
      <c r="I13690" s="27"/>
      <c r="K13690" s="27"/>
      <c r="L13690" s="8"/>
      <c r="M13690" s="8"/>
      <c r="N13690" s="8"/>
    </row>
    <row r="13691" spans="1:14" ht="21" customHeight="1" x14ac:dyDescent="0.5">
      <c r="A13691" s="50"/>
      <c r="B13691" s="8"/>
      <c r="C13691" s="49"/>
      <c r="D13691" s="8"/>
      <c r="E13691" s="8"/>
      <c r="F13691" s="8"/>
      <c r="G13691" s="8"/>
      <c r="H13691" s="15"/>
      <c r="I13691" s="27"/>
      <c r="K13691" s="27"/>
      <c r="L13691" s="8"/>
      <c r="M13691" s="8"/>
      <c r="N13691" s="8"/>
    </row>
    <row r="13692" spans="1:14" ht="21" customHeight="1" x14ac:dyDescent="0.5">
      <c r="A13692" s="50"/>
      <c r="B13692" s="8"/>
      <c r="C13692" s="49"/>
      <c r="D13692" s="8"/>
      <c r="E13692" s="8"/>
      <c r="F13692" s="8"/>
      <c r="G13692" s="8"/>
      <c r="H13692" s="15"/>
      <c r="I13692" s="27"/>
      <c r="K13692" s="27"/>
      <c r="L13692" s="8"/>
      <c r="M13692" s="8"/>
      <c r="N13692" s="8"/>
    </row>
    <row r="13693" spans="1:14" ht="21" customHeight="1" x14ac:dyDescent="0.5">
      <c r="A13693" s="50"/>
      <c r="B13693" s="8"/>
      <c r="C13693" s="49"/>
      <c r="D13693" s="8"/>
      <c r="E13693" s="8"/>
      <c r="F13693" s="8"/>
      <c r="G13693" s="8"/>
      <c r="H13693" s="15"/>
      <c r="I13693" s="27"/>
      <c r="K13693" s="27"/>
      <c r="L13693" s="8"/>
      <c r="M13693" s="8"/>
      <c r="N13693" s="8"/>
    </row>
    <row r="13694" spans="1:14" ht="21" customHeight="1" x14ac:dyDescent="0.5">
      <c r="A13694" s="50"/>
      <c r="B13694" s="8"/>
      <c r="C13694" s="49"/>
      <c r="D13694" s="8"/>
      <c r="E13694" s="8"/>
      <c r="F13694" s="8"/>
      <c r="G13694" s="8"/>
      <c r="H13694" s="15"/>
      <c r="I13694" s="27"/>
      <c r="K13694" s="27"/>
      <c r="L13694" s="8"/>
      <c r="M13694" s="8"/>
      <c r="N13694" s="8"/>
    </row>
    <row r="13695" spans="1:14" ht="21" customHeight="1" x14ac:dyDescent="0.5">
      <c r="A13695" s="50"/>
      <c r="B13695" s="8"/>
      <c r="C13695" s="49"/>
      <c r="D13695" s="8"/>
      <c r="E13695" s="8"/>
      <c r="F13695" s="8"/>
      <c r="G13695" s="8"/>
      <c r="H13695" s="15"/>
      <c r="I13695" s="27"/>
      <c r="K13695" s="27"/>
      <c r="L13695" s="8"/>
      <c r="M13695" s="8"/>
      <c r="N13695" s="8"/>
    </row>
    <row r="13696" spans="1:14" ht="21" customHeight="1" x14ac:dyDescent="0.5">
      <c r="A13696" s="50"/>
      <c r="B13696" s="8"/>
      <c r="C13696" s="49"/>
      <c r="D13696" s="8"/>
      <c r="E13696" s="8"/>
      <c r="F13696" s="8"/>
      <c r="G13696" s="8"/>
      <c r="H13696" s="15"/>
      <c r="I13696" s="27"/>
      <c r="K13696" s="27"/>
      <c r="L13696" s="8"/>
      <c r="M13696" s="8"/>
      <c r="N13696" s="8"/>
    </row>
    <row r="13697" spans="1:14" ht="21" customHeight="1" x14ac:dyDescent="0.5">
      <c r="A13697" s="50"/>
      <c r="B13697" s="8"/>
      <c r="C13697" s="49"/>
      <c r="D13697" s="8"/>
      <c r="E13697" s="8"/>
      <c r="F13697" s="8"/>
      <c r="G13697" s="8"/>
      <c r="H13697" s="15"/>
      <c r="I13697" s="27"/>
      <c r="K13697" s="27"/>
      <c r="L13697" s="8"/>
      <c r="M13697" s="8"/>
      <c r="N13697" s="8"/>
    </row>
    <row r="13698" spans="1:14" ht="21" customHeight="1" x14ac:dyDescent="0.5">
      <c r="A13698" s="50"/>
      <c r="B13698" s="8"/>
      <c r="C13698" s="49"/>
      <c r="D13698" s="8"/>
      <c r="E13698" s="8"/>
      <c r="F13698" s="8"/>
      <c r="G13698" s="8"/>
      <c r="H13698" s="15"/>
      <c r="I13698" s="27"/>
      <c r="K13698" s="27"/>
      <c r="L13698" s="8"/>
      <c r="M13698" s="8"/>
      <c r="N13698" s="8"/>
    </row>
    <row r="13699" spans="1:14" ht="21" customHeight="1" x14ac:dyDescent="0.5">
      <c r="A13699" s="50"/>
      <c r="B13699" s="8"/>
      <c r="C13699" s="49"/>
      <c r="D13699" s="8"/>
      <c r="E13699" s="8"/>
      <c r="F13699" s="8"/>
      <c r="G13699" s="8"/>
      <c r="H13699" s="15"/>
      <c r="I13699" s="27"/>
      <c r="K13699" s="27"/>
      <c r="L13699" s="8"/>
      <c r="M13699" s="8"/>
      <c r="N13699" s="8"/>
    </row>
    <row r="13700" spans="1:14" ht="21" customHeight="1" x14ac:dyDescent="0.5">
      <c r="A13700" s="50"/>
      <c r="B13700" s="8"/>
      <c r="C13700" s="49"/>
      <c r="D13700" s="8"/>
      <c r="E13700" s="8"/>
      <c r="F13700" s="8"/>
      <c r="G13700" s="8"/>
      <c r="H13700" s="15"/>
      <c r="I13700" s="27"/>
      <c r="K13700" s="27"/>
      <c r="L13700" s="8"/>
      <c r="M13700" s="8"/>
      <c r="N13700" s="8"/>
    </row>
    <row r="13701" spans="1:14" ht="21" customHeight="1" x14ac:dyDescent="0.5">
      <c r="A13701" s="50"/>
      <c r="B13701" s="8"/>
      <c r="C13701" s="49"/>
      <c r="D13701" s="8"/>
      <c r="E13701" s="8"/>
      <c r="F13701" s="8"/>
      <c r="G13701" s="8"/>
      <c r="H13701" s="15"/>
      <c r="I13701" s="27"/>
      <c r="K13701" s="27"/>
      <c r="L13701" s="8"/>
      <c r="M13701" s="8"/>
      <c r="N13701" s="8"/>
    </row>
    <row r="13702" spans="1:14" ht="21" customHeight="1" x14ac:dyDescent="0.5">
      <c r="A13702" s="50"/>
      <c r="B13702" s="8"/>
      <c r="C13702" s="49"/>
      <c r="D13702" s="8"/>
      <c r="E13702" s="8"/>
      <c r="F13702" s="8"/>
      <c r="G13702" s="8"/>
      <c r="H13702" s="15"/>
      <c r="I13702" s="27"/>
      <c r="K13702" s="27"/>
      <c r="L13702" s="8"/>
      <c r="M13702" s="8"/>
      <c r="N13702" s="8"/>
    </row>
    <row r="13703" spans="1:14" ht="21" customHeight="1" x14ac:dyDescent="0.5">
      <c r="A13703" s="50"/>
      <c r="B13703" s="8"/>
      <c r="C13703" s="49"/>
      <c r="D13703" s="8"/>
      <c r="E13703" s="8"/>
      <c r="F13703" s="8"/>
      <c r="G13703" s="8"/>
      <c r="H13703" s="15"/>
      <c r="I13703" s="27"/>
      <c r="K13703" s="27"/>
      <c r="L13703" s="8"/>
      <c r="M13703" s="8"/>
      <c r="N13703" s="8"/>
    </row>
    <row r="13704" spans="1:14" ht="21" customHeight="1" x14ac:dyDescent="0.5">
      <c r="A13704" s="50"/>
      <c r="B13704" s="8"/>
      <c r="C13704" s="49"/>
      <c r="D13704" s="8"/>
      <c r="E13704" s="8"/>
      <c r="F13704" s="8"/>
      <c r="G13704" s="8"/>
      <c r="H13704" s="15"/>
      <c r="I13704" s="27"/>
      <c r="K13704" s="27"/>
      <c r="L13704" s="8"/>
      <c r="M13704" s="8"/>
      <c r="N13704" s="8"/>
    </row>
    <row r="13705" spans="1:14" ht="21" customHeight="1" x14ac:dyDescent="0.5">
      <c r="A13705" s="50"/>
      <c r="B13705" s="8"/>
      <c r="C13705" s="49"/>
      <c r="D13705" s="8"/>
      <c r="E13705" s="8"/>
      <c r="F13705" s="8"/>
      <c r="G13705" s="8"/>
      <c r="H13705" s="15"/>
      <c r="I13705" s="27"/>
      <c r="K13705" s="27"/>
      <c r="L13705" s="8"/>
      <c r="M13705" s="8"/>
      <c r="N13705" s="8"/>
    </row>
    <row r="13706" spans="1:14" ht="21" customHeight="1" x14ac:dyDescent="0.5">
      <c r="A13706" s="50"/>
      <c r="B13706" s="8"/>
      <c r="C13706" s="49"/>
      <c r="D13706" s="8"/>
      <c r="E13706" s="8"/>
      <c r="F13706" s="8"/>
      <c r="G13706" s="8"/>
      <c r="H13706" s="15"/>
      <c r="I13706" s="27"/>
      <c r="K13706" s="27"/>
      <c r="L13706" s="8"/>
      <c r="M13706" s="8"/>
      <c r="N13706" s="8"/>
    </row>
    <row r="13707" spans="1:14" ht="21" customHeight="1" x14ac:dyDescent="0.5">
      <c r="A13707" s="50"/>
      <c r="B13707" s="8"/>
      <c r="C13707" s="49"/>
      <c r="D13707" s="8"/>
      <c r="E13707" s="8"/>
      <c r="F13707" s="8"/>
      <c r="G13707" s="8"/>
      <c r="H13707" s="15"/>
      <c r="I13707" s="27"/>
      <c r="K13707" s="27"/>
      <c r="L13707" s="8"/>
      <c r="M13707" s="8"/>
      <c r="N13707" s="8"/>
    </row>
    <row r="13708" spans="1:14" ht="21" customHeight="1" x14ac:dyDescent="0.5">
      <c r="A13708" s="50"/>
      <c r="B13708" s="8"/>
      <c r="C13708" s="49"/>
      <c r="D13708" s="8"/>
      <c r="E13708" s="8"/>
      <c r="F13708" s="8"/>
      <c r="G13708" s="8"/>
      <c r="H13708" s="15"/>
      <c r="I13708" s="27"/>
      <c r="K13708" s="27"/>
      <c r="L13708" s="8"/>
      <c r="M13708" s="8"/>
      <c r="N13708" s="8"/>
    </row>
    <row r="13709" spans="1:14" ht="21" customHeight="1" x14ac:dyDescent="0.5">
      <c r="A13709" s="50"/>
      <c r="B13709" s="8"/>
      <c r="C13709" s="49"/>
      <c r="D13709" s="8"/>
      <c r="E13709" s="8"/>
      <c r="F13709" s="8"/>
      <c r="G13709" s="8"/>
      <c r="H13709" s="15"/>
      <c r="I13709" s="27"/>
      <c r="K13709" s="27"/>
      <c r="L13709" s="8"/>
      <c r="M13709" s="8"/>
      <c r="N13709" s="8"/>
    </row>
    <row r="13710" spans="1:14" ht="21" customHeight="1" x14ac:dyDescent="0.5">
      <c r="A13710" s="50"/>
      <c r="B13710" s="8"/>
      <c r="C13710" s="49"/>
      <c r="D13710" s="8"/>
      <c r="E13710" s="8"/>
      <c r="F13710" s="8"/>
      <c r="G13710" s="8"/>
      <c r="H13710" s="15"/>
      <c r="I13710" s="27"/>
      <c r="K13710" s="27"/>
      <c r="L13710" s="8"/>
      <c r="M13710" s="8"/>
      <c r="N13710" s="8"/>
    </row>
    <row r="13711" spans="1:14" ht="21" customHeight="1" x14ac:dyDescent="0.5">
      <c r="A13711" s="50"/>
      <c r="B13711" s="8"/>
      <c r="C13711" s="49"/>
      <c r="D13711" s="8"/>
      <c r="E13711" s="8"/>
      <c r="F13711" s="8"/>
      <c r="G13711" s="8"/>
      <c r="H13711" s="15"/>
      <c r="I13711" s="27"/>
      <c r="K13711" s="27"/>
      <c r="L13711" s="8"/>
      <c r="M13711" s="8"/>
      <c r="N13711" s="8"/>
    </row>
    <row r="13712" spans="1:14" ht="21" customHeight="1" x14ac:dyDescent="0.5">
      <c r="A13712" s="50"/>
      <c r="B13712" s="8"/>
      <c r="C13712" s="49"/>
      <c r="D13712" s="8"/>
      <c r="E13712" s="8"/>
      <c r="F13712" s="8"/>
      <c r="G13712" s="8"/>
      <c r="H13712" s="15"/>
      <c r="I13712" s="27"/>
      <c r="K13712" s="27"/>
      <c r="L13712" s="8"/>
      <c r="M13712" s="8"/>
      <c r="N13712" s="8"/>
    </row>
    <row r="13713" spans="1:14" ht="21" customHeight="1" x14ac:dyDescent="0.5">
      <c r="A13713" s="50"/>
      <c r="B13713" s="8"/>
      <c r="C13713" s="49"/>
      <c r="D13713" s="8"/>
      <c r="E13713" s="8"/>
      <c r="F13713" s="8"/>
      <c r="G13713" s="8"/>
      <c r="H13713" s="15"/>
      <c r="I13713" s="27"/>
      <c r="K13713" s="27"/>
      <c r="L13713" s="8"/>
      <c r="M13713" s="8"/>
      <c r="N13713" s="8"/>
    </row>
    <row r="13714" spans="1:14" ht="21" customHeight="1" x14ac:dyDescent="0.5">
      <c r="A13714" s="50"/>
      <c r="B13714" s="8"/>
      <c r="C13714" s="49"/>
      <c r="D13714" s="8"/>
      <c r="E13714" s="8"/>
      <c r="F13714" s="8"/>
      <c r="G13714" s="8"/>
      <c r="H13714" s="15"/>
      <c r="I13714" s="27"/>
      <c r="K13714" s="27"/>
      <c r="L13714" s="8"/>
      <c r="M13714" s="8"/>
      <c r="N13714" s="8"/>
    </row>
    <row r="13715" spans="1:14" ht="21" customHeight="1" x14ac:dyDescent="0.5">
      <c r="A13715" s="50"/>
      <c r="B13715" s="8"/>
      <c r="C13715" s="49"/>
      <c r="D13715" s="8"/>
      <c r="E13715" s="8"/>
      <c r="F13715" s="8"/>
      <c r="G13715" s="8"/>
      <c r="H13715" s="15"/>
      <c r="I13715" s="27"/>
      <c r="K13715" s="27"/>
      <c r="L13715" s="8"/>
      <c r="M13715" s="8"/>
      <c r="N13715" s="8"/>
    </row>
    <row r="13716" spans="1:14" ht="21" customHeight="1" x14ac:dyDescent="0.5">
      <c r="A13716" s="50"/>
      <c r="B13716" s="8"/>
      <c r="C13716" s="49"/>
      <c r="D13716" s="8"/>
      <c r="E13716" s="8"/>
      <c r="F13716" s="8"/>
      <c r="G13716" s="8"/>
      <c r="H13716" s="15"/>
      <c r="I13716" s="27"/>
      <c r="K13716" s="27"/>
      <c r="L13716" s="8"/>
      <c r="M13716" s="8"/>
      <c r="N13716" s="8"/>
    </row>
    <row r="13717" spans="1:14" ht="21" customHeight="1" x14ac:dyDescent="0.5">
      <c r="A13717" s="50"/>
      <c r="B13717" s="8"/>
      <c r="C13717" s="49"/>
      <c r="D13717" s="8"/>
      <c r="E13717" s="8"/>
      <c r="F13717" s="8"/>
      <c r="G13717" s="8"/>
      <c r="H13717" s="15"/>
      <c r="I13717" s="27"/>
      <c r="K13717" s="27"/>
      <c r="L13717" s="8"/>
      <c r="M13717" s="8"/>
      <c r="N13717" s="8"/>
    </row>
    <row r="13718" spans="1:14" ht="21" customHeight="1" x14ac:dyDescent="0.5">
      <c r="A13718" s="50"/>
      <c r="B13718" s="8"/>
      <c r="C13718" s="49"/>
      <c r="D13718" s="8"/>
      <c r="E13718" s="8"/>
      <c r="F13718" s="8"/>
      <c r="G13718" s="8"/>
      <c r="H13718" s="15"/>
      <c r="I13718" s="27"/>
      <c r="K13718" s="27"/>
      <c r="L13718" s="8"/>
      <c r="M13718" s="8"/>
      <c r="N13718" s="8"/>
    </row>
    <row r="13719" spans="1:14" ht="21" customHeight="1" x14ac:dyDescent="0.5">
      <c r="A13719" s="50"/>
      <c r="B13719" s="8"/>
      <c r="C13719" s="49"/>
      <c r="D13719" s="8"/>
      <c r="E13719" s="8"/>
      <c r="F13719" s="8"/>
      <c r="G13719" s="8"/>
      <c r="H13719" s="15"/>
      <c r="I13719" s="27"/>
      <c r="K13719" s="27"/>
      <c r="L13719" s="8"/>
      <c r="M13719" s="8"/>
      <c r="N13719" s="8"/>
    </row>
    <row r="13720" spans="1:14" ht="21" customHeight="1" x14ac:dyDescent="0.5">
      <c r="A13720" s="50"/>
      <c r="B13720" s="8"/>
      <c r="C13720" s="49"/>
      <c r="D13720" s="8"/>
      <c r="E13720" s="8"/>
      <c r="F13720" s="8"/>
      <c r="G13720" s="8"/>
      <c r="H13720" s="15"/>
      <c r="I13720" s="27"/>
      <c r="K13720" s="27"/>
      <c r="L13720" s="8"/>
      <c r="M13720" s="8"/>
      <c r="N13720" s="8"/>
    </row>
    <row r="13721" spans="1:14" ht="21" customHeight="1" x14ac:dyDescent="0.5">
      <c r="A13721" s="50"/>
      <c r="B13721" s="8"/>
      <c r="C13721" s="49"/>
      <c r="D13721" s="8"/>
      <c r="E13721" s="8"/>
      <c r="F13721" s="8"/>
      <c r="G13721" s="8"/>
      <c r="H13721" s="15"/>
      <c r="I13721" s="27"/>
      <c r="K13721" s="27"/>
      <c r="L13721" s="8"/>
      <c r="M13721" s="8"/>
      <c r="N13721" s="8"/>
    </row>
    <row r="13722" spans="1:14" ht="21" customHeight="1" x14ac:dyDescent="0.5">
      <c r="A13722" s="50"/>
      <c r="B13722" s="8"/>
      <c r="C13722" s="49"/>
      <c r="D13722" s="8"/>
      <c r="E13722" s="8"/>
      <c r="F13722" s="8"/>
      <c r="G13722" s="8"/>
      <c r="H13722" s="15"/>
      <c r="I13722" s="27"/>
      <c r="K13722" s="27"/>
      <c r="L13722" s="8"/>
      <c r="M13722" s="8"/>
      <c r="N13722" s="8"/>
    </row>
    <row r="13723" spans="1:14" ht="21" customHeight="1" x14ac:dyDescent="0.5">
      <c r="A13723" s="50"/>
      <c r="B13723" s="8"/>
      <c r="C13723" s="49"/>
      <c r="D13723" s="8"/>
      <c r="E13723" s="8"/>
      <c r="F13723" s="8"/>
      <c r="G13723" s="8"/>
      <c r="H13723" s="15"/>
      <c r="I13723" s="27"/>
      <c r="K13723" s="27"/>
      <c r="L13723" s="8"/>
      <c r="M13723" s="8"/>
      <c r="N13723" s="8"/>
    </row>
    <row r="13724" spans="1:14" ht="21" customHeight="1" x14ac:dyDescent="0.5">
      <c r="A13724" s="50"/>
      <c r="B13724" s="8"/>
      <c r="C13724" s="49"/>
      <c r="D13724" s="8"/>
      <c r="E13724" s="8"/>
      <c r="F13724" s="8"/>
      <c r="G13724" s="8"/>
      <c r="H13724" s="15"/>
      <c r="I13724" s="27"/>
      <c r="K13724" s="27"/>
      <c r="L13724" s="8"/>
      <c r="M13724" s="8"/>
      <c r="N13724" s="8"/>
    </row>
    <row r="13725" spans="1:14" ht="21" customHeight="1" x14ac:dyDescent="0.5">
      <c r="A13725" s="50"/>
      <c r="B13725" s="8"/>
      <c r="C13725" s="49"/>
      <c r="D13725" s="8"/>
      <c r="E13725" s="8"/>
      <c r="F13725" s="8"/>
      <c r="G13725" s="8"/>
      <c r="H13725" s="15"/>
      <c r="I13725" s="27"/>
      <c r="K13725" s="27"/>
      <c r="L13725" s="8"/>
      <c r="M13725" s="8"/>
      <c r="N13725" s="8"/>
    </row>
    <row r="13726" spans="1:14" ht="21" customHeight="1" x14ac:dyDescent="0.5">
      <c r="A13726" s="50"/>
      <c r="B13726" s="8"/>
      <c r="C13726" s="49"/>
      <c r="D13726" s="8"/>
      <c r="E13726" s="8"/>
      <c r="F13726" s="8"/>
      <c r="G13726" s="8"/>
      <c r="H13726" s="15"/>
      <c r="I13726" s="27"/>
      <c r="K13726" s="27"/>
      <c r="L13726" s="8"/>
      <c r="M13726" s="8"/>
      <c r="N13726" s="8"/>
    </row>
    <row r="13727" spans="1:14" ht="21" customHeight="1" x14ac:dyDescent="0.5">
      <c r="A13727" s="50"/>
      <c r="B13727" s="8"/>
      <c r="C13727" s="49"/>
      <c r="D13727" s="8"/>
      <c r="E13727" s="8"/>
      <c r="F13727" s="8"/>
      <c r="G13727" s="8"/>
      <c r="H13727" s="15"/>
      <c r="I13727" s="27"/>
      <c r="K13727" s="27"/>
      <c r="L13727" s="8"/>
      <c r="M13727" s="8"/>
      <c r="N13727" s="8"/>
    </row>
    <row r="13728" spans="1:14" ht="21" customHeight="1" x14ac:dyDescent="0.5">
      <c r="A13728" s="50"/>
      <c r="B13728" s="8"/>
      <c r="C13728" s="49"/>
      <c r="D13728" s="8"/>
      <c r="E13728" s="8"/>
      <c r="F13728" s="8"/>
      <c r="G13728" s="8"/>
      <c r="H13728" s="15"/>
      <c r="I13728" s="27"/>
      <c r="K13728" s="27"/>
      <c r="L13728" s="8"/>
      <c r="M13728" s="8"/>
      <c r="N13728" s="8"/>
    </row>
    <row r="13729" spans="1:14" ht="21" customHeight="1" x14ac:dyDescent="0.5">
      <c r="A13729" s="50"/>
      <c r="B13729" s="8"/>
      <c r="C13729" s="49"/>
      <c r="D13729" s="8"/>
      <c r="E13729" s="8"/>
      <c r="F13729" s="8"/>
      <c r="G13729" s="8"/>
      <c r="H13729" s="15"/>
      <c r="I13729" s="27"/>
      <c r="K13729" s="27"/>
      <c r="L13729" s="8"/>
      <c r="M13729" s="8"/>
      <c r="N13729" s="8"/>
    </row>
    <row r="13730" spans="1:14" ht="21" customHeight="1" x14ac:dyDescent="0.5">
      <c r="A13730" s="50"/>
      <c r="B13730" s="8"/>
      <c r="C13730" s="49"/>
      <c r="D13730" s="8"/>
      <c r="E13730" s="8"/>
      <c r="F13730" s="8"/>
      <c r="G13730" s="8"/>
      <c r="H13730" s="15"/>
      <c r="I13730" s="27"/>
      <c r="K13730" s="27"/>
      <c r="L13730" s="8"/>
      <c r="M13730" s="8"/>
      <c r="N13730" s="8"/>
    </row>
    <row r="13731" spans="1:14" ht="21" customHeight="1" x14ac:dyDescent="0.5">
      <c r="A13731" s="50"/>
      <c r="B13731" s="8"/>
      <c r="C13731" s="49"/>
      <c r="D13731" s="8"/>
      <c r="E13731" s="8"/>
      <c r="F13731" s="8"/>
      <c r="G13731" s="8"/>
      <c r="H13731" s="15"/>
      <c r="I13731" s="27"/>
      <c r="K13731" s="27"/>
      <c r="L13731" s="8"/>
      <c r="M13731" s="8"/>
      <c r="N13731" s="8"/>
    </row>
    <row r="13732" spans="1:14" ht="21" customHeight="1" x14ac:dyDescent="0.5">
      <c r="A13732" s="50"/>
      <c r="B13732" s="8"/>
      <c r="C13732" s="49"/>
      <c r="D13732" s="8"/>
      <c r="E13732" s="8"/>
      <c r="F13732" s="8"/>
      <c r="G13732" s="8"/>
      <c r="H13732" s="15"/>
      <c r="I13732" s="27"/>
      <c r="K13732" s="27"/>
      <c r="L13732" s="8"/>
      <c r="M13732" s="8"/>
      <c r="N13732" s="8"/>
    </row>
    <row r="13733" spans="1:14" ht="21" customHeight="1" x14ac:dyDescent="0.5">
      <c r="A13733" s="50"/>
      <c r="B13733" s="8"/>
      <c r="C13733" s="49"/>
      <c r="D13733" s="8"/>
      <c r="E13733" s="8"/>
      <c r="F13733" s="8"/>
      <c r="G13733" s="8"/>
      <c r="H13733" s="15"/>
      <c r="I13733" s="27"/>
      <c r="K13733" s="27"/>
      <c r="L13733" s="8"/>
      <c r="M13733" s="8"/>
      <c r="N13733" s="8"/>
    </row>
    <row r="13734" spans="1:14" ht="21" customHeight="1" x14ac:dyDescent="0.5">
      <c r="A13734" s="50"/>
      <c r="B13734" s="8"/>
      <c r="C13734" s="49"/>
      <c r="D13734" s="8"/>
      <c r="E13734" s="8"/>
      <c r="F13734" s="8"/>
      <c r="G13734" s="8"/>
      <c r="H13734" s="15"/>
      <c r="I13734" s="27"/>
      <c r="K13734" s="27"/>
      <c r="L13734" s="8"/>
      <c r="M13734" s="8"/>
      <c r="N13734" s="8"/>
    </row>
    <row r="13735" spans="1:14" ht="21" customHeight="1" x14ac:dyDescent="0.5">
      <c r="A13735" s="50"/>
      <c r="B13735" s="8"/>
      <c r="C13735" s="49"/>
      <c r="D13735" s="8"/>
      <c r="E13735" s="8"/>
      <c r="F13735" s="8"/>
      <c r="G13735" s="8"/>
      <c r="H13735" s="15"/>
      <c r="I13735" s="27"/>
      <c r="K13735" s="27"/>
      <c r="L13735" s="8"/>
      <c r="M13735" s="8"/>
      <c r="N13735" s="8"/>
    </row>
    <row r="13736" spans="1:14" ht="21" customHeight="1" x14ac:dyDescent="0.5">
      <c r="A13736" s="50"/>
      <c r="B13736" s="8"/>
      <c r="C13736" s="49"/>
      <c r="D13736" s="8"/>
      <c r="E13736" s="8"/>
      <c r="F13736" s="8"/>
      <c r="G13736" s="8"/>
      <c r="H13736" s="15"/>
      <c r="I13736" s="27"/>
      <c r="K13736" s="27"/>
      <c r="L13736" s="8"/>
      <c r="M13736" s="8"/>
      <c r="N13736" s="8"/>
    </row>
    <row r="13737" spans="1:14" ht="21" customHeight="1" x14ac:dyDescent="0.5">
      <c r="A13737" s="50"/>
      <c r="B13737" s="8"/>
      <c r="C13737" s="49"/>
      <c r="D13737" s="8"/>
      <c r="E13737" s="8"/>
      <c r="F13737" s="8"/>
      <c r="G13737" s="8"/>
      <c r="H13737" s="15"/>
      <c r="I13737" s="27"/>
      <c r="K13737" s="27"/>
      <c r="L13737" s="8"/>
      <c r="M13737" s="8"/>
      <c r="N13737" s="8"/>
    </row>
    <row r="13738" spans="1:14" ht="21" customHeight="1" x14ac:dyDescent="0.5">
      <c r="A13738" s="50"/>
      <c r="B13738" s="8"/>
      <c r="C13738" s="49"/>
      <c r="D13738" s="8"/>
      <c r="E13738" s="8"/>
      <c r="F13738" s="8"/>
      <c r="G13738" s="8"/>
      <c r="H13738" s="15"/>
      <c r="I13738" s="27"/>
      <c r="K13738" s="27"/>
      <c r="L13738" s="8"/>
      <c r="M13738" s="8"/>
      <c r="N13738" s="8"/>
    </row>
    <row r="13739" spans="1:14" ht="21" customHeight="1" x14ac:dyDescent="0.5">
      <c r="A13739" s="50"/>
      <c r="B13739" s="8"/>
      <c r="C13739" s="49"/>
      <c r="D13739" s="8"/>
      <c r="E13739" s="8"/>
      <c r="F13739" s="8"/>
      <c r="G13739" s="8"/>
      <c r="H13739" s="15"/>
      <c r="I13739" s="27"/>
      <c r="K13739" s="27"/>
      <c r="L13739" s="8"/>
      <c r="M13739" s="8"/>
      <c r="N13739" s="8"/>
    </row>
    <row r="13740" spans="1:14" ht="21" customHeight="1" x14ac:dyDescent="0.5">
      <c r="A13740" s="50"/>
      <c r="B13740" s="8"/>
      <c r="C13740" s="49"/>
      <c r="D13740" s="8"/>
      <c r="E13740" s="8"/>
      <c r="F13740" s="8"/>
      <c r="G13740" s="8"/>
      <c r="H13740" s="15"/>
      <c r="I13740" s="27"/>
      <c r="K13740" s="27"/>
      <c r="L13740" s="8"/>
      <c r="M13740" s="8"/>
      <c r="N13740" s="8"/>
    </row>
    <row r="13741" spans="1:14" ht="21" customHeight="1" x14ac:dyDescent="0.5">
      <c r="A13741" s="50"/>
      <c r="B13741" s="8"/>
      <c r="C13741" s="49"/>
      <c r="D13741" s="8"/>
      <c r="E13741" s="8"/>
      <c r="F13741" s="8"/>
      <c r="G13741" s="8"/>
      <c r="H13741" s="15"/>
      <c r="I13741" s="27"/>
      <c r="K13741" s="27"/>
      <c r="L13741" s="8"/>
      <c r="M13741" s="8"/>
      <c r="N13741" s="8"/>
    </row>
    <row r="13742" spans="1:14" ht="21" customHeight="1" x14ac:dyDescent="0.5">
      <c r="A13742" s="50"/>
      <c r="B13742" s="8"/>
      <c r="C13742" s="49"/>
      <c r="D13742" s="8"/>
      <c r="E13742" s="8"/>
      <c r="F13742" s="8"/>
      <c r="G13742" s="8"/>
      <c r="H13742" s="15"/>
      <c r="I13742" s="27"/>
      <c r="K13742" s="27"/>
      <c r="L13742" s="8"/>
      <c r="M13742" s="8"/>
      <c r="N13742" s="8"/>
    </row>
    <row r="13743" spans="1:14" ht="21" customHeight="1" x14ac:dyDescent="0.5">
      <c r="A13743" s="50"/>
      <c r="B13743" s="8"/>
      <c r="C13743" s="49"/>
      <c r="D13743" s="8"/>
      <c r="E13743" s="8"/>
      <c r="F13743" s="8"/>
      <c r="G13743" s="8"/>
      <c r="H13743" s="15"/>
      <c r="I13743" s="27"/>
      <c r="K13743" s="27"/>
      <c r="L13743" s="8"/>
      <c r="M13743" s="8"/>
      <c r="N13743" s="8"/>
    </row>
    <row r="13744" spans="1:14" ht="21" customHeight="1" x14ac:dyDescent="0.5">
      <c r="A13744" s="50"/>
      <c r="B13744" s="8"/>
      <c r="C13744" s="49"/>
      <c r="D13744" s="8"/>
      <c r="E13744" s="8"/>
      <c r="F13744" s="8"/>
      <c r="G13744" s="8"/>
      <c r="H13744" s="15"/>
      <c r="I13744" s="27"/>
      <c r="K13744" s="27"/>
      <c r="L13744" s="8"/>
      <c r="M13744" s="8"/>
      <c r="N13744" s="8"/>
    </row>
    <row r="13745" spans="1:14" ht="21" customHeight="1" x14ac:dyDescent="0.5">
      <c r="A13745" s="50"/>
      <c r="B13745" s="8"/>
      <c r="C13745" s="49"/>
      <c r="D13745" s="8"/>
      <c r="E13745" s="8"/>
      <c r="F13745" s="8"/>
      <c r="G13745" s="8"/>
      <c r="H13745" s="15"/>
      <c r="I13745" s="27"/>
      <c r="K13745" s="27"/>
      <c r="L13745" s="8"/>
      <c r="M13745" s="8"/>
      <c r="N13745" s="8"/>
    </row>
    <row r="13746" spans="1:14" ht="21" customHeight="1" x14ac:dyDescent="0.5">
      <c r="A13746" s="50"/>
      <c r="B13746" s="8"/>
      <c r="C13746" s="49"/>
      <c r="D13746" s="8"/>
      <c r="E13746" s="8"/>
      <c r="F13746" s="8"/>
      <c r="G13746" s="8"/>
      <c r="H13746" s="15"/>
      <c r="I13746" s="27"/>
      <c r="K13746" s="27"/>
      <c r="L13746" s="8"/>
      <c r="M13746" s="8"/>
      <c r="N13746" s="8"/>
    </row>
    <row r="13747" spans="1:14" ht="21" customHeight="1" x14ac:dyDescent="0.5">
      <c r="A13747" s="50"/>
      <c r="B13747" s="8"/>
      <c r="C13747" s="49"/>
      <c r="D13747" s="8"/>
      <c r="E13747" s="8"/>
      <c r="F13747" s="8"/>
      <c r="G13747" s="8"/>
      <c r="H13747" s="15"/>
      <c r="I13747" s="27"/>
      <c r="K13747" s="27"/>
      <c r="L13747" s="8"/>
      <c r="M13747" s="8"/>
      <c r="N13747" s="8"/>
    </row>
    <row r="13748" spans="1:14" ht="21" customHeight="1" x14ac:dyDescent="0.5">
      <c r="A13748" s="50"/>
      <c r="B13748" s="8"/>
      <c r="C13748" s="49"/>
      <c r="D13748" s="8"/>
      <c r="E13748" s="8"/>
      <c r="F13748" s="8"/>
      <c r="G13748" s="8"/>
      <c r="H13748" s="15"/>
      <c r="I13748" s="27"/>
      <c r="K13748" s="27"/>
      <c r="L13748" s="8"/>
      <c r="M13748" s="8"/>
      <c r="N13748" s="8"/>
    </row>
    <row r="13749" spans="1:14" ht="21" customHeight="1" x14ac:dyDescent="0.5">
      <c r="A13749" s="50"/>
      <c r="B13749" s="8"/>
      <c r="C13749" s="49"/>
      <c r="D13749" s="8"/>
      <c r="E13749" s="8"/>
      <c r="F13749" s="8"/>
      <c r="G13749" s="8"/>
      <c r="H13749" s="15"/>
      <c r="I13749" s="27"/>
      <c r="K13749" s="27"/>
      <c r="L13749" s="8"/>
      <c r="M13749" s="8"/>
      <c r="N13749" s="8"/>
    </row>
    <row r="13750" spans="1:14" ht="21" customHeight="1" x14ac:dyDescent="0.5">
      <c r="A13750" s="50"/>
      <c r="B13750" s="8"/>
      <c r="C13750" s="49"/>
      <c r="D13750" s="8"/>
      <c r="E13750" s="8"/>
      <c r="F13750" s="8"/>
      <c r="G13750" s="8"/>
      <c r="H13750" s="15"/>
      <c r="I13750" s="27"/>
      <c r="K13750" s="27"/>
      <c r="L13750" s="8"/>
      <c r="M13750" s="8"/>
      <c r="N13750" s="8"/>
    </row>
    <row r="13751" spans="1:14" ht="21" customHeight="1" x14ac:dyDescent="0.5">
      <c r="A13751" s="50"/>
      <c r="B13751" s="8"/>
      <c r="C13751" s="49"/>
      <c r="D13751" s="8"/>
      <c r="E13751" s="8"/>
      <c r="F13751" s="8"/>
      <c r="G13751" s="8"/>
      <c r="H13751" s="15"/>
      <c r="I13751" s="27"/>
      <c r="K13751" s="27"/>
      <c r="L13751" s="8"/>
      <c r="M13751" s="8"/>
      <c r="N13751" s="8"/>
    </row>
    <row r="13752" spans="1:14" ht="21" customHeight="1" x14ac:dyDescent="0.5">
      <c r="A13752" s="50"/>
      <c r="B13752" s="8"/>
      <c r="C13752" s="49"/>
      <c r="D13752" s="8"/>
      <c r="E13752" s="8"/>
      <c r="F13752" s="8"/>
      <c r="G13752" s="8"/>
      <c r="H13752" s="15"/>
      <c r="I13752" s="27"/>
      <c r="K13752" s="27"/>
      <c r="L13752" s="8"/>
      <c r="M13752" s="8"/>
      <c r="N13752" s="8"/>
    </row>
    <row r="13753" spans="1:14" ht="21" customHeight="1" x14ac:dyDescent="0.5">
      <c r="A13753" s="50"/>
      <c r="B13753" s="8"/>
      <c r="C13753" s="49"/>
      <c r="D13753" s="8"/>
      <c r="E13753" s="8"/>
      <c r="F13753" s="8"/>
      <c r="G13753" s="8"/>
      <c r="H13753" s="15"/>
      <c r="I13753" s="27"/>
      <c r="K13753" s="27"/>
      <c r="L13753" s="8"/>
      <c r="M13753" s="8"/>
      <c r="N13753" s="8"/>
    </row>
    <row r="13754" spans="1:14" ht="21" customHeight="1" x14ac:dyDescent="0.5">
      <c r="A13754" s="50"/>
      <c r="B13754" s="8"/>
      <c r="C13754" s="49"/>
      <c r="D13754" s="8"/>
      <c r="E13754" s="8"/>
      <c r="F13754" s="8"/>
      <c r="G13754" s="8"/>
      <c r="H13754" s="15"/>
      <c r="I13754" s="27"/>
      <c r="K13754" s="27"/>
      <c r="L13754" s="8"/>
      <c r="M13754" s="8"/>
      <c r="N13754" s="8"/>
    </row>
    <row r="13755" spans="1:14" ht="21" customHeight="1" x14ac:dyDescent="0.5">
      <c r="A13755" s="50"/>
      <c r="B13755" s="8"/>
      <c r="C13755" s="49"/>
      <c r="D13755" s="8"/>
      <c r="E13755" s="8"/>
      <c r="F13755" s="8"/>
      <c r="G13755" s="8"/>
      <c r="H13755" s="15"/>
      <c r="I13755" s="27"/>
      <c r="K13755" s="27"/>
      <c r="L13755" s="8"/>
      <c r="M13755" s="8"/>
      <c r="N13755" s="8"/>
    </row>
    <row r="13756" spans="1:14" ht="21" customHeight="1" x14ac:dyDescent="0.5">
      <c r="A13756" s="50"/>
      <c r="B13756" s="8"/>
      <c r="C13756" s="49"/>
      <c r="D13756" s="8"/>
      <c r="E13756" s="8"/>
      <c r="F13756" s="8"/>
      <c r="G13756" s="8"/>
      <c r="H13756" s="15"/>
      <c r="I13756" s="27"/>
      <c r="K13756" s="27"/>
      <c r="L13756" s="8"/>
      <c r="M13756" s="8"/>
      <c r="N13756" s="8"/>
    </row>
    <row r="13757" spans="1:14" ht="21" customHeight="1" x14ac:dyDescent="0.5">
      <c r="A13757" s="50"/>
      <c r="B13757" s="8"/>
      <c r="C13757" s="49"/>
      <c r="D13757" s="8"/>
      <c r="E13757" s="8"/>
      <c r="F13757" s="8"/>
      <c r="G13757" s="8"/>
      <c r="H13757" s="15"/>
      <c r="I13757" s="27"/>
      <c r="K13757" s="27"/>
      <c r="L13757" s="8"/>
      <c r="M13757" s="8"/>
      <c r="N13757" s="8"/>
    </row>
    <row r="13758" spans="1:14" ht="21" customHeight="1" x14ac:dyDescent="0.5">
      <c r="A13758" s="50"/>
      <c r="B13758" s="8"/>
      <c r="C13758" s="49"/>
      <c r="D13758" s="8"/>
      <c r="E13758" s="8"/>
      <c r="F13758" s="8"/>
      <c r="G13758" s="8"/>
      <c r="H13758" s="15"/>
      <c r="I13758" s="27"/>
      <c r="K13758" s="27"/>
      <c r="L13758" s="8"/>
      <c r="M13758" s="8"/>
      <c r="N13758" s="8"/>
    </row>
    <row r="13759" spans="1:14" ht="21" customHeight="1" x14ac:dyDescent="0.5">
      <c r="A13759" s="50"/>
      <c r="B13759" s="8"/>
      <c r="C13759" s="49"/>
      <c r="D13759" s="8"/>
      <c r="E13759" s="8"/>
      <c r="F13759" s="8"/>
      <c r="G13759" s="8"/>
      <c r="H13759" s="15"/>
      <c r="I13759" s="27"/>
      <c r="K13759" s="27"/>
      <c r="L13759" s="8"/>
      <c r="M13759" s="8"/>
      <c r="N13759" s="8"/>
    </row>
    <row r="13760" spans="1:14" ht="21" customHeight="1" x14ac:dyDescent="0.5">
      <c r="A13760" s="50"/>
      <c r="B13760" s="8"/>
      <c r="C13760" s="49"/>
      <c r="D13760" s="8"/>
      <c r="E13760" s="8"/>
      <c r="F13760" s="8"/>
      <c r="G13760" s="8"/>
      <c r="H13760" s="15"/>
      <c r="I13760" s="27"/>
      <c r="K13760" s="27"/>
      <c r="L13760" s="8"/>
      <c r="M13760" s="8"/>
      <c r="N13760" s="8"/>
    </row>
    <row r="13761" spans="1:14" ht="21" customHeight="1" x14ac:dyDescent="0.5">
      <c r="A13761" s="50"/>
      <c r="B13761" s="8"/>
      <c r="C13761" s="49"/>
      <c r="D13761" s="8"/>
      <c r="E13761" s="8"/>
      <c r="F13761" s="8"/>
      <c r="G13761" s="8"/>
      <c r="H13761" s="15"/>
      <c r="I13761" s="27"/>
      <c r="K13761" s="27"/>
      <c r="L13761" s="8"/>
      <c r="M13761" s="8"/>
      <c r="N13761" s="8"/>
    </row>
    <row r="13762" spans="1:14" ht="21" customHeight="1" x14ac:dyDescent="0.5">
      <c r="A13762" s="50"/>
      <c r="B13762" s="8"/>
      <c r="C13762" s="49"/>
      <c r="D13762" s="8"/>
      <c r="E13762" s="8"/>
      <c r="F13762" s="8"/>
      <c r="G13762" s="8"/>
      <c r="H13762" s="15"/>
      <c r="I13762" s="27"/>
      <c r="K13762" s="27"/>
      <c r="L13762" s="8"/>
      <c r="M13762" s="8"/>
      <c r="N13762" s="8"/>
    </row>
    <row r="13763" spans="1:14" ht="21" customHeight="1" x14ac:dyDescent="0.5">
      <c r="A13763" s="50"/>
      <c r="B13763" s="8"/>
      <c r="C13763" s="49"/>
      <c r="D13763" s="8"/>
      <c r="E13763" s="8"/>
      <c r="F13763" s="8"/>
      <c r="G13763" s="8"/>
      <c r="H13763" s="15"/>
      <c r="I13763" s="27"/>
      <c r="K13763" s="27"/>
      <c r="L13763" s="8"/>
      <c r="M13763" s="8"/>
      <c r="N13763" s="8"/>
    </row>
    <row r="13764" spans="1:14" ht="21" customHeight="1" x14ac:dyDescent="0.5">
      <c r="A13764" s="50"/>
      <c r="B13764" s="8"/>
      <c r="C13764" s="49"/>
      <c r="D13764" s="8"/>
      <c r="E13764" s="8"/>
      <c r="F13764" s="8"/>
      <c r="G13764" s="8"/>
      <c r="H13764" s="15"/>
      <c r="I13764" s="27"/>
      <c r="K13764" s="27"/>
      <c r="L13764" s="8"/>
      <c r="M13764" s="8"/>
      <c r="N13764" s="8"/>
    </row>
    <row r="13765" spans="1:14" ht="21" customHeight="1" x14ac:dyDescent="0.5">
      <c r="A13765" s="50"/>
      <c r="B13765" s="8"/>
      <c r="C13765" s="49"/>
      <c r="D13765" s="8"/>
      <c r="E13765" s="8"/>
      <c r="F13765" s="8"/>
      <c r="G13765" s="8"/>
      <c r="H13765" s="15"/>
      <c r="I13765" s="27"/>
      <c r="K13765" s="27"/>
      <c r="L13765" s="8"/>
      <c r="M13765" s="8"/>
      <c r="N13765" s="8"/>
    </row>
    <row r="13766" spans="1:14" ht="21" customHeight="1" x14ac:dyDescent="0.5">
      <c r="A13766" s="50"/>
      <c r="B13766" s="8"/>
      <c r="C13766" s="49"/>
      <c r="D13766" s="8"/>
      <c r="E13766" s="8"/>
      <c r="F13766" s="8"/>
      <c r="G13766" s="8"/>
      <c r="H13766" s="15"/>
      <c r="I13766" s="27"/>
      <c r="K13766" s="27"/>
      <c r="L13766" s="8"/>
      <c r="M13766" s="8"/>
      <c r="N13766" s="8"/>
    </row>
    <row r="13767" spans="1:14" ht="21" customHeight="1" x14ac:dyDescent="0.5">
      <c r="A13767" s="50"/>
      <c r="B13767" s="8"/>
      <c r="C13767" s="49"/>
      <c r="D13767" s="8"/>
      <c r="E13767" s="8"/>
      <c r="F13767" s="8"/>
      <c r="G13767" s="8"/>
      <c r="H13767" s="15"/>
      <c r="I13767" s="27"/>
      <c r="K13767" s="27"/>
      <c r="L13767" s="8"/>
      <c r="M13767" s="8"/>
      <c r="N13767" s="8"/>
    </row>
    <row r="13768" spans="1:14" ht="21" customHeight="1" x14ac:dyDescent="0.5">
      <c r="A13768" s="50"/>
      <c r="B13768" s="8"/>
      <c r="C13768" s="49"/>
      <c r="D13768" s="8"/>
      <c r="E13768" s="8"/>
      <c r="F13768" s="8"/>
      <c r="G13768" s="8"/>
      <c r="H13768" s="15"/>
      <c r="I13768" s="27"/>
      <c r="K13768" s="27"/>
      <c r="L13768" s="8"/>
      <c r="M13768" s="8"/>
      <c r="N13768" s="8"/>
    </row>
    <row r="13769" spans="1:14" ht="21" customHeight="1" x14ac:dyDescent="0.5">
      <c r="A13769" s="50"/>
      <c r="B13769" s="8"/>
      <c r="C13769" s="49"/>
      <c r="D13769" s="8"/>
      <c r="E13769" s="8"/>
      <c r="F13769" s="8"/>
      <c r="G13769" s="8"/>
      <c r="H13769" s="15"/>
      <c r="I13769" s="27"/>
      <c r="K13769" s="27"/>
      <c r="L13769" s="8"/>
      <c r="M13769" s="8"/>
      <c r="N13769" s="8"/>
    </row>
    <row r="13770" spans="1:14" ht="21" customHeight="1" x14ac:dyDescent="0.5">
      <c r="A13770" s="50"/>
      <c r="B13770" s="8"/>
      <c r="C13770" s="49"/>
      <c r="D13770" s="8"/>
      <c r="E13770" s="8"/>
      <c r="F13770" s="8"/>
      <c r="G13770" s="8"/>
      <c r="H13770" s="15"/>
      <c r="I13770" s="27"/>
      <c r="K13770" s="27"/>
      <c r="L13770" s="8"/>
      <c r="M13770" s="8"/>
      <c r="N13770" s="8"/>
    </row>
    <row r="13771" spans="1:14" ht="21" customHeight="1" x14ac:dyDescent="0.5">
      <c r="A13771" s="50"/>
      <c r="B13771" s="8"/>
      <c r="C13771" s="49"/>
      <c r="D13771" s="8"/>
      <c r="E13771" s="8"/>
      <c r="F13771" s="8"/>
      <c r="G13771" s="8"/>
      <c r="H13771" s="15"/>
      <c r="I13771" s="27"/>
      <c r="K13771" s="27"/>
      <c r="L13771" s="8"/>
      <c r="M13771" s="8"/>
      <c r="N13771" s="8"/>
    </row>
    <row r="13772" spans="1:14" ht="21" customHeight="1" x14ac:dyDescent="0.5">
      <c r="A13772" s="50"/>
      <c r="B13772" s="8"/>
      <c r="C13772" s="49"/>
      <c r="D13772" s="8"/>
      <c r="E13772" s="8"/>
      <c r="F13772" s="8"/>
      <c r="G13772" s="8"/>
      <c r="H13772" s="15"/>
      <c r="I13772" s="27"/>
      <c r="K13772" s="27"/>
      <c r="L13772" s="8"/>
      <c r="M13772" s="8"/>
      <c r="N13772" s="8"/>
    </row>
    <row r="13773" spans="1:14" ht="21" customHeight="1" x14ac:dyDescent="0.5">
      <c r="A13773" s="50"/>
      <c r="B13773" s="8"/>
      <c r="C13773" s="49"/>
      <c r="D13773" s="8"/>
      <c r="E13773" s="8"/>
      <c r="F13773" s="8"/>
      <c r="G13773" s="8"/>
      <c r="H13773" s="15"/>
      <c r="I13773" s="27"/>
      <c r="K13773" s="27"/>
      <c r="L13773" s="8"/>
      <c r="M13773" s="8"/>
      <c r="N13773" s="8"/>
    </row>
    <row r="13774" spans="1:14" ht="21" customHeight="1" x14ac:dyDescent="0.5">
      <c r="A13774" s="50"/>
      <c r="B13774" s="8"/>
      <c r="C13774" s="49"/>
      <c r="D13774" s="8"/>
      <c r="E13774" s="8"/>
      <c r="F13774" s="8"/>
      <c r="G13774" s="8"/>
      <c r="H13774" s="15"/>
      <c r="I13774" s="27"/>
      <c r="K13774" s="27"/>
      <c r="L13774" s="8"/>
      <c r="M13774" s="8"/>
      <c r="N13774" s="8"/>
    </row>
    <row r="13775" spans="1:14" ht="21" customHeight="1" x14ac:dyDescent="0.5">
      <c r="A13775" s="50"/>
      <c r="B13775" s="8"/>
      <c r="C13775" s="49"/>
      <c r="D13775" s="8"/>
      <c r="E13775" s="8"/>
      <c r="F13775" s="8"/>
      <c r="G13775" s="8"/>
      <c r="H13775" s="15"/>
      <c r="I13775" s="27"/>
      <c r="K13775" s="27"/>
      <c r="L13775" s="8"/>
      <c r="M13775" s="8"/>
      <c r="N13775" s="8"/>
    </row>
    <row r="13776" spans="1:14" ht="21" customHeight="1" x14ac:dyDescent="0.5">
      <c r="A13776" s="50"/>
      <c r="B13776" s="8"/>
      <c r="C13776" s="49"/>
      <c r="D13776" s="8"/>
      <c r="E13776" s="8"/>
      <c r="F13776" s="8"/>
      <c r="G13776" s="8"/>
      <c r="H13776" s="15"/>
      <c r="I13776" s="27"/>
      <c r="K13776" s="27"/>
      <c r="L13776" s="8"/>
      <c r="M13776" s="8"/>
      <c r="N13776" s="8"/>
    </row>
    <row r="13777" spans="1:14" ht="21" customHeight="1" x14ac:dyDescent="0.5">
      <c r="A13777" s="50"/>
      <c r="B13777" s="8"/>
      <c r="C13777" s="49"/>
      <c r="D13777" s="8"/>
      <c r="E13777" s="8"/>
      <c r="F13777" s="8"/>
      <c r="G13777" s="8"/>
      <c r="H13777" s="15"/>
      <c r="I13777" s="27"/>
      <c r="K13777" s="27"/>
      <c r="L13777" s="8"/>
      <c r="M13777" s="8"/>
      <c r="N13777" s="8"/>
    </row>
    <row r="13778" spans="1:14" ht="21" customHeight="1" x14ac:dyDescent="0.5">
      <c r="A13778" s="50"/>
      <c r="B13778" s="8"/>
      <c r="C13778" s="49"/>
      <c r="D13778" s="8"/>
      <c r="E13778" s="8"/>
      <c r="F13778" s="8"/>
      <c r="G13778" s="8"/>
      <c r="H13778" s="15"/>
      <c r="I13778" s="27"/>
      <c r="K13778" s="27"/>
      <c r="L13778" s="8"/>
      <c r="M13778" s="8"/>
      <c r="N13778" s="8"/>
    </row>
    <row r="13779" spans="1:14" ht="21" customHeight="1" x14ac:dyDescent="0.5">
      <c r="A13779" s="50"/>
      <c r="B13779" s="8"/>
      <c r="C13779" s="49"/>
      <c r="D13779" s="8"/>
      <c r="E13779" s="8"/>
      <c r="F13779" s="8"/>
      <c r="G13779" s="8"/>
      <c r="H13779" s="15"/>
      <c r="I13779" s="27"/>
      <c r="K13779" s="27"/>
      <c r="L13779" s="8"/>
      <c r="M13779" s="8"/>
      <c r="N13779" s="8"/>
    </row>
    <row r="13780" spans="1:14" ht="21" customHeight="1" x14ac:dyDescent="0.5">
      <c r="A13780" s="50"/>
      <c r="B13780" s="8"/>
      <c r="C13780" s="49"/>
      <c r="D13780" s="8"/>
      <c r="E13780" s="8"/>
      <c r="F13780" s="8"/>
      <c r="G13780" s="8"/>
      <c r="H13780" s="15"/>
      <c r="I13780" s="27"/>
      <c r="K13780" s="27"/>
      <c r="L13780" s="8"/>
      <c r="M13780" s="8"/>
      <c r="N13780" s="8"/>
    </row>
    <row r="13781" spans="1:14" ht="21" customHeight="1" x14ac:dyDescent="0.5">
      <c r="A13781" s="50"/>
      <c r="B13781" s="8"/>
      <c r="C13781" s="49"/>
      <c r="D13781" s="8"/>
      <c r="E13781" s="8"/>
      <c r="F13781" s="8"/>
      <c r="G13781" s="8"/>
      <c r="H13781" s="15"/>
      <c r="I13781" s="27"/>
      <c r="K13781" s="27"/>
      <c r="L13781" s="8"/>
      <c r="M13781" s="8"/>
      <c r="N13781" s="8"/>
    </row>
    <row r="13782" spans="1:14" ht="21" customHeight="1" x14ac:dyDescent="0.5">
      <c r="A13782" s="50"/>
      <c r="B13782" s="8"/>
      <c r="C13782" s="49"/>
      <c r="D13782" s="8"/>
      <c r="E13782" s="8"/>
      <c r="F13782" s="8"/>
      <c r="G13782" s="8"/>
      <c r="H13782" s="15"/>
      <c r="I13782" s="27"/>
      <c r="K13782" s="27"/>
      <c r="L13782" s="8"/>
      <c r="M13782" s="8"/>
      <c r="N13782" s="8"/>
    </row>
    <row r="13783" spans="1:14" ht="21" customHeight="1" x14ac:dyDescent="0.5">
      <c r="A13783" s="50"/>
      <c r="B13783" s="8"/>
      <c r="C13783" s="49"/>
      <c r="D13783" s="8"/>
      <c r="E13783" s="8"/>
      <c r="F13783" s="8"/>
      <c r="G13783" s="8"/>
      <c r="H13783" s="15"/>
      <c r="I13783" s="27"/>
      <c r="K13783" s="27"/>
      <c r="L13783" s="8"/>
      <c r="M13783" s="8"/>
      <c r="N13783" s="8"/>
    </row>
    <row r="13784" spans="1:14" ht="21" customHeight="1" x14ac:dyDescent="0.5">
      <c r="A13784" s="50"/>
      <c r="B13784" s="8"/>
      <c r="C13784" s="49"/>
      <c r="D13784" s="8"/>
      <c r="E13784" s="8"/>
      <c r="F13784" s="8"/>
      <c r="G13784" s="8"/>
      <c r="H13784" s="15"/>
      <c r="I13784" s="27"/>
      <c r="K13784" s="27"/>
      <c r="L13784" s="8"/>
      <c r="M13784" s="8"/>
      <c r="N13784" s="8"/>
    </row>
    <row r="13785" spans="1:14" ht="21" customHeight="1" x14ac:dyDescent="0.5">
      <c r="A13785" s="50"/>
      <c r="B13785" s="8"/>
      <c r="C13785" s="49"/>
      <c r="D13785" s="8"/>
      <c r="E13785" s="8"/>
      <c r="F13785" s="8"/>
      <c r="G13785" s="8"/>
      <c r="H13785" s="15"/>
      <c r="I13785" s="27"/>
      <c r="K13785" s="27"/>
      <c r="L13785" s="8"/>
      <c r="M13785" s="8"/>
      <c r="N13785" s="8"/>
    </row>
    <row r="13786" spans="1:14" ht="21" customHeight="1" x14ac:dyDescent="0.5">
      <c r="A13786" s="50"/>
      <c r="B13786" s="8"/>
      <c r="C13786" s="49"/>
      <c r="D13786" s="8"/>
      <c r="E13786" s="8"/>
      <c r="F13786" s="8"/>
      <c r="G13786" s="8"/>
      <c r="H13786" s="15"/>
      <c r="I13786" s="27"/>
      <c r="K13786" s="27"/>
      <c r="L13786" s="8"/>
      <c r="M13786" s="8"/>
      <c r="N13786" s="8"/>
    </row>
    <row r="13787" spans="1:14" ht="21" customHeight="1" x14ac:dyDescent="0.5">
      <c r="A13787" s="50"/>
      <c r="B13787" s="8"/>
      <c r="C13787" s="49"/>
      <c r="D13787" s="8"/>
      <c r="E13787" s="8"/>
      <c r="F13787" s="8"/>
      <c r="G13787" s="8"/>
      <c r="H13787" s="15"/>
      <c r="I13787" s="27"/>
      <c r="K13787" s="27"/>
      <c r="L13787" s="8"/>
      <c r="M13787" s="8"/>
      <c r="N13787" s="8"/>
    </row>
    <row r="13788" spans="1:14" ht="21" customHeight="1" x14ac:dyDescent="0.5">
      <c r="A13788" s="50"/>
      <c r="B13788" s="8"/>
      <c r="C13788" s="49"/>
      <c r="D13788" s="8"/>
      <c r="E13788" s="8"/>
      <c r="F13788" s="8"/>
      <c r="G13788" s="8"/>
      <c r="H13788" s="15"/>
      <c r="I13788" s="27"/>
      <c r="K13788" s="27"/>
      <c r="L13788" s="8"/>
      <c r="M13788" s="8"/>
      <c r="N13788" s="8"/>
    </row>
    <row r="13789" spans="1:14" ht="21" customHeight="1" x14ac:dyDescent="0.5">
      <c r="A13789" s="50"/>
      <c r="B13789" s="8"/>
      <c r="C13789" s="49"/>
      <c r="D13789" s="8"/>
      <c r="E13789" s="8"/>
      <c r="F13789" s="8"/>
      <c r="G13789" s="8"/>
      <c r="H13789" s="15"/>
      <c r="I13789" s="27"/>
      <c r="K13789" s="27"/>
      <c r="L13789" s="8"/>
      <c r="M13789" s="8"/>
      <c r="N13789" s="8"/>
    </row>
    <row r="13790" spans="1:14" ht="21" customHeight="1" x14ac:dyDescent="0.5">
      <c r="A13790" s="50"/>
      <c r="B13790" s="8"/>
      <c r="C13790" s="49"/>
      <c r="D13790" s="8"/>
      <c r="E13790" s="8"/>
      <c r="F13790" s="8"/>
      <c r="G13790" s="8"/>
      <c r="H13790" s="15"/>
      <c r="I13790" s="27"/>
      <c r="K13790" s="27"/>
      <c r="L13790" s="8"/>
      <c r="M13790" s="8"/>
      <c r="N13790" s="8"/>
    </row>
    <row r="13791" spans="1:14" ht="21" customHeight="1" x14ac:dyDescent="0.5">
      <c r="A13791" s="50"/>
      <c r="B13791" s="8"/>
      <c r="C13791" s="49"/>
      <c r="D13791" s="8"/>
      <c r="E13791" s="8"/>
      <c r="F13791" s="8"/>
      <c r="G13791" s="8"/>
      <c r="H13791" s="15"/>
      <c r="I13791" s="27"/>
      <c r="K13791" s="27"/>
      <c r="L13791" s="8"/>
      <c r="M13791" s="8"/>
      <c r="N13791" s="8"/>
    </row>
    <row r="13792" spans="1:14" ht="21" customHeight="1" x14ac:dyDescent="0.5">
      <c r="A13792" s="50"/>
      <c r="B13792" s="8"/>
      <c r="C13792" s="49"/>
      <c r="D13792" s="8"/>
      <c r="E13792" s="8"/>
      <c r="F13792" s="8"/>
      <c r="G13792" s="8"/>
      <c r="H13792" s="15"/>
      <c r="I13792" s="27"/>
      <c r="K13792" s="27"/>
      <c r="L13792" s="8"/>
      <c r="M13792" s="8"/>
      <c r="N13792" s="8"/>
    </row>
    <row r="13793" spans="1:14" ht="21" customHeight="1" x14ac:dyDescent="0.5">
      <c r="A13793" s="50"/>
      <c r="B13793" s="8"/>
      <c r="C13793" s="49"/>
      <c r="D13793" s="8"/>
      <c r="E13793" s="8"/>
      <c r="F13793" s="8"/>
      <c r="G13793" s="8"/>
      <c r="H13793" s="15"/>
      <c r="I13793" s="27"/>
      <c r="K13793" s="27"/>
      <c r="L13793" s="8"/>
      <c r="M13793" s="8"/>
      <c r="N13793" s="8"/>
    </row>
    <row r="13794" spans="1:14" ht="21" customHeight="1" x14ac:dyDescent="0.5">
      <c r="A13794" s="50"/>
      <c r="B13794" s="8"/>
      <c r="C13794" s="49"/>
      <c r="D13794" s="8"/>
      <c r="E13794" s="8"/>
      <c r="F13794" s="8"/>
      <c r="G13794" s="8"/>
      <c r="H13794" s="15"/>
      <c r="I13794" s="27"/>
      <c r="K13794" s="27"/>
      <c r="L13794" s="8"/>
      <c r="M13794" s="8"/>
      <c r="N13794" s="8"/>
    </row>
    <row r="13795" spans="1:14" ht="21" customHeight="1" x14ac:dyDescent="0.5">
      <c r="A13795" s="50"/>
      <c r="B13795" s="8"/>
      <c r="C13795" s="49"/>
      <c r="D13795" s="8"/>
      <c r="E13795" s="8"/>
      <c r="F13795" s="8"/>
      <c r="G13795" s="8"/>
      <c r="H13795" s="15"/>
      <c r="I13795" s="27"/>
      <c r="K13795" s="27"/>
      <c r="L13795" s="8"/>
      <c r="M13795" s="8"/>
      <c r="N13795" s="8"/>
    </row>
    <row r="13796" spans="1:14" ht="21" customHeight="1" x14ac:dyDescent="0.5">
      <c r="A13796" s="50"/>
      <c r="B13796" s="8"/>
      <c r="C13796" s="49"/>
      <c r="D13796" s="8"/>
      <c r="E13796" s="8"/>
      <c r="F13796" s="8"/>
      <c r="G13796" s="8"/>
      <c r="H13796" s="15"/>
      <c r="I13796" s="27"/>
      <c r="K13796" s="27"/>
      <c r="L13796" s="8"/>
      <c r="M13796" s="8"/>
      <c r="N13796" s="8"/>
    </row>
    <row r="13797" spans="1:14" ht="21" customHeight="1" x14ac:dyDescent="0.5">
      <c r="A13797" s="50"/>
      <c r="B13797" s="8"/>
      <c r="C13797" s="49"/>
      <c r="D13797" s="8"/>
      <c r="E13797" s="8"/>
      <c r="F13797" s="8"/>
      <c r="G13797" s="8"/>
      <c r="H13797" s="15"/>
      <c r="I13797" s="27"/>
      <c r="K13797" s="27"/>
      <c r="L13797" s="8"/>
      <c r="M13797" s="8"/>
      <c r="N13797" s="8"/>
    </row>
    <row r="13798" spans="1:14" ht="21" customHeight="1" x14ac:dyDescent="0.5">
      <c r="A13798" s="50"/>
      <c r="B13798" s="8"/>
      <c r="C13798" s="49"/>
      <c r="D13798" s="8"/>
      <c r="E13798" s="8"/>
      <c r="F13798" s="8"/>
      <c r="G13798" s="8"/>
      <c r="H13798" s="15"/>
      <c r="I13798" s="27"/>
      <c r="K13798" s="27"/>
      <c r="L13798" s="8"/>
      <c r="M13798" s="8"/>
      <c r="N13798" s="8"/>
    </row>
    <row r="13799" spans="1:14" ht="21" customHeight="1" x14ac:dyDescent="0.5">
      <c r="A13799" s="50"/>
      <c r="B13799" s="8"/>
      <c r="C13799" s="49"/>
      <c r="D13799" s="8"/>
      <c r="E13799" s="8"/>
      <c r="F13799" s="8"/>
      <c r="G13799" s="8"/>
      <c r="H13799" s="15"/>
      <c r="I13799" s="27"/>
      <c r="K13799" s="27"/>
      <c r="L13799" s="8"/>
      <c r="M13799" s="8"/>
      <c r="N13799" s="8"/>
    </row>
    <row r="13800" spans="1:14" ht="21" customHeight="1" x14ac:dyDescent="0.5">
      <c r="A13800" s="50"/>
      <c r="B13800" s="8"/>
      <c r="C13800" s="49"/>
      <c r="D13800" s="8"/>
      <c r="E13800" s="8"/>
      <c r="F13800" s="8"/>
      <c r="G13800" s="8"/>
      <c r="H13800" s="15"/>
      <c r="I13800" s="27"/>
      <c r="K13800" s="27"/>
      <c r="L13800" s="8"/>
      <c r="M13800" s="8"/>
      <c r="N13800" s="8"/>
    </row>
    <row r="13801" spans="1:14" ht="21" customHeight="1" x14ac:dyDescent="0.5">
      <c r="A13801" s="50"/>
      <c r="B13801" s="8"/>
      <c r="C13801" s="49"/>
      <c r="D13801" s="8"/>
      <c r="E13801" s="8"/>
      <c r="F13801" s="8"/>
      <c r="G13801" s="8"/>
      <c r="H13801" s="15"/>
      <c r="I13801" s="27"/>
      <c r="K13801" s="27"/>
      <c r="L13801" s="8"/>
      <c r="M13801" s="8"/>
      <c r="N13801" s="8"/>
    </row>
    <row r="13802" spans="1:14" ht="21" customHeight="1" x14ac:dyDescent="0.5">
      <c r="A13802" s="50"/>
      <c r="B13802" s="8"/>
      <c r="C13802" s="49"/>
      <c r="D13802" s="8"/>
      <c r="E13802" s="8"/>
      <c r="F13802" s="8"/>
      <c r="G13802" s="8"/>
      <c r="H13802" s="15"/>
      <c r="I13802" s="27"/>
      <c r="K13802" s="27"/>
      <c r="L13802" s="8"/>
      <c r="M13802" s="8"/>
      <c r="N13802" s="8"/>
    </row>
    <row r="13803" spans="1:14" ht="21" customHeight="1" x14ac:dyDescent="0.5">
      <c r="A13803" s="50"/>
      <c r="B13803" s="8"/>
      <c r="C13803" s="49"/>
      <c r="D13803" s="8"/>
      <c r="E13803" s="8"/>
      <c r="F13803" s="8"/>
      <c r="G13803" s="8"/>
      <c r="H13803" s="15"/>
      <c r="I13803" s="27"/>
      <c r="K13803" s="27"/>
      <c r="L13803" s="8"/>
      <c r="M13803" s="8"/>
      <c r="N13803" s="8"/>
    </row>
    <row r="13804" spans="1:14" ht="21" customHeight="1" x14ac:dyDescent="0.5">
      <c r="A13804" s="50"/>
      <c r="B13804" s="8"/>
      <c r="C13804" s="49"/>
      <c r="D13804" s="8"/>
      <c r="E13804" s="8"/>
      <c r="F13804" s="8"/>
      <c r="G13804" s="8"/>
      <c r="H13804" s="15"/>
      <c r="I13804" s="27"/>
      <c r="K13804" s="27"/>
      <c r="L13804" s="8"/>
      <c r="M13804" s="8"/>
      <c r="N13804" s="8"/>
    </row>
    <row r="13805" spans="1:14" ht="21" customHeight="1" x14ac:dyDescent="0.5">
      <c r="A13805" s="50"/>
      <c r="B13805" s="8"/>
      <c r="C13805" s="49"/>
      <c r="D13805" s="8"/>
      <c r="E13805" s="8"/>
      <c r="F13805" s="8"/>
      <c r="G13805" s="8"/>
      <c r="H13805" s="15"/>
      <c r="I13805" s="27"/>
      <c r="K13805" s="27"/>
      <c r="L13805" s="8"/>
      <c r="M13805" s="8"/>
      <c r="N13805" s="8"/>
    </row>
    <row r="13806" spans="1:14" ht="21" customHeight="1" x14ac:dyDescent="0.5">
      <c r="A13806" s="50"/>
      <c r="B13806" s="8"/>
      <c r="C13806" s="49"/>
      <c r="D13806" s="8"/>
      <c r="E13806" s="8"/>
      <c r="F13806" s="8"/>
      <c r="G13806" s="8"/>
      <c r="H13806" s="15"/>
      <c r="I13806" s="27"/>
      <c r="K13806" s="27"/>
      <c r="L13806" s="8"/>
      <c r="M13806" s="8"/>
      <c r="N13806" s="8"/>
    </row>
    <row r="13807" spans="1:14" ht="21" customHeight="1" x14ac:dyDescent="0.5">
      <c r="A13807" s="50"/>
      <c r="B13807" s="8"/>
      <c r="C13807" s="49"/>
      <c r="D13807" s="8"/>
      <c r="E13807" s="8"/>
      <c r="F13807" s="8"/>
      <c r="G13807" s="8"/>
      <c r="H13807" s="15"/>
      <c r="I13807" s="27"/>
      <c r="K13807" s="27"/>
      <c r="L13807" s="8"/>
      <c r="M13807" s="8"/>
      <c r="N13807" s="8"/>
    </row>
    <row r="13808" spans="1:14" ht="21" customHeight="1" x14ac:dyDescent="0.5">
      <c r="A13808" s="50"/>
      <c r="B13808" s="8"/>
      <c r="C13808" s="49"/>
      <c r="D13808" s="8"/>
      <c r="E13808" s="8"/>
      <c r="F13808" s="8"/>
      <c r="G13808" s="8"/>
      <c r="H13808" s="15"/>
      <c r="I13808" s="27"/>
      <c r="K13808" s="27"/>
      <c r="L13808" s="8"/>
      <c r="M13808" s="8"/>
      <c r="N13808" s="8"/>
    </row>
    <row r="13809" spans="1:14" ht="21" customHeight="1" x14ac:dyDescent="0.5">
      <c r="A13809" s="50"/>
      <c r="B13809" s="8"/>
      <c r="C13809" s="49"/>
      <c r="D13809" s="8"/>
      <c r="E13809" s="8"/>
      <c r="F13809" s="8"/>
      <c r="G13809" s="8"/>
      <c r="H13809" s="15"/>
      <c r="I13809" s="27"/>
      <c r="K13809" s="27"/>
      <c r="L13809" s="8"/>
      <c r="M13809" s="8"/>
      <c r="N13809" s="8"/>
    </row>
    <row r="13810" spans="1:14" ht="21" customHeight="1" x14ac:dyDescent="0.5">
      <c r="A13810" s="50"/>
      <c r="B13810" s="8"/>
      <c r="C13810" s="49"/>
      <c r="D13810" s="8"/>
      <c r="E13810" s="8"/>
      <c r="F13810" s="8"/>
      <c r="G13810" s="8"/>
      <c r="H13810" s="15"/>
      <c r="I13810" s="27"/>
      <c r="K13810" s="27"/>
      <c r="L13810" s="8"/>
      <c r="M13810" s="8"/>
      <c r="N13810" s="8"/>
    </row>
    <row r="13811" spans="1:14" ht="21" customHeight="1" x14ac:dyDescent="0.5">
      <c r="A13811" s="50"/>
      <c r="B13811" s="8"/>
      <c r="C13811" s="49"/>
      <c r="D13811" s="8"/>
      <c r="E13811" s="8"/>
      <c r="F13811" s="8"/>
      <c r="G13811" s="8"/>
      <c r="H13811" s="15"/>
      <c r="I13811" s="27"/>
      <c r="K13811" s="27"/>
      <c r="L13811" s="8"/>
      <c r="M13811" s="8"/>
      <c r="N13811" s="8"/>
    </row>
    <row r="13812" spans="1:14" ht="21" customHeight="1" x14ac:dyDescent="0.5">
      <c r="A13812" s="50"/>
      <c r="B13812" s="8"/>
      <c r="C13812" s="49"/>
      <c r="D13812" s="8"/>
      <c r="E13812" s="8"/>
      <c r="F13812" s="8"/>
      <c r="G13812" s="8"/>
      <c r="H13812" s="15"/>
      <c r="I13812" s="27"/>
      <c r="K13812" s="27"/>
      <c r="L13812" s="8"/>
      <c r="M13812" s="8"/>
      <c r="N13812" s="8"/>
    </row>
    <row r="13813" spans="1:14" ht="21" customHeight="1" x14ac:dyDescent="0.5">
      <c r="A13813" s="50"/>
      <c r="B13813" s="8"/>
      <c r="C13813" s="49"/>
      <c r="D13813" s="8"/>
      <c r="E13813" s="8"/>
      <c r="F13813" s="8"/>
      <c r="G13813" s="8"/>
      <c r="H13813" s="15"/>
      <c r="I13813" s="27"/>
      <c r="K13813" s="27"/>
      <c r="L13813" s="8"/>
      <c r="M13813" s="8"/>
      <c r="N13813" s="8"/>
    </row>
    <row r="13814" spans="1:14" ht="21" customHeight="1" x14ac:dyDescent="0.5">
      <c r="A13814" s="50"/>
      <c r="B13814" s="8"/>
      <c r="C13814" s="49"/>
      <c r="D13814" s="8"/>
      <c r="E13814" s="8"/>
      <c r="F13814" s="8"/>
      <c r="G13814" s="8"/>
      <c r="H13814" s="15"/>
      <c r="I13814" s="27"/>
      <c r="K13814" s="27"/>
      <c r="L13814" s="8"/>
      <c r="M13814" s="8"/>
      <c r="N13814" s="8"/>
    </row>
    <row r="13815" spans="1:14" ht="21" customHeight="1" x14ac:dyDescent="0.5">
      <c r="A13815" s="50"/>
      <c r="B13815" s="8"/>
      <c r="C13815" s="49"/>
      <c r="D13815" s="8"/>
      <c r="E13815" s="8"/>
      <c r="F13815" s="8"/>
      <c r="G13815" s="8"/>
      <c r="H13815" s="15"/>
      <c r="I13815" s="27"/>
      <c r="K13815" s="27"/>
      <c r="L13815" s="8"/>
      <c r="M13815" s="8"/>
      <c r="N13815" s="8"/>
    </row>
    <row r="13816" spans="1:14" ht="21" customHeight="1" x14ac:dyDescent="0.5">
      <c r="A13816" s="50"/>
      <c r="B13816" s="8"/>
      <c r="C13816" s="49"/>
      <c r="D13816" s="8"/>
      <c r="E13816" s="8"/>
      <c r="F13816" s="8"/>
      <c r="G13816" s="8"/>
      <c r="H13816" s="15"/>
      <c r="I13816" s="27"/>
      <c r="K13816" s="27"/>
      <c r="L13816" s="8"/>
      <c r="M13816" s="8"/>
      <c r="N13816" s="8"/>
    </row>
    <row r="13817" spans="1:14" ht="21" customHeight="1" x14ac:dyDescent="0.5">
      <c r="A13817" s="50"/>
      <c r="B13817" s="8"/>
      <c r="C13817" s="49"/>
      <c r="D13817" s="8"/>
      <c r="E13817" s="8"/>
      <c r="F13817" s="8"/>
      <c r="G13817" s="8"/>
      <c r="H13817" s="15"/>
      <c r="I13817" s="27"/>
      <c r="K13817" s="27"/>
      <c r="L13817" s="8"/>
      <c r="M13817" s="8"/>
      <c r="N13817" s="8"/>
    </row>
    <row r="13818" spans="1:14" ht="21" customHeight="1" x14ac:dyDescent="0.5">
      <c r="A13818" s="50"/>
      <c r="B13818" s="8"/>
      <c r="C13818" s="49"/>
      <c r="D13818" s="8"/>
      <c r="E13818" s="8"/>
      <c r="F13818" s="8"/>
      <c r="G13818" s="8"/>
      <c r="H13818" s="15"/>
      <c r="I13818" s="27"/>
      <c r="K13818" s="27"/>
      <c r="L13818" s="8"/>
      <c r="M13818" s="8"/>
      <c r="N13818" s="8"/>
    </row>
    <row r="13819" spans="1:14" ht="21" customHeight="1" x14ac:dyDescent="0.5">
      <c r="A13819" s="50"/>
      <c r="B13819" s="8"/>
      <c r="C13819" s="49"/>
      <c r="D13819" s="8"/>
      <c r="E13819" s="8"/>
      <c r="F13819" s="8"/>
      <c r="G13819" s="8"/>
      <c r="H13819" s="15"/>
      <c r="I13819" s="27"/>
      <c r="K13819" s="27"/>
      <c r="L13819" s="8"/>
      <c r="M13819" s="8"/>
      <c r="N13819" s="8"/>
    </row>
    <row r="13820" spans="1:14" ht="21" customHeight="1" x14ac:dyDescent="0.5">
      <c r="A13820" s="50"/>
      <c r="B13820" s="8"/>
      <c r="C13820" s="49"/>
      <c r="D13820" s="8"/>
      <c r="E13820" s="8"/>
      <c r="F13820" s="8"/>
      <c r="G13820" s="8"/>
      <c r="H13820" s="15"/>
      <c r="I13820" s="27"/>
      <c r="K13820" s="27"/>
      <c r="L13820" s="8"/>
      <c r="M13820" s="8"/>
      <c r="N13820" s="8"/>
    </row>
    <row r="13821" spans="1:14" ht="21" customHeight="1" x14ac:dyDescent="0.5">
      <c r="A13821" s="50"/>
      <c r="B13821" s="8"/>
      <c r="C13821" s="49"/>
      <c r="D13821" s="8"/>
      <c r="E13821" s="8"/>
      <c r="F13821" s="8"/>
      <c r="G13821" s="8"/>
      <c r="H13821" s="15"/>
      <c r="I13821" s="27"/>
      <c r="K13821" s="27"/>
      <c r="L13821" s="8"/>
      <c r="M13821" s="8"/>
      <c r="N13821" s="8"/>
    </row>
    <row r="13822" spans="1:14" ht="21" customHeight="1" x14ac:dyDescent="0.5">
      <c r="A13822" s="50"/>
      <c r="B13822" s="8"/>
      <c r="C13822" s="49"/>
      <c r="D13822" s="8"/>
      <c r="E13822" s="8"/>
      <c r="F13822" s="8"/>
      <c r="G13822" s="8"/>
      <c r="H13822" s="15"/>
      <c r="I13822" s="27"/>
      <c r="K13822" s="27"/>
      <c r="L13822" s="8"/>
      <c r="M13822" s="8"/>
      <c r="N13822" s="8"/>
    </row>
    <row r="13823" spans="1:14" ht="21" customHeight="1" x14ac:dyDescent="0.5">
      <c r="A13823" s="50"/>
      <c r="B13823" s="8"/>
      <c r="C13823" s="49"/>
      <c r="D13823" s="8"/>
      <c r="E13823" s="8"/>
      <c r="F13823" s="8"/>
      <c r="G13823" s="8"/>
      <c r="H13823" s="15"/>
      <c r="I13823" s="27"/>
      <c r="K13823" s="27"/>
      <c r="L13823" s="8"/>
      <c r="M13823" s="8"/>
      <c r="N13823" s="8"/>
    </row>
    <row r="13824" spans="1:14" ht="21" customHeight="1" x14ac:dyDescent="0.5">
      <c r="A13824" s="50"/>
      <c r="B13824" s="8"/>
      <c r="C13824" s="49"/>
      <c r="D13824" s="8"/>
      <c r="E13824" s="8"/>
      <c r="F13824" s="8"/>
      <c r="G13824" s="8"/>
      <c r="H13824" s="15"/>
      <c r="I13824" s="27"/>
      <c r="K13824" s="27"/>
      <c r="L13824" s="8"/>
      <c r="M13824" s="8"/>
      <c r="N13824" s="8"/>
    </row>
    <row r="13825" spans="1:14" ht="21" customHeight="1" x14ac:dyDescent="0.5">
      <c r="A13825" s="50"/>
      <c r="B13825" s="8"/>
      <c r="C13825" s="49"/>
      <c r="D13825" s="8"/>
      <c r="E13825" s="8"/>
      <c r="F13825" s="8"/>
      <c r="G13825" s="8"/>
      <c r="H13825" s="15"/>
      <c r="I13825" s="27"/>
      <c r="K13825" s="27"/>
      <c r="L13825" s="8"/>
      <c r="M13825" s="8"/>
      <c r="N13825" s="8"/>
    </row>
    <row r="13826" spans="1:14" ht="21" customHeight="1" x14ac:dyDescent="0.5">
      <c r="A13826" s="50"/>
      <c r="B13826" s="8"/>
      <c r="C13826" s="49"/>
      <c r="D13826" s="8"/>
      <c r="E13826" s="8"/>
      <c r="F13826" s="8"/>
      <c r="G13826" s="8"/>
      <c r="H13826" s="15"/>
      <c r="I13826" s="27"/>
      <c r="K13826" s="27"/>
      <c r="L13826" s="8"/>
      <c r="M13826" s="8"/>
      <c r="N13826" s="8"/>
    </row>
    <row r="13827" spans="1:14" ht="21" customHeight="1" x14ac:dyDescent="0.5">
      <c r="A13827" s="50"/>
      <c r="B13827" s="8"/>
      <c r="C13827" s="49"/>
      <c r="D13827" s="8"/>
      <c r="E13827" s="8"/>
      <c r="F13827" s="8"/>
      <c r="G13827" s="8"/>
      <c r="H13827" s="15"/>
      <c r="I13827" s="27"/>
      <c r="K13827" s="27"/>
      <c r="L13827" s="8"/>
      <c r="M13827" s="8"/>
      <c r="N13827" s="8"/>
    </row>
    <row r="13828" spans="1:14" ht="21" customHeight="1" x14ac:dyDescent="0.5">
      <c r="A13828" s="50"/>
      <c r="B13828" s="8"/>
      <c r="C13828" s="49"/>
      <c r="D13828" s="8"/>
      <c r="E13828" s="8"/>
      <c r="F13828" s="8"/>
      <c r="G13828" s="8"/>
      <c r="H13828" s="15"/>
      <c r="I13828" s="27"/>
      <c r="K13828" s="27"/>
      <c r="L13828" s="8"/>
      <c r="M13828" s="8"/>
      <c r="N13828" s="8"/>
    </row>
    <row r="13829" spans="1:14" ht="21" customHeight="1" x14ac:dyDescent="0.5">
      <c r="A13829" s="50"/>
      <c r="B13829" s="8"/>
      <c r="C13829" s="49"/>
      <c r="D13829" s="8"/>
      <c r="E13829" s="8"/>
      <c r="F13829" s="8"/>
      <c r="G13829" s="8"/>
      <c r="H13829" s="15"/>
      <c r="I13829" s="27"/>
      <c r="K13829" s="27"/>
      <c r="L13829" s="8"/>
      <c r="M13829" s="8"/>
      <c r="N13829" s="8"/>
    </row>
    <row r="13830" spans="1:14" ht="21" customHeight="1" x14ac:dyDescent="0.5">
      <c r="A13830" s="50"/>
      <c r="B13830" s="8"/>
      <c r="C13830" s="49"/>
      <c r="D13830" s="8"/>
      <c r="E13830" s="8"/>
      <c r="F13830" s="8"/>
      <c r="G13830" s="8"/>
      <c r="H13830" s="15"/>
      <c r="I13830" s="27"/>
      <c r="K13830" s="27"/>
      <c r="L13830" s="8"/>
      <c r="M13830" s="8"/>
      <c r="N13830" s="8"/>
    </row>
    <row r="13831" spans="1:14" ht="21" customHeight="1" x14ac:dyDescent="0.5">
      <c r="A13831" s="50"/>
      <c r="B13831" s="8"/>
      <c r="C13831" s="49"/>
      <c r="D13831" s="8"/>
      <c r="E13831" s="8"/>
      <c r="F13831" s="8"/>
      <c r="G13831" s="8"/>
      <c r="H13831" s="15"/>
      <c r="I13831" s="27"/>
      <c r="K13831" s="27"/>
      <c r="L13831" s="8"/>
      <c r="M13831" s="8"/>
      <c r="N13831" s="8"/>
    </row>
    <row r="13832" spans="1:14" ht="21" customHeight="1" x14ac:dyDescent="0.5">
      <c r="A13832" s="50"/>
      <c r="B13832" s="8"/>
      <c r="C13832" s="49"/>
      <c r="D13832" s="8"/>
      <c r="E13832" s="8"/>
      <c r="F13832" s="8"/>
      <c r="G13832" s="8"/>
      <c r="H13832" s="15"/>
      <c r="I13832" s="27"/>
      <c r="K13832" s="27"/>
      <c r="L13832" s="8"/>
      <c r="M13832" s="8"/>
      <c r="N13832" s="8"/>
    </row>
    <row r="13833" spans="1:14" ht="21" customHeight="1" x14ac:dyDescent="0.5">
      <c r="A13833" s="50"/>
      <c r="B13833" s="8"/>
      <c r="C13833" s="49"/>
      <c r="D13833" s="8"/>
      <c r="E13833" s="8"/>
      <c r="F13833" s="8"/>
      <c r="G13833" s="8"/>
      <c r="H13833" s="15"/>
      <c r="I13833" s="27"/>
      <c r="K13833" s="27"/>
      <c r="L13833" s="8"/>
      <c r="M13833" s="8"/>
      <c r="N13833" s="8"/>
    </row>
    <row r="13834" spans="1:14" ht="21" customHeight="1" x14ac:dyDescent="0.5">
      <c r="A13834" s="50"/>
      <c r="B13834" s="8"/>
      <c r="C13834" s="49"/>
      <c r="D13834" s="8"/>
      <c r="E13834" s="8"/>
      <c r="F13834" s="8"/>
      <c r="G13834" s="8"/>
      <c r="H13834" s="15"/>
      <c r="I13834" s="27"/>
      <c r="K13834" s="27"/>
      <c r="L13834" s="8"/>
      <c r="M13834" s="8"/>
      <c r="N13834" s="8"/>
    </row>
    <row r="13835" spans="1:14" ht="21" customHeight="1" x14ac:dyDescent="0.5">
      <c r="A13835" s="50"/>
      <c r="B13835" s="8"/>
      <c r="C13835" s="49"/>
      <c r="D13835" s="8"/>
      <c r="E13835" s="8"/>
      <c r="F13835" s="8"/>
      <c r="G13835" s="8"/>
      <c r="H13835" s="15"/>
      <c r="I13835" s="27"/>
      <c r="K13835" s="27"/>
      <c r="L13835" s="8"/>
      <c r="M13835" s="8"/>
      <c r="N13835" s="8"/>
    </row>
    <row r="13836" spans="1:14" ht="21" customHeight="1" x14ac:dyDescent="0.5">
      <c r="A13836" s="50"/>
      <c r="B13836" s="8"/>
      <c r="C13836" s="49"/>
      <c r="D13836" s="8"/>
      <c r="E13836" s="8"/>
      <c r="F13836" s="8"/>
      <c r="G13836" s="8"/>
      <c r="H13836" s="15"/>
      <c r="I13836" s="27"/>
      <c r="K13836" s="27"/>
      <c r="L13836" s="8"/>
      <c r="M13836" s="8"/>
      <c r="N13836" s="8"/>
    </row>
    <row r="13837" spans="1:14" ht="21" customHeight="1" x14ac:dyDescent="0.5">
      <c r="A13837" s="50"/>
      <c r="B13837" s="8"/>
      <c r="C13837" s="49"/>
      <c r="D13837" s="8"/>
      <c r="E13837" s="8"/>
      <c r="F13837" s="8"/>
      <c r="G13837" s="8"/>
      <c r="H13837" s="15"/>
      <c r="I13837" s="27"/>
      <c r="K13837" s="27"/>
      <c r="L13837" s="8"/>
      <c r="M13837" s="8"/>
      <c r="N13837" s="8"/>
    </row>
    <row r="13838" spans="1:14" ht="21" customHeight="1" x14ac:dyDescent="0.5">
      <c r="A13838" s="50"/>
      <c r="B13838" s="8"/>
      <c r="C13838" s="49"/>
      <c r="D13838" s="8"/>
      <c r="E13838" s="8"/>
      <c r="F13838" s="8"/>
      <c r="G13838" s="8"/>
      <c r="H13838" s="15"/>
      <c r="I13838" s="27"/>
      <c r="K13838" s="27"/>
      <c r="L13838" s="8"/>
      <c r="M13838" s="8"/>
      <c r="N13838" s="8"/>
    </row>
    <row r="13839" spans="1:14" ht="21" customHeight="1" x14ac:dyDescent="0.5">
      <c r="A13839" s="50"/>
      <c r="B13839" s="8"/>
      <c r="C13839" s="49"/>
      <c r="D13839" s="8"/>
      <c r="E13839" s="8"/>
      <c r="F13839" s="8"/>
      <c r="G13839" s="8"/>
      <c r="H13839" s="15"/>
      <c r="I13839" s="27"/>
      <c r="K13839" s="27"/>
      <c r="L13839" s="8"/>
      <c r="M13839" s="8"/>
      <c r="N13839" s="8"/>
    </row>
    <row r="13840" spans="1:14" ht="21" customHeight="1" x14ac:dyDescent="0.5">
      <c r="A13840" s="50"/>
      <c r="B13840" s="8"/>
      <c r="C13840" s="49"/>
      <c r="D13840" s="8"/>
      <c r="E13840" s="8"/>
      <c r="F13840" s="8"/>
      <c r="G13840" s="8"/>
      <c r="H13840" s="15"/>
      <c r="I13840" s="27"/>
      <c r="K13840" s="27"/>
      <c r="L13840" s="8"/>
      <c r="M13840" s="8"/>
      <c r="N13840" s="8"/>
    </row>
    <row r="13841" spans="1:14" ht="21" customHeight="1" x14ac:dyDescent="0.5">
      <c r="A13841" s="50"/>
      <c r="B13841" s="8"/>
      <c r="C13841" s="49"/>
      <c r="D13841" s="8"/>
      <c r="E13841" s="8"/>
      <c r="F13841" s="8"/>
      <c r="G13841" s="8"/>
      <c r="H13841" s="15"/>
      <c r="I13841" s="27"/>
      <c r="K13841" s="27"/>
      <c r="L13841" s="8"/>
      <c r="M13841" s="8"/>
      <c r="N13841" s="8"/>
    </row>
    <row r="13842" spans="1:14" ht="21" customHeight="1" x14ac:dyDescent="0.5">
      <c r="A13842" s="50"/>
      <c r="B13842" s="8"/>
      <c r="C13842" s="49"/>
      <c r="D13842" s="8"/>
      <c r="E13842" s="8"/>
      <c r="F13842" s="8"/>
      <c r="G13842" s="8"/>
      <c r="H13842" s="15"/>
      <c r="I13842" s="27"/>
      <c r="K13842" s="27"/>
      <c r="L13842" s="8"/>
      <c r="M13842" s="8"/>
      <c r="N13842" s="8"/>
    </row>
    <row r="13843" spans="1:14" ht="21" customHeight="1" x14ac:dyDescent="0.5">
      <c r="A13843" s="50"/>
      <c r="B13843" s="8"/>
      <c r="C13843" s="49"/>
      <c r="D13843" s="8"/>
      <c r="E13843" s="8"/>
      <c r="F13843" s="8"/>
      <c r="G13843" s="8"/>
      <c r="H13843" s="15"/>
      <c r="I13843" s="27"/>
      <c r="K13843" s="27"/>
      <c r="L13843" s="8"/>
      <c r="M13843" s="8"/>
      <c r="N13843" s="8"/>
    </row>
    <row r="13844" spans="1:14" ht="21" customHeight="1" x14ac:dyDescent="0.5">
      <c r="A13844" s="50"/>
      <c r="B13844" s="8"/>
      <c r="C13844" s="49"/>
      <c r="D13844" s="8"/>
      <c r="E13844" s="8"/>
      <c r="F13844" s="8"/>
      <c r="G13844" s="8"/>
      <c r="H13844" s="15"/>
      <c r="I13844" s="27"/>
      <c r="K13844" s="27"/>
      <c r="L13844" s="8"/>
      <c r="M13844" s="8"/>
      <c r="N13844" s="8"/>
    </row>
    <row r="13845" spans="1:14" ht="21" customHeight="1" x14ac:dyDescent="0.5">
      <c r="A13845" s="50"/>
      <c r="B13845" s="8"/>
      <c r="C13845" s="49"/>
      <c r="D13845" s="8"/>
      <c r="E13845" s="8"/>
      <c r="F13845" s="8"/>
      <c r="G13845" s="8"/>
      <c r="H13845" s="15"/>
      <c r="I13845" s="27"/>
      <c r="K13845" s="27"/>
      <c r="L13845" s="8"/>
      <c r="M13845" s="8"/>
      <c r="N13845" s="8"/>
    </row>
    <row r="13846" spans="1:14" ht="21" customHeight="1" x14ac:dyDescent="0.5">
      <c r="A13846" s="50"/>
      <c r="B13846" s="8"/>
      <c r="C13846" s="49"/>
      <c r="D13846" s="8"/>
      <c r="E13846" s="8"/>
      <c r="F13846" s="8"/>
      <c r="G13846" s="8"/>
      <c r="H13846" s="15"/>
      <c r="I13846" s="27"/>
      <c r="K13846" s="27"/>
      <c r="L13846" s="8"/>
      <c r="M13846" s="8"/>
      <c r="N13846" s="8"/>
    </row>
    <row r="13847" spans="1:14" ht="21" customHeight="1" x14ac:dyDescent="0.5">
      <c r="A13847" s="50"/>
      <c r="B13847" s="8"/>
      <c r="C13847" s="49"/>
      <c r="D13847" s="8"/>
      <c r="E13847" s="8"/>
      <c r="F13847" s="8"/>
      <c r="G13847" s="8"/>
      <c r="H13847" s="15"/>
      <c r="I13847" s="27"/>
      <c r="K13847" s="27"/>
      <c r="L13847" s="8"/>
      <c r="M13847" s="8"/>
      <c r="N13847" s="8"/>
    </row>
    <row r="13848" spans="1:14" ht="21" customHeight="1" x14ac:dyDescent="0.5">
      <c r="A13848" s="50"/>
      <c r="B13848" s="8"/>
      <c r="C13848" s="49"/>
      <c r="D13848" s="8"/>
      <c r="E13848" s="8"/>
      <c r="F13848" s="8"/>
      <c r="G13848" s="8"/>
      <c r="H13848" s="15"/>
      <c r="I13848" s="27"/>
      <c r="K13848" s="27"/>
      <c r="L13848" s="8"/>
      <c r="M13848" s="8"/>
      <c r="N13848" s="8"/>
    </row>
    <row r="13849" spans="1:14" ht="21" customHeight="1" x14ac:dyDescent="0.5">
      <c r="A13849" s="50"/>
      <c r="B13849" s="8"/>
      <c r="C13849" s="49"/>
      <c r="D13849" s="8"/>
      <c r="E13849" s="8"/>
      <c r="F13849" s="8"/>
      <c r="G13849" s="8"/>
      <c r="H13849" s="15"/>
      <c r="I13849" s="27"/>
      <c r="K13849" s="27"/>
      <c r="L13849" s="8"/>
      <c r="M13849" s="8"/>
      <c r="N13849" s="8"/>
    </row>
    <row r="13850" spans="1:14" ht="21" customHeight="1" x14ac:dyDescent="0.5">
      <c r="A13850" s="50"/>
      <c r="B13850" s="8"/>
      <c r="C13850" s="49"/>
      <c r="D13850" s="8"/>
      <c r="E13850" s="8"/>
      <c r="F13850" s="8"/>
      <c r="G13850" s="8"/>
      <c r="H13850" s="15"/>
      <c r="I13850" s="27"/>
      <c r="K13850" s="27"/>
      <c r="L13850" s="8"/>
      <c r="M13850" s="8"/>
      <c r="N13850" s="8"/>
    </row>
    <row r="13851" spans="1:14" ht="21" customHeight="1" x14ac:dyDescent="0.5">
      <c r="A13851" s="50"/>
      <c r="B13851" s="8"/>
      <c r="C13851" s="49"/>
      <c r="D13851" s="8"/>
      <c r="E13851" s="8"/>
      <c r="F13851" s="8"/>
      <c r="G13851" s="8"/>
      <c r="H13851" s="15"/>
      <c r="I13851" s="27"/>
      <c r="K13851" s="27"/>
      <c r="L13851" s="8"/>
      <c r="M13851" s="8"/>
      <c r="N13851" s="8"/>
    </row>
    <row r="13852" spans="1:14" ht="21" customHeight="1" x14ac:dyDescent="0.5">
      <c r="A13852" s="50"/>
      <c r="B13852" s="8"/>
      <c r="C13852" s="49"/>
      <c r="D13852" s="8"/>
      <c r="E13852" s="8"/>
      <c r="F13852" s="8"/>
      <c r="G13852" s="8"/>
      <c r="H13852" s="15"/>
      <c r="I13852" s="27"/>
      <c r="K13852" s="27"/>
      <c r="L13852" s="8"/>
      <c r="M13852" s="8"/>
      <c r="N13852" s="8"/>
    </row>
    <row r="13853" spans="1:14" ht="21" customHeight="1" x14ac:dyDescent="0.5">
      <c r="A13853" s="50"/>
      <c r="B13853" s="8"/>
      <c r="C13853" s="49"/>
      <c r="D13853" s="8"/>
      <c r="E13853" s="8"/>
      <c r="F13853" s="8"/>
      <c r="G13853" s="8"/>
      <c r="H13853" s="15"/>
      <c r="I13853" s="27"/>
      <c r="K13853" s="27"/>
      <c r="L13853" s="8"/>
      <c r="M13853" s="8"/>
      <c r="N13853" s="8"/>
    </row>
    <row r="13854" spans="1:14" ht="21" customHeight="1" x14ac:dyDescent="0.5">
      <c r="A13854" s="50"/>
      <c r="B13854" s="8"/>
      <c r="C13854" s="49"/>
      <c r="D13854" s="8"/>
      <c r="E13854" s="8"/>
      <c r="F13854" s="8"/>
      <c r="G13854" s="8"/>
      <c r="H13854" s="15"/>
      <c r="I13854" s="27"/>
      <c r="K13854" s="27"/>
      <c r="L13854" s="8"/>
      <c r="M13854" s="8"/>
      <c r="N13854" s="8"/>
    </row>
    <row r="13855" spans="1:14" ht="21" customHeight="1" x14ac:dyDescent="0.5">
      <c r="A13855" s="50"/>
      <c r="B13855" s="8"/>
      <c r="C13855" s="49"/>
      <c r="D13855" s="8"/>
      <c r="E13855" s="8"/>
      <c r="F13855" s="8"/>
      <c r="G13855" s="8"/>
      <c r="H13855" s="15"/>
      <c r="I13855" s="27"/>
      <c r="K13855" s="27"/>
      <c r="L13855" s="8"/>
      <c r="M13855" s="8"/>
      <c r="N13855" s="8"/>
    </row>
    <row r="13856" spans="1:14" ht="21" customHeight="1" x14ac:dyDescent="0.5">
      <c r="A13856" s="50"/>
      <c r="B13856" s="8"/>
      <c r="C13856" s="49"/>
      <c r="D13856" s="8"/>
      <c r="E13856" s="8"/>
      <c r="F13856" s="8"/>
      <c r="G13856" s="8"/>
      <c r="H13856" s="15"/>
      <c r="I13856" s="27"/>
      <c r="K13856" s="27"/>
      <c r="L13856" s="8"/>
      <c r="M13856" s="8"/>
      <c r="N13856" s="8"/>
    </row>
    <row r="13857" spans="1:14" ht="21" customHeight="1" x14ac:dyDescent="0.5">
      <c r="A13857" s="50"/>
      <c r="B13857" s="8"/>
      <c r="C13857" s="49"/>
      <c r="D13857" s="8"/>
      <c r="E13857" s="8"/>
      <c r="F13857" s="8"/>
      <c r="G13857" s="8"/>
      <c r="H13857" s="15"/>
      <c r="I13857" s="27"/>
      <c r="K13857" s="27"/>
      <c r="L13857" s="8"/>
      <c r="M13857" s="8"/>
      <c r="N13857" s="8"/>
    </row>
    <row r="13858" spans="1:14" ht="21" customHeight="1" x14ac:dyDescent="0.5">
      <c r="A13858" s="50"/>
      <c r="B13858" s="8"/>
      <c r="C13858" s="49"/>
      <c r="D13858" s="8"/>
      <c r="E13858" s="8"/>
      <c r="F13858" s="8"/>
      <c r="G13858" s="8"/>
      <c r="H13858" s="15"/>
      <c r="I13858" s="27"/>
      <c r="K13858" s="27"/>
      <c r="L13858" s="8"/>
      <c r="M13858" s="8"/>
      <c r="N13858" s="8"/>
    </row>
    <row r="13859" spans="1:14" ht="21" customHeight="1" x14ac:dyDescent="0.5">
      <c r="A13859" s="50"/>
      <c r="B13859" s="8"/>
      <c r="C13859" s="49"/>
      <c r="D13859" s="8"/>
      <c r="E13859" s="8"/>
      <c r="F13859" s="8"/>
      <c r="G13859" s="8"/>
      <c r="H13859" s="15"/>
      <c r="I13859" s="27"/>
      <c r="K13859" s="27"/>
      <c r="L13859" s="8"/>
      <c r="M13859" s="8"/>
      <c r="N13859" s="8"/>
    </row>
    <row r="13860" spans="1:14" ht="21" customHeight="1" x14ac:dyDescent="0.5">
      <c r="A13860" s="50"/>
      <c r="B13860" s="8"/>
      <c r="C13860" s="49"/>
      <c r="D13860" s="8"/>
      <c r="E13860" s="8"/>
      <c r="F13860" s="8"/>
      <c r="G13860" s="8"/>
      <c r="H13860" s="15"/>
      <c r="I13860" s="27"/>
      <c r="K13860" s="27"/>
      <c r="L13860" s="8"/>
      <c r="M13860" s="8"/>
      <c r="N13860" s="8"/>
    </row>
    <row r="13861" spans="1:14" ht="21" customHeight="1" x14ac:dyDescent="0.5">
      <c r="A13861" s="50"/>
      <c r="B13861" s="8"/>
      <c r="C13861" s="49"/>
      <c r="D13861" s="8"/>
      <c r="E13861" s="8"/>
      <c r="F13861" s="8"/>
      <c r="G13861" s="8"/>
      <c r="H13861" s="15"/>
      <c r="I13861" s="27"/>
      <c r="K13861" s="27"/>
      <c r="L13861" s="8"/>
      <c r="M13861" s="8"/>
      <c r="N13861" s="8"/>
    </row>
    <row r="13862" spans="1:14" ht="21" customHeight="1" x14ac:dyDescent="0.5">
      <c r="A13862" s="50"/>
      <c r="B13862" s="8"/>
      <c r="C13862" s="49"/>
      <c r="D13862" s="8"/>
      <c r="E13862" s="8"/>
      <c r="F13862" s="8"/>
      <c r="G13862" s="8"/>
      <c r="H13862" s="15"/>
      <c r="I13862" s="27"/>
      <c r="K13862" s="27"/>
      <c r="L13862" s="8"/>
      <c r="M13862" s="8"/>
      <c r="N13862" s="8"/>
    </row>
    <row r="13863" spans="1:14" ht="21" customHeight="1" x14ac:dyDescent="0.5">
      <c r="A13863" s="50"/>
      <c r="B13863" s="8"/>
      <c r="C13863" s="49"/>
      <c r="D13863" s="8"/>
      <c r="E13863" s="8"/>
      <c r="F13863" s="8"/>
      <c r="G13863" s="8"/>
      <c r="H13863" s="15"/>
      <c r="I13863" s="27"/>
      <c r="K13863" s="27"/>
      <c r="L13863" s="8"/>
      <c r="M13863" s="8"/>
      <c r="N13863" s="8"/>
    </row>
    <row r="13864" spans="1:14" ht="21" customHeight="1" x14ac:dyDescent="0.5">
      <c r="A13864" s="50"/>
      <c r="B13864" s="8"/>
      <c r="C13864" s="49"/>
      <c r="D13864" s="8"/>
      <c r="E13864" s="8"/>
      <c r="F13864" s="8"/>
      <c r="G13864" s="8"/>
      <c r="H13864" s="15"/>
      <c r="I13864" s="27"/>
      <c r="K13864" s="27"/>
      <c r="L13864" s="8"/>
      <c r="M13864" s="8"/>
      <c r="N13864" s="8"/>
    </row>
    <row r="13865" spans="1:14" ht="21" customHeight="1" x14ac:dyDescent="0.5">
      <c r="A13865" s="50"/>
      <c r="B13865" s="8"/>
      <c r="C13865" s="49"/>
      <c r="D13865" s="8"/>
      <c r="E13865" s="8"/>
      <c r="F13865" s="8"/>
      <c r="G13865" s="8"/>
      <c r="H13865" s="15"/>
      <c r="I13865" s="27"/>
      <c r="K13865" s="27"/>
      <c r="L13865" s="8"/>
      <c r="M13865" s="8"/>
      <c r="N13865" s="8"/>
    </row>
    <row r="13866" spans="1:14" ht="21" customHeight="1" x14ac:dyDescent="0.5">
      <c r="A13866" s="50"/>
      <c r="B13866" s="8"/>
      <c r="C13866" s="49"/>
      <c r="D13866" s="8"/>
      <c r="E13866" s="8"/>
      <c r="F13866" s="8"/>
      <c r="G13866" s="8"/>
      <c r="H13866" s="15"/>
      <c r="I13866" s="27"/>
      <c r="K13866" s="27"/>
      <c r="L13866" s="8"/>
      <c r="M13866" s="8"/>
      <c r="N13866" s="8"/>
    </row>
    <row r="13867" spans="1:14" ht="21" customHeight="1" x14ac:dyDescent="0.5">
      <c r="A13867" s="50"/>
      <c r="B13867" s="8"/>
      <c r="C13867" s="49"/>
      <c r="D13867" s="8"/>
      <c r="E13867" s="8"/>
      <c r="F13867" s="8"/>
      <c r="G13867" s="8"/>
      <c r="H13867" s="15"/>
      <c r="I13867" s="27"/>
      <c r="K13867" s="27"/>
      <c r="L13867" s="8"/>
      <c r="M13867" s="8"/>
      <c r="N13867" s="8"/>
    </row>
    <row r="13868" spans="1:14" ht="21" customHeight="1" x14ac:dyDescent="0.5">
      <c r="A13868" s="50"/>
      <c r="B13868" s="8"/>
      <c r="C13868" s="49"/>
      <c r="D13868" s="8"/>
      <c r="E13868" s="8"/>
      <c r="F13868" s="8"/>
      <c r="G13868" s="8"/>
      <c r="H13868" s="15"/>
      <c r="I13868" s="27"/>
      <c r="K13868" s="27"/>
      <c r="L13868" s="8"/>
      <c r="M13868" s="8"/>
      <c r="N13868" s="8"/>
    </row>
    <row r="13869" spans="1:14" ht="21" customHeight="1" x14ac:dyDescent="0.5">
      <c r="A13869" s="50"/>
      <c r="B13869" s="8"/>
      <c r="C13869" s="49"/>
      <c r="D13869" s="8"/>
      <c r="E13869" s="8"/>
      <c r="F13869" s="8"/>
      <c r="G13869" s="8"/>
      <c r="H13869" s="15"/>
      <c r="I13869" s="27"/>
      <c r="K13869" s="27"/>
      <c r="L13869" s="8"/>
      <c r="M13869" s="8"/>
      <c r="N13869" s="8"/>
    </row>
    <row r="13870" spans="1:14" ht="21" customHeight="1" x14ac:dyDescent="0.5">
      <c r="A13870" s="50"/>
      <c r="B13870" s="8"/>
      <c r="C13870" s="49"/>
      <c r="D13870" s="8"/>
      <c r="E13870" s="8"/>
      <c r="F13870" s="8"/>
      <c r="G13870" s="8"/>
      <c r="H13870" s="15"/>
      <c r="I13870" s="27"/>
      <c r="K13870" s="27"/>
      <c r="L13870" s="8"/>
      <c r="M13870" s="8"/>
      <c r="N13870" s="8"/>
    </row>
    <row r="13871" spans="1:14" ht="21" customHeight="1" x14ac:dyDescent="0.5">
      <c r="A13871" s="50"/>
      <c r="B13871" s="8"/>
      <c r="C13871" s="49"/>
      <c r="D13871" s="8"/>
      <c r="E13871" s="8"/>
      <c r="F13871" s="8"/>
      <c r="G13871" s="8"/>
      <c r="H13871" s="15"/>
      <c r="I13871" s="27"/>
      <c r="K13871" s="27"/>
      <c r="L13871" s="8"/>
      <c r="M13871" s="8"/>
      <c r="N13871" s="8"/>
    </row>
    <row r="13872" spans="1:14" ht="21" customHeight="1" x14ac:dyDescent="0.5">
      <c r="A13872" s="50"/>
      <c r="B13872" s="8"/>
      <c r="C13872" s="49"/>
      <c r="D13872" s="8"/>
      <c r="E13872" s="8"/>
      <c r="F13872" s="8"/>
      <c r="G13872" s="8"/>
      <c r="H13872" s="15"/>
      <c r="I13872" s="27"/>
      <c r="K13872" s="27"/>
      <c r="L13872" s="8"/>
      <c r="M13872" s="8"/>
      <c r="N13872" s="8"/>
    </row>
    <row r="13873" spans="1:14" ht="21" customHeight="1" x14ac:dyDescent="0.5">
      <c r="A13873" s="50"/>
      <c r="B13873" s="8"/>
      <c r="C13873" s="49"/>
      <c r="D13873" s="8"/>
      <c r="E13873" s="8"/>
      <c r="F13873" s="8"/>
      <c r="G13873" s="8"/>
      <c r="H13873" s="15"/>
      <c r="I13873" s="27"/>
      <c r="K13873" s="27"/>
      <c r="L13873" s="8"/>
      <c r="M13873" s="8"/>
      <c r="N13873" s="8"/>
    </row>
    <row r="13874" spans="1:14" ht="21" customHeight="1" x14ac:dyDescent="0.5">
      <c r="A13874" s="50"/>
      <c r="B13874" s="8"/>
      <c r="C13874" s="49"/>
      <c r="D13874" s="8"/>
      <c r="E13874" s="8"/>
      <c r="F13874" s="8"/>
      <c r="G13874" s="8"/>
      <c r="H13874" s="15"/>
      <c r="I13874" s="27"/>
      <c r="K13874" s="27"/>
      <c r="L13874" s="8"/>
      <c r="M13874" s="8"/>
      <c r="N13874" s="8"/>
    </row>
    <row r="13875" spans="1:14" ht="21" customHeight="1" x14ac:dyDescent="0.5">
      <c r="A13875" s="50"/>
      <c r="B13875" s="8"/>
      <c r="C13875" s="49"/>
      <c r="D13875" s="8"/>
      <c r="E13875" s="8"/>
      <c r="F13875" s="8"/>
      <c r="G13875" s="8"/>
      <c r="H13875" s="15"/>
      <c r="I13875" s="27"/>
      <c r="K13875" s="27"/>
      <c r="L13875" s="8"/>
      <c r="M13875" s="8"/>
      <c r="N13875" s="8"/>
    </row>
    <row r="13876" spans="1:14" ht="21" customHeight="1" x14ac:dyDescent="0.5">
      <c r="A13876" s="50"/>
      <c r="B13876" s="8"/>
      <c r="C13876" s="49"/>
      <c r="D13876" s="8"/>
      <c r="E13876" s="8"/>
      <c r="F13876" s="8"/>
      <c r="G13876" s="8"/>
      <c r="H13876" s="15"/>
      <c r="I13876" s="27"/>
      <c r="K13876" s="27"/>
      <c r="L13876" s="8"/>
      <c r="M13876" s="8"/>
      <c r="N13876" s="8"/>
    </row>
    <row r="13877" spans="1:14" ht="21" customHeight="1" x14ac:dyDescent="0.5">
      <c r="A13877" s="50"/>
      <c r="B13877" s="8"/>
      <c r="C13877" s="49"/>
      <c r="D13877" s="8"/>
      <c r="E13877" s="8"/>
      <c r="F13877" s="8"/>
      <c r="G13877" s="8"/>
      <c r="H13877" s="15"/>
      <c r="I13877" s="27"/>
      <c r="K13877" s="27"/>
      <c r="L13877" s="8"/>
      <c r="M13877" s="8"/>
      <c r="N13877" s="8"/>
    </row>
    <row r="13878" spans="1:14" ht="21" customHeight="1" x14ac:dyDescent="0.5">
      <c r="A13878" s="50"/>
      <c r="B13878" s="8"/>
      <c r="C13878" s="49"/>
      <c r="D13878" s="8"/>
      <c r="E13878" s="8"/>
      <c r="F13878" s="8"/>
      <c r="G13878" s="8"/>
      <c r="H13878" s="15"/>
      <c r="I13878" s="27"/>
      <c r="K13878" s="27"/>
      <c r="L13878" s="8"/>
      <c r="M13878" s="8"/>
      <c r="N13878" s="8"/>
    </row>
    <row r="13879" spans="1:14" ht="21" customHeight="1" x14ac:dyDescent="0.5">
      <c r="A13879" s="50"/>
      <c r="B13879" s="8"/>
      <c r="C13879" s="49"/>
      <c r="D13879" s="8"/>
      <c r="E13879" s="8"/>
      <c r="F13879" s="8"/>
      <c r="G13879" s="8"/>
      <c r="H13879" s="15"/>
      <c r="I13879" s="27"/>
      <c r="K13879" s="27"/>
      <c r="L13879" s="8"/>
      <c r="M13879" s="8"/>
      <c r="N13879" s="8"/>
    </row>
    <row r="13880" spans="1:14" ht="21" customHeight="1" x14ac:dyDescent="0.5">
      <c r="A13880" s="50"/>
      <c r="B13880" s="8"/>
      <c r="C13880" s="49"/>
      <c r="D13880" s="8"/>
      <c r="E13880" s="8"/>
      <c r="F13880" s="8"/>
      <c r="G13880" s="8"/>
      <c r="H13880" s="15"/>
      <c r="I13880" s="27"/>
      <c r="K13880" s="27"/>
      <c r="L13880" s="8"/>
      <c r="M13880" s="8"/>
      <c r="N13880" s="8"/>
    </row>
    <row r="13881" spans="1:14" ht="21" customHeight="1" x14ac:dyDescent="0.5">
      <c r="A13881" s="50"/>
      <c r="B13881" s="8"/>
      <c r="C13881" s="49"/>
      <c r="D13881" s="8"/>
      <c r="E13881" s="8"/>
      <c r="F13881" s="8"/>
      <c r="G13881" s="8"/>
      <c r="H13881" s="15"/>
      <c r="I13881" s="27"/>
      <c r="K13881" s="27"/>
      <c r="L13881" s="8"/>
      <c r="M13881" s="8"/>
      <c r="N13881" s="8"/>
    </row>
    <row r="13882" spans="1:14" ht="21" customHeight="1" x14ac:dyDescent="0.5">
      <c r="A13882" s="50"/>
      <c r="B13882" s="8"/>
      <c r="C13882" s="49"/>
      <c r="D13882" s="8"/>
      <c r="E13882" s="8"/>
      <c r="F13882" s="8"/>
      <c r="G13882" s="8"/>
      <c r="H13882" s="15"/>
      <c r="I13882" s="27"/>
      <c r="K13882" s="27"/>
      <c r="L13882" s="8"/>
      <c r="M13882" s="8"/>
      <c r="N13882" s="8"/>
    </row>
    <row r="13883" spans="1:14" ht="21" customHeight="1" x14ac:dyDescent="0.5">
      <c r="A13883" s="50"/>
      <c r="B13883" s="8"/>
      <c r="C13883" s="49"/>
      <c r="D13883" s="8"/>
      <c r="E13883" s="8"/>
      <c r="F13883" s="8"/>
      <c r="G13883" s="8"/>
      <c r="H13883" s="15"/>
      <c r="I13883" s="27"/>
      <c r="K13883" s="27"/>
      <c r="L13883" s="8"/>
      <c r="M13883" s="8"/>
      <c r="N13883" s="8"/>
    </row>
    <row r="13884" spans="1:14" ht="21" customHeight="1" x14ac:dyDescent="0.5">
      <c r="A13884" s="50"/>
      <c r="B13884" s="8"/>
      <c r="C13884" s="49"/>
      <c r="D13884" s="8"/>
      <c r="E13884" s="8"/>
      <c r="F13884" s="8"/>
      <c r="G13884" s="8"/>
      <c r="H13884" s="15"/>
      <c r="I13884" s="27"/>
      <c r="K13884" s="27"/>
      <c r="L13884" s="8"/>
      <c r="M13884" s="8"/>
      <c r="N13884" s="8"/>
    </row>
    <row r="13885" spans="1:14" ht="21" customHeight="1" x14ac:dyDescent="0.5">
      <c r="A13885" s="50"/>
      <c r="B13885" s="8"/>
      <c r="C13885" s="49"/>
      <c r="D13885" s="8"/>
      <c r="E13885" s="8"/>
      <c r="F13885" s="8"/>
      <c r="G13885" s="8"/>
      <c r="H13885" s="15"/>
      <c r="I13885" s="27"/>
      <c r="K13885" s="27"/>
      <c r="L13885" s="8"/>
      <c r="M13885" s="8"/>
      <c r="N13885" s="8"/>
    </row>
    <row r="13886" spans="1:14" ht="21" customHeight="1" x14ac:dyDescent="0.5">
      <c r="A13886" s="50"/>
      <c r="B13886" s="8"/>
      <c r="C13886" s="49"/>
      <c r="D13886" s="8"/>
      <c r="E13886" s="8"/>
      <c r="F13886" s="8"/>
      <c r="G13886" s="8"/>
      <c r="H13886" s="15"/>
      <c r="I13886" s="27"/>
      <c r="K13886" s="27"/>
      <c r="L13886" s="8"/>
      <c r="M13886" s="8"/>
      <c r="N13886" s="8"/>
    </row>
    <row r="13887" spans="1:14" ht="21" customHeight="1" x14ac:dyDescent="0.5">
      <c r="A13887" s="50"/>
      <c r="B13887" s="8"/>
      <c r="C13887" s="49"/>
      <c r="D13887" s="8"/>
      <c r="E13887" s="8"/>
      <c r="F13887" s="8"/>
      <c r="G13887" s="8"/>
      <c r="H13887" s="15"/>
      <c r="I13887" s="27"/>
      <c r="K13887" s="27"/>
      <c r="L13887" s="8"/>
      <c r="M13887" s="8"/>
      <c r="N13887" s="8"/>
    </row>
    <row r="13888" spans="1:14" ht="21" customHeight="1" x14ac:dyDescent="0.5">
      <c r="A13888" s="50"/>
      <c r="B13888" s="8"/>
      <c r="C13888" s="49"/>
      <c r="D13888" s="8"/>
      <c r="E13888" s="8"/>
      <c r="F13888" s="8"/>
      <c r="G13888" s="8"/>
      <c r="H13888" s="15"/>
      <c r="I13888" s="27"/>
      <c r="K13888" s="27"/>
      <c r="L13888" s="8"/>
      <c r="M13888" s="8"/>
      <c r="N13888" s="8"/>
    </row>
    <row r="13889" spans="1:14" ht="21" customHeight="1" x14ac:dyDescent="0.5">
      <c r="A13889" s="50"/>
      <c r="B13889" s="8"/>
      <c r="C13889" s="49"/>
      <c r="D13889" s="8"/>
      <c r="E13889" s="8"/>
      <c r="F13889" s="8"/>
      <c r="G13889" s="8"/>
      <c r="H13889" s="15"/>
      <c r="I13889" s="27"/>
      <c r="K13889" s="27"/>
      <c r="L13889" s="8"/>
      <c r="M13889" s="8"/>
      <c r="N13889" s="8"/>
    </row>
    <row r="13890" spans="1:14" ht="21" customHeight="1" x14ac:dyDescent="0.5">
      <c r="A13890" s="50"/>
      <c r="B13890" s="8"/>
      <c r="C13890" s="49"/>
      <c r="D13890" s="8"/>
      <c r="E13890" s="8"/>
      <c r="F13890" s="8"/>
      <c r="G13890" s="8"/>
      <c r="H13890" s="15"/>
      <c r="I13890" s="27"/>
      <c r="K13890" s="27"/>
      <c r="L13890" s="8"/>
      <c r="M13890" s="8"/>
      <c r="N13890" s="8"/>
    </row>
    <row r="13891" spans="1:14" ht="21" customHeight="1" x14ac:dyDescent="0.5">
      <c r="A13891" s="50"/>
      <c r="B13891" s="8"/>
      <c r="C13891" s="49"/>
      <c r="D13891" s="8"/>
      <c r="E13891" s="8"/>
      <c r="F13891" s="8"/>
      <c r="G13891" s="8"/>
      <c r="H13891" s="15"/>
      <c r="I13891" s="27"/>
      <c r="K13891" s="27"/>
      <c r="L13891" s="8"/>
      <c r="M13891" s="8"/>
      <c r="N13891" s="8"/>
    </row>
    <row r="13892" spans="1:14" ht="21" customHeight="1" x14ac:dyDescent="0.5">
      <c r="A13892" s="50"/>
      <c r="B13892" s="8"/>
      <c r="C13892" s="49"/>
      <c r="D13892" s="8"/>
      <c r="E13892" s="8"/>
      <c r="F13892" s="8"/>
      <c r="G13892" s="8"/>
      <c r="H13892" s="15"/>
      <c r="I13892" s="27"/>
      <c r="K13892" s="27"/>
      <c r="L13892" s="8"/>
      <c r="M13892" s="8"/>
      <c r="N13892" s="8"/>
    </row>
    <row r="13893" spans="1:14" ht="21" customHeight="1" x14ac:dyDescent="0.5">
      <c r="A13893" s="50"/>
      <c r="B13893" s="8"/>
      <c r="C13893" s="49"/>
      <c r="D13893" s="8"/>
      <c r="E13893" s="8"/>
      <c r="F13893" s="8"/>
      <c r="G13893" s="8"/>
      <c r="H13893" s="15"/>
      <c r="I13893" s="27"/>
      <c r="K13893" s="27"/>
      <c r="L13893" s="8"/>
      <c r="M13893" s="8"/>
      <c r="N13893" s="8"/>
    </row>
    <row r="13894" spans="1:14" ht="21" customHeight="1" x14ac:dyDescent="0.5">
      <c r="A13894" s="50"/>
      <c r="B13894" s="8"/>
      <c r="C13894" s="49"/>
      <c r="D13894" s="8"/>
      <c r="E13894" s="8"/>
      <c r="F13894" s="8"/>
      <c r="G13894" s="8"/>
      <c r="H13894" s="15"/>
      <c r="I13894" s="27"/>
      <c r="K13894" s="27"/>
      <c r="L13894" s="8"/>
      <c r="M13894" s="8"/>
      <c r="N13894" s="8"/>
    </row>
    <row r="13895" spans="1:14" ht="21" customHeight="1" x14ac:dyDescent="0.5">
      <c r="A13895" s="50"/>
      <c r="B13895" s="8"/>
      <c r="C13895" s="49"/>
      <c r="D13895" s="8"/>
      <c r="E13895" s="8"/>
      <c r="F13895" s="8"/>
      <c r="G13895" s="8"/>
      <c r="H13895" s="15"/>
      <c r="I13895" s="27"/>
      <c r="K13895" s="27"/>
      <c r="L13895" s="8"/>
      <c r="M13895" s="8"/>
      <c r="N13895" s="8"/>
    </row>
    <row r="13896" spans="1:14" ht="21" customHeight="1" x14ac:dyDescent="0.5">
      <c r="A13896" s="50"/>
      <c r="B13896" s="8"/>
      <c r="C13896" s="49"/>
      <c r="D13896" s="8"/>
      <c r="E13896" s="8"/>
      <c r="F13896" s="8"/>
      <c r="G13896" s="8"/>
      <c r="H13896" s="15"/>
      <c r="I13896" s="27"/>
      <c r="K13896" s="27"/>
      <c r="L13896" s="8"/>
      <c r="M13896" s="8"/>
      <c r="N13896" s="8"/>
    </row>
    <row r="13897" spans="1:14" ht="21" customHeight="1" x14ac:dyDescent="0.5">
      <c r="A13897" s="50"/>
      <c r="B13897" s="8"/>
      <c r="C13897" s="49"/>
      <c r="D13897" s="8"/>
      <c r="E13897" s="8"/>
      <c r="F13897" s="8"/>
      <c r="G13897" s="8"/>
      <c r="H13897" s="15"/>
      <c r="I13897" s="27"/>
      <c r="K13897" s="27"/>
      <c r="L13897" s="8"/>
      <c r="M13897" s="8"/>
      <c r="N13897" s="8"/>
    </row>
    <row r="13898" spans="1:14" ht="21" customHeight="1" x14ac:dyDescent="0.5">
      <c r="A13898" s="50"/>
      <c r="B13898" s="8"/>
      <c r="C13898" s="49"/>
      <c r="D13898" s="8"/>
      <c r="E13898" s="8"/>
      <c r="F13898" s="8"/>
      <c r="G13898" s="8"/>
      <c r="H13898" s="15"/>
      <c r="I13898" s="27"/>
      <c r="K13898" s="27"/>
      <c r="L13898" s="8"/>
      <c r="M13898" s="8"/>
      <c r="N13898" s="8"/>
    </row>
    <row r="13899" spans="1:14" ht="21" customHeight="1" x14ac:dyDescent="0.5">
      <c r="A13899" s="50"/>
      <c r="B13899" s="8"/>
      <c r="C13899" s="49"/>
      <c r="D13899" s="8"/>
      <c r="E13899" s="8"/>
      <c r="F13899" s="8"/>
      <c r="G13899" s="8"/>
      <c r="H13899" s="15"/>
      <c r="I13899" s="27"/>
      <c r="K13899" s="27"/>
      <c r="L13899" s="8"/>
      <c r="M13899" s="8"/>
      <c r="N13899" s="8"/>
    </row>
    <row r="13900" spans="1:14" ht="21" customHeight="1" x14ac:dyDescent="0.5">
      <c r="A13900" s="50"/>
      <c r="B13900" s="8"/>
      <c r="C13900" s="49"/>
      <c r="D13900" s="8"/>
      <c r="E13900" s="8"/>
      <c r="F13900" s="8"/>
      <c r="G13900" s="8"/>
      <c r="H13900" s="15"/>
      <c r="I13900" s="27"/>
      <c r="K13900" s="27"/>
      <c r="L13900" s="8"/>
      <c r="M13900" s="8"/>
      <c r="N13900" s="8"/>
    </row>
    <row r="13901" spans="1:14" ht="21" customHeight="1" x14ac:dyDescent="0.5">
      <c r="A13901" s="50"/>
      <c r="B13901" s="8"/>
      <c r="C13901" s="49"/>
      <c r="D13901" s="8"/>
      <c r="E13901" s="8"/>
      <c r="F13901" s="8"/>
      <c r="G13901" s="8"/>
      <c r="H13901" s="15"/>
      <c r="I13901" s="27"/>
      <c r="K13901" s="27"/>
      <c r="L13901" s="8"/>
      <c r="M13901" s="8"/>
      <c r="N13901" s="8"/>
    </row>
    <row r="13902" spans="1:14" ht="21" customHeight="1" x14ac:dyDescent="0.5">
      <c r="A13902" s="50"/>
      <c r="B13902" s="8"/>
      <c r="C13902" s="49"/>
      <c r="D13902" s="8"/>
      <c r="E13902" s="8"/>
      <c r="F13902" s="8"/>
      <c r="G13902" s="8"/>
      <c r="H13902" s="15"/>
      <c r="I13902" s="27"/>
      <c r="K13902" s="27"/>
      <c r="L13902" s="8"/>
      <c r="M13902" s="8"/>
      <c r="N13902" s="8"/>
    </row>
    <row r="13903" spans="1:14" ht="21" customHeight="1" x14ac:dyDescent="0.5">
      <c r="A13903" s="50"/>
      <c r="B13903" s="8"/>
      <c r="C13903" s="49"/>
      <c r="D13903" s="8"/>
      <c r="E13903" s="8"/>
      <c r="F13903" s="8"/>
      <c r="G13903" s="8"/>
      <c r="H13903" s="15"/>
      <c r="I13903" s="27"/>
      <c r="K13903" s="27"/>
      <c r="L13903" s="8"/>
      <c r="M13903" s="8"/>
      <c r="N13903" s="8"/>
    </row>
    <row r="13904" spans="1:14" ht="21" customHeight="1" x14ac:dyDescent="0.5">
      <c r="A13904" s="50"/>
      <c r="B13904" s="8"/>
      <c r="C13904" s="49"/>
      <c r="D13904" s="8"/>
      <c r="E13904" s="8"/>
      <c r="F13904" s="8"/>
      <c r="G13904" s="8"/>
      <c r="H13904" s="15"/>
      <c r="I13904" s="27"/>
      <c r="K13904" s="27"/>
      <c r="L13904" s="8"/>
      <c r="M13904" s="8"/>
      <c r="N13904" s="8"/>
    </row>
    <row r="13905" spans="1:14" ht="21" customHeight="1" x14ac:dyDescent="0.5">
      <c r="A13905" s="50"/>
      <c r="B13905" s="8"/>
      <c r="C13905" s="49"/>
      <c r="D13905" s="8"/>
      <c r="E13905" s="8"/>
      <c r="F13905" s="8"/>
      <c r="G13905" s="8"/>
      <c r="H13905" s="15"/>
      <c r="I13905" s="27"/>
      <c r="K13905" s="27"/>
      <c r="L13905" s="8"/>
      <c r="M13905" s="8"/>
      <c r="N13905" s="8"/>
    </row>
    <row r="13906" spans="1:14" ht="21" customHeight="1" x14ac:dyDescent="0.5">
      <c r="A13906" s="50"/>
      <c r="B13906" s="8"/>
      <c r="C13906" s="49"/>
      <c r="D13906" s="8"/>
      <c r="E13906" s="8"/>
      <c r="F13906" s="8"/>
      <c r="G13906" s="8"/>
      <c r="H13906" s="15"/>
      <c r="I13906" s="27"/>
      <c r="K13906" s="27"/>
      <c r="L13906" s="8"/>
      <c r="M13906" s="8"/>
      <c r="N13906" s="8"/>
    </row>
    <row r="13907" spans="1:14" ht="21" customHeight="1" x14ac:dyDescent="0.5">
      <c r="A13907" s="50"/>
      <c r="B13907" s="8"/>
      <c r="C13907" s="49"/>
      <c r="D13907" s="8"/>
      <c r="E13907" s="8"/>
      <c r="F13907" s="8"/>
      <c r="G13907" s="8"/>
      <c r="H13907" s="15"/>
      <c r="I13907" s="27"/>
      <c r="K13907" s="27"/>
      <c r="L13907" s="8"/>
      <c r="M13907" s="8"/>
      <c r="N13907" s="8"/>
    </row>
    <row r="13908" spans="1:14" ht="21" customHeight="1" x14ac:dyDescent="0.5">
      <c r="A13908" s="50"/>
      <c r="B13908" s="8"/>
      <c r="C13908" s="49"/>
      <c r="D13908" s="8"/>
      <c r="E13908" s="8"/>
      <c r="F13908" s="8"/>
      <c r="G13908" s="8"/>
      <c r="H13908" s="15"/>
      <c r="I13908" s="27"/>
      <c r="K13908" s="27"/>
      <c r="L13908" s="8"/>
      <c r="M13908" s="8"/>
      <c r="N13908" s="8"/>
    </row>
    <row r="13909" spans="1:14" ht="21" customHeight="1" x14ac:dyDescent="0.5">
      <c r="A13909" s="50"/>
      <c r="B13909" s="8"/>
      <c r="C13909" s="49"/>
      <c r="D13909" s="8"/>
      <c r="E13909" s="8"/>
      <c r="F13909" s="8"/>
      <c r="G13909" s="8"/>
      <c r="H13909" s="15"/>
      <c r="I13909" s="27"/>
      <c r="K13909" s="27"/>
      <c r="L13909" s="8"/>
      <c r="M13909" s="8"/>
      <c r="N13909" s="8"/>
    </row>
    <row r="13910" spans="1:14" ht="21" customHeight="1" x14ac:dyDescent="0.5">
      <c r="A13910" s="50"/>
      <c r="B13910" s="8"/>
      <c r="C13910" s="49"/>
      <c r="D13910" s="8"/>
      <c r="E13910" s="8"/>
      <c r="F13910" s="8"/>
      <c r="G13910" s="8"/>
      <c r="H13910" s="15"/>
      <c r="I13910" s="27"/>
      <c r="K13910" s="27"/>
      <c r="L13910" s="8"/>
      <c r="M13910" s="8"/>
      <c r="N13910" s="8"/>
    </row>
    <row r="13911" spans="1:14" ht="21" customHeight="1" x14ac:dyDescent="0.5">
      <c r="A13911" s="50"/>
      <c r="B13911" s="8"/>
      <c r="C13911" s="49"/>
      <c r="D13911" s="8"/>
      <c r="E13911" s="8"/>
      <c r="F13911" s="8"/>
      <c r="G13911" s="8"/>
      <c r="H13911" s="15"/>
      <c r="I13911" s="27"/>
      <c r="K13911" s="27"/>
      <c r="L13911" s="8"/>
      <c r="M13911" s="8"/>
      <c r="N13911" s="8"/>
    </row>
    <row r="13912" spans="1:14" ht="21" customHeight="1" x14ac:dyDescent="0.5">
      <c r="A13912" s="50"/>
      <c r="B13912" s="8"/>
      <c r="C13912" s="49"/>
      <c r="D13912" s="8"/>
      <c r="E13912" s="8"/>
      <c r="F13912" s="8"/>
      <c r="G13912" s="8"/>
      <c r="H13912" s="15"/>
      <c r="I13912" s="27"/>
      <c r="K13912" s="27"/>
      <c r="L13912" s="8"/>
      <c r="M13912" s="8"/>
      <c r="N13912" s="8"/>
    </row>
    <row r="13913" spans="1:14" ht="21" customHeight="1" x14ac:dyDescent="0.5">
      <c r="A13913" s="50"/>
      <c r="B13913" s="8"/>
      <c r="C13913" s="49"/>
      <c r="D13913" s="8"/>
      <c r="E13913" s="8"/>
      <c r="F13913" s="8"/>
      <c r="G13913" s="8"/>
      <c r="H13913" s="15"/>
      <c r="I13913" s="27"/>
      <c r="K13913" s="27"/>
      <c r="L13913" s="8"/>
      <c r="M13913" s="8"/>
      <c r="N13913" s="8"/>
    </row>
    <row r="13914" spans="1:14" ht="21" customHeight="1" x14ac:dyDescent="0.5">
      <c r="A13914" s="50"/>
      <c r="B13914" s="8"/>
      <c r="C13914" s="49"/>
      <c r="D13914" s="8"/>
      <c r="E13914" s="8"/>
      <c r="F13914" s="8"/>
      <c r="G13914" s="8"/>
      <c r="H13914" s="15"/>
      <c r="I13914" s="27"/>
      <c r="K13914" s="27"/>
      <c r="L13914" s="8"/>
      <c r="M13914" s="8"/>
      <c r="N13914" s="8"/>
    </row>
    <row r="13915" spans="1:14" ht="21" customHeight="1" x14ac:dyDescent="0.5">
      <c r="A13915" s="50"/>
      <c r="B13915" s="8"/>
      <c r="C13915" s="49"/>
      <c r="D13915" s="8"/>
      <c r="E13915" s="8"/>
      <c r="F13915" s="8"/>
      <c r="G13915" s="8"/>
      <c r="H13915" s="15"/>
      <c r="I13915" s="27"/>
      <c r="K13915" s="27"/>
      <c r="L13915" s="8"/>
      <c r="M13915" s="8"/>
      <c r="N13915" s="8"/>
    </row>
    <row r="13916" spans="1:14" ht="21" customHeight="1" x14ac:dyDescent="0.5">
      <c r="A13916" s="50"/>
      <c r="B13916" s="8"/>
      <c r="C13916" s="49"/>
      <c r="D13916" s="8"/>
      <c r="E13916" s="8"/>
      <c r="F13916" s="8"/>
      <c r="G13916" s="8"/>
      <c r="H13916" s="15"/>
      <c r="I13916" s="27"/>
      <c r="K13916" s="27"/>
      <c r="L13916" s="8"/>
      <c r="M13916" s="8"/>
      <c r="N13916" s="8"/>
    </row>
    <row r="13917" spans="1:14" ht="21" customHeight="1" x14ac:dyDescent="0.5">
      <c r="A13917" s="50"/>
      <c r="B13917" s="8"/>
      <c r="C13917" s="49"/>
      <c r="D13917" s="8"/>
      <c r="E13917" s="8"/>
      <c r="F13917" s="8"/>
      <c r="G13917" s="8"/>
      <c r="H13917" s="15"/>
      <c r="I13917" s="27"/>
      <c r="K13917" s="27"/>
      <c r="L13917" s="8"/>
      <c r="M13917" s="8"/>
      <c r="N13917" s="8"/>
    </row>
    <row r="13918" spans="1:14" ht="21" customHeight="1" x14ac:dyDescent="0.5">
      <c r="A13918" s="50"/>
      <c r="B13918" s="8"/>
      <c r="C13918" s="49"/>
      <c r="D13918" s="8"/>
      <c r="E13918" s="8"/>
      <c r="F13918" s="8"/>
      <c r="G13918" s="8"/>
      <c r="H13918" s="15"/>
      <c r="I13918" s="27"/>
      <c r="K13918" s="27"/>
      <c r="L13918" s="8"/>
      <c r="M13918" s="8"/>
      <c r="N13918" s="8"/>
    </row>
    <row r="13919" spans="1:14" ht="21" customHeight="1" x14ac:dyDescent="0.5">
      <c r="A13919" s="50"/>
      <c r="B13919" s="8"/>
      <c r="C13919" s="49"/>
      <c r="D13919" s="8"/>
      <c r="E13919" s="8"/>
      <c r="F13919" s="8"/>
      <c r="G13919" s="8"/>
      <c r="H13919" s="15"/>
      <c r="I13919" s="27"/>
      <c r="K13919" s="27"/>
      <c r="L13919" s="8"/>
      <c r="M13919" s="8"/>
      <c r="N13919" s="8"/>
    </row>
    <row r="13920" spans="1:14" ht="21" customHeight="1" x14ac:dyDescent="0.5">
      <c r="A13920" s="50"/>
      <c r="B13920" s="8"/>
      <c r="C13920" s="49"/>
      <c r="D13920" s="8"/>
      <c r="E13920" s="8"/>
      <c r="F13920" s="8"/>
      <c r="G13920" s="8"/>
      <c r="H13920" s="15"/>
      <c r="I13920" s="27"/>
      <c r="K13920" s="27"/>
      <c r="L13920" s="8"/>
      <c r="M13920" s="8"/>
      <c r="N13920" s="8"/>
    </row>
    <row r="13921" spans="1:14" ht="21" customHeight="1" x14ac:dyDescent="0.5">
      <c r="A13921" s="50"/>
      <c r="B13921" s="8"/>
      <c r="C13921" s="49"/>
      <c r="D13921" s="8"/>
      <c r="E13921" s="8"/>
      <c r="F13921" s="8"/>
      <c r="G13921" s="8"/>
      <c r="H13921" s="15"/>
      <c r="I13921" s="27"/>
      <c r="K13921" s="27"/>
      <c r="L13921" s="8"/>
      <c r="M13921" s="8"/>
      <c r="N13921" s="8"/>
    </row>
    <row r="13922" spans="1:14" ht="21" customHeight="1" x14ac:dyDescent="0.5">
      <c r="A13922" s="50"/>
      <c r="B13922" s="8"/>
      <c r="C13922" s="49"/>
      <c r="D13922" s="8"/>
      <c r="E13922" s="8"/>
      <c r="F13922" s="8"/>
      <c r="G13922" s="8"/>
      <c r="H13922" s="15"/>
      <c r="I13922" s="27"/>
      <c r="K13922" s="27"/>
      <c r="L13922" s="8"/>
      <c r="M13922" s="8"/>
      <c r="N13922" s="8"/>
    </row>
    <row r="13923" spans="1:14" ht="21" customHeight="1" x14ac:dyDescent="0.5">
      <c r="A13923" s="50"/>
      <c r="B13923" s="8"/>
      <c r="C13923" s="49"/>
      <c r="D13923" s="8"/>
      <c r="E13923" s="8"/>
      <c r="F13923" s="8"/>
      <c r="G13923" s="8"/>
      <c r="H13923" s="15"/>
      <c r="I13923" s="27"/>
      <c r="K13923" s="27"/>
      <c r="L13923" s="8"/>
      <c r="M13923" s="8"/>
      <c r="N13923" s="8"/>
    </row>
    <row r="13924" spans="1:14" ht="21" customHeight="1" x14ac:dyDescent="0.5">
      <c r="A13924" s="50"/>
      <c r="B13924" s="8"/>
      <c r="C13924" s="49"/>
      <c r="D13924" s="8"/>
      <c r="E13924" s="8"/>
      <c r="F13924" s="8"/>
      <c r="G13924" s="8"/>
      <c r="H13924" s="15"/>
      <c r="I13924" s="27"/>
      <c r="K13924" s="27"/>
      <c r="L13924" s="8"/>
      <c r="M13924" s="8"/>
      <c r="N13924" s="8"/>
    </row>
    <row r="13925" spans="1:14" ht="21" customHeight="1" x14ac:dyDescent="0.5">
      <c r="A13925" s="50"/>
      <c r="B13925" s="8"/>
      <c r="C13925" s="49"/>
      <c r="D13925" s="8"/>
      <c r="E13925" s="8"/>
      <c r="F13925" s="8"/>
      <c r="G13925" s="8"/>
      <c r="H13925" s="15"/>
      <c r="I13925" s="27"/>
      <c r="K13925" s="27"/>
      <c r="L13925" s="8"/>
      <c r="M13925" s="8"/>
      <c r="N13925" s="8"/>
    </row>
    <row r="13926" spans="1:14" ht="21" customHeight="1" x14ac:dyDescent="0.5">
      <c r="A13926" s="50"/>
      <c r="B13926" s="8"/>
      <c r="C13926" s="49"/>
      <c r="D13926" s="8"/>
      <c r="E13926" s="8"/>
      <c r="F13926" s="8"/>
      <c r="G13926" s="8"/>
      <c r="H13926" s="15"/>
      <c r="I13926" s="27"/>
      <c r="K13926" s="27"/>
      <c r="L13926" s="8"/>
      <c r="M13926" s="8"/>
      <c r="N13926" s="8"/>
    </row>
    <row r="13927" spans="1:14" ht="21" customHeight="1" x14ac:dyDescent="0.5">
      <c r="A13927" s="50"/>
      <c r="B13927" s="8"/>
      <c r="C13927" s="49"/>
      <c r="D13927" s="8"/>
      <c r="E13927" s="8"/>
      <c r="F13927" s="8"/>
      <c r="G13927" s="8"/>
      <c r="H13927" s="15"/>
      <c r="I13927" s="27"/>
      <c r="K13927" s="27"/>
      <c r="L13927" s="8"/>
      <c r="M13927" s="8"/>
      <c r="N13927" s="8"/>
    </row>
    <row r="13928" spans="1:14" ht="21" customHeight="1" x14ac:dyDescent="0.5">
      <c r="A13928" s="50"/>
      <c r="B13928" s="8"/>
      <c r="C13928" s="49"/>
      <c r="D13928" s="8"/>
      <c r="E13928" s="8"/>
      <c r="F13928" s="8"/>
      <c r="G13928" s="8"/>
      <c r="H13928" s="15"/>
      <c r="I13928" s="27"/>
      <c r="K13928" s="27"/>
      <c r="L13928" s="8"/>
      <c r="M13928" s="8"/>
      <c r="N13928" s="8"/>
    </row>
    <row r="13929" spans="1:14" ht="21" customHeight="1" x14ac:dyDescent="0.5">
      <c r="A13929" s="50"/>
      <c r="B13929" s="8"/>
      <c r="C13929" s="49"/>
      <c r="D13929" s="8"/>
      <c r="E13929" s="8"/>
      <c r="F13929" s="8"/>
      <c r="G13929" s="8"/>
      <c r="H13929" s="15"/>
      <c r="I13929" s="27"/>
      <c r="K13929" s="27"/>
      <c r="L13929" s="8"/>
      <c r="M13929" s="8"/>
      <c r="N13929" s="8"/>
    </row>
    <row r="13930" spans="1:14" ht="21" customHeight="1" x14ac:dyDescent="0.5">
      <c r="A13930" s="50"/>
      <c r="B13930" s="8"/>
      <c r="C13930" s="49"/>
      <c r="D13930" s="8"/>
      <c r="E13930" s="8"/>
      <c r="F13930" s="8"/>
      <c r="G13930" s="8"/>
      <c r="H13930" s="15"/>
      <c r="I13930" s="27"/>
      <c r="K13930" s="27"/>
      <c r="L13930" s="8"/>
      <c r="M13930" s="8"/>
      <c r="N13930" s="8"/>
    </row>
    <row r="13931" spans="1:14" ht="21" customHeight="1" x14ac:dyDescent="0.5">
      <c r="A13931" s="50"/>
      <c r="B13931" s="8"/>
      <c r="C13931" s="49"/>
      <c r="D13931" s="8"/>
      <c r="E13931" s="8"/>
      <c r="F13931" s="8"/>
      <c r="G13931" s="8"/>
      <c r="H13931" s="15"/>
      <c r="I13931" s="27"/>
      <c r="K13931" s="27"/>
      <c r="L13931" s="8"/>
      <c r="M13931" s="8"/>
      <c r="N13931" s="8"/>
    </row>
    <row r="13932" spans="1:14" ht="21" customHeight="1" x14ac:dyDescent="0.5">
      <c r="A13932" s="50"/>
      <c r="B13932" s="8"/>
      <c r="C13932" s="49"/>
      <c r="D13932" s="8"/>
      <c r="E13932" s="8"/>
      <c r="F13932" s="8"/>
      <c r="G13932" s="8"/>
      <c r="H13932" s="15"/>
      <c r="I13932" s="27"/>
      <c r="K13932" s="27"/>
      <c r="L13932" s="8"/>
      <c r="M13932" s="8"/>
      <c r="N13932" s="8"/>
    </row>
    <row r="13933" spans="1:14" ht="21" customHeight="1" x14ac:dyDescent="0.5">
      <c r="A13933" s="50"/>
      <c r="B13933" s="8"/>
      <c r="C13933" s="49"/>
      <c r="D13933" s="8"/>
      <c r="E13933" s="8"/>
      <c r="F13933" s="8"/>
      <c r="G13933" s="8"/>
      <c r="H13933" s="15"/>
      <c r="I13933" s="27"/>
      <c r="K13933" s="27"/>
      <c r="L13933" s="8"/>
      <c r="M13933" s="8"/>
      <c r="N13933" s="8"/>
    </row>
    <row r="13934" spans="1:14" ht="21" customHeight="1" x14ac:dyDescent="0.5">
      <c r="A13934" s="50"/>
      <c r="B13934" s="8"/>
      <c r="C13934" s="49"/>
      <c r="D13934" s="8"/>
      <c r="E13934" s="8"/>
      <c r="F13934" s="8"/>
      <c r="G13934" s="8"/>
      <c r="H13934" s="15"/>
      <c r="I13934" s="27"/>
      <c r="K13934" s="27"/>
      <c r="L13934" s="8"/>
      <c r="M13934" s="8"/>
      <c r="N13934" s="8"/>
    </row>
    <row r="13935" spans="1:14" ht="21" customHeight="1" x14ac:dyDescent="0.5">
      <c r="A13935" s="50"/>
      <c r="B13935" s="8"/>
      <c r="C13935" s="49"/>
      <c r="D13935" s="8"/>
      <c r="E13935" s="8"/>
      <c r="F13935" s="8"/>
      <c r="G13935" s="8"/>
      <c r="H13935" s="15"/>
      <c r="I13935" s="27"/>
      <c r="K13935" s="27"/>
      <c r="L13935" s="8"/>
      <c r="M13935" s="8"/>
      <c r="N13935" s="8"/>
    </row>
    <row r="13936" spans="1:14" ht="21" customHeight="1" x14ac:dyDescent="0.5">
      <c r="A13936" s="50"/>
      <c r="B13936" s="8"/>
      <c r="C13936" s="49"/>
      <c r="D13936" s="8"/>
      <c r="E13936" s="8"/>
      <c r="F13936" s="8"/>
      <c r="G13936" s="8"/>
      <c r="H13936" s="15"/>
      <c r="I13936" s="27"/>
      <c r="K13936" s="27"/>
      <c r="L13936" s="8"/>
      <c r="M13936" s="8"/>
      <c r="N13936" s="8"/>
    </row>
    <row r="13937" spans="1:14" ht="21" customHeight="1" x14ac:dyDescent="0.5">
      <c r="A13937" s="50"/>
      <c r="B13937" s="8"/>
      <c r="C13937" s="49"/>
      <c r="D13937" s="8"/>
      <c r="E13937" s="8"/>
      <c r="F13937" s="8"/>
      <c r="G13937" s="8"/>
      <c r="H13937" s="15"/>
      <c r="I13937" s="27"/>
      <c r="K13937" s="27"/>
      <c r="L13937" s="8"/>
      <c r="M13937" s="8"/>
      <c r="N13937" s="8"/>
    </row>
    <row r="13938" spans="1:14" ht="21" customHeight="1" x14ac:dyDescent="0.5">
      <c r="A13938" s="50"/>
      <c r="B13938" s="8"/>
      <c r="C13938" s="49"/>
      <c r="D13938" s="8"/>
      <c r="E13938" s="8"/>
      <c r="F13938" s="8"/>
      <c r="G13938" s="8"/>
      <c r="H13938" s="15"/>
      <c r="I13938" s="27"/>
      <c r="K13938" s="27"/>
      <c r="L13938" s="8"/>
      <c r="M13938" s="8"/>
      <c r="N13938" s="8"/>
    </row>
    <row r="13939" spans="1:14" ht="21" customHeight="1" x14ac:dyDescent="0.5">
      <c r="A13939" s="50"/>
      <c r="B13939" s="8"/>
      <c r="C13939" s="49"/>
      <c r="D13939" s="8"/>
      <c r="E13939" s="8"/>
      <c r="F13939" s="8"/>
      <c r="G13939" s="8"/>
      <c r="H13939" s="15"/>
      <c r="I13939" s="27"/>
      <c r="K13939" s="27"/>
      <c r="L13939" s="8"/>
      <c r="M13939" s="8"/>
      <c r="N13939" s="8"/>
    </row>
    <row r="13940" spans="1:14" ht="21" customHeight="1" x14ac:dyDescent="0.5">
      <c r="A13940" s="50"/>
      <c r="B13940" s="8"/>
      <c r="C13940" s="49"/>
      <c r="D13940" s="8"/>
      <c r="E13940" s="8"/>
      <c r="F13940" s="8"/>
      <c r="G13940" s="8"/>
      <c r="H13940" s="15"/>
      <c r="I13940" s="27"/>
      <c r="K13940" s="27"/>
      <c r="L13940" s="8"/>
      <c r="M13940" s="8"/>
      <c r="N13940" s="8"/>
    </row>
    <row r="13941" spans="1:14" ht="21" customHeight="1" x14ac:dyDescent="0.5">
      <c r="A13941" s="50"/>
      <c r="B13941" s="8"/>
      <c r="C13941" s="49"/>
      <c r="D13941" s="8"/>
      <c r="E13941" s="8"/>
      <c r="F13941" s="8"/>
      <c r="G13941" s="8"/>
      <c r="H13941" s="15"/>
      <c r="I13941" s="27"/>
      <c r="K13941" s="27"/>
      <c r="L13941" s="8"/>
      <c r="M13941" s="8"/>
      <c r="N13941" s="8"/>
    </row>
    <row r="13942" spans="1:14" ht="21" customHeight="1" x14ac:dyDescent="0.5">
      <c r="A13942" s="50"/>
      <c r="B13942" s="8"/>
      <c r="C13942" s="49"/>
      <c r="D13942" s="8"/>
      <c r="E13942" s="8"/>
      <c r="F13942" s="8"/>
      <c r="G13942" s="8"/>
      <c r="H13942" s="15"/>
      <c r="I13942" s="27"/>
      <c r="K13942" s="27"/>
      <c r="L13942" s="8"/>
      <c r="M13942" s="8"/>
      <c r="N13942" s="8"/>
    </row>
    <row r="13943" spans="1:14" ht="21" customHeight="1" x14ac:dyDescent="0.5">
      <c r="A13943" s="50"/>
      <c r="B13943" s="8"/>
      <c r="C13943" s="49"/>
      <c r="D13943" s="8"/>
      <c r="E13943" s="8"/>
      <c r="F13943" s="8"/>
      <c r="G13943" s="8"/>
      <c r="H13943" s="15"/>
      <c r="I13943" s="27"/>
      <c r="K13943" s="27"/>
      <c r="L13943" s="8"/>
      <c r="M13943" s="8"/>
      <c r="N13943" s="8"/>
    </row>
    <row r="13944" spans="1:14" ht="21" customHeight="1" x14ac:dyDescent="0.5">
      <c r="A13944" s="50"/>
      <c r="B13944" s="8"/>
      <c r="C13944" s="49"/>
      <c r="D13944" s="8"/>
      <c r="E13944" s="8"/>
      <c r="F13944" s="8"/>
      <c r="G13944" s="8"/>
      <c r="H13944" s="15"/>
      <c r="I13944" s="27"/>
      <c r="K13944" s="27"/>
      <c r="L13944" s="8"/>
      <c r="M13944" s="8"/>
      <c r="N13944" s="8"/>
    </row>
    <row r="13945" spans="1:14" ht="21" customHeight="1" x14ac:dyDescent="0.5">
      <c r="A13945" s="50"/>
      <c r="B13945" s="8"/>
      <c r="C13945" s="49"/>
      <c r="D13945" s="8"/>
      <c r="E13945" s="8"/>
      <c r="F13945" s="8"/>
      <c r="G13945" s="8"/>
      <c r="H13945" s="15"/>
      <c r="I13945" s="27"/>
      <c r="K13945" s="27"/>
      <c r="L13945" s="8"/>
      <c r="M13945" s="8"/>
      <c r="N13945" s="8"/>
    </row>
    <row r="13946" spans="1:14" ht="21" customHeight="1" x14ac:dyDescent="0.5">
      <c r="A13946" s="50"/>
      <c r="B13946" s="8"/>
      <c r="C13946" s="49"/>
      <c r="D13946" s="8"/>
      <c r="E13946" s="8"/>
      <c r="F13946" s="8"/>
      <c r="G13946" s="8"/>
      <c r="H13946" s="15"/>
      <c r="I13946" s="27"/>
      <c r="K13946" s="27"/>
      <c r="L13946" s="8"/>
      <c r="M13946" s="8"/>
      <c r="N13946" s="8"/>
    </row>
    <row r="13947" spans="1:14" ht="21" customHeight="1" x14ac:dyDescent="0.5">
      <c r="A13947" s="50"/>
      <c r="B13947" s="8"/>
      <c r="C13947" s="49"/>
      <c r="D13947" s="8"/>
      <c r="E13947" s="8"/>
      <c r="F13947" s="8"/>
      <c r="G13947" s="8"/>
      <c r="H13947" s="15"/>
      <c r="I13947" s="27"/>
      <c r="K13947" s="27"/>
      <c r="L13947" s="8"/>
      <c r="M13947" s="8"/>
      <c r="N13947" s="8"/>
    </row>
    <row r="13948" spans="1:14" ht="21" customHeight="1" x14ac:dyDescent="0.5">
      <c r="A13948" s="50"/>
      <c r="B13948" s="8"/>
      <c r="C13948" s="49"/>
      <c r="D13948" s="8"/>
      <c r="E13948" s="8"/>
      <c r="F13948" s="8"/>
      <c r="G13948" s="8"/>
      <c r="H13948" s="15"/>
      <c r="I13948" s="27"/>
      <c r="K13948" s="27"/>
      <c r="L13948" s="8"/>
      <c r="M13948" s="8"/>
      <c r="N13948" s="8"/>
    </row>
    <row r="13949" spans="1:14" ht="21" customHeight="1" x14ac:dyDescent="0.5">
      <c r="A13949" s="50"/>
      <c r="B13949" s="8"/>
      <c r="C13949" s="49"/>
      <c r="D13949" s="8"/>
      <c r="E13949" s="8"/>
      <c r="F13949" s="8"/>
      <c r="G13949" s="8"/>
      <c r="H13949" s="15"/>
      <c r="I13949" s="27"/>
      <c r="K13949" s="27"/>
      <c r="L13949" s="8"/>
      <c r="M13949" s="8"/>
      <c r="N13949" s="8"/>
    </row>
    <row r="13950" spans="1:14" ht="21" customHeight="1" x14ac:dyDescent="0.5">
      <c r="A13950" s="50"/>
      <c r="B13950" s="8"/>
      <c r="C13950" s="49"/>
      <c r="D13950" s="8"/>
      <c r="E13950" s="8"/>
      <c r="F13950" s="8"/>
      <c r="G13950" s="8"/>
      <c r="H13950" s="15"/>
      <c r="I13950" s="27"/>
      <c r="K13950" s="27"/>
      <c r="L13950" s="8"/>
      <c r="M13950" s="8"/>
      <c r="N13950" s="8"/>
    </row>
    <row r="13951" spans="1:14" ht="21" customHeight="1" x14ac:dyDescent="0.5">
      <c r="A13951" s="50"/>
      <c r="B13951" s="8"/>
      <c r="C13951" s="49"/>
      <c r="D13951" s="8"/>
      <c r="E13951" s="8"/>
      <c r="F13951" s="8"/>
      <c r="G13951" s="8"/>
      <c r="H13951" s="15"/>
      <c r="I13951" s="27"/>
      <c r="K13951" s="27"/>
      <c r="L13951" s="8"/>
      <c r="M13951" s="8"/>
      <c r="N13951" s="8"/>
    </row>
    <row r="13952" spans="1:14" ht="21" customHeight="1" x14ac:dyDescent="0.5">
      <c r="A13952" s="50"/>
      <c r="B13952" s="8"/>
      <c r="C13952" s="49"/>
      <c r="D13952" s="8"/>
      <c r="E13952" s="8"/>
      <c r="F13952" s="8"/>
      <c r="G13952" s="8"/>
      <c r="H13952" s="15"/>
      <c r="I13952" s="27"/>
      <c r="K13952" s="27"/>
      <c r="L13952" s="8"/>
      <c r="M13952" s="8"/>
      <c r="N13952" s="8"/>
    </row>
    <row r="13953" spans="1:14" ht="21" customHeight="1" x14ac:dyDescent="0.5">
      <c r="A13953" s="50"/>
      <c r="B13953" s="8"/>
      <c r="C13953" s="49"/>
      <c r="D13953" s="8"/>
      <c r="E13953" s="8"/>
      <c r="F13953" s="8"/>
      <c r="G13953" s="8"/>
      <c r="H13953" s="15"/>
      <c r="I13953" s="27"/>
      <c r="K13953" s="27"/>
      <c r="L13953" s="8"/>
      <c r="M13953" s="8"/>
      <c r="N13953" s="8"/>
    </row>
    <row r="13954" spans="1:14" ht="21" customHeight="1" x14ac:dyDescent="0.5">
      <c r="A13954" s="50"/>
      <c r="B13954" s="8"/>
      <c r="C13954" s="49"/>
      <c r="D13954" s="8"/>
      <c r="E13954" s="8"/>
      <c r="F13954" s="8"/>
      <c r="G13954" s="8"/>
      <c r="H13954" s="15"/>
      <c r="I13954" s="27"/>
      <c r="K13954" s="27"/>
      <c r="L13954" s="8"/>
      <c r="M13954" s="8"/>
      <c r="N13954" s="8"/>
    </row>
    <row r="13955" spans="1:14" ht="21" customHeight="1" x14ac:dyDescent="0.5">
      <c r="A13955" s="50"/>
      <c r="B13955" s="8"/>
      <c r="C13955" s="49"/>
      <c r="D13955" s="8"/>
      <c r="E13955" s="8"/>
      <c r="F13955" s="8"/>
      <c r="G13955" s="8"/>
      <c r="H13955" s="15"/>
      <c r="I13955" s="27"/>
      <c r="K13955" s="27"/>
      <c r="L13955" s="8"/>
      <c r="M13955" s="8"/>
      <c r="N13955" s="8"/>
    </row>
    <row r="13956" spans="1:14" ht="21" customHeight="1" x14ac:dyDescent="0.5">
      <c r="A13956" s="50"/>
      <c r="B13956" s="8"/>
      <c r="C13956" s="49"/>
      <c r="D13956" s="8"/>
      <c r="E13956" s="8"/>
      <c r="F13956" s="8"/>
      <c r="G13956" s="8"/>
      <c r="H13956" s="15"/>
      <c r="I13956" s="27"/>
      <c r="K13956" s="27"/>
      <c r="L13956" s="8"/>
      <c r="M13956" s="8"/>
      <c r="N13956" s="8"/>
    </row>
    <row r="13957" spans="1:14" ht="21" customHeight="1" x14ac:dyDescent="0.5">
      <c r="A13957" s="50"/>
      <c r="B13957" s="8"/>
      <c r="C13957" s="49"/>
      <c r="D13957" s="8"/>
      <c r="E13957" s="8"/>
      <c r="F13957" s="8"/>
      <c r="G13957" s="8"/>
      <c r="H13957" s="15"/>
      <c r="I13957" s="27"/>
      <c r="K13957" s="27"/>
      <c r="L13957" s="8"/>
      <c r="M13957" s="8"/>
      <c r="N13957" s="8"/>
    </row>
    <row r="13958" spans="1:14" ht="21" customHeight="1" x14ac:dyDescent="0.5">
      <c r="A13958" s="50"/>
      <c r="B13958" s="8"/>
      <c r="C13958" s="49"/>
      <c r="D13958" s="8"/>
      <c r="E13958" s="8"/>
      <c r="F13958" s="8"/>
      <c r="G13958" s="8"/>
      <c r="H13958" s="15"/>
      <c r="I13958" s="27"/>
      <c r="K13958" s="27"/>
      <c r="L13958" s="8"/>
      <c r="M13958" s="8"/>
      <c r="N13958" s="8"/>
    </row>
    <row r="13959" spans="1:14" ht="21" customHeight="1" x14ac:dyDescent="0.5">
      <c r="A13959" s="50"/>
      <c r="B13959" s="8"/>
      <c r="C13959" s="49"/>
      <c r="D13959" s="8"/>
      <c r="E13959" s="8"/>
      <c r="F13959" s="8"/>
      <c r="G13959" s="8"/>
      <c r="H13959" s="15"/>
      <c r="I13959" s="27"/>
      <c r="K13959" s="27"/>
      <c r="L13959" s="8"/>
      <c r="M13959" s="8"/>
      <c r="N13959" s="8"/>
    </row>
    <row r="13960" spans="1:14" ht="21" customHeight="1" x14ac:dyDescent="0.5">
      <c r="A13960" s="50"/>
      <c r="B13960" s="8"/>
      <c r="C13960" s="49"/>
      <c r="D13960" s="8"/>
      <c r="E13960" s="8"/>
      <c r="F13960" s="8"/>
      <c r="G13960" s="8"/>
      <c r="H13960" s="15"/>
      <c r="I13960" s="27"/>
      <c r="K13960" s="27"/>
      <c r="L13960" s="8"/>
      <c r="M13960" s="8"/>
      <c r="N13960" s="8"/>
    </row>
    <row r="13961" spans="1:14" ht="21" customHeight="1" x14ac:dyDescent="0.5">
      <c r="A13961" s="50"/>
      <c r="B13961" s="8"/>
      <c r="C13961" s="49"/>
      <c r="D13961" s="8"/>
      <c r="E13961" s="8"/>
      <c r="F13961" s="8"/>
      <c r="G13961" s="8"/>
      <c r="H13961" s="15"/>
      <c r="I13961" s="27"/>
      <c r="K13961" s="27"/>
      <c r="L13961" s="8"/>
      <c r="M13961" s="8"/>
      <c r="N13961" s="8"/>
    </row>
    <row r="13962" spans="1:14" ht="21" customHeight="1" x14ac:dyDescent="0.5">
      <c r="A13962" s="50"/>
      <c r="B13962" s="8"/>
      <c r="C13962" s="49"/>
      <c r="D13962" s="8"/>
      <c r="E13962" s="8"/>
      <c r="F13962" s="8"/>
      <c r="G13962" s="8"/>
      <c r="H13962" s="15"/>
      <c r="I13962" s="27"/>
      <c r="K13962" s="27"/>
      <c r="L13962" s="8"/>
      <c r="M13962" s="8"/>
      <c r="N13962" s="8"/>
    </row>
    <row r="13963" spans="1:14" ht="21" customHeight="1" x14ac:dyDescent="0.5">
      <c r="A13963" s="50"/>
      <c r="B13963" s="8"/>
      <c r="C13963" s="49"/>
      <c r="D13963" s="8"/>
      <c r="E13963" s="8"/>
      <c r="F13963" s="8"/>
      <c r="G13963" s="8"/>
      <c r="H13963" s="15"/>
      <c r="I13963" s="27"/>
      <c r="K13963" s="27"/>
      <c r="L13963" s="8"/>
      <c r="M13963" s="8"/>
      <c r="N13963" s="8"/>
    </row>
    <row r="13964" spans="1:14" ht="21" customHeight="1" x14ac:dyDescent="0.5">
      <c r="A13964" s="50"/>
      <c r="B13964" s="8"/>
      <c r="C13964" s="49"/>
      <c r="D13964" s="8"/>
      <c r="E13964" s="8"/>
      <c r="F13964" s="8"/>
      <c r="G13964" s="8"/>
      <c r="H13964" s="15"/>
      <c r="I13964" s="27"/>
      <c r="K13964" s="27"/>
      <c r="L13964" s="8"/>
      <c r="M13964" s="8"/>
      <c r="N13964" s="8"/>
    </row>
    <row r="13965" spans="1:14" ht="21" customHeight="1" x14ac:dyDescent="0.5">
      <c r="A13965" s="50"/>
      <c r="B13965" s="8"/>
      <c r="C13965" s="49"/>
      <c r="D13965" s="8"/>
      <c r="E13965" s="8"/>
      <c r="F13965" s="8"/>
      <c r="G13965" s="8"/>
      <c r="H13965" s="15"/>
      <c r="I13965" s="27"/>
      <c r="K13965" s="27"/>
      <c r="L13965" s="8"/>
      <c r="M13965" s="8"/>
      <c r="N13965" s="8"/>
    </row>
    <row r="13966" spans="1:14" ht="21" customHeight="1" x14ac:dyDescent="0.5">
      <c r="A13966" s="50"/>
      <c r="B13966" s="8"/>
      <c r="C13966" s="49"/>
      <c r="D13966" s="8"/>
      <c r="E13966" s="8"/>
      <c r="F13966" s="8"/>
      <c r="G13966" s="8"/>
      <c r="H13966" s="15"/>
      <c r="I13966" s="27"/>
      <c r="K13966" s="27"/>
      <c r="L13966" s="8"/>
      <c r="M13966" s="8"/>
      <c r="N13966" s="8"/>
    </row>
    <row r="13967" spans="1:14" ht="21" customHeight="1" x14ac:dyDescent="0.5">
      <c r="A13967" s="50"/>
      <c r="B13967" s="8"/>
      <c r="C13967" s="49"/>
      <c r="D13967" s="8"/>
      <c r="E13967" s="8"/>
      <c r="F13967" s="8"/>
      <c r="G13967" s="8"/>
      <c r="H13967" s="15"/>
      <c r="I13967" s="27"/>
      <c r="K13967" s="27"/>
      <c r="L13967" s="8"/>
      <c r="M13967" s="8"/>
      <c r="N13967" s="8"/>
    </row>
    <row r="13968" spans="1:14" ht="21" customHeight="1" x14ac:dyDescent="0.5">
      <c r="A13968" s="50"/>
      <c r="B13968" s="8"/>
      <c r="C13968" s="49"/>
      <c r="D13968" s="8"/>
      <c r="E13968" s="8"/>
      <c r="F13968" s="8"/>
      <c r="G13968" s="8"/>
      <c r="H13968" s="15"/>
      <c r="I13968" s="27"/>
      <c r="K13968" s="27"/>
      <c r="L13968" s="8"/>
      <c r="M13968" s="8"/>
      <c r="N13968" s="8"/>
    </row>
    <row r="13969" spans="1:14" ht="21" customHeight="1" x14ac:dyDescent="0.5">
      <c r="A13969" s="50"/>
      <c r="B13969" s="8"/>
      <c r="C13969" s="49"/>
      <c r="D13969" s="8"/>
      <c r="E13969" s="8"/>
      <c r="F13969" s="8"/>
      <c r="G13969" s="8"/>
      <c r="H13969" s="15"/>
      <c r="I13969" s="27"/>
      <c r="K13969" s="27"/>
      <c r="L13969" s="8"/>
      <c r="M13969" s="8"/>
      <c r="N13969" s="8"/>
    </row>
    <row r="13970" spans="1:14" ht="21" customHeight="1" x14ac:dyDescent="0.5">
      <c r="A13970" s="50"/>
      <c r="B13970" s="8"/>
      <c r="C13970" s="49"/>
      <c r="D13970" s="8"/>
      <c r="E13970" s="8"/>
      <c r="F13970" s="8"/>
      <c r="G13970" s="8"/>
      <c r="H13970" s="15"/>
      <c r="I13970" s="27"/>
      <c r="K13970" s="27"/>
      <c r="L13970" s="8"/>
      <c r="M13970" s="8"/>
      <c r="N13970" s="8"/>
    </row>
    <row r="13971" spans="1:14" ht="21" customHeight="1" x14ac:dyDescent="0.5">
      <c r="A13971" s="50"/>
      <c r="B13971" s="8"/>
      <c r="C13971" s="49"/>
      <c r="D13971" s="8"/>
      <c r="E13971" s="8"/>
      <c r="F13971" s="8"/>
      <c r="G13971" s="8"/>
      <c r="H13971" s="15"/>
      <c r="I13971" s="27"/>
      <c r="K13971" s="27"/>
      <c r="L13971" s="8"/>
      <c r="M13971" s="8"/>
      <c r="N13971" s="8"/>
    </row>
    <row r="13972" spans="1:14" ht="21" customHeight="1" x14ac:dyDescent="0.5">
      <c r="A13972" s="50"/>
      <c r="B13972" s="8"/>
      <c r="C13972" s="49"/>
      <c r="D13972" s="8"/>
      <c r="E13972" s="8"/>
      <c r="F13972" s="8"/>
      <c r="G13972" s="8"/>
      <c r="H13972" s="15"/>
      <c r="I13972" s="27"/>
      <c r="K13972" s="27"/>
      <c r="L13972" s="8"/>
      <c r="M13972" s="8"/>
      <c r="N13972" s="8"/>
    </row>
    <row r="13973" spans="1:14" ht="21" customHeight="1" x14ac:dyDescent="0.5">
      <c r="A13973" s="50"/>
      <c r="B13973" s="8"/>
      <c r="C13973" s="49"/>
      <c r="D13973" s="8"/>
      <c r="E13973" s="8"/>
      <c r="F13973" s="8"/>
      <c r="G13973" s="8"/>
      <c r="H13973" s="15"/>
      <c r="I13973" s="27"/>
      <c r="K13973" s="27"/>
      <c r="L13973" s="8"/>
      <c r="M13973" s="8"/>
      <c r="N13973" s="8"/>
    </row>
    <row r="13974" spans="1:14" ht="21" customHeight="1" x14ac:dyDescent="0.5">
      <c r="A13974" s="50"/>
      <c r="B13974" s="8"/>
      <c r="C13974" s="49"/>
      <c r="D13974" s="8"/>
      <c r="E13974" s="8"/>
      <c r="F13974" s="8"/>
      <c r="G13974" s="8"/>
      <c r="H13974" s="15"/>
      <c r="I13974" s="27"/>
      <c r="K13974" s="27"/>
      <c r="L13974" s="8"/>
      <c r="M13974" s="8"/>
      <c r="N13974" s="8"/>
    </row>
    <row r="13975" spans="1:14" ht="21" customHeight="1" x14ac:dyDescent="0.5">
      <c r="A13975" s="50"/>
      <c r="B13975" s="8"/>
      <c r="C13975" s="49"/>
      <c r="D13975" s="8"/>
      <c r="E13975" s="8"/>
      <c r="F13975" s="8"/>
      <c r="G13975" s="8"/>
      <c r="H13975" s="15"/>
      <c r="I13975" s="27"/>
      <c r="K13975" s="27"/>
      <c r="L13975" s="8"/>
      <c r="M13975" s="8"/>
      <c r="N13975" s="8"/>
    </row>
    <row r="13976" spans="1:14" ht="21" customHeight="1" x14ac:dyDescent="0.5">
      <c r="A13976" s="50"/>
      <c r="B13976" s="8"/>
      <c r="C13976" s="49"/>
      <c r="D13976" s="8"/>
      <c r="E13976" s="8"/>
      <c r="F13976" s="8"/>
      <c r="G13976" s="8"/>
      <c r="H13976" s="15"/>
      <c r="I13976" s="27"/>
      <c r="K13976" s="27"/>
      <c r="L13976" s="8"/>
      <c r="M13976" s="8"/>
      <c r="N13976" s="8"/>
    </row>
    <row r="13977" spans="1:14" ht="21" customHeight="1" x14ac:dyDescent="0.5">
      <c r="A13977" s="50"/>
      <c r="B13977" s="8"/>
      <c r="C13977" s="49"/>
      <c r="D13977" s="8"/>
      <c r="E13977" s="8"/>
      <c r="F13977" s="8"/>
      <c r="G13977" s="8"/>
      <c r="H13977" s="15"/>
      <c r="I13977" s="27"/>
      <c r="K13977" s="27"/>
      <c r="L13977" s="8"/>
      <c r="M13977" s="8"/>
      <c r="N13977" s="8"/>
    </row>
    <row r="13978" spans="1:14" ht="21" customHeight="1" x14ac:dyDescent="0.5">
      <c r="A13978" s="50"/>
      <c r="B13978" s="8"/>
      <c r="C13978" s="49"/>
      <c r="D13978" s="8"/>
      <c r="E13978" s="8"/>
      <c r="F13978" s="8"/>
      <c r="G13978" s="8"/>
      <c r="H13978" s="15"/>
      <c r="I13978" s="27"/>
      <c r="K13978" s="27"/>
      <c r="L13978" s="8"/>
      <c r="M13978" s="8"/>
      <c r="N13978" s="8"/>
    </row>
    <row r="13979" spans="1:14" ht="21" customHeight="1" x14ac:dyDescent="0.5">
      <c r="A13979" s="50"/>
      <c r="B13979" s="8"/>
      <c r="C13979" s="49"/>
      <c r="D13979" s="8"/>
      <c r="E13979" s="8"/>
      <c r="F13979" s="8"/>
      <c r="G13979" s="8"/>
      <c r="H13979" s="15"/>
      <c r="I13979" s="27"/>
      <c r="K13979" s="27"/>
      <c r="L13979" s="8"/>
      <c r="M13979" s="8"/>
      <c r="N13979" s="8"/>
    </row>
    <row r="13980" spans="1:14" ht="21" customHeight="1" x14ac:dyDescent="0.5">
      <c r="A13980" s="50"/>
      <c r="B13980" s="8"/>
      <c r="C13980" s="49"/>
      <c r="D13980" s="8"/>
      <c r="E13980" s="8"/>
      <c r="F13980" s="8"/>
      <c r="G13980" s="8"/>
      <c r="H13980" s="15"/>
      <c r="I13980" s="27"/>
      <c r="K13980" s="27"/>
      <c r="L13980" s="8"/>
      <c r="M13980" s="8"/>
      <c r="N13980" s="8"/>
    </row>
    <row r="13981" spans="1:14" ht="21" customHeight="1" x14ac:dyDescent="0.5">
      <c r="A13981" s="50"/>
      <c r="B13981" s="8"/>
      <c r="C13981" s="49"/>
      <c r="D13981" s="8"/>
      <c r="E13981" s="8"/>
      <c r="F13981" s="8"/>
      <c r="G13981" s="8"/>
      <c r="H13981" s="15"/>
      <c r="I13981" s="27"/>
      <c r="K13981" s="27"/>
      <c r="L13981" s="8"/>
      <c r="M13981" s="8"/>
      <c r="N13981" s="8"/>
    </row>
    <row r="13982" spans="1:14" ht="21" customHeight="1" x14ac:dyDescent="0.5">
      <c r="A13982" s="50"/>
      <c r="B13982" s="8"/>
      <c r="C13982" s="49"/>
      <c r="D13982" s="8"/>
      <c r="E13982" s="8"/>
      <c r="F13982" s="8"/>
      <c r="G13982" s="8"/>
      <c r="H13982" s="15"/>
      <c r="I13982" s="27"/>
      <c r="K13982" s="27"/>
      <c r="L13982" s="8"/>
      <c r="M13982" s="8"/>
      <c r="N13982" s="8"/>
    </row>
    <row r="13983" spans="1:14" ht="21" customHeight="1" x14ac:dyDescent="0.5">
      <c r="A13983" s="50"/>
      <c r="B13983" s="8"/>
      <c r="C13983" s="49"/>
      <c r="D13983" s="8"/>
      <c r="E13983" s="8"/>
      <c r="F13983" s="8"/>
      <c r="G13983" s="8"/>
      <c r="H13983" s="15"/>
      <c r="I13983" s="27"/>
      <c r="K13983" s="27"/>
      <c r="L13983" s="8"/>
      <c r="M13983" s="8"/>
      <c r="N13983" s="8"/>
    </row>
    <row r="13984" spans="1:14" ht="21" customHeight="1" x14ac:dyDescent="0.5">
      <c r="A13984" s="50"/>
      <c r="B13984" s="8"/>
      <c r="C13984" s="49"/>
      <c r="D13984" s="8"/>
      <c r="E13984" s="8"/>
      <c r="F13984" s="8"/>
      <c r="G13984" s="8"/>
      <c r="H13984" s="15"/>
      <c r="I13984" s="27"/>
      <c r="K13984" s="27"/>
      <c r="L13984" s="8"/>
      <c r="M13984" s="8"/>
      <c r="N13984" s="8"/>
    </row>
    <row r="13985" spans="1:14" ht="21" customHeight="1" x14ac:dyDescent="0.5">
      <c r="A13985" s="50"/>
      <c r="B13985" s="8"/>
      <c r="C13985" s="49"/>
      <c r="D13985" s="8"/>
      <c r="E13985" s="8"/>
      <c r="F13985" s="8"/>
      <c r="G13985" s="8"/>
      <c r="H13985" s="15"/>
      <c r="I13985" s="27"/>
      <c r="K13985" s="27"/>
      <c r="L13985" s="8"/>
      <c r="M13985" s="8"/>
      <c r="N13985" s="8"/>
    </row>
    <row r="13986" spans="1:14" ht="21" customHeight="1" x14ac:dyDescent="0.5">
      <c r="A13986" s="50"/>
      <c r="B13986" s="8"/>
      <c r="C13986" s="49"/>
      <c r="D13986" s="8"/>
      <c r="E13986" s="8"/>
      <c r="F13986" s="8"/>
      <c r="G13986" s="8"/>
      <c r="H13986" s="15"/>
      <c r="I13986" s="27"/>
      <c r="K13986" s="27"/>
      <c r="L13986" s="8"/>
      <c r="M13986" s="8"/>
      <c r="N13986" s="8"/>
    </row>
    <row r="13987" spans="1:14" ht="21" customHeight="1" x14ac:dyDescent="0.5">
      <c r="A13987" s="50"/>
      <c r="B13987" s="8"/>
      <c r="C13987" s="49"/>
      <c r="D13987" s="8"/>
      <c r="E13987" s="8"/>
      <c r="F13987" s="8"/>
      <c r="G13987" s="8"/>
      <c r="H13987" s="15"/>
      <c r="I13987" s="27"/>
      <c r="K13987" s="27"/>
      <c r="L13987" s="8"/>
      <c r="M13987" s="8"/>
      <c r="N13987" s="8"/>
    </row>
    <row r="13988" spans="1:14" ht="21" customHeight="1" x14ac:dyDescent="0.5">
      <c r="A13988" s="50"/>
      <c r="B13988" s="8"/>
      <c r="C13988" s="49"/>
      <c r="D13988" s="8"/>
      <c r="E13988" s="8"/>
      <c r="F13988" s="8"/>
      <c r="G13988" s="8"/>
      <c r="H13988" s="15"/>
      <c r="I13988" s="27"/>
      <c r="K13988" s="27"/>
      <c r="L13988" s="8"/>
      <c r="M13988" s="8"/>
      <c r="N13988" s="8"/>
    </row>
    <row r="13989" spans="1:14" ht="21" customHeight="1" x14ac:dyDescent="0.5">
      <c r="A13989" s="50"/>
      <c r="B13989" s="8"/>
      <c r="C13989" s="49"/>
      <c r="D13989" s="8"/>
      <c r="E13989" s="8"/>
      <c r="F13989" s="8"/>
      <c r="G13989" s="8"/>
      <c r="H13989" s="15"/>
      <c r="I13989" s="27"/>
      <c r="K13989" s="27"/>
      <c r="L13989" s="8"/>
      <c r="M13989" s="8"/>
      <c r="N13989" s="8"/>
    </row>
    <row r="13990" spans="1:14" ht="21" customHeight="1" x14ac:dyDescent="0.5">
      <c r="A13990" s="50"/>
      <c r="B13990" s="8"/>
      <c r="C13990" s="49"/>
      <c r="D13990" s="8"/>
      <c r="E13990" s="8"/>
      <c r="F13990" s="8"/>
      <c r="G13990" s="8"/>
      <c r="H13990" s="15"/>
      <c r="I13990" s="27"/>
      <c r="K13990" s="27"/>
      <c r="L13990" s="8"/>
      <c r="M13990" s="8"/>
      <c r="N13990" s="8"/>
    </row>
    <row r="13991" spans="1:14" ht="21" customHeight="1" x14ac:dyDescent="0.5">
      <c r="A13991" s="50"/>
      <c r="B13991" s="8"/>
      <c r="C13991" s="49"/>
      <c r="D13991" s="8"/>
      <c r="E13991" s="8"/>
      <c r="F13991" s="8"/>
      <c r="G13991" s="8"/>
      <c r="H13991" s="15"/>
      <c r="I13991" s="27"/>
      <c r="K13991" s="27"/>
      <c r="L13991" s="8"/>
      <c r="M13991" s="8"/>
      <c r="N13991" s="8"/>
    </row>
    <row r="13992" spans="1:14" ht="21" customHeight="1" x14ac:dyDescent="0.5">
      <c r="A13992" s="50"/>
      <c r="B13992" s="8"/>
      <c r="C13992" s="49"/>
      <c r="D13992" s="8"/>
      <c r="E13992" s="8"/>
      <c r="F13992" s="8"/>
      <c r="G13992" s="8"/>
      <c r="H13992" s="15"/>
      <c r="I13992" s="27"/>
      <c r="K13992" s="27"/>
      <c r="L13992" s="8"/>
      <c r="M13992" s="8"/>
      <c r="N13992" s="8"/>
    </row>
    <row r="13993" spans="1:14" ht="21" customHeight="1" x14ac:dyDescent="0.5">
      <c r="A13993" s="50"/>
      <c r="B13993" s="8"/>
      <c r="C13993" s="49"/>
      <c r="D13993" s="8"/>
      <c r="E13993" s="8"/>
      <c r="F13993" s="8"/>
      <c r="G13993" s="8"/>
      <c r="H13993" s="15"/>
      <c r="I13993" s="27"/>
      <c r="K13993" s="27"/>
      <c r="L13993" s="8"/>
      <c r="M13993" s="8"/>
      <c r="N13993" s="8"/>
    </row>
    <row r="13994" spans="1:14" ht="21" customHeight="1" x14ac:dyDescent="0.5">
      <c r="A13994" s="50"/>
      <c r="B13994" s="8"/>
      <c r="C13994" s="49"/>
      <c r="D13994" s="8"/>
      <c r="E13994" s="8"/>
      <c r="F13994" s="8"/>
      <c r="G13994" s="8"/>
      <c r="H13994" s="15"/>
      <c r="I13994" s="27"/>
      <c r="K13994" s="27"/>
      <c r="L13994" s="8"/>
      <c r="M13994" s="8"/>
      <c r="N13994" s="8"/>
    </row>
    <row r="13995" spans="1:14" ht="21" customHeight="1" x14ac:dyDescent="0.5">
      <c r="A13995" s="50"/>
      <c r="B13995" s="8"/>
      <c r="C13995" s="49"/>
      <c r="D13995" s="8"/>
      <c r="E13995" s="8"/>
      <c r="F13995" s="8"/>
      <c r="G13995" s="8"/>
      <c r="H13995" s="15"/>
      <c r="I13995" s="27"/>
      <c r="K13995" s="27"/>
      <c r="L13995" s="8"/>
      <c r="M13995" s="8"/>
      <c r="N13995" s="8"/>
    </row>
    <row r="13996" spans="1:14" ht="21" customHeight="1" x14ac:dyDescent="0.5">
      <c r="A13996" s="50"/>
      <c r="B13996" s="8"/>
      <c r="C13996" s="49"/>
      <c r="D13996" s="8"/>
      <c r="E13996" s="8"/>
      <c r="F13996" s="8"/>
      <c r="G13996" s="8"/>
      <c r="H13996" s="15"/>
      <c r="I13996" s="27"/>
      <c r="K13996" s="27"/>
      <c r="L13996" s="8"/>
      <c r="M13996" s="8"/>
      <c r="N13996" s="8"/>
    </row>
    <row r="13997" spans="1:14" ht="21" customHeight="1" x14ac:dyDescent="0.5">
      <c r="A13997" s="50"/>
      <c r="B13997" s="8"/>
      <c r="C13997" s="49"/>
      <c r="D13997" s="8"/>
      <c r="E13997" s="8"/>
      <c r="F13997" s="8"/>
      <c r="G13997" s="8"/>
      <c r="H13997" s="15"/>
      <c r="I13997" s="27"/>
      <c r="K13997" s="27"/>
      <c r="L13997" s="8"/>
      <c r="M13997" s="8"/>
      <c r="N13997" s="8"/>
    </row>
    <row r="13998" spans="1:14" ht="21" customHeight="1" x14ac:dyDescent="0.5">
      <c r="A13998" s="50"/>
      <c r="B13998" s="8"/>
      <c r="C13998" s="49"/>
      <c r="D13998" s="8"/>
      <c r="E13998" s="8"/>
      <c r="F13998" s="8"/>
      <c r="G13998" s="8"/>
      <c r="H13998" s="15"/>
      <c r="I13998" s="27"/>
      <c r="K13998" s="27"/>
      <c r="L13998" s="8"/>
      <c r="M13998" s="8"/>
      <c r="N13998" s="8"/>
    </row>
    <row r="13999" spans="1:14" ht="21" customHeight="1" x14ac:dyDescent="0.5">
      <c r="A13999" s="50"/>
      <c r="B13999" s="8"/>
      <c r="C13999" s="49"/>
      <c r="D13999" s="8"/>
      <c r="E13999" s="8"/>
      <c r="F13999" s="8"/>
      <c r="G13999" s="8"/>
      <c r="H13999" s="15"/>
      <c r="I13999" s="27"/>
      <c r="K13999" s="27"/>
      <c r="L13999" s="8"/>
      <c r="M13999" s="8"/>
      <c r="N13999" s="8"/>
    </row>
    <row r="14000" spans="1:14" ht="21" customHeight="1" x14ac:dyDescent="0.5">
      <c r="A14000" s="50"/>
      <c r="B14000" s="8"/>
      <c r="C14000" s="49"/>
      <c r="D14000" s="8"/>
      <c r="E14000" s="8"/>
      <c r="F14000" s="8"/>
      <c r="G14000" s="8"/>
      <c r="H14000" s="15"/>
      <c r="I14000" s="27"/>
      <c r="K14000" s="27"/>
      <c r="L14000" s="8"/>
      <c r="M14000" s="8"/>
      <c r="N14000" s="8"/>
    </row>
    <row r="14001" spans="1:14" ht="21" customHeight="1" x14ac:dyDescent="0.5">
      <c r="A14001" s="50"/>
      <c r="B14001" s="8"/>
      <c r="C14001" s="49"/>
      <c r="D14001" s="8"/>
      <c r="E14001" s="8"/>
      <c r="F14001" s="8"/>
      <c r="G14001" s="8"/>
      <c r="H14001" s="15"/>
      <c r="I14001" s="27"/>
      <c r="K14001" s="27"/>
      <c r="L14001" s="8"/>
      <c r="M14001" s="8"/>
      <c r="N14001" s="8"/>
    </row>
    <row r="14002" spans="1:14" ht="21" customHeight="1" x14ac:dyDescent="0.5">
      <c r="A14002" s="50"/>
      <c r="B14002" s="8"/>
      <c r="C14002" s="49"/>
      <c r="D14002" s="8"/>
      <c r="E14002" s="8"/>
      <c r="F14002" s="8"/>
      <c r="G14002" s="8"/>
      <c r="H14002" s="15"/>
      <c r="I14002" s="27"/>
      <c r="K14002" s="27"/>
      <c r="L14002" s="8"/>
      <c r="M14002" s="8"/>
      <c r="N14002" s="8"/>
    </row>
    <row r="14003" spans="1:14" ht="21" customHeight="1" x14ac:dyDescent="0.5">
      <c r="A14003" s="50"/>
      <c r="B14003" s="8"/>
      <c r="C14003" s="49"/>
      <c r="D14003" s="8"/>
      <c r="E14003" s="8"/>
      <c r="F14003" s="8"/>
      <c r="G14003" s="8"/>
      <c r="H14003" s="15"/>
      <c r="I14003" s="27"/>
      <c r="K14003" s="27"/>
      <c r="L14003" s="8"/>
      <c r="M14003" s="8"/>
      <c r="N14003" s="8"/>
    </row>
    <row r="14004" spans="1:14" ht="21" customHeight="1" x14ac:dyDescent="0.5">
      <c r="A14004" s="50"/>
      <c r="B14004" s="8"/>
      <c r="C14004" s="49"/>
      <c r="D14004" s="8"/>
      <c r="E14004" s="8"/>
      <c r="F14004" s="8"/>
      <c r="G14004" s="8"/>
      <c r="H14004" s="15"/>
      <c r="I14004" s="27"/>
      <c r="K14004" s="27"/>
      <c r="L14004" s="8"/>
      <c r="M14004" s="8"/>
      <c r="N14004" s="8"/>
    </row>
    <row r="14005" spans="1:14" ht="21" customHeight="1" x14ac:dyDescent="0.5">
      <c r="A14005" s="50"/>
      <c r="B14005" s="8"/>
      <c r="C14005" s="49"/>
      <c r="D14005" s="8"/>
      <c r="E14005" s="8"/>
      <c r="F14005" s="8"/>
      <c r="G14005" s="8"/>
      <c r="H14005" s="15"/>
      <c r="I14005" s="27"/>
      <c r="K14005" s="27"/>
      <c r="L14005" s="8"/>
      <c r="M14005" s="8"/>
      <c r="N14005" s="8"/>
    </row>
    <row r="14006" spans="1:14" ht="21" customHeight="1" x14ac:dyDescent="0.5">
      <c r="A14006" s="50"/>
      <c r="B14006" s="8"/>
      <c r="C14006" s="49"/>
      <c r="D14006" s="8"/>
      <c r="E14006" s="8"/>
      <c r="F14006" s="8"/>
      <c r="G14006" s="8"/>
      <c r="H14006" s="15"/>
      <c r="I14006" s="27"/>
      <c r="K14006" s="27"/>
      <c r="L14006" s="8"/>
      <c r="M14006" s="8"/>
      <c r="N14006" s="8"/>
    </row>
    <row r="14007" spans="1:14" ht="21" customHeight="1" x14ac:dyDescent="0.5">
      <c r="A14007" s="50"/>
      <c r="B14007" s="8"/>
      <c r="C14007" s="49"/>
      <c r="D14007" s="8"/>
      <c r="E14007" s="8"/>
      <c r="F14007" s="8"/>
      <c r="G14007" s="8"/>
      <c r="H14007" s="15"/>
      <c r="I14007" s="27"/>
      <c r="K14007" s="27"/>
      <c r="L14007" s="8"/>
      <c r="M14007" s="8"/>
      <c r="N14007" s="8"/>
    </row>
    <row r="14008" spans="1:14" ht="21" customHeight="1" x14ac:dyDescent="0.5">
      <c r="A14008" s="50"/>
      <c r="B14008" s="8"/>
      <c r="C14008" s="49"/>
      <c r="D14008" s="8"/>
      <c r="E14008" s="8"/>
      <c r="F14008" s="8"/>
      <c r="G14008" s="8"/>
      <c r="H14008" s="15"/>
      <c r="I14008" s="27"/>
      <c r="K14008" s="27"/>
      <c r="L14008" s="8"/>
      <c r="M14008" s="8"/>
      <c r="N14008" s="8"/>
    </row>
    <row r="14009" spans="1:14" ht="21" customHeight="1" x14ac:dyDescent="0.5">
      <c r="A14009" s="50"/>
      <c r="B14009" s="8"/>
      <c r="C14009" s="49"/>
      <c r="D14009" s="8"/>
      <c r="E14009" s="8"/>
      <c r="F14009" s="8"/>
      <c r="G14009" s="8"/>
      <c r="H14009" s="15"/>
      <c r="I14009" s="27"/>
      <c r="K14009" s="27"/>
      <c r="L14009" s="8"/>
      <c r="M14009" s="8"/>
      <c r="N14009" s="8"/>
    </row>
    <row r="14010" spans="1:14" ht="21" customHeight="1" x14ac:dyDescent="0.5">
      <c r="A14010" s="50"/>
      <c r="B14010" s="8"/>
      <c r="C14010" s="49"/>
      <c r="D14010" s="8"/>
      <c r="E14010" s="8"/>
      <c r="F14010" s="8"/>
      <c r="G14010" s="8"/>
      <c r="H14010" s="15"/>
      <c r="I14010" s="27"/>
      <c r="K14010" s="27"/>
      <c r="L14010" s="8"/>
      <c r="M14010" s="8"/>
      <c r="N14010" s="8"/>
    </row>
    <row r="14011" spans="1:14" ht="21" customHeight="1" x14ac:dyDescent="0.5">
      <c r="A14011" s="50"/>
      <c r="B14011" s="8"/>
      <c r="C14011" s="49"/>
      <c r="D14011" s="8"/>
      <c r="E14011" s="8"/>
      <c r="F14011" s="8"/>
      <c r="G14011" s="8"/>
      <c r="H14011" s="15"/>
      <c r="I14011" s="27"/>
      <c r="K14011" s="27"/>
      <c r="L14011" s="8"/>
      <c r="M14011" s="8"/>
      <c r="N14011" s="8"/>
    </row>
    <row r="14012" spans="1:14" ht="21" customHeight="1" x14ac:dyDescent="0.5">
      <c r="A14012" s="50"/>
      <c r="B14012" s="8"/>
      <c r="C14012" s="49"/>
      <c r="D14012" s="8"/>
      <c r="E14012" s="8"/>
      <c r="F14012" s="8"/>
      <c r="G14012" s="8"/>
      <c r="H14012" s="15"/>
      <c r="I14012" s="27"/>
      <c r="K14012" s="27"/>
      <c r="L14012" s="8"/>
      <c r="M14012" s="8"/>
      <c r="N14012" s="8"/>
    </row>
    <row r="14013" spans="1:14" ht="21" customHeight="1" x14ac:dyDescent="0.5">
      <c r="A14013" s="50"/>
      <c r="B14013" s="8"/>
      <c r="C14013" s="49"/>
      <c r="D14013" s="8"/>
      <c r="E14013" s="8"/>
      <c r="F14013" s="8"/>
      <c r="G14013" s="8"/>
      <c r="H14013" s="15"/>
      <c r="I14013" s="27"/>
      <c r="K14013" s="27"/>
      <c r="L14013" s="8"/>
      <c r="M14013" s="8"/>
      <c r="N14013" s="8"/>
    </row>
    <row r="14014" spans="1:14" ht="21" customHeight="1" x14ac:dyDescent="0.5">
      <c r="A14014" s="50"/>
      <c r="B14014" s="8"/>
      <c r="C14014" s="49"/>
      <c r="D14014" s="8"/>
      <c r="E14014" s="8"/>
      <c r="F14014" s="8"/>
      <c r="G14014" s="8"/>
      <c r="H14014" s="15"/>
      <c r="I14014" s="27"/>
      <c r="K14014" s="27"/>
      <c r="L14014" s="8"/>
      <c r="M14014" s="8"/>
      <c r="N14014" s="8"/>
    </row>
    <row r="14015" spans="1:14" ht="21" customHeight="1" x14ac:dyDescent="0.5">
      <c r="A14015" s="50"/>
      <c r="B14015" s="8"/>
      <c r="C14015" s="49"/>
      <c r="D14015" s="8"/>
      <c r="E14015" s="8"/>
      <c r="F14015" s="8"/>
      <c r="G14015" s="8"/>
      <c r="H14015" s="15"/>
      <c r="I14015" s="27"/>
      <c r="K14015" s="27"/>
      <c r="L14015" s="8"/>
      <c r="M14015" s="8"/>
      <c r="N14015" s="8"/>
    </row>
    <row r="14016" spans="1:14" ht="21" customHeight="1" x14ac:dyDescent="0.5">
      <c r="A14016" s="50"/>
      <c r="B14016" s="8"/>
      <c r="C14016" s="49"/>
      <c r="D14016" s="8"/>
      <c r="E14016" s="8"/>
      <c r="F14016" s="8"/>
      <c r="G14016" s="8"/>
      <c r="H14016" s="15"/>
      <c r="I14016" s="27"/>
      <c r="K14016" s="27"/>
      <c r="L14016" s="8"/>
      <c r="M14016" s="8"/>
      <c r="N14016" s="8"/>
    </row>
    <row r="14017" spans="1:14" ht="21" customHeight="1" x14ac:dyDescent="0.5">
      <c r="A14017" s="50"/>
      <c r="B14017" s="8"/>
      <c r="C14017" s="49"/>
      <c r="D14017" s="8"/>
      <c r="E14017" s="8"/>
      <c r="F14017" s="8"/>
      <c r="G14017" s="8"/>
      <c r="H14017" s="15"/>
      <c r="I14017" s="27"/>
      <c r="K14017" s="27"/>
      <c r="L14017" s="8"/>
      <c r="M14017" s="8"/>
      <c r="N14017" s="8"/>
    </row>
    <row r="14018" spans="1:14" ht="21" customHeight="1" x14ac:dyDescent="0.5">
      <c r="A14018" s="50"/>
      <c r="B14018" s="8"/>
      <c r="C14018" s="49"/>
      <c r="D14018" s="8"/>
      <c r="E14018" s="8"/>
      <c r="F14018" s="8"/>
      <c r="G14018" s="8"/>
      <c r="H14018" s="15"/>
      <c r="I14018" s="27"/>
      <c r="K14018" s="27"/>
      <c r="L14018" s="8"/>
      <c r="M14018" s="8"/>
      <c r="N14018" s="8"/>
    </row>
    <row r="14019" spans="1:14" ht="21" customHeight="1" x14ac:dyDescent="0.5">
      <c r="A14019" s="50"/>
      <c r="B14019" s="8"/>
      <c r="C14019" s="49"/>
      <c r="D14019" s="8"/>
      <c r="E14019" s="8"/>
      <c r="F14019" s="8"/>
      <c r="G14019" s="8"/>
      <c r="H14019" s="15"/>
      <c r="I14019" s="27"/>
      <c r="K14019" s="27"/>
      <c r="L14019" s="8"/>
      <c r="M14019" s="8"/>
      <c r="N14019" s="8"/>
    </row>
    <row r="14020" spans="1:14" ht="21" customHeight="1" x14ac:dyDescent="0.5">
      <c r="A14020" s="50"/>
      <c r="B14020" s="8"/>
      <c r="C14020" s="49"/>
      <c r="D14020" s="8"/>
      <c r="E14020" s="8"/>
      <c r="F14020" s="8"/>
      <c r="G14020" s="8"/>
      <c r="H14020" s="15"/>
      <c r="I14020" s="27"/>
      <c r="K14020" s="27"/>
      <c r="L14020" s="8"/>
      <c r="M14020" s="8"/>
      <c r="N14020" s="8"/>
    </row>
    <row r="14021" spans="1:14" ht="21" customHeight="1" x14ac:dyDescent="0.5">
      <c r="A14021" s="50"/>
      <c r="B14021" s="8"/>
      <c r="C14021" s="49"/>
      <c r="D14021" s="8"/>
      <c r="E14021" s="8"/>
      <c r="F14021" s="8"/>
      <c r="G14021" s="8"/>
      <c r="H14021" s="15"/>
      <c r="I14021" s="27"/>
      <c r="K14021" s="27"/>
      <c r="L14021" s="8"/>
      <c r="M14021" s="8"/>
      <c r="N14021" s="8"/>
    </row>
    <row r="14022" spans="1:14" ht="21" customHeight="1" x14ac:dyDescent="0.5">
      <c r="A14022" s="50"/>
      <c r="B14022" s="8"/>
      <c r="C14022" s="49"/>
      <c r="D14022" s="8"/>
      <c r="E14022" s="8"/>
      <c r="F14022" s="8"/>
      <c r="G14022" s="8"/>
      <c r="H14022" s="15"/>
      <c r="I14022" s="27"/>
      <c r="K14022" s="27"/>
      <c r="L14022" s="8"/>
      <c r="M14022" s="8"/>
      <c r="N14022" s="8"/>
    </row>
    <row r="14023" spans="1:14" ht="21" customHeight="1" x14ac:dyDescent="0.5">
      <c r="A14023" s="50"/>
      <c r="B14023" s="8"/>
      <c r="C14023" s="49"/>
      <c r="D14023" s="8"/>
      <c r="E14023" s="8"/>
      <c r="F14023" s="8"/>
      <c r="G14023" s="8"/>
      <c r="H14023" s="15"/>
      <c r="I14023" s="27"/>
      <c r="K14023" s="27"/>
      <c r="L14023" s="8"/>
      <c r="M14023" s="8"/>
      <c r="N14023" s="8"/>
    </row>
    <row r="14024" spans="1:14" ht="21" customHeight="1" x14ac:dyDescent="0.5">
      <c r="A14024" s="50"/>
      <c r="B14024" s="8"/>
      <c r="C14024" s="49"/>
      <c r="D14024" s="8"/>
      <c r="E14024" s="8"/>
      <c r="F14024" s="8"/>
      <c r="G14024" s="8"/>
      <c r="H14024" s="15"/>
      <c r="I14024" s="27"/>
      <c r="K14024" s="27"/>
      <c r="L14024" s="8"/>
      <c r="M14024" s="8"/>
      <c r="N14024" s="8"/>
    </row>
    <row r="14025" spans="1:14" ht="21" customHeight="1" x14ac:dyDescent="0.5">
      <c r="A14025" s="50"/>
      <c r="B14025" s="8"/>
      <c r="C14025" s="49"/>
      <c r="D14025" s="8"/>
      <c r="E14025" s="8"/>
      <c r="F14025" s="8"/>
      <c r="G14025" s="8"/>
      <c r="H14025" s="15"/>
      <c r="I14025" s="27"/>
      <c r="K14025" s="27"/>
      <c r="L14025" s="8"/>
      <c r="M14025" s="8"/>
      <c r="N14025" s="8"/>
    </row>
    <row r="14026" spans="1:14" ht="21" customHeight="1" x14ac:dyDescent="0.5">
      <c r="A14026" s="50"/>
      <c r="B14026" s="8"/>
      <c r="C14026" s="49"/>
      <c r="D14026" s="8"/>
      <c r="E14026" s="8"/>
      <c r="F14026" s="8"/>
      <c r="G14026" s="8"/>
      <c r="H14026" s="15"/>
      <c r="I14026" s="27"/>
      <c r="K14026" s="27"/>
      <c r="L14026" s="8"/>
      <c r="M14026" s="8"/>
      <c r="N14026" s="8"/>
    </row>
    <row r="14027" spans="1:14" ht="21" customHeight="1" x14ac:dyDescent="0.5">
      <c r="A14027" s="50"/>
      <c r="B14027" s="8"/>
      <c r="C14027" s="49"/>
      <c r="D14027" s="8"/>
      <c r="E14027" s="8"/>
      <c r="F14027" s="8"/>
      <c r="G14027" s="8"/>
      <c r="H14027" s="15"/>
      <c r="I14027" s="27"/>
      <c r="K14027" s="27"/>
      <c r="L14027" s="8"/>
      <c r="M14027" s="8"/>
      <c r="N14027" s="8"/>
    </row>
    <row r="14028" spans="1:14" ht="21" customHeight="1" x14ac:dyDescent="0.5">
      <c r="A14028" s="50"/>
      <c r="B14028" s="8"/>
      <c r="C14028" s="49"/>
      <c r="D14028" s="8"/>
      <c r="E14028" s="8"/>
      <c r="F14028" s="8"/>
      <c r="G14028" s="8"/>
      <c r="H14028" s="15"/>
      <c r="I14028" s="27"/>
      <c r="K14028" s="27"/>
      <c r="L14028" s="8"/>
      <c r="M14028" s="8"/>
      <c r="N14028" s="8"/>
    </row>
    <row r="14029" spans="1:14" ht="21" customHeight="1" x14ac:dyDescent="0.5">
      <c r="A14029" s="50"/>
      <c r="B14029" s="8"/>
      <c r="C14029" s="49"/>
      <c r="D14029" s="8"/>
      <c r="E14029" s="8"/>
      <c r="F14029" s="8"/>
      <c r="G14029" s="8"/>
      <c r="H14029" s="15"/>
      <c r="I14029" s="27"/>
      <c r="K14029" s="27"/>
      <c r="L14029" s="8"/>
      <c r="M14029" s="8"/>
      <c r="N14029" s="8"/>
    </row>
    <row r="14030" spans="1:14" ht="21" customHeight="1" x14ac:dyDescent="0.5">
      <c r="A14030" s="50"/>
      <c r="B14030" s="8"/>
      <c r="C14030" s="49"/>
      <c r="D14030" s="8"/>
      <c r="E14030" s="8"/>
      <c r="F14030" s="8"/>
      <c r="G14030" s="8"/>
      <c r="H14030" s="15"/>
      <c r="I14030" s="27"/>
      <c r="K14030" s="27"/>
      <c r="L14030" s="8"/>
      <c r="M14030" s="8"/>
      <c r="N14030" s="8"/>
    </row>
    <row r="14031" spans="1:14" ht="21" customHeight="1" x14ac:dyDescent="0.5">
      <c r="A14031" s="50"/>
      <c r="B14031" s="8"/>
      <c r="C14031" s="49"/>
      <c r="D14031" s="8"/>
      <c r="E14031" s="8"/>
      <c r="F14031" s="8"/>
      <c r="G14031" s="8"/>
      <c r="H14031" s="15"/>
      <c r="I14031" s="27"/>
      <c r="K14031" s="27"/>
      <c r="L14031" s="8"/>
      <c r="M14031" s="8"/>
      <c r="N14031" s="8"/>
    </row>
    <row r="14032" spans="1:14" ht="21" customHeight="1" x14ac:dyDescent="0.5">
      <c r="A14032" s="50"/>
      <c r="B14032" s="8"/>
      <c r="C14032" s="49"/>
      <c r="D14032" s="8"/>
      <c r="E14032" s="8"/>
      <c r="F14032" s="8"/>
      <c r="G14032" s="8"/>
      <c r="H14032" s="15"/>
      <c r="I14032" s="27"/>
      <c r="K14032" s="27"/>
      <c r="L14032" s="8"/>
      <c r="M14032" s="8"/>
      <c r="N14032" s="8"/>
    </row>
    <row r="14033" spans="1:14" ht="21" customHeight="1" x14ac:dyDescent="0.5">
      <c r="A14033" s="50"/>
      <c r="B14033" s="8"/>
      <c r="C14033" s="49"/>
      <c r="D14033" s="8"/>
      <c r="E14033" s="8"/>
      <c r="F14033" s="8"/>
      <c r="G14033" s="8"/>
      <c r="H14033" s="15"/>
      <c r="I14033" s="27"/>
      <c r="K14033" s="27"/>
      <c r="L14033" s="8"/>
      <c r="M14033" s="8"/>
      <c r="N14033" s="8"/>
    </row>
    <row r="14034" spans="1:14" ht="21" customHeight="1" x14ac:dyDescent="0.5">
      <c r="A14034" s="50"/>
      <c r="B14034" s="8"/>
      <c r="C14034" s="49"/>
      <c r="D14034" s="8"/>
      <c r="E14034" s="8"/>
      <c r="F14034" s="8"/>
      <c r="G14034" s="8"/>
      <c r="H14034" s="15"/>
      <c r="I14034" s="27"/>
      <c r="K14034" s="27"/>
      <c r="L14034" s="8"/>
      <c r="M14034" s="8"/>
      <c r="N14034" s="8"/>
    </row>
    <row r="14035" spans="1:14" ht="21" customHeight="1" x14ac:dyDescent="0.5">
      <c r="A14035" s="50"/>
      <c r="B14035" s="8"/>
      <c r="C14035" s="49"/>
      <c r="D14035" s="8"/>
      <c r="E14035" s="8"/>
      <c r="F14035" s="8"/>
      <c r="G14035" s="8"/>
      <c r="H14035" s="15"/>
      <c r="I14035" s="27"/>
      <c r="K14035" s="27"/>
      <c r="L14035" s="8"/>
      <c r="M14035" s="8"/>
      <c r="N14035" s="8"/>
    </row>
    <row r="14036" spans="1:14" ht="21" customHeight="1" x14ac:dyDescent="0.5">
      <c r="A14036" s="50"/>
      <c r="B14036" s="8"/>
      <c r="C14036" s="49"/>
      <c r="D14036" s="8"/>
      <c r="E14036" s="8"/>
      <c r="F14036" s="8"/>
      <c r="G14036" s="8"/>
      <c r="H14036" s="15"/>
      <c r="I14036" s="27"/>
      <c r="K14036" s="27"/>
      <c r="L14036" s="8"/>
      <c r="M14036" s="8"/>
      <c r="N14036" s="8"/>
    </row>
    <row r="14037" spans="1:14" ht="21" customHeight="1" x14ac:dyDescent="0.5">
      <c r="A14037" s="50"/>
      <c r="B14037" s="8"/>
      <c r="C14037" s="49"/>
      <c r="D14037" s="8"/>
      <c r="E14037" s="8"/>
      <c r="F14037" s="8"/>
      <c r="G14037" s="8"/>
      <c r="H14037" s="15"/>
      <c r="I14037" s="27"/>
      <c r="K14037" s="27"/>
      <c r="L14037" s="8"/>
      <c r="M14037" s="8"/>
      <c r="N14037" s="8"/>
    </row>
    <row r="14038" spans="1:14" ht="21" customHeight="1" x14ac:dyDescent="0.5">
      <c r="A14038" s="50"/>
      <c r="B14038" s="8"/>
      <c r="C14038" s="49"/>
      <c r="D14038" s="8"/>
      <c r="E14038" s="8"/>
      <c r="F14038" s="8"/>
      <c r="G14038" s="8"/>
      <c r="H14038" s="15"/>
      <c r="I14038" s="27"/>
      <c r="K14038" s="27"/>
      <c r="L14038" s="8"/>
      <c r="M14038" s="8"/>
      <c r="N14038" s="8"/>
    </row>
    <row r="14039" spans="1:14" ht="21" customHeight="1" x14ac:dyDescent="0.5">
      <c r="A14039" s="50"/>
      <c r="B14039" s="8"/>
      <c r="C14039" s="49"/>
      <c r="D14039" s="8"/>
      <c r="E14039" s="8"/>
      <c r="F14039" s="8"/>
      <c r="G14039" s="8"/>
      <c r="H14039" s="15"/>
      <c r="I14039" s="27"/>
      <c r="K14039" s="27"/>
      <c r="L14039" s="8"/>
      <c r="M14039" s="8"/>
      <c r="N14039" s="8"/>
    </row>
    <row r="14040" spans="1:14" ht="21" customHeight="1" x14ac:dyDescent="0.5">
      <c r="A14040" s="50"/>
      <c r="B14040" s="8"/>
      <c r="C14040" s="49"/>
      <c r="D14040" s="8"/>
      <c r="E14040" s="8"/>
      <c r="F14040" s="8"/>
      <c r="G14040" s="8"/>
      <c r="H14040" s="15"/>
      <c r="I14040" s="27"/>
      <c r="K14040" s="27"/>
      <c r="L14040" s="8"/>
      <c r="M14040" s="8"/>
      <c r="N14040" s="8"/>
    </row>
    <row r="14041" spans="1:14" ht="21" customHeight="1" x14ac:dyDescent="0.5">
      <c r="A14041" s="50"/>
      <c r="B14041" s="8"/>
      <c r="C14041" s="49"/>
      <c r="D14041" s="8"/>
      <c r="E14041" s="8"/>
      <c r="F14041" s="8"/>
      <c r="G14041" s="8"/>
      <c r="H14041" s="15"/>
      <c r="I14041" s="27"/>
      <c r="K14041" s="27"/>
      <c r="L14041" s="8"/>
      <c r="M14041" s="8"/>
      <c r="N14041" s="8"/>
    </row>
    <row r="14042" spans="1:14" ht="21" customHeight="1" x14ac:dyDescent="0.5">
      <c r="A14042" s="50"/>
      <c r="B14042" s="8"/>
      <c r="C14042" s="49"/>
      <c r="D14042" s="8"/>
      <c r="E14042" s="8"/>
      <c r="F14042" s="8"/>
      <c r="G14042" s="8"/>
      <c r="H14042" s="15"/>
      <c r="I14042" s="27"/>
      <c r="K14042" s="27"/>
      <c r="L14042" s="8"/>
      <c r="M14042" s="8"/>
      <c r="N14042" s="8"/>
    </row>
    <row r="14043" spans="1:14" ht="21" customHeight="1" x14ac:dyDescent="0.5">
      <c r="A14043" s="50"/>
      <c r="B14043" s="8"/>
      <c r="C14043" s="49"/>
      <c r="D14043" s="8"/>
      <c r="E14043" s="8"/>
      <c r="F14043" s="8"/>
      <c r="G14043" s="8"/>
      <c r="H14043" s="15"/>
      <c r="I14043" s="27"/>
      <c r="K14043" s="27"/>
      <c r="L14043" s="8"/>
      <c r="M14043" s="8"/>
      <c r="N14043" s="8"/>
    </row>
    <row r="14044" spans="1:14" ht="21" customHeight="1" x14ac:dyDescent="0.5">
      <c r="A14044" s="50"/>
      <c r="B14044" s="8"/>
      <c r="C14044" s="49"/>
      <c r="D14044" s="8"/>
      <c r="E14044" s="8"/>
      <c r="F14044" s="8"/>
      <c r="G14044" s="8"/>
      <c r="H14044" s="15"/>
      <c r="I14044" s="27"/>
      <c r="K14044" s="27"/>
      <c r="L14044" s="8"/>
      <c r="M14044" s="8"/>
      <c r="N14044" s="8"/>
    </row>
    <row r="14045" spans="1:14" ht="21" customHeight="1" x14ac:dyDescent="0.5">
      <c r="A14045" s="50"/>
      <c r="B14045" s="8"/>
      <c r="C14045" s="49"/>
      <c r="D14045" s="8"/>
      <c r="E14045" s="8"/>
      <c r="F14045" s="8"/>
      <c r="G14045" s="8"/>
      <c r="H14045" s="15"/>
      <c r="I14045" s="27"/>
      <c r="K14045" s="27"/>
      <c r="L14045" s="8"/>
      <c r="M14045" s="8"/>
      <c r="N14045" s="8"/>
    </row>
    <row r="14046" spans="1:14" ht="21" customHeight="1" x14ac:dyDescent="0.5">
      <c r="A14046" s="50"/>
      <c r="B14046" s="8"/>
      <c r="C14046" s="49"/>
      <c r="D14046" s="8"/>
      <c r="E14046" s="8"/>
      <c r="F14046" s="8"/>
      <c r="G14046" s="8"/>
      <c r="H14046" s="15"/>
      <c r="I14046" s="27"/>
      <c r="K14046" s="27"/>
      <c r="L14046" s="8"/>
      <c r="M14046" s="8"/>
      <c r="N14046" s="8"/>
    </row>
    <row r="14047" spans="1:14" ht="21" customHeight="1" x14ac:dyDescent="0.5">
      <c r="A14047" s="50"/>
      <c r="B14047" s="8"/>
      <c r="C14047" s="49"/>
      <c r="D14047" s="8"/>
      <c r="E14047" s="8"/>
      <c r="F14047" s="8"/>
      <c r="G14047" s="8"/>
      <c r="H14047" s="15"/>
      <c r="I14047" s="27"/>
      <c r="K14047" s="27"/>
      <c r="L14047" s="8"/>
      <c r="M14047" s="8"/>
      <c r="N14047" s="8"/>
    </row>
    <row r="14048" spans="1:14" ht="21" customHeight="1" x14ac:dyDescent="0.5">
      <c r="A14048" s="50"/>
      <c r="B14048" s="8"/>
      <c r="C14048" s="49"/>
      <c r="D14048" s="8"/>
      <c r="E14048" s="8"/>
      <c r="F14048" s="8"/>
      <c r="G14048" s="8"/>
      <c r="H14048" s="15"/>
      <c r="I14048" s="27"/>
      <c r="K14048" s="27"/>
      <c r="L14048" s="8"/>
      <c r="M14048" s="8"/>
      <c r="N14048" s="8"/>
    </row>
    <row r="14049" spans="1:14" ht="21" customHeight="1" x14ac:dyDescent="0.5">
      <c r="A14049" s="50"/>
      <c r="B14049" s="8"/>
      <c r="C14049" s="49"/>
      <c r="D14049" s="8"/>
      <c r="E14049" s="8"/>
      <c r="F14049" s="8"/>
      <c r="G14049" s="8"/>
      <c r="H14049" s="15"/>
      <c r="I14049" s="27"/>
      <c r="K14049" s="27"/>
      <c r="L14049" s="8"/>
      <c r="M14049" s="8"/>
      <c r="N14049" s="8"/>
    </row>
    <row r="14050" spans="1:14" ht="21" customHeight="1" x14ac:dyDescent="0.5">
      <c r="A14050" s="50"/>
      <c r="B14050" s="8"/>
      <c r="C14050" s="49"/>
      <c r="D14050" s="8"/>
      <c r="E14050" s="8"/>
      <c r="F14050" s="8"/>
      <c r="G14050" s="8"/>
      <c r="H14050" s="15"/>
      <c r="I14050" s="27"/>
      <c r="K14050" s="27"/>
      <c r="L14050" s="8"/>
      <c r="M14050" s="8"/>
      <c r="N14050" s="8"/>
    </row>
    <row r="14051" spans="1:14" ht="21" customHeight="1" x14ac:dyDescent="0.5">
      <c r="A14051" s="50"/>
      <c r="B14051" s="8"/>
      <c r="C14051" s="49"/>
      <c r="D14051" s="8"/>
      <c r="E14051" s="8"/>
      <c r="F14051" s="8"/>
      <c r="G14051" s="8"/>
      <c r="H14051" s="15"/>
      <c r="I14051" s="27"/>
      <c r="K14051" s="27"/>
      <c r="L14051" s="8"/>
      <c r="M14051" s="8"/>
      <c r="N14051" s="8"/>
    </row>
    <row r="14052" spans="1:14" ht="21" customHeight="1" x14ac:dyDescent="0.5">
      <c r="A14052" s="50"/>
      <c r="B14052" s="8"/>
      <c r="C14052" s="49"/>
      <c r="D14052" s="8"/>
      <c r="E14052" s="8"/>
      <c r="F14052" s="8"/>
      <c r="G14052" s="8"/>
      <c r="H14052" s="15"/>
      <c r="I14052" s="27"/>
      <c r="K14052" s="27"/>
      <c r="L14052" s="8"/>
      <c r="M14052" s="8"/>
      <c r="N14052" s="8"/>
    </row>
    <row r="14053" spans="1:14" ht="21" customHeight="1" x14ac:dyDescent="0.5">
      <c r="A14053" s="50"/>
      <c r="B14053" s="8"/>
      <c r="C14053" s="49"/>
      <c r="D14053" s="8"/>
      <c r="E14053" s="8"/>
      <c r="F14053" s="8"/>
      <c r="G14053" s="8"/>
      <c r="H14053" s="15"/>
      <c r="I14053" s="27"/>
      <c r="K14053" s="27"/>
      <c r="L14053" s="8"/>
      <c r="M14053" s="8"/>
      <c r="N14053" s="8"/>
    </row>
    <row r="14054" spans="1:14" ht="21" customHeight="1" x14ac:dyDescent="0.5">
      <c r="A14054" s="50"/>
      <c r="B14054" s="8"/>
      <c r="C14054" s="49"/>
      <c r="D14054" s="8"/>
      <c r="E14054" s="8"/>
      <c r="F14054" s="8"/>
      <c r="G14054" s="8"/>
      <c r="H14054" s="15"/>
      <c r="I14054" s="27"/>
      <c r="K14054" s="27"/>
      <c r="L14054" s="8"/>
      <c r="M14054" s="8"/>
      <c r="N14054" s="8"/>
    </row>
    <row r="14055" spans="1:14" ht="21" customHeight="1" x14ac:dyDescent="0.5">
      <c r="A14055" s="50"/>
      <c r="B14055" s="8"/>
      <c r="C14055" s="49"/>
      <c r="D14055" s="8"/>
      <c r="E14055" s="8"/>
      <c r="F14055" s="8"/>
      <c r="G14055" s="8"/>
      <c r="H14055" s="15"/>
      <c r="I14055" s="27"/>
      <c r="K14055" s="27"/>
      <c r="L14055" s="8"/>
      <c r="M14055" s="8"/>
      <c r="N14055" s="8"/>
    </row>
    <row r="14056" spans="1:14" ht="21" customHeight="1" x14ac:dyDescent="0.5">
      <c r="A14056" s="50"/>
      <c r="B14056" s="8"/>
      <c r="C14056" s="49"/>
      <c r="D14056" s="8"/>
      <c r="E14056" s="8"/>
      <c r="F14056" s="8"/>
      <c r="G14056" s="8"/>
      <c r="H14056" s="15"/>
      <c r="I14056" s="27"/>
      <c r="K14056" s="27"/>
      <c r="L14056" s="8"/>
      <c r="M14056" s="8"/>
      <c r="N14056" s="8"/>
    </row>
    <row r="14057" spans="1:14" ht="21" customHeight="1" x14ac:dyDescent="0.5">
      <c r="A14057" s="50"/>
      <c r="B14057" s="8"/>
      <c r="C14057" s="49"/>
      <c r="D14057" s="8"/>
      <c r="E14057" s="8"/>
      <c r="F14057" s="8"/>
      <c r="G14057" s="8"/>
      <c r="H14057" s="15"/>
      <c r="I14057" s="27"/>
      <c r="K14057" s="27"/>
      <c r="L14057" s="8"/>
      <c r="M14057" s="8"/>
      <c r="N14057" s="8"/>
    </row>
    <row r="14058" spans="1:14" ht="21" customHeight="1" x14ac:dyDescent="0.5">
      <c r="A14058" s="50"/>
      <c r="B14058" s="8"/>
      <c r="C14058" s="49"/>
      <c r="D14058" s="8"/>
      <c r="E14058" s="8"/>
      <c r="F14058" s="8"/>
      <c r="G14058" s="8"/>
      <c r="H14058" s="15"/>
      <c r="I14058" s="27"/>
      <c r="K14058" s="27"/>
      <c r="L14058" s="8"/>
      <c r="M14058" s="8"/>
      <c r="N14058" s="8"/>
    </row>
    <row r="14059" spans="1:14" ht="21" customHeight="1" x14ac:dyDescent="0.5">
      <c r="A14059" s="50"/>
      <c r="B14059" s="8"/>
      <c r="C14059" s="49"/>
      <c r="D14059" s="8"/>
      <c r="E14059" s="8"/>
      <c r="F14059" s="8"/>
      <c r="G14059" s="8"/>
      <c r="H14059" s="15"/>
      <c r="I14059" s="27"/>
      <c r="K14059" s="27"/>
      <c r="L14059" s="8"/>
      <c r="M14059" s="8"/>
      <c r="N14059" s="8"/>
    </row>
    <row r="14060" spans="1:14" ht="21" customHeight="1" x14ac:dyDescent="0.5">
      <c r="A14060" s="50"/>
      <c r="B14060" s="8"/>
      <c r="C14060" s="49"/>
      <c r="D14060" s="8"/>
      <c r="E14060" s="8"/>
      <c r="F14060" s="8"/>
      <c r="G14060" s="8"/>
      <c r="H14060" s="15"/>
      <c r="I14060" s="27"/>
      <c r="K14060" s="27"/>
      <c r="L14060" s="8"/>
      <c r="M14060" s="8"/>
      <c r="N14060" s="8"/>
    </row>
    <row r="14061" spans="1:14" ht="21" customHeight="1" x14ac:dyDescent="0.5">
      <c r="A14061" s="50"/>
      <c r="B14061" s="8"/>
      <c r="C14061" s="49"/>
      <c r="D14061" s="8"/>
      <c r="E14061" s="8"/>
      <c r="F14061" s="8"/>
      <c r="G14061" s="8"/>
      <c r="H14061" s="15"/>
      <c r="I14061" s="27"/>
      <c r="K14061" s="27"/>
      <c r="L14061" s="8"/>
      <c r="M14061" s="8"/>
      <c r="N14061" s="8"/>
    </row>
    <row r="14062" spans="1:14" ht="21" customHeight="1" x14ac:dyDescent="0.5">
      <c r="A14062" s="50"/>
      <c r="B14062" s="8"/>
      <c r="C14062" s="49"/>
      <c r="D14062" s="8"/>
      <c r="E14062" s="8"/>
      <c r="F14062" s="8"/>
      <c r="G14062" s="8"/>
      <c r="H14062" s="15"/>
      <c r="I14062" s="27"/>
      <c r="K14062" s="27"/>
      <c r="L14062" s="8"/>
      <c r="M14062" s="8"/>
      <c r="N14062" s="8"/>
    </row>
    <row r="14063" spans="1:14" ht="21" customHeight="1" x14ac:dyDescent="0.5">
      <c r="A14063" s="50"/>
      <c r="B14063" s="8"/>
      <c r="C14063" s="49"/>
      <c r="D14063" s="8"/>
      <c r="E14063" s="8"/>
      <c r="F14063" s="8"/>
      <c r="G14063" s="8"/>
      <c r="H14063" s="15"/>
      <c r="I14063" s="27"/>
      <c r="K14063" s="27"/>
      <c r="L14063" s="8"/>
      <c r="M14063" s="8"/>
      <c r="N14063" s="8"/>
    </row>
    <row r="14064" spans="1:14" ht="21" customHeight="1" x14ac:dyDescent="0.5">
      <c r="A14064" s="50"/>
      <c r="B14064" s="8"/>
      <c r="C14064" s="49"/>
      <c r="D14064" s="8"/>
      <c r="E14064" s="8"/>
      <c r="F14064" s="8"/>
      <c r="G14064" s="8"/>
      <c r="H14064" s="15"/>
      <c r="I14064" s="27"/>
      <c r="K14064" s="27"/>
      <c r="L14064" s="8"/>
      <c r="M14064" s="8"/>
      <c r="N14064" s="8"/>
    </row>
    <row r="14065" spans="1:14" ht="21" customHeight="1" x14ac:dyDescent="0.5">
      <c r="A14065" s="50"/>
      <c r="B14065" s="8"/>
      <c r="C14065" s="49"/>
      <c r="D14065" s="8"/>
      <c r="E14065" s="8"/>
      <c r="F14065" s="8"/>
      <c r="G14065" s="8"/>
      <c r="H14065" s="15"/>
      <c r="I14065" s="27"/>
      <c r="K14065" s="27"/>
      <c r="L14065" s="8"/>
      <c r="M14065" s="8"/>
      <c r="N14065" s="8"/>
    </row>
    <row r="14066" spans="1:14" ht="21" customHeight="1" x14ac:dyDescent="0.5">
      <c r="A14066" s="50"/>
      <c r="B14066" s="8"/>
      <c r="C14066" s="49"/>
      <c r="D14066" s="8"/>
      <c r="E14066" s="8"/>
      <c r="F14066" s="8"/>
      <c r="G14066" s="8"/>
      <c r="H14066" s="15"/>
      <c r="I14066" s="27"/>
      <c r="K14066" s="27"/>
      <c r="L14066" s="8"/>
      <c r="M14066" s="8"/>
      <c r="N14066" s="8"/>
    </row>
    <row r="14067" spans="1:14" ht="21" customHeight="1" x14ac:dyDescent="0.5">
      <c r="A14067" s="50"/>
      <c r="B14067" s="8"/>
      <c r="C14067" s="49"/>
      <c r="D14067" s="8"/>
      <c r="E14067" s="8"/>
      <c r="F14067" s="8"/>
      <c r="G14067" s="8"/>
      <c r="H14067" s="15"/>
      <c r="I14067" s="27"/>
      <c r="K14067" s="27"/>
      <c r="L14067" s="8"/>
      <c r="M14067" s="8"/>
      <c r="N14067" s="8"/>
    </row>
    <row r="14068" spans="1:14" ht="21" customHeight="1" x14ac:dyDescent="0.5">
      <c r="A14068" s="50"/>
      <c r="B14068" s="8"/>
      <c r="C14068" s="49"/>
      <c r="D14068" s="8"/>
      <c r="E14068" s="8"/>
      <c r="F14068" s="8"/>
      <c r="G14068" s="8"/>
      <c r="H14068" s="15"/>
      <c r="I14068" s="27"/>
      <c r="K14068" s="27"/>
      <c r="L14068" s="8"/>
      <c r="M14068" s="8"/>
      <c r="N14068" s="8"/>
    </row>
    <row r="14069" spans="1:14" ht="21" customHeight="1" x14ac:dyDescent="0.5">
      <c r="A14069" s="50"/>
      <c r="B14069" s="8"/>
      <c r="C14069" s="49"/>
      <c r="D14069" s="8"/>
      <c r="E14069" s="8"/>
      <c r="F14069" s="8"/>
      <c r="G14069" s="8"/>
      <c r="H14069" s="15"/>
      <c r="I14069" s="27"/>
      <c r="K14069" s="27"/>
      <c r="L14069" s="8"/>
      <c r="M14069" s="8"/>
      <c r="N14069" s="8"/>
    </row>
    <row r="14070" spans="1:14" ht="21" customHeight="1" x14ac:dyDescent="0.5">
      <c r="A14070" s="50"/>
      <c r="B14070" s="8"/>
      <c r="C14070" s="49"/>
      <c r="D14070" s="8"/>
      <c r="E14070" s="8"/>
      <c r="F14070" s="8"/>
      <c r="G14070" s="8"/>
      <c r="H14070" s="15"/>
      <c r="I14070" s="27"/>
      <c r="K14070" s="27"/>
      <c r="L14070" s="8"/>
      <c r="M14070" s="8"/>
      <c r="N14070" s="8"/>
    </row>
    <row r="14071" spans="1:14" ht="21" customHeight="1" x14ac:dyDescent="0.5">
      <c r="A14071" s="50"/>
      <c r="B14071" s="8"/>
      <c r="C14071" s="49"/>
      <c r="D14071" s="8"/>
      <c r="E14071" s="8"/>
      <c r="F14071" s="8"/>
      <c r="G14071" s="8"/>
      <c r="H14071" s="15"/>
      <c r="I14071" s="27"/>
      <c r="K14071" s="27"/>
      <c r="L14071" s="8"/>
      <c r="M14071" s="8"/>
      <c r="N14071" s="8"/>
    </row>
    <row r="14072" spans="1:14" ht="21" customHeight="1" x14ac:dyDescent="0.5">
      <c r="A14072" s="50"/>
      <c r="B14072" s="8"/>
      <c r="C14072" s="49"/>
      <c r="D14072" s="8"/>
      <c r="E14072" s="8"/>
      <c r="F14072" s="8"/>
      <c r="G14072" s="8"/>
      <c r="H14072" s="15"/>
      <c r="I14072" s="27"/>
      <c r="K14072" s="27"/>
      <c r="L14072" s="8"/>
      <c r="M14072" s="8"/>
      <c r="N14072" s="8"/>
    </row>
    <row r="14073" spans="1:14" ht="21" customHeight="1" x14ac:dyDescent="0.5">
      <c r="A14073" s="50"/>
      <c r="B14073" s="8"/>
      <c r="C14073" s="49"/>
      <c r="D14073" s="8"/>
      <c r="E14073" s="8"/>
      <c r="F14073" s="8"/>
      <c r="G14073" s="8"/>
      <c r="H14073" s="15"/>
      <c r="I14073" s="27"/>
      <c r="K14073" s="27"/>
      <c r="L14073" s="8"/>
      <c r="M14073" s="8"/>
      <c r="N14073" s="8"/>
    </row>
    <row r="14074" spans="1:14" ht="21" customHeight="1" x14ac:dyDescent="0.5">
      <c r="A14074" s="50"/>
      <c r="B14074" s="8"/>
      <c r="C14074" s="49"/>
      <c r="D14074" s="8"/>
      <c r="E14074" s="8"/>
      <c r="F14074" s="8"/>
      <c r="G14074" s="8"/>
      <c r="H14074" s="15"/>
      <c r="I14074" s="27"/>
      <c r="K14074" s="27"/>
      <c r="L14074" s="8"/>
      <c r="M14074" s="8"/>
      <c r="N14074" s="8"/>
    </row>
    <row r="14075" spans="1:14" ht="21" customHeight="1" x14ac:dyDescent="0.5">
      <c r="A14075" s="50"/>
      <c r="B14075" s="8"/>
      <c r="C14075" s="49"/>
      <c r="D14075" s="8"/>
      <c r="E14075" s="8"/>
      <c r="F14075" s="8"/>
      <c r="G14075" s="8"/>
      <c r="H14075" s="15"/>
      <c r="I14075" s="27"/>
      <c r="K14075" s="27"/>
      <c r="L14075" s="8"/>
      <c r="M14075" s="8"/>
      <c r="N14075" s="8"/>
    </row>
    <row r="14076" spans="1:14" ht="21" customHeight="1" x14ac:dyDescent="0.5">
      <c r="A14076" s="50"/>
      <c r="B14076" s="8"/>
      <c r="C14076" s="49"/>
      <c r="D14076" s="8"/>
      <c r="E14076" s="8"/>
      <c r="F14076" s="8"/>
      <c r="G14076" s="8"/>
      <c r="H14076" s="15"/>
      <c r="I14076" s="27"/>
      <c r="K14076" s="27"/>
      <c r="L14076" s="8"/>
      <c r="M14076" s="8"/>
      <c r="N14076" s="8"/>
    </row>
    <row r="14077" spans="1:14" ht="21" customHeight="1" x14ac:dyDescent="0.5">
      <c r="A14077" s="50"/>
      <c r="B14077" s="8"/>
      <c r="C14077" s="49"/>
      <c r="D14077" s="8"/>
      <c r="E14077" s="8"/>
      <c r="F14077" s="8"/>
      <c r="G14077" s="8"/>
      <c r="H14077" s="15"/>
      <c r="I14077" s="27"/>
      <c r="K14077" s="27"/>
      <c r="L14077" s="8"/>
      <c r="M14077" s="8"/>
      <c r="N14077" s="8"/>
    </row>
    <row r="14078" spans="1:14" ht="21" customHeight="1" x14ac:dyDescent="0.5">
      <c r="A14078" s="50"/>
      <c r="B14078" s="8"/>
      <c r="C14078" s="49"/>
      <c r="D14078" s="8"/>
      <c r="E14078" s="8"/>
      <c r="F14078" s="8"/>
      <c r="G14078" s="8"/>
      <c r="H14078" s="15"/>
      <c r="I14078" s="27"/>
      <c r="K14078" s="27"/>
      <c r="L14078" s="8"/>
      <c r="M14078" s="8"/>
      <c r="N14078" s="8"/>
    </row>
    <row r="14079" spans="1:14" ht="21" customHeight="1" x14ac:dyDescent="0.5">
      <c r="A14079" s="50"/>
      <c r="B14079" s="8"/>
      <c r="C14079" s="49"/>
      <c r="D14079" s="8"/>
      <c r="E14079" s="8"/>
      <c r="F14079" s="8"/>
      <c r="G14079" s="8"/>
      <c r="H14079" s="15"/>
      <c r="I14079" s="27"/>
      <c r="K14079" s="27"/>
      <c r="L14079" s="8"/>
      <c r="M14079" s="8"/>
      <c r="N14079" s="8"/>
    </row>
    <row r="14080" spans="1:14" ht="21" customHeight="1" x14ac:dyDescent="0.5">
      <c r="A14080" s="50"/>
      <c r="B14080" s="8"/>
      <c r="C14080" s="49"/>
      <c r="D14080" s="8"/>
      <c r="E14080" s="8"/>
      <c r="F14080" s="8"/>
      <c r="G14080" s="8"/>
      <c r="H14080" s="15"/>
      <c r="I14080" s="27"/>
      <c r="K14080" s="27"/>
      <c r="L14080" s="8"/>
      <c r="M14080" s="8"/>
      <c r="N14080" s="8"/>
    </row>
    <row r="14081" spans="1:14" ht="21" customHeight="1" x14ac:dyDescent="0.5">
      <c r="A14081" s="50"/>
      <c r="B14081" s="8"/>
      <c r="C14081" s="49"/>
      <c r="D14081" s="8"/>
      <c r="E14081" s="8"/>
      <c r="F14081" s="8"/>
      <c r="G14081" s="8"/>
      <c r="H14081" s="15"/>
      <c r="I14081" s="27"/>
      <c r="K14081" s="27"/>
      <c r="L14081" s="8"/>
      <c r="M14081" s="8"/>
      <c r="N14081" s="8"/>
    </row>
    <row r="14082" spans="1:14" ht="21" customHeight="1" x14ac:dyDescent="0.5">
      <c r="A14082" s="50"/>
      <c r="B14082" s="8"/>
      <c r="C14082" s="49"/>
      <c r="D14082" s="8"/>
      <c r="E14082" s="8"/>
      <c r="F14082" s="8"/>
      <c r="G14082" s="8"/>
      <c r="H14082" s="15"/>
      <c r="I14082" s="27"/>
      <c r="K14082" s="27"/>
      <c r="L14082" s="8"/>
      <c r="M14082" s="8"/>
      <c r="N14082" s="8"/>
    </row>
    <row r="14083" spans="1:14" ht="21" customHeight="1" x14ac:dyDescent="0.5">
      <c r="A14083" s="50"/>
      <c r="B14083" s="8"/>
      <c r="C14083" s="49"/>
      <c r="D14083" s="8"/>
      <c r="E14083" s="8"/>
      <c r="F14083" s="8"/>
      <c r="G14083" s="8"/>
      <c r="H14083" s="15"/>
      <c r="I14083" s="27"/>
      <c r="K14083" s="27"/>
      <c r="L14083" s="8"/>
      <c r="M14083" s="8"/>
      <c r="N14083" s="8"/>
    </row>
    <row r="14084" spans="1:14" ht="21" customHeight="1" x14ac:dyDescent="0.5">
      <c r="A14084" s="50"/>
      <c r="B14084" s="8"/>
      <c r="C14084" s="49"/>
      <c r="D14084" s="8"/>
      <c r="E14084" s="8"/>
      <c r="F14084" s="8"/>
      <c r="G14084" s="8"/>
      <c r="H14084" s="15"/>
      <c r="I14084" s="27"/>
      <c r="K14084" s="27"/>
      <c r="L14084" s="8"/>
      <c r="M14084" s="8"/>
      <c r="N14084" s="8"/>
    </row>
    <row r="14085" spans="1:14" ht="21" customHeight="1" x14ac:dyDescent="0.5">
      <c r="A14085" s="50"/>
      <c r="B14085" s="8"/>
      <c r="C14085" s="49"/>
      <c r="D14085" s="8"/>
      <c r="E14085" s="8"/>
      <c r="F14085" s="8"/>
      <c r="G14085" s="8"/>
      <c r="H14085" s="15"/>
      <c r="I14085" s="27"/>
      <c r="K14085" s="27"/>
      <c r="L14085" s="8"/>
      <c r="M14085" s="8"/>
      <c r="N14085" s="8"/>
    </row>
    <row r="14086" spans="1:14" ht="21" customHeight="1" x14ac:dyDescent="0.5">
      <c r="A14086" s="50"/>
      <c r="B14086" s="8"/>
      <c r="C14086" s="49"/>
      <c r="D14086" s="8"/>
      <c r="E14086" s="8"/>
      <c r="F14086" s="8"/>
      <c r="G14086" s="8"/>
      <c r="H14086" s="15"/>
      <c r="I14086" s="27"/>
      <c r="K14086" s="27"/>
      <c r="L14086" s="8"/>
      <c r="M14086" s="8"/>
      <c r="N14086" s="8"/>
    </row>
    <row r="14087" spans="1:14" ht="21" customHeight="1" x14ac:dyDescent="0.5">
      <c r="A14087" s="50"/>
      <c r="B14087" s="8"/>
      <c r="C14087" s="49"/>
      <c r="D14087" s="8"/>
      <c r="E14087" s="8"/>
      <c r="F14087" s="8"/>
      <c r="G14087" s="8"/>
      <c r="H14087" s="15"/>
      <c r="I14087" s="27"/>
      <c r="K14087" s="27"/>
      <c r="L14087" s="8"/>
      <c r="M14087" s="8"/>
      <c r="N14087" s="8"/>
    </row>
    <row r="14088" spans="1:14" ht="21" customHeight="1" x14ac:dyDescent="0.5">
      <c r="A14088" s="50"/>
      <c r="B14088" s="8"/>
      <c r="C14088" s="49"/>
      <c r="D14088" s="8"/>
      <c r="E14088" s="8"/>
      <c r="F14088" s="8"/>
      <c r="G14088" s="8"/>
      <c r="H14088" s="15"/>
      <c r="I14088" s="27"/>
      <c r="K14088" s="27"/>
      <c r="L14088" s="8"/>
      <c r="M14088" s="8"/>
      <c r="N14088" s="8"/>
    </row>
    <row r="14089" spans="1:14" ht="21" customHeight="1" x14ac:dyDescent="0.5">
      <c r="A14089" s="50"/>
      <c r="B14089" s="8"/>
      <c r="C14089" s="49"/>
      <c r="D14089" s="8"/>
      <c r="E14089" s="8"/>
      <c r="F14089" s="8"/>
      <c r="G14089" s="8"/>
      <c r="H14089" s="15"/>
      <c r="I14089" s="27"/>
      <c r="K14089" s="27"/>
      <c r="L14089" s="8"/>
      <c r="M14089" s="8"/>
      <c r="N14089" s="8"/>
    </row>
    <row r="14090" spans="1:14" ht="21" customHeight="1" x14ac:dyDescent="0.5">
      <c r="A14090" s="50"/>
      <c r="B14090" s="8"/>
      <c r="C14090" s="49"/>
      <c r="D14090" s="8"/>
      <c r="E14090" s="8"/>
      <c r="F14090" s="8"/>
      <c r="G14090" s="8"/>
      <c r="H14090" s="15"/>
      <c r="I14090" s="27"/>
      <c r="K14090" s="27"/>
      <c r="L14090" s="8"/>
      <c r="M14090" s="8"/>
      <c r="N14090" s="8"/>
    </row>
    <row r="14091" spans="1:14" ht="21" customHeight="1" x14ac:dyDescent="0.5">
      <c r="A14091" s="50"/>
      <c r="B14091" s="8"/>
      <c r="C14091" s="49"/>
      <c r="D14091" s="8"/>
      <c r="E14091" s="8"/>
      <c r="F14091" s="8"/>
      <c r="G14091" s="8"/>
      <c r="H14091" s="15"/>
      <c r="I14091" s="27"/>
      <c r="K14091" s="27"/>
      <c r="L14091" s="8"/>
      <c r="M14091" s="8"/>
      <c r="N14091" s="8"/>
    </row>
    <row r="14092" spans="1:14" ht="21" customHeight="1" x14ac:dyDescent="0.5">
      <c r="A14092" s="50"/>
      <c r="B14092" s="8"/>
      <c r="C14092" s="49"/>
      <c r="D14092" s="8"/>
      <c r="E14092" s="8"/>
      <c r="F14092" s="8"/>
      <c r="G14092" s="8"/>
      <c r="H14092" s="15"/>
      <c r="I14092" s="27"/>
      <c r="K14092" s="27"/>
      <c r="L14092" s="8"/>
      <c r="M14092" s="8"/>
      <c r="N14092" s="8"/>
    </row>
    <row r="14093" spans="1:14" ht="21" customHeight="1" x14ac:dyDescent="0.5">
      <c r="A14093" s="50"/>
      <c r="B14093" s="8"/>
      <c r="C14093" s="49"/>
      <c r="D14093" s="8"/>
      <c r="E14093" s="8"/>
      <c r="F14093" s="8"/>
      <c r="G14093" s="8"/>
      <c r="H14093" s="15"/>
      <c r="I14093" s="27"/>
      <c r="K14093" s="27"/>
      <c r="L14093" s="8"/>
      <c r="M14093" s="8"/>
      <c r="N14093" s="8"/>
    </row>
    <row r="14094" spans="1:14" ht="21" customHeight="1" x14ac:dyDescent="0.5">
      <c r="A14094" s="50"/>
      <c r="B14094" s="8"/>
      <c r="C14094" s="49"/>
      <c r="D14094" s="8"/>
      <c r="E14094" s="8"/>
      <c r="F14094" s="8"/>
      <c r="G14094" s="8"/>
      <c r="H14094" s="15"/>
      <c r="I14094" s="27"/>
      <c r="K14094" s="27"/>
      <c r="L14094" s="8"/>
      <c r="M14094" s="8"/>
      <c r="N14094" s="8"/>
    </row>
    <row r="14095" spans="1:14" ht="21" customHeight="1" x14ac:dyDescent="0.5">
      <c r="A14095" s="50"/>
      <c r="B14095" s="8"/>
      <c r="C14095" s="49"/>
      <c r="D14095" s="8"/>
      <c r="E14095" s="8"/>
      <c r="F14095" s="8"/>
      <c r="G14095" s="8"/>
      <c r="H14095" s="15"/>
      <c r="I14095" s="27"/>
      <c r="K14095" s="27"/>
      <c r="L14095" s="8"/>
      <c r="M14095" s="8"/>
      <c r="N14095" s="8"/>
    </row>
    <row r="14096" spans="1:14" ht="21" customHeight="1" x14ac:dyDescent="0.5">
      <c r="A14096" s="50"/>
      <c r="B14096" s="8"/>
      <c r="C14096" s="49"/>
      <c r="D14096" s="8"/>
      <c r="E14096" s="8"/>
      <c r="F14096" s="8"/>
      <c r="G14096" s="8"/>
      <c r="H14096" s="15"/>
      <c r="I14096" s="27"/>
      <c r="K14096" s="27"/>
      <c r="L14096" s="8"/>
      <c r="M14096" s="8"/>
      <c r="N14096" s="8"/>
    </row>
    <row r="14097" spans="1:14" ht="21" customHeight="1" x14ac:dyDescent="0.5">
      <c r="A14097" s="50"/>
      <c r="B14097" s="8"/>
      <c r="C14097" s="49"/>
      <c r="D14097" s="8"/>
      <c r="E14097" s="8"/>
      <c r="F14097" s="8"/>
      <c r="G14097" s="8"/>
      <c r="H14097" s="15"/>
      <c r="I14097" s="27"/>
      <c r="K14097" s="27"/>
      <c r="L14097" s="8"/>
      <c r="M14097" s="8"/>
      <c r="N14097" s="8"/>
    </row>
    <row r="14098" spans="1:14" ht="21" customHeight="1" x14ac:dyDescent="0.5">
      <c r="A14098" s="50"/>
      <c r="B14098" s="8"/>
      <c r="C14098" s="49"/>
      <c r="D14098" s="8"/>
      <c r="E14098" s="8"/>
      <c r="F14098" s="8"/>
      <c r="G14098" s="8"/>
      <c r="H14098" s="15"/>
      <c r="I14098" s="27"/>
      <c r="K14098" s="27"/>
      <c r="L14098" s="8"/>
      <c r="M14098" s="8"/>
      <c r="N14098" s="8"/>
    </row>
    <row r="14099" spans="1:14" ht="21" customHeight="1" x14ac:dyDescent="0.5">
      <c r="A14099" s="50"/>
      <c r="B14099" s="8"/>
      <c r="C14099" s="49"/>
      <c r="D14099" s="8"/>
      <c r="E14099" s="8"/>
      <c r="F14099" s="8"/>
      <c r="G14099" s="8"/>
      <c r="H14099" s="15"/>
      <c r="I14099" s="27"/>
      <c r="K14099" s="27"/>
      <c r="L14099" s="8"/>
      <c r="M14099" s="8"/>
      <c r="N14099" s="8"/>
    </row>
    <row r="14100" spans="1:14" ht="21" customHeight="1" x14ac:dyDescent="0.5">
      <c r="A14100" s="50"/>
      <c r="B14100" s="8"/>
      <c r="C14100" s="49"/>
      <c r="D14100" s="8"/>
      <c r="E14100" s="8"/>
      <c r="F14100" s="8"/>
      <c r="G14100" s="8"/>
      <c r="H14100" s="15"/>
      <c r="I14100" s="27"/>
      <c r="K14100" s="27"/>
      <c r="L14100" s="8"/>
      <c r="M14100" s="8"/>
      <c r="N14100" s="8"/>
    </row>
    <row r="14101" spans="1:14" ht="21" customHeight="1" x14ac:dyDescent="0.5">
      <c r="A14101" s="50"/>
      <c r="B14101" s="8"/>
      <c r="C14101" s="49"/>
      <c r="D14101" s="8"/>
      <c r="E14101" s="8"/>
      <c r="F14101" s="8"/>
      <c r="G14101" s="8"/>
      <c r="H14101" s="15"/>
      <c r="I14101" s="27"/>
      <c r="K14101" s="27"/>
      <c r="L14101" s="8"/>
      <c r="M14101" s="8"/>
      <c r="N14101" s="8"/>
    </row>
    <row r="14102" spans="1:14" ht="21" customHeight="1" x14ac:dyDescent="0.5">
      <c r="A14102" s="50"/>
      <c r="B14102" s="8"/>
      <c r="C14102" s="49"/>
      <c r="D14102" s="8"/>
      <c r="E14102" s="8"/>
      <c r="F14102" s="8"/>
      <c r="G14102" s="8"/>
      <c r="H14102" s="15"/>
      <c r="I14102" s="27"/>
      <c r="K14102" s="27"/>
      <c r="L14102" s="8"/>
      <c r="M14102" s="8"/>
      <c r="N14102" s="8"/>
    </row>
    <row r="14103" spans="1:14" ht="21" customHeight="1" x14ac:dyDescent="0.5">
      <c r="A14103" s="50"/>
      <c r="B14103" s="8"/>
      <c r="C14103" s="49"/>
      <c r="D14103" s="8"/>
      <c r="E14103" s="8"/>
      <c r="F14103" s="8"/>
      <c r="G14103" s="8"/>
      <c r="H14103" s="15"/>
      <c r="I14103" s="27"/>
      <c r="K14103" s="27"/>
      <c r="L14103" s="8"/>
      <c r="M14103" s="8"/>
      <c r="N14103" s="8"/>
    </row>
    <row r="14104" spans="1:14" ht="21" customHeight="1" x14ac:dyDescent="0.5">
      <c r="A14104" s="50"/>
      <c r="B14104" s="8"/>
      <c r="C14104" s="49"/>
      <c r="D14104" s="8"/>
      <c r="E14104" s="8"/>
      <c r="F14104" s="8"/>
      <c r="G14104" s="8"/>
      <c r="H14104" s="15"/>
      <c r="I14104" s="27"/>
      <c r="K14104" s="27"/>
      <c r="L14104" s="8"/>
      <c r="M14104" s="8"/>
      <c r="N14104" s="8"/>
    </row>
    <row r="14105" spans="1:14" ht="21" customHeight="1" x14ac:dyDescent="0.5">
      <c r="A14105" s="50"/>
      <c r="B14105" s="8"/>
      <c r="C14105" s="49"/>
      <c r="D14105" s="8"/>
      <c r="E14105" s="8"/>
      <c r="F14105" s="8"/>
      <c r="G14105" s="8"/>
      <c r="H14105" s="15"/>
      <c r="I14105" s="27"/>
      <c r="K14105" s="27"/>
      <c r="L14105" s="8"/>
      <c r="M14105" s="8"/>
      <c r="N14105" s="8"/>
    </row>
    <row r="14106" spans="1:14" ht="21" customHeight="1" x14ac:dyDescent="0.5">
      <c r="A14106" s="50"/>
      <c r="B14106" s="8"/>
      <c r="C14106" s="49"/>
      <c r="D14106" s="8"/>
      <c r="E14106" s="8"/>
      <c r="F14106" s="8"/>
      <c r="G14106" s="8"/>
      <c r="H14106" s="15"/>
      <c r="I14106" s="27"/>
      <c r="K14106" s="27"/>
      <c r="L14106" s="8"/>
      <c r="M14106" s="8"/>
      <c r="N14106" s="8"/>
    </row>
    <row r="14107" spans="1:14" ht="21" customHeight="1" x14ac:dyDescent="0.5">
      <c r="A14107" s="50"/>
      <c r="B14107" s="8"/>
      <c r="C14107" s="49"/>
      <c r="D14107" s="8"/>
      <c r="E14107" s="8"/>
      <c r="F14107" s="8"/>
      <c r="G14107" s="8"/>
      <c r="H14107" s="15"/>
      <c r="I14107" s="27"/>
      <c r="K14107" s="27"/>
      <c r="L14107" s="8"/>
      <c r="M14107" s="8"/>
      <c r="N14107" s="8"/>
    </row>
    <row r="14108" spans="1:14" ht="21" customHeight="1" x14ac:dyDescent="0.5">
      <c r="A14108" s="50"/>
      <c r="B14108" s="8"/>
      <c r="C14108" s="49"/>
      <c r="D14108" s="8"/>
      <c r="E14108" s="8"/>
      <c r="F14108" s="8"/>
      <c r="G14108" s="8"/>
      <c r="H14108" s="15"/>
      <c r="I14108" s="27"/>
      <c r="K14108" s="27"/>
      <c r="L14108" s="8"/>
      <c r="M14108" s="8"/>
      <c r="N14108" s="8"/>
    </row>
    <row r="14109" spans="1:14" ht="21" customHeight="1" x14ac:dyDescent="0.5">
      <c r="A14109" s="50"/>
      <c r="B14109" s="8"/>
      <c r="C14109" s="49"/>
      <c r="D14109" s="8"/>
      <c r="E14109" s="8"/>
      <c r="F14109" s="8"/>
      <c r="G14109" s="8"/>
      <c r="H14109" s="15"/>
      <c r="I14109" s="27"/>
      <c r="K14109" s="27"/>
      <c r="L14109" s="8"/>
      <c r="M14109" s="8"/>
      <c r="N14109" s="8"/>
    </row>
    <row r="14110" spans="1:14" ht="21" customHeight="1" x14ac:dyDescent="0.5">
      <c r="A14110" s="50"/>
      <c r="B14110" s="8"/>
      <c r="C14110" s="49"/>
      <c r="D14110" s="8"/>
      <c r="E14110" s="8"/>
      <c r="F14110" s="8"/>
      <c r="G14110" s="8"/>
      <c r="H14110" s="15"/>
      <c r="I14110" s="27"/>
      <c r="K14110" s="27"/>
      <c r="L14110" s="8"/>
      <c r="M14110" s="8"/>
      <c r="N14110" s="8"/>
    </row>
    <row r="14111" spans="1:14" ht="21" customHeight="1" x14ac:dyDescent="0.5">
      <c r="A14111" s="50"/>
      <c r="B14111" s="8"/>
      <c r="C14111" s="49"/>
      <c r="D14111" s="8"/>
      <c r="E14111" s="8"/>
      <c r="F14111" s="8"/>
      <c r="G14111" s="8"/>
      <c r="H14111" s="15"/>
      <c r="I14111" s="27"/>
      <c r="K14111" s="27"/>
      <c r="L14111" s="8"/>
      <c r="M14111" s="8"/>
      <c r="N14111" s="8"/>
    </row>
    <row r="14112" spans="1:14" ht="21" customHeight="1" x14ac:dyDescent="0.5">
      <c r="A14112" s="50"/>
      <c r="B14112" s="8"/>
      <c r="C14112" s="49"/>
      <c r="D14112" s="8"/>
      <c r="E14112" s="8"/>
      <c r="F14112" s="8"/>
      <c r="G14112" s="8"/>
      <c r="H14112" s="15"/>
      <c r="I14112" s="27"/>
      <c r="K14112" s="27"/>
      <c r="L14112" s="8"/>
      <c r="M14112" s="8"/>
      <c r="N14112" s="8"/>
    </row>
    <row r="14113" spans="1:14" ht="21" customHeight="1" x14ac:dyDescent="0.5">
      <c r="A14113" s="50"/>
      <c r="B14113" s="8"/>
      <c r="C14113" s="49"/>
      <c r="D14113" s="8"/>
      <c r="E14113" s="8"/>
      <c r="F14113" s="8"/>
      <c r="G14113" s="8"/>
      <c r="H14113" s="15"/>
      <c r="I14113" s="27"/>
      <c r="K14113" s="27"/>
      <c r="L14113" s="8"/>
      <c r="M14113" s="8"/>
      <c r="N14113" s="8"/>
    </row>
    <row r="14114" spans="1:14" ht="21" customHeight="1" x14ac:dyDescent="0.5">
      <c r="A14114" s="50"/>
      <c r="B14114" s="8"/>
      <c r="C14114" s="49"/>
      <c r="D14114" s="8"/>
      <c r="E14114" s="8"/>
      <c r="F14114" s="8"/>
      <c r="G14114" s="8"/>
      <c r="H14114" s="15"/>
      <c r="I14114" s="27"/>
      <c r="K14114" s="27"/>
      <c r="L14114" s="8"/>
      <c r="M14114" s="8"/>
      <c r="N14114" s="8"/>
    </row>
    <row r="14115" spans="1:14" ht="21" customHeight="1" x14ac:dyDescent="0.5">
      <c r="A14115" s="50"/>
      <c r="B14115" s="8"/>
      <c r="C14115" s="49"/>
      <c r="D14115" s="8"/>
      <c r="E14115" s="8"/>
      <c r="F14115" s="8"/>
      <c r="G14115" s="8"/>
      <c r="H14115" s="15"/>
      <c r="I14115" s="27"/>
      <c r="K14115" s="27"/>
      <c r="L14115" s="8"/>
      <c r="M14115" s="8"/>
      <c r="N14115" s="8"/>
    </row>
    <row r="14116" spans="1:14" ht="21" customHeight="1" x14ac:dyDescent="0.5">
      <c r="A14116" s="50"/>
      <c r="B14116" s="8"/>
      <c r="C14116" s="49"/>
      <c r="D14116" s="8"/>
      <c r="E14116" s="8"/>
      <c r="F14116" s="8"/>
      <c r="G14116" s="8"/>
      <c r="H14116" s="15"/>
      <c r="I14116" s="27"/>
      <c r="K14116" s="27"/>
      <c r="L14116" s="8"/>
      <c r="M14116" s="8"/>
      <c r="N14116" s="8"/>
    </row>
    <row r="14117" spans="1:14" ht="21" customHeight="1" x14ac:dyDescent="0.5">
      <c r="A14117" s="50"/>
      <c r="B14117" s="8"/>
      <c r="C14117" s="49"/>
      <c r="D14117" s="8"/>
      <c r="E14117" s="8"/>
      <c r="F14117" s="8"/>
      <c r="G14117" s="8"/>
      <c r="H14117" s="15"/>
      <c r="I14117" s="27"/>
      <c r="K14117" s="27"/>
      <c r="L14117" s="8"/>
      <c r="M14117" s="8"/>
      <c r="N14117" s="8"/>
    </row>
    <row r="14118" spans="1:14" ht="21" customHeight="1" x14ac:dyDescent="0.5">
      <c r="A14118" s="50"/>
      <c r="B14118" s="8"/>
      <c r="C14118" s="49"/>
      <c r="D14118" s="8"/>
      <c r="E14118" s="8"/>
      <c r="F14118" s="8"/>
      <c r="G14118" s="8"/>
      <c r="H14118" s="15"/>
      <c r="I14118" s="27"/>
      <c r="K14118" s="27"/>
      <c r="L14118" s="8"/>
      <c r="M14118" s="8"/>
      <c r="N14118" s="8"/>
    </row>
    <row r="14119" spans="1:14" ht="21" customHeight="1" x14ac:dyDescent="0.5">
      <c r="A14119" s="50"/>
      <c r="B14119" s="8"/>
      <c r="C14119" s="49"/>
      <c r="D14119" s="8"/>
      <c r="E14119" s="8"/>
      <c r="F14119" s="8"/>
      <c r="G14119" s="8"/>
      <c r="H14119" s="15"/>
      <c r="I14119" s="27"/>
      <c r="K14119" s="27"/>
      <c r="L14119" s="8"/>
      <c r="M14119" s="8"/>
      <c r="N14119" s="8"/>
    </row>
    <row r="14120" spans="1:14" ht="21" customHeight="1" x14ac:dyDescent="0.5">
      <c r="A14120" s="50"/>
      <c r="B14120" s="8"/>
      <c r="C14120" s="49"/>
      <c r="D14120" s="8"/>
      <c r="E14120" s="8"/>
      <c r="F14120" s="8"/>
      <c r="G14120" s="8"/>
      <c r="H14120" s="15"/>
      <c r="I14120" s="27"/>
      <c r="K14120" s="27"/>
      <c r="L14120" s="8"/>
      <c r="M14120" s="8"/>
      <c r="N14120" s="8"/>
    </row>
    <row r="14121" spans="1:14" ht="21" customHeight="1" x14ac:dyDescent="0.5">
      <c r="A14121" s="50"/>
      <c r="B14121" s="8"/>
      <c r="C14121" s="49"/>
      <c r="D14121" s="8"/>
      <c r="E14121" s="8"/>
      <c r="F14121" s="8"/>
      <c r="G14121" s="8"/>
      <c r="H14121" s="15"/>
      <c r="I14121" s="27"/>
      <c r="K14121" s="27"/>
      <c r="L14121" s="8"/>
      <c r="M14121" s="8"/>
      <c r="N14121" s="8"/>
    </row>
    <row r="14122" spans="1:14" ht="21" customHeight="1" x14ac:dyDescent="0.5">
      <c r="A14122" s="50"/>
      <c r="B14122" s="8"/>
      <c r="C14122" s="49"/>
      <c r="D14122" s="8"/>
      <c r="E14122" s="8"/>
      <c r="F14122" s="8"/>
      <c r="G14122" s="8"/>
      <c r="H14122" s="15"/>
      <c r="I14122" s="27"/>
      <c r="K14122" s="27"/>
      <c r="L14122" s="8"/>
      <c r="M14122" s="8"/>
      <c r="N14122" s="8"/>
    </row>
    <row r="14123" spans="1:14" ht="21" customHeight="1" x14ac:dyDescent="0.5">
      <c r="A14123" s="50"/>
      <c r="B14123" s="8"/>
      <c r="C14123" s="49"/>
      <c r="D14123" s="8"/>
      <c r="E14123" s="8"/>
      <c r="F14123" s="8"/>
      <c r="G14123" s="8"/>
      <c r="H14123" s="15"/>
      <c r="I14123" s="27"/>
      <c r="K14123" s="27"/>
      <c r="L14123" s="8"/>
      <c r="M14123" s="8"/>
      <c r="N14123" s="8"/>
    </row>
    <row r="14124" spans="1:14" ht="21" customHeight="1" x14ac:dyDescent="0.5">
      <c r="A14124" s="50"/>
      <c r="B14124" s="8"/>
      <c r="C14124" s="49"/>
      <c r="D14124" s="8"/>
      <c r="E14124" s="8"/>
      <c r="F14124" s="8"/>
      <c r="G14124" s="8"/>
      <c r="H14124" s="15"/>
      <c r="I14124" s="27"/>
      <c r="K14124" s="27"/>
      <c r="L14124" s="8"/>
      <c r="M14124" s="8"/>
      <c r="N14124" s="8"/>
    </row>
    <row r="14125" spans="1:14" ht="21" customHeight="1" x14ac:dyDescent="0.5">
      <c r="A14125" s="50"/>
      <c r="B14125" s="8"/>
      <c r="C14125" s="49"/>
      <c r="D14125" s="8"/>
      <c r="E14125" s="8"/>
      <c r="F14125" s="8"/>
      <c r="G14125" s="8"/>
      <c r="H14125" s="15"/>
      <c r="I14125" s="27"/>
      <c r="K14125" s="27"/>
      <c r="L14125" s="8"/>
      <c r="M14125" s="8"/>
      <c r="N14125" s="8"/>
    </row>
    <row r="14126" spans="1:14" ht="21" customHeight="1" x14ac:dyDescent="0.5">
      <c r="A14126" s="50"/>
      <c r="B14126" s="8"/>
      <c r="C14126" s="49"/>
      <c r="D14126" s="8"/>
      <c r="E14126" s="8"/>
      <c r="F14126" s="8"/>
      <c r="G14126" s="8"/>
      <c r="H14126" s="15"/>
      <c r="I14126" s="27"/>
      <c r="K14126" s="27"/>
      <c r="L14126" s="8"/>
      <c r="M14126" s="8"/>
      <c r="N14126" s="8"/>
    </row>
    <row r="14127" spans="1:14" ht="21" customHeight="1" x14ac:dyDescent="0.5">
      <c r="A14127" s="50"/>
      <c r="B14127" s="8"/>
      <c r="C14127" s="49"/>
      <c r="D14127" s="8"/>
      <c r="E14127" s="8"/>
      <c r="F14127" s="8"/>
      <c r="G14127" s="8"/>
      <c r="H14127" s="15"/>
      <c r="I14127" s="27"/>
      <c r="K14127" s="27"/>
      <c r="L14127" s="8"/>
      <c r="M14127" s="8"/>
      <c r="N14127" s="8"/>
    </row>
    <row r="14128" spans="1:14" ht="21" customHeight="1" x14ac:dyDescent="0.5">
      <c r="A14128" s="50"/>
      <c r="B14128" s="8"/>
      <c r="C14128" s="49"/>
      <c r="D14128" s="8"/>
      <c r="E14128" s="8"/>
      <c r="F14128" s="8"/>
      <c r="G14128" s="8"/>
      <c r="H14128" s="15"/>
      <c r="I14128" s="27"/>
      <c r="K14128" s="27"/>
      <c r="L14128" s="8"/>
      <c r="M14128" s="8"/>
      <c r="N14128" s="8"/>
    </row>
    <row r="14129" spans="1:14" ht="21" customHeight="1" x14ac:dyDescent="0.5">
      <c r="A14129" s="50"/>
      <c r="B14129" s="8"/>
      <c r="C14129" s="49"/>
      <c r="D14129" s="8"/>
      <c r="E14129" s="8"/>
      <c r="F14129" s="8"/>
      <c r="G14129" s="8"/>
      <c r="H14129" s="15"/>
      <c r="I14129" s="27"/>
      <c r="K14129" s="27"/>
      <c r="L14129" s="8"/>
      <c r="M14129" s="8"/>
      <c r="N14129" s="8"/>
    </row>
    <row r="14130" spans="1:14" ht="21" customHeight="1" x14ac:dyDescent="0.5">
      <c r="A14130" s="50"/>
      <c r="B14130" s="8"/>
      <c r="C14130" s="49"/>
      <c r="D14130" s="8"/>
      <c r="E14130" s="8"/>
      <c r="F14130" s="8"/>
      <c r="G14130" s="8"/>
      <c r="H14130" s="15"/>
      <c r="I14130" s="27"/>
      <c r="K14130" s="27"/>
      <c r="L14130" s="8"/>
      <c r="M14130" s="8"/>
      <c r="N14130" s="8"/>
    </row>
    <row r="14131" spans="1:14" ht="21" customHeight="1" x14ac:dyDescent="0.5">
      <c r="A14131" s="50"/>
      <c r="B14131" s="8"/>
      <c r="C14131" s="49"/>
      <c r="D14131" s="8"/>
      <c r="E14131" s="8"/>
      <c r="F14131" s="8"/>
      <c r="G14131" s="8"/>
      <c r="H14131" s="15"/>
      <c r="I14131" s="27"/>
      <c r="K14131" s="27"/>
      <c r="L14131" s="8"/>
      <c r="M14131" s="8"/>
      <c r="N14131" s="8"/>
    </row>
    <row r="14132" spans="1:14" ht="21" customHeight="1" x14ac:dyDescent="0.5">
      <c r="A14132" s="50"/>
      <c r="B14132" s="8"/>
      <c r="C14132" s="49"/>
      <c r="D14132" s="8"/>
      <c r="E14132" s="8"/>
      <c r="F14132" s="8"/>
      <c r="G14132" s="8"/>
      <c r="H14132" s="15"/>
      <c r="I14132" s="27"/>
      <c r="K14132" s="27"/>
      <c r="L14132" s="8"/>
      <c r="M14132" s="8"/>
      <c r="N14132" s="8"/>
    </row>
    <row r="14133" spans="1:14" ht="21" customHeight="1" x14ac:dyDescent="0.5">
      <c r="A14133" s="50"/>
      <c r="B14133" s="8"/>
      <c r="C14133" s="49"/>
      <c r="D14133" s="8"/>
      <c r="E14133" s="8"/>
      <c r="F14133" s="8"/>
      <c r="G14133" s="8"/>
      <c r="H14133" s="15"/>
      <c r="I14133" s="27"/>
      <c r="K14133" s="27"/>
      <c r="L14133" s="8"/>
      <c r="M14133" s="8"/>
      <c r="N14133" s="8"/>
    </row>
    <row r="14134" spans="1:14" ht="21" customHeight="1" x14ac:dyDescent="0.5">
      <c r="A14134" s="50"/>
      <c r="B14134" s="8"/>
      <c r="C14134" s="49"/>
      <c r="D14134" s="8"/>
      <c r="E14134" s="8"/>
      <c r="F14134" s="8"/>
      <c r="G14134" s="8"/>
      <c r="H14134" s="15"/>
      <c r="I14134" s="27"/>
      <c r="K14134" s="27"/>
      <c r="L14134" s="8"/>
      <c r="M14134" s="8"/>
      <c r="N14134" s="8"/>
    </row>
    <row r="14135" spans="1:14" ht="21" customHeight="1" x14ac:dyDescent="0.5">
      <c r="A14135" s="50"/>
      <c r="B14135" s="8"/>
      <c r="C14135" s="49"/>
      <c r="D14135" s="8"/>
      <c r="E14135" s="8"/>
      <c r="F14135" s="8"/>
      <c r="G14135" s="8"/>
      <c r="H14135" s="15"/>
      <c r="I14135" s="27"/>
      <c r="K14135" s="27"/>
      <c r="L14135" s="8"/>
      <c r="M14135" s="8"/>
      <c r="N14135" s="8"/>
    </row>
    <row r="14136" spans="1:14" ht="21" customHeight="1" x14ac:dyDescent="0.5">
      <c r="A14136" s="50"/>
      <c r="B14136" s="8"/>
      <c r="C14136" s="49"/>
      <c r="D14136" s="8"/>
      <c r="E14136" s="8"/>
      <c r="F14136" s="8"/>
      <c r="G14136" s="8"/>
      <c r="H14136" s="15"/>
      <c r="I14136" s="27"/>
      <c r="K14136" s="27"/>
      <c r="L14136" s="8"/>
      <c r="M14136" s="8"/>
      <c r="N14136" s="8"/>
    </row>
    <row r="14137" spans="1:14" ht="21" customHeight="1" x14ac:dyDescent="0.5">
      <c r="A14137" s="50"/>
      <c r="B14137" s="8"/>
      <c r="C14137" s="49"/>
      <c r="D14137" s="8"/>
      <c r="E14137" s="8"/>
      <c r="F14137" s="8"/>
      <c r="G14137" s="8"/>
      <c r="H14137" s="15"/>
      <c r="I14137" s="27"/>
      <c r="K14137" s="27"/>
      <c r="L14137" s="8"/>
      <c r="M14137" s="8"/>
      <c r="N14137" s="8"/>
    </row>
    <row r="14138" spans="1:14" ht="21" customHeight="1" x14ac:dyDescent="0.5">
      <c r="A14138" s="50"/>
      <c r="B14138" s="8"/>
      <c r="C14138" s="49"/>
      <c r="D14138" s="8"/>
      <c r="E14138" s="8"/>
      <c r="F14138" s="8"/>
      <c r="G14138" s="8"/>
      <c r="H14138" s="15"/>
      <c r="I14138" s="27"/>
      <c r="K14138" s="27"/>
      <c r="L14138" s="8"/>
      <c r="M14138" s="8"/>
      <c r="N14138" s="8"/>
    </row>
    <row r="14139" spans="1:14" ht="21" customHeight="1" x14ac:dyDescent="0.5">
      <c r="A14139" s="50"/>
      <c r="B14139" s="8"/>
      <c r="C14139" s="49"/>
      <c r="D14139" s="8"/>
      <c r="E14139" s="8"/>
      <c r="F14139" s="8"/>
      <c r="G14139" s="8"/>
      <c r="H14139" s="15"/>
      <c r="I14139" s="27"/>
      <c r="K14139" s="27"/>
      <c r="L14139" s="8"/>
      <c r="M14139" s="8"/>
      <c r="N14139" s="8"/>
    </row>
    <row r="14140" spans="1:14" ht="21" customHeight="1" x14ac:dyDescent="0.5">
      <c r="A14140" s="50"/>
      <c r="B14140" s="8"/>
      <c r="C14140" s="49"/>
      <c r="D14140" s="8"/>
      <c r="E14140" s="8"/>
      <c r="F14140" s="8"/>
      <c r="G14140" s="8"/>
      <c r="H14140" s="15"/>
      <c r="I14140" s="27"/>
      <c r="K14140" s="27"/>
      <c r="L14140" s="8"/>
      <c r="M14140" s="8"/>
      <c r="N14140" s="8"/>
    </row>
    <row r="14141" spans="1:14" ht="21" customHeight="1" x14ac:dyDescent="0.5">
      <c r="A14141" s="50"/>
      <c r="B14141" s="8"/>
      <c r="C14141" s="49"/>
      <c r="D14141" s="8"/>
      <c r="E14141" s="8"/>
      <c r="F14141" s="8"/>
      <c r="G14141" s="8"/>
      <c r="H14141" s="15"/>
      <c r="I14141" s="27"/>
      <c r="K14141" s="27"/>
      <c r="L14141" s="8"/>
      <c r="M14141" s="8"/>
      <c r="N14141" s="8"/>
    </row>
    <row r="14142" spans="1:14" ht="21" customHeight="1" x14ac:dyDescent="0.5">
      <c r="A14142" s="50"/>
      <c r="B14142" s="8"/>
      <c r="C14142" s="49"/>
      <c r="D14142" s="8"/>
      <c r="E14142" s="8"/>
      <c r="F14142" s="8"/>
      <c r="G14142" s="8"/>
      <c r="H14142" s="15"/>
      <c r="I14142" s="27"/>
      <c r="K14142" s="27"/>
      <c r="L14142" s="8"/>
      <c r="M14142" s="8"/>
      <c r="N14142" s="8"/>
    </row>
    <row r="14143" spans="1:14" ht="21" customHeight="1" x14ac:dyDescent="0.5">
      <c r="A14143" s="50"/>
      <c r="B14143" s="8"/>
      <c r="C14143" s="49"/>
      <c r="D14143" s="8"/>
      <c r="E14143" s="8"/>
      <c r="F14143" s="8"/>
      <c r="G14143" s="8"/>
      <c r="H14143" s="15"/>
      <c r="I14143" s="27"/>
      <c r="K14143" s="27"/>
      <c r="L14143" s="8"/>
      <c r="M14143" s="8"/>
      <c r="N14143" s="8"/>
    </row>
    <row r="14144" spans="1:14" ht="21" customHeight="1" x14ac:dyDescent="0.5">
      <c r="A14144" s="50"/>
      <c r="B14144" s="8"/>
      <c r="C14144" s="49"/>
      <c r="D14144" s="8"/>
      <c r="E14144" s="8"/>
      <c r="F14144" s="8"/>
      <c r="G14144" s="8"/>
      <c r="H14144" s="15"/>
      <c r="I14144" s="27"/>
      <c r="K14144" s="27"/>
      <c r="L14144" s="8"/>
      <c r="M14144" s="8"/>
      <c r="N14144" s="8"/>
    </row>
    <row r="14145" spans="1:14" ht="21" customHeight="1" x14ac:dyDescent="0.5">
      <c r="A14145" s="50"/>
      <c r="B14145" s="8"/>
      <c r="C14145" s="49"/>
      <c r="D14145" s="8"/>
      <c r="E14145" s="8"/>
      <c r="F14145" s="8"/>
      <c r="G14145" s="8"/>
      <c r="H14145" s="15"/>
      <c r="I14145" s="27"/>
      <c r="K14145" s="27"/>
      <c r="L14145" s="8"/>
      <c r="M14145" s="8"/>
      <c r="N14145" s="8"/>
    </row>
    <row r="14146" spans="1:14" ht="21" customHeight="1" x14ac:dyDescent="0.5">
      <c r="A14146" s="50"/>
      <c r="B14146" s="8"/>
      <c r="C14146" s="49"/>
      <c r="D14146" s="8"/>
      <c r="E14146" s="8"/>
      <c r="F14146" s="8"/>
      <c r="G14146" s="8"/>
      <c r="H14146" s="15"/>
      <c r="I14146" s="27"/>
      <c r="K14146" s="27"/>
      <c r="L14146" s="8"/>
      <c r="M14146" s="8"/>
      <c r="N14146" s="8"/>
    </row>
    <row r="14147" spans="1:14" ht="21" customHeight="1" x14ac:dyDescent="0.5">
      <c r="A14147" s="50"/>
      <c r="B14147" s="8"/>
      <c r="C14147" s="49"/>
      <c r="D14147" s="8"/>
      <c r="E14147" s="8"/>
      <c r="F14147" s="8"/>
      <c r="G14147" s="8"/>
      <c r="H14147" s="15"/>
      <c r="I14147" s="27"/>
      <c r="K14147" s="27"/>
      <c r="L14147" s="8"/>
      <c r="M14147" s="8"/>
      <c r="N14147" s="8"/>
    </row>
    <row r="14148" spans="1:14" ht="21" customHeight="1" x14ac:dyDescent="0.5">
      <c r="A14148" s="50"/>
      <c r="B14148" s="8"/>
      <c r="C14148" s="49"/>
      <c r="D14148" s="8"/>
      <c r="E14148" s="8"/>
      <c r="F14148" s="8"/>
      <c r="G14148" s="8"/>
      <c r="H14148" s="15"/>
      <c r="I14148" s="27"/>
      <c r="K14148" s="27"/>
      <c r="L14148" s="8"/>
      <c r="M14148" s="8"/>
      <c r="N14148" s="8"/>
    </row>
    <row r="14149" spans="1:14" ht="21" customHeight="1" x14ac:dyDescent="0.5">
      <c r="A14149" s="50"/>
      <c r="B14149" s="8"/>
      <c r="C14149" s="49"/>
      <c r="D14149" s="8"/>
      <c r="E14149" s="8"/>
      <c r="F14149" s="8"/>
      <c r="G14149" s="8"/>
      <c r="H14149" s="15"/>
      <c r="I14149" s="27"/>
      <c r="K14149" s="27"/>
      <c r="L14149" s="8"/>
      <c r="M14149" s="8"/>
      <c r="N14149" s="8"/>
    </row>
    <row r="14150" spans="1:14" ht="21" customHeight="1" x14ac:dyDescent="0.5">
      <c r="A14150" s="50"/>
      <c r="B14150" s="8"/>
      <c r="C14150" s="49"/>
      <c r="D14150" s="8"/>
      <c r="E14150" s="8"/>
      <c r="F14150" s="8"/>
      <c r="G14150" s="8"/>
      <c r="H14150" s="15"/>
      <c r="I14150" s="27"/>
      <c r="K14150" s="27"/>
      <c r="L14150" s="8"/>
      <c r="M14150" s="8"/>
      <c r="N14150" s="8"/>
    </row>
    <row r="14151" spans="1:14" ht="21" customHeight="1" x14ac:dyDescent="0.5">
      <c r="A14151" s="50"/>
      <c r="B14151" s="8"/>
      <c r="C14151" s="49"/>
      <c r="D14151" s="8"/>
      <c r="E14151" s="8"/>
      <c r="F14151" s="8"/>
      <c r="G14151" s="8"/>
      <c r="H14151" s="15"/>
      <c r="I14151" s="27"/>
      <c r="K14151" s="27"/>
      <c r="L14151" s="8"/>
      <c r="M14151" s="8"/>
      <c r="N14151" s="8"/>
    </row>
    <row r="14152" spans="1:14" ht="21" customHeight="1" x14ac:dyDescent="0.5">
      <c r="A14152" s="50"/>
      <c r="B14152" s="8"/>
      <c r="C14152" s="49"/>
      <c r="D14152" s="8"/>
      <c r="E14152" s="8"/>
      <c r="F14152" s="8"/>
      <c r="G14152" s="8"/>
      <c r="H14152" s="15"/>
      <c r="I14152" s="27"/>
      <c r="K14152" s="27"/>
      <c r="L14152" s="8"/>
      <c r="M14152" s="8"/>
      <c r="N14152" s="8"/>
    </row>
    <row r="14153" spans="1:14" ht="21" customHeight="1" x14ac:dyDescent="0.5">
      <c r="A14153" s="50"/>
      <c r="B14153" s="8"/>
      <c r="C14153" s="49"/>
      <c r="D14153" s="8"/>
      <c r="E14153" s="8"/>
      <c r="F14153" s="8"/>
      <c r="G14153" s="8"/>
      <c r="H14153" s="15"/>
      <c r="I14153" s="27"/>
      <c r="K14153" s="27"/>
      <c r="L14153" s="8"/>
      <c r="M14153" s="8"/>
      <c r="N14153" s="8"/>
    </row>
    <row r="14154" spans="1:14" ht="21" customHeight="1" x14ac:dyDescent="0.5">
      <c r="A14154" s="50"/>
      <c r="B14154" s="8"/>
      <c r="C14154" s="49"/>
      <c r="D14154" s="8"/>
      <c r="E14154" s="8"/>
      <c r="F14154" s="8"/>
      <c r="G14154" s="8"/>
      <c r="H14154" s="15"/>
      <c r="I14154" s="27"/>
      <c r="K14154" s="27"/>
      <c r="L14154" s="8"/>
      <c r="M14154" s="8"/>
      <c r="N14154" s="8"/>
    </row>
    <row r="14155" spans="1:14" ht="21" customHeight="1" x14ac:dyDescent="0.5">
      <c r="A14155" s="50"/>
      <c r="B14155" s="8"/>
      <c r="C14155" s="49"/>
      <c r="D14155" s="8"/>
      <c r="E14155" s="8"/>
      <c r="F14155" s="8"/>
      <c r="G14155" s="8"/>
      <c r="H14155" s="15"/>
      <c r="I14155" s="27"/>
      <c r="K14155" s="27"/>
      <c r="L14155" s="8"/>
      <c r="M14155" s="8"/>
      <c r="N14155" s="8"/>
    </row>
    <row r="14156" spans="1:14" ht="21" customHeight="1" x14ac:dyDescent="0.5">
      <c r="A14156" s="50"/>
      <c r="B14156" s="8"/>
      <c r="C14156" s="49"/>
      <c r="D14156" s="8"/>
      <c r="E14156" s="8"/>
      <c r="F14156" s="8"/>
      <c r="G14156" s="8"/>
      <c r="H14156" s="15"/>
      <c r="I14156" s="27"/>
      <c r="K14156" s="27"/>
      <c r="L14156" s="8"/>
      <c r="M14156" s="8"/>
      <c r="N14156" s="8"/>
    </row>
    <row r="14157" spans="1:14" ht="21" customHeight="1" x14ac:dyDescent="0.5">
      <c r="A14157" s="50"/>
      <c r="B14157" s="8"/>
      <c r="C14157" s="49"/>
      <c r="D14157" s="8"/>
      <c r="E14157" s="8"/>
      <c r="F14157" s="8"/>
      <c r="G14157" s="8"/>
      <c r="H14157" s="15"/>
      <c r="I14157" s="27"/>
      <c r="K14157" s="27"/>
      <c r="L14157" s="8"/>
      <c r="M14157" s="8"/>
      <c r="N14157" s="8"/>
    </row>
    <row r="14158" spans="1:14" ht="21" customHeight="1" x14ac:dyDescent="0.5">
      <c r="A14158" s="50"/>
      <c r="B14158" s="8"/>
      <c r="C14158" s="49"/>
      <c r="D14158" s="8"/>
      <c r="E14158" s="8"/>
      <c r="F14158" s="8"/>
      <c r="G14158" s="8"/>
      <c r="H14158" s="15"/>
      <c r="I14158" s="27"/>
      <c r="K14158" s="27"/>
      <c r="L14158" s="8"/>
      <c r="M14158" s="8"/>
      <c r="N14158" s="8"/>
    </row>
    <row r="14159" spans="1:14" ht="21" customHeight="1" x14ac:dyDescent="0.5">
      <c r="A14159" s="50"/>
      <c r="B14159" s="8"/>
      <c r="C14159" s="49"/>
      <c r="D14159" s="8"/>
      <c r="E14159" s="8"/>
      <c r="F14159" s="8"/>
      <c r="G14159" s="8"/>
      <c r="H14159" s="15"/>
      <c r="I14159" s="27"/>
      <c r="K14159" s="27"/>
      <c r="L14159" s="8"/>
      <c r="M14159" s="8"/>
      <c r="N14159" s="8"/>
    </row>
    <row r="14160" spans="1:14" ht="21" customHeight="1" x14ac:dyDescent="0.5">
      <c r="A14160" s="50"/>
      <c r="B14160" s="8"/>
      <c r="C14160" s="49"/>
      <c r="D14160" s="8"/>
      <c r="E14160" s="8"/>
      <c r="F14160" s="8"/>
      <c r="G14160" s="8"/>
      <c r="H14160" s="15"/>
      <c r="I14160" s="27"/>
      <c r="K14160" s="27"/>
      <c r="L14160" s="8"/>
      <c r="M14160" s="8"/>
      <c r="N14160" s="8"/>
    </row>
    <row r="14161" spans="1:14" ht="21" customHeight="1" x14ac:dyDescent="0.5">
      <c r="A14161" s="50"/>
      <c r="B14161" s="8"/>
      <c r="C14161" s="49"/>
      <c r="D14161" s="8"/>
      <c r="E14161" s="8"/>
      <c r="F14161" s="8"/>
      <c r="G14161" s="8"/>
      <c r="H14161" s="15"/>
      <c r="I14161" s="27"/>
      <c r="K14161" s="27"/>
      <c r="L14161" s="8"/>
      <c r="M14161" s="8"/>
      <c r="N14161" s="8"/>
    </row>
    <row r="14162" spans="1:14" ht="21" customHeight="1" x14ac:dyDescent="0.5">
      <c r="A14162" s="50"/>
      <c r="B14162" s="8"/>
      <c r="C14162" s="49"/>
      <c r="D14162" s="8"/>
      <c r="E14162" s="8"/>
      <c r="F14162" s="8"/>
      <c r="G14162" s="8"/>
      <c r="H14162" s="15"/>
      <c r="I14162" s="27"/>
      <c r="K14162" s="27"/>
      <c r="L14162" s="8"/>
      <c r="M14162" s="8"/>
      <c r="N14162" s="8"/>
    </row>
    <row r="14163" spans="1:14" ht="21" customHeight="1" x14ac:dyDescent="0.5">
      <c r="A14163" s="50"/>
      <c r="B14163" s="8"/>
      <c r="C14163" s="49"/>
      <c r="D14163" s="8"/>
      <c r="E14163" s="8"/>
      <c r="F14163" s="8"/>
      <c r="G14163" s="8"/>
      <c r="H14163" s="15"/>
      <c r="I14163" s="27"/>
      <c r="K14163" s="27"/>
      <c r="L14163" s="8"/>
      <c r="M14163" s="8"/>
      <c r="N14163" s="8"/>
    </row>
    <row r="14164" spans="1:14" ht="21" customHeight="1" x14ac:dyDescent="0.5">
      <c r="A14164" s="50"/>
      <c r="B14164" s="8"/>
      <c r="C14164" s="49"/>
      <c r="D14164" s="8"/>
      <c r="E14164" s="8"/>
      <c r="F14164" s="8"/>
      <c r="G14164" s="8"/>
      <c r="H14164" s="15"/>
      <c r="I14164" s="27"/>
      <c r="K14164" s="27"/>
      <c r="L14164" s="8"/>
      <c r="M14164" s="8"/>
      <c r="N14164" s="8"/>
    </row>
    <row r="14165" spans="1:14" ht="21" customHeight="1" x14ac:dyDescent="0.5">
      <c r="A14165" s="50"/>
      <c r="B14165" s="8"/>
      <c r="C14165" s="49"/>
      <c r="D14165" s="8"/>
      <c r="E14165" s="8"/>
      <c r="F14165" s="8"/>
      <c r="G14165" s="8"/>
      <c r="H14165" s="15"/>
      <c r="I14165" s="27"/>
      <c r="K14165" s="27"/>
      <c r="L14165" s="8"/>
      <c r="M14165" s="8"/>
      <c r="N14165" s="8"/>
    </row>
    <row r="14166" spans="1:14" ht="21" customHeight="1" x14ac:dyDescent="0.5">
      <c r="A14166" s="50"/>
      <c r="B14166" s="8"/>
      <c r="C14166" s="49"/>
      <c r="D14166" s="8"/>
      <c r="E14166" s="8"/>
      <c r="F14166" s="8"/>
      <c r="G14166" s="8"/>
      <c r="H14166" s="15"/>
      <c r="I14166" s="27"/>
      <c r="K14166" s="27"/>
      <c r="L14166" s="8"/>
      <c r="M14166" s="8"/>
      <c r="N14166" s="8"/>
    </row>
    <row r="14167" spans="1:14" ht="21" customHeight="1" x14ac:dyDescent="0.5">
      <c r="A14167" s="50"/>
      <c r="B14167" s="8"/>
      <c r="C14167" s="49"/>
      <c r="D14167" s="8"/>
      <c r="E14167" s="8"/>
      <c r="F14167" s="8"/>
      <c r="G14167" s="8"/>
      <c r="H14167" s="15"/>
      <c r="I14167" s="27"/>
      <c r="K14167" s="27"/>
      <c r="L14167" s="8"/>
      <c r="M14167" s="8"/>
      <c r="N14167" s="8"/>
    </row>
    <row r="14168" spans="1:14" ht="21" customHeight="1" x14ac:dyDescent="0.5">
      <c r="A14168" s="50"/>
      <c r="B14168" s="8"/>
      <c r="C14168" s="49"/>
      <c r="D14168" s="8"/>
      <c r="E14168" s="8"/>
      <c r="F14168" s="8"/>
      <c r="G14168" s="8"/>
      <c r="H14168" s="15"/>
      <c r="I14168" s="27"/>
      <c r="K14168" s="27"/>
      <c r="L14168" s="8"/>
      <c r="M14168" s="8"/>
      <c r="N14168" s="8"/>
    </row>
    <row r="14169" spans="1:14" ht="21" customHeight="1" x14ac:dyDescent="0.5">
      <c r="A14169" s="50"/>
      <c r="B14169" s="8"/>
      <c r="C14169" s="49"/>
      <c r="D14169" s="8"/>
      <c r="E14169" s="8"/>
      <c r="F14169" s="8"/>
      <c r="G14169" s="8"/>
      <c r="H14169" s="15"/>
      <c r="I14169" s="27"/>
      <c r="K14169" s="27"/>
      <c r="L14169" s="8"/>
      <c r="M14169" s="8"/>
      <c r="N14169" s="8"/>
    </row>
    <row r="14170" spans="1:14" ht="21" customHeight="1" x14ac:dyDescent="0.5">
      <c r="A14170" s="50"/>
      <c r="B14170" s="8"/>
      <c r="C14170" s="49"/>
      <c r="D14170" s="8"/>
      <c r="E14170" s="8"/>
      <c r="F14170" s="8"/>
      <c r="G14170" s="8"/>
      <c r="H14170" s="15"/>
      <c r="I14170" s="27"/>
      <c r="K14170" s="27"/>
      <c r="L14170" s="8"/>
      <c r="M14170" s="8"/>
      <c r="N14170" s="8"/>
    </row>
    <row r="14171" spans="1:14" ht="21" customHeight="1" x14ac:dyDescent="0.5">
      <c r="A14171" s="50"/>
      <c r="B14171" s="8"/>
      <c r="C14171" s="49"/>
      <c r="D14171" s="8"/>
      <c r="E14171" s="8"/>
      <c r="F14171" s="8"/>
      <c r="G14171" s="8"/>
      <c r="H14171" s="15"/>
      <c r="I14171" s="27"/>
      <c r="K14171" s="27"/>
      <c r="L14171" s="8"/>
      <c r="M14171" s="8"/>
      <c r="N14171" s="8"/>
    </row>
    <row r="14172" spans="1:14" ht="21" customHeight="1" x14ac:dyDescent="0.5">
      <c r="A14172" s="50"/>
      <c r="B14172" s="8"/>
      <c r="C14172" s="49"/>
      <c r="D14172" s="8"/>
      <c r="E14172" s="8"/>
      <c r="F14172" s="8"/>
      <c r="G14172" s="8"/>
      <c r="H14172" s="15"/>
      <c r="I14172" s="27"/>
      <c r="K14172" s="27"/>
      <c r="L14172" s="8"/>
      <c r="M14172" s="8"/>
      <c r="N14172" s="8"/>
    </row>
    <row r="14173" spans="1:14" ht="21" customHeight="1" x14ac:dyDescent="0.5">
      <c r="A14173" s="50"/>
      <c r="B14173" s="8"/>
      <c r="C14173" s="49"/>
      <c r="D14173" s="8"/>
      <c r="E14173" s="8"/>
      <c r="F14173" s="8"/>
      <c r="G14173" s="8"/>
      <c r="H14173" s="15"/>
      <c r="I14173" s="27"/>
      <c r="K14173" s="27"/>
      <c r="L14173" s="8"/>
      <c r="M14173" s="8"/>
      <c r="N14173" s="8"/>
    </row>
    <row r="14174" spans="1:14" ht="21" customHeight="1" x14ac:dyDescent="0.5">
      <c r="A14174" s="50"/>
      <c r="B14174" s="8"/>
      <c r="C14174" s="49"/>
      <c r="D14174" s="8"/>
      <c r="E14174" s="8"/>
      <c r="F14174" s="8"/>
      <c r="G14174" s="8"/>
      <c r="H14174" s="15"/>
      <c r="I14174" s="27"/>
      <c r="K14174" s="27"/>
      <c r="L14174" s="8"/>
      <c r="M14174" s="8"/>
      <c r="N14174" s="8"/>
    </row>
    <row r="14175" spans="1:14" ht="21" customHeight="1" x14ac:dyDescent="0.5">
      <c r="A14175" s="50"/>
      <c r="B14175" s="8"/>
      <c r="C14175" s="49"/>
      <c r="D14175" s="8"/>
      <c r="E14175" s="8"/>
      <c r="F14175" s="8"/>
      <c r="G14175" s="8"/>
      <c r="H14175" s="15"/>
      <c r="I14175" s="27"/>
      <c r="K14175" s="27"/>
      <c r="L14175" s="8"/>
      <c r="M14175" s="8"/>
      <c r="N14175" s="8"/>
    </row>
    <row r="14176" spans="1:14" ht="21" customHeight="1" x14ac:dyDescent="0.5">
      <c r="A14176" s="50"/>
      <c r="B14176" s="8"/>
      <c r="C14176" s="49"/>
      <c r="D14176" s="8"/>
      <c r="E14176" s="8"/>
      <c r="F14176" s="8"/>
      <c r="G14176" s="8"/>
      <c r="H14176" s="15"/>
      <c r="I14176" s="27"/>
      <c r="K14176" s="27"/>
      <c r="L14176" s="8"/>
      <c r="M14176" s="8"/>
      <c r="N14176" s="8"/>
    </row>
    <row r="14177" spans="1:14" ht="21" customHeight="1" x14ac:dyDescent="0.5">
      <c r="A14177" s="50"/>
      <c r="B14177" s="8"/>
      <c r="C14177" s="49"/>
      <c r="D14177" s="8"/>
      <c r="E14177" s="8"/>
      <c r="F14177" s="8"/>
      <c r="G14177" s="8"/>
      <c r="H14177" s="15"/>
      <c r="I14177" s="27"/>
      <c r="K14177" s="27"/>
      <c r="L14177" s="8"/>
      <c r="M14177" s="8"/>
      <c r="N14177" s="8"/>
    </row>
    <row r="14178" spans="1:14" ht="21" customHeight="1" x14ac:dyDescent="0.5">
      <c r="A14178" s="50"/>
      <c r="B14178" s="8"/>
      <c r="C14178" s="49"/>
      <c r="D14178" s="8"/>
      <c r="E14178" s="8"/>
      <c r="F14178" s="8"/>
      <c r="G14178" s="8"/>
      <c r="H14178" s="15"/>
      <c r="I14178" s="27"/>
      <c r="K14178" s="27"/>
      <c r="L14178" s="8"/>
      <c r="M14178" s="8"/>
      <c r="N14178" s="8"/>
    </row>
    <row r="14179" spans="1:14" ht="21" customHeight="1" x14ac:dyDescent="0.5">
      <c r="A14179" s="50"/>
      <c r="B14179" s="8"/>
      <c r="C14179" s="49"/>
      <c r="D14179" s="8"/>
      <c r="E14179" s="8"/>
      <c r="F14179" s="8"/>
      <c r="G14179" s="8"/>
      <c r="H14179" s="15"/>
      <c r="I14179" s="27"/>
      <c r="K14179" s="27"/>
      <c r="L14179" s="8"/>
      <c r="M14179" s="8"/>
      <c r="N14179" s="8"/>
    </row>
    <row r="14180" spans="1:14" ht="21" customHeight="1" x14ac:dyDescent="0.5">
      <c r="A14180" s="50"/>
      <c r="B14180" s="8"/>
      <c r="C14180" s="49"/>
      <c r="D14180" s="8"/>
      <c r="E14180" s="8"/>
      <c r="F14180" s="8"/>
      <c r="G14180" s="8"/>
      <c r="H14180" s="15"/>
      <c r="I14180" s="27"/>
      <c r="K14180" s="27"/>
      <c r="L14180" s="8"/>
      <c r="M14180" s="8"/>
      <c r="N14180" s="8"/>
    </row>
    <row r="14181" spans="1:14" ht="21" customHeight="1" x14ac:dyDescent="0.5">
      <c r="A14181" s="50"/>
      <c r="B14181" s="8"/>
      <c r="C14181" s="49"/>
      <c r="D14181" s="8"/>
      <c r="E14181" s="8"/>
      <c r="F14181" s="8"/>
      <c r="G14181" s="8"/>
      <c r="H14181" s="15"/>
      <c r="I14181" s="27"/>
      <c r="K14181" s="27"/>
      <c r="L14181" s="8"/>
      <c r="M14181" s="8"/>
      <c r="N14181" s="8"/>
    </row>
    <row r="14182" spans="1:14" ht="21" customHeight="1" x14ac:dyDescent="0.5">
      <c r="A14182" s="50"/>
      <c r="B14182" s="8"/>
      <c r="C14182" s="49"/>
      <c r="D14182" s="8"/>
      <c r="E14182" s="8"/>
      <c r="F14182" s="8"/>
      <c r="G14182" s="8"/>
      <c r="H14182" s="15"/>
      <c r="I14182" s="27"/>
      <c r="K14182" s="27"/>
      <c r="L14182" s="8"/>
      <c r="M14182" s="8"/>
      <c r="N14182" s="8"/>
    </row>
    <row r="14183" spans="1:14" ht="21" customHeight="1" x14ac:dyDescent="0.5">
      <c r="A14183" s="50"/>
      <c r="B14183" s="8"/>
      <c r="C14183" s="49"/>
      <c r="D14183" s="8"/>
      <c r="E14183" s="8"/>
      <c r="F14183" s="8"/>
      <c r="G14183" s="8"/>
      <c r="H14183" s="15"/>
      <c r="I14183" s="27"/>
      <c r="K14183" s="27"/>
      <c r="L14183" s="8"/>
      <c r="M14183" s="8"/>
      <c r="N14183" s="8"/>
    </row>
    <row r="14184" spans="1:14" ht="21" customHeight="1" x14ac:dyDescent="0.5">
      <c r="A14184" s="50"/>
      <c r="B14184" s="8"/>
      <c r="C14184" s="49"/>
      <c r="D14184" s="8"/>
      <c r="E14184" s="8"/>
      <c r="F14184" s="8"/>
      <c r="G14184" s="8"/>
      <c r="H14184" s="15"/>
      <c r="I14184" s="27"/>
      <c r="K14184" s="27"/>
      <c r="L14184" s="8"/>
      <c r="M14184" s="8"/>
      <c r="N14184" s="8"/>
    </row>
    <row r="14185" spans="1:14" ht="21" customHeight="1" x14ac:dyDescent="0.5">
      <c r="A14185" s="50"/>
      <c r="B14185" s="8"/>
      <c r="C14185" s="49"/>
      <c r="D14185" s="8"/>
      <c r="E14185" s="8"/>
      <c r="F14185" s="8"/>
      <c r="G14185" s="8"/>
      <c r="H14185" s="15"/>
      <c r="I14185" s="27"/>
      <c r="K14185" s="27"/>
      <c r="L14185" s="8"/>
      <c r="M14185" s="8"/>
      <c r="N14185" s="8"/>
    </row>
    <row r="14186" spans="1:14" ht="21" customHeight="1" x14ac:dyDescent="0.5">
      <c r="A14186" s="50"/>
      <c r="B14186" s="8"/>
      <c r="C14186" s="49"/>
      <c r="D14186" s="8"/>
      <c r="E14186" s="8"/>
      <c r="F14186" s="8"/>
      <c r="G14186" s="8"/>
      <c r="H14186" s="15"/>
      <c r="I14186" s="27"/>
      <c r="K14186" s="27"/>
      <c r="L14186" s="8"/>
      <c r="M14186" s="8"/>
      <c r="N14186" s="8"/>
    </row>
    <row r="14187" spans="1:14" ht="21" customHeight="1" x14ac:dyDescent="0.5">
      <c r="A14187" s="50"/>
      <c r="B14187" s="8"/>
      <c r="C14187" s="49"/>
      <c r="D14187" s="8"/>
      <c r="E14187" s="8"/>
      <c r="F14187" s="8"/>
      <c r="G14187" s="8"/>
      <c r="H14187" s="15"/>
      <c r="I14187" s="27"/>
      <c r="K14187" s="27"/>
      <c r="L14187" s="8"/>
      <c r="M14187" s="8"/>
      <c r="N14187" s="8"/>
    </row>
    <row r="14188" spans="1:14" ht="21" customHeight="1" x14ac:dyDescent="0.5">
      <c r="A14188" s="50"/>
      <c r="B14188" s="8"/>
      <c r="C14188" s="49"/>
      <c r="D14188" s="8"/>
      <c r="E14188" s="8"/>
      <c r="F14188" s="8"/>
      <c r="G14188" s="8"/>
      <c r="H14188" s="15"/>
      <c r="I14188" s="27"/>
      <c r="K14188" s="27"/>
      <c r="L14188" s="8"/>
      <c r="M14188" s="8"/>
      <c r="N14188" s="8"/>
    </row>
    <row r="14189" spans="1:14" ht="21" customHeight="1" x14ac:dyDescent="0.5">
      <c r="A14189" s="50"/>
      <c r="B14189" s="8"/>
      <c r="C14189" s="49"/>
      <c r="D14189" s="8"/>
      <c r="E14189" s="8"/>
      <c r="F14189" s="8"/>
      <c r="G14189" s="8"/>
      <c r="H14189" s="15"/>
      <c r="I14189" s="27"/>
      <c r="K14189" s="27"/>
      <c r="L14189" s="8"/>
      <c r="M14189" s="8"/>
      <c r="N14189" s="8"/>
    </row>
    <row r="14190" spans="1:14" ht="21" customHeight="1" x14ac:dyDescent="0.5">
      <c r="A14190" s="50"/>
      <c r="B14190" s="8"/>
      <c r="C14190" s="49"/>
      <c r="D14190" s="8"/>
      <c r="E14190" s="8"/>
      <c r="F14190" s="8"/>
      <c r="G14190" s="8"/>
      <c r="H14190" s="15"/>
      <c r="I14190" s="27"/>
      <c r="K14190" s="27"/>
      <c r="L14190" s="8"/>
      <c r="M14190" s="8"/>
      <c r="N14190" s="8"/>
    </row>
    <row r="14191" spans="1:14" ht="21" customHeight="1" x14ac:dyDescent="0.5">
      <c r="A14191" s="50"/>
      <c r="B14191" s="8"/>
      <c r="C14191" s="49"/>
      <c r="D14191" s="8"/>
      <c r="E14191" s="8"/>
      <c r="F14191" s="8"/>
      <c r="G14191" s="8"/>
      <c r="H14191" s="15"/>
      <c r="I14191" s="27"/>
      <c r="K14191" s="27"/>
      <c r="L14191" s="8"/>
      <c r="M14191" s="8"/>
      <c r="N14191" s="8"/>
    </row>
    <row r="14192" spans="1:14" ht="21" customHeight="1" x14ac:dyDescent="0.5">
      <c r="A14192" s="50"/>
      <c r="B14192" s="8"/>
      <c r="C14192" s="49"/>
      <c r="D14192" s="8"/>
      <c r="E14192" s="8"/>
      <c r="F14192" s="8"/>
      <c r="G14192" s="8"/>
      <c r="H14192" s="15"/>
      <c r="I14192" s="27"/>
      <c r="K14192" s="27"/>
      <c r="L14192" s="8"/>
      <c r="M14192" s="8"/>
      <c r="N14192" s="8"/>
    </row>
    <row r="14193" spans="1:14" ht="21" customHeight="1" x14ac:dyDescent="0.5">
      <c r="A14193" s="50"/>
      <c r="B14193" s="8"/>
      <c r="C14193" s="49"/>
      <c r="D14193" s="8"/>
      <c r="E14193" s="8"/>
      <c r="F14193" s="8"/>
      <c r="G14193" s="8"/>
      <c r="H14193" s="15"/>
      <c r="I14193" s="27"/>
      <c r="K14193" s="27"/>
      <c r="L14193" s="8"/>
      <c r="M14193" s="8"/>
      <c r="N14193" s="8"/>
    </row>
    <row r="14194" spans="1:14" ht="21" customHeight="1" x14ac:dyDescent="0.5">
      <c r="A14194" s="50"/>
      <c r="B14194" s="8"/>
      <c r="C14194" s="49"/>
      <c r="D14194" s="8"/>
      <c r="E14194" s="8"/>
      <c r="F14194" s="8"/>
      <c r="G14194" s="8"/>
      <c r="H14194" s="15"/>
      <c r="I14194" s="27"/>
      <c r="K14194" s="27"/>
      <c r="L14194" s="8"/>
      <c r="M14194" s="8"/>
      <c r="N14194" s="8"/>
    </row>
    <row r="14195" spans="1:14" ht="21" customHeight="1" x14ac:dyDescent="0.5">
      <c r="A14195" s="50"/>
      <c r="B14195" s="8"/>
      <c r="C14195" s="49"/>
      <c r="D14195" s="8"/>
      <c r="E14195" s="8"/>
      <c r="F14195" s="8"/>
      <c r="G14195" s="8"/>
      <c r="H14195" s="15"/>
      <c r="I14195" s="27"/>
      <c r="K14195" s="27"/>
      <c r="L14195" s="8"/>
      <c r="M14195" s="8"/>
      <c r="N14195" s="8"/>
    </row>
    <row r="14196" spans="1:14" ht="21" customHeight="1" x14ac:dyDescent="0.5">
      <c r="A14196" s="50"/>
      <c r="B14196" s="8"/>
      <c r="C14196" s="49"/>
      <c r="D14196" s="8"/>
      <c r="E14196" s="8"/>
      <c r="F14196" s="8"/>
      <c r="G14196" s="8"/>
      <c r="H14196" s="15"/>
      <c r="I14196" s="27"/>
      <c r="K14196" s="27"/>
      <c r="L14196" s="8"/>
      <c r="M14196" s="8"/>
      <c r="N14196" s="8"/>
    </row>
    <row r="14197" spans="1:14" ht="21" customHeight="1" x14ac:dyDescent="0.5">
      <c r="A14197" s="50"/>
      <c r="B14197" s="8"/>
      <c r="C14197" s="49"/>
      <c r="D14197" s="8"/>
      <c r="E14197" s="8"/>
      <c r="F14197" s="8"/>
      <c r="G14197" s="8"/>
      <c r="H14197" s="15"/>
      <c r="I14197" s="27"/>
      <c r="K14197" s="27"/>
      <c r="L14197" s="8"/>
      <c r="M14197" s="8"/>
      <c r="N14197" s="8"/>
    </row>
    <row r="14198" spans="1:14" ht="21" customHeight="1" x14ac:dyDescent="0.5">
      <c r="A14198" s="50"/>
      <c r="B14198" s="8"/>
      <c r="C14198" s="49"/>
      <c r="D14198" s="8"/>
      <c r="E14198" s="8"/>
      <c r="F14198" s="8"/>
      <c r="G14198" s="8"/>
      <c r="H14198" s="15"/>
      <c r="I14198" s="27"/>
      <c r="K14198" s="27"/>
      <c r="L14198" s="8"/>
      <c r="M14198" s="8"/>
      <c r="N14198" s="8"/>
    </row>
    <row r="14199" spans="1:14" ht="21" customHeight="1" x14ac:dyDescent="0.5">
      <c r="A14199" s="50"/>
      <c r="B14199" s="8"/>
      <c r="C14199" s="49"/>
      <c r="D14199" s="8"/>
      <c r="E14199" s="8"/>
      <c r="F14199" s="8"/>
      <c r="G14199" s="8"/>
      <c r="H14199" s="15"/>
      <c r="I14199" s="27"/>
      <c r="K14199" s="27"/>
      <c r="L14199" s="8"/>
      <c r="M14199" s="8"/>
      <c r="N14199" s="8"/>
    </row>
    <row r="14200" spans="1:14" ht="21" customHeight="1" x14ac:dyDescent="0.5">
      <c r="A14200" s="50"/>
      <c r="B14200" s="8"/>
      <c r="C14200" s="49"/>
      <c r="D14200" s="8"/>
      <c r="E14200" s="8"/>
      <c r="F14200" s="8"/>
      <c r="G14200" s="8"/>
      <c r="H14200" s="15"/>
      <c r="I14200" s="27"/>
      <c r="K14200" s="27"/>
      <c r="L14200" s="8"/>
      <c r="M14200" s="8"/>
      <c r="N14200" s="8"/>
    </row>
    <row r="14201" spans="1:14" ht="21" customHeight="1" x14ac:dyDescent="0.5">
      <c r="A14201" s="50"/>
      <c r="B14201" s="8"/>
      <c r="C14201" s="49"/>
      <c r="D14201" s="8"/>
      <c r="E14201" s="8"/>
      <c r="F14201" s="8"/>
      <c r="G14201" s="8"/>
      <c r="H14201" s="15"/>
      <c r="I14201" s="27"/>
      <c r="K14201" s="27"/>
      <c r="L14201" s="8"/>
      <c r="M14201" s="8"/>
      <c r="N14201" s="8"/>
    </row>
    <row r="14202" spans="1:14" ht="21" customHeight="1" x14ac:dyDescent="0.5">
      <c r="A14202" s="50"/>
      <c r="B14202" s="8"/>
      <c r="C14202" s="49"/>
      <c r="D14202" s="8"/>
      <c r="E14202" s="8"/>
      <c r="F14202" s="8"/>
      <c r="G14202" s="8"/>
      <c r="H14202" s="15"/>
      <c r="I14202" s="27"/>
      <c r="K14202" s="27"/>
      <c r="L14202" s="8"/>
      <c r="M14202" s="8"/>
      <c r="N14202" s="8"/>
    </row>
    <row r="14203" spans="1:14" ht="21" customHeight="1" x14ac:dyDescent="0.5">
      <c r="A14203" s="50"/>
      <c r="B14203" s="8"/>
      <c r="C14203" s="49"/>
      <c r="D14203" s="8"/>
      <c r="E14203" s="8"/>
      <c r="F14203" s="8"/>
      <c r="G14203" s="8"/>
      <c r="H14203" s="15"/>
      <c r="I14203" s="27"/>
      <c r="K14203" s="27"/>
      <c r="L14203" s="8"/>
      <c r="M14203" s="8"/>
      <c r="N14203" s="8"/>
    </row>
    <row r="14204" spans="1:14" ht="21" customHeight="1" x14ac:dyDescent="0.5">
      <c r="A14204" s="50"/>
      <c r="B14204" s="8"/>
      <c r="C14204" s="49"/>
      <c r="D14204" s="8"/>
      <c r="E14204" s="8"/>
      <c r="F14204" s="8"/>
      <c r="G14204" s="8"/>
      <c r="H14204" s="15"/>
      <c r="I14204" s="27"/>
      <c r="K14204" s="27"/>
      <c r="L14204" s="8"/>
      <c r="M14204" s="8"/>
      <c r="N14204" s="8"/>
    </row>
    <row r="14205" spans="1:14" ht="21" customHeight="1" x14ac:dyDescent="0.5">
      <c r="A14205" s="50"/>
      <c r="B14205" s="8"/>
      <c r="C14205" s="49"/>
      <c r="D14205" s="8"/>
      <c r="E14205" s="8"/>
      <c r="F14205" s="8"/>
      <c r="G14205" s="8"/>
      <c r="H14205" s="15"/>
      <c r="I14205" s="27"/>
      <c r="K14205" s="27"/>
      <c r="L14205" s="8"/>
      <c r="M14205" s="8"/>
      <c r="N14205" s="8"/>
    </row>
    <row r="14206" spans="1:14" ht="21" customHeight="1" x14ac:dyDescent="0.5">
      <c r="A14206" s="50"/>
      <c r="B14206" s="8"/>
      <c r="C14206" s="49"/>
      <c r="D14206" s="8"/>
      <c r="E14206" s="8"/>
      <c r="F14206" s="8"/>
      <c r="G14206" s="8"/>
      <c r="H14206" s="15"/>
      <c r="I14206" s="27"/>
      <c r="K14206" s="27"/>
      <c r="L14206" s="8"/>
      <c r="M14206" s="8"/>
      <c r="N14206" s="8"/>
    </row>
    <row r="14207" spans="1:14" ht="21" customHeight="1" x14ac:dyDescent="0.5">
      <c r="A14207" s="50"/>
      <c r="B14207" s="8"/>
      <c r="C14207" s="49"/>
      <c r="D14207" s="8"/>
      <c r="E14207" s="8"/>
      <c r="F14207" s="8"/>
      <c r="G14207" s="8"/>
      <c r="H14207" s="15"/>
      <c r="I14207" s="27"/>
      <c r="K14207" s="27"/>
      <c r="L14207" s="8"/>
      <c r="M14207" s="8"/>
      <c r="N14207" s="8"/>
    </row>
    <row r="14208" spans="1:14" ht="21" customHeight="1" x14ac:dyDescent="0.5">
      <c r="A14208" s="50"/>
      <c r="B14208" s="8"/>
      <c r="C14208" s="49"/>
      <c r="D14208" s="8"/>
      <c r="E14208" s="8"/>
      <c r="F14208" s="8"/>
      <c r="G14208" s="8"/>
      <c r="H14208" s="15"/>
      <c r="I14208" s="27"/>
      <c r="K14208" s="27"/>
      <c r="L14208" s="8"/>
      <c r="M14208" s="8"/>
      <c r="N14208" s="8"/>
    </row>
    <row r="14209" spans="1:14" ht="21" customHeight="1" x14ac:dyDescent="0.5">
      <c r="A14209" s="50"/>
      <c r="B14209" s="8"/>
      <c r="C14209" s="49"/>
      <c r="D14209" s="8"/>
      <c r="E14209" s="8"/>
      <c r="F14209" s="8"/>
      <c r="G14209" s="8"/>
      <c r="H14209" s="15"/>
      <c r="I14209" s="27"/>
      <c r="K14209" s="27"/>
      <c r="L14209" s="8"/>
      <c r="M14209" s="8"/>
      <c r="N14209" s="8"/>
    </row>
    <row r="14210" spans="1:14" ht="21" customHeight="1" x14ac:dyDescent="0.5">
      <c r="A14210" s="50"/>
      <c r="B14210" s="8"/>
      <c r="C14210" s="49"/>
      <c r="D14210" s="8"/>
      <c r="E14210" s="8"/>
      <c r="F14210" s="8"/>
      <c r="G14210" s="8"/>
      <c r="H14210" s="15"/>
      <c r="I14210" s="27"/>
      <c r="K14210" s="27"/>
      <c r="L14210" s="8"/>
      <c r="M14210" s="8"/>
      <c r="N14210" s="8"/>
    </row>
    <row r="14211" spans="1:14" ht="21" customHeight="1" x14ac:dyDescent="0.5">
      <c r="A14211" s="50"/>
      <c r="B14211" s="8"/>
      <c r="C14211" s="49"/>
      <c r="D14211" s="8"/>
      <c r="E14211" s="8"/>
      <c r="F14211" s="8"/>
      <c r="G14211" s="8"/>
      <c r="H14211" s="15"/>
      <c r="I14211" s="27"/>
      <c r="K14211" s="27"/>
      <c r="L14211" s="8"/>
      <c r="M14211" s="8"/>
      <c r="N14211" s="8"/>
    </row>
    <row r="14212" spans="1:14" ht="21" customHeight="1" x14ac:dyDescent="0.5">
      <c r="A14212" s="50"/>
      <c r="B14212" s="8"/>
      <c r="C14212" s="49"/>
      <c r="D14212" s="8"/>
      <c r="E14212" s="8"/>
      <c r="F14212" s="8"/>
      <c r="G14212" s="8"/>
      <c r="H14212" s="15"/>
      <c r="I14212" s="27"/>
      <c r="K14212" s="27"/>
      <c r="L14212" s="8"/>
      <c r="M14212" s="8"/>
      <c r="N14212" s="8"/>
    </row>
    <row r="14213" spans="1:14" ht="21" customHeight="1" x14ac:dyDescent="0.5">
      <c r="A14213" s="50"/>
      <c r="B14213" s="8"/>
      <c r="C14213" s="49"/>
      <c r="D14213" s="8"/>
      <c r="E14213" s="8"/>
      <c r="F14213" s="8"/>
      <c r="G14213" s="8"/>
      <c r="H14213" s="15"/>
      <c r="I14213" s="27"/>
      <c r="K14213" s="27"/>
      <c r="L14213" s="8"/>
      <c r="M14213" s="8"/>
      <c r="N14213" s="8"/>
    </row>
    <row r="14214" spans="1:14" ht="21" customHeight="1" x14ac:dyDescent="0.5">
      <c r="A14214" s="50"/>
      <c r="B14214" s="8"/>
      <c r="C14214" s="49"/>
      <c r="D14214" s="8"/>
      <c r="E14214" s="8"/>
      <c r="F14214" s="8"/>
      <c r="G14214" s="8"/>
      <c r="H14214" s="15"/>
      <c r="I14214" s="27"/>
      <c r="K14214" s="27"/>
      <c r="L14214" s="8"/>
      <c r="M14214" s="8"/>
      <c r="N14214" s="8"/>
    </row>
    <row r="14215" spans="1:14" ht="21" customHeight="1" x14ac:dyDescent="0.5">
      <c r="A14215" s="50"/>
      <c r="B14215" s="8"/>
      <c r="C14215" s="49"/>
      <c r="D14215" s="8"/>
      <c r="E14215" s="8"/>
      <c r="F14215" s="8"/>
      <c r="G14215" s="8"/>
      <c r="H14215" s="15"/>
      <c r="I14215" s="27"/>
      <c r="K14215" s="27"/>
      <c r="L14215" s="8"/>
      <c r="M14215" s="8"/>
      <c r="N14215" s="8"/>
    </row>
    <row r="14216" spans="1:14" ht="21" customHeight="1" x14ac:dyDescent="0.5">
      <c r="A14216" s="50"/>
      <c r="B14216" s="8"/>
      <c r="C14216" s="49"/>
      <c r="D14216" s="8"/>
      <c r="E14216" s="8"/>
      <c r="F14216" s="8"/>
      <c r="G14216" s="8"/>
      <c r="H14216" s="15"/>
      <c r="I14216" s="27"/>
      <c r="K14216" s="27"/>
      <c r="L14216" s="8"/>
      <c r="M14216" s="8"/>
      <c r="N14216" s="8"/>
    </row>
    <row r="14217" spans="1:14" ht="21" customHeight="1" x14ac:dyDescent="0.5">
      <c r="A14217" s="50"/>
      <c r="B14217" s="8"/>
      <c r="C14217" s="49"/>
      <c r="D14217" s="8"/>
      <c r="E14217" s="8"/>
      <c r="F14217" s="8"/>
      <c r="G14217" s="8"/>
      <c r="H14217" s="15"/>
      <c r="I14217" s="27"/>
      <c r="K14217" s="27"/>
      <c r="L14217" s="8"/>
      <c r="M14217" s="8"/>
      <c r="N14217" s="8"/>
    </row>
    <row r="14218" spans="1:14" ht="21" customHeight="1" x14ac:dyDescent="0.5">
      <c r="A14218" s="50"/>
      <c r="B14218" s="8"/>
      <c r="C14218" s="49"/>
      <c r="D14218" s="8"/>
      <c r="E14218" s="8"/>
      <c r="F14218" s="8"/>
      <c r="G14218" s="8"/>
      <c r="H14218" s="15"/>
      <c r="I14218" s="27"/>
      <c r="K14218" s="27"/>
      <c r="L14218" s="8"/>
      <c r="M14218" s="8"/>
      <c r="N14218" s="8"/>
    </row>
    <row r="14219" spans="1:14" ht="21" customHeight="1" x14ac:dyDescent="0.5">
      <c r="A14219" s="50"/>
      <c r="B14219" s="8"/>
      <c r="C14219" s="49"/>
      <c r="D14219" s="8"/>
      <c r="E14219" s="8"/>
      <c r="F14219" s="8"/>
      <c r="G14219" s="8"/>
      <c r="H14219" s="15"/>
      <c r="I14219" s="27"/>
      <c r="K14219" s="27"/>
      <c r="L14219" s="8"/>
      <c r="M14219" s="8"/>
      <c r="N14219" s="8"/>
    </row>
    <row r="14220" spans="1:14" ht="21" customHeight="1" x14ac:dyDescent="0.5">
      <c r="A14220" s="50"/>
      <c r="B14220" s="8"/>
      <c r="C14220" s="49"/>
      <c r="D14220" s="8"/>
      <c r="E14220" s="8"/>
      <c r="F14220" s="8"/>
      <c r="G14220" s="8"/>
      <c r="H14220" s="15"/>
      <c r="I14220" s="27"/>
      <c r="K14220" s="27"/>
      <c r="L14220" s="8"/>
      <c r="M14220" s="8"/>
      <c r="N14220" s="8"/>
    </row>
    <row r="14221" spans="1:14" ht="21" customHeight="1" x14ac:dyDescent="0.5">
      <c r="A14221" s="50"/>
      <c r="B14221" s="8"/>
      <c r="C14221" s="49"/>
      <c r="D14221" s="8"/>
      <c r="E14221" s="8"/>
      <c r="F14221" s="8"/>
      <c r="G14221" s="8"/>
      <c r="H14221" s="15"/>
      <c r="I14221" s="27"/>
      <c r="K14221" s="27"/>
      <c r="L14221" s="8"/>
      <c r="M14221" s="8"/>
      <c r="N14221" s="8"/>
    </row>
    <row r="14222" spans="1:14" ht="21" customHeight="1" x14ac:dyDescent="0.5">
      <c r="A14222" s="50"/>
      <c r="B14222" s="8"/>
      <c r="C14222" s="49"/>
      <c r="D14222" s="8"/>
      <c r="E14222" s="8"/>
      <c r="F14222" s="8"/>
      <c r="G14222" s="8"/>
      <c r="H14222" s="15"/>
      <c r="I14222" s="27"/>
      <c r="K14222" s="27"/>
      <c r="L14222" s="8"/>
      <c r="M14222" s="8"/>
      <c r="N14222" s="8"/>
    </row>
    <row r="14223" spans="1:14" ht="21" customHeight="1" x14ac:dyDescent="0.5">
      <c r="A14223" s="50"/>
      <c r="B14223" s="8"/>
      <c r="C14223" s="49"/>
      <c r="D14223" s="8"/>
      <c r="E14223" s="8"/>
      <c r="F14223" s="8"/>
      <c r="G14223" s="8"/>
      <c r="H14223" s="15"/>
      <c r="I14223" s="27"/>
      <c r="K14223" s="27"/>
      <c r="L14223" s="8"/>
      <c r="M14223" s="8"/>
      <c r="N14223" s="8"/>
    </row>
    <row r="14224" spans="1:14" ht="21" customHeight="1" x14ac:dyDescent="0.5">
      <c r="A14224" s="50"/>
      <c r="B14224" s="8"/>
      <c r="C14224" s="49"/>
      <c r="D14224" s="8"/>
      <c r="E14224" s="8"/>
      <c r="F14224" s="8"/>
      <c r="G14224" s="8"/>
      <c r="H14224" s="15"/>
      <c r="I14224" s="27"/>
      <c r="K14224" s="27"/>
      <c r="L14224" s="8"/>
      <c r="M14224" s="8"/>
      <c r="N14224" s="8"/>
    </row>
    <row r="14225" spans="1:14" ht="21" customHeight="1" x14ac:dyDescent="0.5">
      <c r="A14225" s="50"/>
      <c r="B14225" s="8"/>
      <c r="C14225" s="49"/>
      <c r="D14225" s="8"/>
      <c r="E14225" s="8"/>
      <c r="F14225" s="8"/>
      <c r="G14225" s="8"/>
      <c r="H14225" s="15"/>
      <c r="I14225" s="27"/>
      <c r="K14225" s="27"/>
      <c r="L14225" s="8"/>
      <c r="M14225" s="8"/>
      <c r="N14225" s="8"/>
    </row>
    <row r="14226" spans="1:14" ht="21" customHeight="1" x14ac:dyDescent="0.5">
      <c r="A14226" s="50"/>
      <c r="B14226" s="8"/>
      <c r="C14226" s="49"/>
      <c r="D14226" s="8"/>
      <c r="E14226" s="8"/>
      <c r="F14226" s="8"/>
      <c r="G14226" s="8"/>
      <c r="H14226" s="15"/>
      <c r="I14226" s="27"/>
      <c r="K14226" s="27"/>
      <c r="L14226" s="8"/>
      <c r="M14226" s="8"/>
      <c r="N14226" s="8"/>
    </row>
    <row r="14227" spans="1:14" ht="21" customHeight="1" x14ac:dyDescent="0.5">
      <c r="A14227" s="50"/>
      <c r="B14227" s="8"/>
      <c r="C14227" s="49"/>
      <c r="D14227" s="8"/>
      <c r="E14227" s="8"/>
      <c r="F14227" s="8"/>
      <c r="G14227" s="8"/>
      <c r="H14227" s="15"/>
      <c r="I14227" s="27"/>
      <c r="K14227" s="27"/>
      <c r="L14227" s="8"/>
      <c r="M14227" s="8"/>
      <c r="N14227" s="8"/>
    </row>
    <row r="14228" spans="1:14" ht="21" customHeight="1" x14ac:dyDescent="0.5">
      <c r="A14228" s="50"/>
      <c r="B14228" s="8"/>
      <c r="C14228" s="49"/>
      <c r="D14228" s="8"/>
      <c r="E14228" s="8"/>
      <c r="F14228" s="8"/>
      <c r="G14228" s="8"/>
      <c r="H14228" s="15"/>
      <c r="I14228" s="27"/>
      <c r="K14228" s="27"/>
      <c r="L14228" s="8"/>
      <c r="M14228" s="8"/>
      <c r="N14228" s="8"/>
    </row>
    <row r="14229" spans="1:14" ht="21" customHeight="1" x14ac:dyDescent="0.5">
      <c r="A14229" s="50"/>
      <c r="B14229" s="8"/>
      <c r="C14229" s="49"/>
      <c r="D14229" s="8"/>
      <c r="E14229" s="8"/>
      <c r="F14229" s="8"/>
      <c r="G14229" s="8"/>
      <c r="H14229" s="15"/>
      <c r="I14229" s="27"/>
      <c r="K14229" s="27"/>
      <c r="L14229" s="8"/>
      <c r="M14229" s="8"/>
      <c r="N14229" s="8"/>
    </row>
    <row r="14230" spans="1:14" ht="21" customHeight="1" x14ac:dyDescent="0.5">
      <c r="A14230" s="50"/>
      <c r="B14230" s="8"/>
      <c r="C14230" s="49"/>
      <c r="D14230" s="8"/>
      <c r="E14230" s="8"/>
      <c r="F14230" s="8"/>
      <c r="G14230" s="8"/>
      <c r="H14230" s="15"/>
      <c r="I14230" s="27"/>
      <c r="K14230" s="27"/>
      <c r="L14230" s="8"/>
      <c r="M14230" s="8"/>
      <c r="N14230" s="8"/>
    </row>
    <row r="14231" spans="1:14" ht="21" customHeight="1" x14ac:dyDescent="0.5">
      <c r="A14231" s="50"/>
      <c r="B14231" s="8"/>
      <c r="C14231" s="49"/>
      <c r="D14231" s="8"/>
      <c r="E14231" s="8"/>
      <c r="F14231" s="8"/>
      <c r="G14231" s="8"/>
      <c r="H14231" s="15"/>
      <c r="I14231" s="27"/>
      <c r="K14231" s="27"/>
      <c r="L14231" s="8"/>
      <c r="M14231" s="8"/>
      <c r="N14231" s="8"/>
    </row>
    <row r="14232" spans="1:14" ht="21" customHeight="1" x14ac:dyDescent="0.5">
      <c r="A14232" s="50"/>
      <c r="B14232" s="8"/>
      <c r="C14232" s="49"/>
      <c r="D14232" s="8"/>
      <c r="E14232" s="8"/>
      <c r="F14232" s="8"/>
      <c r="G14232" s="8"/>
      <c r="H14232" s="15"/>
      <c r="I14232" s="27"/>
      <c r="K14232" s="27"/>
      <c r="L14232" s="8"/>
      <c r="M14232" s="8"/>
      <c r="N14232" s="8"/>
    </row>
    <row r="14233" spans="1:14" ht="21" customHeight="1" x14ac:dyDescent="0.5">
      <c r="A14233" s="50"/>
      <c r="B14233" s="8"/>
      <c r="C14233" s="49"/>
      <c r="D14233" s="8"/>
      <c r="E14233" s="8"/>
      <c r="F14233" s="8"/>
      <c r="G14233" s="8"/>
      <c r="H14233" s="15"/>
      <c r="I14233" s="27"/>
      <c r="K14233" s="27"/>
      <c r="L14233" s="8"/>
      <c r="M14233" s="8"/>
      <c r="N14233" s="8"/>
    </row>
    <row r="14234" spans="1:14" ht="21" customHeight="1" x14ac:dyDescent="0.5">
      <c r="A14234" s="50"/>
      <c r="B14234" s="8"/>
      <c r="C14234" s="49"/>
      <c r="D14234" s="8"/>
      <c r="E14234" s="8"/>
      <c r="F14234" s="8"/>
      <c r="G14234" s="8"/>
      <c r="H14234" s="15"/>
      <c r="I14234" s="27"/>
      <c r="K14234" s="27"/>
      <c r="L14234" s="8"/>
      <c r="M14234" s="8"/>
      <c r="N14234" s="8"/>
    </row>
    <row r="14235" spans="1:14" ht="21" customHeight="1" x14ac:dyDescent="0.5">
      <c r="A14235" s="50"/>
      <c r="B14235" s="8"/>
      <c r="C14235" s="49"/>
      <c r="D14235" s="8"/>
      <c r="E14235" s="8"/>
      <c r="F14235" s="8"/>
      <c r="G14235" s="8"/>
      <c r="H14235" s="15"/>
      <c r="I14235" s="27"/>
      <c r="K14235" s="27"/>
      <c r="L14235" s="8"/>
      <c r="M14235" s="8"/>
      <c r="N14235" s="8"/>
    </row>
    <row r="14236" spans="1:14" ht="21" customHeight="1" x14ac:dyDescent="0.5">
      <c r="A14236" s="50"/>
      <c r="B14236" s="8"/>
      <c r="C14236" s="49"/>
      <c r="D14236" s="8"/>
      <c r="E14236" s="8"/>
      <c r="F14236" s="8"/>
      <c r="G14236" s="8"/>
      <c r="H14236" s="15"/>
      <c r="I14236" s="27"/>
      <c r="K14236" s="27"/>
      <c r="L14236" s="8"/>
      <c r="M14236" s="8"/>
      <c r="N14236" s="8"/>
    </row>
    <row r="14237" spans="1:14" ht="21" customHeight="1" x14ac:dyDescent="0.5">
      <c r="A14237" s="50"/>
      <c r="B14237" s="8"/>
      <c r="C14237" s="49"/>
      <c r="D14237" s="8"/>
      <c r="E14237" s="8"/>
      <c r="F14237" s="8"/>
      <c r="G14237" s="8"/>
      <c r="H14237" s="15"/>
      <c r="I14237" s="27"/>
      <c r="K14237" s="27"/>
      <c r="L14237" s="8"/>
      <c r="M14237" s="8"/>
      <c r="N14237" s="8"/>
    </row>
    <row r="14238" spans="1:14" ht="21" customHeight="1" x14ac:dyDescent="0.5">
      <c r="A14238" s="50"/>
      <c r="B14238" s="8"/>
      <c r="C14238" s="49"/>
      <c r="D14238" s="8"/>
      <c r="E14238" s="8"/>
      <c r="F14238" s="8"/>
      <c r="G14238" s="8"/>
      <c r="H14238" s="15"/>
      <c r="I14238" s="27"/>
      <c r="K14238" s="27"/>
      <c r="L14238" s="8"/>
      <c r="M14238" s="8"/>
      <c r="N14238" s="8"/>
    </row>
    <row r="14239" spans="1:14" ht="21" customHeight="1" x14ac:dyDescent="0.5">
      <c r="A14239" s="50"/>
      <c r="B14239" s="8"/>
      <c r="C14239" s="49"/>
      <c r="D14239" s="8"/>
      <c r="E14239" s="8"/>
      <c r="F14239" s="8"/>
      <c r="G14239" s="8"/>
      <c r="H14239" s="15"/>
      <c r="I14239" s="27"/>
      <c r="K14239" s="27"/>
      <c r="L14239" s="8"/>
      <c r="M14239" s="8"/>
      <c r="N14239" s="8"/>
    </row>
    <row r="14240" spans="1:14" ht="21" customHeight="1" x14ac:dyDescent="0.5">
      <c r="A14240" s="50"/>
      <c r="B14240" s="8"/>
      <c r="C14240" s="49"/>
      <c r="D14240" s="8"/>
      <c r="E14240" s="8"/>
      <c r="F14240" s="8"/>
      <c r="G14240" s="8"/>
      <c r="H14240" s="15"/>
      <c r="I14240" s="27"/>
      <c r="K14240" s="27"/>
      <c r="L14240" s="8"/>
      <c r="M14240" s="8"/>
      <c r="N14240" s="8"/>
    </row>
    <row r="14241" spans="1:14" ht="21" customHeight="1" x14ac:dyDescent="0.5">
      <c r="A14241" s="50"/>
      <c r="B14241" s="8"/>
      <c r="C14241" s="49"/>
      <c r="D14241" s="8"/>
      <c r="E14241" s="8"/>
      <c r="F14241" s="8"/>
      <c r="G14241" s="8"/>
      <c r="H14241" s="15"/>
      <c r="I14241" s="27"/>
      <c r="K14241" s="27"/>
      <c r="L14241" s="8"/>
      <c r="M14241" s="8"/>
      <c r="N14241" s="8"/>
    </row>
    <row r="14242" spans="1:14" ht="21" customHeight="1" x14ac:dyDescent="0.5">
      <c r="A14242" s="50"/>
      <c r="B14242" s="8"/>
      <c r="C14242" s="49"/>
      <c r="D14242" s="8"/>
      <c r="E14242" s="8"/>
      <c r="F14242" s="8"/>
      <c r="G14242" s="8"/>
      <c r="H14242" s="15"/>
      <c r="I14242" s="27"/>
      <c r="K14242" s="27"/>
      <c r="L14242" s="8"/>
      <c r="M14242" s="8"/>
      <c r="N14242" s="8"/>
    </row>
    <row r="14243" spans="1:14" ht="21" customHeight="1" x14ac:dyDescent="0.5">
      <c r="A14243" s="50"/>
      <c r="B14243" s="8"/>
      <c r="C14243" s="49"/>
      <c r="D14243" s="8"/>
      <c r="E14243" s="8"/>
      <c r="F14243" s="8"/>
      <c r="G14243" s="8"/>
      <c r="H14243" s="15"/>
      <c r="I14243" s="27"/>
      <c r="K14243" s="27"/>
      <c r="L14243" s="8"/>
      <c r="M14243" s="8"/>
      <c r="N14243" s="8"/>
    </row>
    <row r="14244" spans="1:14" ht="21" customHeight="1" x14ac:dyDescent="0.5">
      <c r="A14244" s="50"/>
      <c r="B14244" s="8"/>
      <c r="C14244" s="49"/>
      <c r="D14244" s="8"/>
      <c r="E14244" s="8"/>
      <c r="F14244" s="8"/>
      <c r="G14244" s="8"/>
      <c r="H14244" s="15"/>
      <c r="I14244" s="27"/>
      <c r="K14244" s="27"/>
      <c r="L14244" s="8"/>
      <c r="M14244" s="8"/>
      <c r="N14244" s="8"/>
    </row>
    <row r="14245" spans="1:14" ht="21" customHeight="1" x14ac:dyDescent="0.5">
      <c r="A14245" s="50"/>
      <c r="B14245" s="8"/>
      <c r="C14245" s="49"/>
      <c r="D14245" s="8"/>
      <c r="E14245" s="8"/>
      <c r="F14245" s="8"/>
      <c r="G14245" s="8"/>
      <c r="H14245" s="15"/>
      <c r="I14245" s="27"/>
      <c r="K14245" s="27"/>
      <c r="L14245" s="8"/>
      <c r="M14245" s="8"/>
      <c r="N14245" s="8"/>
    </row>
    <row r="14246" spans="1:14" ht="21" customHeight="1" x14ac:dyDescent="0.5">
      <c r="A14246" s="50"/>
      <c r="B14246" s="8"/>
      <c r="C14246" s="49"/>
      <c r="D14246" s="8"/>
      <c r="E14246" s="8"/>
      <c r="F14246" s="8"/>
      <c r="G14246" s="8"/>
      <c r="H14246" s="15"/>
      <c r="I14246" s="27"/>
      <c r="K14246" s="27"/>
      <c r="L14246" s="8"/>
      <c r="M14246" s="8"/>
      <c r="N14246" s="8"/>
    </row>
    <row r="14247" spans="1:14" ht="21" customHeight="1" x14ac:dyDescent="0.5">
      <c r="A14247" s="50"/>
      <c r="B14247" s="8"/>
      <c r="C14247" s="49"/>
      <c r="D14247" s="8"/>
      <c r="E14247" s="8"/>
      <c r="F14247" s="8"/>
      <c r="G14247" s="8"/>
      <c r="H14247" s="15"/>
      <c r="I14247" s="27"/>
      <c r="K14247" s="27"/>
      <c r="L14247" s="8"/>
      <c r="M14247" s="8"/>
      <c r="N14247" s="8"/>
    </row>
    <row r="14248" spans="1:14" ht="21" customHeight="1" x14ac:dyDescent="0.5">
      <c r="A14248" s="50"/>
      <c r="B14248" s="8"/>
      <c r="C14248" s="49"/>
      <c r="D14248" s="8"/>
      <c r="E14248" s="8"/>
      <c r="F14248" s="8"/>
      <c r="G14248" s="8"/>
      <c r="H14248" s="15"/>
      <c r="I14248" s="27"/>
      <c r="K14248" s="27"/>
      <c r="L14248" s="8"/>
      <c r="M14248" s="8"/>
      <c r="N14248" s="8"/>
    </row>
    <row r="14249" spans="1:14" ht="21" customHeight="1" x14ac:dyDescent="0.5">
      <c r="A14249" s="50"/>
      <c r="B14249" s="8"/>
      <c r="C14249" s="49"/>
      <c r="D14249" s="8"/>
      <c r="E14249" s="8"/>
      <c r="F14249" s="8"/>
      <c r="G14249" s="8"/>
      <c r="H14249" s="15"/>
      <c r="I14249" s="27"/>
      <c r="K14249" s="27"/>
      <c r="L14249" s="8"/>
      <c r="M14249" s="8"/>
      <c r="N14249" s="8"/>
    </row>
    <row r="14250" spans="1:14" ht="21" customHeight="1" x14ac:dyDescent="0.5">
      <c r="A14250" s="50"/>
      <c r="B14250" s="8"/>
      <c r="C14250" s="49"/>
      <c r="D14250" s="8"/>
      <c r="E14250" s="8"/>
      <c r="F14250" s="8"/>
      <c r="G14250" s="8"/>
      <c r="H14250" s="15"/>
      <c r="I14250" s="27"/>
      <c r="K14250" s="27"/>
      <c r="L14250" s="8"/>
      <c r="M14250" s="8"/>
      <c r="N14250" s="8"/>
    </row>
    <row r="14251" spans="1:14" ht="21" customHeight="1" x14ac:dyDescent="0.5">
      <c r="A14251" s="50"/>
      <c r="B14251" s="8"/>
      <c r="C14251" s="49"/>
      <c r="D14251" s="8"/>
      <c r="E14251" s="8"/>
      <c r="F14251" s="8"/>
      <c r="G14251" s="8"/>
      <c r="H14251" s="15"/>
      <c r="I14251" s="27"/>
      <c r="K14251" s="27"/>
      <c r="L14251" s="8"/>
      <c r="M14251" s="8"/>
      <c r="N14251" s="8"/>
    </row>
    <row r="14252" spans="1:14" ht="21" customHeight="1" x14ac:dyDescent="0.5">
      <c r="A14252" s="50"/>
      <c r="B14252" s="8"/>
      <c r="C14252" s="49"/>
      <c r="D14252" s="8"/>
      <c r="E14252" s="8"/>
      <c r="F14252" s="8"/>
      <c r="G14252" s="8"/>
      <c r="H14252" s="15"/>
      <c r="I14252" s="27"/>
      <c r="K14252" s="27"/>
      <c r="L14252" s="8"/>
      <c r="M14252" s="8"/>
      <c r="N14252" s="8"/>
    </row>
    <row r="14253" spans="1:14" ht="21" customHeight="1" x14ac:dyDescent="0.5">
      <c r="A14253" s="50"/>
      <c r="B14253" s="8"/>
      <c r="C14253" s="49"/>
      <c r="D14253" s="8"/>
      <c r="E14253" s="8"/>
      <c r="F14253" s="8"/>
      <c r="G14253" s="8"/>
      <c r="H14253" s="15"/>
      <c r="I14253" s="27"/>
      <c r="K14253" s="27"/>
      <c r="L14253" s="8"/>
      <c r="M14253" s="8"/>
      <c r="N14253" s="8"/>
    </row>
    <row r="14254" spans="1:14" ht="21" customHeight="1" x14ac:dyDescent="0.5">
      <c r="A14254" s="50"/>
      <c r="B14254" s="8"/>
      <c r="C14254" s="49"/>
      <c r="D14254" s="8"/>
      <c r="E14254" s="8"/>
      <c r="F14254" s="8"/>
      <c r="G14254" s="8"/>
      <c r="H14254" s="15"/>
      <c r="I14254" s="27"/>
      <c r="K14254" s="27"/>
      <c r="L14254" s="8"/>
      <c r="M14254" s="8"/>
      <c r="N14254" s="8"/>
    </row>
    <row r="14255" spans="1:14" ht="21" customHeight="1" x14ac:dyDescent="0.5">
      <c r="A14255" s="50"/>
      <c r="B14255" s="8"/>
      <c r="C14255" s="49"/>
      <c r="D14255" s="8"/>
      <c r="E14255" s="8"/>
      <c r="F14255" s="8"/>
      <c r="G14255" s="8"/>
      <c r="H14255" s="15"/>
      <c r="I14255" s="27"/>
      <c r="K14255" s="27"/>
      <c r="L14255" s="8"/>
      <c r="M14255" s="8"/>
      <c r="N14255" s="8"/>
    </row>
    <row r="14256" spans="1:14" ht="21" customHeight="1" x14ac:dyDescent="0.5">
      <c r="A14256" s="50"/>
      <c r="B14256" s="8"/>
      <c r="C14256" s="49"/>
      <c r="D14256" s="8"/>
      <c r="E14256" s="8"/>
      <c r="F14256" s="8"/>
      <c r="G14256" s="8"/>
      <c r="H14256" s="15"/>
      <c r="I14256" s="27"/>
      <c r="K14256" s="27"/>
      <c r="L14256" s="8"/>
      <c r="M14256" s="8"/>
      <c r="N14256" s="8"/>
    </row>
    <row r="14257" spans="1:14" ht="21" customHeight="1" x14ac:dyDescent="0.5">
      <c r="A14257" s="50"/>
      <c r="B14257" s="8"/>
      <c r="C14257" s="49"/>
      <c r="D14257" s="8"/>
      <c r="E14257" s="8"/>
      <c r="F14257" s="8"/>
      <c r="G14257" s="8"/>
      <c r="H14257" s="15"/>
      <c r="I14257" s="27"/>
      <c r="K14257" s="27"/>
      <c r="L14257" s="8"/>
      <c r="M14257" s="8"/>
      <c r="N14257" s="8"/>
    </row>
    <row r="14258" spans="1:14" ht="21" customHeight="1" x14ac:dyDescent="0.5">
      <c r="A14258" s="50"/>
      <c r="B14258" s="8"/>
      <c r="C14258" s="49"/>
      <c r="D14258" s="8"/>
      <c r="E14258" s="8"/>
      <c r="F14258" s="8"/>
      <c r="G14258" s="8"/>
      <c r="H14258" s="15"/>
      <c r="I14258" s="27"/>
      <c r="K14258" s="27"/>
      <c r="L14258" s="8"/>
      <c r="M14258" s="8"/>
      <c r="N14258" s="8"/>
    </row>
    <row r="14259" spans="1:14" ht="21" customHeight="1" x14ac:dyDescent="0.5">
      <c r="A14259" s="50"/>
      <c r="B14259" s="8"/>
      <c r="C14259" s="49"/>
      <c r="D14259" s="8"/>
      <c r="E14259" s="8"/>
      <c r="F14259" s="8"/>
      <c r="G14259" s="8"/>
      <c r="H14259" s="15"/>
      <c r="I14259" s="27"/>
      <c r="K14259" s="27"/>
      <c r="L14259" s="8"/>
      <c r="M14259" s="8"/>
      <c r="N14259" s="8"/>
    </row>
    <row r="14260" spans="1:14" ht="21" customHeight="1" x14ac:dyDescent="0.5">
      <c r="A14260" s="50"/>
      <c r="B14260" s="8"/>
      <c r="C14260" s="49"/>
      <c r="D14260" s="8"/>
      <c r="E14260" s="8"/>
      <c r="F14260" s="8"/>
      <c r="G14260" s="8"/>
      <c r="H14260" s="15"/>
      <c r="I14260" s="27"/>
      <c r="K14260" s="27"/>
      <c r="L14260" s="8"/>
      <c r="M14260" s="8"/>
      <c r="N14260" s="8"/>
    </row>
    <row r="14261" spans="1:14" ht="21" customHeight="1" x14ac:dyDescent="0.5">
      <c r="A14261" s="50"/>
      <c r="B14261" s="8"/>
      <c r="C14261" s="49"/>
      <c r="D14261" s="8"/>
      <c r="E14261" s="8"/>
      <c r="F14261" s="8"/>
      <c r="G14261" s="8"/>
      <c r="H14261" s="15"/>
      <c r="I14261" s="27"/>
      <c r="K14261" s="27"/>
      <c r="L14261" s="8"/>
      <c r="M14261" s="8"/>
      <c r="N14261" s="8"/>
    </row>
    <row r="14262" spans="1:14" ht="21" customHeight="1" x14ac:dyDescent="0.5">
      <c r="A14262" s="50"/>
      <c r="B14262" s="8"/>
      <c r="C14262" s="49"/>
      <c r="D14262" s="8"/>
      <c r="E14262" s="8"/>
      <c r="F14262" s="8"/>
      <c r="G14262" s="8"/>
      <c r="H14262" s="15"/>
      <c r="I14262" s="27"/>
      <c r="K14262" s="27"/>
      <c r="L14262" s="8"/>
      <c r="M14262" s="8"/>
      <c r="N14262" s="8"/>
    </row>
    <row r="14263" spans="1:14" ht="21" customHeight="1" x14ac:dyDescent="0.5">
      <c r="A14263" s="50"/>
      <c r="B14263" s="8"/>
      <c r="C14263" s="49"/>
      <c r="D14263" s="8"/>
      <c r="E14263" s="8"/>
      <c r="F14263" s="8"/>
      <c r="G14263" s="8"/>
      <c r="H14263" s="15"/>
      <c r="I14263" s="27"/>
      <c r="K14263" s="27"/>
      <c r="L14263" s="8"/>
      <c r="M14263" s="8"/>
      <c r="N14263" s="8"/>
    </row>
    <row r="14264" spans="1:14" ht="21" customHeight="1" x14ac:dyDescent="0.5">
      <c r="A14264" s="50"/>
      <c r="B14264" s="8"/>
      <c r="C14264" s="49"/>
      <c r="D14264" s="8"/>
      <c r="E14264" s="8"/>
      <c r="F14264" s="8"/>
      <c r="G14264" s="8"/>
      <c r="H14264" s="15"/>
      <c r="I14264" s="27"/>
      <c r="K14264" s="27"/>
      <c r="L14264" s="8"/>
      <c r="M14264" s="8"/>
      <c r="N14264" s="8"/>
    </row>
    <row r="14265" spans="1:14" ht="21" customHeight="1" x14ac:dyDescent="0.5">
      <c r="A14265" s="50"/>
      <c r="B14265" s="8"/>
      <c r="C14265" s="49"/>
      <c r="D14265" s="8"/>
      <c r="E14265" s="8"/>
      <c r="F14265" s="8"/>
      <c r="G14265" s="8"/>
      <c r="H14265" s="15"/>
      <c r="I14265" s="27"/>
      <c r="K14265" s="27"/>
      <c r="L14265" s="8"/>
      <c r="M14265" s="8"/>
      <c r="N14265" s="8"/>
    </row>
    <row r="14266" spans="1:14" ht="21" customHeight="1" x14ac:dyDescent="0.5">
      <c r="A14266" s="50"/>
      <c r="B14266" s="8"/>
      <c r="C14266" s="49"/>
      <c r="D14266" s="8"/>
      <c r="E14266" s="8"/>
      <c r="F14266" s="8"/>
      <c r="G14266" s="8"/>
      <c r="H14266" s="15"/>
      <c r="I14266" s="27"/>
      <c r="K14266" s="27"/>
      <c r="L14266" s="8"/>
      <c r="M14266" s="8"/>
      <c r="N14266" s="8"/>
    </row>
    <row r="14267" spans="1:14" ht="21" customHeight="1" x14ac:dyDescent="0.5">
      <c r="A14267" s="50"/>
      <c r="B14267" s="8"/>
      <c r="C14267" s="49"/>
      <c r="D14267" s="8"/>
      <c r="E14267" s="8"/>
      <c r="F14267" s="8"/>
      <c r="G14267" s="8"/>
      <c r="H14267" s="15"/>
      <c r="I14267" s="27"/>
      <c r="K14267" s="27"/>
      <c r="L14267" s="8"/>
      <c r="M14267" s="8"/>
      <c r="N14267" s="8"/>
    </row>
    <row r="14268" spans="1:14" ht="21" customHeight="1" x14ac:dyDescent="0.5">
      <c r="A14268" s="50"/>
      <c r="B14268" s="8"/>
      <c r="C14268" s="49"/>
      <c r="D14268" s="8"/>
      <c r="E14268" s="8"/>
      <c r="F14268" s="8"/>
      <c r="G14268" s="8"/>
      <c r="H14268" s="15"/>
      <c r="I14268" s="27"/>
      <c r="K14268" s="27"/>
      <c r="L14268" s="8"/>
      <c r="M14268" s="8"/>
      <c r="N14268" s="8"/>
    </row>
    <row r="14269" spans="1:14" ht="21" customHeight="1" x14ac:dyDescent="0.5">
      <c r="A14269" s="50"/>
      <c r="B14269" s="8"/>
      <c r="C14269" s="49"/>
      <c r="D14269" s="8"/>
      <c r="E14269" s="8"/>
      <c r="F14269" s="8"/>
      <c r="G14269" s="8"/>
      <c r="H14269" s="15"/>
      <c r="I14269" s="27"/>
      <c r="K14269" s="27"/>
      <c r="L14269" s="8"/>
      <c r="M14269" s="8"/>
      <c r="N14269" s="8"/>
    </row>
    <row r="14270" spans="1:14" ht="21" customHeight="1" x14ac:dyDescent="0.5">
      <c r="A14270" s="50"/>
      <c r="B14270" s="8"/>
      <c r="C14270" s="49"/>
      <c r="D14270" s="8"/>
      <c r="E14270" s="8"/>
      <c r="F14270" s="8"/>
      <c r="G14270" s="8"/>
      <c r="H14270" s="15"/>
      <c r="I14270" s="27"/>
      <c r="K14270" s="27"/>
      <c r="L14270" s="8"/>
      <c r="M14270" s="8"/>
      <c r="N14270" s="8"/>
    </row>
    <row r="14271" spans="1:14" ht="21" customHeight="1" x14ac:dyDescent="0.5">
      <c r="A14271" s="50"/>
      <c r="B14271" s="8"/>
      <c r="C14271" s="49"/>
      <c r="D14271" s="8"/>
      <c r="E14271" s="8"/>
      <c r="F14271" s="8"/>
      <c r="G14271" s="8"/>
      <c r="H14271" s="15"/>
      <c r="I14271" s="27"/>
      <c r="K14271" s="27"/>
      <c r="L14271" s="8"/>
      <c r="M14271" s="8"/>
      <c r="N14271" s="8"/>
    </row>
    <row r="14272" spans="1:14" ht="21" customHeight="1" x14ac:dyDescent="0.5">
      <c r="A14272" s="50"/>
      <c r="B14272" s="8"/>
      <c r="C14272" s="49"/>
      <c r="D14272" s="8"/>
      <c r="E14272" s="8"/>
      <c r="F14272" s="8"/>
      <c r="G14272" s="8"/>
      <c r="H14272" s="15"/>
      <c r="I14272" s="27"/>
      <c r="K14272" s="27"/>
      <c r="L14272" s="8"/>
      <c r="M14272" s="8"/>
      <c r="N14272" s="8"/>
    </row>
    <row r="14273" spans="1:14" ht="21" customHeight="1" x14ac:dyDescent="0.5">
      <c r="A14273" s="50"/>
      <c r="B14273" s="8"/>
      <c r="C14273" s="49"/>
      <c r="D14273" s="8"/>
      <c r="E14273" s="8"/>
      <c r="F14273" s="8"/>
      <c r="G14273" s="8"/>
      <c r="H14273" s="15"/>
      <c r="I14273" s="27"/>
      <c r="K14273" s="27"/>
      <c r="L14273" s="8"/>
      <c r="M14273" s="8"/>
      <c r="N14273" s="8"/>
    </row>
    <row r="14274" spans="1:14" ht="21" customHeight="1" x14ac:dyDescent="0.5">
      <c r="A14274" s="50"/>
      <c r="B14274" s="8"/>
      <c r="C14274" s="49"/>
      <c r="D14274" s="8"/>
      <c r="E14274" s="8"/>
      <c r="F14274" s="8"/>
      <c r="G14274" s="8"/>
      <c r="H14274" s="15"/>
      <c r="I14274" s="27"/>
      <c r="K14274" s="27"/>
      <c r="L14274" s="8"/>
      <c r="M14274" s="8"/>
      <c r="N14274" s="8"/>
    </row>
    <row r="14275" spans="1:14" ht="21" customHeight="1" x14ac:dyDescent="0.5">
      <c r="A14275" s="50"/>
      <c r="B14275" s="8"/>
      <c r="C14275" s="49"/>
      <c r="D14275" s="8"/>
      <c r="E14275" s="8"/>
      <c r="F14275" s="8"/>
      <c r="G14275" s="8"/>
      <c r="H14275" s="15"/>
      <c r="I14275" s="27"/>
      <c r="K14275" s="27"/>
      <c r="L14275" s="8"/>
      <c r="M14275" s="8"/>
      <c r="N14275" s="8"/>
    </row>
    <row r="14276" spans="1:14" ht="21" customHeight="1" x14ac:dyDescent="0.5">
      <c r="A14276" s="50"/>
      <c r="B14276" s="8"/>
      <c r="C14276" s="49"/>
      <c r="D14276" s="8"/>
      <c r="E14276" s="8"/>
      <c r="F14276" s="8"/>
      <c r="G14276" s="8"/>
      <c r="H14276" s="15"/>
      <c r="I14276" s="27"/>
      <c r="K14276" s="27"/>
      <c r="L14276" s="8"/>
      <c r="M14276" s="8"/>
      <c r="N14276" s="8"/>
    </row>
    <row r="14277" spans="1:14" ht="21" customHeight="1" x14ac:dyDescent="0.5">
      <c r="A14277" s="50"/>
      <c r="B14277" s="8"/>
      <c r="C14277" s="49"/>
      <c r="D14277" s="8"/>
      <c r="E14277" s="8"/>
      <c r="F14277" s="8"/>
      <c r="G14277" s="8"/>
      <c r="H14277" s="15"/>
      <c r="I14277" s="27"/>
      <c r="K14277" s="27"/>
      <c r="L14277" s="8"/>
      <c r="M14277" s="8"/>
      <c r="N14277" s="8"/>
    </row>
    <row r="14278" spans="1:14" ht="21" customHeight="1" x14ac:dyDescent="0.5">
      <c r="A14278" s="50"/>
      <c r="B14278" s="8"/>
      <c r="C14278" s="49"/>
      <c r="D14278" s="8"/>
      <c r="E14278" s="8"/>
      <c r="F14278" s="8"/>
      <c r="G14278" s="8"/>
      <c r="H14278" s="15"/>
      <c r="I14278" s="27"/>
      <c r="K14278" s="27"/>
      <c r="L14278" s="8"/>
      <c r="M14278" s="8"/>
      <c r="N14278" s="8"/>
    </row>
    <row r="14279" spans="1:14" ht="21" customHeight="1" x14ac:dyDescent="0.5">
      <c r="A14279" s="50"/>
      <c r="B14279" s="8"/>
      <c r="C14279" s="49"/>
      <c r="D14279" s="8"/>
      <c r="E14279" s="8"/>
      <c r="F14279" s="8"/>
      <c r="G14279" s="8"/>
      <c r="H14279" s="15"/>
      <c r="I14279" s="27"/>
      <c r="K14279" s="27"/>
      <c r="L14279" s="8"/>
      <c r="M14279" s="8"/>
      <c r="N14279" s="8"/>
    </row>
    <row r="14280" spans="1:14" ht="21" customHeight="1" x14ac:dyDescent="0.5">
      <c r="A14280" s="50"/>
      <c r="B14280" s="8"/>
      <c r="C14280" s="49"/>
      <c r="D14280" s="8"/>
      <c r="E14280" s="8"/>
      <c r="F14280" s="8"/>
      <c r="G14280" s="8"/>
      <c r="H14280" s="15"/>
      <c r="I14280" s="27"/>
      <c r="K14280" s="27"/>
      <c r="L14280" s="8"/>
      <c r="M14280" s="8"/>
      <c r="N14280" s="8"/>
    </row>
    <row r="14281" spans="1:14" ht="21" customHeight="1" x14ac:dyDescent="0.5">
      <c r="A14281" s="50"/>
      <c r="B14281" s="8"/>
      <c r="C14281" s="49"/>
      <c r="D14281" s="8"/>
      <c r="E14281" s="8"/>
      <c r="F14281" s="8"/>
      <c r="G14281" s="8"/>
      <c r="H14281" s="15"/>
      <c r="I14281" s="27"/>
      <c r="K14281" s="27"/>
      <c r="L14281" s="8"/>
      <c r="M14281" s="8"/>
      <c r="N14281" s="8"/>
    </row>
    <row r="14282" spans="1:14" ht="21" customHeight="1" x14ac:dyDescent="0.5">
      <c r="A14282" s="50"/>
      <c r="B14282" s="8"/>
      <c r="C14282" s="49"/>
      <c r="D14282" s="8"/>
      <c r="E14282" s="8"/>
      <c r="F14282" s="8"/>
      <c r="G14282" s="8"/>
      <c r="H14282" s="15"/>
      <c r="I14282" s="27"/>
      <c r="K14282" s="27"/>
      <c r="L14282" s="8"/>
      <c r="M14282" s="8"/>
      <c r="N14282" s="8"/>
    </row>
    <row r="14283" spans="1:14" ht="21" customHeight="1" x14ac:dyDescent="0.5">
      <c r="A14283" s="50"/>
      <c r="B14283" s="8"/>
      <c r="C14283" s="49"/>
      <c r="D14283" s="8"/>
      <c r="E14283" s="8"/>
      <c r="F14283" s="8"/>
      <c r="G14283" s="8"/>
      <c r="H14283" s="15"/>
      <c r="I14283" s="27"/>
      <c r="K14283" s="27"/>
      <c r="L14283" s="8"/>
      <c r="M14283" s="8"/>
      <c r="N14283" s="8"/>
    </row>
    <row r="14284" spans="1:14" ht="21" customHeight="1" x14ac:dyDescent="0.5">
      <c r="A14284" s="50"/>
      <c r="B14284" s="8"/>
      <c r="C14284" s="49"/>
      <c r="D14284" s="8"/>
      <c r="E14284" s="8"/>
      <c r="F14284" s="8"/>
      <c r="G14284" s="8"/>
      <c r="H14284" s="15"/>
      <c r="I14284" s="27"/>
      <c r="K14284" s="27"/>
      <c r="L14284" s="8"/>
      <c r="M14284" s="8"/>
      <c r="N14284" s="8"/>
    </row>
    <row r="14285" spans="1:14" ht="21" customHeight="1" x14ac:dyDescent="0.5">
      <c r="A14285" s="50"/>
      <c r="B14285" s="8"/>
      <c r="C14285" s="49"/>
      <c r="D14285" s="8"/>
      <c r="E14285" s="8"/>
      <c r="F14285" s="8"/>
      <c r="G14285" s="8"/>
      <c r="H14285" s="15"/>
      <c r="I14285" s="27"/>
      <c r="K14285" s="27"/>
      <c r="L14285" s="8"/>
      <c r="M14285" s="8"/>
      <c r="N14285" s="8"/>
    </row>
    <row r="14286" spans="1:14" ht="21" customHeight="1" x14ac:dyDescent="0.5">
      <c r="A14286" s="50"/>
      <c r="B14286" s="8"/>
      <c r="C14286" s="49"/>
      <c r="D14286" s="8"/>
      <c r="E14286" s="8"/>
      <c r="F14286" s="8"/>
      <c r="G14286" s="8"/>
      <c r="H14286" s="15"/>
      <c r="I14286" s="27"/>
      <c r="K14286" s="27"/>
      <c r="L14286" s="8"/>
      <c r="M14286" s="8"/>
      <c r="N14286" s="8"/>
    </row>
    <row r="14287" spans="1:14" ht="21" customHeight="1" x14ac:dyDescent="0.5">
      <c r="A14287" s="50"/>
      <c r="B14287" s="8"/>
      <c r="C14287" s="49"/>
      <c r="D14287" s="8"/>
      <c r="E14287" s="8"/>
      <c r="F14287" s="8"/>
      <c r="G14287" s="8"/>
      <c r="H14287" s="15"/>
      <c r="I14287" s="27"/>
      <c r="K14287" s="27"/>
      <c r="L14287" s="8"/>
      <c r="M14287" s="8"/>
      <c r="N14287" s="8"/>
    </row>
    <row r="14288" spans="1:14" ht="21" customHeight="1" x14ac:dyDescent="0.5">
      <c r="A14288" s="50"/>
      <c r="B14288" s="8"/>
      <c r="C14288" s="49"/>
      <c r="D14288" s="8"/>
      <c r="E14288" s="8"/>
      <c r="F14288" s="8"/>
      <c r="G14288" s="8"/>
      <c r="H14288" s="15"/>
      <c r="I14288" s="27"/>
      <c r="K14288" s="27"/>
      <c r="L14288" s="8"/>
      <c r="M14288" s="8"/>
      <c r="N14288" s="8"/>
    </row>
    <row r="14289" spans="1:14" ht="21" customHeight="1" x14ac:dyDescent="0.5">
      <c r="A14289" s="50"/>
      <c r="B14289" s="8"/>
      <c r="C14289" s="49"/>
      <c r="D14289" s="8"/>
      <c r="E14289" s="8"/>
      <c r="F14289" s="8"/>
      <c r="G14289" s="8"/>
      <c r="H14289" s="15"/>
      <c r="I14289" s="27"/>
      <c r="K14289" s="27"/>
      <c r="L14289" s="8"/>
      <c r="M14289" s="8"/>
      <c r="N14289" s="8"/>
    </row>
    <row r="14290" spans="1:14" ht="21" customHeight="1" x14ac:dyDescent="0.5">
      <c r="A14290" s="50"/>
      <c r="B14290" s="8"/>
      <c r="C14290" s="49"/>
      <c r="D14290" s="8"/>
      <c r="E14290" s="8"/>
      <c r="F14290" s="8"/>
      <c r="G14290" s="8"/>
      <c r="H14290" s="15"/>
      <c r="I14290" s="27"/>
      <c r="K14290" s="27"/>
      <c r="L14290" s="8"/>
      <c r="M14290" s="8"/>
      <c r="N14290" s="8"/>
    </row>
    <row r="14291" spans="1:14" ht="21" customHeight="1" x14ac:dyDescent="0.5">
      <c r="A14291" s="50"/>
      <c r="B14291" s="8"/>
      <c r="C14291" s="49"/>
      <c r="D14291" s="8"/>
      <c r="E14291" s="8"/>
      <c r="F14291" s="8"/>
      <c r="G14291" s="8"/>
      <c r="H14291" s="15"/>
      <c r="I14291" s="27"/>
      <c r="K14291" s="27"/>
      <c r="L14291" s="8"/>
      <c r="M14291" s="8"/>
      <c r="N14291" s="8"/>
    </row>
    <row r="14292" spans="1:14" ht="21" customHeight="1" x14ac:dyDescent="0.5">
      <c r="A14292" s="50"/>
      <c r="B14292" s="8"/>
      <c r="C14292" s="49"/>
      <c r="D14292" s="8"/>
      <c r="E14292" s="8"/>
      <c r="F14292" s="8"/>
      <c r="G14292" s="8"/>
      <c r="H14292" s="15"/>
      <c r="I14292" s="27"/>
      <c r="K14292" s="27"/>
      <c r="L14292" s="8"/>
      <c r="M14292" s="8"/>
      <c r="N14292" s="8"/>
    </row>
    <row r="14293" spans="1:14" ht="21" customHeight="1" x14ac:dyDescent="0.5">
      <c r="A14293" s="50"/>
      <c r="B14293" s="8"/>
      <c r="C14293" s="49"/>
      <c r="D14293" s="8"/>
      <c r="E14293" s="8"/>
      <c r="F14293" s="8"/>
      <c r="G14293" s="8"/>
      <c r="H14293" s="15"/>
      <c r="I14293" s="27"/>
      <c r="K14293" s="27"/>
      <c r="L14293" s="8"/>
      <c r="M14293" s="8"/>
      <c r="N14293" s="8"/>
    </row>
    <row r="14294" spans="1:14" ht="21" customHeight="1" x14ac:dyDescent="0.5">
      <c r="A14294" s="50"/>
      <c r="B14294" s="8"/>
      <c r="C14294" s="49"/>
      <c r="D14294" s="8"/>
      <c r="E14294" s="8"/>
      <c r="F14294" s="8"/>
      <c r="G14294" s="8"/>
      <c r="H14294" s="15"/>
      <c r="I14294" s="27"/>
      <c r="K14294" s="27"/>
      <c r="L14294" s="8"/>
      <c r="M14294" s="8"/>
      <c r="N14294" s="8"/>
    </row>
    <row r="14295" spans="1:14" ht="21" customHeight="1" x14ac:dyDescent="0.5">
      <c r="A14295" s="50"/>
      <c r="B14295" s="8"/>
      <c r="C14295" s="49"/>
      <c r="D14295" s="8"/>
      <c r="E14295" s="8"/>
      <c r="F14295" s="8"/>
      <c r="G14295" s="8"/>
      <c r="H14295" s="15"/>
      <c r="I14295" s="27"/>
      <c r="K14295" s="27"/>
      <c r="L14295" s="8"/>
      <c r="M14295" s="8"/>
      <c r="N14295" s="8"/>
    </row>
    <row r="14296" spans="1:14" ht="21" customHeight="1" x14ac:dyDescent="0.5">
      <c r="A14296" s="50"/>
      <c r="B14296" s="8"/>
      <c r="C14296" s="49"/>
      <c r="D14296" s="8"/>
      <c r="E14296" s="8"/>
      <c r="F14296" s="8"/>
      <c r="G14296" s="8"/>
      <c r="H14296" s="15"/>
      <c r="I14296" s="27"/>
      <c r="K14296" s="27"/>
      <c r="L14296" s="8"/>
      <c r="M14296" s="8"/>
      <c r="N14296" s="8"/>
    </row>
    <row r="14297" spans="1:14" ht="21" customHeight="1" x14ac:dyDescent="0.5">
      <c r="A14297" s="50"/>
      <c r="B14297" s="8"/>
      <c r="C14297" s="49"/>
      <c r="D14297" s="8"/>
      <c r="E14297" s="8"/>
      <c r="F14297" s="8"/>
      <c r="G14297" s="8"/>
      <c r="H14297" s="15"/>
      <c r="I14297" s="27"/>
      <c r="K14297" s="27"/>
      <c r="L14297" s="8"/>
      <c r="M14297" s="8"/>
      <c r="N14297" s="8"/>
    </row>
    <row r="14298" spans="1:14" ht="21" customHeight="1" x14ac:dyDescent="0.5">
      <c r="A14298" s="50"/>
      <c r="B14298" s="8"/>
      <c r="C14298" s="49"/>
      <c r="D14298" s="8"/>
      <c r="E14298" s="8"/>
      <c r="F14298" s="8"/>
      <c r="G14298" s="8"/>
      <c r="H14298" s="15"/>
      <c r="I14298" s="27"/>
      <c r="K14298" s="27"/>
      <c r="L14298" s="8"/>
      <c r="M14298" s="8"/>
      <c r="N14298" s="8"/>
    </row>
    <row r="14299" spans="1:14" ht="21" customHeight="1" x14ac:dyDescent="0.5">
      <c r="A14299" s="50"/>
      <c r="B14299" s="8"/>
      <c r="C14299" s="49"/>
      <c r="D14299" s="8"/>
      <c r="E14299" s="8"/>
      <c r="F14299" s="8"/>
      <c r="G14299" s="8"/>
      <c r="H14299" s="15"/>
      <c r="I14299" s="27"/>
      <c r="K14299" s="27"/>
      <c r="L14299" s="8"/>
      <c r="M14299" s="8"/>
      <c r="N14299" s="8"/>
    </row>
    <row r="14300" spans="1:14" ht="21" customHeight="1" x14ac:dyDescent="0.5">
      <c r="A14300" s="50"/>
      <c r="B14300" s="8"/>
      <c r="C14300" s="49"/>
      <c r="D14300" s="8"/>
      <c r="E14300" s="8"/>
      <c r="F14300" s="8"/>
      <c r="G14300" s="8"/>
      <c r="H14300" s="15"/>
      <c r="I14300" s="27"/>
      <c r="K14300" s="27"/>
      <c r="L14300" s="8"/>
      <c r="M14300" s="8"/>
      <c r="N14300" s="8"/>
    </row>
    <row r="14301" spans="1:14" ht="21" customHeight="1" x14ac:dyDescent="0.5">
      <c r="A14301" s="50"/>
      <c r="B14301" s="8"/>
      <c r="C14301" s="49"/>
      <c r="D14301" s="8"/>
      <c r="E14301" s="8"/>
      <c r="F14301" s="8"/>
      <c r="G14301" s="8"/>
      <c r="H14301" s="15"/>
      <c r="I14301" s="27"/>
      <c r="K14301" s="27"/>
      <c r="L14301" s="8"/>
      <c r="M14301" s="8"/>
      <c r="N14301" s="8"/>
    </row>
    <row r="14302" spans="1:14" ht="21" customHeight="1" x14ac:dyDescent="0.5">
      <c r="A14302" s="50"/>
      <c r="B14302" s="8"/>
      <c r="C14302" s="49"/>
      <c r="D14302" s="8"/>
      <c r="E14302" s="8"/>
      <c r="F14302" s="8"/>
      <c r="G14302" s="8"/>
      <c r="H14302" s="15"/>
      <c r="I14302" s="27"/>
      <c r="K14302" s="27"/>
      <c r="L14302" s="8"/>
      <c r="M14302" s="8"/>
      <c r="N14302" s="8"/>
    </row>
    <row r="14303" spans="1:14" ht="21" customHeight="1" x14ac:dyDescent="0.5">
      <c r="A14303" s="50"/>
      <c r="B14303" s="8"/>
      <c r="C14303" s="49"/>
      <c r="D14303" s="8"/>
      <c r="E14303" s="8"/>
      <c r="F14303" s="8"/>
      <c r="G14303" s="8"/>
      <c r="H14303" s="15"/>
      <c r="I14303" s="27"/>
      <c r="K14303" s="27"/>
      <c r="L14303" s="8"/>
      <c r="M14303" s="8"/>
      <c r="N14303" s="8"/>
    </row>
    <row r="14304" spans="1:14" ht="21" customHeight="1" x14ac:dyDescent="0.5">
      <c r="A14304" s="50"/>
      <c r="B14304" s="8"/>
      <c r="C14304" s="49"/>
      <c r="D14304" s="8"/>
      <c r="E14304" s="8"/>
      <c r="F14304" s="8"/>
      <c r="G14304" s="8"/>
      <c r="H14304" s="15"/>
      <c r="I14304" s="27"/>
      <c r="K14304" s="27"/>
      <c r="L14304" s="8"/>
      <c r="M14304" s="8"/>
      <c r="N14304" s="8"/>
    </row>
    <row r="14305" spans="1:14" ht="21" customHeight="1" x14ac:dyDescent="0.5">
      <c r="A14305" s="50"/>
      <c r="B14305" s="8"/>
      <c r="C14305" s="49"/>
      <c r="D14305" s="8"/>
      <c r="E14305" s="8"/>
      <c r="F14305" s="8"/>
      <c r="G14305" s="8"/>
      <c r="H14305" s="15"/>
      <c r="I14305" s="27"/>
      <c r="K14305" s="27"/>
      <c r="L14305" s="8"/>
      <c r="M14305" s="8"/>
      <c r="N14305" s="8"/>
    </row>
    <row r="14306" spans="1:14" ht="21" customHeight="1" x14ac:dyDescent="0.5">
      <c r="A14306" s="50"/>
      <c r="B14306" s="8"/>
      <c r="C14306" s="49"/>
      <c r="D14306" s="8"/>
      <c r="E14306" s="8"/>
      <c r="F14306" s="8"/>
      <c r="G14306" s="8"/>
      <c r="H14306" s="15"/>
      <c r="I14306" s="27"/>
      <c r="K14306" s="27"/>
      <c r="L14306" s="8"/>
      <c r="M14306" s="8"/>
      <c r="N14306" s="8"/>
    </row>
    <row r="14307" spans="1:14" ht="21" customHeight="1" x14ac:dyDescent="0.5">
      <c r="A14307" s="50"/>
      <c r="B14307" s="8"/>
      <c r="C14307" s="49"/>
      <c r="D14307" s="8"/>
      <c r="E14307" s="8"/>
      <c r="F14307" s="8"/>
      <c r="G14307" s="8"/>
      <c r="H14307" s="15"/>
      <c r="I14307" s="27"/>
      <c r="K14307" s="27"/>
      <c r="L14307" s="8"/>
      <c r="M14307" s="8"/>
      <c r="N14307" s="8"/>
    </row>
    <row r="14308" spans="1:14" ht="21" customHeight="1" x14ac:dyDescent="0.5">
      <c r="A14308" s="50"/>
      <c r="B14308" s="8"/>
      <c r="C14308" s="49"/>
      <c r="D14308" s="8"/>
      <c r="E14308" s="8"/>
      <c r="F14308" s="8"/>
      <c r="G14308" s="8"/>
      <c r="H14308" s="15"/>
      <c r="I14308" s="27"/>
      <c r="K14308" s="27"/>
      <c r="L14308" s="8"/>
      <c r="M14308" s="8"/>
      <c r="N14308" s="8"/>
    </row>
    <row r="14309" spans="1:14" ht="21" customHeight="1" x14ac:dyDescent="0.5">
      <c r="A14309" s="50"/>
      <c r="B14309" s="8"/>
      <c r="C14309" s="49"/>
      <c r="D14309" s="8"/>
      <c r="E14309" s="8"/>
      <c r="F14309" s="8"/>
      <c r="G14309" s="8"/>
      <c r="H14309" s="15"/>
      <c r="I14309" s="27"/>
      <c r="K14309" s="27"/>
      <c r="L14309" s="8"/>
      <c r="M14309" s="8"/>
      <c r="N14309" s="8"/>
    </row>
    <row r="14310" spans="1:14" ht="21" customHeight="1" x14ac:dyDescent="0.5">
      <c r="A14310" s="50"/>
      <c r="B14310" s="8"/>
      <c r="C14310" s="49"/>
      <c r="D14310" s="8"/>
      <c r="E14310" s="8"/>
      <c r="F14310" s="8"/>
      <c r="G14310" s="8"/>
      <c r="H14310" s="15"/>
      <c r="I14310" s="27"/>
      <c r="K14310" s="27"/>
      <c r="L14310" s="8"/>
      <c r="M14310" s="8"/>
      <c r="N14310" s="8"/>
    </row>
    <row r="14311" spans="1:14" ht="21" customHeight="1" x14ac:dyDescent="0.5">
      <c r="A14311" s="50"/>
      <c r="B14311" s="8"/>
      <c r="C14311" s="49"/>
      <c r="D14311" s="8"/>
      <c r="E14311" s="8"/>
      <c r="F14311" s="8"/>
      <c r="G14311" s="8"/>
      <c r="H14311" s="15"/>
      <c r="I14311" s="27"/>
      <c r="K14311" s="27"/>
      <c r="L14311" s="8"/>
      <c r="M14311" s="8"/>
      <c r="N14311" s="8"/>
    </row>
    <row r="14312" spans="1:14" ht="21" customHeight="1" x14ac:dyDescent="0.5">
      <c r="A14312" s="50"/>
      <c r="B14312" s="8"/>
      <c r="C14312" s="49"/>
      <c r="D14312" s="8"/>
      <c r="E14312" s="8"/>
      <c r="F14312" s="8"/>
      <c r="G14312" s="8"/>
      <c r="H14312" s="15"/>
      <c r="I14312" s="27"/>
      <c r="K14312" s="27"/>
      <c r="L14312" s="8"/>
      <c r="M14312" s="8"/>
      <c r="N14312" s="8"/>
    </row>
    <row r="14313" spans="1:14" ht="21" customHeight="1" x14ac:dyDescent="0.5">
      <c r="A14313" s="50"/>
      <c r="B14313" s="8"/>
      <c r="C14313" s="49"/>
      <c r="D14313" s="8"/>
      <c r="E14313" s="8"/>
      <c r="F14313" s="8"/>
      <c r="G14313" s="8"/>
      <c r="H14313" s="15"/>
      <c r="I14313" s="27"/>
      <c r="K14313" s="27"/>
      <c r="L14313" s="8"/>
      <c r="M14313" s="8"/>
      <c r="N14313" s="8"/>
    </row>
    <row r="14314" spans="1:14" ht="21" customHeight="1" x14ac:dyDescent="0.5">
      <c r="A14314" s="50"/>
      <c r="B14314" s="8"/>
      <c r="C14314" s="49"/>
      <c r="D14314" s="8"/>
      <c r="E14314" s="8"/>
      <c r="F14314" s="8"/>
      <c r="G14314" s="8"/>
      <c r="H14314" s="15"/>
      <c r="I14314" s="27"/>
      <c r="K14314" s="27"/>
      <c r="L14314" s="8"/>
      <c r="M14314" s="8"/>
      <c r="N14314" s="8"/>
    </row>
    <row r="14315" spans="1:14" ht="21" customHeight="1" x14ac:dyDescent="0.5">
      <c r="A14315" s="50"/>
      <c r="B14315" s="8"/>
      <c r="C14315" s="49"/>
      <c r="D14315" s="8"/>
      <c r="E14315" s="8"/>
      <c r="F14315" s="8"/>
      <c r="G14315" s="8"/>
      <c r="H14315" s="15"/>
      <c r="I14315" s="27"/>
      <c r="K14315" s="27"/>
      <c r="L14315" s="8"/>
      <c r="M14315" s="8"/>
      <c r="N14315" s="8"/>
    </row>
    <row r="14316" spans="1:14" ht="21" customHeight="1" x14ac:dyDescent="0.5">
      <c r="A14316" s="50"/>
      <c r="B14316" s="8"/>
      <c r="C14316" s="49"/>
      <c r="D14316" s="8"/>
      <c r="E14316" s="8"/>
      <c r="F14316" s="8"/>
      <c r="G14316" s="8"/>
      <c r="H14316" s="15"/>
      <c r="I14316" s="27"/>
      <c r="K14316" s="27"/>
      <c r="L14316" s="8"/>
      <c r="M14316" s="8"/>
      <c r="N14316" s="8"/>
    </row>
    <row r="14317" spans="1:14" ht="21" customHeight="1" x14ac:dyDescent="0.5">
      <c r="A14317" s="50"/>
      <c r="B14317" s="8"/>
      <c r="C14317" s="49"/>
      <c r="D14317" s="8"/>
      <c r="E14317" s="8"/>
      <c r="F14317" s="8"/>
      <c r="G14317" s="8"/>
      <c r="H14317" s="15"/>
      <c r="I14317" s="27"/>
      <c r="K14317" s="27"/>
      <c r="L14317" s="8"/>
      <c r="M14317" s="8"/>
      <c r="N14317" s="8"/>
    </row>
    <row r="14318" spans="1:14" ht="21" customHeight="1" x14ac:dyDescent="0.5">
      <c r="A14318" s="50"/>
      <c r="B14318" s="8"/>
      <c r="C14318" s="49"/>
      <c r="D14318" s="8"/>
      <c r="E14318" s="8"/>
      <c r="F14318" s="8"/>
      <c r="G14318" s="8"/>
      <c r="H14318" s="15"/>
      <c r="I14318" s="27"/>
      <c r="K14318" s="27"/>
      <c r="L14318" s="8"/>
      <c r="M14318" s="8"/>
      <c r="N14318" s="8"/>
    </row>
    <row r="14319" spans="1:14" ht="21" customHeight="1" x14ac:dyDescent="0.5">
      <c r="A14319" s="50"/>
      <c r="B14319" s="8"/>
      <c r="C14319" s="49"/>
      <c r="D14319" s="8"/>
      <c r="E14319" s="8"/>
      <c r="F14319" s="8"/>
      <c r="G14319" s="8"/>
      <c r="H14319" s="15"/>
      <c r="I14319" s="27"/>
      <c r="K14319" s="27"/>
      <c r="L14319" s="8"/>
      <c r="M14319" s="8"/>
      <c r="N14319" s="8"/>
    </row>
    <row r="14320" spans="1:14" ht="21" customHeight="1" x14ac:dyDescent="0.5">
      <c r="A14320" s="50"/>
      <c r="B14320" s="8"/>
      <c r="C14320" s="49"/>
      <c r="D14320" s="8"/>
      <c r="E14320" s="8"/>
      <c r="F14320" s="8"/>
      <c r="G14320" s="8"/>
      <c r="H14320" s="15"/>
      <c r="I14320" s="27"/>
      <c r="K14320" s="27"/>
      <c r="L14320" s="8"/>
      <c r="M14320" s="8"/>
      <c r="N14320" s="8"/>
    </row>
    <row r="14321" spans="1:14" ht="21" customHeight="1" x14ac:dyDescent="0.5">
      <c r="A14321" s="50"/>
      <c r="B14321" s="8"/>
      <c r="C14321" s="49"/>
      <c r="D14321" s="8"/>
      <c r="E14321" s="8"/>
      <c r="F14321" s="8"/>
      <c r="G14321" s="8"/>
      <c r="H14321" s="15"/>
      <c r="I14321" s="27"/>
      <c r="K14321" s="27"/>
      <c r="L14321" s="8"/>
      <c r="M14321" s="8"/>
      <c r="N14321" s="8"/>
    </row>
    <row r="14322" spans="1:14" ht="21" customHeight="1" x14ac:dyDescent="0.5">
      <c r="A14322" s="50"/>
      <c r="B14322" s="8"/>
      <c r="C14322" s="49"/>
      <c r="D14322" s="8"/>
      <c r="E14322" s="8"/>
      <c r="F14322" s="8"/>
      <c r="G14322" s="8"/>
      <c r="H14322" s="15"/>
      <c r="I14322" s="27"/>
      <c r="K14322" s="27"/>
      <c r="L14322" s="8"/>
      <c r="M14322" s="8"/>
      <c r="N14322" s="8"/>
    </row>
    <row r="14323" spans="1:14" ht="21" customHeight="1" x14ac:dyDescent="0.5">
      <c r="A14323" s="50"/>
      <c r="B14323" s="8"/>
      <c r="C14323" s="49"/>
      <c r="D14323" s="8"/>
      <c r="E14323" s="8"/>
      <c r="F14323" s="8"/>
      <c r="G14323" s="8"/>
      <c r="H14323" s="15"/>
      <c r="I14323" s="27"/>
      <c r="K14323" s="27"/>
      <c r="L14323" s="8"/>
      <c r="M14323" s="8"/>
      <c r="N14323" s="8"/>
    </row>
    <row r="14324" spans="1:14" ht="21" customHeight="1" x14ac:dyDescent="0.5">
      <c r="A14324" s="50"/>
      <c r="B14324" s="8"/>
      <c r="C14324" s="49"/>
      <c r="D14324" s="8"/>
      <c r="E14324" s="8"/>
      <c r="F14324" s="8"/>
      <c r="G14324" s="8"/>
      <c r="H14324" s="15"/>
      <c r="I14324" s="27"/>
      <c r="K14324" s="27"/>
      <c r="L14324" s="8"/>
      <c r="M14324" s="8"/>
      <c r="N14324" s="8"/>
    </row>
    <row r="14325" spans="1:14" ht="21" customHeight="1" x14ac:dyDescent="0.5">
      <c r="A14325" s="50"/>
      <c r="B14325" s="8"/>
      <c r="C14325" s="49"/>
      <c r="D14325" s="8"/>
      <c r="E14325" s="8"/>
      <c r="F14325" s="8"/>
      <c r="G14325" s="8"/>
      <c r="H14325" s="15"/>
      <c r="I14325" s="27"/>
      <c r="K14325" s="27"/>
      <c r="L14325" s="8"/>
      <c r="M14325" s="8"/>
      <c r="N14325" s="8"/>
    </row>
    <row r="14326" spans="1:14" ht="21" customHeight="1" x14ac:dyDescent="0.5">
      <c r="A14326" s="50"/>
      <c r="B14326" s="8"/>
      <c r="C14326" s="49"/>
      <c r="D14326" s="8"/>
      <c r="E14326" s="8"/>
      <c r="F14326" s="8"/>
      <c r="G14326" s="8"/>
      <c r="H14326" s="15"/>
      <c r="I14326" s="27"/>
      <c r="K14326" s="27"/>
      <c r="L14326" s="8"/>
      <c r="M14326" s="8"/>
      <c r="N14326" s="8"/>
    </row>
    <row r="14327" spans="1:14" ht="21" customHeight="1" x14ac:dyDescent="0.5">
      <c r="A14327" s="50"/>
      <c r="B14327" s="8"/>
      <c r="C14327" s="49"/>
      <c r="D14327" s="8"/>
      <c r="E14327" s="8"/>
      <c r="F14327" s="8"/>
      <c r="G14327" s="8"/>
      <c r="H14327" s="15"/>
      <c r="I14327" s="27"/>
      <c r="K14327" s="27"/>
      <c r="L14327" s="8"/>
      <c r="M14327" s="8"/>
      <c r="N14327" s="8"/>
    </row>
    <row r="14328" spans="1:14" ht="21" customHeight="1" x14ac:dyDescent="0.5">
      <c r="A14328" s="50"/>
      <c r="B14328" s="8"/>
      <c r="C14328" s="49"/>
      <c r="D14328" s="8"/>
      <c r="E14328" s="8"/>
      <c r="F14328" s="8"/>
      <c r="G14328" s="8"/>
      <c r="H14328" s="15"/>
      <c r="I14328" s="27"/>
      <c r="K14328" s="27"/>
      <c r="L14328" s="8"/>
      <c r="M14328" s="8"/>
      <c r="N14328" s="8"/>
    </row>
    <row r="14329" spans="1:14" ht="21" customHeight="1" x14ac:dyDescent="0.5">
      <c r="A14329" s="50"/>
      <c r="B14329" s="8"/>
      <c r="C14329" s="49"/>
      <c r="D14329" s="8"/>
      <c r="E14329" s="8"/>
      <c r="F14329" s="8"/>
      <c r="G14329" s="8"/>
      <c r="H14329" s="15"/>
      <c r="I14329" s="27"/>
      <c r="K14329" s="27"/>
      <c r="L14329" s="8"/>
      <c r="M14329" s="8"/>
      <c r="N14329" s="8"/>
    </row>
    <row r="14330" spans="1:14" ht="21" customHeight="1" x14ac:dyDescent="0.5">
      <c r="A14330" s="50"/>
      <c r="B14330" s="8"/>
      <c r="C14330" s="49"/>
      <c r="D14330" s="8"/>
      <c r="E14330" s="8"/>
      <c r="F14330" s="8"/>
      <c r="G14330" s="8"/>
      <c r="H14330" s="15"/>
      <c r="I14330" s="27"/>
      <c r="K14330" s="27"/>
      <c r="L14330" s="8"/>
      <c r="M14330" s="8"/>
      <c r="N14330" s="8"/>
    </row>
    <row r="14331" spans="1:14" ht="21" customHeight="1" x14ac:dyDescent="0.5">
      <c r="A14331" s="50"/>
      <c r="B14331" s="8"/>
      <c r="C14331" s="49"/>
      <c r="D14331" s="8"/>
      <c r="E14331" s="8"/>
      <c r="F14331" s="8"/>
      <c r="G14331" s="8"/>
      <c r="H14331" s="15"/>
      <c r="I14331" s="27"/>
      <c r="K14331" s="27"/>
      <c r="L14331" s="8"/>
      <c r="M14331" s="8"/>
      <c r="N14331" s="8"/>
    </row>
    <row r="14332" spans="1:14" ht="21" customHeight="1" x14ac:dyDescent="0.5">
      <c r="A14332" s="50"/>
      <c r="B14332" s="8"/>
      <c r="C14332" s="49"/>
      <c r="D14332" s="8"/>
      <c r="E14332" s="8"/>
      <c r="F14332" s="8"/>
      <c r="G14332" s="8"/>
      <c r="H14332" s="15"/>
      <c r="I14332" s="27"/>
      <c r="K14332" s="27"/>
      <c r="L14332" s="8"/>
      <c r="M14332" s="8"/>
      <c r="N14332" s="8"/>
    </row>
    <row r="14333" spans="1:14" ht="21" customHeight="1" x14ac:dyDescent="0.5">
      <c r="A14333" s="50"/>
      <c r="B14333" s="8"/>
      <c r="C14333" s="49"/>
      <c r="D14333" s="8"/>
      <c r="E14333" s="8"/>
      <c r="F14333" s="8"/>
      <c r="G14333" s="8"/>
      <c r="H14333" s="15"/>
      <c r="I14333" s="27"/>
      <c r="K14333" s="27"/>
      <c r="L14333" s="8"/>
      <c r="M14333" s="8"/>
      <c r="N14333" s="8"/>
    </row>
    <row r="14334" spans="1:14" ht="21" customHeight="1" x14ac:dyDescent="0.5">
      <c r="A14334" s="50"/>
      <c r="B14334" s="8"/>
      <c r="C14334" s="49"/>
      <c r="D14334" s="8"/>
      <c r="E14334" s="8"/>
      <c r="F14334" s="8"/>
      <c r="G14334" s="8"/>
      <c r="H14334" s="15"/>
      <c r="I14334" s="27"/>
      <c r="K14334" s="27"/>
      <c r="L14334" s="8"/>
      <c r="M14334" s="8"/>
      <c r="N14334" s="8"/>
    </row>
    <row r="14335" spans="1:14" ht="21" customHeight="1" x14ac:dyDescent="0.5">
      <c r="A14335" s="50"/>
      <c r="B14335" s="8"/>
      <c r="C14335" s="49"/>
      <c r="D14335" s="8"/>
      <c r="E14335" s="8"/>
      <c r="F14335" s="8"/>
      <c r="G14335" s="8"/>
      <c r="H14335" s="15"/>
      <c r="I14335" s="27"/>
      <c r="K14335" s="27"/>
      <c r="L14335" s="8"/>
      <c r="M14335" s="8"/>
      <c r="N14335" s="8"/>
    </row>
    <row r="14336" spans="1:14" ht="21" customHeight="1" x14ac:dyDescent="0.5">
      <c r="A14336" s="50"/>
      <c r="B14336" s="8"/>
      <c r="C14336" s="49"/>
      <c r="D14336" s="8"/>
      <c r="E14336" s="8"/>
      <c r="F14336" s="8"/>
      <c r="G14336" s="8"/>
      <c r="H14336" s="15"/>
      <c r="I14336" s="27"/>
      <c r="K14336" s="27"/>
      <c r="L14336" s="8"/>
      <c r="M14336" s="8"/>
      <c r="N14336" s="8"/>
    </row>
    <row r="14337" spans="1:14" ht="21" customHeight="1" x14ac:dyDescent="0.5">
      <c r="A14337" s="50"/>
      <c r="B14337" s="8"/>
      <c r="C14337" s="49"/>
      <c r="D14337" s="8"/>
      <c r="E14337" s="8"/>
      <c r="F14337" s="8"/>
      <c r="G14337" s="8"/>
      <c r="H14337" s="15"/>
      <c r="I14337" s="27"/>
      <c r="K14337" s="27"/>
      <c r="L14337" s="8"/>
      <c r="M14337" s="8"/>
      <c r="N14337" s="8"/>
    </row>
    <row r="14338" spans="1:14" ht="21" customHeight="1" x14ac:dyDescent="0.5">
      <c r="A14338" s="50"/>
      <c r="B14338" s="8"/>
      <c r="C14338" s="49"/>
      <c r="D14338" s="8"/>
      <c r="E14338" s="8"/>
      <c r="F14338" s="8"/>
      <c r="G14338" s="8"/>
      <c r="H14338" s="15"/>
      <c r="I14338" s="27"/>
      <c r="K14338" s="27"/>
      <c r="L14338" s="8"/>
      <c r="M14338" s="8"/>
      <c r="N14338" s="8"/>
    </row>
    <row r="14339" spans="1:14" ht="21" customHeight="1" x14ac:dyDescent="0.5">
      <c r="A14339" s="50"/>
      <c r="B14339" s="8"/>
      <c r="C14339" s="49"/>
      <c r="D14339" s="8"/>
      <c r="E14339" s="8"/>
      <c r="F14339" s="8"/>
      <c r="G14339" s="8"/>
      <c r="H14339" s="15"/>
      <c r="I14339" s="27"/>
      <c r="K14339" s="27"/>
      <c r="L14339" s="8"/>
      <c r="M14339" s="8"/>
      <c r="N14339" s="8"/>
    </row>
    <row r="14340" spans="1:14" ht="21" customHeight="1" x14ac:dyDescent="0.5">
      <c r="A14340" s="50"/>
      <c r="B14340" s="8"/>
      <c r="C14340" s="49"/>
      <c r="D14340" s="8"/>
      <c r="E14340" s="8"/>
      <c r="F14340" s="8"/>
      <c r="G14340" s="8"/>
      <c r="H14340" s="15"/>
      <c r="I14340" s="27"/>
      <c r="K14340" s="27"/>
      <c r="L14340" s="8"/>
      <c r="M14340" s="8"/>
      <c r="N14340" s="8"/>
    </row>
    <row r="14341" spans="1:14" ht="21" customHeight="1" x14ac:dyDescent="0.5">
      <c r="A14341" s="50"/>
      <c r="B14341" s="8"/>
      <c r="C14341" s="49"/>
      <c r="D14341" s="8"/>
      <c r="E14341" s="8"/>
      <c r="F14341" s="8"/>
      <c r="G14341" s="8"/>
      <c r="H14341" s="15"/>
      <c r="I14341" s="27"/>
      <c r="K14341" s="27"/>
      <c r="L14341" s="8"/>
      <c r="M14341" s="8"/>
      <c r="N14341" s="8"/>
    </row>
    <row r="14342" spans="1:14" ht="21" customHeight="1" x14ac:dyDescent="0.5">
      <c r="A14342" s="50"/>
      <c r="B14342" s="8"/>
      <c r="C14342" s="49"/>
      <c r="D14342" s="8"/>
      <c r="E14342" s="8"/>
      <c r="F14342" s="8"/>
      <c r="G14342" s="8"/>
      <c r="H14342" s="15"/>
      <c r="I14342" s="27"/>
      <c r="K14342" s="27"/>
      <c r="L14342" s="8"/>
      <c r="M14342" s="8"/>
      <c r="N14342" s="8"/>
    </row>
    <row r="14343" spans="1:14" ht="21" customHeight="1" x14ac:dyDescent="0.5">
      <c r="A14343" s="50"/>
      <c r="B14343" s="8"/>
      <c r="C14343" s="49"/>
      <c r="D14343" s="8"/>
      <c r="E14343" s="8"/>
      <c r="F14343" s="8"/>
      <c r="G14343" s="8"/>
      <c r="H14343" s="15"/>
      <c r="I14343" s="27"/>
      <c r="K14343" s="27"/>
      <c r="L14343" s="8"/>
      <c r="M14343" s="8"/>
      <c r="N14343" s="8"/>
    </row>
    <row r="14344" spans="1:14" ht="21" customHeight="1" x14ac:dyDescent="0.5">
      <c r="A14344" s="50"/>
      <c r="B14344" s="8"/>
      <c r="C14344" s="49"/>
      <c r="D14344" s="8"/>
      <c r="E14344" s="8"/>
      <c r="F14344" s="8"/>
      <c r="G14344" s="8"/>
      <c r="H14344" s="15"/>
      <c r="I14344" s="27"/>
      <c r="K14344" s="27"/>
      <c r="L14344" s="8"/>
      <c r="M14344" s="8"/>
      <c r="N14344" s="8"/>
    </row>
    <row r="14345" spans="1:14" ht="21" customHeight="1" x14ac:dyDescent="0.5">
      <c r="A14345" s="50"/>
      <c r="B14345" s="8"/>
      <c r="C14345" s="49"/>
      <c r="D14345" s="8"/>
      <c r="E14345" s="8"/>
      <c r="F14345" s="8"/>
      <c r="G14345" s="8"/>
      <c r="H14345" s="15"/>
      <c r="I14345" s="27"/>
      <c r="K14345" s="27"/>
      <c r="L14345" s="8"/>
      <c r="M14345" s="8"/>
      <c r="N14345" s="8"/>
    </row>
    <row r="14346" spans="1:14" ht="21" customHeight="1" x14ac:dyDescent="0.5">
      <c r="A14346" s="50"/>
      <c r="B14346" s="8"/>
      <c r="C14346" s="49"/>
      <c r="D14346" s="8"/>
      <c r="E14346" s="8"/>
      <c r="F14346" s="8"/>
      <c r="G14346" s="8"/>
      <c r="H14346" s="15"/>
      <c r="I14346" s="27"/>
      <c r="K14346" s="27"/>
      <c r="L14346" s="8"/>
      <c r="M14346" s="8"/>
      <c r="N14346" s="8"/>
    </row>
    <row r="14347" spans="1:14" ht="21" customHeight="1" x14ac:dyDescent="0.5">
      <c r="A14347" s="50"/>
      <c r="B14347" s="8"/>
      <c r="C14347" s="49"/>
      <c r="D14347" s="8"/>
      <c r="E14347" s="8"/>
      <c r="F14347" s="8"/>
      <c r="G14347" s="8"/>
      <c r="H14347" s="15"/>
      <c r="I14347" s="27"/>
      <c r="K14347" s="27"/>
      <c r="L14347" s="8"/>
      <c r="M14347" s="8"/>
      <c r="N14347" s="8"/>
    </row>
    <row r="14348" spans="1:14" ht="21" customHeight="1" x14ac:dyDescent="0.5">
      <c r="A14348" s="50"/>
      <c r="B14348" s="8"/>
      <c r="C14348" s="49"/>
      <c r="D14348" s="8"/>
      <c r="E14348" s="8"/>
      <c r="F14348" s="8"/>
      <c r="G14348" s="8"/>
      <c r="H14348" s="15"/>
      <c r="I14348" s="27"/>
      <c r="K14348" s="27"/>
      <c r="L14348" s="8"/>
      <c r="M14348" s="8"/>
      <c r="N14348" s="8"/>
    </row>
    <row r="14349" spans="1:14" ht="21" customHeight="1" x14ac:dyDescent="0.5">
      <c r="A14349" s="50"/>
      <c r="B14349" s="8"/>
      <c r="C14349" s="49"/>
      <c r="D14349" s="8"/>
      <c r="E14349" s="8"/>
      <c r="F14349" s="8"/>
      <c r="G14349" s="8"/>
      <c r="H14349" s="15"/>
      <c r="I14349" s="27"/>
      <c r="K14349" s="27"/>
      <c r="L14349" s="8"/>
      <c r="M14349" s="8"/>
      <c r="N14349" s="8"/>
    </row>
    <row r="14350" spans="1:14" ht="21" customHeight="1" x14ac:dyDescent="0.5">
      <c r="A14350" s="50"/>
      <c r="B14350" s="8"/>
      <c r="C14350" s="49"/>
      <c r="D14350" s="8"/>
      <c r="E14350" s="8"/>
      <c r="F14350" s="8"/>
      <c r="G14350" s="8"/>
      <c r="H14350" s="15"/>
      <c r="I14350" s="27"/>
      <c r="K14350" s="27"/>
      <c r="L14350" s="8"/>
      <c r="M14350" s="8"/>
      <c r="N14350" s="8"/>
    </row>
    <row r="14351" spans="1:14" ht="21" customHeight="1" x14ac:dyDescent="0.5">
      <c r="A14351" s="50"/>
      <c r="B14351" s="8"/>
      <c r="C14351" s="49"/>
      <c r="D14351" s="8"/>
      <c r="E14351" s="8"/>
      <c r="F14351" s="8"/>
      <c r="G14351" s="8"/>
      <c r="H14351" s="15"/>
      <c r="I14351" s="27"/>
      <c r="K14351" s="27"/>
      <c r="L14351" s="8"/>
      <c r="M14351" s="8"/>
      <c r="N14351" s="8"/>
    </row>
    <row r="14352" spans="1:14" ht="21" customHeight="1" x14ac:dyDescent="0.5">
      <c r="A14352" s="50"/>
      <c r="B14352" s="8"/>
      <c r="C14352" s="49"/>
      <c r="D14352" s="8"/>
      <c r="E14352" s="8"/>
      <c r="F14352" s="8"/>
      <c r="G14352" s="8"/>
      <c r="H14352" s="15"/>
      <c r="I14352" s="27"/>
      <c r="K14352" s="27"/>
      <c r="L14352" s="8"/>
      <c r="M14352" s="8"/>
      <c r="N14352" s="8"/>
    </row>
    <row r="14353" spans="1:14" ht="21" customHeight="1" x14ac:dyDescent="0.5">
      <c r="A14353" s="50"/>
      <c r="B14353" s="8"/>
      <c r="C14353" s="49"/>
      <c r="D14353" s="8"/>
      <c r="E14353" s="8"/>
      <c r="F14353" s="8"/>
      <c r="G14353" s="8"/>
      <c r="H14353" s="15"/>
      <c r="I14353" s="27"/>
      <c r="K14353" s="27"/>
      <c r="L14353" s="8"/>
      <c r="M14353" s="8"/>
      <c r="N14353" s="8"/>
    </row>
    <row r="14354" spans="1:14" ht="21" customHeight="1" x14ac:dyDescent="0.5">
      <c r="A14354" s="50"/>
      <c r="B14354" s="8"/>
      <c r="C14354" s="49"/>
      <c r="D14354" s="8"/>
      <c r="E14354" s="8"/>
      <c r="F14354" s="8"/>
      <c r="G14354" s="8"/>
      <c r="H14354" s="15"/>
      <c r="I14354" s="27"/>
      <c r="K14354" s="27"/>
      <c r="L14354" s="8"/>
      <c r="M14354" s="8"/>
      <c r="N14354" s="8"/>
    </row>
    <row r="14355" spans="1:14" ht="21" customHeight="1" x14ac:dyDescent="0.5">
      <c r="A14355" s="50"/>
      <c r="B14355" s="8"/>
      <c r="C14355" s="49"/>
      <c r="D14355" s="8"/>
      <c r="E14355" s="8"/>
      <c r="F14355" s="8"/>
      <c r="G14355" s="8"/>
      <c r="H14355" s="15"/>
      <c r="I14355" s="27"/>
      <c r="K14355" s="27"/>
      <c r="L14355" s="8"/>
      <c r="M14355" s="8"/>
      <c r="N14355" s="8"/>
    </row>
    <row r="14356" spans="1:14" ht="21" customHeight="1" x14ac:dyDescent="0.5">
      <c r="A14356" s="50"/>
      <c r="B14356" s="8"/>
      <c r="C14356" s="49"/>
      <c r="D14356" s="8"/>
      <c r="E14356" s="8"/>
      <c r="F14356" s="8"/>
      <c r="G14356" s="8"/>
      <c r="H14356" s="15"/>
      <c r="I14356" s="27"/>
      <c r="K14356" s="27"/>
      <c r="L14356" s="8"/>
      <c r="M14356" s="8"/>
      <c r="N14356" s="8"/>
    </row>
    <row r="14357" spans="1:14" ht="21" customHeight="1" x14ac:dyDescent="0.5">
      <c r="A14357" s="50"/>
      <c r="B14357" s="8"/>
      <c r="C14357" s="49"/>
      <c r="D14357" s="8"/>
      <c r="E14357" s="8"/>
      <c r="F14357" s="8"/>
      <c r="G14357" s="8"/>
      <c r="H14357" s="15"/>
      <c r="I14357" s="27"/>
      <c r="K14357" s="27"/>
      <c r="L14357" s="8"/>
      <c r="M14357" s="8"/>
      <c r="N14357" s="8"/>
    </row>
    <row r="14358" spans="1:14" ht="21" customHeight="1" x14ac:dyDescent="0.5">
      <c r="A14358" s="50"/>
      <c r="B14358" s="8"/>
      <c r="C14358" s="49"/>
      <c r="D14358" s="8"/>
      <c r="E14358" s="8"/>
      <c r="F14358" s="8"/>
      <c r="G14358" s="8"/>
      <c r="H14358" s="15"/>
      <c r="I14358" s="27"/>
      <c r="K14358" s="27"/>
      <c r="L14358" s="8"/>
      <c r="M14358" s="8"/>
      <c r="N14358" s="8"/>
    </row>
    <row r="14359" spans="1:14" ht="21" customHeight="1" x14ac:dyDescent="0.5">
      <c r="A14359" s="50"/>
      <c r="B14359" s="8"/>
      <c r="C14359" s="49"/>
      <c r="D14359" s="8"/>
      <c r="E14359" s="8"/>
      <c r="F14359" s="8"/>
      <c r="G14359" s="8"/>
      <c r="H14359" s="15"/>
      <c r="I14359" s="27"/>
      <c r="K14359" s="27"/>
      <c r="L14359" s="8"/>
      <c r="M14359" s="8"/>
      <c r="N14359" s="8"/>
    </row>
    <row r="14360" spans="1:14" ht="21" customHeight="1" x14ac:dyDescent="0.5">
      <c r="A14360" s="50"/>
      <c r="B14360" s="8"/>
      <c r="C14360" s="49"/>
      <c r="D14360" s="8"/>
      <c r="E14360" s="8"/>
      <c r="F14360" s="8"/>
      <c r="G14360" s="8"/>
      <c r="H14360" s="15"/>
      <c r="I14360" s="27"/>
      <c r="K14360" s="27"/>
      <c r="L14360" s="8"/>
      <c r="M14360" s="8"/>
      <c r="N14360" s="8"/>
    </row>
    <row r="14361" spans="1:14" ht="21" customHeight="1" x14ac:dyDescent="0.5">
      <c r="A14361" s="50"/>
      <c r="B14361" s="8"/>
      <c r="C14361" s="49"/>
      <c r="D14361" s="8"/>
      <c r="E14361" s="8"/>
      <c r="F14361" s="8"/>
      <c r="G14361" s="8"/>
      <c r="H14361" s="15"/>
      <c r="I14361" s="27"/>
      <c r="K14361" s="27"/>
      <c r="L14361" s="8"/>
      <c r="M14361" s="8"/>
      <c r="N14361" s="8"/>
    </row>
    <row r="14362" spans="1:14" ht="21" customHeight="1" x14ac:dyDescent="0.5">
      <c r="A14362" s="50"/>
      <c r="B14362" s="8"/>
      <c r="C14362" s="49"/>
      <c r="D14362" s="8"/>
      <c r="E14362" s="8"/>
      <c r="F14362" s="8"/>
      <c r="G14362" s="8"/>
      <c r="H14362" s="15"/>
      <c r="I14362" s="27"/>
      <c r="K14362" s="27"/>
      <c r="L14362" s="8"/>
      <c r="M14362" s="8"/>
      <c r="N14362" s="8"/>
    </row>
    <row r="14363" spans="1:14" ht="21" customHeight="1" x14ac:dyDescent="0.5">
      <c r="A14363" s="50"/>
      <c r="B14363" s="8"/>
      <c r="C14363" s="49"/>
      <c r="D14363" s="8"/>
      <c r="E14363" s="8"/>
      <c r="F14363" s="8"/>
      <c r="G14363" s="8"/>
      <c r="H14363" s="15"/>
      <c r="I14363" s="27"/>
      <c r="K14363" s="27"/>
      <c r="L14363" s="8"/>
      <c r="M14363" s="8"/>
      <c r="N14363" s="8"/>
    </row>
    <row r="14364" spans="1:14" ht="21" customHeight="1" x14ac:dyDescent="0.5">
      <c r="A14364" s="50"/>
      <c r="B14364" s="8"/>
      <c r="C14364" s="49"/>
      <c r="D14364" s="8"/>
      <c r="E14364" s="8"/>
      <c r="F14364" s="8"/>
      <c r="G14364" s="8"/>
      <c r="H14364" s="15"/>
      <c r="I14364" s="27"/>
      <c r="K14364" s="27"/>
      <c r="L14364" s="8"/>
      <c r="M14364" s="8"/>
      <c r="N14364" s="8"/>
    </row>
    <row r="14365" spans="1:14" ht="21" customHeight="1" x14ac:dyDescent="0.5">
      <c r="A14365" s="50"/>
      <c r="B14365" s="8"/>
      <c r="C14365" s="49"/>
      <c r="D14365" s="8"/>
      <c r="E14365" s="8"/>
      <c r="F14365" s="8"/>
      <c r="G14365" s="8"/>
      <c r="H14365" s="15"/>
      <c r="I14365" s="27"/>
      <c r="K14365" s="27"/>
      <c r="L14365" s="8"/>
      <c r="M14365" s="8"/>
      <c r="N14365" s="8"/>
    </row>
    <row r="14366" spans="1:14" ht="21" customHeight="1" x14ac:dyDescent="0.5">
      <c r="A14366" s="50"/>
      <c r="B14366" s="8"/>
      <c r="C14366" s="49"/>
      <c r="D14366" s="8"/>
      <c r="E14366" s="8"/>
      <c r="F14366" s="8"/>
      <c r="G14366" s="8"/>
      <c r="H14366" s="15"/>
      <c r="I14366" s="27"/>
      <c r="K14366" s="27"/>
      <c r="L14366" s="8"/>
      <c r="M14366" s="8"/>
      <c r="N14366" s="8"/>
    </row>
    <row r="14367" spans="1:14" ht="21" customHeight="1" x14ac:dyDescent="0.5">
      <c r="A14367" s="50"/>
      <c r="B14367" s="8"/>
      <c r="C14367" s="49"/>
      <c r="D14367" s="8"/>
      <c r="E14367" s="8"/>
      <c r="F14367" s="8"/>
      <c r="G14367" s="8"/>
      <c r="H14367" s="15"/>
      <c r="I14367" s="27"/>
      <c r="K14367" s="27"/>
      <c r="L14367" s="8"/>
      <c r="M14367" s="8"/>
      <c r="N14367" s="8"/>
    </row>
    <row r="14368" spans="1:14" ht="21" customHeight="1" x14ac:dyDescent="0.5">
      <c r="A14368" s="50"/>
      <c r="B14368" s="8"/>
      <c r="C14368" s="49"/>
      <c r="D14368" s="8"/>
      <c r="E14368" s="8"/>
      <c r="F14368" s="8"/>
      <c r="G14368" s="8"/>
      <c r="H14368" s="15"/>
      <c r="I14368" s="27"/>
      <c r="K14368" s="27"/>
      <c r="L14368" s="8"/>
      <c r="M14368" s="8"/>
      <c r="N14368" s="8"/>
    </row>
    <row r="14369" spans="1:14" ht="21" customHeight="1" x14ac:dyDescent="0.5">
      <c r="A14369" s="50"/>
      <c r="B14369" s="8"/>
      <c r="C14369" s="49"/>
      <c r="D14369" s="8"/>
      <c r="E14369" s="8"/>
      <c r="F14369" s="8"/>
      <c r="G14369" s="8"/>
      <c r="H14369" s="15"/>
      <c r="I14369" s="27"/>
      <c r="K14369" s="27"/>
      <c r="L14369" s="8"/>
      <c r="M14369" s="8"/>
      <c r="N14369" s="8"/>
    </row>
    <row r="14370" spans="1:14" ht="21" customHeight="1" x14ac:dyDescent="0.5">
      <c r="A14370" s="50"/>
      <c r="B14370" s="8"/>
      <c r="C14370" s="49"/>
      <c r="D14370" s="8"/>
      <c r="E14370" s="8"/>
      <c r="F14370" s="8"/>
      <c r="G14370" s="8"/>
      <c r="H14370" s="15"/>
      <c r="I14370" s="27"/>
      <c r="K14370" s="27"/>
      <c r="L14370" s="8"/>
      <c r="M14370" s="8"/>
      <c r="N14370" s="8"/>
    </row>
    <row r="14371" spans="1:14" ht="21" customHeight="1" x14ac:dyDescent="0.5">
      <c r="A14371" s="50"/>
      <c r="B14371" s="8"/>
      <c r="C14371" s="49"/>
      <c r="D14371" s="8"/>
      <c r="E14371" s="8"/>
      <c r="F14371" s="8"/>
      <c r="G14371" s="8"/>
      <c r="H14371" s="15"/>
      <c r="I14371" s="27"/>
      <c r="K14371" s="27"/>
      <c r="L14371" s="8"/>
      <c r="M14371" s="8"/>
      <c r="N14371" s="8"/>
    </row>
    <row r="14372" spans="1:14" ht="21" customHeight="1" x14ac:dyDescent="0.5">
      <c r="A14372" s="50"/>
      <c r="B14372" s="8"/>
      <c r="C14372" s="49"/>
      <c r="D14372" s="8"/>
      <c r="E14372" s="8"/>
      <c r="F14372" s="8"/>
      <c r="G14372" s="8"/>
      <c r="H14372" s="15"/>
      <c r="I14372" s="27"/>
      <c r="K14372" s="27"/>
      <c r="L14372" s="8"/>
      <c r="M14372" s="8"/>
      <c r="N14372" s="8"/>
    </row>
    <row r="14373" spans="1:14" ht="21" customHeight="1" x14ac:dyDescent="0.5">
      <c r="A14373" s="50"/>
      <c r="B14373" s="8"/>
      <c r="C14373" s="49"/>
      <c r="D14373" s="8"/>
      <c r="E14373" s="8"/>
      <c r="F14373" s="8"/>
      <c r="G14373" s="8"/>
      <c r="H14373" s="15"/>
      <c r="I14373" s="27"/>
      <c r="K14373" s="27"/>
      <c r="L14373" s="8"/>
      <c r="M14373" s="8"/>
      <c r="N14373" s="8"/>
    </row>
    <row r="14374" spans="1:14" ht="21" customHeight="1" x14ac:dyDescent="0.5">
      <c r="A14374" s="50"/>
      <c r="B14374" s="8"/>
      <c r="C14374" s="49"/>
      <c r="D14374" s="8"/>
      <c r="E14374" s="8"/>
      <c r="F14374" s="8"/>
      <c r="G14374" s="8"/>
      <c r="H14374" s="15"/>
      <c r="I14374" s="27"/>
      <c r="K14374" s="27"/>
      <c r="L14374" s="8"/>
      <c r="M14374" s="8"/>
      <c r="N14374" s="8"/>
    </row>
    <row r="14375" spans="1:14" ht="21" customHeight="1" x14ac:dyDescent="0.5">
      <c r="A14375" s="50"/>
      <c r="B14375" s="8"/>
      <c r="C14375" s="49"/>
      <c r="D14375" s="8"/>
      <c r="E14375" s="8"/>
      <c r="F14375" s="8"/>
      <c r="G14375" s="8"/>
      <c r="H14375" s="15"/>
      <c r="I14375" s="27"/>
      <c r="K14375" s="27"/>
      <c r="L14375" s="8"/>
      <c r="M14375" s="8"/>
      <c r="N14375" s="8"/>
    </row>
    <row r="14376" spans="1:14" ht="21" customHeight="1" x14ac:dyDescent="0.5">
      <c r="A14376" s="50"/>
      <c r="B14376" s="8"/>
      <c r="C14376" s="49"/>
      <c r="D14376" s="8"/>
      <c r="E14376" s="8"/>
      <c r="F14376" s="8"/>
      <c r="G14376" s="8"/>
      <c r="H14376" s="15"/>
      <c r="I14376" s="27"/>
      <c r="K14376" s="27"/>
      <c r="L14376" s="8"/>
      <c r="M14376" s="8"/>
      <c r="N14376" s="8"/>
    </row>
    <row r="14377" spans="1:14" ht="21" customHeight="1" x14ac:dyDescent="0.5">
      <c r="A14377" s="50"/>
      <c r="B14377" s="8"/>
      <c r="C14377" s="49"/>
      <c r="D14377" s="8"/>
      <c r="E14377" s="8"/>
      <c r="F14377" s="8"/>
      <c r="G14377" s="8"/>
      <c r="H14377" s="15"/>
      <c r="I14377" s="27"/>
      <c r="K14377" s="27"/>
      <c r="L14377" s="8"/>
      <c r="M14377" s="8"/>
      <c r="N14377" s="8"/>
    </row>
    <row r="14378" spans="1:14" ht="21" customHeight="1" x14ac:dyDescent="0.5">
      <c r="A14378" s="50"/>
      <c r="B14378" s="8"/>
      <c r="C14378" s="49"/>
      <c r="D14378" s="8"/>
      <c r="E14378" s="8"/>
      <c r="F14378" s="8"/>
      <c r="G14378" s="8"/>
      <c r="H14378" s="15"/>
      <c r="I14378" s="27"/>
      <c r="K14378" s="27"/>
      <c r="L14378" s="8"/>
      <c r="M14378" s="8"/>
      <c r="N14378" s="8"/>
    </row>
    <row r="14379" spans="1:14" ht="21" customHeight="1" x14ac:dyDescent="0.5">
      <c r="A14379" s="50"/>
      <c r="B14379" s="8"/>
      <c r="C14379" s="49"/>
      <c r="D14379" s="8"/>
      <c r="E14379" s="8"/>
      <c r="F14379" s="8"/>
      <c r="G14379" s="8"/>
      <c r="H14379" s="15"/>
      <c r="I14379" s="27"/>
      <c r="K14379" s="27"/>
      <c r="L14379" s="8"/>
      <c r="M14379" s="8"/>
      <c r="N14379" s="8"/>
    </row>
    <row r="14380" spans="1:14" ht="21" customHeight="1" x14ac:dyDescent="0.5">
      <c r="A14380" s="50"/>
      <c r="B14380" s="8"/>
      <c r="C14380" s="49"/>
      <c r="D14380" s="8"/>
      <c r="E14380" s="8"/>
      <c r="F14380" s="8"/>
      <c r="G14380" s="8"/>
      <c r="H14380" s="15"/>
      <c r="I14380" s="27"/>
      <c r="K14380" s="27"/>
      <c r="L14380" s="8"/>
      <c r="M14380" s="8"/>
      <c r="N14380" s="8"/>
    </row>
    <row r="14381" spans="1:14" ht="21" customHeight="1" x14ac:dyDescent="0.5">
      <c r="A14381" s="50"/>
      <c r="B14381" s="8"/>
      <c r="C14381" s="49"/>
      <c r="D14381" s="8"/>
      <c r="E14381" s="8"/>
      <c r="F14381" s="8"/>
      <c r="G14381" s="8"/>
      <c r="H14381" s="15"/>
      <c r="I14381" s="27"/>
      <c r="K14381" s="27"/>
      <c r="L14381" s="8"/>
      <c r="M14381" s="8"/>
      <c r="N14381" s="8"/>
    </row>
    <row r="14382" spans="1:14" ht="21" customHeight="1" x14ac:dyDescent="0.5">
      <c r="A14382" s="50"/>
      <c r="B14382" s="8"/>
      <c r="C14382" s="49"/>
      <c r="D14382" s="8"/>
      <c r="E14382" s="8"/>
      <c r="F14382" s="8"/>
      <c r="G14382" s="8"/>
      <c r="H14382" s="15"/>
      <c r="I14382" s="27"/>
      <c r="K14382" s="27"/>
      <c r="L14382" s="8"/>
      <c r="M14382" s="8"/>
      <c r="N14382" s="8"/>
    </row>
    <row r="14383" spans="1:14" ht="21" customHeight="1" x14ac:dyDescent="0.5">
      <c r="A14383" s="50"/>
      <c r="B14383" s="8"/>
      <c r="C14383" s="49"/>
      <c r="D14383" s="8"/>
      <c r="E14383" s="8"/>
      <c r="F14383" s="8"/>
      <c r="G14383" s="8"/>
      <c r="H14383" s="15"/>
      <c r="I14383" s="27"/>
      <c r="K14383" s="27"/>
      <c r="L14383" s="8"/>
      <c r="M14383" s="8"/>
      <c r="N14383" s="8"/>
    </row>
    <row r="14384" spans="1:14" ht="21" customHeight="1" x14ac:dyDescent="0.5">
      <c r="A14384" s="50"/>
      <c r="B14384" s="8"/>
      <c r="C14384" s="49"/>
      <c r="D14384" s="8"/>
      <c r="E14384" s="8"/>
      <c r="F14384" s="8"/>
      <c r="G14384" s="8"/>
      <c r="H14384" s="15"/>
      <c r="I14384" s="27"/>
      <c r="K14384" s="27"/>
      <c r="L14384" s="8"/>
      <c r="M14384" s="8"/>
      <c r="N14384" s="8"/>
    </row>
    <row r="14385" spans="1:14" ht="21" customHeight="1" x14ac:dyDescent="0.5">
      <c r="A14385" s="50"/>
      <c r="B14385" s="8"/>
      <c r="C14385" s="49"/>
      <c r="D14385" s="8"/>
      <c r="E14385" s="8"/>
      <c r="F14385" s="8"/>
      <c r="G14385" s="8"/>
      <c r="H14385" s="15"/>
      <c r="I14385" s="27"/>
      <c r="K14385" s="27"/>
      <c r="L14385" s="8"/>
      <c r="M14385" s="8"/>
      <c r="N14385" s="8"/>
    </row>
    <row r="14386" spans="1:14" ht="21" customHeight="1" x14ac:dyDescent="0.5">
      <c r="A14386" s="50"/>
      <c r="B14386" s="8"/>
      <c r="C14386" s="49"/>
      <c r="D14386" s="8"/>
      <c r="E14386" s="8"/>
      <c r="F14386" s="8"/>
      <c r="G14386" s="8"/>
      <c r="H14386" s="15"/>
      <c r="I14386" s="27"/>
      <c r="K14386" s="27"/>
      <c r="L14386" s="8"/>
      <c r="M14386" s="8"/>
      <c r="N14386" s="8"/>
    </row>
    <row r="14387" spans="1:14" ht="21" customHeight="1" x14ac:dyDescent="0.5">
      <c r="A14387" s="50"/>
      <c r="B14387" s="8"/>
      <c r="C14387" s="49"/>
      <c r="D14387" s="8"/>
      <c r="E14387" s="8"/>
      <c r="F14387" s="8"/>
      <c r="G14387" s="8"/>
      <c r="H14387" s="15"/>
      <c r="I14387" s="27"/>
      <c r="K14387" s="27"/>
      <c r="L14387" s="8"/>
      <c r="M14387" s="8"/>
      <c r="N14387" s="8"/>
    </row>
    <row r="14388" spans="1:14" ht="21" customHeight="1" x14ac:dyDescent="0.5">
      <c r="A14388" s="50"/>
      <c r="B14388" s="8"/>
      <c r="C14388" s="49"/>
      <c r="D14388" s="8"/>
      <c r="E14388" s="8"/>
      <c r="F14388" s="8"/>
      <c r="G14388" s="8"/>
      <c r="H14388" s="15"/>
      <c r="I14388" s="27"/>
      <c r="K14388" s="27"/>
      <c r="L14388" s="8"/>
      <c r="M14388" s="8"/>
      <c r="N14388" s="8"/>
    </row>
    <row r="14389" spans="1:14" ht="21" customHeight="1" x14ac:dyDescent="0.5">
      <c r="A14389" s="50"/>
      <c r="B14389" s="8"/>
      <c r="C14389" s="49"/>
      <c r="D14389" s="8"/>
      <c r="E14389" s="8"/>
      <c r="F14389" s="8"/>
      <c r="G14389" s="8"/>
      <c r="H14389" s="15"/>
      <c r="I14389" s="27"/>
      <c r="K14389" s="27"/>
      <c r="L14389" s="8"/>
      <c r="M14389" s="8"/>
      <c r="N14389" s="8"/>
    </row>
    <row r="14390" spans="1:14" ht="21" customHeight="1" x14ac:dyDescent="0.5">
      <c r="A14390" s="50"/>
      <c r="B14390" s="8"/>
      <c r="C14390" s="49"/>
      <c r="D14390" s="8"/>
      <c r="E14390" s="8"/>
      <c r="F14390" s="8"/>
      <c r="G14390" s="8"/>
      <c r="H14390" s="15"/>
      <c r="I14390" s="27"/>
      <c r="K14390" s="27"/>
      <c r="L14390" s="8"/>
      <c r="M14390" s="8"/>
      <c r="N14390" s="8"/>
    </row>
    <row r="14391" spans="1:14" ht="21" customHeight="1" x14ac:dyDescent="0.5">
      <c r="A14391" s="50"/>
      <c r="B14391" s="8"/>
      <c r="C14391" s="49"/>
      <c r="D14391" s="8"/>
      <c r="E14391" s="8"/>
      <c r="F14391" s="8"/>
      <c r="G14391" s="8"/>
      <c r="H14391" s="15"/>
      <c r="I14391" s="27"/>
      <c r="K14391" s="27"/>
      <c r="L14391" s="8"/>
      <c r="M14391" s="8"/>
      <c r="N14391" s="8"/>
    </row>
    <row r="14392" spans="1:14" ht="21" customHeight="1" x14ac:dyDescent="0.5">
      <c r="A14392" s="50"/>
      <c r="B14392" s="8"/>
      <c r="C14392" s="49"/>
      <c r="D14392" s="8"/>
      <c r="E14392" s="8"/>
      <c r="F14392" s="8"/>
      <c r="G14392" s="8"/>
      <c r="H14392" s="15"/>
      <c r="I14392" s="27"/>
      <c r="K14392" s="27"/>
      <c r="L14392" s="8"/>
      <c r="M14392" s="8"/>
      <c r="N14392" s="8"/>
    </row>
    <row r="14393" spans="1:14" ht="21" customHeight="1" x14ac:dyDescent="0.5">
      <c r="A14393" s="50"/>
      <c r="B14393" s="8"/>
      <c r="C14393" s="49"/>
      <c r="D14393" s="8"/>
      <c r="E14393" s="8"/>
      <c r="F14393" s="8"/>
      <c r="G14393" s="8"/>
      <c r="H14393" s="15"/>
      <c r="I14393" s="27"/>
      <c r="K14393" s="27"/>
      <c r="L14393" s="8"/>
      <c r="M14393" s="8"/>
      <c r="N14393" s="8"/>
    </row>
    <row r="14394" spans="1:14" ht="21" customHeight="1" x14ac:dyDescent="0.5">
      <c r="A14394" s="50"/>
      <c r="B14394" s="8"/>
      <c r="C14394" s="49"/>
      <c r="D14394" s="8"/>
      <c r="E14394" s="8"/>
      <c r="F14394" s="8"/>
      <c r="G14394" s="8"/>
      <c r="H14394" s="15"/>
      <c r="I14394" s="27"/>
      <c r="K14394" s="27"/>
      <c r="L14394" s="8"/>
      <c r="M14394" s="8"/>
      <c r="N14394" s="8"/>
    </row>
    <row r="14395" spans="1:14" ht="21" customHeight="1" x14ac:dyDescent="0.5">
      <c r="A14395" s="50"/>
      <c r="B14395" s="8"/>
      <c r="C14395" s="49"/>
      <c r="D14395" s="8"/>
      <c r="E14395" s="8"/>
      <c r="F14395" s="8"/>
      <c r="G14395" s="8"/>
      <c r="H14395" s="15"/>
      <c r="I14395" s="27"/>
      <c r="K14395" s="27"/>
      <c r="L14395" s="8"/>
      <c r="M14395" s="8"/>
      <c r="N14395" s="8"/>
    </row>
    <row r="14396" spans="1:14" ht="21" customHeight="1" x14ac:dyDescent="0.5">
      <c r="A14396" s="50"/>
      <c r="B14396" s="8"/>
      <c r="C14396" s="49"/>
      <c r="D14396" s="8"/>
      <c r="E14396" s="8"/>
      <c r="F14396" s="8"/>
      <c r="G14396" s="8"/>
      <c r="H14396" s="15"/>
      <c r="I14396" s="27"/>
      <c r="K14396" s="27"/>
      <c r="L14396" s="8"/>
      <c r="M14396" s="8"/>
      <c r="N14396" s="8"/>
    </row>
    <row r="14397" spans="1:14" ht="21" customHeight="1" x14ac:dyDescent="0.5">
      <c r="A14397" s="50"/>
      <c r="B14397" s="8"/>
      <c r="C14397" s="49"/>
      <c r="D14397" s="8"/>
      <c r="E14397" s="8"/>
      <c r="F14397" s="8"/>
      <c r="G14397" s="8"/>
      <c r="H14397" s="15"/>
      <c r="I14397" s="27"/>
      <c r="K14397" s="27"/>
      <c r="L14397" s="8"/>
      <c r="M14397" s="8"/>
      <c r="N14397" s="8"/>
    </row>
    <row r="14398" spans="1:14" ht="21" customHeight="1" x14ac:dyDescent="0.5">
      <c r="A14398" s="50"/>
      <c r="B14398" s="8"/>
      <c r="C14398" s="49"/>
      <c r="D14398" s="8"/>
      <c r="E14398" s="8"/>
      <c r="F14398" s="8"/>
      <c r="G14398" s="8"/>
      <c r="H14398" s="15"/>
      <c r="I14398" s="27"/>
      <c r="K14398" s="27"/>
      <c r="L14398" s="8"/>
      <c r="M14398" s="8"/>
      <c r="N14398" s="8"/>
    </row>
    <row r="14399" spans="1:14" ht="21" customHeight="1" x14ac:dyDescent="0.5">
      <c r="A14399" s="50"/>
      <c r="B14399" s="8"/>
      <c r="C14399" s="49"/>
      <c r="D14399" s="8"/>
      <c r="E14399" s="8"/>
      <c r="F14399" s="8"/>
      <c r="G14399" s="8"/>
      <c r="H14399" s="15"/>
      <c r="I14399" s="27"/>
      <c r="K14399" s="27"/>
      <c r="L14399" s="8"/>
      <c r="M14399" s="8"/>
      <c r="N14399" s="8"/>
    </row>
    <row r="14400" spans="1:14" ht="21" customHeight="1" x14ac:dyDescent="0.5">
      <c r="A14400" s="50"/>
      <c r="B14400" s="8"/>
      <c r="C14400" s="49"/>
      <c r="D14400" s="8"/>
      <c r="E14400" s="8"/>
      <c r="F14400" s="8"/>
      <c r="G14400" s="8"/>
      <c r="H14400" s="15"/>
      <c r="I14400" s="27"/>
      <c r="K14400" s="27"/>
      <c r="L14400" s="8"/>
      <c r="M14400" s="8"/>
      <c r="N14400" s="8"/>
    </row>
    <row r="14401" spans="1:14" ht="21" customHeight="1" x14ac:dyDescent="0.5">
      <c r="A14401" s="50"/>
      <c r="B14401" s="8"/>
      <c r="C14401" s="49"/>
      <c r="D14401" s="8"/>
      <c r="E14401" s="8"/>
      <c r="F14401" s="8"/>
      <c r="G14401" s="8"/>
      <c r="H14401" s="15"/>
      <c r="I14401" s="27"/>
      <c r="K14401" s="27"/>
      <c r="L14401" s="8"/>
      <c r="M14401" s="8"/>
      <c r="N14401" s="8"/>
    </row>
    <row r="14402" spans="1:14" ht="21" customHeight="1" x14ac:dyDescent="0.5">
      <c r="A14402" s="50"/>
      <c r="B14402" s="8"/>
      <c r="C14402" s="49"/>
      <c r="D14402" s="8"/>
      <c r="E14402" s="8"/>
      <c r="F14402" s="8"/>
      <c r="G14402" s="8"/>
      <c r="H14402" s="15"/>
      <c r="I14402" s="27"/>
      <c r="K14402" s="27"/>
      <c r="L14402" s="8"/>
      <c r="M14402" s="8"/>
      <c r="N14402" s="8"/>
    </row>
    <row r="14403" spans="1:14" ht="21" customHeight="1" x14ac:dyDescent="0.5">
      <c r="A14403" s="50"/>
      <c r="B14403" s="8"/>
      <c r="C14403" s="49"/>
      <c r="D14403" s="8"/>
      <c r="E14403" s="8"/>
      <c r="F14403" s="8"/>
      <c r="G14403" s="8"/>
      <c r="H14403" s="15"/>
      <c r="I14403" s="27"/>
      <c r="K14403" s="27"/>
      <c r="L14403" s="8"/>
      <c r="M14403" s="8"/>
      <c r="N14403" s="8"/>
    </row>
    <row r="14404" spans="1:14" ht="21" customHeight="1" x14ac:dyDescent="0.5">
      <c r="A14404" s="50"/>
      <c r="B14404" s="8"/>
      <c r="C14404" s="49"/>
      <c r="D14404" s="8"/>
      <c r="E14404" s="8"/>
      <c r="F14404" s="8"/>
      <c r="G14404" s="8"/>
      <c r="H14404" s="15"/>
      <c r="I14404" s="27"/>
      <c r="K14404" s="27"/>
      <c r="L14404" s="8"/>
      <c r="M14404" s="8"/>
      <c r="N14404" s="8"/>
    </row>
    <row r="14405" spans="1:14" ht="21" customHeight="1" x14ac:dyDescent="0.5">
      <c r="A14405" s="50"/>
      <c r="B14405" s="8"/>
      <c r="C14405" s="49"/>
      <c r="D14405" s="8"/>
      <c r="E14405" s="8"/>
      <c r="F14405" s="8"/>
      <c r="G14405" s="8"/>
      <c r="H14405" s="15"/>
      <c r="I14405" s="27"/>
      <c r="K14405" s="27"/>
      <c r="L14405" s="8"/>
      <c r="M14405" s="8"/>
      <c r="N14405" s="8"/>
    </row>
    <row r="14406" spans="1:14" ht="21" customHeight="1" x14ac:dyDescent="0.5">
      <c r="A14406" s="50"/>
      <c r="B14406" s="8"/>
      <c r="C14406" s="49"/>
      <c r="D14406" s="8"/>
      <c r="E14406" s="8"/>
      <c r="F14406" s="8"/>
      <c r="G14406" s="8"/>
      <c r="H14406" s="15"/>
      <c r="I14406" s="27"/>
      <c r="K14406" s="27"/>
      <c r="L14406" s="8"/>
      <c r="M14406" s="8"/>
      <c r="N14406" s="8"/>
    </row>
    <row r="14407" spans="1:14" ht="21" customHeight="1" x14ac:dyDescent="0.5">
      <c r="A14407" s="50"/>
      <c r="B14407" s="8"/>
      <c r="C14407" s="49"/>
      <c r="D14407" s="8"/>
      <c r="E14407" s="8"/>
      <c r="F14407" s="8"/>
      <c r="G14407" s="8"/>
      <c r="H14407" s="15"/>
      <c r="I14407" s="27"/>
      <c r="K14407" s="27"/>
      <c r="L14407" s="8"/>
      <c r="M14407" s="8"/>
      <c r="N14407" s="8"/>
    </row>
    <row r="14408" spans="1:14" ht="21" customHeight="1" x14ac:dyDescent="0.5">
      <c r="A14408" s="50"/>
      <c r="B14408" s="8"/>
      <c r="C14408" s="49"/>
      <c r="D14408" s="8"/>
      <c r="E14408" s="8"/>
      <c r="F14408" s="8"/>
      <c r="G14408" s="8"/>
      <c r="H14408" s="15"/>
      <c r="I14408" s="27"/>
      <c r="K14408" s="27"/>
      <c r="L14408" s="8"/>
      <c r="M14408" s="8"/>
      <c r="N14408" s="8"/>
    </row>
    <row r="14409" spans="1:14" ht="21" customHeight="1" x14ac:dyDescent="0.5">
      <c r="A14409" s="50"/>
      <c r="B14409" s="8"/>
      <c r="C14409" s="49"/>
      <c r="D14409" s="8"/>
      <c r="E14409" s="8"/>
      <c r="F14409" s="8"/>
      <c r="G14409" s="8"/>
      <c r="H14409" s="15"/>
      <c r="I14409" s="27"/>
      <c r="K14409" s="27"/>
      <c r="L14409" s="8"/>
      <c r="M14409" s="8"/>
      <c r="N14409" s="8"/>
    </row>
    <row r="14410" spans="1:14" ht="21" customHeight="1" x14ac:dyDescent="0.5">
      <c r="A14410" s="50"/>
      <c r="B14410" s="8"/>
      <c r="C14410" s="49"/>
      <c r="D14410" s="8"/>
      <c r="E14410" s="8"/>
      <c r="F14410" s="8"/>
      <c r="G14410" s="8"/>
      <c r="H14410" s="15"/>
      <c r="I14410" s="27"/>
      <c r="K14410" s="27"/>
      <c r="L14410" s="8"/>
      <c r="M14410" s="8"/>
      <c r="N14410" s="8"/>
    </row>
    <row r="14411" spans="1:14" ht="21" customHeight="1" x14ac:dyDescent="0.5">
      <c r="A14411" s="50"/>
      <c r="B14411" s="8"/>
      <c r="C14411" s="49"/>
      <c r="D14411" s="8"/>
      <c r="E14411" s="8"/>
      <c r="F14411" s="8"/>
      <c r="G14411" s="8"/>
      <c r="H14411" s="15"/>
      <c r="I14411" s="27"/>
      <c r="K14411" s="27"/>
      <c r="L14411" s="8"/>
      <c r="M14411" s="8"/>
      <c r="N14411" s="8"/>
    </row>
    <row r="14412" spans="1:14" ht="21" customHeight="1" x14ac:dyDescent="0.5">
      <c r="A14412" s="50"/>
      <c r="B14412" s="8"/>
      <c r="C14412" s="49"/>
      <c r="D14412" s="8"/>
      <c r="E14412" s="8"/>
      <c r="F14412" s="8"/>
      <c r="G14412" s="8"/>
      <c r="H14412" s="15"/>
      <c r="I14412" s="27"/>
      <c r="K14412" s="27"/>
      <c r="L14412" s="8"/>
      <c r="M14412" s="8"/>
      <c r="N14412" s="8"/>
    </row>
    <row r="14413" spans="1:14" ht="21" customHeight="1" x14ac:dyDescent="0.5">
      <c r="A14413" s="50"/>
      <c r="B14413" s="8"/>
      <c r="C14413" s="49"/>
      <c r="D14413" s="8"/>
      <c r="E14413" s="8"/>
      <c r="F14413" s="8"/>
      <c r="G14413" s="8"/>
      <c r="H14413" s="15"/>
      <c r="I14413" s="27"/>
      <c r="K14413" s="27"/>
      <c r="L14413" s="8"/>
      <c r="M14413" s="8"/>
      <c r="N14413" s="8"/>
    </row>
    <row r="14414" spans="1:14" ht="21" customHeight="1" x14ac:dyDescent="0.5">
      <c r="A14414" s="50"/>
      <c r="B14414" s="8"/>
      <c r="C14414" s="49"/>
      <c r="D14414" s="8"/>
      <c r="E14414" s="8"/>
      <c r="F14414" s="8"/>
      <c r="G14414" s="8"/>
      <c r="H14414" s="15"/>
      <c r="I14414" s="27"/>
      <c r="K14414" s="27"/>
      <c r="L14414" s="8"/>
      <c r="M14414" s="8"/>
      <c r="N14414" s="8"/>
    </row>
    <row r="14415" spans="1:14" ht="21" customHeight="1" x14ac:dyDescent="0.5">
      <c r="A14415" s="50"/>
      <c r="B14415" s="8"/>
      <c r="C14415" s="49"/>
      <c r="D14415" s="8"/>
      <c r="E14415" s="8"/>
      <c r="F14415" s="8"/>
      <c r="G14415" s="8"/>
      <c r="H14415" s="15"/>
      <c r="I14415" s="27"/>
      <c r="K14415" s="27"/>
      <c r="L14415" s="8"/>
      <c r="M14415" s="8"/>
      <c r="N14415" s="8"/>
    </row>
    <row r="14416" spans="1:14" ht="21" customHeight="1" x14ac:dyDescent="0.5">
      <c r="A14416" s="50"/>
      <c r="B14416" s="8"/>
      <c r="C14416" s="49"/>
      <c r="D14416" s="8"/>
      <c r="E14416" s="8"/>
      <c r="F14416" s="8"/>
      <c r="G14416" s="8"/>
      <c r="H14416" s="15"/>
      <c r="I14416" s="27"/>
      <c r="K14416" s="27"/>
      <c r="L14416" s="8"/>
      <c r="M14416" s="8"/>
      <c r="N14416" s="8"/>
    </row>
    <row r="14417" spans="1:14" ht="21" customHeight="1" x14ac:dyDescent="0.5">
      <c r="A14417" s="50"/>
      <c r="B14417" s="8"/>
      <c r="C14417" s="49"/>
      <c r="D14417" s="8"/>
      <c r="E14417" s="8"/>
      <c r="F14417" s="8"/>
      <c r="G14417" s="8"/>
      <c r="H14417" s="15"/>
      <c r="I14417" s="27"/>
      <c r="K14417" s="27"/>
      <c r="L14417" s="8"/>
      <c r="M14417" s="8"/>
      <c r="N14417" s="8"/>
    </row>
    <row r="14418" spans="1:14" ht="21" customHeight="1" x14ac:dyDescent="0.5">
      <c r="A14418" s="50"/>
      <c r="B14418" s="8"/>
      <c r="C14418" s="49"/>
      <c r="D14418" s="8"/>
      <c r="E14418" s="8"/>
      <c r="F14418" s="8"/>
      <c r="G14418" s="8"/>
      <c r="H14418" s="15"/>
      <c r="I14418" s="27"/>
      <c r="K14418" s="27"/>
      <c r="L14418" s="8"/>
      <c r="M14418" s="8"/>
      <c r="N14418" s="8"/>
    </row>
    <row r="14419" spans="1:14" ht="21" customHeight="1" x14ac:dyDescent="0.5">
      <c r="A14419" s="50"/>
      <c r="B14419" s="8"/>
      <c r="C14419" s="49"/>
      <c r="D14419" s="8"/>
      <c r="E14419" s="8"/>
      <c r="F14419" s="8"/>
      <c r="G14419" s="8"/>
      <c r="H14419" s="15"/>
      <c r="I14419" s="27"/>
      <c r="K14419" s="27"/>
      <c r="L14419" s="8"/>
      <c r="M14419" s="8"/>
      <c r="N14419" s="8"/>
    </row>
    <row r="14420" spans="1:14" ht="21" customHeight="1" x14ac:dyDescent="0.5">
      <c r="A14420" s="50"/>
      <c r="B14420" s="8"/>
      <c r="C14420" s="49"/>
      <c r="D14420" s="8"/>
      <c r="E14420" s="8"/>
      <c r="F14420" s="8"/>
      <c r="G14420" s="8"/>
      <c r="H14420" s="15"/>
      <c r="I14420" s="27"/>
      <c r="K14420" s="27"/>
      <c r="L14420" s="8"/>
      <c r="M14420" s="8"/>
      <c r="N14420" s="8"/>
    </row>
    <row r="14421" spans="1:14" ht="21" customHeight="1" x14ac:dyDescent="0.5">
      <c r="A14421" s="50"/>
      <c r="B14421" s="8"/>
      <c r="C14421" s="49"/>
      <c r="D14421" s="8"/>
      <c r="E14421" s="8"/>
      <c r="F14421" s="8"/>
      <c r="G14421" s="8"/>
      <c r="H14421" s="15"/>
      <c r="I14421" s="27"/>
      <c r="K14421" s="27"/>
      <c r="L14421" s="8"/>
      <c r="M14421" s="8"/>
      <c r="N14421" s="8"/>
    </row>
    <row r="14422" spans="1:14" ht="21" customHeight="1" x14ac:dyDescent="0.5">
      <c r="A14422" s="50"/>
      <c r="B14422" s="8"/>
      <c r="C14422" s="49"/>
      <c r="D14422" s="8"/>
      <c r="E14422" s="8"/>
      <c r="F14422" s="8"/>
      <c r="G14422" s="8"/>
      <c r="H14422" s="15"/>
      <c r="I14422" s="27"/>
      <c r="K14422" s="27"/>
      <c r="L14422" s="8"/>
      <c r="M14422" s="8"/>
      <c r="N14422" s="8"/>
    </row>
    <row r="14423" spans="1:14" ht="21" customHeight="1" x14ac:dyDescent="0.5">
      <c r="A14423" s="50"/>
      <c r="B14423" s="8"/>
      <c r="C14423" s="49"/>
      <c r="D14423" s="8"/>
      <c r="E14423" s="8"/>
      <c r="F14423" s="8"/>
      <c r="G14423" s="8"/>
      <c r="H14423" s="15"/>
      <c r="I14423" s="27"/>
      <c r="K14423" s="27"/>
      <c r="L14423" s="8"/>
      <c r="M14423" s="8"/>
      <c r="N14423" s="8"/>
    </row>
    <row r="14424" spans="1:14" ht="21" customHeight="1" x14ac:dyDescent="0.5">
      <c r="A14424" s="50"/>
      <c r="B14424" s="8"/>
      <c r="C14424" s="49"/>
      <c r="D14424" s="8"/>
      <c r="E14424" s="8"/>
      <c r="F14424" s="8"/>
      <c r="G14424" s="8"/>
      <c r="H14424" s="15"/>
      <c r="I14424" s="27"/>
      <c r="K14424" s="27"/>
      <c r="L14424" s="8"/>
      <c r="M14424" s="8"/>
      <c r="N14424" s="8"/>
    </row>
    <row r="14425" spans="1:14" ht="21" customHeight="1" x14ac:dyDescent="0.5">
      <c r="A14425" s="50"/>
      <c r="B14425" s="8"/>
      <c r="C14425" s="49"/>
      <c r="D14425" s="8"/>
      <c r="E14425" s="8"/>
      <c r="F14425" s="8"/>
      <c r="G14425" s="8"/>
      <c r="H14425" s="15"/>
      <c r="I14425" s="27"/>
      <c r="K14425" s="27"/>
      <c r="L14425" s="8"/>
      <c r="M14425" s="8"/>
      <c r="N14425" s="8"/>
    </row>
    <row r="14426" spans="1:14" ht="21" customHeight="1" x14ac:dyDescent="0.5">
      <c r="A14426" s="50"/>
      <c r="B14426" s="8"/>
      <c r="C14426" s="49"/>
      <c r="D14426" s="8"/>
      <c r="E14426" s="8"/>
      <c r="F14426" s="8"/>
      <c r="G14426" s="8"/>
      <c r="H14426" s="15"/>
      <c r="I14426" s="27"/>
      <c r="K14426" s="27"/>
      <c r="L14426" s="8"/>
      <c r="M14426" s="8"/>
      <c r="N14426" s="8"/>
    </row>
    <row r="14427" spans="1:14" ht="21" customHeight="1" x14ac:dyDescent="0.5">
      <c r="A14427" s="50"/>
      <c r="B14427" s="8"/>
      <c r="C14427" s="49"/>
      <c r="D14427" s="8"/>
      <c r="E14427" s="8"/>
      <c r="F14427" s="8"/>
      <c r="G14427" s="8"/>
      <c r="H14427" s="15"/>
      <c r="I14427" s="27"/>
      <c r="K14427" s="27"/>
      <c r="L14427" s="8"/>
      <c r="M14427" s="8"/>
      <c r="N14427" s="8"/>
    </row>
    <row r="14428" spans="1:14" ht="21" customHeight="1" x14ac:dyDescent="0.5">
      <c r="A14428" s="50"/>
      <c r="B14428" s="8"/>
      <c r="C14428" s="49"/>
      <c r="D14428" s="8"/>
      <c r="E14428" s="8"/>
      <c r="F14428" s="8"/>
      <c r="G14428" s="8"/>
      <c r="H14428" s="15"/>
      <c r="I14428" s="27"/>
      <c r="K14428" s="27"/>
      <c r="L14428" s="8"/>
      <c r="M14428" s="8"/>
      <c r="N14428" s="8"/>
    </row>
    <row r="14429" spans="1:14" ht="21" customHeight="1" x14ac:dyDescent="0.5">
      <c r="A14429" s="50"/>
      <c r="B14429" s="8"/>
      <c r="C14429" s="49"/>
      <c r="D14429" s="8"/>
      <c r="E14429" s="8"/>
      <c r="F14429" s="8"/>
      <c r="G14429" s="8"/>
      <c r="H14429" s="15"/>
      <c r="I14429" s="27"/>
      <c r="K14429" s="27"/>
      <c r="L14429" s="8"/>
      <c r="M14429" s="8"/>
      <c r="N14429" s="8"/>
    </row>
    <row r="14430" spans="1:14" ht="21" customHeight="1" x14ac:dyDescent="0.5">
      <c r="A14430" s="50"/>
      <c r="B14430" s="8"/>
      <c r="C14430" s="49"/>
      <c r="D14430" s="8"/>
      <c r="E14430" s="8"/>
      <c r="F14430" s="8"/>
      <c r="G14430" s="8"/>
      <c r="H14430" s="15"/>
      <c r="I14430" s="27"/>
      <c r="K14430" s="27"/>
      <c r="L14430" s="8"/>
      <c r="M14430" s="8"/>
      <c r="N14430" s="8"/>
    </row>
    <row r="14431" spans="1:14" ht="21" customHeight="1" x14ac:dyDescent="0.5">
      <c r="A14431" s="50"/>
      <c r="B14431" s="8"/>
      <c r="C14431" s="49"/>
      <c r="D14431" s="8"/>
      <c r="E14431" s="8"/>
      <c r="F14431" s="8"/>
      <c r="G14431" s="8"/>
      <c r="H14431" s="15"/>
      <c r="I14431" s="27"/>
      <c r="K14431" s="27"/>
      <c r="L14431" s="8"/>
      <c r="M14431" s="8"/>
      <c r="N14431" s="8"/>
    </row>
    <row r="14432" spans="1:14" ht="21" customHeight="1" x14ac:dyDescent="0.5">
      <c r="A14432" s="50"/>
      <c r="B14432" s="8"/>
      <c r="C14432" s="49"/>
      <c r="D14432" s="8"/>
      <c r="E14432" s="8"/>
      <c r="F14432" s="8"/>
      <c r="G14432" s="8"/>
      <c r="H14432" s="15"/>
      <c r="I14432" s="27"/>
      <c r="K14432" s="27"/>
      <c r="L14432" s="8"/>
      <c r="M14432" s="8"/>
      <c r="N14432" s="8"/>
    </row>
    <row r="14433" spans="1:14" ht="21" customHeight="1" x14ac:dyDescent="0.5">
      <c r="A14433" s="50"/>
      <c r="B14433" s="8"/>
      <c r="C14433" s="49"/>
      <c r="D14433" s="8"/>
      <c r="E14433" s="8"/>
      <c r="F14433" s="8"/>
      <c r="G14433" s="8"/>
      <c r="H14433" s="15"/>
      <c r="I14433" s="27"/>
      <c r="K14433" s="27"/>
      <c r="L14433" s="8"/>
      <c r="M14433" s="8"/>
      <c r="N14433" s="8"/>
    </row>
    <row r="14434" spans="1:14" ht="21" customHeight="1" x14ac:dyDescent="0.5">
      <c r="A14434" s="50"/>
      <c r="B14434" s="8"/>
      <c r="C14434" s="49"/>
      <c r="D14434" s="8"/>
      <c r="E14434" s="8"/>
      <c r="F14434" s="8"/>
      <c r="G14434" s="8"/>
      <c r="H14434" s="15"/>
      <c r="I14434" s="27"/>
      <c r="K14434" s="27"/>
      <c r="L14434" s="8"/>
      <c r="M14434" s="8"/>
      <c r="N14434" s="8"/>
    </row>
    <row r="14435" spans="1:14" ht="21" customHeight="1" x14ac:dyDescent="0.5">
      <c r="A14435" s="50"/>
      <c r="B14435" s="8"/>
      <c r="C14435" s="49"/>
      <c r="D14435" s="8"/>
      <c r="E14435" s="8"/>
      <c r="F14435" s="8"/>
      <c r="G14435" s="8"/>
      <c r="H14435" s="15"/>
      <c r="I14435" s="27"/>
      <c r="K14435" s="27"/>
      <c r="L14435" s="8"/>
      <c r="M14435" s="8"/>
      <c r="N14435" s="8"/>
    </row>
    <row r="14436" spans="1:14" ht="21" customHeight="1" x14ac:dyDescent="0.5">
      <c r="A14436" s="50"/>
      <c r="B14436" s="8"/>
      <c r="C14436" s="49"/>
      <c r="D14436" s="8"/>
      <c r="E14436" s="8"/>
      <c r="F14436" s="8"/>
      <c r="G14436" s="8"/>
      <c r="H14436" s="15"/>
      <c r="I14436" s="27"/>
      <c r="K14436" s="27"/>
      <c r="L14436" s="8"/>
      <c r="M14436" s="8"/>
      <c r="N14436" s="8"/>
    </row>
    <row r="14437" spans="1:14" ht="21" customHeight="1" x14ac:dyDescent="0.5">
      <c r="A14437" s="50"/>
      <c r="B14437" s="8"/>
      <c r="C14437" s="49"/>
      <c r="D14437" s="8"/>
      <c r="E14437" s="8"/>
      <c r="F14437" s="8"/>
      <c r="G14437" s="8"/>
      <c r="H14437" s="15"/>
      <c r="I14437" s="27"/>
      <c r="K14437" s="27"/>
      <c r="L14437" s="8"/>
      <c r="M14437" s="8"/>
      <c r="N14437" s="8"/>
    </row>
    <row r="14438" spans="1:14" ht="21" customHeight="1" x14ac:dyDescent="0.5">
      <c r="A14438" s="50"/>
      <c r="B14438" s="8"/>
      <c r="C14438" s="49"/>
      <c r="D14438" s="8"/>
      <c r="E14438" s="8"/>
      <c r="F14438" s="8"/>
      <c r="G14438" s="8"/>
      <c r="H14438" s="15"/>
      <c r="I14438" s="27"/>
      <c r="K14438" s="27"/>
      <c r="L14438" s="8"/>
      <c r="M14438" s="8"/>
      <c r="N14438" s="8"/>
    </row>
    <row r="14439" spans="1:14" ht="21" customHeight="1" x14ac:dyDescent="0.5">
      <c r="A14439" s="50"/>
      <c r="B14439" s="8"/>
      <c r="C14439" s="49"/>
      <c r="D14439" s="8"/>
      <c r="E14439" s="8"/>
      <c r="F14439" s="8"/>
      <c r="G14439" s="8"/>
      <c r="H14439" s="15"/>
      <c r="I14439" s="27"/>
      <c r="K14439" s="27"/>
      <c r="L14439" s="8"/>
      <c r="M14439" s="8"/>
      <c r="N14439" s="8"/>
    </row>
    <row r="14440" spans="1:14" ht="21" customHeight="1" x14ac:dyDescent="0.5">
      <c r="A14440" s="50"/>
      <c r="B14440" s="8"/>
      <c r="C14440" s="49"/>
      <c r="D14440" s="8"/>
      <c r="E14440" s="8"/>
      <c r="F14440" s="8"/>
      <c r="G14440" s="8"/>
      <c r="H14440" s="15"/>
      <c r="I14440" s="27"/>
      <c r="K14440" s="27"/>
      <c r="L14440" s="8"/>
      <c r="M14440" s="8"/>
      <c r="N14440" s="8"/>
    </row>
    <row r="14441" spans="1:14" ht="21" customHeight="1" x14ac:dyDescent="0.5">
      <c r="A14441" s="50"/>
      <c r="B14441" s="8"/>
      <c r="C14441" s="49"/>
      <c r="D14441" s="8"/>
      <c r="E14441" s="8"/>
      <c r="F14441" s="8"/>
      <c r="G14441" s="8"/>
      <c r="H14441" s="15"/>
      <c r="I14441" s="27"/>
      <c r="K14441" s="27"/>
      <c r="L14441" s="8"/>
      <c r="M14441" s="8"/>
      <c r="N14441" s="8"/>
    </row>
    <row r="14442" spans="1:14" ht="21" customHeight="1" x14ac:dyDescent="0.5">
      <c r="A14442" s="50"/>
      <c r="B14442" s="8"/>
      <c r="C14442" s="49"/>
      <c r="D14442" s="8"/>
      <c r="E14442" s="8"/>
      <c r="F14442" s="8"/>
      <c r="G14442" s="8"/>
      <c r="H14442" s="15"/>
      <c r="I14442" s="27"/>
      <c r="K14442" s="27"/>
      <c r="L14442" s="8"/>
      <c r="M14442" s="8"/>
      <c r="N14442" s="8"/>
    </row>
    <row r="14443" spans="1:14" ht="21" customHeight="1" x14ac:dyDescent="0.5">
      <c r="A14443" s="50"/>
      <c r="B14443" s="8"/>
      <c r="C14443" s="49"/>
      <c r="D14443" s="8"/>
      <c r="E14443" s="8"/>
      <c r="F14443" s="8"/>
      <c r="G14443" s="8"/>
      <c r="H14443" s="15"/>
      <c r="I14443" s="27"/>
      <c r="K14443" s="27"/>
      <c r="L14443" s="8"/>
      <c r="M14443" s="8"/>
      <c r="N14443" s="8"/>
    </row>
    <row r="14444" spans="1:14" ht="21" customHeight="1" x14ac:dyDescent="0.5">
      <c r="A14444" s="50"/>
      <c r="B14444" s="8"/>
      <c r="C14444" s="49"/>
      <c r="D14444" s="8"/>
      <c r="E14444" s="8"/>
      <c r="F14444" s="8"/>
      <c r="G14444" s="8"/>
      <c r="H14444" s="15"/>
      <c r="I14444" s="27"/>
      <c r="K14444" s="27"/>
      <c r="L14444" s="8"/>
      <c r="M14444" s="8"/>
      <c r="N14444" s="8"/>
    </row>
    <row r="14445" spans="1:14" ht="21" customHeight="1" x14ac:dyDescent="0.5">
      <c r="A14445" s="50"/>
      <c r="B14445" s="8"/>
      <c r="C14445" s="49"/>
      <c r="D14445" s="8"/>
      <c r="E14445" s="8"/>
      <c r="F14445" s="8"/>
      <c r="G14445" s="8"/>
      <c r="H14445" s="15"/>
      <c r="I14445" s="27"/>
      <c r="K14445" s="27"/>
      <c r="L14445" s="8"/>
      <c r="M14445" s="8"/>
      <c r="N14445" s="8"/>
    </row>
    <row r="14446" spans="1:14" ht="21" customHeight="1" x14ac:dyDescent="0.5">
      <c r="A14446" s="50"/>
      <c r="B14446" s="8"/>
      <c r="C14446" s="49"/>
      <c r="D14446" s="8"/>
      <c r="E14446" s="8"/>
      <c r="F14446" s="8"/>
      <c r="G14446" s="8"/>
      <c r="H14446" s="15"/>
      <c r="I14446" s="27"/>
      <c r="K14446" s="27"/>
      <c r="L14446" s="8"/>
      <c r="M14446" s="8"/>
      <c r="N14446" s="8"/>
    </row>
    <row r="14447" spans="1:14" ht="21" customHeight="1" x14ac:dyDescent="0.5">
      <c r="A14447" s="50"/>
      <c r="B14447" s="8"/>
      <c r="C14447" s="49"/>
      <c r="D14447" s="8"/>
      <c r="E14447" s="8"/>
      <c r="F14447" s="8"/>
      <c r="G14447" s="8"/>
      <c r="H14447" s="15"/>
      <c r="I14447" s="27"/>
      <c r="K14447" s="27"/>
      <c r="L14447" s="8"/>
      <c r="M14447" s="8"/>
      <c r="N14447" s="8"/>
    </row>
    <row r="14448" spans="1:14" ht="21" customHeight="1" x14ac:dyDescent="0.5">
      <c r="A14448" s="50"/>
      <c r="B14448" s="8"/>
      <c r="C14448" s="49"/>
      <c r="D14448" s="8"/>
      <c r="E14448" s="8"/>
      <c r="F14448" s="8"/>
      <c r="G14448" s="8"/>
      <c r="H14448" s="15"/>
      <c r="I14448" s="27"/>
      <c r="K14448" s="27"/>
      <c r="L14448" s="8"/>
      <c r="M14448" s="8"/>
      <c r="N14448" s="8"/>
    </row>
    <row r="14449" spans="1:14" ht="21" customHeight="1" x14ac:dyDescent="0.5">
      <c r="A14449" s="50"/>
      <c r="B14449" s="8"/>
      <c r="C14449" s="49"/>
      <c r="D14449" s="8"/>
      <c r="E14449" s="8"/>
      <c r="F14449" s="8"/>
      <c r="G14449" s="8"/>
      <c r="H14449" s="15"/>
      <c r="I14449" s="27"/>
      <c r="K14449" s="27"/>
      <c r="L14449" s="8"/>
      <c r="M14449" s="8"/>
      <c r="N14449" s="8"/>
    </row>
    <row r="14450" spans="1:14" ht="21" customHeight="1" x14ac:dyDescent="0.5">
      <c r="A14450" s="50"/>
      <c r="B14450" s="8"/>
      <c r="C14450" s="49"/>
      <c r="D14450" s="8"/>
      <c r="E14450" s="8"/>
      <c r="F14450" s="8"/>
      <c r="G14450" s="8"/>
      <c r="H14450" s="15"/>
      <c r="I14450" s="27"/>
      <c r="K14450" s="27"/>
      <c r="L14450" s="8"/>
      <c r="M14450" s="8"/>
      <c r="N14450" s="8"/>
    </row>
    <row r="14451" spans="1:14" ht="21" customHeight="1" x14ac:dyDescent="0.5">
      <c r="A14451" s="50"/>
      <c r="B14451" s="8"/>
      <c r="C14451" s="49"/>
      <c r="D14451" s="8"/>
      <c r="E14451" s="8"/>
      <c r="F14451" s="8"/>
      <c r="G14451" s="8"/>
      <c r="H14451" s="15"/>
      <c r="I14451" s="27"/>
      <c r="K14451" s="27"/>
      <c r="L14451" s="8"/>
      <c r="M14451" s="8"/>
      <c r="N14451" s="8"/>
    </row>
    <row r="14452" spans="1:14" ht="21" customHeight="1" x14ac:dyDescent="0.5">
      <c r="A14452" s="50"/>
      <c r="B14452" s="8"/>
      <c r="C14452" s="49"/>
      <c r="D14452" s="8"/>
      <c r="E14452" s="8"/>
      <c r="F14452" s="8"/>
      <c r="G14452" s="8"/>
      <c r="H14452" s="15"/>
      <c r="I14452" s="27"/>
      <c r="K14452" s="27"/>
      <c r="L14452" s="8"/>
      <c r="M14452" s="8"/>
      <c r="N14452" s="8"/>
    </row>
    <row r="14453" spans="1:14" ht="21" customHeight="1" x14ac:dyDescent="0.5">
      <c r="A14453" s="50"/>
      <c r="B14453" s="8"/>
      <c r="C14453" s="49"/>
      <c r="D14453" s="8"/>
      <c r="E14453" s="8"/>
      <c r="F14453" s="8"/>
      <c r="G14453" s="8"/>
      <c r="H14453" s="15"/>
      <c r="I14453" s="27"/>
      <c r="K14453" s="27"/>
      <c r="L14453" s="8"/>
      <c r="M14453" s="8"/>
      <c r="N14453" s="8"/>
    </row>
    <row r="14454" spans="1:14" ht="21" customHeight="1" x14ac:dyDescent="0.5">
      <c r="A14454" s="50"/>
      <c r="B14454" s="8"/>
      <c r="C14454" s="49"/>
      <c r="D14454" s="8"/>
      <c r="E14454" s="8"/>
      <c r="F14454" s="8"/>
      <c r="G14454" s="8"/>
      <c r="H14454" s="15"/>
      <c r="I14454" s="27"/>
      <c r="K14454" s="27"/>
      <c r="L14454" s="8"/>
      <c r="M14454" s="8"/>
      <c r="N14454" s="8"/>
    </row>
    <row r="14455" spans="1:14" ht="21" customHeight="1" x14ac:dyDescent="0.5">
      <c r="A14455" s="50"/>
      <c r="B14455" s="8"/>
      <c r="C14455" s="49"/>
      <c r="D14455" s="8"/>
      <c r="E14455" s="8"/>
      <c r="F14455" s="8"/>
      <c r="G14455" s="8"/>
      <c r="H14455" s="15"/>
      <c r="I14455" s="27"/>
      <c r="K14455" s="27"/>
      <c r="L14455" s="8"/>
      <c r="M14455" s="8"/>
      <c r="N14455" s="8"/>
    </row>
    <row r="14456" spans="1:14" ht="21" customHeight="1" x14ac:dyDescent="0.5">
      <c r="A14456" s="50"/>
      <c r="B14456" s="8"/>
      <c r="C14456" s="49"/>
      <c r="D14456" s="8"/>
      <c r="E14456" s="8"/>
      <c r="F14456" s="8"/>
      <c r="G14456" s="8"/>
      <c r="H14456" s="15"/>
      <c r="I14456" s="27"/>
      <c r="K14456" s="27"/>
      <c r="L14456" s="8"/>
      <c r="M14456" s="8"/>
      <c r="N14456" s="8"/>
    </row>
    <row r="14457" spans="1:14" ht="21" customHeight="1" x14ac:dyDescent="0.5">
      <c r="A14457" s="50"/>
      <c r="B14457" s="8"/>
      <c r="C14457" s="49"/>
      <c r="D14457" s="8"/>
      <c r="E14457" s="8"/>
      <c r="F14457" s="8"/>
      <c r="G14457" s="8"/>
      <c r="H14457" s="15"/>
      <c r="I14457" s="27"/>
      <c r="K14457" s="27"/>
      <c r="L14457" s="8"/>
      <c r="M14457" s="8"/>
      <c r="N14457" s="8"/>
    </row>
    <row r="14458" spans="1:14" ht="21" customHeight="1" x14ac:dyDescent="0.5">
      <c r="A14458" s="50"/>
      <c r="B14458" s="8"/>
      <c r="C14458" s="49"/>
      <c r="D14458" s="8"/>
      <c r="E14458" s="8"/>
      <c r="F14458" s="8"/>
      <c r="G14458" s="8"/>
      <c r="H14458" s="15"/>
      <c r="I14458" s="27"/>
      <c r="K14458" s="27"/>
      <c r="L14458" s="8"/>
      <c r="M14458" s="8"/>
      <c r="N14458" s="8"/>
    </row>
    <row r="14459" spans="1:14" ht="21" customHeight="1" x14ac:dyDescent="0.5">
      <c r="A14459" s="50"/>
      <c r="B14459" s="8"/>
      <c r="C14459" s="49"/>
      <c r="D14459" s="8"/>
      <c r="E14459" s="8"/>
      <c r="F14459" s="8"/>
      <c r="G14459" s="8"/>
      <c r="H14459" s="15"/>
      <c r="I14459" s="27"/>
      <c r="K14459" s="27"/>
      <c r="L14459" s="8"/>
      <c r="M14459" s="8"/>
      <c r="N14459" s="8"/>
    </row>
    <row r="14460" spans="1:14" ht="21" customHeight="1" x14ac:dyDescent="0.5">
      <c r="A14460" s="50"/>
      <c r="B14460" s="8"/>
      <c r="C14460" s="49"/>
      <c r="D14460" s="8"/>
      <c r="E14460" s="8"/>
      <c r="F14460" s="8"/>
      <c r="G14460" s="8"/>
      <c r="H14460" s="15"/>
      <c r="I14460" s="27"/>
      <c r="K14460" s="27"/>
      <c r="L14460" s="8"/>
      <c r="M14460" s="8"/>
      <c r="N14460" s="8"/>
    </row>
    <row r="14461" spans="1:14" ht="21" customHeight="1" x14ac:dyDescent="0.5">
      <c r="A14461" s="50"/>
      <c r="B14461" s="8"/>
      <c r="C14461" s="49"/>
      <c r="D14461" s="8"/>
      <c r="E14461" s="8"/>
      <c r="F14461" s="8"/>
      <c r="G14461" s="8"/>
      <c r="H14461" s="15"/>
      <c r="I14461" s="27"/>
      <c r="K14461" s="27"/>
      <c r="L14461" s="8"/>
      <c r="M14461" s="8"/>
      <c r="N14461" s="8"/>
    </row>
    <row r="14462" spans="1:14" ht="21" customHeight="1" x14ac:dyDescent="0.5">
      <c r="A14462" s="50"/>
      <c r="B14462" s="8"/>
      <c r="C14462" s="49"/>
      <c r="D14462" s="8"/>
      <c r="E14462" s="8"/>
      <c r="F14462" s="8"/>
      <c r="G14462" s="8"/>
      <c r="H14462" s="15"/>
      <c r="I14462" s="27"/>
      <c r="K14462" s="27"/>
      <c r="L14462" s="8"/>
      <c r="M14462" s="8"/>
      <c r="N14462" s="8"/>
    </row>
    <row r="14463" spans="1:14" ht="21" customHeight="1" x14ac:dyDescent="0.5">
      <c r="A14463" s="50"/>
      <c r="B14463" s="8"/>
      <c r="C14463" s="49"/>
      <c r="D14463" s="8"/>
      <c r="E14463" s="8"/>
      <c r="F14463" s="8"/>
      <c r="G14463" s="8"/>
      <c r="H14463" s="15"/>
      <c r="I14463" s="27"/>
      <c r="K14463" s="27"/>
      <c r="L14463" s="8"/>
      <c r="M14463" s="8"/>
      <c r="N14463" s="8"/>
    </row>
    <row r="14464" spans="1:14" ht="21" customHeight="1" x14ac:dyDescent="0.5">
      <c r="A14464" s="50"/>
      <c r="B14464" s="8"/>
      <c r="C14464" s="49"/>
      <c r="D14464" s="8"/>
      <c r="E14464" s="8"/>
      <c r="F14464" s="8"/>
      <c r="G14464" s="8"/>
      <c r="H14464" s="15"/>
      <c r="I14464" s="27"/>
      <c r="K14464" s="27"/>
      <c r="L14464" s="8"/>
      <c r="M14464" s="8"/>
      <c r="N14464" s="8"/>
    </row>
    <row r="14465" spans="1:14" ht="21" customHeight="1" x14ac:dyDescent="0.5">
      <c r="A14465" s="50"/>
      <c r="B14465" s="8"/>
      <c r="C14465" s="49"/>
      <c r="D14465" s="8"/>
      <c r="E14465" s="8"/>
      <c r="F14465" s="8"/>
      <c r="G14465" s="8"/>
      <c r="H14465" s="15"/>
      <c r="I14465" s="27"/>
      <c r="K14465" s="27"/>
      <c r="L14465" s="8"/>
      <c r="M14465" s="8"/>
      <c r="N14465" s="8"/>
    </row>
    <row r="14466" spans="1:14" ht="21" customHeight="1" x14ac:dyDescent="0.5">
      <c r="A14466" s="50"/>
      <c r="B14466" s="8"/>
      <c r="C14466" s="49"/>
      <c r="D14466" s="8"/>
      <c r="E14466" s="8"/>
      <c r="F14466" s="8"/>
      <c r="G14466" s="8"/>
      <c r="H14466" s="15"/>
      <c r="I14466" s="27"/>
      <c r="K14466" s="27"/>
      <c r="L14466" s="8"/>
      <c r="M14466" s="8"/>
      <c r="N14466" s="8"/>
    </row>
    <row r="14467" spans="1:14" ht="21" customHeight="1" x14ac:dyDescent="0.5">
      <c r="A14467" s="50"/>
      <c r="B14467" s="8"/>
      <c r="C14467" s="49"/>
      <c r="D14467" s="8"/>
      <c r="E14467" s="8"/>
      <c r="F14467" s="8"/>
      <c r="G14467" s="8"/>
      <c r="H14467" s="15"/>
      <c r="I14467" s="27"/>
      <c r="K14467" s="27"/>
      <c r="L14467" s="8"/>
      <c r="M14467" s="8"/>
      <c r="N14467" s="8"/>
    </row>
    <row r="14468" spans="1:14" ht="21" customHeight="1" x14ac:dyDescent="0.5">
      <c r="A14468" s="50"/>
      <c r="B14468" s="8"/>
      <c r="C14468" s="49"/>
      <c r="D14468" s="8"/>
      <c r="E14468" s="8"/>
      <c r="F14468" s="8"/>
      <c r="G14468" s="8"/>
      <c r="H14468" s="15"/>
      <c r="I14468" s="27"/>
      <c r="K14468" s="27"/>
      <c r="L14468" s="8"/>
      <c r="M14468" s="8"/>
      <c r="N14468" s="8"/>
    </row>
    <row r="14469" spans="1:14" ht="21" customHeight="1" x14ac:dyDescent="0.5">
      <c r="A14469" s="50"/>
      <c r="B14469" s="8"/>
      <c r="C14469" s="49"/>
      <c r="D14469" s="8"/>
      <c r="E14469" s="8"/>
      <c r="F14469" s="8"/>
      <c r="G14469" s="8"/>
      <c r="H14469" s="15"/>
      <c r="I14469" s="27"/>
      <c r="K14469" s="27"/>
      <c r="L14469" s="8"/>
      <c r="M14469" s="8"/>
      <c r="N14469" s="8"/>
    </row>
    <row r="14470" spans="1:14" ht="21" customHeight="1" x14ac:dyDescent="0.5">
      <c r="A14470" s="50"/>
      <c r="B14470" s="8"/>
      <c r="C14470" s="49"/>
      <c r="D14470" s="8"/>
      <c r="E14470" s="8"/>
      <c r="F14470" s="8"/>
      <c r="G14470" s="8"/>
      <c r="H14470" s="15"/>
      <c r="I14470" s="27"/>
      <c r="K14470" s="27"/>
      <c r="L14470" s="8"/>
      <c r="M14470" s="8"/>
      <c r="N14470" s="8"/>
    </row>
    <row r="14471" spans="1:14" ht="21" customHeight="1" x14ac:dyDescent="0.5">
      <c r="A14471" s="50"/>
      <c r="B14471" s="8"/>
      <c r="C14471" s="49"/>
      <c r="D14471" s="8"/>
      <c r="E14471" s="8"/>
      <c r="F14471" s="8"/>
      <c r="G14471" s="8"/>
      <c r="H14471" s="15"/>
      <c r="I14471" s="27"/>
      <c r="K14471" s="27"/>
      <c r="L14471" s="8"/>
      <c r="M14471" s="8"/>
      <c r="N14471" s="8"/>
    </row>
    <row r="14472" spans="1:14" ht="21" customHeight="1" x14ac:dyDescent="0.5">
      <c r="A14472" s="50"/>
      <c r="B14472" s="8"/>
      <c r="C14472" s="49"/>
      <c r="D14472" s="8"/>
      <c r="E14472" s="8"/>
      <c r="F14472" s="8"/>
      <c r="G14472" s="8"/>
      <c r="H14472" s="15"/>
      <c r="I14472" s="27"/>
      <c r="K14472" s="27"/>
      <c r="L14472" s="8"/>
      <c r="M14472" s="8"/>
      <c r="N14472" s="8"/>
    </row>
    <row r="14473" spans="1:14" ht="21" customHeight="1" x14ac:dyDescent="0.5">
      <c r="A14473" s="50"/>
      <c r="B14473" s="8"/>
      <c r="C14473" s="49"/>
      <c r="D14473" s="8"/>
      <c r="E14473" s="8"/>
      <c r="F14473" s="8"/>
      <c r="G14473" s="8"/>
      <c r="H14473" s="15"/>
      <c r="I14473" s="27"/>
      <c r="K14473" s="27"/>
      <c r="L14473" s="8"/>
      <c r="M14473" s="8"/>
      <c r="N14473" s="8"/>
    </row>
    <row r="14474" spans="1:14" ht="21" customHeight="1" x14ac:dyDescent="0.5">
      <c r="A14474" s="50"/>
      <c r="B14474" s="8"/>
      <c r="C14474" s="49"/>
      <c r="D14474" s="8"/>
      <c r="E14474" s="8"/>
      <c r="F14474" s="8"/>
      <c r="G14474" s="8"/>
      <c r="H14474" s="15"/>
      <c r="I14474" s="27"/>
      <c r="K14474" s="27"/>
      <c r="L14474" s="8"/>
      <c r="M14474" s="8"/>
      <c r="N14474" s="8"/>
    </row>
    <row r="14475" spans="1:14" ht="21" customHeight="1" x14ac:dyDescent="0.5">
      <c r="A14475" s="50"/>
      <c r="B14475" s="8"/>
      <c r="C14475" s="49"/>
      <c r="D14475" s="8"/>
      <c r="E14475" s="8"/>
      <c r="F14475" s="8"/>
      <c r="G14475" s="8"/>
      <c r="H14475" s="15"/>
      <c r="I14475" s="27"/>
      <c r="K14475" s="27"/>
      <c r="L14475" s="8"/>
      <c r="M14475" s="8"/>
      <c r="N14475" s="8"/>
    </row>
    <row r="14476" spans="1:14" ht="21" customHeight="1" x14ac:dyDescent="0.5">
      <c r="A14476" s="50"/>
      <c r="B14476" s="8"/>
      <c r="C14476" s="49"/>
      <c r="D14476" s="8"/>
      <c r="E14476" s="8"/>
      <c r="F14476" s="8"/>
      <c r="G14476" s="8"/>
      <c r="H14476" s="15"/>
      <c r="I14476" s="27"/>
      <c r="K14476" s="27"/>
      <c r="L14476" s="8"/>
      <c r="M14476" s="8"/>
      <c r="N14476" s="8"/>
    </row>
    <row r="14477" spans="1:14" ht="21" customHeight="1" x14ac:dyDescent="0.5">
      <c r="A14477" s="50"/>
      <c r="B14477" s="8"/>
      <c r="C14477" s="49"/>
      <c r="D14477" s="8"/>
      <c r="E14477" s="8"/>
      <c r="F14477" s="8"/>
      <c r="G14477" s="8"/>
      <c r="H14477" s="15"/>
      <c r="I14477" s="27"/>
      <c r="K14477" s="27"/>
      <c r="L14477" s="8"/>
      <c r="M14477" s="8"/>
      <c r="N14477" s="8"/>
    </row>
    <row r="14478" spans="1:14" ht="21" customHeight="1" x14ac:dyDescent="0.5">
      <c r="A14478" s="50"/>
      <c r="B14478" s="8"/>
      <c r="C14478" s="49"/>
      <c r="D14478" s="8"/>
      <c r="E14478" s="8"/>
      <c r="F14478" s="8"/>
      <c r="G14478" s="8"/>
      <c r="H14478" s="15"/>
      <c r="I14478" s="27"/>
      <c r="K14478" s="27"/>
      <c r="L14478" s="8"/>
      <c r="M14478" s="8"/>
      <c r="N14478" s="8"/>
    </row>
    <row r="14479" spans="1:14" ht="21" customHeight="1" x14ac:dyDescent="0.5">
      <c r="A14479" s="50"/>
      <c r="B14479" s="8"/>
      <c r="C14479" s="49"/>
      <c r="D14479" s="8"/>
      <c r="E14479" s="8"/>
      <c r="F14479" s="8"/>
      <c r="G14479" s="8"/>
      <c r="H14479" s="15"/>
      <c r="I14479" s="27"/>
      <c r="K14479" s="27"/>
      <c r="L14479" s="8"/>
      <c r="M14479" s="8"/>
      <c r="N14479" s="8"/>
    </row>
    <row r="14480" spans="1:14" ht="21" customHeight="1" x14ac:dyDescent="0.5">
      <c r="A14480" s="50"/>
      <c r="B14480" s="8"/>
      <c r="C14480" s="49"/>
      <c r="D14480" s="8"/>
      <c r="E14480" s="8"/>
      <c r="F14480" s="8"/>
      <c r="G14480" s="8"/>
      <c r="H14480" s="15"/>
      <c r="I14480" s="27"/>
      <c r="K14480" s="27"/>
      <c r="L14480" s="8"/>
      <c r="M14480" s="8"/>
      <c r="N14480" s="8"/>
    </row>
    <row r="14481" spans="1:14" ht="21" customHeight="1" x14ac:dyDescent="0.5">
      <c r="A14481" s="50"/>
      <c r="B14481" s="8"/>
      <c r="C14481" s="49"/>
      <c r="D14481" s="8"/>
      <c r="E14481" s="8"/>
      <c r="F14481" s="8"/>
      <c r="G14481" s="8"/>
      <c r="H14481" s="15"/>
      <c r="I14481" s="27"/>
      <c r="K14481" s="27"/>
      <c r="L14481" s="8"/>
      <c r="M14481" s="8"/>
      <c r="N14481" s="8"/>
    </row>
    <row r="14482" spans="1:14" ht="21" customHeight="1" x14ac:dyDescent="0.5">
      <c r="A14482" s="50"/>
      <c r="B14482" s="8"/>
      <c r="C14482" s="49"/>
      <c r="D14482" s="8"/>
      <c r="E14482" s="8"/>
      <c r="F14482" s="8"/>
      <c r="G14482" s="8"/>
      <c r="H14482" s="15"/>
      <c r="I14482" s="27"/>
      <c r="K14482" s="27"/>
      <c r="L14482" s="8"/>
      <c r="M14482" s="8"/>
      <c r="N14482" s="8"/>
    </row>
    <row r="14483" spans="1:14" ht="21" customHeight="1" x14ac:dyDescent="0.5">
      <c r="A14483" s="50"/>
      <c r="B14483" s="8"/>
      <c r="C14483" s="49"/>
      <c r="D14483" s="8"/>
      <c r="E14483" s="8"/>
      <c r="F14483" s="8"/>
      <c r="G14483" s="8"/>
      <c r="H14483" s="15"/>
      <c r="I14483" s="27"/>
      <c r="K14483" s="27"/>
      <c r="L14483" s="8"/>
      <c r="M14483" s="8"/>
      <c r="N14483" s="8"/>
    </row>
    <row r="14484" spans="1:14" ht="21" customHeight="1" x14ac:dyDescent="0.5">
      <c r="A14484" s="50"/>
      <c r="B14484" s="8"/>
      <c r="C14484" s="49"/>
      <c r="D14484" s="8"/>
      <c r="E14484" s="8"/>
      <c r="F14484" s="8"/>
      <c r="G14484" s="8"/>
      <c r="H14484" s="15"/>
      <c r="I14484" s="27"/>
      <c r="K14484" s="27"/>
      <c r="L14484" s="8"/>
      <c r="M14484" s="8"/>
      <c r="N14484" s="8"/>
    </row>
    <row r="14485" spans="1:14" ht="21" customHeight="1" x14ac:dyDescent="0.5">
      <c r="A14485" s="50"/>
      <c r="B14485" s="8"/>
      <c r="C14485" s="49"/>
      <c r="D14485" s="8"/>
      <c r="E14485" s="8"/>
      <c r="F14485" s="8"/>
      <c r="G14485" s="8"/>
      <c r="H14485" s="15"/>
      <c r="I14485" s="27"/>
      <c r="K14485" s="27"/>
      <c r="L14485" s="8"/>
      <c r="M14485" s="8"/>
      <c r="N14485" s="8"/>
    </row>
    <row r="14486" spans="1:14" ht="21" customHeight="1" x14ac:dyDescent="0.5">
      <c r="A14486" s="50"/>
      <c r="B14486" s="8"/>
      <c r="C14486" s="49"/>
      <c r="D14486" s="8"/>
      <c r="E14486" s="8"/>
      <c r="F14486" s="8"/>
      <c r="G14486" s="8"/>
      <c r="H14486" s="15"/>
      <c r="I14486" s="27"/>
      <c r="K14486" s="27"/>
      <c r="L14486" s="8"/>
      <c r="M14486" s="8"/>
      <c r="N14486" s="8"/>
    </row>
    <row r="14487" spans="1:14" ht="21" customHeight="1" x14ac:dyDescent="0.5">
      <c r="A14487" s="50"/>
      <c r="B14487" s="8"/>
      <c r="C14487" s="49"/>
      <c r="D14487" s="8"/>
      <c r="E14487" s="8"/>
      <c r="F14487" s="8"/>
      <c r="G14487" s="8"/>
      <c r="H14487" s="15"/>
      <c r="I14487" s="27"/>
      <c r="K14487" s="27"/>
      <c r="L14487" s="8"/>
      <c r="M14487" s="8"/>
      <c r="N14487" s="8"/>
    </row>
    <row r="14488" spans="1:14" ht="21" customHeight="1" x14ac:dyDescent="0.5">
      <c r="A14488" s="50"/>
      <c r="B14488" s="8"/>
      <c r="C14488" s="49"/>
      <c r="D14488" s="8"/>
      <c r="E14488" s="8"/>
      <c r="F14488" s="8"/>
      <c r="G14488" s="8"/>
      <c r="H14488" s="15"/>
      <c r="I14488" s="27"/>
      <c r="K14488" s="27"/>
      <c r="L14488" s="8"/>
      <c r="M14488" s="8"/>
      <c r="N14488" s="8"/>
    </row>
    <row r="14489" spans="1:14" ht="21" customHeight="1" x14ac:dyDescent="0.5">
      <c r="A14489" s="50"/>
      <c r="B14489" s="8"/>
      <c r="C14489" s="49"/>
      <c r="D14489" s="8"/>
      <c r="E14489" s="8"/>
      <c r="F14489" s="8"/>
      <c r="G14489" s="8"/>
      <c r="H14489" s="15"/>
      <c r="I14489" s="27"/>
      <c r="K14489" s="27"/>
      <c r="L14489" s="8"/>
      <c r="M14489" s="8"/>
      <c r="N14489" s="8"/>
    </row>
    <row r="14490" spans="1:14" ht="21" customHeight="1" x14ac:dyDescent="0.5">
      <c r="A14490" s="50"/>
      <c r="B14490" s="8"/>
      <c r="C14490" s="49"/>
      <c r="D14490" s="8"/>
      <c r="E14490" s="8"/>
      <c r="F14490" s="8"/>
      <c r="G14490" s="8"/>
      <c r="H14490" s="15"/>
      <c r="I14490" s="27"/>
      <c r="K14490" s="27"/>
      <c r="L14490" s="8"/>
      <c r="M14490" s="8"/>
      <c r="N14490" s="8"/>
    </row>
    <row r="14491" spans="1:14" ht="21" customHeight="1" x14ac:dyDescent="0.5">
      <c r="A14491" s="50"/>
      <c r="B14491" s="8"/>
      <c r="C14491" s="49"/>
      <c r="D14491" s="8"/>
      <c r="E14491" s="8"/>
      <c r="F14491" s="8"/>
      <c r="G14491" s="8"/>
      <c r="H14491" s="15"/>
      <c r="I14491" s="27"/>
      <c r="K14491" s="27"/>
      <c r="L14491" s="8"/>
      <c r="M14491" s="8"/>
      <c r="N14491" s="8"/>
    </row>
    <row r="14492" spans="1:14" ht="21" customHeight="1" x14ac:dyDescent="0.5">
      <c r="A14492" s="50"/>
      <c r="B14492" s="8"/>
      <c r="C14492" s="49"/>
      <c r="D14492" s="8"/>
      <c r="E14492" s="8"/>
      <c r="F14492" s="8"/>
      <c r="G14492" s="8"/>
      <c r="H14492" s="15"/>
      <c r="I14492" s="27"/>
      <c r="K14492" s="27"/>
      <c r="L14492" s="8"/>
      <c r="M14492" s="8"/>
      <c r="N14492" s="8"/>
    </row>
    <row r="14493" spans="1:14" ht="21" customHeight="1" x14ac:dyDescent="0.5">
      <c r="A14493" s="50"/>
      <c r="B14493" s="8"/>
      <c r="C14493" s="49"/>
      <c r="D14493" s="8"/>
      <c r="E14493" s="8"/>
      <c r="F14493" s="8"/>
      <c r="G14493" s="8"/>
      <c r="H14493" s="15"/>
      <c r="I14493" s="27"/>
      <c r="K14493" s="27"/>
      <c r="L14493" s="8"/>
      <c r="M14493" s="8"/>
      <c r="N14493" s="8"/>
    </row>
    <row r="14494" spans="1:14" ht="21" customHeight="1" x14ac:dyDescent="0.5">
      <c r="A14494" s="50"/>
      <c r="B14494" s="8"/>
      <c r="C14494" s="49"/>
      <c r="D14494" s="8"/>
      <c r="E14494" s="8"/>
      <c r="F14494" s="8"/>
      <c r="G14494" s="8"/>
      <c r="H14494" s="15"/>
      <c r="I14494" s="27"/>
      <c r="K14494" s="27"/>
      <c r="L14494" s="8"/>
      <c r="M14494" s="8"/>
      <c r="N14494" s="8"/>
    </row>
    <row r="14495" spans="1:14" ht="21" customHeight="1" x14ac:dyDescent="0.5">
      <c r="A14495" s="50"/>
      <c r="B14495" s="8"/>
      <c r="C14495" s="49"/>
      <c r="D14495" s="8"/>
      <c r="E14495" s="8"/>
      <c r="F14495" s="8"/>
      <c r="G14495" s="8"/>
      <c r="H14495" s="15"/>
      <c r="I14495" s="27"/>
      <c r="K14495" s="27"/>
      <c r="L14495" s="8"/>
      <c r="M14495" s="8"/>
      <c r="N14495" s="8"/>
    </row>
    <row r="14496" spans="1:14" ht="21" customHeight="1" x14ac:dyDescent="0.5">
      <c r="A14496" s="50"/>
      <c r="B14496" s="8"/>
      <c r="C14496" s="49"/>
      <c r="D14496" s="8"/>
      <c r="E14496" s="8"/>
      <c r="F14496" s="8"/>
      <c r="G14496" s="8"/>
      <c r="H14496" s="15"/>
      <c r="I14496" s="27"/>
      <c r="K14496" s="27"/>
      <c r="L14496" s="8"/>
      <c r="M14496" s="8"/>
      <c r="N14496" s="8"/>
    </row>
    <row r="14497" spans="1:14" ht="21" customHeight="1" x14ac:dyDescent="0.5">
      <c r="A14497" s="50"/>
      <c r="B14497" s="8"/>
      <c r="C14497" s="49"/>
      <c r="D14497" s="8"/>
      <c r="E14497" s="8"/>
      <c r="F14497" s="8"/>
      <c r="G14497" s="8"/>
      <c r="H14497" s="15"/>
      <c r="I14497" s="27"/>
      <c r="K14497" s="27"/>
      <c r="L14497" s="8"/>
      <c r="M14497" s="8"/>
      <c r="N14497" s="8"/>
    </row>
    <row r="14498" spans="1:14" ht="21" customHeight="1" x14ac:dyDescent="0.5">
      <c r="A14498" s="50"/>
      <c r="B14498" s="8"/>
      <c r="C14498" s="49"/>
      <c r="D14498" s="8"/>
      <c r="E14498" s="8"/>
      <c r="F14498" s="8"/>
      <c r="G14498" s="8"/>
      <c r="H14498" s="15"/>
      <c r="I14498" s="27"/>
      <c r="K14498" s="27"/>
      <c r="L14498" s="8"/>
      <c r="M14498" s="8"/>
      <c r="N14498" s="8"/>
    </row>
    <row r="14499" spans="1:14" ht="21" customHeight="1" x14ac:dyDescent="0.5">
      <c r="A14499" s="50"/>
      <c r="B14499" s="8"/>
      <c r="C14499" s="49"/>
      <c r="D14499" s="8"/>
      <c r="E14499" s="8"/>
      <c r="F14499" s="8"/>
      <c r="G14499" s="8"/>
      <c r="H14499" s="15"/>
      <c r="I14499" s="27"/>
      <c r="K14499" s="27"/>
      <c r="L14499" s="8"/>
      <c r="M14499" s="8"/>
      <c r="N14499" s="8"/>
    </row>
    <row r="14500" spans="1:14" ht="21" customHeight="1" x14ac:dyDescent="0.5">
      <c r="A14500" s="50"/>
      <c r="B14500" s="8"/>
      <c r="C14500" s="49"/>
      <c r="D14500" s="8"/>
      <c r="E14500" s="8"/>
      <c r="F14500" s="8"/>
      <c r="G14500" s="8"/>
      <c r="H14500" s="15"/>
      <c r="I14500" s="27"/>
      <c r="K14500" s="27"/>
      <c r="L14500" s="8"/>
      <c r="M14500" s="8"/>
      <c r="N14500" s="8"/>
    </row>
    <row r="14501" spans="1:14" ht="21" customHeight="1" x14ac:dyDescent="0.5">
      <c r="A14501" s="50"/>
      <c r="B14501" s="8"/>
      <c r="C14501" s="49"/>
      <c r="D14501" s="8"/>
      <c r="E14501" s="8"/>
      <c r="F14501" s="8"/>
      <c r="G14501" s="8"/>
      <c r="H14501" s="15"/>
      <c r="I14501" s="27"/>
      <c r="K14501" s="27"/>
      <c r="L14501" s="8"/>
      <c r="M14501" s="8"/>
      <c r="N14501" s="8"/>
    </row>
    <row r="14502" spans="1:14" ht="21" customHeight="1" x14ac:dyDescent="0.5">
      <c r="A14502" s="50"/>
      <c r="B14502" s="8"/>
      <c r="C14502" s="49"/>
      <c r="D14502" s="8"/>
      <c r="E14502" s="8"/>
      <c r="F14502" s="8"/>
      <c r="G14502" s="8"/>
      <c r="H14502" s="15"/>
      <c r="I14502" s="27"/>
      <c r="K14502" s="27"/>
      <c r="L14502" s="8"/>
      <c r="M14502" s="8"/>
      <c r="N14502" s="8"/>
    </row>
    <row r="14503" spans="1:14" ht="21" customHeight="1" x14ac:dyDescent="0.5">
      <c r="A14503" s="50"/>
      <c r="B14503" s="8"/>
      <c r="C14503" s="49"/>
      <c r="D14503" s="8"/>
      <c r="E14503" s="8"/>
      <c r="F14503" s="8"/>
      <c r="G14503" s="8"/>
      <c r="H14503" s="15"/>
      <c r="I14503" s="27"/>
      <c r="K14503" s="27"/>
      <c r="L14503" s="8"/>
      <c r="M14503" s="8"/>
      <c r="N14503" s="8"/>
    </row>
    <row r="14504" spans="1:14" ht="21" customHeight="1" x14ac:dyDescent="0.5">
      <c r="A14504" s="50"/>
      <c r="B14504" s="8"/>
      <c r="C14504" s="49"/>
      <c r="D14504" s="8"/>
      <c r="E14504" s="8"/>
      <c r="F14504" s="8"/>
      <c r="G14504" s="8"/>
      <c r="H14504" s="15"/>
      <c r="I14504" s="27"/>
      <c r="K14504" s="27"/>
      <c r="L14504" s="8"/>
      <c r="M14504" s="8"/>
      <c r="N14504" s="8"/>
    </row>
    <row r="14505" spans="1:14" ht="21" customHeight="1" x14ac:dyDescent="0.5">
      <c r="A14505" s="50"/>
      <c r="B14505" s="8"/>
      <c r="C14505" s="49"/>
      <c r="D14505" s="8"/>
      <c r="E14505" s="8"/>
      <c r="F14505" s="8"/>
      <c r="G14505" s="8"/>
      <c r="H14505" s="15"/>
      <c r="I14505" s="27"/>
      <c r="K14505" s="27"/>
      <c r="L14505" s="8"/>
      <c r="M14505" s="8"/>
      <c r="N14505" s="8"/>
    </row>
    <row r="14506" spans="1:14" ht="21" customHeight="1" x14ac:dyDescent="0.5">
      <c r="A14506" s="50"/>
      <c r="B14506" s="8"/>
      <c r="C14506" s="49"/>
      <c r="D14506" s="8"/>
      <c r="E14506" s="8"/>
      <c r="F14506" s="8"/>
      <c r="G14506" s="8"/>
      <c r="H14506" s="15"/>
      <c r="I14506" s="27"/>
      <c r="K14506" s="27"/>
      <c r="L14506" s="8"/>
      <c r="M14506" s="8"/>
      <c r="N14506" s="8"/>
    </row>
    <row r="14507" spans="1:14" ht="21" customHeight="1" x14ac:dyDescent="0.5">
      <c r="A14507" s="50"/>
      <c r="B14507" s="8"/>
      <c r="C14507" s="49"/>
      <c r="D14507" s="8"/>
      <c r="E14507" s="8"/>
      <c r="F14507" s="8"/>
      <c r="G14507" s="8"/>
      <c r="H14507" s="15"/>
      <c r="I14507" s="27"/>
      <c r="K14507" s="27"/>
      <c r="L14507" s="8"/>
      <c r="M14507" s="8"/>
      <c r="N14507" s="8"/>
    </row>
    <row r="14508" spans="1:14" ht="21" customHeight="1" x14ac:dyDescent="0.5">
      <c r="A14508" s="50"/>
      <c r="B14508" s="8"/>
      <c r="C14508" s="49"/>
      <c r="D14508" s="8"/>
      <c r="E14508" s="8"/>
      <c r="F14508" s="8"/>
      <c r="G14508" s="8"/>
      <c r="H14508" s="15"/>
      <c r="I14508" s="27"/>
      <c r="K14508" s="27"/>
      <c r="L14508" s="8"/>
      <c r="M14508" s="8"/>
      <c r="N14508" s="8"/>
    </row>
    <row r="14509" spans="1:14" ht="21" customHeight="1" x14ac:dyDescent="0.5">
      <c r="A14509" s="50"/>
      <c r="B14509" s="8"/>
      <c r="C14509" s="49"/>
      <c r="D14509" s="8"/>
      <c r="E14509" s="8"/>
      <c r="F14509" s="8"/>
      <c r="G14509" s="8"/>
      <c r="H14509" s="15"/>
      <c r="I14509" s="27"/>
      <c r="K14509" s="27"/>
      <c r="L14509" s="8"/>
      <c r="M14509" s="8"/>
      <c r="N14509" s="8"/>
    </row>
    <row r="14510" spans="1:14" ht="21" customHeight="1" x14ac:dyDescent="0.5">
      <c r="A14510" s="50"/>
      <c r="B14510" s="8"/>
      <c r="C14510" s="49"/>
      <c r="D14510" s="8"/>
      <c r="E14510" s="8"/>
      <c r="F14510" s="8"/>
      <c r="G14510" s="8"/>
      <c r="H14510" s="15"/>
      <c r="I14510" s="27"/>
      <c r="K14510" s="27"/>
      <c r="L14510" s="8"/>
      <c r="M14510" s="8"/>
      <c r="N14510" s="8"/>
    </row>
    <row r="14511" spans="1:14" ht="21" customHeight="1" x14ac:dyDescent="0.5">
      <c r="A14511" s="50"/>
      <c r="B14511" s="8"/>
      <c r="C14511" s="49"/>
      <c r="D14511" s="8"/>
      <c r="E14511" s="8"/>
      <c r="F14511" s="8"/>
      <c r="G14511" s="8"/>
      <c r="H14511" s="15"/>
      <c r="I14511" s="27"/>
      <c r="K14511" s="27"/>
      <c r="L14511" s="8"/>
      <c r="M14511" s="8"/>
      <c r="N14511" s="8"/>
    </row>
    <row r="14512" spans="1:14" ht="21" customHeight="1" x14ac:dyDescent="0.5">
      <c r="A14512" s="50"/>
      <c r="B14512" s="8"/>
      <c r="C14512" s="49"/>
      <c r="D14512" s="8"/>
      <c r="E14512" s="8"/>
      <c r="F14512" s="8"/>
      <c r="G14512" s="8"/>
      <c r="H14512" s="15"/>
      <c r="I14512" s="27"/>
      <c r="K14512" s="27"/>
      <c r="L14512" s="8"/>
      <c r="M14512" s="8"/>
      <c r="N14512" s="8"/>
    </row>
    <row r="14513" spans="1:14" ht="21" customHeight="1" x14ac:dyDescent="0.5">
      <c r="A14513" s="50"/>
      <c r="B14513" s="8"/>
      <c r="C14513" s="49"/>
      <c r="D14513" s="8"/>
      <c r="E14513" s="8"/>
      <c r="F14513" s="8"/>
      <c r="G14513" s="8"/>
      <c r="H14513" s="15"/>
      <c r="I14513" s="27"/>
      <c r="K14513" s="27"/>
      <c r="L14513" s="8"/>
      <c r="M14513" s="8"/>
      <c r="N14513" s="8"/>
    </row>
    <row r="14514" spans="1:14" ht="21" customHeight="1" x14ac:dyDescent="0.5">
      <c r="A14514" s="50"/>
      <c r="B14514" s="8"/>
      <c r="C14514" s="49"/>
      <c r="D14514" s="8"/>
      <c r="E14514" s="8"/>
      <c r="F14514" s="8"/>
      <c r="G14514" s="8"/>
      <c r="H14514" s="15"/>
      <c r="I14514" s="27"/>
      <c r="K14514" s="27"/>
      <c r="L14514" s="8"/>
      <c r="M14514" s="8"/>
      <c r="N14514" s="8"/>
    </row>
    <row r="14515" spans="1:14" ht="21" customHeight="1" x14ac:dyDescent="0.5">
      <c r="A14515" s="50"/>
      <c r="B14515" s="8"/>
      <c r="C14515" s="49"/>
      <c r="D14515" s="8"/>
      <c r="E14515" s="8"/>
      <c r="F14515" s="8"/>
      <c r="G14515" s="8"/>
      <c r="H14515" s="15"/>
      <c r="I14515" s="27"/>
      <c r="K14515" s="27"/>
      <c r="L14515" s="8"/>
      <c r="M14515" s="8"/>
      <c r="N14515" s="8"/>
    </row>
    <row r="14516" spans="1:14" ht="21" customHeight="1" x14ac:dyDescent="0.5">
      <c r="A14516" s="50"/>
      <c r="B14516" s="8"/>
      <c r="C14516" s="49"/>
      <c r="D14516" s="8"/>
      <c r="E14516" s="8"/>
      <c r="F14516" s="8"/>
      <c r="G14516" s="8"/>
      <c r="H14516" s="15"/>
      <c r="I14516" s="27"/>
      <c r="K14516" s="27"/>
      <c r="L14516" s="8"/>
      <c r="M14516" s="8"/>
      <c r="N14516" s="8"/>
    </row>
    <row r="14517" spans="1:14" ht="21" customHeight="1" x14ac:dyDescent="0.5">
      <c r="A14517" s="50"/>
      <c r="B14517" s="8"/>
      <c r="C14517" s="49"/>
      <c r="D14517" s="8"/>
      <c r="E14517" s="8"/>
      <c r="F14517" s="8"/>
      <c r="G14517" s="8"/>
      <c r="H14517" s="15"/>
      <c r="I14517" s="27"/>
      <c r="K14517" s="27"/>
      <c r="L14517" s="8"/>
      <c r="M14517" s="8"/>
      <c r="N14517" s="8"/>
    </row>
    <row r="14518" spans="1:14" ht="21" customHeight="1" x14ac:dyDescent="0.5">
      <c r="A14518" s="50"/>
      <c r="B14518" s="8"/>
      <c r="C14518" s="49"/>
      <c r="D14518" s="8"/>
      <c r="E14518" s="8"/>
      <c r="F14518" s="8"/>
      <c r="G14518" s="8"/>
      <c r="H14518" s="15"/>
      <c r="I14518" s="27"/>
      <c r="K14518" s="27"/>
      <c r="L14518" s="8"/>
      <c r="M14518" s="8"/>
      <c r="N14518" s="8"/>
    </row>
    <row r="14519" spans="1:14" ht="21" customHeight="1" x14ac:dyDescent="0.5">
      <c r="A14519" s="50"/>
      <c r="B14519" s="8"/>
      <c r="C14519" s="49"/>
      <c r="D14519" s="8"/>
      <c r="E14519" s="8"/>
      <c r="F14519" s="8"/>
      <c r="G14519" s="8"/>
      <c r="H14519" s="15"/>
      <c r="I14519" s="27"/>
      <c r="K14519" s="27"/>
      <c r="L14519" s="8"/>
      <c r="M14519" s="8"/>
      <c r="N14519" s="8"/>
    </row>
    <row r="14520" spans="1:14" ht="21" customHeight="1" x14ac:dyDescent="0.5">
      <c r="A14520" s="50"/>
      <c r="B14520" s="8"/>
      <c r="C14520" s="49"/>
      <c r="D14520" s="8"/>
      <c r="E14520" s="8"/>
      <c r="F14520" s="8"/>
      <c r="G14520" s="8"/>
      <c r="H14520" s="15"/>
      <c r="I14520" s="27"/>
      <c r="K14520" s="27"/>
      <c r="L14520" s="8"/>
      <c r="M14520" s="8"/>
      <c r="N14520" s="8"/>
    </row>
    <row r="14521" spans="1:14" ht="21" customHeight="1" x14ac:dyDescent="0.5">
      <c r="A14521" s="50"/>
      <c r="B14521" s="8"/>
      <c r="C14521" s="49"/>
      <c r="D14521" s="8"/>
      <c r="E14521" s="8"/>
      <c r="F14521" s="8"/>
      <c r="G14521" s="8"/>
      <c r="H14521" s="15"/>
      <c r="I14521" s="27"/>
      <c r="K14521" s="27"/>
      <c r="L14521" s="8"/>
      <c r="M14521" s="8"/>
      <c r="N14521" s="8"/>
    </row>
    <row r="14522" spans="1:14" ht="21" customHeight="1" x14ac:dyDescent="0.5">
      <c r="A14522" s="50"/>
      <c r="B14522" s="8"/>
      <c r="C14522" s="49"/>
      <c r="D14522" s="8"/>
      <c r="E14522" s="8"/>
      <c r="F14522" s="8"/>
      <c r="G14522" s="8"/>
      <c r="H14522" s="15"/>
      <c r="I14522" s="27"/>
      <c r="K14522" s="27"/>
      <c r="L14522" s="8"/>
      <c r="M14522" s="8"/>
      <c r="N14522" s="8"/>
    </row>
    <row r="14523" spans="1:14" ht="21" customHeight="1" x14ac:dyDescent="0.5">
      <c r="A14523" s="50"/>
      <c r="B14523" s="8"/>
      <c r="C14523" s="49"/>
      <c r="D14523" s="8"/>
      <c r="E14523" s="8"/>
      <c r="F14523" s="8"/>
      <c r="G14523" s="8"/>
      <c r="H14523" s="15"/>
      <c r="I14523" s="27"/>
      <c r="K14523" s="27"/>
      <c r="L14523" s="8"/>
      <c r="M14523" s="8"/>
      <c r="N14523" s="8"/>
    </row>
    <row r="14524" spans="1:14" ht="21" customHeight="1" x14ac:dyDescent="0.5">
      <c r="A14524" s="50"/>
      <c r="B14524" s="8"/>
      <c r="C14524" s="49"/>
      <c r="D14524" s="8"/>
      <c r="E14524" s="8"/>
      <c r="F14524" s="8"/>
      <c r="G14524" s="8"/>
      <c r="H14524" s="15"/>
      <c r="I14524" s="27"/>
      <c r="K14524" s="27"/>
      <c r="L14524" s="8"/>
      <c r="M14524" s="8"/>
      <c r="N14524" s="8"/>
    </row>
    <row r="14525" spans="1:14" ht="21" customHeight="1" x14ac:dyDescent="0.5">
      <c r="A14525" s="50"/>
      <c r="B14525" s="8"/>
      <c r="C14525" s="49"/>
      <c r="D14525" s="8"/>
      <c r="E14525" s="8"/>
      <c r="F14525" s="8"/>
      <c r="G14525" s="8"/>
      <c r="H14525" s="15"/>
      <c r="I14525" s="27"/>
      <c r="K14525" s="27"/>
      <c r="L14525" s="8"/>
      <c r="M14525" s="8"/>
      <c r="N14525" s="8"/>
    </row>
    <row r="14526" spans="1:14" ht="21" customHeight="1" x14ac:dyDescent="0.5">
      <c r="A14526" s="50"/>
      <c r="B14526" s="8"/>
      <c r="C14526" s="49"/>
      <c r="D14526" s="8"/>
      <c r="E14526" s="8"/>
      <c r="F14526" s="8"/>
      <c r="G14526" s="8"/>
      <c r="H14526" s="15"/>
      <c r="I14526" s="27"/>
      <c r="K14526" s="27"/>
      <c r="L14526" s="8"/>
      <c r="M14526" s="8"/>
      <c r="N14526" s="8"/>
    </row>
    <row r="14527" spans="1:14" ht="21" customHeight="1" x14ac:dyDescent="0.5">
      <c r="A14527" s="50"/>
      <c r="B14527" s="8"/>
      <c r="C14527" s="49"/>
      <c r="D14527" s="8"/>
      <c r="E14527" s="8"/>
      <c r="F14527" s="8"/>
      <c r="G14527" s="8"/>
      <c r="H14527" s="15"/>
      <c r="I14527" s="27"/>
      <c r="K14527" s="27"/>
      <c r="L14527" s="8"/>
      <c r="M14527" s="8"/>
      <c r="N14527" s="8"/>
    </row>
    <row r="14528" spans="1:14" ht="21" customHeight="1" x14ac:dyDescent="0.5">
      <c r="A14528" s="50"/>
      <c r="B14528" s="8"/>
      <c r="C14528" s="49"/>
      <c r="D14528" s="8"/>
      <c r="E14528" s="8"/>
      <c r="F14528" s="8"/>
      <c r="G14528" s="8"/>
      <c r="H14528" s="15"/>
      <c r="I14528" s="27"/>
      <c r="K14528" s="27"/>
      <c r="L14528" s="8"/>
      <c r="M14528" s="8"/>
      <c r="N14528" s="8"/>
    </row>
    <row r="14529" spans="1:14" ht="21" customHeight="1" x14ac:dyDescent="0.5">
      <c r="A14529" s="50"/>
      <c r="B14529" s="8"/>
      <c r="C14529" s="49"/>
      <c r="D14529" s="8"/>
      <c r="E14529" s="8"/>
      <c r="F14529" s="8"/>
      <c r="G14529" s="8"/>
      <c r="H14529" s="15"/>
      <c r="I14529" s="27"/>
      <c r="K14529" s="27"/>
      <c r="L14529" s="8"/>
      <c r="M14529" s="8"/>
      <c r="N14529" s="8"/>
    </row>
    <row r="14530" spans="1:14" ht="21" customHeight="1" x14ac:dyDescent="0.5">
      <c r="A14530" s="50"/>
      <c r="B14530" s="8"/>
      <c r="C14530" s="49"/>
      <c r="D14530" s="8"/>
      <c r="E14530" s="8"/>
      <c r="F14530" s="8"/>
      <c r="G14530" s="8"/>
      <c r="H14530" s="15"/>
      <c r="I14530" s="27"/>
      <c r="K14530" s="27"/>
      <c r="L14530" s="8"/>
      <c r="M14530" s="8"/>
      <c r="N14530" s="8"/>
    </row>
    <row r="14531" spans="1:14" ht="21" customHeight="1" x14ac:dyDescent="0.5">
      <c r="A14531" s="50"/>
      <c r="B14531" s="8"/>
      <c r="C14531" s="49"/>
      <c r="D14531" s="8"/>
      <c r="E14531" s="8"/>
      <c r="F14531" s="8"/>
      <c r="G14531" s="8"/>
      <c r="H14531" s="15"/>
      <c r="I14531" s="27"/>
      <c r="K14531" s="27"/>
      <c r="L14531" s="8"/>
      <c r="M14531" s="8"/>
      <c r="N14531" s="8"/>
    </row>
    <row r="14532" spans="1:14" ht="21" customHeight="1" x14ac:dyDescent="0.5">
      <c r="A14532" s="50"/>
      <c r="B14532" s="8"/>
      <c r="C14532" s="49"/>
      <c r="D14532" s="8"/>
      <c r="E14532" s="8"/>
      <c r="F14532" s="8"/>
      <c r="G14532" s="8"/>
      <c r="H14532" s="15"/>
      <c r="I14532" s="27"/>
      <c r="K14532" s="27"/>
      <c r="L14532" s="8"/>
      <c r="M14532" s="8"/>
      <c r="N14532" s="8"/>
    </row>
    <row r="14533" spans="1:14" ht="21" customHeight="1" x14ac:dyDescent="0.5">
      <c r="A14533" s="50"/>
      <c r="B14533" s="8"/>
      <c r="C14533" s="49"/>
      <c r="D14533" s="8"/>
      <c r="E14533" s="8"/>
      <c r="F14533" s="8"/>
      <c r="G14533" s="8"/>
      <c r="H14533" s="15"/>
      <c r="I14533" s="27"/>
      <c r="K14533" s="27"/>
      <c r="L14533" s="8"/>
      <c r="M14533" s="8"/>
      <c r="N14533" s="8"/>
    </row>
    <row r="14534" spans="1:14" ht="21" customHeight="1" x14ac:dyDescent="0.5">
      <c r="A14534" s="50"/>
      <c r="B14534" s="8"/>
      <c r="C14534" s="49"/>
      <c r="D14534" s="8"/>
      <c r="E14534" s="8"/>
      <c r="F14534" s="8"/>
      <c r="G14534" s="8"/>
      <c r="H14534" s="15"/>
      <c r="I14534" s="27"/>
      <c r="K14534" s="27"/>
      <c r="L14534" s="8"/>
      <c r="M14534" s="8"/>
      <c r="N14534" s="8"/>
    </row>
    <row r="14535" spans="1:14" ht="21" customHeight="1" x14ac:dyDescent="0.5">
      <c r="A14535" s="50"/>
      <c r="B14535" s="8"/>
      <c r="C14535" s="49"/>
      <c r="D14535" s="8"/>
      <c r="E14535" s="8"/>
      <c r="F14535" s="8"/>
      <c r="G14535" s="8"/>
      <c r="H14535" s="15"/>
      <c r="I14535" s="27"/>
      <c r="K14535" s="27"/>
      <c r="L14535" s="8"/>
      <c r="M14535" s="8"/>
      <c r="N14535" s="8"/>
    </row>
    <row r="14536" spans="1:14" ht="21" customHeight="1" x14ac:dyDescent="0.5">
      <c r="A14536" s="50"/>
      <c r="B14536" s="8"/>
      <c r="C14536" s="49"/>
      <c r="D14536" s="8"/>
      <c r="E14536" s="8"/>
      <c r="F14536" s="8"/>
      <c r="G14536" s="8"/>
      <c r="H14536" s="15"/>
      <c r="I14536" s="27"/>
      <c r="K14536" s="27"/>
      <c r="L14536" s="8"/>
      <c r="M14536" s="8"/>
      <c r="N14536" s="8"/>
    </row>
    <row r="14537" spans="1:14" ht="21" customHeight="1" x14ac:dyDescent="0.5">
      <c r="A14537" s="50"/>
      <c r="B14537" s="8"/>
      <c r="C14537" s="49"/>
      <c r="D14537" s="8"/>
      <c r="E14537" s="8"/>
      <c r="F14537" s="8"/>
      <c r="G14537" s="8"/>
      <c r="H14537" s="15"/>
      <c r="I14537" s="27"/>
      <c r="K14537" s="27"/>
      <c r="L14537" s="8"/>
      <c r="M14537" s="8"/>
      <c r="N14537" s="8"/>
    </row>
    <row r="14538" spans="1:14" ht="21" customHeight="1" x14ac:dyDescent="0.5">
      <c r="A14538" s="50"/>
      <c r="B14538" s="8"/>
      <c r="C14538" s="49"/>
      <c r="D14538" s="8"/>
      <c r="E14538" s="8"/>
      <c r="F14538" s="8"/>
      <c r="G14538" s="8"/>
      <c r="H14538" s="15"/>
      <c r="I14538" s="27"/>
      <c r="K14538" s="27"/>
      <c r="L14538" s="8"/>
      <c r="M14538" s="8"/>
      <c r="N14538" s="8"/>
    </row>
    <row r="14539" spans="1:14" ht="21" customHeight="1" x14ac:dyDescent="0.5">
      <c r="A14539" s="50"/>
      <c r="B14539" s="8"/>
      <c r="C14539" s="49"/>
      <c r="D14539" s="8"/>
      <c r="E14539" s="8"/>
      <c r="F14539" s="8"/>
      <c r="G14539" s="8"/>
      <c r="H14539" s="15"/>
      <c r="I14539" s="27"/>
      <c r="K14539" s="27"/>
      <c r="L14539" s="8"/>
      <c r="M14539" s="8"/>
      <c r="N14539" s="8"/>
    </row>
    <row r="14540" spans="1:14" ht="21" customHeight="1" x14ac:dyDescent="0.5">
      <c r="A14540" s="50"/>
      <c r="B14540" s="8"/>
      <c r="C14540" s="49"/>
      <c r="D14540" s="8"/>
      <c r="E14540" s="8"/>
      <c r="F14540" s="8"/>
      <c r="G14540" s="8"/>
      <c r="H14540" s="15"/>
      <c r="I14540" s="27"/>
      <c r="K14540" s="27"/>
      <c r="L14540" s="8"/>
      <c r="M14540" s="8"/>
      <c r="N14540" s="8"/>
    </row>
    <row r="14541" spans="1:14" ht="21" customHeight="1" x14ac:dyDescent="0.5">
      <c r="A14541" s="50"/>
      <c r="B14541" s="8"/>
      <c r="C14541" s="49"/>
      <c r="D14541" s="8"/>
      <c r="E14541" s="8"/>
      <c r="F14541" s="8"/>
      <c r="G14541" s="8"/>
      <c r="H14541" s="15"/>
      <c r="I14541" s="27"/>
      <c r="K14541" s="27"/>
      <c r="L14541" s="8"/>
      <c r="M14541" s="8"/>
      <c r="N14541" s="8"/>
    </row>
    <row r="14542" spans="1:14" ht="21" customHeight="1" x14ac:dyDescent="0.5">
      <c r="A14542" s="50"/>
      <c r="B14542" s="8"/>
      <c r="C14542" s="49"/>
      <c r="D14542" s="8"/>
      <c r="E14542" s="8"/>
      <c r="F14542" s="8"/>
      <c r="G14542" s="8"/>
      <c r="H14542" s="15"/>
      <c r="I14542" s="27"/>
      <c r="K14542" s="27"/>
      <c r="L14542" s="8"/>
      <c r="M14542" s="8"/>
      <c r="N14542" s="8"/>
    </row>
    <row r="14543" spans="1:14" ht="21" customHeight="1" x14ac:dyDescent="0.5">
      <c r="A14543" s="50"/>
      <c r="B14543" s="8"/>
      <c r="C14543" s="49"/>
      <c r="D14543" s="8"/>
      <c r="E14543" s="8"/>
      <c r="F14543" s="8"/>
      <c r="G14543" s="8"/>
      <c r="H14543" s="15"/>
      <c r="I14543" s="27"/>
      <c r="K14543" s="27"/>
      <c r="L14543" s="8"/>
      <c r="M14543" s="8"/>
      <c r="N14543" s="8"/>
    </row>
    <row r="14544" spans="1:14" ht="21" customHeight="1" x14ac:dyDescent="0.5">
      <c r="A14544" s="50"/>
      <c r="B14544" s="8"/>
      <c r="C14544" s="49"/>
      <c r="D14544" s="8"/>
      <c r="E14544" s="8"/>
      <c r="F14544" s="8"/>
      <c r="G14544" s="8"/>
      <c r="H14544" s="15"/>
      <c r="I14544" s="27"/>
      <c r="K14544" s="27"/>
      <c r="L14544" s="8"/>
      <c r="M14544" s="8"/>
      <c r="N14544" s="8"/>
    </row>
    <row r="14545" spans="1:14" ht="21" customHeight="1" x14ac:dyDescent="0.5">
      <c r="A14545" s="50"/>
      <c r="B14545" s="8"/>
      <c r="C14545" s="49"/>
      <c r="D14545" s="8"/>
      <c r="E14545" s="8"/>
      <c r="F14545" s="8"/>
      <c r="G14545" s="8"/>
      <c r="H14545" s="15"/>
      <c r="I14545" s="27"/>
      <c r="K14545" s="27"/>
      <c r="L14545" s="8"/>
      <c r="M14545" s="8"/>
      <c r="N14545" s="8"/>
    </row>
    <row r="14546" spans="1:14" ht="21" customHeight="1" x14ac:dyDescent="0.5">
      <c r="A14546" s="50"/>
      <c r="B14546" s="8"/>
      <c r="C14546" s="49"/>
      <c r="D14546" s="8"/>
      <c r="E14546" s="8"/>
      <c r="F14546" s="8"/>
      <c r="G14546" s="8"/>
      <c r="H14546" s="15"/>
      <c r="I14546" s="27"/>
      <c r="K14546" s="27"/>
      <c r="L14546" s="8"/>
      <c r="M14546" s="8"/>
      <c r="N14546" s="8"/>
    </row>
    <row r="14547" spans="1:14" ht="21" customHeight="1" x14ac:dyDescent="0.5">
      <c r="A14547" s="50"/>
      <c r="B14547" s="8"/>
      <c r="C14547" s="49"/>
      <c r="D14547" s="8"/>
      <c r="E14547" s="8"/>
      <c r="F14547" s="8"/>
      <c r="G14547" s="8"/>
      <c r="H14547" s="15"/>
      <c r="I14547" s="27"/>
      <c r="K14547" s="27"/>
      <c r="L14547" s="8"/>
      <c r="M14547" s="8"/>
      <c r="N14547" s="8"/>
    </row>
    <row r="14548" spans="1:14" ht="21" customHeight="1" x14ac:dyDescent="0.5">
      <c r="A14548" s="50"/>
      <c r="B14548" s="8"/>
      <c r="C14548" s="49"/>
      <c r="D14548" s="8"/>
      <c r="E14548" s="8"/>
      <c r="F14548" s="8"/>
      <c r="G14548" s="8"/>
      <c r="H14548" s="15"/>
      <c r="I14548" s="27"/>
      <c r="K14548" s="27"/>
      <c r="L14548" s="8"/>
      <c r="M14548" s="8"/>
      <c r="N14548" s="8"/>
    </row>
    <row r="14549" spans="1:14" ht="21" customHeight="1" x14ac:dyDescent="0.5">
      <c r="A14549" s="50"/>
      <c r="B14549" s="8"/>
      <c r="C14549" s="49"/>
      <c r="D14549" s="8"/>
      <c r="E14549" s="8"/>
      <c r="F14549" s="8"/>
      <c r="G14549" s="8"/>
      <c r="H14549" s="15"/>
      <c r="I14549" s="27"/>
      <c r="K14549" s="27"/>
      <c r="L14549" s="8"/>
      <c r="M14549" s="8"/>
      <c r="N14549" s="8"/>
    </row>
    <row r="14550" spans="1:14" ht="21" customHeight="1" x14ac:dyDescent="0.5">
      <c r="A14550" s="50"/>
      <c r="B14550" s="8"/>
      <c r="C14550" s="49"/>
      <c r="D14550" s="8"/>
      <c r="E14550" s="8"/>
      <c r="F14550" s="8"/>
      <c r="G14550" s="8"/>
      <c r="H14550" s="15"/>
      <c r="I14550" s="27"/>
      <c r="K14550" s="27"/>
      <c r="L14550" s="8"/>
      <c r="M14550" s="8"/>
      <c r="N14550" s="8"/>
    </row>
    <row r="14551" spans="1:14" ht="21" customHeight="1" x14ac:dyDescent="0.5">
      <c r="A14551" s="50"/>
      <c r="B14551" s="8"/>
      <c r="C14551" s="49"/>
      <c r="D14551" s="8"/>
      <c r="E14551" s="8"/>
      <c r="F14551" s="8"/>
      <c r="G14551" s="8"/>
      <c r="H14551" s="15"/>
      <c r="I14551" s="27"/>
      <c r="K14551" s="27"/>
      <c r="L14551" s="8"/>
      <c r="M14551" s="8"/>
      <c r="N14551" s="8"/>
    </row>
    <row r="14552" spans="1:14" ht="21" customHeight="1" x14ac:dyDescent="0.5">
      <c r="A14552" s="50"/>
      <c r="B14552" s="8"/>
      <c r="C14552" s="49"/>
      <c r="D14552" s="8"/>
      <c r="E14552" s="8"/>
      <c r="F14552" s="8"/>
      <c r="G14552" s="8"/>
      <c r="H14552" s="15"/>
      <c r="I14552" s="27"/>
      <c r="K14552" s="27"/>
      <c r="L14552" s="8"/>
      <c r="M14552" s="8"/>
      <c r="N14552" s="8"/>
    </row>
    <row r="14553" spans="1:14" ht="21" customHeight="1" x14ac:dyDescent="0.5">
      <c r="A14553" s="50"/>
      <c r="B14553" s="8"/>
      <c r="C14553" s="49"/>
      <c r="D14553" s="8"/>
      <c r="E14553" s="8"/>
      <c r="F14553" s="8"/>
      <c r="G14553" s="8"/>
      <c r="H14553" s="15"/>
      <c r="I14553" s="27"/>
      <c r="K14553" s="27"/>
      <c r="L14553" s="8"/>
      <c r="M14553" s="8"/>
      <c r="N14553" s="8"/>
    </row>
    <row r="14554" spans="1:14" ht="21" customHeight="1" x14ac:dyDescent="0.5">
      <c r="A14554" s="50"/>
      <c r="B14554" s="8"/>
      <c r="C14554" s="49"/>
      <c r="D14554" s="8"/>
      <c r="E14554" s="8"/>
      <c r="F14554" s="8"/>
      <c r="G14554" s="8"/>
      <c r="H14554" s="15"/>
      <c r="I14554" s="27"/>
      <c r="K14554" s="27"/>
      <c r="L14554" s="8"/>
      <c r="M14554" s="8"/>
      <c r="N14554" s="8"/>
    </row>
    <row r="14555" spans="1:14" ht="21" customHeight="1" x14ac:dyDescent="0.5">
      <c r="A14555" s="50"/>
      <c r="B14555" s="8"/>
      <c r="C14555" s="49"/>
      <c r="D14555" s="8"/>
      <c r="E14555" s="8"/>
      <c r="F14555" s="8"/>
      <c r="G14555" s="8"/>
      <c r="H14555" s="15"/>
      <c r="I14555" s="27"/>
      <c r="K14555" s="27"/>
      <c r="L14555" s="8"/>
      <c r="M14555" s="8"/>
      <c r="N14555" s="8"/>
    </row>
    <row r="14556" spans="1:14" ht="21" customHeight="1" x14ac:dyDescent="0.5">
      <c r="A14556" s="50"/>
      <c r="B14556" s="8"/>
      <c r="C14556" s="49"/>
      <c r="D14556" s="8"/>
      <c r="E14556" s="8"/>
      <c r="F14556" s="8"/>
      <c r="G14556" s="8"/>
      <c r="H14556" s="15"/>
      <c r="I14556" s="27"/>
      <c r="K14556" s="27"/>
      <c r="L14556" s="8"/>
      <c r="M14556" s="8"/>
      <c r="N14556" s="8"/>
    </row>
    <row r="14557" spans="1:14" ht="21" customHeight="1" x14ac:dyDescent="0.5">
      <c r="A14557" s="50"/>
      <c r="B14557" s="8"/>
      <c r="C14557" s="49"/>
      <c r="D14557" s="8"/>
      <c r="E14557" s="8"/>
      <c r="F14557" s="8"/>
      <c r="G14557" s="8"/>
      <c r="H14557" s="15"/>
      <c r="I14557" s="27"/>
      <c r="K14557" s="27"/>
      <c r="L14557" s="8"/>
      <c r="M14557" s="8"/>
      <c r="N14557" s="8"/>
    </row>
    <row r="14558" spans="1:14" ht="21" customHeight="1" x14ac:dyDescent="0.5">
      <c r="A14558" s="50"/>
      <c r="B14558" s="8"/>
      <c r="C14558" s="49"/>
      <c r="D14558" s="8"/>
      <c r="E14558" s="8"/>
      <c r="F14558" s="8"/>
      <c r="G14558" s="8"/>
      <c r="H14558" s="15"/>
      <c r="I14558" s="27"/>
      <c r="K14558" s="27"/>
      <c r="L14558" s="8"/>
      <c r="M14558" s="8"/>
      <c r="N14558" s="8"/>
    </row>
    <row r="14559" spans="1:14" ht="21" customHeight="1" x14ac:dyDescent="0.5">
      <c r="A14559" s="50"/>
      <c r="B14559" s="8"/>
      <c r="C14559" s="49"/>
      <c r="D14559" s="8"/>
      <c r="E14559" s="8"/>
      <c r="F14559" s="8"/>
      <c r="G14559" s="8"/>
      <c r="H14559" s="15"/>
      <c r="I14559" s="27"/>
      <c r="K14559" s="27"/>
      <c r="L14559" s="8"/>
      <c r="M14559" s="8"/>
      <c r="N14559" s="8"/>
    </row>
    <row r="14560" spans="1:14" ht="21" customHeight="1" x14ac:dyDescent="0.5">
      <c r="A14560" s="50"/>
      <c r="B14560" s="8"/>
      <c r="C14560" s="49"/>
      <c r="D14560" s="8"/>
      <c r="E14560" s="8"/>
      <c r="F14560" s="8"/>
      <c r="G14560" s="8"/>
      <c r="H14560" s="15"/>
      <c r="I14560" s="27"/>
      <c r="K14560" s="27"/>
      <c r="L14560" s="8"/>
      <c r="M14560" s="8"/>
      <c r="N14560" s="8"/>
    </row>
    <row r="14561" spans="1:14" ht="21" customHeight="1" x14ac:dyDescent="0.5">
      <c r="A14561" s="50"/>
      <c r="B14561" s="8"/>
      <c r="C14561" s="49"/>
      <c r="D14561" s="8"/>
      <c r="E14561" s="8"/>
      <c r="F14561" s="8"/>
      <c r="G14561" s="8"/>
      <c r="H14561" s="15"/>
      <c r="I14561" s="27"/>
      <c r="K14561" s="27"/>
      <c r="L14561" s="8"/>
      <c r="M14561" s="8"/>
      <c r="N14561" s="8"/>
    </row>
    <row r="14562" spans="1:14" ht="21" customHeight="1" x14ac:dyDescent="0.5">
      <c r="A14562" s="50"/>
      <c r="B14562" s="8"/>
      <c r="C14562" s="49"/>
      <c r="D14562" s="8"/>
      <c r="E14562" s="8"/>
      <c r="F14562" s="8"/>
      <c r="G14562" s="8"/>
      <c r="H14562" s="15"/>
      <c r="I14562" s="27"/>
      <c r="K14562" s="27"/>
      <c r="L14562" s="8"/>
      <c r="M14562" s="8"/>
      <c r="N14562" s="8"/>
    </row>
    <row r="14563" spans="1:14" ht="21" customHeight="1" x14ac:dyDescent="0.5">
      <c r="A14563" s="50"/>
      <c r="B14563" s="8"/>
      <c r="C14563" s="49"/>
      <c r="D14563" s="8"/>
      <c r="E14563" s="8"/>
      <c r="F14563" s="8"/>
      <c r="G14563" s="8"/>
      <c r="H14563" s="15"/>
      <c r="I14563" s="27"/>
      <c r="K14563" s="27"/>
      <c r="L14563" s="8"/>
      <c r="M14563" s="8"/>
      <c r="N14563" s="8"/>
    </row>
    <row r="14564" spans="1:14" ht="21" customHeight="1" x14ac:dyDescent="0.5">
      <c r="A14564" s="50"/>
      <c r="B14564" s="8"/>
      <c r="C14564" s="49"/>
      <c r="D14564" s="8"/>
      <c r="E14564" s="8"/>
      <c r="F14564" s="8"/>
      <c r="G14564" s="8"/>
      <c r="H14564" s="15"/>
      <c r="I14564" s="27"/>
      <c r="K14564" s="27"/>
      <c r="L14564" s="8"/>
      <c r="M14564" s="8"/>
      <c r="N14564" s="8"/>
    </row>
    <row r="14565" spans="1:14" ht="21" customHeight="1" x14ac:dyDescent="0.5">
      <c r="A14565" s="50"/>
      <c r="B14565" s="8"/>
      <c r="C14565" s="49"/>
      <c r="D14565" s="8"/>
      <c r="E14565" s="8"/>
      <c r="F14565" s="8"/>
      <c r="G14565" s="8"/>
      <c r="H14565" s="15"/>
      <c r="I14565" s="27"/>
      <c r="K14565" s="27"/>
      <c r="L14565" s="8"/>
      <c r="M14565" s="8"/>
      <c r="N14565" s="8"/>
    </row>
    <row r="14566" spans="1:14" ht="21" customHeight="1" x14ac:dyDescent="0.5">
      <c r="A14566" s="50"/>
      <c r="B14566" s="8"/>
      <c r="C14566" s="49"/>
      <c r="D14566" s="8"/>
      <c r="E14566" s="8"/>
      <c r="F14566" s="8"/>
      <c r="G14566" s="8"/>
      <c r="H14566" s="15"/>
      <c r="I14566" s="27"/>
      <c r="K14566" s="27"/>
      <c r="L14566" s="8"/>
      <c r="M14566" s="8"/>
      <c r="N14566" s="8"/>
    </row>
    <row r="14567" spans="1:14" ht="21" customHeight="1" x14ac:dyDescent="0.5">
      <c r="A14567" s="50"/>
      <c r="B14567" s="8"/>
      <c r="C14567" s="49"/>
      <c r="D14567" s="8"/>
      <c r="E14567" s="8"/>
      <c r="F14567" s="8"/>
      <c r="G14567" s="8"/>
      <c r="H14567" s="15"/>
      <c r="I14567" s="27"/>
      <c r="K14567" s="27"/>
      <c r="L14567" s="8"/>
      <c r="M14567" s="8"/>
      <c r="N14567" s="8"/>
    </row>
    <row r="14568" spans="1:14" ht="21" customHeight="1" x14ac:dyDescent="0.5">
      <c r="A14568" s="50"/>
      <c r="B14568" s="8"/>
      <c r="C14568" s="49"/>
      <c r="D14568" s="8"/>
      <c r="E14568" s="8"/>
      <c r="F14568" s="8"/>
      <c r="G14568" s="8"/>
      <c r="H14568" s="15"/>
      <c r="I14568" s="27"/>
      <c r="K14568" s="27"/>
      <c r="L14568" s="8"/>
      <c r="M14568" s="8"/>
      <c r="N14568" s="8"/>
    </row>
    <row r="14569" spans="1:14" ht="21" customHeight="1" x14ac:dyDescent="0.5">
      <c r="A14569" s="50"/>
      <c r="B14569" s="8"/>
      <c r="C14569" s="49"/>
      <c r="D14569" s="8"/>
      <c r="E14569" s="8"/>
      <c r="F14569" s="8"/>
      <c r="G14569" s="8"/>
      <c r="H14569" s="15"/>
      <c r="I14569" s="27"/>
      <c r="K14569" s="27"/>
      <c r="L14569" s="8"/>
      <c r="M14569" s="8"/>
      <c r="N14569" s="8"/>
    </row>
    <row r="14570" spans="1:14" ht="21" customHeight="1" x14ac:dyDescent="0.5">
      <c r="A14570" s="50"/>
      <c r="B14570" s="8"/>
      <c r="C14570" s="49"/>
      <c r="D14570" s="8"/>
      <c r="E14570" s="8"/>
      <c r="F14570" s="8"/>
      <c r="G14570" s="8"/>
      <c r="H14570" s="15"/>
      <c r="I14570" s="27"/>
      <c r="K14570" s="27"/>
      <c r="L14570" s="8"/>
      <c r="M14570" s="8"/>
      <c r="N14570" s="8"/>
    </row>
    <row r="14571" spans="1:14" ht="21" customHeight="1" x14ac:dyDescent="0.5">
      <c r="A14571" s="50"/>
      <c r="B14571" s="8"/>
      <c r="C14571" s="49"/>
      <c r="D14571" s="8"/>
      <c r="E14571" s="8"/>
      <c r="F14571" s="8"/>
      <c r="G14571" s="8"/>
      <c r="H14571" s="15"/>
      <c r="I14571" s="27"/>
      <c r="K14571" s="27"/>
      <c r="L14571" s="8"/>
      <c r="M14571" s="8"/>
      <c r="N14571" s="8"/>
    </row>
    <row r="14572" spans="1:14" ht="21" customHeight="1" x14ac:dyDescent="0.5">
      <c r="A14572" s="50"/>
      <c r="B14572" s="8"/>
      <c r="C14572" s="49"/>
      <c r="D14572" s="8"/>
      <c r="E14572" s="8"/>
      <c r="F14572" s="8"/>
      <c r="G14572" s="8"/>
      <c r="H14572" s="15"/>
      <c r="I14572" s="27"/>
      <c r="K14572" s="27"/>
      <c r="L14572" s="8"/>
      <c r="M14572" s="8"/>
      <c r="N14572" s="8"/>
    </row>
    <row r="14573" spans="1:14" ht="21" customHeight="1" x14ac:dyDescent="0.5">
      <c r="A14573" s="50"/>
      <c r="B14573" s="8"/>
      <c r="C14573" s="49"/>
      <c r="D14573" s="8"/>
      <c r="E14573" s="8"/>
      <c r="F14573" s="8"/>
      <c r="G14573" s="8"/>
      <c r="H14573" s="15"/>
      <c r="I14573" s="27"/>
      <c r="K14573" s="27"/>
      <c r="L14573" s="8"/>
      <c r="M14573" s="8"/>
      <c r="N14573" s="8"/>
    </row>
    <row r="14574" spans="1:14" ht="21" customHeight="1" x14ac:dyDescent="0.5">
      <c r="A14574" s="50"/>
      <c r="B14574" s="8"/>
      <c r="C14574" s="49"/>
      <c r="D14574" s="8"/>
      <c r="E14574" s="8"/>
      <c r="F14574" s="8"/>
      <c r="G14574" s="8"/>
      <c r="H14574" s="15"/>
      <c r="I14574" s="27"/>
      <c r="K14574" s="27"/>
      <c r="L14574" s="8"/>
      <c r="M14574" s="8"/>
      <c r="N14574" s="8"/>
    </row>
    <row r="14575" spans="1:14" ht="21" customHeight="1" x14ac:dyDescent="0.5">
      <c r="A14575" s="50"/>
      <c r="B14575" s="8"/>
      <c r="C14575" s="49"/>
      <c r="D14575" s="8"/>
      <c r="E14575" s="8"/>
      <c r="F14575" s="8"/>
      <c r="G14575" s="8"/>
      <c r="H14575" s="15"/>
      <c r="I14575" s="27"/>
      <c r="K14575" s="27"/>
      <c r="L14575" s="8"/>
      <c r="M14575" s="8"/>
      <c r="N14575" s="8"/>
    </row>
    <row r="14576" spans="1:14" ht="21" customHeight="1" x14ac:dyDescent="0.5">
      <c r="A14576" s="50"/>
      <c r="B14576" s="8"/>
      <c r="C14576" s="49"/>
      <c r="D14576" s="8"/>
      <c r="E14576" s="8"/>
      <c r="F14576" s="8"/>
      <c r="G14576" s="8"/>
      <c r="H14576" s="15"/>
      <c r="I14576" s="27"/>
      <c r="K14576" s="27"/>
      <c r="L14576" s="8"/>
      <c r="M14576" s="8"/>
      <c r="N14576" s="8"/>
    </row>
    <row r="14577" spans="1:14" ht="21" customHeight="1" x14ac:dyDescent="0.5">
      <c r="A14577" s="50"/>
      <c r="B14577" s="8"/>
      <c r="C14577" s="49"/>
      <c r="D14577" s="8"/>
      <c r="E14577" s="8"/>
      <c r="F14577" s="8"/>
      <c r="G14577" s="8"/>
      <c r="H14577" s="15"/>
      <c r="I14577" s="27"/>
      <c r="K14577" s="27"/>
      <c r="L14577" s="8"/>
      <c r="M14577" s="8"/>
      <c r="N14577" s="8"/>
    </row>
    <row r="14578" spans="1:14" ht="21" customHeight="1" x14ac:dyDescent="0.5">
      <c r="A14578" s="50"/>
      <c r="B14578" s="8"/>
      <c r="C14578" s="49"/>
      <c r="D14578" s="8"/>
      <c r="E14578" s="8"/>
      <c r="F14578" s="8"/>
      <c r="G14578" s="8"/>
      <c r="H14578" s="15"/>
      <c r="I14578" s="27"/>
      <c r="K14578" s="27"/>
      <c r="L14578" s="8"/>
      <c r="M14578" s="8"/>
      <c r="N14578" s="8"/>
    </row>
    <row r="14579" spans="1:14" ht="21" customHeight="1" x14ac:dyDescent="0.5">
      <c r="A14579" s="50"/>
      <c r="B14579" s="8"/>
      <c r="C14579" s="49"/>
      <c r="D14579" s="8"/>
      <c r="E14579" s="8"/>
      <c r="F14579" s="8"/>
      <c r="G14579" s="8"/>
      <c r="H14579" s="15"/>
      <c r="I14579" s="27"/>
      <c r="K14579" s="27"/>
      <c r="L14579" s="8"/>
      <c r="M14579" s="8"/>
      <c r="N14579" s="8"/>
    </row>
    <row r="14580" spans="1:14" ht="21" customHeight="1" x14ac:dyDescent="0.5">
      <c r="A14580" s="50"/>
      <c r="B14580" s="8"/>
      <c r="C14580" s="49"/>
      <c r="D14580" s="8"/>
      <c r="E14580" s="8"/>
      <c r="F14580" s="8"/>
      <c r="G14580" s="8"/>
      <c r="H14580" s="15"/>
      <c r="I14580" s="27"/>
      <c r="K14580" s="27"/>
      <c r="L14580" s="8"/>
      <c r="M14580" s="8"/>
      <c r="N14580" s="8"/>
    </row>
    <row r="14581" spans="1:14" ht="21" customHeight="1" x14ac:dyDescent="0.5">
      <c r="A14581" s="50"/>
      <c r="B14581" s="8"/>
      <c r="C14581" s="49"/>
      <c r="D14581" s="8"/>
      <c r="E14581" s="8"/>
      <c r="F14581" s="8"/>
      <c r="G14581" s="8"/>
      <c r="H14581" s="15"/>
      <c r="I14581" s="27"/>
      <c r="K14581" s="27"/>
      <c r="L14581" s="8"/>
      <c r="M14581" s="8"/>
      <c r="N14581" s="8"/>
    </row>
    <row r="14582" spans="1:14" ht="21" customHeight="1" x14ac:dyDescent="0.5">
      <c r="A14582" s="50"/>
      <c r="B14582" s="8"/>
      <c r="C14582" s="49"/>
      <c r="D14582" s="8"/>
      <c r="E14582" s="8"/>
      <c r="F14582" s="8"/>
      <c r="G14582" s="8"/>
      <c r="H14582" s="15"/>
      <c r="I14582" s="27"/>
      <c r="K14582" s="27"/>
      <c r="L14582" s="8"/>
      <c r="M14582" s="8"/>
      <c r="N14582" s="8"/>
    </row>
    <row r="14583" spans="1:14" ht="21" customHeight="1" x14ac:dyDescent="0.5">
      <c r="A14583" s="50"/>
      <c r="B14583" s="8"/>
      <c r="C14583" s="49"/>
      <c r="D14583" s="8"/>
      <c r="E14583" s="8"/>
      <c r="F14583" s="8"/>
      <c r="G14583" s="8"/>
      <c r="H14583" s="15"/>
      <c r="I14583" s="27"/>
      <c r="K14583" s="27"/>
      <c r="L14583" s="8"/>
      <c r="M14583" s="8"/>
      <c r="N14583" s="8"/>
    </row>
    <row r="14584" spans="1:14" ht="21" customHeight="1" x14ac:dyDescent="0.5">
      <c r="A14584" s="50"/>
      <c r="B14584" s="8"/>
      <c r="C14584" s="49"/>
      <c r="D14584" s="8"/>
      <c r="E14584" s="8"/>
      <c r="F14584" s="8"/>
      <c r="G14584" s="8"/>
      <c r="H14584" s="15"/>
      <c r="I14584" s="27"/>
      <c r="K14584" s="27"/>
      <c r="L14584" s="8"/>
      <c r="M14584" s="8"/>
      <c r="N14584" s="8"/>
    </row>
    <row r="14585" spans="1:14" ht="21" customHeight="1" x14ac:dyDescent="0.5">
      <c r="A14585" s="50"/>
      <c r="B14585" s="8"/>
      <c r="C14585" s="49"/>
      <c r="D14585" s="8"/>
      <c r="E14585" s="8"/>
      <c r="F14585" s="8"/>
      <c r="G14585" s="8"/>
      <c r="H14585" s="15"/>
      <c r="I14585" s="27"/>
      <c r="K14585" s="27"/>
      <c r="L14585" s="8"/>
      <c r="M14585" s="8"/>
      <c r="N14585" s="8"/>
    </row>
    <row r="14586" spans="1:14" ht="21" customHeight="1" x14ac:dyDescent="0.5">
      <c r="A14586" s="50"/>
      <c r="B14586" s="8"/>
      <c r="C14586" s="49"/>
      <c r="D14586" s="8"/>
      <c r="E14586" s="8"/>
      <c r="F14586" s="8"/>
      <c r="G14586" s="8"/>
      <c r="H14586" s="15"/>
      <c r="I14586" s="27"/>
      <c r="K14586" s="27"/>
      <c r="L14586" s="8"/>
      <c r="M14586" s="8"/>
      <c r="N14586" s="8"/>
    </row>
    <row r="14587" spans="1:14" ht="21" customHeight="1" x14ac:dyDescent="0.5">
      <c r="A14587" s="50"/>
      <c r="B14587" s="8"/>
      <c r="C14587" s="49"/>
      <c r="D14587" s="8"/>
      <c r="E14587" s="8"/>
      <c r="F14587" s="8"/>
      <c r="G14587" s="8"/>
      <c r="H14587" s="15"/>
      <c r="I14587" s="27"/>
      <c r="K14587" s="27"/>
      <c r="L14587" s="8"/>
      <c r="M14587" s="8"/>
      <c r="N14587" s="8"/>
    </row>
    <row r="14588" spans="1:14" ht="21" customHeight="1" x14ac:dyDescent="0.5">
      <c r="A14588" s="50"/>
      <c r="B14588" s="8"/>
      <c r="C14588" s="49"/>
      <c r="D14588" s="8"/>
      <c r="E14588" s="8"/>
      <c r="F14588" s="8"/>
      <c r="G14588" s="8"/>
      <c r="H14588" s="15"/>
      <c r="I14588" s="27"/>
      <c r="K14588" s="27"/>
      <c r="L14588" s="8"/>
      <c r="M14588" s="8"/>
      <c r="N14588" s="8"/>
    </row>
    <row r="14589" spans="1:14" ht="21" customHeight="1" x14ac:dyDescent="0.5">
      <c r="A14589" s="50"/>
      <c r="B14589" s="8"/>
      <c r="C14589" s="49"/>
      <c r="D14589" s="8"/>
      <c r="E14589" s="8"/>
      <c r="F14589" s="8"/>
      <c r="G14589" s="8"/>
      <c r="H14589" s="15"/>
      <c r="I14589" s="27"/>
      <c r="K14589" s="27"/>
      <c r="L14589" s="8"/>
      <c r="M14589" s="8"/>
      <c r="N14589" s="8"/>
    </row>
    <row r="14590" spans="1:14" ht="21" customHeight="1" x14ac:dyDescent="0.5">
      <c r="A14590" s="50"/>
      <c r="B14590" s="8"/>
      <c r="C14590" s="49"/>
      <c r="D14590" s="8"/>
      <c r="E14590" s="8"/>
      <c r="F14590" s="8"/>
      <c r="G14590" s="8"/>
      <c r="H14590" s="15"/>
      <c r="I14590" s="27"/>
      <c r="K14590" s="27"/>
      <c r="L14590" s="8"/>
      <c r="M14590" s="8"/>
      <c r="N14590" s="8"/>
    </row>
    <row r="14591" spans="1:14" ht="21" customHeight="1" x14ac:dyDescent="0.5">
      <c r="A14591" s="50"/>
      <c r="B14591" s="8"/>
      <c r="C14591" s="49"/>
      <c r="D14591" s="8"/>
      <c r="E14591" s="8"/>
      <c r="F14591" s="8"/>
      <c r="G14591" s="8"/>
      <c r="H14591" s="15"/>
      <c r="I14591" s="27"/>
      <c r="K14591" s="27"/>
      <c r="L14591" s="8"/>
      <c r="M14591" s="8"/>
      <c r="N14591" s="8"/>
    </row>
    <row r="14592" spans="1:14" ht="21" customHeight="1" x14ac:dyDescent="0.5">
      <c r="A14592" s="50"/>
      <c r="B14592" s="8"/>
      <c r="C14592" s="49"/>
      <c r="D14592" s="8"/>
      <c r="E14592" s="8"/>
      <c r="F14592" s="8"/>
      <c r="G14592" s="8"/>
      <c r="H14592" s="15"/>
      <c r="I14592" s="27"/>
      <c r="K14592" s="27"/>
      <c r="L14592" s="8"/>
      <c r="M14592" s="8"/>
      <c r="N14592" s="8"/>
    </row>
    <row r="14593" spans="1:14" ht="21" customHeight="1" x14ac:dyDescent="0.5">
      <c r="A14593" s="50"/>
      <c r="B14593" s="8"/>
      <c r="C14593" s="49"/>
      <c r="D14593" s="8"/>
      <c r="E14593" s="8"/>
      <c r="F14593" s="8"/>
      <c r="G14593" s="8"/>
      <c r="H14593" s="15"/>
      <c r="I14593" s="27"/>
      <c r="K14593" s="27"/>
      <c r="L14593" s="8"/>
      <c r="M14593" s="8"/>
      <c r="N14593" s="8"/>
    </row>
    <row r="14594" spans="1:14" ht="21" customHeight="1" x14ac:dyDescent="0.5">
      <c r="A14594" s="50"/>
      <c r="B14594" s="8"/>
      <c r="C14594" s="49"/>
      <c r="D14594" s="8"/>
      <c r="E14594" s="8"/>
      <c r="F14594" s="8"/>
      <c r="G14594" s="8"/>
      <c r="H14594" s="15"/>
      <c r="I14594" s="27"/>
      <c r="K14594" s="27"/>
      <c r="L14594" s="8"/>
      <c r="M14594" s="8"/>
      <c r="N14594" s="8"/>
    </row>
    <row r="14595" spans="1:14" ht="21" customHeight="1" x14ac:dyDescent="0.5">
      <c r="A14595" s="50"/>
      <c r="B14595" s="8"/>
      <c r="C14595" s="49"/>
      <c r="D14595" s="8"/>
      <c r="E14595" s="8"/>
      <c r="F14595" s="8"/>
      <c r="G14595" s="8"/>
      <c r="H14595" s="15"/>
      <c r="I14595" s="27"/>
      <c r="K14595" s="27"/>
      <c r="L14595" s="8"/>
      <c r="M14595" s="8"/>
      <c r="N14595" s="8"/>
    </row>
    <row r="14596" spans="1:14" ht="21" customHeight="1" x14ac:dyDescent="0.5">
      <c r="A14596" s="50"/>
      <c r="B14596" s="8"/>
      <c r="C14596" s="49"/>
      <c r="D14596" s="8"/>
      <c r="E14596" s="8"/>
      <c r="F14596" s="8"/>
      <c r="G14596" s="8"/>
      <c r="H14596" s="15"/>
      <c r="I14596" s="27"/>
      <c r="K14596" s="27"/>
      <c r="L14596" s="8"/>
      <c r="M14596" s="8"/>
      <c r="N14596" s="8"/>
    </row>
    <row r="14597" spans="1:14" ht="21" customHeight="1" x14ac:dyDescent="0.5">
      <c r="A14597" s="50"/>
      <c r="B14597" s="8"/>
      <c r="C14597" s="49"/>
      <c r="D14597" s="8"/>
      <c r="E14597" s="8"/>
      <c r="F14597" s="8"/>
      <c r="G14597" s="8"/>
      <c r="H14597" s="15"/>
      <c r="I14597" s="27"/>
      <c r="K14597" s="27"/>
      <c r="L14597" s="8"/>
      <c r="M14597" s="8"/>
      <c r="N14597" s="8"/>
    </row>
    <row r="14598" spans="1:14" ht="21" customHeight="1" x14ac:dyDescent="0.5">
      <c r="A14598" s="50"/>
      <c r="B14598" s="8"/>
      <c r="C14598" s="49"/>
      <c r="D14598" s="8"/>
      <c r="E14598" s="8"/>
      <c r="F14598" s="8"/>
      <c r="G14598" s="8"/>
      <c r="H14598" s="15"/>
      <c r="I14598" s="27"/>
      <c r="K14598" s="27"/>
      <c r="L14598" s="8"/>
      <c r="M14598" s="8"/>
      <c r="N14598" s="8"/>
    </row>
    <row r="14599" spans="1:14" ht="21" customHeight="1" x14ac:dyDescent="0.5">
      <c r="A14599" s="50"/>
      <c r="B14599" s="8"/>
      <c r="C14599" s="49"/>
      <c r="D14599" s="8"/>
      <c r="E14599" s="8"/>
      <c r="F14599" s="8"/>
      <c r="G14599" s="8"/>
      <c r="H14599" s="15"/>
      <c r="I14599" s="27"/>
      <c r="K14599" s="27"/>
      <c r="L14599" s="8"/>
      <c r="M14599" s="8"/>
      <c r="N14599" s="8"/>
    </row>
    <row r="14600" spans="1:14" ht="21" customHeight="1" x14ac:dyDescent="0.5">
      <c r="A14600" s="50"/>
      <c r="B14600" s="8"/>
      <c r="C14600" s="49"/>
      <c r="D14600" s="8"/>
      <c r="E14600" s="8"/>
      <c r="F14600" s="8"/>
      <c r="G14600" s="8"/>
      <c r="H14600" s="15"/>
      <c r="I14600" s="27"/>
      <c r="K14600" s="27"/>
      <c r="L14600" s="8"/>
      <c r="M14600" s="8"/>
      <c r="N14600" s="8"/>
    </row>
    <row r="14601" spans="1:14" ht="21" customHeight="1" x14ac:dyDescent="0.5">
      <c r="A14601" s="50"/>
      <c r="B14601" s="8"/>
      <c r="C14601" s="49"/>
      <c r="D14601" s="8"/>
      <c r="E14601" s="8"/>
      <c r="F14601" s="8"/>
      <c r="G14601" s="8"/>
      <c r="H14601" s="15"/>
      <c r="I14601" s="27"/>
      <c r="K14601" s="27"/>
      <c r="L14601" s="8"/>
      <c r="M14601" s="8"/>
      <c r="N14601" s="8"/>
    </row>
    <row r="14602" spans="1:14" ht="21" customHeight="1" x14ac:dyDescent="0.5">
      <c r="A14602" s="50"/>
      <c r="B14602" s="8"/>
      <c r="C14602" s="49"/>
      <c r="D14602" s="8"/>
      <c r="E14602" s="8"/>
      <c r="F14602" s="8"/>
      <c r="G14602" s="8"/>
      <c r="H14602" s="15"/>
      <c r="I14602" s="27"/>
      <c r="K14602" s="27"/>
      <c r="L14602" s="8"/>
      <c r="M14602" s="8"/>
      <c r="N14602" s="8"/>
    </row>
    <row r="14603" spans="1:14" ht="21" customHeight="1" x14ac:dyDescent="0.5">
      <c r="A14603" s="50"/>
      <c r="B14603" s="8"/>
      <c r="C14603" s="49"/>
      <c r="D14603" s="8"/>
      <c r="E14603" s="8"/>
      <c r="F14603" s="8"/>
      <c r="G14603" s="8"/>
      <c r="H14603" s="15"/>
      <c r="I14603" s="27"/>
      <c r="K14603" s="27"/>
      <c r="L14603" s="8"/>
      <c r="M14603" s="8"/>
      <c r="N14603" s="8"/>
    </row>
    <row r="14604" spans="1:14" ht="21" customHeight="1" x14ac:dyDescent="0.5">
      <c r="A14604" s="50"/>
      <c r="B14604" s="8"/>
      <c r="C14604" s="49"/>
      <c r="D14604" s="8"/>
      <c r="E14604" s="8"/>
      <c r="F14604" s="8"/>
      <c r="G14604" s="8"/>
      <c r="H14604" s="15"/>
      <c r="I14604" s="27"/>
      <c r="K14604" s="27"/>
      <c r="L14604" s="8"/>
      <c r="M14604" s="8"/>
      <c r="N14604" s="8"/>
    </row>
    <row r="14605" spans="1:14" ht="21" customHeight="1" x14ac:dyDescent="0.5">
      <c r="A14605" s="50"/>
      <c r="B14605" s="8"/>
      <c r="C14605" s="49"/>
      <c r="D14605" s="8"/>
      <c r="E14605" s="8"/>
      <c r="F14605" s="8"/>
      <c r="G14605" s="8"/>
      <c r="H14605" s="15"/>
      <c r="I14605" s="27"/>
      <c r="K14605" s="27"/>
      <c r="L14605" s="8"/>
      <c r="M14605" s="8"/>
      <c r="N14605" s="8"/>
    </row>
    <row r="14606" spans="1:14" ht="21" customHeight="1" x14ac:dyDescent="0.5">
      <c r="A14606" s="50"/>
      <c r="B14606" s="8"/>
      <c r="C14606" s="49"/>
      <c r="D14606" s="8"/>
      <c r="E14606" s="8"/>
      <c r="F14606" s="8"/>
      <c r="G14606" s="8"/>
      <c r="H14606" s="15"/>
      <c r="I14606" s="27"/>
      <c r="K14606" s="27"/>
      <c r="L14606" s="8"/>
      <c r="M14606" s="8"/>
      <c r="N14606" s="8"/>
    </row>
    <row r="14607" spans="1:14" ht="21" customHeight="1" x14ac:dyDescent="0.5">
      <c r="A14607" s="50"/>
      <c r="B14607" s="8"/>
      <c r="C14607" s="49"/>
      <c r="D14607" s="8"/>
      <c r="E14607" s="8"/>
      <c r="F14607" s="8"/>
      <c r="G14607" s="8"/>
      <c r="H14607" s="15"/>
      <c r="I14607" s="27"/>
      <c r="K14607" s="27"/>
      <c r="L14607" s="8"/>
      <c r="M14607" s="8"/>
      <c r="N14607" s="8"/>
    </row>
    <row r="14608" spans="1:14" ht="21" customHeight="1" x14ac:dyDescent="0.5">
      <c r="A14608" s="50"/>
      <c r="B14608" s="8"/>
      <c r="C14608" s="49"/>
      <c r="D14608" s="8"/>
      <c r="E14608" s="8"/>
      <c r="F14608" s="8"/>
      <c r="G14608" s="8"/>
      <c r="H14608" s="15"/>
      <c r="I14608" s="27"/>
      <c r="K14608" s="27"/>
      <c r="L14608" s="8"/>
      <c r="M14608" s="8"/>
      <c r="N14608" s="8"/>
    </row>
    <row r="14609" spans="1:14" ht="21" customHeight="1" x14ac:dyDescent="0.5">
      <c r="A14609" s="50"/>
      <c r="B14609" s="8"/>
      <c r="C14609" s="49"/>
      <c r="D14609" s="8"/>
      <c r="E14609" s="8"/>
      <c r="F14609" s="8"/>
      <c r="G14609" s="8"/>
      <c r="H14609" s="15"/>
      <c r="I14609" s="27"/>
      <c r="K14609" s="27"/>
      <c r="L14609" s="8"/>
      <c r="M14609" s="8"/>
      <c r="N14609" s="8"/>
    </row>
    <row r="14610" spans="1:14" ht="21" customHeight="1" x14ac:dyDescent="0.5">
      <c r="A14610" s="50"/>
      <c r="B14610" s="8"/>
      <c r="C14610" s="49"/>
      <c r="D14610" s="8"/>
      <c r="E14610" s="8"/>
      <c r="F14610" s="8"/>
      <c r="G14610" s="8"/>
      <c r="H14610" s="15"/>
      <c r="I14610" s="27"/>
      <c r="K14610" s="27"/>
      <c r="L14610" s="8"/>
      <c r="M14610" s="8"/>
      <c r="N14610" s="8"/>
    </row>
    <row r="14611" spans="1:14" ht="21" customHeight="1" x14ac:dyDescent="0.5">
      <c r="A14611" s="50"/>
      <c r="B14611" s="8"/>
      <c r="C14611" s="49"/>
      <c r="D14611" s="8"/>
      <c r="E14611" s="8"/>
      <c r="F14611" s="8"/>
      <c r="G14611" s="8"/>
      <c r="H14611" s="15"/>
      <c r="I14611" s="27"/>
      <c r="K14611" s="27"/>
      <c r="L14611" s="8"/>
      <c r="M14611" s="8"/>
      <c r="N14611" s="8"/>
    </row>
    <row r="14612" spans="1:14" ht="21" customHeight="1" x14ac:dyDescent="0.5">
      <c r="A14612" s="50"/>
      <c r="B14612" s="8"/>
      <c r="C14612" s="49"/>
      <c r="D14612" s="8"/>
      <c r="E14612" s="8"/>
      <c r="F14612" s="8"/>
      <c r="G14612" s="8"/>
      <c r="H14612" s="15"/>
      <c r="I14612" s="27"/>
      <c r="K14612" s="27"/>
      <c r="L14612" s="8"/>
      <c r="M14612" s="8"/>
      <c r="N14612" s="8"/>
    </row>
    <row r="14613" spans="1:14" ht="21" customHeight="1" x14ac:dyDescent="0.5">
      <c r="A14613" s="50"/>
      <c r="B14613" s="8"/>
      <c r="C14613" s="49"/>
      <c r="D14613" s="8"/>
      <c r="E14613" s="8"/>
      <c r="F14613" s="8"/>
      <c r="G14613" s="8"/>
      <c r="H14613" s="15"/>
      <c r="I14613" s="27"/>
      <c r="K14613" s="27"/>
      <c r="L14613" s="8"/>
      <c r="M14613" s="8"/>
      <c r="N14613" s="8"/>
    </row>
    <row r="14614" spans="1:14" ht="21" customHeight="1" x14ac:dyDescent="0.5">
      <c r="A14614" s="50"/>
      <c r="B14614" s="8"/>
      <c r="C14614" s="49"/>
      <c r="D14614" s="8"/>
      <c r="E14614" s="8"/>
      <c r="F14614" s="8"/>
      <c r="G14614" s="8"/>
      <c r="H14614" s="15"/>
      <c r="I14614" s="27"/>
      <c r="K14614" s="27"/>
      <c r="L14614" s="8"/>
      <c r="M14614" s="8"/>
      <c r="N14614" s="8"/>
    </row>
    <row r="14615" spans="1:14" ht="21" customHeight="1" x14ac:dyDescent="0.5">
      <c r="A14615" s="50"/>
      <c r="B14615" s="8"/>
      <c r="C14615" s="49"/>
      <c r="D14615" s="8"/>
      <c r="E14615" s="8"/>
      <c r="F14615" s="8"/>
      <c r="G14615" s="8"/>
      <c r="H14615" s="15"/>
      <c r="I14615" s="27"/>
      <c r="K14615" s="27"/>
      <c r="L14615" s="8"/>
      <c r="M14615" s="8"/>
      <c r="N14615" s="8"/>
    </row>
    <row r="14616" spans="1:14" ht="21" customHeight="1" x14ac:dyDescent="0.5">
      <c r="A14616" s="50"/>
      <c r="B14616" s="8"/>
      <c r="C14616" s="49"/>
      <c r="D14616" s="8"/>
      <c r="E14616" s="8"/>
      <c r="F14616" s="8"/>
      <c r="G14616" s="8"/>
      <c r="H14616" s="15"/>
      <c r="I14616" s="27"/>
      <c r="K14616" s="27"/>
      <c r="L14616" s="8"/>
      <c r="M14616" s="8"/>
      <c r="N14616" s="8"/>
    </row>
    <row r="14617" spans="1:14" ht="21" customHeight="1" x14ac:dyDescent="0.5">
      <c r="A14617" s="50"/>
      <c r="B14617" s="8"/>
      <c r="C14617" s="49"/>
      <c r="D14617" s="8"/>
      <c r="E14617" s="8"/>
      <c r="F14617" s="8"/>
      <c r="G14617" s="8"/>
      <c r="H14617" s="15"/>
      <c r="I14617" s="27"/>
      <c r="K14617" s="27"/>
      <c r="L14617" s="8"/>
      <c r="M14617" s="8"/>
      <c r="N14617" s="8"/>
    </row>
    <row r="14618" spans="1:14" ht="21" customHeight="1" x14ac:dyDescent="0.5">
      <c r="A14618" s="50"/>
      <c r="B14618" s="8"/>
      <c r="C14618" s="49"/>
      <c r="D14618" s="8"/>
      <c r="E14618" s="8"/>
      <c r="F14618" s="8"/>
      <c r="G14618" s="8"/>
      <c r="H14618" s="15"/>
      <c r="I14618" s="27"/>
      <c r="K14618" s="27"/>
      <c r="L14618" s="8"/>
      <c r="M14618" s="8"/>
      <c r="N14618" s="8"/>
    </row>
    <row r="14619" spans="1:14" ht="21" customHeight="1" x14ac:dyDescent="0.5">
      <c r="A14619" s="50"/>
      <c r="B14619" s="8"/>
      <c r="C14619" s="49"/>
      <c r="D14619" s="8"/>
      <c r="E14619" s="8"/>
      <c r="F14619" s="8"/>
      <c r="G14619" s="8"/>
      <c r="H14619" s="15"/>
      <c r="I14619" s="27"/>
      <c r="K14619" s="27"/>
      <c r="L14619" s="8"/>
      <c r="M14619" s="8"/>
      <c r="N14619" s="8"/>
    </row>
    <row r="14620" spans="1:14" ht="21" customHeight="1" x14ac:dyDescent="0.5">
      <c r="A14620" s="50"/>
      <c r="B14620" s="8"/>
      <c r="C14620" s="49"/>
      <c r="D14620" s="8"/>
      <c r="E14620" s="8"/>
      <c r="F14620" s="8"/>
      <c r="G14620" s="8"/>
      <c r="H14620" s="15"/>
      <c r="I14620" s="27"/>
      <c r="K14620" s="27"/>
      <c r="L14620" s="8"/>
      <c r="M14620" s="8"/>
      <c r="N14620" s="8"/>
    </row>
    <row r="14621" spans="1:14" ht="21" customHeight="1" x14ac:dyDescent="0.5">
      <c r="A14621" s="50"/>
      <c r="B14621" s="8"/>
      <c r="C14621" s="49"/>
      <c r="D14621" s="8"/>
      <c r="E14621" s="8"/>
      <c r="F14621" s="8"/>
      <c r="G14621" s="8"/>
      <c r="H14621" s="15"/>
      <c r="I14621" s="27"/>
      <c r="K14621" s="27"/>
      <c r="L14621" s="8"/>
      <c r="M14621" s="8"/>
      <c r="N14621" s="8"/>
    </row>
    <row r="14622" spans="1:14" ht="21" customHeight="1" x14ac:dyDescent="0.5">
      <c r="A14622" s="50"/>
      <c r="B14622" s="8"/>
      <c r="C14622" s="49"/>
      <c r="D14622" s="8"/>
      <c r="E14622" s="8"/>
      <c r="F14622" s="8"/>
      <c r="G14622" s="8"/>
      <c r="H14622" s="15"/>
      <c r="I14622" s="27"/>
      <c r="K14622" s="27"/>
      <c r="L14622" s="8"/>
      <c r="M14622" s="8"/>
      <c r="N14622" s="8"/>
    </row>
    <row r="14623" spans="1:14" ht="21" customHeight="1" x14ac:dyDescent="0.5">
      <c r="A14623" s="50"/>
      <c r="B14623" s="8"/>
      <c r="C14623" s="49"/>
      <c r="D14623" s="8"/>
      <c r="E14623" s="8"/>
      <c r="F14623" s="8"/>
      <c r="G14623" s="8"/>
      <c r="H14623" s="15"/>
      <c r="I14623" s="27"/>
      <c r="K14623" s="27"/>
      <c r="L14623" s="8"/>
      <c r="M14623" s="8"/>
      <c r="N14623" s="8"/>
    </row>
    <row r="14624" spans="1:14" ht="21" customHeight="1" x14ac:dyDescent="0.5">
      <c r="A14624" s="50"/>
      <c r="B14624" s="8"/>
      <c r="C14624" s="49"/>
      <c r="D14624" s="8"/>
      <c r="E14624" s="8"/>
      <c r="F14624" s="8"/>
      <c r="G14624" s="8"/>
      <c r="H14624" s="15"/>
      <c r="I14624" s="27"/>
      <c r="K14624" s="27"/>
      <c r="L14624" s="8"/>
      <c r="M14624" s="8"/>
      <c r="N14624" s="8"/>
    </row>
    <row r="14625" spans="1:14" ht="21" customHeight="1" x14ac:dyDescent="0.5">
      <c r="A14625" s="50"/>
      <c r="B14625" s="8"/>
      <c r="C14625" s="49"/>
      <c r="D14625" s="8"/>
      <c r="E14625" s="8"/>
      <c r="F14625" s="8"/>
      <c r="G14625" s="8"/>
      <c r="H14625" s="15"/>
      <c r="I14625" s="27"/>
      <c r="K14625" s="27"/>
      <c r="L14625" s="8"/>
      <c r="M14625" s="8"/>
      <c r="N14625" s="8"/>
    </row>
    <row r="14626" spans="1:14" ht="21" customHeight="1" x14ac:dyDescent="0.5">
      <c r="A14626" s="50"/>
      <c r="B14626" s="8"/>
      <c r="C14626" s="49"/>
      <c r="D14626" s="8"/>
      <c r="E14626" s="8"/>
      <c r="F14626" s="8"/>
      <c r="G14626" s="8"/>
      <c r="H14626" s="15"/>
      <c r="I14626" s="27"/>
      <c r="K14626" s="27"/>
      <c r="L14626" s="8"/>
      <c r="M14626" s="8"/>
      <c r="N14626" s="8"/>
    </row>
    <row r="14627" spans="1:14" ht="21" customHeight="1" x14ac:dyDescent="0.5">
      <c r="A14627" s="50"/>
      <c r="B14627" s="8"/>
      <c r="C14627" s="49"/>
      <c r="D14627" s="8"/>
      <c r="E14627" s="8"/>
      <c r="F14627" s="8"/>
      <c r="G14627" s="8"/>
      <c r="H14627" s="15"/>
      <c r="I14627" s="27"/>
      <c r="K14627" s="27"/>
      <c r="L14627" s="8"/>
      <c r="M14627" s="8"/>
      <c r="N14627" s="8"/>
    </row>
    <row r="14628" spans="1:14" ht="21" customHeight="1" x14ac:dyDescent="0.5">
      <c r="A14628" s="50"/>
      <c r="B14628" s="8"/>
      <c r="C14628" s="49"/>
      <c r="D14628" s="8"/>
      <c r="E14628" s="8"/>
      <c r="F14628" s="8"/>
      <c r="G14628" s="8"/>
      <c r="H14628" s="15"/>
      <c r="I14628" s="27"/>
      <c r="K14628" s="27"/>
      <c r="L14628" s="8"/>
      <c r="M14628" s="8"/>
      <c r="N14628" s="8"/>
    </row>
    <row r="14629" spans="1:14" ht="21" customHeight="1" x14ac:dyDescent="0.5">
      <c r="A14629" s="50"/>
      <c r="B14629" s="8"/>
      <c r="C14629" s="49"/>
      <c r="D14629" s="8"/>
      <c r="E14629" s="8"/>
      <c r="F14629" s="8"/>
      <c r="G14629" s="8"/>
      <c r="H14629" s="15"/>
      <c r="I14629" s="27"/>
      <c r="K14629" s="27"/>
      <c r="L14629" s="8"/>
      <c r="M14629" s="8"/>
      <c r="N14629" s="8"/>
    </row>
    <row r="14630" spans="1:14" ht="21" customHeight="1" x14ac:dyDescent="0.5">
      <c r="A14630" s="50"/>
      <c r="B14630" s="8"/>
      <c r="C14630" s="49"/>
      <c r="D14630" s="8"/>
      <c r="E14630" s="8"/>
      <c r="F14630" s="8"/>
      <c r="G14630" s="8"/>
      <c r="H14630" s="15"/>
      <c r="I14630" s="27"/>
      <c r="K14630" s="27"/>
      <c r="L14630" s="8"/>
      <c r="M14630" s="8"/>
      <c r="N14630" s="8"/>
    </row>
    <row r="14631" spans="1:14" ht="21" customHeight="1" x14ac:dyDescent="0.5">
      <c r="A14631" s="50"/>
      <c r="B14631" s="8"/>
      <c r="C14631" s="49"/>
      <c r="D14631" s="8"/>
      <c r="E14631" s="8"/>
      <c r="F14631" s="8"/>
      <c r="G14631" s="8"/>
      <c r="H14631" s="15"/>
      <c r="I14631" s="27"/>
      <c r="K14631" s="27"/>
      <c r="L14631" s="8"/>
      <c r="M14631" s="8"/>
      <c r="N14631" s="8"/>
    </row>
    <row r="14632" spans="1:14" ht="21" customHeight="1" x14ac:dyDescent="0.5">
      <c r="A14632" s="50"/>
      <c r="B14632" s="8"/>
      <c r="C14632" s="49"/>
      <c r="D14632" s="8"/>
      <c r="E14632" s="8"/>
      <c r="F14632" s="8"/>
      <c r="G14632" s="8"/>
      <c r="H14632" s="15"/>
      <c r="I14632" s="27"/>
      <c r="K14632" s="27"/>
      <c r="L14632" s="8"/>
      <c r="M14632" s="8"/>
      <c r="N14632" s="8"/>
    </row>
    <row r="14633" spans="1:14" ht="21" customHeight="1" x14ac:dyDescent="0.5">
      <c r="A14633" s="50"/>
      <c r="B14633" s="8"/>
      <c r="C14633" s="49"/>
      <c r="D14633" s="8"/>
      <c r="E14633" s="8"/>
      <c r="F14633" s="8"/>
      <c r="G14633" s="8"/>
      <c r="H14633" s="15"/>
      <c r="I14633" s="27"/>
      <c r="K14633" s="27"/>
      <c r="L14633" s="8"/>
      <c r="M14633" s="8"/>
      <c r="N14633" s="8"/>
    </row>
    <row r="14634" spans="1:14" ht="21" customHeight="1" x14ac:dyDescent="0.5">
      <c r="A14634" s="50"/>
      <c r="B14634" s="8"/>
      <c r="C14634" s="49"/>
      <c r="D14634" s="8"/>
      <c r="E14634" s="8"/>
      <c r="F14634" s="8"/>
      <c r="G14634" s="8"/>
      <c r="H14634" s="15"/>
      <c r="I14634" s="27"/>
      <c r="K14634" s="27"/>
      <c r="L14634" s="8"/>
      <c r="M14634" s="8"/>
      <c r="N14634" s="8"/>
    </row>
    <row r="14635" spans="1:14" ht="21" customHeight="1" x14ac:dyDescent="0.5">
      <c r="A14635" s="50"/>
      <c r="B14635" s="8"/>
      <c r="C14635" s="49"/>
      <c r="D14635" s="8"/>
      <c r="E14635" s="8"/>
      <c r="F14635" s="8"/>
      <c r="G14635" s="8"/>
      <c r="H14635" s="15"/>
      <c r="I14635" s="27"/>
      <c r="K14635" s="27"/>
      <c r="L14635" s="8"/>
      <c r="M14635" s="8"/>
      <c r="N14635" s="8"/>
    </row>
    <row r="14636" spans="1:14" ht="21" customHeight="1" x14ac:dyDescent="0.5">
      <c r="A14636" s="50"/>
      <c r="B14636" s="8"/>
      <c r="C14636" s="49"/>
      <c r="D14636" s="8"/>
      <c r="E14636" s="8"/>
      <c r="F14636" s="8"/>
      <c r="G14636" s="8"/>
      <c r="H14636" s="15"/>
      <c r="I14636" s="27"/>
      <c r="K14636" s="27"/>
      <c r="L14636" s="8"/>
      <c r="M14636" s="8"/>
      <c r="N14636" s="8"/>
    </row>
    <row r="14637" spans="1:14" ht="21" customHeight="1" x14ac:dyDescent="0.5">
      <c r="A14637" s="50"/>
      <c r="B14637" s="8"/>
      <c r="C14637" s="49"/>
      <c r="D14637" s="8"/>
      <c r="E14637" s="8"/>
      <c r="F14637" s="8"/>
      <c r="G14637" s="8"/>
      <c r="H14637" s="15"/>
      <c r="I14637" s="27"/>
      <c r="K14637" s="27"/>
      <c r="L14637" s="8"/>
      <c r="M14637" s="8"/>
      <c r="N14637" s="8"/>
    </row>
    <row r="14638" spans="1:14" ht="21" customHeight="1" x14ac:dyDescent="0.5">
      <c r="A14638" s="50"/>
      <c r="B14638" s="8"/>
      <c r="C14638" s="49"/>
      <c r="D14638" s="8"/>
      <c r="E14638" s="8"/>
      <c r="F14638" s="8"/>
      <c r="G14638" s="8"/>
      <c r="H14638" s="15"/>
      <c r="I14638" s="27"/>
      <c r="K14638" s="27"/>
      <c r="L14638" s="8"/>
      <c r="M14638" s="8"/>
      <c r="N14638" s="8"/>
    </row>
    <row r="14639" spans="1:14" ht="21" customHeight="1" x14ac:dyDescent="0.5">
      <c r="A14639" s="50"/>
      <c r="B14639" s="8"/>
      <c r="C14639" s="49"/>
      <c r="D14639" s="8"/>
      <c r="E14639" s="8"/>
      <c r="F14639" s="8"/>
      <c r="G14639" s="8"/>
      <c r="H14639" s="15"/>
      <c r="I14639" s="27"/>
      <c r="K14639" s="27"/>
      <c r="L14639" s="8"/>
      <c r="M14639" s="8"/>
      <c r="N14639" s="8"/>
    </row>
    <row r="14640" spans="1:14" ht="21" customHeight="1" x14ac:dyDescent="0.5">
      <c r="A14640" s="50"/>
      <c r="B14640" s="8"/>
      <c r="C14640" s="49"/>
      <c r="D14640" s="8"/>
      <c r="E14640" s="8"/>
      <c r="F14640" s="8"/>
      <c r="G14640" s="8"/>
      <c r="H14640" s="15"/>
      <c r="I14640" s="27"/>
      <c r="K14640" s="27"/>
      <c r="L14640" s="8"/>
      <c r="M14640" s="8"/>
      <c r="N14640" s="8"/>
    </row>
    <row r="14641" spans="1:14" ht="21" customHeight="1" x14ac:dyDescent="0.5">
      <c r="A14641" s="50"/>
      <c r="B14641" s="8"/>
      <c r="C14641" s="49"/>
      <c r="D14641" s="8"/>
      <c r="E14641" s="8"/>
      <c r="F14641" s="8"/>
      <c r="G14641" s="8"/>
      <c r="H14641" s="15"/>
      <c r="I14641" s="27"/>
      <c r="K14641" s="27"/>
      <c r="L14641" s="8"/>
      <c r="M14641" s="8"/>
      <c r="N14641" s="8"/>
    </row>
    <row r="14642" spans="1:14" ht="21" customHeight="1" x14ac:dyDescent="0.5">
      <c r="A14642" s="50"/>
      <c r="B14642" s="8"/>
      <c r="C14642" s="49"/>
      <c r="D14642" s="8"/>
      <c r="E14642" s="8"/>
      <c r="F14642" s="8"/>
      <c r="G14642" s="8"/>
      <c r="H14642" s="15"/>
      <c r="I14642" s="27"/>
      <c r="K14642" s="27"/>
      <c r="L14642" s="8"/>
      <c r="M14642" s="8"/>
      <c r="N14642" s="8"/>
    </row>
    <row r="14643" spans="1:14" ht="21" customHeight="1" x14ac:dyDescent="0.5">
      <c r="A14643" s="50"/>
      <c r="B14643" s="8"/>
      <c r="C14643" s="49"/>
      <c r="D14643" s="8"/>
      <c r="E14643" s="8"/>
      <c r="F14643" s="8"/>
      <c r="G14643" s="8"/>
      <c r="H14643" s="15"/>
      <c r="I14643" s="27"/>
      <c r="K14643" s="27"/>
      <c r="L14643" s="8"/>
      <c r="M14643" s="8"/>
      <c r="N14643" s="8"/>
    </row>
    <row r="14644" spans="1:14" ht="21" customHeight="1" x14ac:dyDescent="0.5">
      <c r="A14644" s="50"/>
      <c r="B14644" s="8"/>
      <c r="C14644" s="49"/>
      <c r="D14644" s="8"/>
      <c r="E14644" s="8"/>
      <c r="F14644" s="8"/>
      <c r="G14644" s="8"/>
      <c r="H14644" s="15"/>
      <c r="I14644" s="27"/>
      <c r="K14644" s="27"/>
      <c r="L14644" s="8"/>
      <c r="M14644" s="8"/>
      <c r="N14644" s="8"/>
    </row>
    <row r="14645" spans="1:14" ht="21" customHeight="1" x14ac:dyDescent="0.5">
      <c r="A14645" s="50"/>
      <c r="B14645" s="8"/>
      <c r="C14645" s="49"/>
      <c r="D14645" s="8"/>
      <c r="E14645" s="8"/>
      <c r="F14645" s="8"/>
      <c r="G14645" s="8"/>
      <c r="H14645" s="15"/>
      <c r="I14645" s="27"/>
      <c r="K14645" s="27"/>
      <c r="L14645" s="8"/>
      <c r="M14645" s="8"/>
      <c r="N14645" s="8"/>
    </row>
    <row r="14646" spans="1:14" ht="21" customHeight="1" x14ac:dyDescent="0.5">
      <c r="A14646" s="50"/>
      <c r="B14646" s="8"/>
      <c r="C14646" s="49"/>
      <c r="D14646" s="8"/>
      <c r="E14646" s="8"/>
      <c r="F14646" s="8"/>
      <c r="G14646" s="8"/>
      <c r="H14646" s="15"/>
      <c r="I14646" s="27"/>
      <c r="K14646" s="27"/>
      <c r="L14646" s="8"/>
      <c r="M14646" s="8"/>
      <c r="N14646" s="8"/>
    </row>
    <row r="14647" spans="1:14" ht="21" customHeight="1" x14ac:dyDescent="0.5">
      <c r="A14647" s="50"/>
      <c r="B14647" s="8"/>
      <c r="C14647" s="49"/>
      <c r="D14647" s="8"/>
      <c r="E14647" s="8"/>
      <c r="F14647" s="8"/>
      <c r="G14647" s="8"/>
      <c r="H14647" s="15"/>
      <c r="I14647" s="27"/>
      <c r="K14647" s="27"/>
      <c r="L14647" s="8"/>
      <c r="M14647" s="8"/>
      <c r="N14647" s="8"/>
    </row>
    <row r="14648" spans="1:14" ht="21" customHeight="1" x14ac:dyDescent="0.5">
      <c r="A14648" s="50"/>
      <c r="B14648" s="8"/>
      <c r="C14648" s="49"/>
      <c r="D14648" s="8"/>
      <c r="E14648" s="8"/>
      <c r="F14648" s="8"/>
      <c r="G14648" s="8"/>
      <c r="H14648" s="15"/>
      <c r="I14648" s="27"/>
      <c r="K14648" s="27"/>
      <c r="L14648" s="8"/>
      <c r="M14648" s="8"/>
      <c r="N14648" s="8"/>
    </row>
    <row r="14649" spans="1:14" ht="21" customHeight="1" x14ac:dyDescent="0.5">
      <c r="A14649" s="50"/>
      <c r="B14649" s="8"/>
      <c r="C14649" s="49"/>
      <c r="D14649" s="8"/>
      <c r="E14649" s="8"/>
      <c r="F14649" s="8"/>
      <c r="G14649" s="8"/>
      <c r="H14649" s="15"/>
      <c r="I14649" s="27"/>
      <c r="K14649" s="27"/>
      <c r="L14649" s="8"/>
      <c r="M14649" s="8"/>
      <c r="N14649" s="8"/>
    </row>
    <row r="14650" spans="1:14" ht="21" customHeight="1" x14ac:dyDescent="0.5">
      <c r="A14650" s="50"/>
      <c r="B14650" s="8"/>
      <c r="C14650" s="49"/>
      <c r="D14650" s="8"/>
      <c r="E14650" s="8"/>
      <c r="F14650" s="8"/>
      <c r="G14650" s="8"/>
      <c r="H14650" s="15"/>
      <c r="I14650" s="27"/>
      <c r="K14650" s="27"/>
      <c r="L14650" s="8"/>
      <c r="M14650" s="8"/>
      <c r="N14650" s="8"/>
    </row>
    <row r="14651" spans="1:14" ht="21" customHeight="1" x14ac:dyDescent="0.5">
      <c r="A14651" s="50"/>
      <c r="B14651" s="8"/>
      <c r="C14651" s="49"/>
      <c r="D14651" s="8"/>
      <c r="E14651" s="8"/>
      <c r="F14651" s="8"/>
      <c r="G14651" s="8"/>
      <c r="H14651" s="15"/>
      <c r="I14651" s="27"/>
      <c r="K14651" s="27"/>
      <c r="L14651" s="8"/>
      <c r="M14651" s="8"/>
      <c r="N14651" s="8"/>
    </row>
    <row r="14652" spans="1:14" ht="21" customHeight="1" x14ac:dyDescent="0.5">
      <c r="A14652" s="50"/>
      <c r="B14652" s="8"/>
      <c r="C14652" s="49"/>
      <c r="D14652" s="8"/>
      <c r="E14652" s="8"/>
      <c r="F14652" s="8"/>
      <c r="G14652" s="8"/>
      <c r="H14652" s="15"/>
      <c r="I14652" s="27"/>
      <c r="K14652" s="27"/>
      <c r="L14652" s="8"/>
      <c r="M14652" s="8"/>
      <c r="N14652" s="8"/>
    </row>
    <row r="14653" spans="1:14" ht="21" customHeight="1" x14ac:dyDescent="0.5">
      <c r="A14653" s="50"/>
      <c r="B14653" s="8"/>
      <c r="C14653" s="49"/>
      <c r="D14653" s="8"/>
      <c r="E14653" s="8"/>
      <c r="F14653" s="8"/>
      <c r="G14653" s="8"/>
      <c r="H14653" s="15"/>
      <c r="I14653" s="27"/>
      <c r="K14653" s="27"/>
      <c r="L14653" s="8"/>
      <c r="M14653" s="8"/>
      <c r="N14653" s="8"/>
    </row>
    <row r="14654" spans="1:14" ht="21" customHeight="1" x14ac:dyDescent="0.5">
      <c r="A14654" s="50"/>
      <c r="B14654" s="8"/>
      <c r="C14654" s="49"/>
      <c r="D14654" s="8"/>
      <c r="E14654" s="8"/>
      <c r="F14654" s="8"/>
      <c r="G14654" s="8"/>
      <c r="H14654" s="15"/>
      <c r="I14654" s="27"/>
      <c r="K14654" s="27"/>
      <c r="L14654" s="8"/>
      <c r="M14654" s="8"/>
      <c r="N14654" s="8"/>
    </row>
    <row r="14655" spans="1:14" ht="21" customHeight="1" x14ac:dyDescent="0.5">
      <c r="A14655" s="50"/>
      <c r="B14655" s="8"/>
      <c r="C14655" s="49"/>
      <c r="D14655" s="8"/>
      <c r="E14655" s="8"/>
      <c r="F14655" s="8"/>
      <c r="G14655" s="8"/>
      <c r="H14655" s="15"/>
      <c r="I14655" s="27"/>
      <c r="K14655" s="27"/>
      <c r="L14655" s="8"/>
      <c r="M14655" s="8"/>
      <c r="N14655" s="8"/>
    </row>
    <row r="14656" spans="1:14" ht="21" customHeight="1" x14ac:dyDescent="0.5">
      <c r="A14656" s="50"/>
      <c r="B14656" s="8"/>
      <c r="C14656" s="49"/>
      <c r="D14656" s="8"/>
      <c r="E14656" s="8"/>
      <c r="F14656" s="8"/>
      <c r="G14656" s="8"/>
      <c r="H14656" s="15"/>
      <c r="I14656" s="27"/>
      <c r="K14656" s="27"/>
      <c r="L14656" s="8"/>
      <c r="M14656" s="8"/>
      <c r="N14656" s="8"/>
    </row>
    <row r="14657" spans="1:14" ht="21" customHeight="1" x14ac:dyDescent="0.5">
      <c r="A14657" s="50"/>
      <c r="B14657" s="8"/>
      <c r="C14657" s="49"/>
      <c r="D14657" s="8"/>
      <c r="E14657" s="8"/>
      <c r="F14657" s="8"/>
      <c r="G14657" s="8"/>
      <c r="H14657" s="15"/>
      <c r="I14657" s="27"/>
      <c r="K14657" s="27"/>
      <c r="L14657" s="8"/>
      <c r="M14657" s="8"/>
      <c r="N14657" s="8"/>
    </row>
    <row r="14658" spans="1:14" ht="21" customHeight="1" x14ac:dyDescent="0.5">
      <c r="A14658" s="50"/>
      <c r="B14658" s="8"/>
      <c r="C14658" s="49"/>
      <c r="D14658" s="8"/>
      <c r="E14658" s="8"/>
      <c r="F14658" s="8"/>
      <c r="G14658" s="8"/>
      <c r="H14658" s="15"/>
      <c r="I14658" s="27"/>
      <c r="K14658" s="27"/>
      <c r="L14658" s="8"/>
      <c r="M14658" s="8"/>
      <c r="N14658" s="8"/>
    </row>
    <row r="14659" spans="1:14" ht="21" customHeight="1" x14ac:dyDescent="0.5">
      <c r="A14659" s="50"/>
      <c r="B14659" s="8"/>
      <c r="C14659" s="49"/>
      <c r="D14659" s="8"/>
      <c r="E14659" s="8"/>
      <c r="F14659" s="8"/>
      <c r="G14659" s="8"/>
      <c r="H14659" s="15"/>
      <c r="I14659" s="27"/>
      <c r="K14659" s="27"/>
      <c r="L14659" s="8"/>
      <c r="M14659" s="8"/>
      <c r="N14659" s="8"/>
    </row>
    <row r="14660" spans="1:14" ht="21" customHeight="1" x14ac:dyDescent="0.5">
      <c r="A14660" s="50"/>
      <c r="B14660" s="8"/>
      <c r="C14660" s="49"/>
      <c r="D14660" s="8"/>
      <c r="E14660" s="8"/>
      <c r="F14660" s="8"/>
      <c r="G14660" s="8"/>
      <c r="H14660" s="15"/>
      <c r="I14660" s="27"/>
      <c r="K14660" s="27"/>
      <c r="L14660" s="8"/>
      <c r="M14660" s="8"/>
      <c r="N14660" s="8"/>
    </row>
    <row r="14661" spans="1:14" ht="21" customHeight="1" x14ac:dyDescent="0.5">
      <c r="A14661" s="50"/>
      <c r="B14661" s="8"/>
      <c r="C14661" s="49"/>
      <c r="D14661" s="8"/>
      <c r="E14661" s="8"/>
      <c r="F14661" s="8"/>
      <c r="G14661" s="8"/>
      <c r="H14661" s="15"/>
      <c r="I14661" s="27"/>
      <c r="K14661" s="27"/>
      <c r="L14661" s="8"/>
      <c r="M14661" s="8"/>
      <c r="N14661" s="8"/>
    </row>
    <row r="14662" spans="1:14" ht="21" customHeight="1" x14ac:dyDescent="0.5">
      <c r="A14662" s="50"/>
      <c r="B14662" s="8"/>
      <c r="C14662" s="49"/>
      <c r="D14662" s="8"/>
      <c r="E14662" s="8"/>
      <c r="F14662" s="8"/>
      <c r="G14662" s="8"/>
      <c r="H14662" s="15"/>
      <c r="I14662" s="27"/>
      <c r="K14662" s="27"/>
      <c r="L14662" s="8"/>
      <c r="M14662" s="8"/>
      <c r="N14662" s="8"/>
    </row>
    <row r="14663" spans="1:14" ht="21" customHeight="1" x14ac:dyDescent="0.5">
      <c r="A14663" s="50"/>
      <c r="B14663" s="8"/>
      <c r="C14663" s="49"/>
      <c r="D14663" s="8"/>
      <c r="E14663" s="8"/>
      <c r="F14663" s="8"/>
      <c r="G14663" s="8"/>
      <c r="H14663" s="15"/>
      <c r="I14663" s="27"/>
      <c r="K14663" s="27"/>
      <c r="L14663" s="8"/>
      <c r="M14663" s="8"/>
      <c r="N14663" s="8"/>
    </row>
    <row r="14664" spans="1:14" ht="21" customHeight="1" x14ac:dyDescent="0.5">
      <c r="A14664" s="50"/>
      <c r="B14664" s="8"/>
      <c r="C14664" s="49"/>
      <c r="D14664" s="8"/>
      <c r="E14664" s="8"/>
      <c r="F14664" s="8"/>
      <c r="G14664" s="8"/>
      <c r="H14664" s="15"/>
      <c r="I14664" s="27"/>
      <c r="K14664" s="27"/>
      <c r="L14664" s="8"/>
      <c r="M14664" s="8"/>
      <c r="N14664" s="8"/>
    </row>
    <row r="14665" spans="1:14" ht="21" customHeight="1" x14ac:dyDescent="0.5">
      <c r="A14665" s="50"/>
      <c r="B14665" s="8"/>
      <c r="C14665" s="49"/>
      <c r="D14665" s="8"/>
      <c r="E14665" s="8"/>
      <c r="F14665" s="8"/>
      <c r="G14665" s="8"/>
      <c r="H14665" s="15"/>
      <c r="I14665" s="27"/>
      <c r="K14665" s="27"/>
      <c r="L14665" s="8"/>
      <c r="M14665" s="8"/>
      <c r="N14665" s="8"/>
    </row>
    <row r="14666" spans="1:14" ht="21" customHeight="1" x14ac:dyDescent="0.5">
      <c r="A14666" s="50"/>
      <c r="B14666" s="8"/>
      <c r="C14666" s="49"/>
      <c r="D14666" s="8"/>
      <c r="E14666" s="8"/>
      <c r="F14666" s="8"/>
      <c r="G14666" s="8"/>
      <c r="H14666" s="15"/>
      <c r="I14666" s="27"/>
      <c r="K14666" s="27"/>
      <c r="L14666" s="8"/>
      <c r="M14666" s="8"/>
      <c r="N14666" s="8"/>
    </row>
    <row r="14667" spans="1:14" ht="21" customHeight="1" x14ac:dyDescent="0.5">
      <c r="A14667" s="50"/>
      <c r="B14667" s="8"/>
      <c r="C14667" s="49"/>
      <c r="D14667" s="8"/>
      <c r="E14667" s="8"/>
      <c r="F14667" s="8"/>
      <c r="G14667" s="8"/>
      <c r="H14667" s="15"/>
      <c r="I14667" s="27"/>
      <c r="K14667" s="27"/>
      <c r="L14667" s="8"/>
      <c r="M14667" s="8"/>
      <c r="N14667" s="8"/>
    </row>
    <row r="14668" spans="1:14" ht="21" customHeight="1" x14ac:dyDescent="0.5">
      <c r="A14668" s="50"/>
      <c r="B14668" s="8"/>
      <c r="C14668" s="49"/>
      <c r="D14668" s="8"/>
      <c r="E14668" s="8"/>
      <c r="F14668" s="8"/>
      <c r="G14668" s="8"/>
      <c r="H14668" s="15"/>
      <c r="I14668" s="27"/>
      <c r="K14668" s="27"/>
      <c r="L14668" s="8"/>
      <c r="M14668" s="8"/>
      <c r="N14668" s="8"/>
    </row>
    <row r="14669" spans="1:14" ht="21" customHeight="1" x14ac:dyDescent="0.5">
      <c r="A14669" s="50"/>
      <c r="B14669" s="8"/>
      <c r="C14669" s="49"/>
      <c r="D14669" s="8"/>
      <c r="E14669" s="8"/>
      <c r="F14669" s="8"/>
      <c r="G14669" s="8"/>
      <c r="H14669" s="15"/>
      <c r="I14669" s="27"/>
      <c r="K14669" s="27"/>
      <c r="L14669" s="8"/>
      <c r="M14669" s="8"/>
      <c r="N14669" s="8"/>
    </row>
    <row r="14670" spans="1:14" ht="21" customHeight="1" x14ac:dyDescent="0.5">
      <c r="A14670" s="50"/>
      <c r="B14670" s="8"/>
      <c r="C14670" s="49"/>
      <c r="D14670" s="8"/>
      <c r="E14670" s="8"/>
      <c r="F14670" s="8"/>
      <c r="G14670" s="8"/>
      <c r="H14670" s="15"/>
      <c r="I14670" s="27"/>
      <c r="K14670" s="27"/>
      <c r="L14670" s="8"/>
      <c r="M14670" s="8"/>
      <c r="N14670" s="8"/>
    </row>
    <row r="14671" spans="1:14" ht="21" customHeight="1" x14ac:dyDescent="0.5">
      <c r="A14671" s="50"/>
      <c r="B14671" s="8"/>
      <c r="C14671" s="49"/>
      <c r="D14671" s="8"/>
      <c r="E14671" s="8"/>
      <c r="F14671" s="8"/>
      <c r="G14671" s="8"/>
      <c r="H14671" s="15"/>
      <c r="I14671" s="27"/>
      <c r="K14671" s="27"/>
      <c r="L14671" s="8"/>
      <c r="M14671" s="8"/>
      <c r="N14671" s="8"/>
    </row>
    <row r="14672" spans="1:14" ht="21" customHeight="1" x14ac:dyDescent="0.5">
      <c r="A14672" s="50"/>
      <c r="B14672" s="8"/>
      <c r="C14672" s="49"/>
      <c r="D14672" s="8"/>
      <c r="E14672" s="8"/>
      <c r="F14672" s="8"/>
      <c r="G14672" s="8"/>
      <c r="H14672" s="15"/>
      <c r="I14672" s="27"/>
      <c r="K14672" s="27"/>
      <c r="L14672" s="8"/>
      <c r="M14672" s="8"/>
      <c r="N14672" s="8"/>
    </row>
    <row r="14673" spans="1:14" ht="21" customHeight="1" x14ac:dyDescent="0.5">
      <c r="A14673" s="50"/>
      <c r="B14673" s="8"/>
      <c r="C14673" s="49"/>
      <c r="D14673" s="8"/>
      <c r="E14673" s="8"/>
      <c r="F14673" s="8"/>
      <c r="G14673" s="8"/>
      <c r="H14673" s="15"/>
      <c r="I14673" s="27"/>
      <c r="K14673" s="27"/>
      <c r="L14673" s="8"/>
      <c r="M14673" s="8"/>
      <c r="N14673" s="8"/>
    </row>
    <row r="14674" spans="1:14" ht="21" customHeight="1" x14ac:dyDescent="0.5">
      <c r="A14674" s="50"/>
      <c r="B14674" s="8"/>
      <c r="C14674" s="49"/>
      <c r="D14674" s="8"/>
      <c r="E14674" s="8"/>
      <c r="F14674" s="8"/>
      <c r="G14674" s="8"/>
      <c r="H14674" s="15"/>
      <c r="I14674" s="27"/>
      <c r="K14674" s="27"/>
      <c r="L14674" s="8"/>
      <c r="M14674" s="8"/>
      <c r="N14674" s="8"/>
    </row>
    <row r="14675" spans="1:14" ht="21" customHeight="1" x14ac:dyDescent="0.5">
      <c r="A14675" s="50"/>
      <c r="B14675" s="8"/>
      <c r="C14675" s="49"/>
      <c r="D14675" s="8"/>
      <c r="E14675" s="8"/>
      <c r="F14675" s="8"/>
      <c r="G14675" s="8"/>
      <c r="H14675" s="15"/>
      <c r="I14675" s="27"/>
      <c r="K14675" s="27"/>
      <c r="L14675" s="8"/>
      <c r="M14675" s="8"/>
      <c r="N14675" s="8"/>
    </row>
    <row r="14676" spans="1:14" ht="21" customHeight="1" x14ac:dyDescent="0.5">
      <c r="A14676" s="50"/>
      <c r="B14676" s="8"/>
      <c r="C14676" s="49"/>
      <c r="D14676" s="8"/>
      <c r="E14676" s="8"/>
      <c r="F14676" s="8"/>
      <c r="G14676" s="8"/>
      <c r="H14676" s="15"/>
      <c r="I14676" s="27"/>
      <c r="K14676" s="27"/>
      <c r="L14676" s="8"/>
      <c r="M14676" s="8"/>
      <c r="N14676" s="8"/>
    </row>
    <row r="14677" spans="1:14" ht="21" customHeight="1" x14ac:dyDescent="0.5">
      <c r="A14677" s="50"/>
      <c r="B14677" s="8"/>
      <c r="C14677" s="49"/>
      <c r="D14677" s="8"/>
      <c r="E14677" s="8"/>
      <c r="F14677" s="8"/>
      <c r="G14677" s="8"/>
      <c r="H14677" s="15"/>
      <c r="I14677" s="27"/>
      <c r="K14677" s="27"/>
      <c r="L14677" s="8"/>
      <c r="M14677" s="8"/>
      <c r="N14677" s="8"/>
    </row>
    <row r="14678" spans="1:14" ht="21" customHeight="1" x14ac:dyDescent="0.5">
      <c r="A14678" s="50"/>
      <c r="B14678" s="8"/>
      <c r="C14678" s="49"/>
      <c r="D14678" s="8"/>
      <c r="E14678" s="8"/>
      <c r="F14678" s="8"/>
      <c r="G14678" s="8"/>
      <c r="H14678" s="15"/>
      <c r="I14678" s="27"/>
      <c r="K14678" s="27"/>
      <c r="L14678" s="8"/>
      <c r="M14678" s="8"/>
      <c r="N14678" s="8"/>
    </row>
    <row r="14679" spans="1:14" ht="21" customHeight="1" x14ac:dyDescent="0.5">
      <c r="A14679" s="50"/>
      <c r="B14679" s="8"/>
      <c r="C14679" s="49"/>
      <c r="D14679" s="8"/>
      <c r="E14679" s="8"/>
      <c r="F14679" s="8"/>
      <c r="G14679" s="8"/>
      <c r="H14679" s="15"/>
      <c r="I14679" s="27"/>
      <c r="K14679" s="27"/>
      <c r="L14679" s="8"/>
      <c r="M14679" s="8"/>
      <c r="N14679" s="8"/>
    </row>
    <row r="14680" spans="1:14" ht="21" customHeight="1" x14ac:dyDescent="0.5">
      <c r="A14680" s="50"/>
      <c r="B14680" s="8"/>
      <c r="C14680" s="49"/>
      <c r="D14680" s="8"/>
      <c r="E14680" s="8"/>
      <c r="F14680" s="8"/>
      <c r="G14680" s="8"/>
      <c r="H14680" s="15"/>
      <c r="I14680" s="27"/>
      <c r="K14680" s="27"/>
      <c r="L14680" s="8"/>
      <c r="M14680" s="8"/>
      <c r="N14680" s="8"/>
    </row>
    <row r="14681" spans="1:14" ht="21" customHeight="1" x14ac:dyDescent="0.5">
      <c r="A14681" s="50"/>
      <c r="B14681" s="8"/>
      <c r="C14681" s="49"/>
      <c r="D14681" s="8"/>
      <c r="E14681" s="8"/>
      <c r="F14681" s="8"/>
      <c r="G14681" s="8"/>
      <c r="H14681" s="15"/>
      <c r="I14681" s="27"/>
      <c r="K14681" s="27"/>
      <c r="L14681" s="8"/>
      <c r="M14681" s="8"/>
      <c r="N14681" s="8"/>
    </row>
    <row r="14682" spans="1:14" ht="21" customHeight="1" x14ac:dyDescent="0.5">
      <c r="A14682" s="50"/>
      <c r="B14682" s="8"/>
      <c r="C14682" s="49"/>
      <c r="D14682" s="8"/>
      <c r="E14682" s="8"/>
      <c r="F14682" s="8"/>
      <c r="G14682" s="8"/>
      <c r="H14682" s="15"/>
      <c r="I14682" s="27"/>
      <c r="K14682" s="27"/>
      <c r="L14682" s="8"/>
      <c r="M14682" s="8"/>
      <c r="N14682" s="8"/>
    </row>
    <row r="14683" spans="1:14" ht="21" customHeight="1" x14ac:dyDescent="0.5">
      <c r="A14683" s="50"/>
      <c r="B14683" s="8"/>
      <c r="C14683" s="49"/>
      <c r="D14683" s="8"/>
      <c r="E14683" s="8"/>
      <c r="F14683" s="8"/>
      <c r="G14683" s="8"/>
      <c r="H14683" s="15"/>
      <c r="I14683" s="27"/>
      <c r="K14683" s="27"/>
      <c r="L14683" s="8"/>
      <c r="M14683" s="8"/>
      <c r="N14683" s="8"/>
    </row>
    <row r="14684" spans="1:14" ht="21" customHeight="1" x14ac:dyDescent="0.5">
      <c r="A14684" s="50"/>
      <c r="B14684" s="8"/>
      <c r="C14684" s="49"/>
      <c r="D14684" s="8"/>
      <c r="E14684" s="8"/>
      <c r="F14684" s="8"/>
      <c r="G14684" s="8"/>
      <c r="H14684" s="15"/>
      <c r="I14684" s="27"/>
      <c r="K14684" s="27"/>
      <c r="L14684" s="8"/>
      <c r="M14684" s="8"/>
      <c r="N14684" s="8"/>
    </row>
    <row r="14685" spans="1:14" ht="21" customHeight="1" x14ac:dyDescent="0.5">
      <c r="A14685" s="50"/>
      <c r="B14685" s="8"/>
      <c r="C14685" s="49"/>
      <c r="D14685" s="8"/>
      <c r="E14685" s="8"/>
      <c r="F14685" s="8"/>
      <c r="G14685" s="8"/>
      <c r="H14685" s="15"/>
      <c r="I14685" s="27"/>
      <c r="K14685" s="27"/>
      <c r="L14685" s="8"/>
      <c r="M14685" s="8"/>
      <c r="N14685" s="8"/>
    </row>
    <row r="14686" spans="1:14" ht="21" customHeight="1" x14ac:dyDescent="0.5">
      <c r="A14686" s="50"/>
      <c r="B14686" s="8"/>
      <c r="C14686" s="49"/>
      <c r="D14686" s="8"/>
      <c r="E14686" s="8"/>
      <c r="F14686" s="8"/>
      <c r="G14686" s="8"/>
      <c r="H14686" s="15"/>
      <c r="I14686" s="27"/>
      <c r="K14686" s="27"/>
      <c r="L14686" s="8"/>
      <c r="M14686" s="8"/>
      <c r="N14686" s="8"/>
    </row>
    <row r="14687" spans="1:14" ht="21" customHeight="1" x14ac:dyDescent="0.5">
      <c r="A14687" s="50"/>
      <c r="B14687" s="8"/>
      <c r="C14687" s="49"/>
      <c r="D14687" s="8"/>
      <c r="E14687" s="8"/>
      <c r="F14687" s="8"/>
      <c r="G14687" s="8"/>
      <c r="H14687" s="15"/>
      <c r="I14687" s="27"/>
      <c r="K14687" s="27"/>
      <c r="L14687" s="8"/>
      <c r="M14687" s="8"/>
      <c r="N14687" s="8"/>
    </row>
    <row r="14688" spans="1:14" ht="21" customHeight="1" x14ac:dyDescent="0.5">
      <c r="A14688" s="50"/>
      <c r="B14688" s="8"/>
      <c r="C14688" s="49"/>
      <c r="D14688" s="8"/>
      <c r="E14688" s="8"/>
      <c r="F14688" s="8"/>
      <c r="G14688" s="8"/>
      <c r="H14688" s="15"/>
      <c r="I14688" s="27"/>
      <c r="K14688" s="27"/>
      <c r="L14688" s="8"/>
      <c r="M14688" s="8"/>
      <c r="N14688" s="8"/>
    </row>
    <row r="14689" spans="1:14" ht="21" customHeight="1" x14ac:dyDescent="0.5">
      <c r="A14689" s="50"/>
      <c r="B14689" s="8"/>
      <c r="C14689" s="49"/>
      <c r="D14689" s="8"/>
      <c r="E14689" s="8"/>
      <c r="F14689" s="8"/>
      <c r="G14689" s="8"/>
      <c r="H14689" s="15"/>
      <c r="I14689" s="27"/>
      <c r="K14689" s="27"/>
      <c r="L14689" s="8"/>
      <c r="M14689" s="8"/>
      <c r="N14689" s="8"/>
    </row>
    <row r="14690" spans="1:14" ht="21" customHeight="1" x14ac:dyDescent="0.5">
      <c r="A14690" s="50"/>
      <c r="B14690" s="8"/>
      <c r="C14690" s="49"/>
      <c r="D14690" s="8"/>
      <c r="E14690" s="8"/>
      <c r="F14690" s="8"/>
      <c r="G14690" s="8"/>
      <c r="H14690" s="15"/>
      <c r="I14690" s="27"/>
      <c r="K14690" s="27"/>
      <c r="L14690" s="8"/>
      <c r="M14690" s="8"/>
      <c r="N14690" s="8"/>
    </row>
    <row r="14691" spans="1:14" ht="21" customHeight="1" x14ac:dyDescent="0.5">
      <c r="A14691" s="50"/>
      <c r="B14691" s="8"/>
      <c r="C14691" s="49"/>
      <c r="D14691" s="8"/>
      <c r="E14691" s="8"/>
      <c r="F14691" s="8"/>
      <c r="G14691" s="8"/>
      <c r="H14691" s="15"/>
      <c r="I14691" s="27"/>
      <c r="K14691" s="27"/>
      <c r="L14691" s="8"/>
      <c r="M14691" s="8"/>
      <c r="N14691" s="8"/>
    </row>
    <row r="14692" spans="1:14" ht="21" customHeight="1" x14ac:dyDescent="0.5">
      <c r="A14692" s="50"/>
      <c r="B14692" s="8"/>
      <c r="C14692" s="49"/>
      <c r="D14692" s="8"/>
      <c r="E14692" s="8"/>
      <c r="F14692" s="8"/>
      <c r="G14692" s="8"/>
      <c r="H14692" s="15"/>
      <c r="I14692" s="27"/>
      <c r="K14692" s="27"/>
      <c r="L14692" s="8"/>
      <c r="M14692" s="8"/>
      <c r="N14692" s="8"/>
    </row>
    <row r="14693" spans="1:14" ht="21" customHeight="1" x14ac:dyDescent="0.5">
      <c r="A14693" s="50"/>
      <c r="B14693" s="8"/>
      <c r="C14693" s="49"/>
      <c r="D14693" s="8"/>
      <c r="E14693" s="8"/>
      <c r="F14693" s="8"/>
      <c r="G14693" s="8"/>
      <c r="H14693" s="15"/>
      <c r="I14693" s="27"/>
      <c r="K14693" s="27"/>
      <c r="L14693" s="8"/>
      <c r="M14693" s="8"/>
      <c r="N14693" s="8"/>
    </row>
    <row r="14694" spans="1:14" ht="21" customHeight="1" x14ac:dyDescent="0.5">
      <c r="A14694" s="50"/>
      <c r="B14694" s="8"/>
      <c r="C14694" s="49"/>
      <c r="D14694" s="8"/>
      <c r="E14694" s="8"/>
      <c r="F14694" s="8"/>
      <c r="G14694" s="8"/>
      <c r="H14694" s="15"/>
      <c r="I14694" s="27"/>
      <c r="K14694" s="27"/>
      <c r="L14694" s="8"/>
      <c r="M14694" s="8"/>
      <c r="N14694" s="8"/>
    </row>
    <row r="14695" spans="1:14" ht="21" customHeight="1" x14ac:dyDescent="0.5">
      <c r="A14695" s="50"/>
      <c r="B14695" s="8"/>
      <c r="C14695" s="49"/>
      <c r="D14695" s="8"/>
      <c r="E14695" s="8"/>
      <c r="F14695" s="8"/>
      <c r="G14695" s="8"/>
      <c r="H14695" s="15"/>
      <c r="I14695" s="27"/>
      <c r="K14695" s="27"/>
      <c r="L14695" s="8"/>
      <c r="M14695" s="8"/>
      <c r="N14695" s="8"/>
    </row>
    <row r="14696" spans="1:14" ht="21" customHeight="1" x14ac:dyDescent="0.5">
      <c r="A14696" s="50"/>
      <c r="B14696" s="8"/>
      <c r="C14696" s="49"/>
      <c r="D14696" s="8"/>
      <c r="E14696" s="8"/>
      <c r="F14696" s="8"/>
      <c r="G14696" s="8"/>
      <c r="H14696" s="15"/>
      <c r="I14696" s="27"/>
      <c r="K14696" s="27"/>
      <c r="L14696" s="8"/>
      <c r="M14696" s="8"/>
      <c r="N14696" s="8"/>
    </row>
    <row r="14697" spans="1:14" ht="21" customHeight="1" x14ac:dyDescent="0.5">
      <c r="A14697" s="50"/>
      <c r="B14697" s="8"/>
      <c r="C14697" s="49"/>
      <c r="D14697" s="8"/>
      <c r="E14697" s="8"/>
      <c r="F14697" s="8"/>
      <c r="G14697" s="8"/>
      <c r="H14697" s="15"/>
      <c r="I14697" s="27"/>
      <c r="K14697" s="27"/>
      <c r="L14697" s="8"/>
      <c r="M14697" s="8"/>
      <c r="N14697" s="8"/>
    </row>
    <row r="14698" spans="1:14" ht="21" customHeight="1" x14ac:dyDescent="0.5">
      <c r="A14698" s="50"/>
      <c r="B14698" s="8"/>
      <c r="C14698" s="49"/>
      <c r="D14698" s="8"/>
      <c r="E14698" s="8"/>
      <c r="F14698" s="8"/>
      <c r="G14698" s="8"/>
      <c r="H14698" s="15"/>
      <c r="I14698" s="27"/>
      <c r="K14698" s="27"/>
      <c r="L14698" s="8"/>
      <c r="M14698" s="8"/>
      <c r="N14698" s="8"/>
    </row>
    <row r="14699" spans="1:14" ht="21" customHeight="1" x14ac:dyDescent="0.5">
      <c r="A14699" s="50"/>
      <c r="B14699" s="8"/>
      <c r="C14699" s="49"/>
      <c r="D14699" s="8"/>
      <c r="E14699" s="8"/>
      <c r="F14699" s="8"/>
      <c r="G14699" s="8"/>
      <c r="H14699" s="15"/>
      <c r="I14699" s="27"/>
      <c r="K14699" s="27"/>
      <c r="L14699" s="8"/>
      <c r="M14699" s="8"/>
      <c r="N14699" s="8"/>
    </row>
    <row r="14700" spans="1:14" ht="21" customHeight="1" x14ac:dyDescent="0.5">
      <c r="A14700" s="50"/>
      <c r="B14700" s="8"/>
      <c r="C14700" s="49"/>
      <c r="D14700" s="8"/>
      <c r="E14700" s="8"/>
      <c r="F14700" s="8"/>
      <c r="G14700" s="8"/>
      <c r="H14700" s="15"/>
      <c r="I14700" s="27"/>
      <c r="K14700" s="27"/>
      <c r="L14700" s="8"/>
      <c r="M14700" s="8"/>
      <c r="N14700" s="8"/>
    </row>
    <row r="14701" spans="1:14" ht="21" customHeight="1" x14ac:dyDescent="0.5">
      <c r="A14701" s="50"/>
      <c r="B14701" s="8"/>
      <c r="C14701" s="49"/>
      <c r="D14701" s="8"/>
      <c r="E14701" s="8"/>
      <c r="F14701" s="8"/>
      <c r="G14701" s="8"/>
      <c r="H14701" s="15"/>
      <c r="I14701" s="27"/>
      <c r="K14701" s="27"/>
      <c r="L14701" s="8"/>
      <c r="M14701" s="8"/>
      <c r="N14701" s="8"/>
    </row>
    <row r="14702" spans="1:14" ht="21" customHeight="1" x14ac:dyDescent="0.5">
      <c r="A14702" s="50"/>
      <c r="B14702" s="8"/>
      <c r="C14702" s="49"/>
      <c r="D14702" s="8"/>
      <c r="E14702" s="8"/>
      <c r="F14702" s="8"/>
      <c r="G14702" s="8"/>
      <c r="H14702" s="15"/>
      <c r="I14702" s="27"/>
      <c r="K14702" s="27"/>
      <c r="L14702" s="8"/>
      <c r="M14702" s="8"/>
      <c r="N14702" s="8"/>
    </row>
    <row r="14703" spans="1:14" ht="21" customHeight="1" x14ac:dyDescent="0.5">
      <c r="A14703" s="50"/>
      <c r="B14703" s="8"/>
      <c r="C14703" s="49"/>
      <c r="D14703" s="8"/>
      <c r="E14703" s="8"/>
      <c r="F14703" s="8"/>
      <c r="G14703" s="8"/>
      <c r="H14703" s="15"/>
      <c r="I14703" s="27"/>
      <c r="K14703" s="27"/>
      <c r="L14703" s="8"/>
      <c r="M14703" s="8"/>
      <c r="N14703" s="8"/>
    </row>
    <row r="14704" spans="1:14" ht="21" customHeight="1" x14ac:dyDescent="0.5">
      <c r="A14704" s="50"/>
      <c r="B14704" s="8"/>
      <c r="C14704" s="49"/>
      <c r="D14704" s="8"/>
      <c r="E14704" s="8"/>
      <c r="F14704" s="8"/>
      <c r="G14704" s="8"/>
      <c r="H14704" s="15"/>
      <c r="I14704" s="27"/>
      <c r="K14704" s="27"/>
      <c r="L14704" s="8"/>
      <c r="M14704" s="8"/>
      <c r="N14704" s="8"/>
    </row>
    <row r="14705" spans="1:14" ht="21" customHeight="1" x14ac:dyDescent="0.5">
      <c r="A14705" s="50"/>
      <c r="B14705" s="8"/>
      <c r="C14705" s="49"/>
      <c r="D14705" s="8"/>
      <c r="E14705" s="8"/>
      <c r="F14705" s="8"/>
      <c r="G14705" s="8"/>
      <c r="H14705" s="15"/>
      <c r="I14705" s="27"/>
      <c r="K14705" s="27"/>
      <c r="L14705" s="8"/>
      <c r="M14705" s="8"/>
      <c r="N14705" s="8"/>
    </row>
    <row r="14706" spans="1:14" ht="21" customHeight="1" x14ac:dyDescent="0.5">
      <c r="A14706" s="50"/>
      <c r="B14706" s="8"/>
      <c r="C14706" s="49"/>
      <c r="D14706" s="8"/>
      <c r="E14706" s="8"/>
      <c r="F14706" s="8"/>
      <c r="G14706" s="8"/>
      <c r="H14706" s="15"/>
      <c r="I14706" s="27"/>
      <c r="K14706" s="27"/>
      <c r="L14706" s="8"/>
      <c r="M14706" s="8"/>
      <c r="N14706" s="8"/>
    </row>
    <row r="14707" spans="1:14" ht="21" customHeight="1" x14ac:dyDescent="0.5">
      <c r="A14707" s="50"/>
      <c r="B14707" s="8"/>
      <c r="C14707" s="49"/>
      <c r="D14707" s="8"/>
      <c r="E14707" s="8"/>
      <c r="F14707" s="8"/>
      <c r="G14707" s="8"/>
      <c r="H14707" s="15"/>
      <c r="I14707" s="27"/>
      <c r="K14707" s="27"/>
      <c r="L14707" s="8"/>
      <c r="M14707" s="8"/>
      <c r="N14707" s="8"/>
    </row>
    <row r="14708" spans="1:14" ht="21" customHeight="1" x14ac:dyDescent="0.5">
      <c r="A14708" s="50"/>
      <c r="B14708" s="8"/>
      <c r="C14708" s="49"/>
      <c r="D14708" s="8"/>
      <c r="E14708" s="8"/>
      <c r="F14708" s="8"/>
      <c r="G14708" s="8"/>
      <c r="H14708" s="15"/>
      <c r="I14708" s="27"/>
      <c r="K14708" s="27"/>
      <c r="L14708" s="8"/>
      <c r="M14708" s="8"/>
      <c r="N14708" s="8"/>
    </row>
    <row r="14709" spans="1:14" ht="21" customHeight="1" x14ac:dyDescent="0.5">
      <c r="A14709" s="50"/>
      <c r="B14709" s="8"/>
      <c r="C14709" s="49"/>
      <c r="D14709" s="8"/>
      <c r="E14709" s="8"/>
      <c r="F14709" s="8"/>
      <c r="G14709" s="8"/>
      <c r="H14709" s="15"/>
      <c r="I14709" s="27"/>
      <c r="K14709" s="27"/>
      <c r="L14709" s="8"/>
      <c r="M14709" s="8"/>
      <c r="N14709" s="8"/>
    </row>
    <row r="14710" spans="1:14" ht="21" customHeight="1" x14ac:dyDescent="0.5">
      <c r="A14710" s="50"/>
      <c r="B14710" s="8"/>
      <c r="C14710" s="49"/>
      <c r="D14710" s="8"/>
      <c r="E14710" s="8"/>
      <c r="F14710" s="8"/>
      <c r="G14710" s="8"/>
      <c r="H14710" s="15"/>
      <c r="I14710" s="27"/>
      <c r="K14710" s="27"/>
      <c r="L14710" s="8"/>
      <c r="M14710" s="8"/>
      <c r="N14710" s="8"/>
    </row>
    <row r="14711" spans="1:14" ht="21" customHeight="1" x14ac:dyDescent="0.5">
      <c r="A14711" s="50"/>
      <c r="B14711" s="8"/>
      <c r="C14711" s="49"/>
      <c r="D14711" s="8"/>
      <c r="E14711" s="8"/>
      <c r="F14711" s="8"/>
      <c r="G14711" s="8"/>
      <c r="H14711" s="15"/>
      <c r="I14711" s="27"/>
      <c r="K14711" s="27"/>
      <c r="L14711" s="8"/>
      <c r="M14711" s="8"/>
      <c r="N14711" s="8"/>
    </row>
    <row r="14712" spans="1:14" ht="21" customHeight="1" x14ac:dyDescent="0.5">
      <c r="A14712" s="50"/>
      <c r="B14712" s="8"/>
      <c r="C14712" s="49"/>
      <c r="D14712" s="8"/>
      <c r="E14712" s="8"/>
      <c r="F14712" s="8"/>
      <c r="G14712" s="8"/>
      <c r="H14712" s="15"/>
      <c r="I14712" s="27"/>
      <c r="K14712" s="27"/>
      <c r="L14712" s="8"/>
      <c r="M14712" s="8"/>
      <c r="N14712" s="8"/>
    </row>
    <row r="14713" spans="1:14" ht="21" customHeight="1" x14ac:dyDescent="0.5">
      <c r="A14713" s="50"/>
      <c r="B14713" s="8"/>
      <c r="C14713" s="49"/>
      <c r="D14713" s="8"/>
      <c r="E14713" s="8"/>
      <c r="F14713" s="8"/>
      <c r="G14713" s="8"/>
      <c r="H14713" s="15"/>
      <c r="I14713" s="27"/>
      <c r="K14713" s="27"/>
      <c r="L14713" s="8"/>
      <c r="M14713" s="8"/>
      <c r="N14713" s="8"/>
    </row>
    <row r="14714" spans="1:14" ht="21" customHeight="1" x14ac:dyDescent="0.5">
      <c r="A14714" s="50"/>
      <c r="B14714" s="8"/>
      <c r="C14714" s="49"/>
      <c r="D14714" s="8"/>
      <c r="E14714" s="8"/>
      <c r="F14714" s="8"/>
      <c r="G14714" s="8"/>
      <c r="H14714" s="15"/>
      <c r="I14714" s="27"/>
      <c r="K14714" s="27"/>
      <c r="L14714" s="8"/>
      <c r="M14714" s="8"/>
      <c r="N14714" s="8"/>
    </row>
    <row r="14715" spans="1:14" ht="21" customHeight="1" x14ac:dyDescent="0.5">
      <c r="A14715" s="50"/>
      <c r="B14715" s="8"/>
      <c r="C14715" s="49"/>
      <c r="D14715" s="8"/>
      <c r="E14715" s="8"/>
      <c r="F14715" s="8"/>
      <c r="G14715" s="8"/>
      <c r="H14715" s="15"/>
      <c r="I14715" s="27"/>
      <c r="K14715" s="27"/>
      <c r="L14715" s="8"/>
      <c r="M14715" s="8"/>
      <c r="N14715" s="8"/>
    </row>
    <row r="14716" spans="1:14" ht="21" customHeight="1" x14ac:dyDescent="0.5">
      <c r="A14716" s="50"/>
      <c r="B14716" s="8"/>
      <c r="C14716" s="49"/>
      <c r="D14716" s="8"/>
      <c r="E14716" s="8"/>
      <c r="F14716" s="8"/>
      <c r="G14716" s="8"/>
      <c r="H14716" s="15"/>
      <c r="I14716" s="27"/>
      <c r="K14716" s="27"/>
      <c r="L14716" s="8"/>
      <c r="M14716" s="8"/>
      <c r="N14716" s="8"/>
    </row>
    <row r="14717" spans="1:14" ht="21" customHeight="1" x14ac:dyDescent="0.5">
      <c r="A14717" s="50"/>
      <c r="B14717" s="8"/>
      <c r="C14717" s="49"/>
      <c r="D14717" s="8"/>
      <c r="E14717" s="8"/>
      <c r="F14717" s="8"/>
      <c r="G14717" s="8"/>
      <c r="H14717" s="15"/>
      <c r="I14717" s="27"/>
      <c r="K14717" s="27"/>
      <c r="L14717" s="8"/>
      <c r="M14717" s="8"/>
      <c r="N14717" s="8"/>
    </row>
    <row r="14718" spans="1:14" ht="21" customHeight="1" x14ac:dyDescent="0.5">
      <c r="A14718" s="50"/>
      <c r="B14718" s="8"/>
      <c r="C14718" s="49"/>
      <c r="D14718" s="8"/>
      <c r="E14718" s="8"/>
      <c r="F14718" s="8"/>
      <c r="G14718" s="8"/>
      <c r="H14718" s="15"/>
      <c r="I14718" s="27"/>
      <c r="K14718" s="27"/>
      <c r="L14718" s="8"/>
      <c r="M14718" s="8"/>
      <c r="N14718" s="8"/>
    </row>
    <row r="14719" spans="1:14" ht="21" customHeight="1" x14ac:dyDescent="0.5">
      <c r="A14719" s="50"/>
      <c r="B14719" s="8"/>
      <c r="C14719" s="49"/>
      <c r="D14719" s="8"/>
      <c r="E14719" s="8"/>
      <c r="F14719" s="8"/>
      <c r="G14719" s="8"/>
      <c r="H14719" s="15"/>
      <c r="I14719" s="27"/>
      <c r="K14719" s="27"/>
      <c r="L14719" s="8"/>
      <c r="M14719" s="8"/>
      <c r="N14719" s="8"/>
    </row>
    <row r="14720" spans="1:14" ht="21" customHeight="1" x14ac:dyDescent="0.5">
      <c r="A14720" s="50"/>
      <c r="B14720" s="8"/>
      <c r="C14720" s="49"/>
      <c r="D14720" s="8"/>
      <c r="E14720" s="8"/>
      <c r="F14720" s="8"/>
      <c r="G14720" s="8"/>
      <c r="H14720" s="15"/>
      <c r="I14720" s="27"/>
      <c r="K14720" s="27"/>
      <c r="L14720" s="8"/>
      <c r="M14720" s="8"/>
      <c r="N14720" s="8"/>
    </row>
    <row r="14721" spans="1:14" ht="21" customHeight="1" x14ac:dyDescent="0.5">
      <c r="A14721" s="50"/>
      <c r="B14721" s="8"/>
      <c r="C14721" s="49"/>
      <c r="D14721" s="8"/>
      <c r="E14721" s="8"/>
      <c r="F14721" s="8"/>
      <c r="G14721" s="8"/>
      <c r="H14721" s="15"/>
      <c r="I14721" s="27"/>
      <c r="K14721" s="27"/>
      <c r="L14721" s="8"/>
      <c r="M14721" s="8"/>
      <c r="N14721" s="8"/>
    </row>
    <row r="14722" spans="1:14" ht="21" customHeight="1" x14ac:dyDescent="0.5">
      <c r="A14722" s="50"/>
      <c r="B14722" s="8"/>
      <c r="C14722" s="49"/>
      <c r="D14722" s="8"/>
      <c r="E14722" s="8"/>
      <c r="F14722" s="8"/>
      <c r="G14722" s="8"/>
      <c r="H14722" s="15"/>
      <c r="I14722" s="27"/>
      <c r="K14722" s="27"/>
      <c r="L14722" s="8"/>
      <c r="M14722" s="8"/>
      <c r="N14722" s="8"/>
    </row>
    <row r="14723" spans="1:14" ht="21" customHeight="1" x14ac:dyDescent="0.5">
      <c r="A14723" s="50"/>
      <c r="B14723" s="8"/>
      <c r="C14723" s="49"/>
      <c r="D14723" s="8"/>
      <c r="E14723" s="8"/>
      <c r="F14723" s="8"/>
      <c r="G14723" s="8"/>
      <c r="H14723" s="15"/>
      <c r="I14723" s="27"/>
      <c r="K14723" s="27"/>
      <c r="L14723" s="8"/>
      <c r="M14723" s="8"/>
      <c r="N14723" s="8"/>
    </row>
    <row r="14724" spans="1:14" ht="21" customHeight="1" x14ac:dyDescent="0.5">
      <c r="A14724" s="50"/>
      <c r="B14724" s="8"/>
      <c r="C14724" s="49"/>
      <c r="D14724" s="8"/>
      <c r="E14724" s="8"/>
      <c r="F14724" s="8"/>
      <c r="G14724" s="8"/>
      <c r="H14724" s="15"/>
      <c r="I14724" s="27"/>
      <c r="K14724" s="27"/>
      <c r="L14724" s="8"/>
      <c r="M14724" s="8"/>
      <c r="N14724" s="8"/>
    </row>
    <row r="14725" spans="1:14" ht="21" customHeight="1" x14ac:dyDescent="0.5">
      <c r="A14725" s="50"/>
      <c r="B14725" s="8"/>
      <c r="C14725" s="49"/>
      <c r="D14725" s="8"/>
      <c r="E14725" s="8"/>
      <c r="F14725" s="8"/>
      <c r="G14725" s="8"/>
      <c r="H14725" s="15"/>
      <c r="I14725" s="27"/>
      <c r="K14725" s="27"/>
      <c r="L14725" s="8"/>
      <c r="M14725" s="8"/>
      <c r="N14725" s="8"/>
    </row>
    <row r="14726" spans="1:14" ht="21" customHeight="1" x14ac:dyDescent="0.5">
      <c r="A14726" s="50"/>
      <c r="B14726" s="8"/>
      <c r="C14726" s="49"/>
      <c r="D14726" s="8"/>
      <c r="E14726" s="8"/>
      <c r="F14726" s="8"/>
      <c r="G14726" s="8"/>
      <c r="H14726" s="15"/>
      <c r="I14726" s="27"/>
      <c r="K14726" s="27"/>
      <c r="L14726" s="8"/>
      <c r="M14726" s="8"/>
      <c r="N14726" s="8"/>
    </row>
    <row r="14727" spans="1:14" ht="21" customHeight="1" x14ac:dyDescent="0.5">
      <c r="A14727" s="50"/>
      <c r="B14727" s="8"/>
      <c r="C14727" s="49"/>
      <c r="D14727" s="8"/>
      <c r="E14727" s="8"/>
      <c r="F14727" s="8"/>
      <c r="G14727" s="8"/>
      <c r="H14727" s="15"/>
      <c r="I14727" s="27"/>
      <c r="K14727" s="27"/>
      <c r="L14727" s="8"/>
      <c r="M14727" s="8"/>
      <c r="N14727" s="8"/>
    </row>
    <row r="14728" spans="1:14" ht="21" customHeight="1" x14ac:dyDescent="0.5">
      <c r="A14728" s="50"/>
      <c r="B14728" s="8"/>
      <c r="C14728" s="49"/>
      <c r="D14728" s="8"/>
      <c r="E14728" s="8"/>
      <c r="F14728" s="8"/>
      <c r="G14728" s="8"/>
      <c r="H14728" s="15"/>
      <c r="I14728" s="27"/>
      <c r="K14728" s="27"/>
      <c r="L14728" s="8"/>
      <c r="M14728" s="8"/>
      <c r="N14728" s="8"/>
    </row>
    <row r="14729" spans="1:14" ht="21" customHeight="1" x14ac:dyDescent="0.5">
      <c r="A14729" s="50"/>
      <c r="B14729" s="8"/>
      <c r="C14729" s="49"/>
      <c r="D14729" s="8"/>
      <c r="E14729" s="8"/>
      <c r="F14729" s="8"/>
      <c r="G14729" s="8"/>
      <c r="H14729" s="15"/>
      <c r="I14729" s="27"/>
      <c r="K14729" s="27"/>
      <c r="L14729" s="8"/>
      <c r="M14729" s="8"/>
      <c r="N14729" s="8"/>
    </row>
    <row r="14730" spans="1:14" ht="21" customHeight="1" x14ac:dyDescent="0.5">
      <c r="A14730" s="50"/>
      <c r="B14730" s="8"/>
      <c r="C14730" s="49"/>
      <c r="D14730" s="8"/>
      <c r="E14730" s="8"/>
      <c r="F14730" s="8"/>
      <c r="G14730" s="8"/>
      <c r="H14730" s="15"/>
      <c r="I14730" s="27"/>
      <c r="K14730" s="27"/>
      <c r="L14730" s="8"/>
      <c r="M14730" s="8"/>
      <c r="N14730" s="8"/>
    </row>
    <row r="14731" spans="1:14" ht="21" customHeight="1" x14ac:dyDescent="0.5">
      <c r="A14731" s="50"/>
      <c r="B14731" s="8"/>
      <c r="C14731" s="49"/>
      <c r="D14731" s="8"/>
      <c r="E14731" s="8"/>
      <c r="F14731" s="8"/>
      <c r="G14731" s="8"/>
      <c r="H14731" s="15"/>
      <c r="I14731" s="27"/>
      <c r="K14731" s="27"/>
      <c r="L14731" s="8"/>
      <c r="M14731" s="8"/>
      <c r="N14731" s="8"/>
    </row>
    <row r="14732" spans="1:14" ht="21" customHeight="1" x14ac:dyDescent="0.5">
      <c r="A14732" s="50"/>
      <c r="B14732" s="8"/>
      <c r="C14732" s="49"/>
      <c r="D14732" s="8"/>
      <c r="E14732" s="8"/>
      <c r="F14732" s="8"/>
      <c r="G14732" s="8"/>
      <c r="H14732" s="15"/>
      <c r="I14732" s="27"/>
      <c r="K14732" s="27"/>
      <c r="L14732" s="8"/>
      <c r="M14732" s="8"/>
      <c r="N14732" s="8"/>
    </row>
    <row r="14733" spans="1:14" ht="21" customHeight="1" x14ac:dyDescent="0.5">
      <c r="A14733" s="50"/>
      <c r="B14733" s="8"/>
      <c r="C14733" s="49"/>
      <c r="D14733" s="8"/>
      <c r="E14733" s="8"/>
      <c r="F14733" s="8"/>
      <c r="G14733" s="8"/>
      <c r="H14733" s="15"/>
      <c r="I14733" s="27"/>
      <c r="K14733" s="27"/>
      <c r="L14733" s="8"/>
      <c r="M14733" s="8"/>
      <c r="N14733" s="8"/>
    </row>
    <row r="14734" spans="1:14" ht="21" customHeight="1" x14ac:dyDescent="0.5">
      <c r="A14734" s="50"/>
      <c r="B14734" s="8"/>
      <c r="C14734" s="49"/>
      <c r="D14734" s="8"/>
      <c r="E14734" s="8"/>
      <c r="F14734" s="8"/>
      <c r="G14734" s="8"/>
      <c r="H14734" s="15"/>
      <c r="I14734" s="27"/>
      <c r="K14734" s="27"/>
      <c r="L14734" s="8"/>
      <c r="M14734" s="8"/>
      <c r="N14734" s="8"/>
    </row>
    <row r="14735" spans="1:14" ht="21" customHeight="1" x14ac:dyDescent="0.5">
      <c r="A14735" s="50"/>
      <c r="B14735" s="8"/>
      <c r="C14735" s="49"/>
      <c r="D14735" s="8"/>
      <c r="E14735" s="8"/>
      <c r="F14735" s="8"/>
      <c r="G14735" s="8"/>
      <c r="H14735" s="15"/>
      <c r="I14735" s="27"/>
      <c r="K14735" s="27"/>
      <c r="L14735" s="8"/>
      <c r="M14735" s="8"/>
      <c r="N14735" s="8"/>
    </row>
    <row r="14736" spans="1:14" ht="21" customHeight="1" x14ac:dyDescent="0.5">
      <c r="A14736" s="50"/>
      <c r="B14736" s="8"/>
      <c r="C14736" s="49"/>
      <c r="D14736" s="8"/>
      <c r="E14736" s="8"/>
      <c r="F14736" s="8"/>
      <c r="G14736" s="8"/>
      <c r="H14736" s="15"/>
      <c r="I14736" s="27"/>
      <c r="K14736" s="27"/>
      <c r="L14736" s="8"/>
      <c r="M14736" s="8"/>
      <c r="N14736" s="8"/>
    </row>
    <row r="14737" spans="1:14" ht="21" customHeight="1" x14ac:dyDescent="0.5">
      <c r="A14737" s="50"/>
      <c r="B14737" s="8"/>
      <c r="C14737" s="49"/>
      <c r="D14737" s="8"/>
      <c r="E14737" s="8"/>
      <c r="F14737" s="8"/>
      <c r="G14737" s="8"/>
      <c r="H14737" s="15"/>
      <c r="I14737" s="27"/>
      <c r="K14737" s="27"/>
      <c r="L14737" s="8"/>
      <c r="M14737" s="8"/>
      <c r="N14737" s="8"/>
    </row>
    <row r="14738" spans="1:14" ht="21" customHeight="1" x14ac:dyDescent="0.5">
      <c r="A14738" s="50"/>
      <c r="B14738" s="8"/>
      <c r="C14738" s="49"/>
      <c r="D14738" s="8"/>
      <c r="E14738" s="8"/>
      <c r="F14738" s="8"/>
      <c r="G14738" s="8"/>
      <c r="H14738" s="15"/>
      <c r="I14738" s="27"/>
      <c r="K14738" s="27"/>
      <c r="L14738" s="8"/>
      <c r="M14738" s="8"/>
      <c r="N14738" s="8"/>
    </row>
    <row r="14739" spans="1:14" ht="21" customHeight="1" x14ac:dyDescent="0.5">
      <c r="A14739" s="50"/>
      <c r="B14739" s="8"/>
      <c r="C14739" s="49"/>
      <c r="D14739" s="8"/>
      <c r="E14739" s="8"/>
      <c r="F14739" s="8"/>
      <c r="G14739" s="8"/>
      <c r="H14739" s="15"/>
      <c r="I14739" s="27"/>
      <c r="K14739" s="27"/>
      <c r="L14739" s="8"/>
      <c r="M14739" s="8"/>
      <c r="N14739" s="8"/>
    </row>
    <row r="14740" spans="1:14" ht="21" customHeight="1" x14ac:dyDescent="0.5">
      <c r="A14740" s="50"/>
      <c r="B14740" s="8"/>
      <c r="C14740" s="49"/>
      <c r="D14740" s="8"/>
      <c r="E14740" s="8"/>
      <c r="F14740" s="8"/>
      <c r="G14740" s="8"/>
      <c r="H14740" s="15"/>
      <c r="I14740" s="27"/>
      <c r="K14740" s="27"/>
      <c r="L14740" s="8"/>
      <c r="M14740" s="8"/>
      <c r="N14740" s="8"/>
    </row>
    <row r="14741" spans="1:14" ht="21" customHeight="1" x14ac:dyDescent="0.5">
      <c r="A14741" s="50"/>
      <c r="B14741" s="8"/>
      <c r="C14741" s="49"/>
      <c r="D14741" s="8"/>
      <c r="E14741" s="8"/>
      <c r="F14741" s="8"/>
      <c r="G14741" s="8"/>
      <c r="H14741" s="15"/>
      <c r="I14741" s="27"/>
      <c r="K14741" s="27"/>
      <c r="L14741" s="8"/>
      <c r="M14741" s="8"/>
      <c r="N14741" s="8"/>
    </row>
    <row r="14742" spans="1:14" ht="21" customHeight="1" x14ac:dyDescent="0.5">
      <c r="A14742" s="50"/>
      <c r="B14742" s="8"/>
      <c r="C14742" s="49"/>
      <c r="D14742" s="8"/>
      <c r="E14742" s="8"/>
      <c r="F14742" s="8"/>
      <c r="G14742" s="8"/>
      <c r="H14742" s="15"/>
      <c r="I14742" s="27"/>
      <c r="K14742" s="27"/>
      <c r="L14742" s="8"/>
      <c r="M14742" s="8"/>
      <c r="N14742" s="8"/>
    </row>
    <row r="14743" spans="1:14" ht="21" customHeight="1" x14ac:dyDescent="0.5">
      <c r="A14743" s="50"/>
      <c r="B14743" s="8"/>
      <c r="C14743" s="49"/>
      <c r="D14743" s="8"/>
      <c r="E14743" s="8"/>
      <c r="F14743" s="8"/>
      <c r="G14743" s="8"/>
      <c r="H14743" s="15"/>
      <c r="I14743" s="27"/>
      <c r="K14743" s="27"/>
      <c r="L14743" s="8"/>
      <c r="M14743" s="8"/>
      <c r="N14743" s="8"/>
    </row>
    <row r="14744" spans="1:14" ht="21" customHeight="1" x14ac:dyDescent="0.5">
      <c r="A14744" s="50"/>
      <c r="B14744" s="8"/>
      <c r="C14744" s="49"/>
      <c r="D14744" s="8"/>
      <c r="E14744" s="8"/>
      <c r="F14744" s="8"/>
      <c r="G14744" s="8"/>
      <c r="H14744" s="15"/>
      <c r="I14744" s="27"/>
      <c r="K14744" s="27"/>
      <c r="L14744" s="8"/>
      <c r="M14744" s="8"/>
      <c r="N14744" s="8"/>
    </row>
    <row r="14745" spans="1:14" ht="21" customHeight="1" x14ac:dyDescent="0.5">
      <c r="A14745" s="50"/>
      <c r="B14745" s="8"/>
      <c r="C14745" s="49"/>
      <c r="D14745" s="8"/>
      <c r="E14745" s="8"/>
      <c r="F14745" s="8"/>
      <c r="G14745" s="8"/>
      <c r="H14745" s="15"/>
      <c r="I14745" s="27"/>
      <c r="K14745" s="27"/>
      <c r="L14745" s="8"/>
      <c r="M14745" s="8"/>
      <c r="N14745" s="8"/>
    </row>
    <row r="14746" spans="1:14" ht="21" customHeight="1" x14ac:dyDescent="0.5">
      <c r="A14746" s="50"/>
      <c r="B14746" s="8"/>
      <c r="C14746" s="49"/>
      <c r="D14746" s="8"/>
      <c r="E14746" s="8"/>
      <c r="F14746" s="8"/>
      <c r="G14746" s="8"/>
      <c r="H14746" s="15"/>
      <c r="I14746" s="27"/>
      <c r="K14746" s="27"/>
      <c r="L14746" s="8"/>
      <c r="M14746" s="8"/>
      <c r="N14746" s="8"/>
    </row>
    <row r="14747" spans="1:14" ht="21" customHeight="1" x14ac:dyDescent="0.5">
      <c r="A14747" s="50"/>
      <c r="B14747" s="8"/>
      <c r="C14747" s="49"/>
      <c r="D14747" s="8"/>
      <c r="E14747" s="8"/>
      <c r="F14747" s="8"/>
      <c r="G14747" s="8"/>
      <c r="H14747" s="15"/>
      <c r="I14747" s="27"/>
      <c r="K14747" s="27"/>
      <c r="L14747" s="8"/>
      <c r="M14747" s="8"/>
      <c r="N14747" s="8"/>
    </row>
    <row r="14748" spans="1:14" ht="21" customHeight="1" x14ac:dyDescent="0.5">
      <c r="A14748" s="50"/>
      <c r="B14748" s="8"/>
      <c r="C14748" s="49"/>
      <c r="D14748" s="8"/>
      <c r="E14748" s="8"/>
      <c r="F14748" s="8"/>
      <c r="G14748" s="8"/>
      <c r="H14748" s="15"/>
      <c r="I14748" s="27"/>
      <c r="K14748" s="27"/>
      <c r="L14748" s="8"/>
      <c r="M14748" s="8"/>
      <c r="N14748" s="8"/>
    </row>
    <row r="14749" spans="1:14" ht="21" customHeight="1" x14ac:dyDescent="0.5">
      <c r="A14749" s="50"/>
      <c r="B14749" s="8"/>
      <c r="C14749" s="49"/>
      <c r="D14749" s="8"/>
      <c r="E14749" s="8"/>
      <c r="F14749" s="8"/>
      <c r="G14749" s="8"/>
      <c r="H14749" s="15"/>
      <c r="I14749" s="27"/>
      <c r="K14749" s="27"/>
      <c r="L14749" s="8"/>
      <c r="M14749" s="8"/>
      <c r="N14749" s="8"/>
    </row>
    <row r="14750" spans="1:14" ht="21" customHeight="1" x14ac:dyDescent="0.5">
      <c r="A14750" s="50"/>
      <c r="B14750" s="8"/>
      <c r="C14750" s="49"/>
      <c r="D14750" s="8"/>
      <c r="E14750" s="8"/>
      <c r="F14750" s="8"/>
      <c r="G14750" s="8"/>
      <c r="H14750" s="15"/>
      <c r="I14750" s="27"/>
      <c r="K14750" s="27"/>
      <c r="L14750" s="8"/>
      <c r="M14750" s="8"/>
      <c r="N14750" s="8"/>
    </row>
    <row r="14751" spans="1:14" ht="21" customHeight="1" x14ac:dyDescent="0.5">
      <c r="A14751" s="50"/>
      <c r="B14751" s="8"/>
      <c r="C14751" s="49"/>
      <c r="D14751" s="8"/>
      <c r="E14751" s="8"/>
      <c r="F14751" s="8"/>
      <c r="G14751" s="8"/>
      <c r="H14751" s="15"/>
      <c r="I14751" s="27"/>
      <c r="K14751" s="27"/>
      <c r="L14751" s="8"/>
      <c r="M14751" s="8"/>
      <c r="N14751" s="8"/>
    </row>
    <row r="14752" spans="1:14" ht="21" customHeight="1" x14ac:dyDescent="0.5">
      <c r="A14752" s="50"/>
      <c r="B14752" s="8"/>
      <c r="C14752" s="49"/>
      <c r="D14752" s="8"/>
      <c r="E14752" s="8"/>
      <c r="F14752" s="8"/>
      <c r="G14752" s="8"/>
      <c r="H14752" s="15"/>
      <c r="I14752" s="27"/>
      <c r="K14752" s="27"/>
      <c r="L14752" s="8"/>
      <c r="M14752" s="8"/>
      <c r="N14752" s="8"/>
    </row>
    <row r="14753" spans="1:14" ht="21" customHeight="1" x14ac:dyDescent="0.5">
      <c r="A14753" s="50"/>
      <c r="B14753" s="8"/>
      <c r="C14753" s="49"/>
      <c r="D14753" s="8"/>
      <c r="E14753" s="8"/>
      <c r="F14753" s="8"/>
      <c r="G14753" s="8"/>
      <c r="H14753" s="15"/>
      <c r="I14753" s="27"/>
      <c r="K14753" s="27"/>
      <c r="L14753" s="8"/>
      <c r="M14753" s="8"/>
      <c r="N14753" s="8"/>
    </row>
    <row r="14754" spans="1:14" ht="21" customHeight="1" x14ac:dyDescent="0.5">
      <c r="A14754" s="50"/>
      <c r="B14754" s="8"/>
      <c r="C14754" s="49"/>
      <c r="D14754" s="8"/>
      <c r="E14754" s="8"/>
      <c r="F14754" s="8"/>
      <c r="G14754" s="8"/>
      <c r="H14754" s="15"/>
      <c r="I14754" s="27"/>
      <c r="K14754" s="27"/>
      <c r="L14754" s="8"/>
      <c r="M14754" s="8"/>
      <c r="N14754" s="8"/>
    </row>
    <row r="14755" spans="1:14" ht="21" customHeight="1" x14ac:dyDescent="0.5">
      <c r="A14755" s="50"/>
      <c r="B14755" s="8"/>
      <c r="C14755" s="49"/>
      <c r="D14755" s="8"/>
      <c r="E14755" s="8"/>
      <c r="F14755" s="8"/>
      <c r="G14755" s="8"/>
      <c r="H14755" s="15"/>
      <c r="I14755" s="27"/>
      <c r="K14755" s="27"/>
      <c r="L14755" s="8"/>
      <c r="M14755" s="8"/>
      <c r="N14755" s="8"/>
    </row>
    <row r="14756" spans="1:14" ht="21" customHeight="1" x14ac:dyDescent="0.5">
      <c r="A14756" s="50"/>
      <c r="B14756" s="8"/>
      <c r="C14756" s="49"/>
      <c r="D14756" s="8"/>
      <c r="E14756" s="8"/>
      <c r="F14756" s="8"/>
      <c r="G14756" s="8"/>
      <c r="H14756" s="15"/>
      <c r="I14756" s="27"/>
      <c r="K14756" s="27"/>
      <c r="L14756" s="8"/>
      <c r="M14756" s="8"/>
      <c r="N14756" s="8"/>
    </row>
    <row r="14757" spans="1:14" ht="21" customHeight="1" x14ac:dyDescent="0.5">
      <c r="A14757" s="50"/>
      <c r="B14757" s="8"/>
      <c r="C14757" s="49"/>
      <c r="D14757" s="8"/>
      <c r="E14757" s="8"/>
      <c r="F14757" s="8"/>
      <c r="G14757" s="8"/>
      <c r="H14757" s="15"/>
      <c r="I14757" s="27"/>
      <c r="K14757" s="27"/>
      <c r="L14757" s="8"/>
      <c r="M14757" s="8"/>
      <c r="N14757" s="8"/>
    </row>
    <row r="14758" spans="1:14" ht="21" customHeight="1" x14ac:dyDescent="0.5">
      <c r="A14758" s="50"/>
      <c r="B14758" s="8"/>
      <c r="C14758" s="49"/>
      <c r="D14758" s="8"/>
      <c r="E14758" s="8"/>
      <c r="F14758" s="8"/>
      <c r="G14758" s="8"/>
      <c r="H14758" s="15"/>
      <c r="I14758" s="27"/>
      <c r="K14758" s="27"/>
      <c r="L14758" s="8"/>
      <c r="M14758" s="8"/>
      <c r="N14758" s="8"/>
    </row>
    <row r="14759" spans="1:14" ht="21" customHeight="1" x14ac:dyDescent="0.5">
      <c r="A14759" s="50"/>
      <c r="B14759" s="8"/>
      <c r="C14759" s="49"/>
      <c r="D14759" s="8"/>
      <c r="E14759" s="8"/>
      <c r="F14759" s="8"/>
      <c r="G14759" s="8"/>
      <c r="H14759" s="15"/>
      <c r="I14759" s="27"/>
      <c r="K14759" s="27"/>
      <c r="L14759" s="8"/>
      <c r="M14759" s="8"/>
      <c r="N14759" s="8"/>
    </row>
    <row r="14760" spans="1:14" ht="21" customHeight="1" x14ac:dyDescent="0.5">
      <c r="A14760" s="50"/>
      <c r="B14760" s="8"/>
      <c r="C14760" s="49"/>
      <c r="D14760" s="8"/>
      <c r="E14760" s="8"/>
      <c r="F14760" s="8"/>
      <c r="G14760" s="8"/>
      <c r="H14760" s="15"/>
      <c r="I14760" s="27"/>
      <c r="K14760" s="27"/>
      <c r="L14760" s="8"/>
      <c r="M14760" s="8"/>
      <c r="N14760" s="8"/>
    </row>
    <row r="14761" spans="1:14" ht="21" customHeight="1" x14ac:dyDescent="0.5">
      <c r="A14761" s="50"/>
      <c r="B14761" s="8"/>
      <c r="C14761" s="49"/>
      <c r="D14761" s="8"/>
      <c r="E14761" s="8"/>
      <c r="F14761" s="8"/>
      <c r="G14761" s="8"/>
      <c r="H14761" s="15"/>
      <c r="I14761" s="27"/>
      <c r="K14761" s="27"/>
      <c r="L14761" s="8"/>
      <c r="M14761" s="8"/>
      <c r="N14761" s="8"/>
    </row>
    <row r="14762" spans="1:14" ht="21" customHeight="1" x14ac:dyDescent="0.5">
      <c r="A14762" s="50"/>
      <c r="B14762" s="8"/>
      <c r="C14762" s="49"/>
      <c r="D14762" s="8"/>
      <c r="E14762" s="8"/>
      <c r="F14762" s="8"/>
      <c r="G14762" s="8"/>
      <c r="H14762" s="15"/>
      <c r="I14762" s="27"/>
      <c r="K14762" s="27"/>
      <c r="L14762" s="8"/>
      <c r="M14762" s="8"/>
      <c r="N14762" s="8"/>
    </row>
    <row r="14763" spans="1:14" ht="21" customHeight="1" x14ac:dyDescent="0.5">
      <c r="A14763" s="50"/>
      <c r="B14763" s="8"/>
      <c r="C14763" s="49"/>
      <c r="D14763" s="8"/>
      <c r="E14763" s="8"/>
      <c r="F14763" s="8"/>
      <c r="G14763" s="8"/>
      <c r="H14763" s="15"/>
      <c r="I14763" s="27"/>
      <c r="K14763" s="27"/>
      <c r="L14763" s="8"/>
      <c r="M14763" s="8"/>
      <c r="N14763" s="8"/>
    </row>
    <row r="14764" spans="1:14" ht="21" customHeight="1" x14ac:dyDescent="0.5">
      <c r="A14764" s="50"/>
      <c r="B14764" s="8"/>
      <c r="C14764" s="49"/>
      <c r="D14764" s="8"/>
      <c r="E14764" s="8"/>
      <c r="F14764" s="8"/>
      <c r="G14764" s="8"/>
      <c r="H14764" s="15"/>
      <c r="I14764" s="27"/>
      <c r="K14764" s="27"/>
      <c r="L14764" s="8"/>
      <c r="M14764" s="8"/>
      <c r="N14764" s="8"/>
    </row>
    <row r="14765" spans="1:14" ht="21" customHeight="1" x14ac:dyDescent="0.5">
      <c r="A14765" s="50"/>
      <c r="B14765" s="8"/>
      <c r="C14765" s="49"/>
      <c r="D14765" s="8"/>
      <c r="E14765" s="8"/>
      <c r="F14765" s="8"/>
      <c r="G14765" s="8"/>
      <c r="H14765" s="15"/>
      <c r="I14765" s="27"/>
      <c r="K14765" s="27"/>
      <c r="L14765" s="8"/>
      <c r="M14765" s="8"/>
      <c r="N14765" s="8"/>
    </row>
    <row r="14766" spans="1:14" ht="21" customHeight="1" x14ac:dyDescent="0.5">
      <c r="A14766" s="50"/>
      <c r="B14766" s="8"/>
      <c r="C14766" s="49"/>
      <c r="D14766" s="8"/>
      <c r="E14766" s="8"/>
      <c r="F14766" s="8"/>
      <c r="G14766" s="8"/>
      <c r="H14766" s="15"/>
      <c r="I14766" s="27"/>
      <c r="K14766" s="27"/>
      <c r="L14766" s="8"/>
      <c r="M14766" s="8"/>
      <c r="N14766" s="8"/>
    </row>
    <row r="14767" spans="1:14" ht="21" customHeight="1" x14ac:dyDescent="0.5">
      <c r="A14767" s="50"/>
      <c r="B14767" s="8"/>
      <c r="C14767" s="49"/>
      <c r="D14767" s="8"/>
      <c r="E14767" s="8"/>
      <c r="F14767" s="8"/>
      <c r="G14767" s="8"/>
      <c r="H14767" s="15"/>
      <c r="I14767" s="27"/>
      <c r="K14767" s="27"/>
      <c r="L14767" s="8"/>
      <c r="M14767" s="8"/>
      <c r="N14767" s="8"/>
    </row>
    <row r="14768" spans="1:14" ht="21" customHeight="1" x14ac:dyDescent="0.5">
      <c r="A14768" s="50"/>
      <c r="B14768" s="8"/>
      <c r="C14768" s="49"/>
      <c r="D14768" s="8"/>
      <c r="E14768" s="8"/>
      <c r="F14768" s="8"/>
      <c r="G14768" s="8"/>
      <c r="H14768" s="15"/>
      <c r="I14768" s="27"/>
      <c r="K14768" s="27"/>
      <c r="L14768" s="8"/>
      <c r="M14768" s="8"/>
      <c r="N14768" s="8"/>
    </row>
    <row r="14769" spans="1:14" ht="21" customHeight="1" x14ac:dyDescent="0.5">
      <c r="A14769" s="50"/>
      <c r="B14769" s="8"/>
      <c r="C14769" s="49"/>
      <c r="D14769" s="8"/>
      <c r="E14769" s="8"/>
      <c r="F14769" s="8"/>
      <c r="G14769" s="8"/>
      <c r="H14769" s="15"/>
      <c r="I14769" s="27"/>
      <c r="K14769" s="27"/>
      <c r="L14769" s="8"/>
      <c r="M14769" s="8"/>
      <c r="N14769" s="8"/>
    </row>
    <row r="14770" spans="1:14" ht="21" customHeight="1" x14ac:dyDescent="0.5">
      <c r="A14770" s="50"/>
      <c r="B14770" s="8"/>
      <c r="C14770" s="49"/>
      <c r="D14770" s="8"/>
      <c r="E14770" s="8"/>
      <c r="F14770" s="8"/>
      <c r="G14770" s="8"/>
      <c r="H14770" s="15"/>
      <c r="I14770" s="27"/>
      <c r="K14770" s="27"/>
      <c r="L14770" s="8"/>
      <c r="M14770" s="8"/>
      <c r="N14770" s="8"/>
    </row>
    <row r="14771" spans="1:14" ht="21" customHeight="1" x14ac:dyDescent="0.5">
      <c r="A14771" s="50"/>
      <c r="B14771" s="8"/>
      <c r="C14771" s="49"/>
      <c r="D14771" s="8"/>
      <c r="E14771" s="8"/>
      <c r="F14771" s="8"/>
      <c r="G14771" s="8"/>
      <c r="H14771" s="15"/>
      <c r="I14771" s="27"/>
      <c r="K14771" s="27"/>
      <c r="L14771" s="8"/>
      <c r="M14771" s="8"/>
      <c r="N14771" s="8"/>
    </row>
    <row r="14772" spans="1:14" ht="21" customHeight="1" x14ac:dyDescent="0.5">
      <c r="A14772" s="50"/>
      <c r="B14772" s="8"/>
      <c r="C14772" s="49"/>
      <c r="D14772" s="8"/>
      <c r="E14772" s="8"/>
      <c r="F14772" s="8"/>
      <c r="G14772" s="8"/>
      <c r="H14772" s="15"/>
      <c r="I14772" s="27"/>
      <c r="K14772" s="27"/>
      <c r="L14772" s="8"/>
      <c r="M14772" s="8"/>
      <c r="N14772" s="8"/>
    </row>
    <row r="14773" spans="1:14" ht="21" customHeight="1" x14ac:dyDescent="0.5">
      <c r="A14773" s="50"/>
      <c r="B14773" s="8"/>
      <c r="C14773" s="49"/>
      <c r="D14773" s="8"/>
      <c r="E14773" s="8"/>
      <c r="F14773" s="8"/>
      <c r="G14773" s="8"/>
      <c r="H14773" s="15"/>
      <c r="I14773" s="27"/>
      <c r="K14773" s="27"/>
      <c r="L14773" s="8"/>
      <c r="M14773" s="8"/>
      <c r="N14773" s="8"/>
    </row>
    <row r="14774" spans="1:14" ht="21" customHeight="1" x14ac:dyDescent="0.5">
      <c r="A14774" s="50"/>
      <c r="B14774" s="8"/>
      <c r="C14774" s="49"/>
      <c r="D14774" s="8"/>
      <c r="E14774" s="8"/>
      <c r="F14774" s="8"/>
      <c r="G14774" s="8"/>
      <c r="H14774" s="15"/>
      <c r="I14774" s="27"/>
      <c r="K14774" s="27"/>
      <c r="L14774" s="8"/>
      <c r="M14774" s="8"/>
      <c r="N14774" s="8"/>
    </row>
    <row r="14775" spans="1:14" ht="21" customHeight="1" x14ac:dyDescent="0.5">
      <c r="A14775" s="50"/>
      <c r="B14775" s="8"/>
      <c r="C14775" s="49"/>
      <c r="D14775" s="8"/>
      <c r="E14775" s="8"/>
      <c r="F14775" s="8"/>
      <c r="G14775" s="8"/>
      <c r="H14775" s="15"/>
      <c r="I14775" s="27"/>
      <c r="K14775" s="27"/>
      <c r="L14775" s="8"/>
      <c r="M14775" s="8"/>
      <c r="N14775" s="8"/>
    </row>
    <row r="14776" spans="1:14" ht="21" customHeight="1" x14ac:dyDescent="0.5">
      <c r="A14776" s="50"/>
      <c r="B14776" s="8"/>
      <c r="C14776" s="49"/>
      <c r="D14776" s="8"/>
      <c r="E14776" s="8"/>
      <c r="F14776" s="8"/>
      <c r="G14776" s="8"/>
      <c r="H14776" s="15"/>
      <c r="I14776" s="27"/>
      <c r="K14776" s="27"/>
      <c r="L14776" s="8"/>
      <c r="M14776" s="8"/>
      <c r="N14776" s="8"/>
    </row>
    <row r="14777" spans="1:14" ht="21" customHeight="1" x14ac:dyDescent="0.5">
      <c r="A14777" s="50"/>
      <c r="B14777" s="8"/>
      <c r="C14777" s="49"/>
      <c r="D14777" s="8"/>
      <c r="E14777" s="8"/>
      <c r="F14777" s="8"/>
      <c r="G14777" s="8"/>
      <c r="H14777" s="15"/>
      <c r="I14777" s="27"/>
      <c r="K14777" s="27"/>
      <c r="L14777" s="8"/>
      <c r="M14777" s="8"/>
      <c r="N14777" s="8"/>
    </row>
    <row r="14778" spans="1:14" ht="21" customHeight="1" x14ac:dyDescent="0.5">
      <c r="A14778" s="50"/>
      <c r="B14778" s="8"/>
      <c r="C14778" s="49"/>
      <c r="D14778" s="8"/>
      <c r="E14778" s="8"/>
      <c r="F14778" s="8"/>
      <c r="G14778" s="8"/>
      <c r="H14778" s="15"/>
      <c r="I14778" s="27"/>
      <c r="K14778" s="27"/>
      <c r="L14778" s="8"/>
      <c r="M14778" s="8"/>
      <c r="N14778" s="8"/>
    </row>
    <row r="14779" spans="1:14" ht="21" customHeight="1" x14ac:dyDescent="0.5">
      <c r="A14779" s="50"/>
      <c r="B14779" s="8"/>
      <c r="C14779" s="49"/>
      <c r="D14779" s="8"/>
      <c r="E14779" s="8"/>
      <c r="F14779" s="8"/>
      <c r="G14779" s="8"/>
      <c r="H14779" s="15"/>
      <c r="I14779" s="27"/>
      <c r="K14779" s="27"/>
      <c r="L14779" s="8"/>
      <c r="M14779" s="8"/>
      <c r="N14779" s="8"/>
    </row>
    <row r="14780" spans="1:14" ht="21" customHeight="1" x14ac:dyDescent="0.5">
      <c r="A14780" s="50"/>
      <c r="B14780" s="8"/>
      <c r="C14780" s="49"/>
      <c r="D14780" s="8"/>
      <c r="E14780" s="8"/>
      <c r="F14780" s="8"/>
      <c r="G14780" s="8"/>
      <c r="H14780" s="15"/>
      <c r="I14780" s="27"/>
      <c r="K14780" s="27"/>
      <c r="L14780" s="8"/>
      <c r="M14780" s="8"/>
      <c r="N14780" s="8"/>
    </row>
    <row r="14781" spans="1:14" ht="21" customHeight="1" x14ac:dyDescent="0.5">
      <c r="A14781" s="50"/>
      <c r="B14781" s="8"/>
      <c r="C14781" s="49"/>
      <c r="D14781" s="8"/>
      <c r="E14781" s="8"/>
      <c r="F14781" s="8"/>
      <c r="G14781" s="8"/>
      <c r="H14781" s="15"/>
      <c r="I14781" s="27"/>
      <c r="K14781" s="27"/>
      <c r="L14781" s="8"/>
      <c r="M14781" s="8"/>
      <c r="N14781" s="8"/>
    </row>
    <row r="14782" spans="1:14" ht="21" customHeight="1" x14ac:dyDescent="0.5">
      <c r="A14782" s="50"/>
      <c r="B14782" s="8"/>
      <c r="C14782" s="49"/>
      <c r="D14782" s="8"/>
      <c r="E14782" s="8"/>
      <c r="F14782" s="8"/>
      <c r="G14782" s="8"/>
      <c r="H14782" s="15"/>
      <c r="I14782" s="27"/>
      <c r="K14782" s="27"/>
      <c r="L14782" s="8"/>
      <c r="M14782" s="8"/>
      <c r="N14782" s="8"/>
    </row>
    <row r="14783" spans="1:14" ht="21" customHeight="1" x14ac:dyDescent="0.5">
      <c r="A14783" s="50"/>
      <c r="B14783" s="8"/>
      <c r="C14783" s="49"/>
      <c r="D14783" s="8"/>
      <c r="E14783" s="8"/>
      <c r="F14783" s="8"/>
      <c r="G14783" s="8"/>
      <c r="H14783" s="15"/>
      <c r="I14783" s="27"/>
      <c r="K14783" s="27"/>
      <c r="L14783" s="8"/>
      <c r="M14783" s="8"/>
      <c r="N14783" s="8"/>
    </row>
    <row r="14784" spans="1:14" ht="21" customHeight="1" x14ac:dyDescent="0.5">
      <c r="A14784" s="50"/>
      <c r="B14784" s="8"/>
      <c r="C14784" s="49"/>
      <c r="D14784" s="8"/>
      <c r="E14784" s="8"/>
      <c r="F14784" s="8"/>
      <c r="G14784" s="8"/>
      <c r="H14784" s="15"/>
      <c r="I14784" s="27"/>
      <c r="K14784" s="27"/>
      <c r="L14784" s="8"/>
      <c r="M14784" s="8"/>
      <c r="N14784" s="8"/>
    </row>
    <row r="14785" spans="1:14" ht="21" customHeight="1" x14ac:dyDescent="0.5">
      <c r="A14785" s="50"/>
      <c r="B14785" s="8"/>
      <c r="C14785" s="49"/>
      <c r="D14785" s="8"/>
      <c r="E14785" s="8"/>
      <c r="F14785" s="8"/>
      <c r="G14785" s="8"/>
      <c r="H14785" s="15"/>
      <c r="I14785" s="27"/>
      <c r="K14785" s="27"/>
      <c r="L14785" s="8"/>
      <c r="M14785" s="8"/>
      <c r="N14785" s="8"/>
    </row>
    <row r="14786" spans="1:14" ht="21" customHeight="1" x14ac:dyDescent="0.5">
      <c r="A14786" s="50"/>
      <c r="B14786" s="8"/>
      <c r="C14786" s="49"/>
      <c r="D14786" s="8"/>
      <c r="E14786" s="8"/>
      <c r="F14786" s="8"/>
      <c r="G14786" s="8"/>
      <c r="H14786" s="15"/>
      <c r="I14786" s="27"/>
      <c r="K14786" s="27"/>
      <c r="L14786" s="8"/>
      <c r="M14786" s="8"/>
      <c r="N14786" s="8"/>
    </row>
    <row r="14787" spans="1:14" ht="21" customHeight="1" x14ac:dyDescent="0.5">
      <c r="A14787" s="50"/>
      <c r="B14787" s="8"/>
      <c r="C14787" s="49"/>
      <c r="D14787" s="8"/>
      <c r="E14787" s="8"/>
      <c r="F14787" s="8"/>
      <c r="G14787" s="8"/>
      <c r="H14787" s="15"/>
      <c r="I14787" s="27"/>
      <c r="K14787" s="27"/>
      <c r="L14787" s="8"/>
      <c r="M14787" s="8"/>
      <c r="N14787" s="8"/>
    </row>
    <row r="14788" spans="1:14" ht="21" customHeight="1" x14ac:dyDescent="0.5">
      <c r="A14788" s="50"/>
      <c r="B14788" s="8"/>
      <c r="C14788" s="49"/>
      <c r="D14788" s="8"/>
      <c r="E14788" s="8"/>
      <c r="F14788" s="8"/>
      <c r="G14788" s="8"/>
      <c r="H14788" s="15"/>
      <c r="I14788" s="27"/>
      <c r="K14788" s="27"/>
      <c r="L14788" s="8"/>
      <c r="M14788" s="8"/>
      <c r="N14788" s="8"/>
    </row>
    <row r="14789" spans="1:14" ht="21" customHeight="1" x14ac:dyDescent="0.5">
      <c r="A14789" s="50"/>
      <c r="B14789" s="8"/>
      <c r="C14789" s="49"/>
      <c r="D14789" s="8"/>
      <c r="E14789" s="8"/>
      <c r="F14789" s="8"/>
      <c r="G14789" s="8"/>
      <c r="H14789" s="15"/>
      <c r="I14789" s="27"/>
      <c r="K14789" s="27"/>
      <c r="L14789" s="8"/>
      <c r="M14789" s="8"/>
      <c r="N14789" s="8"/>
    </row>
    <row r="14790" spans="1:14" ht="21" customHeight="1" x14ac:dyDescent="0.5">
      <c r="A14790" s="50"/>
      <c r="B14790" s="8"/>
      <c r="C14790" s="49"/>
      <c r="D14790" s="8"/>
      <c r="E14790" s="8"/>
      <c r="F14790" s="8"/>
      <c r="G14790" s="8"/>
      <c r="H14790" s="15"/>
      <c r="I14790" s="27"/>
      <c r="K14790" s="27"/>
      <c r="L14790" s="8"/>
      <c r="M14790" s="8"/>
      <c r="N14790" s="8"/>
    </row>
    <row r="14791" spans="1:14" ht="21" customHeight="1" x14ac:dyDescent="0.5">
      <c r="A14791" s="50"/>
      <c r="B14791" s="8"/>
      <c r="C14791" s="49"/>
      <c r="D14791" s="8"/>
      <c r="E14791" s="8"/>
      <c r="F14791" s="8"/>
      <c r="G14791" s="8"/>
      <c r="H14791" s="15"/>
      <c r="I14791" s="27"/>
      <c r="K14791" s="27"/>
      <c r="L14791" s="8"/>
      <c r="M14791" s="8"/>
      <c r="N14791" s="8"/>
    </row>
    <row r="14792" spans="1:14" ht="21" customHeight="1" x14ac:dyDescent="0.5">
      <c r="A14792" s="50"/>
      <c r="B14792" s="8"/>
      <c r="C14792" s="49"/>
      <c r="D14792" s="8"/>
      <c r="E14792" s="8"/>
      <c r="F14792" s="8"/>
      <c r="G14792" s="8"/>
      <c r="H14792" s="15"/>
      <c r="I14792" s="27"/>
      <c r="K14792" s="27"/>
      <c r="L14792" s="8"/>
      <c r="M14792" s="8"/>
      <c r="N14792" s="8"/>
    </row>
    <row r="14793" spans="1:14" ht="21" customHeight="1" x14ac:dyDescent="0.5">
      <c r="A14793" s="50"/>
      <c r="B14793" s="8"/>
      <c r="C14793" s="49"/>
      <c r="D14793" s="8"/>
      <c r="E14793" s="8"/>
      <c r="F14793" s="8"/>
      <c r="G14793" s="8"/>
      <c r="H14793" s="15"/>
      <c r="I14793" s="27"/>
      <c r="K14793" s="27"/>
      <c r="L14793" s="8"/>
      <c r="M14793" s="8"/>
      <c r="N14793" s="8"/>
    </row>
    <row r="14794" spans="1:14" ht="21" customHeight="1" x14ac:dyDescent="0.5">
      <c r="A14794" s="50"/>
      <c r="B14794" s="8"/>
      <c r="C14794" s="49"/>
      <c r="D14794" s="8"/>
      <c r="E14794" s="8"/>
      <c r="F14794" s="8"/>
      <c r="G14794" s="8"/>
      <c r="H14794" s="15"/>
      <c r="I14794" s="27"/>
      <c r="K14794" s="27"/>
      <c r="L14794" s="8"/>
      <c r="M14794" s="8"/>
      <c r="N14794" s="8"/>
    </row>
    <row r="14795" spans="1:14" ht="21" customHeight="1" x14ac:dyDescent="0.5">
      <c r="A14795" s="50"/>
      <c r="B14795" s="8"/>
      <c r="C14795" s="49"/>
      <c r="D14795" s="8"/>
      <c r="E14795" s="8"/>
      <c r="F14795" s="8"/>
      <c r="G14795" s="8"/>
      <c r="H14795" s="15"/>
      <c r="I14795" s="27"/>
      <c r="K14795" s="27"/>
      <c r="L14795" s="8"/>
      <c r="M14795" s="8"/>
      <c r="N14795" s="8"/>
    </row>
    <row r="14796" spans="1:14" ht="21" customHeight="1" x14ac:dyDescent="0.5">
      <c r="A14796" s="50"/>
      <c r="B14796" s="8"/>
      <c r="C14796" s="49"/>
      <c r="D14796" s="8"/>
      <c r="E14796" s="8"/>
      <c r="F14796" s="8"/>
      <c r="G14796" s="8"/>
      <c r="H14796" s="15"/>
      <c r="I14796" s="27"/>
      <c r="K14796" s="27"/>
      <c r="L14796" s="8"/>
      <c r="M14796" s="8"/>
      <c r="N14796" s="8"/>
    </row>
    <row r="14797" spans="1:14" ht="21" customHeight="1" x14ac:dyDescent="0.5">
      <c r="A14797" s="50"/>
      <c r="B14797" s="8"/>
      <c r="C14797" s="49"/>
      <c r="D14797" s="8"/>
      <c r="E14797" s="8"/>
      <c r="F14797" s="8"/>
      <c r="G14797" s="8"/>
      <c r="H14797" s="15"/>
      <c r="I14797" s="27"/>
      <c r="K14797" s="27"/>
      <c r="L14797" s="8"/>
      <c r="M14797" s="8"/>
      <c r="N14797" s="8"/>
    </row>
    <row r="14798" spans="1:14" ht="21" customHeight="1" x14ac:dyDescent="0.5">
      <c r="A14798" s="50"/>
      <c r="B14798" s="8"/>
      <c r="C14798" s="49"/>
      <c r="D14798" s="8"/>
      <c r="E14798" s="8"/>
      <c r="F14798" s="8"/>
      <c r="G14798" s="8"/>
      <c r="H14798" s="15"/>
      <c r="I14798" s="27"/>
      <c r="K14798" s="27"/>
      <c r="L14798" s="8"/>
      <c r="M14798" s="8"/>
      <c r="N14798" s="8"/>
    </row>
    <row r="14799" spans="1:14" ht="21" customHeight="1" x14ac:dyDescent="0.5">
      <c r="A14799" s="50"/>
      <c r="B14799" s="8"/>
      <c r="C14799" s="49"/>
      <c r="D14799" s="8"/>
      <c r="E14799" s="8"/>
      <c r="F14799" s="8"/>
      <c r="G14799" s="8"/>
      <c r="H14799" s="15"/>
      <c r="I14799" s="27"/>
      <c r="K14799" s="27"/>
      <c r="L14799" s="8"/>
      <c r="M14799" s="8"/>
      <c r="N14799" s="8"/>
    </row>
    <row r="14800" spans="1:14" ht="21" customHeight="1" x14ac:dyDescent="0.5">
      <c r="A14800" s="50"/>
      <c r="B14800" s="8"/>
      <c r="C14800" s="49"/>
      <c r="D14800" s="8"/>
      <c r="E14800" s="8"/>
      <c r="F14800" s="8"/>
      <c r="G14800" s="8"/>
      <c r="H14800" s="15"/>
      <c r="I14800" s="27"/>
      <c r="K14800" s="27"/>
      <c r="L14800" s="8"/>
      <c r="M14800" s="8"/>
      <c r="N14800" s="8"/>
    </row>
    <row r="14801" spans="1:14" ht="21" customHeight="1" x14ac:dyDescent="0.5">
      <c r="A14801" s="50"/>
      <c r="B14801" s="8"/>
      <c r="C14801" s="49"/>
      <c r="D14801" s="8"/>
      <c r="E14801" s="8"/>
      <c r="F14801" s="8"/>
      <c r="G14801" s="8"/>
      <c r="H14801" s="15"/>
      <c r="I14801" s="27"/>
      <c r="K14801" s="27"/>
      <c r="L14801" s="8"/>
      <c r="M14801" s="8"/>
      <c r="N14801" s="8"/>
    </row>
    <row r="14802" spans="1:14" ht="21" customHeight="1" x14ac:dyDescent="0.5">
      <c r="A14802" s="50"/>
      <c r="B14802" s="8"/>
      <c r="C14802" s="49"/>
      <c r="D14802" s="8"/>
      <c r="E14802" s="8"/>
      <c r="F14802" s="8"/>
      <c r="G14802" s="8"/>
      <c r="H14802" s="15"/>
      <c r="I14802" s="27"/>
      <c r="K14802" s="27"/>
      <c r="L14802" s="8"/>
      <c r="M14802" s="8"/>
      <c r="N14802" s="8"/>
    </row>
    <row r="14803" spans="1:14" ht="21" customHeight="1" x14ac:dyDescent="0.5">
      <c r="A14803" s="50"/>
      <c r="B14803" s="8"/>
      <c r="C14803" s="49"/>
      <c r="D14803" s="8"/>
      <c r="E14803" s="8"/>
      <c r="F14803" s="8"/>
      <c r="G14803" s="8"/>
      <c r="H14803" s="15"/>
      <c r="I14803" s="27"/>
      <c r="K14803" s="27"/>
      <c r="L14803" s="8"/>
      <c r="M14803" s="8"/>
      <c r="N14803" s="8"/>
    </row>
    <row r="14804" spans="1:14" ht="21" customHeight="1" x14ac:dyDescent="0.5">
      <c r="A14804" s="50"/>
      <c r="B14804" s="8"/>
      <c r="C14804" s="49"/>
      <c r="D14804" s="8"/>
      <c r="E14804" s="8"/>
      <c r="F14804" s="8"/>
      <c r="G14804" s="8"/>
      <c r="H14804" s="15"/>
      <c r="I14804" s="27"/>
      <c r="K14804" s="27"/>
      <c r="L14804" s="8"/>
      <c r="M14804" s="8"/>
      <c r="N14804" s="8"/>
    </row>
    <row r="14805" spans="1:14" ht="21" customHeight="1" x14ac:dyDescent="0.5">
      <c r="A14805" s="50"/>
      <c r="B14805" s="8"/>
      <c r="C14805" s="49"/>
      <c r="D14805" s="8"/>
      <c r="E14805" s="8"/>
      <c r="F14805" s="8"/>
      <c r="G14805" s="8"/>
      <c r="H14805" s="15"/>
      <c r="I14805" s="27"/>
      <c r="K14805" s="27"/>
      <c r="L14805" s="8"/>
      <c r="M14805" s="8"/>
      <c r="N14805" s="8"/>
    </row>
    <row r="14806" spans="1:14" ht="21" customHeight="1" x14ac:dyDescent="0.5">
      <c r="A14806" s="50"/>
      <c r="B14806" s="8"/>
      <c r="C14806" s="49"/>
      <c r="D14806" s="8"/>
      <c r="E14806" s="8"/>
      <c r="F14806" s="8"/>
      <c r="G14806" s="8"/>
      <c r="H14806" s="15"/>
      <c r="I14806" s="27"/>
      <c r="K14806" s="27"/>
      <c r="L14806" s="8"/>
      <c r="M14806" s="8"/>
      <c r="N14806" s="8"/>
    </row>
    <row r="14807" spans="1:14" ht="21" customHeight="1" x14ac:dyDescent="0.5">
      <c r="A14807" s="50"/>
      <c r="B14807" s="8"/>
      <c r="C14807" s="49"/>
      <c r="D14807" s="8"/>
      <c r="E14807" s="8"/>
      <c r="F14807" s="8"/>
      <c r="G14807" s="8"/>
      <c r="H14807" s="15"/>
      <c r="I14807" s="27"/>
      <c r="K14807" s="27"/>
      <c r="L14807" s="8"/>
      <c r="M14807" s="8"/>
      <c r="N14807" s="8"/>
    </row>
    <row r="14808" spans="1:14" ht="21" customHeight="1" x14ac:dyDescent="0.5">
      <c r="A14808" s="50"/>
      <c r="B14808" s="8"/>
      <c r="C14808" s="49"/>
      <c r="D14808" s="8"/>
      <c r="E14808" s="8"/>
      <c r="F14808" s="8"/>
      <c r="G14808" s="8"/>
      <c r="H14808" s="15"/>
      <c r="I14808" s="27"/>
      <c r="K14808" s="27"/>
      <c r="L14808" s="8"/>
      <c r="M14808" s="8"/>
      <c r="N14808" s="8"/>
    </row>
    <row r="14809" spans="1:14" ht="21" customHeight="1" x14ac:dyDescent="0.5">
      <c r="A14809" s="50"/>
      <c r="B14809" s="8"/>
      <c r="C14809" s="49"/>
      <c r="D14809" s="8"/>
      <c r="E14809" s="8"/>
      <c r="F14809" s="8"/>
      <c r="G14809" s="8"/>
      <c r="H14809" s="15"/>
      <c r="I14809" s="27"/>
      <c r="K14809" s="27"/>
      <c r="L14809" s="8"/>
      <c r="M14809" s="8"/>
      <c r="N14809" s="8"/>
    </row>
    <row r="14810" spans="1:14" ht="21" customHeight="1" x14ac:dyDescent="0.5">
      <c r="A14810" s="50"/>
      <c r="B14810" s="8"/>
      <c r="C14810" s="49"/>
      <c r="D14810" s="8"/>
      <c r="E14810" s="8"/>
      <c r="F14810" s="8"/>
      <c r="G14810" s="8"/>
      <c r="H14810" s="15"/>
      <c r="I14810" s="27"/>
      <c r="K14810" s="27"/>
      <c r="L14810" s="8"/>
      <c r="M14810" s="8"/>
      <c r="N14810" s="8"/>
    </row>
    <row r="14811" spans="1:14" ht="21" customHeight="1" x14ac:dyDescent="0.5">
      <c r="A14811" s="50"/>
      <c r="B14811" s="8"/>
      <c r="C14811" s="49"/>
      <c r="D14811" s="8"/>
      <c r="E14811" s="8"/>
      <c r="F14811" s="8"/>
      <c r="G14811" s="8"/>
      <c r="H14811" s="15"/>
      <c r="I14811" s="27"/>
      <c r="K14811" s="27"/>
      <c r="L14811" s="8"/>
      <c r="M14811" s="8"/>
      <c r="N14811" s="8"/>
    </row>
    <row r="14812" spans="1:14" ht="21" customHeight="1" x14ac:dyDescent="0.5">
      <c r="A14812" s="50"/>
      <c r="B14812" s="8"/>
      <c r="C14812" s="49"/>
      <c r="D14812" s="8"/>
      <c r="E14812" s="8"/>
      <c r="F14812" s="8"/>
      <c r="G14812" s="8"/>
      <c r="H14812" s="15"/>
      <c r="I14812" s="27"/>
      <c r="K14812" s="27"/>
      <c r="L14812" s="8"/>
      <c r="M14812" s="8"/>
      <c r="N14812" s="8"/>
    </row>
    <row r="14813" spans="1:14" ht="21" customHeight="1" x14ac:dyDescent="0.5">
      <c r="A14813" s="50"/>
      <c r="B14813" s="8"/>
      <c r="C14813" s="49"/>
      <c r="D14813" s="8"/>
      <c r="E14813" s="8"/>
      <c r="F14813" s="8"/>
      <c r="G14813" s="8"/>
      <c r="H14813" s="15"/>
      <c r="I14813" s="27"/>
      <c r="K14813" s="27"/>
      <c r="L14813" s="8"/>
      <c r="M14813" s="8"/>
      <c r="N14813" s="8"/>
    </row>
    <row r="14814" spans="1:14" ht="21" customHeight="1" x14ac:dyDescent="0.5">
      <c r="A14814" s="50"/>
      <c r="B14814" s="8"/>
      <c r="C14814" s="49"/>
      <c r="D14814" s="8"/>
      <c r="E14814" s="8"/>
      <c r="F14814" s="8"/>
      <c r="G14814" s="8"/>
      <c r="H14814" s="15"/>
      <c r="I14814" s="27"/>
      <c r="K14814" s="27"/>
      <c r="L14814" s="8"/>
      <c r="M14814" s="8"/>
      <c r="N14814" s="8"/>
    </row>
    <row r="14815" spans="1:14" ht="21" customHeight="1" x14ac:dyDescent="0.5">
      <c r="A14815" s="50"/>
      <c r="B14815" s="8"/>
      <c r="C14815" s="49"/>
      <c r="D14815" s="8"/>
      <c r="E14815" s="8"/>
      <c r="F14815" s="8"/>
      <c r="G14815" s="8"/>
      <c r="H14815" s="15"/>
      <c r="I14815" s="27"/>
      <c r="K14815" s="27"/>
      <c r="L14815" s="8"/>
      <c r="M14815" s="8"/>
      <c r="N14815" s="8"/>
    </row>
    <row r="14816" spans="1:14" ht="21" customHeight="1" x14ac:dyDescent="0.5">
      <c r="A14816" s="50"/>
      <c r="B14816" s="8"/>
      <c r="C14816" s="49"/>
      <c r="D14816" s="8"/>
      <c r="E14816" s="8"/>
      <c r="F14816" s="8"/>
      <c r="G14816" s="8"/>
      <c r="H14816" s="15"/>
      <c r="I14816" s="27"/>
      <c r="K14816" s="27"/>
      <c r="L14816" s="8"/>
      <c r="M14816" s="8"/>
      <c r="N14816" s="8"/>
    </row>
    <row r="14817" spans="1:14" ht="21" customHeight="1" x14ac:dyDescent="0.5">
      <c r="A14817" s="50"/>
      <c r="B14817" s="8"/>
      <c r="C14817" s="49"/>
      <c r="D14817" s="8"/>
      <c r="E14817" s="8"/>
      <c r="F14817" s="8"/>
      <c r="G14817" s="8"/>
      <c r="H14817" s="15"/>
      <c r="I14817" s="27"/>
      <c r="K14817" s="27"/>
      <c r="L14817" s="8"/>
      <c r="M14817" s="8"/>
      <c r="N14817" s="8"/>
    </row>
    <row r="14818" spans="1:14" ht="21" customHeight="1" x14ac:dyDescent="0.5">
      <c r="A14818" s="50"/>
      <c r="B14818" s="8"/>
      <c r="C14818" s="49"/>
      <c r="D14818" s="8"/>
      <c r="E14818" s="8"/>
      <c r="F14818" s="8"/>
      <c r="G14818" s="8"/>
      <c r="H14818" s="15"/>
      <c r="I14818" s="27"/>
      <c r="K14818" s="27"/>
      <c r="L14818" s="8"/>
      <c r="M14818" s="8"/>
      <c r="N14818" s="8"/>
    </row>
    <row r="14819" spans="1:14" ht="21" customHeight="1" x14ac:dyDescent="0.5">
      <c r="A14819" s="50"/>
      <c r="B14819" s="8"/>
      <c r="C14819" s="49"/>
      <c r="D14819" s="8"/>
      <c r="E14819" s="8"/>
      <c r="F14819" s="8"/>
      <c r="G14819" s="8"/>
      <c r="H14819" s="15"/>
      <c r="I14819" s="27"/>
      <c r="K14819" s="27"/>
      <c r="L14819" s="8"/>
      <c r="M14819" s="8"/>
      <c r="N14819" s="8"/>
    </row>
    <row r="14820" spans="1:14" ht="21" customHeight="1" x14ac:dyDescent="0.5">
      <c r="A14820" s="50"/>
      <c r="B14820" s="8"/>
      <c r="C14820" s="49"/>
      <c r="D14820" s="8"/>
      <c r="E14820" s="8"/>
      <c r="F14820" s="8"/>
      <c r="G14820" s="8"/>
      <c r="H14820" s="15"/>
      <c r="I14820" s="27"/>
      <c r="K14820" s="27"/>
      <c r="L14820" s="8"/>
      <c r="M14820" s="8"/>
      <c r="N14820" s="8"/>
    </row>
    <row r="14821" spans="1:14" ht="21" customHeight="1" x14ac:dyDescent="0.5">
      <c r="A14821" s="50"/>
      <c r="B14821" s="8"/>
      <c r="C14821" s="49"/>
      <c r="D14821" s="8"/>
      <c r="E14821" s="8"/>
      <c r="F14821" s="8"/>
      <c r="G14821" s="8"/>
      <c r="H14821" s="15"/>
      <c r="I14821" s="27"/>
      <c r="K14821" s="27"/>
      <c r="L14821" s="8"/>
      <c r="M14821" s="8"/>
      <c r="N14821" s="8"/>
    </row>
    <row r="14822" spans="1:14" ht="21" customHeight="1" x14ac:dyDescent="0.5">
      <c r="A14822" s="50"/>
      <c r="B14822" s="8"/>
      <c r="C14822" s="49"/>
      <c r="D14822" s="8"/>
      <c r="E14822" s="8"/>
      <c r="F14822" s="8"/>
      <c r="G14822" s="8"/>
      <c r="H14822" s="15"/>
      <c r="I14822" s="27"/>
      <c r="K14822" s="27"/>
      <c r="L14822" s="8"/>
      <c r="M14822" s="8"/>
      <c r="N14822" s="8"/>
    </row>
    <row r="14823" spans="1:14" ht="21" customHeight="1" x14ac:dyDescent="0.5">
      <c r="A14823" s="50"/>
      <c r="B14823" s="8"/>
      <c r="C14823" s="49"/>
      <c r="D14823" s="8"/>
      <c r="E14823" s="8"/>
      <c r="F14823" s="8"/>
      <c r="G14823" s="8"/>
      <c r="H14823" s="15"/>
      <c r="I14823" s="27"/>
      <c r="K14823" s="27"/>
      <c r="L14823" s="8"/>
      <c r="M14823" s="8"/>
      <c r="N14823" s="8"/>
    </row>
    <row r="14824" spans="1:14" ht="21" customHeight="1" x14ac:dyDescent="0.5">
      <c r="A14824" s="50"/>
      <c r="B14824" s="8"/>
      <c r="C14824" s="49"/>
      <c r="D14824" s="8"/>
      <c r="E14824" s="8"/>
      <c r="F14824" s="8"/>
      <c r="G14824" s="8"/>
      <c r="H14824" s="15"/>
      <c r="I14824" s="27"/>
      <c r="K14824" s="27"/>
      <c r="L14824" s="8"/>
      <c r="M14824" s="8"/>
      <c r="N14824" s="8"/>
    </row>
    <row r="14825" spans="1:14" ht="21" customHeight="1" x14ac:dyDescent="0.5">
      <c r="A14825" s="50"/>
      <c r="B14825" s="8"/>
      <c r="C14825" s="49"/>
      <c r="D14825" s="8"/>
      <c r="E14825" s="8"/>
      <c r="F14825" s="8"/>
      <c r="G14825" s="8"/>
      <c r="H14825" s="15"/>
      <c r="I14825" s="27"/>
      <c r="K14825" s="27"/>
      <c r="L14825" s="8"/>
      <c r="M14825" s="8"/>
      <c r="N14825" s="8"/>
    </row>
    <row r="14826" spans="1:14" ht="21" customHeight="1" x14ac:dyDescent="0.5">
      <c r="A14826" s="50"/>
      <c r="B14826" s="8"/>
      <c r="C14826" s="49"/>
      <c r="D14826" s="8"/>
      <c r="E14826" s="8"/>
      <c r="F14826" s="8"/>
      <c r="G14826" s="8"/>
      <c r="H14826" s="15"/>
      <c r="I14826" s="27"/>
      <c r="K14826" s="27"/>
      <c r="L14826" s="8"/>
      <c r="M14826" s="8"/>
      <c r="N14826" s="8"/>
    </row>
    <row r="14827" spans="1:14" ht="21" customHeight="1" x14ac:dyDescent="0.5">
      <c r="A14827" s="50"/>
      <c r="B14827" s="8"/>
      <c r="C14827" s="49"/>
      <c r="D14827" s="8"/>
      <c r="E14827" s="8"/>
      <c r="F14827" s="8"/>
      <c r="G14827" s="8"/>
      <c r="H14827" s="15"/>
      <c r="I14827" s="27"/>
      <c r="K14827" s="27"/>
      <c r="L14827" s="8"/>
      <c r="M14827" s="8"/>
      <c r="N14827" s="8"/>
    </row>
    <row r="14828" spans="1:14" ht="21" customHeight="1" x14ac:dyDescent="0.5">
      <c r="A14828" s="50"/>
      <c r="B14828" s="8"/>
      <c r="C14828" s="49"/>
      <c r="D14828" s="8"/>
      <c r="E14828" s="8"/>
      <c r="F14828" s="8"/>
      <c r="G14828" s="8"/>
      <c r="H14828" s="15"/>
      <c r="I14828" s="27"/>
      <c r="K14828" s="27"/>
      <c r="L14828" s="8"/>
      <c r="M14828" s="8"/>
      <c r="N14828" s="8"/>
    </row>
    <row r="14829" spans="1:14" ht="21" customHeight="1" x14ac:dyDescent="0.5">
      <c r="A14829" s="50"/>
      <c r="B14829" s="8"/>
      <c r="C14829" s="49"/>
      <c r="D14829" s="8"/>
      <c r="E14829" s="8"/>
      <c r="F14829" s="8"/>
      <c r="G14829" s="8"/>
      <c r="H14829" s="15"/>
      <c r="I14829" s="27"/>
      <c r="K14829" s="27"/>
      <c r="L14829" s="8"/>
      <c r="M14829" s="8"/>
      <c r="N14829" s="8"/>
    </row>
    <row r="14830" spans="1:14" ht="21" customHeight="1" x14ac:dyDescent="0.5">
      <c r="A14830" s="50"/>
      <c r="B14830" s="8"/>
      <c r="C14830" s="49"/>
      <c r="D14830" s="8"/>
      <c r="E14830" s="8"/>
      <c r="F14830" s="8"/>
      <c r="G14830" s="8"/>
      <c r="H14830" s="15"/>
      <c r="I14830" s="27"/>
      <c r="K14830" s="27"/>
      <c r="L14830" s="8"/>
      <c r="M14830" s="8"/>
      <c r="N14830" s="8"/>
    </row>
    <row r="14831" spans="1:14" ht="21" customHeight="1" x14ac:dyDescent="0.5">
      <c r="A14831" s="50"/>
      <c r="B14831" s="8"/>
      <c r="C14831" s="49"/>
      <c r="D14831" s="8"/>
      <c r="E14831" s="8"/>
      <c r="F14831" s="8"/>
      <c r="G14831" s="8"/>
      <c r="H14831" s="15"/>
      <c r="I14831" s="27"/>
      <c r="K14831" s="27"/>
      <c r="L14831" s="8"/>
      <c r="M14831" s="8"/>
      <c r="N14831" s="8"/>
    </row>
    <row r="14832" spans="1:14" ht="21" customHeight="1" x14ac:dyDescent="0.5">
      <c r="A14832" s="50"/>
      <c r="B14832" s="8"/>
      <c r="C14832" s="49"/>
      <c r="D14832" s="8"/>
      <c r="E14832" s="8"/>
      <c r="F14832" s="8"/>
      <c r="G14832" s="8"/>
      <c r="H14832" s="15"/>
      <c r="I14832" s="27"/>
      <c r="K14832" s="27"/>
      <c r="L14832" s="8"/>
      <c r="M14832" s="8"/>
      <c r="N14832" s="8"/>
    </row>
    <row r="14833" spans="1:14" ht="21" customHeight="1" x14ac:dyDescent="0.5">
      <c r="A14833" s="50"/>
      <c r="B14833" s="8"/>
      <c r="C14833" s="49"/>
      <c r="D14833" s="8"/>
      <c r="E14833" s="8"/>
      <c r="F14833" s="8"/>
      <c r="G14833" s="8"/>
      <c r="H14833" s="15"/>
      <c r="I14833" s="27"/>
      <c r="K14833" s="27"/>
      <c r="L14833" s="8"/>
      <c r="M14833" s="8"/>
      <c r="N14833" s="8"/>
    </row>
    <row r="14834" spans="1:14" ht="21" customHeight="1" x14ac:dyDescent="0.5">
      <c r="A14834" s="50"/>
      <c r="B14834" s="8"/>
      <c r="C14834" s="49"/>
      <c r="D14834" s="8"/>
      <c r="E14834" s="8"/>
      <c r="F14834" s="8"/>
      <c r="G14834" s="8"/>
      <c r="H14834" s="15"/>
      <c r="I14834" s="27"/>
      <c r="K14834" s="27"/>
      <c r="L14834" s="8"/>
      <c r="M14834" s="8"/>
      <c r="N14834" s="8"/>
    </row>
    <row r="14835" spans="1:14" ht="21" customHeight="1" x14ac:dyDescent="0.5">
      <c r="A14835" s="50"/>
      <c r="B14835" s="8"/>
      <c r="C14835" s="49"/>
      <c r="D14835" s="8"/>
      <c r="E14835" s="8"/>
      <c r="F14835" s="8"/>
      <c r="G14835" s="8"/>
      <c r="H14835" s="15"/>
      <c r="I14835" s="27"/>
      <c r="K14835" s="27"/>
      <c r="L14835" s="8"/>
      <c r="M14835" s="8"/>
      <c r="N14835" s="8"/>
    </row>
    <row r="14836" spans="1:14" ht="21" customHeight="1" x14ac:dyDescent="0.5">
      <c r="A14836" s="50"/>
      <c r="B14836" s="8"/>
      <c r="C14836" s="49"/>
      <c r="D14836" s="8"/>
      <c r="E14836" s="8"/>
      <c r="F14836" s="8"/>
      <c r="G14836" s="8"/>
      <c r="H14836" s="15"/>
      <c r="I14836" s="27"/>
      <c r="K14836" s="27"/>
      <c r="L14836" s="8"/>
      <c r="M14836" s="8"/>
      <c r="N14836" s="8"/>
    </row>
    <row r="14837" spans="1:14" ht="21" customHeight="1" x14ac:dyDescent="0.5">
      <c r="A14837" s="50"/>
      <c r="B14837" s="8"/>
      <c r="C14837" s="49"/>
      <c r="D14837" s="8"/>
      <c r="E14837" s="8"/>
      <c r="F14837" s="8"/>
      <c r="G14837" s="8"/>
      <c r="H14837" s="15"/>
      <c r="I14837" s="27"/>
      <c r="K14837" s="27"/>
      <c r="L14837" s="8"/>
      <c r="M14837" s="8"/>
      <c r="N14837" s="8"/>
    </row>
    <row r="14838" spans="1:14" ht="21" customHeight="1" x14ac:dyDescent="0.5">
      <c r="A14838" s="50"/>
      <c r="B14838" s="8"/>
      <c r="C14838" s="49"/>
      <c r="D14838" s="8"/>
      <c r="E14838" s="8"/>
      <c r="F14838" s="8"/>
      <c r="G14838" s="8"/>
      <c r="H14838" s="15"/>
      <c r="I14838" s="27"/>
      <c r="K14838" s="27"/>
      <c r="L14838" s="8"/>
      <c r="M14838" s="8"/>
      <c r="N14838" s="8"/>
    </row>
    <row r="14839" spans="1:14" ht="21" customHeight="1" x14ac:dyDescent="0.5">
      <c r="A14839" s="50"/>
      <c r="B14839" s="8"/>
      <c r="C14839" s="49"/>
      <c r="D14839" s="8"/>
      <c r="E14839" s="8"/>
      <c r="F14839" s="8"/>
      <c r="G14839" s="8"/>
      <c r="H14839" s="15"/>
      <c r="I14839" s="27"/>
      <c r="K14839" s="27"/>
      <c r="L14839" s="8"/>
      <c r="M14839" s="8"/>
      <c r="N14839" s="8"/>
    </row>
    <row r="14840" spans="1:14" ht="21" customHeight="1" x14ac:dyDescent="0.5">
      <c r="A14840" s="50"/>
      <c r="B14840" s="8"/>
      <c r="C14840" s="49"/>
      <c r="D14840" s="8"/>
      <c r="E14840" s="8"/>
      <c r="F14840" s="8"/>
      <c r="G14840" s="8"/>
      <c r="H14840" s="15"/>
      <c r="I14840" s="27"/>
      <c r="K14840" s="27"/>
      <c r="L14840" s="8"/>
      <c r="M14840" s="8"/>
      <c r="N14840" s="8"/>
    </row>
    <row r="14841" spans="1:14" ht="21" customHeight="1" x14ac:dyDescent="0.5">
      <c r="A14841" s="50"/>
      <c r="B14841" s="8"/>
      <c r="C14841" s="49"/>
      <c r="D14841" s="8"/>
      <c r="E14841" s="8"/>
      <c r="F14841" s="8"/>
      <c r="G14841" s="8"/>
      <c r="H14841" s="15"/>
      <c r="I14841" s="27"/>
      <c r="K14841" s="27"/>
      <c r="L14841" s="8"/>
      <c r="M14841" s="8"/>
      <c r="N14841" s="8"/>
    </row>
    <row r="14842" spans="1:14" ht="21" customHeight="1" x14ac:dyDescent="0.5">
      <c r="A14842" s="50"/>
      <c r="B14842" s="8"/>
      <c r="C14842" s="49"/>
      <c r="D14842" s="8"/>
      <c r="E14842" s="8"/>
      <c r="F14842" s="8"/>
      <c r="G14842" s="8"/>
      <c r="H14842" s="15"/>
      <c r="I14842" s="27"/>
      <c r="K14842" s="27"/>
      <c r="L14842" s="8"/>
      <c r="M14842" s="8"/>
      <c r="N14842" s="8"/>
    </row>
    <row r="14843" spans="1:14" ht="21" customHeight="1" x14ac:dyDescent="0.5">
      <c r="A14843" s="50"/>
      <c r="B14843" s="8"/>
      <c r="C14843" s="49"/>
      <c r="D14843" s="8"/>
      <c r="E14843" s="8"/>
      <c r="F14843" s="8"/>
      <c r="G14843" s="8"/>
      <c r="H14843" s="15"/>
      <c r="I14843" s="27"/>
      <c r="K14843" s="27"/>
      <c r="L14843" s="8"/>
      <c r="M14843" s="8"/>
      <c r="N14843" s="8"/>
    </row>
    <row r="14844" spans="1:14" ht="21" customHeight="1" x14ac:dyDescent="0.5">
      <c r="A14844" s="50"/>
      <c r="B14844" s="8"/>
      <c r="C14844" s="49"/>
      <c r="D14844" s="8"/>
      <c r="E14844" s="8"/>
      <c r="F14844" s="8"/>
      <c r="G14844" s="8"/>
      <c r="H14844" s="15"/>
      <c r="I14844" s="27"/>
      <c r="K14844" s="27"/>
      <c r="L14844" s="8"/>
      <c r="M14844" s="8"/>
      <c r="N14844" s="8"/>
    </row>
    <row r="14845" spans="1:14" ht="21" customHeight="1" x14ac:dyDescent="0.5">
      <c r="A14845" s="50"/>
      <c r="B14845" s="8"/>
      <c r="C14845" s="49"/>
      <c r="D14845" s="8"/>
      <c r="E14845" s="8"/>
      <c r="F14845" s="8"/>
      <c r="G14845" s="8"/>
      <c r="H14845" s="15"/>
      <c r="I14845" s="27"/>
      <c r="K14845" s="27"/>
      <c r="L14845" s="8"/>
      <c r="M14845" s="8"/>
      <c r="N14845" s="8"/>
    </row>
    <row r="14846" spans="1:14" ht="21" customHeight="1" x14ac:dyDescent="0.5">
      <c r="A14846" s="50"/>
      <c r="B14846" s="8"/>
      <c r="C14846" s="49"/>
      <c r="D14846" s="8"/>
      <c r="E14846" s="8"/>
      <c r="F14846" s="8"/>
      <c r="G14846" s="8"/>
      <c r="H14846" s="15"/>
      <c r="I14846" s="27"/>
      <c r="K14846" s="27"/>
      <c r="L14846" s="8"/>
      <c r="M14846" s="8"/>
      <c r="N14846" s="8"/>
    </row>
    <row r="14847" spans="1:14" ht="21" customHeight="1" x14ac:dyDescent="0.5">
      <c r="A14847" s="50"/>
      <c r="B14847" s="8"/>
      <c r="C14847" s="49"/>
      <c r="D14847" s="8"/>
      <c r="E14847" s="8"/>
      <c r="F14847" s="8"/>
      <c r="G14847" s="8"/>
      <c r="H14847" s="15"/>
      <c r="I14847" s="27"/>
      <c r="K14847" s="27"/>
      <c r="L14847" s="8"/>
      <c r="M14847" s="8"/>
      <c r="N14847" s="8"/>
    </row>
    <row r="14848" spans="1:14" ht="21" customHeight="1" x14ac:dyDescent="0.5">
      <c r="A14848" s="50"/>
      <c r="B14848" s="8"/>
      <c r="C14848" s="49"/>
      <c r="D14848" s="8"/>
      <c r="E14848" s="8"/>
      <c r="F14848" s="8"/>
      <c r="G14848" s="8"/>
      <c r="H14848" s="15"/>
      <c r="I14848" s="27"/>
      <c r="K14848" s="27"/>
      <c r="L14848" s="8"/>
      <c r="M14848" s="8"/>
      <c r="N14848" s="8"/>
    </row>
    <row r="14849" spans="1:14" ht="21" customHeight="1" x14ac:dyDescent="0.5">
      <c r="A14849" s="50"/>
      <c r="B14849" s="8"/>
      <c r="C14849" s="49"/>
      <c r="D14849" s="8"/>
      <c r="E14849" s="8"/>
      <c r="F14849" s="8"/>
      <c r="G14849" s="8"/>
      <c r="H14849" s="15"/>
      <c r="I14849" s="27"/>
      <c r="K14849" s="27"/>
      <c r="L14849" s="8"/>
      <c r="M14849" s="8"/>
      <c r="N14849" s="8"/>
    </row>
    <row r="14850" spans="1:14" ht="21" customHeight="1" x14ac:dyDescent="0.5">
      <c r="A14850" s="50"/>
      <c r="B14850" s="8"/>
      <c r="C14850" s="49"/>
      <c r="D14850" s="8"/>
      <c r="E14850" s="8"/>
      <c r="F14850" s="8"/>
      <c r="G14850" s="8"/>
      <c r="H14850" s="15"/>
      <c r="I14850" s="27"/>
      <c r="K14850" s="27"/>
      <c r="L14850" s="8"/>
      <c r="M14850" s="8"/>
      <c r="N14850" s="8"/>
    </row>
    <row r="14851" spans="1:14" ht="21" customHeight="1" x14ac:dyDescent="0.5">
      <c r="A14851" s="50"/>
      <c r="B14851" s="8"/>
      <c r="C14851" s="49"/>
      <c r="D14851" s="8"/>
      <c r="E14851" s="8"/>
      <c r="F14851" s="8"/>
      <c r="G14851" s="8"/>
      <c r="H14851" s="15"/>
      <c r="I14851" s="27"/>
      <c r="K14851" s="27"/>
      <c r="L14851" s="8"/>
      <c r="M14851" s="8"/>
      <c r="N14851" s="8"/>
    </row>
    <row r="14852" spans="1:14" ht="21" customHeight="1" x14ac:dyDescent="0.5">
      <c r="A14852" s="50"/>
      <c r="B14852" s="8"/>
      <c r="C14852" s="49"/>
      <c r="D14852" s="8"/>
      <c r="E14852" s="8"/>
      <c r="F14852" s="8"/>
      <c r="G14852" s="8"/>
      <c r="H14852" s="15"/>
      <c r="I14852" s="27"/>
      <c r="K14852" s="27"/>
      <c r="L14852" s="8"/>
      <c r="M14852" s="8"/>
      <c r="N14852" s="8"/>
    </row>
    <row r="14853" spans="1:14" ht="21" customHeight="1" x14ac:dyDescent="0.5">
      <c r="A14853" s="50"/>
      <c r="B14853" s="8"/>
      <c r="C14853" s="49"/>
      <c r="D14853" s="8"/>
      <c r="E14853" s="8"/>
      <c r="F14853" s="8"/>
      <c r="G14853" s="8"/>
      <c r="H14853" s="15"/>
      <c r="I14853" s="27"/>
      <c r="K14853" s="27"/>
      <c r="L14853" s="8"/>
      <c r="M14853" s="8"/>
      <c r="N14853" s="8"/>
    </row>
    <row r="14854" spans="1:14" ht="21" customHeight="1" x14ac:dyDescent="0.5">
      <c r="A14854" s="50"/>
      <c r="B14854" s="8"/>
      <c r="C14854" s="49"/>
      <c r="D14854" s="8"/>
      <c r="E14854" s="8"/>
      <c r="F14854" s="8"/>
      <c r="G14854" s="8"/>
      <c r="H14854" s="15"/>
      <c r="I14854" s="27"/>
      <c r="K14854" s="27"/>
      <c r="L14854" s="8"/>
      <c r="M14854" s="8"/>
      <c r="N14854" s="8"/>
    </row>
    <row r="14855" spans="1:14" ht="21" customHeight="1" x14ac:dyDescent="0.5">
      <c r="A14855" s="50"/>
      <c r="B14855" s="8"/>
      <c r="C14855" s="49"/>
      <c r="D14855" s="8"/>
      <c r="E14855" s="8"/>
      <c r="F14855" s="8"/>
      <c r="G14855" s="8"/>
      <c r="H14855" s="15"/>
      <c r="I14855" s="27"/>
      <c r="K14855" s="27"/>
      <c r="L14855" s="8"/>
      <c r="M14855" s="8"/>
      <c r="N14855" s="8"/>
    </row>
    <row r="14856" spans="1:14" ht="21" customHeight="1" x14ac:dyDescent="0.5">
      <c r="A14856" s="50"/>
      <c r="B14856" s="8"/>
      <c r="C14856" s="49"/>
      <c r="D14856" s="8"/>
      <c r="E14856" s="8"/>
      <c r="F14856" s="8"/>
      <c r="G14856" s="8"/>
      <c r="H14856" s="15"/>
      <c r="I14856" s="27"/>
      <c r="K14856" s="27"/>
      <c r="L14856" s="8"/>
      <c r="M14856" s="8"/>
      <c r="N14856" s="8"/>
    </row>
    <row r="14857" spans="1:14" ht="21" customHeight="1" x14ac:dyDescent="0.5">
      <c r="A14857" s="50"/>
      <c r="B14857" s="8"/>
      <c r="C14857" s="49"/>
      <c r="D14857" s="8"/>
      <c r="E14857" s="8"/>
      <c r="F14857" s="8"/>
      <c r="G14857" s="8"/>
      <c r="H14857" s="15"/>
      <c r="I14857" s="27"/>
      <c r="K14857" s="27"/>
      <c r="L14857" s="8"/>
      <c r="M14857" s="8"/>
      <c r="N14857" s="8"/>
    </row>
    <row r="14858" spans="1:14" ht="21" customHeight="1" x14ac:dyDescent="0.5">
      <c r="A14858" s="50"/>
      <c r="B14858" s="8"/>
      <c r="C14858" s="49"/>
      <c r="D14858" s="8"/>
      <c r="E14858" s="8"/>
      <c r="F14858" s="8"/>
      <c r="G14858" s="8"/>
      <c r="H14858" s="15"/>
      <c r="I14858" s="27"/>
      <c r="K14858" s="27"/>
      <c r="L14858" s="8"/>
      <c r="M14858" s="8"/>
      <c r="N14858" s="8"/>
    </row>
    <row r="14859" spans="1:14" ht="21" customHeight="1" x14ac:dyDescent="0.5">
      <c r="A14859" s="50"/>
      <c r="B14859" s="8"/>
      <c r="C14859" s="49"/>
      <c r="D14859" s="8"/>
      <c r="E14859" s="8"/>
      <c r="F14859" s="8"/>
      <c r="G14859" s="8"/>
      <c r="H14859" s="15"/>
      <c r="I14859" s="27"/>
      <c r="K14859" s="27"/>
      <c r="L14859" s="8"/>
      <c r="M14859" s="8"/>
      <c r="N14859" s="8"/>
    </row>
    <row r="14860" spans="1:14" ht="21" customHeight="1" x14ac:dyDescent="0.5">
      <c r="A14860" s="50"/>
      <c r="B14860" s="8"/>
      <c r="C14860" s="49"/>
      <c r="D14860" s="8"/>
      <c r="E14860" s="8"/>
      <c r="F14860" s="8"/>
      <c r="G14860" s="8"/>
      <c r="H14860" s="15"/>
      <c r="I14860" s="27"/>
      <c r="K14860" s="27"/>
      <c r="L14860" s="8"/>
      <c r="M14860" s="8"/>
      <c r="N14860" s="8"/>
    </row>
    <row r="14861" spans="1:14" ht="21" customHeight="1" x14ac:dyDescent="0.5">
      <c r="A14861" s="50"/>
      <c r="B14861" s="8"/>
      <c r="C14861" s="49"/>
      <c r="D14861" s="8"/>
      <c r="E14861" s="8"/>
      <c r="F14861" s="8"/>
      <c r="G14861" s="8"/>
      <c r="H14861" s="15"/>
      <c r="I14861" s="27"/>
      <c r="K14861" s="27"/>
      <c r="L14861" s="8"/>
      <c r="M14861" s="8"/>
      <c r="N14861" s="8"/>
    </row>
    <row r="14862" spans="1:14" ht="21" customHeight="1" x14ac:dyDescent="0.5">
      <c r="A14862" s="50"/>
      <c r="B14862" s="8"/>
      <c r="C14862" s="49"/>
      <c r="D14862" s="8"/>
      <c r="E14862" s="8"/>
      <c r="F14862" s="8"/>
      <c r="G14862" s="8"/>
      <c r="H14862" s="15"/>
      <c r="I14862" s="27"/>
      <c r="K14862" s="27"/>
      <c r="L14862" s="8"/>
      <c r="M14862" s="8"/>
      <c r="N14862" s="8"/>
    </row>
    <row r="14863" spans="1:14" ht="21" customHeight="1" x14ac:dyDescent="0.5">
      <c r="A14863" s="50"/>
      <c r="B14863" s="8"/>
      <c r="C14863" s="49"/>
      <c r="D14863" s="8"/>
      <c r="E14863" s="8"/>
      <c r="F14863" s="8"/>
      <c r="G14863" s="8"/>
      <c r="H14863" s="15"/>
      <c r="I14863" s="27"/>
      <c r="K14863" s="27"/>
      <c r="L14863" s="8"/>
      <c r="M14863" s="8"/>
      <c r="N14863" s="8"/>
    </row>
    <row r="14864" spans="1:14" ht="21" customHeight="1" x14ac:dyDescent="0.5">
      <c r="A14864" s="50"/>
      <c r="B14864" s="8"/>
      <c r="C14864" s="49"/>
      <c r="D14864" s="8"/>
      <c r="E14864" s="8"/>
      <c r="F14864" s="8"/>
      <c r="G14864" s="8"/>
      <c r="H14864" s="15"/>
      <c r="I14864" s="27"/>
      <c r="K14864" s="27"/>
      <c r="L14864" s="8"/>
      <c r="M14864" s="8"/>
      <c r="N14864" s="8"/>
    </row>
    <row r="14865" spans="1:14" ht="21" customHeight="1" x14ac:dyDescent="0.5">
      <c r="A14865" s="50"/>
      <c r="B14865" s="8"/>
      <c r="C14865" s="49"/>
      <c r="D14865" s="8"/>
      <c r="E14865" s="8"/>
      <c r="F14865" s="8"/>
      <c r="G14865" s="8"/>
      <c r="H14865" s="15"/>
      <c r="I14865" s="27"/>
      <c r="K14865" s="27"/>
      <c r="L14865" s="8"/>
      <c r="M14865" s="8"/>
      <c r="N14865" s="8"/>
    </row>
    <row r="14866" spans="1:14" ht="21" customHeight="1" x14ac:dyDescent="0.5">
      <c r="A14866" s="50"/>
      <c r="B14866" s="8"/>
      <c r="C14866" s="49"/>
      <c r="D14866" s="8"/>
      <c r="E14866" s="8"/>
      <c r="F14866" s="8"/>
      <c r="G14866" s="8"/>
      <c r="H14866" s="15"/>
      <c r="I14866" s="27"/>
      <c r="K14866" s="27"/>
      <c r="L14866" s="8"/>
      <c r="M14866" s="8"/>
      <c r="N14866" s="8"/>
    </row>
    <row r="14867" spans="1:14" ht="21" customHeight="1" x14ac:dyDescent="0.5">
      <c r="A14867" s="50"/>
      <c r="B14867" s="8"/>
      <c r="C14867" s="49"/>
      <c r="D14867" s="8"/>
      <c r="E14867" s="8"/>
      <c r="F14867" s="8"/>
      <c r="G14867" s="8"/>
      <c r="H14867" s="15"/>
      <c r="I14867" s="27"/>
      <c r="K14867" s="27"/>
      <c r="L14867" s="8"/>
      <c r="M14867" s="8"/>
      <c r="N14867" s="8"/>
    </row>
    <row r="14868" spans="1:14" ht="21" customHeight="1" x14ac:dyDescent="0.5">
      <c r="A14868" s="50"/>
      <c r="B14868" s="8"/>
      <c r="C14868" s="49"/>
      <c r="D14868" s="8"/>
      <c r="E14868" s="8"/>
      <c r="F14868" s="8"/>
      <c r="G14868" s="8"/>
      <c r="H14868" s="15"/>
      <c r="I14868" s="27"/>
      <c r="K14868" s="27"/>
      <c r="L14868" s="8"/>
      <c r="M14868" s="8"/>
      <c r="N14868" s="8"/>
    </row>
    <row r="14869" spans="1:14" ht="21" customHeight="1" x14ac:dyDescent="0.5">
      <c r="A14869" s="50"/>
      <c r="B14869" s="8"/>
      <c r="C14869" s="49"/>
      <c r="D14869" s="8"/>
      <c r="E14869" s="8"/>
      <c r="F14869" s="8"/>
      <c r="G14869" s="8"/>
      <c r="H14869" s="15"/>
      <c r="I14869" s="27"/>
      <c r="K14869" s="27"/>
      <c r="L14869" s="8"/>
      <c r="M14869" s="8"/>
      <c r="N14869" s="8"/>
    </row>
    <row r="14870" spans="1:14" ht="21" customHeight="1" x14ac:dyDescent="0.5">
      <c r="A14870" s="50"/>
      <c r="B14870" s="8"/>
      <c r="C14870" s="49"/>
      <c r="D14870" s="8"/>
      <c r="E14870" s="8"/>
      <c r="F14870" s="8"/>
      <c r="G14870" s="8"/>
      <c r="H14870" s="15"/>
      <c r="I14870" s="27"/>
      <c r="K14870" s="27"/>
      <c r="L14870" s="8"/>
      <c r="M14870" s="8"/>
      <c r="N14870" s="8"/>
    </row>
    <row r="14871" spans="1:14" ht="21" customHeight="1" x14ac:dyDescent="0.5">
      <c r="A14871" s="50"/>
      <c r="B14871" s="8"/>
      <c r="C14871" s="49"/>
      <c r="D14871" s="8"/>
      <c r="E14871" s="8"/>
      <c r="F14871" s="8"/>
      <c r="G14871" s="8"/>
      <c r="H14871" s="15"/>
      <c r="I14871" s="27"/>
      <c r="K14871" s="27"/>
      <c r="L14871" s="8"/>
      <c r="M14871" s="8"/>
      <c r="N14871" s="8"/>
    </row>
    <row r="14872" spans="1:14" ht="21" customHeight="1" x14ac:dyDescent="0.5">
      <c r="A14872" s="50"/>
      <c r="B14872" s="8"/>
      <c r="C14872" s="49"/>
      <c r="D14872" s="8"/>
      <c r="E14872" s="8"/>
      <c r="F14872" s="8"/>
      <c r="G14872" s="8"/>
      <c r="H14872" s="15"/>
      <c r="I14872" s="27"/>
      <c r="K14872" s="27"/>
      <c r="L14872" s="8"/>
      <c r="M14872" s="8"/>
      <c r="N14872" s="8"/>
    </row>
    <row r="14873" spans="1:14" ht="21" customHeight="1" x14ac:dyDescent="0.5">
      <c r="A14873" s="50"/>
      <c r="B14873" s="8"/>
      <c r="C14873" s="49"/>
      <c r="D14873" s="8"/>
      <c r="E14873" s="8"/>
      <c r="F14873" s="8"/>
      <c r="G14873" s="8"/>
      <c r="H14873" s="15"/>
      <c r="I14873" s="27"/>
      <c r="K14873" s="27"/>
      <c r="L14873" s="8"/>
      <c r="M14873" s="8"/>
      <c r="N14873" s="8"/>
    </row>
    <row r="14874" spans="1:14" ht="21" customHeight="1" x14ac:dyDescent="0.5">
      <c r="A14874" s="50"/>
      <c r="B14874" s="8"/>
      <c r="C14874" s="49"/>
      <c r="D14874" s="8"/>
      <c r="E14874" s="8"/>
      <c r="F14874" s="8"/>
      <c r="G14874" s="8"/>
      <c r="H14874" s="15"/>
      <c r="I14874" s="27"/>
      <c r="K14874" s="27"/>
      <c r="L14874" s="8"/>
      <c r="M14874" s="8"/>
      <c r="N14874" s="8"/>
    </row>
    <row r="14875" spans="1:14" ht="21" customHeight="1" x14ac:dyDescent="0.5">
      <c r="A14875" s="50"/>
      <c r="B14875" s="8"/>
      <c r="C14875" s="49"/>
      <c r="D14875" s="8"/>
      <c r="E14875" s="8"/>
      <c r="F14875" s="8"/>
      <c r="G14875" s="8"/>
      <c r="H14875" s="15"/>
      <c r="I14875" s="27"/>
      <c r="K14875" s="27"/>
      <c r="L14875" s="8"/>
      <c r="M14875" s="8"/>
      <c r="N14875" s="8"/>
    </row>
    <row r="14876" spans="1:14" ht="21" customHeight="1" x14ac:dyDescent="0.5">
      <c r="A14876" s="50"/>
      <c r="B14876" s="8"/>
      <c r="C14876" s="49"/>
      <c r="D14876" s="8"/>
      <c r="E14876" s="8"/>
      <c r="F14876" s="8"/>
      <c r="G14876" s="8"/>
      <c r="H14876" s="15"/>
      <c r="I14876" s="27"/>
      <c r="K14876" s="27"/>
      <c r="L14876" s="8"/>
      <c r="M14876" s="8"/>
      <c r="N14876" s="8"/>
    </row>
    <row r="14877" spans="1:14" ht="21" customHeight="1" x14ac:dyDescent="0.5">
      <c r="A14877" s="50"/>
      <c r="B14877" s="8"/>
      <c r="C14877" s="49"/>
      <c r="D14877" s="8"/>
      <c r="E14877" s="8"/>
      <c r="F14877" s="8"/>
      <c r="G14877" s="8"/>
      <c r="H14877" s="15"/>
      <c r="I14877" s="27"/>
      <c r="K14877" s="27"/>
      <c r="L14877" s="8"/>
      <c r="M14877" s="8"/>
      <c r="N14877" s="8"/>
    </row>
    <row r="14878" spans="1:14" ht="21" customHeight="1" x14ac:dyDescent="0.5">
      <c r="A14878" s="50"/>
      <c r="B14878" s="8"/>
      <c r="C14878" s="49"/>
      <c r="D14878" s="8"/>
      <c r="E14878" s="8"/>
      <c r="F14878" s="8"/>
      <c r="G14878" s="8"/>
      <c r="H14878" s="15"/>
      <c r="I14878" s="27"/>
      <c r="K14878" s="27"/>
      <c r="L14878" s="8"/>
      <c r="M14878" s="8"/>
      <c r="N14878" s="8"/>
    </row>
    <row r="14879" spans="1:14" ht="21" customHeight="1" x14ac:dyDescent="0.5">
      <c r="A14879" s="50"/>
      <c r="B14879" s="8"/>
      <c r="C14879" s="49"/>
      <c r="D14879" s="8"/>
      <c r="E14879" s="8"/>
      <c r="F14879" s="8"/>
      <c r="G14879" s="8"/>
      <c r="H14879" s="15"/>
      <c r="I14879" s="27"/>
      <c r="K14879" s="27"/>
      <c r="L14879" s="8"/>
      <c r="M14879" s="8"/>
      <c r="N14879" s="8"/>
    </row>
    <row r="14880" spans="1:14" ht="21" customHeight="1" x14ac:dyDescent="0.5">
      <c r="A14880" s="50"/>
      <c r="B14880" s="8"/>
      <c r="C14880" s="49"/>
      <c r="D14880" s="8"/>
      <c r="E14880" s="8"/>
      <c r="F14880" s="8"/>
      <c r="G14880" s="8"/>
      <c r="H14880" s="15"/>
      <c r="I14880" s="27"/>
      <c r="K14880" s="27"/>
      <c r="L14880" s="8"/>
      <c r="M14880" s="8"/>
      <c r="N14880" s="8"/>
    </row>
    <row r="14881" spans="1:14" ht="21" customHeight="1" x14ac:dyDescent="0.5">
      <c r="A14881" s="50"/>
      <c r="B14881" s="8"/>
      <c r="C14881" s="49"/>
      <c r="D14881" s="8"/>
      <c r="E14881" s="8"/>
      <c r="F14881" s="8"/>
      <c r="G14881" s="8"/>
      <c r="H14881" s="15"/>
      <c r="I14881" s="27"/>
      <c r="K14881" s="27"/>
      <c r="L14881" s="8"/>
      <c r="M14881" s="8"/>
      <c r="N14881" s="8"/>
    </row>
    <row r="14882" spans="1:14" ht="21" customHeight="1" x14ac:dyDescent="0.5">
      <c r="A14882" s="50"/>
      <c r="B14882" s="8"/>
      <c r="C14882" s="49"/>
      <c r="D14882" s="8"/>
      <c r="E14882" s="8"/>
      <c r="F14882" s="8"/>
      <c r="G14882" s="8"/>
      <c r="H14882" s="15"/>
      <c r="I14882" s="27"/>
      <c r="K14882" s="27"/>
      <c r="L14882" s="8"/>
      <c r="M14882" s="8"/>
      <c r="N14882" s="8"/>
    </row>
    <row r="14883" spans="1:14" ht="21" customHeight="1" x14ac:dyDescent="0.5">
      <c r="A14883" s="50"/>
      <c r="B14883" s="8"/>
      <c r="C14883" s="49"/>
      <c r="D14883" s="8"/>
      <c r="E14883" s="8"/>
      <c r="F14883" s="8"/>
      <c r="G14883" s="8"/>
      <c r="H14883" s="15"/>
      <c r="I14883" s="27"/>
      <c r="K14883" s="27"/>
      <c r="L14883" s="8"/>
      <c r="M14883" s="8"/>
      <c r="N14883" s="8"/>
    </row>
    <row r="14884" spans="1:14" ht="21" customHeight="1" x14ac:dyDescent="0.5">
      <c r="A14884" s="50"/>
      <c r="B14884" s="8"/>
      <c r="C14884" s="49"/>
      <c r="D14884" s="8"/>
      <c r="E14884" s="8"/>
      <c r="F14884" s="8"/>
      <c r="G14884" s="8"/>
      <c r="H14884" s="15"/>
      <c r="I14884" s="27"/>
      <c r="K14884" s="27"/>
      <c r="L14884" s="8"/>
      <c r="M14884" s="8"/>
      <c r="N14884" s="8"/>
    </row>
    <row r="14885" spans="1:14" ht="21" customHeight="1" x14ac:dyDescent="0.5">
      <c r="A14885" s="50"/>
      <c r="B14885" s="8"/>
      <c r="C14885" s="49"/>
      <c r="D14885" s="8"/>
      <c r="E14885" s="8"/>
      <c r="F14885" s="8"/>
      <c r="G14885" s="8"/>
      <c r="H14885" s="15"/>
      <c r="I14885" s="27"/>
      <c r="K14885" s="27"/>
      <c r="L14885" s="8"/>
      <c r="M14885" s="8"/>
      <c r="N14885" s="8"/>
    </row>
    <row r="14886" spans="1:14" ht="21" customHeight="1" x14ac:dyDescent="0.5">
      <c r="A14886" s="50"/>
      <c r="B14886" s="8"/>
      <c r="C14886" s="49"/>
      <c r="D14886" s="8"/>
      <c r="E14886" s="8"/>
      <c r="F14886" s="8"/>
      <c r="G14886" s="8"/>
      <c r="H14886" s="15"/>
      <c r="I14886" s="27"/>
      <c r="K14886" s="27"/>
      <c r="L14886" s="8"/>
      <c r="M14886" s="8"/>
      <c r="N14886" s="8"/>
    </row>
    <row r="14887" spans="1:14" ht="21" customHeight="1" x14ac:dyDescent="0.5">
      <c r="A14887" s="50"/>
      <c r="B14887" s="8"/>
      <c r="C14887" s="49"/>
      <c r="D14887" s="8"/>
      <c r="E14887" s="8"/>
      <c r="F14887" s="8"/>
      <c r="G14887" s="8"/>
      <c r="H14887" s="15"/>
      <c r="I14887" s="27"/>
      <c r="K14887" s="27"/>
      <c r="L14887" s="8"/>
      <c r="M14887" s="8"/>
      <c r="N14887" s="8"/>
    </row>
    <row r="14888" spans="1:14" ht="21" customHeight="1" x14ac:dyDescent="0.5">
      <c r="A14888" s="50"/>
      <c r="B14888" s="8"/>
      <c r="C14888" s="49"/>
      <c r="D14888" s="8"/>
      <c r="E14888" s="8"/>
      <c r="F14888" s="8"/>
      <c r="G14888" s="8"/>
      <c r="H14888" s="15"/>
      <c r="I14888" s="27"/>
      <c r="K14888" s="27"/>
      <c r="L14888" s="8"/>
      <c r="M14888" s="8"/>
      <c r="N14888" s="8"/>
    </row>
    <row r="14889" spans="1:14" ht="21" customHeight="1" x14ac:dyDescent="0.5">
      <c r="A14889" s="50"/>
      <c r="B14889" s="8"/>
      <c r="C14889" s="49"/>
      <c r="D14889" s="8"/>
      <c r="E14889" s="8"/>
      <c r="F14889" s="8"/>
      <c r="G14889" s="8"/>
      <c r="H14889" s="15"/>
      <c r="I14889" s="27"/>
      <c r="K14889" s="27"/>
      <c r="L14889" s="8"/>
      <c r="M14889" s="8"/>
      <c r="N14889" s="8"/>
    </row>
    <row r="14890" spans="1:14" ht="21" customHeight="1" x14ac:dyDescent="0.5">
      <c r="A14890" s="50"/>
      <c r="B14890" s="8"/>
      <c r="C14890" s="49"/>
      <c r="D14890" s="8"/>
      <c r="E14890" s="8"/>
      <c r="F14890" s="8"/>
      <c r="G14890" s="8"/>
      <c r="H14890" s="15"/>
      <c r="I14890" s="27"/>
      <c r="K14890" s="27"/>
      <c r="L14890" s="8"/>
      <c r="M14890" s="8"/>
      <c r="N14890" s="8"/>
    </row>
    <row r="14891" spans="1:14" ht="21" customHeight="1" x14ac:dyDescent="0.5">
      <c r="A14891" s="50"/>
      <c r="B14891" s="8"/>
      <c r="C14891" s="49"/>
      <c r="D14891" s="8"/>
      <c r="E14891" s="8"/>
      <c r="F14891" s="8"/>
      <c r="G14891" s="8"/>
      <c r="H14891" s="15"/>
      <c r="I14891" s="27"/>
      <c r="K14891" s="27"/>
      <c r="L14891" s="8"/>
      <c r="M14891" s="8"/>
      <c r="N14891" s="8"/>
    </row>
    <row r="14892" spans="1:14" ht="21" customHeight="1" x14ac:dyDescent="0.5">
      <c r="A14892" s="50"/>
      <c r="B14892" s="8"/>
      <c r="C14892" s="49"/>
      <c r="D14892" s="8"/>
      <c r="E14892" s="8"/>
      <c r="F14892" s="8"/>
      <c r="G14892" s="8"/>
      <c r="H14892" s="15"/>
      <c r="I14892" s="27"/>
      <c r="K14892" s="27"/>
      <c r="L14892" s="8"/>
      <c r="M14892" s="8"/>
      <c r="N14892" s="8"/>
    </row>
    <row r="14893" spans="1:14" ht="21" customHeight="1" x14ac:dyDescent="0.5">
      <c r="A14893" s="50"/>
      <c r="B14893" s="8"/>
      <c r="C14893" s="49"/>
      <c r="D14893" s="8"/>
      <c r="E14893" s="8"/>
      <c r="F14893" s="8"/>
      <c r="G14893" s="8"/>
      <c r="H14893" s="15"/>
      <c r="I14893" s="27"/>
      <c r="K14893" s="27"/>
      <c r="L14893" s="8"/>
      <c r="M14893" s="8"/>
      <c r="N14893" s="8"/>
    </row>
    <row r="14894" spans="1:14" ht="21" customHeight="1" x14ac:dyDescent="0.5">
      <c r="A14894" s="50"/>
      <c r="B14894" s="8"/>
      <c r="C14894" s="49"/>
      <c r="D14894" s="8"/>
      <c r="E14894" s="8"/>
      <c r="F14894" s="8"/>
      <c r="G14894" s="8"/>
      <c r="H14894" s="15"/>
      <c r="I14894" s="27"/>
      <c r="K14894" s="27"/>
      <c r="L14894" s="8"/>
      <c r="M14894" s="8"/>
      <c r="N14894" s="8"/>
    </row>
    <row r="14895" spans="1:14" ht="21" customHeight="1" x14ac:dyDescent="0.5">
      <c r="A14895" s="50"/>
      <c r="B14895" s="8"/>
      <c r="C14895" s="49"/>
      <c r="D14895" s="8"/>
      <c r="E14895" s="8"/>
      <c r="F14895" s="8"/>
      <c r="G14895" s="8"/>
      <c r="H14895" s="15"/>
      <c r="I14895" s="27"/>
      <c r="K14895" s="27"/>
      <c r="L14895" s="8"/>
      <c r="M14895" s="8"/>
      <c r="N14895" s="8"/>
    </row>
    <row r="14896" spans="1:14" ht="21" customHeight="1" x14ac:dyDescent="0.5">
      <c r="A14896" s="50"/>
      <c r="B14896" s="8"/>
      <c r="C14896" s="49"/>
      <c r="D14896" s="8"/>
      <c r="E14896" s="8"/>
      <c r="F14896" s="8"/>
      <c r="G14896" s="8"/>
      <c r="H14896" s="15"/>
      <c r="I14896" s="27"/>
      <c r="K14896" s="27"/>
      <c r="L14896" s="8"/>
      <c r="M14896" s="8"/>
      <c r="N14896" s="8"/>
    </row>
    <row r="14897" spans="1:14" ht="21" customHeight="1" x14ac:dyDescent="0.5">
      <c r="A14897" s="50"/>
      <c r="B14897" s="8"/>
      <c r="C14897" s="49"/>
      <c r="D14897" s="8"/>
      <c r="E14897" s="8"/>
      <c r="F14897" s="8"/>
      <c r="G14897" s="8"/>
      <c r="H14897" s="15"/>
      <c r="I14897" s="27"/>
      <c r="K14897" s="27"/>
      <c r="L14897" s="8"/>
      <c r="M14897" s="8"/>
      <c r="N14897" s="8"/>
    </row>
    <row r="14898" spans="1:14" ht="21" customHeight="1" x14ac:dyDescent="0.5">
      <c r="A14898" s="50"/>
      <c r="B14898" s="8"/>
      <c r="C14898" s="49"/>
      <c r="D14898" s="8"/>
      <c r="E14898" s="8"/>
      <c r="F14898" s="8"/>
      <c r="G14898" s="8"/>
      <c r="H14898" s="15"/>
      <c r="I14898" s="27"/>
      <c r="K14898" s="27"/>
      <c r="L14898" s="8"/>
      <c r="M14898" s="8"/>
      <c r="N14898" s="8"/>
    </row>
    <row r="14899" spans="1:14" ht="21" customHeight="1" x14ac:dyDescent="0.5">
      <c r="A14899" s="50"/>
      <c r="B14899" s="8"/>
      <c r="C14899" s="49"/>
      <c r="D14899" s="8"/>
      <c r="E14899" s="8"/>
      <c r="F14899" s="8"/>
      <c r="G14899" s="8"/>
      <c r="H14899" s="15"/>
      <c r="I14899" s="27"/>
      <c r="K14899" s="27"/>
      <c r="L14899" s="8"/>
      <c r="M14899" s="8"/>
      <c r="N14899" s="8"/>
    </row>
    <row r="14900" spans="1:14" ht="21" customHeight="1" x14ac:dyDescent="0.5">
      <c r="A14900" s="50"/>
      <c r="B14900" s="8"/>
      <c r="C14900" s="49"/>
      <c r="D14900" s="8"/>
      <c r="E14900" s="8"/>
      <c r="F14900" s="8"/>
      <c r="G14900" s="8"/>
      <c r="H14900" s="15"/>
      <c r="I14900" s="27"/>
      <c r="K14900" s="27"/>
      <c r="L14900" s="8"/>
      <c r="M14900" s="8"/>
      <c r="N14900" s="8"/>
    </row>
    <row r="14901" spans="1:14" ht="21" customHeight="1" x14ac:dyDescent="0.5">
      <c r="A14901" s="50"/>
      <c r="B14901" s="8"/>
      <c r="C14901" s="49"/>
      <c r="D14901" s="8"/>
      <c r="E14901" s="8"/>
      <c r="F14901" s="8"/>
      <c r="G14901" s="8"/>
      <c r="H14901" s="15"/>
      <c r="I14901" s="27"/>
      <c r="K14901" s="27"/>
      <c r="L14901" s="8"/>
      <c r="M14901" s="8"/>
      <c r="N14901" s="8"/>
    </row>
    <row r="14902" spans="1:14" ht="21" customHeight="1" x14ac:dyDescent="0.5">
      <c r="A14902" s="50"/>
      <c r="B14902" s="8"/>
      <c r="C14902" s="49"/>
      <c r="D14902" s="8"/>
      <c r="E14902" s="8"/>
      <c r="F14902" s="8"/>
      <c r="G14902" s="8"/>
      <c r="H14902" s="15"/>
      <c r="I14902" s="27"/>
      <c r="K14902" s="27"/>
      <c r="L14902" s="8"/>
      <c r="M14902" s="8"/>
      <c r="N14902" s="8"/>
    </row>
    <row r="14903" spans="1:14" ht="21" customHeight="1" x14ac:dyDescent="0.5">
      <c r="A14903" s="50"/>
      <c r="B14903" s="8"/>
      <c r="C14903" s="49"/>
      <c r="D14903" s="8"/>
      <c r="E14903" s="8"/>
      <c r="F14903" s="8"/>
      <c r="G14903" s="8"/>
      <c r="H14903" s="15"/>
      <c r="I14903" s="27"/>
      <c r="K14903" s="27"/>
      <c r="L14903" s="8"/>
      <c r="M14903" s="8"/>
      <c r="N14903" s="8"/>
    </row>
    <row r="14904" spans="1:14" ht="21" customHeight="1" x14ac:dyDescent="0.5">
      <c r="A14904" s="50"/>
      <c r="B14904" s="8"/>
      <c r="C14904" s="49"/>
      <c r="D14904" s="8"/>
      <c r="E14904" s="8"/>
      <c r="F14904" s="8"/>
      <c r="G14904" s="8"/>
      <c r="H14904" s="15"/>
      <c r="I14904" s="27"/>
      <c r="K14904" s="27"/>
      <c r="L14904" s="8"/>
      <c r="M14904" s="8"/>
      <c r="N14904" s="8"/>
    </row>
    <row r="14905" spans="1:14" ht="21" customHeight="1" x14ac:dyDescent="0.5">
      <c r="A14905" s="50"/>
      <c r="B14905" s="8"/>
      <c r="C14905" s="49"/>
      <c r="D14905" s="8"/>
      <c r="E14905" s="8"/>
      <c r="F14905" s="8"/>
      <c r="G14905" s="8"/>
      <c r="H14905" s="15"/>
      <c r="I14905" s="27"/>
      <c r="K14905" s="27"/>
      <c r="L14905" s="8"/>
      <c r="M14905" s="8"/>
      <c r="N14905" s="8"/>
    </row>
    <row r="14906" spans="1:14" ht="21" customHeight="1" x14ac:dyDescent="0.5">
      <c r="A14906" s="50"/>
      <c r="B14906" s="8"/>
      <c r="C14906" s="49"/>
      <c r="D14906" s="8"/>
      <c r="E14906" s="8"/>
      <c r="F14906" s="8"/>
      <c r="G14906" s="8"/>
      <c r="H14906" s="15"/>
      <c r="I14906" s="27"/>
      <c r="K14906" s="27"/>
      <c r="L14906" s="8"/>
      <c r="M14906" s="8"/>
      <c r="N14906" s="8"/>
    </row>
    <row r="14907" spans="1:14" ht="21" customHeight="1" x14ac:dyDescent="0.5">
      <c r="A14907" s="50"/>
      <c r="B14907" s="8"/>
      <c r="C14907" s="49"/>
      <c r="D14907" s="8"/>
      <c r="E14907" s="8"/>
      <c r="F14907" s="8"/>
      <c r="G14907" s="8"/>
      <c r="H14907" s="15"/>
      <c r="I14907" s="27"/>
      <c r="K14907" s="27"/>
      <c r="L14907" s="8"/>
      <c r="M14907" s="8"/>
      <c r="N14907" s="8"/>
    </row>
    <row r="14908" spans="1:14" ht="21" customHeight="1" x14ac:dyDescent="0.5">
      <c r="A14908" s="50"/>
      <c r="B14908" s="8"/>
      <c r="C14908" s="49"/>
      <c r="D14908" s="8"/>
      <c r="E14908" s="8"/>
      <c r="F14908" s="8"/>
      <c r="G14908" s="8"/>
      <c r="H14908" s="15"/>
      <c r="I14908" s="27"/>
      <c r="K14908" s="27"/>
      <c r="L14908" s="8"/>
      <c r="M14908" s="8"/>
      <c r="N14908" s="8"/>
    </row>
    <row r="14909" spans="1:14" ht="21" customHeight="1" x14ac:dyDescent="0.5">
      <c r="A14909" s="50"/>
      <c r="B14909" s="8"/>
      <c r="C14909" s="49"/>
      <c r="D14909" s="8"/>
      <c r="E14909" s="8"/>
      <c r="F14909" s="8"/>
      <c r="G14909" s="8"/>
      <c r="H14909" s="15"/>
      <c r="I14909" s="27"/>
      <c r="K14909" s="27"/>
      <c r="L14909" s="8"/>
      <c r="M14909" s="8"/>
      <c r="N14909" s="8"/>
    </row>
    <row r="14910" spans="1:14" ht="21" customHeight="1" x14ac:dyDescent="0.5">
      <c r="A14910" s="50"/>
      <c r="B14910" s="8"/>
      <c r="C14910" s="49"/>
      <c r="D14910" s="8"/>
      <c r="E14910" s="8"/>
      <c r="F14910" s="8"/>
      <c r="G14910" s="8"/>
      <c r="H14910" s="15"/>
      <c r="I14910" s="27"/>
      <c r="K14910" s="27"/>
      <c r="L14910" s="8"/>
      <c r="M14910" s="8"/>
      <c r="N14910" s="8"/>
    </row>
    <row r="14911" spans="1:14" ht="21" customHeight="1" x14ac:dyDescent="0.5">
      <c r="A14911" s="50"/>
      <c r="B14911" s="8"/>
      <c r="C14911" s="49"/>
      <c r="D14911" s="8"/>
      <c r="E14911" s="8"/>
      <c r="F14911" s="8"/>
      <c r="G14911" s="8"/>
      <c r="H14911" s="15"/>
      <c r="I14911" s="27"/>
      <c r="K14911" s="27"/>
      <c r="L14911" s="8"/>
      <c r="M14911" s="8"/>
      <c r="N14911" s="8"/>
    </row>
    <row r="14912" spans="1:14" ht="21" customHeight="1" x14ac:dyDescent="0.5">
      <c r="A14912" s="50"/>
      <c r="B14912" s="8"/>
      <c r="C14912" s="49"/>
      <c r="D14912" s="8"/>
      <c r="E14912" s="8"/>
      <c r="F14912" s="8"/>
      <c r="G14912" s="8"/>
      <c r="H14912" s="15"/>
      <c r="I14912" s="27"/>
      <c r="K14912" s="27"/>
      <c r="L14912" s="8"/>
      <c r="M14912" s="8"/>
      <c r="N14912" s="8"/>
    </row>
    <row r="14913" spans="1:14" ht="21" customHeight="1" x14ac:dyDescent="0.5">
      <c r="A14913" s="50"/>
      <c r="B14913" s="8"/>
      <c r="C14913" s="49"/>
      <c r="D14913" s="8"/>
      <c r="E14913" s="8"/>
      <c r="F14913" s="8"/>
      <c r="G14913" s="8"/>
      <c r="H14913" s="15"/>
      <c r="I14913" s="27"/>
      <c r="K14913" s="27"/>
      <c r="L14913" s="8"/>
      <c r="M14913" s="8"/>
      <c r="N14913" s="8"/>
    </row>
    <row r="14914" spans="1:14" ht="21" customHeight="1" x14ac:dyDescent="0.5">
      <c r="A14914" s="50"/>
      <c r="B14914" s="8"/>
      <c r="C14914" s="49"/>
      <c r="D14914" s="8"/>
      <c r="E14914" s="8"/>
      <c r="F14914" s="8"/>
      <c r="G14914" s="8"/>
      <c r="H14914" s="15"/>
      <c r="I14914" s="27"/>
      <c r="K14914" s="27"/>
      <c r="L14914" s="8"/>
      <c r="M14914" s="8"/>
      <c r="N14914" s="8"/>
    </row>
    <row r="14915" spans="1:14" ht="21" customHeight="1" x14ac:dyDescent="0.5">
      <c r="A14915" s="50"/>
      <c r="B14915" s="8"/>
      <c r="C14915" s="49"/>
      <c r="D14915" s="8"/>
      <c r="E14915" s="8"/>
      <c r="F14915" s="8"/>
      <c r="G14915" s="8"/>
      <c r="H14915" s="15"/>
      <c r="I14915" s="27"/>
      <c r="K14915" s="27"/>
      <c r="L14915" s="8"/>
      <c r="M14915" s="8"/>
      <c r="N14915" s="8"/>
    </row>
    <row r="14916" spans="1:14" ht="21" customHeight="1" x14ac:dyDescent="0.5">
      <c r="A14916" s="50"/>
      <c r="B14916" s="8"/>
      <c r="C14916" s="49"/>
      <c r="D14916" s="8"/>
      <c r="E14916" s="8"/>
      <c r="F14916" s="8"/>
      <c r="G14916" s="8"/>
      <c r="H14916" s="15"/>
      <c r="I14916" s="27"/>
      <c r="K14916" s="27"/>
      <c r="L14916" s="8"/>
      <c r="M14916" s="8"/>
      <c r="N14916" s="8"/>
    </row>
    <row r="14917" spans="1:14" ht="21" customHeight="1" x14ac:dyDescent="0.5">
      <c r="A14917" s="50"/>
      <c r="B14917" s="8"/>
      <c r="C14917" s="49"/>
      <c r="D14917" s="8"/>
      <c r="E14917" s="8"/>
      <c r="F14917" s="8"/>
      <c r="G14917" s="8"/>
      <c r="H14917" s="15"/>
      <c r="I14917" s="27"/>
      <c r="K14917" s="27"/>
      <c r="L14917" s="8"/>
      <c r="M14917" s="8"/>
      <c r="N14917" s="8"/>
    </row>
    <row r="14918" spans="1:14" ht="21" customHeight="1" x14ac:dyDescent="0.5">
      <c r="A14918" s="50"/>
      <c r="B14918" s="8"/>
      <c r="C14918" s="49"/>
      <c r="D14918" s="8"/>
      <c r="E14918" s="8"/>
      <c r="F14918" s="8"/>
      <c r="G14918" s="8"/>
      <c r="H14918" s="15"/>
      <c r="I14918" s="27"/>
      <c r="K14918" s="27"/>
      <c r="L14918" s="8"/>
      <c r="M14918" s="8"/>
      <c r="N14918" s="8"/>
    </row>
    <row r="14919" spans="1:14" ht="21" customHeight="1" x14ac:dyDescent="0.5">
      <c r="A14919" s="50"/>
      <c r="B14919" s="8"/>
      <c r="C14919" s="49"/>
      <c r="D14919" s="8"/>
      <c r="E14919" s="8"/>
      <c r="F14919" s="8"/>
      <c r="G14919" s="8"/>
      <c r="H14919" s="15"/>
      <c r="I14919" s="27"/>
      <c r="K14919" s="27"/>
      <c r="L14919" s="8"/>
      <c r="M14919" s="8"/>
      <c r="N14919" s="8"/>
    </row>
    <row r="14920" spans="1:14" ht="21" customHeight="1" x14ac:dyDescent="0.5">
      <c r="A14920" s="50"/>
      <c r="B14920" s="8"/>
      <c r="C14920" s="49"/>
      <c r="D14920" s="8"/>
      <c r="E14920" s="8"/>
      <c r="F14920" s="8"/>
      <c r="G14920" s="8"/>
      <c r="H14920" s="15"/>
      <c r="I14920" s="27"/>
      <c r="K14920" s="27"/>
      <c r="L14920" s="8"/>
      <c r="M14920" s="8"/>
      <c r="N14920" s="8"/>
    </row>
    <row r="14921" spans="1:14" ht="21" customHeight="1" x14ac:dyDescent="0.5">
      <c r="A14921" s="50"/>
      <c r="B14921" s="8"/>
      <c r="C14921" s="49"/>
      <c r="D14921" s="8"/>
      <c r="E14921" s="8"/>
      <c r="F14921" s="8"/>
      <c r="G14921" s="8"/>
      <c r="H14921" s="15"/>
      <c r="I14921" s="27"/>
      <c r="K14921" s="27"/>
      <c r="L14921" s="8"/>
      <c r="M14921" s="8"/>
      <c r="N14921" s="8"/>
    </row>
    <row r="14922" spans="1:14" ht="21" customHeight="1" x14ac:dyDescent="0.5">
      <c r="A14922" s="50"/>
      <c r="B14922" s="8"/>
      <c r="C14922" s="49"/>
      <c r="D14922" s="8"/>
      <c r="E14922" s="8"/>
      <c r="F14922" s="8"/>
      <c r="G14922" s="8"/>
      <c r="H14922" s="15"/>
      <c r="I14922" s="27"/>
      <c r="K14922" s="27"/>
      <c r="L14922" s="8"/>
      <c r="M14922" s="8"/>
      <c r="N14922" s="8"/>
    </row>
    <row r="14923" spans="1:14" ht="21" customHeight="1" x14ac:dyDescent="0.5">
      <c r="A14923" s="50"/>
      <c r="B14923" s="8"/>
      <c r="C14923" s="49"/>
      <c r="D14923" s="8"/>
      <c r="E14923" s="8"/>
      <c r="F14923" s="8"/>
      <c r="G14923" s="8"/>
      <c r="H14923" s="15"/>
      <c r="I14923" s="27"/>
      <c r="K14923" s="27"/>
      <c r="L14923" s="8"/>
      <c r="M14923" s="8"/>
      <c r="N14923" s="8"/>
    </row>
    <row r="14924" spans="1:14" ht="21" customHeight="1" x14ac:dyDescent="0.5">
      <c r="A14924" s="50"/>
      <c r="B14924" s="8"/>
      <c r="C14924" s="49"/>
      <c r="D14924" s="8"/>
      <c r="E14924" s="8"/>
      <c r="F14924" s="8"/>
      <c r="G14924" s="8"/>
      <c r="H14924" s="15"/>
      <c r="I14924" s="27"/>
      <c r="K14924" s="27"/>
      <c r="L14924" s="8"/>
      <c r="M14924" s="8"/>
      <c r="N14924" s="8"/>
    </row>
    <row r="14925" spans="1:14" ht="21" customHeight="1" x14ac:dyDescent="0.5">
      <c r="A14925" s="50"/>
      <c r="B14925" s="8"/>
      <c r="C14925" s="49"/>
      <c r="D14925" s="8"/>
      <c r="E14925" s="8"/>
      <c r="F14925" s="8"/>
      <c r="G14925" s="8"/>
      <c r="H14925" s="15"/>
      <c r="I14925" s="27"/>
      <c r="K14925" s="27"/>
      <c r="L14925" s="8"/>
      <c r="M14925" s="8"/>
      <c r="N14925" s="8"/>
    </row>
    <row r="14926" spans="1:14" ht="21" customHeight="1" x14ac:dyDescent="0.5">
      <c r="A14926" s="50"/>
      <c r="B14926" s="8"/>
      <c r="C14926" s="49"/>
      <c r="D14926" s="8"/>
      <c r="E14926" s="8"/>
      <c r="F14926" s="8"/>
      <c r="G14926" s="8"/>
      <c r="H14926" s="15"/>
      <c r="I14926" s="27"/>
      <c r="K14926" s="27"/>
      <c r="L14926" s="8"/>
      <c r="M14926" s="8"/>
      <c r="N14926" s="8"/>
    </row>
    <row r="14927" spans="1:14" ht="21" customHeight="1" x14ac:dyDescent="0.5">
      <c r="A14927" s="50"/>
      <c r="B14927" s="8"/>
      <c r="C14927" s="49"/>
      <c r="D14927" s="8"/>
      <c r="E14927" s="8"/>
      <c r="F14927" s="8"/>
      <c r="G14927" s="8"/>
      <c r="H14927" s="15"/>
      <c r="I14927" s="27"/>
      <c r="K14927" s="27"/>
      <c r="L14927" s="8"/>
      <c r="M14927" s="8"/>
      <c r="N14927" s="8"/>
    </row>
    <row r="14928" spans="1:14" ht="21" customHeight="1" x14ac:dyDescent="0.5">
      <c r="A14928" s="50"/>
      <c r="B14928" s="8"/>
      <c r="C14928" s="49"/>
      <c r="D14928" s="8"/>
      <c r="E14928" s="8"/>
      <c r="F14928" s="8"/>
      <c r="G14928" s="8"/>
      <c r="H14928" s="15"/>
      <c r="I14928" s="27"/>
      <c r="K14928" s="27"/>
      <c r="L14928" s="8"/>
      <c r="M14928" s="8"/>
      <c r="N14928" s="8"/>
    </row>
    <row r="14929" spans="1:14" ht="21" customHeight="1" x14ac:dyDescent="0.5">
      <c r="A14929" s="50"/>
      <c r="B14929" s="8"/>
      <c r="C14929" s="49"/>
      <c r="D14929" s="8"/>
      <c r="E14929" s="8"/>
      <c r="F14929" s="8"/>
      <c r="G14929" s="8"/>
      <c r="H14929" s="15"/>
      <c r="I14929" s="27"/>
      <c r="K14929" s="27"/>
      <c r="L14929" s="8"/>
      <c r="M14929" s="8"/>
      <c r="N14929" s="8"/>
    </row>
    <row r="14930" spans="1:14" ht="21" customHeight="1" x14ac:dyDescent="0.5">
      <c r="A14930" s="50"/>
      <c r="B14930" s="8"/>
      <c r="C14930" s="49"/>
      <c r="D14930" s="8"/>
      <c r="E14930" s="8"/>
      <c r="F14930" s="8"/>
      <c r="G14930" s="8"/>
      <c r="H14930" s="15"/>
      <c r="I14930" s="27"/>
      <c r="K14930" s="27"/>
      <c r="L14930" s="8"/>
      <c r="M14930" s="8"/>
      <c r="N14930" s="8"/>
    </row>
    <row r="14931" spans="1:14" ht="21" customHeight="1" x14ac:dyDescent="0.5">
      <c r="A14931" s="50"/>
      <c r="B14931" s="8"/>
      <c r="C14931" s="49"/>
      <c r="D14931" s="8"/>
      <c r="E14931" s="8"/>
      <c r="F14931" s="8"/>
      <c r="G14931" s="8"/>
      <c r="H14931" s="15"/>
      <c r="I14931" s="27"/>
      <c r="K14931" s="27"/>
      <c r="L14931" s="8"/>
      <c r="M14931" s="8"/>
      <c r="N14931" s="8"/>
    </row>
    <row r="14932" spans="1:14" ht="21" customHeight="1" x14ac:dyDescent="0.5">
      <c r="A14932" s="50"/>
      <c r="B14932" s="8"/>
      <c r="C14932" s="49"/>
      <c r="D14932" s="8"/>
      <c r="E14932" s="8"/>
      <c r="F14932" s="8"/>
      <c r="G14932" s="8"/>
      <c r="H14932" s="15"/>
      <c r="I14932" s="27"/>
      <c r="K14932" s="27"/>
      <c r="L14932" s="8"/>
      <c r="M14932" s="8"/>
      <c r="N14932" s="8"/>
    </row>
    <row r="14933" spans="1:14" ht="21" customHeight="1" x14ac:dyDescent="0.5">
      <c r="A14933" s="50"/>
      <c r="B14933" s="8"/>
      <c r="C14933" s="49"/>
      <c r="D14933" s="8"/>
      <c r="E14933" s="8"/>
      <c r="F14933" s="8"/>
      <c r="G14933" s="8"/>
      <c r="H14933" s="15"/>
      <c r="I14933" s="27"/>
      <c r="K14933" s="27"/>
      <c r="L14933" s="8"/>
      <c r="M14933" s="8"/>
      <c r="N14933" s="8"/>
    </row>
    <row r="14934" spans="1:14" ht="21" customHeight="1" x14ac:dyDescent="0.5">
      <c r="A14934" s="50"/>
      <c r="B14934" s="8"/>
      <c r="C14934" s="49"/>
      <c r="D14934" s="8"/>
      <c r="E14934" s="8"/>
      <c r="F14934" s="8"/>
      <c r="G14934" s="8"/>
      <c r="H14934" s="15"/>
      <c r="I14934" s="27"/>
      <c r="K14934" s="27"/>
      <c r="L14934" s="8"/>
      <c r="M14934" s="8"/>
      <c r="N14934" s="8"/>
    </row>
    <row r="14935" spans="1:14" ht="21" customHeight="1" x14ac:dyDescent="0.5">
      <c r="A14935" s="50"/>
      <c r="B14935" s="8"/>
      <c r="C14935" s="49"/>
      <c r="D14935" s="8"/>
      <c r="E14935" s="8"/>
      <c r="F14935" s="8"/>
      <c r="G14935" s="8"/>
      <c r="H14935" s="15"/>
      <c r="I14935" s="27"/>
      <c r="K14935" s="27"/>
      <c r="L14935" s="8"/>
      <c r="M14935" s="8"/>
      <c r="N14935" s="8"/>
    </row>
    <row r="14936" spans="1:14" ht="21" customHeight="1" x14ac:dyDescent="0.5">
      <c r="A14936" s="50"/>
      <c r="B14936" s="8"/>
      <c r="C14936" s="49"/>
      <c r="D14936" s="8"/>
      <c r="E14936" s="8"/>
      <c r="F14936" s="8"/>
      <c r="G14936" s="8"/>
      <c r="H14936" s="15"/>
      <c r="I14936" s="27"/>
      <c r="K14936" s="27"/>
      <c r="L14936" s="8"/>
      <c r="M14936" s="8"/>
      <c r="N14936" s="8"/>
    </row>
    <row r="14937" spans="1:14" ht="21" customHeight="1" x14ac:dyDescent="0.5">
      <c r="A14937" s="50"/>
      <c r="B14937" s="8"/>
      <c r="C14937" s="49"/>
      <c r="D14937" s="8"/>
      <c r="E14937" s="8"/>
      <c r="F14937" s="8"/>
      <c r="G14937" s="8"/>
      <c r="H14937" s="15"/>
      <c r="I14937" s="27"/>
      <c r="K14937" s="27"/>
      <c r="L14937" s="8"/>
      <c r="M14937" s="8"/>
      <c r="N14937" s="8"/>
    </row>
    <row r="14938" spans="1:14" ht="21" customHeight="1" x14ac:dyDescent="0.5">
      <c r="A14938" s="50"/>
      <c r="B14938" s="8"/>
      <c r="C14938" s="49"/>
      <c r="D14938" s="8"/>
      <c r="E14938" s="8"/>
      <c r="F14938" s="8"/>
      <c r="G14938" s="8"/>
      <c r="H14938" s="15"/>
      <c r="I14938" s="27"/>
      <c r="K14938" s="27"/>
      <c r="L14938" s="8"/>
      <c r="M14938" s="8"/>
      <c r="N14938" s="8"/>
    </row>
    <row r="14939" spans="1:14" ht="21" customHeight="1" x14ac:dyDescent="0.5">
      <c r="A14939" s="50"/>
      <c r="B14939" s="8"/>
      <c r="C14939" s="49"/>
      <c r="D14939" s="8"/>
      <c r="E14939" s="8"/>
      <c r="F14939" s="8"/>
      <c r="G14939" s="8"/>
      <c r="H14939" s="15"/>
      <c r="I14939" s="27"/>
      <c r="K14939" s="27"/>
      <c r="L14939" s="8"/>
      <c r="M14939" s="8"/>
      <c r="N14939" s="8"/>
    </row>
    <row r="14940" spans="1:14" ht="21" customHeight="1" x14ac:dyDescent="0.5">
      <c r="A14940" s="50"/>
      <c r="B14940" s="8"/>
      <c r="C14940" s="49"/>
      <c r="D14940" s="8"/>
      <c r="E14940" s="8"/>
      <c r="F14940" s="8"/>
      <c r="G14940" s="8"/>
      <c r="H14940" s="15"/>
      <c r="I14940" s="27"/>
      <c r="K14940" s="27"/>
      <c r="L14940" s="8"/>
      <c r="M14940" s="8"/>
      <c r="N14940" s="8"/>
    </row>
    <row r="14941" spans="1:14" ht="21" customHeight="1" x14ac:dyDescent="0.5">
      <c r="A14941" s="50"/>
      <c r="B14941" s="8"/>
      <c r="C14941" s="49"/>
      <c r="D14941" s="8"/>
      <c r="E14941" s="8"/>
      <c r="F14941" s="8"/>
      <c r="G14941" s="8"/>
      <c r="H14941" s="15"/>
      <c r="I14941" s="27"/>
      <c r="K14941" s="27"/>
      <c r="L14941" s="8"/>
      <c r="M14941" s="8"/>
      <c r="N14941" s="8"/>
    </row>
    <row r="14942" spans="1:14" ht="21" customHeight="1" x14ac:dyDescent="0.5">
      <c r="A14942" s="50"/>
      <c r="B14942" s="8"/>
      <c r="C14942" s="49"/>
      <c r="D14942" s="8"/>
      <c r="E14942" s="8"/>
      <c r="F14942" s="8"/>
      <c r="G14942" s="8"/>
      <c r="H14942" s="15"/>
      <c r="I14942" s="27"/>
      <c r="K14942" s="27"/>
      <c r="L14942" s="8"/>
      <c r="M14942" s="8"/>
      <c r="N14942" s="8"/>
    </row>
    <row r="14943" spans="1:14" ht="21" customHeight="1" x14ac:dyDescent="0.5">
      <c r="A14943" s="50"/>
      <c r="B14943" s="8"/>
      <c r="C14943" s="49"/>
      <c r="D14943" s="8"/>
      <c r="E14943" s="8"/>
      <c r="F14943" s="8"/>
      <c r="G14943" s="8"/>
      <c r="H14943" s="15"/>
      <c r="I14943" s="27"/>
      <c r="K14943" s="27"/>
      <c r="L14943" s="8"/>
      <c r="M14943" s="8"/>
      <c r="N14943" s="8"/>
    </row>
    <row r="14944" spans="1:14" ht="21" customHeight="1" x14ac:dyDescent="0.5">
      <c r="A14944" s="50"/>
      <c r="B14944" s="8"/>
      <c r="C14944" s="49"/>
      <c r="D14944" s="8"/>
      <c r="E14944" s="8"/>
      <c r="F14944" s="8"/>
      <c r="G14944" s="8"/>
      <c r="H14944" s="15"/>
      <c r="I14944" s="27"/>
      <c r="K14944" s="27"/>
      <c r="L14944" s="8"/>
      <c r="M14944" s="8"/>
      <c r="N14944" s="8"/>
    </row>
    <row r="14945" spans="1:14" ht="21" customHeight="1" x14ac:dyDescent="0.5">
      <c r="A14945" s="50"/>
      <c r="B14945" s="8"/>
      <c r="C14945" s="49"/>
      <c r="D14945" s="8"/>
      <c r="E14945" s="8"/>
      <c r="F14945" s="8"/>
      <c r="G14945" s="8"/>
      <c r="H14945" s="15"/>
      <c r="I14945" s="27"/>
      <c r="K14945" s="27"/>
      <c r="L14945" s="8"/>
      <c r="M14945" s="8"/>
      <c r="N14945" s="8"/>
    </row>
    <row r="14946" spans="1:14" ht="21" customHeight="1" x14ac:dyDescent="0.5">
      <c r="A14946" s="50"/>
      <c r="B14946" s="8"/>
      <c r="C14946" s="49"/>
      <c r="D14946" s="8"/>
      <c r="E14946" s="8"/>
      <c r="F14946" s="8"/>
      <c r="G14946" s="8"/>
      <c r="H14946" s="15"/>
      <c r="I14946" s="27"/>
      <c r="K14946" s="27"/>
      <c r="L14946" s="8"/>
      <c r="M14946" s="8"/>
      <c r="N14946" s="8"/>
    </row>
    <row r="14947" spans="1:14" ht="21" customHeight="1" x14ac:dyDescent="0.5">
      <c r="A14947" s="50"/>
      <c r="B14947" s="8"/>
      <c r="C14947" s="49"/>
      <c r="D14947" s="8"/>
      <c r="E14947" s="8"/>
      <c r="F14947" s="8"/>
      <c r="G14947" s="8"/>
      <c r="H14947" s="15"/>
      <c r="I14947" s="27"/>
      <c r="K14947" s="27"/>
      <c r="L14947" s="8"/>
      <c r="M14947" s="8"/>
      <c r="N14947" s="8"/>
    </row>
    <row r="14948" spans="1:14" ht="21" customHeight="1" x14ac:dyDescent="0.5">
      <c r="A14948" s="50"/>
      <c r="B14948" s="8"/>
      <c r="C14948" s="49"/>
      <c r="D14948" s="8"/>
      <c r="E14948" s="8"/>
      <c r="F14948" s="8"/>
      <c r="G14948" s="8"/>
      <c r="H14948" s="15"/>
      <c r="I14948" s="27"/>
      <c r="K14948" s="27"/>
      <c r="L14948" s="8"/>
      <c r="M14948" s="8"/>
      <c r="N14948" s="8"/>
    </row>
    <row r="14949" spans="1:14" ht="21" customHeight="1" x14ac:dyDescent="0.5">
      <c r="A14949" s="50"/>
      <c r="B14949" s="8"/>
      <c r="C14949" s="49"/>
      <c r="D14949" s="8"/>
      <c r="E14949" s="8"/>
      <c r="F14949" s="8"/>
      <c r="G14949" s="8"/>
      <c r="H14949" s="15"/>
      <c r="I14949" s="27"/>
      <c r="K14949" s="27"/>
      <c r="L14949" s="8"/>
      <c r="M14949" s="8"/>
      <c r="N14949" s="8"/>
    </row>
    <row r="14950" spans="1:14" ht="21" customHeight="1" x14ac:dyDescent="0.5">
      <c r="A14950" s="50"/>
      <c r="B14950" s="8"/>
      <c r="C14950" s="49"/>
      <c r="D14950" s="8"/>
      <c r="E14950" s="8"/>
      <c r="F14950" s="8"/>
      <c r="G14950" s="8"/>
      <c r="H14950" s="15"/>
      <c r="I14950" s="27"/>
      <c r="K14950" s="27"/>
      <c r="L14950" s="8"/>
      <c r="M14950" s="8"/>
      <c r="N14950" s="8"/>
    </row>
    <row r="14951" spans="1:14" ht="21" customHeight="1" x14ac:dyDescent="0.5">
      <c r="A14951" s="50"/>
      <c r="B14951" s="8"/>
      <c r="C14951" s="49"/>
      <c r="D14951" s="8"/>
      <c r="E14951" s="8"/>
      <c r="F14951" s="8"/>
      <c r="G14951" s="8"/>
      <c r="H14951" s="15"/>
      <c r="I14951" s="27"/>
      <c r="K14951" s="27"/>
      <c r="L14951" s="8"/>
      <c r="M14951" s="8"/>
      <c r="N14951" s="8"/>
    </row>
    <row r="14952" spans="1:14" ht="21" customHeight="1" x14ac:dyDescent="0.5">
      <c r="A14952" s="50"/>
      <c r="B14952" s="8"/>
      <c r="C14952" s="49"/>
      <c r="D14952" s="8"/>
      <c r="E14952" s="8"/>
      <c r="F14952" s="8"/>
      <c r="G14952" s="8"/>
      <c r="H14952" s="15"/>
      <c r="I14952" s="27"/>
      <c r="K14952" s="27"/>
      <c r="L14952" s="8"/>
      <c r="M14952" s="8"/>
      <c r="N14952" s="8"/>
    </row>
    <row r="14953" spans="1:14" ht="21" customHeight="1" x14ac:dyDescent="0.5">
      <c r="A14953" s="50"/>
      <c r="B14953" s="8"/>
      <c r="C14953" s="49"/>
      <c r="D14953" s="8"/>
      <c r="E14953" s="8"/>
      <c r="F14953" s="8"/>
      <c r="G14953" s="8"/>
      <c r="H14953" s="15"/>
      <c r="I14953" s="27"/>
      <c r="K14953" s="27"/>
      <c r="L14953" s="8"/>
      <c r="M14953" s="8"/>
      <c r="N14953" s="8"/>
    </row>
    <row r="14954" spans="1:14" ht="21" customHeight="1" x14ac:dyDescent="0.5">
      <c r="A14954" s="50"/>
      <c r="B14954" s="8"/>
      <c r="C14954" s="49"/>
      <c r="D14954" s="8"/>
      <c r="E14954" s="8"/>
      <c r="F14954" s="8"/>
      <c r="G14954" s="8"/>
      <c r="H14954" s="15"/>
      <c r="I14954" s="27"/>
      <c r="K14954" s="27"/>
      <c r="L14954" s="8"/>
      <c r="M14954" s="8"/>
      <c r="N14954" s="8"/>
    </row>
    <row r="14955" spans="1:14" ht="21" customHeight="1" x14ac:dyDescent="0.5">
      <c r="A14955" s="50"/>
      <c r="B14955" s="8"/>
      <c r="C14955" s="49"/>
      <c r="D14955" s="8"/>
      <c r="E14955" s="8"/>
      <c r="F14955" s="8"/>
      <c r="G14955" s="8"/>
      <c r="H14955" s="15"/>
      <c r="I14955" s="27"/>
      <c r="K14955" s="27"/>
      <c r="L14955" s="8"/>
      <c r="M14955" s="8"/>
      <c r="N14955" s="8"/>
    </row>
    <row r="14956" spans="1:14" ht="21" customHeight="1" x14ac:dyDescent="0.5">
      <c r="A14956" s="50"/>
      <c r="B14956" s="8"/>
      <c r="C14956" s="49"/>
      <c r="D14956" s="8"/>
      <c r="E14956" s="8"/>
      <c r="F14956" s="8"/>
      <c r="G14956" s="8"/>
      <c r="H14956" s="15"/>
      <c r="I14956" s="27"/>
      <c r="K14956" s="27"/>
      <c r="L14956" s="8"/>
      <c r="M14956" s="8"/>
      <c r="N14956" s="8"/>
    </row>
    <row r="14957" spans="1:14" ht="21" customHeight="1" x14ac:dyDescent="0.5">
      <c r="A14957" s="50"/>
      <c r="B14957" s="8"/>
      <c r="C14957" s="49"/>
      <c r="D14957" s="8"/>
      <c r="E14957" s="8"/>
      <c r="F14957" s="8"/>
      <c r="G14957" s="8"/>
      <c r="H14957" s="15"/>
      <c r="I14957" s="27"/>
      <c r="K14957" s="27"/>
      <c r="L14957" s="8"/>
      <c r="M14957" s="8"/>
      <c r="N14957" s="8"/>
    </row>
    <row r="14958" spans="1:14" ht="21" customHeight="1" x14ac:dyDescent="0.5">
      <c r="A14958" s="50"/>
      <c r="B14958" s="8"/>
      <c r="C14958" s="49"/>
      <c r="D14958" s="8"/>
      <c r="E14958" s="8"/>
      <c r="F14958" s="8"/>
      <c r="G14958" s="8"/>
      <c r="H14958" s="15"/>
      <c r="I14958" s="27"/>
      <c r="K14958" s="27"/>
      <c r="L14958" s="8"/>
      <c r="M14958" s="8"/>
      <c r="N14958" s="8"/>
    </row>
    <row r="14959" spans="1:14" ht="21" customHeight="1" x14ac:dyDescent="0.5">
      <c r="A14959" s="50"/>
      <c r="B14959" s="8"/>
      <c r="C14959" s="49"/>
      <c r="D14959" s="8"/>
      <c r="E14959" s="8"/>
      <c r="F14959" s="8"/>
      <c r="G14959" s="8"/>
      <c r="H14959" s="15"/>
      <c r="I14959" s="27"/>
      <c r="K14959" s="27"/>
      <c r="L14959" s="8"/>
      <c r="M14959" s="8"/>
      <c r="N14959" s="8"/>
    </row>
    <row r="14960" spans="1:14" ht="21" customHeight="1" x14ac:dyDescent="0.5">
      <c r="A14960" s="50"/>
      <c r="B14960" s="8"/>
      <c r="C14960" s="49"/>
      <c r="D14960" s="8"/>
      <c r="E14960" s="8"/>
      <c r="F14960" s="8"/>
      <c r="G14960" s="8"/>
      <c r="H14960" s="15"/>
      <c r="I14960" s="27"/>
      <c r="K14960" s="27"/>
      <c r="L14960" s="8"/>
      <c r="M14960" s="8"/>
      <c r="N14960" s="8"/>
    </row>
    <row r="14961" spans="1:14" ht="21" customHeight="1" x14ac:dyDescent="0.5">
      <c r="A14961" s="50"/>
      <c r="B14961" s="8"/>
      <c r="C14961" s="49"/>
      <c r="D14961" s="8"/>
      <c r="E14961" s="8"/>
      <c r="F14961" s="8"/>
      <c r="G14961" s="8"/>
      <c r="H14961" s="15"/>
      <c r="I14961" s="27"/>
      <c r="K14961" s="27"/>
      <c r="L14961" s="8"/>
      <c r="M14961" s="8"/>
      <c r="N14961" s="8"/>
    </row>
    <row r="14962" spans="1:14" ht="21" customHeight="1" x14ac:dyDescent="0.5">
      <c r="A14962" s="50"/>
      <c r="B14962" s="8"/>
      <c r="C14962" s="49"/>
      <c r="D14962" s="8"/>
      <c r="E14962" s="8"/>
      <c r="F14962" s="8"/>
      <c r="G14962" s="8"/>
      <c r="H14962" s="15"/>
      <c r="I14962" s="27"/>
      <c r="K14962" s="27"/>
      <c r="L14962" s="8"/>
      <c r="M14962" s="8"/>
      <c r="N14962" s="8"/>
    </row>
    <row r="14963" spans="1:14" ht="21" customHeight="1" x14ac:dyDescent="0.5">
      <c r="A14963" s="50"/>
      <c r="B14963" s="8"/>
      <c r="C14963" s="49"/>
      <c r="D14963" s="8"/>
      <c r="E14963" s="8"/>
      <c r="F14963" s="8"/>
      <c r="G14963" s="8"/>
      <c r="H14963" s="15"/>
      <c r="I14963" s="27"/>
      <c r="K14963" s="27"/>
      <c r="L14963" s="8"/>
      <c r="M14963" s="8"/>
      <c r="N14963" s="8"/>
    </row>
    <row r="14964" spans="1:14" ht="21" customHeight="1" x14ac:dyDescent="0.5">
      <c r="A14964" s="50"/>
      <c r="B14964" s="8"/>
      <c r="C14964" s="49"/>
      <c r="D14964" s="8"/>
      <c r="E14964" s="8"/>
      <c r="F14964" s="8"/>
      <c r="G14964" s="8"/>
      <c r="H14964" s="15"/>
      <c r="I14964" s="27"/>
      <c r="K14964" s="27"/>
      <c r="L14964" s="8"/>
      <c r="M14964" s="8"/>
      <c r="N14964" s="8"/>
    </row>
    <row r="14965" spans="1:14" ht="21" customHeight="1" x14ac:dyDescent="0.5">
      <c r="A14965" s="50"/>
      <c r="B14965" s="8"/>
      <c r="C14965" s="49"/>
      <c r="D14965" s="8"/>
      <c r="E14965" s="8"/>
      <c r="F14965" s="8"/>
      <c r="G14965" s="8"/>
      <c r="H14965" s="15"/>
      <c r="I14965" s="27"/>
      <c r="K14965" s="27"/>
      <c r="L14965" s="8"/>
      <c r="M14965" s="8"/>
      <c r="N14965" s="8"/>
    </row>
    <row r="14966" spans="1:14" ht="21" customHeight="1" x14ac:dyDescent="0.5">
      <c r="A14966" s="50"/>
      <c r="B14966" s="8"/>
      <c r="C14966" s="49"/>
      <c r="D14966" s="8"/>
      <c r="E14966" s="8"/>
      <c r="F14966" s="8"/>
      <c r="G14966" s="8"/>
      <c r="H14966" s="15"/>
      <c r="I14966" s="27"/>
      <c r="K14966" s="27"/>
      <c r="L14966" s="8"/>
      <c r="M14966" s="8"/>
      <c r="N14966" s="8"/>
    </row>
    <row r="14967" spans="1:14" ht="21" customHeight="1" x14ac:dyDescent="0.5">
      <c r="A14967" s="50"/>
      <c r="B14967" s="8"/>
      <c r="C14967" s="49"/>
      <c r="D14967" s="8"/>
      <c r="E14967" s="8"/>
      <c r="F14967" s="8"/>
      <c r="G14967" s="8"/>
      <c r="H14967" s="15"/>
      <c r="I14967" s="27"/>
      <c r="K14967" s="27"/>
      <c r="L14967" s="8"/>
      <c r="M14967" s="8"/>
      <c r="N14967" s="8"/>
    </row>
    <row r="14968" spans="1:14" ht="21" customHeight="1" x14ac:dyDescent="0.5">
      <c r="A14968" s="50"/>
      <c r="B14968" s="8"/>
      <c r="C14968" s="49"/>
      <c r="D14968" s="8"/>
      <c r="E14968" s="8"/>
      <c r="F14968" s="8"/>
      <c r="G14968" s="8"/>
      <c r="H14968" s="15"/>
      <c r="I14968" s="27"/>
      <c r="K14968" s="27"/>
      <c r="L14968" s="8"/>
      <c r="M14968" s="8"/>
      <c r="N14968" s="8"/>
    </row>
    <row r="14969" spans="1:14" ht="21" customHeight="1" x14ac:dyDescent="0.5">
      <c r="A14969" s="50"/>
      <c r="B14969" s="8"/>
      <c r="C14969" s="49"/>
      <c r="D14969" s="8"/>
      <c r="E14969" s="8"/>
      <c r="F14969" s="8"/>
      <c r="G14969" s="8"/>
      <c r="H14969" s="15"/>
      <c r="I14969" s="27"/>
      <c r="K14969" s="27"/>
      <c r="L14969" s="8"/>
      <c r="M14969" s="8"/>
      <c r="N14969" s="8"/>
    </row>
    <row r="14970" spans="1:14" ht="21" customHeight="1" x14ac:dyDescent="0.5">
      <c r="A14970" s="50"/>
      <c r="B14970" s="8"/>
      <c r="C14970" s="49"/>
      <c r="D14970" s="8"/>
      <c r="E14970" s="8"/>
      <c r="F14970" s="8"/>
      <c r="G14970" s="8"/>
      <c r="H14970" s="15"/>
      <c r="I14970" s="27"/>
      <c r="K14970" s="27"/>
      <c r="L14970" s="8"/>
      <c r="M14970" s="8"/>
      <c r="N14970" s="8"/>
    </row>
    <row r="14971" spans="1:14" ht="21" customHeight="1" x14ac:dyDescent="0.5">
      <c r="A14971" s="50"/>
      <c r="B14971" s="8"/>
      <c r="C14971" s="49"/>
      <c r="D14971" s="8"/>
      <c r="E14971" s="8"/>
      <c r="F14971" s="8"/>
      <c r="G14971" s="8"/>
      <c r="H14971" s="15"/>
      <c r="I14971" s="27"/>
      <c r="K14971" s="27"/>
      <c r="L14971" s="8"/>
      <c r="M14971" s="8"/>
      <c r="N14971" s="8"/>
    </row>
    <row r="14972" spans="1:14" ht="21" customHeight="1" x14ac:dyDescent="0.5">
      <c r="A14972" s="50"/>
      <c r="B14972" s="8"/>
      <c r="C14972" s="49"/>
      <c r="D14972" s="8"/>
      <c r="E14972" s="8"/>
      <c r="F14972" s="8"/>
      <c r="G14972" s="8"/>
      <c r="H14972" s="15"/>
      <c r="I14972" s="27"/>
      <c r="K14972" s="27"/>
      <c r="L14972" s="8"/>
      <c r="M14972" s="8"/>
      <c r="N14972" s="8"/>
    </row>
    <row r="14973" spans="1:14" ht="21" customHeight="1" x14ac:dyDescent="0.5">
      <c r="A14973" s="50"/>
      <c r="B14973" s="8"/>
      <c r="C14973" s="49"/>
      <c r="D14973" s="8"/>
      <c r="E14973" s="8"/>
      <c r="F14973" s="8"/>
      <c r="G14973" s="8"/>
      <c r="H14973" s="15"/>
      <c r="I14973" s="27"/>
      <c r="K14973" s="27"/>
      <c r="L14973" s="8"/>
      <c r="M14973" s="8"/>
      <c r="N14973" s="8"/>
    </row>
    <row r="14974" spans="1:14" ht="21" customHeight="1" x14ac:dyDescent="0.5">
      <c r="A14974" s="50"/>
      <c r="B14974" s="8"/>
      <c r="C14974" s="49"/>
      <c r="D14974" s="8"/>
      <c r="E14974" s="8"/>
      <c r="F14974" s="8"/>
      <c r="G14974" s="8"/>
      <c r="H14974" s="15"/>
      <c r="I14974" s="27"/>
      <c r="K14974" s="27"/>
      <c r="L14974" s="8"/>
      <c r="M14974" s="8"/>
      <c r="N14974" s="8"/>
    </row>
    <row r="14975" spans="1:14" ht="21" customHeight="1" x14ac:dyDescent="0.5">
      <c r="A14975" s="50"/>
      <c r="B14975" s="8"/>
      <c r="C14975" s="49"/>
      <c r="D14975" s="8"/>
      <c r="E14975" s="8"/>
      <c r="F14975" s="8"/>
      <c r="G14975" s="8"/>
      <c r="H14975" s="15"/>
      <c r="I14975" s="27"/>
      <c r="K14975" s="27"/>
      <c r="L14975" s="8"/>
      <c r="M14975" s="8"/>
      <c r="N14975" s="8"/>
    </row>
    <row r="14976" spans="1:14" ht="21" customHeight="1" x14ac:dyDescent="0.5">
      <c r="A14976" s="50"/>
      <c r="B14976" s="8"/>
      <c r="C14976" s="49"/>
      <c r="D14976" s="8"/>
      <c r="E14976" s="8"/>
      <c r="F14976" s="8"/>
      <c r="G14976" s="8"/>
      <c r="H14976" s="15"/>
      <c r="I14976" s="27"/>
      <c r="K14976" s="27"/>
      <c r="L14976" s="8"/>
      <c r="M14976" s="8"/>
      <c r="N14976" s="8"/>
    </row>
    <row r="14977" spans="1:14" ht="21" customHeight="1" x14ac:dyDescent="0.5">
      <c r="A14977" s="50"/>
      <c r="B14977" s="8"/>
      <c r="C14977" s="49"/>
      <c r="D14977" s="8"/>
      <c r="E14977" s="8"/>
      <c r="F14977" s="8"/>
      <c r="G14977" s="8"/>
      <c r="H14977" s="15"/>
      <c r="I14977" s="27"/>
      <c r="K14977" s="27"/>
      <c r="L14977" s="8"/>
      <c r="M14977" s="8"/>
      <c r="N14977" s="8"/>
    </row>
    <row r="14978" spans="1:14" ht="21" customHeight="1" x14ac:dyDescent="0.5">
      <c r="A14978" s="50"/>
      <c r="B14978" s="8"/>
      <c r="C14978" s="49"/>
      <c r="D14978" s="8"/>
      <c r="E14978" s="8"/>
      <c r="F14978" s="8"/>
      <c r="G14978" s="8"/>
      <c r="H14978" s="15"/>
      <c r="I14978" s="27"/>
      <c r="K14978" s="27"/>
      <c r="L14978" s="8"/>
      <c r="M14978" s="8"/>
      <c r="N14978" s="8"/>
    </row>
    <row r="14979" spans="1:14" ht="21" customHeight="1" x14ac:dyDescent="0.5">
      <c r="A14979" s="50"/>
      <c r="B14979" s="8"/>
      <c r="C14979" s="49"/>
      <c r="D14979" s="8"/>
      <c r="E14979" s="8"/>
      <c r="F14979" s="8"/>
      <c r="G14979" s="8"/>
      <c r="H14979" s="15"/>
      <c r="I14979" s="27"/>
      <c r="K14979" s="27"/>
      <c r="L14979" s="8"/>
      <c r="M14979" s="8"/>
      <c r="N14979" s="8"/>
    </row>
    <row r="14980" spans="1:14" ht="21" customHeight="1" x14ac:dyDescent="0.5">
      <c r="A14980" s="50"/>
      <c r="B14980" s="8"/>
      <c r="C14980" s="49"/>
      <c r="D14980" s="8"/>
      <c r="E14980" s="8"/>
      <c r="F14980" s="8"/>
      <c r="G14980" s="8"/>
      <c r="H14980" s="15"/>
      <c r="I14980" s="27"/>
      <c r="K14980" s="27"/>
      <c r="L14980" s="8"/>
      <c r="M14980" s="8"/>
      <c r="N14980" s="8"/>
    </row>
    <row r="14981" spans="1:14" ht="21" customHeight="1" x14ac:dyDescent="0.5">
      <c r="A14981" s="50"/>
      <c r="B14981" s="8"/>
      <c r="C14981" s="49"/>
      <c r="D14981" s="8"/>
      <c r="E14981" s="8"/>
      <c r="F14981" s="8"/>
      <c r="G14981" s="8"/>
      <c r="H14981" s="15"/>
      <c r="I14981" s="27"/>
      <c r="K14981" s="27"/>
      <c r="L14981" s="8"/>
      <c r="M14981" s="8"/>
      <c r="N14981" s="8"/>
    </row>
    <row r="14982" spans="1:14" ht="21" customHeight="1" x14ac:dyDescent="0.5">
      <c r="A14982" s="50"/>
      <c r="B14982" s="8"/>
      <c r="C14982" s="49"/>
      <c r="D14982" s="8"/>
      <c r="E14982" s="8"/>
      <c r="F14982" s="8"/>
      <c r="G14982" s="8"/>
      <c r="H14982" s="15"/>
      <c r="I14982" s="27"/>
      <c r="K14982" s="27"/>
      <c r="L14982" s="8"/>
      <c r="M14982" s="8"/>
      <c r="N14982" s="8"/>
    </row>
    <row r="14983" spans="1:14" ht="21" customHeight="1" x14ac:dyDescent="0.5">
      <c r="A14983" s="50"/>
      <c r="B14983" s="8"/>
      <c r="C14983" s="49"/>
      <c r="D14983" s="8"/>
      <c r="E14983" s="8"/>
      <c r="F14983" s="8"/>
      <c r="G14983" s="8"/>
      <c r="H14983" s="15"/>
      <c r="I14983" s="27"/>
      <c r="K14983" s="27"/>
      <c r="L14983" s="8"/>
      <c r="M14983" s="8"/>
      <c r="N14983" s="8"/>
    </row>
    <row r="14984" spans="1:14" ht="21" customHeight="1" x14ac:dyDescent="0.5">
      <c r="A14984" s="50"/>
      <c r="B14984" s="8"/>
      <c r="C14984" s="49"/>
      <c r="D14984" s="8"/>
      <c r="E14984" s="8"/>
      <c r="F14984" s="8"/>
      <c r="G14984" s="8"/>
      <c r="H14984" s="15"/>
      <c r="I14984" s="27"/>
      <c r="K14984" s="27"/>
      <c r="L14984" s="8"/>
      <c r="M14984" s="8"/>
      <c r="N14984" s="8"/>
    </row>
    <row r="14985" spans="1:14" ht="21" customHeight="1" x14ac:dyDescent="0.5">
      <c r="A14985" s="50"/>
      <c r="B14985" s="8"/>
      <c r="C14985" s="49"/>
      <c r="D14985" s="8"/>
      <c r="E14985" s="8"/>
      <c r="F14985" s="8"/>
      <c r="G14985" s="8"/>
      <c r="H14985" s="15"/>
      <c r="I14985" s="27"/>
      <c r="K14985" s="27"/>
      <c r="L14985" s="8"/>
      <c r="M14985" s="8"/>
      <c r="N14985" s="8"/>
    </row>
    <row r="14986" spans="1:14" ht="21" customHeight="1" x14ac:dyDescent="0.5">
      <c r="A14986" s="50"/>
      <c r="B14986" s="8"/>
      <c r="C14986" s="49"/>
      <c r="D14986" s="8"/>
      <c r="E14986" s="8"/>
      <c r="F14986" s="8"/>
      <c r="G14986" s="8"/>
      <c r="H14986" s="15"/>
      <c r="I14986" s="27"/>
      <c r="K14986" s="27"/>
      <c r="L14986" s="8"/>
      <c r="M14986" s="8"/>
      <c r="N14986" s="8"/>
    </row>
    <row r="14987" spans="1:14" ht="21" customHeight="1" x14ac:dyDescent="0.5">
      <c r="A14987" s="50"/>
      <c r="B14987" s="8"/>
      <c r="C14987" s="49"/>
      <c r="D14987" s="8"/>
      <c r="E14987" s="8"/>
      <c r="F14987" s="8"/>
      <c r="G14987" s="8"/>
      <c r="H14987" s="15"/>
      <c r="I14987" s="27"/>
      <c r="K14987" s="27"/>
      <c r="L14987" s="8"/>
      <c r="M14987" s="8"/>
      <c r="N14987" s="8"/>
    </row>
    <row r="14988" spans="1:14" ht="21" customHeight="1" x14ac:dyDescent="0.5">
      <c r="A14988" s="50"/>
      <c r="B14988" s="8"/>
      <c r="C14988" s="49"/>
      <c r="D14988" s="8"/>
      <c r="E14988" s="8"/>
      <c r="F14988" s="8"/>
      <c r="G14988" s="8"/>
      <c r="H14988" s="15"/>
      <c r="I14988" s="27"/>
      <c r="K14988" s="27"/>
      <c r="L14988" s="8"/>
      <c r="M14988" s="8"/>
      <c r="N14988" s="8"/>
    </row>
    <row r="14989" spans="1:14" ht="21" customHeight="1" x14ac:dyDescent="0.5">
      <c r="A14989" s="50"/>
      <c r="B14989" s="8"/>
      <c r="C14989" s="49"/>
      <c r="D14989" s="8"/>
      <c r="E14989" s="8"/>
      <c r="F14989" s="8"/>
      <c r="G14989" s="8"/>
      <c r="H14989" s="15"/>
      <c r="I14989" s="27"/>
      <c r="K14989" s="27"/>
      <c r="L14989" s="8"/>
      <c r="M14989" s="8"/>
      <c r="N14989" s="8"/>
    </row>
    <row r="14990" spans="1:14" ht="21" customHeight="1" x14ac:dyDescent="0.5">
      <c r="A14990" s="50"/>
      <c r="B14990" s="8"/>
      <c r="C14990" s="49"/>
      <c r="D14990" s="8"/>
      <c r="E14990" s="8"/>
      <c r="F14990" s="8"/>
      <c r="G14990" s="8"/>
      <c r="H14990" s="15"/>
      <c r="I14990" s="27"/>
      <c r="K14990" s="27"/>
      <c r="L14990" s="8"/>
      <c r="M14990" s="8"/>
      <c r="N14990" s="8"/>
    </row>
    <row r="14991" spans="1:14" ht="21" customHeight="1" x14ac:dyDescent="0.5">
      <c r="A14991" s="50"/>
      <c r="B14991" s="8"/>
      <c r="C14991" s="49"/>
      <c r="D14991" s="8"/>
      <c r="E14991" s="8"/>
      <c r="F14991" s="8"/>
      <c r="G14991" s="8"/>
      <c r="H14991" s="15"/>
      <c r="I14991" s="27"/>
      <c r="K14991" s="27"/>
      <c r="L14991" s="8"/>
      <c r="M14991" s="8"/>
      <c r="N14991" s="8"/>
    </row>
    <row r="14992" spans="1:14" ht="21" customHeight="1" x14ac:dyDescent="0.5">
      <c r="A14992" s="50"/>
      <c r="B14992" s="8"/>
      <c r="C14992" s="49"/>
      <c r="D14992" s="8"/>
      <c r="E14992" s="8"/>
      <c r="F14992" s="8"/>
      <c r="G14992" s="8"/>
      <c r="H14992" s="15"/>
      <c r="I14992" s="27"/>
      <c r="K14992" s="27"/>
      <c r="L14992" s="8"/>
      <c r="M14992" s="8"/>
      <c r="N14992" s="8"/>
    </row>
    <row r="14993" spans="1:14" ht="21" customHeight="1" x14ac:dyDescent="0.5">
      <c r="A14993" s="50"/>
      <c r="B14993" s="8"/>
      <c r="C14993" s="49"/>
      <c r="D14993" s="8"/>
      <c r="E14993" s="8"/>
      <c r="F14993" s="8"/>
      <c r="G14993" s="8"/>
      <c r="H14993" s="15"/>
      <c r="I14993" s="27"/>
      <c r="K14993" s="27"/>
      <c r="L14993" s="8"/>
      <c r="M14993" s="8"/>
      <c r="N14993" s="8"/>
    </row>
    <row r="14994" spans="1:14" ht="21" customHeight="1" x14ac:dyDescent="0.5">
      <c r="A14994" s="50"/>
      <c r="B14994" s="8"/>
      <c r="C14994" s="49"/>
      <c r="D14994" s="8"/>
      <c r="E14994" s="8"/>
      <c r="F14994" s="8"/>
      <c r="G14994" s="8"/>
      <c r="H14994" s="15"/>
      <c r="I14994" s="27"/>
      <c r="K14994" s="27"/>
      <c r="L14994" s="8"/>
      <c r="M14994" s="8"/>
      <c r="N14994" s="8"/>
    </row>
    <row r="14995" spans="1:14" ht="21" customHeight="1" x14ac:dyDescent="0.5">
      <c r="A14995" s="50"/>
      <c r="B14995" s="8"/>
      <c r="C14995" s="49"/>
      <c r="D14995" s="8"/>
      <c r="E14995" s="8"/>
      <c r="F14995" s="8"/>
      <c r="G14995" s="8"/>
      <c r="H14995" s="15"/>
      <c r="I14995" s="27"/>
      <c r="K14995" s="27"/>
      <c r="L14995" s="8"/>
      <c r="M14995" s="8"/>
      <c r="N14995" s="8"/>
    </row>
    <row r="14996" spans="1:14" ht="21" customHeight="1" x14ac:dyDescent="0.5">
      <c r="A14996" s="50"/>
      <c r="B14996" s="8"/>
      <c r="C14996" s="49"/>
      <c r="D14996" s="8"/>
      <c r="E14996" s="8"/>
      <c r="F14996" s="8"/>
      <c r="G14996" s="8"/>
      <c r="H14996" s="15"/>
      <c r="I14996" s="27"/>
      <c r="K14996" s="27"/>
      <c r="L14996" s="8"/>
      <c r="M14996" s="8"/>
      <c r="N14996" s="8"/>
    </row>
    <row r="14997" spans="1:14" ht="21" customHeight="1" x14ac:dyDescent="0.5">
      <c r="A14997" s="50"/>
      <c r="B14997" s="8"/>
      <c r="C14997" s="49"/>
      <c r="D14997" s="8"/>
      <c r="E14997" s="8"/>
      <c r="F14997" s="8"/>
      <c r="G14997" s="8"/>
      <c r="H14997" s="15"/>
      <c r="I14997" s="27"/>
      <c r="K14997" s="27"/>
      <c r="L14997" s="8"/>
      <c r="M14997" s="8"/>
      <c r="N14997" s="8"/>
    </row>
    <row r="14998" spans="1:14" ht="21" customHeight="1" x14ac:dyDescent="0.5">
      <c r="A14998" s="50"/>
      <c r="B14998" s="8"/>
      <c r="C14998" s="49"/>
      <c r="D14998" s="8"/>
      <c r="E14998" s="8"/>
      <c r="F14998" s="8"/>
      <c r="G14998" s="8"/>
      <c r="H14998" s="15"/>
      <c r="I14998" s="27"/>
      <c r="K14998" s="27"/>
      <c r="L14998" s="8"/>
      <c r="M14998" s="8"/>
      <c r="N14998" s="8"/>
    </row>
    <row r="14999" spans="1:14" ht="21" customHeight="1" x14ac:dyDescent="0.5">
      <c r="A14999" s="50"/>
      <c r="B14999" s="8"/>
      <c r="C14999" s="49"/>
      <c r="D14999" s="8"/>
      <c r="E14999" s="8"/>
      <c r="F14999" s="8"/>
      <c r="G14999" s="8"/>
      <c r="H14999" s="15"/>
      <c r="I14999" s="27"/>
      <c r="K14999" s="27"/>
      <c r="L14999" s="8"/>
      <c r="M14999" s="8"/>
      <c r="N14999" s="8"/>
    </row>
    <row r="15000" spans="1:14" ht="21" customHeight="1" x14ac:dyDescent="0.5">
      <c r="A15000" s="50"/>
      <c r="B15000" s="8"/>
      <c r="C15000" s="49"/>
      <c r="D15000" s="8"/>
      <c r="E15000" s="8"/>
      <c r="F15000" s="8"/>
      <c r="G15000" s="8"/>
      <c r="H15000" s="15"/>
      <c r="I15000" s="27"/>
      <c r="K15000" s="27"/>
      <c r="L15000" s="8"/>
      <c r="M15000" s="8"/>
      <c r="N15000" s="8"/>
    </row>
    <row r="15001" spans="1:14" ht="21" customHeight="1" x14ac:dyDescent="0.5">
      <c r="A15001" s="50"/>
      <c r="B15001" s="8"/>
      <c r="C15001" s="49"/>
      <c r="D15001" s="8"/>
      <c r="E15001" s="8"/>
      <c r="F15001" s="8"/>
      <c r="G15001" s="8"/>
      <c r="H15001" s="15"/>
      <c r="I15001" s="27"/>
      <c r="K15001" s="27"/>
      <c r="L15001" s="8"/>
      <c r="M15001" s="8"/>
      <c r="N15001" s="8"/>
    </row>
    <row r="15002" spans="1:14" ht="21" customHeight="1" x14ac:dyDescent="0.5">
      <c r="A15002" s="50"/>
      <c r="B15002" s="8"/>
      <c r="C15002" s="49"/>
      <c r="D15002" s="8"/>
      <c r="E15002" s="8"/>
      <c r="F15002" s="8"/>
      <c r="G15002" s="8"/>
      <c r="H15002" s="15"/>
      <c r="I15002" s="27"/>
      <c r="K15002" s="27"/>
      <c r="L15002" s="8"/>
      <c r="M15002" s="8"/>
      <c r="N15002" s="8"/>
    </row>
    <row r="15003" spans="1:14" ht="21" customHeight="1" x14ac:dyDescent="0.5">
      <c r="A15003" s="50"/>
      <c r="B15003" s="8"/>
      <c r="C15003" s="49"/>
      <c r="D15003" s="8"/>
      <c r="E15003" s="8"/>
      <c r="F15003" s="8"/>
      <c r="G15003" s="8"/>
      <c r="H15003" s="15"/>
      <c r="I15003" s="27"/>
      <c r="K15003" s="27"/>
      <c r="L15003" s="8"/>
      <c r="M15003" s="8"/>
      <c r="N15003" s="8"/>
    </row>
    <row r="15004" spans="1:14" ht="21" customHeight="1" x14ac:dyDescent="0.5">
      <c r="A15004" s="50"/>
      <c r="B15004" s="8"/>
      <c r="C15004" s="49"/>
      <c r="D15004" s="8"/>
      <c r="E15004" s="8"/>
      <c r="F15004" s="8"/>
      <c r="G15004" s="8"/>
      <c r="H15004" s="15"/>
      <c r="I15004" s="27"/>
      <c r="K15004" s="27"/>
      <c r="L15004" s="8"/>
      <c r="M15004" s="8"/>
      <c r="N15004" s="8"/>
    </row>
    <row r="15005" spans="1:14" ht="21" customHeight="1" x14ac:dyDescent="0.5">
      <c r="A15005" s="50"/>
      <c r="B15005" s="8"/>
      <c r="C15005" s="49"/>
      <c r="D15005" s="8"/>
      <c r="E15005" s="8"/>
      <c r="F15005" s="8"/>
      <c r="G15005" s="8"/>
      <c r="H15005" s="15"/>
      <c r="I15005" s="27"/>
      <c r="K15005" s="27"/>
      <c r="L15005" s="8"/>
      <c r="M15005" s="8"/>
      <c r="N15005" s="8"/>
    </row>
    <row r="15006" spans="1:14" ht="21" customHeight="1" x14ac:dyDescent="0.5">
      <c r="A15006" s="50"/>
      <c r="B15006" s="8"/>
      <c r="C15006" s="49"/>
      <c r="D15006" s="8"/>
      <c r="E15006" s="8"/>
      <c r="F15006" s="8"/>
      <c r="G15006" s="8"/>
      <c r="H15006" s="15"/>
      <c r="I15006" s="27"/>
      <c r="K15006" s="27"/>
      <c r="L15006" s="8"/>
      <c r="M15006" s="8"/>
      <c r="N15006" s="8"/>
    </row>
    <row r="15007" spans="1:14" ht="21" customHeight="1" x14ac:dyDescent="0.5">
      <c r="A15007" s="50"/>
      <c r="B15007" s="8"/>
      <c r="C15007" s="49"/>
      <c r="D15007" s="8"/>
      <c r="E15007" s="8"/>
      <c r="F15007" s="8"/>
      <c r="G15007" s="8"/>
      <c r="H15007" s="15"/>
      <c r="I15007" s="27"/>
      <c r="K15007" s="27"/>
      <c r="L15007" s="8"/>
      <c r="M15007" s="8"/>
      <c r="N15007" s="8"/>
    </row>
    <row r="15008" spans="1:14" ht="21" customHeight="1" x14ac:dyDescent="0.5">
      <c r="A15008" s="50"/>
      <c r="B15008" s="8"/>
      <c r="C15008" s="49"/>
      <c r="D15008" s="8"/>
      <c r="E15008" s="8"/>
      <c r="F15008" s="8"/>
      <c r="G15008" s="8"/>
      <c r="H15008" s="15"/>
      <c r="I15008" s="27"/>
      <c r="K15008" s="27"/>
      <c r="L15008" s="8"/>
      <c r="M15008" s="8"/>
      <c r="N15008" s="8"/>
    </row>
    <row r="15009" spans="1:14" ht="21" customHeight="1" x14ac:dyDescent="0.5">
      <c r="A15009" s="50"/>
      <c r="B15009" s="8"/>
      <c r="C15009" s="49"/>
      <c r="D15009" s="8"/>
      <c r="E15009" s="8"/>
      <c r="F15009" s="8"/>
      <c r="G15009" s="8"/>
      <c r="H15009" s="15"/>
      <c r="I15009" s="27"/>
      <c r="K15009" s="27"/>
      <c r="L15009" s="8"/>
      <c r="M15009" s="8"/>
      <c r="N15009" s="8"/>
    </row>
    <row r="15010" spans="1:14" ht="21" customHeight="1" x14ac:dyDescent="0.5">
      <c r="A15010" s="50"/>
      <c r="B15010" s="8"/>
      <c r="C15010" s="49"/>
      <c r="D15010" s="8"/>
      <c r="E15010" s="8"/>
      <c r="F15010" s="8"/>
      <c r="G15010" s="8"/>
      <c r="H15010" s="15"/>
      <c r="I15010" s="27"/>
      <c r="K15010" s="27"/>
      <c r="L15010" s="8"/>
      <c r="M15010" s="8"/>
      <c r="N15010" s="8"/>
    </row>
    <row r="15011" spans="1:14" ht="21" customHeight="1" x14ac:dyDescent="0.5">
      <c r="A15011" s="50"/>
      <c r="B15011" s="8"/>
      <c r="C15011" s="49"/>
      <c r="D15011" s="8"/>
      <c r="E15011" s="8"/>
      <c r="F15011" s="8"/>
      <c r="G15011" s="8"/>
      <c r="H15011" s="15"/>
      <c r="I15011" s="27"/>
      <c r="K15011" s="27"/>
      <c r="L15011" s="8"/>
      <c r="M15011" s="8"/>
      <c r="N15011" s="8"/>
    </row>
    <row r="15012" spans="1:14" ht="21" customHeight="1" x14ac:dyDescent="0.5">
      <c r="A15012" s="50"/>
      <c r="B15012" s="8"/>
      <c r="C15012" s="49"/>
      <c r="D15012" s="8"/>
      <c r="E15012" s="8"/>
      <c r="F15012" s="8"/>
      <c r="G15012" s="8"/>
      <c r="H15012" s="15"/>
      <c r="I15012" s="27"/>
      <c r="K15012" s="27"/>
      <c r="L15012" s="8"/>
      <c r="M15012" s="8"/>
      <c r="N15012" s="8"/>
    </row>
    <row r="15013" spans="1:14" ht="21" customHeight="1" x14ac:dyDescent="0.5">
      <c r="A15013" s="50"/>
      <c r="B15013" s="8"/>
      <c r="C15013" s="49"/>
      <c r="D15013" s="8"/>
      <c r="E15013" s="8"/>
      <c r="F15013" s="8"/>
      <c r="G15013" s="8"/>
      <c r="H15013" s="15"/>
      <c r="I15013" s="27"/>
      <c r="K15013" s="27"/>
      <c r="L15013" s="8"/>
      <c r="M15013" s="8"/>
      <c r="N15013" s="8"/>
    </row>
    <row r="15014" spans="1:14" ht="21" customHeight="1" x14ac:dyDescent="0.5">
      <c r="A15014" s="50"/>
      <c r="B15014" s="8"/>
      <c r="C15014" s="49"/>
      <c r="D15014" s="8"/>
      <c r="E15014" s="8"/>
      <c r="F15014" s="8"/>
      <c r="G15014" s="8"/>
      <c r="H15014" s="15"/>
      <c r="I15014" s="27"/>
      <c r="K15014" s="27"/>
      <c r="L15014" s="8"/>
      <c r="M15014" s="8"/>
      <c r="N15014" s="8"/>
    </row>
    <row r="15015" spans="1:14" ht="21" customHeight="1" x14ac:dyDescent="0.5">
      <c r="A15015" s="50"/>
      <c r="B15015" s="8"/>
      <c r="C15015" s="49"/>
      <c r="D15015" s="8"/>
      <c r="E15015" s="8"/>
      <c r="F15015" s="8"/>
      <c r="G15015" s="8"/>
      <c r="H15015" s="15"/>
      <c r="I15015" s="27"/>
      <c r="K15015" s="27"/>
      <c r="L15015" s="8"/>
      <c r="M15015" s="8"/>
      <c r="N15015" s="8"/>
    </row>
    <row r="15016" spans="1:14" ht="21" customHeight="1" x14ac:dyDescent="0.5">
      <c r="A15016" s="50"/>
      <c r="B15016" s="8"/>
      <c r="C15016" s="49"/>
      <c r="D15016" s="8"/>
      <c r="E15016" s="8"/>
      <c r="F15016" s="8"/>
      <c r="G15016" s="8"/>
      <c r="H15016" s="15"/>
      <c r="I15016" s="27"/>
      <c r="K15016" s="27"/>
      <c r="L15016" s="8"/>
      <c r="M15016" s="8"/>
      <c r="N15016" s="8"/>
    </row>
    <row r="15017" spans="1:14" ht="21" customHeight="1" x14ac:dyDescent="0.5">
      <c r="A15017" s="50"/>
      <c r="B15017" s="8"/>
      <c r="C15017" s="49"/>
      <c r="D15017" s="8"/>
      <c r="E15017" s="8"/>
      <c r="F15017" s="8"/>
      <c r="G15017" s="8"/>
      <c r="H15017" s="15"/>
      <c r="I15017" s="27"/>
      <c r="K15017" s="27"/>
      <c r="L15017" s="8"/>
      <c r="M15017" s="8"/>
      <c r="N15017" s="8"/>
    </row>
    <row r="15018" spans="1:14" ht="21" customHeight="1" x14ac:dyDescent="0.5">
      <c r="A15018" s="50"/>
      <c r="B15018" s="8"/>
      <c r="C15018" s="49"/>
      <c r="D15018" s="8"/>
      <c r="E15018" s="8"/>
      <c r="F15018" s="8"/>
      <c r="G15018" s="8"/>
      <c r="H15018" s="15"/>
      <c r="I15018" s="27"/>
      <c r="K15018" s="27"/>
      <c r="L15018" s="8"/>
      <c r="M15018" s="8"/>
      <c r="N15018" s="8"/>
    </row>
    <row r="15019" spans="1:14" ht="21" customHeight="1" x14ac:dyDescent="0.5">
      <c r="A15019" s="50"/>
      <c r="B15019" s="8"/>
      <c r="C15019" s="49"/>
      <c r="D15019" s="8"/>
      <c r="E15019" s="8"/>
      <c r="F15019" s="8"/>
      <c r="G15019" s="8"/>
      <c r="H15019" s="15"/>
      <c r="I15019" s="27"/>
      <c r="K15019" s="27"/>
      <c r="L15019" s="8"/>
      <c r="M15019" s="8"/>
      <c r="N15019" s="8"/>
    </row>
    <row r="15020" spans="1:14" ht="21" customHeight="1" x14ac:dyDescent="0.5">
      <c r="A15020" s="50"/>
      <c r="B15020" s="8"/>
      <c r="C15020" s="49"/>
      <c r="D15020" s="8"/>
      <c r="E15020" s="8"/>
      <c r="F15020" s="8"/>
      <c r="G15020" s="8"/>
      <c r="H15020" s="15"/>
      <c r="I15020" s="27"/>
      <c r="K15020" s="27"/>
      <c r="L15020" s="8"/>
      <c r="M15020" s="8"/>
      <c r="N15020" s="8"/>
    </row>
    <row r="15021" spans="1:14" ht="21" customHeight="1" x14ac:dyDescent="0.5">
      <c r="A15021" s="50"/>
      <c r="B15021" s="8"/>
      <c r="C15021" s="49"/>
      <c r="D15021" s="8"/>
      <c r="E15021" s="8"/>
      <c r="F15021" s="8"/>
      <c r="G15021" s="8"/>
      <c r="H15021" s="15"/>
      <c r="I15021" s="27"/>
      <c r="K15021" s="27"/>
      <c r="L15021" s="8"/>
      <c r="M15021" s="8"/>
      <c r="N15021" s="8"/>
    </row>
    <row r="15022" spans="1:14" ht="21" customHeight="1" x14ac:dyDescent="0.5">
      <c r="A15022" s="50"/>
      <c r="B15022" s="8"/>
      <c r="C15022" s="49"/>
      <c r="D15022" s="8"/>
      <c r="E15022" s="8"/>
      <c r="F15022" s="8"/>
      <c r="G15022" s="8"/>
      <c r="H15022" s="15"/>
      <c r="I15022" s="27"/>
      <c r="K15022" s="27"/>
      <c r="L15022" s="8"/>
      <c r="M15022" s="8"/>
      <c r="N15022" s="8"/>
    </row>
    <row r="15023" spans="1:14" ht="21" customHeight="1" x14ac:dyDescent="0.5">
      <c r="A15023" s="50"/>
      <c r="B15023" s="8"/>
      <c r="C15023" s="49"/>
      <c r="D15023" s="8"/>
      <c r="E15023" s="8"/>
      <c r="F15023" s="8"/>
      <c r="G15023" s="8"/>
      <c r="H15023" s="15"/>
      <c r="I15023" s="27"/>
      <c r="K15023" s="27"/>
      <c r="L15023" s="8"/>
      <c r="M15023" s="8"/>
      <c r="N15023" s="8"/>
    </row>
    <row r="15024" spans="1:14" ht="21" customHeight="1" x14ac:dyDescent="0.5">
      <c r="A15024" s="50"/>
      <c r="B15024" s="8"/>
      <c r="C15024" s="49"/>
      <c r="D15024" s="8"/>
      <c r="E15024" s="8"/>
      <c r="F15024" s="8"/>
      <c r="G15024" s="8"/>
      <c r="H15024" s="15"/>
      <c r="I15024" s="27"/>
      <c r="K15024" s="27"/>
      <c r="L15024" s="8"/>
      <c r="M15024" s="8"/>
      <c r="N15024" s="8"/>
    </row>
    <row r="15025" spans="1:14" ht="21" customHeight="1" x14ac:dyDescent="0.5">
      <c r="A15025" s="50"/>
      <c r="B15025" s="8"/>
      <c r="C15025" s="49"/>
      <c r="D15025" s="8"/>
      <c r="E15025" s="8"/>
      <c r="F15025" s="8"/>
      <c r="G15025" s="8"/>
      <c r="H15025" s="15"/>
      <c r="I15025" s="27"/>
      <c r="K15025" s="27"/>
      <c r="L15025" s="8"/>
      <c r="M15025" s="8"/>
      <c r="N15025" s="8"/>
    </row>
    <row r="15026" spans="1:14" ht="21" customHeight="1" x14ac:dyDescent="0.5">
      <c r="A15026" s="50"/>
      <c r="B15026" s="8"/>
      <c r="C15026" s="49"/>
      <c r="D15026" s="8"/>
      <c r="E15026" s="8"/>
      <c r="F15026" s="8"/>
      <c r="G15026" s="8"/>
      <c r="H15026" s="15"/>
      <c r="I15026" s="27"/>
      <c r="K15026" s="27"/>
      <c r="L15026" s="8"/>
      <c r="M15026" s="8"/>
      <c r="N15026" s="8"/>
    </row>
    <row r="15027" spans="1:14" ht="21" customHeight="1" x14ac:dyDescent="0.5">
      <c r="A15027" s="50"/>
      <c r="B15027" s="8"/>
      <c r="C15027" s="49"/>
      <c r="D15027" s="8"/>
      <c r="E15027" s="8"/>
      <c r="F15027" s="8"/>
      <c r="G15027" s="8"/>
      <c r="H15027" s="15"/>
      <c r="I15027" s="27"/>
      <c r="K15027" s="27"/>
      <c r="L15027" s="8"/>
      <c r="M15027" s="8"/>
      <c r="N15027" s="8"/>
    </row>
    <row r="15028" spans="1:14" ht="21" customHeight="1" x14ac:dyDescent="0.5">
      <c r="A15028" s="50"/>
      <c r="B15028" s="8"/>
      <c r="C15028" s="49"/>
      <c r="D15028" s="8"/>
      <c r="E15028" s="8"/>
      <c r="F15028" s="8"/>
      <c r="G15028" s="8"/>
      <c r="H15028" s="15"/>
      <c r="I15028" s="27"/>
      <c r="K15028" s="27"/>
      <c r="L15028" s="8"/>
      <c r="M15028" s="8"/>
      <c r="N15028" s="8"/>
    </row>
    <row r="15029" spans="1:14" ht="21" customHeight="1" x14ac:dyDescent="0.5">
      <c r="A15029" s="50"/>
      <c r="B15029" s="8"/>
      <c r="C15029" s="49"/>
      <c r="D15029" s="8"/>
      <c r="E15029" s="8"/>
      <c r="F15029" s="8"/>
      <c r="G15029" s="8"/>
      <c r="H15029" s="15"/>
      <c r="I15029" s="27"/>
      <c r="K15029" s="27"/>
      <c r="L15029" s="8"/>
      <c r="M15029" s="8"/>
      <c r="N15029" s="8"/>
    </row>
    <row r="15030" spans="1:14" ht="21" customHeight="1" x14ac:dyDescent="0.5">
      <c r="A15030" s="50"/>
      <c r="B15030" s="8"/>
      <c r="C15030" s="49"/>
      <c r="D15030" s="8"/>
      <c r="E15030" s="8"/>
      <c r="F15030" s="8"/>
      <c r="G15030" s="8"/>
      <c r="H15030" s="15"/>
      <c r="I15030" s="27"/>
      <c r="K15030" s="27"/>
      <c r="L15030" s="8"/>
      <c r="M15030" s="8"/>
      <c r="N15030" s="8"/>
    </row>
    <row r="15031" spans="1:14" ht="21" customHeight="1" x14ac:dyDescent="0.5">
      <c r="A15031" s="50"/>
      <c r="B15031" s="8"/>
      <c r="C15031" s="49"/>
      <c r="D15031" s="8"/>
      <c r="E15031" s="8"/>
      <c r="F15031" s="8"/>
      <c r="G15031" s="8"/>
      <c r="H15031" s="15"/>
      <c r="I15031" s="27"/>
      <c r="K15031" s="27"/>
      <c r="L15031" s="8"/>
      <c r="M15031" s="8"/>
      <c r="N15031" s="8"/>
    </row>
    <row r="15032" spans="1:14" ht="21" customHeight="1" x14ac:dyDescent="0.5">
      <c r="A15032" s="50"/>
      <c r="B15032" s="8"/>
      <c r="C15032" s="49"/>
      <c r="D15032" s="8"/>
      <c r="E15032" s="8"/>
      <c r="F15032" s="8"/>
      <c r="G15032" s="8"/>
      <c r="H15032" s="15"/>
      <c r="I15032" s="27"/>
      <c r="K15032" s="27"/>
      <c r="L15032" s="8"/>
      <c r="M15032" s="8"/>
      <c r="N15032" s="8"/>
    </row>
    <row r="15033" spans="1:14" ht="21" customHeight="1" x14ac:dyDescent="0.5">
      <c r="A15033" s="50"/>
      <c r="B15033" s="8"/>
      <c r="C15033" s="49"/>
      <c r="D15033" s="8"/>
      <c r="E15033" s="8"/>
      <c r="F15033" s="8"/>
      <c r="G15033" s="8"/>
      <c r="H15033" s="15"/>
      <c r="I15033" s="27"/>
      <c r="K15033" s="27"/>
      <c r="L15033" s="8"/>
      <c r="M15033" s="8"/>
      <c r="N15033" s="8"/>
    </row>
    <row r="15034" spans="1:14" ht="21" customHeight="1" x14ac:dyDescent="0.5">
      <c r="A15034" s="50"/>
      <c r="B15034" s="8"/>
      <c r="C15034" s="49"/>
      <c r="D15034" s="8"/>
      <c r="E15034" s="8"/>
      <c r="F15034" s="8"/>
      <c r="G15034" s="8"/>
      <c r="H15034" s="15"/>
      <c r="I15034" s="27"/>
      <c r="K15034" s="27"/>
      <c r="L15034" s="8"/>
      <c r="M15034" s="8"/>
      <c r="N15034" s="8"/>
    </row>
    <row r="15035" spans="1:14" ht="21" customHeight="1" x14ac:dyDescent="0.5">
      <c r="A15035" s="50"/>
      <c r="B15035" s="8"/>
      <c r="C15035" s="49"/>
      <c r="D15035" s="8"/>
      <c r="E15035" s="8"/>
      <c r="F15035" s="8"/>
      <c r="G15035" s="8"/>
      <c r="H15035" s="15"/>
      <c r="I15035" s="27"/>
      <c r="K15035" s="27"/>
      <c r="L15035" s="8"/>
      <c r="M15035" s="8"/>
      <c r="N15035" s="8"/>
    </row>
    <row r="15036" spans="1:14" ht="21" customHeight="1" x14ac:dyDescent="0.5">
      <c r="A15036" s="50"/>
      <c r="B15036" s="8"/>
      <c r="C15036" s="49"/>
      <c r="D15036" s="8"/>
      <c r="E15036" s="8"/>
      <c r="F15036" s="8"/>
      <c r="G15036" s="8"/>
      <c r="H15036" s="15"/>
      <c r="I15036" s="27"/>
      <c r="K15036" s="27"/>
      <c r="L15036" s="8"/>
      <c r="M15036" s="8"/>
      <c r="N15036" s="8"/>
    </row>
    <row r="15037" spans="1:14" ht="21" customHeight="1" x14ac:dyDescent="0.5">
      <c r="A15037" s="50"/>
      <c r="B15037" s="8"/>
      <c r="C15037" s="49"/>
      <c r="D15037" s="8"/>
      <c r="E15037" s="8"/>
      <c r="F15037" s="8"/>
      <c r="G15037" s="8"/>
      <c r="H15037" s="15"/>
      <c r="I15037" s="27"/>
      <c r="K15037" s="27"/>
      <c r="L15037" s="8"/>
      <c r="M15037" s="8"/>
      <c r="N15037" s="8"/>
    </row>
    <row r="15038" spans="1:14" ht="21" customHeight="1" x14ac:dyDescent="0.5">
      <c r="A15038" s="50"/>
      <c r="B15038" s="8"/>
      <c r="C15038" s="49"/>
      <c r="D15038" s="8"/>
      <c r="E15038" s="8"/>
      <c r="F15038" s="8"/>
      <c r="G15038" s="8"/>
      <c r="H15038" s="15"/>
      <c r="I15038" s="27"/>
      <c r="K15038" s="27"/>
      <c r="L15038" s="8"/>
      <c r="M15038" s="8"/>
      <c r="N15038" s="8"/>
    </row>
    <row r="15039" spans="1:14" ht="21" customHeight="1" x14ac:dyDescent="0.5">
      <c r="A15039" s="50"/>
      <c r="B15039" s="8"/>
      <c r="C15039" s="49"/>
      <c r="D15039" s="8"/>
      <c r="E15039" s="8"/>
      <c r="F15039" s="8"/>
      <c r="G15039" s="8"/>
      <c r="H15039" s="15"/>
      <c r="I15039" s="27"/>
      <c r="K15039" s="27"/>
      <c r="L15039" s="8"/>
      <c r="M15039" s="8"/>
      <c r="N15039" s="8"/>
    </row>
    <row r="15040" spans="1:14" ht="21" customHeight="1" x14ac:dyDescent="0.5">
      <c r="A15040" s="50"/>
      <c r="B15040" s="8"/>
      <c r="C15040" s="49"/>
      <c r="D15040" s="8"/>
      <c r="E15040" s="8"/>
      <c r="F15040" s="8"/>
      <c r="G15040" s="8"/>
      <c r="H15040" s="15"/>
      <c r="I15040" s="27"/>
      <c r="K15040" s="27"/>
      <c r="L15040" s="8"/>
      <c r="M15040" s="8"/>
      <c r="N15040" s="8"/>
    </row>
    <row r="15041" spans="1:14" ht="21" customHeight="1" x14ac:dyDescent="0.5">
      <c r="A15041" s="50"/>
      <c r="B15041" s="8"/>
      <c r="C15041" s="49"/>
      <c r="D15041" s="8"/>
      <c r="E15041" s="8"/>
      <c r="F15041" s="8"/>
      <c r="G15041" s="8"/>
      <c r="H15041" s="15"/>
      <c r="I15041" s="27"/>
      <c r="K15041" s="27"/>
      <c r="L15041" s="8"/>
      <c r="M15041" s="8"/>
      <c r="N15041" s="8"/>
    </row>
    <row r="15042" spans="1:14" ht="21" customHeight="1" x14ac:dyDescent="0.5">
      <c r="A15042" s="50"/>
      <c r="B15042" s="8"/>
      <c r="C15042" s="49"/>
      <c r="D15042" s="8"/>
      <c r="E15042" s="8"/>
      <c r="F15042" s="8"/>
      <c r="G15042" s="8"/>
      <c r="H15042" s="15"/>
      <c r="I15042" s="27"/>
      <c r="K15042" s="27"/>
      <c r="L15042" s="8"/>
      <c r="M15042" s="8"/>
      <c r="N15042" s="8"/>
    </row>
    <row r="15043" spans="1:14" ht="21" customHeight="1" x14ac:dyDescent="0.5">
      <c r="A15043" s="50"/>
      <c r="B15043" s="8"/>
      <c r="C15043" s="49"/>
      <c r="D15043" s="8"/>
      <c r="E15043" s="8"/>
      <c r="F15043" s="8"/>
      <c r="G15043" s="8"/>
      <c r="H15043" s="15"/>
      <c r="I15043" s="27"/>
      <c r="K15043" s="27"/>
      <c r="L15043" s="8"/>
      <c r="M15043" s="8"/>
      <c r="N15043" s="8"/>
    </row>
    <row r="15044" spans="1:14" ht="21" customHeight="1" x14ac:dyDescent="0.5">
      <c r="A15044" s="50"/>
      <c r="B15044" s="8"/>
      <c r="C15044" s="49"/>
      <c r="D15044" s="8"/>
      <c r="E15044" s="8"/>
      <c r="F15044" s="8"/>
      <c r="G15044" s="8"/>
      <c r="H15044" s="15"/>
      <c r="I15044" s="27"/>
      <c r="K15044" s="27"/>
      <c r="L15044" s="8"/>
      <c r="M15044" s="8"/>
      <c r="N15044" s="8"/>
    </row>
    <row r="15045" spans="1:14" ht="21" customHeight="1" x14ac:dyDescent="0.5">
      <c r="A15045" s="50"/>
      <c r="B15045" s="8"/>
      <c r="C15045" s="49"/>
      <c r="D15045" s="8"/>
      <c r="E15045" s="8"/>
      <c r="F15045" s="8"/>
      <c r="G15045" s="8"/>
      <c r="H15045" s="15"/>
      <c r="I15045" s="27"/>
      <c r="K15045" s="27"/>
      <c r="L15045" s="8"/>
      <c r="M15045" s="8"/>
      <c r="N15045" s="8"/>
    </row>
    <row r="15046" spans="1:14" ht="21" customHeight="1" x14ac:dyDescent="0.5">
      <c r="A15046" s="50"/>
      <c r="B15046" s="8"/>
      <c r="C15046" s="49"/>
      <c r="D15046" s="8"/>
      <c r="E15046" s="8"/>
      <c r="F15046" s="8"/>
      <c r="G15046" s="8"/>
      <c r="H15046" s="15"/>
      <c r="I15046" s="27"/>
      <c r="K15046" s="27"/>
      <c r="L15046" s="8"/>
      <c r="M15046" s="8"/>
      <c r="N15046" s="8"/>
    </row>
    <row r="15047" spans="1:14" ht="21" customHeight="1" x14ac:dyDescent="0.5">
      <c r="A15047" s="50"/>
      <c r="B15047" s="8"/>
      <c r="C15047" s="49"/>
      <c r="D15047" s="8"/>
      <c r="E15047" s="8"/>
      <c r="F15047" s="8"/>
      <c r="G15047" s="8"/>
      <c r="H15047" s="15"/>
      <c r="I15047" s="27"/>
      <c r="K15047" s="27"/>
      <c r="L15047" s="8"/>
      <c r="M15047" s="8"/>
      <c r="N15047" s="8"/>
    </row>
    <row r="15048" spans="1:14" ht="21" customHeight="1" x14ac:dyDescent="0.5">
      <c r="A15048" s="50"/>
      <c r="B15048" s="8"/>
      <c r="C15048" s="49"/>
      <c r="D15048" s="8"/>
      <c r="E15048" s="8"/>
      <c r="F15048" s="8"/>
      <c r="G15048" s="8"/>
      <c r="H15048" s="15"/>
      <c r="I15048" s="27"/>
      <c r="K15048" s="27"/>
      <c r="L15048" s="8"/>
      <c r="M15048" s="8"/>
      <c r="N15048" s="8"/>
    </row>
    <row r="15049" spans="1:14" ht="21" customHeight="1" x14ac:dyDescent="0.5">
      <c r="A15049" s="50"/>
      <c r="B15049" s="8"/>
      <c r="C15049" s="49"/>
      <c r="D15049" s="8"/>
      <c r="E15049" s="8"/>
      <c r="F15049" s="8"/>
      <c r="G15049" s="8"/>
      <c r="H15049" s="15"/>
      <c r="I15049" s="27"/>
      <c r="K15049" s="27"/>
      <c r="L15049" s="8"/>
      <c r="M15049" s="8"/>
      <c r="N15049" s="8"/>
    </row>
    <row r="15050" spans="1:14" ht="21" customHeight="1" x14ac:dyDescent="0.5">
      <c r="A15050" s="50"/>
      <c r="B15050" s="8"/>
      <c r="C15050" s="49"/>
      <c r="D15050" s="8"/>
      <c r="E15050" s="8"/>
      <c r="F15050" s="8"/>
      <c r="G15050" s="8"/>
      <c r="H15050" s="15"/>
      <c r="I15050" s="27"/>
      <c r="K15050" s="27"/>
      <c r="L15050" s="8"/>
      <c r="M15050" s="8"/>
      <c r="N15050" s="8"/>
    </row>
    <row r="15051" spans="1:14" ht="21" customHeight="1" x14ac:dyDescent="0.5">
      <c r="A15051" s="50"/>
      <c r="B15051" s="8"/>
      <c r="C15051" s="49"/>
      <c r="D15051" s="8"/>
      <c r="E15051" s="8"/>
      <c r="F15051" s="8"/>
      <c r="G15051" s="8"/>
      <c r="H15051" s="15"/>
      <c r="I15051" s="27"/>
      <c r="K15051" s="27"/>
      <c r="L15051" s="8"/>
      <c r="M15051" s="8"/>
      <c r="N15051" s="8"/>
    </row>
    <row r="15052" spans="1:14" ht="21" customHeight="1" x14ac:dyDescent="0.5">
      <c r="A15052" s="50"/>
      <c r="B15052" s="8"/>
      <c r="C15052" s="49"/>
      <c r="D15052" s="8"/>
      <c r="E15052" s="8"/>
      <c r="F15052" s="8"/>
      <c r="G15052" s="8"/>
      <c r="H15052" s="15"/>
      <c r="I15052" s="27"/>
      <c r="K15052" s="27"/>
      <c r="L15052" s="8"/>
      <c r="M15052" s="8"/>
      <c r="N15052" s="8"/>
    </row>
    <row r="15053" spans="1:14" ht="21" customHeight="1" x14ac:dyDescent="0.5">
      <c r="A15053" s="50"/>
      <c r="B15053" s="8"/>
      <c r="C15053" s="49"/>
      <c r="D15053" s="8"/>
      <c r="E15053" s="8"/>
      <c r="F15053" s="8"/>
      <c r="G15053" s="8"/>
      <c r="H15053" s="15"/>
      <c r="I15053" s="27"/>
      <c r="K15053" s="27"/>
      <c r="L15053" s="8"/>
      <c r="M15053" s="8"/>
      <c r="N15053" s="8"/>
    </row>
    <row r="15054" spans="1:14" ht="21" customHeight="1" x14ac:dyDescent="0.5">
      <c r="A15054" s="50"/>
      <c r="B15054" s="8"/>
      <c r="C15054" s="49"/>
      <c r="D15054" s="8"/>
      <c r="E15054" s="8"/>
      <c r="F15054" s="8"/>
      <c r="G15054" s="8"/>
      <c r="H15054" s="15"/>
      <c r="I15054" s="27"/>
      <c r="K15054" s="27"/>
      <c r="L15054" s="8"/>
      <c r="M15054" s="8"/>
      <c r="N15054" s="8"/>
    </row>
    <row r="15055" spans="1:14" ht="21" customHeight="1" x14ac:dyDescent="0.5">
      <c r="A15055" s="50"/>
      <c r="B15055" s="8"/>
      <c r="C15055" s="49"/>
      <c r="D15055" s="8"/>
      <c r="E15055" s="8"/>
      <c r="F15055" s="8"/>
      <c r="G15055" s="8"/>
      <c r="H15055" s="15"/>
      <c r="I15055" s="27"/>
      <c r="K15055" s="27"/>
      <c r="L15055" s="8"/>
      <c r="M15055" s="8"/>
      <c r="N15055" s="8"/>
    </row>
    <row r="15056" spans="1:14" ht="21" customHeight="1" x14ac:dyDescent="0.5">
      <c r="A15056" s="50"/>
      <c r="B15056" s="8"/>
      <c r="C15056" s="49"/>
      <c r="D15056" s="8"/>
      <c r="E15056" s="8"/>
      <c r="F15056" s="8"/>
      <c r="G15056" s="8"/>
      <c r="H15056" s="15"/>
      <c r="I15056" s="27"/>
      <c r="K15056" s="27"/>
      <c r="L15056" s="8"/>
      <c r="M15056" s="8"/>
      <c r="N15056" s="8"/>
    </row>
    <row r="15057" spans="1:14" ht="21" customHeight="1" x14ac:dyDescent="0.5">
      <c r="A15057" s="50"/>
      <c r="B15057" s="8"/>
      <c r="C15057" s="49"/>
      <c r="D15057" s="8"/>
      <c r="E15057" s="8"/>
      <c r="F15057" s="8"/>
      <c r="G15057" s="8"/>
      <c r="H15057" s="15"/>
      <c r="I15057" s="27"/>
      <c r="K15057" s="27"/>
      <c r="L15057" s="8"/>
      <c r="M15057" s="8"/>
      <c r="N15057" s="8"/>
    </row>
    <row r="15058" spans="1:14" ht="21" customHeight="1" x14ac:dyDescent="0.5">
      <c r="A15058" s="50"/>
      <c r="B15058" s="8"/>
      <c r="C15058" s="49"/>
      <c r="D15058" s="8"/>
      <c r="E15058" s="8"/>
      <c r="F15058" s="8"/>
      <c r="G15058" s="8"/>
      <c r="H15058" s="15"/>
      <c r="I15058" s="27"/>
      <c r="K15058" s="27"/>
      <c r="L15058" s="8"/>
      <c r="M15058" s="8"/>
      <c r="N15058" s="8"/>
    </row>
    <row r="15059" spans="1:14" ht="21" customHeight="1" x14ac:dyDescent="0.5">
      <c r="A15059" s="50"/>
      <c r="B15059" s="8"/>
      <c r="C15059" s="49"/>
      <c r="D15059" s="8"/>
      <c r="E15059" s="8"/>
      <c r="F15059" s="8"/>
      <c r="G15059" s="8"/>
      <c r="H15059" s="15"/>
      <c r="I15059" s="27"/>
      <c r="K15059" s="27"/>
      <c r="L15059" s="8"/>
      <c r="M15059" s="8"/>
      <c r="N15059" s="8"/>
    </row>
    <row r="15060" spans="1:14" ht="21" customHeight="1" x14ac:dyDescent="0.5">
      <c r="A15060" s="50"/>
      <c r="B15060" s="8"/>
      <c r="C15060" s="49"/>
      <c r="D15060" s="8"/>
      <c r="E15060" s="8"/>
      <c r="F15060" s="8"/>
      <c r="G15060" s="8"/>
      <c r="H15060" s="15"/>
      <c r="I15060" s="27"/>
      <c r="K15060" s="27"/>
      <c r="L15060" s="8"/>
      <c r="M15060" s="8"/>
      <c r="N15060" s="8"/>
    </row>
    <row r="15061" spans="1:14" ht="21" customHeight="1" x14ac:dyDescent="0.5">
      <c r="A15061" s="50"/>
      <c r="B15061" s="8"/>
      <c r="C15061" s="49"/>
      <c r="D15061" s="8"/>
      <c r="E15061" s="8"/>
      <c r="F15061" s="8"/>
      <c r="G15061" s="8"/>
      <c r="H15061" s="15"/>
      <c r="I15061" s="27"/>
      <c r="K15061" s="27"/>
      <c r="L15061" s="8"/>
      <c r="M15061" s="8"/>
      <c r="N15061" s="8"/>
    </row>
    <row r="15062" spans="1:14" ht="21" customHeight="1" x14ac:dyDescent="0.5">
      <c r="A15062" s="50"/>
      <c r="B15062" s="8"/>
      <c r="C15062" s="49"/>
      <c r="D15062" s="8"/>
      <c r="E15062" s="8"/>
      <c r="F15062" s="8"/>
      <c r="G15062" s="8"/>
      <c r="H15062" s="15"/>
      <c r="I15062" s="27"/>
      <c r="K15062" s="27"/>
      <c r="L15062" s="8"/>
      <c r="M15062" s="8"/>
      <c r="N15062" s="8"/>
    </row>
    <row r="15063" spans="1:14" ht="21" customHeight="1" x14ac:dyDescent="0.5">
      <c r="A15063" s="50"/>
      <c r="B15063" s="8"/>
      <c r="C15063" s="49"/>
      <c r="D15063" s="8"/>
      <c r="E15063" s="8"/>
      <c r="F15063" s="8"/>
      <c r="G15063" s="8"/>
      <c r="H15063" s="15"/>
      <c r="I15063" s="27"/>
      <c r="K15063" s="27"/>
      <c r="L15063" s="8"/>
      <c r="M15063" s="8"/>
      <c r="N15063" s="8"/>
    </row>
    <row r="15064" spans="1:14" ht="21" customHeight="1" x14ac:dyDescent="0.5">
      <c r="A15064" s="50"/>
      <c r="B15064" s="8"/>
      <c r="C15064" s="49"/>
      <c r="D15064" s="8"/>
      <c r="E15064" s="8"/>
      <c r="F15064" s="8"/>
      <c r="G15064" s="8"/>
      <c r="H15064" s="15"/>
      <c r="I15064" s="27"/>
      <c r="K15064" s="27"/>
      <c r="L15064" s="8"/>
      <c r="M15064" s="8"/>
      <c r="N15064" s="8"/>
    </row>
    <row r="15065" spans="1:14" ht="21" customHeight="1" x14ac:dyDescent="0.5">
      <c r="A15065" s="50"/>
      <c r="B15065" s="8"/>
      <c r="C15065" s="49"/>
      <c r="D15065" s="8"/>
      <c r="E15065" s="8"/>
      <c r="F15065" s="8"/>
      <c r="G15065" s="8"/>
      <c r="H15065" s="15"/>
      <c r="I15065" s="27"/>
      <c r="K15065" s="27"/>
      <c r="L15065" s="8"/>
      <c r="M15065" s="8"/>
      <c r="N15065" s="8"/>
    </row>
    <row r="15066" spans="1:14" ht="21" customHeight="1" x14ac:dyDescent="0.5">
      <c r="A15066" s="50"/>
      <c r="B15066" s="8"/>
      <c r="C15066" s="49"/>
      <c r="D15066" s="8"/>
      <c r="E15066" s="8"/>
      <c r="F15066" s="8"/>
      <c r="G15066" s="8"/>
      <c r="H15066" s="15"/>
      <c r="I15066" s="27"/>
      <c r="K15066" s="27"/>
      <c r="L15066" s="8"/>
      <c r="M15066" s="8"/>
      <c r="N15066" s="8"/>
    </row>
    <row r="15067" spans="1:14" ht="21" customHeight="1" x14ac:dyDescent="0.5">
      <c r="A15067" s="50"/>
      <c r="B15067" s="8"/>
      <c r="C15067" s="49"/>
      <c r="D15067" s="8"/>
      <c r="E15067" s="8"/>
      <c r="F15067" s="8"/>
      <c r="G15067" s="8"/>
      <c r="H15067" s="15"/>
      <c r="I15067" s="27"/>
      <c r="K15067" s="27"/>
      <c r="L15067" s="8"/>
      <c r="M15067" s="8"/>
      <c r="N15067" s="8"/>
    </row>
    <row r="15068" spans="1:14" ht="21" customHeight="1" x14ac:dyDescent="0.5">
      <c r="A15068" s="50"/>
      <c r="B15068" s="8"/>
      <c r="C15068" s="49"/>
      <c r="D15068" s="8"/>
      <c r="E15068" s="8"/>
      <c r="F15068" s="8"/>
      <c r="G15068" s="8"/>
      <c r="H15068" s="15"/>
      <c r="I15068" s="27"/>
      <c r="K15068" s="27"/>
      <c r="L15068" s="8"/>
      <c r="M15068" s="8"/>
      <c r="N15068" s="8"/>
    </row>
    <row r="15069" spans="1:14" ht="21" customHeight="1" x14ac:dyDescent="0.5">
      <c r="A15069" s="50"/>
      <c r="B15069" s="8"/>
      <c r="C15069" s="49"/>
      <c r="D15069" s="8"/>
      <c r="E15069" s="8"/>
      <c r="F15069" s="8"/>
      <c r="G15069" s="8"/>
      <c r="H15069" s="15"/>
      <c r="I15069" s="27"/>
      <c r="K15069" s="27"/>
      <c r="L15069" s="8"/>
      <c r="M15069" s="8"/>
      <c r="N15069" s="8"/>
    </row>
    <row r="15070" spans="1:14" ht="21" customHeight="1" x14ac:dyDescent="0.5">
      <c r="A15070" s="50"/>
      <c r="B15070" s="8"/>
      <c r="C15070" s="49"/>
      <c r="D15070" s="8"/>
      <c r="E15070" s="8"/>
      <c r="F15070" s="8"/>
      <c r="G15070" s="8"/>
      <c r="H15070" s="15"/>
      <c r="I15070" s="27"/>
      <c r="K15070" s="27"/>
      <c r="L15070" s="8"/>
      <c r="M15070" s="8"/>
      <c r="N15070" s="8"/>
    </row>
    <row r="15071" spans="1:14" ht="21" customHeight="1" x14ac:dyDescent="0.5">
      <c r="A15071" s="50"/>
      <c r="B15071" s="8"/>
      <c r="C15071" s="49"/>
      <c r="D15071" s="8"/>
      <c r="E15071" s="8"/>
      <c r="F15071" s="8"/>
      <c r="G15071" s="8"/>
      <c r="H15071" s="15"/>
      <c r="I15071" s="27"/>
      <c r="K15071" s="27"/>
      <c r="L15071" s="8"/>
      <c r="M15071" s="8"/>
      <c r="N15071" s="8"/>
    </row>
    <row r="15072" spans="1:14" ht="21" customHeight="1" x14ac:dyDescent="0.5">
      <c r="A15072" s="50"/>
      <c r="B15072" s="8"/>
      <c r="C15072" s="49"/>
      <c r="D15072" s="8"/>
      <c r="E15072" s="8"/>
      <c r="F15072" s="8"/>
      <c r="G15072" s="8"/>
      <c r="H15072" s="15"/>
      <c r="I15072" s="27"/>
      <c r="K15072" s="27"/>
      <c r="L15072" s="8"/>
      <c r="M15072" s="8"/>
      <c r="N15072" s="8"/>
    </row>
    <row r="15073" spans="1:14" ht="21" customHeight="1" x14ac:dyDescent="0.5">
      <c r="A15073" s="50"/>
      <c r="B15073" s="8"/>
      <c r="C15073" s="49"/>
      <c r="D15073" s="8"/>
      <c r="E15073" s="8"/>
      <c r="F15073" s="8"/>
      <c r="G15073" s="8"/>
      <c r="H15073" s="15"/>
      <c r="I15073" s="27"/>
      <c r="K15073" s="27"/>
      <c r="L15073" s="8"/>
      <c r="M15073" s="8"/>
      <c r="N15073" s="8"/>
    </row>
    <row r="15074" spans="1:14" ht="21" customHeight="1" x14ac:dyDescent="0.5">
      <c r="A15074" s="50"/>
      <c r="B15074" s="8"/>
      <c r="C15074" s="49"/>
      <c r="D15074" s="8"/>
      <c r="E15074" s="8"/>
      <c r="F15074" s="8"/>
      <c r="G15074" s="8"/>
      <c r="H15074" s="15"/>
      <c r="I15074" s="27"/>
      <c r="K15074" s="27"/>
      <c r="L15074" s="8"/>
      <c r="M15074" s="8"/>
      <c r="N15074" s="8"/>
    </row>
    <row r="15075" spans="1:14" ht="21" customHeight="1" x14ac:dyDescent="0.5">
      <c r="A15075" s="50"/>
      <c r="B15075" s="8"/>
      <c r="C15075" s="49"/>
      <c r="D15075" s="8"/>
      <c r="E15075" s="8"/>
      <c r="F15075" s="8"/>
      <c r="G15075" s="8"/>
      <c r="H15075" s="15"/>
      <c r="I15075" s="27"/>
      <c r="K15075" s="27"/>
      <c r="L15075" s="8"/>
      <c r="M15075" s="8"/>
      <c r="N15075" s="8"/>
    </row>
    <row r="15076" spans="1:14" ht="21" customHeight="1" x14ac:dyDescent="0.5">
      <c r="A15076" s="50"/>
      <c r="B15076" s="8"/>
      <c r="C15076" s="49"/>
      <c r="D15076" s="8"/>
      <c r="E15076" s="8"/>
      <c r="F15076" s="8"/>
      <c r="G15076" s="8"/>
      <c r="H15076" s="15"/>
      <c r="I15076" s="27"/>
      <c r="K15076" s="27"/>
      <c r="L15076" s="8"/>
      <c r="M15076" s="8"/>
      <c r="N15076" s="8"/>
    </row>
    <row r="15077" spans="1:14" ht="21" customHeight="1" x14ac:dyDescent="0.5">
      <c r="A15077" s="50"/>
      <c r="B15077" s="8"/>
      <c r="C15077" s="49"/>
      <c r="D15077" s="8"/>
      <c r="E15077" s="8"/>
      <c r="F15077" s="8"/>
      <c r="G15077" s="8"/>
      <c r="H15077" s="15"/>
      <c r="I15077" s="27"/>
      <c r="K15077" s="27"/>
      <c r="L15077" s="8"/>
      <c r="M15077" s="8"/>
      <c r="N15077" s="8"/>
    </row>
    <row r="15078" spans="1:14" ht="21" customHeight="1" x14ac:dyDescent="0.5">
      <c r="A15078" s="50"/>
      <c r="B15078" s="8"/>
      <c r="C15078" s="49"/>
      <c r="D15078" s="8"/>
      <c r="E15078" s="8"/>
      <c r="F15078" s="8"/>
      <c r="G15078" s="8"/>
      <c r="H15078" s="15"/>
      <c r="I15078" s="27"/>
      <c r="K15078" s="27"/>
      <c r="L15078" s="8"/>
      <c r="M15078" s="8"/>
      <c r="N15078" s="8"/>
    </row>
    <row r="15079" spans="1:14" ht="21" customHeight="1" x14ac:dyDescent="0.5">
      <c r="A15079" s="50"/>
      <c r="B15079" s="8"/>
      <c r="C15079" s="49"/>
      <c r="D15079" s="8"/>
      <c r="E15079" s="8"/>
      <c r="F15079" s="8"/>
      <c r="G15079" s="8"/>
      <c r="H15079" s="15"/>
      <c r="I15079" s="27"/>
      <c r="K15079" s="27"/>
      <c r="L15079" s="8"/>
      <c r="M15079" s="8"/>
      <c r="N15079" s="8"/>
    </row>
    <row r="15080" spans="1:14" ht="21" customHeight="1" x14ac:dyDescent="0.5">
      <c r="A15080" s="50"/>
      <c r="B15080" s="8"/>
      <c r="C15080" s="49"/>
      <c r="D15080" s="8"/>
      <c r="E15080" s="8"/>
      <c r="F15080" s="8"/>
      <c r="G15080" s="8"/>
      <c r="H15080" s="15"/>
      <c r="I15080" s="27"/>
      <c r="K15080" s="27"/>
      <c r="L15080" s="8"/>
      <c r="M15080" s="8"/>
      <c r="N15080" s="8"/>
    </row>
    <row r="15081" spans="1:14" ht="21" customHeight="1" x14ac:dyDescent="0.5">
      <c r="A15081" s="50"/>
      <c r="B15081" s="8"/>
      <c r="C15081" s="49"/>
      <c r="D15081" s="8"/>
      <c r="E15081" s="8"/>
      <c r="F15081" s="8"/>
      <c r="G15081" s="8"/>
      <c r="H15081" s="15"/>
      <c r="I15081" s="27"/>
      <c r="K15081" s="27"/>
      <c r="L15081" s="8"/>
      <c r="M15081" s="8"/>
      <c r="N15081" s="8"/>
    </row>
    <row r="15082" spans="1:14" ht="21" customHeight="1" x14ac:dyDescent="0.5">
      <c r="A15082" s="50"/>
      <c r="B15082" s="8"/>
      <c r="C15082" s="49"/>
      <c r="D15082" s="8"/>
      <c r="E15082" s="8"/>
      <c r="F15082" s="8"/>
      <c r="G15082" s="8"/>
      <c r="H15082" s="15"/>
      <c r="I15082" s="27"/>
      <c r="K15082" s="27"/>
      <c r="L15082" s="8"/>
      <c r="M15082" s="8"/>
      <c r="N15082" s="8"/>
    </row>
    <row r="15083" spans="1:14" ht="21" customHeight="1" x14ac:dyDescent="0.5">
      <c r="A15083" s="50"/>
      <c r="B15083" s="8"/>
      <c r="C15083" s="49"/>
      <c r="D15083" s="8"/>
      <c r="E15083" s="8"/>
      <c r="F15083" s="8"/>
      <c r="G15083" s="8"/>
      <c r="H15083" s="15"/>
      <c r="I15083" s="27"/>
      <c r="K15083" s="27"/>
      <c r="L15083" s="8"/>
      <c r="M15083" s="8"/>
      <c r="N15083" s="8"/>
    </row>
    <row r="15084" spans="1:14" ht="21" customHeight="1" x14ac:dyDescent="0.5">
      <c r="A15084" s="50"/>
      <c r="B15084" s="8"/>
      <c r="C15084" s="49"/>
      <c r="D15084" s="8"/>
      <c r="E15084" s="8"/>
      <c r="F15084" s="8"/>
      <c r="G15084" s="8"/>
      <c r="H15084" s="15"/>
      <c r="I15084" s="27"/>
      <c r="K15084" s="27"/>
      <c r="L15084" s="8"/>
      <c r="M15084" s="8"/>
      <c r="N15084" s="8"/>
    </row>
    <row r="15085" spans="1:14" ht="21" customHeight="1" x14ac:dyDescent="0.5">
      <c r="A15085" s="50"/>
      <c r="B15085" s="8"/>
      <c r="C15085" s="49"/>
      <c r="D15085" s="8"/>
      <c r="E15085" s="8"/>
      <c r="F15085" s="8"/>
      <c r="G15085" s="8"/>
      <c r="H15085" s="15"/>
      <c r="I15085" s="27"/>
      <c r="K15085" s="27"/>
      <c r="L15085" s="8"/>
      <c r="M15085" s="8"/>
      <c r="N15085" s="8"/>
    </row>
    <row r="15086" spans="1:14" ht="21" customHeight="1" x14ac:dyDescent="0.5">
      <c r="A15086" s="50"/>
      <c r="B15086" s="8"/>
      <c r="C15086" s="49"/>
      <c r="D15086" s="8"/>
      <c r="E15086" s="8"/>
      <c r="F15086" s="8"/>
      <c r="G15086" s="8"/>
      <c r="H15086" s="15"/>
      <c r="I15086" s="27"/>
      <c r="K15086" s="27"/>
      <c r="L15086" s="8"/>
      <c r="M15086" s="8"/>
      <c r="N15086" s="8"/>
    </row>
    <row r="15087" spans="1:14" ht="21" customHeight="1" x14ac:dyDescent="0.5">
      <c r="A15087" s="50"/>
      <c r="B15087" s="8"/>
      <c r="C15087" s="49"/>
      <c r="D15087" s="8"/>
      <c r="E15087" s="8"/>
      <c r="F15087" s="8"/>
      <c r="G15087" s="8"/>
      <c r="H15087" s="15"/>
      <c r="I15087" s="27"/>
      <c r="K15087" s="27"/>
      <c r="L15087" s="8"/>
      <c r="M15087" s="8"/>
      <c r="N15087" s="8"/>
    </row>
    <row r="15088" spans="1:14" ht="21" customHeight="1" x14ac:dyDescent="0.5">
      <c r="A15088" s="50"/>
      <c r="B15088" s="8"/>
      <c r="C15088" s="49"/>
      <c r="D15088" s="8"/>
      <c r="E15088" s="8"/>
      <c r="F15088" s="8"/>
      <c r="G15088" s="8"/>
      <c r="H15088" s="15"/>
      <c r="I15088" s="27"/>
      <c r="K15088" s="27"/>
      <c r="L15088" s="8"/>
      <c r="M15088" s="8"/>
      <c r="N15088" s="8"/>
    </row>
    <row r="15089" spans="1:14" ht="21" customHeight="1" x14ac:dyDescent="0.5">
      <c r="A15089" s="50"/>
      <c r="B15089" s="8"/>
      <c r="C15089" s="49"/>
      <c r="D15089" s="8"/>
      <c r="E15089" s="8"/>
      <c r="F15089" s="8"/>
      <c r="G15089" s="8"/>
      <c r="H15089" s="15"/>
      <c r="I15089" s="27"/>
      <c r="K15089" s="27"/>
      <c r="L15089" s="8"/>
      <c r="M15089" s="8"/>
      <c r="N15089" s="8"/>
    </row>
    <row r="15090" spans="1:14" ht="21" customHeight="1" x14ac:dyDescent="0.5">
      <c r="A15090" s="50"/>
      <c r="B15090" s="8"/>
      <c r="C15090" s="49"/>
      <c r="D15090" s="8"/>
      <c r="E15090" s="8"/>
      <c r="F15090" s="8"/>
      <c r="G15090" s="8"/>
      <c r="H15090" s="15"/>
      <c r="I15090" s="27"/>
      <c r="K15090" s="27"/>
      <c r="L15090" s="8"/>
      <c r="M15090" s="8"/>
      <c r="N15090" s="8"/>
    </row>
    <row r="15091" spans="1:14" ht="21" customHeight="1" x14ac:dyDescent="0.5">
      <c r="A15091" s="50"/>
      <c r="B15091" s="8"/>
      <c r="C15091" s="49"/>
      <c r="D15091" s="8"/>
      <c r="E15091" s="8"/>
      <c r="F15091" s="8"/>
      <c r="G15091" s="8"/>
      <c r="H15091" s="15"/>
      <c r="I15091" s="27"/>
      <c r="K15091" s="27"/>
      <c r="L15091" s="8"/>
      <c r="M15091" s="8"/>
      <c r="N15091" s="8"/>
    </row>
    <row r="15092" spans="1:14" ht="21" customHeight="1" x14ac:dyDescent="0.5">
      <c r="A15092" s="50"/>
      <c r="B15092" s="8"/>
      <c r="C15092" s="49"/>
      <c r="D15092" s="8"/>
      <c r="E15092" s="8"/>
      <c r="F15092" s="8"/>
      <c r="G15092" s="8"/>
      <c r="H15092" s="15"/>
      <c r="I15092" s="27"/>
      <c r="K15092" s="27"/>
      <c r="L15092" s="8"/>
      <c r="M15092" s="8"/>
      <c r="N15092" s="8"/>
    </row>
    <row r="15093" spans="1:14" ht="21" customHeight="1" x14ac:dyDescent="0.5">
      <c r="A15093" s="50"/>
      <c r="B15093" s="8"/>
      <c r="C15093" s="49"/>
      <c r="D15093" s="8"/>
      <c r="E15093" s="8"/>
      <c r="F15093" s="8"/>
      <c r="G15093" s="8"/>
      <c r="H15093" s="15"/>
      <c r="I15093" s="27"/>
      <c r="K15093" s="27"/>
      <c r="L15093" s="8"/>
      <c r="M15093" s="8"/>
      <c r="N15093" s="8"/>
    </row>
    <row r="15094" spans="1:14" ht="21" customHeight="1" x14ac:dyDescent="0.5">
      <c r="A15094" s="50"/>
      <c r="B15094" s="8"/>
      <c r="C15094" s="49"/>
      <c r="D15094" s="8"/>
      <c r="E15094" s="8"/>
      <c r="F15094" s="8"/>
      <c r="G15094" s="8"/>
      <c r="H15094" s="15"/>
      <c r="I15094" s="27"/>
      <c r="K15094" s="27"/>
      <c r="L15094" s="8"/>
      <c r="M15094" s="8"/>
      <c r="N15094" s="8"/>
    </row>
    <row r="15095" spans="1:14" ht="21" customHeight="1" x14ac:dyDescent="0.5">
      <c r="A15095" s="50"/>
      <c r="B15095" s="8"/>
      <c r="C15095" s="49"/>
      <c r="D15095" s="8"/>
      <c r="E15095" s="8"/>
      <c r="F15095" s="8"/>
      <c r="G15095" s="8"/>
      <c r="H15095" s="15"/>
      <c r="I15095" s="27"/>
      <c r="K15095" s="27"/>
      <c r="L15095" s="8"/>
      <c r="M15095" s="8"/>
      <c r="N15095" s="8"/>
    </row>
    <row r="15096" spans="1:14" ht="21" customHeight="1" x14ac:dyDescent="0.5">
      <c r="A15096" s="50"/>
      <c r="B15096" s="8"/>
      <c r="C15096" s="49"/>
      <c r="D15096" s="8"/>
      <c r="E15096" s="8"/>
      <c r="F15096" s="8"/>
      <c r="G15096" s="8"/>
      <c r="H15096" s="15"/>
      <c r="I15096" s="27"/>
      <c r="K15096" s="27"/>
      <c r="L15096" s="8"/>
      <c r="M15096" s="8"/>
      <c r="N15096" s="8"/>
    </row>
    <row r="15097" spans="1:14" ht="21" customHeight="1" x14ac:dyDescent="0.5">
      <c r="A15097" s="50"/>
      <c r="B15097" s="8"/>
      <c r="C15097" s="49"/>
      <c r="D15097" s="8"/>
      <c r="E15097" s="8"/>
      <c r="F15097" s="8"/>
      <c r="G15097" s="8"/>
      <c r="H15097" s="15"/>
      <c r="I15097" s="27"/>
      <c r="K15097" s="27"/>
      <c r="L15097" s="8"/>
      <c r="M15097" s="8"/>
      <c r="N15097" s="8"/>
    </row>
    <row r="15098" spans="1:14" ht="21" customHeight="1" x14ac:dyDescent="0.5">
      <c r="A15098" s="50"/>
      <c r="B15098" s="8"/>
      <c r="C15098" s="49"/>
      <c r="D15098" s="8"/>
      <c r="E15098" s="8"/>
      <c r="F15098" s="8"/>
      <c r="G15098" s="8"/>
      <c r="H15098" s="15"/>
      <c r="I15098" s="27"/>
      <c r="K15098" s="27"/>
      <c r="L15098" s="8"/>
      <c r="M15098" s="8"/>
      <c r="N15098" s="8"/>
    </row>
    <row r="15099" spans="1:14" ht="21" customHeight="1" x14ac:dyDescent="0.5">
      <c r="A15099" s="50"/>
      <c r="B15099" s="8"/>
      <c r="C15099" s="49"/>
      <c r="D15099" s="8"/>
      <c r="E15099" s="8"/>
      <c r="F15099" s="8"/>
      <c r="G15099" s="8"/>
      <c r="H15099" s="15"/>
      <c r="I15099" s="27"/>
      <c r="K15099" s="27"/>
      <c r="L15099" s="8"/>
      <c r="M15099" s="8"/>
      <c r="N15099" s="8"/>
    </row>
    <row r="15100" spans="1:14" ht="21" customHeight="1" x14ac:dyDescent="0.5">
      <c r="A15100" s="50"/>
      <c r="B15100" s="8"/>
      <c r="C15100" s="49"/>
      <c r="D15100" s="8"/>
      <c r="E15100" s="8"/>
      <c r="F15100" s="8"/>
      <c r="G15100" s="8"/>
      <c r="H15100" s="15"/>
      <c r="I15100" s="27"/>
      <c r="K15100" s="27"/>
      <c r="L15100" s="8"/>
      <c r="M15100" s="8"/>
      <c r="N15100" s="8"/>
    </row>
    <row r="15101" spans="1:14" ht="21" customHeight="1" x14ac:dyDescent="0.5">
      <c r="A15101" s="50"/>
      <c r="B15101" s="8"/>
      <c r="C15101" s="49"/>
      <c r="D15101" s="8"/>
      <c r="E15101" s="8"/>
      <c r="F15101" s="8"/>
      <c r="G15101" s="8"/>
      <c r="H15101" s="15"/>
      <c r="I15101" s="27"/>
      <c r="K15101" s="27"/>
      <c r="L15101" s="8"/>
      <c r="M15101" s="8"/>
      <c r="N15101" s="8"/>
    </row>
    <row r="15102" spans="1:14" ht="21" customHeight="1" x14ac:dyDescent="0.5">
      <c r="A15102" s="50"/>
      <c r="B15102" s="8"/>
      <c r="C15102" s="49"/>
      <c r="D15102" s="8"/>
      <c r="E15102" s="8"/>
      <c r="F15102" s="8"/>
      <c r="G15102" s="8"/>
      <c r="H15102" s="15"/>
      <c r="I15102" s="27"/>
      <c r="K15102" s="27"/>
      <c r="L15102" s="8"/>
      <c r="M15102" s="8"/>
      <c r="N15102" s="8"/>
    </row>
    <row r="15103" spans="1:14" ht="21" customHeight="1" x14ac:dyDescent="0.5">
      <c r="A15103" s="50"/>
      <c r="B15103" s="8"/>
      <c r="C15103" s="49"/>
      <c r="D15103" s="8"/>
      <c r="E15103" s="8"/>
      <c r="F15103" s="8"/>
      <c r="G15103" s="8"/>
      <c r="H15103" s="15"/>
      <c r="I15103" s="27"/>
      <c r="K15103" s="27"/>
      <c r="L15103" s="8"/>
      <c r="M15103" s="8"/>
      <c r="N15103" s="8"/>
    </row>
    <row r="15104" spans="1:14" ht="21" customHeight="1" x14ac:dyDescent="0.5">
      <c r="A15104" s="50"/>
      <c r="B15104" s="8"/>
      <c r="C15104" s="49"/>
      <c r="D15104" s="8"/>
      <c r="E15104" s="8"/>
      <c r="F15104" s="8"/>
      <c r="G15104" s="8"/>
      <c r="H15104" s="15"/>
      <c r="I15104" s="27"/>
      <c r="K15104" s="27"/>
      <c r="L15104" s="8"/>
      <c r="M15104" s="8"/>
      <c r="N15104" s="8"/>
    </row>
    <row r="15105" spans="1:14" ht="21" customHeight="1" x14ac:dyDescent="0.5">
      <c r="A15105" s="50"/>
      <c r="B15105" s="8"/>
      <c r="C15105" s="49"/>
      <c r="D15105" s="8"/>
      <c r="E15105" s="8"/>
      <c r="F15105" s="8"/>
      <c r="G15105" s="8"/>
      <c r="H15105" s="15"/>
      <c r="I15105" s="27"/>
      <c r="K15105" s="27"/>
      <c r="L15105" s="8"/>
      <c r="M15105" s="8"/>
      <c r="N15105" s="8"/>
    </row>
    <row r="15106" spans="1:14" ht="21" customHeight="1" x14ac:dyDescent="0.5">
      <c r="A15106" s="50"/>
      <c r="B15106" s="8"/>
      <c r="C15106" s="49"/>
      <c r="D15106" s="8"/>
      <c r="E15106" s="8"/>
      <c r="F15106" s="8"/>
      <c r="G15106" s="8"/>
      <c r="H15106" s="15"/>
      <c r="I15106" s="27"/>
      <c r="K15106" s="27"/>
      <c r="L15106" s="8"/>
      <c r="M15106" s="8"/>
      <c r="N15106" s="8"/>
    </row>
    <row r="15107" spans="1:14" ht="21" customHeight="1" x14ac:dyDescent="0.5">
      <c r="A15107" s="50"/>
      <c r="B15107" s="8"/>
      <c r="C15107" s="49"/>
      <c r="D15107" s="8"/>
      <c r="E15107" s="8"/>
      <c r="F15107" s="8"/>
      <c r="G15107" s="8"/>
      <c r="H15107" s="15"/>
      <c r="I15107" s="27"/>
      <c r="K15107" s="27"/>
      <c r="L15107" s="8"/>
      <c r="M15107" s="8"/>
      <c r="N15107" s="8"/>
    </row>
    <row r="15108" spans="1:14" ht="21" customHeight="1" x14ac:dyDescent="0.5">
      <c r="A15108" s="50"/>
      <c r="B15108" s="8"/>
      <c r="C15108" s="49"/>
      <c r="D15108" s="8"/>
      <c r="E15108" s="8"/>
      <c r="F15108" s="8"/>
      <c r="G15108" s="8"/>
      <c r="H15108" s="15"/>
      <c r="I15108" s="27"/>
      <c r="K15108" s="27"/>
      <c r="L15108" s="8"/>
      <c r="M15108" s="8"/>
      <c r="N15108" s="8"/>
    </row>
    <row r="15109" spans="1:14" ht="21" customHeight="1" x14ac:dyDescent="0.5">
      <c r="A15109" s="50"/>
      <c r="B15109" s="8"/>
      <c r="C15109" s="49"/>
      <c r="D15109" s="8"/>
      <c r="E15109" s="8"/>
      <c r="F15109" s="8"/>
      <c r="G15109" s="8"/>
      <c r="H15109" s="15"/>
      <c r="I15109" s="27"/>
      <c r="K15109" s="27"/>
      <c r="L15109" s="8"/>
      <c r="M15109" s="8"/>
      <c r="N15109" s="8"/>
    </row>
    <row r="15110" spans="1:14" ht="21" customHeight="1" x14ac:dyDescent="0.5">
      <c r="A15110" s="50"/>
      <c r="B15110" s="8"/>
      <c r="C15110" s="49"/>
      <c r="D15110" s="8"/>
      <c r="E15110" s="8"/>
      <c r="F15110" s="8"/>
      <c r="G15110" s="8"/>
      <c r="H15110" s="15"/>
      <c r="I15110" s="27"/>
      <c r="K15110" s="27"/>
      <c r="L15110" s="8"/>
      <c r="M15110" s="8"/>
      <c r="N15110" s="8"/>
    </row>
    <row r="15111" spans="1:14" ht="21" customHeight="1" x14ac:dyDescent="0.5">
      <c r="A15111" s="50"/>
      <c r="B15111" s="8"/>
      <c r="C15111" s="49"/>
      <c r="D15111" s="8"/>
      <c r="E15111" s="8"/>
      <c r="F15111" s="8"/>
      <c r="G15111" s="8"/>
      <c r="H15111" s="15"/>
      <c r="I15111" s="27"/>
      <c r="K15111" s="27"/>
      <c r="L15111" s="8"/>
      <c r="M15111" s="8"/>
      <c r="N15111" s="8"/>
    </row>
    <row r="15112" spans="1:14" ht="21" customHeight="1" x14ac:dyDescent="0.5">
      <c r="A15112" s="50"/>
      <c r="B15112" s="8"/>
      <c r="C15112" s="49"/>
      <c r="D15112" s="8"/>
      <c r="E15112" s="8"/>
      <c r="F15112" s="8"/>
      <c r="G15112" s="8"/>
      <c r="H15112" s="15"/>
      <c r="I15112" s="27"/>
      <c r="K15112" s="27"/>
      <c r="L15112" s="8"/>
      <c r="M15112" s="8"/>
      <c r="N15112" s="8"/>
    </row>
    <row r="15113" spans="1:14" ht="21" customHeight="1" x14ac:dyDescent="0.5">
      <c r="A15113" s="50"/>
      <c r="B15113" s="8"/>
      <c r="C15113" s="49"/>
      <c r="D15113" s="8"/>
      <c r="E15113" s="8"/>
      <c r="F15113" s="8"/>
      <c r="G15113" s="8"/>
      <c r="H15113" s="15"/>
      <c r="I15113" s="27"/>
      <c r="K15113" s="27"/>
      <c r="L15113" s="8"/>
      <c r="M15113" s="8"/>
      <c r="N15113" s="8"/>
    </row>
    <row r="15114" spans="1:14" ht="21" customHeight="1" x14ac:dyDescent="0.5">
      <c r="A15114" s="50"/>
      <c r="B15114" s="8"/>
      <c r="C15114" s="49"/>
      <c r="D15114" s="8"/>
      <c r="E15114" s="8"/>
      <c r="F15114" s="8"/>
      <c r="G15114" s="8"/>
      <c r="H15114" s="15"/>
      <c r="I15114" s="27"/>
      <c r="K15114" s="27"/>
      <c r="L15114" s="8"/>
      <c r="M15114" s="8"/>
      <c r="N15114" s="8"/>
    </row>
    <row r="15115" spans="1:14" ht="21" customHeight="1" x14ac:dyDescent="0.5">
      <c r="A15115" s="50"/>
      <c r="B15115" s="8"/>
      <c r="C15115" s="49"/>
      <c r="D15115" s="8"/>
      <c r="E15115" s="8"/>
      <c r="F15115" s="8"/>
      <c r="G15115" s="8"/>
      <c r="H15115" s="15"/>
      <c r="I15115" s="27"/>
      <c r="K15115" s="27"/>
      <c r="L15115" s="8"/>
      <c r="M15115" s="8"/>
      <c r="N15115" s="8"/>
    </row>
    <row r="15116" spans="1:14" ht="21" customHeight="1" x14ac:dyDescent="0.5">
      <c r="A15116" s="50"/>
      <c r="B15116" s="8"/>
      <c r="C15116" s="49"/>
      <c r="D15116" s="8"/>
      <c r="E15116" s="8"/>
      <c r="F15116" s="8"/>
      <c r="G15116" s="8"/>
      <c r="H15116" s="15"/>
      <c r="I15116" s="27"/>
      <c r="K15116" s="27"/>
      <c r="L15116" s="8"/>
      <c r="M15116" s="8"/>
      <c r="N15116" s="8"/>
    </row>
    <row r="15117" spans="1:14" ht="21" customHeight="1" x14ac:dyDescent="0.5">
      <c r="A15117" s="50"/>
      <c r="B15117" s="8"/>
      <c r="C15117" s="49"/>
      <c r="D15117" s="8"/>
      <c r="E15117" s="8"/>
      <c r="F15117" s="8"/>
      <c r="G15117" s="8"/>
      <c r="H15117" s="15"/>
      <c r="I15117" s="27"/>
      <c r="K15117" s="27"/>
      <c r="L15117" s="8"/>
      <c r="M15117" s="8"/>
      <c r="N15117" s="8"/>
    </row>
    <row r="15118" spans="1:14" ht="21" customHeight="1" x14ac:dyDescent="0.5">
      <c r="A15118" s="50"/>
      <c r="B15118" s="8"/>
      <c r="C15118" s="49"/>
      <c r="D15118" s="8"/>
      <c r="E15118" s="8"/>
      <c r="F15118" s="8"/>
      <c r="G15118" s="8"/>
      <c r="H15118" s="15"/>
      <c r="I15118" s="27"/>
      <c r="K15118" s="27"/>
      <c r="L15118" s="8"/>
      <c r="M15118" s="8"/>
      <c r="N15118" s="8"/>
    </row>
    <row r="15119" spans="1:14" ht="21" customHeight="1" x14ac:dyDescent="0.5">
      <c r="A15119" s="50"/>
      <c r="B15119" s="8"/>
      <c r="C15119" s="49"/>
      <c r="D15119" s="8"/>
      <c r="E15119" s="8"/>
      <c r="F15119" s="8"/>
      <c r="G15119" s="8"/>
      <c r="H15119" s="15"/>
      <c r="I15119" s="27"/>
      <c r="K15119" s="27"/>
      <c r="L15119" s="8"/>
      <c r="M15119" s="8"/>
      <c r="N15119" s="8"/>
    </row>
    <row r="15120" spans="1:14" ht="21" customHeight="1" x14ac:dyDescent="0.5">
      <c r="A15120" s="50"/>
      <c r="B15120" s="8"/>
      <c r="C15120" s="49"/>
      <c r="D15120" s="8"/>
      <c r="E15120" s="8"/>
      <c r="F15120" s="8"/>
      <c r="G15120" s="8"/>
      <c r="H15120" s="15"/>
      <c r="I15120" s="27"/>
      <c r="K15120" s="27"/>
      <c r="L15120" s="8"/>
      <c r="M15120" s="8"/>
      <c r="N15120" s="8"/>
    </row>
    <row r="15121" spans="1:14" ht="21" customHeight="1" x14ac:dyDescent="0.5">
      <c r="A15121" s="50"/>
      <c r="B15121" s="8"/>
      <c r="C15121" s="49"/>
      <c r="D15121" s="8"/>
      <c r="E15121" s="8"/>
      <c r="F15121" s="8"/>
      <c r="G15121" s="8"/>
      <c r="H15121" s="15"/>
      <c r="I15121" s="27"/>
      <c r="K15121" s="27"/>
      <c r="L15121" s="8"/>
      <c r="M15121" s="8"/>
      <c r="N15121" s="8"/>
    </row>
    <row r="15122" spans="1:14" ht="21" customHeight="1" x14ac:dyDescent="0.5">
      <c r="A15122" s="50"/>
      <c r="B15122" s="8"/>
      <c r="C15122" s="49"/>
      <c r="D15122" s="8"/>
      <c r="E15122" s="8"/>
      <c r="F15122" s="8"/>
      <c r="G15122" s="8"/>
      <c r="H15122" s="15"/>
      <c r="I15122" s="27"/>
      <c r="K15122" s="27"/>
      <c r="L15122" s="8"/>
      <c r="M15122" s="8"/>
      <c r="N15122" s="8"/>
    </row>
    <row r="15123" spans="1:14" ht="21" customHeight="1" x14ac:dyDescent="0.5">
      <c r="A15123" s="50"/>
      <c r="B15123" s="8"/>
      <c r="C15123" s="49"/>
      <c r="D15123" s="8"/>
      <c r="E15123" s="8"/>
      <c r="F15123" s="8"/>
      <c r="G15123" s="8"/>
      <c r="H15123" s="15"/>
      <c r="I15123" s="27"/>
      <c r="K15123" s="27"/>
      <c r="L15123" s="8"/>
      <c r="M15123" s="8"/>
      <c r="N15123" s="8"/>
    </row>
    <row r="15124" spans="1:14" ht="21" customHeight="1" x14ac:dyDescent="0.5">
      <c r="A15124" s="50"/>
      <c r="B15124" s="8"/>
      <c r="C15124" s="49"/>
      <c r="D15124" s="8"/>
      <c r="E15124" s="8"/>
      <c r="F15124" s="8"/>
      <c r="G15124" s="8"/>
      <c r="H15124" s="15"/>
      <c r="I15124" s="27"/>
      <c r="K15124" s="27"/>
      <c r="L15124" s="8"/>
      <c r="M15124" s="8"/>
      <c r="N15124" s="8"/>
    </row>
    <row r="15125" spans="1:14" ht="21" customHeight="1" x14ac:dyDescent="0.5">
      <c r="A15125" s="50"/>
      <c r="B15125" s="8"/>
      <c r="C15125" s="49"/>
      <c r="D15125" s="8"/>
      <c r="E15125" s="8"/>
      <c r="F15125" s="8"/>
      <c r="G15125" s="8"/>
      <c r="H15125" s="15"/>
      <c r="I15125" s="27"/>
      <c r="K15125" s="27"/>
      <c r="L15125" s="8"/>
      <c r="M15125" s="8"/>
      <c r="N15125" s="8"/>
    </row>
    <row r="15126" spans="1:14" ht="21" customHeight="1" x14ac:dyDescent="0.5">
      <c r="A15126" s="50"/>
      <c r="B15126" s="8"/>
      <c r="C15126" s="49"/>
      <c r="D15126" s="8"/>
      <c r="E15126" s="8"/>
      <c r="F15126" s="8"/>
      <c r="G15126" s="8"/>
      <c r="H15126" s="15"/>
      <c r="I15126" s="27"/>
      <c r="K15126" s="27"/>
      <c r="L15126" s="8"/>
      <c r="M15126" s="8"/>
      <c r="N15126" s="8"/>
    </row>
    <row r="15127" spans="1:14" ht="21" customHeight="1" x14ac:dyDescent="0.5">
      <c r="A15127" s="50"/>
      <c r="B15127" s="8"/>
      <c r="C15127" s="49"/>
      <c r="D15127" s="8"/>
      <c r="E15127" s="8"/>
      <c r="F15127" s="8"/>
      <c r="G15127" s="8"/>
      <c r="H15127" s="15"/>
      <c r="I15127" s="27"/>
      <c r="K15127" s="27"/>
      <c r="L15127" s="8"/>
      <c r="M15127" s="8"/>
      <c r="N15127" s="8"/>
    </row>
    <row r="15128" spans="1:14" ht="21" customHeight="1" x14ac:dyDescent="0.5">
      <c r="A15128" s="50"/>
      <c r="B15128" s="8"/>
      <c r="C15128" s="49"/>
      <c r="D15128" s="8"/>
      <c r="E15128" s="8"/>
      <c r="F15128" s="8"/>
      <c r="G15128" s="8"/>
      <c r="H15128" s="15"/>
      <c r="I15128" s="27"/>
      <c r="K15128" s="27"/>
      <c r="L15128" s="8"/>
      <c r="M15128" s="8"/>
      <c r="N15128" s="8"/>
    </row>
    <row r="15129" spans="1:14" ht="21" customHeight="1" x14ac:dyDescent="0.5">
      <c r="A15129" s="50"/>
      <c r="B15129" s="8"/>
      <c r="C15129" s="49"/>
      <c r="D15129" s="8"/>
      <c r="E15129" s="8"/>
      <c r="F15129" s="8"/>
      <c r="G15129" s="8"/>
      <c r="H15129" s="15"/>
      <c r="I15129" s="27"/>
      <c r="K15129" s="27"/>
      <c r="L15129" s="8"/>
      <c r="M15129" s="8"/>
      <c r="N15129" s="8"/>
    </row>
    <row r="15130" spans="1:14" ht="21" customHeight="1" x14ac:dyDescent="0.5">
      <c r="A15130" s="50"/>
      <c r="B15130" s="8"/>
      <c r="C15130" s="49"/>
      <c r="D15130" s="8"/>
      <c r="E15130" s="8"/>
      <c r="F15130" s="8"/>
      <c r="G15130" s="8"/>
      <c r="H15130" s="15"/>
      <c r="I15130" s="27"/>
      <c r="K15130" s="27"/>
      <c r="L15130" s="8"/>
      <c r="M15130" s="8"/>
      <c r="N15130" s="8"/>
    </row>
    <row r="15131" spans="1:14" ht="21" customHeight="1" x14ac:dyDescent="0.5">
      <c r="A15131" s="50"/>
      <c r="B15131" s="8"/>
      <c r="C15131" s="49"/>
      <c r="D15131" s="8"/>
      <c r="E15131" s="8"/>
      <c r="F15131" s="8"/>
      <c r="G15131" s="8"/>
      <c r="H15131" s="15"/>
      <c r="I15131" s="27"/>
      <c r="K15131" s="27"/>
      <c r="L15131" s="8"/>
      <c r="M15131" s="8"/>
      <c r="N15131" s="8"/>
    </row>
    <row r="15132" spans="1:14" ht="21" customHeight="1" x14ac:dyDescent="0.5">
      <c r="A15132" s="50"/>
      <c r="B15132" s="8"/>
      <c r="C15132" s="49"/>
      <c r="D15132" s="8"/>
      <c r="E15132" s="8"/>
      <c r="F15132" s="8"/>
      <c r="G15132" s="8"/>
      <c r="H15132" s="15"/>
      <c r="I15132" s="27"/>
      <c r="K15132" s="27"/>
      <c r="L15132" s="8"/>
      <c r="M15132" s="8"/>
      <c r="N15132" s="8"/>
    </row>
    <row r="15133" spans="1:14" ht="21" customHeight="1" x14ac:dyDescent="0.5">
      <c r="A15133" s="50"/>
      <c r="B15133" s="8"/>
      <c r="C15133" s="49"/>
      <c r="D15133" s="8"/>
      <c r="E15133" s="8"/>
      <c r="F15133" s="8"/>
      <c r="G15133" s="8"/>
      <c r="H15133" s="15"/>
      <c r="I15133" s="27"/>
      <c r="K15133" s="27"/>
      <c r="L15133" s="8"/>
      <c r="M15133" s="8"/>
      <c r="N15133" s="8"/>
    </row>
    <row r="15134" spans="1:14" ht="21" customHeight="1" x14ac:dyDescent="0.5">
      <c r="A15134" s="50"/>
      <c r="B15134" s="8"/>
      <c r="C15134" s="49"/>
      <c r="D15134" s="8"/>
      <c r="E15134" s="8"/>
      <c r="F15134" s="8"/>
      <c r="G15134" s="8"/>
      <c r="H15134" s="15"/>
      <c r="I15134" s="27"/>
      <c r="K15134" s="27"/>
      <c r="L15134" s="8"/>
      <c r="M15134" s="8"/>
      <c r="N15134" s="8"/>
    </row>
    <row r="15135" spans="1:14" ht="21" customHeight="1" x14ac:dyDescent="0.5">
      <c r="A15135" s="50"/>
      <c r="B15135" s="8"/>
      <c r="C15135" s="49"/>
      <c r="D15135" s="8"/>
      <c r="E15135" s="8"/>
      <c r="F15135" s="8"/>
      <c r="G15135" s="8"/>
      <c r="H15135" s="15"/>
      <c r="I15135" s="27"/>
      <c r="K15135" s="27"/>
      <c r="L15135" s="8"/>
      <c r="M15135" s="8"/>
      <c r="N15135" s="8"/>
    </row>
    <row r="15136" spans="1:14" ht="21" customHeight="1" x14ac:dyDescent="0.5">
      <c r="A15136" s="50"/>
      <c r="B15136" s="8"/>
      <c r="C15136" s="49"/>
      <c r="D15136" s="8"/>
      <c r="E15136" s="8"/>
      <c r="F15136" s="8"/>
      <c r="G15136" s="8"/>
      <c r="H15136" s="15"/>
      <c r="I15136" s="27"/>
      <c r="K15136" s="27"/>
      <c r="L15136" s="8"/>
      <c r="M15136" s="8"/>
      <c r="N15136" s="8"/>
    </row>
    <row r="15137" spans="1:14" ht="21" customHeight="1" x14ac:dyDescent="0.5">
      <c r="A15137" s="50"/>
      <c r="B15137" s="8"/>
      <c r="C15137" s="49"/>
      <c r="D15137" s="8"/>
      <c r="E15137" s="8"/>
      <c r="F15137" s="8"/>
      <c r="G15137" s="8"/>
      <c r="H15137" s="15"/>
      <c r="I15137" s="27"/>
      <c r="K15137" s="27"/>
      <c r="L15137" s="8"/>
      <c r="M15137" s="8"/>
      <c r="N15137" s="8"/>
    </row>
    <row r="15138" spans="1:14" ht="21" customHeight="1" x14ac:dyDescent="0.5">
      <c r="A15138" s="50"/>
      <c r="B15138" s="8"/>
      <c r="C15138" s="49"/>
      <c r="D15138" s="8"/>
      <c r="E15138" s="8"/>
      <c r="F15138" s="8"/>
      <c r="G15138" s="8"/>
      <c r="H15138" s="15"/>
      <c r="I15138" s="27"/>
      <c r="K15138" s="27"/>
      <c r="L15138" s="8"/>
      <c r="M15138" s="8"/>
      <c r="N15138" s="8"/>
    </row>
    <row r="15139" spans="1:14" ht="21" customHeight="1" x14ac:dyDescent="0.5">
      <c r="A15139" s="50"/>
      <c r="B15139" s="8"/>
      <c r="C15139" s="49"/>
      <c r="D15139" s="8"/>
      <c r="E15139" s="8"/>
      <c r="F15139" s="8"/>
      <c r="G15139" s="8"/>
      <c r="H15139" s="15"/>
      <c r="I15139" s="27"/>
      <c r="K15139" s="27"/>
      <c r="L15139" s="8"/>
      <c r="M15139" s="8"/>
      <c r="N15139" s="8"/>
    </row>
    <row r="15140" spans="1:14" ht="21" customHeight="1" x14ac:dyDescent="0.5">
      <c r="A15140" s="50"/>
      <c r="B15140" s="8"/>
      <c r="C15140" s="49"/>
      <c r="D15140" s="8"/>
      <c r="E15140" s="8"/>
      <c r="F15140" s="8"/>
      <c r="G15140" s="8"/>
      <c r="H15140" s="15"/>
      <c r="I15140" s="27"/>
      <c r="K15140" s="27"/>
      <c r="L15140" s="8"/>
      <c r="M15140" s="8"/>
      <c r="N15140" s="8"/>
    </row>
    <row r="15141" spans="1:14" ht="21" customHeight="1" x14ac:dyDescent="0.5">
      <c r="A15141" s="50"/>
      <c r="B15141" s="8"/>
      <c r="C15141" s="49"/>
      <c r="D15141" s="8"/>
      <c r="E15141" s="8"/>
      <c r="F15141" s="8"/>
      <c r="G15141" s="8"/>
      <c r="H15141" s="15"/>
      <c r="I15141" s="27"/>
      <c r="K15141" s="27"/>
      <c r="L15141" s="8"/>
      <c r="M15141" s="8"/>
      <c r="N15141" s="8"/>
    </row>
    <row r="15142" spans="1:14" ht="21" customHeight="1" x14ac:dyDescent="0.5">
      <c r="A15142" s="50"/>
      <c r="B15142" s="8"/>
      <c r="C15142" s="49"/>
      <c r="D15142" s="8"/>
      <c r="E15142" s="8"/>
      <c r="F15142" s="8"/>
      <c r="G15142" s="8"/>
      <c r="H15142" s="15"/>
      <c r="I15142" s="27"/>
      <c r="K15142" s="27"/>
      <c r="L15142" s="8"/>
      <c r="M15142" s="8"/>
      <c r="N15142" s="8"/>
    </row>
    <row r="15143" spans="1:14" ht="21" customHeight="1" x14ac:dyDescent="0.5">
      <c r="A15143" s="50"/>
      <c r="B15143" s="8"/>
      <c r="C15143" s="49"/>
      <c r="D15143" s="8"/>
      <c r="E15143" s="8"/>
      <c r="F15143" s="8"/>
      <c r="G15143" s="8"/>
      <c r="H15143" s="15"/>
      <c r="I15143" s="27"/>
      <c r="K15143" s="27"/>
      <c r="L15143" s="8"/>
      <c r="M15143" s="8"/>
      <c r="N15143" s="8"/>
    </row>
    <row r="15144" spans="1:14" ht="21" customHeight="1" x14ac:dyDescent="0.5">
      <c r="A15144" s="50"/>
      <c r="B15144" s="8"/>
      <c r="C15144" s="49"/>
      <c r="D15144" s="8"/>
      <c r="E15144" s="8"/>
      <c r="F15144" s="8"/>
      <c r="G15144" s="8"/>
      <c r="H15144" s="15"/>
      <c r="I15144" s="27"/>
      <c r="K15144" s="27"/>
      <c r="L15144" s="8"/>
      <c r="M15144" s="8"/>
      <c r="N15144" s="8"/>
    </row>
    <row r="15145" spans="1:14" ht="21" customHeight="1" x14ac:dyDescent="0.5">
      <c r="A15145" s="50"/>
      <c r="B15145" s="8"/>
      <c r="C15145" s="49"/>
      <c r="D15145" s="8"/>
      <c r="E15145" s="8"/>
      <c r="F15145" s="8"/>
      <c r="G15145" s="8"/>
      <c r="H15145" s="15"/>
      <c r="I15145" s="27"/>
      <c r="K15145" s="27"/>
      <c r="L15145" s="8"/>
      <c r="M15145" s="8"/>
      <c r="N15145" s="8"/>
    </row>
    <row r="15146" spans="1:14" ht="21" customHeight="1" x14ac:dyDescent="0.5">
      <c r="A15146" s="50"/>
      <c r="B15146" s="8"/>
      <c r="C15146" s="49"/>
      <c r="D15146" s="8"/>
      <c r="E15146" s="8"/>
      <c r="F15146" s="8"/>
      <c r="G15146" s="8"/>
      <c r="H15146" s="15"/>
      <c r="I15146" s="27"/>
      <c r="K15146" s="27"/>
      <c r="L15146" s="8"/>
      <c r="M15146" s="8"/>
      <c r="N15146" s="8"/>
    </row>
    <row r="15147" spans="1:14" ht="21" customHeight="1" x14ac:dyDescent="0.5">
      <c r="A15147" s="50"/>
      <c r="B15147" s="8"/>
      <c r="C15147" s="49"/>
      <c r="D15147" s="8"/>
      <c r="E15147" s="8"/>
      <c r="F15147" s="8"/>
      <c r="G15147" s="8"/>
      <c r="H15147" s="15"/>
      <c r="I15147" s="27"/>
      <c r="K15147" s="27"/>
      <c r="L15147" s="8"/>
      <c r="M15147" s="8"/>
      <c r="N15147" s="8"/>
    </row>
    <row r="15148" spans="1:14" ht="21" customHeight="1" x14ac:dyDescent="0.5">
      <c r="A15148" s="50"/>
      <c r="B15148" s="8"/>
      <c r="C15148" s="49"/>
      <c r="D15148" s="8"/>
      <c r="E15148" s="8"/>
      <c r="F15148" s="8"/>
      <c r="G15148" s="8"/>
      <c r="H15148" s="15"/>
      <c r="I15148" s="27"/>
      <c r="K15148" s="27"/>
      <c r="L15148" s="8"/>
      <c r="M15148" s="8"/>
      <c r="N15148" s="8"/>
    </row>
    <row r="15149" spans="1:14" ht="21" customHeight="1" x14ac:dyDescent="0.5">
      <c r="A15149" s="50"/>
      <c r="B15149" s="8"/>
      <c r="C15149" s="49"/>
      <c r="D15149" s="8"/>
      <c r="E15149" s="8"/>
      <c r="F15149" s="8"/>
      <c r="G15149" s="8"/>
      <c r="H15149" s="15"/>
      <c r="I15149" s="27"/>
      <c r="K15149" s="27"/>
      <c r="L15149" s="8"/>
      <c r="M15149" s="8"/>
      <c r="N15149" s="8"/>
    </row>
    <row r="15150" spans="1:14" ht="21" customHeight="1" x14ac:dyDescent="0.5">
      <c r="A15150" s="50"/>
      <c r="B15150" s="8"/>
      <c r="C15150" s="49"/>
      <c r="D15150" s="8"/>
      <c r="E15150" s="8"/>
      <c r="F15150" s="8"/>
      <c r="G15150" s="8"/>
      <c r="H15150" s="15"/>
      <c r="I15150" s="27"/>
      <c r="K15150" s="27"/>
      <c r="L15150" s="8"/>
      <c r="M15150" s="8"/>
      <c r="N15150" s="8"/>
    </row>
    <row r="15151" spans="1:14" ht="21" customHeight="1" x14ac:dyDescent="0.5">
      <c r="A15151" s="50"/>
      <c r="B15151" s="8"/>
      <c r="C15151" s="49"/>
      <c r="D15151" s="8"/>
      <c r="E15151" s="8"/>
      <c r="F15151" s="8"/>
      <c r="G15151" s="8"/>
      <c r="H15151" s="15"/>
      <c r="I15151" s="27"/>
      <c r="K15151" s="27"/>
      <c r="L15151" s="8"/>
      <c r="M15151" s="8"/>
      <c r="N15151" s="8"/>
    </row>
    <row r="15152" spans="1:14" ht="21" customHeight="1" x14ac:dyDescent="0.5">
      <c r="A15152" s="50"/>
      <c r="B15152" s="8"/>
      <c r="C15152" s="49"/>
      <c r="D15152" s="8"/>
      <c r="E15152" s="8"/>
      <c r="F15152" s="8"/>
      <c r="G15152" s="8"/>
      <c r="H15152" s="15"/>
      <c r="I15152" s="27"/>
      <c r="K15152" s="27"/>
      <c r="L15152" s="8"/>
      <c r="M15152" s="8"/>
      <c r="N15152" s="8"/>
    </row>
    <row r="15153" spans="1:14" ht="21" customHeight="1" x14ac:dyDescent="0.5">
      <c r="A15153" s="50"/>
      <c r="B15153" s="8"/>
      <c r="C15153" s="49"/>
      <c r="D15153" s="8"/>
      <c r="E15153" s="8"/>
      <c r="F15153" s="8"/>
      <c r="G15153" s="8"/>
      <c r="H15153" s="15"/>
      <c r="I15153" s="27"/>
      <c r="K15153" s="27"/>
      <c r="L15153" s="8"/>
      <c r="M15153" s="8"/>
      <c r="N15153" s="8"/>
    </row>
    <row r="15154" spans="1:14" ht="21" customHeight="1" x14ac:dyDescent="0.5">
      <c r="A15154" s="50"/>
      <c r="B15154" s="8"/>
      <c r="C15154" s="49"/>
      <c r="D15154" s="8"/>
      <c r="E15154" s="8"/>
      <c r="F15154" s="8"/>
      <c r="G15154" s="8"/>
      <c r="H15154" s="15"/>
      <c r="I15154" s="27"/>
      <c r="K15154" s="27"/>
      <c r="L15154" s="8"/>
      <c r="M15154" s="8"/>
      <c r="N15154" s="8"/>
    </row>
    <row r="15155" spans="1:14" ht="21" customHeight="1" x14ac:dyDescent="0.5">
      <c r="A15155" s="50"/>
      <c r="B15155" s="8"/>
      <c r="C15155" s="49"/>
      <c r="D15155" s="8"/>
      <c r="E15155" s="8"/>
      <c r="F15155" s="8"/>
      <c r="G15155" s="8"/>
      <c r="H15155" s="15"/>
      <c r="I15155" s="27"/>
      <c r="K15155" s="27"/>
      <c r="L15155" s="8"/>
      <c r="M15155" s="8"/>
      <c r="N15155" s="8"/>
    </row>
    <row r="15156" spans="1:14" ht="21" customHeight="1" x14ac:dyDescent="0.5">
      <c r="A15156" s="50"/>
      <c r="B15156" s="8"/>
      <c r="C15156" s="49"/>
      <c r="D15156" s="8"/>
      <c r="E15156" s="8"/>
      <c r="F15156" s="8"/>
      <c r="G15156" s="8"/>
      <c r="H15156" s="15"/>
      <c r="I15156" s="27"/>
      <c r="K15156" s="27"/>
      <c r="L15156" s="8"/>
      <c r="M15156" s="8"/>
      <c r="N15156" s="8"/>
    </row>
    <row r="15157" spans="1:14" ht="21" customHeight="1" x14ac:dyDescent="0.5">
      <c r="A15157" s="50"/>
      <c r="B15157" s="8"/>
      <c r="C15157" s="49"/>
      <c r="D15157" s="8"/>
      <c r="E15157" s="8"/>
      <c r="F15157" s="8"/>
      <c r="G15157" s="8"/>
      <c r="H15157" s="15"/>
      <c r="I15157" s="27"/>
      <c r="K15157" s="27"/>
      <c r="L15157" s="8"/>
      <c r="M15157" s="8"/>
      <c r="N15157" s="8"/>
    </row>
    <row r="15158" spans="1:14" ht="21" customHeight="1" x14ac:dyDescent="0.5">
      <c r="A15158" s="50"/>
      <c r="B15158" s="8"/>
      <c r="C15158" s="49"/>
      <c r="D15158" s="8"/>
      <c r="E15158" s="8"/>
      <c r="F15158" s="8"/>
      <c r="G15158" s="8"/>
      <c r="H15158" s="15"/>
      <c r="I15158" s="27"/>
      <c r="K15158" s="27"/>
      <c r="L15158" s="8"/>
      <c r="M15158" s="8"/>
      <c r="N15158" s="8"/>
    </row>
    <row r="15159" spans="1:14" ht="21" customHeight="1" x14ac:dyDescent="0.5">
      <c r="A15159" s="50"/>
      <c r="B15159" s="8"/>
      <c r="C15159" s="49"/>
      <c r="D15159" s="8"/>
      <c r="E15159" s="8"/>
      <c r="F15159" s="8"/>
      <c r="G15159" s="8"/>
      <c r="H15159" s="15"/>
      <c r="I15159" s="27"/>
      <c r="K15159" s="27"/>
      <c r="L15159" s="8"/>
      <c r="M15159" s="8"/>
      <c r="N15159" s="8"/>
    </row>
    <row r="15160" spans="1:14" ht="21" customHeight="1" x14ac:dyDescent="0.5">
      <c r="A15160" s="50"/>
      <c r="B15160" s="8"/>
      <c r="C15160" s="49"/>
      <c r="D15160" s="8"/>
      <c r="E15160" s="8"/>
      <c r="F15160" s="8"/>
      <c r="G15160" s="8"/>
      <c r="H15160" s="15"/>
      <c r="I15160" s="27"/>
      <c r="K15160" s="27"/>
      <c r="L15160" s="8"/>
      <c r="M15160" s="8"/>
      <c r="N15160" s="8"/>
    </row>
    <row r="15161" spans="1:14" ht="21" customHeight="1" x14ac:dyDescent="0.5">
      <c r="A15161" s="50"/>
      <c r="B15161" s="8"/>
      <c r="C15161" s="49"/>
      <c r="D15161" s="8"/>
      <c r="E15161" s="8"/>
      <c r="F15161" s="8"/>
      <c r="G15161" s="8"/>
      <c r="H15161" s="15"/>
      <c r="I15161" s="27"/>
      <c r="K15161" s="27"/>
      <c r="L15161" s="8"/>
      <c r="M15161" s="8"/>
      <c r="N15161" s="8"/>
    </row>
    <row r="15162" spans="1:14" ht="21" customHeight="1" x14ac:dyDescent="0.5">
      <c r="A15162" s="50"/>
      <c r="B15162" s="8"/>
      <c r="C15162" s="49"/>
      <c r="D15162" s="8"/>
      <c r="E15162" s="8"/>
      <c r="F15162" s="8"/>
      <c r="G15162" s="8"/>
      <c r="H15162" s="15"/>
      <c r="I15162" s="27"/>
      <c r="K15162" s="27"/>
      <c r="L15162" s="8"/>
      <c r="M15162" s="8"/>
      <c r="N15162" s="8"/>
    </row>
    <row r="15163" spans="1:14" ht="21" customHeight="1" x14ac:dyDescent="0.5">
      <c r="A15163" s="50"/>
      <c r="B15163" s="8"/>
      <c r="C15163" s="49"/>
      <c r="D15163" s="8"/>
      <c r="E15163" s="8"/>
      <c r="F15163" s="8"/>
      <c r="G15163" s="8"/>
      <c r="H15163" s="15"/>
      <c r="I15163" s="27"/>
      <c r="K15163" s="27"/>
      <c r="L15163" s="8"/>
      <c r="M15163" s="8"/>
      <c r="N15163" s="8"/>
    </row>
    <row r="15164" spans="1:14" ht="21" customHeight="1" x14ac:dyDescent="0.5">
      <c r="A15164" s="50"/>
      <c r="B15164" s="8"/>
      <c r="C15164" s="49"/>
      <c r="D15164" s="8"/>
      <c r="E15164" s="8"/>
      <c r="F15164" s="8"/>
      <c r="G15164" s="8"/>
      <c r="H15164" s="15"/>
      <c r="I15164" s="27"/>
      <c r="K15164" s="27"/>
      <c r="L15164" s="8"/>
      <c r="M15164" s="8"/>
      <c r="N15164" s="8"/>
    </row>
    <row r="15165" spans="1:14" ht="21" customHeight="1" x14ac:dyDescent="0.5">
      <c r="A15165" s="50"/>
      <c r="B15165" s="8"/>
      <c r="C15165" s="49"/>
      <c r="D15165" s="8"/>
      <c r="E15165" s="8"/>
      <c r="F15165" s="8"/>
      <c r="G15165" s="8"/>
      <c r="H15165" s="15"/>
      <c r="I15165" s="27"/>
      <c r="K15165" s="27"/>
      <c r="L15165" s="8"/>
      <c r="M15165" s="8"/>
      <c r="N15165" s="8"/>
    </row>
    <row r="15166" spans="1:14" ht="21" customHeight="1" x14ac:dyDescent="0.5">
      <c r="A15166" s="50"/>
      <c r="B15166" s="8"/>
      <c r="C15166" s="49"/>
      <c r="D15166" s="8"/>
      <c r="E15166" s="8"/>
      <c r="F15166" s="8"/>
      <c r="G15166" s="8"/>
      <c r="H15166" s="15"/>
      <c r="I15166" s="27"/>
      <c r="K15166" s="27"/>
      <c r="L15166" s="8"/>
      <c r="M15166" s="8"/>
      <c r="N15166" s="8"/>
    </row>
    <row r="15167" spans="1:14" ht="21" customHeight="1" x14ac:dyDescent="0.5">
      <c r="A15167" s="50"/>
      <c r="B15167" s="8"/>
      <c r="C15167" s="49"/>
      <c r="D15167" s="8"/>
      <c r="E15167" s="8"/>
      <c r="F15167" s="8"/>
      <c r="G15167" s="8"/>
      <c r="H15167" s="15"/>
      <c r="I15167" s="27"/>
      <c r="K15167" s="27"/>
      <c r="L15167" s="8"/>
      <c r="M15167" s="8"/>
      <c r="N15167" s="8"/>
    </row>
    <row r="15168" spans="1:14" ht="21" customHeight="1" x14ac:dyDescent="0.5">
      <c r="A15168" s="50"/>
      <c r="B15168" s="8"/>
      <c r="C15168" s="49"/>
      <c r="D15168" s="8"/>
      <c r="E15168" s="8"/>
      <c r="F15168" s="8"/>
      <c r="G15168" s="8"/>
      <c r="H15168" s="15"/>
      <c r="I15168" s="27"/>
      <c r="K15168" s="27"/>
      <c r="L15168" s="8"/>
      <c r="M15168" s="8"/>
      <c r="N15168" s="8"/>
    </row>
    <row r="15169" spans="1:14" ht="21" customHeight="1" x14ac:dyDescent="0.5">
      <c r="A15169" s="50"/>
      <c r="B15169" s="8"/>
      <c r="C15169" s="49"/>
      <c r="D15169" s="8"/>
      <c r="E15169" s="8"/>
      <c r="F15169" s="8"/>
      <c r="G15169" s="8"/>
      <c r="H15169" s="15"/>
      <c r="I15169" s="27"/>
      <c r="K15169" s="27"/>
      <c r="L15169" s="8"/>
      <c r="M15169" s="8"/>
      <c r="N15169" s="8"/>
    </row>
    <row r="15170" spans="1:14" ht="21" customHeight="1" x14ac:dyDescent="0.5">
      <c r="A15170" s="50"/>
      <c r="B15170" s="8"/>
      <c r="C15170" s="49"/>
      <c r="D15170" s="8"/>
      <c r="E15170" s="8"/>
      <c r="F15170" s="8"/>
      <c r="G15170" s="8"/>
      <c r="H15170" s="15"/>
      <c r="I15170" s="27"/>
      <c r="K15170" s="27"/>
      <c r="L15170" s="8"/>
      <c r="M15170" s="8"/>
      <c r="N15170" s="8"/>
    </row>
    <row r="15171" spans="1:14" ht="21" customHeight="1" x14ac:dyDescent="0.5">
      <c r="A15171" s="50"/>
      <c r="B15171" s="8"/>
      <c r="C15171" s="49"/>
      <c r="D15171" s="8"/>
      <c r="E15171" s="8"/>
      <c r="F15171" s="8"/>
      <c r="G15171" s="8"/>
      <c r="H15171" s="15"/>
      <c r="I15171" s="27"/>
      <c r="K15171" s="27"/>
      <c r="L15171" s="8"/>
      <c r="M15171" s="8"/>
      <c r="N15171" s="8"/>
    </row>
    <row r="15172" spans="1:14" ht="21" customHeight="1" x14ac:dyDescent="0.5">
      <c r="A15172" s="50"/>
      <c r="B15172" s="8"/>
      <c r="C15172" s="49"/>
      <c r="D15172" s="8"/>
      <c r="E15172" s="8"/>
      <c r="F15172" s="8"/>
      <c r="G15172" s="8"/>
      <c r="H15172" s="15"/>
      <c r="I15172" s="27"/>
      <c r="K15172" s="27"/>
      <c r="L15172" s="8"/>
      <c r="M15172" s="8"/>
      <c r="N15172" s="8"/>
    </row>
    <row r="15173" spans="1:14" ht="21" customHeight="1" x14ac:dyDescent="0.5">
      <c r="A15173" s="50"/>
      <c r="B15173" s="8"/>
      <c r="C15173" s="49"/>
      <c r="D15173" s="8"/>
      <c r="E15173" s="8"/>
      <c r="F15173" s="8"/>
      <c r="G15173" s="8"/>
      <c r="H15173" s="15"/>
      <c r="I15173" s="27"/>
      <c r="K15173" s="27"/>
      <c r="L15173" s="8"/>
      <c r="M15173" s="8"/>
      <c r="N15173" s="8"/>
    </row>
    <row r="15174" spans="1:14" ht="21" customHeight="1" x14ac:dyDescent="0.5">
      <c r="A15174" s="50"/>
      <c r="B15174" s="8"/>
      <c r="C15174" s="49"/>
      <c r="D15174" s="8"/>
      <c r="E15174" s="8"/>
      <c r="F15174" s="8"/>
      <c r="G15174" s="8"/>
      <c r="H15174" s="15"/>
      <c r="I15174" s="27"/>
      <c r="K15174" s="27"/>
      <c r="L15174" s="8"/>
      <c r="M15174" s="8"/>
      <c r="N15174" s="8"/>
    </row>
    <row r="15175" spans="1:14" ht="21" customHeight="1" x14ac:dyDescent="0.5">
      <c r="A15175" s="50"/>
      <c r="B15175" s="8"/>
      <c r="C15175" s="49"/>
      <c r="D15175" s="8"/>
      <c r="E15175" s="8"/>
      <c r="F15175" s="8"/>
      <c r="G15175" s="8"/>
      <c r="H15175" s="15"/>
      <c r="I15175" s="27"/>
      <c r="K15175" s="27"/>
      <c r="L15175" s="8"/>
      <c r="M15175" s="8"/>
      <c r="N15175" s="8"/>
    </row>
    <row r="15176" spans="1:14" ht="21" customHeight="1" x14ac:dyDescent="0.5">
      <c r="A15176" s="50"/>
      <c r="B15176" s="8"/>
      <c r="C15176" s="49"/>
      <c r="D15176" s="8"/>
      <c r="E15176" s="8"/>
      <c r="F15176" s="8"/>
      <c r="G15176" s="8"/>
      <c r="H15176" s="15"/>
      <c r="I15176" s="27"/>
      <c r="K15176" s="27"/>
      <c r="L15176" s="8"/>
      <c r="M15176" s="8"/>
      <c r="N15176" s="8"/>
    </row>
    <row r="15177" spans="1:14" ht="21" customHeight="1" x14ac:dyDescent="0.5">
      <c r="A15177" s="50"/>
      <c r="B15177" s="8"/>
      <c r="C15177" s="49"/>
      <c r="D15177" s="8"/>
      <c r="E15177" s="8"/>
      <c r="F15177" s="8"/>
      <c r="G15177" s="8"/>
      <c r="H15177" s="15"/>
      <c r="I15177" s="27"/>
      <c r="K15177" s="27"/>
      <c r="L15177" s="8"/>
      <c r="M15177" s="8"/>
      <c r="N15177" s="8"/>
    </row>
    <row r="15178" spans="1:14" ht="21" customHeight="1" x14ac:dyDescent="0.5">
      <c r="A15178" s="50"/>
      <c r="B15178" s="8"/>
      <c r="C15178" s="49"/>
      <c r="D15178" s="8"/>
      <c r="E15178" s="8"/>
      <c r="F15178" s="8"/>
      <c r="G15178" s="8"/>
      <c r="H15178" s="15"/>
      <c r="I15178" s="27"/>
      <c r="K15178" s="27"/>
      <c r="L15178" s="8"/>
      <c r="M15178" s="8"/>
      <c r="N15178" s="8"/>
    </row>
    <row r="15179" spans="1:14" ht="21" customHeight="1" x14ac:dyDescent="0.5">
      <c r="A15179" s="50"/>
      <c r="B15179" s="8"/>
      <c r="C15179" s="49"/>
      <c r="D15179" s="8"/>
      <c r="E15179" s="8"/>
      <c r="F15179" s="8"/>
      <c r="G15179" s="8"/>
      <c r="H15179" s="15"/>
      <c r="I15179" s="27"/>
      <c r="K15179" s="27"/>
      <c r="L15179" s="8"/>
      <c r="M15179" s="8"/>
      <c r="N15179" s="8"/>
    </row>
    <row r="15180" spans="1:14" ht="21" customHeight="1" x14ac:dyDescent="0.5">
      <c r="A15180" s="50"/>
      <c r="B15180" s="8"/>
      <c r="C15180" s="49"/>
      <c r="D15180" s="8"/>
      <c r="E15180" s="8"/>
      <c r="F15180" s="8"/>
      <c r="G15180" s="8"/>
      <c r="H15180" s="15"/>
      <c r="I15180" s="27"/>
      <c r="K15180" s="27"/>
      <c r="L15180" s="8"/>
      <c r="M15180" s="8"/>
      <c r="N15180" s="8"/>
    </row>
    <row r="15181" spans="1:14" ht="21" customHeight="1" x14ac:dyDescent="0.5">
      <c r="A15181" s="50"/>
      <c r="B15181" s="8"/>
      <c r="C15181" s="49"/>
      <c r="D15181" s="8"/>
      <c r="E15181" s="8"/>
      <c r="F15181" s="8"/>
      <c r="G15181" s="8"/>
      <c r="H15181" s="15"/>
      <c r="I15181" s="27"/>
      <c r="K15181" s="27"/>
      <c r="L15181" s="8"/>
      <c r="M15181" s="8"/>
      <c r="N15181" s="8"/>
    </row>
    <row r="15182" spans="1:14" ht="21" customHeight="1" x14ac:dyDescent="0.5">
      <c r="A15182" s="50"/>
      <c r="B15182" s="8"/>
      <c r="C15182" s="49"/>
      <c r="D15182" s="8"/>
      <c r="E15182" s="8"/>
      <c r="F15182" s="8"/>
      <c r="G15182" s="8"/>
      <c r="H15182" s="15"/>
      <c r="I15182" s="27"/>
      <c r="K15182" s="27"/>
      <c r="L15182" s="8"/>
      <c r="M15182" s="8"/>
      <c r="N15182" s="8"/>
    </row>
    <row r="15183" spans="1:14" ht="21" customHeight="1" x14ac:dyDescent="0.5">
      <c r="A15183" s="50"/>
      <c r="B15183" s="8"/>
      <c r="C15183" s="49"/>
      <c r="D15183" s="8"/>
      <c r="E15183" s="8"/>
      <c r="F15183" s="8"/>
      <c r="G15183" s="8"/>
      <c r="H15183" s="15"/>
      <c r="I15183" s="27"/>
      <c r="K15183" s="27"/>
      <c r="L15183" s="8"/>
      <c r="M15183" s="8"/>
      <c r="N15183" s="8"/>
    </row>
    <row r="15184" spans="1:14" ht="21" customHeight="1" x14ac:dyDescent="0.5">
      <c r="A15184" s="50"/>
      <c r="B15184" s="8"/>
      <c r="C15184" s="49"/>
      <c r="D15184" s="8"/>
      <c r="E15184" s="8"/>
      <c r="F15184" s="8"/>
      <c r="G15184" s="8"/>
      <c r="H15184" s="15"/>
      <c r="I15184" s="27"/>
      <c r="K15184" s="27"/>
      <c r="L15184" s="8"/>
      <c r="M15184" s="8"/>
      <c r="N15184" s="8"/>
    </row>
    <row r="15185" spans="1:14" ht="21" customHeight="1" x14ac:dyDescent="0.5">
      <c r="A15185" s="50"/>
      <c r="B15185" s="8"/>
      <c r="C15185" s="49"/>
      <c r="D15185" s="8"/>
      <c r="E15185" s="8"/>
      <c r="F15185" s="8"/>
      <c r="G15185" s="8"/>
      <c r="H15185" s="15"/>
      <c r="I15185" s="27"/>
      <c r="K15185" s="27"/>
      <c r="L15185" s="8"/>
      <c r="M15185" s="8"/>
      <c r="N15185" s="8"/>
    </row>
    <row r="15186" spans="1:14" ht="21" customHeight="1" x14ac:dyDescent="0.5">
      <c r="A15186" s="50"/>
      <c r="B15186" s="8"/>
      <c r="C15186" s="49"/>
      <c r="D15186" s="8"/>
      <c r="E15186" s="8"/>
      <c r="F15186" s="8"/>
      <c r="G15186" s="8"/>
      <c r="H15186" s="15"/>
      <c r="I15186" s="27"/>
      <c r="K15186" s="27"/>
      <c r="L15186" s="8"/>
      <c r="M15186" s="8"/>
      <c r="N15186" s="8"/>
    </row>
    <row r="15187" spans="1:14" ht="21" customHeight="1" x14ac:dyDescent="0.5">
      <c r="A15187" s="50"/>
      <c r="B15187" s="8"/>
      <c r="C15187" s="49"/>
      <c r="D15187" s="8"/>
      <c r="E15187" s="8"/>
      <c r="F15187" s="8"/>
      <c r="G15187" s="8"/>
      <c r="H15187" s="15"/>
      <c r="I15187" s="27"/>
      <c r="K15187" s="27"/>
      <c r="L15187" s="8"/>
      <c r="M15187" s="8"/>
      <c r="N15187" s="8"/>
    </row>
    <row r="15188" spans="1:14" ht="21" customHeight="1" x14ac:dyDescent="0.5">
      <c r="A15188" s="50"/>
      <c r="B15188" s="8"/>
      <c r="C15188" s="49"/>
      <c r="D15188" s="8"/>
      <c r="E15188" s="8"/>
      <c r="F15188" s="8"/>
      <c r="G15188" s="8"/>
      <c r="H15188" s="15"/>
      <c r="I15188" s="27"/>
      <c r="K15188" s="27"/>
      <c r="L15188" s="8"/>
      <c r="M15188" s="8"/>
      <c r="N15188" s="8"/>
    </row>
    <row r="15189" spans="1:14" ht="21" customHeight="1" x14ac:dyDescent="0.5">
      <c r="A15189" s="50"/>
      <c r="B15189" s="8"/>
      <c r="C15189" s="49"/>
      <c r="D15189" s="8"/>
      <c r="E15189" s="8"/>
      <c r="F15189" s="8"/>
      <c r="G15189" s="8"/>
      <c r="H15189" s="15"/>
      <c r="I15189" s="27"/>
      <c r="K15189" s="27"/>
      <c r="L15189" s="8"/>
      <c r="M15189" s="8"/>
      <c r="N15189" s="8"/>
    </row>
    <row r="15190" spans="1:14" ht="21" customHeight="1" x14ac:dyDescent="0.5">
      <c r="A15190" s="50"/>
      <c r="B15190" s="8"/>
      <c r="C15190" s="49"/>
      <c r="D15190" s="8"/>
      <c r="E15190" s="8"/>
      <c r="F15190" s="8"/>
      <c r="G15190" s="8"/>
      <c r="H15190" s="15"/>
      <c r="I15190" s="27"/>
      <c r="K15190" s="27"/>
      <c r="L15190" s="8"/>
      <c r="M15190" s="8"/>
      <c r="N15190" s="8"/>
    </row>
    <row r="15191" spans="1:14" ht="21" customHeight="1" x14ac:dyDescent="0.5">
      <c r="A15191" s="50"/>
      <c r="B15191" s="8"/>
      <c r="C15191" s="49"/>
      <c r="D15191" s="8"/>
      <c r="E15191" s="8"/>
      <c r="F15191" s="8"/>
      <c r="G15191" s="8"/>
      <c r="H15191" s="15"/>
      <c r="I15191" s="27"/>
      <c r="K15191" s="27"/>
      <c r="L15191" s="8"/>
      <c r="M15191" s="8"/>
      <c r="N15191" s="8"/>
    </row>
    <row r="15192" spans="1:14" ht="21" customHeight="1" x14ac:dyDescent="0.5">
      <c r="A15192" s="50"/>
      <c r="B15192" s="8"/>
      <c r="C15192" s="49"/>
      <c r="D15192" s="8"/>
      <c r="E15192" s="8"/>
      <c r="F15192" s="8"/>
      <c r="G15192" s="8"/>
      <c r="H15192" s="15"/>
      <c r="I15192" s="27"/>
      <c r="K15192" s="27"/>
      <c r="L15192" s="8"/>
      <c r="M15192" s="8"/>
      <c r="N15192" s="8"/>
    </row>
    <row r="15193" spans="1:14" ht="21" customHeight="1" x14ac:dyDescent="0.5">
      <c r="A15193" s="50"/>
      <c r="B15193" s="8"/>
      <c r="C15193" s="49"/>
      <c r="D15193" s="8"/>
      <c r="E15193" s="8"/>
      <c r="F15193" s="8"/>
      <c r="G15193" s="8"/>
      <c r="H15193" s="15"/>
      <c r="I15193" s="27"/>
      <c r="K15193" s="27"/>
      <c r="L15193" s="8"/>
      <c r="M15193" s="8"/>
      <c r="N15193" s="8"/>
    </row>
    <row r="15194" spans="1:14" ht="21" customHeight="1" x14ac:dyDescent="0.5">
      <c r="A15194" s="50"/>
      <c r="B15194" s="8"/>
      <c r="C15194" s="49"/>
      <c r="D15194" s="8"/>
      <c r="E15194" s="8"/>
      <c r="F15194" s="8"/>
      <c r="G15194" s="8"/>
      <c r="H15194" s="15"/>
      <c r="I15194" s="27"/>
      <c r="K15194" s="27"/>
      <c r="L15194" s="8"/>
      <c r="M15194" s="8"/>
      <c r="N15194" s="8"/>
    </row>
    <row r="15195" spans="1:14" ht="21" customHeight="1" x14ac:dyDescent="0.5">
      <c r="A15195" s="50"/>
      <c r="B15195" s="8"/>
      <c r="C15195" s="49"/>
      <c r="D15195" s="8"/>
      <c r="E15195" s="8"/>
      <c r="F15195" s="8"/>
      <c r="G15195" s="8"/>
      <c r="H15195" s="15"/>
      <c r="I15195" s="27"/>
      <c r="K15195" s="27"/>
      <c r="L15195" s="8"/>
      <c r="M15195" s="8"/>
      <c r="N15195" s="8"/>
    </row>
    <row r="15196" spans="1:14" ht="21" customHeight="1" x14ac:dyDescent="0.5">
      <c r="A15196" s="50"/>
      <c r="B15196" s="8"/>
      <c r="C15196" s="49"/>
      <c r="D15196" s="8"/>
      <c r="E15196" s="8"/>
      <c r="F15196" s="8"/>
      <c r="G15196" s="8"/>
      <c r="H15196" s="15"/>
      <c r="I15196" s="27"/>
      <c r="K15196" s="27"/>
      <c r="L15196" s="8"/>
      <c r="M15196" s="8"/>
      <c r="N15196" s="8"/>
    </row>
    <row r="15197" spans="1:14" ht="21" customHeight="1" x14ac:dyDescent="0.5">
      <c r="A15197" s="50"/>
      <c r="B15197" s="8"/>
      <c r="C15197" s="49"/>
      <c r="D15197" s="8"/>
      <c r="E15197" s="8"/>
      <c r="F15197" s="8"/>
      <c r="G15197" s="8"/>
      <c r="H15197" s="15"/>
      <c r="I15197" s="27"/>
      <c r="K15197" s="27"/>
      <c r="L15197" s="8"/>
      <c r="M15197" s="8"/>
      <c r="N15197" s="8"/>
    </row>
    <row r="15198" spans="1:14" ht="21" customHeight="1" x14ac:dyDescent="0.5">
      <c r="A15198" s="50"/>
      <c r="B15198" s="8"/>
      <c r="C15198" s="49"/>
      <c r="D15198" s="8"/>
      <c r="E15198" s="8"/>
      <c r="F15198" s="8"/>
      <c r="G15198" s="8"/>
      <c r="H15198" s="15"/>
      <c r="I15198" s="27"/>
      <c r="K15198" s="27"/>
      <c r="L15198" s="8"/>
      <c r="M15198" s="8"/>
      <c r="N15198" s="8"/>
    </row>
    <row r="15199" spans="1:14" ht="21" customHeight="1" x14ac:dyDescent="0.5">
      <c r="A15199" s="50"/>
      <c r="B15199" s="8"/>
      <c r="C15199" s="49"/>
      <c r="D15199" s="8"/>
      <c r="E15199" s="8"/>
      <c r="F15199" s="8"/>
      <c r="G15199" s="8"/>
      <c r="H15199" s="15"/>
      <c r="I15199" s="27"/>
      <c r="K15199" s="27"/>
      <c r="L15199" s="8"/>
      <c r="M15199" s="8"/>
      <c r="N15199" s="8"/>
    </row>
    <row r="15200" spans="1:14" ht="21" customHeight="1" x14ac:dyDescent="0.5">
      <c r="A15200" s="50"/>
      <c r="B15200" s="8"/>
      <c r="C15200" s="49"/>
      <c r="D15200" s="8"/>
      <c r="E15200" s="8"/>
      <c r="F15200" s="8"/>
      <c r="G15200" s="8"/>
      <c r="H15200" s="15"/>
      <c r="I15200" s="27"/>
      <c r="K15200" s="27"/>
      <c r="L15200" s="8"/>
      <c r="M15200" s="8"/>
      <c r="N15200" s="8"/>
    </row>
    <row r="15201" spans="1:14" ht="21" customHeight="1" x14ac:dyDescent="0.5">
      <c r="A15201" s="50"/>
      <c r="B15201" s="8"/>
      <c r="C15201" s="49"/>
      <c r="D15201" s="8"/>
      <c r="E15201" s="8"/>
      <c r="F15201" s="8"/>
      <c r="G15201" s="8"/>
      <c r="H15201" s="15"/>
      <c r="I15201" s="27"/>
      <c r="K15201" s="27"/>
      <c r="L15201" s="8"/>
      <c r="M15201" s="8"/>
      <c r="N15201" s="8"/>
    </row>
    <row r="15202" spans="1:14" ht="21" customHeight="1" x14ac:dyDescent="0.5">
      <c r="A15202" s="50"/>
      <c r="B15202" s="8"/>
      <c r="C15202" s="49"/>
      <c r="D15202" s="8"/>
      <c r="E15202" s="8"/>
      <c r="F15202" s="8"/>
      <c r="G15202" s="8"/>
      <c r="H15202" s="15"/>
      <c r="I15202" s="27"/>
      <c r="K15202" s="27"/>
      <c r="L15202" s="8"/>
      <c r="M15202" s="8"/>
      <c r="N15202" s="8"/>
    </row>
    <row r="15203" spans="1:14" ht="21" customHeight="1" x14ac:dyDescent="0.5">
      <c r="A15203" s="50"/>
      <c r="B15203" s="8"/>
      <c r="C15203" s="49"/>
      <c r="D15203" s="8"/>
      <c r="E15203" s="8"/>
      <c r="F15203" s="8"/>
      <c r="G15203" s="8"/>
      <c r="H15203" s="15"/>
      <c r="I15203" s="27"/>
      <c r="K15203" s="27"/>
      <c r="L15203" s="8"/>
      <c r="M15203" s="8"/>
      <c r="N15203" s="8"/>
    </row>
    <row r="15204" spans="1:14" ht="21" customHeight="1" x14ac:dyDescent="0.5">
      <c r="A15204" s="50"/>
      <c r="B15204" s="8"/>
      <c r="C15204" s="49"/>
      <c r="D15204" s="8"/>
      <c r="E15204" s="8"/>
      <c r="F15204" s="8"/>
      <c r="G15204" s="8"/>
      <c r="H15204" s="15"/>
      <c r="I15204" s="27"/>
      <c r="K15204" s="27"/>
      <c r="L15204" s="8"/>
      <c r="M15204" s="8"/>
      <c r="N15204" s="8"/>
    </row>
    <row r="15205" spans="1:14" ht="21" customHeight="1" x14ac:dyDescent="0.5">
      <c r="A15205" s="50"/>
      <c r="B15205" s="8"/>
      <c r="C15205" s="49"/>
      <c r="D15205" s="8"/>
      <c r="E15205" s="8"/>
      <c r="F15205" s="8"/>
      <c r="G15205" s="8"/>
      <c r="H15205" s="15"/>
      <c r="I15205" s="27"/>
      <c r="K15205" s="27"/>
      <c r="L15205" s="8"/>
      <c r="M15205" s="8"/>
      <c r="N15205" s="8"/>
    </row>
    <row r="15206" spans="1:14" ht="21" customHeight="1" x14ac:dyDescent="0.5">
      <c r="A15206" s="50"/>
      <c r="B15206" s="8"/>
      <c r="C15206" s="49"/>
      <c r="D15206" s="8"/>
      <c r="E15206" s="8"/>
      <c r="F15206" s="8"/>
      <c r="G15206" s="8"/>
      <c r="H15206" s="15"/>
      <c r="I15206" s="27"/>
      <c r="K15206" s="27"/>
      <c r="L15206" s="8"/>
      <c r="M15206" s="8"/>
      <c r="N15206" s="8"/>
    </row>
    <row r="15207" spans="1:14" ht="21" customHeight="1" x14ac:dyDescent="0.5">
      <c r="A15207" s="50"/>
      <c r="B15207" s="8"/>
      <c r="C15207" s="49"/>
      <c r="D15207" s="8"/>
      <c r="E15207" s="8"/>
      <c r="F15207" s="8"/>
      <c r="G15207" s="8"/>
      <c r="H15207" s="15"/>
      <c r="I15207" s="27"/>
      <c r="K15207" s="27"/>
      <c r="L15207" s="8"/>
      <c r="M15207" s="8"/>
      <c r="N15207" s="8"/>
    </row>
    <row r="15208" spans="1:14" ht="21" customHeight="1" x14ac:dyDescent="0.5">
      <c r="A15208" s="50"/>
      <c r="B15208" s="8"/>
      <c r="C15208" s="49"/>
      <c r="D15208" s="8"/>
      <c r="E15208" s="8"/>
      <c r="F15208" s="8"/>
      <c r="G15208" s="8"/>
      <c r="H15208" s="15"/>
      <c r="I15208" s="27"/>
      <c r="K15208" s="27"/>
      <c r="L15208" s="8"/>
      <c r="M15208" s="8"/>
      <c r="N15208" s="8"/>
    </row>
    <row r="15209" spans="1:14" ht="21" customHeight="1" x14ac:dyDescent="0.5">
      <c r="A15209" s="50"/>
      <c r="B15209" s="8"/>
      <c r="C15209" s="49"/>
      <c r="D15209" s="8"/>
      <c r="E15209" s="8"/>
      <c r="F15209" s="8"/>
      <c r="G15209" s="8"/>
      <c r="H15209" s="15"/>
      <c r="I15209" s="27"/>
      <c r="K15209" s="27"/>
      <c r="L15209" s="8"/>
      <c r="M15209" s="8"/>
      <c r="N15209" s="8"/>
    </row>
    <row r="15210" spans="1:14" ht="21" customHeight="1" x14ac:dyDescent="0.5">
      <c r="A15210" s="50"/>
      <c r="B15210" s="8"/>
      <c r="C15210" s="49"/>
      <c r="D15210" s="8"/>
      <c r="E15210" s="8"/>
      <c r="F15210" s="8"/>
      <c r="G15210" s="8"/>
      <c r="H15210" s="15"/>
      <c r="I15210" s="27"/>
      <c r="K15210" s="27"/>
      <c r="L15210" s="8"/>
      <c r="M15210" s="8"/>
      <c r="N15210" s="8"/>
    </row>
    <row r="15211" spans="1:14" ht="21" customHeight="1" x14ac:dyDescent="0.5">
      <c r="A15211" s="50"/>
      <c r="B15211" s="8"/>
      <c r="C15211" s="49"/>
      <c r="D15211" s="8"/>
      <c r="E15211" s="8"/>
      <c r="F15211" s="8"/>
      <c r="G15211" s="8"/>
      <c r="H15211" s="15"/>
      <c r="I15211" s="27"/>
      <c r="K15211" s="27"/>
      <c r="L15211" s="8"/>
      <c r="M15211" s="8"/>
      <c r="N15211" s="8"/>
    </row>
    <row r="15212" spans="1:14" ht="21" customHeight="1" x14ac:dyDescent="0.5">
      <c r="A15212" s="50"/>
      <c r="B15212" s="8"/>
      <c r="C15212" s="49"/>
      <c r="D15212" s="8"/>
      <c r="E15212" s="8"/>
      <c r="F15212" s="8"/>
      <c r="G15212" s="8"/>
      <c r="H15212" s="15"/>
      <c r="I15212" s="27"/>
      <c r="K15212" s="27"/>
      <c r="L15212" s="8"/>
      <c r="M15212" s="8"/>
      <c r="N15212" s="8"/>
    </row>
    <row r="15213" spans="1:14" ht="21" customHeight="1" x14ac:dyDescent="0.5">
      <c r="A15213" s="50"/>
      <c r="B15213" s="8"/>
      <c r="C15213" s="49"/>
      <c r="D15213" s="8"/>
      <c r="E15213" s="8"/>
      <c r="F15213" s="8"/>
      <c r="G15213" s="8"/>
      <c r="H15213" s="15"/>
      <c r="I15213" s="27"/>
      <c r="K15213" s="27"/>
      <c r="L15213" s="8"/>
      <c r="M15213" s="8"/>
      <c r="N15213" s="8"/>
    </row>
    <row r="15214" spans="1:14" ht="21" customHeight="1" x14ac:dyDescent="0.5">
      <c r="A15214" s="50"/>
      <c r="B15214" s="8"/>
      <c r="C15214" s="49"/>
      <c r="D15214" s="8"/>
      <c r="E15214" s="8"/>
      <c r="F15214" s="8"/>
      <c r="G15214" s="8"/>
      <c r="H15214" s="15"/>
      <c r="I15214" s="27"/>
      <c r="K15214" s="27"/>
      <c r="L15214" s="8"/>
      <c r="M15214" s="8"/>
      <c r="N15214" s="8"/>
    </row>
    <row r="15215" spans="1:14" ht="21" customHeight="1" x14ac:dyDescent="0.5">
      <c r="A15215" s="50"/>
      <c r="B15215" s="8"/>
      <c r="C15215" s="49"/>
      <c r="D15215" s="8"/>
      <c r="E15215" s="8"/>
      <c r="F15215" s="8"/>
      <c r="G15215" s="8"/>
      <c r="H15215" s="15"/>
      <c r="I15215" s="27"/>
      <c r="K15215" s="27"/>
      <c r="L15215" s="8"/>
      <c r="M15215" s="8"/>
      <c r="N15215" s="8"/>
    </row>
    <row r="15216" spans="1:14" ht="21" customHeight="1" x14ac:dyDescent="0.5">
      <c r="A15216" s="50"/>
      <c r="B15216" s="8"/>
      <c r="C15216" s="49"/>
      <c r="D15216" s="8"/>
      <c r="E15216" s="8"/>
      <c r="F15216" s="8"/>
      <c r="G15216" s="8"/>
      <c r="H15216" s="15"/>
      <c r="I15216" s="27"/>
      <c r="K15216" s="27"/>
      <c r="L15216" s="8"/>
      <c r="M15216" s="8"/>
      <c r="N15216" s="8"/>
    </row>
    <row r="15217" spans="1:14" ht="21" customHeight="1" x14ac:dyDescent="0.5">
      <c r="A15217" s="50"/>
      <c r="B15217" s="8"/>
      <c r="C15217" s="49"/>
      <c r="D15217" s="8"/>
      <c r="E15217" s="8"/>
      <c r="F15217" s="8"/>
      <c r="G15217" s="8"/>
      <c r="H15217" s="15"/>
      <c r="I15217" s="27"/>
      <c r="K15217" s="27"/>
      <c r="L15217" s="8"/>
      <c r="M15217" s="8"/>
      <c r="N15217" s="8"/>
    </row>
    <row r="15218" spans="1:14" ht="21" customHeight="1" x14ac:dyDescent="0.5">
      <c r="A15218" s="50"/>
      <c r="B15218" s="8"/>
      <c r="C15218" s="49"/>
      <c r="D15218" s="8"/>
      <c r="E15218" s="8"/>
      <c r="F15218" s="8"/>
      <c r="G15218" s="8"/>
      <c r="H15218" s="15"/>
      <c r="I15218" s="27"/>
      <c r="K15218" s="27"/>
      <c r="L15218" s="8"/>
      <c r="M15218" s="8"/>
      <c r="N15218" s="8"/>
    </row>
    <row r="15219" spans="1:14" ht="21" customHeight="1" x14ac:dyDescent="0.5">
      <c r="A15219" s="50"/>
      <c r="B15219" s="8"/>
      <c r="C15219" s="49"/>
      <c r="D15219" s="8"/>
      <c r="E15219" s="8"/>
      <c r="F15219" s="8"/>
      <c r="G15219" s="8"/>
      <c r="H15219" s="15"/>
      <c r="I15219" s="27"/>
      <c r="K15219" s="27"/>
      <c r="L15219" s="8"/>
      <c r="M15219" s="8"/>
      <c r="N15219" s="8"/>
    </row>
    <row r="15220" spans="1:14" ht="21" customHeight="1" x14ac:dyDescent="0.5">
      <c r="A15220" s="50"/>
      <c r="B15220" s="8"/>
      <c r="C15220" s="49"/>
      <c r="D15220" s="8"/>
      <c r="E15220" s="8"/>
      <c r="F15220" s="8"/>
      <c r="G15220" s="8"/>
      <c r="H15220" s="15"/>
      <c r="I15220" s="27"/>
      <c r="K15220" s="27"/>
      <c r="L15220" s="8"/>
      <c r="M15220" s="8"/>
      <c r="N15220" s="8"/>
    </row>
    <row r="15221" spans="1:14" ht="21" customHeight="1" x14ac:dyDescent="0.5">
      <c r="A15221" s="50"/>
      <c r="B15221" s="8"/>
      <c r="C15221" s="49"/>
      <c r="D15221" s="8"/>
      <c r="E15221" s="8"/>
      <c r="F15221" s="8"/>
      <c r="G15221" s="8"/>
      <c r="H15221" s="15"/>
      <c r="I15221" s="27"/>
      <c r="K15221" s="27"/>
      <c r="L15221" s="8"/>
      <c r="M15221" s="8"/>
      <c r="N15221" s="8"/>
    </row>
    <row r="15222" spans="1:14" ht="21" customHeight="1" x14ac:dyDescent="0.5">
      <c r="A15222" s="50"/>
      <c r="B15222" s="8"/>
      <c r="C15222" s="49"/>
      <c r="D15222" s="8"/>
      <c r="E15222" s="8"/>
      <c r="F15222" s="8"/>
      <c r="G15222" s="8"/>
      <c r="H15222" s="15"/>
      <c r="I15222" s="27"/>
      <c r="K15222" s="27"/>
      <c r="L15222" s="8"/>
      <c r="M15222" s="8"/>
      <c r="N15222" s="8"/>
    </row>
    <row r="15223" spans="1:14" ht="21" customHeight="1" x14ac:dyDescent="0.5">
      <c r="A15223" s="50"/>
      <c r="B15223" s="8"/>
      <c r="C15223" s="49"/>
      <c r="D15223" s="8"/>
      <c r="E15223" s="8"/>
      <c r="F15223" s="8"/>
      <c r="G15223" s="8"/>
      <c r="H15223" s="15"/>
      <c r="I15223" s="27"/>
      <c r="K15223" s="27"/>
      <c r="L15223" s="8"/>
      <c r="M15223" s="8"/>
      <c r="N15223" s="8"/>
    </row>
    <row r="15224" spans="1:14" ht="21" customHeight="1" x14ac:dyDescent="0.5">
      <c r="A15224" s="50"/>
      <c r="B15224" s="8"/>
      <c r="C15224" s="49"/>
      <c r="D15224" s="8"/>
      <c r="E15224" s="8"/>
      <c r="F15224" s="8"/>
      <c r="G15224" s="8"/>
      <c r="H15224" s="15"/>
      <c r="I15224" s="27"/>
      <c r="K15224" s="27"/>
      <c r="L15224" s="8"/>
      <c r="M15224" s="8"/>
      <c r="N15224" s="8"/>
    </row>
    <row r="15225" spans="1:14" ht="21" customHeight="1" x14ac:dyDescent="0.5">
      <c r="A15225" s="50"/>
      <c r="B15225" s="8"/>
      <c r="C15225" s="49"/>
      <c r="D15225" s="8"/>
      <c r="E15225" s="8"/>
      <c r="F15225" s="8"/>
      <c r="G15225" s="8"/>
      <c r="H15225" s="15"/>
      <c r="I15225" s="27"/>
      <c r="K15225" s="27"/>
      <c r="L15225" s="8"/>
      <c r="M15225" s="8"/>
      <c r="N15225" s="8"/>
    </row>
    <row r="15226" spans="1:14" ht="21" customHeight="1" x14ac:dyDescent="0.5">
      <c r="A15226" s="50"/>
      <c r="B15226" s="8"/>
      <c r="C15226" s="49"/>
      <c r="D15226" s="8"/>
      <c r="E15226" s="8"/>
      <c r="F15226" s="8"/>
      <c r="G15226" s="8"/>
      <c r="H15226" s="15"/>
      <c r="I15226" s="27"/>
      <c r="K15226" s="27"/>
      <c r="L15226" s="8"/>
      <c r="M15226" s="8"/>
      <c r="N15226" s="8"/>
    </row>
    <row r="15227" spans="1:14" ht="21" customHeight="1" x14ac:dyDescent="0.5">
      <c r="A15227" s="50"/>
      <c r="B15227" s="8"/>
      <c r="C15227" s="49"/>
      <c r="D15227" s="8"/>
      <c r="E15227" s="8"/>
      <c r="F15227" s="8"/>
      <c r="G15227" s="8"/>
      <c r="H15227" s="15"/>
      <c r="I15227" s="27"/>
      <c r="K15227" s="27"/>
      <c r="L15227" s="8"/>
      <c r="M15227" s="8"/>
      <c r="N15227" s="8"/>
    </row>
    <row r="15228" spans="1:14" ht="21" customHeight="1" x14ac:dyDescent="0.5">
      <c r="A15228" s="50"/>
      <c r="B15228" s="8"/>
      <c r="C15228" s="49"/>
      <c r="D15228" s="8"/>
      <c r="E15228" s="8"/>
      <c r="F15228" s="8"/>
      <c r="G15228" s="8"/>
      <c r="H15228" s="15"/>
      <c r="I15228" s="27"/>
      <c r="K15228" s="27"/>
      <c r="L15228" s="8"/>
      <c r="M15228" s="8"/>
      <c r="N15228" s="8"/>
    </row>
    <row r="15229" spans="1:14" ht="21" customHeight="1" x14ac:dyDescent="0.5">
      <c r="A15229" s="50"/>
      <c r="B15229" s="8"/>
      <c r="C15229" s="49"/>
      <c r="D15229" s="8"/>
      <c r="E15229" s="8"/>
      <c r="F15229" s="8"/>
      <c r="G15229" s="8"/>
      <c r="H15229" s="15"/>
      <c r="I15229" s="27"/>
      <c r="K15229" s="27"/>
      <c r="L15229" s="8"/>
      <c r="M15229" s="8"/>
      <c r="N15229" s="8"/>
    </row>
    <row r="15230" spans="1:14" ht="21" customHeight="1" x14ac:dyDescent="0.5">
      <c r="A15230" s="50"/>
      <c r="B15230" s="8"/>
      <c r="C15230" s="49"/>
      <c r="D15230" s="8"/>
      <c r="E15230" s="8"/>
      <c r="F15230" s="8"/>
      <c r="G15230" s="8"/>
      <c r="H15230" s="15"/>
      <c r="I15230" s="27"/>
      <c r="K15230" s="27"/>
      <c r="L15230" s="8"/>
      <c r="M15230" s="8"/>
      <c r="N15230" s="8"/>
    </row>
    <row r="15231" spans="1:14" ht="21" customHeight="1" x14ac:dyDescent="0.5">
      <c r="A15231" s="50"/>
      <c r="B15231" s="8"/>
      <c r="C15231" s="49"/>
      <c r="D15231" s="8"/>
      <c r="E15231" s="8"/>
      <c r="F15231" s="8"/>
      <c r="G15231" s="8"/>
      <c r="H15231" s="15"/>
      <c r="I15231" s="27"/>
      <c r="K15231" s="27"/>
      <c r="L15231" s="8"/>
      <c r="M15231" s="8"/>
      <c r="N15231" s="8"/>
    </row>
    <row r="15232" spans="1:14" ht="21" customHeight="1" x14ac:dyDescent="0.5">
      <c r="A15232" s="50"/>
      <c r="B15232" s="8"/>
      <c r="C15232" s="49"/>
      <c r="D15232" s="8"/>
      <c r="E15232" s="8"/>
      <c r="F15232" s="8"/>
      <c r="G15232" s="8"/>
      <c r="H15232" s="15"/>
      <c r="I15232" s="27"/>
      <c r="K15232" s="27"/>
      <c r="L15232" s="8"/>
      <c r="M15232" s="8"/>
      <c r="N15232" s="8"/>
    </row>
    <row r="15233" spans="1:14" ht="21" customHeight="1" x14ac:dyDescent="0.5">
      <c r="A15233" s="50"/>
      <c r="B15233" s="8"/>
      <c r="C15233" s="49"/>
      <c r="D15233" s="8"/>
      <c r="E15233" s="8"/>
      <c r="F15233" s="8"/>
      <c r="G15233" s="8"/>
      <c r="H15233" s="15"/>
      <c r="I15233" s="27"/>
      <c r="K15233" s="27"/>
      <c r="L15233" s="8"/>
      <c r="M15233" s="8"/>
      <c r="N15233" s="8"/>
    </row>
    <row r="15234" spans="1:14" ht="21" customHeight="1" x14ac:dyDescent="0.5">
      <c r="A15234" s="50"/>
      <c r="B15234" s="8"/>
      <c r="C15234" s="49"/>
      <c r="D15234" s="8"/>
      <c r="E15234" s="8"/>
      <c r="F15234" s="8"/>
      <c r="G15234" s="8"/>
      <c r="H15234" s="15"/>
      <c r="I15234" s="27"/>
      <c r="K15234" s="27"/>
      <c r="L15234" s="8"/>
      <c r="M15234" s="8"/>
      <c r="N15234" s="8"/>
    </row>
    <row r="15235" spans="1:14" ht="21" customHeight="1" x14ac:dyDescent="0.5">
      <c r="A15235" s="50"/>
      <c r="B15235" s="8"/>
      <c r="C15235" s="49"/>
      <c r="D15235" s="8"/>
      <c r="E15235" s="8"/>
      <c r="F15235" s="8"/>
      <c r="G15235" s="8"/>
      <c r="H15235" s="15"/>
      <c r="I15235" s="27"/>
      <c r="K15235" s="27"/>
      <c r="L15235" s="8"/>
      <c r="M15235" s="8"/>
      <c r="N15235" s="8"/>
    </row>
    <row r="15236" spans="1:14" ht="21" customHeight="1" x14ac:dyDescent="0.5">
      <c r="A15236" s="50"/>
      <c r="B15236" s="8"/>
      <c r="C15236" s="49"/>
      <c r="D15236" s="8"/>
      <c r="E15236" s="8"/>
      <c r="F15236" s="8"/>
      <c r="G15236" s="8"/>
      <c r="H15236" s="15"/>
      <c r="I15236" s="27"/>
      <c r="K15236" s="27"/>
      <c r="L15236" s="8"/>
      <c r="M15236" s="8"/>
      <c r="N15236" s="8"/>
    </row>
    <row r="15237" spans="1:14" ht="21" customHeight="1" x14ac:dyDescent="0.5">
      <c r="A15237" s="50"/>
      <c r="B15237" s="8"/>
      <c r="C15237" s="49"/>
      <c r="D15237" s="8"/>
      <c r="E15237" s="8"/>
      <c r="F15237" s="8"/>
      <c r="G15237" s="8"/>
      <c r="H15237" s="15"/>
      <c r="I15237" s="27"/>
      <c r="K15237" s="27"/>
      <c r="L15237" s="8"/>
      <c r="M15237" s="8"/>
      <c r="N15237" s="8"/>
    </row>
    <row r="15238" spans="1:14" ht="21" customHeight="1" x14ac:dyDescent="0.5">
      <c r="A15238" s="50"/>
      <c r="B15238" s="8"/>
      <c r="C15238" s="49"/>
      <c r="D15238" s="8"/>
      <c r="E15238" s="8"/>
      <c r="F15238" s="8"/>
      <c r="G15238" s="8"/>
      <c r="H15238" s="15"/>
      <c r="I15238" s="27"/>
      <c r="K15238" s="27"/>
      <c r="L15238" s="8"/>
      <c r="M15238" s="8"/>
      <c r="N15238" s="8"/>
    </row>
    <row r="15239" spans="1:14" ht="21" customHeight="1" x14ac:dyDescent="0.5">
      <c r="A15239" s="50"/>
      <c r="B15239" s="8"/>
      <c r="C15239" s="49"/>
      <c r="D15239" s="8"/>
      <c r="E15239" s="8"/>
      <c r="F15239" s="8"/>
      <c r="G15239" s="8"/>
      <c r="H15239" s="15"/>
      <c r="I15239" s="27"/>
      <c r="K15239" s="27"/>
      <c r="L15239" s="8"/>
      <c r="M15239" s="8"/>
      <c r="N15239" s="8"/>
    </row>
    <row r="15240" spans="1:14" ht="21" customHeight="1" x14ac:dyDescent="0.5">
      <c r="A15240" s="50"/>
      <c r="B15240" s="8"/>
      <c r="C15240" s="49"/>
      <c r="D15240" s="8"/>
      <c r="E15240" s="8"/>
      <c r="F15240" s="8"/>
      <c r="G15240" s="8"/>
      <c r="H15240" s="15"/>
      <c r="I15240" s="27"/>
      <c r="K15240" s="27"/>
      <c r="L15240" s="8"/>
      <c r="M15240" s="8"/>
      <c r="N15240" s="8"/>
    </row>
    <row r="15241" spans="1:14" ht="21" customHeight="1" x14ac:dyDescent="0.5">
      <c r="A15241" s="50"/>
      <c r="B15241" s="8"/>
      <c r="C15241" s="49"/>
      <c r="D15241" s="8"/>
      <c r="E15241" s="8"/>
      <c r="F15241" s="8"/>
      <c r="G15241" s="8"/>
      <c r="H15241" s="15"/>
      <c r="I15241" s="27"/>
      <c r="K15241" s="27"/>
      <c r="L15241" s="8"/>
      <c r="M15241" s="8"/>
      <c r="N15241" s="8"/>
    </row>
    <row r="15242" spans="1:14" ht="21" customHeight="1" x14ac:dyDescent="0.5">
      <c r="A15242" s="50"/>
      <c r="B15242" s="8"/>
      <c r="C15242" s="49"/>
      <c r="D15242" s="8"/>
      <c r="E15242" s="8"/>
      <c r="F15242" s="8"/>
      <c r="G15242" s="8"/>
      <c r="H15242" s="15"/>
      <c r="I15242" s="27"/>
      <c r="K15242" s="27"/>
      <c r="L15242" s="8"/>
      <c r="M15242" s="8"/>
      <c r="N15242" s="8"/>
    </row>
    <row r="15243" spans="1:14" ht="21" customHeight="1" x14ac:dyDescent="0.5">
      <c r="A15243" s="50"/>
      <c r="B15243" s="8"/>
      <c r="C15243" s="49"/>
      <c r="D15243" s="8"/>
      <c r="E15243" s="8"/>
      <c r="F15243" s="8"/>
      <c r="G15243" s="8"/>
      <c r="H15243" s="15"/>
      <c r="I15243" s="27"/>
      <c r="K15243" s="27"/>
      <c r="L15243" s="8"/>
      <c r="M15243" s="8"/>
      <c r="N15243" s="8"/>
    </row>
    <row r="15244" spans="1:14" ht="21" customHeight="1" x14ac:dyDescent="0.5">
      <c r="A15244" s="50"/>
      <c r="B15244" s="8"/>
      <c r="C15244" s="49"/>
      <c r="D15244" s="8"/>
      <c r="E15244" s="8"/>
      <c r="F15244" s="8"/>
      <c r="G15244" s="8"/>
      <c r="H15244" s="15"/>
      <c r="I15244" s="27"/>
      <c r="K15244" s="27"/>
      <c r="L15244" s="8"/>
      <c r="M15244" s="8"/>
      <c r="N15244" s="8"/>
    </row>
    <row r="15245" spans="1:14" ht="21" customHeight="1" x14ac:dyDescent="0.5">
      <c r="A15245" s="50"/>
      <c r="B15245" s="8"/>
      <c r="C15245" s="49"/>
      <c r="D15245" s="8"/>
      <c r="E15245" s="8"/>
      <c r="F15245" s="8"/>
      <c r="G15245" s="8"/>
      <c r="H15245" s="15"/>
      <c r="I15245" s="27"/>
      <c r="K15245" s="27"/>
      <c r="L15245" s="8"/>
      <c r="M15245" s="8"/>
      <c r="N15245" s="8"/>
    </row>
    <row r="15246" spans="1:14" ht="21" customHeight="1" x14ac:dyDescent="0.5">
      <c r="A15246" s="50"/>
      <c r="B15246" s="8"/>
      <c r="C15246" s="49"/>
      <c r="D15246" s="8"/>
      <c r="E15246" s="8"/>
      <c r="F15246" s="8"/>
      <c r="G15246" s="8"/>
      <c r="H15246" s="15"/>
      <c r="I15246" s="27"/>
      <c r="K15246" s="27"/>
      <c r="L15246" s="8"/>
      <c r="M15246" s="8"/>
      <c r="N15246" s="8"/>
    </row>
    <row r="15247" spans="1:14" ht="21" customHeight="1" x14ac:dyDescent="0.5">
      <c r="A15247" s="50"/>
      <c r="B15247" s="8"/>
      <c r="C15247" s="49"/>
      <c r="D15247" s="8"/>
      <c r="E15247" s="8"/>
      <c r="F15247" s="8"/>
      <c r="G15247" s="8"/>
      <c r="H15247" s="15"/>
      <c r="I15247" s="27"/>
      <c r="K15247" s="27"/>
      <c r="L15247" s="8"/>
      <c r="M15247" s="8"/>
      <c r="N15247" s="8"/>
    </row>
    <row r="15248" spans="1:14" ht="21" customHeight="1" x14ac:dyDescent="0.5">
      <c r="A15248" s="50"/>
      <c r="B15248" s="8"/>
      <c r="C15248" s="49"/>
      <c r="D15248" s="8"/>
      <c r="E15248" s="8"/>
      <c r="F15248" s="8"/>
      <c r="G15248" s="8"/>
      <c r="H15248" s="15"/>
      <c r="I15248" s="27"/>
      <c r="K15248" s="27"/>
      <c r="L15248" s="8"/>
      <c r="M15248" s="8"/>
      <c r="N15248" s="8"/>
    </row>
    <row r="15249" spans="1:14" ht="21" customHeight="1" x14ac:dyDescent="0.5">
      <c r="A15249" s="50"/>
      <c r="B15249" s="8"/>
      <c r="C15249" s="49"/>
      <c r="D15249" s="8"/>
      <c r="E15249" s="8"/>
      <c r="F15249" s="8"/>
      <c r="G15249" s="8"/>
      <c r="H15249" s="15"/>
      <c r="I15249" s="27"/>
      <c r="K15249" s="27"/>
      <c r="L15249" s="8"/>
      <c r="M15249" s="8"/>
      <c r="N15249" s="8"/>
    </row>
    <row r="15250" spans="1:14" ht="21" customHeight="1" x14ac:dyDescent="0.5">
      <c r="A15250" s="50"/>
      <c r="B15250" s="8"/>
      <c r="C15250" s="49"/>
      <c r="D15250" s="8"/>
      <c r="E15250" s="8"/>
      <c r="F15250" s="8"/>
      <c r="G15250" s="8"/>
      <c r="H15250" s="15"/>
      <c r="I15250" s="27"/>
      <c r="K15250" s="27"/>
      <c r="L15250" s="8"/>
      <c r="M15250" s="8"/>
      <c r="N15250" s="8"/>
    </row>
    <row r="15251" spans="1:14" ht="21" customHeight="1" x14ac:dyDescent="0.5">
      <c r="A15251" s="50"/>
      <c r="B15251" s="8"/>
      <c r="C15251" s="49"/>
      <c r="D15251" s="8"/>
      <c r="E15251" s="8"/>
      <c r="F15251" s="8"/>
      <c r="G15251" s="8"/>
      <c r="H15251" s="15"/>
      <c r="I15251" s="27"/>
      <c r="K15251" s="27"/>
      <c r="L15251" s="8"/>
      <c r="M15251" s="8"/>
      <c r="N15251" s="8"/>
    </row>
    <row r="15252" spans="1:14" ht="21" customHeight="1" x14ac:dyDescent="0.5">
      <c r="A15252" s="50"/>
      <c r="B15252" s="8"/>
      <c r="C15252" s="49"/>
      <c r="D15252" s="8"/>
      <c r="E15252" s="8"/>
      <c r="F15252" s="8"/>
      <c r="G15252" s="8"/>
      <c r="H15252" s="15"/>
      <c r="I15252" s="27"/>
      <c r="K15252" s="27"/>
      <c r="L15252" s="8"/>
      <c r="M15252" s="8"/>
      <c r="N15252" s="8"/>
    </row>
    <row r="15253" spans="1:14" ht="21" customHeight="1" x14ac:dyDescent="0.5">
      <c r="A15253" s="50"/>
      <c r="B15253" s="8"/>
      <c r="C15253" s="49"/>
      <c r="D15253" s="8"/>
      <c r="E15253" s="8"/>
      <c r="F15253" s="8"/>
      <c r="G15253" s="8"/>
      <c r="H15253" s="15"/>
      <c r="I15253" s="27"/>
      <c r="K15253" s="27"/>
      <c r="L15253" s="8"/>
      <c r="M15253" s="8"/>
      <c r="N15253" s="8"/>
    </row>
    <row r="15254" spans="1:14" ht="21" customHeight="1" x14ac:dyDescent="0.5">
      <c r="A15254" s="50"/>
      <c r="B15254" s="8"/>
      <c r="C15254" s="49"/>
      <c r="D15254" s="8"/>
      <c r="E15254" s="8"/>
      <c r="F15254" s="8"/>
      <c r="G15254" s="8"/>
      <c r="H15254" s="15"/>
      <c r="I15254" s="27"/>
      <c r="K15254" s="27"/>
      <c r="L15254" s="8"/>
      <c r="M15254" s="8"/>
      <c r="N15254" s="8"/>
    </row>
    <row r="15255" spans="1:14" ht="21" customHeight="1" x14ac:dyDescent="0.5">
      <c r="A15255" s="50"/>
      <c r="B15255" s="8"/>
      <c r="C15255" s="49"/>
      <c r="D15255" s="8"/>
      <c r="E15255" s="8"/>
      <c r="F15255" s="8"/>
      <c r="G15255" s="8"/>
      <c r="H15255" s="15"/>
      <c r="I15255" s="27"/>
      <c r="K15255" s="27"/>
      <c r="L15255" s="8"/>
      <c r="M15255" s="8"/>
      <c r="N15255" s="8"/>
    </row>
    <row r="15256" spans="1:14" ht="21" customHeight="1" x14ac:dyDescent="0.5">
      <c r="A15256" s="50"/>
      <c r="B15256" s="8"/>
      <c r="C15256" s="49"/>
      <c r="D15256" s="8"/>
      <c r="E15256" s="8"/>
      <c r="F15256" s="8"/>
      <c r="G15256" s="8"/>
      <c r="H15256" s="15"/>
      <c r="I15256" s="27"/>
      <c r="K15256" s="27"/>
      <c r="L15256" s="8"/>
      <c r="M15256" s="8"/>
      <c r="N15256" s="8"/>
    </row>
    <row r="15257" spans="1:14" ht="21" customHeight="1" x14ac:dyDescent="0.5">
      <c r="A15257" s="50"/>
      <c r="B15257" s="8"/>
      <c r="C15257" s="49"/>
      <c r="D15257" s="8"/>
      <c r="E15257" s="8"/>
      <c r="F15257" s="8"/>
      <c r="G15257" s="8"/>
      <c r="H15257" s="15"/>
      <c r="I15257" s="27"/>
      <c r="K15257" s="27"/>
      <c r="L15257" s="8"/>
      <c r="M15257" s="8"/>
      <c r="N15257" s="8"/>
    </row>
    <row r="15258" spans="1:14" ht="21" customHeight="1" x14ac:dyDescent="0.5">
      <c r="A15258" s="50"/>
      <c r="B15258" s="8"/>
      <c r="C15258" s="49"/>
      <c r="D15258" s="8"/>
      <c r="E15258" s="8"/>
      <c r="F15258" s="8"/>
      <c r="G15258" s="8"/>
      <c r="H15258" s="15"/>
      <c r="I15258" s="27"/>
      <c r="K15258" s="27"/>
      <c r="L15258" s="8"/>
      <c r="M15258" s="8"/>
      <c r="N15258" s="8"/>
    </row>
    <row r="15259" spans="1:14" ht="21" customHeight="1" x14ac:dyDescent="0.5">
      <c r="A15259" s="50"/>
      <c r="B15259" s="8"/>
      <c r="C15259" s="49"/>
      <c r="D15259" s="8"/>
      <c r="E15259" s="8"/>
      <c r="F15259" s="8"/>
      <c r="G15259" s="8"/>
      <c r="H15259" s="15"/>
      <c r="I15259" s="27"/>
      <c r="K15259" s="27"/>
      <c r="L15259" s="8"/>
      <c r="M15259" s="8"/>
      <c r="N15259" s="8"/>
    </row>
    <row r="15260" spans="1:14" ht="21" customHeight="1" x14ac:dyDescent="0.5">
      <c r="A15260" s="50"/>
      <c r="B15260" s="8"/>
      <c r="C15260" s="49"/>
      <c r="D15260" s="8"/>
      <c r="E15260" s="8"/>
      <c r="F15260" s="8"/>
      <c r="G15260" s="8"/>
      <c r="H15260" s="15"/>
      <c r="I15260" s="27"/>
      <c r="K15260" s="27"/>
      <c r="L15260" s="8"/>
      <c r="M15260" s="8"/>
      <c r="N15260" s="8"/>
    </row>
    <row r="15261" spans="1:14" ht="21" customHeight="1" x14ac:dyDescent="0.5">
      <c r="A15261" s="50"/>
      <c r="B15261" s="8"/>
      <c r="C15261" s="49"/>
      <c r="D15261" s="8"/>
      <c r="E15261" s="8"/>
      <c r="F15261" s="8"/>
      <c r="G15261" s="8"/>
      <c r="H15261" s="15"/>
      <c r="I15261" s="27"/>
      <c r="K15261" s="27"/>
      <c r="L15261" s="8"/>
      <c r="M15261" s="8"/>
      <c r="N15261" s="8"/>
    </row>
    <row r="15262" spans="1:14" ht="21" customHeight="1" x14ac:dyDescent="0.5">
      <c r="A15262" s="50"/>
      <c r="B15262" s="8"/>
      <c r="C15262" s="49"/>
      <c r="D15262" s="8"/>
      <c r="E15262" s="8"/>
      <c r="F15262" s="8"/>
      <c r="G15262" s="8"/>
      <c r="H15262" s="15"/>
      <c r="I15262" s="27"/>
      <c r="K15262" s="27"/>
      <c r="L15262" s="8"/>
      <c r="M15262" s="8"/>
      <c r="N15262" s="8"/>
    </row>
    <row r="15263" spans="1:14" ht="21" customHeight="1" x14ac:dyDescent="0.5">
      <c r="A15263" s="50"/>
      <c r="B15263" s="8"/>
      <c r="C15263" s="49"/>
      <c r="D15263" s="8"/>
      <c r="E15263" s="8"/>
      <c r="F15263" s="8"/>
      <c r="G15263" s="8"/>
      <c r="H15263" s="15"/>
      <c r="I15263" s="27"/>
      <c r="K15263" s="27"/>
      <c r="L15263" s="8"/>
      <c r="M15263" s="8"/>
      <c r="N15263" s="8"/>
    </row>
    <row r="15264" spans="1:14" ht="21" customHeight="1" x14ac:dyDescent="0.5">
      <c r="A15264" s="50"/>
      <c r="B15264" s="8"/>
      <c r="C15264" s="49"/>
      <c r="D15264" s="8"/>
      <c r="E15264" s="8"/>
      <c r="F15264" s="8"/>
      <c r="G15264" s="8"/>
      <c r="H15264" s="15"/>
      <c r="I15264" s="27"/>
      <c r="K15264" s="27"/>
      <c r="L15264" s="8"/>
      <c r="M15264" s="8"/>
      <c r="N15264" s="8"/>
    </row>
    <row r="15265" spans="1:14" ht="21" customHeight="1" x14ac:dyDescent="0.5">
      <c r="A15265" s="50"/>
      <c r="B15265" s="8"/>
      <c r="C15265" s="49"/>
      <c r="D15265" s="8"/>
      <c r="E15265" s="8"/>
      <c r="F15265" s="8"/>
      <c r="G15265" s="8"/>
      <c r="H15265" s="15"/>
      <c r="I15265" s="27"/>
      <c r="K15265" s="27"/>
      <c r="L15265" s="8"/>
      <c r="M15265" s="8"/>
      <c r="N15265" s="8"/>
    </row>
    <row r="15266" spans="1:14" ht="21" customHeight="1" x14ac:dyDescent="0.5">
      <c r="A15266" s="50"/>
      <c r="B15266" s="8"/>
      <c r="C15266" s="49"/>
      <c r="D15266" s="8"/>
      <c r="E15266" s="8"/>
      <c r="F15266" s="8"/>
      <c r="G15266" s="8"/>
      <c r="H15266" s="15"/>
      <c r="I15266" s="27"/>
      <c r="K15266" s="27"/>
      <c r="L15266" s="8"/>
      <c r="M15266" s="8"/>
      <c r="N15266" s="8"/>
    </row>
    <row r="15267" spans="1:14" ht="21" customHeight="1" x14ac:dyDescent="0.5">
      <c r="A15267" s="50"/>
      <c r="B15267" s="8"/>
      <c r="C15267" s="49"/>
      <c r="D15267" s="8"/>
      <c r="E15267" s="8"/>
      <c r="F15267" s="8"/>
      <c r="G15267" s="8"/>
      <c r="H15267" s="15"/>
      <c r="I15267" s="27"/>
      <c r="K15267" s="27"/>
      <c r="L15267" s="8"/>
      <c r="M15267" s="8"/>
      <c r="N15267" s="8"/>
    </row>
    <row r="15268" spans="1:14" ht="21" customHeight="1" x14ac:dyDescent="0.5">
      <c r="A15268" s="50"/>
      <c r="B15268" s="8"/>
      <c r="C15268" s="49"/>
      <c r="D15268" s="8"/>
      <c r="E15268" s="8"/>
      <c r="F15268" s="8"/>
      <c r="G15268" s="8"/>
      <c r="H15268" s="15"/>
      <c r="I15268" s="27"/>
      <c r="K15268" s="27"/>
      <c r="L15268" s="8"/>
      <c r="M15268" s="8"/>
      <c r="N15268" s="8"/>
    </row>
    <row r="15269" spans="1:14" ht="21" customHeight="1" x14ac:dyDescent="0.5">
      <c r="A15269" s="50"/>
      <c r="B15269" s="8"/>
      <c r="C15269" s="49"/>
      <c r="D15269" s="8"/>
      <c r="E15269" s="8"/>
      <c r="F15269" s="8"/>
      <c r="G15269" s="8"/>
      <c r="H15269" s="15"/>
      <c r="I15269" s="27"/>
      <c r="K15269" s="27"/>
      <c r="L15269" s="8"/>
      <c r="M15269" s="8"/>
      <c r="N15269" s="8"/>
    </row>
    <row r="15270" spans="1:14" ht="21" customHeight="1" x14ac:dyDescent="0.5">
      <c r="A15270" s="50"/>
      <c r="B15270" s="8"/>
      <c r="C15270" s="49"/>
      <c r="D15270" s="8"/>
      <c r="E15270" s="8"/>
      <c r="F15270" s="8"/>
      <c r="G15270" s="8"/>
      <c r="H15270" s="15"/>
      <c r="I15270" s="27"/>
      <c r="K15270" s="27"/>
      <c r="L15270" s="8"/>
      <c r="M15270" s="8"/>
      <c r="N15270" s="8"/>
    </row>
    <row r="15271" spans="1:14" ht="21" customHeight="1" x14ac:dyDescent="0.5">
      <c r="A15271" s="50"/>
      <c r="B15271" s="8"/>
      <c r="C15271" s="49"/>
      <c r="D15271" s="8"/>
      <c r="E15271" s="8"/>
      <c r="F15271" s="8"/>
      <c r="G15271" s="8"/>
      <c r="H15271" s="15"/>
      <c r="I15271" s="27"/>
      <c r="K15271" s="27"/>
      <c r="L15271" s="8"/>
      <c r="M15271" s="8"/>
      <c r="N15271" s="8"/>
    </row>
    <row r="15272" spans="1:14" ht="21" customHeight="1" x14ac:dyDescent="0.5">
      <c r="A15272" s="50"/>
      <c r="B15272" s="8"/>
      <c r="C15272" s="49"/>
      <c r="D15272" s="8"/>
      <c r="E15272" s="8"/>
      <c r="F15272" s="8"/>
      <c r="G15272" s="8"/>
      <c r="H15272" s="15"/>
      <c r="I15272" s="27"/>
      <c r="K15272" s="27"/>
      <c r="L15272" s="8"/>
      <c r="M15272" s="8"/>
      <c r="N15272" s="8"/>
    </row>
    <row r="15273" spans="1:14" ht="21" customHeight="1" x14ac:dyDescent="0.5">
      <c r="A15273" s="50"/>
      <c r="B15273" s="8"/>
      <c r="C15273" s="49"/>
      <c r="D15273" s="8"/>
      <c r="E15273" s="8"/>
      <c r="F15273" s="8"/>
      <c r="G15273" s="8"/>
      <c r="H15273" s="15"/>
      <c r="I15273" s="27"/>
      <c r="K15273" s="27"/>
      <c r="L15273" s="8"/>
      <c r="M15273" s="8"/>
      <c r="N15273" s="8"/>
    </row>
    <row r="15274" spans="1:14" ht="21" customHeight="1" x14ac:dyDescent="0.5">
      <c r="A15274" s="50"/>
      <c r="B15274" s="8"/>
      <c r="C15274" s="49"/>
      <c r="D15274" s="8"/>
      <c r="E15274" s="8"/>
      <c r="F15274" s="8"/>
      <c r="G15274" s="8"/>
      <c r="H15274" s="15"/>
      <c r="I15274" s="27"/>
      <c r="K15274" s="27"/>
      <c r="L15274" s="8"/>
      <c r="M15274" s="8"/>
      <c r="N15274" s="8"/>
    </row>
    <row r="15275" spans="1:14" ht="21" customHeight="1" x14ac:dyDescent="0.5">
      <c r="A15275" s="50"/>
      <c r="B15275" s="8"/>
      <c r="C15275" s="49"/>
      <c r="D15275" s="8"/>
      <c r="E15275" s="8"/>
      <c r="F15275" s="8"/>
      <c r="G15275" s="8"/>
      <c r="H15275" s="15"/>
      <c r="I15275" s="27"/>
      <c r="K15275" s="27"/>
      <c r="L15275" s="8"/>
      <c r="M15275" s="8"/>
      <c r="N15275" s="8"/>
    </row>
    <row r="15276" spans="1:14" ht="21" customHeight="1" x14ac:dyDescent="0.5">
      <c r="A15276" s="50"/>
      <c r="B15276" s="8"/>
      <c r="C15276" s="49"/>
      <c r="D15276" s="8"/>
      <c r="E15276" s="8"/>
      <c r="F15276" s="8"/>
      <c r="G15276" s="8"/>
      <c r="H15276" s="15"/>
      <c r="I15276" s="27"/>
      <c r="K15276" s="27"/>
      <c r="L15276" s="8"/>
      <c r="M15276" s="8"/>
      <c r="N15276" s="8"/>
    </row>
    <row r="15277" spans="1:14" ht="21" customHeight="1" x14ac:dyDescent="0.5">
      <c r="A15277" s="50"/>
      <c r="B15277" s="8"/>
      <c r="C15277" s="49"/>
      <c r="D15277" s="8"/>
      <c r="E15277" s="8"/>
      <c r="F15277" s="8"/>
      <c r="G15277" s="8"/>
      <c r="H15277" s="15"/>
      <c r="I15277" s="27"/>
      <c r="K15277" s="27"/>
      <c r="L15277" s="8"/>
      <c r="M15277" s="8"/>
      <c r="N15277" s="8"/>
    </row>
    <row r="15278" spans="1:14" ht="21" customHeight="1" x14ac:dyDescent="0.5">
      <c r="A15278" s="50"/>
      <c r="B15278" s="8"/>
      <c r="C15278" s="49"/>
      <c r="D15278" s="8"/>
      <c r="E15278" s="8"/>
      <c r="F15278" s="8"/>
      <c r="G15278" s="8"/>
      <c r="H15278" s="15"/>
      <c r="I15278" s="27"/>
      <c r="K15278" s="27"/>
      <c r="L15278" s="8"/>
      <c r="M15278" s="8"/>
      <c r="N15278" s="8"/>
    </row>
    <row r="15279" spans="1:14" ht="21" customHeight="1" x14ac:dyDescent="0.5">
      <c r="A15279" s="50"/>
      <c r="B15279" s="8"/>
      <c r="C15279" s="49"/>
      <c r="D15279" s="8"/>
      <c r="E15279" s="8"/>
      <c r="F15279" s="8"/>
      <c r="G15279" s="8"/>
      <c r="H15279" s="15"/>
      <c r="I15279" s="27"/>
      <c r="K15279" s="27"/>
      <c r="L15279" s="8"/>
      <c r="M15279" s="8"/>
      <c r="N15279" s="8"/>
    </row>
    <row r="15280" spans="1:14" ht="21" customHeight="1" x14ac:dyDescent="0.5">
      <c r="A15280" s="50"/>
      <c r="B15280" s="8"/>
      <c r="C15280" s="49"/>
      <c r="D15280" s="8"/>
      <c r="E15280" s="8"/>
      <c r="F15280" s="8"/>
      <c r="G15280" s="8"/>
      <c r="H15280" s="15"/>
      <c r="I15280" s="27"/>
      <c r="K15280" s="27"/>
      <c r="L15280" s="8"/>
      <c r="M15280" s="8"/>
      <c r="N15280" s="8"/>
    </row>
    <row r="15281" spans="1:14" ht="21" customHeight="1" x14ac:dyDescent="0.5">
      <c r="A15281" s="50"/>
      <c r="B15281" s="8"/>
      <c r="C15281" s="49"/>
      <c r="D15281" s="8"/>
      <c r="E15281" s="8"/>
      <c r="F15281" s="8"/>
      <c r="G15281" s="8"/>
      <c r="H15281" s="15"/>
      <c r="I15281" s="27"/>
      <c r="K15281" s="27"/>
      <c r="L15281" s="8"/>
      <c r="M15281" s="8"/>
      <c r="N15281" s="8"/>
    </row>
    <row r="15282" spans="1:14" ht="21" customHeight="1" x14ac:dyDescent="0.5">
      <c r="A15282" s="50"/>
      <c r="B15282" s="8"/>
      <c r="C15282" s="49"/>
      <c r="D15282" s="8"/>
      <c r="E15282" s="8"/>
      <c r="F15282" s="8"/>
      <c r="G15282" s="8"/>
      <c r="H15282" s="15"/>
      <c r="I15282" s="27"/>
      <c r="K15282" s="27"/>
      <c r="L15282" s="8"/>
      <c r="M15282" s="8"/>
      <c r="N15282" s="8"/>
    </row>
    <row r="15283" spans="1:14" ht="21" customHeight="1" x14ac:dyDescent="0.5">
      <c r="A15283" s="50"/>
      <c r="B15283" s="8"/>
      <c r="C15283" s="49"/>
      <c r="D15283" s="8"/>
      <c r="E15283" s="8"/>
      <c r="F15283" s="8"/>
      <c r="G15283" s="8"/>
      <c r="H15283" s="15"/>
      <c r="I15283" s="27"/>
      <c r="K15283" s="27"/>
      <c r="L15283" s="8"/>
      <c r="M15283" s="8"/>
      <c r="N15283" s="8"/>
    </row>
    <row r="15284" spans="1:14" ht="21" customHeight="1" x14ac:dyDescent="0.5">
      <c r="A15284" s="50"/>
      <c r="B15284" s="8"/>
      <c r="C15284" s="49"/>
      <c r="D15284" s="8"/>
      <c r="E15284" s="8"/>
      <c r="F15284" s="8"/>
      <c r="G15284" s="8"/>
      <c r="H15284" s="15"/>
      <c r="I15284" s="27"/>
      <c r="K15284" s="27"/>
      <c r="L15284" s="8"/>
      <c r="M15284" s="8"/>
      <c r="N15284" s="8"/>
    </row>
    <row r="15285" spans="1:14" ht="21" customHeight="1" x14ac:dyDescent="0.5">
      <c r="A15285" s="50"/>
      <c r="B15285" s="8"/>
      <c r="C15285" s="49"/>
      <c r="D15285" s="8"/>
      <c r="E15285" s="8"/>
      <c r="F15285" s="8"/>
      <c r="G15285" s="8"/>
      <c r="H15285" s="15"/>
      <c r="I15285" s="27"/>
      <c r="K15285" s="27"/>
      <c r="L15285" s="8"/>
      <c r="M15285" s="8"/>
      <c r="N15285" s="8"/>
    </row>
    <row r="15286" spans="1:14" ht="21" customHeight="1" x14ac:dyDescent="0.5">
      <c r="A15286" s="50"/>
      <c r="B15286" s="8"/>
      <c r="C15286" s="49"/>
      <c r="D15286" s="8"/>
      <c r="E15286" s="8"/>
      <c r="F15286" s="8"/>
      <c r="G15286" s="8"/>
      <c r="H15286" s="15"/>
      <c r="I15286" s="27"/>
      <c r="K15286" s="27"/>
      <c r="L15286" s="8"/>
      <c r="M15286" s="8"/>
      <c r="N15286" s="8"/>
    </row>
    <row r="15287" spans="1:14" ht="21" customHeight="1" x14ac:dyDescent="0.5">
      <c r="A15287" s="50"/>
      <c r="B15287" s="8"/>
      <c r="C15287" s="49"/>
      <c r="D15287" s="8"/>
      <c r="E15287" s="8"/>
      <c r="F15287" s="8"/>
      <c r="G15287" s="8"/>
      <c r="H15287" s="15"/>
      <c r="I15287" s="27"/>
      <c r="K15287" s="27"/>
      <c r="L15287" s="8"/>
      <c r="M15287" s="8"/>
      <c r="N15287" s="8"/>
    </row>
    <row r="15288" spans="1:14" ht="21" customHeight="1" x14ac:dyDescent="0.5">
      <c r="A15288" s="50"/>
      <c r="B15288" s="8"/>
      <c r="C15288" s="49"/>
      <c r="D15288" s="8"/>
      <c r="E15288" s="8"/>
      <c r="F15288" s="8"/>
      <c r="G15288" s="8"/>
      <c r="H15288" s="15"/>
      <c r="I15288" s="27"/>
      <c r="K15288" s="27"/>
      <c r="L15288" s="8"/>
      <c r="M15288" s="8"/>
      <c r="N15288" s="8"/>
    </row>
    <row r="15289" spans="1:14" ht="21" customHeight="1" x14ac:dyDescent="0.5">
      <c r="A15289" s="50"/>
      <c r="B15289" s="8"/>
      <c r="C15289" s="49"/>
      <c r="D15289" s="8"/>
      <c r="E15289" s="8"/>
      <c r="F15289" s="8"/>
      <c r="G15289" s="8"/>
      <c r="H15289" s="15"/>
      <c r="I15289" s="27"/>
      <c r="K15289" s="27"/>
      <c r="L15289" s="8"/>
      <c r="M15289" s="8"/>
      <c r="N15289" s="8"/>
    </row>
    <row r="15290" spans="1:14" ht="21" customHeight="1" x14ac:dyDescent="0.5">
      <c r="A15290" s="50"/>
      <c r="B15290" s="8"/>
      <c r="C15290" s="49"/>
      <c r="D15290" s="8"/>
      <c r="E15290" s="8"/>
      <c r="F15290" s="8"/>
      <c r="G15290" s="8"/>
      <c r="H15290" s="15"/>
      <c r="I15290" s="27"/>
      <c r="K15290" s="27"/>
      <c r="L15290" s="8"/>
      <c r="M15290" s="8"/>
      <c r="N15290" s="8"/>
    </row>
    <row r="15291" spans="1:14" ht="21" customHeight="1" x14ac:dyDescent="0.5">
      <c r="A15291" s="50"/>
      <c r="B15291" s="8"/>
      <c r="C15291" s="49"/>
      <c r="D15291" s="8"/>
      <c r="E15291" s="8"/>
      <c r="F15291" s="8"/>
      <c r="G15291" s="8"/>
      <c r="H15291" s="15"/>
      <c r="I15291" s="27"/>
      <c r="K15291" s="27"/>
      <c r="L15291" s="8"/>
      <c r="M15291" s="8"/>
      <c r="N15291" s="8"/>
    </row>
    <row r="15292" spans="1:14" ht="21" customHeight="1" x14ac:dyDescent="0.5">
      <c r="A15292" s="50"/>
      <c r="B15292" s="8"/>
      <c r="C15292" s="49"/>
      <c r="D15292" s="8"/>
      <c r="E15292" s="8"/>
      <c r="F15292" s="8"/>
      <c r="G15292" s="8"/>
      <c r="H15292" s="15"/>
      <c r="I15292" s="27"/>
      <c r="K15292" s="27"/>
      <c r="L15292" s="8"/>
      <c r="M15292" s="8"/>
      <c r="N15292" s="8"/>
    </row>
    <row r="15293" spans="1:14" ht="21" customHeight="1" x14ac:dyDescent="0.5">
      <c r="A15293" s="50"/>
      <c r="B15293" s="8"/>
      <c r="C15293" s="49"/>
      <c r="D15293" s="8"/>
      <c r="E15293" s="8"/>
      <c r="F15293" s="8"/>
      <c r="G15293" s="8"/>
      <c r="H15293" s="15"/>
      <c r="I15293" s="27"/>
      <c r="K15293" s="27"/>
      <c r="L15293" s="8"/>
      <c r="M15293" s="8"/>
      <c r="N15293" s="8"/>
    </row>
    <row r="15294" spans="1:14" ht="21" customHeight="1" x14ac:dyDescent="0.5">
      <c r="A15294" s="50"/>
      <c r="B15294" s="8"/>
      <c r="C15294" s="49"/>
      <c r="D15294" s="8"/>
      <c r="E15294" s="8"/>
      <c r="F15294" s="8"/>
      <c r="G15294" s="8"/>
      <c r="H15294" s="15"/>
      <c r="I15294" s="27"/>
      <c r="K15294" s="27"/>
      <c r="L15294" s="8"/>
      <c r="M15294" s="8"/>
      <c r="N15294" s="8"/>
    </row>
    <row r="15295" spans="1:14" ht="21" customHeight="1" x14ac:dyDescent="0.5">
      <c r="A15295" s="50"/>
      <c r="B15295" s="8"/>
      <c r="C15295" s="49"/>
      <c r="D15295" s="8"/>
      <c r="E15295" s="8"/>
      <c r="F15295" s="8"/>
      <c r="G15295" s="8"/>
      <c r="H15295" s="15"/>
      <c r="I15295" s="27"/>
      <c r="K15295" s="27"/>
      <c r="L15295" s="8"/>
      <c r="M15295" s="8"/>
      <c r="N15295" s="8"/>
    </row>
    <row r="15296" spans="1:14" ht="21" customHeight="1" x14ac:dyDescent="0.5">
      <c r="A15296" s="50"/>
      <c r="B15296" s="8"/>
      <c r="C15296" s="49"/>
      <c r="D15296" s="8"/>
      <c r="E15296" s="8"/>
      <c r="F15296" s="8"/>
      <c r="G15296" s="8"/>
      <c r="H15296" s="15"/>
      <c r="I15296" s="27"/>
      <c r="K15296" s="27"/>
      <c r="L15296" s="8"/>
      <c r="M15296" s="8"/>
      <c r="N15296" s="8"/>
    </row>
    <row r="15297" spans="1:14" ht="21" customHeight="1" x14ac:dyDescent="0.5">
      <c r="A15297" s="50"/>
      <c r="B15297" s="8"/>
      <c r="C15297" s="49"/>
      <c r="D15297" s="8"/>
      <c r="E15297" s="8"/>
      <c r="F15297" s="8"/>
      <c r="G15297" s="8"/>
      <c r="H15297" s="15"/>
      <c r="I15297" s="27"/>
      <c r="K15297" s="27"/>
      <c r="L15297" s="8"/>
      <c r="M15297" s="8"/>
      <c r="N15297" s="8"/>
    </row>
    <row r="15298" spans="1:14" ht="21" customHeight="1" x14ac:dyDescent="0.5">
      <c r="A15298" s="50"/>
      <c r="B15298" s="8"/>
      <c r="C15298" s="49"/>
      <c r="D15298" s="8"/>
      <c r="E15298" s="8"/>
      <c r="F15298" s="8"/>
      <c r="G15298" s="8"/>
      <c r="H15298" s="15"/>
      <c r="I15298" s="27"/>
      <c r="K15298" s="27"/>
      <c r="L15298" s="8"/>
      <c r="M15298" s="8"/>
      <c r="N15298" s="8"/>
    </row>
    <row r="15299" spans="1:14" ht="21" customHeight="1" x14ac:dyDescent="0.5">
      <c r="A15299" s="50"/>
      <c r="B15299" s="8"/>
      <c r="C15299" s="49"/>
      <c r="D15299" s="8"/>
      <c r="E15299" s="8"/>
      <c r="F15299" s="8"/>
      <c r="G15299" s="8"/>
      <c r="H15299" s="15"/>
      <c r="I15299" s="27"/>
      <c r="K15299" s="27"/>
      <c r="L15299" s="8"/>
      <c r="M15299" s="8"/>
      <c r="N15299" s="8"/>
    </row>
    <row r="15300" spans="1:14" ht="21" customHeight="1" x14ac:dyDescent="0.5">
      <c r="A15300" s="50"/>
      <c r="B15300" s="8"/>
      <c r="C15300" s="49"/>
      <c r="D15300" s="8"/>
      <c r="E15300" s="8"/>
      <c r="F15300" s="8"/>
      <c r="G15300" s="8"/>
      <c r="H15300" s="15"/>
      <c r="I15300" s="27"/>
      <c r="K15300" s="27"/>
      <c r="L15300" s="8"/>
      <c r="M15300" s="8"/>
      <c r="N15300" s="8"/>
    </row>
    <row r="15301" spans="1:14" ht="21" customHeight="1" x14ac:dyDescent="0.5">
      <c r="A15301" s="50"/>
      <c r="B15301" s="8"/>
      <c r="C15301" s="49"/>
      <c r="D15301" s="8"/>
      <c r="E15301" s="8"/>
      <c r="F15301" s="8"/>
      <c r="G15301" s="8"/>
      <c r="H15301" s="15"/>
      <c r="I15301" s="27"/>
      <c r="K15301" s="27"/>
      <c r="L15301" s="8"/>
      <c r="M15301" s="8"/>
      <c r="N15301" s="8"/>
    </row>
    <row r="15302" spans="1:14" ht="21" customHeight="1" x14ac:dyDescent="0.5">
      <c r="A15302" s="50"/>
      <c r="B15302" s="8"/>
      <c r="C15302" s="49"/>
      <c r="D15302" s="8"/>
      <c r="E15302" s="8"/>
      <c r="F15302" s="8"/>
      <c r="G15302" s="8"/>
      <c r="H15302" s="15"/>
      <c r="I15302" s="27"/>
      <c r="K15302" s="27"/>
      <c r="L15302" s="8"/>
      <c r="M15302" s="8"/>
      <c r="N15302" s="8"/>
    </row>
    <row r="15303" spans="1:14" ht="21" customHeight="1" x14ac:dyDescent="0.5">
      <c r="A15303" s="50"/>
      <c r="B15303" s="8"/>
      <c r="C15303" s="49"/>
      <c r="D15303" s="8"/>
      <c r="E15303" s="8"/>
      <c r="F15303" s="8"/>
      <c r="G15303" s="8"/>
      <c r="H15303" s="15"/>
      <c r="I15303" s="27"/>
      <c r="K15303" s="27"/>
      <c r="L15303" s="8"/>
      <c r="M15303" s="8"/>
      <c r="N15303" s="8"/>
    </row>
    <row r="15304" spans="1:14" ht="21" customHeight="1" x14ac:dyDescent="0.5">
      <c r="A15304" s="50"/>
      <c r="B15304" s="8"/>
      <c r="C15304" s="49"/>
      <c r="D15304" s="8"/>
      <c r="E15304" s="8"/>
      <c r="F15304" s="8"/>
      <c r="G15304" s="8"/>
      <c r="H15304" s="15"/>
      <c r="I15304" s="27"/>
      <c r="K15304" s="27"/>
      <c r="L15304" s="8"/>
      <c r="M15304" s="8"/>
      <c r="N15304" s="8"/>
    </row>
    <row r="15305" spans="1:14" ht="21" customHeight="1" x14ac:dyDescent="0.5">
      <c r="A15305" s="50"/>
      <c r="B15305" s="8"/>
      <c r="C15305" s="49"/>
      <c r="D15305" s="8"/>
      <c r="E15305" s="8"/>
      <c r="F15305" s="8"/>
      <c r="G15305" s="8"/>
      <c r="H15305" s="15"/>
      <c r="I15305" s="27"/>
      <c r="K15305" s="27"/>
      <c r="L15305" s="8"/>
      <c r="M15305" s="8"/>
      <c r="N15305" s="8"/>
    </row>
    <row r="15306" spans="1:14" ht="21" customHeight="1" x14ac:dyDescent="0.5">
      <c r="A15306" s="50"/>
      <c r="B15306" s="8"/>
      <c r="C15306" s="49"/>
      <c r="D15306" s="8"/>
      <c r="E15306" s="8"/>
      <c r="F15306" s="8"/>
      <c r="G15306" s="8"/>
      <c r="H15306" s="15"/>
      <c r="I15306" s="27"/>
      <c r="K15306" s="27"/>
      <c r="L15306" s="8"/>
      <c r="M15306" s="8"/>
      <c r="N15306" s="8"/>
    </row>
    <row r="15307" spans="1:14" ht="21" customHeight="1" x14ac:dyDescent="0.5">
      <c r="A15307" s="50"/>
      <c r="B15307" s="8"/>
      <c r="C15307" s="49"/>
      <c r="D15307" s="8"/>
      <c r="E15307" s="8"/>
      <c r="F15307" s="8"/>
      <c r="G15307" s="8"/>
      <c r="H15307" s="15"/>
      <c r="I15307" s="27"/>
      <c r="K15307" s="27"/>
      <c r="L15307" s="8"/>
      <c r="M15307" s="8"/>
      <c r="N15307" s="8"/>
    </row>
    <row r="15308" spans="1:14" ht="21" customHeight="1" x14ac:dyDescent="0.5">
      <c r="A15308" s="50"/>
      <c r="B15308" s="8"/>
      <c r="C15308" s="49"/>
      <c r="D15308" s="8"/>
      <c r="E15308" s="8"/>
      <c r="F15308" s="8"/>
      <c r="G15308" s="8"/>
      <c r="H15308" s="15"/>
      <c r="I15308" s="27"/>
      <c r="K15308" s="27"/>
      <c r="L15308" s="8"/>
      <c r="M15308" s="8"/>
      <c r="N15308" s="8"/>
    </row>
    <row r="15309" spans="1:14" ht="21" customHeight="1" x14ac:dyDescent="0.5">
      <c r="A15309" s="50"/>
      <c r="B15309" s="8"/>
      <c r="C15309" s="49"/>
      <c r="D15309" s="8"/>
      <c r="E15309" s="8"/>
      <c r="F15309" s="8"/>
      <c r="G15309" s="8"/>
      <c r="H15309" s="15"/>
      <c r="I15309" s="27"/>
      <c r="K15309" s="27"/>
      <c r="L15309" s="8"/>
      <c r="M15309" s="8"/>
      <c r="N15309" s="8"/>
    </row>
    <row r="15310" spans="1:14" ht="21" customHeight="1" x14ac:dyDescent="0.5">
      <c r="A15310" s="50"/>
      <c r="B15310" s="8"/>
      <c r="C15310" s="49"/>
      <c r="D15310" s="8"/>
      <c r="E15310" s="8"/>
      <c r="F15310" s="8"/>
      <c r="G15310" s="8"/>
      <c r="H15310" s="15"/>
      <c r="I15310" s="27"/>
      <c r="K15310" s="27"/>
      <c r="L15310" s="8"/>
      <c r="M15310" s="8"/>
      <c r="N15310" s="8"/>
    </row>
    <row r="15311" spans="1:14" ht="21" customHeight="1" x14ac:dyDescent="0.5">
      <c r="A15311" s="50"/>
      <c r="B15311" s="8"/>
      <c r="C15311" s="49"/>
      <c r="D15311" s="8"/>
      <c r="E15311" s="8"/>
      <c r="F15311" s="8"/>
      <c r="G15311" s="8"/>
      <c r="H15311" s="15"/>
      <c r="I15311" s="27"/>
      <c r="K15311" s="27"/>
      <c r="L15311" s="8"/>
      <c r="M15311" s="8"/>
      <c r="N15311" s="8"/>
    </row>
    <row r="15312" spans="1:14" ht="21" customHeight="1" x14ac:dyDescent="0.5">
      <c r="A15312" s="50"/>
      <c r="B15312" s="8"/>
      <c r="C15312" s="49"/>
      <c r="D15312" s="8"/>
      <c r="E15312" s="8"/>
      <c r="F15312" s="8"/>
      <c r="G15312" s="8"/>
      <c r="H15312" s="15"/>
      <c r="I15312" s="27"/>
      <c r="K15312" s="27"/>
      <c r="L15312" s="8"/>
      <c r="M15312" s="8"/>
      <c r="N15312" s="8"/>
    </row>
    <row r="15313" spans="1:14" ht="21" customHeight="1" x14ac:dyDescent="0.5">
      <c r="A15313" s="50"/>
      <c r="B15313" s="8"/>
      <c r="C15313" s="49"/>
      <c r="D15313" s="8"/>
      <c r="E15313" s="8"/>
      <c r="F15313" s="8"/>
      <c r="G15313" s="8"/>
      <c r="H15313" s="15"/>
      <c r="I15313" s="27"/>
      <c r="K15313" s="27"/>
      <c r="L15313" s="8"/>
      <c r="M15313" s="8"/>
      <c r="N15313" s="8"/>
    </row>
    <row r="15314" spans="1:14" ht="21" customHeight="1" x14ac:dyDescent="0.5">
      <c r="A15314" s="50"/>
      <c r="B15314" s="8"/>
      <c r="C15314" s="49"/>
      <c r="D15314" s="8"/>
      <c r="E15314" s="8"/>
      <c r="F15314" s="8"/>
      <c r="G15314" s="8"/>
      <c r="H15314" s="15"/>
      <c r="I15314" s="27"/>
      <c r="K15314" s="27"/>
      <c r="L15314" s="8"/>
      <c r="M15314" s="8"/>
      <c r="N15314" s="8"/>
    </row>
    <row r="15315" spans="1:14" ht="21" customHeight="1" x14ac:dyDescent="0.5">
      <c r="A15315" s="50"/>
      <c r="B15315" s="8"/>
      <c r="C15315" s="49"/>
      <c r="D15315" s="8"/>
      <c r="E15315" s="8"/>
      <c r="F15315" s="8"/>
      <c r="G15315" s="8"/>
      <c r="H15315" s="15"/>
      <c r="I15315" s="27"/>
      <c r="K15315" s="27"/>
      <c r="L15315" s="8"/>
      <c r="M15315" s="8"/>
      <c r="N15315" s="8"/>
    </row>
    <row r="15316" spans="1:14" ht="21" customHeight="1" x14ac:dyDescent="0.5">
      <c r="A15316" s="50"/>
      <c r="B15316" s="8"/>
      <c r="C15316" s="49"/>
      <c r="D15316" s="8"/>
      <c r="E15316" s="8"/>
      <c r="F15316" s="8"/>
      <c r="G15316" s="8"/>
      <c r="H15316" s="15"/>
      <c r="I15316" s="27"/>
      <c r="K15316" s="27"/>
      <c r="L15316" s="8"/>
      <c r="M15316" s="8"/>
      <c r="N15316" s="8"/>
    </row>
    <row r="15317" spans="1:14" ht="21" customHeight="1" x14ac:dyDescent="0.5">
      <c r="A15317" s="50"/>
      <c r="B15317" s="8"/>
      <c r="C15317" s="49"/>
      <c r="D15317" s="8"/>
      <c r="E15317" s="8"/>
      <c r="F15317" s="8"/>
      <c r="G15317" s="8"/>
      <c r="H15317" s="15"/>
      <c r="I15317" s="27"/>
      <c r="K15317" s="27"/>
      <c r="L15317" s="8"/>
      <c r="M15317" s="8"/>
      <c r="N15317" s="8"/>
    </row>
    <row r="15318" spans="1:14" ht="21" customHeight="1" x14ac:dyDescent="0.5">
      <c r="A15318" s="50"/>
      <c r="B15318" s="8"/>
      <c r="C15318" s="49"/>
      <c r="D15318" s="8"/>
      <c r="E15318" s="8"/>
      <c r="F15318" s="8"/>
      <c r="G15318" s="8"/>
      <c r="H15318" s="15"/>
      <c r="I15318" s="27"/>
      <c r="K15318" s="27"/>
      <c r="L15318" s="8"/>
      <c r="M15318" s="8"/>
      <c r="N15318" s="8"/>
    </row>
    <row r="15319" spans="1:14" ht="21" customHeight="1" x14ac:dyDescent="0.5">
      <c r="A15319" s="50"/>
      <c r="B15319" s="8"/>
      <c r="C15319" s="49"/>
      <c r="D15319" s="8"/>
      <c r="E15319" s="8"/>
      <c r="F15319" s="8"/>
      <c r="G15319" s="8"/>
      <c r="H15319" s="15"/>
      <c r="I15319" s="27"/>
      <c r="K15319" s="27"/>
      <c r="L15319" s="8"/>
      <c r="M15319" s="8"/>
      <c r="N15319" s="8"/>
    </row>
    <row r="15320" spans="1:14" ht="21" customHeight="1" x14ac:dyDescent="0.5">
      <c r="A15320" s="50"/>
      <c r="B15320" s="8"/>
      <c r="C15320" s="49"/>
      <c r="D15320" s="8"/>
      <c r="E15320" s="8"/>
      <c r="F15320" s="8"/>
      <c r="G15320" s="8"/>
      <c r="H15320" s="15"/>
      <c r="I15320" s="27"/>
      <c r="K15320" s="27"/>
      <c r="L15320" s="8"/>
      <c r="M15320" s="8"/>
      <c r="N15320" s="8"/>
    </row>
    <row r="15321" spans="1:14" ht="21" customHeight="1" x14ac:dyDescent="0.5">
      <c r="A15321" s="50"/>
      <c r="B15321" s="8"/>
      <c r="C15321" s="49"/>
      <c r="D15321" s="8"/>
      <c r="E15321" s="8"/>
      <c r="F15321" s="8"/>
      <c r="G15321" s="8"/>
      <c r="H15321" s="15"/>
      <c r="I15321" s="27"/>
      <c r="K15321" s="27"/>
      <c r="L15321" s="8"/>
      <c r="M15321" s="8"/>
      <c r="N15321" s="8"/>
    </row>
    <row r="15322" spans="1:14" ht="21" customHeight="1" x14ac:dyDescent="0.5">
      <c r="A15322" s="50"/>
      <c r="B15322" s="8"/>
      <c r="C15322" s="49"/>
      <c r="D15322" s="8"/>
      <c r="E15322" s="8"/>
      <c r="F15322" s="8"/>
      <c r="G15322" s="8"/>
      <c r="H15322" s="15"/>
      <c r="I15322" s="27"/>
      <c r="K15322" s="27"/>
      <c r="L15322" s="8"/>
      <c r="M15322" s="8"/>
      <c r="N15322" s="8"/>
    </row>
    <row r="15323" spans="1:14" ht="21" customHeight="1" x14ac:dyDescent="0.5">
      <c r="A15323" s="50"/>
      <c r="B15323" s="8"/>
      <c r="C15323" s="49"/>
      <c r="D15323" s="8"/>
      <c r="E15323" s="8"/>
      <c r="F15323" s="8"/>
      <c r="G15323" s="8"/>
      <c r="H15323" s="15"/>
      <c r="I15323" s="27"/>
      <c r="K15323" s="27"/>
      <c r="L15323" s="8"/>
      <c r="M15323" s="8"/>
      <c r="N15323" s="8"/>
    </row>
    <row r="15324" spans="1:14" ht="21" customHeight="1" x14ac:dyDescent="0.5">
      <c r="A15324" s="50"/>
      <c r="B15324" s="8"/>
      <c r="C15324" s="49"/>
      <c r="D15324" s="8"/>
      <c r="E15324" s="8"/>
      <c r="F15324" s="8"/>
      <c r="G15324" s="8"/>
      <c r="H15324" s="15"/>
      <c r="I15324" s="27"/>
      <c r="K15324" s="27"/>
      <c r="L15324" s="8"/>
      <c r="M15324" s="8"/>
      <c r="N15324" s="8"/>
    </row>
    <row r="15325" spans="1:14" ht="21" customHeight="1" x14ac:dyDescent="0.5">
      <c r="A15325" s="50"/>
      <c r="B15325" s="8"/>
      <c r="C15325" s="49"/>
      <c r="D15325" s="8"/>
      <c r="E15325" s="8"/>
      <c r="F15325" s="8"/>
      <c r="G15325" s="8"/>
      <c r="H15325" s="15"/>
      <c r="I15325" s="27"/>
      <c r="K15325" s="27"/>
      <c r="L15325" s="8"/>
      <c r="M15325" s="8"/>
      <c r="N15325" s="8"/>
    </row>
    <row r="15326" spans="1:14" ht="21" customHeight="1" x14ac:dyDescent="0.5">
      <c r="A15326" s="50"/>
      <c r="B15326" s="8"/>
      <c r="C15326" s="49"/>
      <c r="D15326" s="8"/>
      <c r="E15326" s="8"/>
      <c r="F15326" s="8"/>
      <c r="G15326" s="8"/>
      <c r="H15326" s="15"/>
      <c r="I15326" s="27"/>
      <c r="K15326" s="27"/>
      <c r="L15326" s="8"/>
      <c r="M15326" s="8"/>
      <c r="N15326" s="8"/>
    </row>
    <row r="15327" spans="1:14" ht="21" customHeight="1" x14ac:dyDescent="0.5">
      <c r="A15327" s="50"/>
      <c r="B15327" s="8"/>
      <c r="C15327" s="49"/>
      <c r="D15327" s="8"/>
      <c r="E15327" s="8"/>
      <c r="F15327" s="8"/>
      <c r="G15327" s="8"/>
      <c r="H15327" s="15"/>
      <c r="I15327" s="27"/>
      <c r="K15327" s="27"/>
      <c r="L15327" s="8"/>
      <c r="M15327" s="8"/>
      <c r="N15327" s="8"/>
    </row>
    <row r="15328" spans="1:14" ht="21" customHeight="1" x14ac:dyDescent="0.5">
      <c r="A15328" s="50"/>
      <c r="B15328" s="8"/>
      <c r="C15328" s="49"/>
      <c r="D15328" s="8"/>
      <c r="E15328" s="8"/>
      <c r="F15328" s="8"/>
      <c r="G15328" s="8"/>
      <c r="H15328" s="15"/>
      <c r="I15328" s="27"/>
      <c r="K15328" s="27"/>
      <c r="L15328" s="8"/>
      <c r="M15328" s="8"/>
      <c r="N15328" s="8"/>
    </row>
    <row r="15329" spans="1:14" ht="21" customHeight="1" x14ac:dyDescent="0.5">
      <c r="A15329" s="50"/>
      <c r="B15329" s="8"/>
      <c r="C15329" s="49"/>
      <c r="D15329" s="8"/>
      <c r="E15329" s="8"/>
      <c r="F15329" s="8"/>
      <c r="G15329" s="8"/>
      <c r="H15329" s="15"/>
      <c r="I15329" s="27"/>
      <c r="K15329" s="27"/>
      <c r="L15329" s="8"/>
      <c r="M15329" s="8"/>
      <c r="N15329" s="8"/>
    </row>
    <row r="15330" spans="1:14" ht="21" customHeight="1" x14ac:dyDescent="0.5">
      <c r="A15330" s="50"/>
      <c r="B15330" s="8"/>
      <c r="C15330" s="49"/>
      <c r="D15330" s="8"/>
      <c r="E15330" s="8"/>
      <c r="F15330" s="8"/>
      <c r="G15330" s="8"/>
      <c r="H15330" s="15"/>
      <c r="I15330" s="27"/>
      <c r="K15330" s="27"/>
      <c r="L15330" s="8"/>
      <c r="M15330" s="8"/>
      <c r="N15330" s="8"/>
    </row>
    <row r="15331" spans="1:14" ht="21" customHeight="1" x14ac:dyDescent="0.5">
      <c r="A15331" s="50"/>
      <c r="B15331" s="8"/>
      <c r="C15331" s="49"/>
      <c r="D15331" s="8"/>
      <c r="E15331" s="8"/>
      <c r="F15331" s="8"/>
      <c r="G15331" s="8"/>
      <c r="H15331" s="15"/>
      <c r="I15331" s="27"/>
      <c r="K15331" s="27"/>
      <c r="L15331" s="8"/>
      <c r="M15331" s="8"/>
      <c r="N15331" s="8"/>
    </row>
    <row r="15332" spans="1:14" ht="21" customHeight="1" x14ac:dyDescent="0.5">
      <c r="A15332" s="50"/>
      <c r="B15332" s="8"/>
      <c r="C15332" s="49"/>
      <c r="D15332" s="8"/>
      <c r="E15332" s="8"/>
      <c r="F15332" s="8"/>
      <c r="G15332" s="8"/>
      <c r="H15332" s="15"/>
      <c r="I15332" s="27"/>
      <c r="K15332" s="27"/>
      <c r="L15332" s="8"/>
      <c r="M15332" s="8"/>
      <c r="N15332" s="8"/>
    </row>
    <row r="15333" spans="1:14" ht="21" customHeight="1" x14ac:dyDescent="0.5">
      <c r="A15333" s="50"/>
      <c r="B15333" s="8"/>
      <c r="C15333" s="49"/>
      <c r="D15333" s="8"/>
      <c r="E15333" s="8"/>
      <c r="F15333" s="8"/>
      <c r="G15333" s="8"/>
      <c r="H15333" s="15"/>
      <c r="I15333" s="27"/>
      <c r="K15333" s="27"/>
      <c r="L15333" s="8"/>
      <c r="M15333" s="8"/>
      <c r="N15333" s="8"/>
    </row>
    <row r="15334" spans="1:14" ht="21" customHeight="1" x14ac:dyDescent="0.5">
      <c r="A15334" s="50"/>
      <c r="B15334" s="8"/>
      <c r="C15334" s="49"/>
      <c r="D15334" s="8"/>
      <c r="E15334" s="8"/>
      <c r="F15334" s="8"/>
      <c r="G15334" s="8"/>
      <c r="H15334" s="15"/>
      <c r="I15334" s="27"/>
      <c r="K15334" s="27"/>
      <c r="L15334" s="8"/>
      <c r="M15334" s="8"/>
      <c r="N15334" s="8"/>
    </row>
    <row r="15335" spans="1:14" ht="21" customHeight="1" x14ac:dyDescent="0.5">
      <c r="A15335" s="50"/>
      <c r="B15335" s="8"/>
      <c r="C15335" s="49"/>
      <c r="D15335" s="8"/>
      <c r="E15335" s="8"/>
      <c r="F15335" s="8"/>
      <c r="G15335" s="8"/>
      <c r="H15335" s="15"/>
      <c r="I15335" s="27"/>
      <c r="K15335" s="27"/>
      <c r="L15335" s="8"/>
      <c r="M15335" s="8"/>
      <c r="N15335" s="8"/>
    </row>
    <row r="15336" spans="1:14" ht="21" customHeight="1" x14ac:dyDescent="0.5">
      <c r="A15336" s="50"/>
      <c r="B15336" s="8"/>
      <c r="C15336" s="49"/>
      <c r="D15336" s="8"/>
      <c r="E15336" s="8"/>
      <c r="F15336" s="8"/>
      <c r="G15336" s="8"/>
      <c r="H15336" s="15"/>
      <c r="I15336" s="27"/>
      <c r="K15336" s="27"/>
      <c r="L15336" s="8"/>
      <c r="M15336" s="8"/>
      <c r="N15336" s="8"/>
    </row>
    <row r="15337" spans="1:14" ht="21" customHeight="1" x14ac:dyDescent="0.5">
      <c r="A15337" s="50"/>
      <c r="B15337" s="8"/>
      <c r="C15337" s="49"/>
      <c r="D15337" s="8"/>
      <c r="E15337" s="8"/>
      <c r="F15337" s="8"/>
      <c r="G15337" s="8"/>
      <c r="H15337" s="15"/>
      <c r="I15337" s="27"/>
      <c r="K15337" s="27"/>
      <c r="L15337" s="8"/>
      <c r="M15337" s="8"/>
      <c r="N15337" s="8"/>
    </row>
    <row r="15338" spans="1:14" ht="21" customHeight="1" x14ac:dyDescent="0.5">
      <c r="A15338" s="50"/>
      <c r="B15338" s="8"/>
      <c r="C15338" s="49"/>
      <c r="D15338" s="8"/>
      <c r="E15338" s="8"/>
      <c r="F15338" s="8"/>
      <c r="G15338" s="8"/>
      <c r="H15338" s="15"/>
      <c r="I15338" s="27"/>
      <c r="K15338" s="27"/>
      <c r="L15338" s="8"/>
      <c r="M15338" s="8"/>
      <c r="N15338" s="8"/>
    </row>
    <row r="15339" spans="1:14" ht="21" customHeight="1" x14ac:dyDescent="0.5">
      <c r="A15339" s="50"/>
      <c r="B15339" s="8"/>
      <c r="C15339" s="49"/>
      <c r="D15339" s="8"/>
      <c r="E15339" s="8"/>
      <c r="F15339" s="8"/>
      <c r="G15339" s="8"/>
      <c r="H15339" s="15"/>
      <c r="I15339" s="27"/>
      <c r="K15339" s="27"/>
      <c r="L15339" s="8"/>
      <c r="M15339" s="8"/>
      <c r="N15339" s="8"/>
    </row>
    <row r="15340" spans="1:14" ht="21" customHeight="1" x14ac:dyDescent="0.5">
      <c r="A15340" s="50"/>
      <c r="B15340" s="8"/>
      <c r="C15340" s="49"/>
      <c r="D15340" s="8"/>
      <c r="E15340" s="8"/>
      <c r="F15340" s="8"/>
      <c r="G15340" s="8"/>
      <c r="H15340" s="15"/>
      <c r="I15340" s="27"/>
      <c r="K15340" s="27"/>
      <c r="L15340" s="8"/>
      <c r="M15340" s="8"/>
      <c r="N15340" s="8"/>
    </row>
    <row r="15341" spans="1:14" ht="21" customHeight="1" x14ac:dyDescent="0.5">
      <c r="A15341" s="50"/>
      <c r="B15341" s="8"/>
      <c r="C15341" s="49"/>
      <c r="D15341" s="8"/>
      <c r="E15341" s="8"/>
      <c r="F15341" s="8"/>
      <c r="G15341" s="8"/>
      <c r="H15341" s="15"/>
      <c r="I15341" s="27"/>
      <c r="K15341" s="27"/>
      <c r="L15341" s="8"/>
      <c r="M15341" s="8"/>
      <c r="N15341" s="8"/>
    </row>
    <row r="15342" spans="1:14" ht="21" customHeight="1" x14ac:dyDescent="0.5">
      <c r="A15342" s="50"/>
      <c r="B15342" s="8"/>
      <c r="C15342" s="49"/>
      <c r="D15342" s="8"/>
      <c r="E15342" s="8"/>
      <c r="F15342" s="8"/>
      <c r="G15342" s="8"/>
      <c r="H15342" s="15"/>
      <c r="I15342" s="27"/>
      <c r="K15342" s="27"/>
      <c r="L15342" s="8"/>
      <c r="M15342" s="8"/>
      <c r="N15342" s="8"/>
    </row>
    <row r="15343" spans="1:14" ht="21" customHeight="1" x14ac:dyDescent="0.5">
      <c r="A15343" s="50"/>
      <c r="B15343" s="8"/>
      <c r="C15343" s="49"/>
      <c r="D15343" s="8"/>
      <c r="E15343" s="8"/>
      <c r="F15343" s="8"/>
      <c r="G15343" s="8"/>
      <c r="H15343" s="15"/>
      <c r="I15343" s="27"/>
      <c r="K15343" s="27"/>
      <c r="L15343" s="8"/>
      <c r="M15343" s="8"/>
      <c r="N15343" s="8"/>
    </row>
    <row r="15344" spans="1:14" ht="21" customHeight="1" x14ac:dyDescent="0.5">
      <c r="A15344" s="50"/>
      <c r="B15344" s="8"/>
      <c r="C15344" s="49"/>
      <c r="D15344" s="8"/>
      <c r="E15344" s="8"/>
      <c r="F15344" s="8"/>
      <c r="G15344" s="8"/>
      <c r="H15344" s="15"/>
      <c r="I15344" s="27"/>
      <c r="K15344" s="27"/>
      <c r="L15344" s="8"/>
      <c r="M15344" s="8"/>
      <c r="N15344" s="8"/>
    </row>
    <row r="15345" spans="1:14" ht="21" customHeight="1" x14ac:dyDescent="0.5">
      <c r="A15345" s="50"/>
      <c r="B15345" s="8"/>
      <c r="C15345" s="49"/>
      <c r="D15345" s="8"/>
      <c r="E15345" s="8"/>
      <c r="F15345" s="8"/>
      <c r="G15345" s="8"/>
      <c r="H15345" s="15"/>
      <c r="I15345" s="27"/>
      <c r="K15345" s="27"/>
      <c r="L15345" s="8"/>
      <c r="M15345" s="8"/>
      <c r="N15345" s="8"/>
    </row>
    <row r="15346" spans="1:14" ht="21" customHeight="1" x14ac:dyDescent="0.5">
      <c r="A15346" s="50"/>
      <c r="B15346" s="8"/>
      <c r="C15346" s="49"/>
      <c r="D15346" s="8"/>
      <c r="E15346" s="8"/>
      <c r="F15346" s="8"/>
      <c r="G15346" s="8"/>
      <c r="H15346" s="15"/>
      <c r="I15346" s="27"/>
      <c r="K15346" s="27"/>
      <c r="L15346" s="8"/>
      <c r="M15346" s="8"/>
      <c r="N15346" s="8"/>
    </row>
    <row r="15347" spans="1:14" ht="21" customHeight="1" x14ac:dyDescent="0.5">
      <c r="A15347" s="50"/>
      <c r="B15347" s="8"/>
      <c r="C15347" s="49"/>
      <c r="D15347" s="8"/>
      <c r="E15347" s="8"/>
      <c r="F15347" s="8"/>
      <c r="G15347" s="8"/>
      <c r="H15347" s="15"/>
      <c r="I15347" s="27"/>
      <c r="K15347" s="27"/>
      <c r="L15347" s="8"/>
      <c r="M15347" s="8"/>
      <c r="N15347" s="8"/>
    </row>
    <row r="15348" spans="1:14" ht="21" customHeight="1" x14ac:dyDescent="0.5">
      <c r="A15348" s="50"/>
      <c r="B15348" s="8"/>
      <c r="C15348" s="49"/>
      <c r="D15348" s="8"/>
      <c r="E15348" s="8"/>
      <c r="F15348" s="8"/>
      <c r="G15348" s="8"/>
      <c r="H15348" s="15"/>
      <c r="I15348" s="27"/>
      <c r="K15348" s="27"/>
      <c r="L15348" s="8"/>
      <c r="M15348" s="8"/>
      <c r="N15348" s="8"/>
    </row>
    <row r="15349" spans="1:14" ht="21" customHeight="1" x14ac:dyDescent="0.5">
      <c r="A15349" s="50"/>
      <c r="B15349" s="8"/>
      <c r="C15349" s="49"/>
      <c r="D15349" s="8"/>
      <c r="E15349" s="8"/>
      <c r="F15349" s="8"/>
      <c r="G15349" s="8"/>
      <c r="H15349" s="15"/>
      <c r="I15349" s="27"/>
      <c r="K15349" s="27"/>
      <c r="L15349" s="8"/>
      <c r="M15349" s="8"/>
      <c r="N15349" s="8"/>
    </row>
    <row r="15350" spans="1:14" ht="21" customHeight="1" x14ac:dyDescent="0.5">
      <c r="A15350" s="50"/>
      <c r="B15350" s="8"/>
      <c r="C15350" s="49"/>
      <c r="D15350" s="8"/>
      <c r="E15350" s="8"/>
      <c r="F15350" s="8"/>
      <c r="G15350" s="8"/>
      <c r="H15350" s="15"/>
      <c r="I15350" s="27"/>
      <c r="K15350" s="27"/>
      <c r="L15350" s="8"/>
      <c r="M15350" s="8"/>
      <c r="N15350" s="8"/>
    </row>
    <row r="15351" spans="1:14" ht="21" customHeight="1" x14ac:dyDescent="0.5">
      <c r="A15351" s="50"/>
      <c r="B15351" s="8"/>
      <c r="C15351" s="49"/>
      <c r="D15351" s="8"/>
      <c r="E15351" s="8"/>
      <c r="F15351" s="8"/>
      <c r="G15351" s="8"/>
      <c r="H15351" s="15"/>
      <c r="I15351" s="27"/>
      <c r="K15351" s="27"/>
      <c r="L15351" s="8"/>
      <c r="M15351" s="8"/>
      <c r="N15351" s="8"/>
    </row>
    <row r="15352" spans="1:14" ht="21" customHeight="1" x14ac:dyDescent="0.5">
      <c r="A15352" s="50"/>
      <c r="B15352" s="8"/>
      <c r="C15352" s="49"/>
      <c r="D15352" s="8"/>
      <c r="E15352" s="8"/>
      <c r="F15352" s="8"/>
      <c r="G15352" s="8"/>
      <c r="H15352" s="15"/>
      <c r="I15352" s="27"/>
      <c r="K15352" s="27"/>
      <c r="L15352" s="8"/>
      <c r="M15352" s="8"/>
      <c r="N15352" s="8"/>
    </row>
    <row r="15353" spans="1:14" ht="21" customHeight="1" x14ac:dyDescent="0.5">
      <c r="A15353" s="50"/>
      <c r="B15353" s="8"/>
      <c r="C15353" s="49"/>
      <c r="D15353" s="8"/>
      <c r="E15353" s="8"/>
      <c r="F15353" s="8"/>
      <c r="G15353" s="8"/>
      <c r="H15353" s="15"/>
      <c r="I15353" s="27"/>
      <c r="K15353" s="27"/>
      <c r="L15353" s="8"/>
      <c r="M15353" s="8"/>
      <c r="N15353" s="8"/>
    </row>
    <row r="15354" spans="1:14" ht="21" customHeight="1" x14ac:dyDescent="0.5">
      <c r="A15354" s="50"/>
      <c r="B15354" s="8"/>
      <c r="C15354" s="49"/>
      <c r="D15354" s="8"/>
      <c r="E15354" s="8"/>
      <c r="F15354" s="8"/>
      <c r="G15354" s="8"/>
      <c r="H15354" s="15"/>
      <c r="I15354" s="27"/>
      <c r="K15354" s="27"/>
      <c r="L15354" s="8"/>
      <c r="M15354" s="8"/>
      <c r="N15354" s="8"/>
    </row>
    <row r="15355" spans="1:14" ht="21" customHeight="1" x14ac:dyDescent="0.5">
      <c r="A15355" s="50"/>
      <c r="B15355" s="8"/>
      <c r="C15355" s="49"/>
      <c r="D15355" s="8"/>
      <c r="E15355" s="8"/>
      <c r="F15355" s="8"/>
      <c r="G15355" s="8"/>
      <c r="H15355" s="15"/>
      <c r="I15355" s="27"/>
      <c r="K15355" s="27"/>
      <c r="L15355" s="8"/>
      <c r="M15355" s="8"/>
      <c r="N15355" s="8"/>
    </row>
    <row r="15356" spans="1:14" ht="21" customHeight="1" x14ac:dyDescent="0.5">
      <c r="A15356" s="50"/>
      <c r="B15356" s="8"/>
      <c r="C15356" s="49"/>
      <c r="D15356" s="8"/>
      <c r="E15356" s="8"/>
      <c r="F15356" s="8"/>
      <c r="G15356" s="8"/>
      <c r="H15356" s="15"/>
      <c r="I15356" s="27"/>
      <c r="K15356" s="27"/>
      <c r="L15356" s="8"/>
      <c r="M15356" s="8"/>
      <c r="N15356" s="8"/>
    </row>
    <row r="15357" spans="1:14" ht="21" customHeight="1" x14ac:dyDescent="0.5">
      <c r="A15357" s="50"/>
      <c r="B15357" s="8"/>
      <c r="C15357" s="49"/>
      <c r="D15357" s="8"/>
      <c r="E15357" s="8"/>
      <c r="F15357" s="8"/>
      <c r="G15357" s="8"/>
      <c r="H15357" s="15"/>
      <c r="I15357" s="27"/>
      <c r="K15357" s="27"/>
      <c r="L15357" s="8"/>
      <c r="M15357" s="8"/>
      <c r="N15357" s="8"/>
    </row>
    <row r="15358" spans="1:14" ht="21" customHeight="1" x14ac:dyDescent="0.5">
      <c r="A15358" s="50"/>
      <c r="B15358" s="8"/>
      <c r="C15358" s="49"/>
      <c r="D15358" s="8"/>
      <c r="E15358" s="8"/>
      <c r="F15358" s="8"/>
      <c r="G15358" s="8"/>
      <c r="H15358" s="15"/>
      <c r="I15358" s="27"/>
      <c r="K15358" s="27"/>
      <c r="L15358" s="8"/>
      <c r="M15358" s="8"/>
      <c r="N15358" s="8"/>
    </row>
    <row r="15359" spans="1:14" ht="21" customHeight="1" x14ac:dyDescent="0.5">
      <c r="A15359" s="50"/>
      <c r="B15359" s="8"/>
      <c r="C15359" s="49"/>
      <c r="D15359" s="8"/>
      <c r="E15359" s="8"/>
      <c r="F15359" s="8"/>
      <c r="G15359" s="8"/>
      <c r="H15359" s="15"/>
      <c r="I15359" s="27"/>
      <c r="K15359" s="27"/>
      <c r="L15359" s="8"/>
      <c r="M15359" s="8"/>
      <c r="N15359" s="8"/>
    </row>
    <row r="15360" spans="1:14" ht="21" customHeight="1" x14ac:dyDescent="0.5">
      <c r="A15360" s="50"/>
      <c r="B15360" s="8"/>
      <c r="C15360" s="49"/>
      <c r="D15360" s="8"/>
      <c r="E15360" s="8"/>
      <c r="F15360" s="8"/>
      <c r="G15360" s="8"/>
      <c r="H15360" s="15"/>
      <c r="I15360" s="27"/>
      <c r="K15360" s="27"/>
      <c r="L15360" s="8"/>
      <c r="M15360" s="8"/>
      <c r="N15360" s="8"/>
    </row>
    <row r="15361" spans="1:14" ht="21" customHeight="1" x14ac:dyDescent="0.5">
      <c r="A15361" s="50"/>
      <c r="B15361" s="8"/>
      <c r="C15361" s="49"/>
      <c r="D15361" s="8"/>
      <c r="E15361" s="8"/>
      <c r="F15361" s="8"/>
      <c r="G15361" s="8"/>
      <c r="H15361" s="15"/>
      <c r="I15361" s="27"/>
      <c r="K15361" s="27"/>
      <c r="L15361" s="8"/>
      <c r="M15361" s="8"/>
      <c r="N15361" s="8"/>
    </row>
    <row r="15362" spans="1:14" ht="21" customHeight="1" x14ac:dyDescent="0.5">
      <c r="A15362" s="50"/>
      <c r="B15362" s="8"/>
      <c r="C15362" s="49"/>
      <c r="D15362" s="8"/>
      <c r="E15362" s="8"/>
      <c r="F15362" s="8"/>
      <c r="G15362" s="8"/>
      <c r="H15362" s="15"/>
      <c r="I15362" s="27"/>
      <c r="K15362" s="27"/>
      <c r="L15362" s="8"/>
      <c r="M15362" s="8"/>
      <c r="N15362" s="8"/>
    </row>
    <row r="15363" spans="1:14" ht="21" customHeight="1" x14ac:dyDescent="0.5">
      <c r="A15363" s="50"/>
      <c r="B15363" s="8"/>
      <c r="C15363" s="49"/>
      <c r="D15363" s="8"/>
      <c r="E15363" s="8"/>
      <c r="F15363" s="8"/>
      <c r="G15363" s="8"/>
      <c r="H15363" s="15"/>
      <c r="I15363" s="27"/>
      <c r="K15363" s="27"/>
      <c r="L15363" s="8"/>
      <c r="M15363" s="8"/>
      <c r="N15363" s="8"/>
    </row>
    <row r="15364" spans="1:14" ht="21" customHeight="1" x14ac:dyDescent="0.5">
      <c r="A15364" s="50"/>
      <c r="B15364" s="8"/>
      <c r="C15364" s="49"/>
      <c r="D15364" s="8"/>
      <c r="E15364" s="8"/>
      <c r="F15364" s="8"/>
      <c r="G15364" s="8"/>
      <c r="H15364" s="15"/>
      <c r="I15364" s="27"/>
      <c r="K15364" s="27"/>
      <c r="L15364" s="8"/>
      <c r="M15364" s="8"/>
      <c r="N15364" s="8"/>
    </row>
    <row r="15365" spans="1:14" ht="21" customHeight="1" x14ac:dyDescent="0.5">
      <c r="A15365" s="50"/>
      <c r="B15365" s="8"/>
      <c r="C15365" s="49"/>
      <c r="D15365" s="8"/>
      <c r="E15365" s="8"/>
      <c r="F15365" s="8"/>
      <c r="G15365" s="8"/>
      <c r="H15365" s="15"/>
      <c r="I15365" s="27"/>
      <c r="K15365" s="27"/>
      <c r="L15365" s="8"/>
      <c r="M15365" s="8"/>
      <c r="N15365" s="8"/>
    </row>
    <row r="15366" spans="1:14" ht="21" customHeight="1" x14ac:dyDescent="0.5">
      <c r="A15366" s="50"/>
      <c r="B15366" s="8"/>
      <c r="C15366" s="49"/>
      <c r="D15366" s="8"/>
      <c r="E15366" s="8"/>
      <c r="F15366" s="8"/>
      <c r="G15366" s="8"/>
      <c r="H15366" s="15"/>
      <c r="I15366" s="27"/>
      <c r="K15366" s="27"/>
      <c r="L15366" s="8"/>
      <c r="M15366" s="8"/>
      <c r="N15366" s="8"/>
    </row>
    <row r="15367" spans="1:14" ht="21" customHeight="1" x14ac:dyDescent="0.5">
      <c r="A15367" s="50"/>
      <c r="B15367" s="8"/>
      <c r="C15367" s="49"/>
      <c r="D15367" s="8"/>
      <c r="E15367" s="8"/>
      <c r="F15367" s="8"/>
      <c r="G15367" s="8"/>
      <c r="H15367" s="15"/>
      <c r="I15367" s="27"/>
      <c r="K15367" s="27"/>
      <c r="L15367" s="8"/>
      <c r="M15367" s="8"/>
      <c r="N15367" s="8"/>
    </row>
    <row r="15368" spans="1:14" ht="21" customHeight="1" x14ac:dyDescent="0.5">
      <c r="A15368" s="50"/>
      <c r="B15368" s="8"/>
      <c r="C15368" s="49"/>
      <c r="D15368" s="8"/>
      <c r="E15368" s="8"/>
      <c r="F15368" s="8"/>
      <c r="G15368" s="8"/>
      <c r="H15368" s="15"/>
      <c r="I15368" s="27"/>
      <c r="K15368" s="27"/>
      <c r="L15368" s="8"/>
      <c r="M15368" s="8"/>
      <c r="N15368" s="8"/>
    </row>
    <row r="15369" spans="1:14" ht="21" customHeight="1" x14ac:dyDescent="0.5">
      <c r="A15369" s="50"/>
      <c r="B15369" s="8"/>
      <c r="C15369" s="49"/>
      <c r="D15369" s="8"/>
      <c r="E15369" s="8"/>
      <c r="F15369" s="8"/>
      <c r="G15369" s="8"/>
      <c r="H15369" s="15"/>
      <c r="I15369" s="27"/>
      <c r="K15369" s="27"/>
      <c r="L15369" s="8"/>
      <c r="M15369" s="8"/>
      <c r="N15369" s="8"/>
    </row>
    <row r="15370" spans="1:14" ht="21" customHeight="1" x14ac:dyDescent="0.5">
      <c r="A15370" s="50"/>
      <c r="B15370" s="8"/>
      <c r="C15370" s="49"/>
      <c r="D15370" s="8"/>
      <c r="E15370" s="8"/>
      <c r="F15370" s="8"/>
      <c r="G15370" s="8"/>
      <c r="H15370" s="15"/>
      <c r="I15370" s="27"/>
      <c r="K15370" s="27"/>
      <c r="L15370" s="8"/>
      <c r="M15370" s="8"/>
      <c r="N15370" s="8"/>
    </row>
    <row r="15371" spans="1:14" ht="21" customHeight="1" x14ac:dyDescent="0.5">
      <c r="A15371" s="50"/>
      <c r="B15371" s="8"/>
      <c r="C15371" s="49"/>
      <c r="D15371" s="8"/>
      <c r="E15371" s="8"/>
      <c r="F15371" s="8"/>
      <c r="G15371" s="8"/>
      <c r="H15371" s="15"/>
      <c r="I15371" s="27"/>
      <c r="K15371" s="27"/>
      <c r="L15371" s="8"/>
      <c r="M15371" s="8"/>
      <c r="N15371" s="8"/>
    </row>
    <row r="15372" spans="1:14" ht="21" customHeight="1" x14ac:dyDescent="0.5">
      <c r="A15372" s="50"/>
      <c r="B15372" s="8"/>
      <c r="C15372" s="49"/>
      <c r="D15372" s="8"/>
      <c r="E15372" s="8"/>
      <c r="F15372" s="8"/>
      <c r="G15372" s="8"/>
      <c r="H15372" s="15"/>
      <c r="I15372" s="27"/>
      <c r="K15372" s="27"/>
      <c r="L15372" s="8"/>
      <c r="M15372" s="8"/>
      <c r="N15372" s="8"/>
    </row>
    <row r="15373" spans="1:14" ht="21" customHeight="1" x14ac:dyDescent="0.5">
      <c r="A15373" s="50"/>
      <c r="B15373" s="8"/>
      <c r="C15373" s="49"/>
      <c r="D15373" s="8"/>
      <c r="E15373" s="8"/>
      <c r="F15373" s="8"/>
      <c r="G15373" s="8"/>
      <c r="H15373" s="15"/>
      <c r="I15373" s="27"/>
      <c r="K15373" s="27"/>
      <c r="L15373" s="8"/>
      <c r="M15373" s="8"/>
      <c r="N15373" s="8"/>
    </row>
    <row r="15374" spans="1:14" ht="21" customHeight="1" x14ac:dyDescent="0.5">
      <c r="A15374" s="50"/>
      <c r="B15374" s="8"/>
      <c r="C15374" s="49"/>
      <c r="D15374" s="8"/>
      <c r="E15374" s="8"/>
      <c r="F15374" s="8"/>
      <c r="G15374" s="8"/>
      <c r="H15374" s="15"/>
      <c r="I15374" s="27"/>
      <c r="K15374" s="27"/>
      <c r="L15374" s="8"/>
      <c r="M15374" s="8"/>
      <c r="N15374" s="8"/>
    </row>
    <row r="15375" spans="1:14" ht="21" customHeight="1" x14ac:dyDescent="0.5">
      <c r="A15375" s="50"/>
      <c r="B15375" s="8"/>
      <c r="C15375" s="49"/>
      <c r="D15375" s="8"/>
      <c r="E15375" s="8"/>
      <c r="F15375" s="8"/>
      <c r="G15375" s="8"/>
      <c r="H15375" s="15"/>
      <c r="I15375" s="27"/>
      <c r="K15375" s="27"/>
      <c r="L15375" s="8"/>
      <c r="M15375" s="8"/>
      <c r="N15375" s="8"/>
    </row>
    <row r="15376" spans="1:14" ht="21" customHeight="1" x14ac:dyDescent="0.5">
      <c r="A15376" s="50"/>
      <c r="B15376" s="8"/>
      <c r="C15376" s="49"/>
      <c r="D15376" s="8"/>
      <c r="E15376" s="8"/>
      <c r="F15376" s="8"/>
      <c r="G15376" s="8"/>
      <c r="H15376" s="15"/>
      <c r="I15376" s="27"/>
      <c r="K15376" s="27"/>
      <c r="L15376" s="8"/>
      <c r="M15376" s="8"/>
      <c r="N15376" s="8"/>
    </row>
    <row r="15377" spans="1:14" ht="21" customHeight="1" x14ac:dyDescent="0.5">
      <c r="A15377" s="50"/>
      <c r="B15377" s="8"/>
      <c r="C15377" s="49"/>
      <c r="D15377" s="8"/>
      <c r="E15377" s="8"/>
      <c r="F15377" s="8"/>
      <c r="G15377" s="8"/>
      <c r="H15377" s="15"/>
      <c r="I15377" s="27"/>
      <c r="K15377" s="27"/>
      <c r="L15377" s="8"/>
      <c r="M15377" s="8"/>
      <c r="N15377" s="8"/>
    </row>
    <row r="15378" spans="1:14" ht="21" customHeight="1" x14ac:dyDescent="0.5">
      <c r="A15378" s="50"/>
      <c r="B15378" s="8"/>
      <c r="C15378" s="49"/>
      <c r="D15378" s="8"/>
      <c r="E15378" s="8"/>
      <c r="F15378" s="8"/>
      <c r="G15378" s="8"/>
      <c r="H15378" s="15"/>
      <c r="I15378" s="27"/>
      <c r="K15378" s="27"/>
      <c r="L15378" s="8"/>
      <c r="M15378" s="8"/>
      <c r="N15378" s="8"/>
    </row>
    <row r="15379" spans="1:14" ht="21" customHeight="1" x14ac:dyDescent="0.5">
      <c r="A15379" s="50"/>
      <c r="B15379" s="8"/>
      <c r="C15379" s="49"/>
      <c r="D15379" s="8"/>
      <c r="E15379" s="8"/>
      <c r="F15379" s="8"/>
      <c r="G15379" s="8"/>
      <c r="H15379" s="15"/>
      <c r="I15379" s="27"/>
      <c r="K15379" s="27"/>
      <c r="L15379" s="8"/>
      <c r="M15379" s="8"/>
      <c r="N15379" s="8"/>
    </row>
    <row r="15380" spans="1:14" ht="21" customHeight="1" x14ac:dyDescent="0.5">
      <c r="A15380" s="50"/>
      <c r="B15380" s="8"/>
      <c r="C15380" s="49"/>
      <c r="D15380" s="8"/>
      <c r="E15380" s="8"/>
      <c r="F15380" s="8"/>
      <c r="G15380" s="8"/>
      <c r="H15380" s="15"/>
      <c r="I15380" s="27"/>
      <c r="K15380" s="27"/>
      <c r="L15380" s="8"/>
      <c r="M15380" s="8"/>
      <c r="N15380" s="8"/>
    </row>
    <row r="15381" spans="1:14" ht="21" customHeight="1" x14ac:dyDescent="0.5">
      <c r="A15381" s="50"/>
      <c r="B15381" s="8"/>
      <c r="C15381" s="49"/>
      <c r="D15381" s="8"/>
      <c r="E15381" s="8"/>
      <c r="F15381" s="8"/>
      <c r="G15381" s="8"/>
      <c r="H15381" s="15"/>
      <c r="I15381" s="27"/>
      <c r="K15381" s="27"/>
      <c r="L15381" s="8"/>
      <c r="M15381" s="8"/>
      <c r="N15381" s="8"/>
    </row>
    <row r="15382" spans="1:14" ht="21" customHeight="1" x14ac:dyDescent="0.5">
      <c r="A15382" s="50"/>
      <c r="B15382" s="8"/>
      <c r="C15382" s="49"/>
      <c r="D15382" s="8"/>
      <c r="E15382" s="8"/>
      <c r="F15382" s="8"/>
      <c r="G15382" s="8"/>
      <c r="H15382" s="15"/>
      <c r="I15382" s="27"/>
      <c r="K15382" s="27"/>
      <c r="L15382" s="8"/>
      <c r="M15382" s="8"/>
      <c r="N15382" s="8"/>
    </row>
    <row r="15383" spans="1:14" ht="21" customHeight="1" x14ac:dyDescent="0.5">
      <c r="A15383" s="50"/>
      <c r="B15383" s="8"/>
      <c r="C15383" s="49"/>
      <c r="D15383" s="8"/>
      <c r="E15383" s="8"/>
      <c r="F15383" s="8"/>
      <c r="G15383" s="8"/>
      <c r="H15383" s="15"/>
      <c r="I15383" s="27"/>
      <c r="K15383" s="27"/>
      <c r="L15383" s="8"/>
      <c r="M15383" s="8"/>
      <c r="N15383" s="8"/>
    </row>
    <row r="15384" spans="1:14" ht="21" customHeight="1" x14ac:dyDescent="0.5">
      <c r="A15384" s="50"/>
      <c r="B15384" s="8"/>
      <c r="C15384" s="49"/>
      <c r="D15384" s="8"/>
      <c r="E15384" s="8"/>
      <c r="F15384" s="8"/>
      <c r="G15384" s="8"/>
      <c r="H15384" s="15"/>
      <c r="I15384" s="27"/>
      <c r="K15384" s="27"/>
      <c r="L15384" s="8"/>
      <c r="M15384" s="8"/>
      <c r="N15384" s="8"/>
    </row>
    <row r="15385" spans="1:14" ht="21" customHeight="1" x14ac:dyDescent="0.5">
      <c r="A15385" s="50"/>
      <c r="B15385" s="8"/>
      <c r="C15385" s="49"/>
      <c r="D15385" s="8"/>
      <c r="E15385" s="8"/>
      <c r="F15385" s="8"/>
      <c r="G15385" s="8"/>
      <c r="H15385" s="15"/>
      <c r="I15385" s="27"/>
      <c r="K15385" s="27"/>
      <c r="L15385" s="8"/>
      <c r="M15385" s="8"/>
      <c r="N15385" s="8"/>
    </row>
    <row r="15386" spans="1:14" ht="21" customHeight="1" x14ac:dyDescent="0.5">
      <c r="A15386" s="50"/>
      <c r="B15386" s="8"/>
      <c r="C15386" s="49"/>
      <c r="D15386" s="8"/>
      <c r="E15386" s="8"/>
      <c r="F15386" s="8"/>
      <c r="G15386" s="8"/>
      <c r="H15386" s="15"/>
      <c r="I15386" s="27"/>
      <c r="K15386" s="27"/>
      <c r="L15386" s="8"/>
      <c r="M15386" s="8"/>
      <c r="N15386" s="8"/>
    </row>
    <row r="15387" spans="1:14" ht="21" customHeight="1" x14ac:dyDescent="0.5">
      <c r="A15387" s="50"/>
      <c r="B15387" s="8"/>
      <c r="C15387" s="49"/>
      <c r="D15387" s="8"/>
      <c r="E15387" s="8"/>
      <c r="F15387" s="8"/>
      <c r="G15387" s="8"/>
      <c r="H15387" s="15"/>
      <c r="I15387" s="27"/>
      <c r="K15387" s="27"/>
      <c r="L15387" s="8"/>
      <c r="M15387" s="8"/>
      <c r="N15387" s="8"/>
    </row>
    <row r="15388" spans="1:14" ht="21" customHeight="1" x14ac:dyDescent="0.5">
      <c r="A15388" s="50"/>
      <c r="B15388" s="8"/>
      <c r="C15388" s="49"/>
      <c r="D15388" s="8"/>
      <c r="E15388" s="8"/>
      <c r="F15388" s="8"/>
      <c r="G15388" s="8"/>
      <c r="H15388" s="15"/>
      <c r="I15388" s="27"/>
      <c r="K15388" s="27"/>
      <c r="L15388" s="8"/>
      <c r="M15388" s="8"/>
      <c r="N15388" s="8"/>
    </row>
    <row r="15389" spans="1:14" ht="21" customHeight="1" x14ac:dyDescent="0.5">
      <c r="A15389" s="50"/>
      <c r="B15389" s="8"/>
      <c r="C15389" s="49"/>
      <c r="D15389" s="8"/>
      <c r="E15389" s="8"/>
      <c r="F15389" s="8"/>
      <c r="G15389" s="8"/>
      <c r="H15389" s="15"/>
      <c r="I15389" s="27"/>
      <c r="K15389" s="27"/>
      <c r="L15389" s="8"/>
      <c r="M15389" s="8"/>
      <c r="N15389" s="8"/>
    </row>
    <row r="15390" spans="1:14" ht="21" customHeight="1" x14ac:dyDescent="0.5">
      <c r="A15390" s="50"/>
      <c r="B15390" s="8"/>
      <c r="C15390" s="49"/>
      <c r="D15390" s="8"/>
      <c r="E15390" s="8"/>
      <c r="F15390" s="8"/>
      <c r="G15390" s="8"/>
      <c r="H15390" s="15"/>
      <c r="I15390" s="27"/>
      <c r="K15390" s="27"/>
      <c r="L15390" s="8"/>
      <c r="M15390" s="8"/>
      <c r="N15390" s="8"/>
    </row>
    <row r="15391" spans="1:14" ht="21" customHeight="1" x14ac:dyDescent="0.5">
      <c r="A15391" s="50"/>
      <c r="B15391" s="8"/>
      <c r="C15391" s="49"/>
      <c r="D15391" s="8"/>
      <c r="E15391" s="8"/>
      <c r="F15391" s="8"/>
      <c r="G15391" s="8"/>
      <c r="H15391" s="15"/>
      <c r="I15391" s="27"/>
      <c r="K15391" s="27"/>
      <c r="L15391" s="8"/>
      <c r="M15391" s="8"/>
      <c r="N15391" s="8"/>
    </row>
    <row r="15392" spans="1:14" ht="21" customHeight="1" x14ac:dyDescent="0.5">
      <c r="A15392" s="50"/>
      <c r="B15392" s="8"/>
      <c r="C15392" s="49"/>
      <c r="D15392" s="8"/>
      <c r="E15392" s="8"/>
      <c r="F15392" s="8"/>
      <c r="G15392" s="8"/>
      <c r="H15392" s="15"/>
      <c r="I15392" s="27"/>
      <c r="K15392" s="27"/>
      <c r="L15392" s="8"/>
      <c r="M15392" s="8"/>
      <c r="N15392" s="8"/>
    </row>
    <row r="15393" spans="1:14" ht="21" customHeight="1" x14ac:dyDescent="0.5">
      <c r="A15393" s="50"/>
      <c r="B15393" s="8"/>
      <c r="C15393" s="49"/>
      <c r="D15393" s="8"/>
      <c r="E15393" s="8"/>
      <c r="F15393" s="8"/>
      <c r="G15393" s="8"/>
      <c r="H15393" s="15"/>
      <c r="I15393" s="27"/>
      <c r="K15393" s="27"/>
      <c r="L15393" s="8"/>
      <c r="M15393" s="8"/>
      <c r="N15393" s="8"/>
    </row>
    <row r="15394" spans="1:14" ht="21" customHeight="1" x14ac:dyDescent="0.5">
      <c r="A15394" s="50"/>
      <c r="B15394" s="8"/>
      <c r="C15394" s="49"/>
      <c r="D15394" s="8"/>
      <c r="E15394" s="8"/>
      <c r="F15394" s="8"/>
      <c r="G15394" s="8"/>
      <c r="H15394" s="15"/>
      <c r="I15394" s="27"/>
      <c r="K15394" s="27"/>
      <c r="L15394" s="8"/>
      <c r="M15394" s="8"/>
      <c r="N15394" s="8"/>
    </row>
    <row r="15395" spans="1:14" ht="21" customHeight="1" x14ac:dyDescent="0.5">
      <c r="A15395" s="50"/>
      <c r="B15395" s="8"/>
      <c r="C15395" s="49"/>
      <c r="D15395" s="8"/>
      <c r="E15395" s="8"/>
      <c r="F15395" s="8"/>
      <c r="G15395" s="8"/>
      <c r="H15395" s="15"/>
      <c r="I15395" s="27"/>
      <c r="K15395" s="27"/>
      <c r="L15395" s="8"/>
      <c r="M15395" s="8"/>
      <c r="N15395" s="8"/>
    </row>
    <row r="15396" spans="1:14" ht="21" customHeight="1" x14ac:dyDescent="0.5">
      <c r="A15396" s="50"/>
      <c r="B15396" s="8"/>
      <c r="C15396" s="49"/>
      <c r="D15396" s="8"/>
      <c r="E15396" s="8"/>
      <c r="F15396" s="8"/>
      <c r="G15396" s="8"/>
      <c r="H15396" s="15"/>
      <c r="I15396" s="27"/>
      <c r="K15396" s="27"/>
      <c r="L15396" s="8"/>
      <c r="M15396" s="8"/>
      <c r="N15396" s="8"/>
    </row>
    <row r="15397" spans="1:14" ht="21" customHeight="1" x14ac:dyDescent="0.5">
      <c r="A15397" s="50"/>
      <c r="B15397" s="8"/>
      <c r="C15397" s="49"/>
      <c r="D15397" s="8"/>
      <c r="E15397" s="8"/>
      <c r="F15397" s="8"/>
      <c r="G15397" s="8"/>
      <c r="H15397" s="15"/>
      <c r="I15397" s="27"/>
      <c r="K15397" s="27"/>
      <c r="L15397" s="8"/>
      <c r="M15397" s="8"/>
      <c r="N15397" s="8"/>
    </row>
    <row r="15398" spans="1:14" ht="21" customHeight="1" x14ac:dyDescent="0.5">
      <c r="A15398" s="50"/>
      <c r="B15398" s="8"/>
      <c r="C15398" s="49"/>
      <c r="D15398" s="8"/>
      <c r="E15398" s="8"/>
      <c r="F15398" s="8"/>
      <c r="G15398" s="8"/>
      <c r="H15398" s="15"/>
      <c r="I15398" s="27"/>
      <c r="K15398" s="27"/>
      <c r="L15398" s="8"/>
      <c r="M15398" s="8"/>
      <c r="N15398" s="8"/>
    </row>
    <row r="15399" spans="1:14" ht="21" customHeight="1" x14ac:dyDescent="0.5">
      <c r="A15399" s="50"/>
      <c r="B15399" s="8"/>
      <c r="C15399" s="49"/>
      <c r="D15399" s="8"/>
      <c r="E15399" s="8"/>
      <c r="F15399" s="8"/>
      <c r="G15399" s="8"/>
      <c r="H15399" s="15"/>
      <c r="I15399" s="27"/>
      <c r="K15399" s="27"/>
      <c r="L15399" s="8"/>
      <c r="M15399" s="8"/>
      <c r="N15399" s="8"/>
    </row>
    <row r="15400" spans="1:14" ht="21" customHeight="1" x14ac:dyDescent="0.5">
      <c r="A15400" s="50"/>
      <c r="B15400" s="8"/>
      <c r="C15400" s="49"/>
      <c r="D15400" s="8"/>
      <c r="E15400" s="8"/>
      <c r="F15400" s="8"/>
      <c r="G15400" s="8"/>
      <c r="H15400" s="15"/>
      <c r="I15400" s="27"/>
      <c r="K15400" s="27"/>
      <c r="L15400" s="8"/>
      <c r="M15400" s="8"/>
      <c r="N15400" s="8"/>
    </row>
    <row r="15401" spans="1:14" ht="21" customHeight="1" x14ac:dyDescent="0.5">
      <c r="A15401" s="50"/>
      <c r="B15401" s="8"/>
      <c r="C15401" s="49"/>
      <c r="D15401" s="8"/>
      <c r="E15401" s="8"/>
      <c r="F15401" s="8"/>
      <c r="G15401" s="8"/>
      <c r="H15401" s="15"/>
      <c r="I15401" s="27"/>
      <c r="K15401" s="27"/>
      <c r="L15401" s="8"/>
      <c r="M15401" s="8"/>
      <c r="N15401" s="8"/>
    </row>
    <row r="15402" spans="1:14" ht="21" customHeight="1" x14ac:dyDescent="0.5">
      <c r="A15402" s="50"/>
      <c r="B15402" s="8"/>
      <c r="C15402" s="49"/>
      <c r="D15402" s="8"/>
      <c r="E15402" s="8"/>
      <c r="F15402" s="8"/>
      <c r="G15402" s="8"/>
      <c r="H15402" s="15"/>
      <c r="I15402" s="27"/>
      <c r="K15402" s="27"/>
      <c r="L15402" s="8"/>
      <c r="M15402" s="8"/>
      <c r="N15402" s="8"/>
    </row>
    <row r="15403" spans="1:14" ht="21" customHeight="1" x14ac:dyDescent="0.5">
      <c r="A15403" s="50"/>
      <c r="B15403" s="8"/>
      <c r="C15403" s="49"/>
      <c r="D15403" s="8"/>
      <c r="E15403" s="8"/>
      <c r="F15403" s="8"/>
      <c r="G15403" s="8"/>
      <c r="H15403" s="15"/>
      <c r="I15403" s="27"/>
      <c r="K15403" s="27"/>
      <c r="L15403" s="8"/>
      <c r="M15403" s="8"/>
      <c r="N15403" s="8"/>
    </row>
    <row r="15404" spans="1:14" ht="21" customHeight="1" x14ac:dyDescent="0.5">
      <c r="A15404" s="50"/>
      <c r="B15404" s="8"/>
      <c r="C15404" s="49"/>
      <c r="D15404" s="8"/>
      <c r="E15404" s="8"/>
      <c r="F15404" s="8"/>
      <c r="G15404" s="8"/>
      <c r="H15404" s="15"/>
      <c r="I15404" s="27"/>
      <c r="K15404" s="27"/>
      <c r="L15404" s="8"/>
      <c r="M15404" s="8"/>
      <c r="N15404" s="8"/>
    </row>
    <row r="15405" spans="1:14" ht="21" customHeight="1" x14ac:dyDescent="0.5">
      <c r="A15405" s="50"/>
      <c r="B15405" s="8"/>
      <c r="C15405" s="49"/>
      <c r="D15405" s="8"/>
      <c r="E15405" s="8"/>
      <c r="F15405" s="8"/>
      <c r="G15405" s="8"/>
      <c r="H15405" s="15"/>
      <c r="I15405" s="27"/>
      <c r="K15405" s="27"/>
      <c r="L15405" s="8"/>
      <c r="M15405" s="8"/>
      <c r="N15405" s="8"/>
    </row>
    <row r="15406" spans="1:14" ht="21" customHeight="1" x14ac:dyDescent="0.5">
      <c r="A15406" s="50"/>
      <c r="B15406" s="8"/>
      <c r="C15406" s="49"/>
      <c r="D15406" s="8"/>
      <c r="E15406" s="8"/>
      <c r="F15406" s="8"/>
      <c r="G15406" s="8"/>
      <c r="H15406" s="15"/>
      <c r="I15406" s="27"/>
      <c r="K15406" s="27"/>
      <c r="L15406" s="8"/>
      <c r="M15406" s="8"/>
      <c r="N15406" s="8"/>
    </row>
    <row r="15407" spans="1:14" ht="21" customHeight="1" x14ac:dyDescent="0.5">
      <c r="A15407" s="50"/>
      <c r="B15407" s="8"/>
      <c r="C15407" s="49"/>
      <c r="D15407" s="8"/>
      <c r="E15407" s="8"/>
      <c r="F15407" s="8"/>
      <c r="G15407" s="8"/>
      <c r="H15407" s="15"/>
      <c r="I15407" s="27"/>
      <c r="K15407" s="27"/>
      <c r="L15407" s="8"/>
      <c r="M15407" s="8"/>
      <c r="N15407" s="8"/>
    </row>
    <row r="15408" spans="1:14" ht="21" customHeight="1" x14ac:dyDescent="0.5">
      <c r="A15408" s="50"/>
      <c r="B15408" s="8"/>
      <c r="C15408" s="49"/>
      <c r="D15408" s="8"/>
      <c r="E15408" s="8"/>
      <c r="F15408" s="8"/>
      <c r="G15408" s="8"/>
      <c r="H15408" s="15"/>
      <c r="I15408" s="27"/>
      <c r="K15408" s="27"/>
      <c r="L15408" s="8"/>
      <c r="M15408" s="8"/>
      <c r="N15408" s="8"/>
    </row>
    <row r="15409" spans="1:14" ht="21" customHeight="1" x14ac:dyDescent="0.5">
      <c r="A15409" s="50"/>
      <c r="B15409" s="8"/>
      <c r="C15409" s="49"/>
      <c r="D15409" s="8"/>
      <c r="E15409" s="8"/>
      <c r="F15409" s="8"/>
      <c r="G15409" s="8"/>
      <c r="H15409" s="15"/>
      <c r="I15409" s="27"/>
      <c r="K15409" s="27"/>
      <c r="L15409" s="8"/>
      <c r="M15409" s="8"/>
      <c r="N15409" s="8"/>
    </row>
    <row r="15410" spans="1:14" ht="21" customHeight="1" x14ac:dyDescent="0.5">
      <c r="A15410" s="50"/>
      <c r="B15410" s="8"/>
      <c r="C15410" s="49"/>
      <c r="D15410" s="8"/>
      <c r="E15410" s="8"/>
      <c r="F15410" s="8"/>
      <c r="G15410" s="8"/>
      <c r="H15410" s="15"/>
      <c r="I15410" s="27"/>
      <c r="K15410" s="27"/>
      <c r="L15410" s="8"/>
      <c r="M15410" s="8"/>
      <c r="N15410" s="8"/>
    </row>
    <row r="15411" spans="1:14" ht="21" customHeight="1" x14ac:dyDescent="0.5">
      <c r="A15411" s="50"/>
      <c r="B15411" s="8"/>
      <c r="C15411" s="49"/>
      <c r="D15411" s="8"/>
      <c r="E15411" s="8"/>
      <c r="F15411" s="8"/>
      <c r="G15411" s="8"/>
      <c r="H15411" s="15"/>
      <c r="I15411" s="27"/>
      <c r="K15411" s="27"/>
      <c r="L15411" s="8"/>
      <c r="M15411" s="8"/>
      <c r="N15411" s="8"/>
    </row>
    <row r="15412" spans="1:14" ht="21" customHeight="1" x14ac:dyDescent="0.5">
      <c r="A15412" s="50"/>
      <c r="B15412" s="8"/>
      <c r="C15412" s="49"/>
      <c r="D15412" s="8"/>
      <c r="E15412" s="8"/>
      <c r="F15412" s="8"/>
      <c r="G15412" s="8"/>
      <c r="H15412" s="15"/>
      <c r="I15412" s="27"/>
      <c r="K15412" s="27"/>
      <c r="L15412" s="8"/>
      <c r="M15412" s="8"/>
      <c r="N15412" s="8"/>
    </row>
    <row r="15413" spans="1:14" ht="21" customHeight="1" x14ac:dyDescent="0.5">
      <c r="A15413" s="50"/>
      <c r="B15413" s="8"/>
      <c r="C15413" s="49"/>
      <c r="D15413" s="8"/>
      <c r="E15413" s="8"/>
      <c r="F15413" s="8"/>
      <c r="G15413" s="8"/>
      <c r="H15413" s="15"/>
      <c r="I15413" s="27"/>
      <c r="K15413" s="27"/>
      <c r="L15413" s="8"/>
      <c r="M15413" s="8"/>
      <c r="N15413" s="8"/>
    </row>
    <row r="15414" spans="1:14" ht="21" customHeight="1" x14ac:dyDescent="0.5">
      <c r="A15414" s="50"/>
      <c r="B15414" s="8"/>
      <c r="C15414" s="49"/>
      <c r="D15414" s="8"/>
      <c r="E15414" s="8"/>
      <c r="F15414" s="8"/>
      <c r="G15414" s="8"/>
      <c r="H15414" s="15"/>
      <c r="I15414" s="27"/>
      <c r="K15414" s="27"/>
      <c r="L15414" s="8"/>
      <c r="M15414" s="8"/>
      <c r="N15414" s="8"/>
    </row>
    <row r="15415" spans="1:14" ht="21" customHeight="1" x14ac:dyDescent="0.5">
      <c r="A15415" s="50"/>
      <c r="B15415" s="8"/>
      <c r="C15415" s="49"/>
      <c r="D15415" s="8"/>
      <c r="E15415" s="8"/>
      <c r="F15415" s="8"/>
      <c r="G15415" s="8"/>
      <c r="H15415" s="15"/>
      <c r="I15415" s="27"/>
      <c r="K15415" s="27"/>
      <c r="L15415" s="8"/>
      <c r="M15415" s="8"/>
      <c r="N15415" s="8"/>
    </row>
    <row r="15416" spans="1:14" ht="21" customHeight="1" x14ac:dyDescent="0.5">
      <c r="A15416" s="50"/>
      <c r="B15416" s="8"/>
      <c r="C15416" s="49"/>
      <c r="D15416" s="8"/>
      <c r="E15416" s="8"/>
      <c r="F15416" s="8"/>
      <c r="G15416" s="8"/>
      <c r="H15416" s="15"/>
      <c r="I15416" s="27"/>
      <c r="K15416" s="27"/>
      <c r="L15416" s="8"/>
      <c r="M15416" s="8"/>
      <c r="N15416" s="8"/>
    </row>
    <row r="15417" spans="1:14" ht="21" customHeight="1" x14ac:dyDescent="0.5">
      <c r="A15417" s="50"/>
      <c r="B15417" s="8"/>
      <c r="C15417" s="49"/>
      <c r="D15417" s="8"/>
      <c r="E15417" s="8"/>
      <c r="F15417" s="8"/>
      <c r="G15417" s="8"/>
      <c r="H15417" s="15"/>
      <c r="I15417" s="27"/>
      <c r="K15417" s="27"/>
      <c r="L15417" s="8"/>
      <c r="M15417" s="8"/>
      <c r="N15417" s="8"/>
    </row>
    <row r="15418" spans="1:14" ht="21" customHeight="1" x14ac:dyDescent="0.5">
      <c r="A15418" s="50"/>
      <c r="B15418" s="8"/>
      <c r="C15418" s="49"/>
      <c r="D15418" s="8"/>
      <c r="E15418" s="8"/>
      <c r="F15418" s="8"/>
      <c r="G15418" s="8"/>
      <c r="H15418" s="15"/>
      <c r="I15418" s="27"/>
      <c r="K15418" s="27"/>
      <c r="L15418" s="8"/>
      <c r="M15418" s="8"/>
      <c r="N15418" s="8"/>
    </row>
    <row r="15419" spans="1:14" ht="21" customHeight="1" x14ac:dyDescent="0.5">
      <c r="A15419" s="50"/>
      <c r="B15419" s="8"/>
      <c r="C15419" s="49"/>
      <c r="D15419" s="8"/>
      <c r="E15419" s="8"/>
      <c r="F15419" s="8"/>
      <c r="G15419" s="8"/>
      <c r="H15419" s="15"/>
      <c r="I15419" s="27"/>
      <c r="K15419" s="27"/>
      <c r="L15419" s="8"/>
      <c r="M15419" s="8"/>
      <c r="N15419" s="8"/>
    </row>
    <row r="15420" spans="1:14" ht="21" customHeight="1" x14ac:dyDescent="0.5">
      <c r="A15420" s="50"/>
      <c r="B15420" s="8"/>
      <c r="C15420" s="49"/>
      <c r="D15420" s="8"/>
      <c r="E15420" s="8"/>
      <c r="F15420" s="8"/>
      <c r="G15420" s="8"/>
      <c r="H15420" s="15"/>
      <c r="I15420" s="27"/>
      <c r="K15420" s="27"/>
      <c r="L15420" s="8"/>
      <c r="M15420" s="8"/>
      <c r="N15420" s="8"/>
    </row>
    <row r="15421" spans="1:14" ht="21" customHeight="1" x14ac:dyDescent="0.5">
      <c r="A15421" s="50"/>
      <c r="B15421" s="8"/>
      <c r="C15421" s="49"/>
      <c r="D15421" s="8"/>
      <c r="E15421" s="8"/>
      <c r="F15421" s="8"/>
      <c r="G15421" s="8"/>
      <c r="H15421" s="15"/>
      <c r="I15421" s="27"/>
      <c r="K15421" s="27"/>
      <c r="L15421" s="8"/>
      <c r="M15421" s="8"/>
      <c r="N15421" s="8"/>
    </row>
    <row r="15422" spans="1:14" ht="21" customHeight="1" x14ac:dyDescent="0.5">
      <c r="A15422" s="50"/>
      <c r="B15422" s="8"/>
      <c r="C15422" s="49"/>
      <c r="D15422" s="8"/>
      <c r="E15422" s="8"/>
      <c r="F15422" s="8"/>
      <c r="G15422" s="8"/>
      <c r="H15422" s="15"/>
      <c r="I15422" s="27"/>
      <c r="K15422" s="27"/>
      <c r="L15422" s="8"/>
      <c r="M15422" s="8"/>
      <c r="N15422" s="8"/>
    </row>
    <row r="15423" spans="1:14" ht="21" customHeight="1" x14ac:dyDescent="0.5">
      <c r="A15423" s="50"/>
      <c r="B15423" s="8"/>
      <c r="C15423" s="49"/>
      <c r="D15423" s="8"/>
      <c r="E15423" s="8"/>
      <c r="F15423" s="8"/>
      <c r="G15423" s="8"/>
      <c r="H15423" s="15"/>
      <c r="I15423" s="27"/>
      <c r="K15423" s="27"/>
      <c r="L15423" s="8"/>
      <c r="M15423" s="8"/>
      <c r="N15423" s="8"/>
    </row>
    <row r="15424" spans="1:14" ht="21" customHeight="1" x14ac:dyDescent="0.5">
      <c r="A15424" s="50"/>
      <c r="B15424" s="8"/>
      <c r="C15424" s="49"/>
      <c r="D15424" s="8"/>
      <c r="E15424" s="8"/>
      <c r="F15424" s="8"/>
      <c r="G15424" s="8"/>
      <c r="H15424" s="15"/>
      <c r="I15424" s="27"/>
      <c r="K15424" s="27"/>
      <c r="L15424" s="8"/>
      <c r="M15424" s="8"/>
      <c r="N15424" s="8"/>
    </row>
    <row r="15425" spans="1:14" ht="21" customHeight="1" x14ac:dyDescent="0.5">
      <c r="A15425" s="50"/>
      <c r="B15425" s="8"/>
      <c r="C15425" s="49"/>
      <c r="D15425" s="8"/>
      <c r="E15425" s="8"/>
      <c r="F15425" s="8"/>
      <c r="G15425" s="8"/>
      <c r="H15425" s="15"/>
      <c r="I15425" s="27"/>
      <c r="K15425" s="27"/>
      <c r="L15425" s="8"/>
      <c r="M15425" s="8"/>
      <c r="N15425" s="8"/>
    </row>
    <row r="15426" spans="1:14" ht="21" customHeight="1" x14ac:dyDescent="0.5">
      <c r="A15426" s="50"/>
      <c r="B15426" s="8"/>
      <c r="C15426" s="49"/>
      <c r="D15426" s="8"/>
      <c r="E15426" s="8"/>
      <c r="F15426" s="8"/>
      <c r="G15426" s="8"/>
      <c r="H15426" s="15"/>
      <c r="I15426" s="27"/>
      <c r="K15426" s="27"/>
      <c r="L15426" s="8"/>
      <c r="M15426" s="8"/>
      <c r="N15426" s="8"/>
    </row>
    <row r="15427" spans="1:14" ht="21" customHeight="1" x14ac:dyDescent="0.5">
      <c r="A15427" s="50"/>
      <c r="B15427" s="8"/>
      <c r="C15427" s="49"/>
      <c r="D15427" s="8"/>
      <c r="E15427" s="8"/>
      <c r="F15427" s="8"/>
      <c r="G15427" s="8"/>
      <c r="H15427" s="15"/>
      <c r="I15427" s="27"/>
      <c r="K15427" s="27"/>
      <c r="L15427" s="8"/>
      <c r="M15427" s="8"/>
      <c r="N15427" s="8"/>
    </row>
    <row r="15428" spans="1:14" ht="21" customHeight="1" x14ac:dyDescent="0.5">
      <c r="A15428" s="50"/>
      <c r="B15428" s="8"/>
      <c r="C15428" s="49"/>
      <c r="D15428" s="8"/>
      <c r="E15428" s="8"/>
      <c r="F15428" s="8"/>
      <c r="G15428" s="8"/>
      <c r="H15428" s="15"/>
      <c r="I15428" s="27"/>
      <c r="K15428" s="27"/>
      <c r="L15428" s="8"/>
      <c r="M15428" s="8"/>
      <c r="N15428" s="8"/>
    </row>
    <row r="15429" spans="1:14" ht="21" customHeight="1" x14ac:dyDescent="0.5">
      <c r="A15429" s="50"/>
      <c r="B15429" s="8"/>
      <c r="C15429" s="49"/>
      <c r="D15429" s="8"/>
      <c r="E15429" s="8"/>
      <c r="F15429" s="8"/>
      <c r="G15429" s="8"/>
      <c r="H15429" s="15"/>
      <c r="I15429" s="27"/>
      <c r="K15429" s="27"/>
      <c r="L15429" s="8"/>
      <c r="M15429" s="8"/>
      <c r="N15429" s="8"/>
    </row>
    <row r="15430" spans="1:14" ht="21" customHeight="1" x14ac:dyDescent="0.5">
      <c r="A15430" s="50"/>
      <c r="B15430" s="8"/>
      <c r="C15430" s="49"/>
      <c r="D15430" s="8"/>
      <c r="E15430" s="8"/>
      <c r="F15430" s="8"/>
      <c r="G15430" s="8"/>
      <c r="H15430" s="15"/>
      <c r="I15430" s="27"/>
      <c r="K15430" s="27"/>
      <c r="L15430" s="8"/>
      <c r="M15430" s="8"/>
      <c r="N15430" s="8"/>
    </row>
    <row r="15431" spans="1:14" ht="21" customHeight="1" x14ac:dyDescent="0.5">
      <c r="A15431" s="50"/>
      <c r="B15431" s="8"/>
      <c r="C15431" s="49"/>
      <c r="D15431" s="8"/>
      <c r="E15431" s="8"/>
      <c r="F15431" s="8"/>
      <c r="G15431" s="8"/>
      <c r="H15431" s="15"/>
      <c r="I15431" s="27"/>
      <c r="K15431" s="27"/>
      <c r="L15431" s="8"/>
      <c r="M15431" s="8"/>
      <c r="N15431" s="8"/>
    </row>
    <row r="15432" spans="1:14" ht="21" customHeight="1" x14ac:dyDescent="0.5">
      <c r="A15432" s="50"/>
      <c r="B15432" s="8"/>
      <c r="C15432" s="49"/>
      <c r="D15432" s="8"/>
      <c r="E15432" s="8"/>
      <c r="F15432" s="8"/>
      <c r="G15432" s="8"/>
      <c r="H15432" s="15"/>
      <c r="I15432" s="27"/>
      <c r="K15432" s="27"/>
      <c r="L15432" s="8"/>
      <c r="M15432" s="8"/>
      <c r="N15432" s="8"/>
    </row>
    <row r="15433" spans="1:14" ht="21" customHeight="1" x14ac:dyDescent="0.5">
      <c r="A15433" s="50"/>
      <c r="B15433" s="8"/>
      <c r="C15433" s="49"/>
      <c r="D15433" s="8"/>
      <c r="E15433" s="8"/>
      <c r="F15433" s="8"/>
      <c r="G15433" s="8"/>
      <c r="H15433" s="15"/>
      <c r="I15433" s="27"/>
      <c r="K15433" s="27"/>
      <c r="L15433" s="8"/>
      <c r="M15433" s="8"/>
      <c r="N15433" s="8"/>
    </row>
    <row r="15434" spans="1:14" ht="21" customHeight="1" x14ac:dyDescent="0.5">
      <c r="A15434" s="50"/>
      <c r="B15434" s="8"/>
      <c r="C15434" s="49"/>
      <c r="D15434" s="8"/>
      <c r="E15434" s="8"/>
      <c r="F15434" s="8"/>
      <c r="G15434" s="8"/>
      <c r="H15434" s="15"/>
      <c r="I15434" s="27"/>
      <c r="K15434" s="27"/>
      <c r="L15434" s="8"/>
      <c r="M15434" s="8"/>
      <c r="N15434" s="8"/>
    </row>
    <row r="15435" spans="1:14" ht="21" customHeight="1" x14ac:dyDescent="0.5">
      <c r="A15435" s="50"/>
      <c r="B15435" s="8"/>
      <c r="C15435" s="49"/>
      <c r="D15435" s="8"/>
      <c r="E15435" s="8"/>
      <c r="F15435" s="8"/>
      <c r="G15435" s="8"/>
      <c r="H15435" s="15"/>
      <c r="I15435" s="27"/>
      <c r="K15435" s="27"/>
      <c r="L15435" s="8"/>
      <c r="M15435" s="8"/>
      <c r="N15435" s="8"/>
    </row>
    <row r="15436" spans="1:14" ht="21" customHeight="1" x14ac:dyDescent="0.5">
      <c r="A15436" s="50"/>
      <c r="B15436" s="8"/>
      <c r="C15436" s="49"/>
      <c r="D15436" s="8"/>
      <c r="E15436" s="8"/>
      <c r="F15436" s="8"/>
      <c r="G15436" s="8"/>
      <c r="H15436" s="15"/>
      <c r="I15436" s="27"/>
      <c r="K15436" s="27"/>
      <c r="L15436" s="8"/>
      <c r="M15436" s="8"/>
      <c r="N15436" s="8"/>
    </row>
    <row r="15437" spans="1:14" ht="21" customHeight="1" x14ac:dyDescent="0.5">
      <c r="A15437" s="50"/>
      <c r="B15437" s="8"/>
      <c r="C15437" s="49"/>
      <c r="D15437" s="8"/>
      <c r="E15437" s="8"/>
      <c r="F15437" s="8"/>
      <c r="G15437" s="8"/>
      <c r="H15437" s="15"/>
      <c r="I15437" s="27"/>
      <c r="K15437" s="27"/>
      <c r="L15437" s="8"/>
      <c r="M15437" s="8"/>
      <c r="N15437" s="8"/>
    </row>
    <row r="15438" spans="1:14" ht="21" customHeight="1" x14ac:dyDescent="0.5">
      <c r="A15438" s="50"/>
      <c r="B15438" s="8"/>
      <c r="C15438" s="49"/>
      <c r="D15438" s="8"/>
      <c r="E15438" s="8"/>
      <c r="F15438" s="8"/>
      <c r="G15438" s="8"/>
      <c r="H15438" s="15"/>
      <c r="I15438" s="27"/>
      <c r="K15438" s="27"/>
      <c r="L15438" s="8"/>
      <c r="M15438" s="8"/>
      <c r="N15438" s="8"/>
    </row>
    <row r="15439" spans="1:14" ht="21" customHeight="1" x14ac:dyDescent="0.5">
      <c r="A15439" s="50"/>
      <c r="B15439" s="8"/>
      <c r="C15439" s="49"/>
      <c r="D15439" s="8"/>
      <c r="E15439" s="8"/>
      <c r="F15439" s="8"/>
      <c r="G15439" s="8"/>
      <c r="H15439" s="15"/>
      <c r="I15439" s="27"/>
      <c r="K15439" s="27"/>
      <c r="L15439" s="8"/>
      <c r="M15439" s="8"/>
      <c r="N15439" s="8"/>
    </row>
    <row r="15440" spans="1:14" ht="21" customHeight="1" x14ac:dyDescent="0.5">
      <c r="A15440" s="50"/>
      <c r="B15440" s="8"/>
      <c r="C15440" s="49"/>
      <c r="D15440" s="8"/>
      <c r="E15440" s="8"/>
      <c r="F15440" s="8"/>
      <c r="G15440" s="8"/>
      <c r="H15440" s="15"/>
      <c r="I15440" s="27"/>
      <c r="K15440" s="27"/>
      <c r="L15440" s="8"/>
      <c r="M15440" s="8"/>
      <c r="N15440" s="8"/>
    </row>
    <row r="15441" spans="1:14" ht="21" customHeight="1" x14ac:dyDescent="0.5">
      <c r="A15441" s="50"/>
      <c r="B15441" s="8"/>
      <c r="C15441" s="49"/>
      <c r="D15441" s="8"/>
      <c r="E15441" s="8"/>
      <c r="F15441" s="8"/>
      <c r="G15441" s="8"/>
      <c r="H15441" s="15"/>
      <c r="I15441" s="27"/>
      <c r="K15441" s="27"/>
      <c r="L15441" s="8"/>
      <c r="M15441" s="8"/>
      <c r="N15441" s="8"/>
    </row>
    <row r="15442" spans="1:14" ht="21" customHeight="1" x14ac:dyDescent="0.5">
      <c r="A15442" s="50"/>
      <c r="B15442" s="8"/>
      <c r="C15442" s="49"/>
      <c r="D15442" s="8"/>
      <c r="E15442" s="8"/>
      <c r="F15442" s="8"/>
      <c r="G15442" s="8"/>
      <c r="H15442" s="15"/>
      <c r="I15442" s="27"/>
      <c r="K15442" s="27"/>
      <c r="L15442" s="8"/>
      <c r="M15442" s="8"/>
      <c r="N15442" s="8"/>
    </row>
    <row r="15443" spans="1:14" ht="21" customHeight="1" x14ac:dyDescent="0.5">
      <c r="A15443" s="50"/>
      <c r="B15443" s="8"/>
      <c r="C15443" s="49"/>
      <c r="D15443" s="8"/>
      <c r="E15443" s="8"/>
      <c r="F15443" s="8"/>
      <c r="G15443" s="8"/>
      <c r="H15443" s="15"/>
      <c r="I15443" s="27"/>
      <c r="K15443" s="27"/>
      <c r="L15443" s="8"/>
      <c r="M15443" s="8"/>
      <c r="N15443" s="8"/>
    </row>
    <row r="15444" spans="1:14" ht="21" customHeight="1" x14ac:dyDescent="0.5">
      <c r="A15444" s="50"/>
      <c r="B15444" s="8"/>
      <c r="C15444" s="49"/>
      <c r="D15444" s="8"/>
      <c r="E15444" s="8"/>
      <c r="F15444" s="8"/>
      <c r="G15444" s="8"/>
      <c r="H15444" s="15"/>
      <c r="I15444" s="27"/>
      <c r="K15444" s="27"/>
      <c r="L15444" s="8"/>
      <c r="M15444" s="8"/>
      <c r="N15444" s="8"/>
    </row>
    <row r="15445" spans="1:14" ht="21" customHeight="1" x14ac:dyDescent="0.5">
      <c r="A15445" s="50"/>
      <c r="B15445" s="8"/>
      <c r="C15445" s="49"/>
      <c r="D15445" s="8"/>
      <c r="E15445" s="8"/>
      <c r="F15445" s="8"/>
      <c r="G15445" s="8"/>
      <c r="H15445" s="15"/>
      <c r="I15445" s="27"/>
      <c r="K15445" s="27"/>
      <c r="L15445" s="8"/>
      <c r="M15445" s="8"/>
      <c r="N15445" s="8"/>
    </row>
    <row r="15446" spans="1:14" ht="21" customHeight="1" x14ac:dyDescent="0.5">
      <c r="A15446" s="50"/>
      <c r="B15446" s="8"/>
      <c r="C15446" s="49"/>
      <c r="D15446" s="8"/>
      <c r="E15446" s="8"/>
      <c r="F15446" s="8"/>
      <c r="G15446" s="8"/>
      <c r="H15446" s="15"/>
      <c r="I15446" s="27"/>
      <c r="K15446" s="27"/>
      <c r="L15446" s="8"/>
      <c r="M15446" s="8"/>
      <c r="N15446" s="8"/>
    </row>
    <row r="15447" spans="1:14" ht="21" customHeight="1" x14ac:dyDescent="0.5">
      <c r="A15447" s="50"/>
      <c r="B15447" s="8"/>
      <c r="C15447" s="49"/>
      <c r="D15447" s="8"/>
      <c r="E15447" s="8"/>
      <c r="F15447" s="8"/>
      <c r="G15447" s="8"/>
      <c r="H15447" s="15"/>
      <c r="I15447" s="27"/>
      <c r="K15447" s="27"/>
      <c r="L15447" s="8"/>
      <c r="M15447" s="8"/>
      <c r="N15447" s="8"/>
    </row>
    <row r="15448" spans="1:14" ht="21" customHeight="1" x14ac:dyDescent="0.5">
      <c r="A15448" s="50"/>
      <c r="B15448" s="8"/>
      <c r="C15448" s="49"/>
      <c r="D15448" s="8"/>
      <c r="E15448" s="8"/>
      <c r="F15448" s="8"/>
      <c r="G15448" s="8"/>
      <c r="H15448" s="15"/>
      <c r="I15448" s="27"/>
      <c r="K15448" s="27"/>
      <c r="L15448" s="8"/>
      <c r="M15448" s="8"/>
      <c r="N15448" s="8"/>
    </row>
    <row r="15449" spans="1:14" ht="21" customHeight="1" x14ac:dyDescent="0.5">
      <c r="A15449" s="50"/>
      <c r="B15449" s="8"/>
      <c r="C15449" s="49"/>
      <c r="D15449" s="8"/>
      <c r="E15449" s="8"/>
      <c r="F15449" s="8"/>
      <c r="G15449" s="8"/>
      <c r="H15449" s="15"/>
      <c r="I15449" s="27"/>
      <c r="K15449" s="27"/>
      <c r="L15449" s="8"/>
      <c r="M15449" s="8"/>
      <c r="N15449" s="8"/>
    </row>
    <row r="15450" spans="1:14" ht="21" customHeight="1" x14ac:dyDescent="0.5">
      <c r="A15450" s="50"/>
      <c r="B15450" s="8"/>
      <c r="C15450" s="49"/>
      <c r="D15450" s="8"/>
      <c r="E15450" s="8"/>
      <c r="F15450" s="8"/>
      <c r="G15450" s="8"/>
      <c r="H15450" s="15"/>
      <c r="I15450" s="27"/>
      <c r="K15450" s="27"/>
      <c r="L15450" s="8"/>
      <c r="M15450" s="8"/>
      <c r="N15450" s="8"/>
    </row>
    <row r="15451" spans="1:14" ht="21" customHeight="1" x14ac:dyDescent="0.5">
      <c r="A15451" s="50"/>
      <c r="B15451" s="8"/>
      <c r="C15451" s="49"/>
      <c r="D15451" s="8"/>
      <c r="E15451" s="8"/>
      <c r="F15451" s="8"/>
      <c r="G15451" s="8"/>
      <c r="H15451" s="15"/>
      <c r="I15451" s="27"/>
      <c r="K15451" s="27"/>
      <c r="L15451" s="8"/>
      <c r="M15451" s="8"/>
      <c r="N15451" s="8"/>
    </row>
    <row r="15452" spans="1:14" ht="21" customHeight="1" x14ac:dyDescent="0.5">
      <c r="A15452" s="50"/>
      <c r="B15452" s="8"/>
      <c r="C15452" s="49"/>
      <c r="D15452" s="8"/>
      <c r="E15452" s="8"/>
      <c r="F15452" s="8"/>
      <c r="G15452" s="8"/>
      <c r="H15452" s="15"/>
      <c r="I15452" s="27"/>
      <c r="K15452" s="27"/>
      <c r="L15452" s="8"/>
      <c r="M15452" s="8"/>
      <c r="N15452" s="8"/>
    </row>
    <row r="15453" spans="1:14" ht="21" customHeight="1" x14ac:dyDescent="0.5">
      <c r="A15453" s="50"/>
      <c r="B15453" s="8"/>
      <c r="C15453" s="49"/>
      <c r="D15453" s="8"/>
      <c r="E15453" s="8"/>
      <c r="F15453" s="8"/>
      <c r="G15453" s="8"/>
      <c r="H15453" s="15"/>
      <c r="I15453" s="27"/>
      <c r="K15453" s="27"/>
      <c r="L15453" s="8"/>
      <c r="M15453" s="8"/>
      <c r="N15453" s="8"/>
    </row>
    <row r="15454" spans="1:14" ht="21" customHeight="1" x14ac:dyDescent="0.5">
      <c r="A15454" s="50"/>
      <c r="B15454" s="8"/>
      <c r="C15454" s="49"/>
      <c r="D15454" s="8"/>
      <c r="E15454" s="8"/>
      <c r="F15454" s="8"/>
      <c r="G15454" s="8"/>
      <c r="H15454" s="15"/>
      <c r="I15454" s="27"/>
      <c r="K15454" s="27"/>
      <c r="L15454" s="8"/>
      <c r="M15454" s="8"/>
      <c r="N15454" s="8"/>
    </row>
    <row r="15455" spans="1:14" ht="21" customHeight="1" x14ac:dyDescent="0.5">
      <c r="A15455" s="50"/>
      <c r="B15455" s="8"/>
      <c r="C15455" s="49"/>
      <c r="D15455" s="8"/>
      <c r="E15455" s="8"/>
      <c r="F15455" s="8"/>
      <c r="G15455" s="8"/>
      <c r="H15455" s="15"/>
      <c r="I15455" s="27"/>
      <c r="K15455" s="27"/>
      <c r="L15455" s="8"/>
      <c r="M15455" s="8"/>
      <c r="N15455" s="8"/>
    </row>
    <row r="15456" spans="1:14" ht="21" customHeight="1" x14ac:dyDescent="0.5">
      <c r="A15456" s="50"/>
      <c r="B15456" s="8"/>
      <c r="C15456" s="49"/>
      <c r="D15456" s="8"/>
      <c r="E15456" s="8"/>
      <c r="F15456" s="8"/>
      <c r="G15456" s="8"/>
      <c r="H15456" s="15"/>
      <c r="I15456" s="27"/>
      <c r="K15456" s="27"/>
      <c r="L15456" s="8"/>
      <c r="M15456" s="8"/>
      <c r="N15456" s="8"/>
    </row>
    <row r="15457" spans="1:14" ht="21" customHeight="1" x14ac:dyDescent="0.5">
      <c r="A15457" s="50"/>
      <c r="B15457" s="8"/>
      <c r="C15457" s="49"/>
      <c r="D15457" s="8"/>
      <c r="E15457" s="8"/>
      <c r="F15457" s="8"/>
      <c r="G15457" s="8"/>
      <c r="H15457" s="15"/>
      <c r="I15457" s="27"/>
      <c r="K15457" s="27"/>
      <c r="L15457" s="8"/>
      <c r="M15457" s="8"/>
      <c r="N15457" s="8"/>
    </row>
    <row r="15458" spans="1:14" ht="21" customHeight="1" x14ac:dyDescent="0.5">
      <c r="A15458" s="50"/>
      <c r="B15458" s="8"/>
      <c r="C15458" s="49"/>
      <c r="D15458" s="8"/>
      <c r="E15458" s="8"/>
      <c r="F15458" s="8"/>
      <c r="G15458" s="8"/>
      <c r="H15458" s="15"/>
      <c r="I15458" s="27"/>
      <c r="K15458" s="27"/>
      <c r="L15458" s="8"/>
      <c r="M15458" s="8"/>
      <c r="N15458" s="8"/>
    </row>
    <row r="15459" spans="1:14" ht="21" customHeight="1" x14ac:dyDescent="0.5">
      <c r="A15459" s="50"/>
      <c r="B15459" s="8"/>
      <c r="C15459" s="49"/>
      <c r="D15459" s="8"/>
      <c r="E15459" s="8"/>
      <c r="F15459" s="8"/>
      <c r="G15459" s="8"/>
      <c r="H15459" s="15"/>
      <c r="I15459" s="27"/>
      <c r="K15459" s="27"/>
      <c r="L15459" s="8"/>
      <c r="M15459" s="8"/>
      <c r="N15459" s="8"/>
    </row>
    <row r="15460" spans="1:14" ht="21" customHeight="1" x14ac:dyDescent="0.5">
      <c r="A15460" s="50"/>
      <c r="B15460" s="8"/>
      <c r="C15460" s="49"/>
      <c r="D15460" s="8"/>
      <c r="E15460" s="8"/>
      <c r="F15460" s="8"/>
      <c r="G15460" s="8"/>
      <c r="H15460" s="15"/>
      <c r="I15460" s="27"/>
      <c r="K15460" s="27"/>
      <c r="L15460" s="8"/>
      <c r="M15460" s="8"/>
      <c r="N15460" s="8"/>
    </row>
    <row r="15461" spans="1:14" ht="21" customHeight="1" x14ac:dyDescent="0.5">
      <c r="A15461" s="50"/>
      <c r="B15461" s="8"/>
      <c r="C15461" s="49"/>
      <c r="D15461" s="8"/>
      <c r="E15461" s="8"/>
      <c r="F15461" s="8"/>
      <c r="G15461" s="8"/>
      <c r="H15461" s="15"/>
      <c r="I15461" s="27"/>
      <c r="K15461" s="27"/>
      <c r="L15461" s="8"/>
      <c r="M15461" s="8"/>
      <c r="N15461" s="8"/>
    </row>
    <row r="15462" spans="1:14" ht="21" customHeight="1" x14ac:dyDescent="0.5">
      <c r="A15462" s="50"/>
      <c r="B15462" s="8"/>
      <c r="C15462" s="49"/>
      <c r="D15462" s="8"/>
      <c r="E15462" s="8"/>
      <c r="F15462" s="8"/>
      <c r="G15462" s="8"/>
      <c r="H15462" s="15"/>
      <c r="I15462" s="27"/>
      <c r="K15462" s="27"/>
      <c r="L15462" s="8"/>
      <c r="M15462" s="8"/>
      <c r="N15462" s="8"/>
    </row>
    <row r="15463" spans="1:14" ht="21" customHeight="1" x14ac:dyDescent="0.5">
      <c r="A15463" s="50"/>
      <c r="B15463" s="8"/>
      <c r="C15463" s="49"/>
      <c r="D15463" s="8"/>
      <c r="E15463" s="8"/>
      <c r="F15463" s="8"/>
      <c r="G15463" s="8"/>
      <c r="H15463" s="15"/>
      <c r="I15463" s="27"/>
      <c r="K15463" s="27"/>
      <c r="L15463" s="8"/>
      <c r="M15463" s="8"/>
      <c r="N15463" s="8"/>
    </row>
    <row r="15464" spans="1:14" ht="21" customHeight="1" x14ac:dyDescent="0.5">
      <c r="A15464" s="50"/>
      <c r="B15464" s="8"/>
      <c r="C15464" s="49"/>
      <c r="D15464" s="8"/>
      <c r="E15464" s="8"/>
      <c r="F15464" s="8"/>
      <c r="G15464" s="8"/>
      <c r="H15464" s="15"/>
      <c r="I15464" s="27"/>
      <c r="K15464" s="27"/>
      <c r="L15464" s="8"/>
      <c r="M15464" s="8"/>
      <c r="N15464" s="8"/>
    </row>
    <row r="15465" spans="1:14" ht="21" customHeight="1" x14ac:dyDescent="0.5">
      <c r="A15465" s="50"/>
      <c r="B15465" s="8"/>
      <c r="C15465" s="49"/>
      <c r="D15465" s="8"/>
      <c r="E15465" s="8"/>
      <c r="F15465" s="8"/>
      <c r="G15465" s="8"/>
      <c r="H15465" s="15"/>
      <c r="I15465" s="27"/>
      <c r="K15465" s="27"/>
      <c r="L15465" s="8"/>
      <c r="M15465" s="8"/>
      <c r="N15465" s="8"/>
    </row>
    <row r="15466" spans="1:14" ht="21" customHeight="1" x14ac:dyDescent="0.5">
      <c r="A15466" s="50"/>
      <c r="B15466" s="8"/>
      <c r="C15466" s="49"/>
      <c r="D15466" s="8"/>
      <c r="E15466" s="8"/>
      <c r="F15466" s="8"/>
      <c r="G15466" s="8"/>
      <c r="H15466" s="15"/>
      <c r="I15466" s="27"/>
      <c r="K15466" s="27"/>
      <c r="L15466" s="8"/>
      <c r="M15466" s="8"/>
      <c r="N15466" s="8"/>
    </row>
    <row r="15467" spans="1:14" ht="21" customHeight="1" x14ac:dyDescent="0.5">
      <c r="A15467" s="50"/>
      <c r="B15467" s="8"/>
      <c r="C15467" s="49"/>
      <c r="D15467" s="8"/>
      <c r="E15467" s="8"/>
      <c r="F15467" s="8"/>
      <c r="G15467" s="8"/>
      <c r="H15467" s="15"/>
      <c r="I15467" s="27"/>
      <c r="K15467" s="27"/>
      <c r="L15467" s="8"/>
      <c r="M15467" s="8"/>
      <c r="N15467" s="8"/>
    </row>
    <row r="15468" spans="1:14" ht="21" customHeight="1" x14ac:dyDescent="0.5">
      <c r="A15468" s="50"/>
      <c r="B15468" s="8"/>
      <c r="C15468" s="49"/>
      <c r="D15468" s="8"/>
      <c r="E15468" s="8"/>
      <c r="F15468" s="8"/>
      <c r="G15468" s="8"/>
      <c r="H15468" s="15"/>
      <c r="I15468" s="27"/>
      <c r="K15468" s="27"/>
      <c r="L15468" s="8"/>
      <c r="M15468" s="8"/>
      <c r="N15468" s="8"/>
    </row>
    <row r="15469" spans="1:14" ht="21" customHeight="1" x14ac:dyDescent="0.5">
      <c r="A15469" s="50"/>
      <c r="B15469" s="8"/>
      <c r="C15469" s="49"/>
      <c r="D15469" s="8"/>
      <c r="E15469" s="8"/>
      <c r="F15469" s="8"/>
      <c r="G15469" s="8"/>
      <c r="H15469" s="15"/>
      <c r="I15469" s="27"/>
      <c r="K15469" s="27"/>
      <c r="L15469" s="8"/>
      <c r="M15469" s="8"/>
      <c r="N15469" s="8"/>
    </row>
    <row r="15470" spans="1:14" ht="21" customHeight="1" x14ac:dyDescent="0.5">
      <c r="A15470" s="50"/>
      <c r="B15470" s="8"/>
      <c r="C15470" s="49"/>
      <c r="D15470" s="8"/>
      <c r="E15470" s="8"/>
      <c r="F15470" s="8"/>
      <c r="G15470" s="8"/>
      <c r="H15470" s="15"/>
      <c r="I15470" s="27"/>
      <c r="K15470" s="27"/>
      <c r="L15470" s="8"/>
      <c r="M15470" s="8"/>
      <c r="N15470" s="8"/>
    </row>
    <row r="15471" spans="1:14" ht="21" customHeight="1" x14ac:dyDescent="0.5">
      <c r="A15471" s="50"/>
      <c r="B15471" s="8"/>
      <c r="C15471" s="49"/>
      <c r="D15471" s="8"/>
      <c r="E15471" s="8"/>
      <c r="F15471" s="8"/>
      <c r="G15471" s="8"/>
      <c r="H15471" s="15"/>
      <c r="I15471" s="27"/>
      <c r="K15471" s="27"/>
      <c r="L15471" s="8"/>
      <c r="M15471" s="8"/>
      <c r="N15471" s="8"/>
    </row>
    <row r="15472" spans="1:14" ht="21" customHeight="1" x14ac:dyDescent="0.5">
      <c r="A15472" s="50"/>
      <c r="B15472" s="8"/>
      <c r="C15472" s="49"/>
      <c r="D15472" s="8"/>
      <c r="E15472" s="8"/>
      <c r="F15472" s="8"/>
      <c r="G15472" s="8"/>
      <c r="H15472" s="15"/>
      <c r="I15472" s="27"/>
      <c r="K15472" s="27"/>
      <c r="L15472" s="8"/>
      <c r="M15472" s="8"/>
      <c r="N15472" s="8"/>
    </row>
    <row r="15473" spans="1:14" ht="21" customHeight="1" x14ac:dyDescent="0.5">
      <c r="A15473" s="50"/>
      <c r="B15473" s="8"/>
      <c r="C15473" s="49"/>
      <c r="D15473" s="8"/>
      <c r="E15473" s="8"/>
      <c r="F15473" s="8"/>
      <c r="G15473" s="8"/>
      <c r="H15473" s="15"/>
      <c r="I15473" s="27"/>
      <c r="K15473" s="27"/>
      <c r="L15473" s="8"/>
      <c r="M15473" s="8"/>
      <c r="N15473" s="8"/>
    </row>
    <row r="15474" spans="1:14" ht="21" customHeight="1" x14ac:dyDescent="0.5">
      <c r="A15474" s="50"/>
      <c r="B15474" s="8"/>
      <c r="C15474" s="49"/>
      <c r="D15474" s="8"/>
      <c r="E15474" s="8"/>
      <c r="F15474" s="8"/>
      <c r="G15474" s="8"/>
      <c r="H15474" s="15"/>
      <c r="I15474" s="27"/>
      <c r="K15474" s="27"/>
      <c r="L15474" s="8"/>
      <c r="M15474" s="8"/>
      <c r="N15474" s="8"/>
    </row>
    <row r="15475" spans="1:14" ht="21" customHeight="1" x14ac:dyDescent="0.5">
      <c r="A15475" s="50"/>
      <c r="B15475" s="8"/>
      <c r="C15475" s="49"/>
      <c r="D15475" s="8"/>
      <c r="E15475" s="8"/>
      <c r="F15475" s="8"/>
      <c r="G15475" s="8"/>
      <c r="H15475" s="15"/>
      <c r="I15475" s="27"/>
      <c r="K15475" s="27"/>
      <c r="L15475" s="8"/>
      <c r="M15475" s="8"/>
      <c r="N15475" s="8"/>
    </row>
    <row r="15476" spans="1:14" ht="21" customHeight="1" x14ac:dyDescent="0.5">
      <c r="A15476" s="50"/>
      <c r="B15476" s="8"/>
      <c r="C15476" s="49"/>
      <c r="D15476" s="8"/>
      <c r="E15476" s="8"/>
      <c r="F15476" s="8"/>
      <c r="G15476" s="8"/>
      <c r="H15476" s="15"/>
      <c r="I15476" s="27"/>
      <c r="K15476" s="27"/>
      <c r="L15476" s="8"/>
      <c r="M15476" s="8"/>
      <c r="N15476" s="8"/>
    </row>
    <row r="15477" spans="1:14" ht="21" customHeight="1" x14ac:dyDescent="0.5">
      <c r="A15477" s="50"/>
      <c r="B15477" s="8"/>
      <c r="C15477" s="49"/>
      <c r="D15477" s="8"/>
      <c r="E15477" s="8"/>
      <c r="F15477" s="8"/>
      <c r="G15477" s="8"/>
      <c r="H15477" s="15"/>
      <c r="I15477" s="27"/>
      <c r="K15477" s="27"/>
      <c r="L15477" s="8"/>
      <c r="M15477" s="8"/>
      <c r="N15477" s="8"/>
    </row>
    <row r="15478" spans="1:14" ht="21" customHeight="1" x14ac:dyDescent="0.5">
      <c r="A15478" s="50"/>
      <c r="B15478" s="8"/>
      <c r="C15478" s="49"/>
      <c r="D15478" s="8"/>
      <c r="E15478" s="8"/>
      <c r="F15478" s="8"/>
      <c r="G15478" s="8"/>
      <c r="H15478" s="15"/>
      <c r="I15478" s="27"/>
      <c r="K15478" s="27"/>
      <c r="L15478" s="8"/>
      <c r="M15478" s="8"/>
      <c r="N15478" s="8"/>
    </row>
    <row r="15479" spans="1:14" ht="21" customHeight="1" x14ac:dyDescent="0.5">
      <c r="A15479" s="50"/>
      <c r="B15479" s="8"/>
      <c r="C15479" s="49"/>
      <c r="D15479" s="8"/>
      <c r="E15479" s="8"/>
      <c r="F15479" s="8"/>
      <c r="G15479" s="8"/>
      <c r="H15479" s="15"/>
      <c r="I15479" s="27"/>
      <c r="K15479" s="27"/>
      <c r="L15479" s="8"/>
      <c r="M15479" s="8"/>
      <c r="N15479" s="8"/>
    </row>
    <row r="15480" spans="1:14" ht="21" customHeight="1" x14ac:dyDescent="0.5">
      <c r="A15480" s="50"/>
      <c r="B15480" s="8"/>
      <c r="C15480" s="49"/>
      <c r="D15480" s="8"/>
      <c r="E15480" s="8"/>
      <c r="F15480" s="8"/>
      <c r="G15480" s="8"/>
      <c r="H15480" s="15"/>
      <c r="I15480" s="27"/>
      <c r="K15480" s="27"/>
      <c r="L15480" s="8"/>
      <c r="M15480" s="8"/>
      <c r="N15480" s="8"/>
    </row>
    <row r="15481" spans="1:14" ht="21" customHeight="1" x14ac:dyDescent="0.5">
      <c r="A15481" s="50"/>
      <c r="B15481" s="8"/>
      <c r="C15481" s="49"/>
      <c r="D15481" s="8"/>
      <c r="E15481" s="8"/>
      <c r="F15481" s="8"/>
      <c r="G15481" s="8"/>
      <c r="H15481" s="15"/>
      <c r="I15481" s="27"/>
      <c r="K15481" s="27"/>
      <c r="L15481" s="8"/>
      <c r="M15481" s="8"/>
      <c r="N15481" s="8"/>
    </row>
    <row r="15482" spans="1:14" ht="21" customHeight="1" x14ac:dyDescent="0.5">
      <c r="A15482" s="50"/>
      <c r="B15482" s="8"/>
      <c r="C15482" s="49"/>
      <c r="D15482" s="8"/>
      <c r="E15482" s="8"/>
      <c r="F15482" s="8"/>
      <c r="G15482" s="8"/>
      <c r="H15482" s="15"/>
      <c r="I15482" s="27"/>
      <c r="K15482" s="27"/>
      <c r="L15482" s="8"/>
      <c r="M15482" s="8"/>
      <c r="N15482" s="8"/>
    </row>
    <row r="15483" spans="1:14" ht="21" customHeight="1" x14ac:dyDescent="0.5">
      <c r="A15483" s="50"/>
      <c r="B15483" s="8"/>
      <c r="C15483" s="49"/>
      <c r="D15483" s="8"/>
      <c r="E15483" s="8"/>
      <c r="F15483" s="8"/>
      <c r="G15483" s="8"/>
      <c r="H15483" s="15"/>
      <c r="I15483" s="27"/>
      <c r="K15483" s="27"/>
      <c r="L15483" s="8"/>
      <c r="M15483" s="8"/>
      <c r="N15483" s="8"/>
    </row>
    <row r="15484" spans="1:14" ht="21" customHeight="1" x14ac:dyDescent="0.5">
      <c r="A15484" s="50"/>
      <c r="B15484" s="8"/>
      <c r="C15484" s="49"/>
      <c r="D15484" s="8"/>
      <c r="E15484" s="8"/>
      <c r="F15484" s="8"/>
      <c r="G15484" s="8"/>
      <c r="H15484" s="15"/>
      <c r="I15484" s="27"/>
      <c r="K15484" s="27"/>
      <c r="L15484" s="8"/>
      <c r="M15484" s="8"/>
      <c r="N15484" s="8"/>
    </row>
    <row r="15485" spans="1:14" ht="21" customHeight="1" x14ac:dyDescent="0.5">
      <c r="A15485" s="50"/>
      <c r="B15485" s="8"/>
      <c r="C15485" s="49"/>
      <c r="D15485" s="8"/>
      <c r="E15485" s="8"/>
      <c r="F15485" s="8"/>
      <c r="G15485" s="8"/>
      <c r="H15485" s="15"/>
      <c r="I15485" s="27"/>
      <c r="K15485" s="27"/>
      <c r="L15485" s="8"/>
      <c r="M15485" s="8"/>
      <c r="N15485" s="8"/>
    </row>
    <row r="15486" spans="1:14" ht="21" customHeight="1" x14ac:dyDescent="0.5">
      <c r="A15486" s="50"/>
      <c r="B15486" s="8"/>
      <c r="C15486" s="49"/>
      <c r="D15486" s="8"/>
      <c r="E15486" s="8"/>
      <c r="F15486" s="8"/>
      <c r="G15486" s="8"/>
      <c r="H15486" s="15"/>
      <c r="I15486" s="27"/>
      <c r="K15486" s="27"/>
      <c r="L15486" s="8"/>
      <c r="M15486" s="8"/>
      <c r="N15486" s="8"/>
    </row>
    <row r="15487" spans="1:14" ht="21" customHeight="1" x14ac:dyDescent="0.5">
      <c r="A15487" s="50"/>
      <c r="B15487" s="8"/>
      <c r="C15487" s="49"/>
      <c r="D15487" s="8"/>
      <c r="E15487" s="8"/>
      <c r="F15487" s="8"/>
      <c r="G15487" s="8"/>
      <c r="H15487" s="15"/>
      <c r="I15487" s="27"/>
      <c r="K15487" s="27"/>
      <c r="L15487" s="8"/>
      <c r="M15487" s="8"/>
      <c r="N15487" s="8"/>
    </row>
    <row r="15488" spans="1:14" ht="21" customHeight="1" x14ac:dyDescent="0.5">
      <c r="A15488" s="50"/>
      <c r="B15488" s="8"/>
      <c r="C15488" s="49"/>
      <c r="D15488" s="8"/>
      <c r="E15488" s="8"/>
      <c r="F15488" s="8"/>
      <c r="G15488" s="8"/>
      <c r="H15488" s="15"/>
      <c r="I15488" s="27"/>
      <c r="K15488" s="27"/>
      <c r="L15488" s="8"/>
      <c r="M15488" s="8"/>
      <c r="N15488" s="8"/>
    </row>
    <row r="15489" spans="1:14" ht="21" customHeight="1" x14ac:dyDescent="0.5">
      <c r="A15489" s="50"/>
      <c r="B15489" s="8"/>
      <c r="C15489" s="49"/>
      <c r="D15489" s="8"/>
      <c r="E15489" s="8"/>
      <c r="F15489" s="8"/>
      <c r="G15489" s="8"/>
      <c r="H15489" s="15"/>
      <c r="I15489" s="27"/>
      <c r="K15489" s="27"/>
      <c r="L15489" s="8"/>
      <c r="M15489" s="8"/>
      <c r="N15489" s="8"/>
    </row>
    <row r="15490" spans="1:14" ht="21" customHeight="1" x14ac:dyDescent="0.5">
      <c r="A15490" s="50"/>
      <c r="B15490" s="8"/>
      <c r="C15490" s="49"/>
      <c r="D15490" s="8"/>
      <c r="E15490" s="8"/>
      <c r="F15490" s="8"/>
      <c r="G15490" s="8"/>
      <c r="H15490" s="15"/>
      <c r="I15490" s="27"/>
      <c r="K15490" s="27"/>
      <c r="L15490" s="8"/>
      <c r="M15490" s="8"/>
      <c r="N15490" s="8"/>
    </row>
    <row r="15491" spans="1:14" ht="21" customHeight="1" x14ac:dyDescent="0.5">
      <c r="A15491" s="50"/>
      <c r="B15491" s="8"/>
      <c r="C15491" s="49"/>
      <c r="D15491" s="8"/>
      <c r="E15491" s="8"/>
      <c r="F15491" s="8"/>
      <c r="G15491" s="8"/>
      <c r="H15491" s="15"/>
      <c r="I15491" s="27"/>
      <c r="K15491" s="27"/>
      <c r="L15491" s="8"/>
      <c r="M15491" s="8"/>
      <c r="N15491" s="8"/>
    </row>
    <row r="15492" spans="1:14" ht="21" customHeight="1" x14ac:dyDescent="0.5">
      <c r="A15492" s="50"/>
      <c r="B15492" s="8"/>
      <c r="C15492" s="49"/>
      <c r="D15492" s="8"/>
      <c r="E15492" s="8"/>
      <c r="F15492" s="8"/>
      <c r="G15492" s="8"/>
      <c r="H15492" s="15"/>
      <c r="I15492" s="27"/>
      <c r="K15492" s="27"/>
      <c r="L15492" s="8"/>
      <c r="M15492" s="8"/>
      <c r="N15492" s="8"/>
    </row>
    <row r="15493" spans="1:14" ht="21" customHeight="1" x14ac:dyDescent="0.5">
      <c r="A15493" s="50"/>
      <c r="B15493" s="8"/>
      <c r="C15493" s="49"/>
      <c r="D15493" s="8"/>
      <c r="E15493" s="8"/>
      <c r="F15493" s="8"/>
      <c r="G15493" s="8"/>
      <c r="H15493" s="15"/>
      <c r="I15493" s="27"/>
      <c r="K15493" s="27"/>
      <c r="L15493" s="8"/>
      <c r="M15493" s="8"/>
      <c r="N15493" s="8"/>
    </row>
    <row r="15494" spans="1:14" ht="21" customHeight="1" x14ac:dyDescent="0.5">
      <c r="A15494" s="50"/>
      <c r="B15494" s="8"/>
      <c r="C15494" s="49"/>
      <c r="D15494" s="8"/>
      <c r="E15494" s="8"/>
      <c r="F15494" s="8"/>
      <c r="G15494" s="8"/>
      <c r="H15494" s="15"/>
      <c r="I15494" s="27"/>
      <c r="K15494" s="27"/>
      <c r="L15494" s="8"/>
      <c r="M15494" s="8"/>
      <c r="N15494" s="8"/>
    </row>
    <row r="15495" spans="1:14" ht="21" customHeight="1" x14ac:dyDescent="0.5">
      <c r="A15495" s="50"/>
      <c r="B15495" s="8"/>
      <c r="C15495" s="49"/>
      <c r="D15495" s="8"/>
      <c r="E15495" s="8"/>
      <c r="F15495" s="8"/>
      <c r="G15495" s="8"/>
      <c r="H15495" s="15"/>
      <c r="I15495" s="27"/>
      <c r="K15495" s="27"/>
      <c r="L15495" s="8"/>
      <c r="M15495" s="8"/>
      <c r="N15495" s="8"/>
    </row>
    <row r="15496" spans="1:14" ht="21" customHeight="1" x14ac:dyDescent="0.5">
      <c r="A15496" s="50"/>
      <c r="B15496" s="8"/>
      <c r="C15496" s="49"/>
      <c r="D15496" s="8"/>
      <c r="E15496" s="8"/>
      <c r="F15496" s="8"/>
      <c r="G15496" s="8"/>
      <c r="H15496" s="15"/>
      <c r="I15496" s="27"/>
      <c r="K15496" s="27"/>
      <c r="L15496" s="8"/>
      <c r="M15496" s="8"/>
      <c r="N15496" s="8"/>
    </row>
    <row r="15497" spans="1:14" ht="21" customHeight="1" x14ac:dyDescent="0.5">
      <c r="A15497" s="50"/>
      <c r="B15497" s="8"/>
      <c r="C15497" s="49"/>
      <c r="D15497" s="8"/>
      <c r="E15497" s="8"/>
      <c r="F15497" s="8"/>
      <c r="G15497" s="8"/>
      <c r="H15497" s="15"/>
      <c r="I15497" s="27"/>
      <c r="K15497" s="27"/>
      <c r="L15497" s="8"/>
      <c r="M15497" s="8"/>
      <c r="N15497" s="8"/>
    </row>
    <row r="15498" spans="1:14" ht="21" customHeight="1" x14ac:dyDescent="0.5">
      <c r="A15498" s="50"/>
      <c r="B15498" s="8"/>
      <c r="C15498" s="49"/>
      <c r="D15498" s="8"/>
      <c r="E15498" s="8"/>
      <c r="F15498" s="8"/>
      <c r="G15498" s="8"/>
      <c r="H15498" s="15"/>
      <c r="I15498" s="27"/>
      <c r="K15498" s="27"/>
      <c r="L15498" s="8"/>
      <c r="M15498" s="8"/>
      <c r="N15498" s="8"/>
    </row>
    <row r="15499" spans="1:14" ht="21" customHeight="1" x14ac:dyDescent="0.5">
      <c r="A15499" s="50"/>
      <c r="B15499" s="8"/>
      <c r="C15499" s="49"/>
      <c r="D15499" s="8"/>
      <c r="E15499" s="8"/>
      <c r="F15499" s="8"/>
      <c r="G15499" s="8"/>
      <c r="H15499" s="15"/>
      <c r="I15499" s="27"/>
      <c r="K15499" s="27"/>
      <c r="L15499" s="8"/>
      <c r="M15499" s="8"/>
      <c r="N15499" s="8"/>
    </row>
    <row r="15500" spans="1:14" ht="21" customHeight="1" x14ac:dyDescent="0.5">
      <c r="A15500" s="50"/>
      <c r="B15500" s="8"/>
      <c r="C15500" s="49"/>
      <c r="D15500" s="8"/>
      <c r="E15500" s="8"/>
      <c r="F15500" s="8"/>
      <c r="G15500" s="8"/>
      <c r="H15500" s="15"/>
      <c r="I15500" s="27"/>
      <c r="K15500" s="27"/>
      <c r="L15500" s="8"/>
      <c r="M15500" s="8"/>
      <c r="N15500" s="8"/>
    </row>
    <row r="15501" spans="1:14" ht="21" customHeight="1" x14ac:dyDescent="0.5">
      <c r="A15501" s="50"/>
      <c r="B15501" s="8"/>
      <c r="C15501" s="49"/>
      <c r="D15501" s="8"/>
      <c r="E15501" s="8"/>
      <c r="F15501" s="8"/>
      <c r="G15501" s="8"/>
      <c r="H15501" s="15"/>
      <c r="I15501" s="27"/>
      <c r="K15501" s="27"/>
      <c r="L15501" s="8"/>
      <c r="M15501" s="8"/>
      <c r="N15501" s="8"/>
    </row>
    <row r="15502" spans="1:14" ht="21" customHeight="1" x14ac:dyDescent="0.5">
      <c r="A15502" s="50"/>
      <c r="B15502" s="8"/>
      <c r="C15502" s="49"/>
      <c r="D15502" s="8"/>
      <c r="E15502" s="8"/>
      <c r="F15502" s="8"/>
      <c r="G15502" s="8"/>
      <c r="H15502" s="15"/>
      <c r="I15502" s="27"/>
      <c r="K15502" s="27"/>
      <c r="L15502" s="8"/>
      <c r="M15502" s="8"/>
      <c r="N15502" s="8"/>
    </row>
    <row r="15503" spans="1:14" ht="21" customHeight="1" x14ac:dyDescent="0.5">
      <c r="A15503" s="50"/>
      <c r="B15503" s="8"/>
      <c r="C15503" s="49"/>
      <c r="D15503" s="8"/>
      <c r="E15503" s="8"/>
      <c r="F15503" s="8"/>
      <c r="G15503" s="8"/>
      <c r="H15503" s="15"/>
      <c r="I15503" s="27"/>
      <c r="K15503" s="27"/>
      <c r="L15503" s="8"/>
      <c r="M15503" s="8"/>
      <c r="N15503" s="8"/>
    </row>
    <row r="15504" spans="1:14" ht="21" customHeight="1" x14ac:dyDescent="0.5">
      <c r="A15504" s="50"/>
      <c r="B15504" s="8"/>
      <c r="C15504" s="49"/>
      <c r="D15504" s="8"/>
      <c r="E15504" s="8"/>
      <c r="F15504" s="8"/>
      <c r="G15504" s="8"/>
      <c r="H15504" s="15"/>
      <c r="I15504" s="27"/>
      <c r="K15504" s="27"/>
      <c r="L15504" s="8"/>
      <c r="M15504" s="8"/>
      <c r="N15504" s="8"/>
    </row>
    <row r="15505" spans="1:14" ht="21" customHeight="1" x14ac:dyDescent="0.5">
      <c r="A15505" s="50"/>
      <c r="B15505" s="8"/>
      <c r="C15505" s="49"/>
      <c r="D15505" s="8"/>
      <c r="E15505" s="8"/>
      <c r="F15505" s="8"/>
      <c r="G15505" s="8"/>
      <c r="H15505" s="15"/>
      <c r="I15505" s="27"/>
      <c r="K15505" s="27"/>
      <c r="L15505" s="8"/>
      <c r="M15505" s="8"/>
      <c r="N15505" s="8"/>
    </row>
    <row r="15506" spans="1:14" ht="21" customHeight="1" x14ac:dyDescent="0.5">
      <c r="A15506" s="50"/>
      <c r="B15506" s="8"/>
      <c r="C15506" s="49"/>
      <c r="D15506" s="8"/>
      <c r="E15506" s="8"/>
      <c r="F15506" s="8"/>
      <c r="G15506" s="8"/>
      <c r="H15506" s="15"/>
      <c r="I15506" s="27"/>
      <c r="K15506" s="27"/>
      <c r="L15506" s="8"/>
      <c r="M15506" s="8"/>
      <c r="N15506" s="8"/>
    </row>
    <row r="15507" spans="1:14" ht="21" customHeight="1" x14ac:dyDescent="0.5">
      <c r="A15507" s="50"/>
      <c r="B15507" s="8"/>
      <c r="C15507" s="49"/>
      <c r="D15507" s="8"/>
      <c r="E15507" s="8"/>
      <c r="F15507" s="8"/>
      <c r="G15507" s="8"/>
      <c r="H15507" s="15"/>
      <c r="I15507" s="27"/>
      <c r="K15507" s="27"/>
      <c r="L15507" s="8"/>
      <c r="M15507" s="8"/>
      <c r="N15507" s="8"/>
    </row>
    <row r="15508" spans="1:14" ht="21" customHeight="1" x14ac:dyDescent="0.5">
      <c r="A15508" s="50"/>
      <c r="B15508" s="8"/>
      <c r="C15508" s="49"/>
      <c r="D15508" s="8"/>
      <c r="E15508" s="8"/>
      <c r="F15508" s="8"/>
      <c r="G15508" s="8"/>
      <c r="H15508" s="15"/>
      <c r="I15508" s="27"/>
      <c r="K15508" s="27"/>
      <c r="L15508" s="8"/>
      <c r="M15508" s="8"/>
      <c r="N15508" s="8"/>
    </row>
    <row r="15509" spans="1:14" ht="21" customHeight="1" x14ac:dyDescent="0.5">
      <c r="A15509" s="50"/>
      <c r="B15509" s="8"/>
      <c r="C15509" s="49"/>
      <c r="D15509" s="8"/>
      <c r="E15509" s="8"/>
      <c r="F15509" s="8"/>
      <c r="G15509" s="8"/>
      <c r="H15509" s="15"/>
      <c r="I15509" s="27"/>
      <c r="K15509" s="27"/>
      <c r="L15509" s="8"/>
      <c r="M15509" s="8"/>
      <c r="N15509" s="8"/>
    </row>
    <row r="15510" spans="1:14" ht="21" customHeight="1" x14ac:dyDescent="0.5">
      <c r="A15510" s="50"/>
      <c r="B15510" s="8"/>
      <c r="C15510" s="49"/>
      <c r="D15510" s="8"/>
      <c r="E15510" s="8"/>
      <c r="F15510" s="8"/>
      <c r="G15510" s="8"/>
      <c r="H15510" s="15"/>
      <c r="I15510" s="27"/>
      <c r="K15510" s="27"/>
      <c r="L15510" s="8"/>
      <c r="M15510" s="8"/>
      <c r="N15510" s="8"/>
    </row>
    <row r="15511" spans="1:14" ht="21" customHeight="1" x14ac:dyDescent="0.5">
      <c r="A15511" s="50"/>
      <c r="B15511" s="8"/>
      <c r="C15511" s="49"/>
      <c r="D15511" s="8"/>
      <c r="E15511" s="8"/>
      <c r="F15511" s="8"/>
      <c r="G15511" s="8"/>
      <c r="H15511" s="15"/>
      <c r="I15511" s="27"/>
      <c r="K15511" s="27"/>
      <c r="L15511" s="8"/>
      <c r="M15511" s="8"/>
      <c r="N15511" s="8"/>
    </row>
    <row r="15512" spans="1:14" ht="21" customHeight="1" x14ac:dyDescent="0.5">
      <c r="A15512" s="50"/>
      <c r="B15512" s="8"/>
      <c r="C15512" s="49"/>
      <c r="D15512" s="8"/>
      <c r="E15512" s="8"/>
      <c r="F15512" s="8"/>
      <c r="G15512" s="8"/>
      <c r="H15512" s="15"/>
      <c r="I15512" s="27"/>
      <c r="K15512" s="27"/>
      <c r="L15512" s="8"/>
      <c r="M15512" s="8"/>
      <c r="N15512" s="8"/>
    </row>
    <row r="15513" spans="1:14" ht="21" customHeight="1" x14ac:dyDescent="0.5">
      <c r="A15513" s="50"/>
      <c r="B15513" s="8"/>
      <c r="C15513" s="49"/>
      <c r="D15513" s="8"/>
      <c r="E15513" s="8"/>
      <c r="F15513" s="8"/>
      <c r="G15513" s="8"/>
      <c r="H15513" s="15"/>
      <c r="I15513" s="27"/>
      <c r="K15513" s="27"/>
      <c r="L15513" s="8"/>
      <c r="M15513" s="8"/>
      <c r="N15513" s="8"/>
    </row>
    <row r="15514" spans="1:14" ht="21" customHeight="1" x14ac:dyDescent="0.5">
      <c r="A15514" s="50"/>
      <c r="B15514" s="8"/>
      <c r="C15514" s="49"/>
      <c r="D15514" s="8"/>
      <c r="E15514" s="8"/>
      <c r="F15514" s="8"/>
      <c r="G15514" s="8"/>
      <c r="H15514" s="15"/>
      <c r="I15514" s="27"/>
      <c r="K15514" s="27"/>
      <c r="L15514" s="8"/>
      <c r="M15514" s="8"/>
      <c r="N15514" s="8"/>
    </row>
    <row r="15515" spans="1:14" ht="21" customHeight="1" x14ac:dyDescent="0.5">
      <c r="A15515" s="50"/>
      <c r="B15515" s="8"/>
      <c r="C15515" s="49"/>
      <c r="D15515" s="8"/>
      <c r="E15515" s="8"/>
      <c r="F15515" s="8"/>
      <c r="G15515" s="8"/>
      <c r="H15515" s="15"/>
      <c r="I15515" s="27"/>
      <c r="K15515" s="27"/>
      <c r="L15515" s="8"/>
      <c r="M15515" s="8"/>
      <c r="N15515" s="8"/>
    </row>
    <row r="15516" spans="1:14" ht="21" customHeight="1" x14ac:dyDescent="0.5">
      <c r="A15516" s="50"/>
      <c r="B15516" s="8"/>
      <c r="C15516" s="49"/>
      <c r="D15516" s="8"/>
      <c r="E15516" s="8"/>
      <c r="F15516" s="8"/>
      <c r="G15516" s="8"/>
      <c r="H15516" s="15"/>
      <c r="I15516" s="27"/>
      <c r="K15516" s="27"/>
      <c r="L15516" s="8"/>
      <c r="M15516" s="8"/>
      <c r="N15516" s="8"/>
    </row>
    <row r="15517" spans="1:14" ht="21" customHeight="1" x14ac:dyDescent="0.5">
      <c r="A15517" s="50"/>
      <c r="B15517" s="8"/>
      <c r="C15517" s="49"/>
      <c r="D15517" s="8"/>
      <c r="E15517" s="8"/>
      <c r="F15517" s="8"/>
      <c r="G15517" s="8"/>
      <c r="H15517" s="15"/>
      <c r="I15517" s="27"/>
      <c r="K15517" s="27"/>
      <c r="L15517" s="8"/>
      <c r="M15517" s="8"/>
      <c r="N15517" s="8"/>
    </row>
    <row r="15518" spans="1:14" ht="21" customHeight="1" x14ac:dyDescent="0.5">
      <c r="A15518" s="50"/>
      <c r="B15518" s="8"/>
      <c r="C15518" s="49"/>
      <c r="D15518" s="8"/>
      <c r="E15518" s="8"/>
      <c r="F15518" s="8"/>
      <c r="G15518" s="8"/>
      <c r="H15518" s="15"/>
      <c r="I15518" s="27"/>
      <c r="K15518" s="27"/>
      <c r="L15518" s="8"/>
      <c r="M15518" s="8"/>
      <c r="N15518" s="8"/>
    </row>
    <row r="15519" spans="1:14" ht="21" customHeight="1" x14ac:dyDescent="0.5">
      <c r="A15519" s="50"/>
      <c r="B15519" s="8"/>
      <c r="C15519" s="49"/>
      <c r="D15519" s="8"/>
      <c r="E15519" s="8"/>
      <c r="F15519" s="8"/>
      <c r="G15519" s="8"/>
      <c r="H15519" s="15"/>
      <c r="I15519" s="27"/>
      <c r="K15519" s="27"/>
      <c r="L15519" s="8"/>
      <c r="M15519" s="8"/>
      <c r="N15519" s="8"/>
    </row>
    <row r="15520" spans="1:14" ht="21" customHeight="1" x14ac:dyDescent="0.5">
      <c r="A15520" s="50"/>
      <c r="B15520" s="8"/>
      <c r="C15520" s="49"/>
      <c r="D15520" s="8"/>
      <c r="E15520" s="8"/>
      <c r="F15520" s="8"/>
      <c r="G15520" s="8"/>
      <c r="H15520" s="15"/>
      <c r="I15520" s="27"/>
      <c r="K15520" s="27"/>
      <c r="L15520" s="8"/>
      <c r="M15520" s="8"/>
      <c r="N15520" s="8"/>
    </row>
    <row r="15521" spans="1:14" ht="21" customHeight="1" x14ac:dyDescent="0.5">
      <c r="A15521" s="50"/>
      <c r="B15521" s="8"/>
      <c r="C15521" s="49"/>
      <c r="D15521" s="8"/>
      <c r="E15521" s="8"/>
      <c r="F15521" s="8"/>
      <c r="G15521" s="8"/>
      <c r="H15521" s="15"/>
      <c r="I15521" s="27"/>
      <c r="K15521" s="27"/>
      <c r="L15521" s="8"/>
      <c r="M15521" s="8"/>
      <c r="N15521" s="8"/>
    </row>
    <row r="15522" spans="1:14" ht="21" customHeight="1" x14ac:dyDescent="0.5">
      <c r="A15522" s="50"/>
      <c r="B15522" s="8"/>
      <c r="C15522" s="49"/>
      <c r="D15522" s="8"/>
      <c r="E15522" s="8"/>
      <c r="F15522" s="8"/>
      <c r="G15522" s="8"/>
      <c r="H15522" s="15"/>
      <c r="I15522" s="27"/>
      <c r="K15522" s="27"/>
      <c r="L15522" s="8"/>
      <c r="M15522" s="8"/>
      <c r="N15522" s="8"/>
    </row>
    <row r="15523" spans="1:14" ht="21" customHeight="1" x14ac:dyDescent="0.5">
      <c r="A15523" s="50"/>
      <c r="B15523" s="8"/>
      <c r="C15523" s="49"/>
      <c r="D15523" s="8"/>
      <c r="E15523" s="8"/>
      <c r="F15523" s="8"/>
      <c r="G15523" s="8"/>
      <c r="H15523" s="15"/>
      <c r="I15523" s="27"/>
      <c r="K15523" s="27"/>
      <c r="L15523" s="8"/>
      <c r="M15523" s="8"/>
      <c r="N15523" s="8"/>
    </row>
    <row r="15524" spans="1:14" ht="21" customHeight="1" x14ac:dyDescent="0.5">
      <c r="A15524" s="50"/>
      <c r="B15524" s="8"/>
      <c r="C15524" s="49"/>
      <c r="D15524" s="8"/>
      <c r="E15524" s="8"/>
      <c r="F15524" s="8"/>
      <c r="G15524" s="8"/>
      <c r="H15524" s="15"/>
      <c r="I15524" s="27"/>
      <c r="K15524" s="27"/>
      <c r="L15524" s="8"/>
      <c r="M15524" s="8"/>
      <c r="N15524" s="8"/>
    </row>
    <row r="15525" spans="1:14" ht="21" customHeight="1" x14ac:dyDescent="0.5">
      <c r="A15525" s="50"/>
      <c r="B15525" s="8"/>
      <c r="C15525" s="49"/>
      <c r="D15525" s="8"/>
      <c r="E15525" s="8"/>
      <c r="F15525" s="8"/>
      <c r="G15525" s="8"/>
      <c r="H15525" s="15"/>
      <c r="I15525" s="27"/>
      <c r="K15525" s="27"/>
      <c r="L15525" s="8"/>
      <c r="M15525" s="8"/>
      <c r="N15525" s="8"/>
    </row>
    <row r="15526" spans="1:14" ht="21" customHeight="1" x14ac:dyDescent="0.5">
      <c r="A15526" s="50"/>
      <c r="B15526" s="8"/>
      <c r="C15526" s="49"/>
      <c r="D15526" s="8"/>
      <c r="E15526" s="8"/>
      <c r="F15526" s="8"/>
      <c r="G15526" s="8"/>
      <c r="H15526" s="15"/>
      <c r="I15526" s="27"/>
      <c r="K15526" s="27"/>
      <c r="L15526" s="8"/>
      <c r="M15526" s="8"/>
      <c r="N15526" s="8"/>
    </row>
    <row r="15527" spans="1:14" ht="21" customHeight="1" x14ac:dyDescent="0.5">
      <c r="A15527" s="50"/>
      <c r="B15527" s="8"/>
      <c r="C15527" s="49"/>
      <c r="D15527" s="8"/>
      <c r="E15527" s="8"/>
      <c r="F15527" s="8"/>
      <c r="G15527" s="8"/>
      <c r="H15527" s="15"/>
      <c r="I15527" s="27"/>
      <c r="K15527" s="27"/>
      <c r="L15527" s="8"/>
      <c r="M15527" s="8"/>
      <c r="N15527" s="8"/>
    </row>
    <row r="15528" spans="1:14" ht="21" customHeight="1" x14ac:dyDescent="0.5">
      <c r="A15528" s="50"/>
      <c r="B15528" s="8"/>
      <c r="C15528" s="49"/>
      <c r="D15528" s="8"/>
      <c r="E15528" s="8"/>
      <c r="F15528" s="8"/>
      <c r="G15528" s="8"/>
      <c r="H15528" s="15"/>
      <c r="I15528" s="27"/>
      <c r="K15528" s="27"/>
      <c r="L15528" s="8"/>
      <c r="M15528" s="8"/>
      <c r="N15528" s="8"/>
    </row>
    <row r="15529" spans="1:14" ht="21" customHeight="1" x14ac:dyDescent="0.5">
      <c r="A15529" s="50"/>
      <c r="B15529" s="8"/>
      <c r="C15529" s="49"/>
      <c r="D15529" s="8"/>
      <c r="E15529" s="8"/>
      <c r="F15529" s="8"/>
      <c r="G15529" s="8"/>
      <c r="H15529" s="15"/>
      <c r="I15529" s="27"/>
      <c r="K15529" s="27"/>
      <c r="L15529" s="8"/>
      <c r="M15529" s="8"/>
      <c r="N15529" s="8"/>
    </row>
    <row r="15530" spans="1:14" ht="21" customHeight="1" x14ac:dyDescent="0.5">
      <c r="A15530" s="50"/>
      <c r="B15530" s="8"/>
      <c r="C15530" s="49"/>
      <c r="D15530" s="8"/>
      <c r="E15530" s="8"/>
      <c r="F15530" s="8"/>
      <c r="G15530" s="8"/>
      <c r="H15530" s="15"/>
      <c r="I15530" s="27"/>
      <c r="K15530" s="27"/>
      <c r="L15530" s="8"/>
      <c r="M15530" s="8"/>
      <c r="N15530" s="8"/>
    </row>
    <row r="15531" spans="1:14" ht="21" customHeight="1" x14ac:dyDescent="0.5">
      <c r="A15531" s="50"/>
      <c r="B15531" s="8"/>
      <c r="C15531" s="49"/>
      <c r="D15531" s="8"/>
      <c r="E15531" s="8"/>
      <c r="F15531" s="8"/>
      <c r="G15531" s="8"/>
      <c r="H15531" s="15"/>
      <c r="I15531" s="27"/>
      <c r="K15531" s="27"/>
      <c r="L15531" s="8"/>
      <c r="M15531" s="8"/>
      <c r="N15531" s="8"/>
    </row>
    <row r="15532" spans="1:14" ht="21" customHeight="1" x14ac:dyDescent="0.5">
      <c r="A15532" s="50"/>
      <c r="B15532" s="8"/>
      <c r="C15532" s="49"/>
      <c r="D15532" s="8"/>
      <c r="E15532" s="8"/>
      <c r="F15532" s="8"/>
      <c r="G15532" s="8"/>
      <c r="H15532" s="15"/>
      <c r="I15532" s="27"/>
      <c r="K15532" s="27"/>
      <c r="L15532" s="8"/>
      <c r="M15532" s="8"/>
      <c r="N15532" s="8"/>
    </row>
    <row r="15533" spans="1:14" ht="21" customHeight="1" x14ac:dyDescent="0.5">
      <c r="A15533" s="50"/>
      <c r="B15533" s="8"/>
      <c r="C15533" s="49"/>
      <c r="D15533" s="8"/>
      <c r="E15533" s="8"/>
      <c r="F15533" s="8"/>
      <c r="G15533" s="8"/>
      <c r="H15533" s="15"/>
      <c r="I15533" s="27"/>
      <c r="K15533" s="27"/>
      <c r="L15533" s="8"/>
      <c r="M15533" s="8"/>
      <c r="N15533" s="8"/>
    </row>
    <row r="15534" spans="1:14" ht="21" customHeight="1" x14ac:dyDescent="0.5">
      <c r="A15534" s="50"/>
      <c r="B15534" s="8"/>
      <c r="C15534" s="49"/>
      <c r="D15534" s="8"/>
      <c r="E15534" s="8"/>
      <c r="F15534" s="8"/>
      <c r="G15534" s="8"/>
      <c r="H15534" s="15"/>
      <c r="I15534" s="27"/>
      <c r="K15534" s="27"/>
      <c r="L15534" s="8"/>
      <c r="M15534" s="8"/>
      <c r="N15534" s="8"/>
    </row>
    <row r="15535" spans="1:14" ht="21" customHeight="1" x14ac:dyDescent="0.5">
      <c r="A15535" s="50"/>
      <c r="B15535" s="8"/>
      <c r="C15535" s="49"/>
      <c r="D15535" s="8"/>
      <c r="E15535" s="8"/>
      <c r="F15535" s="8"/>
      <c r="G15535" s="8"/>
      <c r="H15535" s="15"/>
      <c r="I15535" s="27"/>
      <c r="K15535" s="27"/>
      <c r="L15535" s="8"/>
      <c r="M15535" s="8"/>
      <c r="N15535" s="8"/>
    </row>
    <row r="15536" spans="1:14" ht="21" customHeight="1" x14ac:dyDescent="0.5">
      <c r="A15536" s="50"/>
      <c r="B15536" s="8"/>
      <c r="C15536" s="49"/>
      <c r="D15536" s="8"/>
      <c r="E15536" s="8"/>
      <c r="F15536" s="8"/>
      <c r="G15536" s="8"/>
      <c r="H15536" s="15"/>
      <c r="I15536" s="27"/>
      <c r="K15536" s="27"/>
      <c r="L15536" s="8"/>
      <c r="M15536" s="8"/>
      <c r="N15536" s="8"/>
    </row>
    <row r="15537" spans="1:14" ht="21" customHeight="1" x14ac:dyDescent="0.5">
      <c r="A15537" s="50"/>
      <c r="B15537" s="8"/>
      <c r="C15537" s="49"/>
      <c r="D15537" s="8"/>
      <c r="E15537" s="8"/>
      <c r="F15537" s="8"/>
      <c r="G15537" s="8"/>
      <c r="H15537" s="15"/>
      <c r="I15537" s="27"/>
      <c r="K15537" s="27"/>
      <c r="L15537" s="8"/>
      <c r="M15537" s="8"/>
      <c r="N15537" s="8"/>
    </row>
    <row r="15538" spans="1:14" ht="21" customHeight="1" x14ac:dyDescent="0.5">
      <c r="A15538" s="50"/>
      <c r="B15538" s="8"/>
      <c r="C15538" s="49"/>
      <c r="D15538" s="8"/>
      <c r="E15538" s="8"/>
      <c r="F15538" s="8"/>
      <c r="G15538" s="8"/>
      <c r="H15538" s="15"/>
      <c r="I15538" s="27"/>
      <c r="K15538" s="27"/>
      <c r="L15538" s="8"/>
      <c r="M15538" s="8"/>
      <c r="N15538" s="8"/>
    </row>
    <row r="15539" spans="1:14" ht="21" customHeight="1" x14ac:dyDescent="0.5">
      <c r="A15539" s="50"/>
      <c r="B15539" s="8"/>
      <c r="C15539" s="49"/>
      <c r="D15539" s="8"/>
      <c r="E15539" s="8"/>
      <c r="F15539" s="8"/>
      <c r="G15539" s="8"/>
      <c r="H15539" s="15"/>
      <c r="I15539" s="27"/>
      <c r="K15539" s="27"/>
      <c r="L15539" s="8"/>
      <c r="M15539" s="8"/>
      <c r="N15539" s="8"/>
    </row>
    <row r="15540" spans="1:14" ht="21" customHeight="1" x14ac:dyDescent="0.5">
      <c r="A15540" s="50"/>
      <c r="B15540" s="8"/>
      <c r="C15540" s="49"/>
      <c r="D15540" s="8"/>
      <c r="E15540" s="8"/>
      <c r="F15540" s="8"/>
      <c r="G15540" s="8"/>
      <c r="H15540" s="15"/>
      <c r="I15540" s="27"/>
      <c r="K15540" s="27"/>
      <c r="L15540" s="8"/>
      <c r="M15540" s="8"/>
      <c r="N15540" s="8"/>
    </row>
    <row r="15541" spans="1:14" ht="21" customHeight="1" x14ac:dyDescent="0.5">
      <c r="A15541" s="50"/>
      <c r="B15541" s="8"/>
      <c r="C15541" s="49"/>
      <c r="D15541" s="8"/>
      <c r="E15541" s="8"/>
      <c r="F15541" s="8"/>
      <c r="G15541" s="8"/>
      <c r="H15541" s="15"/>
      <c r="I15541" s="27"/>
      <c r="K15541" s="27"/>
      <c r="L15541" s="8"/>
      <c r="M15541" s="8"/>
      <c r="N15541" s="8"/>
    </row>
    <row r="15542" spans="1:14" ht="21" customHeight="1" x14ac:dyDescent="0.5">
      <c r="A15542" s="50"/>
      <c r="B15542" s="8"/>
      <c r="C15542" s="49"/>
      <c r="D15542" s="8"/>
      <c r="E15542" s="8"/>
      <c r="F15542" s="8"/>
      <c r="G15542" s="8"/>
      <c r="H15542" s="15"/>
      <c r="I15542" s="27"/>
      <c r="K15542" s="27"/>
      <c r="L15542" s="8"/>
      <c r="M15542" s="8"/>
      <c r="N15542" s="8"/>
    </row>
    <row r="15543" spans="1:14" ht="21" customHeight="1" x14ac:dyDescent="0.5">
      <c r="A15543" s="50"/>
      <c r="B15543" s="8"/>
      <c r="C15543" s="49"/>
      <c r="D15543" s="8"/>
      <c r="E15543" s="8"/>
      <c r="F15543" s="8"/>
      <c r="G15543" s="8"/>
      <c r="H15543" s="15"/>
      <c r="I15543" s="27"/>
      <c r="K15543" s="27"/>
      <c r="L15543" s="8"/>
      <c r="M15543" s="8"/>
      <c r="N15543" s="8"/>
    </row>
    <row r="15544" spans="1:14" ht="21" customHeight="1" x14ac:dyDescent="0.5">
      <c r="A15544" s="50"/>
      <c r="B15544" s="8"/>
      <c r="C15544" s="49"/>
      <c r="D15544" s="8"/>
      <c r="E15544" s="8"/>
      <c r="F15544" s="8"/>
      <c r="G15544" s="8"/>
      <c r="H15544" s="15"/>
      <c r="I15544" s="27"/>
      <c r="K15544" s="27"/>
      <c r="L15544" s="8"/>
      <c r="M15544" s="8"/>
      <c r="N15544" s="8"/>
    </row>
    <row r="15545" spans="1:14" ht="21" customHeight="1" x14ac:dyDescent="0.5">
      <c r="A15545" s="50"/>
      <c r="B15545" s="8"/>
      <c r="C15545" s="49"/>
      <c r="D15545" s="8"/>
      <c r="E15545" s="8"/>
      <c r="F15545" s="8"/>
      <c r="G15545" s="8"/>
      <c r="H15545" s="15"/>
      <c r="I15545" s="27"/>
      <c r="K15545" s="27"/>
      <c r="L15545" s="8"/>
      <c r="M15545" s="8"/>
      <c r="N15545" s="8"/>
    </row>
    <row r="15546" spans="1:14" ht="21" customHeight="1" x14ac:dyDescent="0.5">
      <c r="A15546" s="50"/>
      <c r="B15546" s="8"/>
      <c r="C15546" s="49"/>
      <c r="D15546" s="8"/>
      <c r="E15546" s="8"/>
      <c r="F15546" s="8"/>
      <c r="G15546" s="8"/>
      <c r="H15546" s="15"/>
      <c r="I15546" s="27"/>
      <c r="K15546" s="27"/>
      <c r="L15546" s="8"/>
      <c r="M15546" s="8"/>
      <c r="N15546" s="8"/>
    </row>
    <row r="15547" spans="1:14" ht="21" customHeight="1" x14ac:dyDescent="0.5">
      <c r="A15547" s="50"/>
      <c r="B15547" s="8"/>
      <c r="C15547" s="49"/>
      <c r="D15547" s="8"/>
      <c r="E15547" s="8"/>
      <c r="F15547" s="8"/>
      <c r="G15547" s="8"/>
      <c r="H15547" s="15"/>
      <c r="I15547" s="27"/>
      <c r="K15547" s="27"/>
      <c r="L15547" s="8"/>
      <c r="M15547" s="8"/>
      <c r="N15547" s="8"/>
    </row>
    <row r="15548" spans="1:14" ht="21" customHeight="1" x14ac:dyDescent="0.5">
      <c r="A15548" s="50"/>
      <c r="B15548" s="8"/>
      <c r="C15548" s="49"/>
      <c r="D15548" s="8"/>
      <c r="E15548" s="8"/>
      <c r="F15548" s="8"/>
      <c r="G15548" s="8"/>
      <c r="H15548" s="15"/>
      <c r="I15548" s="27"/>
      <c r="K15548" s="27"/>
      <c r="L15548" s="8"/>
      <c r="M15548" s="8"/>
      <c r="N15548" s="8"/>
    </row>
    <row r="15549" spans="1:14" ht="21" customHeight="1" x14ac:dyDescent="0.5">
      <c r="A15549" s="50"/>
      <c r="B15549" s="8"/>
      <c r="C15549" s="49"/>
      <c r="D15549" s="8"/>
      <c r="E15549" s="8"/>
      <c r="F15549" s="8"/>
      <c r="G15549" s="8"/>
      <c r="H15549" s="15"/>
      <c r="I15549" s="27"/>
      <c r="K15549" s="27"/>
      <c r="L15549" s="8"/>
      <c r="M15549" s="8"/>
      <c r="N15549" s="8"/>
    </row>
    <row r="15550" spans="1:14" ht="21" customHeight="1" x14ac:dyDescent="0.5">
      <c r="A15550" s="50"/>
      <c r="B15550" s="8"/>
      <c r="C15550" s="49"/>
      <c r="D15550" s="8"/>
      <c r="E15550" s="8"/>
      <c r="F15550" s="8"/>
      <c r="G15550" s="8"/>
      <c r="H15550" s="15"/>
      <c r="I15550" s="27"/>
      <c r="K15550" s="27"/>
      <c r="L15550" s="8"/>
      <c r="M15550" s="8"/>
      <c r="N15550" s="8"/>
    </row>
    <row r="15551" spans="1:14" ht="21" customHeight="1" x14ac:dyDescent="0.5">
      <c r="A15551" s="50"/>
      <c r="B15551" s="8"/>
      <c r="C15551" s="49"/>
      <c r="D15551" s="8"/>
      <c r="E15551" s="8"/>
      <c r="F15551" s="8"/>
      <c r="G15551" s="8"/>
      <c r="H15551" s="15"/>
      <c r="I15551" s="27"/>
      <c r="K15551" s="27"/>
      <c r="L15551" s="8"/>
      <c r="M15551" s="8"/>
      <c r="N15551" s="8"/>
    </row>
    <row r="15552" spans="1:14" ht="21" customHeight="1" x14ac:dyDescent="0.5">
      <c r="A15552" s="50"/>
      <c r="B15552" s="8"/>
      <c r="C15552" s="49"/>
      <c r="D15552" s="8"/>
      <c r="E15552" s="8"/>
      <c r="F15552" s="8"/>
      <c r="G15552" s="8"/>
      <c r="H15552" s="15"/>
      <c r="I15552" s="27"/>
      <c r="K15552" s="27"/>
      <c r="L15552" s="8"/>
      <c r="M15552" s="8"/>
      <c r="N15552" s="8"/>
    </row>
    <row r="15553" spans="1:14" ht="21" customHeight="1" x14ac:dyDescent="0.5">
      <c r="A15553" s="50"/>
      <c r="B15553" s="8"/>
      <c r="C15553" s="49"/>
      <c r="D15553" s="8"/>
      <c r="E15553" s="8"/>
      <c r="F15553" s="8"/>
      <c r="G15553" s="8"/>
      <c r="H15553" s="15"/>
      <c r="I15553" s="27"/>
      <c r="K15553" s="27"/>
      <c r="L15553" s="8"/>
      <c r="M15553" s="8"/>
      <c r="N15553" s="8"/>
    </row>
    <row r="15554" spans="1:14" ht="21" customHeight="1" x14ac:dyDescent="0.5">
      <c r="A15554" s="50"/>
      <c r="B15554" s="8"/>
      <c r="C15554" s="49"/>
      <c r="D15554" s="8"/>
      <c r="E15554" s="8"/>
      <c r="F15554" s="8"/>
      <c r="G15554" s="8"/>
      <c r="H15554" s="15"/>
      <c r="I15554" s="27"/>
      <c r="K15554" s="27"/>
      <c r="L15554" s="8"/>
      <c r="M15554" s="8"/>
      <c r="N15554" s="8"/>
    </row>
    <row r="15555" spans="1:14" ht="21" customHeight="1" x14ac:dyDescent="0.5">
      <c r="A15555" s="50"/>
      <c r="B15555" s="8"/>
      <c r="C15555" s="49"/>
      <c r="D15555" s="8"/>
      <c r="E15555" s="8"/>
      <c r="F15555" s="8"/>
      <c r="G15555" s="8"/>
      <c r="H15555" s="15"/>
      <c r="I15555" s="27"/>
      <c r="K15555" s="27"/>
      <c r="L15555" s="8"/>
      <c r="M15555" s="8"/>
      <c r="N15555" s="8"/>
    </row>
    <row r="15556" spans="1:14" ht="21" customHeight="1" x14ac:dyDescent="0.5">
      <c r="A15556" s="50"/>
      <c r="B15556" s="8"/>
      <c r="C15556" s="49"/>
      <c r="D15556" s="8"/>
      <c r="E15556" s="8"/>
      <c r="F15556" s="8"/>
      <c r="G15556" s="8"/>
      <c r="H15556" s="15"/>
      <c r="I15556" s="27"/>
      <c r="K15556" s="27"/>
      <c r="L15556" s="8"/>
      <c r="M15556" s="8"/>
      <c r="N15556" s="8"/>
    </row>
    <row r="15557" spans="1:14" ht="21" customHeight="1" x14ac:dyDescent="0.5">
      <c r="A15557" s="50"/>
      <c r="B15557" s="8"/>
      <c r="C15557" s="49"/>
      <c r="D15557" s="8"/>
      <c r="E15557" s="8"/>
      <c r="F15557" s="8"/>
      <c r="G15557" s="8"/>
      <c r="H15557" s="15"/>
      <c r="I15557" s="27"/>
      <c r="K15557" s="27"/>
      <c r="L15557" s="8"/>
      <c r="M15557" s="8"/>
      <c r="N15557" s="8"/>
    </row>
    <row r="15558" spans="1:14" ht="21" customHeight="1" x14ac:dyDescent="0.5">
      <c r="A15558" s="50"/>
      <c r="B15558" s="8"/>
      <c r="C15558" s="49"/>
      <c r="D15558" s="8"/>
      <c r="E15558" s="8"/>
      <c r="F15558" s="8"/>
      <c r="G15558" s="8"/>
      <c r="H15558" s="15"/>
      <c r="I15558" s="27"/>
      <c r="K15558" s="27"/>
      <c r="L15558" s="8"/>
      <c r="M15558" s="8"/>
      <c r="N15558" s="8"/>
    </row>
    <row r="15559" spans="1:14" ht="21" customHeight="1" x14ac:dyDescent="0.5">
      <c r="A15559" s="50"/>
      <c r="B15559" s="8"/>
      <c r="C15559" s="49"/>
      <c r="D15559" s="8"/>
      <c r="E15559" s="8"/>
      <c r="F15559" s="8"/>
      <c r="G15559" s="8"/>
      <c r="H15559" s="15"/>
      <c r="I15559" s="27"/>
      <c r="K15559" s="27"/>
      <c r="L15559" s="8"/>
      <c r="M15559" s="8"/>
      <c r="N15559" s="8"/>
    </row>
    <row r="15560" spans="1:14" ht="21" customHeight="1" x14ac:dyDescent="0.5">
      <c r="A15560" s="50"/>
      <c r="B15560" s="8"/>
      <c r="C15560" s="49"/>
      <c r="D15560" s="8"/>
      <c r="E15560" s="8"/>
      <c r="F15560" s="8"/>
      <c r="G15560" s="8"/>
      <c r="H15560" s="15"/>
      <c r="I15560" s="27"/>
      <c r="K15560" s="27"/>
      <c r="L15560" s="8"/>
      <c r="M15560" s="8"/>
      <c r="N15560" s="8"/>
    </row>
    <row r="15561" spans="1:14" ht="21" customHeight="1" x14ac:dyDescent="0.5">
      <c r="A15561" s="50"/>
      <c r="B15561" s="8"/>
      <c r="C15561" s="49"/>
      <c r="D15561" s="8"/>
      <c r="E15561" s="8"/>
      <c r="F15561" s="8"/>
      <c r="G15561" s="8"/>
      <c r="H15561" s="15"/>
      <c r="I15561" s="27"/>
      <c r="K15561" s="27"/>
      <c r="L15561" s="8"/>
      <c r="M15561" s="8"/>
      <c r="N15561" s="8"/>
    </row>
    <row r="15562" spans="1:14" ht="21" customHeight="1" x14ac:dyDescent="0.5">
      <c r="A15562" s="50"/>
      <c r="B15562" s="8"/>
      <c r="C15562" s="49"/>
      <c r="D15562" s="8"/>
      <c r="E15562" s="8"/>
      <c r="F15562" s="8"/>
      <c r="G15562" s="8"/>
      <c r="H15562" s="15"/>
      <c r="I15562" s="27"/>
      <c r="K15562" s="27"/>
      <c r="L15562" s="8"/>
      <c r="M15562" s="8"/>
      <c r="N15562" s="8"/>
    </row>
    <row r="15563" spans="1:14" ht="21" customHeight="1" x14ac:dyDescent="0.5">
      <c r="A15563" s="50"/>
      <c r="B15563" s="8"/>
      <c r="C15563" s="49"/>
      <c r="D15563" s="8"/>
      <c r="E15563" s="8"/>
      <c r="F15563" s="8"/>
      <c r="G15563" s="8"/>
      <c r="H15563" s="15"/>
      <c r="I15563" s="27"/>
      <c r="K15563" s="27"/>
      <c r="L15563" s="8"/>
      <c r="M15563" s="8"/>
      <c r="N15563" s="8"/>
    </row>
    <row r="15564" spans="1:14" ht="21" customHeight="1" x14ac:dyDescent="0.5">
      <c r="A15564" s="50"/>
      <c r="B15564" s="8"/>
      <c r="C15564" s="49"/>
      <c r="D15564" s="8"/>
      <c r="E15564" s="8"/>
      <c r="F15564" s="8"/>
      <c r="G15564" s="8"/>
      <c r="H15564" s="15"/>
      <c r="I15564" s="27"/>
      <c r="K15564" s="27"/>
      <c r="L15564" s="8"/>
      <c r="M15564" s="8"/>
      <c r="N15564" s="8"/>
    </row>
    <row r="15565" spans="1:14" ht="21" customHeight="1" x14ac:dyDescent="0.5">
      <c r="A15565" s="50"/>
      <c r="B15565" s="8"/>
      <c r="C15565" s="49"/>
      <c r="D15565" s="8"/>
      <c r="E15565" s="8"/>
      <c r="F15565" s="8"/>
      <c r="G15565" s="8"/>
      <c r="H15565" s="15"/>
      <c r="I15565" s="27"/>
      <c r="K15565" s="27"/>
      <c r="L15565" s="8"/>
      <c r="M15565" s="8"/>
      <c r="N15565" s="8"/>
    </row>
    <row r="15566" spans="1:14" ht="21" customHeight="1" x14ac:dyDescent="0.5">
      <c r="A15566" s="50"/>
      <c r="B15566" s="8"/>
      <c r="C15566" s="49"/>
      <c r="D15566" s="8"/>
      <c r="E15566" s="8"/>
      <c r="F15566" s="8"/>
      <c r="G15566" s="8"/>
      <c r="H15566" s="15"/>
      <c r="I15566" s="27"/>
      <c r="K15566" s="27"/>
      <c r="L15566" s="8"/>
      <c r="M15566" s="8"/>
      <c r="N15566" s="8"/>
    </row>
    <row r="15567" spans="1:14" ht="21" customHeight="1" x14ac:dyDescent="0.5">
      <c r="A15567" s="50"/>
      <c r="B15567" s="8"/>
      <c r="C15567" s="49"/>
      <c r="D15567" s="8"/>
      <c r="E15567" s="8"/>
      <c r="F15567" s="8"/>
      <c r="G15567" s="8"/>
      <c r="H15567" s="15"/>
      <c r="I15567" s="27"/>
      <c r="K15567" s="27"/>
      <c r="L15567" s="8"/>
      <c r="M15567" s="8"/>
      <c r="N15567" s="8"/>
    </row>
    <row r="15568" spans="1:14" ht="21" customHeight="1" x14ac:dyDescent="0.5">
      <c r="A15568" s="50"/>
      <c r="B15568" s="8"/>
      <c r="C15568" s="49"/>
      <c r="D15568" s="8"/>
      <c r="E15568" s="8"/>
      <c r="F15568" s="8"/>
      <c r="G15568" s="8"/>
      <c r="H15568" s="15"/>
      <c r="I15568" s="27"/>
      <c r="K15568" s="27"/>
      <c r="L15568" s="8"/>
      <c r="M15568" s="8"/>
      <c r="N15568" s="8"/>
    </row>
    <row r="15569" spans="1:14" ht="21" customHeight="1" x14ac:dyDescent="0.5">
      <c r="A15569" s="50"/>
      <c r="B15569" s="8"/>
      <c r="C15569" s="49"/>
      <c r="D15569" s="8"/>
      <c r="E15569" s="8"/>
      <c r="F15569" s="8"/>
      <c r="G15569" s="8"/>
      <c r="H15569" s="15"/>
      <c r="I15569" s="27"/>
      <c r="K15569" s="27"/>
      <c r="L15569" s="8"/>
      <c r="M15569" s="8"/>
      <c r="N15569" s="8"/>
    </row>
    <row r="15570" spans="1:14" ht="21" customHeight="1" x14ac:dyDescent="0.5">
      <c r="A15570" s="50"/>
      <c r="B15570" s="8"/>
      <c r="C15570" s="49"/>
      <c r="D15570" s="8"/>
      <c r="E15570" s="8"/>
      <c r="F15570" s="8"/>
      <c r="G15570" s="8"/>
      <c r="H15570" s="15"/>
      <c r="I15570" s="27"/>
      <c r="K15570" s="27"/>
      <c r="L15570" s="8"/>
      <c r="M15570" s="8"/>
      <c r="N15570" s="8"/>
    </row>
    <row r="15571" spans="1:14" ht="21" customHeight="1" x14ac:dyDescent="0.5">
      <c r="A15571" s="50"/>
      <c r="B15571" s="8"/>
      <c r="C15571" s="49"/>
      <c r="D15571" s="8"/>
      <c r="E15571" s="8"/>
      <c r="F15571" s="8"/>
      <c r="G15571" s="8"/>
      <c r="H15571" s="15"/>
      <c r="I15571" s="27"/>
      <c r="K15571" s="27"/>
      <c r="L15571" s="8"/>
      <c r="M15571" s="8"/>
      <c r="N15571" s="8"/>
    </row>
    <row r="15572" spans="1:14" ht="21" customHeight="1" x14ac:dyDescent="0.5">
      <c r="A15572" s="50"/>
      <c r="B15572" s="8"/>
      <c r="C15572" s="49"/>
      <c r="D15572" s="8"/>
      <c r="E15572" s="8"/>
      <c r="F15572" s="8"/>
      <c r="G15572" s="8"/>
      <c r="H15572" s="15"/>
      <c r="I15572" s="27"/>
      <c r="K15572" s="27"/>
      <c r="L15572" s="8"/>
      <c r="M15572" s="8"/>
      <c r="N15572" s="8"/>
    </row>
    <row r="15573" spans="1:14" ht="21" customHeight="1" x14ac:dyDescent="0.5">
      <c r="A15573" s="50"/>
      <c r="B15573" s="8"/>
      <c r="C15573" s="49"/>
      <c r="D15573" s="8"/>
      <c r="E15573" s="8"/>
      <c r="F15573" s="8"/>
      <c r="G15573" s="8"/>
      <c r="H15573" s="15"/>
      <c r="I15573" s="27"/>
      <c r="K15573" s="27"/>
      <c r="L15573" s="8"/>
      <c r="M15573" s="8"/>
      <c r="N15573" s="8"/>
    </row>
    <row r="15574" spans="1:14" ht="21" customHeight="1" x14ac:dyDescent="0.5">
      <c r="A15574" s="50"/>
      <c r="B15574" s="8"/>
      <c r="C15574" s="49"/>
      <c r="D15574" s="8"/>
      <c r="E15574" s="8"/>
      <c r="F15574" s="8"/>
      <c r="G15574" s="8"/>
      <c r="H15574" s="15"/>
      <c r="I15574" s="27"/>
      <c r="K15574" s="27"/>
      <c r="L15574" s="8"/>
      <c r="M15574" s="8"/>
      <c r="N15574" s="8"/>
    </row>
    <row r="15575" spans="1:14" ht="21" customHeight="1" x14ac:dyDescent="0.5">
      <c r="A15575" s="50"/>
      <c r="B15575" s="8"/>
      <c r="C15575" s="49"/>
      <c r="D15575" s="8"/>
      <c r="E15575" s="8"/>
      <c r="F15575" s="8"/>
      <c r="G15575" s="8"/>
      <c r="H15575" s="15"/>
      <c r="I15575" s="27"/>
      <c r="K15575" s="27"/>
      <c r="L15575" s="8"/>
      <c r="M15575" s="8"/>
      <c r="N15575" s="8"/>
    </row>
    <row r="15576" spans="1:14" ht="21" customHeight="1" x14ac:dyDescent="0.5">
      <c r="A15576" s="50"/>
      <c r="B15576" s="8"/>
      <c r="C15576" s="49"/>
      <c r="D15576" s="8"/>
      <c r="E15576" s="8"/>
      <c r="F15576" s="8"/>
      <c r="G15576" s="8"/>
      <c r="H15576" s="15"/>
      <c r="I15576" s="27"/>
      <c r="K15576" s="27"/>
      <c r="L15576" s="8"/>
      <c r="M15576" s="8"/>
      <c r="N15576" s="8"/>
    </row>
    <row r="15577" spans="1:14" ht="21" customHeight="1" x14ac:dyDescent="0.5">
      <c r="A15577" s="50"/>
      <c r="B15577" s="8"/>
      <c r="C15577" s="49"/>
      <c r="D15577" s="8"/>
      <c r="E15577" s="8"/>
      <c r="F15577" s="8"/>
      <c r="G15577" s="8"/>
      <c r="H15577" s="15"/>
      <c r="I15577" s="27"/>
      <c r="K15577" s="27"/>
      <c r="L15577" s="8"/>
      <c r="M15577" s="8"/>
      <c r="N15577" s="8"/>
    </row>
    <row r="15578" spans="1:14" ht="21" customHeight="1" x14ac:dyDescent="0.5">
      <c r="A15578" s="50"/>
      <c r="B15578" s="8"/>
      <c r="C15578" s="49"/>
      <c r="D15578" s="8"/>
      <c r="E15578" s="8"/>
      <c r="F15578" s="8"/>
      <c r="G15578" s="8"/>
      <c r="H15578" s="15"/>
      <c r="I15578" s="27"/>
      <c r="K15578" s="27"/>
      <c r="L15578" s="8"/>
      <c r="M15578" s="8"/>
      <c r="N15578" s="8"/>
    </row>
    <row r="15579" spans="1:14" ht="21" customHeight="1" x14ac:dyDescent="0.5">
      <c r="A15579" s="50"/>
      <c r="B15579" s="8"/>
      <c r="C15579" s="49"/>
      <c r="D15579" s="8"/>
      <c r="E15579" s="8"/>
      <c r="F15579" s="8"/>
      <c r="G15579" s="8"/>
      <c r="H15579" s="15"/>
      <c r="I15579" s="27"/>
      <c r="K15579" s="27"/>
      <c r="L15579" s="8"/>
      <c r="M15579" s="8"/>
      <c r="N15579" s="8"/>
    </row>
    <row r="15580" spans="1:14" ht="21" customHeight="1" x14ac:dyDescent="0.5">
      <c r="A15580" s="50"/>
      <c r="B15580" s="8"/>
      <c r="C15580" s="49"/>
      <c r="D15580" s="8"/>
      <c r="E15580" s="8"/>
      <c r="F15580" s="8"/>
      <c r="G15580" s="8"/>
      <c r="H15580" s="15"/>
      <c r="I15580" s="27"/>
      <c r="K15580" s="27"/>
      <c r="L15580" s="8"/>
      <c r="M15580" s="8"/>
      <c r="N15580" s="8"/>
    </row>
    <row r="15581" spans="1:14" ht="21" customHeight="1" x14ac:dyDescent="0.5">
      <c r="A15581" s="50"/>
      <c r="B15581" s="8"/>
      <c r="C15581" s="49"/>
      <c r="D15581" s="8"/>
      <c r="E15581" s="8"/>
      <c r="F15581" s="8"/>
      <c r="G15581" s="8"/>
      <c r="H15581" s="15"/>
      <c r="I15581" s="27"/>
      <c r="K15581" s="27"/>
      <c r="L15581" s="8"/>
      <c r="M15581" s="8"/>
      <c r="N15581" s="8"/>
    </row>
    <row r="15582" spans="1:14" ht="21" customHeight="1" x14ac:dyDescent="0.5">
      <c r="A15582" s="50"/>
      <c r="B15582" s="8"/>
      <c r="C15582" s="49"/>
      <c r="D15582" s="8"/>
      <c r="E15582" s="8"/>
      <c r="F15582" s="8"/>
      <c r="G15582" s="8"/>
      <c r="H15582" s="15"/>
      <c r="I15582" s="27"/>
      <c r="K15582" s="27"/>
      <c r="L15582" s="8"/>
      <c r="M15582" s="8"/>
      <c r="N15582" s="8"/>
    </row>
    <row r="15583" spans="1:14" ht="21" customHeight="1" x14ac:dyDescent="0.5">
      <c r="A15583" s="50"/>
      <c r="B15583" s="8"/>
      <c r="C15583" s="49"/>
      <c r="D15583" s="8"/>
      <c r="E15583" s="8"/>
      <c r="F15583" s="8"/>
      <c r="G15583" s="8"/>
      <c r="H15583" s="15"/>
      <c r="I15583" s="27"/>
      <c r="K15583" s="27"/>
      <c r="L15583" s="8"/>
      <c r="M15583" s="8"/>
      <c r="N15583" s="8"/>
    </row>
    <row r="15584" spans="1:14" ht="21" customHeight="1" x14ac:dyDescent="0.5">
      <c r="A15584" s="50"/>
      <c r="B15584" s="8"/>
      <c r="C15584" s="49"/>
      <c r="D15584" s="8"/>
      <c r="E15584" s="8"/>
      <c r="F15584" s="8"/>
      <c r="G15584" s="8"/>
      <c r="H15584" s="15"/>
      <c r="I15584" s="27"/>
      <c r="K15584" s="27"/>
      <c r="L15584" s="8"/>
      <c r="M15584" s="8"/>
      <c r="N15584" s="8"/>
    </row>
    <row r="15585" spans="1:14" ht="21" customHeight="1" x14ac:dyDescent="0.5">
      <c r="A15585" s="50"/>
      <c r="B15585" s="8"/>
      <c r="C15585" s="49"/>
      <c r="D15585" s="8"/>
      <c r="E15585" s="8"/>
      <c r="F15585" s="8"/>
      <c r="G15585" s="8"/>
      <c r="H15585" s="15"/>
      <c r="I15585" s="27"/>
      <c r="K15585" s="27"/>
      <c r="L15585" s="8"/>
      <c r="M15585" s="8"/>
      <c r="N15585" s="8"/>
    </row>
    <row r="15586" spans="1:14" ht="21" customHeight="1" x14ac:dyDescent="0.5">
      <c r="A15586" s="50"/>
      <c r="B15586" s="8"/>
      <c r="C15586" s="49"/>
      <c r="D15586" s="8"/>
      <c r="E15586" s="8"/>
      <c r="F15586" s="8"/>
      <c r="G15586" s="8"/>
      <c r="H15586" s="15"/>
      <c r="I15586" s="27"/>
      <c r="K15586" s="27"/>
      <c r="L15586" s="8"/>
      <c r="M15586" s="8"/>
      <c r="N15586" s="8"/>
    </row>
    <row r="15587" spans="1:14" ht="21" customHeight="1" x14ac:dyDescent="0.5">
      <c r="A15587" s="50"/>
      <c r="B15587" s="8"/>
      <c r="C15587" s="49"/>
      <c r="D15587" s="8"/>
      <c r="E15587" s="8"/>
      <c r="F15587" s="8"/>
      <c r="G15587" s="8"/>
      <c r="H15587" s="15"/>
      <c r="I15587" s="27"/>
      <c r="K15587" s="27"/>
      <c r="L15587" s="8"/>
      <c r="M15587" s="8"/>
      <c r="N15587" s="8"/>
    </row>
    <row r="15588" spans="1:14" ht="21" customHeight="1" x14ac:dyDescent="0.5">
      <c r="A15588" s="50"/>
      <c r="B15588" s="8"/>
      <c r="C15588" s="49"/>
      <c r="D15588" s="8"/>
      <c r="E15588" s="8"/>
      <c r="F15588" s="8"/>
      <c r="G15588" s="8"/>
      <c r="H15588" s="15"/>
      <c r="I15588" s="27"/>
      <c r="K15588" s="27"/>
      <c r="L15588" s="8"/>
      <c r="M15588" s="8"/>
      <c r="N15588" s="8"/>
    </row>
    <row r="15589" spans="1:14" ht="21" customHeight="1" x14ac:dyDescent="0.5">
      <c r="A15589" s="50"/>
      <c r="B15589" s="8"/>
      <c r="C15589" s="49"/>
      <c r="D15589" s="8"/>
      <c r="E15589" s="8"/>
      <c r="F15589" s="8"/>
      <c r="G15589" s="8"/>
      <c r="H15589" s="15"/>
      <c r="I15589" s="27"/>
      <c r="K15589" s="27"/>
      <c r="L15589" s="8"/>
      <c r="M15589" s="8"/>
      <c r="N15589" s="8"/>
    </row>
    <row r="15590" spans="1:14" ht="21" customHeight="1" x14ac:dyDescent="0.5">
      <c r="A15590" s="50"/>
      <c r="B15590" s="8"/>
      <c r="C15590" s="49"/>
      <c r="D15590" s="8"/>
      <c r="E15590" s="8"/>
      <c r="F15590" s="8"/>
      <c r="G15590" s="8"/>
      <c r="H15590" s="15"/>
      <c r="I15590" s="27"/>
      <c r="K15590" s="27"/>
      <c r="L15590" s="8"/>
      <c r="M15590" s="8"/>
      <c r="N15590" s="8"/>
    </row>
    <row r="15591" spans="1:14" ht="21" customHeight="1" x14ac:dyDescent="0.5">
      <c r="A15591" s="50"/>
      <c r="B15591" s="8"/>
      <c r="C15591" s="49"/>
      <c r="D15591" s="8"/>
      <c r="E15591" s="8"/>
      <c r="F15591" s="8"/>
      <c r="G15591" s="8"/>
      <c r="H15591" s="15"/>
      <c r="I15591" s="27"/>
      <c r="K15591" s="27"/>
      <c r="L15591" s="8"/>
      <c r="M15591" s="8"/>
      <c r="N15591" s="8"/>
    </row>
    <row r="15592" spans="1:14" ht="21" customHeight="1" x14ac:dyDescent="0.5">
      <c r="A15592" s="50"/>
      <c r="B15592" s="8"/>
      <c r="C15592" s="49"/>
      <c r="D15592" s="8"/>
      <c r="E15592" s="8"/>
      <c r="F15592" s="8"/>
      <c r="G15592" s="8"/>
      <c r="H15592" s="15"/>
      <c r="I15592" s="27"/>
      <c r="K15592" s="27"/>
      <c r="L15592" s="8"/>
      <c r="M15592" s="8"/>
      <c r="N15592" s="8"/>
    </row>
    <row r="15593" spans="1:14" ht="21" customHeight="1" x14ac:dyDescent="0.5">
      <c r="A15593" s="50"/>
      <c r="B15593" s="8"/>
      <c r="C15593" s="49"/>
      <c r="D15593" s="8"/>
      <c r="E15593" s="8"/>
      <c r="F15593" s="8"/>
      <c r="G15593" s="8"/>
      <c r="H15593" s="15"/>
      <c r="I15593" s="27"/>
      <c r="K15593" s="27"/>
      <c r="L15593" s="8"/>
      <c r="M15593" s="8"/>
      <c r="N15593" s="8"/>
    </row>
    <row r="15594" spans="1:14" ht="21" customHeight="1" x14ac:dyDescent="0.5">
      <c r="A15594" s="50"/>
      <c r="B15594" s="8"/>
      <c r="C15594" s="49"/>
      <c r="D15594" s="8"/>
      <c r="E15594" s="8"/>
      <c r="F15594" s="8"/>
      <c r="G15594" s="8"/>
      <c r="H15594" s="15"/>
      <c r="I15594" s="27"/>
      <c r="K15594" s="27"/>
      <c r="L15594" s="8"/>
      <c r="M15594" s="8"/>
      <c r="N15594" s="8"/>
    </row>
    <row r="15595" spans="1:14" ht="21" customHeight="1" x14ac:dyDescent="0.5">
      <c r="A15595" s="50"/>
      <c r="B15595" s="8"/>
      <c r="C15595" s="49"/>
      <c r="D15595" s="8"/>
      <c r="E15595" s="8"/>
      <c r="F15595" s="8"/>
      <c r="G15595" s="8"/>
      <c r="H15595" s="15"/>
      <c r="I15595" s="27"/>
      <c r="K15595" s="27"/>
      <c r="L15595" s="8"/>
      <c r="M15595" s="8"/>
      <c r="N15595" s="8"/>
    </row>
    <row r="15596" spans="1:14" ht="21" customHeight="1" x14ac:dyDescent="0.5">
      <c r="A15596" s="50"/>
      <c r="B15596" s="8"/>
      <c r="C15596" s="49"/>
      <c r="D15596" s="8"/>
      <c r="E15596" s="8"/>
      <c r="F15596" s="8"/>
      <c r="G15596" s="8"/>
      <c r="H15596" s="15"/>
      <c r="I15596" s="27"/>
      <c r="K15596" s="27"/>
      <c r="L15596" s="8"/>
      <c r="M15596" s="8"/>
      <c r="N15596" s="8"/>
    </row>
    <row r="15597" spans="1:14" ht="21" customHeight="1" x14ac:dyDescent="0.5">
      <c r="A15597" s="50"/>
      <c r="B15597" s="8"/>
      <c r="C15597" s="49"/>
      <c r="D15597" s="8"/>
      <c r="E15597" s="8"/>
      <c r="F15597" s="8"/>
      <c r="G15597" s="8"/>
      <c r="H15597" s="15"/>
      <c r="I15597" s="27"/>
      <c r="K15597" s="27"/>
      <c r="L15597" s="8"/>
      <c r="M15597" s="8"/>
      <c r="N15597" s="8"/>
    </row>
    <row r="15598" spans="1:14" ht="21" customHeight="1" x14ac:dyDescent="0.5">
      <c r="A15598" s="50"/>
      <c r="B15598" s="8"/>
      <c r="C15598" s="49"/>
      <c r="D15598" s="8"/>
      <c r="E15598" s="8"/>
      <c r="F15598" s="8"/>
      <c r="G15598" s="8"/>
      <c r="H15598" s="15"/>
      <c r="I15598" s="27"/>
      <c r="K15598" s="27"/>
      <c r="L15598" s="8"/>
      <c r="M15598" s="8"/>
      <c r="N15598" s="8"/>
    </row>
    <row r="15599" spans="1:14" ht="21" customHeight="1" x14ac:dyDescent="0.5">
      <c r="A15599" s="50"/>
      <c r="B15599" s="8"/>
      <c r="C15599" s="49"/>
      <c r="D15599" s="8"/>
      <c r="E15599" s="8"/>
      <c r="F15599" s="8"/>
      <c r="G15599" s="8"/>
      <c r="H15599" s="15"/>
      <c r="I15599" s="27"/>
      <c r="K15599" s="27"/>
      <c r="L15599" s="8"/>
      <c r="M15599" s="8"/>
      <c r="N15599" s="8"/>
    </row>
    <row r="15600" spans="1:14" ht="21" customHeight="1" x14ac:dyDescent="0.5">
      <c r="A15600" s="50"/>
      <c r="B15600" s="8"/>
      <c r="C15600" s="49"/>
      <c r="D15600" s="8"/>
      <c r="E15600" s="8"/>
      <c r="F15600" s="8"/>
      <c r="G15600" s="8"/>
      <c r="H15600" s="15"/>
      <c r="I15600" s="27"/>
      <c r="K15600" s="27"/>
      <c r="L15600" s="8"/>
      <c r="M15600" s="8"/>
      <c r="N15600" s="8"/>
    </row>
    <row r="15601" spans="1:14" ht="21" customHeight="1" x14ac:dyDescent="0.5">
      <c r="A15601" s="50"/>
      <c r="B15601" s="8"/>
      <c r="C15601" s="49"/>
      <c r="D15601" s="8"/>
      <c r="E15601" s="8"/>
      <c r="F15601" s="8"/>
      <c r="G15601" s="8"/>
      <c r="H15601" s="15"/>
      <c r="I15601" s="27"/>
      <c r="K15601" s="27"/>
      <c r="L15601" s="8"/>
      <c r="M15601" s="8"/>
      <c r="N15601" s="8"/>
    </row>
    <row r="15602" spans="1:14" ht="21" customHeight="1" x14ac:dyDescent="0.5">
      <c r="A15602" s="50"/>
      <c r="B15602" s="8"/>
      <c r="C15602" s="49"/>
      <c r="D15602" s="8"/>
      <c r="E15602" s="8"/>
      <c r="F15602" s="8"/>
      <c r="G15602" s="8"/>
      <c r="H15602" s="15"/>
      <c r="I15602" s="27"/>
      <c r="K15602" s="27"/>
      <c r="L15602" s="8"/>
      <c r="M15602" s="8"/>
      <c r="N15602" s="8"/>
    </row>
    <row r="15603" spans="1:14" ht="21" customHeight="1" x14ac:dyDescent="0.5">
      <c r="A15603" s="50"/>
      <c r="B15603" s="8"/>
      <c r="C15603" s="49"/>
      <c r="D15603" s="8"/>
      <c r="E15603" s="8"/>
      <c r="F15603" s="8"/>
      <c r="G15603" s="8"/>
      <c r="H15603" s="15"/>
      <c r="I15603" s="27"/>
      <c r="K15603" s="27"/>
      <c r="L15603" s="8"/>
      <c r="M15603" s="8"/>
      <c r="N15603" s="8"/>
    </row>
    <row r="15604" spans="1:14" ht="21" customHeight="1" x14ac:dyDescent="0.5">
      <c r="A15604" s="50"/>
      <c r="B15604" s="8"/>
      <c r="C15604" s="49"/>
      <c r="D15604" s="8"/>
      <c r="E15604" s="8"/>
      <c r="F15604" s="8"/>
      <c r="G15604" s="8"/>
      <c r="H15604" s="15"/>
      <c r="I15604" s="27"/>
      <c r="K15604" s="27"/>
      <c r="L15604" s="8"/>
      <c r="M15604" s="8"/>
      <c r="N15604" s="8"/>
    </row>
    <row r="15605" spans="1:14" ht="21" customHeight="1" x14ac:dyDescent="0.5">
      <c r="A15605" s="50"/>
      <c r="B15605" s="8"/>
      <c r="C15605" s="49"/>
      <c r="D15605" s="8"/>
      <c r="E15605" s="8"/>
      <c r="F15605" s="8"/>
      <c r="G15605" s="8"/>
      <c r="H15605" s="15"/>
      <c r="I15605" s="27"/>
      <c r="K15605" s="27"/>
      <c r="L15605" s="8"/>
      <c r="M15605" s="8"/>
      <c r="N15605" s="8"/>
    </row>
    <row r="15606" spans="1:14" ht="21" customHeight="1" x14ac:dyDescent="0.5">
      <c r="A15606" s="50"/>
      <c r="B15606" s="8"/>
      <c r="C15606" s="49"/>
      <c r="D15606" s="8"/>
      <c r="E15606" s="8"/>
      <c r="F15606" s="8"/>
      <c r="G15606" s="8"/>
      <c r="H15606" s="15"/>
      <c r="I15606" s="27"/>
      <c r="K15606" s="27"/>
      <c r="L15606" s="8"/>
      <c r="M15606" s="8"/>
      <c r="N15606" s="8"/>
    </row>
    <row r="15607" spans="1:14" ht="21" customHeight="1" x14ac:dyDescent="0.5">
      <c r="A15607" s="50"/>
      <c r="B15607" s="8"/>
      <c r="C15607" s="49"/>
      <c r="D15607" s="8"/>
      <c r="E15607" s="8"/>
      <c r="F15607" s="8"/>
      <c r="G15607" s="8"/>
      <c r="H15607" s="15"/>
      <c r="I15607" s="27"/>
      <c r="K15607" s="27"/>
      <c r="L15607" s="8"/>
      <c r="M15607" s="8"/>
      <c r="N15607" s="8"/>
    </row>
    <row r="15608" spans="1:14" ht="21" customHeight="1" x14ac:dyDescent="0.5">
      <c r="A15608" s="50"/>
      <c r="B15608" s="8"/>
      <c r="C15608" s="49"/>
      <c r="D15608" s="8"/>
      <c r="E15608" s="8"/>
      <c r="F15608" s="8"/>
      <c r="G15608" s="8"/>
      <c r="H15608" s="15"/>
      <c r="I15608" s="27"/>
      <c r="K15608" s="27"/>
      <c r="L15608" s="8"/>
      <c r="M15608" s="8"/>
      <c r="N15608" s="8"/>
    </row>
    <row r="15609" spans="1:14" ht="21" customHeight="1" x14ac:dyDescent="0.5">
      <c r="A15609" s="50"/>
      <c r="B15609" s="8"/>
      <c r="C15609" s="49"/>
      <c r="D15609" s="8"/>
      <c r="E15609" s="8"/>
      <c r="F15609" s="8"/>
      <c r="G15609" s="8"/>
      <c r="H15609" s="15"/>
      <c r="I15609" s="27"/>
      <c r="K15609" s="27"/>
      <c r="L15609" s="8"/>
      <c r="M15609" s="8"/>
      <c r="N15609" s="8"/>
    </row>
    <row r="15610" spans="1:14" ht="21" customHeight="1" x14ac:dyDescent="0.5">
      <c r="A15610" s="50"/>
      <c r="B15610" s="8"/>
      <c r="C15610" s="49"/>
      <c r="D15610" s="8"/>
      <c r="E15610" s="8"/>
      <c r="F15610" s="8"/>
      <c r="G15610" s="8"/>
      <c r="H15610" s="15"/>
      <c r="I15610" s="27"/>
      <c r="K15610" s="27"/>
      <c r="L15610" s="8"/>
      <c r="M15610" s="8"/>
      <c r="N15610" s="8"/>
    </row>
    <row r="15611" spans="1:14" ht="21" customHeight="1" x14ac:dyDescent="0.5">
      <c r="A15611" s="50"/>
      <c r="B15611" s="8"/>
      <c r="C15611" s="49"/>
      <c r="D15611" s="8"/>
      <c r="E15611" s="8"/>
      <c r="F15611" s="8"/>
      <c r="G15611" s="8"/>
      <c r="H15611" s="15"/>
      <c r="I15611" s="27"/>
      <c r="K15611" s="27"/>
      <c r="L15611" s="8"/>
      <c r="M15611" s="8"/>
      <c r="N15611" s="8"/>
    </row>
    <row r="15612" spans="1:14" ht="21" customHeight="1" x14ac:dyDescent="0.5">
      <c r="A15612" s="50"/>
      <c r="B15612" s="8"/>
      <c r="C15612" s="49"/>
      <c r="D15612" s="8"/>
      <c r="E15612" s="8"/>
      <c r="F15612" s="8"/>
      <c r="G15612" s="8"/>
      <c r="H15612" s="15"/>
      <c r="I15612" s="27"/>
      <c r="K15612" s="27"/>
      <c r="L15612" s="8"/>
      <c r="M15612" s="8"/>
      <c r="N15612" s="8"/>
    </row>
    <row r="15613" spans="1:14" ht="21" customHeight="1" x14ac:dyDescent="0.5">
      <c r="A15613" s="50"/>
      <c r="B15613" s="8"/>
      <c r="C15613" s="49"/>
      <c r="D15613" s="8"/>
      <c r="E15613" s="8"/>
      <c r="F15613" s="8"/>
      <c r="G15613" s="8"/>
      <c r="H15613" s="15"/>
      <c r="I15613" s="27"/>
      <c r="K15613" s="27"/>
      <c r="L15613" s="8"/>
      <c r="M15613" s="8"/>
      <c r="N15613" s="8"/>
    </row>
    <row r="15614" spans="1:14" ht="21" customHeight="1" x14ac:dyDescent="0.5">
      <c r="A15614" s="50"/>
      <c r="B15614" s="8"/>
      <c r="C15614" s="49"/>
      <c r="D15614" s="8"/>
      <c r="E15614" s="8"/>
      <c r="F15614" s="8"/>
      <c r="G15614" s="8"/>
      <c r="H15614" s="15"/>
      <c r="I15614" s="27"/>
      <c r="K15614" s="27"/>
      <c r="L15614" s="8"/>
      <c r="M15614" s="8"/>
      <c r="N15614" s="8"/>
    </row>
    <row r="15615" spans="1:14" ht="21" customHeight="1" x14ac:dyDescent="0.5">
      <c r="A15615" s="50"/>
      <c r="B15615" s="8"/>
      <c r="C15615" s="49"/>
      <c r="D15615" s="8"/>
      <c r="E15615" s="8"/>
      <c r="F15615" s="8"/>
      <c r="G15615" s="8"/>
      <c r="H15615" s="15"/>
      <c r="I15615" s="27"/>
      <c r="K15615" s="27"/>
      <c r="L15615" s="8"/>
      <c r="M15615" s="8"/>
      <c r="N15615" s="8"/>
    </row>
    <row r="15616" spans="1:14" ht="21" customHeight="1" x14ac:dyDescent="0.5">
      <c r="A15616" s="50"/>
      <c r="B15616" s="8"/>
      <c r="C15616" s="49"/>
      <c r="D15616" s="8"/>
      <c r="E15616" s="8"/>
      <c r="F15616" s="8"/>
      <c r="G15616" s="8"/>
      <c r="H15616" s="15"/>
      <c r="I15616" s="27"/>
      <c r="K15616" s="27"/>
      <c r="L15616" s="8"/>
      <c r="M15616" s="8"/>
      <c r="N15616" s="8"/>
    </row>
    <row r="15617" spans="1:14" ht="21" customHeight="1" x14ac:dyDescent="0.5">
      <c r="A15617" s="50"/>
      <c r="B15617" s="8"/>
      <c r="C15617" s="49"/>
      <c r="D15617" s="8"/>
      <c r="E15617" s="8"/>
      <c r="F15617" s="8"/>
      <c r="G15617" s="8"/>
      <c r="H15617" s="15"/>
      <c r="I15617" s="27"/>
      <c r="K15617" s="27"/>
      <c r="L15617" s="8"/>
      <c r="M15617" s="8"/>
      <c r="N15617" s="8"/>
    </row>
    <row r="15618" spans="1:14" ht="21" customHeight="1" x14ac:dyDescent="0.5">
      <c r="A15618" s="50"/>
      <c r="B15618" s="8"/>
      <c r="C15618" s="49"/>
      <c r="D15618" s="8"/>
      <c r="E15618" s="8"/>
      <c r="F15618" s="8"/>
      <c r="G15618" s="8"/>
      <c r="H15618" s="15"/>
      <c r="I15618" s="27"/>
      <c r="K15618" s="27"/>
      <c r="L15618" s="8"/>
      <c r="M15618" s="8"/>
      <c r="N15618" s="8"/>
    </row>
    <row r="15619" spans="1:14" ht="21" customHeight="1" x14ac:dyDescent="0.5">
      <c r="A15619" s="50"/>
      <c r="B15619" s="8"/>
      <c r="C15619" s="49"/>
      <c r="D15619" s="8"/>
      <c r="E15619" s="8"/>
      <c r="F15619" s="8"/>
      <c r="G15619" s="8"/>
      <c r="H15619" s="15"/>
      <c r="I15619" s="27"/>
      <c r="K15619" s="27"/>
      <c r="L15619" s="8"/>
      <c r="M15619" s="8"/>
      <c r="N15619" s="8"/>
    </row>
    <row r="15620" spans="1:14" ht="21" customHeight="1" x14ac:dyDescent="0.5">
      <c r="A15620" s="50"/>
      <c r="B15620" s="8"/>
      <c r="C15620" s="49"/>
      <c r="D15620" s="8"/>
      <c r="E15620" s="8"/>
      <c r="F15620" s="8"/>
      <c r="G15620" s="8"/>
      <c r="H15620" s="15"/>
      <c r="I15620" s="27"/>
      <c r="K15620" s="27"/>
      <c r="L15620" s="8"/>
      <c r="M15620" s="8"/>
      <c r="N15620" s="8"/>
    </row>
    <row r="15621" spans="1:14" ht="21" customHeight="1" x14ac:dyDescent="0.5">
      <c r="A15621" s="50"/>
      <c r="B15621" s="8"/>
      <c r="C15621" s="49"/>
      <c r="D15621" s="8"/>
      <c r="E15621" s="8"/>
      <c r="F15621" s="8"/>
      <c r="G15621" s="8"/>
      <c r="H15621" s="15"/>
      <c r="I15621" s="27"/>
      <c r="K15621" s="27"/>
      <c r="L15621" s="8"/>
      <c r="M15621" s="8"/>
      <c r="N15621" s="8"/>
    </row>
    <row r="15622" spans="1:14" ht="21" customHeight="1" x14ac:dyDescent="0.5">
      <c r="A15622" s="50"/>
      <c r="B15622" s="8"/>
      <c r="C15622" s="49"/>
      <c r="D15622" s="8"/>
      <c r="E15622" s="8"/>
      <c r="F15622" s="8"/>
      <c r="G15622" s="8"/>
      <c r="H15622" s="15"/>
      <c r="I15622" s="27"/>
      <c r="K15622" s="27"/>
      <c r="L15622" s="8"/>
      <c r="M15622" s="8"/>
      <c r="N15622" s="8"/>
    </row>
    <row r="15623" spans="1:14" ht="21" customHeight="1" x14ac:dyDescent="0.5">
      <c r="A15623" s="50"/>
      <c r="B15623" s="8"/>
      <c r="C15623" s="49"/>
      <c r="D15623" s="8"/>
      <c r="E15623" s="8"/>
      <c r="F15623" s="8"/>
      <c r="G15623" s="8"/>
      <c r="H15623" s="15"/>
      <c r="I15623" s="27"/>
      <c r="K15623" s="27"/>
      <c r="L15623" s="8"/>
      <c r="M15623" s="8"/>
      <c r="N15623" s="8"/>
    </row>
    <row r="15624" spans="1:14" ht="21" customHeight="1" x14ac:dyDescent="0.5">
      <c r="A15624" s="50"/>
      <c r="B15624" s="8"/>
      <c r="C15624" s="49"/>
      <c r="D15624" s="8"/>
      <c r="E15624" s="8"/>
      <c r="F15624" s="8"/>
      <c r="G15624" s="8"/>
      <c r="H15624" s="15"/>
      <c r="I15624" s="27"/>
      <c r="K15624" s="27"/>
      <c r="L15624" s="8"/>
      <c r="M15624" s="8"/>
      <c r="N15624" s="8"/>
    </row>
    <row r="15625" spans="1:14" ht="21" customHeight="1" x14ac:dyDescent="0.5">
      <c r="A15625" s="50"/>
      <c r="B15625" s="8"/>
      <c r="C15625" s="49"/>
      <c r="D15625" s="8"/>
      <c r="E15625" s="8"/>
      <c r="F15625" s="8"/>
      <c r="G15625" s="8"/>
      <c r="H15625" s="15"/>
      <c r="I15625" s="27"/>
      <c r="K15625" s="27"/>
      <c r="L15625" s="8"/>
      <c r="M15625" s="8"/>
      <c r="N15625" s="8"/>
    </row>
    <row r="15626" spans="1:14" ht="21" customHeight="1" x14ac:dyDescent="0.5">
      <c r="A15626" s="50"/>
      <c r="B15626" s="8"/>
      <c r="C15626" s="49"/>
      <c r="D15626" s="8"/>
      <c r="E15626" s="8"/>
      <c r="F15626" s="8"/>
      <c r="G15626" s="8"/>
      <c r="H15626" s="15"/>
      <c r="I15626" s="27"/>
      <c r="K15626" s="27"/>
      <c r="L15626" s="8"/>
      <c r="M15626" s="8"/>
      <c r="N15626" s="8"/>
    </row>
    <row r="15627" spans="1:14" ht="21" customHeight="1" x14ac:dyDescent="0.5">
      <c r="A15627" s="50"/>
      <c r="B15627" s="8"/>
      <c r="C15627" s="49"/>
      <c r="D15627" s="8"/>
      <c r="E15627" s="8"/>
      <c r="F15627" s="8"/>
      <c r="G15627" s="8"/>
      <c r="H15627" s="15"/>
      <c r="I15627" s="27"/>
      <c r="K15627" s="27"/>
      <c r="L15627" s="8"/>
      <c r="M15627" s="8"/>
      <c r="N15627" s="8"/>
    </row>
    <row r="15628" spans="1:14" ht="21" customHeight="1" x14ac:dyDescent="0.5">
      <c r="A15628" s="50"/>
      <c r="B15628" s="8"/>
      <c r="C15628" s="49"/>
      <c r="D15628" s="8"/>
      <c r="E15628" s="8"/>
      <c r="F15628" s="8"/>
      <c r="G15628" s="8"/>
      <c r="H15628" s="15"/>
      <c r="I15628" s="27"/>
      <c r="K15628" s="27"/>
      <c r="L15628" s="8"/>
      <c r="M15628" s="8"/>
      <c r="N15628" s="8"/>
    </row>
    <row r="15629" spans="1:14" ht="21" customHeight="1" x14ac:dyDescent="0.5">
      <c r="A15629" s="50"/>
      <c r="B15629" s="8"/>
      <c r="C15629" s="49"/>
      <c r="D15629" s="8"/>
      <c r="E15629" s="8"/>
      <c r="F15629" s="8"/>
      <c r="G15629" s="8"/>
      <c r="H15629" s="15"/>
      <c r="I15629" s="27"/>
      <c r="K15629" s="27"/>
      <c r="L15629" s="8"/>
      <c r="M15629" s="8"/>
      <c r="N15629" s="8"/>
    </row>
    <row r="15630" spans="1:14" ht="21" customHeight="1" x14ac:dyDescent="0.5">
      <c r="A15630" s="50"/>
      <c r="B15630" s="8"/>
      <c r="C15630" s="49"/>
      <c r="D15630" s="8"/>
      <c r="E15630" s="8"/>
      <c r="F15630" s="8"/>
      <c r="G15630" s="8"/>
      <c r="H15630" s="15"/>
      <c r="I15630" s="27"/>
      <c r="K15630" s="27"/>
      <c r="L15630" s="8"/>
      <c r="M15630" s="8"/>
      <c r="N15630" s="8"/>
    </row>
    <row r="15631" spans="1:14" ht="21" customHeight="1" x14ac:dyDescent="0.5">
      <c r="A15631" s="50"/>
      <c r="B15631" s="8"/>
      <c r="C15631" s="49"/>
      <c r="D15631" s="8"/>
      <c r="E15631" s="8"/>
      <c r="F15631" s="8"/>
      <c r="G15631" s="8"/>
      <c r="H15631" s="15"/>
      <c r="I15631" s="27"/>
      <c r="K15631" s="27"/>
      <c r="L15631" s="8"/>
      <c r="M15631" s="8"/>
      <c r="N15631" s="8"/>
    </row>
    <row r="15632" spans="1:14" ht="21" customHeight="1" x14ac:dyDescent="0.5">
      <c r="A15632" s="50"/>
      <c r="B15632" s="8"/>
      <c r="C15632" s="49"/>
      <c r="D15632" s="8"/>
      <c r="E15632" s="8"/>
      <c r="F15632" s="8"/>
      <c r="G15632" s="8"/>
      <c r="H15632" s="15"/>
      <c r="I15632" s="27"/>
      <c r="K15632" s="27"/>
      <c r="L15632" s="8"/>
      <c r="M15632" s="8"/>
      <c r="N15632" s="8"/>
    </row>
    <row r="15633" spans="1:14" ht="21" customHeight="1" x14ac:dyDescent="0.5">
      <c r="A15633" s="50"/>
      <c r="B15633" s="8"/>
      <c r="C15633" s="49"/>
      <c r="D15633" s="8"/>
      <c r="E15633" s="8"/>
      <c r="F15633" s="8"/>
      <c r="G15633" s="8"/>
      <c r="H15633" s="15"/>
      <c r="I15633" s="27"/>
      <c r="K15633" s="27"/>
      <c r="L15633" s="8"/>
      <c r="M15633" s="8"/>
      <c r="N15633" s="8"/>
    </row>
    <row r="15634" spans="1:14" ht="21" customHeight="1" x14ac:dyDescent="0.5">
      <c r="A15634" s="50"/>
      <c r="B15634" s="8"/>
      <c r="C15634" s="49"/>
      <c r="D15634" s="8"/>
      <c r="E15634" s="8"/>
      <c r="F15634" s="8"/>
      <c r="G15634" s="8"/>
      <c r="H15634" s="15"/>
      <c r="I15634" s="27"/>
      <c r="K15634" s="27"/>
      <c r="L15634" s="8"/>
      <c r="M15634" s="8"/>
      <c r="N15634" s="8"/>
    </row>
    <row r="15635" spans="1:14" ht="21" customHeight="1" x14ac:dyDescent="0.5">
      <c r="A15635" s="50"/>
      <c r="B15635" s="8"/>
      <c r="C15635" s="49"/>
      <c r="D15635" s="8"/>
      <c r="E15635" s="8"/>
      <c r="F15635" s="8"/>
      <c r="G15635" s="8"/>
      <c r="H15635" s="15"/>
      <c r="I15635" s="27"/>
      <c r="K15635" s="27"/>
      <c r="L15635" s="8"/>
      <c r="M15635" s="8"/>
      <c r="N15635" s="8"/>
    </row>
    <row r="15636" spans="1:14" ht="21" customHeight="1" x14ac:dyDescent="0.5">
      <c r="A15636" s="50"/>
      <c r="B15636" s="8"/>
      <c r="C15636" s="49"/>
      <c r="D15636" s="8"/>
      <c r="E15636" s="8"/>
      <c r="F15636" s="8"/>
      <c r="G15636" s="8"/>
      <c r="H15636" s="15"/>
      <c r="I15636" s="27"/>
      <c r="K15636" s="27"/>
      <c r="L15636" s="8"/>
      <c r="M15636" s="8"/>
      <c r="N15636" s="8"/>
    </row>
    <row r="15637" spans="1:14" ht="21" customHeight="1" x14ac:dyDescent="0.5">
      <c r="A15637" s="50"/>
      <c r="B15637" s="8"/>
      <c r="C15637" s="49"/>
      <c r="D15637" s="8"/>
      <c r="E15637" s="8"/>
      <c r="F15637" s="8"/>
      <c r="G15637" s="8"/>
      <c r="H15637" s="15"/>
      <c r="I15637" s="27"/>
      <c r="K15637" s="27"/>
      <c r="L15637" s="8"/>
      <c r="M15637" s="8"/>
      <c r="N15637" s="8"/>
    </row>
    <row r="15638" spans="1:14" ht="21" customHeight="1" x14ac:dyDescent="0.5">
      <c r="A15638" s="50"/>
      <c r="B15638" s="8"/>
      <c r="C15638" s="49"/>
      <c r="D15638" s="8"/>
      <c r="E15638" s="8"/>
      <c r="F15638" s="8"/>
      <c r="G15638" s="8"/>
      <c r="H15638" s="15"/>
      <c r="I15638" s="27"/>
      <c r="K15638" s="27"/>
      <c r="L15638" s="8"/>
      <c r="M15638" s="8"/>
      <c r="N15638" s="8"/>
    </row>
    <row r="15639" spans="1:14" ht="21" customHeight="1" x14ac:dyDescent="0.5">
      <c r="A15639" s="50"/>
      <c r="B15639" s="8"/>
      <c r="C15639" s="49"/>
      <c r="D15639" s="8"/>
      <c r="E15639" s="8"/>
      <c r="F15639" s="8"/>
      <c r="G15639" s="8"/>
      <c r="H15639" s="15"/>
      <c r="I15639" s="27"/>
      <c r="K15639" s="27"/>
      <c r="L15639" s="8"/>
      <c r="M15639" s="8"/>
      <c r="N15639" s="8"/>
    </row>
    <row r="15640" spans="1:14" ht="21" customHeight="1" x14ac:dyDescent="0.5">
      <c r="A15640" s="50"/>
      <c r="B15640" s="8"/>
      <c r="C15640" s="49"/>
      <c r="D15640" s="8"/>
      <c r="E15640" s="8"/>
      <c r="F15640" s="8"/>
      <c r="G15640" s="8"/>
      <c r="H15640" s="15"/>
      <c r="I15640" s="27"/>
      <c r="K15640" s="27"/>
      <c r="L15640" s="8"/>
      <c r="M15640" s="8"/>
      <c r="N15640" s="8"/>
    </row>
    <row r="15641" spans="1:14" ht="21" customHeight="1" x14ac:dyDescent="0.5">
      <c r="A15641" s="50"/>
      <c r="B15641" s="8"/>
      <c r="C15641" s="49"/>
      <c r="D15641" s="8"/>
      <c r="E15641" s="8"/>
      <c r="F15641" s="8"/>
      <c r="G15641" s="8"/>
      <c r="H15641" s="15"/>
      <c r="I15641" s="27"/>
      <c r="K15641" s="27"/>
      <c r="L15641" s="8"/>
      <c r="M15641" s="8"/>
      <c r="N15641" s="8"/>
    </row>
    <row r="15642" spans="1:14" ht="21" customHeight="1" x14ac:dyDescent="0.5">
      <c r="A15642" s="50"/>
      <c r="B15642" s="8"/>
      <c r="C15642" s="49"/>
      <c r="D15642" s="8"/>
      <c r="E15642" s="8"/>
      <c r="F15642" s="8"/>
      <c r="G15642" s="8"/>
      <c r="H15642" s="15"/>
      <c r="I15642" s="27"/>
      <c r="K15642" s="27"/>
      <c r="L15642" s="8"/>
      <c r="M15642" s="8"/>
      <c r="N15642" s="8"/>
    </row>
    <row r="15643" spans="1:14" ht="21" customHeight="1" x14ac:dyDescent="0.5">
      <c r="A15643" s="50"/>
      <c r="B15643" s="8"/>
      <c r="C15643" s="49"/>
      <c r="D15643" s="8"/>
      <c r="E15643" s="8"/>
      <c r="F15643" s="8"/>
      <c r="G15643" s="8"/>
      <c r="H15643" s="15"/>
      <c r="I15643" s="27"/>
      <c r="K15643" s="27"/>
      <c r="L15643" s="8"/>
      <c r="M15643" s="8"/>
      <c r="N15643" s="8"/>
    </row>
    <row r="15644" spans="1:14" ht="21" customHeight="1" x14ac:dyDescent="0.5">
      <c r="A15644" s="50"/>
      <c r="B15644" s="8"/>
      <c r="C15644" s="49"/>
      <c r="D15644" s="8"/>
      <c r="E15644" s="8"/>
      <c r="F15644" s="8"/>
      <c r="G15644" s="8"/>
      <c r="H15644" s="15"/>
      <c r="I15644" s="27"/>
      <c r="K15644" s="27"/>
      <c r="L15644" s="8"/>
      <c r="M15644" s="8"/>
      <c r="N15644" s="8"/>
    </row>
    <row r="15645" spans="1:14" ht="21" customHeight="1" x14ac:dyDescent="0.5">
      <c r="A15645" s="50"/>
      <c r="B15645" s="8"/>
      <c r="C15645" s="49"/>
      <c r="D15645" s="8"/>
      <c r="E15645" s="8"/>
      <c r="F15645" s="8"/>
      <c r="G15645" s="8"/>
      <c r="H15645" s="15"/>
      <c r="I15645" s="27"/>
      <c r="K15645" s="27"/>
      <c r="L15645" s="8"/>
      <c r="M15645" s="8"/>
      <c r="N15645" s="8"/>
    </row>
    <row r="15646" spans="1:14" ht="21" customHeight="1" x14ac:dyDescent="0.5">
      <c r="A15646" s="50"/>
      <c r="B15646" s="8"/>
      <c r="C15646" s="49"/>
      <c r="D15646" s="8"/>
      <c r="E15646" s="8"/>
      <c r="F15646" s="8"/>
      <c r="G15646" s="8"/>
      <c r="H15646" s="15"/>
      <c r="I15646" s="27"/>
      <c r="K15646" s="27"/>
      <c r="L15646" s="8"/>
      <c r="M15646" s="8"/>
      <c r="N15646" s="8"/>
    </row>
    <row r="15647" spans="1:14" ht="21" customHeight="1" x14ac:dyDescent="0.5">
      <c r="A15647" s="50"/>
      <c r="B15647" s="8"/>
      <c r="C15647" s="49"/>
      <c r="D15647" s="8"/>
      <c r="E15647" s="8"/>
      <c r="F15647" s="8"/>
      <c r="G15647" s="8"/>
      <c r="H15647" s="15"/>
      <c r="I15647" s="27"/>
      <c r="K15647" s="27"/>
      <c r="L15647" s="8"/>
      <c r="M15647" s="8"/>
      <c r="N15647" s="8"/>
    </row>
    <row r="15648" spans="1:14" ht="21" customHeight="1" x14ac:dyDescent="0.5">
      <c r="A15648" s="50"/>
      <c r="B15648" s="8"/>
      <c r="C15648" s="49"/>
      <c r="D15648" s="8"/>
      <c r="E15648" s="8"/>
      <c r="F15648" s="8"/>
      <c r="G15648" s="8"/>
      <c r="H15648" s="15"/>
      <c r="I15648" s="27"/>
      <c r="K15648" s="27"/>
      <c r="L15648" s="8"/>
      <c r="M15648" s="8"/>
      <c r="N15648" s="8"/>
    </row>
    <row r="15649" spans="1:14" ht="21" customHeight="1" x14ac:dyDescent="0.5">
      <c r="A15649" s="50"/>
      <c r="B15649" s="8"/>
      <c r="C15649" s="49"/>
      <c r="D15649" s="8"/>
      <c r="E15649" s="8"/>
      <c r="F15649" s="8"/>
      <c r="G15649" s="8"/>
      <c r="H15649" s="15"/>
      <c r="I15649" s="27"/>
      <c r="K15649" s="27"/>
      <c r="L15649" s="8"/>
      <c r="M15649" s="8"/>
      <c r="N15649" s="8"/>
    </row>
    <row r="15650" spans="1:14" ht="21" customHeight="1" x14ac:dyDescent="0.5">
      <c r="A15650" s="50"/>
      <c r="B15650" s="8"/>
      <c r="C15650" s="49"/>
      <c r="D15650" s="8"/>
      <c r="E15650" s="8"/>
      <c r="F15650" s="8"/>
      <c r="G15650" s="8"/>
      <c r="H15650" s="15"/>
      <c r="I15650" s="27"/>
      <c r="K15650" s="27"/>
      <c r="L15650" s="8"/>
      <c r="M15650" s="8"/>
      <c r="N15650" s="8"/>
    </row>
    <row r="15651" spans="1:14" ht="21" customHeight="1" x14ac:dyDescent="0.5">
      <c r="A15651" s="50"/>
      <c r="B15651" s="8"/>
      <c r="C15651" s="49"/>
      <c r="D15651" s="8"/>
      <c r="E15651" s="8"/>
      <c r="F15651" s="8"/>
      <c r="G15651" s="8"/>
      <c r="H15651" s="15"/>
      <c r="I15651" s="27"/>
      <c r="K15651" s="27"/>
      <c r="L15651" s="8"/>
      <c r="M15651" s="8"/>
      <c r="N15651" s="8"/>
    </row>
    <row r="15652" spans="1:14" ht="21" customHeight="1" x14ac:dyDescent="0.5">
      <c r="A15652" s="50"/>
      <c r="B15652" s="8"/>
      <c r="C15652" s="49"/>
      <c r="D15652" s="8"/>
      <c r="E15652" s="8"/>
      <c r="F15652" s="8"/>
      <c r="G15652" s="8"/>
      <c r="H15652" s="15"/>
      <c r="I15652" s="27"/>
      <c r="K15652" s="27"/>
      <c r="L15652" s="8"/>
      <c r="M15652" s="8"/>
      <c r="N15652" s="8"/>
    </row>
    <row r="15653" spans="1:14" ht="21" customHeight="1" x14ac:dyDescent="0.5">
      <c r="A15653" s="50"/>
      <c r="B15653" s="8"/>
      <c r="C15653" s="49"/>
      <c r="D15653" s="8"/>
      <c r="E15653" s="8"/>
      <c r="F15653" s="8"/>
      <c r="G15653" s="8"/>
      <c r="H15653" s="15"/>
      <c r="I15653" s="27"/>
      <c r="K15653" s="27"/>
      <c r="L15653" s="8"/>
      <c r="M15653" s="8"/>
      <c r="N15653" s="8"/>
    </row>
    <row r="15654" spans="1:14" ht="21" customHeight="1" x14ac:dyDescent="0.5">
      <c r="A15654" s="50"/>
      <c r="B15654" s="8"/>
      <c r="C15654" s="49"/>
      <c r="D15654" s="8"/>
      <c r="E15654" s="8"/>
      <c r="F15654" s="8"/>
      <c r="G15654" s="8"/>
      <c r="H15654" s="15"/>
      <c r="I15654" s="27"/>
      <c r="K15654" s="27"/>
      <c r="L15654" s="8"/>
      <c r="M15654" s="8"/>
      <c r="N15654" s="8"/>
    </row>
    <row r="15655" spans="1:14" ht="21" customHeight="1" x14ac:dyDescent="0.5">
      <c r="A15655" s="50"/>
      <c r="B15655" s="8"/>
      <c r="C15655" s="49"/>
      <c r="D15655" s="8"/>
      <c r="E15655" s="8"/>
      <c r="F15655" s="8"/>
      <c r="G15655" s="8"/>
      <c r="H15655" s="15"/>
      <c r="I15655" s="27"/>
      <c r="K15655" s="27"/>
      <c r="L15655" s="8"/>
      <c r="M15655" s="8"/>
      <c r="N15655" s="8"/>
    </row>
    <row r="15656" spans="1:14" ht="21" customHeight="1" x14ac:dyDescent="0.5">
      <c r="A15656" s="50"/>
      <c r="B15656" s="8"/>
      <c r="C15656" s="49"/>
      <c r="D15656" s="8"/>
      <c r="E15656" s="8"/>
      <c r="F15656" s="8"/>
      <c r="G15656" s="8"/>
      <c r="H15656" s="15"/>
      <c r="I15656" s="27"/>
      <c r="K15656" s="27"/>
      <c r="L15656" s="8"/>
      <c r="M15656" s="8"/>
      <c r="N15656" s="8"/>
    </row>
    <row r="15657" spans="1:14" ht="21" customHeight="1" x14ac:dyDescent="0.5">
      <c r="A15657" s="50"/>
      <c r="B15657" s="8"/>
      <c r="C15657" s="49"/>
      <c r="D15657" s="8"/>
      <c r="E15657" s="8"/>
      <c r="F15657" s="8"/>
      <c r="G15657" s="8"/>
      <c r="H15657" s="15"/>
      <c r="I15657" s="27"/>
      <c r="K15657" s="27"/>
      <c r="L15657" s="8"/>
      <c r="M15657" s="8"/>
      <c r="N15657" s="8"/>
    </row>
    <row r="15658" spans="1:14" ht="21" customHeight="1" x14ac:dyDescent="0.5">
      <c r="A15658" s="50"/>
      <c r="B15658" s="8"/>
      <c r="C15658" s="49"/>
      <c r="D15658" s="8"/>
      <c r="E15658" s="8"/>
      <c r="F15658" s="8"/>
      <c r="G15658" s="8"/>
      <c r="H15658" s="15"/>
      <c r="I15658" s="27"/>
      <c r="K15658" s="27"/>
      <c r="L15658" s="8"/>
      <c r="M15658" s="8"/>
      <c r="N15658" s="8"/>
    </row>
    <row r="15659" spans="1:14" ht="21" customHeight="1" x14ac:dyDescent="0.5">
      <c r="A15659" s="50"/>
      <c r="B15659" s="8"/>
      <c r="C15659" s="49"/>
      <c r="D15659" s="8"/>
      <c r="E15659" s="8"/>
      <c r="F15659" s="8"/>
      <c r="G15659" s="8"/>
      <c r="H15659" s="15"/>
      <c r="I15659" s="27"/>
      <c r="K15659" s="27"/>
      <c r="L15659" s="8"/>
      <c r="M15659" s="8"/>
      <c r="N15659" s="8"/>
    </row>
    <row r="15660" spans="1:14" ht="21" customHeight="1" x14ac:dyDescent="0.5">
      <c r="A15660" s="50"/>
      <c r="B15660" s="8"/>
      <c r="C15660" s="49"/>
      <c r="D15660" s="8"/>
      <c r="E15660" s="8"/>
      <c r="F15660" s="8"/>
      <c r="G15660" s="8"/>
      <c r="H15660" s="15"/>
      <c r="I15660" s="27"/>
      <c r="K15660" s="27"/>
      <c r="L15660" s="8"/>
      <c r="M15660" s="8"/>
      <c r="N15660" s="8"/>
    </row>
    <row r="15661" spans="1:14" ht="21" customHeight="1" x14ac:dyDescent="0.5">
      <c r="A15661" s="50"/>
      <c r="B15661" s="8"/>
      <c r="C15661" s="49"/>
      <c r="D15661" s="8"/>
      <c r="E15661" s="8"/>
      <c r="F15661" s="8"/>
      <c r="G15661" s="8"/>
      <c r="H15661" s="15"/>
      <c r="I15661" s="27"/>
      <c r="K15661" s="27"/>
      <c r="L15661" s="8"/>
      <c r="M15661" s="8"/>
      <c r="N15661" s="8"/>
    </row>
    <row r="15662" spans="1:14" ht="21" customHeight="1" x14ac:dyDescent="0.5">
      <c r="A15662" s="50"/>
      <c r="B15662" s="8"/>
      <c r="C15662" s="49"/>
      <c r="D15662" s="8"/>
      <c r="E15662" s="8"/>
      <c r="F15662" s="8"/>
      <c r="G15662" s="8"/>
      <c r="H15662" s="15"/>
      <c r="I15662" s="27"/>
      <c r="K15662" s="27"/>
      <c r="L15662" s="8"/>
      <c r="M15662" s="8"/>
      <c r="N15662" s="8"/>
    </row>
    <row r="15663" spans="1:14" ht="21" customHeight="1" x14ac:dyDescent="0.5">
      <c r="A15663" s="50"/>
      <c r="B15663" s="8"/>
      <c r="C15663" s="49"/>
      <c r="D15663" s="8"/>
      <c r="E15663" s="8"/>
      <c r="F15663" s="8"/>
      <c r="G15663" s="8"/>
      <c r="H15663" s="15"/>
      <c r="I15663" s="27"/>
      <c r="K15663" s="27"/>
      <c r="L15663" s="8"/>
      <c r="M15663" s="8"/>
      <c r="N15663" s="8"/>
    </row>
    <row r="15664" spans="1:14" ht="21" customHeight="1" x14ac:dyDescent="0.5">
      <c r="A15664" s="50"/>
      <c r="B15664" s="8"/>
      <c r="C15664" s="49"/>
      <c r="D15664" s="8"/>
      <c r="E15664" s="8"/>
      <c r="F15664" s="8"/>
      <c r="G15664" s="8"/>
      <c r="H15664" s="15"/>
      <c r="I15664" s="27"/>
      <c r="K15664" s="27"/>
      <c r="L15664" s="8"/>
      <c r="M15664" s="8"/>
      <c r="N15664" s="8"/>
    </row>
    <row r="15665" spans="1:14" ht="21" customHeight="1" x14ac:dyDescent="0.5">
      <c r="A15665" s="50"/>
      <c r="B15665" s="8"/>
      <c r="C15665" s="49"/>
      <c r="D15665" s="8"/>
      <c r="E15665" s="8"/>
      <c r="F15665" s="8"/>
      <c r="G15665" s="8"/>
      <c r="H15665" s="15"/>
      <c r="I15665" s="27"/>
      <c r="K15665" s="27"/>
      <c r="L15665" s="8"/>
      <c r="M15665" s="8"/>
      <c r="N15665" s="8"/>
    </row>
    <row r="15666" spans="1:14" ht="21" customHeight="1" x14ac:dyDescent="0.5">
      <c r="A15666" s="50"/>
      <c r="B15666" s="8"/>
      <c r="C15666" s="49"/>
      <c r="D15666" s="8"/>
      <c r="E15666" s="8"/>
      <c r="F15666" s="8"/>
      <c r="G15666" s="8"/>
      <c r="H15666" s="15"/>
      <c r="I15666" s="27"/>
      <c r="K15666" s="27"/>
      <c r="L15666" s="8"/>
      <c r="M15666" s="8"/>
      <c r="N15666" s="8"/>
    </row>
    <row r="15667" spans="1:14" ht="21" customHeight="1" x14ac:dyDescent="0.5">
      <c r="A15667" s="50"/>
      <c r="B15667" s="8"/>
      <c r="C15667" s="49"/>
      <c r="D15667" s="8"/>
      <c r="E15667" s="8"/>
      <c r="F15667" s="8"/>
      <c r="G15667" s="8"/>
      <c r="H15667" s="15"/>
      <c r="I15667" s="27"/>
      <c r="K15667" s="27"/>
      <c r="L15667" s="8"/>
      <c r="M15667" s="8"/>
      <c r="N15667" s="8"/>
    </row>
    <row r="15668" spans="1:14" ht="21" customHeight="1" x14ac:dyDescent="0.5">
      <c r="A15668" s="50"/>
      <c r="B15668" s="8"/>
      <c r="C15668" s="49"/>
      <c r="D15668" s="8"/>
      <c r="E15668" s="8"/>
      <c r="F15668" s="8"/>
      <c r="G15668" s="8"/>
      <c r="H15668" s="15"/>
      <c r="I15668" s="27"/>
      <c r="K15668" s="27"/>
      <c r="L15668" s="8"/>
      <c r="M15668" s="8"/>
      <c r="N15668" s="8"/>
    </row>
    <row r="15669" spans="1:14" ht="21" customHeight="1" x14ac:dyDescent="0.5">
      <c r="A15669" s="50"/>
      <c r="B15669" s="8"/>
      <c r="C15669" s="49"/>
      <c r="D15669" s="8"/>
      <c r="E15669" s="8"/>
      <c r="F15669" s="8"/>
      <c r="G15669" s="8"/>
      <c r="H15669" s="15"/>
      <c r="I15669" s="27"/>
      <c r="K15669" s="27"/>
      <c r="L15669" s="8"/>
      <c r="M15669" s="8"/>
      <c r="N15669" s="8"/>
    </row>
    <row r="15670" spans="1:14" ht="21" customHeight="1" x14ac:dyDescent="0.5">
      <c r="A15670" s="50"/>
      <c r="B15670" s="8"/>
      <c r="C15670" s="49"/>
      <c r="D15670" s="8"/>
      <c r="E15670" s="8"/>
      <c r="F15670" s="8"/>
      <c r="G15670" s="8"/>
      <c r="H15670" s="15"/>
      <c r="I15670" s="27"/>
      <c r="K15670" s="27"/>
      <c r="L15670" s="8"/>
      <c r="M15670" s="8"/>
      <c r="N15670" s="8"/>
    </row>
    <row r="15671" spans="1:14" ht="21" customHeight="1" x14ac:dyDescent="0.5">
      <c r="A15671" s="50"/>
      <c r="B15671" s="8"/>
      <c r="C15671" s="49"/>
      <c r="D15671" s="8"/>
      <c r="E15671" s="8"/>
      <c r="F15671" s="8"/>
      <c r="G15671" s="8"/>
      <c r="H15671" s="15"/>
      <c r="I15671" s="27"/>
      <c r="K15671" s="27"/>
      <c r="L15671" s="8"/>
      <c r="M15671" s="8"/>
      <c r="N15671" s="8"/>
    </row>
    <row r="15672" spans="1:14" ht="21" customHeight="1" x14ac:dyDescent="0.5">
      <c r="A15672" s="50"/>
      <c r="B15672" s="8"/>
      <c r="C15672" s="49"/>
      <c r="D15672" s="8"/>
      <c r="E15672" s="8"/>
      <c r="F15672" s="8"/>
      <c r="G15672" s="8"/>
      <c r="H15672" s="15"/>
      <c r="I15672" s="27"/>
      <c r="K15672" s="27"/>
      <c r="L15672" s="8"/>
      <c r="M15672" s="8"/>
      <c r="N15672" s="8"/>
    </row>
    <row r="15673" spans="1:14" ht="21" customHeight="1" x14ac:dyDescent="0.5">
      <c r="A15673" s="50"/>
      <c r="B15673" s="8"/>
      <c r="C15673" s="49"/>
      <c r="D15673" s="8"/>
      <c r="E15673" s="8"/>
      <c r="F15673" s="8"/>
      <c r="G15673" s="8"/>
      <c r="H15673" s="15"/>
      <c r="I15673" s="27"/>
      <c r="K15673" s="27"/>
      <c r="L15673" s="8"/>
      <c r="M15673" s="8"/>
      <c r="N15673" s="8"/>
    </row>
    <row r="15674" spans="1:14" ht="21" customHeight="1" x14ac:dyDescent="0.5">
      <c r="A15674" s="50"/>
      <c r="B15674" s="8"/>
      <c r="C15674" s="49"/>
      <c r="D15674" s="8"/>
      <c r="E15674" s="8"/>
      <c r="F15674" s="8"/>
      <c r="G15674" s="8"/>
      <c r="H15674" s="15"/>
      <c r="I15674" s="27"/>
      <c r="K15674" s="27"/>
      <c r="L15674" s="8"/>
      <c r="M15674" s="8"/>
      <c r="N15674" s="8"/>
    </row>
    <row r="15675" spans="1:14" ht="21" customHeight="1" x14ac:dyDescent="0.5">
      <c r="A15675" s="50"/>
      <c r="B15675" s="8"/>
      <c r="C15675" s="49"/>
      <c r="D15675" s="8"/>
      <c r="E15675" s="8"/>
      <c r="F15675" s="8"/>
      <c r="G15675" s="8"/>
      <c r="H15675" s="15"/>
      <c r="I15675" s="27"/>
      <c r="K15675" s="27"/>
      <c r="L15675" s="8"/>
      <c r="M15675" s="8"/>
      <c r="N15675" s="8"/>
    </row>
    <row r="15676" spans="1:14" ht="21" customHeight="1" x14ac:dyDescent="0.5">
      <c r="A15676" s="50"/>
      <c r="B15676" s="8"/>
      <c r="C15676" s="49"/>
      <c r="D15676" s="8"/>
      <c r="E15676" s="8"/>
      <c r="F15676" s="8"/>
      <c r="G15676" s="8"/>
      <c r="H15676" s="15"/>
      <c r="I15676" s="27"/>
      <c r="K15676" s="27"/>
      <c r="L15676" s="8"/>
      <c r="M15676" s="8"/>
      <c r="N15676" s="8"/>
    </row>
    <row r="15677" spans="1:14" ht="21" customHeight="1" x14ac:dyDescent="0.5">
      <c r="A15677" s="50"/>
      <c r="B15677" s="8"/>
      <c r="C15677" s="49"/>
      <c r="D15677" s="8"/>
      <c r="E15677" s="8"/>
      <c r="F15677" s="8"/>
      <c r="G15677" s="8"/>
      <c r="H15677" s="15"/>
      <c r="I15677" s="27"/>
      <c r="K15677" s="27"/>
      <c r="L15677" s="8"/>
      <c r="M15677" s="8"/>
      <c r="N15677" s="8"/>
    </row>
    <row r="15678" spans="1:14" ht="21" customHeight="1" x14ac:dyDescent="0.5">
      <c r="A15678" s="50"/>
      <c r="B15678" s="8"/>
      <c r="C15678" s="49"/>
      <c r="D15678" s="8"/>
      <c r="E15678" s="8"/>
      <c r="F15678" s="8"/>
      <c r="G15678" s="8"/>
      <c r="H15678" s="15"/>
      <c r="I15678" s="27"/>
      <c r="K15678" s="27"/>
      <c r="L15678" s="8"/>
      <c r="M15678" s="8"/>
      <c r="N15678" s="8"/>
    </row>
    <row r="15679" spans="1:14" ht="21" customHeight="1" x14ac:dyDescent="0.5">
      <c r="A15679" s="50"/>
      <c r="B15679" s="8"/>
      <c r="C15679" s="49"/>
      <c r="D15679" s="8"/>
      <c r="E15679" s="8"/>
      <c r="F15679" s="8"/>
      <c r="G15679" s="8"/>
      <c r="H15679" s="15"/>
      <c r="I15679" s="27"/>
      <c r="K15679" s="27"/>
      <c r="L15679" s="8"/>
      <c r="M15679" s="8"/>
      <c r="N15679" s="8"/>
    </row>
    <row r="15680" spans="1:14" ht="21" customHeight="1" x14ac:dyDescent="0.5">
      <c r="A15680" s="50"/>
      <c r="B15680" s="8"/>
      <c r="C15680" s="49"/>
      <c r="D15680" s="8"/>
      <c r="E15680" s="8"/>
      <c r="F15680" s="8"/>
      <c r="G15680" s="8"/>
      <c r="H15680" s="15"/>
      <c r="I15680" s="27"/>
      <c r="K15680" s="27"/>
      <c r="L15680" s="8"/>
      <c r="M15680" s="8"/>
      <c r="N15680" s="8"/>
    </row>
    <row r="15681" spans="1:14" ht="21" customHeight="1" x14ac:dyDescent="0.5">
      <c r="A15681" s="50"/>
      <c r="B15681" s="8"/>
      <c r="C15681" s="49"/>
      <c r="D15681" s="8"/>
      <c r="E15681" s="8"/>
      <c r="F15681" s="8"/>
      <c r="G15681" s="8"/>
      <c r="H15681" s="15"/>
      <c r="I15681" s="27"/>
      <c r="K15681" s="27"/>
      <c r="L15681" s="8"/>
      <c r="M15681" s="8"/>
      <c r="N15681" s="8"/>
    </row>
    <row r="15682" spans="1:14" ht="21" customHeight="1" x14ac:dyDescent="0.5">
      <c r="A15682" s="50"/>
      <c r="B15682" s="8"/>
      <c r="C15682" s="49"/>
      <c r="D15682" s="8"/>
      <c r="E15682" s="8"/>
      <c r="F15682" s="8"/>
      <c r="G15682" s="8"/>
      <c r="H15682" s="15"/>
      <c r="I15682" s="27"/>
      <c r="K15682" s="27"/>
      <c r="L15682" s="8"/>
      <c r="M15682" s="8"/>
      <c r="N15682" s="8"/>
    </row>
    <row r="15683" spans="1:14" ht="21" customHeight="1" x14ac:dyDescent="0.5">
      <c r="A15683" s="50"/>
      <c r="B15683" s="8"/>
      <c r="C15683" s="49"/>
      <c r="D15683" s="8"/>
      <c r="E15683" s="8"/>
      <c r="F15683" s="8"/>
      <c r="G15683" s="8"/>
      <c r="H15683" s="15"/>
      <c r="I15683" s="27"/>
      <c r="K15683" s="27"/>
      <c r="L15683" s="8"/>
      <c r="M15683" s="8"/>
      <c r="N15683" s="8"/>
    </row>
    <row r="15684" spans="1:14" ht="21" customHeight="1" x14ac:dyDescent="0.5">
      <c r="A15684" s="50"/>
      <c r="B15684" s="8"/>
      <c r="C15684" s="49"/>
      <c r="D15684" s="8"/>
      <c r="E15684" s="8"/>
      <c r="F15684" s="8"/>
      <c r="G15684" s="8"/>
      <c r="H15684" s="15"/>
      <c r="I15684" s="27"/>
      <c r="K15684" s="27"/>
      <c r="L15684" s="8"/>
      <c r="M15684" s="8"/>
      <c r="N15684" s="8"/>
    </row>
    <row r="15685" spans="1:14" ht="21" customHeight="1" x14ac:dyDescent="0.5">
      <c r="A15685" s="50"/>
      <c r="B15685" s="8"/>
      <c r="C15685" s="49"/>
      <c r="D15685" s="8"/>
      <c r="E15685" s="8"/>
      <c r="F15685" s="8"/>
      <c r="G15685" s="8"/>
      <c r="H15685" s="15"/>
      <c r="I15685" s="27"/>
      <c r="K15685" s="27"/>
      <c r="L15685" s="8"/>
      <c r="M15685" s="8"/>
      <c r="N15685" s="8"/>
    </row>
    <row r="15686" spans="1:14" ht="21" customHeight="1" x14ac:dyDescent="0.5">
      <c r="A15686" s="50"/>
      <c r="B15686" s="8"/>
      <c r="C15686" s="49"/>
      <c r="D15686" s="8"/>
      <c r="E15686" s="8"/>
      <c r="F15686" s="8"/>
      <c r="G15686" s="8"/>
      <c r="H15686" s="15"/>
      <c r="I15686" s="27"/>
      <c r="K15686" s="27"/>
      <c r="L15686" s="8"/>
      <c r="M15686" s="8"/>
      <c r="N15686" s="8"/>
    </row>
    <row r="15687" spans="1:14" ht="21" customHeight="1" x14ac:dyDescent="0.5">
      <c r="A15687" s="50"/>
      <c r="B15687" s="8"/>
      <c r="C15687" s="49"/>
      <c r="D15687" s="8"/>
      <c r="E15687" s="8"/>
      <c r="F15687" s="8"/>
      <c r="G15687" s="8"/>
      <c r="H15687" s="15"/>
      <c r="I15687" s="27"/>
      <c r="K15687" s="27"/>
      <c r="L15687" s="8"/>
      <c r="M15687" s="8"/>
      <c r="N15687" s="8"/>
    </row>
    <row r="15688" spans="1:14" ht="21" customHeight="1" x14ac:dyDescent="0.5">
      <c r="A15688" s="50"/>
      <c r="B15688" s="8"/>
      <c r="C15688" s="49"/>
      <c r="D15688" s="8"/>
      <c r="E15688" s="8"/>
      <c r="F15688" s="8"/>
      <c r="G15688" s="8"/>
      <c r="H15688" s="15"/>
      <c r="I15688" s="27"/>
      <c r="K15688" s="27"/>
      <c r="L15688" s="8"/>
      <c r="M15688" s="8"/>
      <c r="N15688" s="8"/>
    </row>
    <row r="15689" spans="1:14" ht="21" customHeight="1" x14ac:dyDescent="0.5">
      <c r="A15689" s="50"/>
      <c r="B15689" s="8"/>
      <c r="C15689" s="49"/>
      <c r="D15689" s="8"/>
      <c r="E15689" s="8"/>
      <c r="F15689" s="8"/>
      <c r="G15689" s="8"/>
      <c r="H15689" s="15"/>
      <c r="I15689" s="27"/>
      <c r="K15689" s="27"/>
      <c r="L15689" s="8"/>
      <c r="M15689" s="8"/>
      <c r="N15689" s="8"/>
    </row>
    <row r="15690" spans="1:14" ht="21" customHeight="1" x14ac:dyDescent="0.5">
      <c r="A15690" s="50"/>
      <c r="B15690" s="8"/>
      <c r="C15690" s="49"/>
      <c r="D15690" s="8"/>
      <c r="E15690" s="8"/>
      <c r="F15690" s="8"/>
      <c r="G15690" s="8"/>
      <c r="H15690" s="15"/>
      <c r="I15690" s="27"/>
      <c r="K15690" s="27"/>
      <c r="L15690" s="8"/>
      <c r="M15690" s="8"/>
      <c r="N15690" s="8"/>
    </row>
    <row r="15691" spans="1:14" ht="21" customHeight="1" x14ac:dyDescent="0.5">
      <c r="A15691" s="50"/>
      <c r="B15691" s="8"/>
      <c r="C15691" s="49"/>
      <c r="D15691" s="8"/>
      <c r="E15691" s="8"/>
      <c r="F15691" s="8"/>
      <c r="G15691" s="8"/>
      <c r="H15691" s="15"/>
      <c r="I15691" s="27"/>
      <c r="K15691" s="27"/>
      <c r="L15691" s="8"/>
      <c r="M15691" s="8"/>
      <c r="N15691" s="8"/>
    </row>
    <row r="15692" spans="1:14" ht="21" customHeight="1" x14ac:dyDescent="0.5">
      <c r="A15692" s="50"/>
      <c r="B15692" s="8"/>
      <c r="C15692" s="49"/>
      <c r="D15692" s="8"/>
      <c r="E15692" s="8"/>
      <c r="F15692" s="8"/>
      <c r="G15692" s="8"/>
      <c r="H15692" s="15"/>
      <c r="I15692" s="27"/>
      <c r="K15692" s="27"/>
      <c r="L15692" s="8"/>
      <c r="M15692" s="8"/>
      <c r="N15692" s="8"/>
    </row>
    <row r="15693" spans="1:14" ht="21" customHeight="1" x14ac:dyDescent="0.5">
      <c r="A15693" s="50"/>
      <c r="B15693" s="8"/>
      <c r="C15693" s="49"/>
      <c r="D15693" s="8"/>
      <c r="E15693" s="8"/>
      <c r="F15693" s="8"/>
      <c r="G15693" s="8"/>
      <c r="H15693" s="15"/>
      <c r="I15693" s="27"/>
      <c r="K15693" s="27"/>
      <c r="L15693" s="8"/>
      <c r="M15693" s="8"/>
      <c r="N15693" s="8"/>
    </row>
    <row r="15694" spans="1:14" ht="21" customHeight="1" x14ac:dyDescent="0.5">
      <c r="A15694" s="50"/>
      <c r="B15694" s="8"/>
      <c r="C15694" s="49"/>
      <c r="D15694" s="8"/>
      <c r="E15694" s="8"/>
      <c r="F15694" s="8"/>
      <c r="G15694" s="8"/>
      <c r="H15694" s="15"/>
      <c r="I15694" s="27"/>
      <c r="K15694" s="27"/>
      <c r="L15694" s="8"/>
      <c r="M15694" s="8"/>
      <c r="N15694" s="8"/>
    </row>
    <row r="15695" spans="1:14" ht="21" customHeight="1" x14ac:dyDescent="0.5">
      <c r="A15695" s="50"/>
      <c r="B15695" s="8"/>
      <c r="C15695" s="49"/>
      <c r="D15695" s="8"/>
      <c r="E15695" s="8"/>
      <c r="F15695" s="8"/>
      <c r="G15695" s="8"/>
      <c r="H15695" s="15"/>
      <c r="I15695" s="27"/>
      <c r="K15695" s="27"/>
      <c r="L15695" s="8"/>
      <c r="M15695" s="8"/>
      <c r="N15695" s="8"/>
    </row>
    <row r="15696" spans="1:14" ht="21" customHeight="1" x14ac:dyDescent="0.5">
      <c r="A15696" s="50"/>
      <c r="B15696" s="8"/>
      <c r="C15696" s="49"/>
      <c r="D15696" s="8"/>
      <c r="E15696" s="8"/>
      <c r="F15696" s="8"/>
      <c r="G15696" s="8"/>
      <c r="H15696" s="15"/>
      <c r="I15696" s="27"/>
      <c r="K15696" s="27"/>
      <c r="L15696" s="8"/>
      <c r="M15696" s="8"/>
      <c r="N15696" s="8"/>
    </row>
    <row r="15697" spans="1:14" ht="21" customHeight="1" x14ac:dyDescent="0.5">
      <c r="A15697" s="50"/>
      <c r="B15697" s="8"/>
      <c r="C15697" s="49"/>
      <c r="D15697" s="8"/>
      <c r="E15697" s="8"/>
      <c r="F15697" s="8"/>
      <c r="G15697" s="8"/>
      <c r="H15697" s="15"/>
      <c r="I15697" s="27"/>
      <c r="K15697" s="27"/>
      <c r="L15697" s="8"/>
      <c r="M15697" s="8"/>
      <c r="N15697" s="8"/>
    </row>
    <row r="15698" spans="1:14" ht="21" customHeight="1" x14ac:dyDescent="0.5">
      <c r="A15698" s="50"/>
      <c r="B15698" s="8"/>
      <c r="C15698" s="49"/>
      <c r="D15698" s="8"/>
      <c r="E15698" s="8"/>
      <c r="F15698" s="8"/>
      <c r="G15698" s="8"/>
      <c r="H15698" s="15"/>
      <c r="I15698" s="27"/>
      <c r="K15698" s="27"/>
      <c r="L15698" s="8"/>
      <c r="M15698" s="8"/>
      <c r="N15698" s="8"/>
    </row>
    <row r="15699" spans="1:14" ht="21" customHeight="1" x14ac:dyDescent="0.5">
      <c r="A15699" s="50"/>
      <c r="B15699" s="8"/>
      <c r="C15699" s="49"/>
      <c r="D15699" s="8"/>
      <c r="E15699" s="8"/>
      <c r="F15699" s="8"/>
      <c r="G15699" s="8"/>
      <c r="H15699" s="15"/>
      <c r="I15699" s="27"/>
      <c r="K15699" s="27"/>
      <c r="L15699" s="8"/>
      <c r="M15699" s="8"/>
      <c r="N15699" s="8"/>
    </row>
    <row r="15700" spans="1:14" ht="21" customHeight="1" x14ac:dyDescent="0.5">
      <c r="A15700" s="50"/>
      <c r="B15700" s="8"/>
      <c r="C15700" s="49"/>
      <c r="D15700" s="8"/>
      <c r="E15700" s="8"/>
      <c r="F15700" s="8"/>
      <c r="G15700" s="8"/>
      <c r="H15700" s="15"/>
      <c r="I15700" s="27"/>
      <c r="K15700" s="27"/>
      <c r="L15700" s="8"/>
      <c r="M15700" s="8"/>
      <c r="N15700" s="8"/>
    </row>
    <row r="15701" spans="1:14" ht="21" customHeight="1" x14ac:dyDescent="0.5">
      <c r="A15701" s="50"/>
      <c r="B15701" s="8"/>
      <c r="C15701" s="49"/>
      <c r="D15701" s="8"/>
      <c r="E15701" s="8"/>
      <c r="F15701" s="8"/>
      <c r="G15701" s="8"/>
      <c r="H15701" s="15"/>
      <c r="I15701" s="27"/>
      <c r="K15701" s="27"/>
      <c r="L15701" s="8"/>
      <c r="M15701" s="8"/>
      <c r="N15701" s="8"/>
    </row>
    <row r="15702" spans="1:14" ht="21" customHeight="1" x14ac:dyDescent="0.5">
      <c r="A15702" s="50"/>
      <c r="B15702" s="8"/>
      <c r="C15702" s="49"/>
      <c r="D15702" s="8"/>
      <c r="E15702" s="8"/>
      <c r="F15702" s="8"/>
      <c r="G15702" s="8"/>
      <c r="H15702" s="15"/>
      <c r="I15702" s="27"/>
      <c r="K15702" s="27"/>
      <c r="L15702" s="8"/>
      <c r="M15702" s="8"/>
      <c r="N15702" s="8"/>
    </row>
    <row r="15703" spans="1:14" ht="21" customHeight="1" x14ac:dyDescent="0.5">
      <c r="A15703" s="50"/>
      <c r="B15703" s="8"/>
      <c r="C15703" s="49"/>
      <c r="D15703" s="8"/>
      <c r="E15703" s="8"/>
      <c r="F15703" s="8"/>
      <c r="G15703" s="8"/>
      <c r="H15703" s="15"/>
      <c r="I15703" s="27"/>
      <c r="K15703" s="27"/>
      <c r="L15703" s="8"/>
      <c r="M15703" s="8"/>
      <c r="N15703" s="8"/>
    </row>
    <row r="15704" spans="1:14" ht="21" customHeight="1" x14ac:dyDescent="0.5">
      <c r="A15704" s="50"/>
      <c r="B15704" s="8"/>
      <c r="C15704" s="49"/>
      <c r="D15704" s="8"/>
      <c r="E15704" s="8"/>
      <c r="F15704" s="8"/>
      <c r="G15704" s="8"/>
      <c r="H15704" s="15"/>
      <c r="I15704" s="27"/>
      <c r="K15704" s="27"/>
      <c r="L15704" s="8"/>
      <c r="M15704" s="8"/>
      <c r="N15704" s="8"/>
    </row>
    <row r="15705" spans="1:14" ht="21" customHeight="1" x14ac:dyDescent="0.5">
      <c r="A15705" s="50"/>
      <c r="B15705" s="8"/>
      <c r="C15705" s="49"/>
      <c r="D15705" s="8"/>
      <c r="E15705" s="8"/>
      <c r="F15705" s="8"/>
      <c r="G15705" s="8"/>
      <c r="H15705" s="15"/>
      <c r="I15705" s="27"/>
      <c r="K15705" s="27"/>
      <c r="L15705" s="8"/>
      <c r="M15705" s="8"/>
      <c r="N15705" s="8"/>
    </row>
    <row r="15706" spans="1:14" ht="21" customHeight="1" x14ac:dyDescent="0.5">
      <c r="A15706" s="50"/>
      <c r="B15706" s="8"/>
      <c r="C15706" s="49"/>
      <c r="D15706" s="8"/>
      <c r="E15706" s="8"/>
      <c r="F15706" s="8"/>
      <c r="G15706" s="8"/>
      <c r="H15706" s="15"/>
      <c r="I15706" s="27"/>
      <c r="K15706" s="27"/>
      <c r="L15706" s="8"/>
      <c r="M15706" s="8"/>
      <c r="N15706" s="8"/>
    </row>
    <row r="15707" spans="1:14" ht="21" customHeight="1" x14ac:dyDescent="0.5">
      <c r="A15707" s="50"/>
      <c r="B15707" s="8"/>
      <c r="C15707" s="49"/>
      <c r="D15707" s="8"/>
      <c r="E15707" s="8"/>
      <c r="F15707" s="8"/>
      <c r="G15707" s="8"/>
      <c r="H15707" s="15"/>
      <c r="I15707" s="27"/>
      <c r="K15707" s="27"/>
      <c r="L15707" s="8"/>
      <c r="M15707" s="8"/>
      <c r="N15707" s="8"/>
    </row>
    <row r="15708" spans="1:14" ht="21" customHeight="1" x14ac:dyDescent="0.5">
      <c r="A15708" s="50"/>
      <c r="B15708" s="8"/>
      <c r="C15708" s="49"/>
      <c r="D15708" s="8"/>
      <c r="E15708" s="8"/>
      <c r="F15708" s="8"/>
      <c r="G15708" s="8"/>
      <c r="H15708" s="15"/>
      <c r="I15708" s="27"/>
      <c r="K15708" s="27"/>
      <c r="L15708" s="8"/>
      <c r="M15708" s="8"/>
      <c r="N15708" s="8"/>
    </row>
    <row r="15709" spans="1:14" ht="21" customHeight="1" x14ac:dyDescent="0.5">
      <c r="A15709" s="50"/>
      <c r="B15709" s="8"/>
      <c r="C15709" s="49"/>
      <c r="D15709" s="8"/>
      <c r="E15709" s="8"/>
      <c r="F15709" s="8"/>
      <c r="G15709" s="8"/>
      <c r="H15709" s="15"/>
      <c r="I15709" s="27"/>
      <c r="K15709" s="27"/>
      <c r="L15709" s="8"/>
      <c r="M15709" s="8"/>
      <c r="N15709" s="8"/>
    </row>
    <row r="15710" spans="1:14" ht="21" customHeight="1" x14ac:dyDescent="0.5">
      <c r="A15710" s="50"/>
      <c r="B15710" s="8"/>
      <c r="C15710" s="49"/>
      <c r="D15710" s="8"/>
      <c r="E15710" s="8"/>
      <c r="F15710" s="8"/>
      <c r="G15710" s="8"/>
      <c r="H15710" s="15"/>
      <c r="I15710" s="27"/>
      <c r="K15710" s="27"/>
      <c r="L15710" s="8"/>
      <c r="M15710" s="8"/>
      <c r="N15710" s="8"/>
    </row>
    <row r="15711" spans="1:14" ht="21" customHeight="1" x14ac:dyDescent="0.5">
      <c r="A15711" s="50"/>
      <c r="B15711" s="8"/>
      <c r="C15711" s="49"/>
      <c r="D15711" s="8"/>
      <c r="E15711" s="8"/>
      <c r="F15711" s="8"/>
      <c r="G15711" s="8"/>
      <c r="H15711" s="15"/>
      <c r="I15711" s="27"/>
      <c r="K15711" s="27"/>
      <c r="L15711" s="8"/>
      <c r="M15711" s="8"/>
      <c r="N15711" s="8"/>
    </row>
    <row r="15712" spans="1:14" ht="21" customHeight="1" x14ac:dyDescent="0.5">
      <c r="A15712" s="50"/>
      <c r="B15712" s="8"/>
      <c r="C15712" s="49"/>
      <c r="D15712" s="8"/>
      <c r="E15712" s="8"/>
      <c r="F15712" s="8"/>
      <c r="G15712" s="8"/>
      <c r="H15712" s="15"/>
      <c r="I15712" s="27"/>
      <c r="K15712" s="27"/>
      <c r="L15712" s="8"/>
      <c r="M15712" s="8"/>
      <c r="N15712" s="8"/>
    </row>
    <row r="15713" spans="1:14" ht="21" customHeight="1" x14ac:dyDescent="0.5">
      <c r="A15713" s="50"/>
      <c r="B15713" s="8"/>
      <c r="C15713" s="49"/>
      <c r="D15713" s="8"/>
      <c r="E15713" s="8"/>
      <c r="F15713" s="8"/>
      <c r="G15713" s="8"/>
      <c r="H15713" s="15"/>
      <c r="I15713" s="27"/>
      <c r="K15713" s="27"/>
      <c r="L15713" s="8"/>
      <c r="M15713" s="8"/>
      <c r="N15713" s="8"/>
    </row>
    <row r="15714" spans="1:14" ht="21" customHeight="1" x14ac:dyDescent="0.5">
      <c r="A15714" s="50"/>
      <c r="B15714" s="8"/>
      <c r="C15714" s="49"/>
      <c r="D15714" s="8"/>
      <c r="E15714" s="8"/>
      <c r="F15714" s="8"/>
      <c r="G15714" s="8"/>
      <c r="H15714" s="15"/>
      <c r="I15714" s="27"/>
      <c r="K15714" s="27"/>
      <c r="L15714" s="8"/>
      <c r="M15714" s="8"/>
      <c r="N15714" s="8"/>
    </row>
    <row r="15715" spans="1:14" ht="21" customHeight="1" x14ac:dyDescent="0.5">
      <c r="A15715" s="50"/>
      <c r="B15715" s="8"/>
      <c r="C15715" s="49"/>
      <c r="D15715" s="8"/>
      <c r="E15715" s="8"/>
      <c r="F15715" s="8"/>
      <c r="G15715" s="8"/>
      <c r="H15715" s="15"/>
      <c r="I15715" s="27"/>
      <c r="K15715" s="27"/>
      <c r="L15715" s="8"/>
      <c r="M15715" s="8"/>
      <c r="N15715" s="8"/>
    </row>
    <row r="15716" spans="1:14" ht="21" customHeight="1" x14ac:dyDescent="0.5">
      <c r="A15716" s="50"/>
      <c r="B15716" s="8"/>
      <c r="C15716" s="49"/>
      <c r="D15716" s="8"/>
      <c r="E15716" s="8"/>
      <c r="F15716" s="8"/>
      <c r="G15716" s="8"/>
      <c r="H15716" s="15"/>
      <c r="I15716" s="27"/>
      <c r="K15716" s="27"/>
      <c r="L15716" s="8"/>
      <c r="M15716" s="8"/>
      <c r="N15716" s="8"/>
    </row>
    <row r="15717" spans="1:14" ht="21" customHeight="1" x14ac:dyDescent="0.5">
      <c r="A15717" s="50"/>
      <c r="B15717" s="8"/>
      <c r="C15717" s="49"/>
      <c r="D15717" s="8"/>
      <c r="E15717" s="8"/>
      <c r="F15717" s="8"/>
      <c r="G15717" s="8"/>
      <c r="H15717" s="15"/>
      <c r="I15717" s="27"/>
      <c r="K15717" s="27"/>
      <c r="L15717" s="8"/>
      <c r="M15717" s="8"/>
      <c r="N15717" s="8"/>
    </row>
    <row r="15718" spans="1:14" ht="21" customHeight="1" x14ac:dyDescent="0.5">
      <c r="A15718" s="50"/>
      <c r="B15718" s="8"/>
      <c r="C15718" s="49"/>
      <c r="D15718" s="8"/>
      <c r="E15718" s="8"/>
      <c r="F15718" s="8"/>
      <c r="G15718" s="8"/>
      <c r="H15718" s="15"/>
      <c r="I15718" s="27"/>
      <c r="K15718" s="27"/>
      <c r="L15718" s="8"/>
      <c r="M15718" s="8"/>
      <c r="N15718" s="8"/>
    </row>
    <row r="15719" spans="1:14" ht="21" customHeight="1" x14ac:dyDescent="0.5">
      <c r="A15719" s="50"/>
      <c r="B15719" s="8"/>
      <c r="C15719" s="49"/>
      <c r="D15719" s="8"/>
      <c r="E15719" s="8"/>
      <c r="F15719" s="8"/>
      <c r="G15719" s="8"/>
      <c r="H15719" s="15"/>
      <c r="I15719" s="27"/>
      <c r="K15719" s="27"/>
      <c r="L15719" s="8"/>
      <c r="M15719" s="8"/>
      <c r="N15719" s="8"/>
    </row>
    <row r="15720" spans="1:14" ht="21" customHeight="1" x14ac:dyDescent="0.5">
      <c r="A15720" s="50"/>
      <c r="B15720" s="8"/>
      <c r="C15720" s="49"/>
      <c r="D15720" s="8"/>
      <c r="E15720" s="8"/>
      <c r="F15720" s="8"/>
      <c r="G15720" s="8"/>
      <c r="H15720" s="15"/>
      <c r="I15720" s="27"/>
      <c r="K15720" s="27"/>
      <c r="L15720" s="8"/>
      <c r="M15720" s="8"/>
      <c r="N15720" s="8"/>
    </row>
    <row r="15721" spans="1:14" ht="21" customHeight="1" x14ac:dyDescent="0.5">
      <c r="A15721" s="50"/>
      <c r="B15721" s="8"/>
      <c r="C15721" s="49"/>
      <c r="D15721" s="8"/>
      <c r="E15721" s="8"/>
      <c r="F15721" s="8"/>
      <c r="G15721" s="8"/>
      <c r="H15721" s="15"/>
      <c r="I15721" s="27"/>
      <c r="K15721" s="27"/>
      <c r="L15721" s="8"/>
      <c r="M15721" s="8"/>
      <c r="N15721" s="8"/>
    </row>
    <row r="15722" spans="1:14" ht="21" customHeight="1" x14ac:dyDescent="0.5">
      <c r="A15722" s="50"/>
      <c r="B15722" s="8"/>
      <c r="C15722" s="49"/>
      <c r="D15722" s="8"/>
      <c r="E15722" s="8"/>
      <c r="F15722" s="8"/>
      <c r="G15722" s="8"/>
      <c r="H15722" s="15"/>
      <c r="I15722" s="27"/>
      <c r="K15722" s="27"/>
      <c r="L15722" s="8"/>
      <c r="M15722" s="8"/>
      <c r="N15722" s="8"/>
    </row>
    <row r="15723" spans="1:14" ht="21" customHeight="1" x14ac:dyDescent="0.5">
      <c r="A15723" s="50"/>
      <c r="B15723" s="8"/>
      <c r="C15723" s="49"/>
      <c r="D15723" s="8"/>
      <c r="E15723" s="8"/>
      <c r="F15723" s="8"/>
      <c r="G15723" s="8"/>
      <c r="H15723" s="15"/>
      <c r="I15723" s="27"/>
      <c r="K15723" s="27"/>
      <c r="L15723" s="8"/>
      <c r="M15723" s="8"/>
      <c r="N15723" s="8"/>
    </row>
    <row r="15724" spans="1:14" ht="21" customHeight="1" x14ac:dyDescent="0.5">
      <c r="A15724" s="50"/>
      <c r="B15724" s="8"/>
      <c r="C15724" s="49"/>
      <c r="D15724" s="8"/>
      <c r="E15724" s="8"/>
      <c r="F15724" s="8"/>
      <c r="G15724" s="8"/>
      <c r="H15724" s="15"/>
      <c r="I15724" s="27"/>
      <c r="K15724" s="27"/>
      <c r="L15724" s="8"/>
      <c r="M15724" s="8"/>
      <c r="N15724" s="8"/>
    </row>
    <row r="15725" spans="1:14" ht="21" customHeight="1" x14ac:dyDescent="0.5">
      <c r="A15725" s="50"/>
      <c r="B15725" s="8"/>
      <c r="C15725" s="49"/>
      <c r="D15725" s="8"/>
      <c r="E15725" s="8"/>
      <c r="F15725" s="8"/>
      <c r="G15725" s="8"/>
      <c r="H15725" s="15"/>
      <c r="I15725" s="27"/>
      <c r="K15725" s="27"/>
      <c r="L15725" s="8"/>
      <c r="M15725" s="8"/>
      <c r="N15725" s="8"/>
    </row>
    <row r="15726" spans="1:14" ht="21" customHeight="1" x14ac:dyDescent="0.5">
      <c r="A15726" s="50"/>
      <c r="B15726" s="8"/>
      <c r="C15726" s="49"/>
      <c r="D15726" s="8"/>
      <c r="E15726" s="8"/>
      <c r="F15726" s="8"/>
      <c r="G15726" s="8"/>
      <c r="H15726" s="15"/>
      <c r="I15726" s="27"/>
      <c r="K15726" s="27"/>
      <c r="L15726" s="8"/>
      <c r="M15726" s="8"/>
      <c r="N15726" s="8"/>
    </row>
    <row r="15727" spans="1:14" ht="21" customHeight="1" x14ac:dyDescent="0.5">
      <c r="A15727" s="50"/>
      <c r="B15727" s="8"/>
      <c r="C15727" s="49"/>
      <c r="D15727" s="8"/>
      <c r="E15727" s="8"/>
      <c r="F15727" s="8"/>
      <c r="G15727" s="8"/>
      <c r="H15727" s="15"/>
      <c r="I15727" s="27"/>
      <c r="K15727" s="27"/>
      <c r="L15727" s="8"/>
      <c r="M15727" s="8"/>
      <c r="N15727" s="8"/>
    </row>
    <row r="15728" spans="1:14" ht="21" customHeight="1" x14ac:dyDescent="0.5">
      <c r="A15728" s="50"/>
      <c r="B15728" s="8"/>
      <c r="C15728" s="49"/>
      <c r="D15728" s="8"/>
      <c r="E15728" s="8"/>
      <c r="F15728" s="8"/>
      <c r="G15728" s="8"/>
      <c r="H15728" s="15"/>
      <c r="I15728" s="27"/>
      <c r="K15728" s="27"/>
      <c r="L15728" s="8"/>
      <c r="M15728" s="8"/>
      <c r="N15728" s="8"/>
    </row>
    <row r="15729" spans="1:14" ht="21" customHeight="1" x14ac:dyDescent="0.5">
      <c r="A15729" s="50"/>
      <c r="B15729" s="8"/>
      <c r="C15729" s="49"/>
      <c r="D15729" s="8"/>
      <c r="E15729" s="8"/>
      <c r="F15729" s="8"/>
      <c r="G15729" s="8"/>
      <c r="H15729" s="15"/>
      <c r="I15729" s="27"/>
      <c r="K15729" s="27"/>
      <c r="L15729" s="8"/>
      <c r="M15729" s="8"/>
      <c r="N15729" s="8"/>
    </row>
    <row r="15730" spans="1:14" ht="21" customHeight="1" x14ac:dyDescent="0.5">
      <c r="A15730" s="50"/>
      <c r="B15730" s="8"/>
      <c r="C15730" s="49"/>
      <c r="D15730" s="8"/>
      <c r="E15730" s="8"/>
      <c r="F15730" s="8"/>
      <c r="G15730" s="8"/>
      <c r="H15730" s="15"/>
      <c r="I15730" s="27"/>
      <c r="K15730" s="27"/>
      <c r="L15730" s="8"/>
      <c r="M15730" s="8"/>
      <c r="N15730" s="8"/>
    </row>
    <row r="15731" spans="1:14" ht="21" customHeight="1" x14ac:dyDescent="0.5">
      <c r="A15731" s="50"/>
      <c r="B15731" s="8"/>
      <c r="C15731" s="49"/>
      <c r="D15731" s="8"/>
      <c r="E15731" s="8"/>
      <c r="F15731" s="8"/>
      <c r="G15731" s="8"/>
      <c r="H15731" s="15"/>
      <c r="I15731" s="27"/>
      <c r="K15731" s="27"/>
      <c r="L15731" s="8"/>
      <c r="M15731" s="8"/>
      <c r="N15731" s="8"/>
    </row>
    <row r="15732" spans="1:14" ht="21" customHeight="1" x14ac:dyDescent="0.5">
      <c r="A15732" s="50"/>
      <c r="B15732" s="8"/>
      <c r="C15732" s="49"/>
      <c r="D15732" s="8"/>
      <c r="E15732" s="8"/>
      <c r="F15732" s="8"/>
      <c r="G15732" s="8"/>
      <c r="H15732" s="15"/>
      <c r="I15732" s="27"/>
      <c r="K15732" s="27"/>
      <c r="L15732" s="8"/>
      <c r="M15732" s="8"/>
      <c r="N15732" s="8"/>
    </row>
    <row r="15733" spans="1:14" ht="21" customHeight="1" x14ac:dyDescent="0.5">
      <c r="A15733" s="50"/>
      <c r="B15733" s="8"/>
      <c r="C15733" s="49"/>
      <c r="D15733" s="8"/>
      <c r="E15733" s="8"/>
      <c r="F15733" s="8"/>
      <c r="G15733" s="8"/>
      <c r="H15733" s="15"/>
      <c r="I15733" s="27"/>
      <c r="K15733" s="27"/>
      <c r="L15733" s="8"/>
      <c r="M15733" s="8"/>
      <c r="N15733" s="8"/>
    </row>
    <row r="15734" spans="1:14" ht="21" customHeight="1" x14ac:dyDescent="0.5">
      <c r="A15734" s="50"/>
      <c r="B15734" s="8"/>
      <c r="C15734" s="49"/>
      <c r="D15734" s="8"/>
      <c r="E15734" s="8"/>
      <c r="F15734" s="8"/>
      <c r="G15734" s="8"/>
      <c r="H15734" s="15"/>
      <c r="I15734" s="27"/>
      <c r="K15734" s="27"/>
      <c r="L15734" s="8"/>
      <c r="M15734" s="8"/>
      <c r="N15734" s="8"/>
    </row>
    <row r="15735" spans="1:14" ht="21" customHeight="1" x14ac:dyDescent="0.5">
      <c r="A15735" s="50"/>
      <c r="B15735" s="8"/>
      <c r="C15735" s="49"/>
      <c r="D15735" s="8"/>
      <c r="E15735" s="8"/>
      <c r="F15735" s="8"/>
      <c r="G15735" s="8"/>
      <c r="H15735" s="15"/>
      <c r="I15735" s="27"/>
      <c r="K15735" s="27"/>
      <c r="L15735" s="8"/>
      <c r="M15735" s="8"/>
      <c r="N15735" s="8"/>
    </row>
    <row r="15736" spans="1:14" ht="21" customHeight="1" x14ac:dyDescent="0.5">
      <c r="A15736" s="50"/>
      <c r="B15736" s="8"/>
      <c r="C15736" s="49"/>
      <c r="D15736" s="8"/>
      <c r="E15736" s="8"/>
      <c r="F15736" s="8"/>
      <c r="G15736" s="8"/>
      <c r="H15736" s="15"/>
      <c r="I15736" s="27"/>
      <c r="K15736" s="27"/>
      <c r="L15736" s="8"/>
      <c r="M15736" s="8"/>
      <c r="N15736" s="8"/>
    </row>
    <row r="15737" spans="1:14" ht="21" customHeight="1" x14ac:dyDescent="0.5">
      <c r="A15737" s="50"/>
      <c r="B15737" s="8"/>
      <c r="C15737" s="49"/>
      <c r="D15737" s="8"/>
      <c r="E15737" s="8"/>
      <c r="F15737" s="8"/>
      <c r="G15737" s="8"/>
      <c r="H15737" s="15"/>
      <c r="I15737" s="27"/>
      <c r="K15737" s="27"/>
      <c r="L15737" s="8"/>
      <c r="M15737" s="8"/>
      <c r="N15737" s="8"/>
    </row>
    <row r="15738" spans="1:14" ht="21" customHeight="1" x14ac:dyDescent="0.5">
      <c r="A15738" s="50"/>
      <c r="B15738" s="8"/>
      <c r="C15738" s="49"/>
      <c r="D15738" s="8"/>
      <c r="E15738" s="8"/>
      <c r="F15738" s="8"/>
      <c r="G15738" s="8"/>
      <c r="H15738" s="15"/>
      <c r="I15738" s="27"/>
      <c r="K15738" s="27"/>
      <c r="L15738" s="8"/>
      <c r="M15738" s="8"/>
      <c r="N15738" s="8"/>
    </row>
    <row r="15739" spans="1:14" ht="21" customHeight="1" x14ac:dyDescent="0.5">
      <c r="A15739" s="50"/>
      <c r="B15739" s="8"/>
      <c r="C15739" s="49"/>
      <c r="D15739" s="8"/>
      <c r="E15739" s="8"/>
      <c r="F15739" s="8"/>
      <c r="G15739" s="8"/>
      <c r="H15739" s="15"/>
      <c r="I15739" s="27"/>
      <c r="K15739" s="27"/>
      <c r="L15739" s="8"/>
      <c r="M15739" s="8"/>
      <c r="N15739" s="8"/>
    </row>
    <row r="15740" spans="1:14" ht="21" customHeight="1" x14ac:dyDescent="0.5">
      <c r="A15740" s="50"/>
      <c r="B15740" s="8"/>
      <c r="C15740" s="49"/>
      <c r="D15740" s="8"/>
      <c r="E15740" s="8"/>
      <c r="F15740" s="8"/>
      <c r="G15740" s="8"/>
      <c r="H15740" s="15"/>
      <c r="I15740" s="27"/>
      <c r="K15740" s="27"/>
      <c r="L15740" s="8"/>
      <c r="M15740" s="8"/>
      <c r="N15740" s="8"/>
    </row>
    <row r="15741" spans="1:14" ht="21" customHeight="1" x14ac:dyDescent="0.5">
      <c r="A15741" s="50"/>
      <c r="B15741" s="8"/>
      <c r="C15741" s="49"/>
      <c r="D15741" s="8"/>
      <c r="E15741" s="8"/>
      <c r="F15741" s="8"/>
      <c r="G15741" s="8"/>
      <c r="H15741" s="15"/>
      <c r="I15741" s="27"/>
      <c r="K15741" s="27"/>
      <c r="L15741" s="8"/>
      <c r="M15741" s="8"/>
      <c r="N15741" s="8"/>
    </row>
    <row r="15742" spans="1:14" ht="21" customHeight="1" x14ac:dyDescent="0.5">
      <c r="A15742" s="50"/>
      <c r="B15742" s="8"/>
      <c r="C15742" s="49"/>
      <c r="D15742" s="8"/>
      <c r="E15742" s="8"/>
      <c r="F15742" s="8"/>
      <c r="G15742" s="8"/>
      <c r="H15742" s="15"/>
      <c r="I15742" s="27"/>
      <c r="K15742" s="27"/>
      <c r="L15742" s="8"/>
      <c r="M15742" s="8"/>
      <c r="N15742" s="8"/>
    </row>
    <row r="15743" spans="1:14" ht="21" customHeight="1" x14ac:dyDescent="0.5">
      <c r="A15743" s="50"/>
      <c r="B15743" s="8"/>
      <c r="C15743" s="49"/>
      <c r="D15743" s="8"/>
      <c r="E15743" s="8"/>
      <c r="F15743" s="8"/>
      <c r="G15743" s="8"/>
      <c r="H15743" s="15"/>
      <c r="I15743" s="27"/>
      <c r="K15743" s="27"/>
      <c r="L15743" s="8"/>
      <c r="M15743" s="8"/>
      <c r="N15743" s="8"/>
    </row>
    <row r="15744" spans="1:14" ht="21" customHeight="1" x14ac:dyDescent="0.5">
      <c r="A15744" s="50"/>
      <c r="B15744" s="8"/>
      <c r="C15744" s="49"/>
      <c r="D15744" s="8"/>
      <c r="E15744" s="8"/>
      <c r="F15744" s="8"/>
      <c r="G15744" s="8"/>
      <c r="H15744" s="15"/>
      <c r="I15744" s="27"/>
      <c r="K15744" s="27"/>
      <c r="L15744" s="8"/>
      <c r="M15744" s="8"/>
      <c r="N15744" s="8"/>
    </row>
    <row r="15745" spans="1:14" ht="21" customHeight="1" x14ac:dyDescent="0.5">
      <c r="A15745" s="50"/>
      <c r="B15745" s="8"/>
      <c r="C15745" s="49"/>
      <c r="D15745" s="8"/>
      <c r="E15745" s="8"/>
      <c r="F15745" s="8"/>
      <c r="G15745" s="8"/>
      <c r="H15745" s="15"/>
      <c r="I15745" s="27"/>
      <c r="K15745" s="27"/>
      <c r="L15745" s="8"/>
      <c r="M15745" s="8"/>
      <c r="N15745" s="8"/>
    </row>
    <row r="15746" spans="1:14" ht="21" customHeight="1" x14ac:dyDescent="0.5">
      <c r="A15746" s="50"/>
      <c r="B15746" s="8"/>
      <c r="C15746" s="49"/>
      <c r="D15746" s="8"/>
      <c r="E15746" s="8"/>
      <c r="F15746" s="8"/>
      <c r="G15746" s="8"/>
      <c r="H15746" s="15"/>
      <c r="I15746" s="27"/>
      <c r="K15746" s="27"/>
      <c r="L15746" s="8"/>
      <c r="M15746" s="8"/>
      <c r="N15746" s="8"/>
    </row>
    <row r="15747" spans="1:14" ht="21" customHeight="1" x14ac:dyDescent="0.5">
      <c r="A15747" s="50"/>
      <c r="B15747" s="8"/>
      <c r="C15747" s="49"/>
      <c r="D15747" s="8"/>
      <c r="E15747" s="8"/>
      <c r="F15747" s="8"/>
      <c r="G15747" s="8"/>
      <c r="H15747" s="15"/>
      <c r="I15747" s="27"/>
      <c r="K15747" s="27"/>
      <c r="L15747" s="8"/>
      <c r="M15747" s="8"/>
      <c r="N15747" s="8"/>
    </row>
    <row r="15748" spans="1:14" ht="21" customHeight="1" x14ac:dyDescent="0.5">
      <c r="A15748" s="50"/>
      <c r="B15748" s="8"/>
      <c r="C15748" s="49"/>
      <c r="D15748" s="8"/>
      <c r="E15748" s="8"/>
      <c r="F15748" s="8"/>
      <c r="G15748" s="8"/>
      <c r="H15748" s="15"/>
      <c r="I15748" s="27"/>
      <c r="K15748" s="27"/>
      <c r="L15748" s="8"/>
      <c r="M15748" s="8"/>
      <c r="N15748" s="8"/>
    </row>
    <row r="15749" spans="1:14" ht="21" customHeight="1" x14ac:dyDescent="0.5">
      <c r="A15749" s="50"/>
      <c r="B15749" s="8"/>
      <c r="C15749" s="49"/>
      <c r="D15749" s="8"/>
      <c r="E15749" s="8"/>
      <c r="F15749" s="8"/>
      <c r="G15749" s="8"/>
      <c r="H15749" s="15"/>
      <c r="I15749" s="27"/>
      <c r="K15749" s="27"/>
      <c r="L15749" s="8"/>
      <c r="M15749" s="8"/>
      <c r="N15749" s="8"/>
    </row>
    <row r="15750" spans="1:14" ht="21" customHeight="1" x14ac:dyDescent="0.5">
      <c r="A15750" s="50"/>
      <c r="B15750" s="8"/>
      <c r="C15750" s="49"/>
      <c r="D15750" s="8"/>
      <c r="E15750" s="8"/>
      <c r="F15750" s="8"/>
      <c r="G15750" s="8"/>
      <c r="H15750" s="15"/>
      <c r="I15750" s="27"/>
      <c r="K15750" s="27"/>
      <c r="L15750" s="8"/>
      <c r="M15750" s="8"/>
      <c r="N15750" s="8"/>
    </row>
    <row r="15751" spans="1:14" ht="21" customHeight="1" x14ac:dyDescent="0.5">
      <c r="A15751" s="50"/>
      <c r="B15751" s="8"/>
      <c r="C15751" s="49"/>
      <c r="D15751" s="8"/>
      <c r="E15751" s="8"/>
      <c r="F15751" s="8"/>
      <c r="G15751" s="8"/>
      <c r="H15751" s="15"/>
      <c r="I15751" s="27"/>
      <c r="K15751" s="27"/>
      <c r="L15751" s="8"/>
      <c r="M15751" s="8"/>
      <c r="N15751" s="8"/>
    </row>
    <row r="15752" spans="1:14" ht="21" customHeight="1" x14ac:dyDescent="0.5">
      <c r="A15752" s="50"/>
      <c r="B15752" s="8"/>
      <c r="C15752" s="49"/>
      <c r="D15752" s="8"/>
      <c r="E15752" s="8"/>
      <c r="F15752" s="8"/>
      <c r="G15752" s="8"/>
      <c r="H15752" s="15"/>
      <c r="I15752" s="27"/>
      <c r="K15752" s="27"/>
      <c r="L15752" s="8"/>
      <c r="M15752" s="8"/>
      <c r="N15752" s="8"/>
    </row>
    <row r="15753" spans="1:14" ht="21" customHeight="1" x14ac:dyDescent="0.5">
      <c r="A15753" s="50"/>
      <c r="B15753" s="8"/>
      <c r="C15753" s="49"/>
      <c r="D15753" s="8"/>
      <c r="E15753" s="8"/>
      <c r="F15753" s="8"/>
      <c r="G15753" s="8"/>
      <c r="H15753" s="15"/>
      <c r="I15753" s="27"/>
      <c r="K15753" s="27"/>
      <c r="L15753" s="8"/>
      <c r="M15753" s="8"/>
      <c r="N15753" s="8"/>
    </row>
    <row r="15754" spans="1:14" ht="21" customHeight="1" x14ac:dyDescent="0.5">
      <c r="A15754" s="50"/>
      <c r="B15754" s="8"/>
      <c r="C15754" s="49"/>
      <c r="D15754" s="8"/>
      <c r="E15754" s="8"/>
      <c r="F15754" s="8"/>
      <c r="G15754" s="8"/>
      <c r="H15754" s="15"/>
      <c r="I15754" s="27"/>
      <c r="K15754" s="27"/>
      <c r="L15754" s="8"/>
      <c r="M15754" s="8"/>
      <c r="N15754" s="8"/>
    </row>
    <row r="15755" spans="1:14" ht="21" customHeight="1" x14ac:dyDescent="0.5">
      <c r="A15755" s="50"/>
      <c r="B15755" s="8"/>
      <c r="C15755" s="49"/>
      <c r="D15755" s="8"/>
      <c r="E15755" s="8"/>
      <c r="F15755" s="8"/>
      <c r="G15755" s="8"/>
      <c r="H15755" s="15"/>
      <c r="I15755" s="27"/>
      <c r="K15755" s="27"/>
      <c r="L15755" s="8"/>
      <c r="M15755" s="8"/>
      <c r="N15755" s="8"/>
    </row>
    <row r="15756" spans="1:14" ht="21" customHeight="1" x14ac:dyDescent="0.5">
      <c r="A15756" s="50"/>
      <c r="B15756" s="8"/>
      <c r="C15756" s="49"/>
      <c r="D15756" s="8"/>
      <c r="E15756" s="8"/>
      <c r="F15756" s="8"/>
      <c r="G15756" s="8"/>
      <c r="H15756" s="15"/>
      <c r="I15756" s="27"/>
      <c r="K15756" s="27"/>
      <c r="L15756" s="8"/>
      <c r="M15756" s="8"/>
      <c r="N15756" s="8"/>
    </row>
    <row r="15757" spans="1:14" ht="21" customHeight="1" x14ac:dyDescent="0.5">
      <c r="A15757" s="50"/>
      <c r="B15757" s="8"/>
      <c r="C15757" s="49"/>
      <c r="D15757" s="8"/>
      <c r="E15757" s="8"/>
      <c r="F15757" s="8"/>
      <c r="G15757" s="8"/>
      <c r="H15757" s="15"/>
      <c r="I15757" s="27"/>
      <c r="K15757" s="27"/>
      <c r="L15757" s="8"/>
      <c r="M15757" s="8"/>
      <c r="N15757" s="8"/>
    </row>
    <row r="15758" spans="1:14" ht="21" customHeight="1" x14ac:dyDescent="0.5">
      <c r="A15758" s="50"/>
      <c r="B15758" s="8"/>
      <c r="C15758" s="49"/>
      <c r="D15758" s="8"/>
      <c r="E15758" s="8"/>
      <c r="F15758" s="8"/>
      <c r="G15758" s="8"/>
      <c r="H15758" s="15"/>
      <c r="I15758" s="27"/>
      <c r="K15758" s="27"/>
      <c r="L15758" s="8"/>
      <c r="M15758" s="8"/>
      <c r="N15758" s="8"/>
    </row>
    <row r="15759" spans="1:14" ht="21" customHeight="1" x14ac:dyDescent="0.5">
      <c r="A15759" s="50"/>
      <c r="B15759" s="8"/>
      <c r="C15759" s="49"/>
      <c r="D15759" s="8"/>
      <c r="E15759" s="8"/>
      <c r="F15759" s="8"/>
      <c r="G15759" s="8"/>
      <c r="H15759" s="15"/>
      <c r="I15759" s="27"/>
      <c r="K15759" s="27"/>
      <c r="L15759" s="8"/>
      <c r="M15759" s="8"/>
      <c r="N15759" s="8"/>
    </row>
    <row r="15760" spans="1:14" ht="21" customHeight="1" x14ac:dyDescent="0.5">
      <c r="A15760" s="50"/>
      <c r="B15760" s="8"/>
      <c r="C15760" s="49"/>
      <c r="D15760" s="8"/>
      <c r="E15760" s="8"/>
      <c r="F15760" s="8"/>
      <c r="G15760" s="8"/>
      <c r="H15760" s="15"/>
      <c r="I15760" s="27"/>
      <c r="K15760" s="27"/>
      <c r="L15760" s="8"/>
      <c r="M15760" s="8"/>
      <c r="N15760" s="8"/>
    </row>
    <row r="15761" spans="1:14" ht="21" customHeight="1" x14ac:dyDescent="0.5">
      <c r="A15761" s="50"/>
      <c r="B15761" s="8"/>
      <c r="C15761" s="49"/>
      <c r="D15761" s="8"/>
      <c r="E15761" s="8"/>
      <c r="F15761" s="8"/>
      <c r="G15761" s="8"/>
      <c r="H15761" s="15"/>
      <c r="I15761" s="27"/>
      <c r="K15761" s="27"/>
      <c r="L15761" s="8"/>
      <c r="M15761" s="8"/>
      <c r="N15761" s="8"/>
    </row>
    <row r="15762" spans="1:14" ht="21" customHeight="1" x14ac:dyDescent="0.5">
      <c r="A15762" s="50"/>
      <c r="B15762" s="8"/>
      <c r="C15762" s="49"/>
      <c r="D15762" s="8"/>
      <c r="E15762" s="8"/>
      <c r="F15762" s="8"/>
      <c r="G15762" s="8"/>
      <c r="H15762" s="15"/>
      <c r="I15762" s="27"/>
      <c r="K15762" s="27"/>
      <c r="L15762" s="8"/>
      <c r="M15762" s="8"/>
      <c r="N15762" s="8"/>
    </row>
    <row r="15763" spans="1:14" ht="21" customHeight="1" x14ac:dyDescent="0.5">
      <c r="A15763" s="50"/>
      <c r="B15763" s="8"/>
      <c r="C15763" s="49"/>
      <c r="D15763" s="8"/>
      <c r="E15763" s="8"/>
      <c r="F15763" s="8"/>
      <c r="G15763" s="8"/>
      <c r="H15763" s="15"/>
      <c r="I15763" s="27"/>
      <c r="K15763" s="27"/>
      <c r="L15763" s="8"/>
      <c r="M15763" s="8"/>
      <c r="N15763" s="8"/>
    </row>
    <row r="15764" spans="1:14" ht="21" customHeight="1" x14ac:dyDescent="0.5">
      <c r="A15764" s="50"/>
      <c r="B15764" s="8"/>
      <c r="C15764" s="49"/>
      <c r="D15764" s="8"/>
      <c r="E15764" s="8"/>
      <c r="F15764" s="8"/>
      <c r="G15764" s="8"/>
      <c r="H15764" s="15"/>
      <c r="I15764" s="27"/>
      <c r="K15764" s="27"/>
      <c r="L15764" s="8"/>
      <c r="M15764" s="8"/>
      <c r="N15764" s="8"/>
    </row>
    <row r="15765" spans="1:14" ht="21" customHeight="1" x14ac:dyDescent="0.5">
      <c r="A15765" s="50"/>
      <c r="B15765" s="8"/>
      <c r="C15765" s="49"/>
      <c r="D15765" s="8"/>
      <c r="E15765" s="8"/>
      <c r="F15765" s="8"/>
      <c r="G15765" s="8"/>
      <c r="H15765" s="15"/>
      <c r="I15765" s="27"/>
      <c r="K15765" s="27"/>
      <c r="L15765" s="8"/>
      <c r="M15765" s="8"/>
      <c r="N15765" s="8"/>
    </row>
    <row r="15766" spans="1:14" ht="21" customHeight="1" x14ac:dyDescent="0.5">
      <c r="A15766" s="50"/>
      <c r="B15766" s="8"/>
      <c r="C15766" s="49"/>
      <c r="D15766" s="8"/>
      <c r="E15766" s="8"/>
      <c r="F15766" s="8"/>
      <c r="G15766" s="8"/>
      <c r="H15766" s="15"/>
      <c r="I15766" s="27"/>
      <c r="K15766" s="27"/>
      <c r="L15766" s="8"/>
      <c r="M15766" s="8"/>
      <c r="N15766" s="8"/>
    </row>
    <row r="15767" spans="1:14" ht="21" customHeight="1" x14ac:dyDescent="0.5">
      <c r="A15767" s="50"/>
      <c r="B15767" s="8"/>
      <c r="C15767" s="49"/>
      <c r="D15767" s="8"/>
      <c r="E15767" s="8"/>
      <c r="F15767" s="8"/>
      <c r="G15767" s="8"/>
      <c r="H15767" s="15"/>
      <c r="I15767" s="27"/>
      <c r="K15767" s="27"/>
      <c r="L15767" s="8"/>
      <c r="M15767" s="8"/>
      <c r="N15767" s="8"/>
    </row>
    <row r="15768" spans="1:14" ht="21" customHeight="1" x14ac:dyDescent="0.5">
      <c r="A15768" s="50"/>
      <c r="B15768" s="8"/>
      <c r="C15768" s="49"/>
      <c r="D15768" s="8"/>
      <c r="E15768" s="8"/>
      <c r="F15768" s="8"/>
      <c r="G15768" s="8"/>
      <c r="H15768" s="15"/>
      <c r="I15768" s="27"/>
      <c r="K15768" s="27"/>
      <c r="L15768" s="8"/>
      <c r="M15768" s="8"/>
      <c r="N15768" s="8"/>
    </row>
    <row r="15769" spans="1:14" ht="21" customHeight="1" x14ac:dyDescent="0.5">
      <c r="A15769" s="50"/>
      <c r="B15769" s="8"/>
      <c r="C15769" s="49"/>
      <c r="D15769" s="8"/>
      <c r="E15769" s="8"/>
      <c r="F15769" s="8"/>
      <c r="G15769" s="8"/>
      <c r="H15769" s="15"/>
      <c r="I15769" s="27"/>
      <c r="K15769" s="27"/>
      <c r="L15769" s="8"/>
      <c r="M15769" s="8"/>
      <c r="N15769" s="8"/>
    </row>
    <row r="15770" spans="1:14" ht="21" customHeight="1" x14ac:dyDescent="0.5">
      <c r="A15770" s="50"/>
      <c r="B15770" s="8"/>
      <c r="C15770" s="49"/>
      <c r="D15770" s="8"/>
      <c r="E15770" s="8"/>
      <c r="F15770" s="8"/>
      <c r="G15770" s="8"/>
      <c r="H15770" s="15"/>
      <c r="I15770" s="27"/>
      <c r="K15770" s="27"/>
      <c r="L15770" s="8"/>
      <c r="M15770" s="8"/>
      <c r="N15770" s="8"/>
    </row>
    <row r="15771" spans="1:14" ht="21" customHeight="1" x14ac:dyDescent="0.5">
      <c r="A15771" s="50"/>
      <c r="B15771" s="8"/>
      <c r="C15771" s="49"/>
      <c r="D15771" s="8"/>
      <c r="E15771" s="8"/>
      <c r="F15771" s="8"/>
      <c r="G15771" s="8"/>
      <c r="H15771" s="15"/>
      <c r="I15771" s="27"/>
      <c r="K15771" s="27"/>
      <c r="L15771" s="8"/>
      <c r="M15771" s="8"/>
      <c r="N15771" s="8"/>
    </row>
    <row r="15772" spans="1:14" ht="21" customHeight="1" x14ac:dyDescent="0.5">
      <c r="A15772" s="50"/>
      <c r="B15772" s="8"/>
      <c r="C15772" s="49"/>
      <c r="D15772" s="8"/>
      <c r="E15772" s="8"/>
      <c r="F15772" s="8"/>
      <c r="G15772" s="8"/>
      <c r="H15772" s="15"/>
      <c r="I15772" s="27"/>
      <c r="K15772" s="27"/>
      <c r="L15772" s="8"/>
      <c r="M15772" s="8"/>
      <c r="N15772" s="8"/>
    </row>
    <row r="15773" spans="1:14" ht="21" customHeight="1" x14ac:dyDescent="0.5">
      <c r="A15773" s="50"/>
      <c r="B15773" s="8"/>
      <c r="C15773" s="49"/>
      <c r="D15773" s="8"/>
      <c r="E15773" s="8"/>
      <c r="F15773" s="8"/>
      <c r="G15773" s="8"/>
      <c r="H15773" s="15"/>
      <c r="I15773" s="27"/>
      <c r="K15773" s="27"/>
      <c r="L15773" s="8"/>
      <c r="M15773" s="8"/>
      <c r="N15773" s="8"/>
    </row>
    <row r="15774" spans="1:14" ht="21" customHeight="1" x14ac:dyDescent="0.5">
      <c r="A15774" s="50"/>
      <c r="B15774" s="8"/>
      <c r="C15774" s="49"/>
      <c r="D15774" s="8"/>
      <c r="E15774" s="8"/>
      <c r="F15774" s="8"/>
      <c r="G15774" s="8"/>
      <c r="H15774" s="15"/>
      <c r="I15774" s="27"/>
      <c r="K15774" s="27"/>
      <c r="L15774" s="8"/>
      <c r="M15774" s="8"/>
      <c r="N15774" s="8"/>
    </row>
    <row r="15775" spans="1:14" ht="21" customHeight="1" x14ac:dyDescent="0.5">
      <c r="A15775" s="50"/>
      <c r="B15775" s="8"/>
      <c r="C15775" s="49"/>
      <c r="D15775" s="8"/>
      <c r="E15775" s="8"/>
      <c r="F15775" s="8"/>
      <c r="G15775" s="8"/>
      <c r="H15775" s="15"/>
      <c r="I15775" s="27"/>
      <c r="K15775" s="27"/>
      <c r="L15775" s="8"/>
      <c r="M15775" s="8"/>
      <c r="N15775" s="8"/>
    </row>
    <row r="15776" spans="1:14" ht="21" customHeight="1" x14ac:dyDescent="0.5">
      <c r="A15776" s="50"/>
      <c r="B15776" s="8"/>
      <c r="C15776" s="49"/>
      <c r="D15776" s="8"/>
      <c r="E15776" s="8"/>
      <c r="F15776" s="8"/>
      <c r="G15776" s="8"/>
      <c r="H15776" s="15"/>
      <c r="I15776" s="27"/>
      <c r="K15776" s="27"/>
      <c r="L15776" s="8"/>
      <c r="M15776" s="8"/>
      <c r="N15776" s="8"/>
    </row>
    <row r="15777" spans="1:14" ht="21" customHeight="1" x14ac:dyDescent="0.5">
      <c r="A15777" s="50"/>
      <c r="B15777" s="8"/>
      <c r="C15777" s="49"/>
      <c r="D15777" s="8"/>
      <c r="E15777" s="8"/>
      <c r="F15777" s="8"/>
      <c r="G15777" s="8"/>
      <c r="H15777" s="15"/>
      <c r="I15777" s="27"/>
      <c r="K15777" s="27"/>
      <c r="L15777" s="8"/>
      <c r="M15777" s="8"/>
      <c r="N15777" s="8"/>
    </row>
    <row r="15778" spans="1:14" ht="21" customHeight="1" x14ac:dyDescent="0.5">
      <c r="A15778" s="50"/>
      <c r="B15778" s="8"/>
      <c r="C15778" s="49"/>
      <c r="D15778" s="8"/>
      <c r="E15778" s="8"/>
      <c r="F15778" s="8"/>
      <c r="G15778" s="8"/>
      <c r="H15778" s="15"/>
      <c r="I15778" s="27"/>
      <c r="K15778" s="27"/>
      <c r="L15778" s="8"/>
      <c r="M15778" s="8"/>
      <c r="N15778" s="8"/>
    </row>
    <row r="15779" spans="1:14" ht="21" customHeight="1" x14ac:dyDescent="0.5">
      <c r="A15779" s="50"/>
      <c r="B15779" s="8"/>
      <c r="C15779" s="49"/>
      <c r="D15779" s="8"/>
      <c r="E15779" s="8"/>
      <c r="F15779" s="8"/>
      <c r="G15779" s="8"/>
      <c r="H15779" s="15"/>
      <c r="I15779" s="27"/>
      <c r="K15779" s="27"/>
      <c r="L15779" s="8"/>
      <c r="M15779" s="8"/>
      <c r="N15779" s="8"/>
    </row>
    <row r="15780" spans="1:14" ht="21" customHeight="1" x14ac:dyDescent="0.5">
      <c r="A15780" s="50"/>
      <c r="B15780" s="8"/>
      <c r="C15780" s="49"/>
      <c r="D15780" s="8"/>
      <c r="E15780" s="8"/>
      <c r="F15780" s="8"/>
      <c r="G15780" s="8"/>
      <c r="H15780" s="15"/>
      <c r="I15780" s="27"/>
      <c r="K15780" s="27"/>
      <c r="L15780" s="8"/>
      <c r="M15780" s="8"/>
      <c r="N15780" s="8"/>
    </row>
    <row r="15781" spans="1:14" ht="21" customHeight="1" x14ac:dyDescent="0.5">
      <c r="A15781" s="50"/>
      <c r="B15781" s="8"/>
      <c r="C15781" s="49"/>
      <c r="D15781" s="8"/>
      <c r="E15781" s="8"/>
      <c r="F15781" s="8"/>
      <c r="G15781" s="8"/>
      <c r="H15781" s="15"/>
      <c r="I15781" s="27"/>
      <c r="K15781" s="27"/>
      <c r="L15781" s="8"/>
      <c r="M15781" s="8"/>
      <c r="N15781" s="8"/>
    </row>
    <row r="15782" spans="1:14" ht="21" customHeight="1" x14ac:dyDescent="0.5">
      <c r="A15782" s="50"/>
      <c r="B15782" s="8"/>
      <c r="C15782" s="49"/>
      <c r="D15782" s="8"/>
      <c r="E15782" s="8"/>
      <c r="F15782" s="8"/>
      <c r="G15782" s="8"/>
      <c r="H15782" s="15"/>
      <c r="I15782" s="27"/>
      <c r="K15782" s="27"/>
      <c r="L15782" s="8"/>
      <c r="M15782" s="8"/>
      <c r="N15782" s="8"/>
    </row>
    <row r="15783" spans="1:14" ht="21" customHeight="1" x14ac:dyDescent="0.5">
      <c r="A15783" s="50"/>
      <c r="B15783" s="8"/>
      <c r="C15783" s="49"/>
      <c r="D15783" s="8"/>
      <c r="E15783" s="8"/>
      <c r="F15783" s="8"/>
      <c r="G15783" s="8"/>
      <c r="H15783" s="15"/>
      <c r="I15783" s="27"/>
      <c r="K15783" s="27"/>
      <c r="L15783" s="8"/>
      <c r="M15783" s="8"/>
      <c r="N15783" s="8"/>
    </row>
    <row r="15784" spans="1:14" ht="21" customHeight="1" x14ac:dyDescent="0.5">
      <c r="A15784" s="50"/>
      <c r="B15784" s="8"/>
      <c r="C15784" s="49"/>
      <c r="D15784" s="8"/>
      <c r="E15784" s="8"/>
      <c r="F15784" s="8"/>
      <c r="G15784" s="8"/>
      <c r="H15784" s="15"/>
      <c r="I15784" s="27"/>
      <c r="K15784" s="27"/>
      <c r="L15784" s="8"/>
      <c r="M15784" s="8"/>
      <c r="N15784" s="8"/>
    </row>
    <row r="15785" spans="1:14" ht="21" customHeight="1" x14ac:dyDescent="0.5">
      <c r="A15785" s="50"/>
      <c r="B15785" s="8"/>
      <c r="C15785" s="49"/>
      <c r="D15785" s="8"/>
      <c r="E15785" s="8"/>
      <c r="F15785" s="8"/>
      <c r="G15785" s="8"/>
      <c r="H15785" s="15"/>
      <c r="I15785" s="27"/>
      <c r="K15785" s="27"/>
      <c r="L15785" s="8"/>
      <c r="M15785" s="8"/>
      <c r="N15785" s="8"/>
    </row>
    <row r="15786" spans="1:14" ht="21" customHeight="1" x14ac:dyDescent="0.5">
      <c r="A15786" s="50"/>
      <c r="B15786" s="8"/>
      <c r="C15786" s="49"/>
      <c r="D15786" s="8"/>
      <c r="E15786" s="8"/>
      <c r="F15786" s="8"/>
      <c r="G15786" s="8"/>
      <c r="H15786" s="15"/>
      <c r="I15786" s="27"/>
      <c r="K15786" s="27"/>
      <c r="L15786" s="8"/>
      <c r="M15786" s="8"/>
      <c r="N15786" s="8"/>
    </row>
    <row r="15787" spans="1:14" ht="21" customHeight="1" x14ac:dyDescent="0.5">
      <c r="A15787" s="50"/>
      <c r="B15787" s="8"/>
      <c r="C15787" s="49"/>
      <c r="D15787" s="8"/>
      <c r="E15787" s="8"/>
      <c r="F15787" s="8"/>
      <c r="G15787" s="8"/>
      <c r="H15787" s="15"/>
      <c r="I15787" s="27"/>
      <c r="K15787" s="27"/>
      <c r="L15787" s="8"/>
      <c r="M15787" s="8"/>
      <c r="N15787" s="8"/>
    </row>
    <row r="15788" spans="1:14" ht="21" customHeight="1" x14ac:dyDescent="0.5">
      <c r="A15788" s="50"/>
      <c r="B15788" s="8"/>
      <c r="C15788" s="49"/>
      <c r="D15788" s="8"/>
      <c r="E15788" s="8"/>
      <c r="F15788" s="8"/>
      <c r="G15788" s="8"/>
      <c r="H15788" s="15"/>
      <c r="I15788" s="27"/>
      <c r="K15788" s="27"/>
      <c r="L15788" s="8"/>
      <c r="M15788" s="8"/>
      <c r="N15788" s="8"/>
    </row>
    <row r="15789" spans="1:14" ht="21" customHeight="1" x14ac:dyDescent="0.5">
      <c r="A15789" s="50"/>
      <c r="B15789" s="8"/>
      <c r="C15789" s="49"/>
      <c r="D15789" s="8"/>
      <c r="E15789" s="8"/>
      <c r="F15789" s="8"/>
      <c r="G15789" s="8"/>
      <c r="H15789" s="15"/>
      <c r="I15789" s="27"/>
      <c r="K15789" s="27"/>
      <c r="L15789" s="8"/>
      <c r="M15789" s="8"/>
      <c r="N15789" s="8"/>
    </row>
    <row r="15790" spans="1:14" ht="21" customHeight="1" x14ac:dyDescent="0.5">
      <c r="A15790" s="50"/>
      <c r="B15790" s="8"/>
      <c r="C15790" s="49"/>
      <c r="D15790" s="8"/>
      <c r="E15790" s="8"/>
      <c r="F15790" s="8"/>
      <c r="G15790" s="8"/>
      <c r="H15790" s="15"/>
      <c r="I15790" s="27"/>
      <c r="K15790" s="27"/>
      <c r="L15790" s="8"/>
      <c r="M15790" s="8"/>
      <c r="N15790" s="8"/>
    </row>
    <row r="15791" spans="1:14" ht="21" customHeight="1" x14ac:dyDescent="0.5">
      <c r="A15791" s="50"/>
      <c r="B15791" s="8"/>
      <c r="C15791" s="49"/>
      <c r="D15791" s="8"/>
      <c r="E15791" s="8"/>
      <c r="F15791" s="8"/>
      <c r="G15791" s="8"/>
      <c r="H15791" s="15"/>
      <c r="I15791" s="27"/>
      <c r="K15791" s="27"/>
      <c r="L15791" s="8"/>
      <c r="M15791" s="8"/>
      <c r="N15791" s="8"/>
    </row>
    <row r="15792" spans="1:14" ht="21" customHeight="1" x14ac:dyDescent="0.5">
      <c r="A15792" s="50"/>
      <c r="B15792" s="8"/>
      <c r="C15792" s="49"/>
      <c r="D15792" s="8"/>
      <c r="E15792" s="8"/>
      <c r="F15792" s="8"/>
      <c r="G15792" s="8"/>
      <c r="H15792" s="15"/>
      <c r="I15792" s="27"/>
      <c r="K15792" s="27"/>
      <c r="L15792" s="8"/>
      <c r="M15792" s="8"/>
      <c r="N15792" s="8"/>
    </row>
    <row r="15793" spans="1:14" ht="21" customHeight="1" x14ac:dyDescent="0.5">
      <c r="A15793" s="50"/>
      <c r="B15793" s="8"/>
      <c r="C15793" s="49"/>
      <c r="D15793" s="8"/>
      <c r="E15793" s="8"/>
      <c r="F15793" s="8"/>
      <c r="G15793" s="8"/>
      <c r="H15793" s="15"/>
      <c r="I15793" s="27"/>
      <c r="K15793" s="27"/>
      <c r="L15793" s="8"/>
      <c r="M15793" s="8"/>
      <c r="N15793" s="8"/>
    </row>
    <row r="15794" spans="1:14" ht="21" customHeight="1" x14ac:dyDescent="0.5">
      <c r="A15794" s="50"/>
      <c r="B15794" s="8"/>
      <c r="C15794" s="49"/>
      <c r="D15794" s="8"/>
      <c r="E15794" s="8"/>
      <c r="F15794" s="8"/>
      <c r="G15794" s="8"/>
      <c r="H15794" s="15"/>
      <c r="I15794" s="27"/>
      <c r="K15794" s="27"/>
      <c r="L15794" s="8"/>
      <c r="M15794" s="8"/>
      <c r="N15794" s="8"/>
    </row>
    <row r="15795" spans="1:14" ht="21" customHeight="1" x14ac:dyDescent="0.5">
      <c r="A15795" s="50"/>
      <c r="B15795" s="8"/>
      <c r="C15795" s="49"/>
      <c r="D15795" s="8"/>
      <c r="E15795" s="8"/>
      <c r="F15795" s="8"/>
      <c r="G15795" s="8"/>
      <c r="H15795" s="15"/>
      <c r="I15795" s="27"/>
      <c r="K15795" s="27"/>
      <c r="L15795" s="8"/>
      <c r="M15795" s="8"/>
      <c r="N15795" s="8"/>
    </row>
    <row r="15796" spans="1:14" ht="21" customHeight="1" x14ac:dyDescent="0.5">
      <c r="A15796" s="50"/>
      <c r="B15796" s="8"/>
      <c r="C15796" s="49"/>
      <c r="D15796" s="8"/>
      <c r="E15796" s="8"/>
      <c r="F15796" s="8"/>
      <c r="G15796" s="8"/>
      <c r="H15796" s="15"/>
      <c r="I15796" s="27"/>
      <c r="K15796" s="27"/>
      <c r="L15796" s="8"/>
      <c r="M15796" s="8"/>
      <c r="N15796" s="8"/>
    </row>
    <row r="15797" spans="1:14" ht="21" customHeight="1" x14ac:dyDescent="0.5">
      <c r="A15797" s="50"/>
      <c r="B15797" s="8"/>
      <c r="C15797" s="49"/>
      <c r="D15797" s="8"/>
      <c r="E15797" s="8"/>
      <c r="F15797" s="8"/>
      <c r="G15797" s="8"/>
      <c r="H15797" s="15"/>
      <c r="I15797" s="27"/>
      <c r="K15797" s="27"/>
      <c r="L15797" s="8"/>
      <c r="M15797" s="8"/>
      <c r="N15797" s="8"/>
    </row>
    <row r="15798" spans="1:14" ht="21" customHeight="1" x14ac:dyDescent="0.5">
      <c r="A15798" s="50"/>
      <c r="B15798" s="8"/>
      <c r="C15798" s="49"/>
      <c r="D15798" s="8"/>
      <c r="E15798" s="8"/>
      <c r="F15798" s="8"/>
      <c r="G15798" s="8"/>
      <c r="H15798" s="15"/>
      <c r="I15798" s="27"/>
      <c r="K15798" s="27"/>
      <c r="L15798" s="8"/>
      <c r="M15798" s="8"/>
      <c r="N15798" s="8"/>
    </row>
    <row r="15799" spans="1:14" ht="21" customHeight="1" x14ac:dyDescent="0.5">
      <c r="A15799" s="50"/>
      <c r="B15799" s="8"/>
      <c r="C15799" s="49"/>
      <c r="D15799" s="8"/>
      <c r="E15799" s="8"/>
      <c r="F15799" s="8"/>
      <c r="G15799" s="8"/>
      <c r="H15799" s="15"/>
      <c r="I15799" s="27"/>
      <c r="K15799" s="27"/>
      <c r="L15799" s="8"/>
      <c r="M15799" s="8"/>
      <c r="N15799" s="8"/>
    </row>
    <row r="15800" spans="1:14" ht="21" customHeight="1" x14ac:dyDescent="0.5">
      <c r="A15800" s="50"/>
      <c r="B15800" s="8"/>
      <c r="C15800" s="49"/>
      <c r="D15800" s="8"/>
      <c r="E15800" s="8"/>
      <c r="F15800" s="8"/>
      <c r="G15800" s="8"/>
      <c r="H15800" s="15"/>
      <c r="I15800" s="27"/>
      <c r="K15800" s="27"/>
      <c r="L15800" s="8"/>
      <c r="M15800" s="8"/>
      <c r="N15800" s="8"/>
    </row>
    <row r="15801" spans="1:14" ht="21" customHeight="1" x14ac:dyDescent="0.5">
      <c r="A15801" s="50"/>
      <c r="B15801" s="8"/>
      <c r="C15801" s="49"/>
      <c r="D15801" s="8"/>
      <c r="E15801" s="8"/>
      <c r="F15801" s="8"/>
      <c r="G15801" s="8"/>
      <c r="H15801" s="15"/>
      <c r="I15801" s="27"/>
      <c r="K15801" s="27"/>
      <c r="L15801" s="8"/>
      <c r="M15801" s="8"/>
      <c r="N15801" s="8"/>
    </row>
    <row r="15802" spans="1:14" ht="21" customHeight="1" x14ac:dyDescent="0.5">
      <c r="A15802" s="50"/>
      <c r="B15802" s="8"/>
      <c r="C15802" s="49"/>
      <c r="D15802" s="8"/>
      <c r="E15802" s="8"/>
      <c r="F15802" s="8"/>
      <c r="G15802" s="8"/>
      <c r="H15802" s="15"/>
      <c r="I15802" s="27"/>
      <c r="K15802" s="27"/>
      <c r="L15802" s="8"/>
      <c r="M15802" s="8"/>
      <c r="N15802" s="8"/>
    </row>
    <row r="15803" spans="1:14" ht="21" customHeight="1" x14ac:dyDescent="0.5">
      <c r="A15803" s="50"/>
      <c r="B15803" s="8"/>
      <c r="C15803" s="49"/>
      <c r="D15803" s="8"/>
      <c r="E15803" s="8"/>
      <c r="F15803" s="8"/>
      <c r="G15803" s="8"/>
      <c r="H15803" s="15"/>
      <c r="I15803" s="27"/>
      <c r="K15803" s="27"/>
      <c r="L15803" s="8"/>
      <c r="M15803" s="8"/>
      <c r="N15803" s="8"/>
    </row>
    <row r="15804" spans="1:14" ht="21" customHeight="1" x14ac:dyDescent="0.5">
      <c r="A15804" s="50"/>
      <c r="B15804" s="8"/>
      <c r="C15804" s="49"/>
      <c r="D15804" s="8"/>
      <c r="E15804" s="8"/>
      <c r="F15804" s="8"/>
      <c r="G15804" s="8"/>
      <c r="H15804" s="15"/>
      <c r="I15804" s="27"/>
      <c r="K15804" s="27"/>
      <c r="L15804" s="8"/>
      <c r="M15804" s="8"/>
      <c r="N15804" s="8"/>
    </row>
    <row r="15805" spans="1:14" ht="21" customHeight="1" x14ac:dyDescent="0.5">
      <c r="A15805" s="50"/>
      <c r="B15805" s="8"/>
      <c r="C15805" s="49"/>
      <c r="D15805" s="8"/>
      <c r="E15805" s="8"/>
      <c r="F15805" s="8"/>
      <c r="G15805" s="8"/>
      <c r="H15805" s="15"/>
      <c r="I15805" s="27"/>
      <c r="K15805" s="27"/>
      <c r="L15805" s="8"/>
      <c r="M15805" s="8"/>
      <c r="N15805" s="8"/>
    </row>
    <row r="15806" spans="1:14" ht="21" customHeight="1" x14ac:dyDescent="0.5">
      <c r="A15806" s="50"/>
      <c r="B15806" s="8"/>
      <c r="C15806" s="49"/>
      <c r="D15806" s="8"/>
      <c r="E15806" s="8"/>
      <c r="F15806" s="8"/>
      <c r="G15806" s="8"/>
      <c r="H15806" s="15"/>
      <c r="I15806" s="27"/>
      <c r="K15806" s="27"/>
      <c r="L15806" s="8"/>
      <c r="M15806" s="8"/>
      <c r="N15806" s="8"/>
    </row>
    <row r="15807" spans="1:14" ht="21" customHeight="1" x14ac:dyDescent="0.5">
      <c r="A15807" s="50"/>
      <c r="B15807" s="8"/>
      <c r="C15807" s="49"/>
      <c r="D15807" s="8"/>
      <c r="E15807" s="8"/>
      <c r="F15807" s="8"/>
      <c r="G15807" s="8"/>
      <c r="H15807" s="15"/>
      <c r="I15807" s="27"/>
      <c r="K15807" s="27"/>
      <c r="L15807" s="8"/>
      <c r="M15807" s="8"/>
      <c r="N15807" s="8"/>
    </row>
    <row r="15808" spans="1:14" ht="21" customHeight="1" x14ac:dyDescent="0.5">
      <c r="A15808" s="50"/>
      <c r="B15808" s="8"/>
      <c r="C15808" s="49"/>
      <c r="D15808" s="8"/>
      <c r="E15808" s="8"/>
      <c r="F15808" s="8"/>
      <c r="G15808" s="8"/>
      <c r="H15808" s="15"/>
      <c r="I15808" s="27"/>
      <c r="K15808" s="27"/>
      <c r="L15808" s="8"/>
      <c r="M15808" s="8"/>
      <c r="N15808" s="8"/>
    </row>
    <row r="15809" spans="1:14" ht="21" customHeight="1" x14ac:dyDescent="0.5">
      <c r="A15809" s="50"/>
      <c r="B15809" s="8"/>
      <c r="C15809" s="49"/>
      <c r="D15809" s="8"/>
      <c r="E15809" s="8"/>
      <c r="F15809" s="8"/>
      <c r="G15809" s="8"/>
      <c r="H15809" s="15"/>
      <c r="I15809" s="27"/>
      <c r="K15809" s="27"/>
      <c r="L15809" s="8"/>
      <c r="M15809" s="8"/>
      <c r="N15809" s="8"/>
    </row>
    <row r="15810" spans="1:14" ht="21" customHeight="1" x14ac:dyDescent="0.5">
      <c r="A15810" s="50"/>
      <c r="B15810" s="8"/>
      <c r="C15810" s="49"/>
      <c r="D15810" s="8"/>
      <c r="E15810" s="8"/>
      <c r="F15810" s="8"/>
      <c r="G15810" s="8"/>
      <c r="H15810" s="15"/>
      <c r="I15810" s="27"/>
      <c r="K15810" s="27"/>
      <c r="L15810" s="8"/>
      <c r="M15810" s="8"/>
      <c r="N15810" s="8"/>
    </row>
    <row r="15811" spans="1:14" ht="21" customHeight="1" x14ac:dyDescent="0.5">
      <c r="A15811" s="50"/>
      <c r="B15811" s="8"/>
      <c r="C15811" s="49"/>
      <c r="D15811" s="8"/>
      <c r="E15811" s="8"/>
      <c r="F15811" s="8"/>
      <c r="G15811" s="8"/>
      <c r="H15811" s="15"/>
      <c r="I15811" s="27"/>
      <c r="K15811" s="27"/>
      <c r="L15811" s="8"/>
      <c r="M15811" s="8"/>
      <c r="N15811" s="8"/>
    </row>
    <row r="15812" spans="1:14" ht="21" customHeight="1" x14ac:dyDescent="0.5">
      <c r="A15812" s="50"/>
      <c r="B15812" s="8"/>
      <c r="C15812" s="49"/>
      <c r="D15812" s="8"/>
      <c r="E15812" s="8"/>
      <c r="F15812" s="8"/>
      <c r="G15812" s="8"/>
      <c r="H15812" s="15"/>
      <c r="I15812" s="27"/>
      <c r="K15812" s="27"/>
      <c r="L15812" s="8"/>
      <c r="M15812" s="8"/>
      <c r="N15812" s="8"/>
    </row>
    <row r="15813" spans="1:14" ht="21" customHeight="1" x14ac:dyDescent="0.5">
      <c r="A15813" s="50"/>
      <c r="B15813" s="8"/>
      <c r="C15813" s="49"/>
      <c r="D15813" s="8"/>
      <c r="E15813" s="8"/>
      <c r="F15813" s="8"/>
      <c r="G15813" s="8"/>
      <c r="H15813" s="15"/>
      <c r="I15813" s="27"/>
      <c r="K15813" s="27"/>
      <c r="L15813" s="8"/>
      <c r="M15813" s="8"/>
      <c r="N15813" s="8"/>
    </row>
    <row r="15814" spans="1:14" ht="21" customHeight="1" x14ac:dyDescent="0.5">
      <c r="A15814" s="50"/>
      <c r="B15814" s="8"/>
      <c r="C15814" s="49"/>
      <c r="D15814" s="8"/>
      <c r="E15814" s="8"/>
      <c r="F15814" s="8"/>
      <c r="G15814" s="8"/>
      <c r="H15814" s="15"/>
      <c r="I15814" s="27"/>
      <c r="K15814" s="27"/>
      <c r="L15814" s="8"/>
      <c r="M15814" s="8"/>
      <c r="N15814" s="8"/>
    </row>
    <row r="15815" spans="1:14" ht="21" customHeight="1" x14ac:dyDescent="0.5">
      <c r="A15815" s="50"/>
      <c r="B15815" s="8"/>
      <c r="C15815" s="49"/>
      <c r="D15815" s="8"/>
      <c r="E15815" s="8"/>
      <c r="F15815" s="8"/>
      <c r="G15815" s="8"/>
      <c r="H15815" s="15"/>
      <c r="I15815" s="27"/>
      <c r="K15815" s="27"/>
      <c r="L15815" s="8"/>
      <c r="M15815" s="8"/>
      <c r="N15815" s="8"/>
    </row>
    <row r="15816" spans="1:14" ht="21" customHeight="1" x14ac:dyDescent="0.5">
      <c r="A15816" s="50"/>
      <c r="B15816" s="8"/>
      <c r="C15816" s="49"/>
      <c r="D15816" s="8"/>
      <c r="E15816" s="8"/>
      <c r="F15816" s="8"/>
      <c r="G15816" s="8"/>
      <c r="H15816" s="15"/>
      <c r="I15816" s="27"/>
      <c r="K15816" s="27"/>
      <c r="L15816" s="8"/>
      <c r="M15816" s="8"/>
      <c r="N15816" s="8"/>
    </row>
    <row r="15817" spans="1:14" ht="21" customHeight="1" x14ac:dyDescent="0.5">
      <c r="A15817" s="50"/>
      <c r="B15817" s="8"/>
      <c r="C15817" s="49"/>
      <c r="D15817" s="8"/>
      <c r="E15817" s="8"/>
      <c r="F15817" s="8"/>
      <c r="G15817" s="8"/>
      <c r="H15817" s="15"/>
      <c r="I15817" s="27"/>
      <c r="K15817" s="27"/>
      <c r="L15817" s="8"/>
      <c r="M15817" s="8"/>
      <c r="N15817" s="8"/>
    </row>
    <row r="15818" spans="1:14" ht="21" customHeight="1" x14ac:dyDescent="0.5">
      <c r="A15818" s="50"/>
      <c r="B15818" s="8"/>
      <c r="C15818" s="49"/>
      <c r="D15818" s="8"/>
      <c r="E15818" s="8"/>
      <c r="F15818" s="8"/>
      <c r="G15818" s="8"/>
      <c r="H15818" s="15"/>
      <c r="I15818" s="27"/>
      <c r="K15818" s="27"/>
      <c r="L15818" s="8"/>
      <c r="M15818" s="8"/>
      <c r="N15818" s="8"/>
    </row>
    <row r="15819" spans="1:14" ht="21" customHeight="1" x14ac:dyDescent="0.5">
      <c r="A15819" s="50"/>
      <c r="B15819" s="8"/>
      <c r="C15819" s="49"/>
      <c r="D15819" s="8"/>
      <c r="E15819" s="8"/>
      <c r="F15819" s="8"/>
      <c r="G15819" s="8"/>
      <c r="H15819" s="15"/>
      <c r="I15819" s="27"/>
      <c r="K15819" s="27"/>
      <c r="L15819" s="8"/>
      <c r="M15819" s="8"/>
      <c r="N15819" s="8"/>
    </row>
    <row r="15820" spans="1:14" ht="21" customHeight="1" x14ac:dyDescent="0.5">
      <c r="A15820" s="50"/>
      <c r="B15820" s="8"/>
      <c r="C15820" s="49"/>
      <c r="D15820" s="8"/>
      <c r="E15820" s="8"/>
      <c r="F15820" s="8"/>
      <c r="G15820" s="8"/>
      <c r="H15820" s="15"/>
      <c r="I15820" s="27"/>
      <c r="K15820" s="27"/>
      <c r="L15820" s="8"/>
      <c r="M15820" s="8"/>
      <c r="N15820" s="8"/>
    </row>
    <row r="15821" spans="1:14" ht="21" customHeight="1" x14ac:dyDescent="0.5">
      <c r="A15821" s="50"/>
      <c r="B15821" s="8"/>
      <c r="C15821" s="49"/>
      <c r="D15821" s="8"/>
      <c r="E15821" s="8"/>
      <c r="F15821" s="8"/>
      <c r="G15821" s="8"/>
      <c r="H15821" s="15"/>
      <c r="I15821" s="27"/>
      <c r="K15821" s="27"/>
      <c r="L15821" s="8"/>
      <c r="M15821" s="8"/>
      <c r="N15821" s="8"/>
    </row>
    <row r="15822" spans="1:14" ht="21" customHeight="1" x14ac:dyDescent="0.5">
      <c r="A15822" s="50"/>
      <c r="B15822" s="8"/>
      <c r="C15822" s="49"/>
      <c r="D15822" s="8"/>
      <c r="E15822" s="8"/>
      <c r="F15822" s="8"/>
      <c r="G15822" s="8"/>
      <c r="H15822" s="15"/>
      <c r="I15822" s="27"/>
      <c r="K15822" s="27"/>
      <c r="L15822" s="8"/>
      <c r="M15822" s="8"/>
      <c r="N15822" s="8"/>
    </row>
    <row r="15823" spans="1:14" ht="21" customHeight="1" x14ac:dyDescent="0.5">
      <c r="A15823" s="50"/>
      <c r="B15823" s="8"/>
      <c r="C15823" s="49"/>
      <c r="D15823" s="8"/>
      <c r="E15823" s="8"/>
      <c r="F15823" s="8"/>
      <c r="G15823" s="8"/>
      <c r="H15823" s="15"/>
      <c r="I15823" s="27"/>
      <c r="K15823" s="27"/>
      <c r="L15823" s="8"/>
      <c r="M15823" s="8"/>
      <c r="N15823" s="8"/>
    </row>
    <row r="15824" spans="1:14" ht="21" customHeight="1" x14ac:dyDescent="0.5">
      <c r="A15824" s="50"/>
      <c r="B15824" s="8"/>
      <c r="C15824" s="49"/>
      <c r="D15824" s="8"/>
      <c r="E15824" s="8"/>
      <c r="F15824" s="8"/>
      <c r="G15824" s="8"/>
      <c r="H15824" s="15"/>
      <c r="I15824" s="27"/>
      <c r="K15824" s="27"/>
      <c r="L15824" s="8"/>
      <c r="M15824" s="8"/>
      <c r="N15824" s="8"/>
    </row>
    <row r="15825" spans="1:14" ht="21" customHeight="1" x14ac:dyDescent="0.5">
      <c r="A15825" s="50"/>
      <c r="B15825" s="8"/>
      <c r="C15825" s="49"/>
      <c r="D15825" s="8"/>
      <c r="E15825" s="8"/>
      <c r="F15825" s="8"/>
      <c r="G15825" s="8"/>
      <c r="H15825" s="15"/>
      <c r="I15825" s="27"/>
      <c r="K15825" s="27"/>
      <c r="L15825" s="8"/>
      <c r="M15825" s="8"/>
      <c r="N15825" s="8"/>
    </row>
    <row r="15826" spans="1:14" ht="21" customHeight="1" x14ac:dyDescent="0.5">
      <c r="A15826" s="50"/>
      <c r="B15826" s="8"/>
      <c r="C15826" s="49"/>
      <c r="D15826" s="8"/>
      <c r="E15826" s="8"/>
      <c r="F15826" s="8"/>
      <c r="G15826" s="8"/>
      <c r="H15826" s="15"/>
      <c r="I15826" s="27"/>
      <c r="K15826" s="27"/>
      <c r="L15826" s="8"/>
      <c r="M15826" s="8"/>
      <c r="N15826" s="8"/>
    </row>
    <row r="15827" spans="1:14" ht="21" customHeight="1" x14ac:dyDescent="0.5">
      <c r="A15827" s="50"/>
      <c r="B15827" s="8"/>
      <c r="C15827" s="49"/>
      <c r="D15827" s="8"/>
      <c r="E15827" s="8"/>
      <c r="F15827" s="8"/>
      <c r="G15827" s="8"/>
      <c r="H15827" s="15"/>
      <c r="I15827" s="27"/>
      <c r="K15827" s="27"/>
      <c r="L15827" s="8"/>
      <c r="M15827" s="8"/>
      <c r="N15827" s="8"/>
    </row>
    <row r="15828" spans="1:14" ht="21" customHeight="1" x14ac:dyDescent="0.5">
      <c r="A15828" s="50"/>
      <c r="B15828" s="8"/>
      <c r="C15828" s="49"/>
      <c r="D15828" s="8"/>
      <c r="E15828" s="8"/>
      <c r="F15828" s="8"/>
      <c r="G15828" s="8"/>
      <c r="H15828" s="15"/>
      <c r="I15828" s="27"/>
      <c r="K15828" s="27"/>
      <c r="L15828" s="8"/>
      <c r="M15828" s="8"/>
      <c r="N15828" s="8"/>
    </row>
    <row r="15829" spans="1:14" ht="21" customHeight="1" x14ac:dyDescent="0.5">
      <c r="A15829" s="50"/>
      <c r="B15829" s="8"/>
      <c r="C15829" s="49"/>
      <c r="D15829" s="8"/>
      <c r="E15829" s="8"/>
      <c r="F15829" s="8"/>
      <c r="G15829" s="8"/>
      <c r="H15829" s="15"/>
      <c r="I15829" s="27"/>
      <c r="K15829" s="27"/>
      <c r="L15829" s="8"/>
      <c r="M15829" s="8"/>
      <c r="N15829" s="8"/>
    </row>
    <row r="15830" spans="1:14" ht="21" customHeight="1" x14ac:dyDescent="0.5">
      <c r="A15830" s="50"/>
      <c r="B15830" s="8"/>
      <c r="C15830" s="49"/>
      <c r="D15830" s="8"/>
      <c r="E15830" s="8"/>
      <c r="F15830" s="8"/>
      <c r="G15830" s="8"/>
      <c r="H15830" s="15"/>
      <c r="I15830" s="27"/>
      <c r="K15830" s="27"/>
      <c r="L15830" s="8"/>
      <c r="M15830" s="8"/>
      <c r="N15830" s="8"/>
    </row>
    <row r="15831" spans="1:14" ht="21" customHeight="1" x14ac:dyDescent="0.5">
      <c r="A15831" s="50"/>
      <c r="B15831" s="8"/>
      <c r="C15831" s="49"/>
      <c r="D15831" s="8"/>
      <c r="E15831" s="8"/>
      <c r="F15831" s="8"/>
      <c r="G15831" s="8"/>
      <c r="H15831" s="15"/>
      <c r="I15831" s="27"/>
      <c r="K15831" s="27"/>
      <c r="L15831" s="8"/>
      <c r="M15831" s="8"/>
      <c r="N15831" s="8"/>
    </row>
    <row r="15832" spans="1:14" ht="21" customHeight="1" x14ac:dyDescent="0.5">
      <c r="A15832" s="50"/>
      <c r="B15832" s="8"/>
      <c r="C15832" s="49"/>
      <c r="D15832" s="8"/>
      <c r="E15832" s="8"/>
      <c r="F15832" s="8"/>
      <c r="G15832" s="8"/>
      <c r="H15832" s="15"/>
      <c r="I15832" s="27"/>
      <c r="K15832" s="27"/>
      <c r="L15832" s="8"/>
      <c r="M15832" s="8"/>
      <c r="N15832" s="8"/>
    </row>
    <row r="15833" spans="1:14" ht="21" customHeight="1" x14ac:dyDescent="0.5">
      <c r="A15833" s="50"/>
      <c r="B15833" s="8"/>
      <c r="C15833" s="49"/>
      <c r="D15833" s="8"/>
      <c r="E15833" s="8"/>
      <c r="F15833" s="8"/>
      <c r="G15833" s="8"/>
      <c r="H15833" s="15"/>
      <c r="I15833" s="27"/>
      <c r="K15833" s="27"/>
      <c r="L15833" s="8"/>
      <c r="M15833" s="8"/>
      <c r="N15833" s="8"/>
    </row>
    <row r="15834" spans="1:14" ht="21" customHeight="1" x14ac:dyDescent="0.5">
      <c r="A15834" s="50"/>
      <c r="B15834" s="8"/>
      <c r="C15834" s="49"/>
      <c r="D15834" s="8"/>
      <c r="E15834" s="8"/>
      <c r="F15834" s="8"/>
      <c r="G15834" s="8"/>
      <c r="H15834" s="15"/>
      <c r="I15834" s="27"/>
      <c r="K15834" s="27"/>
      <c r="L15834" s="8"/>
      <c r="M15834" s="8"/>
      <c r="N15834" s="8"/>
    </row>
    <row r="15835" spans="1:14" ht="21" customHeight="1" x14ac:dyDescent="0.5">
      <c r="A15835" s="50"/>
      <c r="B15835" s="8"/>
      <c r="C15835" s="49"/>
      <c r="D15835" s="8"/>
      <c r="E15835" s="8"/>
      <c r="F15835" s="8"/>
      <c r="G15835" s="8"/>
      <c r="H15835" s="15"/>
      <c r="I15835" s="27"/>
      <c r="K15835" s="27"/>
      <c r="L15835" s="8"/>
      <c r="M15835" s="8"/>
      <c r="N15835" s="8"/>
    </row>
    <row r="15836" spans="1:14" ht="21" customHeight="1" x14ac:dyDescent="0.5">
      <c r="A15836" s="50"/>
      <c r="B15836" s="8"/>
      <c r="C15836" s="49"/>
      <c r="D15836" s="8"/>
      <c r="E15836" s="8"/>
      <c r="F15836" s="8"/>
      <c r="G15836" s="8"/>
      <c r="H15836" s="15"/>
      <c r="I15836" s="27"/>
      <c r="K15836" s="27"/>
      <c r="L15836" s="8"/>
      <c r="M15836" s="8"/>
      <c r="N15836" s="8"/>
    </row>
    <row r="15837" spans="1:14" ht="21" customHeight="1" x14ac:dyDescent="0.5">
      <c r="A15837" s="50"/>
      <c r="B15837" s="8"/>
      <c r="C15837" s="49"/>
      <c r="D15837" s="8"/>
      <c r="E15837" s="8"/>
      <c r="F15837" s="8"/>
      <c r="G15837" s="8"/>
      <c r="H15837" s="15"/>
      <c r="I15837" s="27"/>
      <c r="K15837" s="27"/>
      <c r="L15837" s="8"/>
      <c r="M15837" s="8"/>
      <c r="N15837" s="8"/>
    </row>
    <row r="15838" spans="1:14" ht="21" customHeight="1" x14ac:dyDescent="0.5">
      <c r="A15838" s="50"/>
      <c r="B15838" s="8"/>
      <c r="C15838" s="49"/>
      <c r="D15838" s="8"/>
      <c r="E15838" s="8"/>
      <c r="F15838" s="8"/>
      <c r="G15838" s="8"/>
      <c r="H15838" s="15"/>
      <c r="I15838" s="27"/>
      <c r="K15838" s="27"/>
      <c r="L15838" s="8"/>
      <c r="M15838" s="8"/>
      <c r="N15838" s="8"/>
    </row>
    <row r="15839" spans="1:14" ht="21" customHeight="1" x14ac:dyDescent="0.5">
      <c r="A15839" s="50"/>
      <c r="B15839" s="8"/>
      <c r="C15839" s="49"/>
      <c r="D15839" s="8"/>
      <c r="E15839" s="8"/>
      <c r="F15839" s="8"/>
      <c r="G15839" s="8"/>
      <c r="H15839" s="15"/>
      <c r="I15839" s="27"/>
      <c r="K15839" s="27"/>
      <c r="L15839" s="8"/>
      <c r="M15839" s="8"/>
      <c r="N15839" s="8"/>
    </row>
    <row r="15840" spans="1:14" ht="21" customHeight="1" x14ac:dyDescent="0.5">
      <c r="A15840" s="50"/>
      <c r="B15840" s="8"/>
      <c r="C15840" s="49"/>
      <c r="D15840" s="8"/>
      <c r="E15840" s="8"/>
      <c r="F15840" s="8"/>
      <c r="G15840" s="8"/>
      <c r="H15840" s="15"/>
      <c r="I15840" s="27"/>
      <c r="K15840" s="27"/>
      <c r="L15840" s="8"/>
      <c r="M15840" s="8"/>
      <c r="N15840" s="8"/>
    </row>
    <row r="15841" spans="1:14" ht="21" customHeight="1" x14ac:dyDescent="0.5">
      <c r="A15841" s="50"/>
      <c r="B15841" s="8"/>
      <c r="C15841" s="49"/>
      <c r="D15841" s="8"/>
      <c r="E15841" s="8"/>
      <c r="F15841" s="8"/>
      <c r="G15841" s="8"/>
      <c r="H15841" s="15"/>
      <c r="I15841" s="27"/>
      <c r="K15841" s="27"/>
      <c r="L15841" s="8"/>
      <c r="M15841" s="8"/>
      <c r="N15841" s="8"/>
    </row>
    <row r="15842" spans="1:14" ht="21" customHeight="1" x14ac:dyDescent="0.5">
      <c r="A15842" s="50"/>
      <c r="B15842" s="8"/>
      <c r="C15842" s="49"/>
      <c r="D15842" s="8"/>
      <c r="E15842" s="8"/>
      <c r="F15842" s="8"/>
      <c r="G15842" s="8"/>
      <c r="H15842" s="15"/>
      <c r="I15842" s="27"/>
      <c r="K15842" s="27"/>
      <c r="L15842" s="8"/>
      <c r="M15842" s="8"/>
      <c r="N15842" s="8"/>
    </row>
    <row r="15843" spans="1:14" ht="21" customHeight="1" x14ac:dyDescent="0.5">
      <c r="A15843" s="50"/>
      <c r="B15843" s="8"/>
      <c r="C15843" s="49"/>
      <c r="D15843" s="8"/>
      <c r="E15843" s="8"/>
      <c r="F15843" s="8"/>
      <c r="G15843" s="8"/>
      <c r="H15843" s="15"/>
      <c r="I15843" s="27"/>
      <c r="K15843" s="27"/>
      <c r="L15843" s="8"/>
      <c r="M15843" s="8"/>
      <c r="N15843" s="8"/>
    </row>
    <row r="15844" spans="1:14" ht="21" customHeight="1" x14ac:dyDescent="0.5">
      <c r="A15844" s="50"/>
      <c r="B15844" s="8"/>
      <c r="C15844" s="49"/>
      <c r="D15844" s="8"/>
      <c r="E15844" s="8"/>
      <c r="F15844" s="8"/>
      <c r="G15844" s="8"/>
      <c r="H15844" s="15"/>
      <c r="I15844" s="27"/>
      <c r="K15844" s="27"/>
      <c r="L15844" s="8"/>
      <c r="M15844" s="8"/>
      <c r="N15844" s="8"/>
    </row>
    <row r="15845" spans="1:14" ht="21" customHeight="1" x14ac:dyDescent="0.5">
      <c r="A15845" s="50"/>
      <c r="B15845" s="8"/>
      <c r="C15845" s="49"/>
      <c r="D15845" s="8"/>
      <c r="E15845" s="8"/>
      <c r="F15845" s="8"/>
      <c r="G15845" s="8"/>
      <c r="H15845" s="15"/>
      <c r="I15845" s="27"/>
      <c r="K15845" s="27"/>
      <c r="L15845" s="8"/>
      <c r="M15845" s="8"/>
      <c r="N15845" s="8"/>
    </row>
    <row r="15846" spans="1:14" ht="21" customHeight="1" x14ac:dyDescent="0.5">
      <c r="A15846" s="50"/>
      <c r="B15846" s="8"/>
      <c r="C15846" s="49"/>
      <c r="D15846" s="8"/>
      <c r="E15846" s="8"/>
      <c r="F15846" s="8"/>
      <c r="G15846" s="8"/>
      <c r="H15846" s="15"/>
      <c r="I15846" s="27"/>
      <c r="K15846" s="27"/>
      <c r="L15846" s="8"/>
      <c r="M15846" s="8"/>
      <c r="N15846" s="8"/>
    </row>
    <row r="15847" spans="1:14" ht="21" customHeight="1" x14ac:dyDescent="0.5">
      <c r="A15847" s="50"/>
      <c r="B15847" s="8"/>
      <c r="C15847" s="49"/>
      <c r="D15847" s="8"/>
      <c r="E15847" s="8"/>
      <c r="F15847" s="8"/>
      <c r="G15847" s="8"/>
      <c r="H15847" s="15"/>
      <c r="I15847" s="27"/>
      <c r="K15847" s="27"/>
      <c r="L15847" s="8"/>
      <c r="M15847" s="8"/>
      <c r="N15847" s="8"/>
    </row>
    <row r="15848" spans="1:14" ht="21" customHeight="1" x14ac:dyDescent="0.5">
      <c r="A15848" s="50"/>
      <c r="B15848" s="8"/>
      <c r="C15848" s="49"/>
      <c r="D15848" s="8"/>
      <c r="E15848" s="8"/>
      <c r="F15848" s="8"/>
      <c r="G15848" s="8"/>
      <c r="H15848" s="15"/>
      <c r="I15848" s="27"/>
      <c r="K15848" s="27"/>
      <c r="L15848" s="8"/>
      <c r="M15848" s="8"/>
      <c r="N15848" s="8"/>
    </row>
    <row r="15849" spans="1:14" ht="21" customHeight="1" x14ac:dyDescent="0.5">
      <c r="A15849" s="50"/>
      <c r="B15849" s="8"/>
      <c r="C15849" s="49"/>
      <c r="D15849" s="8"/>
      <c r="E15849" s="8"/>
      <c r="F15849" s="8"/>
      <c r="G15849" s="8"/>
      <c r="H15849" s="15"/>
      <c r="I15849" s="27"/>
      <c r="K15849" s="27"/>
      <c r="L15849" s="8"/>
      <c r="M15849" s="8"/>
      <c r="N15849" s="8"/>
    </row>
    <row r="15850" spans="1:14" ht="21" customHeight="1" x14ac:dyDescent="0.5">
      <c r="A15850" s="50"/>
      <c r="B15850" s="8"/>
      <c r="C15850" s="49"/>
      <c r="D15850" s="8"/>
      <c r="E15850" s="8"/>
      <c r="F15850" s="8"/>
      <c r="G15850" s="8"/>
      <c r="H15850" s="15"/>
      <c r="I15850" s="27"/>
      <c r="K15850" s="27"/>
      <c r="L15850" s="8"/>
      <c r="M15850" s="8"/>
      <c r="N15850" s="8"/>
    </row>
    <row r="15851" spans="1:14" ht="21" customHeight="1" x14ac:dyDescent="0.5">
      <c r="A15851" s="50"/>
      <c r="B15851" s="8"/>
      <c r="C15851" s="49"/>
      <c r="D15851" s="8"/>
      <c r="E15851" s="8"/>
      <c r="F15851" s="8"/>
      <c r="G15851" s="8"/>
      <c r="H15851" s="15"/>
      <c r="I15851" s="27"/>
      <c r="K15851" s="27"/>
      <c r="L15851" s="8"/>
      <c r="M15851" s="8"/>
      <c r="N15851" s="8"/>
    </row>
    <row r="15852" spans="1:14" ht="21" customHeight="1" x14ac:dyDescent="0.5">
      <c r="A15852" s="50"/>
      <c r="B15852" s="8"/>
      <c r="C15852" s="49"/>
      <c r="D15852" s="8"/>
      <c r="E15852" s="8"/>
      <c r="F15852" s="8"/>
      <c r="G15852" s="8"/>
      <c r="H15852" s="15"/>
      <c r="I15852" s="27"/>
      <c r="K15852" s="27"/>
      <c r="L15852" s="8"/>
      <c r="M15852" s="8"/>
      <c r="N15852" s="8"/>
    </row>
    <row r="15853" spans="1:14" ht="21" customHeight="1" x14ac:dyDescent="0.5">
      <c r="A15853" s="50"/>
      <c r="B15853" s="8"/>
      <c r="C15853" s="49"/>
      <c r="D15853" s="8"/>
      <c r="E15853" s="8"/>
      <c r="F15853" s="8"/>
      <c r="G15853" s="8"/>
      <c r="H15853" s="15"/>
      <c r="I15853" s="27"/>
      <c r="K15853" s="27"/>
      <c r="L15853" s="8"/>
      <c r="M15853" s="8"/>
      <c r="N15853" s="8"/>
    </row>
    <row r="15854" spans="1:14" ht="21" customHeight="1" x14ac:dyDescent="0.5">
      <c r="A15854" s="50"/>
      <c r="B15854" s="8"/>
      <c r="C15854" s="49"/>
      <c r="D15854" s="8"/>
      <c r="E15854" s="8"/>
      <c r="F15854" s="8"/>
      <c r="G15854" s="8"/>
      <c r="H15854" s="15"/>
      <c r="I15854" s="27"/>
      <c r="K15854" s="27"/>
      <c r="L15854" s="8"/>
      <c r="M15854" s="8"/>
      <c r="N15854" s="8"/>
    </row>
    <row r="15855" spans="1:14" ht="21" customHeight="1" x14ac:dyDescent="0.5">
      <c r="A15855" s="50"/>
      <c r="B15855" s="8"/>
      <c r="C15855" s="49"/>
      <c r="D15855" s="8"/>
      <c r="E15855" s="8"/>
      <c r="F15855" s="8"/>
      <c r="G15855" s="8"/>
      <c r="H15855" s="15"/>
      <c r="I15855" s="27"/>
      <c r="K15855" s="27"/>
      <c r="L15855" s="8"/>
      <c r="M15855" s="8"/>
      <c r="N15855" s="8"/>
    </row>
    <row r="15856" spans="1:14" ht="21" customHeight="1" x14ac:dyDescent="0.5">
      <c r="A15856" s="50"/>
      <c r="B15856" s="8"/>
      <c r="C15856" s="49"/>
      <c r="D15856" s="8"/>
      <c r="E15856" s="8"/>
      <c r="F15856" s="8"/>
      <c r="G15856" s="8"/>
      <c r="H15856" s="15"/>
      <c r="I15856" s="27"/>
      <c r="K15856" s="27"/>
      <c r="L15856" s="8"/>
      <c r="M15856" s="8"/>
      <c r="N15856" s="8"/>
    </row>
    <row r="15857" spans="1:14" ht="21" customHeight="1" x14ac:dyDescent="0.5">
      <c r="A15857" s="50"/>
      <c r="B15857" s="8"/>
      <c r="C15857" s="49"/>
      <c r="D15857" s="8"/>
      <c r="E15857" s="8"/>
      <c r="F15857" s="8"/>
      <c r="G15857" s="8"/>
      <c r="H15857" s="15"/>
      <c r="I15857" s="27"/>
      <c r="K15857" s="27"/>
      <c r="L15857" s="8"/>
      <c r="M15857" s="8"/>
      <c r="N15857" s="8"/>
    </row>
    <row r="15858" spans="1:14" ht="21" customHeight="1" x14ac:dyDescent="0.5">
      <c r="A15858" s="50"/>
      <c r="B15858" s="8"/>
      <c r="C15858" s="49"/>
      <c r="D15858" s="8"/>
      <c r="E15858" s="8"/>
      <c r="F15858" s="8"/>
      <c r="G15858" s="8"/>
      <c r="H15858" s="15"/>
      <c r="I15858" s="27"/>
      <c r="K15858" s="27"/>
      <c r="L15858" s="8"/>
      <c r="M15858" s="8"/>
      <c r="N15858" s="8"/>
    </row>
    <row r="15859" spans="1:14" ht="21" customHeight="1" x14ac:dyDescent="0.5">
      <c r="A15859" s="50"/>
      <c r="B15859" s="8"/>
      <c r="C15859" s="49"/>
      <c r="D15859" s="8"/>
      <c r="E15859" s="8"/>
      <c r="F15859" s="8"/>
      <c r="G15859" s="8"/>
      <c r="H15859" s="15"/>
      <c r="I15859" s="27"/>
      <c r="K15859" s="27"/>
      <c r="L15859" s="8"/>
      <c r="M15859" s="8"/>
      <c r="N15859" s="8"/>
    </row>
    <row r="15860" spans="1:14" ht="21" customHeight="1" x14ac:dyDescent="0.5">
      <c r="A15860" s="50"/>
      <c r="B15860" s="8"/>
      <c r="C15860" s="49"/>
      <c r="D15860" s="8"/>
      <c r="E15860" s="8"/>
      <c r="F15860" s="8"/>
      <c r="G15860" s="8"/>
      <c r="H15860" s="15"/>
      <c r="I15860" s="27"/>
      <c r="K15860" s="27"/>
      <c r="L15860" s="8"/>
      <c r="M15860" s="8"/>
      <c r="N15860" s="8"/>
    </row>
    <row r="15861" spans="1:14" ht="21" customHeight="1" x14ac:dyDescent="0.5">
      <c r="A15861" s="50"/>
      <c r="B15861" s="8"/>
      <c r="C15861" s="49"/>
      <c r="D15861" s="8"/>
      <c r="E15861" s="8"/>
      <c r="F15861" s="8"/>
      <c r="G15861" s="8"/>
      <c r="H15861" s="15"/>
      <c r="I15861" s="27"/>
      <c r="K15861" s="27"/>
      <c r="L15861" s="8"/>
      <c r="M15861" s="8"/>
      <c r="N15861" s="8"/>
    </row>
    <row r="15862" spans="1:14" ht="21" customHeight="1" x14ac:dyDescent="0.5">
      <c r="A15862" s="50"/>
      <c r="B15862" s="8"/>
      <c r="C15862" s="49"/>
      <c r="D15862" s="8"/>
      <c r="E15862" s="8"/>
      <c r="F15862" s="8"/>
      <c r="G15862" s="8"/>
      <c r="H15862" s="15"/>
      <c r="I15862" s="27"/>
      <c r="K15862" s="27"/>
      <c r="L15862" s="8"/>
      <c r="M15862" s="8"/>
      <c r="N15862" s="8"/>
    </row>
    <row r="15863" spans="1:14" ht="21" customHeight="1" x14ac:dyDescent="0.5">
      <c r="A15863" s="50"/>
      <c r="B15863" s="8"/>
      <c r="C15863" s="49"/>
      <c r="D15863" s="8"/>
      <c r="E15863" s="8"/>
      <c r="F15863" s="8"/>
      <c r="G15863" s="8"/>
      <c r="H15863" s="15"/>
      <c r="I15863" s="27"/>
      <c r="K15863" s="27"/>
      <c r="L15863" s="8"/>
      <c r="M15863" s="8"/>
      <c r="N15863" s="8"/>
    </row>
    <row r="15864" spans="1:14" ht="21" customHeight="1" x14ac:dyDescent="0.5">
      <c r="A15864" s="50"/>
      <c r="B15864" s="8"/>
      <c r="C15864" s="49"/>
      <c r="D15864" s="8"/>
      <c r="E15864" s="8"/>
      <c r="F15864" s="8"/>
      <c r="G15864" s="8"/>
      <c r="H15864" s="15"/>
      <c r="I15864" s="27"/>
      <c r="K15864" s="27"/>
      <c r="L15864" s="8"/>
      <c r="M15864" s="8"/>
      <c r="N15864" s="8"/>
    </row>
    <row r="15865" spans="1:14" ht="21" customHeight="1" x14ac:dyDescent="0.5">
      <c r="A15865" s="50"/>
      <c r="B15865" s="8"/>
      <c r="C15865" s="49"/>
      <c r="D15865" s="8"/>
      <c r="E15865" s="8"/>
      <c r="F15865" s="8"/>
      <c r="G15865" s="8"/>
      <c r="H15865" s="15"/>
      <c r="I15865" s="27"/>
      <c r="K15865" s="27"/>
      <c r="L15865" s="8"/>
      <c r="M15865" s="8"/>
      <c r="N15865" s="8"/>
    </row>
    <row r="15866" spans="1:14" ht="21" customHeight="1" x14ac:dyDescent="0.5">
      <c r="A15866" s="50"/>
      <c r="B15866" s="8"/>
      <c r="C15866" s="49"/>
      <c r="D15866" s="8"/>
      <c r="E15866" s="8"/>
      <c r="F15866" s="8"/>
      <c r="G15866" s="8"/>
      <c r="H15866" s="15"/>
      <c r="I15866" s="27"/>
      <c r="K15866" s="27"/>
      <c r="L15866" s="8"/>
      <c r="M15866" s="8"/>
      <c r="N15866" s="8"/>
    </row>
    <row r="15867" spans="1:14" ht="21" customHeight="1" x14ac:dyDescent="0.5">
      <c r="A15867" s="50"/>
      <c r="B15867" s="8"/>
      <c r="C15867" s="49"/>
      <c r="D15867" s="8"/>
      <c r="E15867" s="8"/>
      <c r="F15867" s="8"/>
      <c r="G15867" s="8"/>
      <c r="H15867" s="15"/>
      <c r="I15867" s="27"/>
      <c r="K15867" s="27"/>
      <c r="L15867" s="8"/>
      <c r="M15867" s="8"/>
      <c r="N15867" s="8"/>
    </row>
    <row r="15868" spans="1:14" ht="21" customHeight="1" x14ac:dyDescent="0.5">
      <c r="A15868" s="50"/>
      <c r="B15868" s="8"/>
      <c r="C15868" s="49"/>
      <c r="D15868" s="8"/>
      <c r="E15868" s="8"/>
      <c r="F15868" s="8"/>
      <c r="G15868" s="8"/>
      <c r="H15868" s="15"/>
      <c r="I15868" s="27"/>
      <c r="K15868" s="27"/>
      <c r="L15868" s="8"/>
      <c r="M15868" s="8"/>
      <c r="N15868" s="8"/>
    </row>
    <row r="15869" spans="1:14" ht="21" customHeight="1" x14ac:dyDescent="0.5">
      <c r="A15869" s="50"/>
      <c r="B15869" s="8"/>
      <c r="C15869" s="49"/>
      <c r="D15869" s="8"/>
      <c r="E15869" s="8"/>
      <c r="F15869" s="8"/>
      <c r="G15869" s="8"/>
      <c r="H15869" s="15"/>
      <c r="I15869" s="27"/>
      <c r="K15869" s="27"/>
      <c r="L15869" s="8"/>
      <c r="M15869" s="8"/>
      <c r="N15869" s="8"/>
    </row>
    <row r="15870" spans="1:14" ht="21" customHeight="1" x14ac:dyDescent="0.5">
      <c r="A15870" s="50"/>
      <c r="B15870" s="8"/>
      <c r="C15870" s="49"/>
      <c r="D15870" s="8"/>
      <c r="E15870" s="8"/>
      <c r="F15870" s="8"/>
      <c r="G15870" s="8"/>
      <c r="H15870" s="15"/>
      <c r="I15870" s="27"/>
      <c r="K15870" s="27"/>
      <c r="L15870" s="8"/>
      <c r="M15870" s="8"/>
      <c r="N15870" s="8"/>
    </row>
    <row r="15871" spans="1:14" ht="21" customHeight="1" x14ac:dyDescent="0.5">
      <c r="A15871" s="50"/>
      <c r="B15871" s="8"/>
      <c r="C15871" s="49"/>
      <c r="D15871" s="8"/>
      <c r="E15871" s="8"/>
      <c r="F15871" s="8"/>
      <c r="G15871" s="8"/>
      <c r="H15871" s="15"/>
      <c r="I15871" s="27"/>
      <c r="K15871" s="27"/>
      <c r="L15871" s="8"/>
      <c r="M15871" s="8"/>
      <c r="N15871" s="8"/>
    </row>
    <row r="15872" spans="1:14" ht="21" customHeight="1" x14ac:dyDescent="0.5">
      <c r="A15872" s="50"/>
      <c r="B15872" s="8"/>
      <c r="C15872" s="49"/>
      <c r="D15872" s="8"/>
      <c r="E15872" s="8"/>
      <c r="F15872" s="8"/>
      <c r="G15872" s="8"/>
      <c r="H15872" s="15"/>
      <c r="I15872" s="27"/>
      <c r="K15872" s="27"/>
      <c r="L15872" s="8"/>
      <c r="M15872" s="8"/>
      <c r="N15872" s="8"/>
    </row>
    <row r="15873" spans="1:14" ht="21" customHeight="1" x14ac:dyDescent="0.5">
      <c r="A15873" s="50"/>
      <c r="B15873" s="8"/>
      <c r="C15873" s="49"/>
      <c r="D15873" s="8"/>
      <c r="E15873" s="8"/>
      <c r="F15873" s="8"/>
      <c r="G15873" s="8"/>
      <c r="H15873" s="15"/>
      <c r="I15873" s="27"/>
      <c r="K15873" s="27"/>
      <c r="L15873" s="8"/>
      <c r="M15873" s="8"/>
      <c r="N15873" s="8"/>
    </row>
    <row r="15874" spans="1:14" ht="21" customHeight="1" x14ac:dyDescent="0.5">
      <c r="A15874" s="50"/>
      <c r="B15874" s="8"/>
      <c r="C15874" s="49"/>
      <c r="D15874" s="8"/>
      <c r="E15874" s="8"/>
      <c r="F15874" s="8"/>
      <c r="G15874" s="8"/>
      <c r="H15874" s="15"/>
      <c r="I15874" s="27"/>
      <c r="K15874" s="27"/>
      <c r="L15874" s="8"/>
      <c r="M15874" s="8"/>
      <c r="N15874" s="8"/>
    </row>
    <row r="15875" spans="1:14" ht="21" customHeight="1" x14ac:dyDescent="0.5">
      <c r="A15875" s="50"/>
      <c r="B15875" s="8"/>
      <c r="C15875" s="49"/>
      <c r="D15875" s="8"/>
      <c r="E15875" s="8"/>
      <c r="F15875" s="8"/>
      <c r="G15875" s="8"/>
      <c r="H15875" s="15"/>
      <c r="I15875" s="27"/>
      <c r="K15875" s="27"/>
      <c r="L15875" s="8"/>
      <c r="M15875" s="8"/>
      <c r="N15875" s="8"/>
    </row>
    <row r="15876" spans="1:14" ht="21" customHeight="1" x14ac:dyDescent="0.5">
      <c r="A15876" s="50"/>
      <c r="B15876" s="8"/>
      <c r="C15876" s="49"/>
      <c r="D15876" s="8"/>
      <c r="E15876" s="8"/>
      <c r="F15876" s="8"/>
      <c r="G15876" s="8"/>
      <c r="H15876" s="15"/>
      <c r="I15876" s="27"/>
      <c r="K15876" s="27"/>
      <c r="L15876" s="8"/>
      <c r="M15876" s="8"/>
      <c r="N15876" s="8"/>
    </row>
    <row r="15877" spans="1:14" ht="21" customHeight="1" x14ac:dyDescent="0.5">
      <c r="A15877" s="50"/>
      <c r="B15877" s="8"/>
      <c r="C15877" s="49"/>
      <c r="D15877" s="8"/>
      <c r="E15877" s="8"/>
      <c r="F15877" s="8"/>
      <c r="G15877" s="8"/>
      <c r="H15877" s="15"/>
      <c r="I15877" s="27"/>
      <c r="K15877" s="27"/>
      <c r="L15877" s="8"/>
      <c r="M15877" s="8"/>
      <c r="N15877" s="8"/>
    </row>
    <row r="15878" spans="1:14" ht="21" customHeight="1" x14ac:dyDescent="0.5">
      <c r="A15878" s="50"/>
      <c r="B15878" s="8"/>
      <c r="C15878" s="49"/>
      <c r="D15878" s="8"/>
      <c r="E15878" s="8"/>
      <c r="F15878" s="8"/>
      <c r="G15878" s="8"/>
      <c r="H15878" s="15"/>
      <c r="I15878" s="27"/>
      <c r="K15878" s="27"/>
      <c r="L15878" s="8"/>
      <c r="M15878" s="8"/>
      <c r="N15878" s="8"/>
    </row>
    <row r="15879" spans="1:14" ht="21" customHeight="1" x14ac:dyDescent="0.5">
      <c r="A15879" s="50"/>
      <c r="B15879" s="8"/>
      <c r="C15879" s="49"/>
      <c r="D15879" s="8"/>
      <c r="E15879" s="8"/>
      <c r="F15879" s="8"/>
      <c r="G15879" s="8"/>
      <c r="H15879" s="15"/>
      <c r="I15879" s="27"/>
      <c r="K15879" s="27"/>
      <c r="L15879" s="8"/>
      <c r="M15879" s="8"/>
      <c r="N15879" s="8"/>
    </row>
    <row r="15880" spans="1:14" ht="21" customHeight="1" x14ac:dyDescent="0.5">
      <c r="A15880" s="50"/>
      <c r="B15880" s="8"/>
      <c r="C15880" s="49"/>
      <c r="D15880" s="8"/>
      <c r="E15880" s="8"/>
      <c r="F15880" s="8"/>
      <c r="G15880" s="8"/>
      <c r="H15880" s="15"/>
      <c r="I15880" s="27"/>
      <c r="K15880" s="27"/>
      <c r="L15880" s="8"/>
      <c r="M15880" s="8"/>
      <c r="N15880" s="8"/>
    </row>
    <row r="15881" spans="1:14" ht="21" customHeight="1" x14ac:dyDescent="0.5">
      <c r="A15881" s="50"/>
      <c r="B15881" s="8"/>
      <c r="C15881" s="49"/>
      <c r="D15881" s="8"/>
      <c r="E15881" s="8"/>
      <c r="F15881" s="8"/>
      <c r="G15881" s="8"/>
      <c r="H15881" s="15"/>
      <c r="I15881" s="27"/>
      <c r="K15881" s="27"/>
      <c r="L15881" s="8"/>
      <c r="M15881" s="8"/>
      <c r="N15881" s="8"/>
    </row>
    <row r="15882" spans="1:14" ht="21" customHeight="1" x14ac:dyDescent="0.5">
      <c r="A15882" s="50"/>
      <c r="B15882" s="8"/>
      <c r="C15882" s="49"/>
      <c r="D15882" s="8"/>
      <c r="E15882" s="8"/>
      <c r="F15882" s="8"/>
      <c r="G15882" s="8"/>
      <c r="H15882" s="15"/>
      <c r="I15882" s="27"/>
      <c r="K15882" s="27"/>
      <c r="L15882" s="8"/>
      <c r="M15882" s="8"/>
      <c r="N15882" s="8"/>
    </row>
    <row r="15883" spans="1:14" ht="21" customHeight="1" x14ac:dyDescent="0.5">
      <c r="A15883" s="50"/>
      <c r="B15883" s="8"/>
      <c r="C15883" s="49"/>
      <c r="D15883" s="8"/>
      <c r="E15883" s="8"/>
      <c r="F15883" s="8"/>
      <c r="G15883" s="8"/>
      <c r="H15883" s="15"/>
      <c r="I15883" s="27"/>
      <c r="K15883" s="27"/>
      <c r="L15883" s="8"/>
      <c r="M15883" s="8"/>
      <c r="N15883" s="8"/>
    </row>
    <row r="15884" spans="1:14" ht="21" customHeight="1" x14ac:dyDescent="0.5">
      <c r="A15884" s="50"/>
      <c r="B15884" s="8"/>
      <c r="C15884" s="49"/>
      <c r="D15884" s="8"/>
      <c r="E15884" s="8"/>
      <c r="F15884" s="8"/>
      <c r="G15884" s="8"/>
      <c r="H15884" s="15"/>
      <c r="I15884" s="27"/>
      <c r="K15884" s="27"/>
      <c r="L15884" s="8"/>
      <c r="M15884" s="8"/>
      <c r="N15884" s="8"/>
    </row>
    <row r="15885" spans="1:14" ht="21" customHeight="1" x14ac:dyDescent="0.5">
      <c r="A15885" s="50"/>
      <c r="B15885" s="8"/>
      <c r="C15885" s="49"/>
      <c r="D15885" s="8"/>
      <c r="E15885" s="8"/>
      <c r="F15885" s="8"/>
      <c r="G15885" s="8"/>
      <c r="H15885" s="15"/>
      <c r="I15885" s="27"/>
      <c r="K15885" s="27"/>
      <c r="L15885" s="8"/>
      <c r="M15885" s="8"/>
      <c r="N15885" s="8"/>
    </row>
    <row r="15886" spans="1:14" ht="21" customHeight="1" x14ac:dyDescent="0.5">
      <c r="A15886" s="50"/>
      <c r="B15886" s="8"/>
      <c r="C15886" s="49"/>
      <c r="D15886" s="8"/>
      <c r="E15886" s="8"/>
      <c r="F15886" s="8"/>
      <c r="G15886" s="8"/>
      <c r="H15886" s="15"/>
      <c r="I15886" s="27"/>
      <c r="K15886" s="27"/>
      <c r="L15886" s="8"/>
      <c r="M15886" s="8"/>
      <c r="N15886" s="8"/>
    </row>
    <row r="15887" spans="1:14" ht="21" customHeight="1" x14ac:dyDescent="0.5">
      <c r="A15887" s="50"/>
      <c r="B15887" s="8"/>
      <c r="C15887" s="49"/>
      <c r="D15887" s="8"/>
      <c r="E15887" s="8"/>
      <c r="F15887" s="8"/>
      <c r="G15887" s="8"/>
      <c r="H15887" s="15"/>
      <c r="I15887" s="27"/>
      <c r="K15887" s="27"/>
      <c r="L15887" s="8"/>
      <c r="M15887" s="8"/>
      <c r="N15887" s="8"/>
    </row>
    <row r="15888" spans="1:14" ht="21" customHeight="1" x14ac:dyDescent="0.5">
      <c r="A15888" s="50"/>
      <c r="B15888" s="8"/>
      <c r="C15888" s="49"/>
      <c r="D15888" s="8"/>
      <c r="E15888" s="8"/>
      <c r="F15888" s="8"/>
      <c r="G15888" s="8"/>
      <c r="H15888" s="15"/>
      <c r="I15888" s="27"/>
      <c r="K15888" s="27"/>
      <c r="L15888" s="8"/>
      <c r="M15888" s="8"/>
      <c r="N15888" s="8"/>
    </row>
    <row r="15889" spans="1:14" ht="21" customHeight="1" x14ac:dyDescent="0.5">
      <c r="A15889" s="50"/>
      <c r="B15889" s="8"/>
      <c r="C15889" s="49"/>
      <c r="D15889" s="8"/>
      <c r="E15889" s="8"/>
      <c r="F15889" s="8"/>
      <c r="G15889" s="8"/>
      <c r="H15889" s="15"/>
      <c r="I15889" s="27"/>
      <c r="K15889" s="27"/>
      <c r="L15889" s="8"/>
      <c r="M15889" s="8"/>
      <c r="N15889" s="8"/>
    </row>
    <row r="15890" spans="1:14" ht="21" customHeight="1" x14ac:dyDescent="0.5">
      <c r="A15890" s="50"/>
      <c r="B15890" s="8"/>
      <c r="C15890" s="49"/>
      <c r="D15890" s="8"/>
      <c r="E15890" s="8"/>
      <c r="F15890" s="8"/>
      <c r="G15890" s="8"/>
      <c r="H15890" s="15"/>
      <c r="I15890" s="27"/>
      <c r="K15890" s="27"/>
      <c r="L15890" s="8"/>
      <c r="M15890" s="8"/>
      <c r="N15890" s="8"/>
    </row>
    <row r="15891" spans="1:14" ht="21" customHeight="1" x14ac:dyDescent="0.5">
      <c r="A15891" s="50"/>
      <c r="B15891" s="8"/>
      <c r="C15891" s="49"/>
      <c r="D15891" s="8"/>
      <c r="E15891" s="8"/>
      <c r="F15891" s="8"/>
      <c r="G15891" s="8"/>
      <c r="H15891" s="15"/>
      <c r="I15891" s="27"/>
      <c r="K15891" s="27"/>
      <c r="L15891" s="8"/>
      <c r="M15891" s="8"/>
      <c r="N15891" s="8"/>
    </row>
    <row r="15892" spans="1:14" ht="21" customHeight="1" x14ac:dyDescent="0.5">
      <c r="A15892" s="50"/>
      <c r="B15892" s="8"/>
      <c r="C15892" s="49"/>
      <c r="D15892" s="8"/>
      <c r="E15892" s="8"/>
      <c r="F15892" s="8"/>
      <c r="G15892" s="8"/>
      <c r="H15892" s="15"/>
      <c r="I15892" s="27"/>
      <c r="K15892" s="27"/>
      <c r="L15892" s="8"/>
      <c r="M15892" s="8"/>
      <c r="N15892" s="8"/>
    </row>
    <row r="15893" spans="1:14" ht="21" customHeight="1" x14ac:dyDescent="0.5">
      <c r="A15893" s="50"/>
      <c r="B15893" s="8"/>
      <c r="C15893" s="49"/>
      <c r="D15893" s="8"/>
      <c r="E15893" s="8"/>
      <c r="F15893" s="8"/>
      <c r="G15893" s="8"/>
      <c r="H15893" s="15"/>
      <c r="I15893" s="27"/>
      <c r="K15893" s="27"/>
      <c r="L15893" s="8"/>
      <c r="M15893" s="8"/>
      <c r="N15893" s="8"/>
    </row>
    <row r="15894" spans="1:14" ht="21" customHeight="1" x14ac:dyDescent="0.5">
      <c r="A15894" s="50"/>
      <c r="B15894" s="8"/>
      <c r="C15894" s="49"/>
      <c r="D15894" s="8"/>
      <c r="E15894" s="8"/>
      <c r="F15894" s="8"/>
      <c r="G15894" s="8"/>
      <c r="H15894" s="15"/>
      <c r="I15894" s="27"/>
      <c r="K15894" s="27"/>
      <c r="L15894" s="8"/>
      <c r="M15894" s="8"/>
      <c r="N15894" s="8"/>
    </row>
    <row r="15895" spans="1:14" ht="21" customHeight="1" x14ac:dyDescent="0.5">
      <c r="A15895" s="50"/>
      <c r="B15895" s="8"/>
      <c r="C15895" s="49"/>
      <c r="D15895" s="8"/>
      <c r="E15895" s="8"/>
      <c r="F15895" s="8"/>
      <c r="G15895" s="8"/>
      <c r="H15895" s="15"/>
      <c r="I15895" s="27"/>
      <c r="K15895" s="27"/>
      <c r="L15895" s="8"/>
      <c r="M15895" s="8"/>
      <c r="N15895" s="8"/>
    </row>
    <row r="15896" spans="1:14" ht="21" customHeight="1" x14ac:dyDescent="0.5">
      <c r="A15896" s="50"/>
      <c r="B15896" s="8"/>
      <c r="C15896" s="49"/>
      <c r="D15896" s="8"/>
      <c r="E15896" s="8"/>
      <c r="F15896" s="8"/>
      <c r="G15896" s="8"/>
      <c r="H15896" s="15"/>
      <c r="I15896" s="27"/>
      <c r="K15896" s="27"/>
      <c r="L15896" s="8"/>
      <c r="M15896" s="8"/>
      <c r="N15896" s="8"/>
    </row>
    <row r="15897" spans="1:14" ht="21" customHeight="1" x14ac:dyDescent="0.5">
      <c r="A15897" s="50"/>
      <c r="B15897" s="8"/>
      <c r="C15897" s="49"/>
      <c r="D15897" s="8"/>
      <c r="E15897" s="8"/>
      <c r="F15897" s="8"/>
      <c r="G15897" s="8"/>
      <c r="H15897" s="15"/>
      <c r="I15897" s="27"/>
      <c r="K15897" s="27"/>
      <c r="L15897" s="8"/>
      <c r="M15897" s="8"/>
      <c r="N15897" s="8"/>
    </row>
    <row r="15898" spans="1:14" ht="21" customHeight="1" x14ac:dyDescent="0.5">
      <c r="A15898" s="50"/>
      <c r="B15898" s="8"/>
      <c r="C15898" s="49"/>
      <c r="D15898" s="8"/>
      <c r="E15898" s="8"/>
      <c r="F15898" s="8"/>
      <c r="G15898" s="8"/>
      <c r="H15898" s="15"/>
      <c r="I15898" s="27"/>
      <c r="K15898" s="27"/>
      <c r="L15898" s="8"/>
      <c r="M15898" s="8"/>
      <c r="N15898" s="8"/>
    </row>
    <row r="15899" spans="1:14" ht="21" customHeight="1" x14ac:dyDescent="0.5">
      <c r="A15899" s="50"/>
      <c r="B15899" s="8"/>
      <c r="C15899" s="49"/>
      <c r="D15899" s="8"/>
      <c r="E15899" s="8"/>
      <c r="F15899" s="8"/>
      <c r="G15899" s="8"/>
      <c r="H15899" s="15"/>
      <c r="I15899" s="27"/>
      <c r="K15899" s="27"/>
      <c r="L15899" s="8"/>
      <c r="M15899" s="8"/>
      <c r="N15899" s="8"/>
    </row>
    <row r="15900" spans="1:14" ht="21" customHeight="1" x14ac:dyDescent="0.5">
      <c r="A15900" s="50"/>
      <c r="B15900" s="8"/>
      <c r="C15900" s="49"/>
      <c r="D15900" s="8"/>
      <c r="E15900" s="8"/>
      <c r="F15900" s="8"/>
      <c r="G15900" s="8"/>
      <c r="H15900" s="15"/>
      <c r="I15900" s="27"/>
      <c r="K15900" s="27"/>
      <c r="L15900" s="8"/>
      <c r="M15900" s="8"/>
      <c r="N15900" s="8"/>
    </row>
    <row r="15901" spans="1:14" ht="21" customHeight="1" x14ac:dyDescent="0.5">
      <c r="A15901" s="50"/>
      <c r="B15901" s="8"/>
      <c r="C15901" s="49"/>
      <c r="D15901" s="8"/>
      <c r="E15901" s="8"/>
      <c r="F15901" s="8"/>
      <c r="G15901" s="8"/>
      <c r="H15901" s="15"/>
      <c r="I15901" s="27"/>
      <c r="K15901" s="27"/>
      <c r="L15901" s="8"/>
      <c r="M15901" s="8"/>
      <c r="N15901" s="8"/>
    </row>
    <row r="15902" spans="1:14" ht="21" customHeight="1" x14ac:dyDescent="0.5">
      <c r="A15902" s="50"/>
      <c r="B15902" s="8"/>
      <c r="C15902" s="49"/>
      <c r="D15902" s="8"/>
      <c r="E15902" s="8"/>
      <c r="F15902" s="8"/>
      <c r="G15902" s="8"/>
      <c r="H15902" s="15"/>
      <c r="I15902" s="27"/>
      <c r="K15902" s="27"/>
      <c r="L15902" s="8"/>
      <c r="M15902" s="8"/>
      <c r="N15902" s="8"/>
    </row>
    <row r="15903" spans="1:14" ht="21" customHeight="1" x14ac:dyDescent="0.5">
      <c r="A15903" s="50"/>
      <c r="B15903" s="8"/>
      <c r="C15903" s="49"/>
      <c r="D15903" s="8"/>
      <c r="E15903" s="8"/>
      <c r="F15903" s="8"/>
      <c r="G15903" s="8"/>
      <c r="H15903" s="15"/>
      <c r="I15903" s="27"/>
      <c r="K15903" s="27"/>
      <c r="L15903" s="8"/>
      <c r="M15903" s="8"/>
      <c r="N15903" s="8"/>
    </row>
    <row r="15904" spans="1:14" ht="21" customHeight="1" x14ac:dyDescent="0.5">
      <c r="A15904" s="50"/>
      <c r="B15904" s="8"/>
      <c r="C15904" s="49"/>
      <c r="D15904" s="8"/>
      <c r="E15904" s="8"/>
      <c r="F15904" s="8"/>
      <c r="G15904" s="8"/>
      <c r="H15904" s="15"/>
      <c r="I15904" s="27"/>
      <c r="K15904" s="27"/>
      <c r="L15904" s="8"/>
      <c r="M15904" s="8"/>
      <c r="N15904" s="8"/>
    </row>
    <row r="15905" spans="1:14" ht="21" customHeight="1" x14ac:dyDescent="0.5">
      <c r="A15905" s="50"/>
      <c r="B15905" s="8"/>
      <c r="C15905" s="49"/>
      <c r="D15905" s="8"/>
      <c r="E15905" s="8"/>
      <c r="F15905" s="8"/>
      <c r="G15905" s="8"/>
      <c r="H15905" s="15"/>
      <c r="I15905" s="27"/>
      <c r="K15905" s="27"/>
      <c r="L15905" s="8"/>
      <c r="M15905" s="8"/>
      <c r="N15905" s="8"/>
    </row>
    <row r="15906" spans="1:14" ht="21" customHeight="1" x14ac:dyDescent="0.5">
      <c r="A15906" s="50"/>
      <c r="B15906" s="8"/>
      <c r="C15906" s="49"/>
      <c r="D15906" s="8"/>
      <c r="E15906" s="8"/>
      <c r="F15906" s="8"/>
      <c r="G15906" s="8"/>
      <c r="H15906" s="15"/>
      <c r="I15906" s="27"/>
      <c r="K15906" s="27"/>
      <c r="L15906" s="8"/>
      <c r="M15906" s="8"/>
      <c r="N15906" s="8"/>
    </row>
    <row r="15907" spans="1:14" ht="21" customHeight="1" x14ac:dyDescent="0.5">
      <c r="A15907" s="50"/>
      <c r="B15907" s="8"/>
      <c r="C15907" s="49"/>
      <c r="D15907" s="8"/>
      <c r="E15907" s="8"/>
      <c r="F15907" s="8"/>
      <c r="G15907" s="8"/>
      <c r="H15907" s="15"/>
      <c r="I15907" s="27"/>
      <c r="K15907" s="27"/>
      <c r="L15907" s="8"/>
      <c r="M15907" s="8"/>
      <c r="N15907" s="8"/>
    </row>
    <row r="15908" spans="1:14" ht="21" customHeight="1" x14ac:dyDescent="0.5">
      <c r="A15908" s="50"/>
      <c r="B15908" s="8"/>
      <c r="C15908" s="49"/>
      <c r="D15908" s="8"/>
      <c r="E15908" s="8"/>
      <c r="F15908" s="8"/>
      <c r="G15908" s="8"/>
      <c r="H15908" s="15"/>
      <c r="I15908" s="27"/>
      <c r="K15908" s="27"/>
      <c r="L15908" s="8"/>
      <c r="M15908" s="8"/>
      <c r="N15908" s="8"/>
    </row>
    <row r="15909" spans="1:14" ht="21" customHeight="1" x14ac:dyDescent="0.5">
      <c r="A15909" s="50"/>
      <c r="B15909" s="8"/>
      <c r="C15909" s="49"/>
      <c r="D15909" s="8"/>
      <c r="E15909" s="8"/>
      <c r="F15909" s="8"/>
      <c r="G15909" s="8"/>
      <c r="H15909" s="15"/>
      <c r="I15909" s="27"/>
      <c r="K15909" s="27"/>
      <c r="L15909" s="8"/>
      <c r="M15909" s="8"/>
      <c r="N15909" s="8"/>
    </row>
    <row r="15910" spans="1:14" ht="21" customHeight="1" x14ac:dyDescent="0.5">
      <c r="A15910" s="50"/>
      <c r="B15910" s="8"/>
      <c r="C15910" s="49"/>
      <c r="D15910" s="8"/>
      <c r="E15910" s="8"/>
      <c r="F15910" s="8"/>
      <c r="G15910" s="8"/>
      <c r="H15910" s="15"/>
      <c r="I15910" s="27"/>
      <c r="K15910" s="27"/>
      <c r="L15910" s="8"/>
      <c r="M15910" s="8"/>
      <c r="N15910" s="8"/>
    </row>
    <row r="15911" spans="1:14" ht="21" customHeight="1" x14ac:dyDescent="0.5">
      <c r="A15911" s="50"/>
      <c r="B15911" s="8"/>
      <c r="C15911" s="49"/>
      <c r="D15911" s="8"/>
      <c r="E15911" s="8"/>
      <c r="F15911" s="8"/>
      <c r="G15911" s="8"/>
      <c r="H15911" s="15"/>
      <c r="I15911" s="27"/>
      <c r="K15911" s="27"/>
      <c r="L15911" s="8"/>
      <c r="M15911" s="8"/>
      <c r="N15911" s="8"/>
    </row>
    <row r="15912" spans="1:14" ht="21" customHeight="1" x14ac:dyDescent="0.5">
      <c r="A15912" s="50"/>
      <c r="B15912" s="8"/>
      <c r="C15912" s="49"/>
      <c r="D15912" s="8"/>
      <c r="E15912" s="8"/>
      <c r="F15912" s="8"/>
      <c r="G15912" s="8"/>
      <c r="H15912" s="15"/>
      <c r="I15912" s="27"/>
      <c r="K15912" s="27"/>
      <c r="L15912" s="8"/>
      <c r="M15912" s="8"/>
      <c r="N15912" s="8"/>
    </row>
    <row r="15913" spans="1:14" ht="21" customHeight="1" x14ac:dyDescent="0.5">
      <c r="A15913" s="50"/>
      <c r="B15913" s="8"/>
      <c r="C15913" s="49"/>
      <c r="D15913" s="8"/>
      <c r="E15913" s="8"/>
      <c r="F15913" s="8"/>
      <c r="G15913" s="8"/>
      <c r="H15913" s="15"/>
      <c r="I15913" s="27"/>
      <c r="K15913" s="27"/>
      <c r="L15913" s="8"/>
      <c r="M15913" s="8"/>
      <c r="N15913" s="8"/>
    </row>
    <row r="15914" spans="1:14" ht="21" customHeight="1" x14ac:dyDescent="0.5">
      <c r="A15914" s="50"/>
      <c r="B15914" s="8"/>
      <c r="C15914" s="49"/>
      <c r="D15914" s="8"/>
      <c r="E15914" s="8"/>
      <c r="F15914" s="8"/>
      <c r="G15914" s="8"/>
      <c r="H15914" s="15"/>
      <c r="I15914" s="27"/>
      <c r="K15914" s="27"/>
      <c r="L15914" s="8"/>
      <c r="M15914" s="8"/>
      <c r="N15914" s="8"/>
    </row>
    <row r="15915" spans="1:14" ht="21" customHeight="1" x14ac:dyDescent="0.5">
      <c r="A15915" s="50"/>
      <c r="B15915" s="8"/>
      <c r="C15915" s="49"/>
      <c r="D15915" s="8"/>
      <c r="E15915" s="8"/>
      <c r="F15915" s="8"/>
      <c r="G15915" s="8"/>
      <c r="H15915" s="15"/>
      <c r="I15915" s="27"/>
      <c r="K15915" s="27"/>
      <c r="L15915" s="8"/>
      <c r="M15915" s="8"/>
      <c r="N15915" s="8"/>
    </row>
    <row r="15916" spans="1:14" ht="21" customHeight="1" x14ac:dyDescent="0.5">
      <c r="A15916" s="50"/>
      <c r="B15916" s="8"/>
      <c r="C15916" s="49"/>
      <c r="D15916" s="8"/>
      <c r="E15916" s="8"/>
      <c r="F15916" s="8"/>
      <c r="G15916" s="8"/>
      <c r="H15916" s="15"/>
      <c r="I15916" s="27"/>
      <c r="K15916" s="27"/>
      <c r="L15916" s="8"/>
      <c r="M15916" s="8"/>
      <c r="N15916" s="8"/>
    </row>
    <row r="15917" spans="1:14" ht="21" customHeight="1" x14ac:dyDescent="0.5">
      <c r="A15917" s="50"/>
      <c r="B15917" s="8"/>
      <c r="C15917" s="49"/>
      <c r="D15917" s="8"/>
      <c r="E15917" s="8"/>
      <c r="F15917" s="8"/>
      <c r="G15917" s="8"/>
      <c r="H15917" s="15"/>
      <c r="I15917" s="27"/>
      <c r="K15917" s="27"/>
      <c r="L15917" s="8"/>
      <c r="M15917" s="8"/>
      <c r="N15917" s="8"/>
    </row>
    <row r="15918" spans="1:14" ht="21" customHeight="1" x14ac:dyDescent="0.5">
      <c r="A15918" s="50"/>
      <c r="B15918" s="8"/>
      <c r="C15918" s="49"/>
      <c r="D15918" s="8"/>
      <c r="E15918" s="8"/>
      <c r="F15918" s="8"/>
      <c r="G15918" s="8"/>
      <c r="H15918" s="15"/>
      <c r="I15918" s="27"/>
      <c r="K15918" s="27"/>
      <c r="L15918" s="8"/>
      <c r="M15918" s="8"/>
      <c r="N15918" s="8"/>
    </row>
    <row r="15919" spans="1:14" ht="21" customHeight="1" x14ac:dyDescent="0.5">
      <c r="A15919" s="50"/>
      <c r="B15919" s="8"/>
      <c r="C15919" s="49"/>
      <c r="D15919" s="8"/>
      <c r="E15919" s="8"/>
      <c r="F15919" s="8"/>
      <c r="G15919" s="8"/>
      <c r="H15919" s="15"/>
      <c r="I15919" s="27"/>
      <c r="K15919" s="27"/>
      <c r="L15919" s="8"/>
      <c r="M15919" s="8"/>
      <c r="N15919" s="8"/>
    </row>
    <row r="15920" spans="1:14" ht="21" customHeight="1" x14ac:dyDescent="0.5">
      <c r="A15920" s="50"/>
      <c r="B15920" s="8"/>
      <c r="C15920" s="49"/>
      <c r="D15920" s="8"/>
      <c r="E15920" s="8"/>
      <c r="F15920" s="8"/>
      <c r="G15920" s="8"/>
      <c r="H15920" s="15"/>
      <c r="I15920" s="27"/>
      <c r="K15920" s="27"/>
      <c r="L15920" s="8"/>
      <c r="M15920" s="8"/>
      <c r="N15920" s="8"/>
    </row>
    <row r="15921" spans="1:14" ht="21" customHeight="1" x14ac:dyDescent="0.5">
      <c r="A15921" s="50"/>
      <c r="B15921" s="8"/>
      <c r="C15921" s="49"/>
      <c r="D15921" s="8"/>
      <c r="E15921" s="8"/>
      <c r="F15921" s="8"/>
      <c r="G15921" s="8"/>
      <c r="H15921" s="15"/>
      <c r="I15921" s="27"/>
      <c r="K15921" s="27"/>
      <c r="L15921" s="8"/>
      <c r="M15921" s="8"/>
      <c r="N15921" s="8"/>
    </row>
    <row r="15922" spans="1:14" ht="21" customHeight="1" x14ac:dyDescent="0.5">
      <c r="A15922" s="50"/>
      <c r="B15922" s="8"/>
      <c r="C15922" s="49"/>
      <c r="D15922" s="8"/>
      <c r="E15922" s="8"/>
      <c r="F15922" s="8"/>
      <c r="G15922" s="8"/>
      <c r="H15922" s="15"/>
      <c r="I15922" s="27"/>
      <c r="K15922" s="27"/>
      <c r="L15922" s="8"/>
      <c r="M15922" s="8"/>
      <c r="N15922" s="8"/>
    </row>
    <row r="15923" spans="1:14" ht="21" customHeight="1" x14ac:dyDescent="0.5">
      <c r="A15923" s="50"/>
      <c r="B15923" s="8"/>
      <c r="C15923" s="49"/>
      <c r="D15923" s="8"/>
      <c r="E15923" s="8"/>
      <c r="F15923" s="8"/>
      <c r="G15923" s="8"/>
      <c r="H15923" s="15"/>
      <c r="I15923" s="27"/>
      <c r="K15923" s="27"/>
      <c r="L15923" s="8"/>
      <c r="M15923" s="8"/>
      <c r="N15923" s="8"/>
    </row>
    <row r="15924" spans="1:14" ht="21" customHeight="1" x14ac:dyDescent="0.5">
      <c r="A15924" s="50"/>
      <c r="B15924" s="8"/>
      <c r="C15924" s="49"/>
      <c r="D15924" s="8"/>
      <c r="E15924" s="8"/>
      <c r="F15924" s="8"/>
      <c r="G15924" s="8"/>
      <c r="H15924" s="15"/>
      <c r="I15924" s="27"/>
      <c r="K15924" s="27"/>
      <c r="L15924" s="8"/>
      <c r="M15924" s="8"/>
      <c r="N15924" s="8"/>
    </row>
    <row r="15925" spans="1:14" ht="21" customHeight="1" x14ac:dyDescent="0.5">
      <c r="A15925" s="50"/>
      <c r="B15925" s="8"/>
      <c r="C15925" s="49"/>
      <c r="D15925" s="8"/>
      <c r="E15925" s="8"/>
      <c r="F15925" s="8"/>
      <c r="G15925" s="8"/>
      <c r="H15925" s="15"/>
      <c r="I15925" s="27"/>
      <c r="K15925" s="27"/>
      <c r="L15925" s="8"/>
      <c r="M15925" s="8"/>
      <c r="N15925" s="8"/>
    </row>
    <row r="15926" spans="1:14" ht="21" customHeight="1" x14ac:dyDescent="0.5">
      <c r="A15926" s="50"/>
      <c r="B15926" s="8"/>
      <c r="C15926" s="49"/>
      <c r="D15926" s="8"/>
      <c r="E15926" s="8"/>
      <c r="F15926" s="8"/>
      <c r="G15926" s="8"/>
      <c r="H15926" s="15"/>
      <c r="I15926" s="27"/>
      <c r="K15926" s="27"/>
      <c r="L15926" s="8"/>
      <c r="M15926" s="8"/>
      <c r="N15926" s="8"/>
    </row>
    <row r="15927" spans="1:14" ht="21" customHeight="1" x14ac:dyDescent="0.5">
      <c r="A15927" s="50"/>
      <c r="B15927" s="8"/>
      <c r="C15927" s="49"/>
      <c r="D15927" s="8"/>
      <c r="E15927" s="8"/>
      <c r="F15927" s="8"/>
      <c r="G15927" s="8"/>
      <c r="H15927" s="15"/>
      <c r="I15927" s="27"/>
      <c r="K15927" s="27"/>
      <c r="L15927" s="8"/>
      <c r="M15927" s="8"/>
      <c r="N15927" s="8"/>
    </row>
    <row r="15928" spans="1:14" ht="21" customHeight="1" x14ac:dyDescent="0.5">
      <c r="A15928" s="50"/>
      <c r="B15928" s="8"/>
      <c r="C15928" s="49"/>
      <c r="D15928" s="8"/>
      <c r="E15928" s="8"/>
      <c r="F15928" s="8"/>
      <c r="G15928" s="8"/>
      <c r="H15928" s="15"/>
      <c r="I15928" s="27"/>
      <c r="K15928" s="27"/>
      <c r="L15928" s="8"/>
      <c r="M15928" s="8"/>
      <c r="N15928" s="8"/>
    </row>
    <row r="15929" spans="1:14" ht="21" customHeight="1" x14ac:dyDescent="0.5">
      <c r="A15929" s="50"/>
      <c r="B15929" s="8"/>
      <c r="C15929" s="49"/>
      <c r="D15929" s="8"/>
      <c r="E15929" s="8"/>
      <c r="F15929" s="8"/>
      <c r="G15929" s="8"/>
      <c r="H15929" s="15"/>
      <c r="I15929" s="27"/>
      <c r="K15929" s="27"/>
      <c r="L15929" s="8"/>
      <c r="M15929" s="8"/>
      <c r="N15929" s="8"/>
    </row>
    <row r="15930" spans="1:14" ht="21" customHeight="1" x14ac:dyDescent="0.5">
      <c r="A15930" s="50"/>
      <c r="B15930" s="8"/>
      <c r="C15930" s="49"/>
      <c r="D15930" s="8"/>
      <c r="E15930" s="8"/>
      <c r="F15930" s="8"/>
      <c r="G15930" s="8"/>
      <c r="H15930" s="15"/>
      <c r="I15930" s="27"/>
      <c r="K15930" s="27"/>
      <c r="L15930" s="8"/>
      <c r="M15930" s="8"/>
      <c r="N15930" s="8"/>
    </row>
    <row r="15931" spans="1:14" ht="21" customHeight="1" x14ac:dyDescent="0.5">
      <c r="A15931" s="50"/>
      <c r="B15931" s="8"/>
      <c r="C15931" s="49"/>
      <c r="D15931" s="8"/>
      <c r="E15931" s="8"/>
      <c r="F15931" s="8"/>
      <c r="G15931" s="8"/>
      <c r="H15931" s="15"/>
      <c r="I15931" s="27"/>
      <c r="K15931" s="27"/>
      <c r="L15931" s="8"/>
      <c r="M15931" s="8"/>
      <c r="N15931" s="8"/>
    </row>
    <row r="15932" spans="1:14" ht="21" customHeight="1" x14ac:dyDescent="0.5">
      <c r="A15932" s="50"/>
      <c r="B15932" s="8"/>
      <c r="C15932" s="49"/>
      <c r="D15932" s="8"/>
      <c r="E15932" s="8"/>
      <c r="F15932" s="8"/>
      <c r="G15932" s="8"/>
      <c r="H15932" s="15"/>
      <c r="I15932" s="27"/>
      <c r="K15932" s="27"/>
      <c r="L15932" s="8"/>
      <c r="M15932" s="8"/>
      <c r="N15932" s="8"/>
    </row>
    <row r="15933" spans="1:14" ht="21" customHeight="1" x14ac:dyDescent="0.5">
      <c r="A15933" s="50"/>
      <c r="B15933" s="8"/>
      <c r="C15933" s="49"/>
      <c r="D15933" s="8"/>
      <c r="E15933" s="8"/>
      <c r="F15933" s="8"/>
      <c r="G15933" s="8"/>
      <c r="H15933" s="15"/>
      <c r="I15933" s="27"/>
      <c r="K15933" s="27"/>
      <c r="L15933" s="8"/>
      <c r="M15933" s="8"/>
      <c r="N15933" s="8"/>
    </row>
    <row r="15934" spans="1:14" ht="21" customHeight="1" x14ac:dyDescent="0.5">
      <c r="A15934" s="50"/>
      <c r="B15934" s="8"/>
      <c r="C15934" s="49"/>
      <c r="D15934" s="8"/>
      <c r="E15934" s="8"/>
      <c r="F15934" s="8"/>
      <c r="G15934" s="8"/>
      <c r="H15934" s="15"/>
      <c r="I15934" s="27"/>
      <c r="K15934" s="27"/>
      <c r="L15934" s="8"/>
      <c r="M15934" s="8"/>
      <c r="N15934" s="8"/>
    </row>
    <row r="15935" spans="1:14" ht="21" customHeight="1" x14ac:dyDescent="0.5">
      <c r="A15935" s="50"/>
      <c r="B15935" s="8"/>
      <c r="C15935" s="49"/>
      <c r="D15935" s="8"/>
      <c r="E15935" s="8"/>
      <c r="F15935" s="8"/>
      <c r="G15935" s="8"/>
      <c r="H15935" s="15"/>
      <c r="I15935" s="27"/>
      <c r="K15935" s="27"/>
      <c r="L15935" s="8"/>
      <c r="M15935" s="8"/>
      <c r="N15935" s="8"/>
    </row>
    <row r="15936" spans="1:14" ht="21" customHeight="1" x14ac:dyDescent="0.5">
      <c r="A15936" s="50"/>
      <c r="B15936" s="8"/>
      <c r="C15936" s="49"/>
      <c r="D15936" s="8"/>
      <c r="E15936" s="8"/>
      <c r="F15936" s="8"/>
      <c r="G15936" s="8"/>
      <c r="H15936" s="15"/>
      <c r="I15936" s="27"/>
      <c r="K15936" s="27"/>
      <c r="L15936" s="8"/>
      <c r="M15936" s="8"/>
      <c r="N15936" s="8"/>
    </row>
    <row r="15937" spans="1:14" ht="21" customHeight="1" x14ac:dyDescent="0.5">
      <c r="A15937" s="50"/>
      <c r="B15937" s="8"/>
      <c r="C15937" s="49"/>
      <c r="D15937" s="8"/>
      <c r="E15937" s="8"/>
      <c r="F15937" s="8"/>
      <c r="G15937" s="8"/>
      <c r="H15937" s="15"/>
      <c r="I15937" s="27"/>
      <c r="K15937" s="27"/>
      <c r="L15937" s="8"/>
      <c r="M15937" s="8"/>
      <c r="N15937" s="8"/>
    </row>
    <row r="15938" spans="1:14" ht="21" customHeight="1" x14ac:dyDescent="0.5">
      <c r="A15938" s="50"/>
      <c r="B15938" s="8"/>
      <c r="C15938" s="49"/>
      <c r="D15938" s="8"/>
      <c r="E15938" s="8"/>
      <c r="F15938" s="8"/>
      <c r="G15938" s="8"/>
      <c r="H15938" s="15"/>
      <c r="I15938" s="27"/>
      <c r="K15938" s="27"/>
      <c r="L15938" s="8"/>
      <c r="M15938" s="8"/>
      <c r="N15938" s="8"/>
    </row>
    <row r="15939" spans="1:14" ht="21" customHeight="1" x14ac:dyDescent="0.5">
      <c r="A15939" s="50"/>
      <c r="B15939" s="8"/>
      <c r="C15939" s="49"/>
      <c r="D15939" s="8"/>
      <c r="E15939" s="8"/>
      <c r="F15939" s="8"/>
      <c r="G15939" s="8"/>
      <c r="H15939" s="15"/>
      <c r="I15939" s="27"/>
      <c r="K15939" s="27"/>
      <c r="L15939" s="8"/>
      <c r="M15939" s="8"/>
      <c r="N15939" s="8"/>
    </row>
    <row r="15940" spans="1:14" ht="21" customHeight="1" x14ac:dyDescent="0.5">
      <c r="A15940" s="50"/>
      <c r="B15940" s="8"/>
      <c r="C15940" s="49"/>
      <c r="D15940" s="8"/>
      <c r="E15940" s="8"/>
      <c r="F15940" s="8"/>
      <c r="G15940" s="8"/>
      <c r="H15940" s="15"/>
      <c r="I15940" s="27"/>
      <c r="K15940" s="27"/>
      <c r="L15940" s="8"/>
      <c r="M15940" s="8"/>
      <c r="N15940" s="8"/>
    </row>
    <row r="15941" spans="1:14" ht="21" customHeight="1" x14ac:dyDescent="0.5">
      <c r="A15941" s="50"/>
      <c r="B15941" s="8"/>
      <c r="C15941" s="49"/>
      <c r="D15941" s="8"/>
      <c r="E15941" s="8"/>
      <c r="F15941" s="8"/>
      <c r="G15941" s="8"/>
      <c r="H15941" s="15"/>
      <c r="I15941" s="27"/>
      <c r="K15941" s="27"/>
      <c r="L15941" s="8"/>
      <c r="M15941" s="8"/>
      <c r="N15941" s="8"/>
    </row>
    <row r="15942" spans="1:14" ht="21" customHeight="1" x14ac:dyDescent="0.5">
      <c r="A15942" s="50"/>
      <c r="B15942" s="8"/>
      <c r="C15942" s="49"/>
      <c r="D15942" s="8"/>
      <c r="E15942" s="8"/>
      <c r="F15942" s="8"/>
      <c r="G15942" s="8"/>
      <c r="H15942" s="15"/>
      <c r="I15942" s="27"/>
      <c r="K15942" s="27"/>
      <c r="L15942" s="8"/>
      <c r="M15942" s="8"/>
      <c r="N15942" s="8"/>
    </row>
    <row r="15943" spans="1:14" ht="21" customHeight="1" x14ac:dyDescent="0.5">
      <c r="A15943" s="50"/>
      <c r="B15943" s="8"/>
      <c r="C15943" s="49"/>
      <c r="D15943" s="8"/>
      <c r="E15943" s="8"/>
      <c r="F15943" s="8"/>
      <c r="G15943" s="8"/>
      <c r="H15943" s="15"/>
      <c r="I15943" s="27"/>
      <c r="K15943" s="27"/>
      <c r="L15943" s="8"/>
      <c r="M15943" s="8"/>
      <c r="N15943" s="8"/>
    </row>
    <row r="15944" spans="1:14" ht="21" customHeight="1" x14ac:dyDescent="0.5">
      <c r="A15944" s="50"/>
      <c r="B15944" s="8"/>
      <c r="C15944" s="49"/>
      <c r="D15944" s="8"/>
      <c r="E15944" s="8"/>
      <c r="F15944" s="8"/>
      <c r="G15944" s="8"/>
      <c r="H15944" s="15"/>
      <c r="I15944" s="27"/>
      <c r="K15944" s="27"/>
      <c r="L15944" s="8"/>
      <c r="M15944" s="8"/>
      <c r="N15944" s="8"/>
    </row>
    <row r="15945" spans="1:14" ht="21" customHeight="1" x14ac:dyDescent="0.5">
      <c r="A15945" s="50"/>
      <c r="B15945" s="8"/>
      <c r="C15945" s="49"/>
      <c r="D15945" s="8"/>
      <c r="E15945" s="8"/>
      <c r="F15945" s="8"/>
      <c r="G15945" s="8"/>
      <c r="H15945" s="15"/>
      <c r="I15945" s="27"/>
      <c r="K15945" s="27"/>
      <c r="L15945" s="8"/>
      <c r="M15945" s="8"/>
      <c r="N15945" s="8"/>
    </row>
    <row r="15946" spans="1:14" ht="21" customHeight="1" x14ac:dyDescent="0.5">
      <c r="A15946" s="50"/>
      <c r="B15946" s="8"/>
      <c r="C15946" s="49"/>
      <c r="D15946" s="8"/>
      <c r="E15946" s="8"/>
      <c r="F15946" s="8"/>
      <c r="G15946" s="8"/>
      <c r="H15946" s="15"/>
      <c r="I15946" s="27"/>
      <c r="K15946" s="27"/>
      <c r="L15946" s="8"/>
      <c r="M15946" s="8"/>
      <c r="N15946" s="8"/>
    </row>
    <row r="15947" spans="1:14" ht="21" customHeight="1" x14ac:dyDescent="0.5">
      <c r="A15947" s="50"/>
      <c r="B15947" s="8"/>
      <c r="C15947" s="49"/>
      <c r="D15947" s="8"/>
      <c r="E15947" s="8"/>
      <c r="F15947" s="8"/>
      <c r="G15947" s="8"/>
      <c r="H15947" s="15"/>
      <c r="I15947" s="27"/>
      <c r="K15947" s="27"/>
      <c r="L15947" s="8"/>
      <c r="M15947" s="8"/>
      <c r="N15947" s="8"/>
    </row>
    <row r="15948" spans="1:14" ht="21" customHeight="1" x14ac:dyDescent="0.5">
      <c r="A15948" s="50"/>
      <c r="B15948" s="8"/>
      <c r="C15948" s="49"/>
      <c r="D15948" s="8"/>
      <c r="E15948" s="8"/>
      <c r="F15948" s="8"/>
      <c r="G15948" s="8"/>
      <c r="H15948" s="15"/>
      <c r="I15948" s="27"/>
      <c r="K15948" s="27"/>
      <c r="L15948" s="8"/>
      <c r="M15948" s="8"/>
      <c r="N15948" s="8"/>
    </row>
    <row r="15949" spans="1:14" ht="21" customHeight="1" x14ac:dyDescent="0.5">
      <c r="A15949" s="50"/>
      <c r="B15949" s="8"/>
      <c r="C15949" s="49"/>
      <c r="D15949" s="8"/>
      <c r="E15949" s="8"/>
      <c r="F15949" s="8"/>
      <c r="G15949" s="8"/>
      <c r="H15949" s="15"/>
      <c r="I15949" s="27"/>
      <c r="K15949" s="27"/>
      <c r="L15949" s="8"/>
      <c r="M15949" s="8"/>
      <c r="N15949" s="8"/>
    </row>
    <row r="15950" spans="1:14" ht="21" customHeight="1" x14ac:dyDescent="0.5">
      <c r="A15950" s="50"/>
      <c r="B15950" s="8"/>
      <c r="C15950" s="49"/>
      <c r="D15950" s="8"/>
      <c r="E15950" s="8"/>
      <c r="F15950" s="8"/>
      <c r="G15950" s="8"/>
      <c r="H15950" s="15"/>
      <c r="I15950" s="27"/>
      <c r="K15950" s="27"/>
      <c r="L15950" s="8"/>
      <c r="M15950" s="8"/>
      <c r="N15950" s="8"/>
    </row>
    <row r="15951" spans="1:14" ht="21" customHeight="1" x14ac:dyDescent="0.5">
      <c r="A15951" s="50"/>
      <c r="B15951" s="8"/>
      <c r="C15951" s="49"/>
      <c r="D15951" s="8"/>
      <c r="E15951" s="8"/>
      <c r="F15951" s="8"/>
      <c r="G15951" s="8"/>
      <c r="H15951" s="15"/>
      <c r="I15951" s="27"/>
      <c r="K15951" s="27"/>
      <c r="L15951" s="8"/>
      <c r="M15951" s="8"/>
      <c r="N15951" s="8"/>
    </row>
    <row r="15952" spans="1:14" ht="21" customHeight="1" x14ac:dyDescent="0.5">
      <c r="A15952" s="50"/>
      <c r="B15952" s="8"/>
      <c r="C15952" s="49"/>
      <c r="D15952" s="8"/>
      <c r="E15952" s="8"/>
      <c r="F15952" s="8"/>
      <c r="G15952" s="8"/>
      <c r="H15952" s="15"/>
      <c r="I15952" s="27"/>
      <c r="K15952" s="27"/>
      <c r="L15952" s="8"/>
      <c r="M15952" s="8"/>
      <c r="N15952" s="8"/>
    </row>
    <row r="15953" spans="1:14" ht="21" customHeight="1" x14ac:dyDescent="0.5">
      <c r="A15953" s="50"/>
      <c r="B15953" s="8"/>
      <c r="C15953" s="49"/>
      <c r="D15953" s="8"/>
      <c r="E15953" s="8"/>
      <c r="F15953" s="8"/>
      <c r="G15953" s="8"/>
      <c r="H15953" s="15"/>
      <c r="I15953" s="27"/>
      <c r="K15953" s="27"/>
      <c r="L15953" s="8"/>
      <c r="M15953" s="8"/>
      <c r="N15953" s="8"/>
    </row>
    <row r="15954" spans="1:14" ht="21" customHeight="1" x14ac:dyDescent="0.5">
      <c r="A15954" s="50"/>
      <c r="B15954" s="8"/>
      <c r="C15954" s="49"/>
      <c r="D15954" s="8"/>
      <c r="E15954" s="8"/>
      <c r="F15954" s="8"/>
      <c r="G15954" s="8"/>
      <c r="H15954" s="15"/>
      <c r="I15954" s="27"/>
      <c r="K15954" s="27"/>
      <c r="L15954" s="8"/>
      <c r="M15954" s="8"/>
      <c r="N15954" s="8"/>
    </row>
    <row r="15955" spans="1:14" ht="21" customHeight="1" x14ac:dyDescent="0.5">
      <c r="A15955" s="50"/>
      <c r="B15955" s="8"/>
      <c r="C15955" s="49"/>
      <c r="D15955" s="8"/>
      <c r="E15955" s="8"/>
      <c r="F15955" s="8"/>
      <c r="G15955" s="8"/>
      <c r="H15955" s="15"/>
      <c r="I15955" s="27"/>
      <c r="K15955" s="27"/>
      <c r="L15955" s="8"/>
      <c r="M15955" s="8"/>
      <c r="N15955" s="8"/>
    </row>
    <row r="15956" spans="1:14" ht="21" customHeight="1" x14ac:dyDescent="0.5">
      <c r="A15956" s="50"/>
      <c r="B15956" s="8"/>
      <c r="C15956" s="49"/>
      <c r="D15956" s="8"/>
      <c r="E15956" s="8"/>
      <c r="F15956" s="8"/>
      <c r="G15956" s="8"/>
      <c r="H15956" s="15"/>
      <c r="I15956" s="27"/>
      <c r="K15956" s="27"/>
      <c r="L15956" s="8"/>
      <c r="M15956" s="8"/>
      <c r="N15956" s="8"/>
    </row>
    <row r="15957" spans="1:14" ht="21" customHeight="1" x14ac:dyDescent="0.5">
      <c r="A15957" s="50"/>
      <c r="B15957" s="8"/>
      <c r="C15957" s="49"/>
      <c r="D15957" s="8"/>
      <c r="E15957" s="8"/>
      <c r="F15957" s="8"/>
      <c r="G15957" s="8"/>
      <c r="H15957" s="15"/>
      <c r="I15957" s="27"/>
      <c r="K15957" s="27"/>
      <c r="L15957" s="8"/>
      <c r="M15957" s="8"/>
      <c r="N15957" s="8"/>
    </row>
    <row r="15958" spans="1:14" ht="21" customHeight="1" x14ac:dyDescent="0.5">
      <c r="A15958" s="50"/>
      <c r="B15958" s="8"/>
      <c r="C15958" s="49"/>
      <c r="D15958" s="8"/>
      <c r="E15958" s="8"/>
      <c r="F15958" s="8"/>
      <c r="G15958" s="8"/>
      <c r="H15958" s="15"/>
      <c r="I15958" s="27"/>
      <c r="K15958" s="27"/>
      <c r="L15958" s="8"/>
      <c r="M15958" s="8"/>
      <c r="N15958" s="8"/>
    </row>
    <row r="15959" spans="1:14" ht="21" customHeight="1" x14ac:dyDescent="0.5">
      <c r="A15959" s="50"/>
      <c r="B15959" s="8"/>
      <c r="C15959" s="49"/>
      <c r="D15959" s="8"/>
      <c r="E15959" s="8"/>
      <c r="F15959" s="8"/>
      <c r="G15959" s="8"/>
      <c r="H15959" s="15"/>
      <c r="I15959" s="27"/>
      <c r="K15959" s="27"/>
      <c r="L15959" s="8"/>
      <c r="M15959" s="8"/>
      <c r="N15959" s="8"/>
    </row>
    <row r="15960" spans="1:14" ht="21" customHeight="1" x14ac:dyDescent="0.5">
      <c r="A15960" s="50"/>
      <c r="B15960" s="8"/>
      <c r="C15960" s="49"/>
      <c r="D15960" s="8"/>
      <c r="E15960" s="8"/>
      <c r="F15960" s="8"/>
      <c r="G15960" s="8"/>
      <c r="H15960" s="15"/>
      <c r="I15960" s="27"/>
      <c r="K15960" s="27"/>
      <c r="L15960" s="8"/>
      <c r="M15960" s="8"/>
      <c r="N15960" s="8"/>
    </row>
    <row r="15961" spans="1:14" ht="21" customHeight="1" x14ac:dyDescent="0.5">
      <c r="A15961" s="50"/>
      <c r="B15961" s="8"/>
      <c r="C15961" s="49"/>
      <c r="D15961" s="8"/>
      <c r="E15961" s="8"/>
      <c r="F15961" s="8"/>
      <c r="G15961" s="8"/>
      <c r="H15961" s="15"/>
      <c r="I15961" s="27"/>
      <c r="K15961" s="27"/>
      <c r="L15961" s="8"/>
      <c r="M15961" s="8"/>
      <c r="N15961" s="8"/>
    </row>
    <row r="15962" spans="1:14" ht="21" customHeight="1" x14ac:dyDescent="0.5">
      <c r="A15962" s="50"/>
      <c r="B15962" s="8"/>
      <c r="C15962" s="49"/>
      <c r="D15962" s="8"/>
      <c r="E15962" s="8"/>
      <c r="F15962" s="8"/>
      <c r="G15962" s="8"/>
      <c r="H15962" s="15"/>
      <c r="I15962" s="27"/>
      <c r="K15962" s="27"/>
      <c r="L15962" s="8"/>
      <c r="M15962" s="8"/>
      <c r="N15962" s="8"/>
    </row>
    <row r="15963" spans="1:14" ht="21" customHeight="1" x14ac:dyDescent="0.5">
      <c r="A15963" s="50"/>
      <c r="B15963" s="8"/>
      <c r="C15963" s="49"/>
      <c r="D15963" s="8"/>
      <c r="E15963" s="8"/>
      <c r="F15963" s="8"/>
      <c r="G15963" s="8"/>
      <c r="H15963" s="15"/>
      <c r="I15963" s="27"/>
      <c r="K15963" s="27"/>
      <c r="L15963" s="8"/>
      <c r="M15963" s="8"/>
      <c r="N15963" s="8"/>
    </row>
    <row r="15964" spans="1:14" ht="21" customHeight="1" x14ac:dyDescent="0.5">
      <c r="A15964" s="50"/>
      <c r="B15964" s="8"/>
      <c r="C15964" s="49"/>
      <c r="D15964" s="8"/>
      <c r="E15964" s="8"/>
      <c r="F15964" s="8"/>
      <c r="G15964" s="8"/>
      <c r="H15964" s="15"/>
      <c r="I15964" s="27"/>
      <c r="K15964" s="27"/>
      <c r="L15964" s="8"/>
      <c r="M15964" s="8"/>
      <c r="N15964" s="8"/>
    </row>
    <row r="15965" spans="1:14" ht="21" customHeight="1" x14ac:dyDescent="0.5">
      <c r="A15965" s="50"/>
      <c r="B15965" s="8"/>
      <c r="C15965" s="49"/>
      <c r="D15965" s="8"/>
      <c r="E15965" s="8"/>
      <c r="F15965" s="8"/>
      <c r="G15965" s="8"/>
      <c r="H15965" s="15"/>
      <c r="I15965" s="27"/>
      <c r="K15965" s="27"/>
      <c r="L15965" s="8"/>
      <c r="M15965" s="8"/>
      <c r="N15965" s="8"/>
    </row>
    <row r="15966" spans="1:14" ht="21" customHeight="1" x14ac:dyDescent="0.5">
      <c r="A15966" s="50"/>
      <c r="B15966" s="8"/>
      <c r="C15966" s="49"/>
      <c r="D15966" s="8"/>
      <c r="E15966" s="8"/>
      <c r="F15966" s="8"/>
      <c r="G15966" s="8"/>
      <c r="H15966" s="15"/>
      <c r="I15966" s="27"/>
      <c r="K15966" s="27"/>
      <c r="L15966" s="8"/>
      <c r="M15966" s="8"/>
      <c r="N15966" s="8"/>
    </row>
    <row r="15967" spans="1:14" ht="21" customHeight="1" x14ac:dyDescent="0.5">
      <c r="A15967" s="50"/>
      <c r="B15967" s="8"/>
      <c r="C15967" s="49"/>
      <c r="D15967" s="8"/>
      <c r="E15967" s="8"/>
      <c r="F15967" s="8"/>
      <c r="G15967" s="8"/>
      <c r="H15967" s="15"/>
      <c r="I15967" s="27"/>
      <c r="K15967" s="27"/>
      <c r="L15967" s="8"/>
      <c r="M15967" s="8"/>
      <c r="N15967" s="8"/>
    </row>
    <row r="15968" spans="1:14" ht="21" customHeight="1" x14ac:dyDescent="0.5">
      <c r="A15968" s="50"/>
      <c r="B15968" s="8"/>
      <c r="C15968" s="49"/>
      <c r="D15968" s="8"/>
      <c r="E15968" s="8"/>
      <c r="F15968" s="8"/>
      <c r="G15968" s="8"/>
      <c r="H15968" s="15"/>
      <c r="I15968" s="27"/>
      <c r="K15968" s="27"/>
      <c r="L15968" s="8"/>
      <c r="M15968" s="8"/>
      <c r="N15968" s="8"/>
    </row>
    <row r="15969" spans="1:14" ht="21" customHeight="1" x14ac:dyDescent="0.5">
      <c r="A15969" s="50"/>
      <c r="B15969" s="8"/>
      <c r="C15969" s="49"/>
      <c r="D15969" s="8"/>
      <c r="E15969" s="8"/>
      <c r="F15969" s="8"/>
      <c r="G15969" s="8"/>
      <c r="H15969" s="15"/>
      <c r="I15969" s="27"/>
      <c r="K15969" s="27"/>
      <c r="L15969" s="8"/>
      <c r="M15969" s="8"/>
      <c r="N15969" s="8"/>
    </row>
    <row r="15970" spans="1:14" ht="21" customHeight="1" x14ac:dyDescent="0.5">
      <c r="A15970" s="50"/>
      <c r="B15970" s="8"/>
      <c r="C15970" s="49"/>
      <c r="D15970" s="8"/>
      <c r="E15970" s="8"/>
      <c r="F15970" s="8"/>
      <c r="G15970" s="8"/>
      <c r="H15970" s="15"/>
      <c r="I15970" s="27"/>
      <c r="K15970" s="27"/>
      <c r="L15970" s="8"/>
      <c r="M15970" s="8"/>
      <c r="N15970" s="8"/>
    </row>
    <row r="15971" spans="1:14" ht="21" customHeight="1" x14ac:dyDescent="0.5">
      <c r="A15971" s="50"/>
      <c r="B15971" s="8"/>
      <c r="C15971" s="49"/>
      <c r="D15971" s="8"/>
      <c r="E15971" s="8"/>
      <c r="F15971" s="8"/>
      <c r="G15971" s="8"/>
      <c r="H15971" s="15"/>
      <c r="I15971" s="27"/>
      <c r="K15971" s="27"/>
      <c r="L15971" s="8"/>
      <c r="M15971" s="8"/>
      <c r="N15971" s="8"/>
    </row>
    <row r="15972" spans="1:14" ht="21" customHeight="1" x14ac:dyDescent="0.5">
      <c r="A15972" s="50"/>
      <c r="B15972" s="8"/>
      <c r="C15972" s="49"/>
      <c r="D15972" s="8"/>
      <c r="E15972" s="8"/>
      <c r="F15972" s="8"/>
      <c r="G15972" s="8"/>
      <c r="H15972" s="15"/>
      <c r="I15972" s="27"/>
      <c r="K15972" s="27"/>
      <c r="L15972" s="8"/>
      <c r="M15972" s="8"/>
      <c r="N15972" s="8"/>
    </row>
    <row r="15973" spans="1:14" ht="21" customHeight="1" x14ac:dyDescent="0.5">
      <c r="A15973" s="50"/>
      <c r="B15973" s="8"/>
      <c r="C15973" s="49"/>
      <c r="D15973" s="8"/>
      <c r="E15973" s="8"/>
      <c r="F15973" s="8"/>
      <c r="G15973" s="8"/>
      <c r="H15973" s="15"/>
      <c r="I15973" s="27"/>
      <c r="K15973" s="27"/>
      <c r="L15973" s="8"/>
      <c r="M15973" s="8"/>
      <c r="N15973" s="8"/>
    </row>
    <row r="15974" spans="1:14" ht="21" customHeight="1" x14ac:dyDescent="0.5">
      <c r="A15974" s="50"/>
      <c r="B15974" s="8"/>
      <c r="C15974" s="49"/>
      <c r="D15974" s="8"/>
      <c r="E15974" s="8"/>
      <c r="F15974" s="8"/>
      <c r="G15974" s="8"/>
      <c r="H15974" s="15"/>
      <c r="I15974" s="27"/>
      <c r="K15974" s="27"/>
      <c r="L15974" s="8"/>
      <c r="M15974" s="8"/>
      <c r="N15974" s="8"/>
    </row>
    <row r="15975" spans="1:14" ht="21" customHeight="1" x14ac:dyDescent="0.5">
      <c r="A15975" s="50"/>
      <c r="B15975" s="8"/>
      <c r="C15975" s="49"/>
      <c r="D15975" s="8"/>
      <c r="E15975" s="8"/>
      <c r="F15975" s="8"/>
      <c r="G15975" s="8"/>
      <c r="H15975" s="15"/>
      <c r="I15975" s="27"/>
      <c r="K15975" s="27"/>
      <c r="L15975" s="8"/>
      <c r="M15975" s="8"/>
      <c r="N15975" s="8"/>
    </row>
    <row r="15976" spans="1:14" ht="21" customHeight="1" x14ac:dyDescent="0.5">
      <c r="A15976" s="50"/>
      <c r="B15976" s="8"/>
      <c r="C15976" s="49"/>
      <c r="D15976" s="8"/>
      <c r="E15976" s="8"/>
      <c r="F15976" s="8"/>
      <c r="G15976" s="8"/>
      <c r="H15976" s="15"/>
      <c r="I15976" s="27"/>
      <c r="K15976" s="27"/>
      <c r="L15976" s="8"/>
      <c r="M15976" s="8"/>
      <c r="N15976" s="8"/>
    </row>
    <row r="15977" spans="1:14" ht="21" customHeight="1" x14ac:dyDescent="0.5">
      <c r="A15977" s="50"/>
      <c r="B15977" s="8"/>
      <c r="C15977" s="49"/>
      <c r="D15977" s="8"/>
      <c r="E15977" s="8"/>
      <c r="F15977" s="8"/>
      <c r="G15977" s="8"/>
      <c r="H15977" s="15"/>
      <c r="I15977" s="27"/>
      <c r="K15977" s="27"/>
      <c r="L15977" s="8"/>
      <c r="M15977" s="8"/>
      <c r="N15977" s="8"/>
    </row>
    <row r="15978" spans="1:14" ht="21" customHeight="1" x14ac:dyDescent="0.5">
      <c r="A15978" s="50"/>
      <c r="B15978" s="8"/>
      <c r="C15978" s="49"/>
      <c r="D15978" s="8"/>
      <c r="E15978" s="8"/>
      <c r="F15978" s="8"/>
      <c r="G15978" s="8"/>
      <c r="H15978" s="15"/>
      <c r="I15978" s="27"/>
      <c r="K15978" s="27"/>
      <c r="L15978" s="8"/>
      <c r="M15978" s="8"/>
      <c r="N15978" s="8"/>
    </row>
    <row r="15979" spans="1:14" ht="21" customHeight="1" x14ac:dyDescent="0.5">
      <c r="A15979" s="50"/>
      <c r="B15979" s="8"/>
      <c r="C15979" s="49"/>
      <c r="D15979" s="8"/>
      <c r="E15979" s="8"/>
      <c r="F15979" s="8"/>
      <c r="G15979" s="8"/>
      <c r="H15979" s="15"/>
      <c r="I15979" s="27"/>
      <c r="K15979" s="27"/>
      <c r="L15979" s="8"/>
      <c r="M15979" s="8"/>
      <c r="N15979" s="8"/>
    </row>
    <row r="15980" spans="1:14" ht="21" customHeight="1" x14ac:dyDescent="0.5">
      <c r="A15980" s="50"/>
      <c r="B15980" s="8"/>
      <c r="C15980" s="49"/>
      <c r="D15980" s="8"/>
      <c r="E15980" s="8"/>
      <c r="F15980" s="8"/>
      <c r="G15980" s="8"/>
      <c r="H15980" s="15"/>
      <c r="I15980" s="27"/>
      <c r="K15980" s="27"/>
      <c r="L15980" s="8"/>
      <c r="M15980" s="8"/>
      <c r="N15980" s="8"/>
    </row>
    <row r="15981" spans="1:14" ht="21" customHeight="1" x14ac:dyDescent="0.5">
      <c r="A15981" s="50"/>
      <c r="B15981" s="8"/>
      <c r="C15981" s="49"/>
      <c r="D15981" s="8"/>
      <c r="E15981" s="8"/>
      <c r="F15981" s="8"/>
      <c r="G15981" s="8"/>
      <c r="H15981" s="15"/>
      <c r="I15981" s="27"/>
      <c r="K15981" s="27"/>
      <c r="L15981" s="8"/>
      <c r="M15981" s="8"/>
      <c r="N15981" s="8"/>
    </row>
    <row r="15982" spans="1:14" ht="21" customHeight="1" x14ac:dyDescent="0.5">
      <c r="A15982" s="50"/>
      <c r="B15982" s="8"/>
      <c r="C15982" s="49"/>
      <c r="D15982" s="8"/>
      <c r="E15982" s="8"/>
      <c r="F15982" s="8"/>
      <c r="G15982" s="8"/>
      <c r="H15982" s="15"/>
      <c r="I15982" s="27"/>
      <c r="K15982" s="27"/>
      <c r="L15982" s="8"/>
      <c r="M15982" s="8"/>
      <c r="N15982" s="8"/>
    </row>
    <row r="15983" spans="1:14" ht="21" customHeight="1" x14ac:dyDescent="0.5">
      <c r="A15983" s="50"/>
      <c r="B15983" s="8"/>
      <c r="C15983" s="49"/>
      <c r="D15983" s="8"/>
      <c r="E15983" s="8"/>
      <c r="F15983" s="8"/>
      <c r="G15983" s="8"/>
      <c r="H15983" s="15"/>
      <c r="I15983" s="27"/>
      <c r="K15983" s="27"/>
      <c r="L15983" s="8"/>
      <c r="M15983" s="8"/>
      <c r="N15983" s="8"/>
    </row>
    <row r="15984" spans="1:14" ht="21" customHeight="1" x14ac:dyDescent="0.5">
      <c r="A15984" s="50"/>
      <c r="B15984" s="8"/>
      <c r="C15984" s="49"/>
      <c r="D15984" s="8"/>
      <c r="E15984" s="8"/>
      <c r="F15984" s="8"/>
      <c r="G15984" s="8"/>
      <c r="H15984" s="15"/>
      <c r="I15984" s="27"/>
      <c r="K15984" s="27"/>
      <c r="L15984" s="8"/>
      <c r="M15984" s="8"/>
      <c r="N15984" s="8"/>
    </row>
    <row r="15985" spans="1:14" ht="21" customHeight="1" x14ac:dyDescent="0.5">
      <c r="A15985" s="50"/>
      <c r="B15985" s="8"/>
      <c r="C15985" s="49"/>
      <c r="D15985" s="8"/>
      <c r="E15985" s="8"/>
      <c r="F15985" s="8"/>
      <c r="G15985" s="8"/>
      <c r="H15985" s="15"/>
      <c r="I15985" s="27"/>
      <c r="K15985" s="27"/>
      <c r="L15985" s="8"/>
      <c r="M15985" s="8"/>
      <c r="N15985" s="8"/>
    </row>
    <row r="15986" spans="1:14" ht="21" customHeight="1" x14ac:dyDescent="0.5">
      <c r="A15986" s="50"/>
      <c r="B15986" s="8"/>
      <c r="C15986" s="49"/>
      <c r="D15986" s="8"/>
      <c r="E15986" s="8"/>
      <c r="F15986" s="8"/>
      <c r="G15986" s="8"/>
      <c r="H15986" s="15"/>
      <c r="I15986" s="27"/>
      <c r="K15986" s="27"/>
      <c r="L15986" s="8"/>
      <c r="M15986" s="8"/>
      <c r="N15986" s="8"/>
    </row>
    <row r="15987" spans="1:14" ht="21" customHeight="1" x14ac:dyDescent="0.5">
      <c r="A15987" s="50"/>
      <c r="B15987" s="8"/>
      <c r="C15987" s="49"/>
      <c r="D15987" s="8"/>
      <c r="E15987" s="8"/>
      <c r="F15987" s="8"/>
      <c r="G15987" s="8"/>
      <c r="H15987" s="15"/>
      <c r="I15987" s="27"/>
      <c r="K15987" s="27"/>
      <c r="L15987" s="8"/>
      <c r="M15987" s="8"/>
      <c r="N15987" s="8"/>
    </row>
    <row r="15988" spans="1:14" ht="21" customHeight="1" x14ac:dyDescent="0.5">
      <c r="A15988" s="50"/>
      <c r="B15988" s="8"/>
      <c r="C15988" s="49"/>
      <c r="D15988" s="8"/>
      <c r="E15988" s="8"/>
      <c r="F15988" s="8"/>
      <c r="G15988" s="8"/>
      <c r="H15988" s="15"/>
      <c r="I15988" s="27"/>
      <c r="K15988" s="27"/>
      <c r="L15988" s="8"/>
      <c r="M15988" s="8"/>
      <c r="N15988" s="8"/>
    </row>
    <row r="15989" spans="1:14" ht="21" customHeight="1" x14ac:dyDescent="0.5">
      <c r="A15989" s="50"/>
      <c r="B15989" s="8"/>
      <c r="C15989" s="49"/>
      <c r="D15989" s="8"/>
      <c r="E15989" s="8"/>
      <c r="F15989" s="8"/>
      <c r="G15989" s="8"/>
      <c r="H15989" s="15"/>
      <c r="I15989" s="27"/>
      <c r="K15989" s="27"/>
      <c r="L15989" s="8"/>
      <c r="M15989" s="8"/>
      <c r="N15989" s="8"/>
    </row>
    <row r="15990" spans="1:14" ht="21" customHeight="1" x14ac:dyDescent="0.5">
      <c r="A15990" s="50"/>
      <c r="B15990" s="8"/>
      <c r="C15990" s="49"/>
      <c r="D15990" s="8"/>
      <c r="E15990" s="8"/>
      <c r="F15990" s="8"/>
      <c r="G15990" s="8"/>
      <c r="H15990" s="15"/>
      <c r="I15990" s="27"/>
      <c r="K15990" s="27"/>
      <c r="L15990" s="8"/>
      <c r="M15990" s="8"/>
      <c r="N15990" s="8"/>
    </row>
    <row r="15991" spans="1:14" ht="21" customHeight="1" x14ac:dyDescent="0.5">
      <c r="A15991" s="50"/>
      <c r="B15991" s="8"/>
      <c r="C15991" s="49"/>
      <c r="D15991" s="8"/>
      <c r="E15991" s="8"/>
      <c r="F15991" s="8"/>
      <c r="G15991" s="8"/>
      <c r="H15991" s="15"/>
      <c r="I15991" s="27"/>
      <c r="K15991" s="27"/>
      <c r="L15991" s="8"/>
      <c r="M15991" s="8"/>
      <c r="N15991" s="8"/>
    </row>
    <row r="15992" spans="1:14" ht="21" customHeight="1" x14ac:dyDescent="0.5">
      <c r="A15992" s="50"/>
      <c r="B15992" s="8"/>
      <c r="C15992" s="49"/>
      <c r="D15992" s="8"/>
      <c r="E15992" s="8"/>
      <c r="F15992" s="8"/>
      <c r="G15992" s="8"/>
      <c r="H15992" s="15"/>
      <c r="I15992" s="27"/>
      <c r="K15992" s="27"/>
      <c r="L15992" s="8"/>
      <c r="M15992" s="8"/>
      <c r="N15992" s="8"/>
    </row>
    <row r="15993" spans="1:14" ht="21" customHeight="1" x14ac:dyDescent="0.5">
      <c r="A15993" s="50"/>
      <c r="B15993" s="8"/>
      <c r="C15993" s="49"/>
      <c r="D15993" s="8"/>
      <c r="E15993" s="8"/>
      <c r="F15993" s="8"/>
      <c r="G15993" s="8"/>
      <c r="H15993" s="15"/>
      <c r="I15993" s="27"/>
      <c r="K15993" s="27"/>
      <c r="L15993" s="8"/>
      <c r="M15993" s="8"/>
      <c r="N15993" s="8"/>
    </row>
    <row r="15994" spans="1:14" ht="21" customHeight="1" x14ac:dyDescent="0.5">
      <c r="A15994" s="50"/>
      <c r="B15994" s="8"/>
      <c r="C15994" s="49"/>
      <c r="D15994" s="8"/>
      <c r="E15994" s="8"/>
      <c r="F15994" s="8"/>
      <c r="G15994" s="8"/>
      <c r="H15994" s="15"/>
      <c r="I15994" s="27"/>
      <c r="K15994" s="27"/>
      <c r="L15994" s="8"/>
      <c r="M15994" s="8"/>
      <c r="N15994" s="8"/>
    </row>
    <row r="15995" spans="1:14" ht="21" customHeight="1" x14ac:dyDescent="0.5">
      <c r="A15995" s="50"/>
      <c r="B15995" s="8"/>
      <c r="C15995" s="49"/>
      <c r="D15995" s="8"/>
      <c r="E15995" s="8"/>
      <c r="F15995" s="8"/>
      <c r="G15995" s="8"/>
      <c r="H15995" s="15"/>
      <c r="I15995" s="27"/>
      <c r="K15995" s="27"/>
      <c r="L15995" s="8"/>
      <c r="M15995" s="8"/>
      <c r="N15995" s="8"/>
    </row>
    <row r="15996" spans="1:14" ht="21" customHeight="1" x14ac:dyDescent="0.5">
      <c r="A15996" s="50"/>
      <c r="B15996" s="8"/>
      <c r="C15996" s="49"/>
      <c r="D15996" s="8"/>
      <c r="E15996" s="8"/>
      <c r="F15996" s="8"/>
      <c r="G15996" s="8"/>
      <c r="H15996" s="15"/>
      <c r="I15996" s="27"/>
      <c r="K15996" s="27"/>
      <c r="L15996" s="8"/>
      <c r="M15996" s="8"/>
      <c r="N15996" s="8"/>
    </row>
    <row r="15997" spans="1:14" ht="21" customHeight="1" x14ac:dyDescent="0.5">
      <c r="A15997" s="50"/>
      <c r="B15997" s="8"/>
      <c r="C15997" s="49"/>
      <c r="D15997" s="8"/>
      <c r="E15997" s="8"/>
      <c r="F15997" s="8"/>
      <c r="G15997" s="8"/>
      <c r="H15997" s="15"/>
      <c r="I15997" s="27"/>
      <c r="K15997" s="27"/>
      <c r="L15997" s="8"/>
      <c r="M15997" s="8"/>
      <c r="N15997" s="8"/>
    </row>
    <row r="15998" spans="1:14" ht="21" customHeight="1" x14ac:dyDescent="0.5">
      <c r="A15998" s="50"/>
      <c r="B15998" s="8"/>
      <c r="C15998" s="49"/>
      <c r="D15998" s="8"/>
      <c r="E15998" s="8"/>
      <c r="F15998" s="8"/>
      <c r="G15998" s="8"/>
      <c r="H15998" s="15"/>
      <c r="I15998" s="27"/>
      <c r="K15998" s="27"/>
      <c r="L15998" s="8"/>
      <c r="M15998" s="8"/>
      <c r="N15998" s="8"/>
    </row>
    <row r="15999" spans="1:14" ht="21" customHeight="1" x14ac:dyDescent="0.5">
      <c r="A15999" s="50"/>
      <c r="B15999" s="8"/>
      <c r="C15999" s="49"/>
      <c r="D15999" s="8"/>
      <c r="E15999" s="8"/>
      <c r="F15999" s="8"/>
      <c r="G15999" s="8"/>
      <c r="H15999" s="15"/>
      <c r="I15999" s="27"/>
      <c r="K15999" s="27"/>
      <c r="L15999" s="8"/>
      <c r="M15999" s="8"/>
      <c r="N15999" s="8"/>
    </row>
    <row r="16000" spans="1:14" ht="21" customHeight="1" x14ac:dyDescent="0.5">
      <c r="A16000" s="50"/>
      <c r="B16000" s="8"/>
      <c r="C16000" s="49"/>
      <c r="D16000" s="8"/>
      <c r="E16000" s="8"/>
      <c r="F16000" s="8"/>
      <c r="G16000" s="8"/>
      <c r="H16000" s="15"/>
      <c r="I16000" s="27"/>
      <c r="K16000" s="27"/>
      <c r="L16000" s="8"/>
      <c r="M16000" s="8"/>
      <c r="N16000" s="8"/>
    </row>
    <row r="16001" spans="1:14" ht="21" customHeight="1" x14ac:dyDescent="0.5">
      <c r="A16001" s="50"/>
      <c r="B16001" s="8"/>
      <c r="C16001" s="49"/>
      <c r="D16001" s="8"/>
      <c r="E16001" s="8"/>
      <c r="F16001" s="8"/>
      <c r="G16001" s="8"/>
      <c r="H16001" s="15"/>
      <c r="I16001" s="27"/>
      <c r="K16001" s="27"/>
      <c r="L16001" s="8"/>
      <c r="M16001" s="8"/>
      <c r="N16001" s="8"/>
    </row>
    <row r="16002" spans="1:14" ht="21" customHeight="1" x14ac:dyDescent="0.5">
      <c r="A16002" s="50"/>
      <c r="B16002" s="8"/>
      <c r="C16002" s="49"/>
      <c r="D16002" s="8"/>
      <c r="E16002" s="8"/>
      <c r="F16002" s="8"/>
      <c r="G16002" s="8"/>
      <c r="H16002" s="15"/>
      <c r="I16002" s="27"/>
      <c r="K16002" s="27"/>
      <c r="L16002" s="8"/>
      <c r="M16002" s="8"/>
      <c r="N16002" s="8"/>
    </row>
    <row r="16003" spans="1:14" ht="21" customHeight="1" x14ac:dyDescent="0.5">
      <c r="A16003" s="50"/>
      <c r="B16003" s="8"/>
      <c r="C16003" s="49"/>
      <c r="D16003" s="8"/>
      <c r="E16003" s="8"/>
      <c r="F16003" s="8"/>
      <c r="G16003" s="8"/>
      <c r="H16003" s="15"/>
      <c r="I16003" s="27"/>
      <c r="K16003" s="27"/>
      <c r="L16003" s="8"/>
      <c r="M16003" s="8"/>
      <c r="N16003" s="8"/>
    </row>
    <row r="16004" spans="1:14" ht="21" customHeight="1" x14ac:dyDescent="0.5">
      <c r="A16004" s="50"/>
      <c r="B16004" s="8"/>
      <c r="C16004" s="49"/>
      <c r="D16004" s="8"/>
      <c r="E16004" s="8"/>
      <c r="F16004" s="8"/>
      <c r="G16004" s="8"/>
      <c r="H16004" s="15"/>
      <c r="I16004" s="27"/>
      <c r="K16004" s="27"/>
      <c r="L16004" s="8"/>
      <c r="M16004" s="8"/>
      <c r="N16004" s="8"/>
    </row>
    <row r="16005" spans="1:14" ht="21" customHeight="1" x14ac:dyDescent="0.5">
      <c r="A16005" s="50"/>
      <c r="B16005" s="8"/>
      <c r="C16005" s="49"/>
      <c r="D16005" s="8"/>
      <c r="E16005" s="8"/>
      <c r="F16005" s="8"/>
      <c r="G16005" s="8"/>
      <c r="H16005" s="15"/>
      <c r="I16005" s="27"/>
      <c r="K16005" s="27"/>
      <c r="L16005" s="8"/>
      <c r="M16005" s="8"/>
      <c r="N16005" s="8"/>
    </row>
    <row r="16006" spans="1:14" ht="21" customHeight="1" x14ac:dyDescent="0.5">
      <c r="A16006" s="50"/>
      <c r="B16006" s="8"/>
      <c r="C16006" s="49"/>
      <c r="D16006" s="8"/>
      <c r="E16006" s="8"/>
      <c r="F16006" s="8"/>
      <c r="G16006" s="8"/>
      <c r="H16006" s="15"/>
      <c r="I16006" s="27"/>
      <c r="K16006" s="27"/>
      <c r="L16006" s="8"/>
      <c r="M16006" s="8"/>
      <c r="N16006" s="8"/>
    </row>
    <row r="16007" spans="1:14" ht="21" customHeight="1" x14ac:dyDescent="0.5">
      <c r="A16007" s="50"/>
      <c r="B16007" s="8"/>
      <c r="C16007" s="49"/>
      <c r="D16007" s="8"/>
      <c r="E16007" s="8"/>
      <c r="F16007" s="8"/>
      <c r="G16007" s="8"/>
      <c r="H16007" s="15"/>
      <c r="I16007" s="27"/>
      <c r="K16007" s="27"/>
      <c r="L16007" s="8"/>
      <c r="M16007" s="8"/>
      <c r="N16007" s="8"/>
    </row>
    <row r="16008" spans="1:14" ht="21" customHeight="1" x14ac:dyDescent="0.5">
      <c r="A16008" s="50"/>
      <c r="B16008" s="8"/>
      <c r="C16008" s="49"/>
      <c r="D16008" s="8"/>
      <c r="E16008" s="8"/>
      <c r="F16008" s="8"/>
      <c r="G16008" s="8"/>
      <c r="H16008" s="15"/>
      <c r="I16008" s="27"/>
      <c r="K16008" s="27"/>
      <c r="L16008" s="8"/>
      <c r="M16008" s="8"/>
      <c r="N16008" s="8"/>
    </row>
    <row r="16009" spans="1:14" ht="21" customHeight="1" x14ac:dyDescent="0.5">
      <c r="A16009" s="50"/>
      <c r="B16009" s="8"/>
      <c r="C16009" s="49"/>
      <c r="D16009" s="8"/>
      <c r="E16009" s="8"/>
      <c r="F16009" s="8"/>
      <c r="G16009" s="8"/>
      <c r="H16009" s="15"/>
      <c r="I16009" s="27"/>
      <c r="K16009" s="27"/>
      <c r="L16009" s="8"/>
      <c r="M16009" s="8"/>
      <c r="N16009" s="8"/>
    </row>
    <row r="16010" spans="1:14" ht="21" customHeight="1" x14ac:dyDescent="0.5">
      <c r="A16010" s="50"/>
      <c r="B16010" s="8"/>
      <c r="C16010" s="49"/>
      <c r="D16010" s="8"/>
      <c r="E16010" s="8"/>
      <c r="F16010" s="8"/>
      <c r="G16010" s="8"/>
      <c r="H16010" s="15"/>
      <c r="I16010" s="27"/>
      <c r="K16010" s="27"/>
      <c r="L16010" s="8"/>
      <c r="M16010" s="8"/>
      <c r="N16010" s="8"/>
    </row>
    <row r="16011" spans="1:14" ht="21" customHeight="1" x14ac:dyDescent="0.5">
      <c r="A16011" s="50"/>
      <c r="B16011" s="8"/>
      <c r="C16011" s="49"/>
      <c r="D16011" s="8"/>
      <c r="E16011" s="8"/>
      <c r="F16011" s="8"/>
      <c r="G16011" s="8"/>
      <c r="H16011" s="15"/>
      <c r="I16011" s="27"/>
      <c r="K16011" s="27"/>
      <c r="L16011" s="8"/>
      <c r="M16011" s="8"/>
      <c r="N16011" s="8"/>
    </row>
    <row r="16012" spans="1:14" ht="21" customHeight="1" x14ac:dyDescent="0.5">
      <c r="A16012" s="50"/>
      <c r="B16012" s="8"/>
      <c r="C16012" s="49"/>
      <c r="D16012" s="8"/>
      <c r="E16012" s="8"/>
      <c r="F16012" s="8"/>
      <c r="G16012" s="8"/>
      <c r="H16012" s="15"/>
      <c r="I16012" s="27"/>
      <c r="K16012" s="27"/>
      <c r="L16012" s="8"/>
      <c r="M16012" s="8"/>
      <c r="N16012" s="8"/>
    </row>
    <row r="16013" spans="1:14" ht="21" customHeight="1" x14ac:dyDescent="0.5">
      <c r="A16013" s="50"/>
      <c r="B16013" s="8"/>
      <c r="C16013" s="49"/>
      <c r="D16013" s="8"/>
      <c r="E16013" s="8"/>
      <c r="F16013" s="8"/>
      <c r="G16013" s="8"/>
      <c r="H16013" s="15"/>
      <c r="I16013" s="27"/>
      <c r="K16013" s="27"/>
      <c r="L16013" s="8"/>
      <c r="M16013" s="8"/>
      <c r="N16013" s="8"/>
    </row>
    <row r="16014" spans="1:14" ht="21" customHeight="1" x14ac:dyDescent="0.5">
      <c r="A16014" s="50"/>
      <c r="B16014" s="8"/>
      <c r="C16014" s="49"/>
      <c r="D16014" s="8"/>
      <c r="E16014" s="8"/>
      <c r="F16014" s="8"/>
      <c r="G16014" s="8"/>
      <c r="H16014" s="15"/>
      <c r="I16014" s="27"/>
      <c r="K16014" s="27"/>
      <c r="L16014" s="8"/>
      <c r="M16014" s="8"/>
      <c r="N16014" s="8"/>
    </row>
    <row r="16015" spans="1:14" ht="21" customHeight="1" x14ac:dyDescent="0.5">
      <c r="A16015" s="50"/>
      <c r="B16015" s="8"/>
      <c r="C16015" s="49"/>
      <c r="D16015" s="8"/>
      <c r="E16015" s="8"/>
      <c r="F16015" s="8"/>
      <c r="G16015" s="8"/>
      <c r="H16015" s="15"/>
      <c r="I16015" s="27"/>
      <c r="K16015" s="27"/>
      <c r="L16015" s="8"/>
      <c r="M16015" s="8"/>
      <c r="N16015" s="8"/>
    </row>
    <row r="16016" spans="1:14" ht="21" customHeight="1" x14ac:dyDescent="0.5">
      <c r="A16016" s="50"/>
      <c r="B16016" s="8"/>
      <c r="C16016" s="49"/>
      <c r="D16016" s="8"/>
      <c r="E16016" s="8"/>
      <c r="F16016" s="8"/>
      <c r="G16016" s="8"/>
      <c r="H16016" s="15"/>
      <c r="I16016" s="27"/>
      <c r="K16016" s="27"/>
      <c r="L16016" s="8"/>
      <c r="M16016" s="8"/>
      <c r="N16016" s="8"/>
    </row>
    <row r="16017" spans="1:14" ht="21" customHeight="1" x14ac:dyDescent="0.5">
      <c r="A16017" s="50"/>
      <c r="B16017" s="8"/>
      <c r="C16017" s="49"/>
      <c r="D16017" s="8"/>
      <c r="E16017" s="8"/>
      <c r="F16017" s="8"/>
      <c r="G16017" s="8"/>
      <c r="H16017" s="15"/>
      <c r="I16017" s="27"/>
      <c r="K16017" s="27"/>
      <c r="L16017" s="8"/>
      <c r="M16017" s="8"/>
      <c r="N16017" s="8"/>
    </row>
    <row r="16018" spans="1:14" ht="21" customHeight="1" x14ac:dyDescent="0.5">
      <c r="A16018" s="50"/>
      <c r="B16018" s="8"/>
      <c r="C16018" s="49"/>
      <c r="D16018" s="8"/>
      <c r="E16018" s="8"/>
      <c r="F16018" s="8"/>
      <c r="G16018" s="8"/>
      <c r="H16018" s="15"/>
      <c r="I16018" s="27"/>
      <c r="K16018" s="27"/>
      <c r="L16018" s="8"/>
      <c r="M16018" s="8"/>
      <c r="N16018" s="8"/>
    </row>
    <row r="16019" spans="1:14" ht="21" customHeight="1" x14ac:dyDescent="0.5">
      <c r="A16019" s="50"/>
      <c r="B16019" s="8"/>
      <c r="C16019" s="49"/>
      <c r="D16019" s="8"/>
      <c r="E16019" s="8"/>
      <c r="F16019" s="8"/>
      <c r="G16019" s="8"/>
      <c r="H16019" s="15"/>
      <c r="I16019" s="27"/>
      <c r="K16019" s="27"/>
      <c r="L16019" s="8"/>
      <c r="M16019" s="8"/>
      <c r="N16019" s="8"/>
    </row>
    <row r="16020" spans="1:14" ht="21" customHeight="1" x14ac:dyDescent="0.5">
      <c r="A16020" s="50"/>
      <c r="B16020" s="8"/>
      <c r="C16020" s="49"/>
      <c r="D16020" s="8"/>
      <c r="E16020" s="8"/>
      <c r="F16020" s="8"/>
      <c r="G16020" s="8"/>
      <c r="H16020" s="15"/>
      <c r="I16020" s="27"/>
      <c r="K16020" s="27"/>
      <c r="L16020" s="8"/>
      <c r="M16020" s="8"/>
      <c r="N16020" s="8"/>
    </row>
    <row r="16021" spans="1:14" ht="21" customHeight="1" x14ac:dyDescent="0.5">
      <c r="A16021" s="50"/>
      <c r="B16021" s="8"/>
      <c r="C16021" s="49"/>
      <c r="D16021" s="8"/>
      <c r="E16021" s="8"/>
      <c r="F16021" s="8"/>
      <c r="G16021" s="8"/>
      <c r="H16021" s="15"/>
      <c r="I16021" s="27"/>
      <c r="K16021" s="27"/>
      <c r="L16021" s="8"/>
      <c r="M16021" s="8"/>
      <c r="N16021" s="8"/>
    </row>
    <row r="16022" spans="1:14" ht="21" customHeight="1" x14ac:dyDescent="0.5">
      <c r="A16022" s="50"/>
      <c r="B16022" s="8"/>
      <c r="C16022" s="49"/>
      <c r="D16022" s="8"/>
      <c r="E16022" s="8"/>
      <c r="F16022" s="8"/>
      <c r="G16022" s="8"/>
      <c r="H16022" s="15"/>
      <c r="I16022" s="27"/>
      <c r="K16022" s="27"/>
      <c r="L16022" s="8"/>
      <c r="M16022" s="8"/>
      <c r="N16022" s="8"/>
    </row>
    <row r="16023" spans="1:14" ht="21" customHeight="1" x14ac:dyDescent="0.5">
      <c r="A16023" s="50"/>
      <c r="B16023" s="8"/>
      <c r="C16023" s="49"/>
      <c r="D16023" s="8"/>
      <c r="E16023" s="8"/>
      <c r="F16023" s="8"/>
      <c r="G16023" s="8"/>
      <c r="H16023" s="15"/>
      <c r="I16023" s="27"/>
      <c r="K16023" s="27"/>
      <c r="L16023" s="8"/>
      <c r="M16023" s="8"/>
      <c r="N16023" s="8"/>
    </row>
    <row r="16024" spans="1:14" ht="21" customHeight="1" x14ac:dyDescent="0.5">
      <c r="A16024" s="50"/>
      <c r="B16024" s="8"/>
      <c r="C16024" s="49"/>
      <c r="D16024" s="8"/>
      <c r="E16024" s="8"/>
      <c r="F16024" s="8"/>
      <c r="G16024" s="8"/>
      <c r="H16024" s="15"/>
      <c r="I16024" s="27"/>
      <c r="K16024" s="27"/>
      <c r="L16024" s="8"/>
      <c r="M16024" s="8"/>
      <c r="N16024" s="8"/>
    </row>
    <row r="16025" spans="1:14" ht="21" customHeight="1" x14ac:dyDescent="0.5">
      <c r="A16025" s="50"/>
      <c r="B16025" s="8"/>
      <c r="C16025" s="49"/>
      <c r="D16025" s="8"/>
      <c r="E16025" s="8"/>
      <c r="F16025" s="8"/>
      <c r="G16025" s="8"/>
      <c r="H16025" s="15"/>
      <c r="I16025" s="27"/>
      <c r="K16025" s="27"/>
      <c r="L16025" s="8"/>
      <c r="M16025" s="8"/>
      <c r="N16025" s="8"/>
    </row>
    <row r="16026" spans="1:14" ht="21" customHeight="1" x14ac:dyDescent="0.5">
      <c r="A16026" s="50"/>
      <c r="B16026" s="8"/>
      <c r="C16026" s="49"/>
      <c r="D16026" s="8"/>
      <c r="E16026" s="8"/>
      <c r="F16026" s="8"/>
      <c r="G16026" s="8"/>
      <c r="H16026" s="15"/>
      <c r="I16026" s="27"/>
      <c r="K16026" s="27"/>
      <c r="L16026" s="8"/>
      <c r="M16026" s="8"/>
      <c r="N16026" s="8"/>
    </row>
    <row r="16027" spans="1:14" ht="21" customHeight="1" x14ac:dyDescent="0.5">
      <c r="A16027" s="50"/>
      <c r="B16027" s="8"/>
      <c r="C16027" s="49"/>
      <c r="D16027" s="8"/>
      <c r="E16027" s="8"/>
      <c r="F16027" s="8"/>
      <c r="G16027" s="8"/>
      <c r="H16027" s="15"/>
      <c r="I16027" s="27"/>
      <c r="K16027" s="27"/>
      <c r="L16027" s="8"/>
      <c r="M16027" s="8"/>
      <c r="N16027" s="8"/>
    </row>
    <row r="16028" spans="1:14" ht="21" customHeight="1" x14ac:dyDescent="0.5">
      <c r="A16028" s="50"/>
      <c r="B16028" s="8"/>
      <c r="C16028" s="49"/>
      <c r="D16028" s="8"/>
      <c r="E16028" s="8"/>
      <c r="F16028" s="8"/>
      <c r="G16028" s="8"/>
      <c r="H16028" s="15"/>
      <c r="I16028" s="27"/>
      <c r="K16028" s="27"/>
      <c r="L16028" s="8"/>
      <c r="M16028" s="8"/>
      <c r="N16028" s="8"/>
    </row>
    <row r="16029" spans="1:14" ht="21" customHeight="1" x14ac:dyDescent="0.5">
      <c r="A16029" s="50"/>
      <c r="B16029" s="8"/>
      <c r="C16029" s="49"/>
      <c r="D16029" s="8"/>
      <c r="E16029" s="8"/>
      <c r="F16029" s="8"/>
      <c r="G16029" s="8"/>
      <c r="H16029" s="15"/>
      <c r="I16029" s="27"/>
      <c r="K16029" s="27"/>
      <c r="L16029" s="8"/>
      <c r="M16029" s="8"/>
      <c r="N16029" s="8"/>
    </row>
    <row r="16030" spans="1:14" ht="21" customHeight="1" x14ac:dyDescent="0.5">
      <c r="A16030" s="50"/>
      <c r="B16030" s="8"/>
      <c r="C16030" s="49"/>
      <c r="D16030" s="8"/>
      <c r="E16030" s="8"/>
      <c r="F16030" s="8"/>
      <c r="G16030" s="8"/>
      <c r="H16030" s="15"/>
      <c r="I16030" s="27"/>
      <c r="K16030" s="27"/>
      <c r="L16030" s="8"/>
      <c r="M16030" s="8"/>
      <c r="N16030" s="8"/>
    </row>
    <row r="16031" spans="1:14" ht="21" customHeight="1" x14ac:dyDescent="0.5">
      <c r="A16031" s="50"/>
      <c r="B16031" s="8"/>
      <c r="C16031" s="49"/>
      <c r="D16031" s="8"/>
      <c r="E16031" s="8"/>
      <c r="F16031" s="8"/>
      <c r="G16031" s="8"/>
      <c r="H16031" s="15"/>
      <c r="I16031" s="27"/>
      <c r="K16031" s="27"/>
      <c r="L16031" s="8"/>
      <c r="M16031" s="8"/>
      <c r="N16031" s="8"/>
    </row>
    <row r="16032" spans="1:14" ht="21" customHeight="1" x14ac:dyDescent="0.5">
      <c r="A16032" s="50"/>
      <c r="B16032" s="8"/>
      <c r="C16032" s="49"/>
      <c r="D16032" s="8"/>
      <c r="E16032" s="8"/>
      <c r="F16032" s="8"/>
      <c r="G16032" s="8"/>
      <c r="H16032" s="15"/>
      <c r="I16032" s="27"/>
      <c r="K16032" s="27"/>
      <c r="L16032" s="8"/>
      <c r="M16032" s="8"/>
      <c r="N16032" s="8"/>
    </row>
    <row r="16033" spans="1:14" ht="21" customHeight="1" x14ac:dyDescent="0.5">
      <c r="A16033" s="50"/>
      <c r="B16033" s="8"/>
      <c r="C16033" s="49"/>
      <c r="D16033" s="8"/>
      <c r="E16033" s="8"/>
      <c r="F16033" s="8"/>
      <c r="G16033" s="8"/>
      <c r="H16033" s="15"/>
      <c r="I16033" s="27"/>
      <c r="K16033" s="27"/>
      <c r="L16033" s="8"/>
      <c r="M16033" s="8"/>
      <c r="N16033" s="8"/>
    </row>
    <row r="16034" spans="1:14" ht="21" customHeight="1" x14ac:dyDescent="0.5">
      <c r="A16034" s="50"/>
      <c r="B16034" s="8"/>
      <c r="C16034" s="49"/>
      <c r="D16034" s="8"/>
      <c r="E16034" s="8"/>
      <c r="F16034" s="8"/>
      <c r="G16034" s="8"/>
      <c r="H16034" s="15"/>
      <c r="I16034" s="27"/>
      <c r="K16034" s="27"/>
      <c r="L16034" s="8"/>
      <c r="M16034" s="8"/>
      <c r="N16034" s="8"/>
    </row>
    <row r="16035" spans="1:14" ht="21" customHeight="1" x14ac:dyDescent="0.5">
      <c r="A16035" s="50"/>
      <c r="B16035" s="8"/>
      <c r="C16035" s="49"/>
      <c r="D16035" s="8"/>
      <c r="E16035" s="8"/>
      <c r="F16035" s="8"/>
      <c r="G16035" s="8"/>
      <c r="H16035" s="15"/>
      <c r="I16035" s="27"/>
      <c r="K16035" s="27"/>
      <c r="L16035" s="8"/>
      <c r="M16035" s="8"/>
      <c r="N16035" s="8"/>
    </row>
    <row r="16036" spans="1:14" ht="21" customHeight="1" x14ac:dyDescent="0.5">
      <c r="A16036" s="50"/>
      <c r="B16036" s="8"/>
      <c r="C16036" s="49"/>
      <c r="D16036" s="8"/>
      <c r="E16036" s="8"/>
      <c r="F16036" s="8"/>
      <c r="G16036" s="8"/>
      <c r="H16036" s="15"/>
      <c r="I16036" s="27"/>
      <c r="K16036" s="27"/>
      <c r="L16036" s="8"/>
      <c r="M16036" s="8"/>
      <c r="N16036" s="8"/>
    </row>
    <row r="16037" spans="1:14" ht="21" customHeight="1" x14ac:dyDescent="0.5">
      <c r="A16037" s="50"/>
      <c r="B16037" s="8"/>
      <c r="C16037" s="49"/>
      <c r="D16037" s="8"/>
      <c r="E16037" s="8"/>
      <c r="F16037" s="8"/>
      <c r="G16037" s="8"/>
      <c r="H16037" s="15"/>
      <c r="I16037" s="27"/>
      <c r="K16037" s="27"/>
      <c r="L16037" s="8"/>
      <c r="M16037" s="8"/>
      <c r="N16037" s="8"/>
    </row>
    <row r="16038" spans="1:14" ht="21" customHeight="1" x14ac:dyDescent="0.5">
      <c r="A16038" s="50"/>
      <c r="B16038" s="8"/>
      <c r="C16038" s="49"/>
      <c r="D16038" s="8"/>
      <c r="E16038" s="8"/>
      <c r="F16038" s="8"/>
      <c r="G16038" s="8"/>
      <c r="H16038" s="15"/>
      <c r="I16038" s="27"/>
      <c r="K16038" s="27"/>
      <c r="L16038" s="8"/>
      <c r="M16038" s="8"/>
      <c r="N16038" s="8"/>
    </row>
    <row r="16039" spans="1:14" ht="21" customHeight="1" x14ac:dyDescent="0.5">
      <c r="A16039" s="50"/>
      <c r="B16039" s="8"/>
      <c r="C16039" s="49"/>
      <c r="D16039" s="8"/>
      <c r="E16039" s="8"/>
      <c r="F16039" s="8"/>
      <c r="G16039" s="8"/>
      <c r="H16039" s="15"/>
      <c r="I16039" s="27"/>
      <c r="K16039" s="27"/>
      <c r="L16039" s="8"/>
      <c r="M16039" s="8"/>
      <c r="N16039" s="8"/>
    </row>
    <row r="16040" spans="1:14" ht="21" customHeight="1" x14ac:dyDescent="0.5">
      <c r="A16040" s="50"/>
      <c r="B16040" s="8"/>
      <c r="C16040" s="49"/>
      <c r="D16040" s="8"/>
      <c r="E16040" s="8"/>
      <c r="F16040" s="8"/>
      <c r="G16040" s="8"/>
      <c r="H16040" s="15"/>
      <c r="I16040" s="27"/>
      <c r="K16040" s="27"/>
      <c r="L16040" s="8"/>
      <c r="M16040" s="8"/>
      <c r="N16040" s="8"/>
    </row>
    <row r="16041" spans="1:14" ht="21" customHeight="1" x14ac:dyDescent="0.5">
      <c r="A16041" s="50"/>
      <c r="B16041" s="8"/>
      <c r="C16041" s="49"/>
      <c r="D16041" s="8"/>
      <c r="E16041" s="8"/>
      <c r="F16041" s="8"/>
      <c r="G16041" s="8"/>
      <c r="H16041" s="15"/>
      <c r="I16041" s="27"/>
      <c r="K16041" s="27"/>
      <c r="L16041" s="8"/>
      <c r="M16041" s="8"/>
      <c r="N16041" s="8"/>
    </row>
    <row r="16042" spans="1:14" ht="21" customHeight="1" x14ac:dyDescent="0.5">
      <c r="A16042" s="50"/>
      <c r="B16042" s="8"/>
      <c r="C16042" s="49"/>
      <c r="D16042" s="8"/>
      <c r="E16042" s="8"/>
      <c r="F16042" s="8"/>
      <c r="G16042" s="8"/>
      <c r="H16042" s="15"/>
      <c r="I16042" s="27"/>
      <c r="K16042" s="27"/>
      <c r="L16042" s="8"/>
      <c r="M16042" s="8"/>
      <c r="N16042" s="8"/>
    </row>
    <row r="16043" spans="1:14" ht="21" customHeight="1" x14ac:dyDescent="0.5">
      <c r="A16043" s="50"/>
      <c r="B16043" s="8"/>
      <c r="C16043" s="49"/>
      <c r="D16043" s="8"/>
      <c r="E16043" s="8"/>
      <c r="F16043" s="8"/>
      <c r="G16043" s="8"/>
      <c r="H16043" s="15"/>
      <c r="I16043" s="27"/>
      <c r="K16043" s="27"/>
      <c r="L16043" s="8"/>
      <c r="M16043" s="8"/>
      <c r="N16043" s="8"/>
    </row>
    <row r="16044" spans="1:14" ht="21" customHeight="1" x14ac:dyDescent="0.5">
      <c r="A16044" s="50"/>
      <c r="B16044" s="8"/>
      <c r="C16044" s="49"/>
      <c r="D16044" s="8"/>
      <c r="E16044" s="8"/>
      <c r="F16044" s="8"/>
      <c r="G16044" s="8"/>
      <c r="H16044" s="15"/>
      <c r="I16044" s="27"/>
      <c r="K16044" s="27"/>
      <c r="L16044" s="8"/>
      <c r="M16044" s="8"/>
      <c r="N16044" s="8"/>
    </row>
    <row r="16045" spans="1:14" ht="21" customHeight="1" x14ac:dyDescent="0.5">
      <c r="A16045" s="50"/>
      <c r="B16045" s="8"/>
      <c r="C16045" s="49"/>
      <c r="D16045" s="8"/>
      <c r="E16045" s="8"/>
      <c r="F16045" s="8"/>
      <c r="G16045" s="8"/>
      <c r="H16045" s="15"/>
      <c r="I16045" s="27"/>
      <c r="K16045" s="27"/>
      <c r="L16045" s="8"/>
      <c r="M16045" s="8"/>
      <c r="N16045" s="8"/>
    </row>
    <row r="16046" spans="1:14" ht="21" customHeight="1" x14ac:dyDescent="0.5">
      <c r="A16046" s="50"/>
      <c r="B16046" s="8"/>
      <c r="C16046" s="49"/>
      <c r="D16046" s="8"/>
      <c r="E16046" s="8"/>
      <c r="F16046" s="8"/>
      <c r="G16046" s="8"/>
      <c r="H16046" s="15"/>
      <c r="I16046" s="27"/>
      <c r="K16046" s="27"/>
      <c r="L16046" s="8"/>
      <c r="M16046" s="8"/>
      <c r="N16046" s="8"/>
    </row>
    <row r="16047" spans="1:14" ht="21" customHeight="1" x14ac:dyDescent="0.5">
      <c r="A16047" s="50"/>
      <c r="B16047" s="8"/>
      <c r="C16047" s="49"/>
      <c r="D16047" s="8"/>
      <c r="E16047" s="8"/>
      <c r="F16047" s="8"/>
      <c r="G16047" s="8"/>
      <c r="H16047" s="15"/>
      <c r="I16047" s="27"/>
      <c r="K16047" s="27"/>
      <c r="L16047" s="8"/>
      <c r="M16047" s="8"/>
      <c r="N16047" s="8"/>
    </row>
    <row r="16048" spans="1:14" ht="21" customHeight="1" x14ac:dyDescent="0.5">
      <c r="A16048" s="50"/>
      <c r="B16048" s="8"/>
      <c r="C16048" s="49"/>
      <c r="D16048" s="8"/>
      <c r="E16048" s="8"/>
      <c r="F16048" s="8"/>
      <c r="G16048" s="8"/>
      <c r="H16048" s="15"/>
      <c r="I16048" s="27"/>
      <c r="K16048" s="27"/>
      <c r="L16048" s="8"/>
      <c r="M16048" s="8"/>
      <c r="N16048" s="8"/>
    </row>
    <row r="16049" spans="1:14" ht="21" customHeight="1" x14ac:dyDescent="0.5">
      <c r="A16049" s="50"/>
      <c r="B16049" s="8"/>
      <c r="C16049" s="49"/>
      <c r="D16049" s="8"/>
      <c r="E16049" s="8"/>
      <c r="F16049" s="8"/>
      <c r="G16049" s="8"/>
      <c r="H16049" s="15"/>
      <c r="I16049" s="27"/>
      <c r="K16049" s="27"/>
      <c r="L16049" s="8"/>
      <c r="M16049" s="8"/>
      <c r="N16049" s="8"/>
    </row>
    <row r="16050" spans="1:14" ht="21" customHeight="1" x14ac:dyDescent="0.5">
      <c r="A16050" s="50"/>
      <c r="B16050" s="8"/>
      <c r="C16050" s="49"/>
      <c r="D16050" s="8"/>
      <c r="E16050" s="8"/>
      <c r="F16050" s="8"/>
      <c r="G16050" s="8"/>
      <c r="H16050" s="15"/>
      <c r="I16050" s="27"/>
      <c r="K16050" s="27"/>
      <c r="L16050" s="8"/>
      <c r="M16050" s="8"/>
      <c r="N16050" s="8"/>
    </row>
    <row r="16051" spans="1:14" ht="21" customHeight="1" x14ac:dyDescent="0.5">
      <c r="A16051" s="50"/>
      <c r="B16051" s="8"/>
      <c r="C16051" s="49"/>
      <c r="D16051" s="8"/>
      <c r="E16051" s="8"/>
      <c r="F16051" s="8"/>
      <c r="G16051" s="8"/>
      <c r="H16051" s="15"/>
      <c r="I16051" s="27"/>
      <c r="K16051" s="27"/>
      <c r="L16051" s="8"/>
      <c r="M16051" s="8"/>
      <c r="N16051" s="8"/>
    </row>
    <row r="16052" spans="1:14" ht="21" customHeight="1" x14ac:dyDescent="0.5">
      <c r="A16052" s="50"/>
      <c r="B16052" s="8"/>
      <c r="C16052" s="49"/>
      <c r="D16052" s="8"/>
      <c r="E16052" s="8"/>
      <c r="F16052" s="8"/>
      <c r="G16052" s="8"/>
      <c r="H16052" s="15"/>
      <c r="I16052" s="27"/>
      <c r="K16052" s="27"/>
      <c r="L16052" s="8"/>
      <c r="M16052" s="8"/>
      <c r="N16052" s="8"/>
    </row>
    <row r="16053" spans="1:14" ht="21" customHeight="1" x14ac:dyDescent="0.5">
      <c r="A16053" s="50"/>
      <c r="B16053" s="8"/>
      <c r="C16053" s="49"/>
      <c r="D16053" s="8"/>
      <c r="E16053" s="8"/>
      <c r="F16053" s="8"/>
      <c r="G16053" s="8"/>
      <c r="H16053" s="15"/>
      <c r="I16053" s="27"/>
      <c r="K16053" s="27"/>
      <c r="L16053" s="8"/>
      <c r="M16053" s="8"/>
      <c r="N16053" s="8"/>
    </row>
    <row r="16054" spans="1:14" ht="21" customHeight="1" x14ac:dyDescent="0.5">
      <c r="A16054" s="50"/>
      <c r="B16054" s="8"/>
      <c r="C16054" s="49"/>
      <c r="D16054" s="8"/>
      <c r="E16054" s="8"/>
      <c r="F16054" s="8"/>
      <c r="G16054" s="8"/>
      <c r="H16054" s="15"/>
      <c r="I16054" s="27"/>
      <c r="K16054" s="27"/>
      <c r="L16054" s="8"/>
      <c r="M16054" s="8"/>
      <c r="N16054" s="8"/>
    </row>
    <row r="16055" spans="1:14" ht="21" customHeight="1" x14ac:dyDescent="0.5">
      <c r="A16055" s="50"/>
      <c r="B16055" s="8"/>
      <c r="C16055" s="49"/>
      <c r="D16055" s="8"/>
      <c r="E16055" s="8"/>
      <c r="F16055" s="8"/>
      <c r="G16055" s="8"/>
      <c r="H16055" s="15"/>
      <c r="I16055" s="27"/>
      <c r="K16055" s="27"/>
      <c r="L16055" s="8"/>
      <c r="M16055" s="8"/>
      <c r="N16055" s="8"/>
    </row>
    <row r="16056" spans="1:14" ht="21" customHeight="1" x14ac:dyDescent="0.5">
      <c r="A16056" s="50"/>
      <c r="B16056" s="8"/>
      <c r="C16056" s="49"/>
      <c r="D16056" s="8"/>
      <c r="E16056" s="8"/>
      <c r="F16056" s="8"/>
      <c r="G16056" s="8"/>
      <c r="H16056" s="15"/>
      <c r="I16056" s="27"/>
      <c r="K16056" s="27"/>
      <c r="L16056" s="8"/>
      <c r="M16056" s="8"/>
      <c r="N16056" s="8"/>
    </row>
    <row r="16057" spans="1:14" ht="21" customHeight="1" x14ac:dyDescent="0.5">
      <c r="A16057" s="50"/>
      <c r="B16057" s="8"/>
      <c r="C16057" s="49"/>
      <c r="D16057" s="8"/>
      <c r="E16057" s="8"/>
      <c r="F16057" s="8"/>
      <c r="G16057" s="8"/>
      <c r="H16057" s="15"/>
      <c r="I16057" s="27"/>
      <c r="K16057" s="27"/>
      <c r="L16057" s="8"/>
      <c r="M16057" s="8"/>
      <c r="N16057" s="8"/>
    </row>
    <row r="16058" spans="1:14" ht="21" customHeight="1" x14ac:dyDescent="0.5">
      <c r="A16058" s="50"/>
      <c r="B16058" s="8"/>
      <c r="C16058" s="49"/>
      <c r="D16058" s="8"/>
      <c r="E16058" s="8"/>
      <c r="F16058" s="8"/>
      <c r="G16058" s="8"/>
      <c r="H16058" s="15"/>
      <c r="I16058" s="27"/>
      <c r="K16058" s="27"/>
      <c r="L16058" s="8"/>
      <c r="M16058" s="8"/>
      <c r="N16058" s="8"/>
    </row>
    <row r="16059" spans="1:14" ht="21" customHeight="1" x14ac:dyDescent="0.5">
      <c r="A16059" s="50"/>
      <c r="B16059" s="8"/>
      <c r="C16059" s="49"/>
      <c r="D16059" s="8"/>
      <c r="E16059" s="8"/>
      <c r="F16059" s="8"/>
      <c r="G16059" s="8"/>
      <c r="H16059" s="15"/>
      <c r="I16059" s="27"/>
      <c r="K16059" s="27"/>
      <c r="L16059" s="8"/>
      <c r="M16059" s="8"/>
      <c r="N16059" s="8"/>
    </row>
    <row r="16060" spans="1:14" ht="21" customHeight="1" x14ac:dyDescent="0.5">
      <c r="A16060" s="50"/>
      <c r="B16060" s="8"/>
      <c r="C16060" s="49"/>
      <c r="D16060" s="8"/>
      <c r="E16060" s="8"/>
      <c r="F16060" s="8"/>
      <c r="G16060" s="8"/>
      <c r="H16060" s="15"/>
      <c r="I16060" s="27"/>
      <c r="K16060" s="27"/>
      <c r="L16060" s="8"/>
      <c r="M16060" s="8"/>
      <c r="N16060" s="8"/>
    </row>
    <row r="16061" spans="1:14" ht="21" customHeight="1" x14ac:dyDescent="0.5">
      <c r="A16061" s="50"/>
      <c r="B16061" s="8"/>
      <c r="C16061" s="49"/>
      <c r="D16061" s="8"/>
      <c r="E16061" s="8"/>
      <c r="F16061" s="8"/>
      <c r="G16061" s="8"/>
      <c r="H16061" s="15"/>
      <c r="I16061" s="27"/>
      <c r="K16061" s="27"/>
      <c r="L16061" s="8"/>
      <c r="M16061" s="8"/>
      <c r="N16061" s="8"/>
    </row>
    <row r="16062" spans="1:14" ht="21" customHeight="1" x14ac:dyDescent="0.5">
      <c r="A16062" s="50"/>
      <c r="B16062" s="8"/>
      <c r="C16062" s="49"/>
      <c r="D16062" s="8"/>
      <c r="E16062" s="8"/>
      <c r="F16062" s="8"/>
      <c r="G16062" s="8"/>
      <c r="H16062" s="15"/>
      <c r="I16062" s="27"/>
      <c r="K16062" s="27"/>
      <c r="L16062" s="8"/>
      <c r="M16062" s="8"/>
      <c r="N16062" s="8"/>
    </row>
    <row r="16063" spans="1:14" ht="21" customHeight="1" x14ac:dyDescent="0.5">
      <c r="A16063" s="50"/>
      <c r="B16063" s="8"/>
      <c r="C16063" s="49"/>
      <c r="D16063" s="8"/>
      <c r="E16063" s="8"/>
      <c r="F16063" s="8"/>
      <c r="G16063" s="8"/>
      <c r="H16063" s="15"/>
      <c r="I16063" s="27"/>
      <c r="K16063" s="27"/>
      <c r="L16063" s="8"/>
      <c r="M16063" s="8"/>
      <c r="N16063" s="8"/>
    </row>
    <row r="16064" spans="1:14" ht="21" customHeight="1" x14ac:dyDescent="0.5">
      <c r="A16064" s="50"/>
      <c r="B16064" s="8"/>
      <c r="C16064" s="49"/>
      <c r="D16064" s="8"/>
      <c r="E16064" s="8"/>
      <c r="F16064" s="8"/>
      <c r="G16064" s="8"/>
      <c r="H16064" s="15"/>
      <c r="I16064" s="27"/>
      <c r="K16064" s="27"/>
      <c r="L16064" s="8"/>
      <c r="M16064" s="8"/>
      <c r="N16064" s="8"/>
    </row>
    <row r="16065" spans="1:14" ht="21" customHeight="1" x14ac:dyDescent="0.5">
      <c r="A16065" s="50"/>
      <c r="B16065" s="8"/>
      <c r="C16065" s="49"/>
      <c r="D16065" s="8"/>
      <c r="E16065" s="8"/>
      <c r="F16065" s="8"/>
      <c r="G16065" s="8"/>
      <c r="H16065" s="15"/>
      <c r="I16065" s="27"/>
      <c r="K16065" s="27"/>
      <c r="L16065" s="8"/>
      <c r="M16065" s="8"/>
      <c r="N16065" s="8"/>
    </row>
    <row r="16066" spans="1:14" ht="21" customHeight="1" x14ac:dyDescent="0.5">
      <c r="A16066" s="50"/>
      <c r="B16066" s="8"/>
      <c r="C16066" s="49"/>
      <c r="D16066" s="8"/>
      <c r="E16066" s="8"/>
      <c r="F16066" s="8"/>
      <c r="G16066" s="8"/>
      <c r="H16066" s="15"/>
      <c r="I16066" s="27"/>
      <c r="K16066" s="27"/>
      <c r="L16066" s="8"/>
      <c r="M16066" s="8"/>
      <c r="N16066" s="8"/>
    </row>
    <row r="16067" spans="1:14" ht="21" customHeight="1" x14ac:dyDescent="0.5">
      <c r="A16067" s="50"/>
      <c r="B16067" s="8"/>
      <c r="C16067" s="49"/>
      <c r="D16067" s="8"/>
      <c r="E16067" s="8"/>
      <c r="F16067" s="8"/>
      <c r="G16067" s="8"/>
      <c r="H16067" s="15"/>
      <c r="I16067" s="27"/>
      <c r="K16067" s="27"/>
      <c r="L16067" s="8"/>
      <c r="M16067" s="8"/>
      <c r="N16067" s="8"/>
    </row>
    <row r="16068" spans="1:14" ht="21" customHeight="1" x14ac:dyDescent="0.5">
      <c r="A16068" s="50"/>
      <c r="B16068" s="8"/>
      <c r="C16068" s="49"/>
      <c r="D16068" s="8"/>
      <c r="E16068" s="8"/>
      <c r="F16068" s="8"/>
      <c r="G16068" s="8"/>
      <c r="H16068" s="15"/>
      <c r="I16068" s="27"/>
      <c r="K16068" s="27"/>
      <c r="L16068" s="8"/>
      <c r="M16068" s="8"/>
      <c r="N16068" s="8"/>
    </row>
    <row r="16069" spans="1:14" ht="21" customHeight="1" x14ac:dyDescent="0.5">
      <c r="A16069" s="50"/>
      <c r="B16069" s="8"/>
      <c r="C16069" s="49"/>
      <c r="D16069" s="8"/>
      <c r="E16069" s="8"/>
      <c r="F16069" s="8"/>
      <c r="G16069" s="8"/>
      <c r="H16069" s="15"/>
      <c r="I16069" s="27"/>
      <c r="K16069" s="27"/>
      <c r="L16069" s="8"/>
      <c r="M16069" s="8"/>
      <c r="N16069" s="8"/>
    </row>
    <row r="16070" spans="1:14" ht="21" customHeight="1" x14ac:dyDescent="0.5">
      <c r="A16070" s="50"/>
      <c r="B16070" s="8"/>
      <c r="C16070" s="49"/>
      <c r="D16070" s="8"/>
      <c r="E16070" s="8"/>
      <c r="F16070" s="8"/>
      <c r="G16070" s="8"/>
      <c r="H16070" s="15"/>
      <c r="I16070" s="27"/>
      <c r="K16070" s="27"/>
      <c r="L16070" s="8"/>
      <c r="M16070" s="8"/>
      <c r="N16070" s="8"/>
    </row>
    <row r="16071" spans="1:14" ht="21" customHeight="1" x14ac:dyDescent="0.5">
      <c r="A16071" s="50"/>
      <c r="B16071" s="8"/>
      <c r="C16071" s="49"/>
      <c r="D16071" s="8"/>
      <c r="E16071" s="8"/>
      <c r="F16071" s="8"/>
      <c r="G16071" s="8"/>
      <c r="H16071" s="15"/>
      <c r="I16071" s="27"/>
      <c r="K16071" s="27"/>
      <c r="L16071" s="8"/>
      <c r="M16071" s="8"/>
      <c r="N16071" s="8"/>
    </row>
    <row r="16072" spans="1:14" ht="21" customHeight="1" x14ac:dyDescent="0.5">
      <c r="A16072" s="50"/>
      <c r="B16072" s="8"/>
      <c r="C16072" s="49"/>
      <c r="D16072" s="8"/>
      <c r="E16072" s="8"/>
      <c r="F16072" s="8"/>
      <c r="G16072" s="8"/>
      <c r="H16072" s="15"/>
      <c r="I16072" s="27"/>
      <c r="K16072" s="27"/>
      <c r="L16072" s="8"/>
      <c r="M16072" s="8"/>
      <c r="N16072" s="8"/>
    </row>
    <row r="16073" spans="1:14" ht="21" customHeight="1" x14ac:dyDescent="0.5">
      <c r="A16073" s="50"/>
      <c r="B16073" s="8"/>
      <c r="C16073" s="49"/>
      <c r="D16073" s="8"/>
      <c r="E16073" s="8"/>
      <c r="F16073" s="8"/>
      <c r="G16073" s="8"/>
      <c r="H16073" s="15"/>
      <c r="I16073" s="27"/>
      <c r="K16073" s="27"/>
      <c r="L16073" s="8"/>
      <c r="M16073" s="8"/>
      <c r="N16073" s="8"/>
    </row>
    <row r="16074" spans="1:14" ht="21" customHeight="1" x14ac:dyDescent="0.5">
      <c r="A16074" s="50"/>
      <c r="B16074" s="8"/>
      <c r="C16074" s="49"/>
      <c r="D16074" s="8"/>
      <c r="E16074" s="8"/>
      <c r="F16074" s="8"/>
      <c r="G16074" s="8"/>
      <c r="H16074" s="15"/>
      <c r="I16074" s="27"/>
      <c r="K16074" s="27"/>
      <c r="L16074" s="8"/>
      <c r="M16074" s="8"/>
      <c r="N16074" s="8"/>
    </row>
    <row r="16075" spans="1:14" ht="21" customHeight="1" x14ac:dyDescent="0.5">
      <c r="A16075" s="50"/>
      <c r="B16075" s="8"/>
      <c r="C16075" s="49"/>
      <c r="D16075" s="8"/>
      <c r="E16075" s="8"/>
      <c r="F16075" s="8"/>
      <c r="G16075" s="8"/>
      <c r="H16075" s="15"/>
      <c r="I16075" s="27"/>
      <c r="K16075" s="27"/>
      <c r="L16075" s="8"/>
      <c r="M16075" s="8"/>
      <c r="N16075" s="8"/>
    </row>
    <row r="16076" spans="1:14" ht="21" customHeight="1" x14ac:dyDescent="0.5">
      <c r="A16076" s="50"/>
      <c r="B16076" s="8"/>
      <c r="C16076" s="49"/>
      <c r="D16076" s="8"/>
      <c r="E16076" s="8"/>
      <c r="F16076" s="8"/>
      <c r="G16076" s="8"/>
      <c r="H16076" s="15"/>
      <c r="I16076" s="27"/>
      <c r="K16076" s="27"/>
      <c r="L16076" s="8"/>
      <c r="M16076" s="8"/>
      <c r="N16076" s="8"/>
    </row>
    <row r="16077" spans="1:14" ht="21" customHeight="1" x14ac:dyDescent="0.5">
      <c r="A16077" s="50"/>
      <c r="B16077" s="8"/>
      <c r="C16077" s="49"/>
      <c r="D16077" s="8"/>
      <c r="E16077" s="8"/>
      <c r="F16077" s="8"/>
      <c r="G16077" s="8"/>
      <c r="H16077" s="15"/>
      <c r="I16077" s="27"/>
      <c r="K16077" s="27"/>
      <c r="L16077" s="8"/>
      <c r="M16077" s="8"/>
      <c r="N16077" s="8"/>
    </row>
    <row r="16078" spans="1:14" ht="21" customHeight="1" x14ac:dyDescent="0.5">
      <c r="A16078" s="50"/>
      <c r="B16078" s="8"/>
      <c r="C16078" s="49"/>
      <c r="D16078" s="8"/>
      <c r="E16078" s="8"/>
      <c r="F16078" s="8"/>
      <c r="G16078" s="8"/>
      <c r="H16078" s="15"/>
      <c r="I16078" s="27"/>
      <c r="K16078" s="27"/>
      <c r="L16078" s="8"/>
      <c r="M16078" s="8"/>
      <c r="N16078" s="8"/>
    </row>
    <row r="16079" spans="1:14" ht="21" customHeight="1" x14ac:dyDescent="0.5">
      <c r="A16079" s="50"/>
      <c r="B16079" s="8"/>
      <c r="C16079" s="49"/>
      <c r="D16079" s="8"/>
      <c r="E16079" s="8"/>
      <c r="F16079" s="8"/>
      <c r="G16079" s="8"/>
      <c r="H16079" s="15"/>
      <c r="I16079" s="27"/>
      <c r="K16079" s="27"/>
      <c r="L16079" s="8"/>
      <c r="M16079" s="8"/>
      <c r="N16079" s="8"/>
    </row>
    <row r="16080" spans="1:14" ht="21" customHeight="1" x14ac:dyDescent="0.5">
      <c r="A16080" s="50"/>
      <c r="B16080" s="8"/>
      <c r="C16080" s="49"/>
      <c r="D16080" s="8"/>
      <c r="E16080" s="8"/>
      <c r="F16080" s="8"/>
      <c r="G16080" s="8"/>
      <c r="H16080" s="15"/>
      <c r="I16080" s="27"/>
      <c r="K16080" s="27"/>
      <c r="L16080" s="8"/>
      <c r="M16080" s="8"/>
      <c r="N16080" s="8"/>
    </row>
    <row r="16081" spans="1:14" ht="21" customHeight="1" x14ac:dyDescent="0.5">
      <c r="A16081" s="50"/>
      <c r="B16081" s="8"/>
      <c r="C16081" s="49"/>
      <c r="D16081" s="8"/>
      <c r="E16081" s="8"/>
      <c r="F16081" s="8"/>
      <c r="G16081" s="8"/>
      <c r="H16081" s="15"/>
      <c r="I16081" s="27"/>
      <c r="K16081" s="27"/>
      <c r="L16081" s="8"/>
      <c r="M16081" s="8"/>
      <c r="N16081" s="8"/>
    </row>
    <row r="16082" spans="1:14" ht="21" customHeight="1" x14ac:dyDescent="0.5">
      <c r="A16082" s="50"/>
      <c r="B16082" s="8"/>
      <c r="C16082" s="49"/>
      <c r="D16082" s="8"/>
      <c r="E16082" s="8"/>
      <c r="F16082" s="8"/>
      <c r="G16082" s="8"/>
      <c r="H16082" s="15"/>
      <c r="I16082" s="27"/>
      <c r="K16082" s="27"/>
      <c r="L16082" s="8"/>
      <c r="M16082" s="8"/>
      <c r="N16082" s="8"/>
    </row>
    <row r="16083" spans="1:14" ht="21" customHeight="1" x14ac:dyDescent="0.5">
      <c r="A16083" s="50"/>
      <c r="B16083" s="8"/>
      <c r="C16083" s="49"/>
      <c r="D16083" s="8"/>
      <c r="E16083" s="8"/>
      <c r="F16083" s="8"/>
      <c r="G16083" s="8"/>
      <c r="H16083" s="15"/>
      <c r="I16083" s="27"/>
      <c r="K16083" s="27"/>
      <c r="L16083" s="8"/>
      <c r="M16083" s="8"/>
      <c r="N16083" s="8"/>
    </row>
    <row r="16084" spans="1:14" ht="21" customHeight="1" x14ac:dyDescent="0.5">
      <c r="A16084" s="50"/>
      <c r="B16084" s="8"/>
      <c r="C16084" s="49"/>
      <c r="D16084" s="8"/>
      <c r="E16084" s="8"/>
      <c r="F16084" s="8"/>
      <c r="G16084" s="8"/>
      <c r="H16084" s="15"/>
      <c r="I16084" s="27"/>
      <c r="K16084" s="27"/>
      <c r="L16084" s="8"/>
      <c r="M16084" s="8"/>
      <c r="N16084" s="8"/>
    </row>
    <row r="16085" spans="1:14" ht="21" customHeight="1" x14ac:dyDescent="0.5">
      <c r="A16085" s="50"/>
      <c r="B16085" s="8"/>
      <c r="C16085" s="49"/>
      <c r="D16085" s="8"/>
      <c r="E16085" s="8"/>
      <c r="F16085" s="8"/>
      <c r="G16085" s="8"/>
      <c r="H16085" s="15"/>
      <c r="I16085" s="27"/>
      <c r="K16085" s="27"/>
      <c r="L16085" s="8"/>
      <c r="M16085" s="8"/>
      <c r="N16085" s="8"/>
    </row>
    <row r="16086" spans="1:14" ht="21" customHeight="1" x14ac:dyDescent="0.5">
      <c r="A16086" s="50"/>
      <c r="B16086" s="8"/>
      <c r="C16086" s="49"/>
      <c r="D16086" s="8"/>
      <c r="E16086" s="8"/>
      <c r="F16086" s="8"/>
      <c r="G16086" s="8"/>
      <c r="H16086" s="15"/>
      <c r="I16086" s="27"/>
      <c r="K16086" s="27"/>
      <c r="L16086" s="8"/>
      <c r="M16086" s="8"/>
      <c r="N16086" s="8"/>
    </row>
    <row r="16087" spans="1:14" ht="21" customHeight="1" x14ac:dyDescent="0.5">
      <c r="A16087" s="50"/>
      <c r="B16087" s="8"/>
      <c r="C16087" s="49"/>
      <c r="D16087" s="8"/>
      <c r="E16087" s="8"/>
      <c r="F16087" s="8"/>
      <c r="G16087" s="8"/>
      <c r="H16087" s="15"/>
      <c r="I16087" s="27"/>
      <c r="K16087" s="27"/>
      <c r="L16087" s="8"/>
      <c r="M16087" s="8"/>
      <c r="N16087" s="8"/>
    </row>
    <row r="16088" spans="1:14" ht="21" customHeight="1" x14ac:dyDescent="0.5">
      <c r="A16088" s="50"/>
      <c r="B16088" s="8"/>
      <c r="C16088" s="49"/>
      <c r="D16088" s="8"/>
      <c r="E16088" s="8"/>
      <c r="F16088" s="8"/>
      <c r="G16088" s="8"/>
      <c r="H16088" s="15"/>
      <c r="I16088" s="27"/>
      <c r="K16088" s="27"/>
      <c r="L16088" s="8"/>
      <c r="M16088" s="8"/>
      <c r="N16088" s="8"/>
    </row>
    <row r="16089" spans="1:14" ht="21" customHeight="1" x14ac:dyDescent="0.5">
      <c r="A16089" s="50"/>
      <c r="B16089" s="8"/>
      <c r="C16089" s="49"/>
      <c r="D16089" s="8"/>
      <c r="E16089" s="8"/>
      <c r="F16089" s="8"/>
      <c r="G16089" s="8"/>
      <c r="H16089" s="15"/>
      <c r="I16089" s="27"/>
      <c r="K16089" s="27"/>
      <c r="L16089" s="8"/>
      <c r="M16089" s="8"/>
      <c r="N16089" s="8"/>
    </row>
    <row r="16090" spans="1:14" ht="21" customHeight="1" x14ac:dyDescent="0.5">
      <c r="A16090" s="50"/>
      <c r="B16090" s="8"/>
      <c r="C16090" s="49"/>
      <c r="D16090" s="8"/>
      <c r="E16090" s="8"/>
      <c r="F16090" s="8"/>
      <c r="G16090" s="8"/>
      <c r="H16090" s="15"/>
      <c r="I16090" s="27"/>
      <c r="K16090" s="27"/>
      <c r="L16090" s="8"/>
      <c r="M16090" s="8"/>
      <c r="N16090" s="8"/>
    </row>
    <row r="16091" spans="1:14" ht="21" customHeight="1" x14ac:dyDescent="0.5">
      <c r="A16091" s="50"/>
      <c r="B16091" s="8"/>
      <c r="C16091" s="49"/>
      <c r="D16091" s="8"/>
      <c r="E16091" s="8"/>
      <c r="F16091" s="8"/>
      <c r="G16091" s="8"/>
      <c r="H16091" s="15"/>
      <c r="I16091" s="27"/>
      <c r="K16091" s="27"/>
      <c r="L16091" s="8"/>
      <c r="M16091" s="8"/>
      <c r="N16091" s="8"/>
    </row>
    <row r="16092" spans="1:14" ht="21" customHeight="1" x14ac:dyDescent="0.5">
      <c r="A16092" s="50"/>
      <c r="B16092" s="8"/>
      <c r="C16092" s="49"/>
      <c r="D16092" s="8"/>
      <c r="E16092" s="8"/>
      <c r="F16092" s="8"/>
      <c r="G16092" s="8"/>
      <c r="H16092" s="15"/>
      <c r="I16092" s="27"/>
      <c r="K16092" s="27"/>
      <c r="L16092" s="8"/>
      <c r="M16092" s="8"/>
      <c r="N16092" s="8"/>
    </row>
    <row r="16093" spans="1:14" ht="21" customHeight="1" x14ac:dyDescent="0.5">
      <c r="A16093" s="50"/>
      <c r="B16093" s="8"/>
      <c r="C16093" s="49"/>
      <c r="D16093" s="8"/>
      <c r="E16093" s="8"/>
      <c r="F16093" s="8"/>
      <c r="G16093" s="8"/>
      <c r="H16093" s="15"/>
      <c r="I16093" s="27"/>
      <c r="K16093" s="27"/>
      <c r="L16093" s="8"/>
      <c r="M16093" s="8"/>
      <c r="N16093" s="8"/>
    </row>
    <row r="16094" spans="1:14" ht="21" customHeight="1" x14ac:dyDescent="0.5">
      <c r="A16094" s="50"/>
      <c r="B16094" s="8"/>
      <c r="C16094" s="49"/>
      <c r="D16094" s="8"/>
      <c r="E16094" s="8"/>
      <c r="F16094" s="8"/>
      <c r="G16094" s="8"/>
      <c r="H16094" s="15"/>
      <c r="I16094" s="27"/>
      <c r="K16094" s="27"/>
      <c r="L16094" s="8"/>
      <c r="M16094" s="8"/>
      <c r="N16094" s="8"/>
    </row>
    <row r="16095" spans="1:14" ht="21" customHeight="1" x14ac:dyDescent="0.5">
      <c r="A16095" s="50"/>
      <c r="B16095" s="8"/>
      <c r="C16095" s="49"/>
      <c r="D16095" s="8"/>
      <c r="E16095" s="8"/>
      <c r="F16095" s="8"/>
      <c r="G16095" s="8"/>
      <c r="H16095" s="15"/>
      <c r="I16095" s="27"/>
      <c r="K16095" s="27"/>
      <c r="L16095" s="8"/>
      <c r="M16095" s="8"/>
      <c r="N16095" s="8"/>
    </row>
    <row r="16096" spans="1:14" ht="21" customHeight="1" x14ac:dyDescent="0.5">
      <c r="A16096" s="50"/>
      <c r="B16096" s="8"/>
      <c r="C16096" s="49"/>
      <c r="D16096" s="8"/>
      <c r="E16096" s="8"/>
      <c r="F16096" s="8"/>
      <c r="G16096" s="8"/>
      <c r="H16096" s="15"/>
      <c r="I16096" s="27"/>
      <c r="K16096" s="27"/>
      <c r="L16096" s="8"/>
      <c r="M16096" s="8"/>
      <c r="N16096" s="8"/>
    </row>
    <row r="16097" spans="1:14" ht="21" customHeight="1" x14ac:dyDescent="0.5">
      <c r="A16097" s="50"/>
      <c r="B16097" s="8"/>
      <c r="C16097" s="49"/>
      <c r="D16097" s="8"/>
      <c r="E16097" s="8"/>
      <c r="F16097" s="8"/>
      <c r="G16097" s="8"/>
      <c r="H16097" s="15"/>
      <c r="I16097" s="27"/>
      <c r="K16097" s="27"/>
      <c r="L16097" s="8"/>
      <c r="M16097" s="8"/>
      <c r="N16097" s="8"/>
    </row>
    <row r="16098" spans="1:14" ht="21" customHeight="1" x14ac:dyDescent="0.5">
      <c r="A16098" s="50"/>
      <c r="B16098" s="8"/>
      <c r="C16098" s="49"/>
      <c r="D16098" s="8"/>
      <c r="E16098" s="8"/>
      <c r="F16098" s="8"/>
      <c r="G16098" s="8"/>
      <c r="H16098" s="15"/>
      <c r="I16098" s="27"/>
      <c r="K16098" s="27"/>
      <c r="L16098" s="8"/>
      <c r="M16098" s="8"/>
      <c r="N16098" s="8"/>
    </row>
    <row r="16099" spans="1:14" ht="21" customHeight="1" x14ac:dyDescent="0.5">
      <c r="A16099" s="50"/>
      <c r="B16099" s="8"/>
      <c r="C16099" s="49"/>
      <c r="D16099" s="8"/>
      <c r="E16099" s="8"/>
      <c r="F16099" s="8"/>
      <c r="G16099" s="8"/>
      <c r="H16099" s="15"/>
      <c r="I16099" s="27"/>
      <c r="K16099" s="27"/>
      <c r="L16099" s="8"/>
      <c r="M16099" s="8"/>
      <c r="N16099" s="8"/>
    </row>
    <row r="16100" spans="1:14" ht="21" customHeight="1" x14ac:dyDescent="0.5">
      <c r="A16100" s="50"/>
      <c r="B16100" s="8"/>
      <c r="C16100" s="49"/>
      <c r="D16100" s="8"/>
      <c r="E16100" s="8"/>
      <c r="F16100" s="8"/>
      <c r="G16100" s="8"/>
      <c r="H16100" s="15"/>
      <c r="I16100" s="27"/>
      <c r="K16100" s="27"/>
      <c r="L16100" s="8"/>
      <c r="M16100" s="8"/>
      <c r="N16100" s="8"/>
    </row>
    <row r="16101" spans="1:14" ht="21" customHeight="1" x14ac:dyDescent="0.5">
      <c r="A16101" s="50"/>
      <c r="B16101" s="8"/>
      <c r="C16101" s="49"/>
      <c r="D16101" s="8"/>
      <c r="E16101" s="8"/>
      <c r="F16101" s="8"/>
      <c r="G16101" s="8"/>
      <c r="H16101" s="15"/>
      <c r="I16101" s="27"/>
      <c r="K16101" s="27"/>
      <c r="L16101" s="8"/>
      <c r="M16101" s="8"/>
      <c r="N16101" s="8"/>
    </row>
    <row r="16102" spans="1:14" ht="21" customHeight="1" x14ac:dyDescent="0.5">
      <c r="A16102" s="50"/>
      <c r="B16102" s="8"/>
      <c r="C16102" s="49"/>
      <c r="D16102" s="8"/>
      <c r="E16102" s="8"/>
      <c r="F16102" s="8"/>
      <c r="G16102" s="8"/>
      <c r="H16102" s="15"/>
      <c r="I16102" s="27"/>
      <c r="K16102" s="27"/>
      <c r="L16102" s="8"/>
      <c r="M16102" s="8"/>
      <c r="N16102" s="8"/>
    </row>
    <row r="16103" spans="1:14" ht="21" customHeight="1" x14ac:dyDescent="0.5">
      <c r="A16103" s="50"/>
      <c r="B16103" s="8"/>
      <c r="C16103" s="49"/>
      <c r="D16103" s="8"/>
      <c r="E16103" s="8"/>
      <c r="F16103" s="8"/>
      <c r="G16103" s="8"/>
      <c r="H16103" s="15"/>
      <c r="I16103" s="27"/>
      <c r="K16103" s="27"/>
      <c r="L16103" s="8"/>
      <c r="M16103" s="8"/>
      <c r="N16103" s="8"/>
    </row>
    <row r="16104" spans="1:14" ht="21" customHeight="1" x14ac:dyDescent="0.5">
      <c r="A16104" s="50"/>
      <c r="B16104" s="8"/>
      <c r="C16104" s="49"/>
      <c r="D16104" s="8"/>
      <c r="E16104" s="8"/>
      <c r="F16104" s="8"/>
      <c r="G16104" s="8"/>
      <c r="H16104" s="15"/>
      <c r="I16104" s="27"/>
      <c r="K16104" s="27"/>
      <c r="L16104" s="8"/>
      <c r="M16104" s="8"/>
      <c r="N16104" s="8"/>
    </row>
    <row r="16105" spans="1:14" ht="21" customHeight="1" x14ac:dyDescent="0.5">
      <c r="A16105" s="50"/>
      <c r="B16105" s="8"/>
      <c r="C16105" s="49"/>
      <c r="D16105" s="8"/>
      <c r="E16105" s="8"/>
      <c r="F16105" s="8"/>
      <c r="G16105" s="8"/>
      <c r="H16105" s="15"/>
      <c r="I16105" s="27"/>
      <c r="K16105" s="27"/>
      <c r="L16105" s="8"/>
      <c r="M16105" s="8"/>
      <c r="N16105" s="8"/>
    </row>
    <row r="16106" spans="1:14" ht="21" customHeight="1" x14ac:dyDescent="0.5">
      <c r="A16106" s="50"/>
      <c r="B16106" s="8"/>
      <c r="C16106" s="49"/>
      <c r="D16106" s="8"/>
      <c r="E16106" s="8"/>
      <c r="F16106" s="8"/>
      <c r="G16106" s="8"/>
      <c r="H16106" s="15"/>
      <c r="I16106" s="27"/>
      <c r="K16106" s="27"/>
      <c r="L16106" s="8"/>
      <c r="M16106" s="8"/>
      <c r="N16106" s="8"/>
    </row>
    <row r="16107" spans="1:14" ht="21" customHeight="1" x14ac:dyDescent="0.5">
      <c r="A16107" s="50"/>
      <c r="B16107" s="8"/>
      <c r="C16107" s="49"/>
      <c r="D16107" s="8"/>
      <c r="E16107" s="8"/>
      <c r="F16107" s="8"/>
      <c r="G16107" s="8"/>
      <c r="H16107" s="15"/>
      <c r="I16107" s="27"/>
      <c r="K16107" s="27"/>
      <c r="L16107" s="8"/>
      <c r="M16107" s="8"/>
      <c r="N16107" s="8"/>
    </row>
    <row r="16108" spans="1:14" ht="21" customHeight="1" x14ac:dyDescent="0.5">
      <c r="A16108" s="50"/>
      <c r="B16108" s="8"/>
      <c r="C16108" s="49"/>
      <c r="D16108" s="8"/>
      <c r="E16108" s="8"/>
      <c r="F16108" s="8"/>
      <c r="G16108" s="8"/>
      <c r="H16108" s="15"/>
      <c r="I16108" s="27"/>
      <c r="K16108" s="27"/>
      <c r="L16108" s="8"/>
      <c r="M16108" s="8"/>
      <c r="N16108" s="8"/>
    </row>
    <row r="16109" spans="1:14" ht="21" customHeight="1" x14ac:dyDescent="0.5">
      <c r="A16109" s="50"/>
      <c r="B16109" s="8"/>
      <c r="C16109" s="49"/>
      <c r="D16109" s="8"/>
      <c r="E16109" s="8"/>
      <c r="F16109" s="8"/>
      <c r="G16109" s="8"/>
      <c r="H16109" s="15"/>
      <c r="I16109" s="27"/>
      <c r="K16109" s="27"/>
      <c r="L16109" s="8"/>
      <c r="M16109" s="8"/>
      <c r="N16109" s="8"/>
    </row>
    <row r="16110" spans="1:14" ht="21" customHeight="1" x14ac:dyDescent="0.5">
      <c r="A16110" s="50"/>
      <c r="B16110" s="8"/>
      <c r="C16110" s="49"/>
      <c r="D16110" s="8"/>
      <c r="E16110" s="8"/>
      <c r="F16110" s="8"/>
      <c r="G16110" s="8"/>
      <c r="H16110" s="15"/>
      <c r="I16110" s="27"/>
      <c r="K16110" s="27"/>
      <c r="L16110" s="8"/>
      <c r="M16110" s="8"/>
      <c r="N16110" s="8"/>
    </row>
    <row r="16111" spans="1:14" ht="21" customHeight="1" x14ac:dyDescent="0.5">
      <c r="A16111" s="50"/>
      <c r="B16111" s="8"/>
      <c r="C16111" s="49"/>
      <c r="D16111" s="8"/>
      <c r="E16111" s="8"/>
      <c r="F16111" s="8"/>
      <c r="G16111" s="8"/>
      <c r="H16111" s="15"/>
      <c r="I16111" s="27"/>
      <c r="K16111" s="27"/>
      <c r="L16111" s="8"/>
      <c r="M16111" s="8"/>
      <c r="N16111" s="8"/>
    </row>
    <row r="16112" spans="1:14" ht="21" customHeight="1" x14ac:dyDescent="0.5">
      <c r="A16112" s="50"/>
      <c r="B16112" s="8"/>
      <c r="C16112" s="49"/>
      <c r="D16112" s="8"/>
      <c r="E16112" s="8"/>
      <c r="F16112" s="8"/>
      <c r="G16112" s="8"/>
      <c r="H16112" s="15"/>
      <c r="I16112" s="27"/>
      <c r="K16112" s="27"/>
      <c r="L16112" s="8"/>
      <c r="M16112" s="8"/>
      <c r="N16112" s="8"/>
    </row>
    <row r="16113" spans="1:14" ht="21" customHeight="1" x14ac:dyDescent="0.5">
      <c r="A16113" s="50"/>
      <c r="B16113" s="8"/>
      <c r="C16113" s="49"/>
      <c r="D16113" s="8"/>
      <c r="E16113" s="8"/>
      <c r="F16113" s="8"/>
      <c r="G16113" s="8"/>
      <c r="H16113" s="15"/>
      <c r="I16113" s="27"/>
      <c r="K16113" s="27"/>
      <c r="L16113" s="8"/>
      <c r="M16113" s="8"/>
      <c r="N16113" s="8"/>
    </row>
    <row r="16114" spans="1:14" ht="21" customHeight="1" x14ac:dyDescent="0.5">
      <c r="A16114" s="50"/>
      <c r="B16114" s="8"/>
      <c r="C16114" s="49"/>
      <c r="D16114" s="8"/>
      <c r="E16114" s="8"/>
      <c r="F16114" s="8"/>
      <c r="G16114" s="8"/>
      <c r="H16114" s="15"/>
      <c r="I16114" s="27"/>
      <c r="K16114" s="27"/>
      <c r="L16114" s="8"/>
      <c r="M16114" s="8"/>
      <c r="N16114" s="8"/>
    </row>
    <row r="16115" spans="1:14" ht="21" customHeight="1" x14ac:dyDescent="0.5">
      <c r="A16115" s="50"/>
      <c r="B16115" s="8"/>
      <c r="C16115" s="49"/>
      <c r="D16115" s="8"/>
      <c r="E16115" s="8"/>
      <c r="F16115" s="8"/>
      <c r="G16115" s="8"/>
      <c r="H16115" s="15"/>
      <c r="I16115" s="27"/>
      <c r="K16115" s="27"/>
      <c r="L16115" s="8"/>
      <c r="M16115" s="8"/>
      <c r="N16115" s="8"/>
    </row>
    <row r="16116" spans="1:14" ht="21" customHeight="1" x14ac:dyDescent="0.5">
      <c r="A16116" s="50"/>
      <c r="B16116" s="8"/>
      <c r="C16116" s="49"/>
      <c r="D16116" s="8"/>
      <c r="E16116" s="8"/>
      <c r="F16116" s="8"/>
      <c r="G16116" s="8"/>
      <c r="H16116" s="15"/>
      <c r="I16116" s="27"/>
      <c r="K16116" s="27"/>
      <c r="L16116" s="8"/>
      <c r="M16116" s="8"/>
      <c r="N16116" s="8"/>
    </row>
    <row r="16117" spans="1:14" ht="21" customHeight="1" x14ac:dyDescent="0.5">
      <c r="A16117" s="50"/>
      <c r="B16117" s="8"/>
      <c r="C16117" s="49"/>
      <c r="D16117" s="8"/>
      <c r="E16117" s="8"/>
      <c r="F16117" s="8"/>
      <c r="G16117" s="8"/>
      <c r="H16117" s="15"/>
      <c r="I16117" s="27"/>
      <c r="K16117" s="27"/>
      <c r="L16117" s="8"/>
      <c r="M16117" s="8"/>
      <c r="N16117" s="8"/>
    </row>
    <row r="16118" spans="1:14" ht="21" customHeight="1" x14ac:dyDescent="0.5">
      <c r="A16118" s="50"/>
      <c r="B16118" s="8"/>
      <c r="C16118" s="49"/>
      <c r="D16118" s="8"/>
      <c r="E16118" s="8"/>
      <c r="F16118" s="8"/>
      <c r="G16118" s="8"/>
      <c r="H16118" s="15"/>
      <c r="I16118" s="27"/>
      <c r="K16118" s="27"/>
      <c r="L16118" s="8"/>
      <c r="M16118" s="8"/>
      <c r="N16118" s="8"/>
    </row>
    <row r="16119" spans="1:14" ht="21" customHeight="1" x14ac:dyDescent="0.5">
      <c r="A16119" s="50"/>
      <c r="B16119" s="8"/>
      <c r="C16119" s="49"/>
      <c r="D16119" s="8"/>
      <c r="E16119" s="8"/>
      <c r="F16119" s="8"/>
      <c r="G16119" s="8"/>
      <c r="H16119" s="15"/>
      <c r="I16119" s="27"/>
      <c r="K16119" s="27"/>
      <c r="L16119" s="8"/>
      <c r="M16119" s="8"/>
      <c r="N16119" s="8"/>
    </row>
    <row r="16120" spans="1:14" ht="21" customHeight="1" x14ac:dyDescent="0.5">
      <c r="A16120" s="50"/>
      <c r="B16120" s="8"/>
      <c r="C16120" s="49"/>
      <c r="D16120" s="8"/>
      <c r="E16120" s="8"/>
      <c r="F16120" s="8"/>
      <c r="G16120" s="8"/>
      <c r="H16120" s="15"/>
      <c r="I16120" s="27"/>
      <c r="K16120" s="27"/>
      <c r="L16120" s="8"/>
      <c r="M16120" s="8"/>
      <c r="N16120" s="8"/>
    </row>
    <row r="16121" spans="1:14" ht="21" customHeight="1" x14ac:dyDescent="0.5">
      <c r="A16121" s="50"/>
      <c r="B16121" s="8"/>
      <c r="C16121" s="49"/>
      <c r="D16121" s="8"/>
      <c r="E16121" s="8"/>
      <c r="F16121" s="8"/>
      <c r="G16121" s="8"/>
      <c r="H16121" s="15"/>
      <c r="I16121" s="27"/>
      <c r="K16121" s="27"/>
      <c r="L16121" s="8"/>
      <c r="M16121" s="8"/>
      <c r="N16121" s="8"/>
    </row>
    <row r="16122" spans="1:14" ht="21" customHeight="1" x14ac:dyDescent="0.5">
      <c r="A16122" s="50"/>
      <c r="B16122" s="8"/>
      <c r="C16122" s="49"/>
      <c r="D16122" s="8"/>
      <c r="E16122" s="8"/>
      <c r="F16122" s="8"/>
      <c r="G16122" s="8"/>
      <c r="H16122" s="15"/>
      <c r="I16122" s="27"/>
      <c r="K16122" s="27"/>
      <c r="L16122" s="8"/>
      <c r="M16122" s="8"/>
      <c r="N16122" s="8"/>
    </row>
    <row r="16123" spans="1:14" ht="21" customHeight="1" x14ac:dyDescent="0.5">
      <c r="A16123" s="50"/>
      <c r="B16123" s="8"/>
      <c r="C16123" s="49"/>
      <c r="D16123" s="8"/>
      <c r="E16123" s="8"/>
      <c r="F16123" s="8"/>
      <c r="G16123" s="8"/>
      <c r="H16123" s="15"/>
      <c r="I16123" s="27"/>
      <c r="K16123" s="27"/>
      <c r="L16123" s="8"/>
      <c r="M16123" s="8"/>
      <c r="N16123" s="8"/>
    </row>
    <row r="16124" spans="1:14" ht="21" customHeight="1" x14ac:dyDescent="0.5">
      <c r="A16124" s="50"/>
      <c r="B16124" s="8"/>
      <c r="C16124" s="49"/>
      <c r="D16124" s="8"/>
      <c r="E16124" s="8"/>
      <c r="F16124" s="8"/>
      <c r="G16124" s="8"/>
      <c r="H16124" s="15"/>
      <c r="I16124" s="27"/>
      <c r="K16124" s="27"/>
      <c r="L16124" s="8"/>
      <c r="M16124" s="8"/>
      <c r="N16124" s="8"/>
    </row>
    <row r="16125" spans="1:14" ht="21" customHeight="1" x14ac:dyDescent="0.5">
      <c r="A16125" s="50"/>
      <c r="B16125" s="8"/>
      <c r="C16125" s="49"/>
      <c r="D16125" s="8"/>
      <c r="E16125" s="8"/>
      <c r="F16125" s="8"/>
      <c r="G16125" s="8"/>
      <c r="H16125" s="15"/>
      <c r="I16125" s="27"/>
      <c r="K16125" s="27"/>
      <c r="L16125" s="8"/>
      <c r="M16125" s="8"/>
      <c r="N16125" s="8"/>
    </row>
    <row r="16126" spans="1:14" ht="21" customHeight="1" x14ac:dyDescent="0.5">
      <c r="A16126" s="50"/>
      <c r="B16126" s="8"/>
      <c r="C16126" s="49"/>
      <c r="D16126" s="8"/>
      <c r="E16126" s="8"/>
      <c r="F16126" s="8"/>
      <c r="G16126" s="8"/>
      <c r="H16126" s="15"/>
      <c r="I16126" s="27"/>
      <c r="K16126" s="27"/>
      <c r="L16126" s="8"/>
      <c r="M16126" s="8"/>
      <c r="N16126" s="8"/>
    </row>
    <row r="16127" spans="1:14" ht="21" customHeight="1" x14ac:dyDescent="0.5">
      <c r="A16127" s="50"/>
      <c r="B16127" s="8"/>
      <c r="C16127" s="49"/>
      <c r="D16127" s="8"/>
      <c r="E16127" s="8"/>
      <c r="F16127" s="8"/>
      <c r="G16127" s="8"/>
      <c r="H16127" s="15"/>
      <c r="I16127" s="27"/>
      <c r="K16127" s="27"/>
      <c r="L16127" s="8"/>
      <c r="M16127" s="8"/>
      <c r="N16127" s="8"/>
    </row>
    <row r="16128" spans="1:14" ht="21" customHeight="1" x14ac:dyDescent="0.5">
      <c r="A16128" s="50"/>
      <c r="B16128" s="8"/>
      <c r="C16128" s="49"/>
      <c r="D16128" s="8"/>
      <c r="E16128" s="8"/>
      <c r="F16128" s="8"/>
      <c r="G16128" s="8"/>
      <c r="H16128" s="15"/>
      <c r="I16128" s="27"/>
      <c r="K16128" s="27"/>
      <c r="L16128" s="8"/>
      <c r="M16128" s="8"/>
      <c r="N16128" s="8"/>
    </row>
    <row r="16129" spans="1:14" ht="21" customHeight="1" x14ac:dyDescent="0.5">
      <c r="A16129" s="50"/>
      <c r="B16129" s="8"/>
      <c r="C16129" s="49"/>
      <c r="D16129" s="8"/>
      <c r="E16129" s="8"/>
      <c r="F16129" s="8"/>
      <c r="G16129" s="8"/>
      <c r="H16129" s="15"/>
      <c r="I16129" s="27"/>
      <c r="K16129" s="27"/>
      <c r="L16129" s="8"/>
      <c r="M16129" s="8"/>
      <c r="N16129" s="8"/>
    </row>
    <row r="16130" spans="1:14" ht="21" customHeight="1" x14ac:dyDescent="0.5">
      <c r="A16130" s="50"/>
      <c r="B16130" s="8"/>
      <c r="C16130" s="49"/>
      <c r="D16130" s="8"/>
      <c r="E16130" s="8"/>
      <c r="F16130" s="8"/>
      <c r="G16130" s="8"/>
      <c r="H16130" s="15"/>
      <c r="I16130" s="27"/>
      <c r="K16130" s="27"/>
      <c r="L16130" s="8"/>
      <c r="M16130" s="8"/>
      <c r="N16130" s="8"/>
    </row>
    <row r="16131" spans="1:14" ht="21" customHeight="1" x14ac:dyDescent="0.5">
      <c r="A16131" s="50"/>
      <c r="B16131" s="8"/>
      <c r="C16131" s="49"/>
      <c r="D16131" s="8"/>
      <c r="E16131" s="8"/>
      <c r="F16131" s="8"/>
      <c r="G16131" s="8"/>
      <c r="H16131" s="15"/>
      <c r="I16131" s="27"/>
      <c r="K16131" s="27"/>
      <c r="L16131" s="8"/>
      <c r="M16131" s="8"/>
      <c r="N16131" s="8"/>
    </row>
    <row r="16132" spans="1:14" ht="21" customHeight="1" x14ac:dyDescent="0.5">
      <c r="A16132" s="50"/>
      <c r="B16132" s="8"/>
      <c r="C16132" s="49"/>
      <c r="D16132" s="8"/>
      <c r="E16132" s="8"/>
      <c r="F16132" s="8"/>
      <c r="G16132" s="8"/>
      <c r="H16132" s="15"/>
      <c r="I16132" s="27"/>
      <c r="K16132" s="27"/>
      <c r="L16132" s="8"/>
      <c r="M16132" s="8"/>
      <c r="N16132" s="8"/>
    </row>
    <row r="16133" spans="1:14" ht="21" customHeight="1" x14ac:dyDescent="0.5">
      <c r="A16133" s="50"/>
      <c r="B16133" s="8"/>
      <c r="C16133" s="49"/>
      <c r="D16133" s="8"/>
      <c r="E16133" s="8"/>
      <c r="F16133" s="8"/>
      <c r="G16133" s="8"/>
      <c r="H16133" s="15"/>
      <c r="I16133" s="27"/>
      <c r="K16133" s="27"/>
      <c r="L16133" s="8"/>
      <c r="M16133" s="8"/>
      <c r="N16133" s="8"/>
    </row>
    <row r="16134" spans="1:14" ht="21" customHeight="1" x14ac:dyDescent="0.5">
      <c r="A16134" s="50"/>
      <c r="B16134" s="8"/>
      <c r="C16134" s="49"/>
      <c r="D16134" s="8"/>
      <c r="E16134" s="8"/>
      <c r="F16134" s="8"/>
      <c r="G16134" s="8"/>
      <c r="H16134" s="15"/>
      <c r="I16134" s="27"/>
      <c r="K16134" s="27"/>
      <c r="L16134" s="8"/>
      <c r="M16134" s="8"/>
      <c r="N16134" s="8"/>
    </row>
    <row r="16135" spans="1:14" ht="21" customHeight="1" x14ac:dyDescent="0.5">
      <c r="A16135" s="50"/>
      <c r="B16135" s="8"/>
      <c r="C16135" s="49"/>
      <c r="D16135" s="8"/>
      <c r="E16135" s="8"/>
      <c r="F16135" s="8"/>
      <c r="G16135" s="8"/>
      <c r="H16135" s="15"/>
      <c r="I16135" s="27"/>
      <c r="K16135" s="27"/>
      <c r="L16135" s="8"/>
      <c r="M16135" s="8"/>
      <c r="N16135" s="8"/>
    </row>
    <row r="16136" spans="1:14" ht="21" customHeight="1" x14ac:dyDescent="0.5">
      <c r="A16136" s="50"/>
      <c r="B16136" s="8"/>
      <c r="C16136" s="49"/>
      <c r="D16136" s="8"/>
      <c r="E16136" s="8"/>
      <c r="F16136" s="8"/>
      <c r="G16136" s="8"/>
      <c r="H16136" s="15"/>
      <c r="I16136" s="27"/>
      <c r="K16136" s="27"/>
      <c r="L16136" s="8"/>
      <c r="M16136" s="8"/>
      <c r="N16136" s="8"/>
    </row>
    <row r="16137" spans="1:14" ht="21" customHeight="1" x14ac:dyDescent="0.5">
      <c r="A16137" s="50"/>
      <c r="B16137" s="8"/>
      <c r="C16137" s="49"/>
      <c r="D16137" s="8"/>
      <c r="E16137" s="8"/>
      <c r="F16137" s="8"/>
      <c r="G16137" s="8"/>
      <c r="H16137" s="15"/>
      <c r="I16137" s="27"/>
      <c r="K16137" s="27"/>
      <c r="L16137" s="8"/>
      <c r="M16137" s="8"/>
      <c r="N16137" s="8"/>
    </row>
    <row r="16138" spans="1:14" ht="21" customHeight="1" x14ac:dyDescent="0.5">
      <c r="A16138" s="50"/>
      <c r="B16138" s="8"/>
      <c r="C16138" s="49"/>
      <c r="D16138" s="8"/>
      <c r="E16138" s="8"/>
      <c r="F16138" s="8"/>
      <c r="G16138" s="8"/>
      <c r="H16138" s="15"/>
      <c r="I16138" s="27"/>
      <c r="K16138" s="27"/>
      <c r="L16138" s="8"/>
      <c r="M16138" s="8"/>
      <c r="N16138" s="8"/>
    </row>
    <row r="16139" spans="1:14" ht="21" customHeight="1" x14ac:dyDescent="0.5">
      <c r="A16139" s="50"/>
      <c r="B16139" s="8"/>
      <c r="C16139" s="49"/>
      <c r="D16139" s="8"/>
      <c r="E16139" s="8"/>
      <c r="F16139" s="8"/>
      <c r="G16139" s="8"/>
      <c r="H16139" s="15"/>
      <c r="I16139" s="27"/>
      <c r="K16139" s="27"/>
      <c r="L16139" s="8"/>
      <c r="M16139" s="8"/>
      <c r="N16139" s="8"/>
    </row>
    <row r="16140" spans="1:14" ht="21" customHeight="1" x14ac:dyDescent="0.5">
      <c r="A16140" s="50"/>
      <c r="B16140" s="8"/>
      <c r="C16140" s="49"/>
      <c r="D16140" s="8"/>
      <c r="E16140" s="8"/>
      <c r="F16140" s="8"/>
      <c r="G16140" s="8"/>
      <c r="H16140" s="15"/>
      <c r="I16140" s="27"/>
      <c r="K16140" s="27"/>
      <c r="L16140" s="8"/>
      <c r="M16140" s="8"/>
      <c r="N16140" s="8"/>
    </row>
    <row r="16141" spans="1:14" ht="21" customHeight="1" x14ac:dyDescent="0.5">
      <c r="A16141" s="50"/>
      <c r="B16141" s="8"/>
      <c r="C16141" s="49"/>
      <c r="D16141" s="8"/>
      <c r="E16141" s="8"/>
      <c r="F16141" s="8"/>
      <c r="G16141" s="8"/>
      <c r="H16141" s="15"/>
      <c r="I16141" s="27"/>
      <c r="K16141" s="27"/>
      <c r="L16141" s="8"/>
      <c r="M16141" s="8"/>
      <c r="N16141" s="8"/>
    </row>
    <row r="16142" spans="1:14" ht="21" customHeight="1" x14ac:dyDescent="0.5">
      <c r="A16142" s="50"/>
      <c r="B16142" s="8"/>
      <c r="C16142" s="49"/>
      <c r="D16142" s="8"/>
      <c r="E16142" s="8"/>
      <c r="F16142" s="8"/>
      <c r="G16142" s="8"/>
      <c r="H16142" s="15"/>
      <c r="I16142" s="27"/>
      <c r="K16142" s="27"/>
      <c r="L16142" s="8"/>
      <c r="M16142" s="8"/>
      <c r="N16142" s="8"/>
    </row>
    <row r="16143" spans="1:14" ht="21" customHeight="1" x14ac:dyDescent="0.5">
      <c r="A16143" s="50"/>
      <c r="B16143" s="8"/>
      <c r="C16143" s="49"/>
      <c r="D16143" s="8"/>
      <c r="E16143" s="8"/>
      <c r="F16143" s="8"/>
      <c r="G16143" s="8"/>
      <c r="H16143" s="15"/>
      <c r="I16143" s="27"/>
      <c r="K16143" s="27"/>
      <c r="L16143" s="8"/>
      <c r="M16143" s="8"/>
      <c r="N16143" s="8"/>
    </row>
    <row r="16144" spans="1:14" ht="21" customHeight="1" x14ac:dyDescent="0.5">
      <c r="A16144" s="50"/>
      <c r="B16144" s="8"/>
      <c r="C16144" s="49"/>
      <c r="D16144" s="8"/>
      <c r="E16144" s="8"/>
      <c r="F16144" s="8"/>
      <c r="G16144" s="8"/>
      <c r="H16144" s="15"/>
      <c r="I16144" s="27"/>
      <c r="K16144" s="27"/>
      <c r="L16144" s="8"/>
      <c r="M16144" s="8"/>
      <c r="N16144" s="8"/>
    </row>
    <row r="16145" spans="1:14" ht="21" customHeight="1" x14ac:dyDescent="0.5">
      <c r="A16145" s="50"/>
      <c r="B16145" s="8"/>
      <c r="C16145" s="49"/>
      <c r="D16145" s="8"/>
      <c r="E16145" s="8"/>
      <c r="F16145" s="8"/>
      <c r="G16145" s="8"/>
      <c r="H16145" s="15"/>
      <c r="I16145" s="27"/>
      <c r="K16145" s="27"/>
      <c r="L16145" s="8"/>
      <c r="M16145" s="8"/>
      <c r="N16145" s="8"/>
    </row>
    <row r="16146" spans="1:14" ht="21" customHeight="1" x14ac:dyDescent="0.5">
      <c r="A16146" s="50"/>
      <c r="B16146" s="8"/>
      <c r="C16146" s="49"/>
      <c r="D16146" s="8"/>
      <c r="E16146" s="8"/>
      <c r="F16146" s="8"/>
      <c r="G16146" s="8"/>
      <c r="H16146" s="15"/>
      <c r="I16146" s="27"/>
      <c r="K16146" s="27"/>
      <c r="L16146" s="8"/>
      <c r="M16146" s="8"/>
      <c r="N16146" s="8"/>
    </row>
    <row r="16147" spans="1:14" ht="21" customHeight="1" x14ac:dyDescent="0.5">
      <c r="A16147" s="50"/>
      <c r="B16147" s="8"/>
      <c r="C16147" s="49"/>
      <c r="D16147" s="8"/>
      <c r="E16147" s="8"/>
      <c r="F16147" s="8"/>
      <c r="G16147" s="8"/>
      <c r="H16147" s="15"/>
      <c r="I16147" s="27"/>
      <c r="K16147" s="27"/>
      <c r="L16147" s="8"/>
      <c r="M16147" s="8"/>
      <c r="N16147" s="8"/>
    </row>
    <row r="16148" spans="1:14" ht="21" customHeight="1" x14ac:dyDescent="0.5">
      <c r="A16148" s="50"/>
      <c r="B16148" s="8"/>
      <c r="C16148" s="49"/>
      <c r="D16148" s="8"/>
      <c r="E16148" s="8"/>
      <c r="F16148" s="8"/>
      <c r="G16148" s="8"/>
      <c r="H16148" s="15"/>
      <c r="I16148" s="27"/>
      <c r="K16148" s="27"/>
      <c r="L16148" s="8"/>
      <c r="M16148" s="8"/>
      <c r="N16148" s="8"/>
    </row>
    <row r="16149" spans="1:14" ht="21" customHeight="1" x14ac:dyDescent="0.5">
      <c r="A16149" s="50"/>
      <c r="B16149" s="8"/>
      <c r="C16149" s="49"/>
      <c r="D16149" s="8"/>
      <c r="E16149" s="8"/>
      <c r="F16149" s="8"/>
      <c r="G16149" s="8"/>
      <c r="H16149" s="15"/>
      <c r="I16149" s="27"/>
      <c r="K16149" s="27"/>
      <c r="L16149" s="8"/>
      <c r="M16149" s="8"/>
      <c r="N16149" s="8"/>
    </row>
    <row r="16150" spans="1:14" ht="21" customHeight="1" x14ac:dyDescent="0.5">
      <c r="A16150" s="50"/>
      <c r="B16150" s="8"/>
      <c r="C16150" s="49"/>
      <c r="D16150" s="8"/>
      <c r="E16150" s="8"/>
      <c r="F16150" s="8"/>
      <c r="G16150" s="8"/>
      <c r="H16150" s="15"/>
      <c r="I16150" s="27"/>
      <c r="K16150" s="27"/>
      <c r="L16150" s="8"/>
      <c r="M16150" s="8"/>
      <c r="N16150" s="8"/>
    </row>
    <row r="16151" spans="1:14" ht="21" customHeight="1" x14ac:dyDescent="0.5">
      <c r="A16151" s="50"/>
      <c r="B16151" s="8"/>
      <c r="C16151" s="49"/>
      <c r="D16151" s="8"/>
      <c r="E16151" s="8"/>
      <c r="F16151" s="8"/>
      <c r="G16151" s="8"/>
      <c r="H16151" s="15"/>
      <c r="I16151" s="27"/>
      <c r="K16151" s="27"/>
      <c r="L16151" s="8"/>
      <c r="M16151" s="8"/>
      <c r="N16151" s="8"/>
    </row>
    <row r="16152" spans="1:14" ht="21" customHeight="1" x14ac:dyDescent="0.5">
      <c r="A16152" s="50"/>
      <c r="B16152" s="8"/>
      <c r="C16152" s="49"/>
      <c r="D16152" s="8"/>
      <c r="E16152" s="8"/>
      <c r="F16152" s="8"/>
      <c r="G16152" s="8"/>
      <c r="H16152" s="15"/>
      <c r="I16152" s="27"/>
      <c r="K16152" s="27"/>
      <c r="L16152" s="8"/>
      <c r="M16152" s="8"/>
      <c r="N16152" s="8"/>
    </row>
    <row r="16153" spans="1:14" ht="21" customHeight="1" x14ac:dyDescent="0.5">
      <c r="A16153" s="50"/>
      <c r="B16153" s="8"/>
      <c r="C16153" s="49"/>
      <c r="D16153" s="8"/>
      <c r="E16153" s="8"/>
      <c r="F16153" s="8"/>
      <c r="G16153" s="8"/>
      <c r="H16153" s="15"/>
      <c r="I16153" s="27"/>
      <c r="K16153" s="27"/>
      <c r="L16153" s="8"/>
      <c r="M16153" s="8"/>
      <c r="N16153" s="8"/>
    </row>
    <row r="16154" spans="1:14" ht="21" customHeight="1" x14ac:dyDescent="0.5">
      <c r="A16154" s="50"/>
      <c r="B16154" s="8"/>
      <c r="C16154" s="49"/>
      <c r="D16154" s="8"/>
      <c r="E16154" s="8"/>
      <c r="F16154" s="8"/>
      <c r="G16154" s="8"/>
      <c r="H16154" s="15"/>
      <c r="I16154" s="27"/>
      <c r="K16154" s="27"/>
      <c r="L16154" s="8"/>
      <c r="M16154" s="8"/>
      <c r="N16154" s="8"/>
    </row>
    <row r="16155" spans="1:14" ht="21" customHeight="1" x14ac:dyDescent="0.5">
      <c r="A16155" s="50"/>
      <c r="B16155" s="8"/>
      <c r="C16155" s="49"/>
      <c r="D16155" s="8"/>
      <c r="E16155" s="8"/>
      <c r="F16155" s="8"/>
      <c r="G16155" s="8"/>
      <c r="H16155" s="15"/>
      <c r="I16155" s="27"/>
      <c r="K16155" s="27"/>
      <c r="L16155" s="8"/>
      <c r="M16155" s="8"/>
      <c r="N16155" s="8"/>
    </row>
    <row r="16156" spans="1:14" ht="21" customHeight="1" x14ac:dyDescent="0.5">
      <c r="A16156" s="50"/>
      <c r="B16156" s="8"/>
      <c r="C16156" s="49"/>
      <c r="D16156" s="8"/>
      <c r="E16156" s="8"/>
      <c r="F16156" s="8"/>
      <c r="G16156" s="8"/>
      <c r="H16156" s="15"/>
      <c r="I16156" s="27"/>
      <c r="K16156" s="27"/>
      <c r="L16156" s="8"/>
      <c r="M16156" s="8"/>
      <c r="N16156" s="8"/>
    </row>
    <row r="16157" spans="1:14" ht="21" customHeight="1" x14ac:dyDescent="0.5">
      <c r="A16157" s="50"/>
      <c r="B16157" s="8"/>
      <c r="C16157" s="49"/>
      <c r="D16157" s="8"/>
      <c r="E16157" s="8"/>
      <c r="F16157" s="8"/>
      <c r="G16157" s="8"/>
      <c r="H16157" s="15"/>
      <c r="I16157" s="27"/>
      <c r="K16157" s="27"/>
      <c r="L16157" s="8"/>
      <c r="M16157" s="8"/>
      <c r="N16157" s="8"/>
    </row>
    <row r="16158" spans="1:14" ht="21" customHeight="1" x14ac:dyDescent="0.5">
      <c r="A16158" s="50"/>
      <c r="B16158" s="8"/>
      <c r="C16158" s="49"/>
      <c r="D16158" s="8"/>
      <c r="E16158" s="8"/>
      <c r="F16158" s="8"/>
      <c r="G16158" s="8"/>
      <c r="H16158" s="15"/>
      <c r="I16158" s="27"/>
      <c r="K16158" s="27"/>
      <c r="L16158" s="8"/>
      <c r="M16158" s="8"/>
      <c r="N16158" s="8"/>
    </row>
    <row r="16159" spans="1:14" ht="21" customHeight="1" x14ac:dyDescent="0.5">
      <c r="A16159" s="50"/>
      <c r="B16159" s="8"/>
      <c r="C16159" s="49"/>
      <c r="D16159" s="8"/>
      <c r="E16159" s="8"/>
      <c r="F16159" s="8"/>
      <c r="G16159" s="8"/>
      <c r="H16159" s="15"/>
      <c r="I16159" s="27"/>
      <c r="K16159" s="27"/>
      <c r="L16159" s="8"/>
      <c r="M16159" s="8"/>
      <c r="N16159" s="8"/>
    </row>
    <row r="16160" spans="1:14" ht="21" customHeight="1" x14ac:dyDescent="0.5">
      <c r="A16160" s="50"/>
      <c r="B16160" s="8"/>
      <c r="C16160" s="49"/>
      <c r="D16160" s="8"/>
      <c r="E16160" s="8"/>
      <c r="F16160" s="8"/>
      <c r="G16160" s="8"/>
      <c r="H16160" s="15"/>
      <c r="I16160" s="27"/>
      <c r="K16160" s="27"/>
      <c r="L16160" s="8"/>
      <c r="M16160" s="8"/>
      <c r="N16160" s="8"/>
    </row>
    <row r="16161" spans="1:14" ht="21" customHeight="1" x14ac:dyDescent="0.5">
      <c r="A16161" s="50"/>
      <c r="B16161" s="8"/>
      <c r="C16161" s="49"/>
      <c r="D16161" s="8"/>
      <c r="E16161" s="8"/>
      <c r="F16161" s="8"/>
      <c r="G16161" s="8"/>
      <c r="H16161" s="15"/>
      <c r="I16161" s="27"/>
      <c r="K16161" s="27"/>
      <c r="L16161" s="8"/>
      <c r="M16161" s="8"/>
      <c r="N16161" s="8"/>
    </row>
    <row r="16162" spans="1:14" ht="21" customHeight="1" x14ac:dyDescent="0.5">
      <c r="A16162" s="50"/>
      <c r="B16162" s="8"/>
      <c r="C16162" s="49"/>
      <c r="D16162" s="8"/>
      <c r="E16162" s="8"/>
      <c r="F16162" s="8"/>
      <c r="G16162" s="8"/>
      <c r="H16162" s="15"/>
      <c r="I16162" s="27"/>
      <c r="K16162" s="27"/>
      <c r="L16162" s="8"/>
      <c r="M16162" s="8"/>
      <c r="N16162" s="8"/>
    </row>
    <row r="16163" spans="1:14" ht="21" customHeight="1" x14ac:dyDescent="0.5">
      <c r="A16163" s="50"/>
      <c r="B16163" s="8"/>
      <c r="C16163" s="49"/>
      <c r="D16163" s="8"/>
      <c r="E16163" s="8"/>
      <c r="F16163" s="8"/>
      <c r="G16163" s="8"/>
      <c r="H16163" s="15"/>
      <c r="I16163" s="27"/>
      <c r="K16163" s="27"/>
      <c r="L16163" s="8"/>
      <c r="M16163" s="8"/>
      <c r="N16163" s="8"/>
    </row>
    <row r="16164" spans="1:14" ht="21" customHeight="1" x14ac:dyDescent="0.5">
      <c r="A16164" s="50"/>
      <c r="B16164" s="8"/>
      <c r="C16164" s="49"/>
      <c r="D16164" s="8"/>
      <c r="E16164" s="8"/>
      <c r="F16164" s="8"/>
      <c r="G16164" s="8"/>
      <c r="H16164" s="15"/>
      <c r="I16164" s="27"/>
      <c r="K16164" s="27"/>
      <c r="L16164" s="8"/>
      <c r="M16164" s="8"/>
      <c r="N16164" s="8"/>
    </row>
    <row r="16165" spans="1:14" ht="21" customHeight="1" x14ac:dyDescent="0.5">
      <c r="A16165" s="50"/>
      <c r="B16165" s="8"/>
      <c r="C16165" s="49"/>
      <c r="D16165" s="8"/>
      <c r="E16165" s="8"/>
      <c r="F16165" s="8"/>
      <c r="G16165" s="8"/>
      <c r="H16165" s="15"/>
      <c r="I16165" s="27"/>
      <c r="K16165" s="27"/>
      <c r="L16165" s="8"/>
      <c r="M16165" s="8"/>
      <c r="N16165" s="8"/>
    </row>
    <row r="16166" spans="1:14" ht="21" customHeight="1" x14ac:dyDescent="0.5">
      <c r="A16166" s="50"/>
      <c r="B16166" s="8"/>
      <c r="C16166" s="49"/>
      <c r="D16166" s="8"/>
      <c r="E16166" s="8"/>
      <c r="F16166" s="8"/>
      <c r="G16166" s="8"/>
      <c r="H16166" s="15"/>
      <c r="I16166" s="27"/>
      <c r="K16166" s="27"/>
      <c r="L16166" s="8"/>
      <c r="M16166" s="8"/>
      <c r="N16166" s="8"/>
    </row>
    <row r="16167" spans="1:14" ht="21" customHeight="1" x14ac:dyDescent="0.5">
      <c r="A16167" s="50"/>
      <c r="B16167" s="8"/>
      <c r="C16167" s="49"/>
      <c r="D16167" s="8"/>
      <c r="E16167" s="8"/>
      <c r="F16167" s="8"/>
      <c r="G16167" s="8"/>
      <c r="H16167" s="15"/>
      <c r="I16167" s="27"/>
      <c r="K16167" s="27"/>
      <c r="L16167" s="8"/>
      <c r="M16167" s="8"/>
      <c r="N16167" s="8"/>
    </row>
    <row r="16168" spans="1:14" ht="21" customHeight="1" x14ac:dyDescent="0.5">
      <c r="A16168" s="50"/>
      <c r="B16168" s="8"/>
      <c r="C16168" s="49"/>
      <c r="D16168" s="8"/>
      <c r="E16168" s="8"/>
      <c r="F16168" s="8"/>
      <c r="G16168" s="8"/>
      <c r="H16168" s="15"/>
      <c r="I16168" s="27"/>
      <c r="K16168" s="27"/>
      <c r="L16168" s="8"/>
      <c r="M16168" s="8"/>
      <c r="N16168" s="8"/>
    </row>
    <row r="16169" spans="1:14" ht="21" customHeight="1" x14ac:dyDescent="0.5">
      <c r="A16169" s="50"/>
      <c r="B16169" s="8"/>
      <c r="C16169" s="49"/>
      <c r="D16169" s="8"/>
      <c r="E16169" s="8"/>
      <c r="F16169" s="8"/>
      <c r="G16169" s="8"/>
      <c r="H16169" s="15"/>
      <c r="I16169" s="27"/>
      <c r="K16169" s="27"/>
      <c r="L16169" s="8"/>
      <c r="M16169" s="8"/>
      <c r="N16169" s="8"/>
    </row>
    <row r="16170" spans="1:14" ht="21" customHeight="1" x14ac:dyDescent="0.5">
      <c r="A16170" s="50"/>
      <c r="B16170" s="8"/>
      <c r="C16170" s="49"/>
      <c r="D16170" s="8"/>
      <c r="E16170" s="8"/>
      <c r="F16170" s="8"/>
      <c r="G16170" s="8"/>
      <c r="H16170" s="15"/>
      <c r="I16170" s="27"/>
      <c r="K16170" s="27"/>
      <c r="L16170" s="8"/>
      <c r="M16170" s="8"/>
      <c r="N16170" s="8"/>
    </row>
    <row r="16171" spans="1:14" ht="21" customHeight="1" x14ac:dyDescent="0.5">
      <c r="A16171" s="50"/>
      <c r="B16171" s="8"/>
      <c r="C16171" s="49"/>
      <c r="D16171" s="8"/>
      <c r="E16171" s="8"/>
      <c r="F16171" s="8"/>
      <c r="G16171" s="8"/>
      <c r="H16171" s="15"/>
      <c r="I16171" s="27"/>
      <c r="K16171" s="27"/>
      <c r="L16171" s="8"/>
      <c r="M16171" s="8"/>
      <c r="N16171" s="8"/>
    </row>
    <row r="16172" spans="1:14" ht="21" customHeight="1" x14ac:dyDescent="0.5">
      <c r="A16172" s="50"/>
      <c r="B16172" s="8"/>
      <c r="C16172" s="49"/>
      <c r="D16172" s="8"/>
      <c r="E16172" s="8"/>
      <c r="F16172" s="8"/>
      <c r="G16172" s="8"/>
      <c r="H16172" s="15"/>
      <c r="I16172" s="27"/>
      <c r="K16172" s="27"/>
      <c r="L16172" s="8"/>
      <c r="M16172" s="8"/>
      <c r="N16172" s="8"/>
    </row>
    <row r="16173" spans="1:14" ht="21" customHeight="1" x14ac:dyDescent="0.5">
      <c r="A16173" s="50"/>
      <c r="B16173" s="8"/>
      <c r="C16173" s="49"/>
      <c r="D16173" s="8"/>
      <c r="E16173" s="8"/>
      <c r="F16173" s="8"/>
      <c r="G16173" s="8"/>
      <c r="H16173" s="15"/>
      <c r="I16173" s="27"/>
      <c r="K16173" s="27"/>
      <c r="L16173" s="8"/>
      <c r="M16173" s="8"/>
      <c r="N16173" s="8"/>
    </row>
    <row r="16174" spans="1:14" ht="21" customHeight="1" x14ac:dyDescent="0.5">
      <c r="A16174" s="50"/>
      <c r="B16174" s="8"/>
      <c r="C16174" s="49"/>
      <c r="D16174" s="8"/>
      <c r="E16174" s="8"/>
      <c r="F16174" s="8"/>
      <c r="G16174" s="8"/>
      <c r="H16174" s="15"/>
      <c r="I16174" s="27"/>
      <c r="K16174" s="27"/>
      <c r="L16174" s="8"/>
      <c r="M16174" s="8"/>
      <c r="N16174" s="8"/>
    </row>
    <row r="16175" spans="1:14" ht="21" customHeight="1" x14ac:dyDescent="0.5">
      <c r="A16175" s="50"/>
      <c r="B16175" s="8"/>
      <c r="C16175" s="49"/>
      <c r="D16175" s="8"/>
      <c r="E16175" s="8"/>
      <c r="F16175" s="8"/>
      <c r="G16175" s="8"/>
      <c r="H16175" s="15"/>
      <c r="I16175" s="27"/>
      <c r="K16175" s="27"/>
      <c r="L16175" s="8"/>
      <c r="M16175" s="8"/>
      <c r="N16175" s="8"/>
    </row>
    <row r="16176" spans="1:14" ht="21" customHeight="1" x14ac:dyDescent="0.5">
      <c r="A16176" s="50"/>
      <c r="B16176" s="8"/>
      <c r="C16176" s="49"/>
      <c r="D16176" s="8"/>
      <c r="E16176" s="8"/>
      <c r="F16176" s="8"/>
      <c r="G16176" s="8"/>
      <c r="H16176" s="15"/>
      <c r="I16176" s="27"/>
      <c r="K16176" s="27"/>
      <c r="L16176" s="8"/>
      <c r="M16176" s="8"/>
      <c r="N16176" s="8"/>
    </row>
    <row r="16177" spans="1:14" ht="21" customHeight="1" x14ac:dyDescent="0.5">
      <c r="A16177" s="50"/>
      <c r="B16177" s="8"/>
      <c r="C16177" s="49"/>
      <c r="D16177" s="8"/>
      <c r="E16177" s="8"/>
      <c r="F16177" s="8"/>
      <c r="G16177" s="8"/>
      <c r="H16177" s="15"/>
      <c r="I16177" s="27"/>
      <c r="K16177" s="27"/>
      <c r="L16177" s="8"/>
      <c r="M16177" s="8"/>
      <c r="N16177" s="8"/>
    </row>
    <row r="16178" spans="1:14" ht="21" customHeight="1" x14ac:dyDescent="0.5">
      <c r="A16178" s="50"/>
      <c r="B16178" s="8"/>
      <c r="C16178" s="49"/>
      <c r="D16178" s="8"/>
      <c r="E16178" s="8"/>
      <c r="F16178" s="8"/>
      <c r="G16178" s="8"/>
      <c r="H16178" s="15"/>
      <c r="I16178" s="27"/>
      <c r="K16178" s="27"/>
      <c r="L16178" s="8"/>
      <c r="M16178" s="8"/>
      <c r="N16178" s="8"/>
    </row>
    <row r="16179" spans="1:14" ht="21" customHeight="1" x14ac:dyDescent="0.5">
      <c r="A16179" s="50"/>
      <c r="B16179" s="8"/>
      <c r="C16179" s="49"/>
      <c r="D16179" s="8"/>
      <c r="E16179" s="8"/>
      <c r="F16179" s="8"/>
      <c r="G16179" s="8"/>
      <c r="H16179" s="15"/>
      <c r="I16179" s="27"/>
      <c r="K16179" s="27"/>
      <c r="L16179" s="8"/>
      <c r="M16179" s="8"/>
      <c r="N16179" s="8"/>
    </row>
    <row r="16180" spans="1:14" ht="21" customHeight="1" x14ac:dyDescent="0.5">
      <c r="A16180" s="50"/>
      <c r="B16180" s="8"/>
      <c r="C16180" s="49"/>
      <c r="D16180" s="8"/>
      <c r="E16180" s="8"/>
      <c r="F16180" s="8"/>
      <c r="G16180" s="8"/>
      <c r="H16180" s="15"/>
      <c r="I16180" s="27"/>
      <c r="K16180" s="27"/>
      <c r="L16180" s="8"/>
      <c r="M16180" s="8"/>
      <c r="N16180" s="8"/>
    </row>
    <row r="16181" spans="1:14" ht="21" customHeight="1" x14ac:dyDescent="0.5">
      <c r="A16181" s="50"/>
      <c r="B16181" s="8"/>
      <c r="C16181" s="49"/>
      <c r="D16181" s="8"/>
      <c r="E16181" s="8"/>
      <c r="F16181" s="8"/>
      <c r="G16181" s="8"/>
      <c r="H16181" s="15"/>
      <c r="I16181" s="27"/>
      <c r="K16181" s="27"/>
      <c r="L16181" s="8"/>
      <c r="M16181" s="8"/>
      <c r="N16181" s="8"/>
    </row>
    <row r="16182" spans="1:14" ht="21" customHeight="1" x14ac:dyDescent="0.5">
      <c r="A16182" s="50"/>
      <c r="B16182" s="8"/>
      <c r="C16182" s="49"/>
      <c r="D16182" s="8"/>
      <c r="E16182" s="8"/>
      <c r="F16182" s="8"/>
      <c r="G16182" s="8"/>
      <c r="H16182" s="15"/>
      <c r="I16182" s="27"/>
      <c r="K16182" s="27"/>
      <c r="L16182" s="8"/>
      <c r="M16182" s="8"/>
      <c r="N16182" s="8"/>
    </row>
    <row r="16183" spans="1:14" ht="21" customHeight="1" x14ac:dyDescent="0.5">
      <c r="A16183" s="50"/>
      <c r="B16183" s="8"/>
      <c r="C16183" s="49"/>
      <c r="D16183" s="8"/>
      <c r="E16183" s="8"/>
      <c r="F16183" s="8"/>
      <c r="G16183" s="8"/>
      <c r="H16183" s="15"/>
      <c r="I16183" s="27"/>
      <c r="K16183" s="27"/>
      <c r="L16183" s="8"/>
      <c r="M16183" s="8"/>
      <c r="N16183" s="8"/>
    </row>
    <row r="16184" spans="1:14" ht="21" customHeight="1" x14ac:dyDescent="0.5">
      <c r="A16184" s="50"/>
      <c r="B16184" s="8"/>
      <c r="C16184" s="49"/>
      <c r="D16184" s="8"/>
      <c r="E16184" s="8"/>
      <c r="F16184" s="8"/>
      <c r="G16184" s="8"/>
      <c r="H16184" s="15"/>
      <c r="I16184" s="27"/>
      <c r="K16184" s="27"/>
      <c r="L16184" s="8"/>
      <c r="M16184" s="8"/>
      <c r="N16184" s="8"/>
    </row>
    <row r="16185" spans="1:14" ht="21" customHeight="1" x14ac:dyDescent="0.5">
      <c r="A16185" s="50"/>
      <c r="B16185" s="8"/>
      <c r="C16185" s="49"/>
      <c r="D16185" s="8"/>
      <c r="E16185" s="8"/>
      <c r="F16185" s="8"/>
      <c r="G16185" s="8"/>
      <c r="H16185" s="15"/>
      <c r="I16185" s="27"/>
      <c r="K16185" s="27"/>
      <c r="L16185" s="8"/>
      <c r="M16185" s="8"/>
      <c r="N16185" s="8"/>
    </row>
    <row r="16186" spans="1:14" ht="21" customHeight="1" x14ac:dyDescent="0.5">
      <c r="A16186" s="50"/>
      <c r="B16186" s="8"/>
      <c r="C16186" s="49"/>
      <c r="D16186" s="8"/>
      <c r="E16186" s="8"/>
      <c r="F16186" s="8"/>
      <c r="G16186" s="8"/>
      <c r="H16186" s="15"/>
      <c r="I16186" s="27"/>
      <c r="K16186" s="27"/>
      <c r="L16186" s="8"/>
      <c r="M16186" s="8"/>
      <c r="N16186" s="8"/>
    </row>
    <row r="16187" spans="1:14" ht="21" customHeight="1" x14ac:dyDescent="0.5">
      <c r="A16187" s="50"/>
      <c r="B16187" s="8"/>
      <c r="C16187" s="49"/>
      <c r="D16187" s="8"/>
      <c r="E16187" s="8"/>
      <c r="F16187" s="8"/>
      <c r="G16187" s="8"/>
      <c r="H16187" s="15"/>
      <c r="I16187" s="27"/>
      <c r="K16187" s="27"/>
      <c r="L16187" s="8"/>
      <c r="M16187" s="8"/>
      <c r="N16187" s="8"/>
    </row>
    <row r="16188" spans="1:14" ht="21" customHeight="1" x14ac:dyDescent="0.5">
      <c r="A16188" s="50"/>
      <c r="B16188" s="8"/>
      <c r="C16188" s="49"/>
      <c r="D16188" s="8"/>
      <c r="E16188" s="8"/>
      <c r="F16188" s="8"/>
      <c r="G16188" s="8"/>
      <c r="H16188" s="15"/>
      <c r="I16188" s="27"/>
      <c r="K16188" s="27"/>
      <c r="L16188" s="8"/>
      <c r="M16188" s="8"/>
      <c r="N16188" s="8"/>
    </row>
    <row r="16189" spans="1:14" ht="21" customHeight="1" x14ac:dyDescent="0.5">
      <c r="A16189" s="50"/>
      <c r="B16189" s="8"/>
      <c r="C16189" s="49"/>
      <c r="D16189" s="8"/>
      <c r="E16189" s="8"/>
      <c r="F16189" s="8"/>
      <c r="G16189" s="8"/>
      <c r="H16189" s="15"/>
      <c r="I16189" s="27"/>
      <c r="K16189" s="27"/>
      <c r="L16189" s="8"/>
      <c r="M16189" s="8"/>
      <c r="N16189" s="8"/>
    </row>
    <row r="16190" spans="1:14" ht="21" customHeight="1" x14ac:dyDescent="0.5">
      <c r="A16190" s="50"/>
      <c r="B16190" s="8"/>
      <c r="C16190" s="49"/>
      <c r="D16190" s="8"/>
      <c r="E16190" s="8"/>
      <c r="F16190" s="8"/>
      <c r="G16190" s="8"/>
      <c r="H16190" s="15"/>
      <c r="I16190" s="27"/>
      <c r="K16190" s="27"/>
      <c r="L16190" s="8"/>
      <c r="M16190" s="8"/>
      <c r="N16190" s="8"/>
    </row>
    <row r="16191" spans="1:14" ht="21" customHeight="1" x14ac:dyDescent="0.5">
      <c r="A16191" s="50"/>
      <c r="B16191" s="8"/>
      <c r="C16191" s="49"/>
      <c r="D16191" s="8"/>
      <c r="E16191" s="8"/>
      <c r="F16191" s="8"/>
      <c r="G16191" s="8"/>
      <c r="H16191" s="15"/>
      <c r="I16191" s="27"/>
      <c r="K16191" s="27"/>
      <c r="L16191" s="8"/>
      <c r="M16191" s="8"/>
      <c r="N16191" s="8"/>
    </row>
    <row r="16192" spans="1:14" ht="21" customHeight="1" x14ac:dyDescent="0.5">
      <c r="A16192" s="50"/>
      <c r="B16192" s="8"/>
      <c r="C16192" s="49"/>
      <c r="D16192" s="8"/>
      <c r="E16192" s="8"/>
      <c r="F16192" s="8"/>
      <c r="G16192" s="8"/>
      <c r="H16192" s="15"/>
      <c r="I16192" s="27"/>
      <c r="K16192" s="27"/>
      <c r="L16192" s="8"/>
      <c r="M16192" s="8"/>
      <c r="N16192" s="8"/>
    </row>
    <row r="16193" spans="1:14" ht="21" customHeight="1" x14ac:dyDescent="0.5">
      <c r="A16193" s="50"/>
      <c r="B16193" s="8"/>
      <c r="C16193" s="49"/>
      <c r="D16193" s="8"/>
      <c r="E16193" s="8"/>
      <c r="F16193" s="8"/>
      <c r="G16193" s="8"/>
      <c r="H16193" s="15"/>
      <c r="I16193" s="27"/>
      <c r="K16193" s="27"/>
      <c r="L16193" s="8"/>
      <c r="M16193" s="8"/>
      <c r="N16193" s="8"/>
    </row>
    <row r="16194" spans="1:14" ht="21" customHeight="1" x14ac:dyDescent="0.5">
      <c r="A16194" s="50"/>
      <c r="B16194" s="8"/>
      <c r="C16194" s="49"/>
      <c r="D16194" s="8"/>
      <c r="E16194" s="8"/>
      <c r="F16194" s="8"/>
      <c r="G16194" s="8"/>
      <c r="H16194" s="15"/>
      <c r="I16194" s="27"/>
      <c r="K16194" s="27"/>
      <c r="L16194" s="8"/>
      <c r="M16194" s="8"/>
      <c r="N16194" s="8"/>
    </row>
    <row r="16195" spans="1:14" ht="21" customHeight="1" x14ac:dyDescent="0.5">
      <c r="A16195" s="50"/>
      <c r="B16195" s="8"/>
      <c r="C16195" s="49"/>
      <c r="D16195" s="8"/>
      <c r="E16195" s="8"/>
      <c r="F16195" s="8"/>
      <c r="G16195" s="8"/>
      <c r="H16195" s="15"/>
      <c r="I16195" s="27"/>
      <c r="K16195" s="27"/>
      <c r="L16195" s="8"/>
      <c r="M16195" s="8"/>
      <c r="N16195" s="8"/>
    </row>
    <row r="16196" spans="1:14" ht="21" customHeight="1" x14ac:dyDescent="0.5">
      <c r="A16196" s="50"/>
      <c r="B16196" s="8"/>
      <c r="C16196" s="49"/>
      <c r="D16196" s="8"/>
      <c r="E16196" s="8"/>
      <c r="F16196" s="8"/>
      <c r="G16196" s="8"/>
      <c r="H16196" s="15"/>
      <c r="I16196" s="27"/>
      <c r="K16196" s="27"/>
      <c r="L16196" s="8"/>
      <c r="M16196" s="8"/>
      <c r="N16196" s="8"/>
    </row>
    <row r="16197" spans="1:14" ht="21" customHeight="1" x14ac:dyDescent="0.5">
      <c r="A16197" s="50"/>
      <c r="B16197" s="8"/>
      <c r="C16197" s="49"/>
      <c r="D16197" s="8"/>
      <c r="E16197" s="8"/>
      <c r="F16197" s="8"/>
      <c r="G16197" s="8"/>
      <c r="H16197" s="15"/>
      <c r="I16197" s="27"/>
      <c r="K16197" s="27"/>
      <c r="L16197" s="8"/>
      <c r="M16197" s="8"/>
      <c r="N16197" s="8"/>
    </row>
    <row r="16198" spans="1:14" ht="21" customHeight="1" x14ac:dyDescent="0.5">
      <c r="A16198" s="50"/>
      <c r="B16198" s="8"/>
      <c r="C16198" s="49"/>
      <c r="D16198" s="8"/>
      <c r="E16198" s="8"/>
      <c r="F16198" s="8"/>
      <c r="G16198" s="8"/>
      <c r="H16198" s="15"/>
      <c r="I16198" s="27"/>
      <c r="K16198" s="27"/>
      <c r="L16198" s="8"/>
      <c r="M16198" s="8"/>
      <c r="N16198" s="8"/>
    </row>
    <row r="16199" spans="1:14" ht="21" customHeight="1" x14ac:dyDescent="0.5">
      <c r="A16199" s="50"/>
      <c r="B16199" s="8"/>
      <c r="C16199" s="49"/>
      <c r="D16199" s="8"/>
      <c r="E16199" s="8"/>
      <c r="F16199" s="8"/>
      <c r="G16199" s="8"/>
      <c r="H16199" s="15"/>
      <c r="I16199" s="27"/>
      <c r="K16199" s="27"/>
      <c r="L16199" s="8"/>
      <c r="M16199" s="8"/>
      <c r="N16199" s="8"/>
    </row>
    <row r="16200" spans="1:14" ht="21" customHeight="1" x14ac:dyDescent="0.5">
      <c r="A16200" s="50"/>
      <c r="B16200" s="8"/>
      <c r="C16200" s="49"/>
      <c r="D16200" s="8"/>
      <c r="E16200" s="8"/>
      <c r="F16200" s="8"/>
      <c r="G16200" s="8"/>
      <c r="H16200" s="15"/>
      <c r="I16200" s="27"/>
      <c r="K16200" s="27"/>
      <c r="L16200" s="8"/>
      <c r="M16200" s="8"/>
      <c r="N16200" s="8"/>
    </row>
    <row r="16201" spans="1:14" ht="21" customHeight="1" x14ac:dyDescent="0.5">
      <c r="A16201" s="50"/>
      <c r="B16201" s="8"/>
      <c r="C16201" s="49"/>
      <c r="D16201" s="8"/>
      <c r="E16201" s="8"/>
      <c r="F16201" s="8"/>
      <c r="G16201" s="8"/>
      <c r="H16201" s="15"/>
      <c r="I16201" s="27"/>
      <c r="K16201" s="27"/>
      <c r="L16201" s="8"/>
      <c r="M16201" s="8"/>
      <c r="N16201" s="8"/>
    </row>
    <row r="16202" spans="1:14" ht="21" customHeight="1" x14ac:dyDescent="0.5">
      <c r="A16202" s="50"/>
      <c r="B16202" s="8"/>
      <c r="C16202" s="49"/>
      <c r="D16202" s="8"/>
      <c r="E16202" s="8"/>
      <c r="F16202" s="8"/>
      <c r="G16202" s="8"/>
      <c r="H16202" s="15"/>
      <c r="I16202" s="27"/>
      <c r="K16202" s="27"/>
      <c r="L16202" s="8"/>
      <c r="M16202" s="8"/>
      <c r="N16202" s="8"/>
    </row>
    <row r="16203" spans="1:14" ht="21" customHeight="1" x14ac:dyDescent="0.5">
      <c r="A16203" s="50"/>
      <c r="B16203" s="8"/>
      <c r="C16203" s="49"/>
      <c r="D16203" s="8"/>
      <c r="E16203" s="8"/>
      <c r="F16203" s="8"/>
      <c r="G16203" s="8"/>
      <c r="H16203" s="15"/>
      <c r="I16203" s="27"/>
      <c r="K16203" s="27"/>
      <c r="L16203" s="8"/>
      <c r="M16203" s="8"/>
      <c r="N16203" s="8"/>
    </row>
    <row r="16204" spans="1:14" ht="21" customHeight="1" x14ac:dyDescent="0.5">
      <c r="A16204" s="50"/>
      <c r="B16204" s="8"/>
      <c r="C16204" s="49"/>
      <c r="D16204" s="8"/>
      <c r="E16204" s="8"/>
      <c r="F16204" s="8"/>
      <c r="G16204" s="8"/>
      <c r="H16204" s="15"/>
      <c r="I16204" s="27"/>
      <c r="K16204" s="27"/>
      <c r="L16204" s="8"/>
      <c r="M16204" s="8"/>
      <c r="N16204" s="8"/>
    </row>
    <row r="16205" spans="1:14" ht="21" customHeight="1" x14ac:dyDescent="0.5">
      <c r="A16205" s="50"/>
      <c r="B16205" s="8"/>
      <c r="C16205" s="49"/>
      <c r="D16205" s="8"/>
      <c r="E16205" s="8"/>
      <c r="F16205" s="8"/>
      <c r="G16205" s="8"/>
      <c r="H16205" s="15"/>
      <c r="I16205" s="27"/>
      <c r="K16205" s="27"/>
      <c r="L16205" s="8"/>
      <c r="M16205" s="8"/>
      <c r="N16205" s="8"/>
    </row>
    <row r="16206" spans="1:14" ht="21" customHeight="1" x14ac:dyDescent="0.5">
      <c r="A16206" s="50"/>
      <c r="B16206" s="8"/>
      <c r="C16206" s="49"/>
      <c r="D16206" s="8"/>
      <c r="E16206" s="8"/>
      <c r="F16206" s="8"/>
      <c r="G16206" s="8"/>
      <c r="H16206" s="15"/>
      <c r="I16206" s="27"/>
      <c r="K16206" s="27"/>
      <c r="L16206" s="8"/>
      <c r="M16206" s="8"/>
      <c r="N16206" s="8"/>
    </row>
    <row r="16207" spans="1:14" ht="21" customHeight="1" x14ac:dyDescent="0.5">
      <c r="A16207" s="50"/>
      <c r="B16207" s="8"/>
      <c r="C16207" s="49"/>
      <c r="D16207" s="8"/>
      <c r="E16207" s="8"/>
      <c r="F16207" s="8"/>
      <c r="G16207" s="8"/>
      <c r="H16207" s="15"/>
      <c r="I16207" s="27"/>
      <c r="K16207" s="27"/>
      <c r="L16207" s="8"/>
      <c r="M16207" s="8"/>
      <c r="N16207" s="8"/>
    </row>
    <row r="16208" spans="1:14" ht="21" customHeight="1" x14ac:dyDescent="0.5">
      <c r="A16208" s="50"/>
      <c r="B16208" s="8"/>
      <c r="C16208" s="49"/>
      <c r="D16208" s="8"/>
      <c r="E16208" s="8"/>
      <c r="F16208" s="8"/>
      <c r="G16208" s="8"/>
      <c r="H16208" s="15"/>
      <c r="I16208" s="27"/>
      <c r="K16208" s="27"/>
      <c r="L16208" s="8"/>
      <c r="M16208" s="8"/>
      <c r="N16208" s="8"/>
    </row>
    <row r="16209" spans="1:14" ht="21" customHeight="1" x14ac:dyDescent="0.5">
      <c r="A16209" s="50"/>
      <c r="B16209" s="8"/>
      <c r="C16209" s="49"/>
      <c r="D16209" s="8"/>
      <c r="E16209" s="8"/>
      <c r="F16209" s="8"/>
      <c r="G16209" s="8"/>
      <c r="H16209" s="15"/>
      <c r="I16209" s="27"/>
      <c r="K16209" s="27"/>
      <c r="L16209" s="8"/>
      <c r="M16209" s="8"/>
      <c r="N16209" s="8"/>
    </row>
    <row r="16210" spans="1:14" ht="21" customHeight="1" x14ac:dyDescent="0.5">
      <c r="A16210" s="50"/>
      <c r="B16210" s="8"/>
      <c r="C16210" s="49"/>
      <c r="D16210" s="8"/>
      <c r="E16210" s="8"/>
      <c r="F16210" s="8"/>
      <c r="G16210" s="8"/>
      <c r="H16210" s="15"/>
      <c r="I16210" s="27"/>
      <c r="K16210" s="27"/>
      <c r="L16210" s="8"/>
      <c r="M16210" s="8"/>
      <c r="N16210" s="8"/>
    </row>
    <row r="16211" spans="1:14" ht="21" customHeight="1" x14ac:dyDescent="0.5">
      <c r="A16211" s="50"/>
      <c r="B16211" s="8"/>
      <c r="C16211" s="49"/>
      <c r="D16211" s="8"/>
      <c r="E16211" s="8"/>
      <c r="F16211" s="8"/>
      <c r="G16211" s="8"/>
      <c r="H16211" s="15"/>
      <c r="I16211" s="27"/>
      <c r="K16211" s="27"/>
      <c r="L16211" s="8"/>
      <c r="M16211" s="8"/>
      <c r="N16211" s="8"/>
    </row>
    <row r="16212" spans="1:14" ht="21" customHeight="1" x14ac:dyDescent="0.5">
      <c r="A16212" s="50"/>
      <c r="B16212" s="8"/>
      <c r="C16212" s="49"/>
      <c r="D16212" s="8"/>
      <c r="E16212" s="8"/>
      <c r="F16212" s="8"/>
      <c r="G16212" s="8"/>
      <c r="H16212" s="15"/>
      <c r="I16212" s="27"/>
      <c r="K16212" s="27"/>
      <c r="L16212" s="8"/>
      <c r="M16212" s="8"/>
      <c r="N16212" s="8"/>
    </row>
    <row r="16213" spans="1:14" ht="21" customHeight="1" x14ac:dyDescent="0.5">
      <c r="A16213" s="50"/>
      <c r="B16213" s="8"/>
      <c r="C16213" s="49"/>
      <c r="D16213" s="8"/>
      <c r="E16213" s="8"/>
      <c r="F16213" s="8"/>
      <c r="G16213" s="8"/>
      <c r="H16213" s="15"/>
      <c r="I16213" s="27"/>
      <c r="K16213" s="27"/>
      <c r="L16213" s="8"/>
      <c r="M16213" s="8"/>
      <c r="N16213" s="8"/>
    </row>
    <row r="16214" spans="1:14" ht="21" customHeight="1" x14ac:dyDescent="0.5">
      <c r="A16214" s="50"/>
      <c r="B16214" s="8"/>
      <c r="C16214" s="49"/>
      <c r="D16214" s="8"/>
      <c r="E16214" s="8"/>
      <c r="F16214" s="8"/>
      <c r="G16214" s="8"/>
      <c r="H16214" s="15"/>
      <c r="I16214" s="27"/>
      <c r="K16214" s="27"/>
      <c r="L16214" s="8"/>
      <c r="M16214" s="8"/>
      <c r="N16214" s="8"/>
    </row>
    <row r="16215" spans="1:14" ht="21" customHeight="1" x14ac:dyDescent="0.5">
      <c r="A16215" s="50"/>
      <c r="B16215" s="8"/>
      <c r="C16215" s="49"/>
      <c r="D16215" s="8"/>
      <c r="E16215" s="8"/>
      <c r="F16215" s="8"/>
      <c r="G16215" s="8"/>
      <c r="H16215" s="15"/>
      <c r="I16215" s="27"/>
      <c r="K16215" s="27"/>
      <c r="L16215" s="8"/>
      <c r="M16215" s="8"/>
      <c r="N16215" s="8"/>
    </row>
    <row r="16216" spans="1:14" ht="21" customHeight="1" x14ac:dyDescent="0.5">
      <c r="A16216" s="50"/>
      <c r="B16216" s="8"/>
      <c r="C16216" s="49"/>
      <c r="D16216" s="8"/>
      <c r="E16216" s="8"/>
      <c r="F16216" s="8"/>
      <c r="G16216" s="8"/>
      <c r="H16216" s="15"/>
      <c r="I16216" s="27"/>
      <c r="K16216" s="27"/>
      <c r="L16216" s="8"/>
      <c r="M16216" s="8"/>
      <c r="N16216" s="8"/>
    </row>
    <row r="16217" spans="1:14" ht="21" customHeight="1" x14ac:dyDescent="0.5">
      <c r="A16217" s="50"/>
      <c r="B16217" s="8"/>
      <c r="C16217" s="49"/>
      <c r="D16217" s="8"/>
      <c r="E16217" s="8"/>
      <c r="F16217" s="8"/>
      <c r="G16217" s="8"/>
      <c r="H16217" s="15"/>
      <c r="I16217" s="27"/>
      <c r="K16217" s="27"/>
      <c r="L16217" s="8"/>
      <c r="M16217" s="8"/>
      <c r="N16217" s="8"/>
    </row>
    <row r="16218" spans="1:14" ht="21" customHeight="1" x14ac:dyDescent="0.5">
      <c r="A16218" s="50"/>
      <c r="B16218" s="8"/>
      <c r="C16218" s="49"/>
      <c r="D16218" s="8"/>
      <c r="E16218" s="8"/>
      <c r="F16218" s="8"/>
      <c r="G16218" s="8"/>
      <c r="H16218" s="15"/>
      <c r="I16218" s="27"/>
      <c r="K16218" s="27"/>
      <c r="L16218" s="8"/>
      <c r="M16218" s="8"/>
      <c r="N16218" s="8"/>
    </row>
    <row r="16219" spans="1:14" ht="21" customHeight="1" x14ac:dyDescent="0.5">
      <c r="A16219" s="50"/>
      <c r="B16219" s="8"/>
      <c r="C16219" s="49"/>
      <c r="D16219" s="8"/>
      <c r="E16219" s="8"/>
      <c r="F16219" s="8"/>
      <c r="G16219" s="8"/>
      <c r="H16219" s="15"/>
      <c r="I16219" s="27"/>
      <c r="K16219" s="27"/>
      <c r="L16219" s="8"/>
      <c r="M16219" s="8"/>
      <c r="N16219" s="8"/>
    </row>
    <row r="16220" spans="1:14" ht="21" customHeight="1" x14ac:dyDescent="0.5">
      <c r="A16220" s="50"/>
      <c r="B16220" s="8"/>
      <c r="C16220" s="49"/>
      <c r="D16220" s="8"/>
      <c r="E16220" s="8"/>
      <c r="F16220" s="8"/>
      <c r="G16220" s="8"/>
      <c r="H16220" s="15"/>
      <c r="I16220" s="27"/>
      <c r="K16220" s="27"/>
      <c r="L16220" s="8"/>
      <c r="M16220" s="8"/>
      <c r="N16220" s="8"/>
    </row>
    <row r="16221" spans="1:14" ht="21" customHeight="1" x14ac:dyDescent="0.5">
      <c r="A16221" s="50"/>
      <c r="B16221" s="8"/>
      <c r="C16221" s="49"/>
      <c r="D16221" s="8"/>
      <c r="E16221" s="8"/>
      <c r="F16221" s="8"/>
      <c r="G16221" s="8"/>
      <c r="H16221" s="15"/>
      <c r="I16221" s="27"/>
      <c r="K16221" s="27"/>
      <c r="L16221" s="8"/>
      <c r="M16221" s="8"/>
      <c r="N16221" s="8"/>
    </row>
    <row r="16222" spans="1:14" ht="21" customHeight="1" x14ac:dyDescent="0.5">
      <c r="A16222" s="50"/>
      <c r="B16222" s="8"/>
      <c r="C16222" s="49"/>
      <c r="D16222" s="8"/>
      <c r="E16222" s="8"/>
      <c r="F16222" s="8"/>
      <c r="G16222" s="8"/>
      <c r="H16222" s="15"/>
      <c r="I16222" s="27"/>
      <c r="K16222" s="27"/>
      <c r="L16222" s="8"/>
      <c r="M16222" s="8"/>
      <c r="N16222" s="8"/>
    </row>
    <row r="16223" spans="1:14" ht="21" customHeight="1" x14ac:dyDescent="0.5">
      <c r="A16223" s="50"/>
      <c r="B16223" s="8"/>
      <c r="C16223" s="49"/>
      <c r="D16223" s="8"/>
      <c r="E16223" s="8"/>
      <c r="F16223" s="8"/>
      <c r="G16223" s="8"/>
      <c r="H16223" s="15"/>
      <c r="I16223" s="27"/>
      <c r="K16223" s="27"/>
      <c r="L16223" s="8"/>
      <c r="M16223" s="8"/>
      <c r="N16223" s="8"/>
    </row>
    <row r="16224" spans="1:14" ht="21" customHeight="1" x14ac:dyDescent="0.5">
      <c r="A16224" s="50"/>
      <c r="B16224" s="8"/>
      <c r="C16224" s="49"/>
      <c r="D16224" s="8"/>
      <c r="E16224" s="8"/>
      <c r="F16224" s="8"/>
      <c r="G16224" s="8"/>
      <c r="H16224" s="15"/>
      <c r="I16224" s="27"/>
      <c r="K16224" s="27"/>
      <c r="L16224" s="8"/>
      <c r="M16224" s="8"/>
      <c r="N16224" s="8"/>
    </row>
    <row r="16225" spans="1:14" ht="21" customHeight="1" x14ac:dyDescent="0.5">
      <c r="A16225" s="50"/>
      <c r="B16225" s="8"/>
      <c r="C16225" s="49"/>
      <c r="D16225" s="8"/>
      <c r="E16225" s="8"/>
      <c r="F16225" s="8"/>
      <c r="G16225" s="8"/>
      <c r="H16225" s="15"/>
      <c r="I16225" s="27"/>
      <c r="K16225" s="27"/>
      <c r="L16225" s="8"/>
      <c r="M16225" s="8"/>
      <c r="N16225" s="8"/>
    </row>
    <row r="16226" spans="1:14" ht="21" customHeight="1" x14ac:dyDescent="0.5">
      <c r="A16226" s="50"/>
      <c r="B16226" s="8"/>
      <c r="C16226" s="49"/>
      <c r="D16226" s="8"/>
      <c r="E16226" s="8"/>
      <c r="F16226" s="8"/>
      <c r="G16226" s="8"/>
      <c r="H16226" s="15"/>
      <c r="I16226" s="27"/>
      <c r="K16226" s="27"/>
      <c r="L16226" s="8"/>
      <c r="M16226" s="8"/>
      <c r="N16226" s="8"/>
    </row>
    <row r="16227" spans="1:14" ht="21" customHeight="1" x14ac:dyDescent="0.5">
      <c r="A16227" s="50"/>
      <c r="B16227" s="8"/>
      <c r="C16227" s="49"/>
      <c r="D16227" s="8"/>
      <c r="E16227" s="8"/>
      <c r="F16227" s="8"/>
      <c r="G16227" s="8"/>
      <c r="H16227" s="15"/>
      <c r="I16227" s="27"/>
      <c r="K16227" s="27"/>
      <c r="L16227" s="8"/>
      <c r="M16227" s="8"/>
      <c r="N16227" s="8"/>
    </row>
    <row r="16228" spans="1:14" ht="21" customHeight="1" x14ac:dyDescent="0.5">
      <c r="A16228" s="50"/>
      <c r="B16228" s="8"/>
      <c r="C16228" s="49"/>
      <c r="D16228" s="8"/>
      <c r="E16228" s="8"/>
      <c r="F16228" s="8"/>
      <c r="G16228" s="8"/>
      <c r="H16228" s="15"/>
      <c r="I16228" s="27"/>
      <c r="K16228" s="27"/>
      <c r="L16228" s="8"/>
      <c r="M16228" s="8"/>
      <c r="N16228" s="8"/>
    </row>
    <row r="16229" spans="1:14" ht="21" customHeight="1" x14ac:dyDescent="0.5">
      <c r="A16229" s="50"/>
      <c r="B16229" s="8"/>
      <c r="C16229" s="49"/>
      <c r="D16229" s="8"/>
      <c r="E16229" s="8"/>
      <c r="F16229" s="8"/>
      <c r="G16229" s="8"/>
      <c r="H16229" s="15"/>
      <c r="I16229" s="27"/>
      <c r="K16229" s="27"/>
      <c r="L16229" s="8"/>
      <c r="M16229" s="8"/>
      <c r="N16229" s="8"/>
    </row>
    <row r="16230" spans="1:14" ht="21" customHeight="1" x14ac:dyDescent="0.5">
      <c r="A16230" s="50"/>
      <c r="B16230" s="8"/>
      <c r="C16230" s="49"/>
      <c r="D16230" s="8"/>
      <c r="E16230" s="8"/>
      <c r="F16230" s="8"/>
      <c r="G16230" s="8"/>
      <c r="H16230" s="15"/>
      <c r="I16230" s="27"/>
      <c r="K16230" s="27"/>
      <c r="L16230" s="8"/>
      <c r="M16230" s="8"/>
      <c r="N16230" s="8"/>
    </row>
    <row r="16231" spans="1:14" ht="21" customHeight="1" x14ac:dyDescent="0.5">
      <c r="A16231" s="50"/>
      <c r="B16231" s="8"/>
      <c r="C16231" s="49"/>
      <c r="D16231" s="8"/>
      <c r="E16231" s="8"/>
      <c r="F16231" s="8"/>
      <c r="G16231" s="8"/>
      <c r="H16231" s="15"/>
      <c r="I16231" s="27"/>
      <c r="K16231" s="27"/>
      <c r="L16231" s="8"/>
      <c r="M16231" s="8"/>
      <c r="N16231" s="8"/>
    </row>
    <row r="16232" spans="1:14" ht="21" customHeight="1" x14ac:dyDescent="0.5">
      <c r="A16232" s="50"/>
      <c r="B16232" s="8"/>
      <c r="C16232" s="49"/>
      <c r="D16232" s="8"/>
      <c r="E16232" s="8"/>
      <c r="F16232" s="8"/>
      <c r="G16232" s="8"/>
      <c r="H16232" s="15"/>
      <c r="I16232" s="27"/>
      <c r="K16232" s="27"/>
      <c r="L16232" s="8"/>
      <c r="M16232" s="8"/>
      <c r="N16232" s="8"/>
    </row>
    <row r="16233" spans="1:14" ht="21" customHeight="1" x14ac:dyDescent="0.5">
      <c r="A16233" s="50"/>
      <c r="B16233" s="8"/>
      <c r="C16233" s="49"/>
      <c r="D16233" s="8"/>
      <c r="E16233" s="8"/>
      <c r="F16233" s="8"/>
      <c r="G16233" s="8"/>
      <c r="H16233" s="15"/>
      <c r="I16233" s="27"/>
      <c r="K16233" s="27"/>
      <c r="L16233" s="8"/>
      <c r="M16233" s="8"/>
      <c r="N16233" s="8"/>
    </row>
    <row r="16234" spans="1:14" ht="21" customHeight="1" x14ac:dyDescent="0.5">
      <c r="A16234" s="50"/>
      <c r="B16234" s="8"/>
      <c r="C16234" s="49"/>
      <c r="D16234" s="8"/>
      <c r="E16234" s="8"/>
      <c r="F16234" s="8"/>
      <c r="G16234" s="8"/>
      <c r="H16234" s="15"/>
      <c r="I16234" s="27"/>
      <c r="K16234" s="27"/>
      <c r="L16234" s="8"/>
      <c r="M16234" s="8"/>
      <c r="N16234" s="8"/>
    </row>
    <row r="16235" spans="1:14" ht="21" customHeight="1" x14ac:dyDescent="0.5">
      <c r="A16235" s="50"/>
      <c r="B16235" s="8"/>
      <c r="C16235" s="49"/>
      <c r="D16235" s="8"/>
      <c r="E16235" s="8"/>
      <c r="F16235" s="8"/>
      <c r="G16235" s="8"/>
      <c r="H16235" s="15"/>
      <c r="I16235" s="27"/>
      <c r="K16235" s="27"/>
      <c r="L16235" s="8"/>
      <c r="M16235" s="8"/>
      <c r="N16235" s="8"/>
    </row>
    <row r="16236" spans="1:14" ht="21" customHeight="1" x14ac:dyDescent="0.5">
      <c r="A16236" s="50"/>
      <c r="B16236" s="8"/>
      <c r="C16236" s="49"/>
      <c r="D16236" s="8"/>
      <c r="E16236" s="8"/>
      <c r="F16236" s="8"/>
      <c r="G16236" s="8"/>
      <c r="H16236" s="15"/>
      <c r="I16236" s="27"/>
      <c r="K16236" s="27"/>
      <c r="L16236" s="8"/>
      <c r="M16236" s="8"/>
      <c r="N16236" s="8"/>
    </row>
    <row r="16237" spans="1:14" ht="21" customHeight="1" x14ac:dyDescent="0.5">
      <c r="A16237" s="50"/>
      <c r="B16237" s="8"/>
      <c r="C16237" s="49"/>
      <c r="D16237" s="8"/>
      <c r="E16237" s="8"/>
      <c r="F16237" s="8"/>
      <c r="G16237" s="8"/>
      <c r="H16237" s="15"/>
      <c r="I16237" s="27"/>
      <c r="K16237" s="27"/>
      <c r="L16237" s="8"/>
      <c r="M16237" s="8"/>
      <c r="N16237" s="8"/>
    </row>
    <row r="16238" spans="1:14" ht="21" customHeight="1" x14ac:dyDescent="0.5">
      <c r="A16238" s="50"/>
      <c r="B16238" s="8"/>
      <c r="C16238" s="49"/>
      <c r="D16238" s="8"/>
      <c r="E16238" s="8"/>
      <c r="F16238" s="8"/>
      <c r="G16238" s="8"/>
      <c r="H16238" s="15"/>
      <c r="I16238" s="27"/>
      <c r="K16238" s="27"/>
      <c r="L16238" s="8"/>
      <c r="M16238" s="8"/>
      <c r="N16238" s="8"/>
    </row>
    <row r="16239" spans="1:14" ht="21" customHeight="1" x14ac:dyDescent="0.5">
      <c r="A16239" s="50"/>
      <c r="B16239" s="8"/>
      <c r="C16239" s="49"/>
      <c r="D16239" s="8"/>
      <c r="E16239" s="8"/>
      <c r="F16239" s="8"/>
      <c r="G16239" s="8"/>
      <c r="H16239" s="15"/>
      <c r="I16239" s="27"/>
      <c r="K16239" s="27"/>
      <c r="L16239" s="8"/>
      <c r="M16239" s="8"/>
      <c r="N16239" s="8"/>
    </row>
    <row r="16240" spans="1:14" ht="21" customHeight="1" x14ac:dyDescent="0.5">
      <c r="A16240" s="50"/>
      <c r="B16240" s="8"/>
      <c r="C16240" s="49"/>
      <c r="D16240" s="8"/>
      <c r="E16240" s="8"/>
      <c r="F16240" s="8"/>
      <c r="G16240" s="8"/>
      <c r="H16240" s="15"/>
      <c r="I16240" s="27"/>
      <c r="K16240" s="27"/>
      <c r="L16240" s="8"/>
      <c r="M16240" s="8"/>
      <c r="N16240" s="8"/>
    </row>
    <row r="16241" spans="1:14" ht="21" customHeight="1" x14ac:dyDescent="0.5">
      <c r="A16241" s="50"/>
      <c r="B16241" s="8"/>
      <c r="C16241" s="49"/>
      <c r="D16241" s="8"/>
      <c r="E16241" s="8"/>
      <c r="F16241" s="8"/>
      <c r="G16241" s="8"/>
      <c r="H16241" s="15"/>
      <c r="I16241" s="27"/>
      <c r="K16241" s="27"/>
      <c r="L16241" s="8"/>
      <c r="M16241" s="8"/>
      <c r="N16241" s="8"/>
    </row>
    <row r="16242" spans="1:14" ht="21" customHeight="1" x14ac:dyDescent="0.5">
      <c r="A16242" s="50"/>
      <c r="B16242" s="8"/>
      <c r="C16242" s="49"/>
      <c r="D16242" s="8"/>
      <c r="E16242" s="8"/>
      <c r="F16242" s="8"/>
      <c r="G16242" s="8"/>
      <c r="H16242" s="15"/>
      <c r="I16242" s="27"/>
      <c r="K16242" s="27"/>
      <c r="L16242" s="8"/>
      <c r="M16242" s="8"/>
      <c r="N16242" s="8"/>
    </row>
    <row r="16243" spans="1:14" ht="21" customHeight="1" x14ac:dyDescent="0.5">
      <c r="A16243" s="50"/>
      <c r="B16243" s="8"/>
      <c r="C16243" s="49"/>
      <c r="D16243" s="8"/>
      <c r="E16243" s="8"/>
      <c r="F16243" s="8"/>
      <c r="G16243" s="8"/>
      <c r="H16243" s="15"/>
      <c r="I16243" s="27"/>
      <c r="K16243" s="27"/>
      <c r="L16243" s="8"/>
      <c r="M16243" s="8"/>
      <c r="N16243" s="8"/>
    </row>
    <row r="16244" spans="1:14" ht="21" customHeight="1" x14ac:dyDescent="0.5">
      <c r="A16244" s="50"/>
      <c r="B16244" s="8"/>
      <c r="C16244" s="49"/>
      <c r="D16244" s="8"/>
      <c r="E16244" s="8"/>
      <c r="F16244" s="8"/>
      <c r="G16244" s="8"/>
      <c r="H16244" s="15"/>
      <c r="I16244" s="27"/>
      <c r="K16244" s="27"/>
      <c r="L16244" s="8"/>
      <c r="M16244" s="8"/>
      <c r="N16244" s="8"/>
    </row>
    <row r="16245" spans="1:14" ht="21" customHeight="1" x14ac:dyDescent="0.5">
      <c r="A16245" s="50"/>
      <c r="B16245" s="8"/>
      <c r="C16245" s="49"/>
      <c r="D16245" s="8"/>
      <c r="E16245" s="8"/>
      <c r="F16245" s="8"/>
      <c r="G16245" s="8"/>
      <c r="H16245" s="15"/>
      <c r="I16245" s="27"/>
      <c r="K16245" s="27"/>
      <c r="L16245" s="8"/>
      <c r="M16245" s="8"/>
      <c r="N16245" s="8"/>
    </row>
    <row r="16246" spans="1:14" ht="21" customHeight="1" x14ac:dyDescent="0.5">
      <c r="A16246" s="50"/>
      <c r="B16246" s="8"/>
      <c r="C16246" s="49"/>
      <c r="D16246" s="8"/>
      <c r="E16246" s="8"/>
      <c r="F16246" s="8"/>
      <c r="G16246" s="8"/>
      <c r="H16246" s="15"/>
      <c r="I16246" s="27"/>
      <c r="K16246" s="27"/>
      <c r="L16246" s="8"/>
      <c r="M16246" s="8"/>
      <c r="N16246" s="8"/>
    </row>
    <row r="16247" spans="1:14" ht="21" customHeight="1" x14ac:dyDescent="0.5">
      <c r="A16247" s="50"/>
      <c r="B16247" s="8"/>
      <c r="C16247" s="49"/>
      <c r="D16247" s="8"/>
      <c r="E16247" s="8"/>
      <c r="F16247" s="8"/>
      <c r="G16247" s="8"/>
      <c r="H16247" s="15"/>
      <c r="I16247" s="27"/>
      <c r="K16247" s="27"/>
      <c r="L16247" s="8"/>
      <c r="M16247" s="8"/>
      <c r="N16247" s="8"/>
    </row>
    <row r="16248" spans="1:14" ht="21" customHeight="1" x14ac:dyDescent="0.5">
      <c r="A16248" s="50"/>
      <c r="B16248" s="8"/>
      <c r="C16248" s="49"/>
      <c r="D16248" s="8"/>
      <c r="E16248" s="8"/>
      <c r="F16248" s="8"/>
      <c r="G16248" s="8"/>
      <c r="H16248" s="15"/>
      <c r="I16248" s="27"/>
      <c r="K16248" s="27"/>
      <c r="L16248" s="8"/>
      <c r="M16248" s="8"/>
      <c r="N16248" s="8"/>
    </row>
    <row r="16249" spans="1:14" ht="21" customHeight="1" x14ac:dyDescent="0.5">
      <c r="A16249" s="50"/>
      <c r="B16249" s="8"/>
      <c r="C16249" s="49"/>
      <c r="D16249" s="8"/>
      <c r="E16249" s="8"/>
      <c r="F16249" s="8"/>
      <c r="G16249" s="8"/>
      <c r="H16249" s="15"/>
      <c r="I16249" s="27"/>
      <c r="K16249" s="27"/>
      <c r="L16249" s="8"/>
      <c r="M16249" s="8"/>
      <c r="N16249" s="8"/>
    </row>
    <row r="16250" spans="1:14" ht="21" customHeight="1" x14ac:dyDescent="0.5">
      <c r="A16250" s="50"/>
      <c r="B16250" s="8"/>
      <c r="C16250" s="49"/>
      <c r="D16250" s="8"/>
      <c r="E16250" s="8"/>
      <c r="F16250" s="8"/>
      <c r="G16250" s="8"/>
      <c r="H16250" s="15"/>
      <c r="I16250" s="27"/>
      <c r="K16250" s="27"/>
      <c r="L16250" s="8"/>
      <c r="M16250" s="8"/>
      <c r="N16250" s="8"/>
    </row>
    <row r="16251" spans="1:14" ht="21" customHeight="1" x14ac:dyDescent="0.5">
      <c r="A16251" s="50"/>
      <c r="B16251" s="8"/>
      <c r="C16251" s="49"/>
      <c r="D16251" s="8"/>
      <c r="E16251" s="8"/>
      <c r="F16251" s="8"/>
      <c r="G16251" s="8"/>
      <c r="H16251" s="15"/>
      <c r="I16251" s="27"/>
      <c r="K16251" s="27"/>
      <c r="L16251" s="8"/>
      <c r="M16251" s="8"/>
      <c r="N16251" s="8"/>
    </row>
    <row r="16252" spans="1:14" ht="21" customHeight="1" x14ac:dyDescent="0.5">
      <c r="A16252" s="50"/>
      <c r="B16252" s="8"/>
      <c r="C16252" s="49"/>
      <c r="D16252" s="8"/>
      <c r="E16252" s="8"/>
      <c r="F16252" s="8"/>
      <c r="G16252" s="8"/>
      <c r="H16252" s="15"/>
      <c r="I16252" s="27"/>
      <c r="K16252" s="27"/>
      <c r="L16252" s="8"/>
      <c r="M16252" s="8"/>
      <c r="N16252" s="8"/>
    </row>
    <row r="16253" spans="1:14" ht="21" customHeight="1" x14ac:dyDescent="0.5">
      <c r="A16253" s="50"/>
      <c r="B16253" s="8"/>
      <c r="C16253" s="49"/>
      <c r="D16253" s="8"/>
      <c r="E16253" s="8"/>
      <c r="F16253" s="8"/>
      <c r="G16253" s="8"/>
      <c r="H16253" s="15"/>
      <c r="I16253" s="27"/>
      <c r="K16253" s="27"/>
      <c r="L16253" s="8"/>
      <c r="M16253" s="8"/>
      <c r="N16253" s="8"/>
    </row>
    <row r="16254" spans="1:14" ht="21" customHeight="1" x14ac:dyDescent="0.5">
      <c r="A16254" s="50"/>
      <c r="B16254" s="8"/>
      <c r="C16254" s="49"/>
      <c r="D16254" s="8"/>
      <c r="E16254" s="8"/>
      <c r="F16254" s="8"/>
      <c r="G16254" s="8"/>
      <c r="H16254" s="15"/>
      <c r="I16254" s="27"/>
      <c r="K16254" s="27"/>
      <c r="L16254" s="8"/>
      <c r="M16254" s="8"/>
      <c r="N16254" s="8"/>
    </row>
    <row r="16255" spans="1:14" ht="21" customHeight="1" x14ac:dyDescent="0.5">
      <c r="A16255" s="50"/>
      <c r="B16255" s="8"/>
      <c r="C16255" s="49"/>
      <c r="D16255" s="8"/>
      <c r="E16255" s="8"/>
      <c r="F16255" s="8"/>
      <c r="G16255" s="8"/>
      <c r="H16255" s="15"/>
      <c r="I16255" s="27"/>
      <c r="K16255" s="27"/>
      <c r="L16255" s="8"/>
      <c r="M16255" s="8"/>
      <c r="N16255" s="8"/>
    </row>
    <row r="16256" spans="1:14" ht="21" customHeight="1" x14ac:dyDescent="0.5">
      <c r="A16256" s="50"/>
      <c r="B16256" s="8"/>
      <c r="C16256" s="49"/>
      <c r="D16256" s="8"/>
      <c r="E16256" s="8"/>
      <c r="F16256" s="8"/>
      <c r="G16256" s="8"/>
      <c r="H16256" s="15"/>
      <c r="I16256" s="27"/>
      <c r="K16256" s="27"/>
      <c r="L16256" s="8"/>
      <c r="M16256" s="8"/>
      <c r="N16256" s="8"/>
    </row>
    <row r="16257" spans="1:14" ht="21" customHeight="1" x14ac:dyDescent="0.5">
      <c r="A16257" s="50"/>
      <c r="B16257" s="8"/>
      <c r="C16257" s="49"/>
      <c r="D16257" s="8"/>
      <c r="E16257" s="8"/>
      <c r="F16257" s="8"/>
      <c r="G16257" s="8"/>
      <c r="H16257" s="15"/>
      <c r="I16257" s="27"/>
      <c r="K16257" s="27"/>
      <c r="L16257" s="8"/>
      <c r="M16257" s="8"/>
      <c r="N16257" s="8"/>
    </row>
    <row r="16258" spans="1:14" ht="21" customHeight="1" x14ac:dyDescent="0.5">
      <c r="A16258" s="50"/>
      <c r="B16258" s="8"/>
      <c r="C16258" s="49"/>
      <c r="D16258" s="8"/>
      <c r="E16258" s="8"/>
      <c r="F16258" s="8"/>
      <c r="G16258" s="8"/>
      <c r="H16258" s="15"/>
      <c r="I16258" s="27"/>
      <c r="K16258" s="27"/>
      <c r="L16258" s="8"/>
      <c r="M16258" s="8"/>
      <c r="N16258" s="8"/>
    </row>
    <row r="16259" spans="1:14" ht="21" customHeight="1" x14ac:dyDescent="0.5">
      <c r="A16259" s="50"/>
      <c r="B16259" s="8"/>
      <c r="C16259" s="49"/>
      <c r="D16259" s="8"/>
      <c r="E16259" s="8"/>
      <c r="F16259" s="8"/>
      <c r="G16259" s="8"/>
      <c r="H16259" s="15"/>
      <c r="I16259" s="27"/>
      <c r="K16259" s="27"/>
      <c r="L16259" s="8"/>
      <c r="M16259" s="8"/>
      <c r="N16259" s="8"/>
    </row>
    <row r="16260" spans="1:14" ht="21" customHeight="1" x14ac:dyDescent="0.5">
      <c r="A16260" s="50"/>
      <c r="B16260" s="8"/>
      <c r="C16260" s="49"/>
      <c r="D16260" s="8"/>
      <c r="E16260" s="8"/>
      <c r="F16260" s="8"/>
      <c r="G16260" s="8"/>
      <c r="H16260" s="15"/>
      <c r="I16260" s="27"/>
      <c r="K16260" s="27"/>
      <c r="L16260" s="8"/>
      <c r="M16260" s="8"/>
      <c r="N16260" s="8"/>
    </row>
    <row r="16261" spans="1:14" ht="21" customHeight="1" x14ac:dyDescent="0.5">
      <c r="A16261" s="50"/>
      <c r="B16261" s="8"/>
      <c r="C16261" s="49"/>
      <c r="D16261" s="8"/>
      <c r="E16261" s="8"/>
      <c r="F16261" s="8"/>
      <c r="G16261" s="8"/>
      <c r="H16261" s="15"/>
      <c r="I16261" s="27"/>
      <c r="K16261" s="27"/>
      <c r="L16261" s="8"/>
      <c r="M16261" s="8"/>
      <c r="N16261" s="8"/>
    </row>
    <row r="16262" spans="1:14" ht="21" customHeight="1" x14ac:dyDescent="0.5">
      <c r="A16262" s="50"/>
      <c r="B16262" s="8"/>
      <c r="C16262" s="49"/>
      <c r="D16262" s="8"/>
      <c r="E16262" s="8"/>
      <c r="F16262" s="8"/>
      <c r="G16262" s="8"/>
      <c r="H16262" s="15"/>
      <c r="I16262" s="27"/>
      <c r="K16262" s="27"/>
      <c r="L16262" s="8"/>
      <c r="M16262" s="8"/>
      <c r="N16262" s="8"/>
    </row>
    <row r="16263" spans="1:14" ht="21" customHeight="1" x14ac:dyDescent="0.5">
      <c r="A16263" s="50"/>
      <c r="B16263" s="8"/>
      <c r="C16263" s="49"/>
      <c r="D16263" s="8"/>
      <c r="E16263" s="8"/>
      <c r="F16263" s="8"/>
      <c r="G16263" s="8"/>
      <c r="H16263" s="15"/>
      <c r="I16263" s="27"/>
      <c r="K16263" s="27"/>
      <c r="L16263" s="8"/>
      <c r="M16263" s="8"/>
      <c r="N16263" s="8"/>
    </row>
    <row r="16264" spans="1:14" ht="21" customHeight="1" x14ac:dyDescent="0.5">
      <c r="A16264" s="50"/>
      <c r="B16264" s="8"/>
      <c r="C16264" s="49"/>
      <c r="D16264" s="8"/>
      <c r="E16264" s="8"/>
      <c r="F16264" s="8"/>
      <c r="G16264" s="8"/>
      <c r="H16264" s="15"/>
      <c r="I16264" s="27"/>
      <c r="K16264" s="27"/>
      <c r="L16264" s="8"/>
      <c r="M16264" s="8"/>
      <c r="N16264" s="8"/>
    </row>
    <row r="16265" spans="1:14" ht="21" customHeight="1" x14ac:dyDescent="0.5">
      <c r="A16265" s="50"/>
      <c r="B16265" s="8"/>
      <c r="C16265" s="49"/>
      <c r="D16265" s="8"/>
      <c r="E16265" s="8"/>
      <c r="F16265" s="8"/>
      <c r="G16265" s="8"/>
      <c r="H16265" s="15"/>
      <c r="I16265" s="27"/>
      <c r="K16265" s="27"/>
      <c r="L16265" s="8"/>
      <c r="M16265" s="8"/>
      <c r="N16265" s="8"/>
    </row>
    <row r="16266" spans="1:14" ht="21" customHeight="1" x14ac:dyDescent="0.5">
      <c r="A16266" s="50"/>
      <c r="B16266" s="8"/>
      <c r="C16266" s="49"/>
      <c r="D16266" s="8"/>
      <c r="E16266" s="8"/>
      <c r="F16266" s="8"/>
      <c r="G16266" s="8"/>
      <c r="H16266" s="15"/>
      <c r="I16266" s="27"/>
      <c r="K16266" s="27"/>
      <c r="L16266" s="8"/>
      <c r="M16266" s="8"/>
      <c r="N16266" s="8"/>
    </row>
    <row r="16267" spans="1:14" ht="21" customHeight="1" x14ac:dyDescent="0.5">
      <c r="A16267" s="50"/>
      <c r="B16267" s="8"/>
      <c r="C16267" s="49"/>
      <c r="D16267" s="8"/>
      <c r="E16267" s="8"/>
      <c r="F16267" s="8"/>
      <c r="G16267" s="8"/>
      <c r="H16267" s="15"/>
      <c r="I16267" s="27"/>
      <c r="K16267" s="27"/>
      <c r="L16267" s="8"/>
      <c r="M16267" s="8"/>
      <c r="N16267" s="8"/>
    </row>
    <row r="16268" spans="1:14" ht="21" customHeight="1" x14ac:dyDescent="0.5">
      <c r="A16268" s="50"/>
      <c r="B16268" s="8"/>
      <c r="C16268" s="49"/>
      <c r="D16268" s="8"/>
      <c r="E16268" s="8"/>
      <c r="F16268" s="8"/>
      <c r="G16268" s="8"/>
      <c r="H16268" s="15"/>
      <c r="I16268" s="27"/>
      <c r="K16268" s="27"/>
      <c r="L16268" s="8"/>
      <c r="M16268" s="8"/>
      <c r="N16268" s="8"/>
    </row>
    <row r="16269" spans="1:14" ht="21" customHeight="1" x14ac:dyDescent="0.5">
      <c r="A16269" s="50"/>
      <c r="B16269" s="8"/>
      <c r="C16269" s="49"/>
      <c r="D16269" s="8"/>
      <c r="E16269" s="8"/>
      <c r="F16269" s="8"/>
      <c r="G16269" s="8"/>
      <c r="H16269" s="15"/>
      <c r="I16269" s="27"/>
      <c r="K16269" s="27"/>
      <c r="L16269" s="8"/>
      <c r="M16269" s="8"/>
      <c r="N16269" s="8"/>
    </row>
    <row r="16270" spans="1:14" ht="21" customHeight="1" x14ac:dyDescent="0.5">
      <c r="A16270" s="50"/>
      <c r="B16270" s="8"/>
      <c r="C16270" s="49"/>
      <c r="D16270" s="8"/>
      <c r="E16270" s="8"/>
      <c r="F16270" s="8"/>
      <c r="G16270" s="8"/>
      <c r="H16270" s="15"/>
      <c r="I16270" s="27"/>
      <c r="K16270" s="27"/>
      <c r="L16270" s="8"/>
      <c r="M16270" s="8"/>
      <c r="N16270" s="8"/>
    </row>
    <row r="16271" spans="1:14" ht="21" customHeight="1" x14ac:dyDescent="0.5">
      <c r="A16271" s="50"/>
      <c r="B16271" s="8"/>
      <c r="C16271" s="49"/>
      <c r="D16271" s="8"/>
      <c r="E16271" s="8"/>
      <c r="F16271" s="8"/>
      <c r="G16271" s="8"/>
      <c r="H16271" s="15"/>
      <c r="I16271" s="27"/>
      <c r="K16271" s="27"/>
      <c r="L16271" s="8"/>
      <c r="M16271" s="8"/>
      <c r="N16271" s="8"/>
    </row>
    <row r="16272" spans="1:14" ht="21" customHeight="1" x14ac:dyDescent="0.5">
      <c r="A16272" s="50"/>
      <c r="B16272" s="8"/>
      <c r="C16272" s="49"/>
      <c r="D16272" s="8"/>
      <c r="E16272" s="8"/>
      <c r="F16272" s="8"/>
      <c r="G16272" s="8"/>
      <c r="H16272" s="15"/>
      <c r="I16272" s="27"/>
      <c r="K16272" s="27"/>
      <c r="L16272" s="8"/>
      <c r="M16272" s="8"/>
      <c r="N16272" s="8"/>
    </row>
    <row r="16273" spans="1:14" ht="21" customHeight="1" x14ac:dyDescent="0.5">
      <c r="A16273" s="50"/>
      <c r="B16273" s="8"/>
      <c r="C16273" s="49"/>
      <c r="D16273" s="8"/>
      <c r="E16273" s="8"/>
      <c r="F16273" s="8"/>
      <c r="G16273" s="8"/>
      <c r="H16273" s="15"/>
      <c r="I16273" s="27"/>
      <c r="K16273" s="27"/>
      <c r="L16273" s="8"/>
      <c r="M16273" s="8"/>
      <c r="N16273" s="8"/>
    </row>
    <row r="16274" spans="1:14" ht="21" customHeight="1" x14ac:dyDescent="0.5">
      <c r="A16274" s="50"/>
      <c r="B16274" s="8"/>
      <c r="C16274" s="49"/>
      <c r="D16274" s="8"/>
      <c r="E16274" s="8"/>
      <c r="F16274" s="8"/>
      <c r="G16274" s="8"/>
      <c r="H16274" s="15"/>
      <c r="I16274" s="27"/>
      <c r="K16274" s="27"/>
      <c r="L16274" s="8"/>
      <c r="M16274" s="8"/>
      <c r="N16274" s="8"/>
    </row>
    <row r="16275" spans="1:14" ht="21" customHeight="1" x14ac:dyDescent="0.5">
      <c r="A16275" s="50"/>
      <c r="B16275" s="8"/>
      <c r="C16275" s="49"/>
      <c r="D16275" s="8"/>
      <c r="E16275" s="8"/>
      <c r="F16275" s="8"/>
      <c r="G16275" s="8"/>
      <c r="H16275" s="15"/>
      <c r="I16275" s="27"/>
      <c r="K16275" s="27"/>
      <c r="L16275" s="8"/>
      <c r="M16275" s="8"/>
      <c r="N16275" s="8"/>
    </row>
    <row r="16276" spans="1:14" ht="21" customHeight="1" x14ac:dyDescent="0.5">
      <c r="A16276" s="50"/>
      <c r="B16276" s="8"/>
      <c r="C16276" s="49"/>
      <c r="D16276" s="8"/>
      <c r="E16276" s="8"/>
      <c r="F16276" s="8"/>
      <c r="G16276" s="8"/>
      <c r="H16276" s="15"/>
      <c r="I16276" s="27"/>
      <c r="K16276" s="27"/>
      <c r="L16276" s="8"/>
      <c r="M16276" s="8"/>
      <c r="N16276" s="8"/>
    </row>
    <row r="16277" spans="1:14" ht="21" customHeight="1" x14ac:dyDescent="0.5">
      <c r="A16277" s="50"/>
      <c r="B16277" s="8"/>
      <c r="C16277" s="49"/>
      <c r="D16277" s="8"/>
      <c r="E16277" s="8"/>
      <c r="F16277" s="8"/>
      <c r="G16277" s="8"/>
      <c r="H16277" s="15"/>
      <c r="I16277" s="27"/>
      <c r="K16277" s="27"/>
      <c r="L16277" s="8"/>
      <c r="M16277" s="8"/>
      <c r="N16277" s="8"/>
    </row>
    <row r="16278" spans="1:14" ht="21" customHeight="1" x14ac:dyDescent="0.5">
      <c r="A16278" s="50"/>
      <c r="B16278" s="8"/>
      <c r="C16278" s="49"/>
      <c r="D16278" s="8"/>
      <c r="E16278" s="8"/>
      <c r="F16278" s="8"/>
      <c r="G16278" s="8"/>
      <c r="H16278" s="15"/>
      <c r="I16278" s="27"/>
      <c r="K16278" s="27"/>
      <c r="L16278" s="8"/>
      <c r="M16278" s="8"/>
      <c r="N16278" s="8"/>
    </row>
    <row r="16279" spans="1:14" ht="21" customHeight="1" x14ac:dyDescent="0.5">
      <c r="A16279" s="50"/>
      <c r="B16279" s="8"/>
      <c r="C16279" s="49"/>
      <c r="D16279" s="8"/>
      <c r="E16279" s="8"/>
      <c r="F16279" s="8"/>
      <c r="G16279" s="8"/>
      <c r="H16279" s="15"/>
      <c r="I16279" s="27"/>
      <c r="K16279" s="27"/>
      <c r="L16279" s="8"/>
      <c r="M16279" s="8"/>
      <c r="N16279" s="8"/>
    </row>
    <row r="16280" spans="1:14" ht="21" customHeight="1" x14ac:dyDescent="0.5">
      <c r="A16280" s="50"/>
      <c r="B16280" s="8"/>
      <c r="C16280" s="49"/>
      <c r="D16280" s="8"/>
      <c r="E16280" s="8"/>
      <c r="F16280" s="8"/>
      <c r="G16280" s="8"/>
      <c r="H16280" s="15"/>
      <c r="I16280" s="27"/>
      <c r="K16280" s="27"/>
      <c r="L16280" s="8"/>
      <c r="M16280" s="8"/>
      <c r="N16280" s="8"/>
    </row>
    <row r="16281" spans="1:14" ht="21" customHeight="1" x14ac:dyDescent="0.5">
      <c r="A16281" s="50"/>
      <c r="B16281" s="8"/>
      <c r="C16281" s="49"/>
      <c r="D16281" s="8"/>
      <c r="E16281" s="8"/>
      <c r="F16281" s="8"/>
      <c r="G16281" s="8"/>
      <c r="H16281" s="15"/>
      <c r="I16281" s="27"/>
      <c r="K16281" s="27"/>
      <c r="L16281" s="8"/>
      <c r="M16281" s="8"/>
      <c r="N16281" s="8"/>
    </row>
    <row r="16282" spans="1:14" ht="21" customHeight="1" x14ac:dyDescent="0.5">
      <c r="A16282" s="50"/>
      <c r="B16282" s="8"/>
      <c r="C16282" s="49"/>
      <c r="D16282" s="8"/>
      <c r="E16282" s="8"/>
      <c r="F16282" s="8"/>
      <c r="G16282" s="8"/>
      <c r="H16282" s="15"/>
      <c r="I16282" s="27"/>
      <c r="K16282" s="27"/>
      <c r="L16282" s="8"/>
      <c r="M16282" s="8"/>
      <c r="N16282" s="8"/>
    </row>
    <row r="16283" spans="1:14" ht="21" customHeight="1" x14ac:dyDescent="0.5">
      <c r="A16283" s="50"/>
      <c r="B16283" s="8"/>
      <c r="C16283" s="49"/>
      <c r="D16283" s="8"/>
      <c r="E16283" s="8"/>
      <c r="F16283" s="8"/>
      <c r="G16283" s="8"/>
      <c r="H16283" s="15"/>
      <c r="I16283" s="27"/>
      <c r="K16283" s="27"/>
      <c r="L16283" s="8"/>
      <c r="M16283" s="8"/>
      <c r="N16283" s="8"/>
    </row>
    <row r="16284" spans="1:14" ht="21" customHeight="1" x14ac:dyDescent="0.5">
      <c r="A16284" s="50"/>
      <c r="B16284" s="8"/>
      <c r="C16284" s="49"/>
      <c r="D16284" s="8"/>
      <c r="E16284" s="8"/>
      <c r="F16284" s="8"/>
      <c r="G16284" s="8"/>
      <c r="H16284" s="15"/>
      <c r="I16284" s="27"/>
      <c r="K16284" s="27"/>
      <c r="L16284" s="8"/>
      <c r="M16284" s="8"/>
      <c r="N16284" s="8"/>
    </row>
    <row r="16285" spans="1:14" ht="21" customHeight="1" x14ac:dyDescent="0.5">
      <c r="A16285" s="50"/>
      <c r="B16285" s="8"/>
      <c r="C16285" s="49"/>
      <c r="D16285" s="8"/>
      <c r="E16285" s="8"/>
      <c r="F16285" s="8"/>
      <c r="G16285" s="8"/>
      <c r="H16285" s="15"/>
      <c r="I16285" s="27"/>
      <c r="K16285" s="27"/>
      <c r="L16285" s="8"/>
      <c r="M16285" s="8"/>
      <c r="N16285" s="8"/>
    </row>
    <row r="16286" spans="1:14" ht="21" customHeight="1" x14ac:dyDescent="0.5">
      <c r="A16286" s="50"/>
      <c r="B16286" s="8"/>
      <c r="C16286" s="49"/>
      <c r="D16286" s="8"/>
      <c r="E16286" s="8"/>
      <c r="F16286" s="8"/>
      <c r="G16286" s="8"/>
      <c r="H16286" s="15"/>
      <c r="I16286" s="27"/>
      <c r="K16286" s="27"/>
      <c r="L16286" s="8"/>
      <c r="M16286" s="8"/>
      <c r="N16286" s="8"/>
    </row>
    <row r="16287" spans="1:14" ht="21" customHeight="1" x14ac:dyDescent="0.5">
      <c r="A16287" s="50"/>
      <c r="B16287" s="8"/>
      <c r="C16287" s="49"/>
      <c r="D16287" s="8"/>
      <c r="E16287" s="8"/>
      <c r="F16287" s="8"/>
      <c r="G16287" s="8"/>
      <c r="H16287" s="15"/>
      <c r="I16287" s="27"/>
      <c r="K16287" s="27"/>
      <c r="L16287" s="8"/>
      <c r="M16287" s="8"/>
      <c r="N16287" s="8"/>
    </row>
    <row r="16288" spans="1:14" ht="21" customHeight="1" x14ac:dyDescent="0.5">
      <c r="A16288" s="50"/>
      <c r="B16288" s="8"/>
      <c r="C16288" s="49"/>
      <c r="D16288" s="8"/>
      <c r="E16288" s="8"/>
      <c r="F16288" s="8"/>
      <c r="G16288" s="8"/>
      <c r="H16288" s="15"/>
      <c r="I16288" s="27"/>
      <c r="K16288" s="27"/>
      <c r="L16288" s="8"/>
      <c r="M16288" s="8"/>
      <c r="N16288" s="8"/>
    </row>
    <row r="16289" spans="1:14" ht="21" customHeight="1" x14ac:dyDescent="0.5">
      <c r="A16289" s="50"/>
      <c r="B16289" s="8"/>
      <c r="C16289" s="49"/>
      <c r="D16289" s="8"/>
      <c r="E16289" s="8"/>
      <c r="F16289" s="8"/>
      <c r="G16289" s="8"/>
      <c r="H16289" s="15"/>
      <c r="I16289" s="27"/>
      <c r="K16289" s="27"/>
      <c r="L16289" s="8"/>
      <c r="M16289" s="8"/>
      <c r="N16289" s="8"/>
    </row>
    <row r="16290" spans="1:14" ht="21" customHeight="1" x14ac:dyDescent="0.5">
      <c r="A16290" s="50"/>
      <c r="B16290" s="8"/>
      <c r="C16290" s="49"/>
      <c r="D16290" s="8"/>
      <c r="E16290" s="8"/>
      <c r="F16290" s="8"/>
      <c r="G16290" s="8"/>
      <c r="H16290" s="15"/>
      <c r="I16290" s="27"/>
      <c r="K16290" s="27"/>
      <c r="L16290" s="8"/>
      <c r="M16290" s="8"/>
      <c r="N16290" s="8"/>
    </row>
    <row r="16291" spans="1:14" ht="21" customHeight="1" x14ac:dyDescent="0.5">
      <c r="A16291" s="50"/>
      <c r="B16291" s="8"/>
      <c r="C16291" s="49"/>
      <c r="D16291" s="8"/>
      <c r="E16291" s="8"/>
      <c r="F16291" s="8"/>
      <c r="G16291" s="8"/>
      <c r="H16291" s="15"/>
      <c r="I16291" s="27"/>
      <c r="K16291" s="27"/>
      <c r="L16291" s="8"/>
      <c r="M16291" s="8"/>
      <c r="N16291" s="8"/>
    </row>
    <row r="16292" spans="1:14" ht="21" customHeight="1" x14ac:dyDescent="0.5">
      <c r="A16292" s="50"/>
      <c r="B16292" s="8"/>
      <c r="C16292" s="49"/>
      <c r="D16292" s="8"/>
      <c r="E16292" s="8"/>
      <c r="F16292" s="8"/>
      <c r="G16292" s="8"/>
      <c r="H16292" s="15"/>
      <c r="I16292" s="27"/>
      <c r="K16292" s="27"/>
      <c r="L16292" s="8"/>
      <c r="M16292" s="8"/>
      <c r="N16292" s="8"/>
    </row>
    <row r="16293" spans="1:14" ht="21" customHeight="1" x14ac:dyDescent="0.5">
      <c r="A16293" s="50"/>
      <c r="B16293" s="8"/>
      <c r="C16293" s="49"/>
      <c r="D16293" s="8"/>
      <c r="E16293" s="8"/>
      <c r="F16293" s="8"/>
      <c r="G16293" s="8"/>
      <c r="H16293" s="15"/>
      <c r="I16293" s="27"/>
      <c r="K16293" s="27"/>
      <c r="L16293" s="8"/>
      <c r="M16293" s="8"/>
      <c r="N16293" s="8"/>
    </row>
    <row r="16294" spans="1:14" ht="21" customHeight="1" x14ac:dyDescent="0.5">
      <c r="A16294" s="50"/>
      <c r="B16294" s="8"/>
      <c r="C16294" s="49"/>
      <c r="D16294" s="8"/>
      <c r="E16294" s="8"/>
      <c r="F16294" s="8"/>
      <c r="G16294" s="8"/>
      <c r="H16294" s="15"/>
      <c r="I16294" s="27"/>
      <c r="K16294" s="27"/>
      <c r="L16294" s="8"/>
      <c r="M16294" s="8"/>
      <c r="N16294" s="8"/>
    </row>
    <row r="16295" spans="1:14" ht="21" customHeight="1" x14ac:dyDescent="0.5">
      <c r="A16295" s="50"/>
      <c r="B16295" s="8"/>
      <c r="C16295" s="49"/>
      <c r="D16295" s="8"/>
      <c r="E16295" s="8"/>
      <c r="F16295" s="8"/>
      <c r="G16295" s="8"/>
      <c r="H16295" s="15"/>
      <c r="I16295" s="27"/>
      <c r="K16295" s="27"/>
      <c r="L16295" s="8"/>
      <c r="M16295" s="8"/>
      <c r="N16295" s="8"/>
    </row>
    <row r="16296" spans="1:14" ht="21" customHeight="1" x14ac:dyDescent="0.5">
      <c r="A16296" s="50"/>
      <c r="B16296" s="8"/>
      <c r="C16296" s="49"/>
      <c r="D16296" s="8"/>
      <c r="E16296" s="8"/>
      <c r="F16296" s="8"/>
      <c r="G16296" s="8"/>
      <c r="H16296" s="15"/>
      <c r="I16296" s="27"/>
      <c r="K16296" s="27"/>
      <c r="L16296" s="8"/>
      <c r="M16296" s="8"/>
      <c r="N16296" s="8"/>
    </row>
    <row r="16297" spans="1:14" ht="21" customHeight="1" x14ac:dyDescent="0.5">
      <c r="A16297" s="50"/>
      <c r="B16297" s="8"/>
      <c r="C16297" s="49"/>
      <c r="D16297" s="8"/>
      <c r="E16297" s="8"/>
      <c r="F16297" s="8"/>
      <c r="G16297" s="8"/>
      <c r="H16297" s="15"/>
      <c r="I16297" s="27"/>
      <c r="K16297" s="27"/>
      <c r="L16297" s="8"/>
      <c r="M16297" s="8"/>
      <c r="N16297" s="8"/>
    </row>
    <row r="16298" spans="1:14" ht="21" customHeight="1" x14ac:dyDescent="0.5">
      <c r="A16298" s="50"/>
      <c r="B16298" s="8"/>
      <c r="C16298" s="49"/>
      <c r="D16298" s="8"/>
      <c r="E16298" s="8"/>
      <c r="F16298" s="8"/>
      <c r="G16298" s="8"/>
      <c r="H16298" s="15"/>
      <c r="I16298" s="27"/>
      <c r="K16298" s="27"/>
      <c r="L16298" s="8"/>
      <c r="M16298" s="8"/>
      <c r="N16298" s="8"/>
    </row>
    <row r="16299" spans="1:14" ht="21" customHeight="1" x14ac:dyDescent="0.5">
      <c r="A16299" s="50"/>
      <c r="B16299" s="8"/>
      <c r="C16299" s="49"/>
      <c r="D16299" s="8"/>
      <c r="E16299" s="8"/>
      <c r="F16299" s="8"/>
      <c r="G16299" s="8"/>
      <c r="H16299" s="15"/>
      <c r="I16299" s="27"/>
      <c r="K16299" s="27"/>
      <c r="L16299" s="8"/>
      <c r="M16299" s="8"/>
      <c r="N16299" s="8"/>
    </row>
    <row r="16300" spans="1:14" ht="21" customHeight="1" x14ac:dyDescent="0.5">
      <c r="A16300" s="50"/>
      <c r="B16300" s="8"/>
      <c r="C16300" s="49"/>
      <c r="D16300" s="8"/>
      <c r="E16300" s="8"/>
      <c r="F16300" s="8"/>
      <c r="G16300" s="8"/>
      <c r="H16300" s="15"/>
      <c r="I16300" s="27"/>
      <c r="K16300" s="27"/>
      <c r="L16300" s="8"/>
      <c r="M16300" s="8"/>
      <c r="N16300" s="8"/>
    </row>
    <row r="16301" spans="1:14" ht="21" customHeight="1" x14ac:dyDescent="0.5">
      <c r="A16301" s="50"/>
      <c r="B16301" s="8"/>
      <c r="C16301" s="49"/>
      <c r="D16301" s="8"/>
      <c r="E16301" s="8"/>
      <c r="F16301" s="8"/>
      <c r="G16301" s="8"/>
      <c r="H16301" s="15"/>
      <c r="I16301" s="27"/>
      <c r="K16301" s="27"/>
      <c r="L16301" s="8"/>
      <c r="M16301" s="8"/>
      <c r="N16301" s="8"/>
    </row>
    <row r="16302" spans="1:14" ht="21" customHeight="1" x14ac:dyDescent="0.5">
      <c r="A16302" s="50"/>
      <c r="B16302" s="8"/>
      <c r="C16302" s="49"/>
      <c r="D16302" s="8"/>
      <c r="E16302" s="8"/>
      <c r="F16302" s="8"/>
      <c r="G16302" s="8"/>
      <c r="H16302" s="15"/>
      <c r="I16302" s="27"/>
      <c r="K16302" s="27"/>
      <c r="L16302" s="8"/>
      <c r="M16302" s="8"/>
      <c r="N16302" s="8"/>
    </row>
    <row r="16303" spans="1:14" ht="21" customHeight="1" x14ac:dyDescent="0.5">
      <c r="A16303" s="50"/>
      <c r="B16303" s="8"/>
      <c r="C16303" s="49"/>
      <c r="D16303" s="8"/>
      <c r="E16303" s="8"/>
      <c r="F16303" s="8"/>
      <c r="G16303" s="8"/>
      <c r="H16303" s="15"/>
      <c r="I16303" s="27"/>
      <c r="K16303" s="27"/>
      <c r="L16303" s="8"/>
      <c r="M16303" s="8"/>
      <c r="N16303" s="8"/>
    </row>
    <row r="16304" spans="1:14" ht="21" customHeight="1" x14ac:dyDescent="0.5">
      <c r="A16304" s="50"/>
      <c r="B16304" s="8"/>
      <c r="C16304" s="49"/>
      <c r="D16304" s="8"/>
      <c r="E16304" s="8"/>
      <c r="F16304" s="8"/>
      <c r="G16304" s="8"/>
      <c r="H16304" s="15"/>
      <c r="I16304" s="27"/>
      <c r="K16304" s="27"/>
      <c r="L16304" s="8"/>
      <c r="M16304" s="8"/>
      <c r="N16304" s="8"/>
    </row>
    <row r="16305" spans="1:14" ht="21" customHeight="1" x14ac:dyDescent="0.5">
      <c r="A16305" s="50"/>
      <c r="B16305" s="8"/>
      <c r="C16305" s="49"/>
      <c r="D16305" s="8"/>
      <c r="E16305" s="8"/>
      <c r="F16305" s="8"/>
      <c r="G16305" s="8"/>
      <c r="H16305" s="15"/>
      <c r="I16305" s="27"/>
      <c r="K16305" s="27"/>
      <c r="L16305" s="8"/>
      <c r="M16305" s="8"/>
      <c r="N16305" s="8"/>
    </row>
    <row r="16306" spans="1:14" ht="21" customHeight="1" x14ac:dyDescent="0.5">
      <c r="A16306" s="50"/>
      <c r="B16306" s="8"/>
      <c r="C16306" s="49"/>
      <c r="D16306" s="8"/>
      <c r="E16306" s="8"/>
      <c r="F16306" s="8"/>
      <c r="G16306" s="8"/>
      <c r="H16306" s="15"/>
      <c r="I16306" s="27"/>
      <c r="K16306" s="27"/>
      <c r="L16306" s="8"/>
      <c r="M16306" s="8"/>
      <c r="N16306" s="8"/>
    </row>
    <row r="16307" spans="1:14" ht="21" customHeight="1" x14ac:dyDescent="0.5">
      <c r="A16307" s="50"/>
      <c r="B16307" s="8"/>
      <c r="C16307" s="49"/>
      <c r="D16307" s="8"/>
      <c r="E16307" s="8"/>
      <c r="F16307" s="8"/>
      <c r="G16307" s="8"/>
      <c r="H16307" s="15"/>
      <c r="I16307" s="27"/>
      <c r="K16307" s="27"/>
      <c r="L16307" s="8"/>
      <c r="M16307" s="8"/>
      <c r="N16307" s="8"/>
    </row>
    <row r="16308" spans="1:14" ht="21" customHeight="1" x14ac:dyDescent="0.5">
      <c r="A16308" s="50"/>
      <c r="B16308" s="8"/>
      <c r="C16308" s="49"/>
      <c r="D16308" s="8"/>
      <c r="E16308" s="8"/>
      <c r="F16308" s="8"/>
      <c r="G16308" s="8"/>
      <c r="H16308" s="15"/>
      <c r="I16308" s="27"/>
      <c r="K16308" s="27"/>
      <c r="L16308" s="8"/>
      <c r="M16308" s="8"/>
      <c r="N16308" s="8"/>
    </row>
    <row r="16309" spans="1:14" ht="21" customHeight="1" x14ac:dyDescent="0.5">
      <c r="A16309" s="50"/>
      <c r="B16309" s="8"/>
      <c r="C16309" s="49"/>
      <c r="D16309" s="8"/>
      <c r="E16309" s="8"/>
      <c r="F16309" s="8"/>
      <c r="G16309" s="8"/>
      <c r="H16309" s="15"/>
      <c r="I16309" s="27"/>
      <c r="K16309" s="27"/>
      <c r="L16309" s="8"/>
      <c r="M16309" s="8"/>
      <c r="N16309" s="8"/>
    </row>
    <row r="16310" spans="1:14" ht="21" customHeight="1" x14ac:dyDescent="0.5">
      <c r="A16310" s="50"/>
      <c r="B16310" s="8"/>
      <c r="C16310" s="49"/>
      <c r="D16310" s="8"/>
      <c r="E16310" s="8"/>
      <c r="F16310" s="8"/>
      <c r="G16310" s="8"/>
      <c r="H16310" s="15"/>
      <c r="I16310" s="27"/>
      <c r="K16310" s="27"/>
      <c r="L16310" s="8"/>
      <c r="M16310" s="8"/>
      <c r="N16310" s="8"/>
    </row>
    <row r="16311" spans="1:14" ht="21" customHeight="1" x14ac:dyDescent="0.5">
      <c r="A16311" s="50"/>
      <c r="B16311" s="8"/>
      <c r="C16311" s="49"/>
      <c r="D16311" s="8"/>
      <c r="E16311" s="8"/>
      <c r="F16311" s="8"/>
      <c r="G16311" s="8"/>
      <c r="H16311" s="15"/>
      <c r="I16311" s="27"/>
      <c r="K16311" s="27"/>
      <c r="L16311" s="8"/>
      <c r="M16311" s="8"/>
      <c r="N16311" s="8"/>
    </row>
    <row r="16312" spans="1:14" ht="21" customHeight="1" x14ac:dyDescent="0.5">
      <c r="A16312" s="50"/>
      <c r="B16312" s="8"/>
      <c r="C16312" s="49"/>
      <c r="D16312" s="8"/>
      <c r="E16312" s="8"/>
      <c r="F16312" s="8"/>
      <c r="G16312" s="8"/>
      <c r="H16312" s="15"/>
      <c r="I16312" s="27"/>
      <c r="K16312" s="27"/>
      <c r="L16312" s="8"/>
      <c r="M16312" s="8"/>
      <c r="N16312" s="8"/>
    </row>
    <row r="16313" spans="1:14" ht="21" customHeight="1" x14ac:dyDescent="0.5">
      <c r="A16313" s="50"/>
      <c r="B16313" s="8"/>
      <c r="C16313" s="49"/>
      <c r="D16313" s="8"/>
      <c r="E16313" s="8"/>
      <c r="F16313" s="8"/>
      <c r="G16313" s="8"/>
      <c r="H16313" s="15"/>
      <c r="I16313" s="27"/>
      <c r="K16313" s="27"/>
      <c r="L16313" s="8"/>
      <c r="M16313" s="8"/>
      <c r="N16313" s="8"/>
    </row>
    <row r="16314" spans="1:14" ht="21" customHeight="1" x14ac:dyDescent="0.5">
      <c r="A16314" s="50"/>
      <c r="B16314" s="8"/>
      <c r="C16314" s="49"/>
      <c r="D16314" s="8"/>
      <c r="E16314" s="8"/>
      <c r="F16314" s="8"/>
      <c r="G16314" s="8"/>
      <c r="H16314" s="15"/>
      <c r="I16314" s="27"/>
      <c r="K16314" s="27"/>
      <c r="L16314" s="8"/>
      <c r="M16314" s="8"/>
      <c r="N16314" s="8"/>
    </row>
    <row r="16315" spans="1:14" ht="21" customHeight="1" x14ac:dyDescent="0.5">
      <c r="A16315" s="50"/>
      <c r="B16315" s="8"/>
      <c r="C16315" s="49"/>
      <c r="D16315" s="8"/>
      <c r="E16315" s="8"/>
      <c r="F16315" s="8"/>
      <c r="G16315" s="8"/>
      <c r="H16315" s="15"/>
      <c r="I16315" s="27"/>
      <c r="K16315" s="27"/>
      <c r="L16315" s="8"/>
      <c r="M16315" s="8"/>
      <c r="N16315" s="8"/>
    </row>
    <row r="16316" spans="1:14" ht="21" customHeight="1" x14ac:dyDescent="0.5">
      <c r="A16316" s="50"/>
      <c r="B16316" s="8"/>
      <c r="C16316" s="49"/>
      <c r="D16316" s="8"/>
      <c r="E16316" s="8"/>
      <c r="F16316" s="8"/>
      <c r="G16316" s="8"/>
      <c r="H16316" s="15"/>
      <c r="I16316" s="27"/>
      <c r="K16316" s="27"/>
      <c r="L16316" s="8"/>
      <c r="M16316" s="8"/>
      <c r="N16316" s="8"/>
    </row>
    <row r="16317" spans="1:14" ht="21" customHeight="1" x14ac:dyDescent="0.5">
      <c r="A16317" s="50"/>
      <c r="B16317" s="8"/>
      <c r="C16317" s="49"/>
      <c r="D16317" s="8"/>
      <c r="E16317" s="8"/>
      <c r="F16317" s="8"/>
      <c r="G16317" s="8"/>
      <c r="H16317" s="15"/>
      <c r="I16317" s="27"/>
      <c r="K16317" s="27"/>
      <c r="L16317" s="8"/>
      <c r="M16317" s="8"/>
      <c r="N16317" s="8"/>
    </row>
    <row r="16318" spans="1:14" ht="21" customHeight="1" x14ac:dyDescent="0.5">
      <c r="A16318" s="50"/>
      <c r="B16318" s="8"/>
      <c r="C16318" s="49"/>
      <c r="D16318" s="8"/>
      <c r="E16318" s="8"/>
      <c r="F16318" s="8"/>
      <c r="G16318" s="8"/>
      <c r="H16318" s="15"/>
      <c r="I16318" s="27"/>
      <c r="K16318" s="27"/>
      <c r="L16318" s="8"/>
      <c r="M16318" s="8"/>
      <c r="N16318" s="8"/>
    </row>
    <row r="16319" spans="1:14" ht="21" customHeight="1" x14ac:dyDescent="0.5">
      <c r="A16319" s="50"/>
      <c r="B16319" s="8"/>
      <c r="C16319" s="49"/>
      <c r="D16319" s="8"/>
      <c r="E16319" s="8"/>
      <c r="F16319" s="8"/>
      <c r="G16319" s="8"/>
      <c r="H16319" s="15"/>
      <c r="I16319" s="27"/>
      <c r="K16319" s="27"/>
      <c r="L16319" s="8"/>
      <c r="M16319" s="8"/>
      <c r="N16319" s="8"/>
    </row>
    <row r="16320" spans="1:14" ht="21" customHeight="1" x14ac:dyDescent="0.5">
      <c r="A16320" s="50"/>
      <c r="B16320" s="8"/>
      <c r="C16320" s="49"/>
      <c r="D16320" s="8"/>
      <c r="E16320" s="8"/>
      <c r="F16320" s="8"/>
      <c r="G16320" s="8"/>
      <c r="H16320" s="15"/>
      <c r="I16320" s="27"/>
      <c r="K16320" s="27"/>
      <c r="L16320" s="8"/>
      <c r="M16320" s="8"/>
      <c r="N16320" s="8"/>
    </row>
    <row r="16321" spans="1:14" ht="21" customHeight="1" x14ac:dyDescent="0.5">
      <c r="A16321" s="50"/>
      <c r="B16321" s="8"/>
      <c r="C16321" s="49"/>
      <c r="D16321" s="8"/>
      <c r="E16321" s="8"/>
      <c r="F16321" s="8"/>
      <c r="G16321" s="8"/>
      <c r="H16321" s="15"/>
      <c r="I16321" s="27"/>
      <c r="K16321" s="27"/>
      <c r="L16321" s="8"/>
      <c r="M16321" s="8"/>
      <c r="N16321" s="8"/>
    </row>
    <row r="16322" spans="1:14" ht="21" customHeight="1" x14ac:dyDescent="0.5">
      <c r="A16322" s="50"/>
      <c r="B16322" s="8"/>
      <c r="C16322" s="49"/>
      <c r="D16322" s="8"/>
      <c r="E16322" s="8"/>
      <c r="F16322" s="8"/>
      <c r="G16322" s="8"/>
      <c r="H16322" s="15"/>
      <c r="I16322" s="27"/>
      <c r="K16322" s="27"/>
      <c r="L16322" s="8"/>
      <c r="M16322" s="8"/>
      <c r="N16322" s="8"/>
    </row>
    <row r="16323" spans="1:14" ht="21" customHeight="1" x14ac:dyDescent="0.5">
      <c r="A16323" s="50"/>
      <c r="B16323" s="8"/>
      <c r="C16323" s="49"/>
      <c r="D16323" s="8"/>
      <c r="E16323" s="8"/>
      <c r="F16323" s="8"/>
      <c r="G16323" s="8"/>
      <c r="H16323" s="15"/>
      <c r="I16323" s="27"/>
      <c r="K16323" s="27"/>
      <c r="L16323" s="8"/>
      <c r="M16323" s="8"/>
      <c r="N16323" s="8"/>
    </row>
    <row r="16324" spans="1:14" ht="21" customHeight="1" x14ac:dyDescent="0.5">
      <c r="A16324" s="50"/>
      <c r="B16324" s="8"/>
      <c r="C16324" s="49"/>
      <c r="D16324" s="8"/>
      <c r="E16324" s="8"/>
      <c r="F16324" s="8"/>
      <c r="G16324" s="8"/>
      <c r="H16324" s="15"/>
      <c r="I16324" s="27"/>
      <c r="K16324" s="27"/>
      <c r="L16324" s="8"/>
      <c r="M16324" s="8"/>
      <c r="N16324" s="8"/>
    </row>
    <row r="16325" spans="1:14" ht="21" customHeight="1" x14ac:dyDescent="0.5">
      <c r="A16325" s="50"/>
      <c r="B16325" s="8"/>
      <c r="C16325" s="49"/>
      <c r="D16325" s="8"/>
      <c r="E16325" s="8"/>
      <c r="F16325" s="8"/>
      <c r="G16325" s="8"/>
      <c r="H16325" s="15"/>
      <c r="I16325" s="27"/>
      <c r="K16325" s="27"/>
      <c r="L16325" s="8"/>
      <c r="M16325" s="8"/>
      <c r="N16325" s="8"/>
    </row>
    <row r="16326" spans="1:14" ht="21" customHeight="1" x14ac:dyDescent="0.5">
      <c r="A16326" s="50"/>
      <c r="B16326" s="8"/>
      <c r="C16326" s="49"/>
      <c r="D16326" s="8"/>
      <c r="E16326" s="8"/>
      <c r="F16326" s="8"/>
      <c r="G16326" s="8"/>
      <c r="H16326" s="15"/>
      <c r="I16326" s="27"/>
      <c r="K16326" s="27"/>
      <c r="L16326" s="8"/>
      <c r="M16326" s="8"/>
      <c r="N16326" s="8"/>
    </row>
    <row r="16327" spans="1:14" ht="21" customHeight="1" x14ac:dyDescent="0.5">
      <c r="A16327" s="50"/>
      <c r="B16327" s="8"/>
      <c r="C16327" s="49"/>
      <c r="D16327" s="8"/>
      <c r="E16327" s="8"/>
      <c r="F16327" s="8"/>
      <c r="G16327" s="8"/>
      <c r="H16327" s="15"/>
      <c r="I16327" s="27"/>
      <c r="K16327" s="27"/>
      <c r="L16327" s="8"/>
      <c r="M16327" s="8"/>
      <c r="N16327" s="8"/>
    </row>
    <row r="16328" spans="1:14" ht="21" customHeight="1" x14ac:dyDescent="0.5">
      <c r="A16328" s="50"/>
      <c r="B16328" s="8"/>
      <c r="C16328" s="49"/>
      <c r="D16328" s="8"/>
      <c r="E16328" s="8"/>
      <c r="F16328" s="8"/>
      <c r="G16328" s="8"/>
      <c r="H16328" s="15"/>
      <c r="I16328" s="27"/>
      <c r="K16328" s="27"/>
      <c r="L16328" s="8"/>
      <c r="M16328" s="8"/>
      <c r="N16328" s="8"/>
    </row>
    <row r="16329" spans="1:14" ht="21" customHeight="1" x14ac:dyDescent="0.5">
      <c r="A16329" s="50"/>
      <c r="B16329" s="8"/>
      <c r="C16329" s="49"/>
      <c r="D16329" s="8"/>
      <c r="E16329" s="8"/>
      <c r="F16329" s="8"/>
      <c r="G16329" s="8"/>
      <c r="H16329" s="15"/>
      <c r="I16329" s="27"/>
      <c r="K16329" s="27"/>
      <c r="L16329" s="8"/>
      <c r="M16329" s="8"/>
      <c r="N16329" s="8"/>
    </row>
    <row r="16330" spans="1:14" ht="21" customHeight="1" x14ac:dyDescent="0.5">
      <c r="A16330" s="50"/>
      <c r="B16330" s="8"/>
      <c r="C16330" s="49"/>
      <c r="D16330" s="8"/>
      <c r="E16330" s="8"/>
      <c r="F16330" s="8"/>
      <c r="G16330" s="8"/>
      <c r="H16330" s="15"/>
      <c r="I16330" s="27"/>
      <c r="K16330" s="27"/>
      <c r="L16330" s="8"/>
      <c r="M16330" s="8"/>
      <c r="N16330" s="8"/>
    </row>
    <row r="16331" spans="1:14" ht="21" customHeight="1" x14ac:dyDescent="0.5">
      <c r="A16331" s="50"/>
      <c r="B16331" s="8"/>
      <c r="C16331" s="49"/>
      <c r="D16331" s="8"/>
      <c r="E16331" s="8"/>
      <c r="F16331" s="8"/>
      <c r="G16331" s="8"/>
      <c r="H16331" s="15"/>
      <c r="I16331" s="27"/>
      <c r="K16331" s="27"/>
      <c r="L16331" s="8"/>
      <c r="M16331" s="8"/>
      <c r="N16331" s="8"/>
    </row>
    <row r="16332" spans="1:14" ht="21" customHeight="1" x14ac:dyDescent="0.5">
      <c r="A16332" s="50"/>
      <c r="B16332" s="8"/>
      <c r="C16332" s="49"/>
      <c r="D16332" s="8"/>
      <c r="E16332" s="8"/>
      <c r="F16332" s="8"/>
      <c r="G16332" s="8"/>
      <c r="H16332" s="15"/>
      <c r="I16332" s="27"/>
      <c r="K16332" s="27"/>
      <c r="L16332" s="8"/>
      <c r="M16332" s="8"/>
      <c r="N16332" s="8"/>
    </row>
    <row r="16333" spans="1:14" ht="21" customHeight="1" x14ac:dyDescent="0.5">
      <c r="A16333" s="50"/>
      <c r="B16333" s="8"/>
      <c r="C16333" s="49"/>
      <c r="D16333" s="8"/>
      <c r="E16333" s="8"/>
      <c r="F16333" s="8"/>
      <c r="G16333" s="8"/>
      <c r="H16333" s="15"/>
      <c r="I16333" s="27"/>
      <c r="K16333" s="27"/>
      <c r="L16333" s="8"/>
      <c r="M16333" s="8"/>
      <c r="N16333" s="8"/>
    </row>
    <row r="16334" spans="1:14" ht="21" customHeight="1" x14ac:dyDescent="0.5">
      <c r="A16334" s="50"/>
      <c r="B16334" s="8"/>
      <c r="C16334" s="49"/>
      <c r="D16334" s="8"/>
      <c r="E16334" s="8"/>
      <c r="F16334" s="8"/>
      <c r="G16334" s="8"/>
      <c r="H16334" s="15"/>
      <c r="I16334" s="27"/>
      <c r="K16334" s="27"/>
      <c r="L16334" s="8"/>
      <c r="M16334" s="8"/>
      <c r="N16334" s="8"/>
    </row>
    <row r="16335" spans="1:14" ht="21" customHeight="1" x14ac:dyDescent="0.5">
      <c r="A16335" s="50"/>
      <c r="B16335" s="8"/>
      <c r="C16335" s="49"/>
      <c r="D16335" s="8"/>
      <c r="E16335" s="8"/>
      <c r="F16335" s="8"/>
      <c r="G16335" s="8"/>
      <c r="H16335" s="15"/>
      <c r="I16335" s="27"/>
      <c r="K16335" s="27"/>
      <c r="L16335" s="8"/>
      <c r="M16335" s="8"/>
      <c r="N16335" s="8"/>
    </row>
    <row r="16336" spans="1:14" ht="21" customHeight="1" x14ac:dyDescent="0.5">
      <c r="A16336" s="50"/>
      <c r="B16336" s="8"/>
      <c r="C16336" s="49"/>
      <c r="D16336" s="8"/>
      <c r="E16336" s="8"/>
      <c r="F16336" s="8"/>
      <c r="G16336" s="8"/>
      <c r="H16336" s="15"/>
      <c r="I16336" s="27"/>
      <c r="K16336" s="27"/>
      <c r="L16336" s="8"/>
      <c r="M16336" s="8"/>
      <c r="N16336" s="8"/>
    </row>
    <row r="16337" spans="1:14" ht="21" customHeight="1" x14ac:dyDescent="0.5">
      <c r="A16337" s="50"/>
      <c r="B16337" s="8"/>
      <c r="C16337" s="49"/>
      <c r="D16337" s="8"/>
      <c r="E16337" s="8"/>
      <c r="F16337" s="8"/>
      <c r="G16337" s="8"/>
      <c r="H16337" s="15"/>
      <c r="I16337" s="27"/>
      <c r="K16337" s="27"/>
      <c r="L16337" s="8"/>
      <c r="M16337" s="8"/>
      <c r="N16337" s="8"/>
    </row>
    <row r="16338" spans="1:14" ht="21" customHeight="1" x14ac:dyDescent="0.5">
      <c r="A16338" s="50"/>
      <c r="B16338" s="8"/>
      <c r="C16338" s="49"/>
      <c r="D16338" s="8"/>
      <c r="E16338" s="8"/>
      <c r="F16338" s="8"/>
      <c r="G16338" s="8"/>
      <c r="H16338" s="15"/>
      <c r="I16338" s="27"/>
      <c r="K16338" s="27"/>
      <c r="L16338" s="8"/>
      <c r="M16338" s="8"/>
      <c r="N16338" s="8"/>
    </row>
    <row r="16339" spans="1:14" ht="21" customHeight="1" x14ac:dyDescent="0.5">
      <c r="A16339" s="50"/>
      <c r="B16339" s="8"/>
      <c r="C16339" s="49"/>
      <c r="D16339" s="8"/>
      <c r="E16339" s="8"/>
      <c r="F16339" s="8"/>
      <c r="G16339" s="8"/>
      <c r="H16339" s="15"/>
      <c r="I16339" s="27"/>
      <c r="K16339" s="27"/>
      <c r="L16339" s="8"/>
      <c r="M16339" s="8"/>
      <c r="N16339" s="8"/>
    </row>
    <row r="16340" spans="1:14" ht="21" customHeight="1" x14ac:dyDescent="0.5">
      <c r="A16340" s="50"/>
      <c r="B16340" s="8"/>
      <c r="C16340" s="49"/>
      <c r="D16340" s="8"/>
      <c r="E16340" s="8"/>
      <c r="F16340" s="8"/>
      <c r="G16340" s="8"/>
      <c r="H16340" s="15"/>
      <c r="I16340" s="27"/>
      <c r="K16340" s="27"/>
      <c r="L16340" s="8"/>
      <c r="M16340" s="8"/>
      <c r="N16340" s="8"/>
    </row>
    <row r="16341" spans="1:14" ht="21" customHeight="1" x14ac:dyDescent="0.5">
      <c r="A16341" s="50"/>
      <c r="B16341" s="8"/>
      <c r="C16341" s="49"/>
      <c r="D16341" s="8"/>
      <c r="E16341" s="8"/>
      <c r="F16341" s="8"/>
      <c r="G16341" s="8"/>
      <c r="H16341" s="15"/>
      <c r="I16341" s="27"/>
      <c r="K16341" s="27"/>
      <c r="L16341" s="8"/>
      <c r="M16341" s="8"/>
      <c r="N16341" s="8"/>
    </row>
    <row r="16342" spans="1:14" ht="21" customHeight="1" x14ac:dyDescent="0.5">
      <c r="A16342" s="50"/>
      <c r="B16342" s="8"/>
      <c r="C16342" s="49"/>
      <c r="D16342" s="8"/>
      <c r="E16342" s="8"/>
      <c r="F16342" s="8"/>
      <c r="G16342" s="8"/>
      <c r="H16342" s="15"/>
      <c r="I16342" s="27"/>
      <c r="K16342" s="27"/>
      <c r="L16342" s="8"/>
      <c r="M16342" s="8"/>
      <c r="N16342" s="8"/>
    </row>
    <row r="16343" spans="1:14" ht="21" customHeight="1" x14ac:dyDescent="0.5">
      <c r="A16343" s="50"/>
      <c r="B16343" s="8"/>
      <c r="C16343" s="49"/>
      <c r="D16343" s="8"/>
      <c r="E16343" s="8"/>
      <c r="F16343" s="8"/>
      <c r="G16343" s="8"/>
      <c r="H16343" s="15"/>
      <c r="I16343" s="27"/>
      <c r="K16343" s="27"/>
      <c r="L16343" s="8"/>
      <c r="M16343" s="8"/>
      <c r="N16343" s="8"/>
    </row>
    <row r="16344" spans="1:14" ht="21" customHeight="1" x14ac:dyDescent="0.5">
      <c r="A16344" s="50"/>
      <c r="B16344" s="8"/>
      <c r="C16344" s="49"/>
      <c r="D16344" s="8"/>
      <c r="E16344" s="8"/>
      <c r="F16344" s="8"/>
      <c r="G16344" s="8"/>
      <c r="H16344" s="15"/>
      <c r="I16344" s="27"/>
      <c r="K16344" s="27"/>
      <c r="L16344" s="8"/>
      <c r="M16344" s="8"/>
      <c r="N16344" s="8"/>
    </row>
    <row r="16345" spans="1:14" ht="21" customHeight="1" x14ac:dyDescent="0.5">
      <c r="A16345" s="50"/>
      <c r="B16345" s="8"/>
      <c r="C16345" s="49"/>
      <c r="D16345" s="8"/>
      <c r="E16345" s="8"/>
      <c r="F16345" s="8"/>
      <c r="G16345" s="8"/>
      <c r="H16345" s="15"/>
      <c r="I16345" s="27"/>
      <c r="K16345" s="27"/>
      <c r="L16345" s="8"/>
      <c r="M16345" s="8"/>
      <c r="N16345" s="8"/>
    </row>
    <row r="16346" spans="1:14" ht="21" customHeight="1" x14ac:dyDescent="0.5">
      <c r="A16346" s="50"/>
      <c r="B16346" s="8"/>
      <c r="C16346" s="49"/>
      <c r="D16346" s="8"/>
      <c r="E16346" s="8"/>
      <c r="F16346" s="8"/>
      <c r="G16346" s="8"/>
      <c r="H16346" s="15"/>
      <c r="I16346" s="27"/>
      <c r="K16346" s="27"/>
      <c r="L16346" s="8"/>
      <c r="M16346" s="8"/>
      <c r="N16346" s="8"/>
    </row>
    <row r="16347" spans="1:14" ht="21" customHeight="1" x14ac:dyDescent="0.5">
      <c r="A16347" s="50"/>
      <c r="B16347" s="8"/>
      <c r="C16347" s="49"/>
      <c r="D16347" s="8"/>
      <c r="E16347" s="8"/>
      <c r="F16347" s="8"/>
      <c r="G16347" s="8"/>
      <c r="H16347" s="15"/>
      <c r="I16347" s="27"/>
      <c r="K16347" s="27"/>
      <c r="L16347" s="8"/>
      <c r="M16347" s="8"/>
      <c r="N16347" s="8"/>
    </row>
    <row r="16348" spans="1:14" ht="21" customHeight="1" x14ac:dyDescent="0.5">
      <c r="A16348" s="50"/>
      <c r="B16348" s="8"/>
      <c r="C16348" s="49"/>
      <c r="D16348" s="8"/>
      <c r="E16348" s="8"/>
      <c r="F16348" s="8"/>
      <c r="G16348" s="8"/>
      <c r="H16348" s="15"/>
      <c r="I16348" s="27"/>
      <c r="K16348" s="27"/>
      <c r="L16348" s="8"/>
      <c r="M16348" s="8"/>
      <c r="N16348" s="8"/>
    </row>
    <row r="16349" spans="1:14" ht="21" customHeight="1" x14ac:dyDescent="0.5">
      <c r="A16349" s="50"/>
      <c r="B16349" s="8"/>
      <c r="C16349" s="49"/>
      <c r="D16349" s="8"/>
      <c r="E16349" s="8"/>
      <c r="F16349" s="8"/>
      <c r="G16349" s="8"/>
      <c r="H16349" s="15"/>
      <c r="I16349" s="27"/>
      <c r="K16349" s="27"/>
      <c r="L16349" s="8"/>
      <c r="M16349" s="8"/>
      <c r="N16349" s="8"/>
    </row>
    <row r="16350" spans="1:14" ht="21" customHeight="1" x14ac:dyDescent="0.5">
      <c r="A16350" s="50"/>
      <c r="B16350" s="8"/>
      <c r="C16350" s="49"/>
      <c r="D16350" s="8"/>
      <c r="E16350" s="8"/>
      <c r="F16350" s="8"/>
      <c r="G16350" s="8"/>
      <c r="H16350" s="15"/>
      <c r="I16350" s="27"/>
      <c r="K16350" s="27"/>
      <c r="L16350" s="8"/>
      <c r="M16350" s="8"/>
      <c r="N16350" s="8"/>
    </row>
    <row r="16351" spans="1:14" ht="21" customHeight="1" x14ac:dyDescent="0.5">
      <c r="A16351" s="50"/>
      <c r="B16351" s="8"/>
      <c r="C16351" s="49"/>
      <c r="D16351" s="8"/>
      <c r="E16351" s="8"/>
      <c r="F16351" s="8"/>
      <c r="G16351" s="8"/>
      <c r="H16351" s="15"/>
      <c r="I16351" s="27"/>
      <c r="K16351" s="27"/>
      <c r="L16351" s="8"/>
      <c r="M16351" s="8"/>
      <c r="N16351" s="8"/>
    </row>
    <row r="16352" spans="1:14" ht="21" customHeight="1" x14ac:dyDescent="0.5">
      <c r="A16352" s="50"/>
      <c r="B16352" s="8"/>
      <c r="C16352" s="49"/>
      <c r="D16352" s="8"/>
      <c r="E16352" s="8"/>
      <c r="F16352" s="8"/>
      <c r="G16352" s="8"/>
      <c r="H16352" s="15"/>
      <c r="I16352" s="27"/>
      <c r="K16352" s="27"/>
      <c r="L16352" s="8"/>
      <c r="M16352" s="8"/>
      <c r="N16352" s="8"/>
    </row>
    <row r="16353" spans="1:14" ht="21" customHeight="1" x14ac:dyDescent="0.5">
      <c r="A16353" s="50"/>
      <c r="B16353" s="8"/>
      <c r="C16353" s="49"/>
      <c r="D16353" s="8"/>
      <c r="E16353" s="8"/>
      <c r="F16353" s="8"/>
      <c r="G16353" s="8"/>
      <c r="H16353" s="15"/>
      <c r="I16353" s="27"/>
      <c r="K16353" s="27"/>
      <c r="L16353" s="8"/>
      <c r="M16353" s="8"/>
      <c r="N16353" s="8"/>
    </row>
    <row r="16354" spans="1:14" ht="21" customHeight="1" x14ac:dyDescent="0.5">
      <c r="A16354" s="50"/>
      <c r="B16354" s="8"/>
      <c r="C16354" s="49"/>
      <c r="D16354" s="8"/>
      <c r="E16354" s="8"/>
      <c r="F16354" s="8"/>
      <c r="G16354" s="8"/>
      <c r="H16354" s="15"/>
      <c r="I16354" s="27"/>
      <c r="K16354" s="27"/>
      <c r="L16354" s="8"/>
      <c r="M16354" s="8"/>
      <c r="N16354" s="8"/>
    </row>
    <row r="16355" spans="1:14" ht="21" customHeight="1" x14ac:dyDescent="0.5">
      <c r="A16355" s="50"/>
      <c r="B16355" s="8"/>
      <c r="C16355" s="49"/>
      <c r="D16355" s="8"/>
      <c r="E16355" s="8"/>
      <c r="F16355" s="8"/>
      <c r="G16355" s="8"/>
      <c r="H16355" s="15"/>
      <c r="I16355" s="27"/>
      <c r="K16355" s="27"/>
      <c r="L16355" s="8"/>
      <c r="M16355" s="8"/>
      <c r="N16355" s="8"/>
    </row>
    <row r="16356" spans="1:14" ht="21" customHeight="1" x14ac:dyDescent="0.5">
      <c r="A16356" s="50"/>
      <c r="B16356" s="8"/>
      <c r="C16356" s="49"/>
      <c r="D16356" s="8"/>
      <c r="E16356" s="8"/>
      <c r="F16356" s="8"/>
      <c r="G16356" s="8"/>
      <c r="H16356" s="15"/>
      <c r="I16356" s="27"/>
      <c r="K16356" s="27"/>
      <c r="L16356" s="8"/>
      <c r="M16356" s="8"/>
      <c r="N16356" s="8"/>
    </row>
    <row r="16357" spans="1:14" ht="21" customHeight="1" x14ac:dyDescent="0.5">
      <c r="A16357" s="50"/>
      <c r="B16357" s="8"/>
      <c r="C16357" s="49"/>
      <c r="D16357" s="8"/>
      <c r="E16357" s="8"/>
      <c r="F16357" s="8"/>
      <c r="G16357" s="8"/>
      <c r="H16357" s="15"/>
      <c r="I16357" s="27"/>
      <c r="K16357" s="27"/>
      <c r="L16357" s="8"/>
      <c r="M16357" s="8"/>
      <c r="N16357" s="8"/>
    </row>
    <row r="16358" spans="1:14" ht="21" customHeight="1" x14ac:dyDescent="0.5">
      <c r="A16358" s="50"/>
      <c r="B16358" s="8"/>
      <c r="C16358" s="49"/>
      <c r="D16358" s="8"/>
      <c r="E16358" s="8"/>
      <c r="F16358" s="8"/>
      <c r="G16358" s="8"/>
      <c r="H16358" s="15"/>
      <c r="I16358" s="27"/>
      <c r="K16358" s="27"/>
      <c r="L16358" s="8"/>
      <c r="M16358" s="8"/>
      <c r="N16358" s="8"/>
    </row>
    <row r="16359" spans="1:14" ht="21" customHeight="1" x14ac:dyDescent="0.5">
      <c r="A16359" s="50"/>
      <c r="B16359" s="8"/>
      <c r="C16359" s="49"/>
      <c r="D16359" s="8"/>
      <c r="E16359" s="8"/>
      <c r="F16359" s="8"/>
      <c r="G16359" s="8"/>
      <c r="H16359" s="15"/>
      <c r="I16359" s="27"/>
      <c r="K16359" s="27"/>
      <c r="L16359" s="8"/>
      <c r="M16359" s="8"/>
      <c r="N16359" s="8"/>
    </row>
    <row r="16360" spans="1:14" ht="21" customHeight="1" x14ac:dyDescent="0.5">
      <c r="A16360" s="50"/>
      <c r="B16360" s="8"/>
      <c r="C16360" s="49"/>
      <c r="D16360" s="8"/>
      <c r="E16360" s="8"/>
      <c r="F16360" s="8"/>
      <c r="G16360" s="8"/>
      <c r="H16360" s="15"/>
      <c r="I16360" s="27"/>
      <c r="K16360" s="27"/>
      <c r="L16360" s="8"/>
      <c r="M16360" s="8"/>
      <c r="N16360" s="8"/>
    </row>
    <row r="16361" spans="1:14" ht="21" customHeight="1" x14ac:dyDescent="0.5">
      <c r="A16361" s="50"/>
      <c r="B16361" s="8"/>
      <c r="C16361" s="49"/>
      <c r="D16361" s="8"/>
      <c r="E16361" s="8"/>
      <c r="F16361" s="8"/>
      <c r="G16361" s="8"/>
      <c r="H16361" s="15"/>
      <c r="I16361" s="27"/>
      <c r="K16361" s="27"/>
      <c r="L16361" s="8"/>
      <c r="M16361" s="8"/>
      <c r="N16361" s="8"/>
    </row>
    <row r="16362" spans="1:14" ht="21" customHeight="1" x14ac:dyDescent="0.5">
      <c r="A16362" s="50"/>
      <c r="B16362" s="8"/>
      <c r="C16362" s="49"/>
      <c r="D16362" s="8"/>
      <c r="E16362" s="8"/>
      <c r="F16362" s="8"/>
      <c r="G16362" s="8"/>
      <c r="H16362" s="15"/>
      <c r="I16362" s="27"/>
      <c r="K16362" s="27"/>
      <c r="L16362" s="8"/>
      <c r="M16362" s="8"/>
      <c r="N16362" s="8"/>
    </row>
    <row r="16363" spans="1:14" ht="21" customHeight="1" x14ac:dyDescent="0.5">
      <c r="A16363" s="50"/>
      <c r="B16363" s="8"/>
      <c r="C16363" s="49"/>
      <c r="D16363" s="8"/>
      <c r="E16363" s="8"/>
      <c r="F16363" s="8"/>
      <c r="G16363" s="8"/>
      <c r="H16363" s="15"/>
      <c r="I16363" s="27"/>
      <c r="K16363" s="27"/>
      <c r="L16363" s="8"/>
      <c r="M16363" s="8"/>
      <c r="N16363" s="8"/>
    </row>
    <row r="16364" spans="1:14" ht="21" customHeight="1" x14ac:dyDescent="0.5">
      <c r="A16364" s="50"/>
      <c r="B16364" s="8"/>
      <c r="C16364" s="49"/>
      <c r="D16364" s="8"/>
      <c r="E16364" s="8"/>
      <c r="F16364" s="8"/>
      <c r="G16364" s="8"/>
      <c r="H16364" s="15"/>
      <c r="I16364" s="27"/>
      <c r="K16364" s="27"/>
      <c r="L16364" s="8"/>
      <c r="M16364" s="8"/>
      <c r="N16364" s="8"/>
    </row>
    <row r="16365" spans="1:14" ht="21" customHeight="1" x14ac:dyDescent="0.5">
      <c r="A16365" s="50"/>
      <c r="B16365" s="8"/>
      <c r="C16365" s="49"/>
      <c r="D16365" s="8"/>
      <c r="E16365" s="8"/>
      <c r="F16365" s="8"/>
      <c r="G16365" s="8"/>
      <c r="H16365" s="15"/>
      <c r="I16365" s="27"/>
      <c r="K16365" s="27"/>
      <c r="L16365" s="8"/>
      <c r="M16365" s="8"/>
      <c r="N16365" s="8"/>
    </row>
    <row r="16366" spans="1:14" ht="21" customHeight="1" x14ac:dyDescent="0.5">
      <c r="A16366" s="50"/>
      <c r="B16366" s="8"/>
      <c r="C16366" s="49"/>
      <c r="D16366" s="8"/>
      <c r="E16366" s="8"/>
      <c r="F16366" s="8"/>
      <c r="G16366" s="8"/>
      <c r="H16366" s="15"/>
      <c r="I16366" s="27"/>
      <c r="K16366" s="27"/>
      <c r="L16366" s="8"/>
      <c r="M16366" s="8"/>
      <c r="N16366" s="8"/>
    </row>
    <row r="16367" spans="1:14" ht="21" customHeight="1" x14ac:dyDescent="0.5">
      <c r="A16367" s="50"/>
      <c r="B16367" s="8"/>
      <c r="C16367" s="49"/>
      <c r="D16367" s="8"/>
      <c r="E16367" s="8"/>
      <c r="F16367" s="8"/>
      <c r="G16367" s="8"/>
      <c r="H16367" s="15"/>
      <c r="I16367" s="27"/>
      <c r="K16367" s="27"/>
      <c r="L16367" s="8"/>
      <c r="M16367" s="8"/>
      <c r="N16367" s="8"/>
    </row>
    <row r="16368" spans="1:14" ht="21" customHeight="1" x14ac:dyDescent="0.5">
      <c r="A16368" s="50"/>
      <c r="B16368" s="8"/>
      <c r="C16368" s="49"/>
      <c r="D16368" s="8"/>
      <c r="E16368" s="8"/>
      <c r="F16368" s="8"/>
      <c r="G16368" s="8"/>
      <c r="H16368" s="15"/>
      <c r="I16368" s="27"/>
      <c r="K16368" s="27"/>
      <c r="L16368" s="8"/>
      <c r="M16368" s="8"/>
      <c r="N16368" s="8"/>
    </row>
    <row r="16369" spans="1:14" ht="21" customHeight="1" x14ac:dyDescent="0.5">
      <c r="A16369" s="50"/>
      <c r="B16369" s="8"/>
      <c r="C16369" s="49"/>
      <c r="D16369" s="8"/>
      <c r="E16369" s="8"/>
      <c r="F16369" s="8"/>
      <c r="G16369" s="8"/>
      <c r="H16369" s="15"/>
      <c r="I16369" s="27"/>
      <c r="K16369" s="27"/>
      <c r="L16369" s="8"/>
      <c r="M16369" s="8"/>
      <c r="N16369" s="8"/>
    </row>
    <row r="16370" spans="1:14" ht="21" customHeight="1" x14ac:dyDescent="0.5">
      <c r="A16370" s="50"/>
      <c r="B16370" s="8"/>
      <c r="C16370" s="49"/>
      <c r="D16370" s="8"/>
      <c r="E16370" s="8"/>
      <c r="F16370" s="8"/>
      <c r="G16370" s="8"/>
      <c r="H16370" s="15"/>
      <c r="I16370" s="27"/>
      <c r="K16370" s="27"/>
      <c r="L16370" s="8"/>
      <c r="M16370" s="8"/>
      <c r="N16370" s="8"/>
    </row>
    <row r="16371" spans="1:14" ht="21" customHeight="1" x14ac:dyDescent="0.5">
      <c r="A16371" s="50"/>
      <c r="B16371" s="8"/>
      <c r="C16371" s="49"/>
      <c r="D16371" s="8"/>
      <c r="E16371" s="8"/>
      <c r="F16371" s="8"/>
      <c r="G16371" s="8"/>
      <c r="H16371" s="15"/>
      <c r="I16371" s="27"/>
      <c r="K16371" s="27"/>
      <c r="L16371" s="8"/>
      <c r="M16371" s="8"/>
      <c r="N16371" s="8"/>
    </row>
    <row r="16372" spans="1:14" ht="21" customHeight="1" x14ac:dyDescent="0.5">
      <c r="A16372" s="50"/>
      <c r="B16372" s="8"/>
      <c r="C16372" s="49"/>
      <c r="D16372" s="8"/>
      <c r="E16372" s="8"/>
      <c r="F16372" s="8"/>
      <c r="G16372" s="8"/>
      <c r="H16372" s="15"/>
      <c r="I16372" s="27"/>
      <c r="K16372" s="27"/>
      <c r="L16372" s="8"/>
      <c r="M16372" s="8"/>
      <c r="N16372" s="8"/>
    </row>
    <row r="16373" spans="1:14" ht="21" customHeight="1" x14ac:dyDescent="0.5">
      <c r="A16373" s="50"/>
      <c r="B16373" s="8"/>
      <c r="C16373" s="49"/>
      <c r="D16373" s="8"/>
      <c r="E16373" s="8"/>
      <c r="F16373" s="8"/>
      <c r="G16373" s="8"/>
      <c r="H16373" s="15"/>
      <c r="I16373" s="27"/>
      <c r="K16373" s="27"/>
      <c r="L16373" s="8"/>
      <c r="M16373" s="8"/>
      <c r="N16373" s="8"/>
    </row>
    <row r="16374" spans="1:14" ht="21" customHeight="1" x14ac:dyDescent="0.5">
      <c r="A16374" s="50"/>
      <c r="B16374" s="8"/>
      <c r="C16374" s="49"/>
      <c r="D16374" s="8"/>
      <c r="E16374" s="8"/>
      <c r="F16374" s="8"/>
      <c r="G16374" s="8"/>
      <c r="H16374" s="15"/>
      <c r="I16374" s="27"/>
      <c r="K16374" s="27"/>
      <c r="L16374" s="8"/>
      <c r="M16374" s="8"/>
      <c r="N16374" s="8"/>
    </row>
    <row r="16375" spans="1:14" ht="21" customHeight="1" x14ac:dyDescent="0.5">
      <c r="A16375" s="50"/>
      <c r="B16375" s="8"/>
      <c r="C16375" s="49"/>
      <c r="D16375" s="8"/>
      <c r="E16375" s="8"/>
      <c r="F16375" s="8"/>
      <c r="G16375" s="8"/>
      <c r="H16375" s="15"/>
      <c r="I16375" s="27"/>
      <c r="K16375" s="27"/>
      <c r="L16375" s="8"/>
      <c r="M16375" s="8"/>
      <c r="N16375" s="8"/>
    </row>
    <row r="16376" spans="1:14" ht="21" customHeight="1" x14ac:dyDescent="0.5">
      <c r="A16376" s="50"/>
      <c r="B16376" s="8"/>
      <c r="C16376" s="49"/>
      <c r="D16376" s="8"/>
      <c r="E16376" s="8"/>
      <c r="F16376" s="8"/>
      <c r="G16376" s="8"/>
      <c r="H16376" s="15"/>
      <c r="I16376" s="27"/>
      <c r="K16376" s="27"/>
      <c r="L16376" s="8"/>
      <c r="M16376" s="8"/>
      <c r="N16376" s="8"/>
    </row>
    <row r="16377" spans="1:14" ht="21" customHeight="1" x14ac:dyDescent="0.5">
      <c r="A16377" s="50"/>
      <c r="B16377" s="8"/>
      <c r="C16377" s="49"/>
      <c r="D16377" s="8"/>
      <c r="E16377" s="8"/>
      <c r="F16377" s="8"/>
      <c r="G16377" s="8"/>
      <c r="H16377" s="15"/>
      <c r="I16377" s="27"/>
      <c r="K16377" s="27"/>
      <c r="L16377" s="8"/>
      <c r="M16377" s="8"/>
      <c r="N16377" s="8"/>
    </row>
    <row r="16378" spans="1:14" ht="21" customHeight="1" x14ac:dyDescent="0.5">
      <c r="A16378" s="50"/>
      <c r="B16378" s="8"/>
      <c r="C16378" s="49"/>
      <c r="D16378" s="8"/>
      <c r="E16378" s="8"/>
      <c r="F16378" s="8"/>
      <c r="G16378" s="8"/>
      <c r="H16378" s="15"/>
      <c r="I16378" s="27"/>
      <c r="K16378" s="27"/>
      <c r="L16378" s="8"/>
      <c r="M16378" s="8"/>
      <c r="N16378" s="8"/>
    </row>
    <row r="16379" spans="1:14" ht="21" customHeight="1" x14ac:dyDescent="0.5">
      <c r="A16379" s="50"/>
      <c r="B16379" s="8"/>
      <c r="C16379" s="49"/>
      <c r="D16379" s="8"/>
      <c r="E16379" s="8"/>
      <c r="F16379" s="8"/>
      <c r="G16379" s="8"/>
      <c r="H16379" s="15"/>
      <c r="I16379" s="27"/>
      <c r="K16379" s="27"/>
      <c r="L16379" s="8"/>
      <c r="M16379" s="8"/>
      <c r="N16379" s="8"/>
    </row>
    <row r="16380" spans="1:14" ht="21" customHeight="1" x14ac:dyDescent="0.5">
      <c r="A16380" s="50"/>
      <c r="B16380" s="8"/>
      <c r="C16380" s="49"/>
      <c r="D16380" s="8"/>
      <c r="E16380" s="8"/>
      <c r="F16380" s="8"/>
      <c r="G16380" s="8"/>
      <c r="H16380" s="15"/>
      <c r="I16380" s="27"/>
      <c r="K16380" s="27"/>
      <c r="L16380" s="8"/>
      <c r="M16380" s="8"/>
      <c r="N16380" s="8"/>
    </row>
    <row r="16381" spans="1:14" ht="21" customHeight="1" x14ac:dyDescent="0.5">
      <c r="A16381" s="50"/>
      <c r="B16381" s="8"/>
      <c r="C16381" s="49"/>
      <c r="D16381" s="8"/>
      <c r="E16381" s="8"/>
      <c r="F16381" s="8"/>
      <c r="G16381" s="8"/>
      <c r="H16381" s="15"/>
      <c r="I16381" s="27"/>
      <c r="K16381" s="27"/>
      <c r="L16381" s="8"/>
      <c r="M16381" s="8"/>
      <c r="N16381" s="8"/>
    </row>
    <row r="16382" spans="1:14" ht="21" customHeight="1" x14ac:dyDescent="0.5">
      <c r="A16382" s="50"/>
      <c r="B16382" s="8"/>
      <c r="C16382" s="49"/>
      <c r="D16382" s="8"/>
      <c r="E16382" s="8"/>
      <c r="F16382" s="8"/>
      <c r="G16382" s="8"/>
      <c r="H16382" s="15"/>
      <c r="I16382" s="27"/>
      <c r="K16382" s="27"/>
      <c r="L16382" s="8"/>
      <c r="M16382" s="8"/>
      <c r="N16382" s="8"/>
    </row>
    <row r="16383" spans="1:14" ht="21" customHeight="1" x14ac:dyDescent="0.5">
      <c r="A16383" s="50"/>
      <c r="B16383" s="8"/>
      <c r="C16383" s="49"/>
      <c r="D16383" s="8"/>
      <c r="E16383" s="8"/>
      <c r="F16383" s="8"/>
      <c r="G16383" s="8"/>
      <c r="H16383" s="15"/>
      <c r="I16383" s="27"/>
      <c r="K16383" s="27"/>
      <c r="L16383" s="8"/>
      <c r="M16383" s="8"/>
      <c r="N16383" s="8"/>
    </row>
    <row r="16384" spans="1:14" ht="21" customHeight="1" x14ac:dyDescent="0.5">
      <c r="A16384" s="50"/>
      <c r="B16384" s="8"/>
      <c r="C16384" s="49"/>
      <c r="D16384" s="8"/>
      <c r="E16384" s="8"/>
      <c r="F16384" s="8"/>
      <c r="G16384" s="8"/>
      <c r="H16384" s="15"/>
      <c r="I16384" s="27"/>
      <c r="K16384" s="27"/>
      <c r="L16384" s="8"/>
      <c r="M16384" s="8"/>
      <c r="N16384" s="8"/>
    </row>
    <row r="16385" spans="1:14" ht="21" customHeight="1" x14ac:dyDescent="0.5">
      <c r="A16385" s="50"/>
      <c r="B16385" s="8"/>
      <c r="C16385" s="49"/>
      <c r="D16385" s="8"/>
      <c r="E16385" s="8"/>
      <c r="F16385" s="8"/>
      <c r="G16385" s="8"/>
      <c r="H16385" s="15"/>
      <c r="I16385" s="27"/>
      <c r="K16385" s="27"/>
      <c r="L16385" s="8"/>
      <c r="M16385" s="8"/>
      <c r="N16385" s="8"/>
    </row>
    <row r="16386" spans="1:14" ht="21" customHeight="1" x14ac:dyDescent="0.5">
      <c r="A16386" s="50"/>
      <c r="B16386" s="8"/>
      <c r="C16386" s="49"/>
      <c r="D16386" s="8"/>
      <c r="E16386" s="8"/>
      <c r="F16386" s="8"/>
      <c r="G16386" s="8"/>
      <c r="H16386" s="15"/>
      <c r="I16386" s="27"/>
      <c r="K16386" s="27"/>
      <c r="L16386" s="8"/>
      <c r="M16386" s="8"/>
      <c r="N16386" s="8"/>
    </row>
    <row r="16387" spans="1:14" ht="21" customHeight="1" x14ac:dyDescent="0.5">
      <c r="A16387" s="50"/>
      <c r="B16387" s="8"/>
      <c r="C16387" s="49"/>
      <c r="D16387" s="8"/>
      <c r="E16387" s="8"/>
      <c r="F16387" s="8"/>
      <c r="G16387" s="8"/>
      <c r="H16387" s="15"/>
      <c r="I16387" s="27"/>
      <c r="K16387" s="27"/>
      <c r="L16387" s="8"/>
      <c r="M16387" s="8"/>
      <c r="N16387" s="8"/>
    </row>
    <row r="16388" spans="1:14" ht="21" customHeight="1" x14ac:dyDescent="0.5">
      <c r="A16388" s="50"/>
      <c r="B16388" s="8"/>
      <c r="C16388" s="49"/>
      <c r="D16388" s="8"/>
      <c r="E16388" s="8"/>
      <c r="F16388" s="8"/>
      <c r="G16388" s="8"/>
      <c r="H16388" s="15"/>
      <c r="I16388" s="27"/>
      <c r="K16388" s="27"/>
      <c r="L16388" s="8"/>
      <c r="M16388" s="8"/>
      <c r="N16388" s="8"/>
    </row>
    <row r="16389" spans="1:14" ht="21" customHeight="1" x14ac:dyDescent="0.5">
      <c r="A16389" s="50"/>
      <c r="B16389" s="8"/>
      <c r="C16389" s="49"/>
      <c r="D16389" s="8"/>
      <c r="E16389" s="8"/>
      <c r="F16389" s="8"/>
      <c r="G16389" s="8"/>
      <c r="H16389" s="15"/>
      <c r="I16389" s="27"/>
      <c r="K16389" s="27"/>
      <c r="L16389" s="8"/>
      <c r="M16389" s="8"/>
      <c r="N16389" s="8"/>
    </row>
    <row r="16390" spans="1:14" ht="21" customHeight="1" x14ac:dyDescent="0.5">
      <c r="A16390" s="50"/>
      <c r="B16390" s="8"/>
      <c r="C16390" s="49"/>
      <c r="D16390" s="8"/>
      <c r="E16390" s="8"/>
      <c r="F16390" s="8"/>
      <c r="G16390" s="8"/>
      <c r="H16390" s="15"/>
      <c r="I16390" s="27"/>
      <c r="K16390" s="27"/>
      <c r="L16390" s="8"/>
      <c r="M16390" s="8"/>
      <c r="N16390" s="8"/>
    </row>
    <row r="16391" spans="1:14" ht="21" customHeight="1" x14ac:dyDescent="0.5">
      <c r="A16391" s="50"/>
      <c r="B16391" s="8"/>
      <c r="C16391" s="49"/>
      <c r="D16391" s="8"/>
      <c r="E16391" s="8"/>
      <c r="F16391" s="8"/>
      <c r="G16391" s="8"/>
      <c r="H16391" s="15"/>
      <c r="I16391" s="27"/>
      <c r="K16391" s="27"/>
      <c r="L16391" s="8"/>
      <c r="M16391" s="8"/>
      <c r="N16391" s="8"/>
    </row>
    <row r="16392" spans="1:14" ht="21" customHeight="1" x14ac:dyDescent="0.5">
      <c r="A16392" s="50"/>
      <c r="B16392" s="8"/>
      <c r="C16392" s="49"/>
      <c r="D16392" s="8"/>
      <c r="E16392" s="8"/>
      <c r="F16392" s="8"/>
      <c r="G16392" s="8"/>
      <c r="H16392" s="15"/>
      <c r="I16392" s="27"/>
      <c r="K16392" s="27"/>
      <c r="L16392" s="8"/>
      <c r="M16392" s="8"/>
      <c r="N16392" s="8"/>
    </row>
    <row r="16393" spans="1:14" ht="21" customHeight="1" x14ac:dyDescent="0.5">
      <c r="A16393" s="50"/>
      <c r="B16393" s="8"/>
      <c r="C16393" s="49"/>
      <c r="D16393" s="8"/>
      <c r="E16393" s="8"/>
      <c r="F16393" s="8"/>
      <c r="G16393" s="8"/>
      <c r="H16393" s="15"/>
      <c r="I16393" s="27"/>
      <c r="K16393" s="27"/>
      <c r="L16393" s="8"/>
      <c r="M16393" s="8"/>
      <c r="N16393" s="8"/>
    </row>
    <row r="16394" spans="1:14" ht="21" customHeight="1" x14ac:dyDescent="0.5">
      <c r="A16394" s="50"/>
      <c r="B16394" s="8"/>
      <c r="C16394" s="49"/>
      <c r="D16394" s="8"/>
      <c r="E16394" s="8"/>
      <c r="F16394" s="8"/>
      <c r="G16394" s="8"/>
      <c r="H16394" s="15"/>
      <c r="I16394" s="27"/>
      <c r="K16394" s="27"/>
      <c r="L16394" s="8"/>
      <c r="M16394" s="8"/>
      <c r="N16394" s="8"/>
    </row>
    <row r="16395" spans="1:14" ht="21" customHeight="1" x14ac:dyDescent="0.5">
      <c r="A16395" s="50"/>
      <c r="B16395" s="8"/>
      <c r="C16395" s="49"/>
      <c r="D16395" s="8"/>
      <c r="E16395" s="8"/>
      <c r="F16395" s="8"/>
      <c r="G16395" s="8"/>
      <c r="H16395" s="15"/>
      <c r="I16395" s="27"/>
      <c r="K16395" s="27"/>
      <c r="L16395" s="8"/>
      <c r="M16395" s="8"/>
      <c r="N16395" s="8"/>
    </row>
    <row r="16396" spans="1:14" ht="21" customHeight="1" x14ac:dyDescent="0.5">
      <c r="A16396" s="50"/>
      <c r="B16396" s="8"/>
      <c r="C16396" s="49"/>
      <c r="D16396" s="8"/>
      <c r="E16396" s="8"/>
      <c r="F16396" s="8"/>
      <c r="G16396" s="8"/>
      <c r="H16396" s="15"/>
      <c r="I16396" s="27"/>
      <c r="K16396" s="27"/>
      <c r="L16396" s="8"/>
      <c r="M16396" s="8"/>
      <c r="N16396" s="8"/>
    </row>
    <row r="16397" spans="1:14" ht="21" customHeight="1" x14ac:dyDescent="0.5">
      <c r="A16397" s="50"/>
      <c r="B16397" s="8"/>
      <c r="C16397" s="49"/>
      <c r="D16397" s="8"/>
      <c r="E16397" s="8"/>
      <c r="F16397" s="8"/>
      <c r="G16397" s="8"/>
      <c r="H16397" s="15"/>
      <c r="I16397" s="27"/>
      <c r="K16397" s="27"/>
      <c r="L16397" s="8"/>
      <c r="M16397" s="8"/>
      <c r="N16397" s="8"/>
    </row>
    <row r="16398" spans="1:14" ht="21" customHeight="1" x14ac:dyDescent="0.5">
      <c r="A16398" s="50"/>
      <c r="B16398" s="8"/>
      <c r="C16398" s="49"/>
      <c r="D16398" s="8"/>
      <c r="E16398" s="8"/>
      <c r="F16398" s="8"/>
      <c r="G16398" s="8"/>
      <c r="H16398" s="15"/>
      <c r="I16398" s="27"/>
      <c r="K16398" s="27"/>
      <c r="L16398" s="8"/>
      <c r="M16398" s="8"/>
      <c r="N16398" s="8"/>
    </row>
    <row r="16399" spans="1:14" ht="21" customHeight="1" x14ac:dyDescent="0.5">
      <c r="A16399" s="50"/>
      <c r="B16399" s="8"/>
      <c r="C16399" s="49"/>
      <c r="D16399" s="8"/>
      <c r="E16399" s="8"/>
      <c r="F16399" s="8"/>
      <c r="G16399" s="8"/>
      <c r="H16399" s="15"/>
      <c r="I16399" s="27"/>
      <c r="K16399" s="27"/>
      <c r="L16399" s="8"/>
      <c r="M16399" s="8"/>
      <c r="N16399" s="8"/>
    </row>
    <row r="16400" spans="1:14" ht="21" customHeight="1" x14ac:dyDescent="0.5">
      <c r="A16400" s="50"/>
      <c r="B16400" s="8"/>
      <c r="C16400" s="49"/>
      <c r="D16400" s="8"/>
      <c r="E16400" s="8"/>
      <c r="F16400" s="8"/>
      <c r="G16400" s="8"/>
      <c r="H16400" s="15"/>
      <c r="I16400" s="27"/>
      <c r="K16400" s="27"/>
      <c r="L16400" s="8"/>
      <c r="M16400" s="8"/>
      <c r="N16400" s="8"/>
    </row>
    <row r="16401" spans="1:14" ht="21" customHeight="1" x14ac:dyDescent="0.5">
      <c r="A16401" s="50"/>
      <c r="B16401" s="8"/>
      <c r="C16401" s="49"/>
      <c r="D16401" s="8"/>
      <c r="E16401" s="8"/>
      <c r="F16401" s="8"/>
      <c r="G16401" s="8"/>
      <c r="H16401" s="15"/>
      <c r="I16401" s="27"/>
      <c r="K16401" s="27"/>
      <c r="L16401" s="8"/>
      <c r="M16401" s="8"/>
      <c r="N16401" s="8"/>
    </row>
    <row r="16402" spans="1:14" ht="21" customHeight="1" x14ac:dyDescent="0.5">
      <c r="A16402" s="50"/>
      <c r="B16402" s="8"/>
      <c r="C16402" s="49"/>
      <c r="D16402" s="8"/>
      <c r="E16402" s="8"/>
      <c r="F16402" s="8"/>
      <c r="G16402" s="8"/>
      <c r="H16402" s="15"/>
      <c r="I16402" s="27"/>
      <c r="K16402" s="27"/>
      <c r="L16402" s="8"/>
      <c r="M16402" s="8"/>
      <c r="N16402" s="8"/>
    </row>
    <row r="16403" spans="1:14" ht="21" customHeight="1" x14ac:dyDescent="0.5">
      <c r="A16403" s="50"/>
      <c r="B16403" s="8"/>
      <c r="C16403" s="49"/>
      <c r="D16403" s="8"/>
      <c r="E16403" s="8"/>
      <c r="F16403" s="8"/>
      <c r="G16403" s="8"/>
      <c r="H16403" s="15"/>
      <c r="I16403" s="27"/>
      <c r="K16403" s="27"/>
      <c r="L16403" s="8"/>
      <c r="M16403" s="8"/>
      <c r="N16403" s="8"/>
    </row>
    <row r="16404" spans="1:14" ht="21" customHeight="1" x14ac:dyDescent="0.5">
      <c r="A16404" s="50"/>
      <c r="B16404" s="8"/>
      <c r="C16404" s="49"/>
      <c r="D16404" s="8"/>
      <c r="E16404" s="8"/>
      <c r="F16404" s="8"/>
      <c r="G16404" s="8"/>
      <c r="H16404" s="15"/>
      <c r="I16404" s="27"/>
      <c r="K16404" s="27"/>
      <c r="L16404" s="8"/>
      <c r="M16404" s="8"/>
      <c r="N16404" s="8"/>
    </row>
    <row r="16405" spans="1:14" ht="21" customHeight="1" x14ac:dyDescent="0.5">
      <c r="A16405" s="50"/>
      <c r="B16405" s="8"/>
      <c r="C16405" s="49"/>
      <c r="D16405" s="8"/>
      <c r="E16405" s="8"/>
      <c r="F16405" s="8"/>
      <c r="G16405" s="8"/>
      <c r="H16405" s="15"/>
      <c r="I16405" s="27"/>
      <c r="K16405" s="27"/>
      <c r="L16405" s="8"/>
      <c r="M16405" s="8"/>
      <c r="N16405" s="8"/>
    </row>
    <row r="16406" spans="1:14" ht="21" customHeight="1" x14ac:dyDescent="0.5">
      <c r="A16406" s="50"/>
      <c r="B16406" s="8"/>
      <c r="C16406" s="49"/>
      <c r="D16406" s="8"/>
      <c r="E16406" s="8"/>
      <c r="F16406" s="8"/>
      <c r="G16406" s="8"/>
      <c r="H16406" s="15"/>
      <c r="I16406" s="27"/>
      <c r="K16406" s="27"/>
      <c r="L16406" s="8"/>
      <c r="M16406" s="8"/>
      <c r="N16406" s="8"/>
    </row>
    <row r="16407" spans="1:14" ht="21" customHeight="1" x14ac:dyDescent="0.5">
      <c r="A16407" s="50"/>
      <c r="B16407" s="8"/>
      <c r="C16407" s="49"/>
      <c r="D16407" s="8"/>
      <c r="E16407" s="8"/>
      <c r="F16407" s="8"/>
      <c r="G16407" s="8"/>
      <c r="H16407" s="15"/>
      <c r="I16407" s="27"/>
      <c r="K16407" s="27"/>
      <c r="L16407" s="8"/>
      <c r="M16407" s="8"/>
      <c r="N16407" s="8"/>
    </row>
    <row r="16408" spans="1:14" ht="21" customHeight="1" x14ac:dyDescent="0.5">
      <c r="A16408" s="50"/>
      <c r="B16408" s="8"/>
      <c r="C16408" s="49"/>
      <c r="D16408" s="8"/>
      <c r="E16408" s="8"/>
      <c r="F16408" s="8"/>
      <c r="G16408" s="8"/>
      <c r="H16408" s="15"/>
      <c r="I16408" s="27"/>
      <c r="K16408" s="27"/>
      <c r="L16408" s="8"/>
      <c r="M16408" s="8"/>
      <c r="N16408" s="8"/>
    </row>
    <row r="16409" spans="1:14" ht="21" customHeight="1" x14ac:dyDescent="0.5">
      <c r="A16409" s="50"/>
      <c r="B16409" s="8"/>
      <c r="C16409" s="49"/>
      <c r="D16409" s="8"/>
      <c r="E16409" s="8"/>
      <c r="F16409" s="8"/>
      <c r="G16409" s="8"/>
      <c r="H16409" s="15"/>
      <c r="I16409" s="27"/>
      <c r="K16409" s="27"/>
      <c r="L16409" s="8"/>
      <c r="M16409" s="8"/>
      <c r="N16409" s="8"/>
    </row>
    <row r="16410" spans="1:14" ht="21" customHeight="1" x14ac:dyDescent="0.5">
      <c r="A16410" s="50"/>
      <c r="B16410" s="8"/>
      <c r="C16410" s="49"/>
      <c r="D16410" s="8"/>
      <c r="E16410" s="8"/>
      <c r="F16410" s="8"/>
      <c r="G16410" s="8"/>
      <c r="H16410" s="15"/>
      <c r="I16410" s="27"/>
      <c r="K16410" s="27"/>
      <c r="L16410" s="8"/>
      <c r="M16410" s="8"/>
      <c r="N16410" s="8"/>
    </row>
    <row r="16411" spans="1:14" ht="21" customHeight="1" x14ac:dyDescent="0.5">
      <c r="A16411" s="50"/>
      <c r="B16411" s="8"/>
      <c r="C16411" s="49"/>
      <c r="D16411" s="8"/>
      <c r="E16411" s="8"/>
      <c r="F16411" s="8"/>
      <c r="G16411" s="8"/>
      <c r="H16411" s="15"/>
      <c r="I16411" s="27"/>
      <c r="K16411" s="27"/>
      <c r="L16411" s="8"/>
      <c r="M16411" s="8"/>
      <c r="N16411" s="8"/>
    </row>
    <row r="16412" spans="1:14" ht="21" customHeight="1" x14ac:dyDescent="0.5">
      <c r="A16412" s="50"/>
      <c r="B16412" s="8"/>
      <c r="C16412" s="49"/>
      <c r="D16412" s="8"/>
      <c r="E16412" s="8"/>
      <c r="F16412" s="8"/>
      <c r="G16412" s="8"/>
      <c r="H16412" s="15"/>
      <c r="I16412" s="27"/>
      <c r="K16412" s="27"/>
      <c r="L16412" s="8"/>
      <c r="M16412" s="8"/>
      <c r="N16412" s="8"/>
    </row>
    <row r="16413" spans="1:14" ht="21" customHeight="1" x14ac:dyDescent="0.5">
      <c r="A16413" s="50"/>
      <c r="B16413" s="8"/>
      <c r="C16413" s="49"/>
      <c r="D16413" s="8"/>
      <c r="E16413" s="8"/>
      <c r="F16413" s="8"/>
      <c r="G16413" s="8"/>
      <c r="H16413" s="15"/>
      <c r="I16413" s="27"/>
      <c r="K16413" s="27"/>
      <c r="L16413" s="8"/>
      <c r="M16413" s="8"/>
      <c r="N16413" s="8"/>
    </row>
    <row r="16414" spans="1:14" ht="21" customHeight="1" x14ac:dyDescent="0.5">
      <c r="A16414" s="50"/>
      <c r="B16414" s="8"/>
      <c r="C16414" s="49"/>
      <c r="D16414" s="8"/>
      <c r="E16414" s="8"/>
      <c r="F16414" s="8"/>
      <c r="G16414" s="8"/>
      <c r="H16414" s="15"/>
      <c r="I16414" s="27"/>
      <c r="K16414" s="27"/>
      <c r="L16414" s="8"/>
      <c r="M16414" s="8"/>
      <c r="N16414" s="8"/>
    </row>
    <row r="16415" spans="1:14" ht="21" customHeight="1" x14ac:dyDescent="0.5">
      <c r="A16415" s="50"/>
      <c r="B16415" s="8"/>
      <c r="C16415" s="49"/>
      <c r="D16415" s="8"/>
      <c r="E16415" s="8"/>
      <c r="F16415" s="8"/>
      <c r="G16415" s="8"/>
      <c r="H16415" s="15"/>
      <c r="I16415" s="27"/>
      <c r="K16415" s="27"/>
      <c r="L16415" s="8"/>
      <c r="M16415" s="8"/>
      <c r="N16415" s="8"/>
    </row>
    <row r="16416" spans="1:14" ht="21" customHeight="1" x14ac:dyDescent="0.5">
      <c r="A16416" s="50"/>
      <c r="B16416" s="8"/>
      <c r="C16416" s="49"/>
      <c r="D16416" s="8"/>
      <c r="E16416" s="8"/>
      <c r="F16416" s="8"/>
      <c r="G16416" s="8"/>
      <c r="H16416" s="15"/>
      <c r="I16416" s="27"/>
      <c r="K16416" s="27"/>
      <c r="L16416" s="8"/>
      <c r="M16416" s="8"/>
      <c r="N16416" s="8"/>
    </row>
    <row r="16417" spans="1:14" ht="21" customHeight="1" x14ac:dyDescent="0.5">
      <c r="A16417" s="50"/>
      <c r="B16417" s="8"/>
      <c r="C16417" s="49"/>
      <c r="D16417" s="8"/>
      <c r="E16417" s="8"/>
      <c r="F16417" s="8"/>
      <c r="G16417" s="8"/>
      <c r="H16417" s="15"/>
      <c r="I16417" s="27"/>
      <c r="K16417" s="27"/>
      <c r="L16417" s="8"/>
      <c r="M16417" s="8"/>
      <c r="N16417" s="8"/>
    </row>
    <row r="16418" spans="1:14" ht="21" customHeight="1" x14ac:dyDescent="0.5">
      <c r="A16418" s="50"/>
      <c r="B16418" s="8"/>
      <c r="C16418" s="49"/>
      <c r="D16418" s="8"/>
      <c r="E16418" s="8"/>
      <c r="F16418" s="8"/>
      <c r="G16418" s="8"/>
      <c r="H16418" s="15"/>
      <c r="I16418" s="27"/>
      <c r="K16418" s="27"/>
      <c r="L16418" s="8"/>
      <c r="M16418" s="8"/>
      <c r="N16418" s="8"/>
    </row>
    <row r="16419" spans="1:14" ht="21" customHeight="1" x14ac:dyDescent="0.5">
      <c r="A16419" s="50"/>
      <c r="B16419" s="8"/>
      <c r="C16419" s="49"/>
      <c r="D16419" s="8"/>
      <c r="E16419" s="8"/>
      <c r="F16419" s="8"/>
      <c r="G16419" s="8"/>
      <c r="H16419" s="15"/>
      <c r="I16419" s="27"/>
      <c r="K16419" s="27"/>
      <c r="L16419" s="8"/>
      <c r="M16419" s="8"/>
      <c r="N16419" s="8"/>
    </row>
    <row r="16420" spans="1:14" ht="21" customHeight="1" x14ac:dyDescent="0.5">
      <c r="A16420" s="50"/>
      <c r="B16420" s="8"/>
      <c r="C16420" s="49"/>
      <c r="D16420" s="8"/>
      <c r="E16420" s="8"/>
      <c r="F16420" s="8"/>
      <c r="G16420" s="8"/>
      <c r="H16420" s="15"/>
      <c r="I16420" s="27"/>
      <c r="K16420" s="27"/>
      <c r="L16420" s="8"/>
      <c r="M16420" s="8"/>
      <c r="N16420" s="8"/>
    </row>
    <row r="16421" spans="1:14" ht="21" customHeight="1" x14ac:dyDescent="0.5">
      <c r="A16421" s="50"/>
      <c r="B16421" s="8"/>
      <c r="C16421" s="49"/>
      <c r="D16421" s="8"/>
      <c r="E16421" s="8"/>
      <c r="F16421" s="8"/>
      <c r="G16421" s="8"/>
      <c r="H16421" s="15"/>
      <c r="I16421" s="27"/>
      <c r="K16421" s="27"/>
      <c r="L16421" s="8"/>
      <c r="M16421" s="8"/>
      <c r="N16421" s="8"/>
    </row>
    <row r="16422" spans="1:14" ht="21" customHeight="1" x14ac:dyDescent="0.5">
      <c r="A16422" s="50"/>
      <c r="B16422" s="8"/>
      <c r="C16422" s="49"/>
      <c r="D16422" s="8"/>
      <c r="E16422" s="8"/>
      <c r="F16422" s="8"/>
      <c r="G16422" s="8"/>
      <c r="H16422" s="15"/>
      <c r="I16422" s="27"/>
      <c r="K16422" s="27"/>
      <c r="L16422" s="8"/>
      <c r="M16422" s="8"/>
      <c r="N16422" s="8"/>
    </row>
    <row r="16423" spans="1:14" ht="21" customHeight="1" x14ac:dyDescent="0.5">
      <c r="A16423" s="50"/>
      <c r="B16423" s="8"/>
      <c r="C16423" s="49"/>
      <c r="D16423" s="8"/>
      <c r="E16423" s="8"/>
      <c r="F16423" s="8"/>
      <c r="G16423" s="8"/>
      <c r="H16423" s="15"/>
      <c r="I16423" s="27"/>
      <c r="K16423" s="27"/>
      <c r="L16423" s="8"/>
      <c r="M16423" s="8"/>
      <c r="N16423" s="8"/>
    </row>
    <row r="16424" spans="1:14" ht="21" customHeight="1" x14ac:dyDescent="0.5">
      <c r="A16424" s="50"/>
      <c r="B16424" s="8"/>
      <c r="C16424" s="49"/>
      <c r="D16424" s="8"/>
      <c r="E16424" s="8"/>
      <c r="F16424" s="8"/>
      <c r="G16424" s="8"/>
      <c r="H16424" s="15"/>
      <c r="I16424" s="27"/>
      <c r="K16424" s="27"/>
      <c r="L16424" s="8"/>
      <c r="M16424" s="8"/>
      <c r="N16424" s="8"/>
    </row>
    <row r="16425" spans="1:14" ht="21" customHeight="1" x14ac:dyDescent="0.5">
      <c r="A16425" s="50"/>
      <c r="B16425" s="8"/>
      <c r="C16425" s="49"/>
      <c r="D16425" s="8"/>
      <c r="E16425" s="8"/>
      <c r="F16425" s="8"/>
      <c r="G16425" s="8"/>
      <c r="H16425" s="15"/>
      <c r="I16425" s="27"/>
      <c r="K16425" s="27"/>
      <c r="L16425" s="8"/>
      <c r="M16425" s="8"/>
      <c r="N16425" s="8"/>
    </row>
    <row r="16426" spans="1:14" ht="21" customHeight="1" x14ac:dyDescent="0.5">
      <c r="A16426" s="50"/>
      <c r="B16426" s="8"/>
      <c r="C16426" s="49"/>
      <c r="D16426" s="8"/>
      <c r="E16426" s="8"/>
      <c r="F16426" s="8"/>
      <c r="G16426" s="8"/>
      <c r="H16426" s="15"/>
      <c r="I16426" s="27"/>
      <c r="K16426" s="27"/>
      <c r="L16426" s="8"/>
      <c r="M16426" s="8"/>
      <c r="N16426" s="8"/>
    </row>
    <row r="16427" spans="1:14" ht="21" customHeight="1" x14ac:dyDescent="0.5">
      <c r="A16427" s="50"/>
      <c r="B16427" s="8"/>
      <c r="C16427" s="49"/>
      <c r="D16427" s="8"/>
      <c r="E16427" s="8"/>
      <c r="F16427" s="8"/>
      <c r="G16427" s="8"/>
      <c r="H16427" s="15"/>
      <c r="I16427" s="27"/>
      <c r="K16427" s="27"/>
      <c r="L16427" s="8"/>
      <c r="M16427" s="8"/>
      <c r="N16427" s="8"/>
    </row>
    <row r="16428" spans="1:14" ht="21" customHeight="1" x14ac:dyDescent="0.5">
      <c r="A16428" s="50"/>
      <c r="B16428" s="8"/>
      <c r="C16428" s="49"/>
      <c r="D16428" s="8"/>
      <c r="E16428" s="8"/>
      <c r="F16428" s="8"/>
      <c r="G16428" s="8"/>
      <c r="H16428" s="15"/>
      <c r="I16428" s="27"/>
      <c r="K16428" s="27"/>
      <c r="L16428" s="8"/>
      <c r="M16428" s="8"/>
      <c r="N16428" s="8"/>
    </row>
    <row r="16429" spans="1:14" ht="21" customHeight="1" x14ac:dyDescent="0.5">
      <c r="A16429" s="50"/>
      <c r="B16429" s="8"/>
      <c r="C16429" s="49"/>
      <c r="D16429" s="8"/>
      <c r="E16429" s="8"/>
      <c r="F16429" s="8"/>
      <c r="G16429" s="8"/>
      <c r="H16429" s="15"/>
      <c r="I16429" s="27"/>
      <c r="K16429" s="27"/>
      <c r="L16429" s="8"/>
      <c r="M16429" s="8"/>
      <c r="N16429" s="8"/>
    </row>
    <row r="16430" spans="1:14" ht="21" customHeight="1" x14ac:dyDescent="0.5">
      <c r="A16430" s="50"/>
      <c r="B16430" s="8"/>
      <c r="C16430" s="49"/>
      <c r="D16430" s="8"/>
      <c r="E16430" s="8"/>
      <c r="F16430" s="8"/>
      <c r="G16430" s="8"/>
      <c r="H16430" s="15"/>
      <c r="I16430" s="27"/>
      <c r="K16430" s="27"/>
      <c r="L16430" s="8"/>
      <c r="M16430" s="8"/>
      <c r="N16430" s="8"/>
    </row>
    <row r="16431" spans="1:14" ht="21" customHeight="1" x14ac:dyDescent="0.5">
      <c r="A16431" s="50"/>
      <c r="B16431" s="8"/>
      <c r="C16431" s="49"/>
      <c r="D16431" s="8"/>
      <c r="E16431" s="8"/>
      <c r="F16431" s="8"/>
      <c r="G16431" s="8"/>
      <c r="H16431" s="15"/>
      <c r="I16431" s="27"/>
      <c r="K16431" s="27"/>
      <c r="L16431" s="8"/>
      <c r="M16431" s="8"/>
      <c r="N16431" s="8"/>
    </row>
    <row r="16432" spans="1:14" ht="21" customHeight="1" x14ac:dyDescent="0.5">
      <c r="A16432" s="50"/>
      <c r="B16432" s="8"/>
      <c r="C16432" s="49"/>
      <c r="D16432" s="8"/>
      <c r="E16432" s="8"/>
      <c r="F16432" s="8"/>
      <c r="G16432" s="8"/>
      <c r="H16432" s="15"/>
      <c r="I16432" s="27"/>
      <c r="K16432" s="27"/>
      <c r="L16432" s="8"/>
      <c r="M16432" s="8"/>
      <c r="N16432" s="8"/>
    </row>
    <row r="16433" spans="1:14" ht="21" customHeight="1" x14ac:dyDescent="0.5">
      <c r="A16433" s="50"/>
      <c r="B16433" s="8"/>
      <c r="C16433" s="49"/>
      <c r="D16433" s="8"/>
      <c r="E16433" s="8"/>
      <c r="F16433" s="8"/>
      <c r="G16433" s="8"/>
      <c r="H16433" s="15"/>
      <c r="I16433" s="27"/>
      <c r="K16433" s="27"/>
      <c r="L16433" s="8"/>
      <c r="M16433" s="8"/>
      <c r="N16433" s="8"/>
    </row>
    <row r="16434" spans="1:14" ht="21" customHeight="1" x14ac:dyDescent="0.5">
      <c r="A16434" s="50"/>
      <c r="B16434" s="8"/>
      <c r="C16434" s="49"/>
      <c r="D16434" s="8"/>
      <c r="E16434" s="8"/>
      <c r="F16434" s="8"/>
      <c r="G16434" s="8"/>
      <c r="H16434" s="15"/>
      <c r="I16434" s="27"/>
      <c r="K16434" s="27"/>
      <c r="L16434" s="8"/>
      <c r="M16434" s="8"/>
      <c r="N16434" s="8"/>
    </row>
    <row r="16435" spans="1:14" ht="21" customHeight="1" x14ac:dyDescent="0.5">
      <c r="A16435" s="50"/>
      <c r="B16435" s="8"/>
      <c r="C16435" s="49"/>
      <c r="D16435" s="8"/>
      <c r="E16435" s="8"/>
      <c r="F16435" s="8"/>
      <c r="G16435" s="8"/>
      <c r="H16435" s="15"/>
      <c r="I16435" s="27"/>
      <c r="K16435" s="27"/>
      <c r="L16435" s="8"/>
      <c r="M16435" s="8"/>
      <c r="N16435" s="8"/>
    </row>
    <row r="16436" spans="1:14" ht="21" customHeight="1" x14ac:dyDescent="0.5">
      <c r="A16436" s="50"/>
      <c r="B16436" s="8"/>
      <c r="C16436" s="49"/>
      <c r="D16436" s="8"/>
      <c r="E16436" s="8"/>
      <c r="F16436" s="8"/>
      <c r="G16436" s="8"/>
      <c r="H16436" s="15"/>
      <c r="I16436" s="27"/>
      <c r="K16436" s="27"/>
      <c r="L16436" s="8"/>
      <c r="M16436" s="8"/>
      <c r="N16436" s="8"/>
    </row>
    <row r="16437" spans="1:14" ht="21" customHeight="1" x14ac:dyDescent="0.5">
      <c r="A16437" s="50"/>
      <c r="B16437" s="8"/>
      <c r="C16437" s="49"/>
      <c r="D16437" s="8"/>
      <c r="E16437" s="8"/>
      <c r="F16437" s="8"/>
      <c r="G16437" s="8"/>
      <c r="H16437" s="15"/>
      <c r="I16437" s="27"/>
      <c r="K16437" s="27"/>
      <c r="L16437" s="8"/>
      <c r="M16437" s="8"/>
      <c r="N16437" s="8"/>
    </row>
    <row r="16438" spans="1:14" ht="21" customHeight="1" x14ac:dyDescent="0.5">
      <c r="A16438" s="50"/>
      <c r="B16438" s="8"/>
      <c r="C16438" s="49"/>
      <c r="D16438" s="8"/>
      <c r="E16438" s="8"/>
      <c r="F16438" s="8"/>
      <c r="G16438" s="8"/>
      <c r="H16438" s="15"/>
      <c r="I16438" s="27"/>
      <c r="K16438" s="27"/>
      <c r="L16438" s="8"/>
      <c r="M16438" s="8"/>
      <c r="N16438" s="8"/>
    </row>
    <row r="16439" spans="1:14" ht="21" customHeight="1" x14ac:dyDescent="0.5">
      <c r="A16439" s="50"/>
      <c r="B16439" s="8"/>
      <c r="C16439" s="49"/>
      <c r="D16439" s="8"/>
      <c r="E16439" s="8"/>
      <c r="F16439" s="8"/>
      <c r="G16439" s="8"/>
      <c r="H16439" s="15"/>
      <c r="I16439" s="27"/>
      <c r="K16439" s="27"/>
      <c r="L16439" s="8"/>
      <c r="M16439" s="8"/>
      <c r="N16439" s="8"/>
    </row>
    <row r="16440" spans="1:14" ht="21" customHeight="1" x14ac:dyDescent="0.5">
      <c r="A16440" s="50"/>
      <c r="B16440" s="8"/>
      <c r="C16440" s="49"/>
      <c r="D16440" s="8"/>
      <c r="E16440" s="8"/>
      <c r="F16440" s="8"/>
      <c r="G16440" s="8"/>
      <c r="H16440" s="15"/>
      <c r="I16440" s="27"/>
      <c r="K16440" s="27"/>
      <c r="L16440" s="8"/>
      <c r="M16440" s="8"/>
      <c r="N16440" s="8"/>
    </row>
    <row r="16441" spans="1:14" ht="21" customHeight="1" x14ac:dyDescent="0.5">
      <c r="A16441" s="50"/>
      <c r="B16441" s="8"/>
      <c r="C16441" s="49"/>
      <c r="D16441" s="8"/>
      <c r="E16441" s="8"/>
      <c r="F16441" s="8"/>
      <c r="G16441" s="8"/>
      <c r="H16441" s="15"/>
      <c r="I16441" s="27"/>
      <c r="K16441" s="27"/>
      <c r="L16441" s="8"/>
      <c r="M16441" s="8"/>
      <c r="N16441" s="8"/>
    </row>
    <row r="16442" spans="1:14" ht="21" customHeight="1" x14ac:dyDescent="0.5">
      <c r="A16442" s="50"/>
      <c r="B16442" s="8"/>
      <c r="C16442" s="49"/>
      <c r="D16442" s="8"/>
      <c r="E16442" s="8"/>
      <c r="F16442" s="8"/>
      <c r="G16442" s="8"/>
      <c r="H16442" s="15"/>
      <c r="I16442" s="27"/>
      <c r="K16442" s="27"/>
      <c r="L16442" s="8"/>
      <c r="M16442" s="8"/>
      <c r="N16442" s="8"/>
    </row>
    <row r="16443" spans="1:14" ht="21" customHeight="1" x14ac:dyDescent="0.5">
      <c r="A16443" s="50"/>
      <c r="B16443" s="8"/>
      <c r="C16443" s="49"/>
      <c r="D16443" s="8"/>
      <c r="E16443" s="8"/>
      <c r="F16443" s="8"/>
      <c r="G16443" s="8"/>
      <c r="H16443" s="15"/>
      <c r="I16443" s="27"/>
      <c r="K16443" s="27"/>
      <c r="L16443" s="8"/>
      <c r="M16443" s="8"/>
      <c r="N16443" s="8"/>
    </row>
    <row r="16444" spans="1:14" ht="21" customHeight="1" x14ac:dyDescent="0.5">
      <c r="A16444" s="50"/>
      <c r="B16444" s="8"/>
      <c r="C16444" s="49"/>
      <c r="D16444" s="8"/>
      <c r="E16444" s="8"/>
      <c r="F16444" s="8"/>
      <c r="G16444" s="8"/>
      <c r="H16444" s="15"/>
      <c r="I16444" s="27"/>
      <c r="K16444" s="27"/>
      <c r="L16444" s="8"/>
      <c r="M16444" s="8"/>
      <c r="N16444" s="8"/>
    </row>
    <row r="16445" spans="1:14" ht="21" customHeight="1" x14ac:dyDescent="0.5">
      <c r="A16445" s="50"/>
      <c r="B16445" s="8"/>
      <c r="C16445" s="49"/>
      <c r="D16445" s="8"/>
      <c r="E16445" s="8"/>
      <c r="F16445" s="8"/>
      <c r="G16445" s="8"/>
      <c r="H16445" s="15"/>
      <c r="I16445" s="27"/>
      <c r="K16445" s="27"/>
      <c r="L16445" s="8"/>
      <c r="M16445" s="8"/>
      <c r="N16445" s="8"/>
    </row>
    <row r="16446" spans="1:14" ht="21" customHeight="1" x14ac:dyDescent="0.5">
      <c r="A16446" s="50"/>
      <c r="B16446" s="8"/>
      <c r="C16446" s="49"/>
      <c r="D16446" s="8"/>
      <c r="E16446" s="8"/>
      <c r="F16446" s="8"/>
      <c r="G16446" s="8"/>
      <c r="H16446" s="15"/>
      <c r="I16446" s="27"/>
      <c r="K16446" s="27"/>
      <c r="L16446" s="8"/>
      <c r="M16446" s="8"/>
      <c r="N16446" s="8"/>
    </row>
    <row r="16447" spans="1:14" ht="21" customHeight="1" x14ac:dyDescent="0.5">
      <c r="A16447" s="50"/>
      <c r="B16447" s="8"/>
      <c r="C16447" s="49"/>
      <c r="D16447" s="8"/>
      <c r="E16447" s="8"/>
      <c r="F16447" s="8"/>
      <c r="G16447" s="8"/>
      <c r="H16447" s="15"/>
      <c r="I16447" s="27"/>
      <c r="K16447" s="27"/>
      <c r="L16447" s="8"/>
      <c r="M16447" s="8"/>
      <c r="N16447" s="8"/>
    </row>
    <row r="16448" spans="1:14" ht="21" customHeight="1" x14ac:dyDescent="0.5">
      <c r="A16448" s="50"/>
      <c r="B16448" s="8"/>
      <c r="C16448" s="49"/>
      <c r="D16448" s="8"/>
      <c r="E16448" s="8"/>
      <c r="F16448" s="8"/>
      <c r="G16448" s="8"/>
      <c r="H16448" s="15"/>
      <c r="I16448" s="27"/>
      <c r="K16448" s="27"/>
      <c r="L16448" s="8"/>
      <c r="M16448" s="8"/>
      <c r="N16448" s="8"/>
    </row>
    <row r="16449" spans="1:14" ht="21" customHeight="1" x14ac:dyDescent="0.5">
      <c r="A16449" s="50"/>
      <c r="B16449" s="8"/>
      <c r="C16449" s="49"/>
      <c r="D16449" s="8"/>
      <c r="E16449" s="8"/>
      <c r="F16449" s="8"/>
      <c r="G16449" s="8"/>
      <c r="H16449" s="15"/>
      <c r="I16449" s="27"/>
      <c r="K16449" s="27"/>
      <c r="L16449" s="8"/>
      <c r="M16449" s="8"/>
      <c r="N16449" s="8"/>
    </row>
    <row r="16450" spans="1:14" ht="21" customHeight="1" x14ac:dyDescent="0.5">
      <c r="A16450" s="50"/>
      <c r="B16450" s="8"/>
      <c r="C16450" s="49"/>
      <c r="D16450" s="8"/>
      <c r="E16450" s="8"/>
      <c r="F16450" s="8"/>
      <c r="G16450" s="8"/>
      <c r="H16450" s="15"/>
      <c r="I16450" s="27"/>
      <c r="K16450" s="27"/>
      <c r="L16450" s="8"/>
      <c r="M16450" s="8"/>
      <c r="N16450" s="8"/>
    </row>
    <row r="16451" spans="1:14" ht="21" customHeight="1" x14ac:dyDescent="0.5">
      <c r="A16451" s="50"/>
      <c r="B16451" s="8"/>
      <c r="C16451" s="49"/>
      <c r="D16451" s="8"/>
      <c r="E16451" s="8"/>
      <c r="F16451" s="8"/>
      <c r="G16451" s="8"/>
      <c r="H16451" s="15"/>
      <c r="I16451" s="27"/>
      <c r="K16451" s="27"/>
      <c r="L16451" s="8"/>
      <c r="M16451" s="8"/>
      <c r="N16451" s="8"/>
    </row>
    <row r="16452" spans="1:14" ht="21" customHeight="1" x14ac:dyDescent="0.5">
      <c r="A16452" s="50"/>
      <c r="B16452" s="8"/>
      <c r="C16452" s="49"/>
      <c r="D16452" s="8"/>
      <c r="E16452" s="8"/>
      <c r="F16452" s="8"/>
      <c r="G16452" s="8"/>
      <c r="H16452" s="15"/>
      <c r="I16452" s="27"/>
      <c r="K16452" s="27"/>
      <c r="L16452" s="8"/>
      <c r="M16452" s="8"/>
      <c r="N16452" s="8"/>
    </row>
    <row r="16453" spans="1:14" ht="21" customHeight="1" x14ac:dyDescent="0.5">
      <c r="A16453" s="50"/>
      <c r="B16453" s="8"/>
      <c r="C16453" s="49"/>
      <c r="D16453" s="8"/>
      <c r="E16453" s="8"/>
      <c r="F16453" s="8"/>
      <c r="G16453" s="8"/>
      <c r="H16453" s="15"/>
      <c r="I16453" s="27"/>
      <c r="K16453" s="27"/>
      <c r="L16453" s="8"/>
      <c r="M16453" s="8"/>
      <c r="N16453" s="8"/>
    </row>
    <row r="16454" spans="1:14" ht="21" customHeight="1" x14ac:dyDescent="0.5">
      <c r="A16454" s="50"/>
      <c r="B16454" s="8"/>
      <c r="C16454" s="49"/>
      <c r="D16454" s="8"/>
      <c r="E16454" s="8"/>
      <c r="F16454" s="8"/>
      <c r="G16454" s="8"/>
      <c r="H16454" s="15"/>
      <c r="I16454" s="27"/>
      <c r="K16454" s="27"/>
      <c r="L16454" s="8"/>
      <c r="M16454" s="8"/>
      <c r="N16454" s="8"/>
    </row>
    <row r="16455" spans="1:14" ht="21" customHeight="1" x14ac:dyDescent="0.5">
      <c r="A16455" s="50"/>
      <c r="B16455" s="8"/>
      <c r="C16455" s="49"/>
      <c r="D16455" s="8"/>
      <c r="E16455" s="8"/>
      <c r="F16455" s="8"/>
      <c r="G16455" s="8"/>
      <c r="H16455" s="15"/>
      <c r="I16455" s="27"/>
      <c r="K16455" s="27"/>
      <c r="L16455" s="8"/>
      <c r="M16455" s="8"/>
      <c r="N16455" s="8"/>
    </row>
    <row r="16456" spans="1:14" ht="21" customHeight="1" x14ac:dyDescent="0.5">
      <c r="A16456" s="50"/>
      <c r="B16456" s="8"/>
      <c r="C16456" s="49"/>
      <c r="D16456" s="8"/>
      <c r="E16456" s="8"/>
      <c r="F16456" s="8"/>
      <c r="G16456" s="8"/>
      <c r="H16456" s="15"/>
      <c r="I16456" s="27"/>
      <c r="K16456" s="27"/>
      <c r="L16456" s="8"/>
      <c r="M16456" s="8"/>
      <c r="N16456" s="8"/>
    </row>
    <row r="16457" spans="1:14" ht="21" customHeight="1" x14ac:dyDescent="0.5">
      <c r="A16457" s="50"/>
      <c r="B16457" s="8"/>
      <c r="C16457" s="49"/>
      <c r="D16457" s="8"/>
      <c r="E16457" s="8"/>
      <c r="F16457" s="8"/>
      <c r="G16457" s="8"/>
      <c r="H16457" s="15"/>
      <c r="I16457" s="27"/>
      <c r="K16457" s="27"/>
      <c r="L16457" s="8"/>
      <c r="M16457" s="8"/>
      <c r="N16457" s="8"/>
    </row>
    <row r="16458" spans="1:14" ht="21" customHeight="1" x14ac:dyDescent="0.5">
      <c r="A16458" s="50"/>
      <c r="B16458" s="8"/>
      <c r="C16458" s="49"/>
      <c r="D16458" s="8"/>
      <c r="E16458" s="8"/>
      <c r="F16458" s="8"/>
      <c r="G16458" s="8"/>
      <c r="H16458" s="15"/>
      <c r="I16458" s="27"/>
      <c r="K16458" s="27"/>
      <c r="L16458" s="8"/>
      <c r="M16458" s="8"/>
      <c r="N16458" s="8"/>
    </row>
    <row r="16459" spans="1:14" ht="21" customHeight="1" x14ac:dyDescent="0.5">
      <c r="A16459" s="50"/>
      <c r="B16459" s="8"/>
      <c r="C16459" s="49"/>
      <c r="D16459" s="8"/>
      <c r="E16459" s="8"/>
      <c r="F16459" s="8"/>
      <c r="G16459" s="8"/>
      <c r="H16459" s="15"/>
      <c r="I16459" s="27"/>
      <c r="K16459" s="27"/>
      <c r="L16459" s="8"/>
      <c r="M16459" s="8"/>
      <c r="N16459" s="8"/>
    </row>
    <row r="16460" spans="1:14" ht="21" customHeight="1" x14ac:dyDescent="0.5">
      <c r="A16460" s="50"/>
      <c r="B16460" s="8"/>
      <c r="C16460" s="49"/>
      <c r="D16460" s="8"/>
      <c r="E16460" s="8"/>
      <c r="F16460" s="8"/>
      <c r="G16460" s="8"/>
      <c r="H16460" s="15"/>
      <c r="I16460" s="27"/>
      <c r="K16460" s="27"/>
      <c r="L16460" s="8"/>
      <c r="M16460" s="8"/>
      <c r="N16460" s="8"/>
    </row>
    <row r="16461" spans="1:14" ht="21" customHeight="1" x14ac:dyDescent="0.5">
      <c r="A16461" s="50"/>
      <c r="B16461" s="8"/>
      <c r="C16461" s="49"/>
      <c r="D16461" s="8"/>
      <c r="E16461" s="8"/>
      <c r="F16461" s="8"/>
      <c r="G16461" s="8"/>
      <c r="H16461" s="15"/>
      <c r="I16461" s="27"/>
      <c r="K16461" s="27"/>
      <c r="L16461" s="8"/>
      <c r="M16461" s="8"/>
      <c r="N16461" s="8"/>
    </row>
    <row r="16462" spans="1:14" ht="21" customHeight="1" x14ac:dyDescent="0.5">
      <c r="A16462" s="50"/>
      <c r="B16462" s="8"/>
      <c r="C16462" s="49"/>
      <c r="D16462" s="8"/>
      <c r="E16462" s="8"/>
      <c r="F16462" s="8"/>
      <c r="G16462" s="8"/>
      <c r="H16462" s="15"/>
      <c r="I16462" s="27"/>
      <c r="K16462" s="27"/>
      <c r="L16462" s="8"/>
      <c r="M16462" s="8"/>
      <c r="N16462" s="8"/>
    </row>
    <row r="16463" spans="1:14" ht="21" customHeight="1" x14ac:dyDescent="0.5">
      <c r="A16463" s="50"/>
      <c r="B16463" s="8"/>
      <c r="C16463" s="49"/>
      <c r="D16463" s="8"/>
      <c r="E16463" s="8"/>
      <c r="F16463" s="8"/>
      <c r="G16463" s="8"/>
      <c r="H16463" s="15"/>
      <c r="I16463" s="27"/>
      <c r="K16463" s="27"/>
      <c r="L16463" s="8"/>
      <c r="M16463" s="8"/>
      <c r="N16463" s="8"/>
    </row>
    <row r="16464" spans="1:14" ht="21" customHeight="1" x14ac:dyDescent="0.5">
      <c r="A16464" s="50"/>
      <c r="B16464" s="8"/>
      <c r="C16464" s="49"/>
      <c r="D16464" s="8"/>
      <c r="E16464" s="8"/>
      <c r="F16464" s="8"/>
      <c r="G16464" s="8"/>
      <c r="H16464" s="15"/>
      <c r="I16464" s="27"/>
      <c r="K16464" s="27"/>
      <c r="L16464" s="8"/>
      <c r="M16464" s="8"/>
      <c r="N16464" s="8"/>
    </row>
    <row r="16465" spans="1:14" ht="21" customHeight="1" x14ac:dyDescent="0.5">
      <c r="A16465" s="50"/>
      <c r="B16465" s="8"/>
      <c r="C16465" s="49"/>
      <c r="D16465" s="8"/>
      <c r="E16465" s="8"/>
      <c r="F16465" s="8"/>
      <c r="G16465" s="8"/>
      <c r="H16465" s="15"/>
      <c r="I16465" s="27"/>
      <c r="K16465" s="27"/>
      <c r="L16465" s="8"/>
      <c r="M16465" s="8"/>
      <c r="N16465" s="8"/>
    </row>
    <row r="16466" spans="1:14" ht="21" customHeight="1" x14ac:dyDescent="0.5">
      <c r="A16466" s="50"/>
      <c r="B16466" s="8"/>
      <c r="C16466" s="49"/>
      <c r="D16466" s="8"/>
      <c r="E16466" s="8"/>
      <c r="F16466" s="8"/>
      <c r="G16466" s="8"/>
      <c r="H16466" s="15"/>
      <c r="I16466" s="27"/>
      <c r="K16466" s="27"/>
      <c r="L16466" s="8"/>
      <c r="M16466" s="8"/>
      <c r="N16466" s="8"/>
    </row>
    <row r="16467" spans="1:14" ht="21" customHeight="1" x14ac:dyDescent="0.5">
      <c r="A16467" s="50"/>
      <c r="B16467" s="8"/>
      <c r="C16467" s="49"/>
      <c r="D16467" s="8"/>
      <c r="E16467" s="8"/>
      <c r="F16467" s="8"/>
      <c r="G16467" s="8"/>
      <c r="H16467" s="15"/>
      <c r="I16467" s="27"/>
      <c r="K16467" s="27"/>
      <c r="L16467" s="8"/>
      <c r="M16467" s="8"/>
      <c r="N16467" s="8"/>
    </row>
    <row r="16468" spans="1:14" ht="21" customHeight="1" x14ac:dyDescent="0.5">
      <c r="A16468" s="50"/>
      <c r="B16468" s="8"/>
      <c r="C16468" s="49"/>
      <c r="D16468" s="8"/>
      <c r="E16468" s="8"/>
      <c r="F16468" s="8"/>
      <c r="G16468" s="8"/>
      <c r="H16468" s="15"/>
      <c r="I16468" s="27"/>
      <c r="K16468" s="27"/>
      <c r="L16468" s="8"/>
      <c r="M16468" s="8"/>
      <c r="N16468" s="8"/>
    </row>
    <row r="16469" spans="1:14" ht="21" customHeight="1" x14ac:dyDescent="0.5">
      <c r="A16469" s="50"/>
      <c r="B16469" s="8"/>
      <c r="C16469" s="49"/>
      <c r="D16469" s="8"/>
      <c r="E16469" s="8"/>
      <c r="F16469" s="8"/>
      <c r="G16469" s="8"/>
      <c r="H16469" s="15"/>
      <c r="I16469" s="27"/>
      <c r="K16469" s="27"/>
      <c r="L16469" s="8"/>
      <c r="M16469" s="8"/>
      <c r="N16469" s="8"/>
    </row>
    <row r="16470" spans="1:14" ht="21" customHeight="1" x14ac:dyDescent="0.5">
      <c r="A16470" s="50"/>
      <c r="B16470" s="8"/>
      <c r="C16470" s="49"/>
      <c r="D16470" s="8"/>
      <c r="E16470" s="8"/>
      <c r="F16470" s="8"/>
      <c r="G16470" s="8"/>
      <c r="H16470" s="15"/>
      <c r="I16470" s="27"/>
      <c r="K16470" s="27"/>
      <c r="L16470" s="8"/>
      <c r="M16470" s="8"/>
      <c r="N16470" s="8"/>
    </row>
    <row r="16471" spans="1:14" ht="21" customHeight="1" x14ac:dyDescent="0.5">
      <c r="A16471" s="50"/>
      <c r="B16471" s="8"/>
      <c r="C16471" s="49"/>
      <c r="D16471" s="8"/>
      <c r="E16471" s="8"/>
      <c r="F16471" s="8"/>
      <c r="G16471" s="8"/>
      <c r="H16471" s="15"/>
      <c r="I16471" s="27"/>
      <c r="K16471" s="27"/>
      <c r="L16471" s="8"/>
      <c r="M16471" s="8"/>
      <c r="N16471" s="8"/>
    </row>
    <row r="16472" spans="1:14" ht="21" customHeight="1" x14ac:dyDescent="0.5">
      <c r="A16472" s="50"/>
      <c r="B16472" s="8"/>
      <c r="C16472" s="49"/>
      <c r="D16472" s="8"/>
      <c r="E16472" s="8"/>
      <c r="F16472" s="8"/>
      <c r="G16472" s="8"/>
      <c r="H16472" s="15"/>
      <c r="I16472" s="27"/>
      <c r="K16472" s="27"/>
      <c r="L16472" s="8"/>
      <c r="M16472" s="8"/>
      <c r="N16472" s="8"/>
    </row>
    <row r="16473" spans="1:14" ht="21" customHeight="1" x14ac:dyDescent="0.5">
      <c r="A16473" s="50"/>
      <c r="B16473" s="8"/>
      <c r="C16473" s="49"/>
      <c r="D16473" s="8"/>
      <c r="E16473" s="8"/>
      <c r="F16473" s="8"/>
      <c r="G16473" s="8"/>
      <c r="H16473" s="15"/>
      <c r="I16473" s="27"/>
      <c r="K16473" s="27"/>
      <c r="L16473" s="8"/>
      <c r="M16473" s="8"/>
      <c r="N16473" s="8"/>
    </row>
    <row r="16474" spans="1:14" ht="21" customHeight="1" x14ac:dyDescent="0.5">
      <c r="A16474" s="50"/>
      <c r="B16474" s="8"/>
      <c r="C16474" s="49"/>
      <c r="D16474" s="8"/>
      <c r="E16474" s="8"/>
      <c r="F16474" s="8"/>
      <c r="G16474" s="8"/>
      <c r="H16474" s="15"/>
      <c r="I16474" s="27"/>
      <c r="K16474" s="27"/>
      <c r="L16474" s="8"/>
      <c r="M16474" s="8"/>
      <c r="N16474" s="8"/>
    </row>
    <row r="16475" spans="1:14" ht="21" customHeight="1" x14ac:dyDescent="0.5">
      <c r="A16475" s="50"/>
      <c r="B16475" s="8"/>
      <c r="C16475" s="49"/>
      <c r="D16475" s="8"/>
      <c r="E16475" s="8"/>
      <c r="F16475" s="8"/>
      <c r="G16475" s="8"/>
      <c r="H16475" s="15"/>
      <c r="I16475" s="27"/>
      <c r="K16475" s="27"/>
      <c r="L16475" s="8"/>
      <c r="M16475" s="8"/>
      <c r="N16475" s="8"/>
    </row>
    <row r="16476" spans="1:14" ht="21" customHeight="1" x14ac:dyDescent="0.5">
      <c r="A16476" s="50"/>
      <c r="B16476" s="8"/>
      <c r="C16476" s="49"/>
      <c r="D16476" s="8"/>
      <c r="E16476" s="8"/>
      <c r="F16476" s="8"/>
      <c r="G16476" s="8"/>
      <c r="H16476" s="15"/>
      <c r="I16476" s="27"/>
      <c r="K16476" s="27"/>
      <c r="L16476" s="8"/>
      <c r="M16476" s="8"/>
      <c r="N16476" s="8"/>
    </row>
    <row r="16477" spans="1:14" ht="21" customHeight="1" x14ac:dyDescent="0.5">
      <c r="A16477" s="50"/>
      <c r="B16477" s="8"/>
      <c r="C16477" s="49"/>
      <c r="D16477" s="8"/>
      <c r="E16477" s="8"/>
      <c r="F16477" s="8"/>
      <c r="G16477" s="8"/>
      <c r="H16477" s="15"/>
      <c r="I16477" s="27"/>
      <c r="K16477" s="27"/>
      <c r="L16477" s="8"/>
      <c r="M16477" s="8"/>
      <c r="N16477" s="8"/>
    </row>
    <row r="16478" spans="1:14" ht="21" customHeight="1" x14ac:dyDescent="0.5">
      <c r="A16478" s="50"/>
      <c r="B16478" s="8"/>
      <c r="C16478" s="49"/>
      <c r="D16478" s="8"/>
      <c r="E16478" s="8"/>
      <c r="F16478" s="8"/>
      <c r="G16478" s="8"/>
      <c r="H16478" s="15"/>
      <c r="I16478" s="27"/>
      <c r="K16478" s="27"/>
      <c r="L16478" s="8"/>
      <c r="M16478" s="8"/>
      <c r="N16478" s="8"/>
    </row>
    <row r="16479" spans="1:14" ht="21" customHeight="1" x14ac:dyDescent="0.5">
      <c r="A16479" s="50"/>
      <c r="B16479" s="8"/>
      <c r="C16479" s="49"/>
      <c r="D16479" s="8"/>
      <c r="E16479" s="8"/>
      <c r="F16479" s="8"/>
      <c r="G16479" s="8"/>
      <c r="H16479" s="15"/>
      <c r="I16479" s="27"/>
      <c r="K16479" s="27"/>
      <c r="L16479" s="8"/>
      <c r="M16479" s="8"/>
      <c r="N16479" s="8"/>
    </row>
    <row r="16480" spans="1:14" ht="21" customHeight="1" x14ac:dyDescent="0.5">
      <c r="A16480" s="50"/>
      <c r="B16480" s="8"/>
      <c r="C16480" s="49"/>
      <c r="D16480" s="8"/>
      <c r="E16480" s="8"/>
      <c r="F16480" s="8"/>
      <c r="G16480" s="8"/>
      <c r="H16480" s="15"/>
      <c r="I16480" s="27"/>
      <c r="K16480" s="27"/>
      <c r="L16480" s="8"/>
      <c r="M16480" s="8"/>
      <c r="N16480" s="8"/>
    </row>
    <row r="16481" spans="1:14" ht="21" customHeight="1" x14ac:dyDescent="0.5">
      <c r="A16481" s="50"/>
      <c r="B16481" s="8"/>
      <c r="C16481" s="49"/>
      <c r="D16481" s="8"/>
      <c r="E16481" s="8"/>
      <c r="F16481" s="8"/>
      <c r="G16481" s="8"/>
      <c r="H16481" s="15"/>
      <c r="I16481" s="27"/>
      <c r="K16481" s="27"/>
      <c r="L16481" s="8"/>
      <c r="M16481" s="8"/>
      <c r="N16481" s="8"/>
    </row>
    <row r="16482" spans="1:14" ht="21" customHeight="1" x14ac:dyDescent="0.5">
      <c r="A16482" s="50"/>
      <c r="B16482" s="8"/>
      <c r="C16482" s="49"/>
      <c r="D16482" s="8"/>
      <c r="E16482" s="8"/>
      <c r="F16482" s="8"/>
      <c r="G16482" s="8"/>
      <c r="H16482" s="15"/>
      <c r="I16482" s="27"/>
      <c r="K16482" s="27"/>
      <c r="L16482" s="8"/>
      <c r="M16482" s="8"/>
      <c r="N16482" s="8"/>
    </row>
    <row r="16483" spans="1:14" ht="21" customHeight="1" x14ac:dyDescent="0.5">
      <c r="A16483" s="50"/>
      <c r="B16483" s="8"/>
      <c r="C16483" s="49"/>
      <c r="D16483" s="8"/>
      <c r="E16483" s="8"/>
      <c r="F16483" s="8"/>
      <c r="G16483" s="8"/>
      <c r="H16483" s="15"/>
      <c r="I16483" s="27"/>
      <c r="K16483" s="27"/>
      <c r="L16483" s="8"/>
      <c r="M16483" s="8"/>
      <c r="N16483" s="8"/>
    </row>
    <row r="16484" spans="1:14" ht="21" customHeight="1" x14ac:dyDescent="0.5">
      <c r="A16484" s="50"/>
      <c r="B16484" s="8"/>
      <c r="C16484" s="49"/>
      <c r="D16484" s="8"/>
      <c r="E16484" s="8"/>
      <c r="F16484" s="8"/>
      <c r="G16484" s="8"/>
      <c r="H16484" s="15"/>
      <c r="I16484" s="27"/>
      <c r="K16484" s="27"/>
      <c r="L16484" s="8"/>
      <c r="M16484" s="8"/>
      <c r="N16484" s="8"/>
    </row>
    <row r="16485" spans="1:14" ht="21" customHeight="1" x14ac:dyDescent="0.5">
      <c r="A16485" s="50"/>
      <c r="B16485" s="8"/>
      <c r="C16485" s="49"/>
      <c r="D16485" s="8"/>
      <c r="E16485" s="8"/>
      <c r="F16485" s="8"/>
      <c r="G16485" s="8"/>
      <c r="H16485" s="15"/>
      <c r="I16485" s="27"/>
      <c r="K16485" s="27"/>
      <c r="L16485" s="8"/>
      <c r="M16485" s="8"/>
      <c r="N16485" s="8"/>
    </row>
    <row r="16486" spans="1:14" ht="21" customHeight="1" x14ac:dyDescent="0.5">
      <c r="A16486" s="50"/>
      <c r="B16486" s="8"/>
      <c r="C16486" s="49"/>
      <c r="D16486" s="8"/>
      <c r="E16486" s="8"/>
      <c r="F16486" s="8"/>
      <c r="G16486" s="8"/>
      <c r="H16486" s="15"/>
      <c r="I16486" s="27"/>
      <c r="K16486" s="27"/>
      <c r="L16486" s="8"/>
      <c r="M16486" s="8"/>
      <c r="N16486" s="8"/>
    </row>
    <row r="16487" spans="1:14" ht="21" customHeight="1" x14ac:dyDescent="0.5">
      <c r="A16487" s="50"/>
      <c r="B16487" s="8"/>
      <c r="C16487" s="49"/>
      <c r="D16487" s="8"/>
      <c r="E16487" s="8"/>
      <c r="F16487" s="8"/>
      <c r="G16487" s="8"/>
      <c r="H16487" s="15"/>
      <c r="I16487" s="27"/>
      <c r="K16487" s="27"/>
      <c r="L16487" s="8"/>
      <c r="M16487" s="8"/>
      <c r="N16487" s="8"/>
    </row>
    <row r="16488" spans="1:14" ht="21" customHeight="1" x14ac:dyDescent="0.5">
      <c r="A16488" s="50"/>
      <c r="B16488" s="8"/>
      <c r="C16488" s="49"/>
      <c r="D16488" s="8"/>
      <c r="E16488" s="8"/>
      <c r="F16488" s="8"/>
      <c r="G16488" s="8"/>
      <c r="H16488" s="15"/>
      <c r="I16488" s="27"/>
      <c r="K16488" s="27"/>
      <c r="L16488" s="8"/>
      <c r="M16488" s="8"/>
      <c r="N16488" s="8"/>
    </row>
    <row r="16489" spans="1:14" ht="21" customHeight="1" x14ac:dyDescent="0.5">
      <c r="A16489" s="50"/>
      <c r="B16489" s="8"/>
      <c r="C16489" s="49"/>
      <c r="D16489" s="8"/>
      <c r="E16489" s="8"/>
      <c r="F16489" s="8"/>
      <c r="G16489" s="8"/>
      <c r="H16489" s="15"/>
      <c r="I16489" s="27"/>
      <c r="K16489" s="27"/>
      <c r="L16489" s="8"/>
      <c r="M16489" s="8"/>
      <c r="N16489" s="8"/>
    </row>
    <row r="16490" spans="1:14" ht="21" customHeight="1" x14ac:dyDescent="0.5">
      <c r="A16490" s="50"/>
      <c r="B16490" s="8"/>
      <c r="C16490" s="49"/>
      <c r="D16490" s="8"/>
      <c r="E16490" s="8"/>
      <c r="F16490" s="8"/>
      <c r="G16490" s="8"/>
      <c r="H16490" s="15"/>
      <c r="I16490" s="27"/>
      <c r="K16490" s="27"/>
      <c r="L16490" s="8"/>
      <c r="M16490" s="8"/>
      <c r="N16490" s="8"/>
    </row>
    <row r="16491" spans="1:14" ht="21" customHeight="1" x14ac:dyDescent="0.5">
      <c r="A16491" s="50"/>
      <c r="B16491" s="8"/>
      <c r="C16491" s="49"/>
      <c r="D16491" s="8"/>
      <c r="E16491" s="8"/>
      <c r="F16491" s="8"/>
      <c r="G16491" s="8"/>
      <c r="H16491" s="15"/>
      <c r="I16491" s="27"/>
      <c r="K16491" s="27"/>
      <c r="L16491" s="8"/>
      <c r="M16491" s="8"/>
      <c r="N16491" s="8"/>
    </row>
    <row r="16492" spans="1:14" ht="21" customHeight="1" x14ac:dyDescent="0.5">
      <c r="A16492" s="50"/>
      <c r="B16492" s="8"/>
      <c r="C16492" s="49"/>
      <c r="D16492" s="8"/>
      <c r="E16492" s="8"/>
      <c r="F16492" s="8"/>
      <c r="G16492" s="8"/>
      <c r="H16492" s="15"/>
      <c r="I16492" s="27"/>
      <c r="K16492" s="27"/>
      <c r="L16492" s="8"/>
      <c r="M16492" s="8"/>
      <c r="N16492" s="8"/>
    </row>
    <row r="16493" spans="1:14" ht="21" customHeight="1" x14ac:dyDescent="0.5">
      <c r="A16493" s="50"/>
      <c r="B16493" s="8"/>
      <c r="C16493" s="49"/>
      <c r="D16493" s="8"/>
      <c r="E16493" s="8"/>
      <c r="F16493" s="8"/>
      <c r="G16493" s="8"/>
      <c r="H16493" s="15"/>
      <c r="I16493" s="27"/>
      <c r="K16493" s="27"/>
      <c r="L16493" s="8"/>
      <c r="M16493" s="8"/>
      <c r="N16493" s="8"/>
    </row>
    <row r="16494" spans="1:14" ht="21" customHeight="1" x14ac:dyDescent="0.5">
      <c r="A16494" s="50"/>
      <c r="B16494" s="8"/>
      <c r="C16494" s="49"/>
      <c r="D16494" s="8"/>
      <c r="E16494" s="8"/>
      <c r="F16494" s="8"/>
      <c r="G16494" s="8"/>
      <c r="H16494" s="15"/>
      <c r="I16494" s="27"/>
      <c r="K16494" s="27"/>
      <c r="L16494" s="8"/>
      <c r="M16494" s="8"/>
      <c r="N16494" s="8"/>
    </row>
    <row r="16495" spans="1:14" ht="21" customHeight="1" x14ac:dyDescent="0.5">
      <c r="A16495" s="50"/>
      <c r="B16495" s="8"/>
      <c r="C16495" s="49"/>
      <c r="D16495" s="8"/>
      <c r="E16495" s="8"/>
      <c r="F16495" s="8"/>
      <c r="G16495" s="8"/>
      <c r="H16495" s="15"/>
      <c r="I16495" s="27"/>
      <c r="K16495" s="27"/>
      <c r="L16495" s="8"/>
      <c r="M16495" s="8"/>
      <c r="N16495" s="8"/>
    </row>
    <row r="16496" spans="1:14" ht="21" customHeight="1" x14ac:dyDescent="0.5">
      <c r="A16496" s="50"/>
      <c r="B16496" s="8"/>
      <c r="C16496" s="49"/>
      <c r="D16496" s="8"/>
      <c r="E16496" s="8"/>
      <c r="F16496" s="8"/>
      <c r="G16496" s="8"/>
      <c r="H16496" s="15"/>
      <c r="I16496" s="27"/>
      <c r="K16496" s="27"/>
      <c r="L16496" s="8"/>
      <c r="M16496" s="8"/>
      <c r="N16496" s="8"/>
    </row>
    <row r="16497" spans="1:14" ht="21" customHeight="1" x14ac:dyDescent="0.5">
      <c r="A16497" s="50"/>
      <c r="B16497" s="8"/>
      <c r="C16497" s="49"/>
      <c r="D16497" s="8"/>
      <c r="E16497" s="8"/>
      <c r="F16497" s="8"/>
      <c r="G16497" s="8"/>
      <c r="H16497" s="15"/>
      <c r="I16497" s="27"/>
      <c r="K16497" s="27"/>
      <c r="L16497" s="8"/>
      <c r="M16497" s="8"/>
      <c r="N16497" s="8"/>
    </row>
    <row r="16498" spans="1:14" ht="21" customHeight="1" x14ac:dyDescent="0.5">
      <c r="A16498" s="50"/>
      <c r="B16498" s="8"/>
      <c r="C16498" s="49"/>
      <c r="D16498" s="8"/>
      <c r="E16498" s="8"/>
      <c r="F16498" s="8"/>
      <c r="G16498" s="8"/>
      <c r="H16498" s="15"/>
      <c r="I16498" s="27"/>
      <c r="K16498" s="27"/>
      <c r="L16498" s="8"/>
      <c r="M16498" s="8"/>
      <c r="N16498" s="8"/>
    </row>
    <row r="16499" spans="1:14" ht="21" customHeight="1" x14ac:dyDescent="0.5">
      <c r="A16499" s="50"/>
      <c r="B16499" s="8"/>
      <c r="C16499" s="49"/>
      <c r="D16499" s="8"/>
      <c r="E16499" s="8"/>
      <c r="F16499" s="8"/>
      <c r="G16499" s="8"/>
      <c r="H16499" s="15"/>
      <c r="I16499" s="27"/>
      <c r="K16499" s="27"/>
      <c r="L16499" s="8"/>
      <c r="M16499" s="8"/>
      <c r="N16499" s="8"/>
    </row>
    <row r="16500" spans="1:14" ht="21" customHeight="1" x14ac:dyDescent="0.5">
      <c r="A16500" s="50"/>
      <c r="B16500" s="8"/>
      <c r="C16500" s="49"/>
      <c r="D16500" s="8"/>
      <c r="E16500" s="8"/>
      <c r="F16500" s="8"/>
      <c r="G16500" s="8"/>
      <c r="H16500" s="15"/>
      <c r="I16500" s="27"/>
      <c r="K16500" s="27"/>
      <c r="L16500" s="8"/>
      <c r="M16500" s="8"/>
      <c r="N16500" s="8"/>
    </row>
    <row r="16501" spans="1:14" ht="21" customHeight="1" x14ac:dyDescent="0.5">
      <c r="A16501" s="50"/>
      <c r="B16501" s="8"/>
      <c r="C16501" s="49"/>
      <c r="D16501" s="8"/>
      <c r="E16501" s="8"/>
      <c r="F16501" s="8"/>
      <c r="G16501" s="8"/>
      <c r="H16501" s="15"/>
      <c r="I16501" s="27"/>
      <c r="K16501" s="27"/>
      <c r="L16501" s="8"/>
      <c r="M16501" s="8"/>
      <c r="N16501" s="8"/>
    </row>
    <row r="16502" spans="1:14" ht="21" customHeight="1" x14ac:dyDescent="0.5">
      <c r="A16502" s="50"/>
      <c r="B16502" s="8"/>
      <c r="C16502" s="49"/>
      <c r="D16502" s="8"/>
      <c r="E16502" s="8"/>
      <c r="F16502" s="8"/>
      <c r="G16502" s="8"/>
      <c r="H16502" s="15"/>
      <c r="I16502" s="27"/>
      <c r="K16502" s="27"/>
      <c r="L16502" s="8"/>
      <c r="M16502" s="8"/>
      <c r="N16502" s="8"/>
    </row>
    <row r="16503" spans="1:14" ht="21" customHeight="1" x14ac:dyDescent="0.5">
      <c r="A16503" s="50"/>
      <c r="B16503" s="8"/>
      <c r="C16503" s="49"/>
      <c r="D16503" s="8"/>
      <c r="E16503" s="8"/>
      <c r="F16503" s="8"/>
      <c r="G16503" s="8"/>
      <c r="H16503" s="15"/>
      <c r="I16503" s="27"/>
      <c r="K16503" s="27"/>
      <c r="L16503" s="8"/>
      <c r="M16503" s="8"/>
      <c r="N16503" s="8"/>
    </row>
    <row r="16504" spans="1:14" ht="21" customHeight="1" x14ac:dyDescent="0.5">
      <c r="A16504" s="50"/>
      <c r="B16504" s="8"/>
      <c r="C16504" s="49"/>
      <c r="D16504" s="8"/>
      <c r="E16504" s="8"/>
      <c r="F16504" s="8"/>
      <c r="G16504" s="8"/>
      <c r="H16504" s="15"/>
      <c r="I16504" s="27"/>
      <c r="K16504" s="27"/>
      <c r="L16504" s="8"/>
      <c r="M16504" s="8"/>
      <c r="N16504" s="8"/>
    </row>
    <row r="16505" spans="1:14" ht="21" customHeight="1" x14ac:dyDescent="0.5">
      <c r="A16505" s="50"/>
      <c r="B16505" s="8"/>
      <c r="C16505" s="49"/>
      <c r="D16505" s="8"/>
      <c r="E16505" s="8"/>
      <c r="F16505" s="8"/>
      <c r="G16505" s="8"/>
      <c r="H16505" s="15"/>
      <c r="I16505" s="27"/>
      <c r="K16505" s="27"/>
      <c r="L16505" s="8"/>
      <c r="M16505" s="8"/>
      <c r="N16505" s="8"/>
    </row>
    <row r="16506" spans="1:14" ht="21" customHeight="1" x14ac:dyDescent="0.5">
      <c r="A16506" s="50"/>
      <c r="B16506" s="8"/>
      <c r="C16506" s="49"/>
      <c r="D16506" s="8"/>
      <c r="E16506" s="8"/>
      <c r="F16506" s="8"/>
      <c r="G16506" s="8"/>
      <c r="H16506" s="15"/>
      <c r="I16506" s="27"/>
      <c r="K16506" s="27"/>
      <c r="L16506" s="8"/>
      <c r="M16506" s="8"/>
      <c r="N16506" s="8"/>
    </row>
    <row r="16507" spans="1:14" ht="21" customHeight="1" x14ac:dyDescent="0.5">
      <c r="A16507" s="50"/>
      <c r="B16507" s="8"/>
      <c r="C16507" s="49"/>
      <c r="D16507" s="8"/>
      <c r="E16507" s="8"/>
      <c r="F16507" s="8"/>
      <c r="G16507" s="8"/>
      <c r="H16507" s="15"/>
      <c r="I16507" s="27"/>
      <c r="K16507" s="27"/>
      <c r="L16507" s="8"/>
      <c r="M16507" s="8"/>
      <c r="N16507" s="8"/>
    </row>
    <row r="16508" spans="1:14" ht="21" customHeight="1" x14ac:dyDescent="0.5">
      <c r="A16508" s="50"/>
      <c r="B16508" s="8"/>
      <c r="C16508" s="49"/>
      <c r="D16508" s="8"/>
      <c r="E16508" s="8"/>
      <c r="F16508" s="8"/>
      <c r="G16508" s="8"/>
      <c r="H16508" s="15"/>
      <c r="I16508" s="27"/>
      <c r="K16508" s="27"/>
      <c r="L16508" s="8"/>
      <c r="M16508" s="8"/>
      <c r="N16508" s="8"/>
    </row>
    <row r="16509" spans="1:14" ht="21" customHeight="1" x14ac:dyDescent="0.5">
      <c r="A16509" s="50"/>
      <c r="B16509" s="8"/>
      <c r="C16509" s="49"/>
      <c r="D16509" s="8"/>
      <c r="E16509" s="8"/>
      <c r="F16509" s="8"/>
      <c r="G16509" s="8"/>
      <c r="H16509" s="15"/>
      <c r="I16509" s="27"/>
      <c r="K16509" s="27"/>
      <c r="L16509" s="8"/>
      <c r="M16509" s="8"/>
      <c r="N16509" s="8"/>
    </row>
    <row r="16510" spans="1:14" ht="21" customHeight="1" x14ac:dyDescent="0.5">
      <c r="A16510" s="50"/>
      <c r="B16510" s="8"/>
      <c r="C16510" s="49"/>
      <c r="D16510" s="8"/>
      <c r="E16510" s="8"/>
      <c r="F16510" s="8"/>
      <c r="G16510" s="8"/>
      <c r="H16510" s="15"/>
      <c r="I16510" s="27"/>
      <c r="K16510" s="27"/>
      <c r="L16510" s="8"/>
      <c r="M16510" s="8"/>
      <c r="N16510" s="8"/>
    </row>
    <row r="16511" spans="1:14" ht="21" customHeight="1" x14ac:dyDescent="0.5">
      <c r="A16511" s="50"/>
      <c r="B16511" s="8"/>
      <c r="C16511" s="49"/>
      <c r="D16511" s="8"/>
      <c r="E16511" s="8"/>
      <c r="F16511" s="8"/>
      <c r="G16511" s="8"/>
      <c r="H16511" s="15"/>
      <c r="I16511" s="27"/>
      <c r="K16511" s="27"/>
      <c r="L16511" s="8"/>
      <c r="M16511" s="8"/>
      <c r="N16511" s="8"/>
    </row>
    <row r="16512" spans="1:14" ht="21" customHeight="1" x14ac:dyDescent="0.5">
      <c r="A16512" s="50"/>
      <c r="B16512" s="8"/>
      <c r="C16512" s="49"/>
      <c r="D16512" s="8"/>
      <c r="E16512" s="8"/>
      <c r="F16512" s="8"/>
      <c r="G16512" s="8"/>
      <c r="H16512" s="15"/>
      <c r="I16512" s="27"/>
      <c r="K16512" s="27"/>
      <c r="L16512" s="8"/>
      <c r="M16512" s="8"/>
      <c r="N16512" s="8"/>
    </row>
    <row r="16513" spans="1:14" ht="21" customHeight="1" x14ac:dyDescent="0.5">
      <c r="A16513" s="50"/>
      <c r="B16513" s="8"/>
      <c r="C16513" s="49"/>
      <c r="D16513" s="8"/>
      <c r="E16513" s="8"/>
      <c r="F16513" s="8"/>
      <c r="G16513" s="8"/>
      <c r="H16513" s="15"/>
      <c r="I16513" s="27"/>
      <c r="K16513" s="27"/>
      <c r="L16513" s="8"/>
      <c r="M16513" s="8"/>
      <c r="N16513" s="8"/>
    </row>
    <row r="16514" spans="1:14" ht="21" customHeight="1" x14ac:dyDescent="0.5">
      <c r="A16514" s="50"/>
      <c r="B16514" s="8"/>
      <c r="C16514" s="49"/>
      <c r="D16514" s="8"/>
      <c r="E16514" s="8"/>
      <c r="F16514" s="8"/>
      <c r="G16514" s="8"/>
      <c r="H16514" s="15"/>
      <c r="I16514" s="27"/>
      <c r="K16514" s="27"/>
      <c r="L16514" s="8"/>
      <c r="M16514" s="8"/>
      <c r="N16514" s="8"/>
    </row>
    <row r="16515" spans="1:14" ht="21" customHeight="1" x14ac:dyDescent="0.5">
      <c r="A16515" s="50"/>
      <c r="B16515" s="8"/>
      <c r="C16515" s="49"/>
      <c r="D16515" s="8"/>
      <c r="E16515" s="8"/>
      <c r="F16515" s="8"/>
      <c r="G16515" s="8"/>
      <c r="H16515" s="15"/>
      <c r="I16515" s="27"/>
      <c r="K16515" s="27"/>
      <c r="L16515" s="8"/>
      <c r="M16515" s="8"/>
      <c r="N16515" s="8"/>
    </row>
    <row r="16516" spans="1:14" ht="21" customHeight="1" x14ac:dyDescent="0.5">
      <c r="A16516" s="50"/>
      <c r="B16516" s="8"/>
      <c r="C16516" s="49"/>
      <c r="D16516" s="8"/>
      <c r="E16516" s="8"/>
      <c r="F16516" s="8"/>
      <c r="G16516" s="8"/>
      <c r="H16516" s="15"/>
      <c r="I16516" s="27"/>
      <c r="K16516" s="27"/>
      <c r="L16516" s="8"/>
      <c r="M16516" s="8"/>
      <c r="N16516" s="8"/>
    </row>
    <row r="16517" spans="1:14" ht="21" customHeight="1" x14ac:dyDescent="0.5">
      <c r="A16517" s="50"/>
      <c r="B16517" s="8"/>
      <c r="C16517" s="49"/>
      <c r="D16517" s="8"/>
      <c r="E16517" s="8"/>
      <c r="F16517" s="8"/>
      <c r="G16517" s="8"/>
      <c r="H16517" s="15"/>
      <c r="I16517" s="27"/>
      <c r="K16517" s="27"/>
      <c r="L16517" s="8"/>
      <c r="M16517" s="8"/>
      <c r="N16517" s="8"/>
    </row>
    <row r="16518" spans="1:14" ht="21" customHeight="1" x14ac:dyDescent="0.5">
      <c r="A16518" s="50"/>
      <c r="B16518" s="8"/>
      <c r="C16518" s="49"/>
      <c r="D16518" s="8"/>
      <c r="E16518" s="8"/>
      <c r="F16518" s="8"/>
      <c r="G16518" s="8"/>
      <c r="H16518" s="15"/>
      <c r="I16518" s="27"/>
      <c r="K16518" s="27"/>
      <c r="L16518" s="8"/>
      <c r="M16518" s="8"/>
      <c r="N16518" s="8"/>
    </row>
    <row r="16519" spans="1:14" ht="21" customHeight="1" x14ac:dyDescent="0.5">
      <c r="A16519" s="50"/>
      <c r="B16519" s="8"/>
      <c r="C16519" s="49"/>
      <c r="D16519" s="8"/>
      <c r="E16519" s="8"/>
      <c r="F16519" s="8"/>
      <c r="G16519" s="8"/>
      <c r="H16519" s="15"/>
      <c r="I16519" s="27"/>
      <c r="K16519" s="27"/>
      <c r="L16519" s="8"/>
      <c r="M16519" s="8"/>
      <c r="N16519" s="8"/>
    </row>
    <row r="16520" spans="1:14" ht="21" customHeight="1" x14ac:dyDescent="0.5">
      <c r="A16520" s="50"/>
      <c r="B16520" s="8"/>
      <c r="C16520" s="49"/>
      <c r="D16520" s="8"/>
      <c r="E16520" s="8"/>
      <c r="F16520" s="8"/>
      <c r="G16520" s="8"/>
      <c r="H16520" s="15"/>
      <c r="I16520" s="27"/>
      <c r="K16520" s="27"/>
      <c r="L16520" s="8"/>
      <c r="M16520" s="8"/>
      <c r="N16520" s="8"/>
    </row>
    <row r="16521" spans="1:14" ht="21" customHeight="1" x14ac:dyDescent="0.5">
      <c r="A16521" s="50"/>
      <c r="B16521" s="8"/>
      <c r="C16521" s="49"/>
      <c r="D16521" s="8"/>
      <c r="E16521" s="8"/>
      <c r="F16521" s="8"/>
      <c r="G16521" s="8"/>
      <c r="H16521" s="15"/>
      <c r="I16521" s="27"/>
      <c r="K16521" s="27"/>
      <c r="L16521" s="8"/>
      <c r="M16521" s="8"/>
      <c r="N16521" s="8"/>
    </row>
    <row r="16522" spans="1:14" ht="21" customHeight="1" x14ac:dyDescent="0.5">
      <c r="A16522" s="50"/>
      <c r="B16522" s="8"/>
      <c r="C16522" s="49"/>
      <c r="D16522" s="8"/>
      <c r="E16522" s="8"/>
      <c r="F16522" s="8"/>
      <c r="G16522" s="8"/>
      <c r="H16522" s="15"/>
      <c r="I16522" s="27"/>
      <c r="K16522" s="27"/>
      <c r="L16522" s="8"/>
      <c r="M16522" s="8"/>
      <c r="N16522" s="8"/>
    </row>
    <row r="16523" spans="1:14" ht="21" customHeight="1" x14ac:dyDescent="0.5">
      <c r="A16523" s="50"/>
      <c r="B16523" s="8"/>
      <c r="C16523" s="49"/>
      <c r="D16523" s="8"/>
      <c r="E16523" s="8"/>
      <c r="F16523" s="8"/>
      <c r="G16523" s="8"/>
      <c r="H16523" s="15"/>
      <c r="I16523" s="27"/>
      <c r="K16523" s="27"/>
      <c r="L16523" s="8"/>
      <c r="M16523" s="8"/>
      <c r="N16523" s="8"/>
    </row>
    <row r="16524" spans="1:14" ht="21" customHeight="1" x14ac:dyDescent="0.5">
      <c r="A16524" s="50"/>
      <c r="B16524" s="8"/>
      <c r="C16524" s="49"/>
      <c r="D16524" s="8"/>
      <c r="E16524" s="8"/>
      <c r="F16524" s="8"/>
      <c r="G16524" s="8"/>
      <c r="H16524" s="15"/>
      <c r="I16524" s="27"/>
      <c r="K16524" s="27"/>
      <c r="L16524" s="8"/>
      <c r="M16524" s="8"/>
      <c r="N16524" s="8"/>
    </row>
    <row r="16525" spans="1:14" ht="21" customHeight="1" x14ac:dyDescent="0.5">
      <c r="A16525" s="50"/>
      <c r="B16525" s="8"/>
      <c r="C16525" s="49"/>
      <c r="D16525" s="8"/>
      <c r="E16525" s="8"/>
      <c r="F16525" s="8"/>
      <c r="G16525" s="8"/>
      <c r="H16525" s="15"/>
      <c r="I16525" s="27"/>
      <c r="K16525" s="27"/>
      <c r="L16525" s="8"/>
      <c r="M16525" s="8"/>
      <c r="N16525" s="8"/>
    </row>
    <row r="16526" spans="1:14" ht="21" customHeight="1" x14ac:dyDescent="0.5">
      <c r="A16526" s="50"/>
      <c r="B16526" s="8"/>
      <c r="C16526" s="49"/>
      <c r="D16526" s="8"/>
      <c r="E16526" s="8"/>
      <c r="F16526" s="8"/>
      <c r="G16526" s="8"/>
      <c r="H16526" s="15"/>
      <c r="I16526" s="27"/>
      <c r="K16526" s="27"/>
      <c r="L16526" s="8"/>
      <c r="M16526" s="8"/>
      <c r="N16526" s="8"/>
    </row>
    <row r="16527" spans="1:14" ht="21" customHeight="1" x14ac:dyDescent="0.5">
      <c r="A16527" s="50"/>
      <c r="B16527" s="8"/>
      <c r="C16527" s="49"/>
      <c r="D16527" s="8"/>
      <c r="E16527" s="8"/>
      <c r="F16527" s="8"/>
      <c r="G16527" s="8"/>
      <c r="H16527" s="15"/>
      <c r="I16527" s="27"/>
      <c r="K16527" s="27"/>
      <c r="L16527" s="8"/>
      <c r="M16527" s="8"/>
      <c r="N16527" s="8"/>
    </row>
    <row r="16528" spans="1:14" ht="21" customHeight="1" x14ac:dyDescent="0.5">
      <c r="A16528" s="50"/>
      <c r="B16528" s="8"/>
      <c r="C16528" s="49"/>
      <c r="D16528" s="8"/>
      <c r="E16528" s="8"/>
      <c r="F16528" s="8"/>
      <c r="G16528" s="8"/>
      <c r="H16528" s="15"/>
      <c r="I16528" s="27"/>
      <c r="K16528" s="27"/>
      <c r="L16528" s="8"/>
      <c r="M16528" s="8"/>
      <c r="N16528" s="8"/>
    </row>
    <row r="16529" spans="1:14" ht="21" customHeight="1" x14ac:dyDescent="0.5">
      <c r="A16529" s="50"/>
      <c r="B16529" s="8"/>
      <c r="C16529" s="49"/>
      <c r="D16529" s="8"/>
      <c r="E16529" s="8"/>
      <c r="F16529" s="8"/>
      <c r="G16529" s="8"/>
      <c r="H16529" s="15"/>
      <c r="I16529" s="27"/>
      <c r="K16529" s="27"/>
      <c r="L16529" s="8"/>
      <c r="M16529" s="8"/>
      <c r="N16529" s="8"/>
    </row>
    <row r="16530" spans="1:14" ht="21" customHeight="1" x14ac:dyDescent="0.5">
      <c r="A16530" s="50"/>
      <c r="B16530" s="8"/>
      <c r="C16530" s="49"/>
      <c r="D16530" s="8"/>
      <c r="E16530" s="8"/>
      <c r="F16530" s="8"/>
      <c r="G16530" s="8"/>
      <c r="H16530" s="15"/>
      <c r="I16530" s="27"/>
      <c r="K16530" s="27"/>
      <c r="L16530" s="8"/>
      <c r="M16530" s="8"/>
      <c r="N16530" s="8"/>
    </row>
    <row r="16531" spans="1:14" ht="21" customHeight="1" x14ac:dyDescent="0.5">
      <c r="A16531" s="50"/>
      <c r="B16531" s="8"/>
      <c r="C16531" s="49"/>
      <c r="D16531" s="8"/>
      <c r="E16531" s="8"/>
      <c r="F16531" s="8"/>
      <c r="G16531" s="8"/>
      <c r="H16531" s="15"/>
      <c r="I16531" s="27"/>
      <c r="K16531" s="27"/>
      <c r="L16531" s="8"/>
      <c r="M16531" s="8"/>
      <c r="N16531" s="8"/>
    </row>
    <row r="16532" spans="1:14" ht="21" customHeight="1" x14ac:dyDescent="0.5">
      <c r="A16532" s="50"/>
      <c r="B16532" s="8"/>
      <c r="C16532" s="49"/>
      <c r="D16532" s="8"/>
      <c r="E16532" s="8"/>
      <c r="F16532" s="8"/>
      <c r="G16532" s="8"/>
      <c r="H16532" s="15"/>
      <c r="I16532" s="27"/>
      <c r="K16532" s="27"/>
      <c r="L16532" s="8"/>
      <c r="M16532" s="8"/>
      <c r="N16532" s="8"/>
    </row>
    <row r="16533" spans="1:14" ht="21" customHeight="1" x14ac:dyDescent="0.5">
      <c r="A16533" s="50"/>
      <c r="B16533" s="8"/>
      <c r="C16533" s="49"/>
      <c r="D16533" s="8"/>
      <c r="E16533" s="8"/>
      <c r="F16533" s="8"/>
      <c r="G16533" s="8"/>
      <c r="H16533" s="15"/>
      <c r="I16533" s="27"/>
      <c r="K16533" s="27"/>
      <c r="L16533" s="8"/>
      <c r="M16533" s="8"/>
      <c r="N16533" s="8"/>
    </row>
    <row r="16534" spans="1:14" ht="21" customHeight="1" x14ac:dyDescent="0.5">
      <c r="A16534" s="50"/>
      <c r="B16534" s="8"/>
      <c r="C16534" s="49"/>
      <c r="D16534" s="8"/>
      <c r="E16534" s="8"/>
      <c r="F16534" s="8"/>
      <c r="G16534" s="8"/>
      <c r="H16534" s="15"/>
      <c r="I16534" s="27"/>
      <c r="K16534" s="27"/>
      <c r="L16534" s="8"/>
      <c r="M16534" s="8"/>
      <c r="N16534" s="8"/>
    </row>
    <row r="16535" spans="1:14" ht="21" customHeight="1" x14ac:dyDescent="0.5">
      <c r="A16535" s="50"/>
      <c r="B16535" s="8"/>
      <c r="C16535" s="49"/>
      <c r="D16535" s="8"/>
      <c r="E16535" s="8"/>
      <c r="F16535" s="8"/>
      <c r="G16535" s="8"/>
      <c r="H16535" s="15"/>
      <c r="I16535" s="27"/>
      <c r="K16535" s="27"/>
      <c r="L16535" s="8"/>
      <c r="M16535" s="8"/>
      <c r="N16535" s="8"/>
    </row>
    <row r="16536" spans="1:14" ht="21" customHeight="1" x14ac:dyDescent="0.5">
      <c r="A16536" s="50"/>
      <c r="B16536" s="8"/>
      <c r="C16536" s="49"/>
      <c r="D16536" s="8"/>
      <c r="E16536" s="8"/>
      <c r="F16536" s="8"/>
      <c r="G16536" s="8"/>
      <c r="H16536" s="15"/>
      <c r="I16536" s="27"/>
      <c r="K16536" s="27"/>
      <c r="L16536" s="8"/>
      <c r="M16536" s="8"/>
      <c r="N16536" s="8"/>
    </row>
    <row r="16537" spans="1:14" ht="21" customHeight="1" x14ac:dyDescent="0.5">
      <c r="A16537" s="50"/>
      <c r="B16537" s="8"/>
      <c r="C16537" s="49"/>
      <c r="D16537" s="8"/>
      <c r="E16537" s="8"/>
      <c r="F16537" s="8"/>
      <c r="G16537" s="8"/>
      <c r="H16537" s="15"/>
      <c r="I16537" s="27"/>
      <c r="K16537" s="27"/>
      <c r="L16537" s="8"/>
      <c r="M16537" s="8"/>
      <c r="N16537" s="8"/>
    </row>
    <row r="16538" spans="1:14" ht="21" customHeight="1" x14ac:dyDescent="0.5">
      <c r="A16538" s="50"/>
      <c r="B16538" s="8"/>
      <c r="C16538" s="49"/>
      <c r="D16538" s="8"/>
      <c r="E16538" s="8"/>
      <c r="F16538" s="8"/>
      <c r="G16538" s="8"/>
      <c r="H16538" s="15"/>
      <c r="I16538" s="27"/>
      <c r="K16538" s="27"/>
      <c r="L16538" s="8"/>
      <c r="M16538" s="8"/>
      <c r="N16538" s="8"/>
    </row>
    <row r="16539" spans="1:14" ht="21" customHeight="1" x14ac:dyDescent="0.5">
      <c r="A16539" s="50"/>
      <c r="B16539" s="8"/>
      <c r="C16539" s="49"/>
      <c r="D16539" s="8"/>
      <c r="E16539" s="8"/>
      <c r="F16539" s="8"/>
      <c r="G16539" s="8"/>
      <c r="H16539" s="15"/>
      <c r="I16539" s="27"/>
      <c r="K16539" s="27"/>
      <c r="L16539" s="8"/>
      <c r="M16539" s="8"/>
      <c r="N16539" s="8"/>
    </row>
    <row r="16540" spans="1:14" ht="21" customHeight="1" x14ac:dyDescent="0.5">
      <c r="A16540" s="50"/>
      <c r="B16540" s="8"/>
      <c r="C16540" s="49"/>
      <c r="D16540" s="8"/>
      <c r="E16540" s="8"/>
      <c r="F16540" s="8"/>
      <c r="G16540" s="8"/>
      <c r="H16540" s="15"/>
      <c r="I16540" s="27"/>
      <c r="K16540" s="27"/>
      <c r="L16540" s="8"/>
      <c r="M16540" s="8"/>
      <c r="N16540" s="8"/>
    </row>
    <row r="16541" spans="1:14" ht="21" customHeight="1" x14ac:dyDescent="0.5">
      <c r="A16541" s="50"/>
      <c r="B16541" s="8"/>
      <c r="C16541" s="49"/>
      <c r="D16541" s="8"/>
      <c r="E16541" s="8"/>
      <c r="F16541" s="8"/>
      <c r="G16541" s="8"/>
      <c r="H16541" s="15"/>
      <c r="I16541" s="27"/>
      <c r="K16541" s="27"/>
      <c r="L16541" s="8"/>
      <c r="M16541" s="8"/>
      <c r="N16541" s="8"/>
    </row>
    <row r="16542" spans="1:14" ht="21" customHeight="1" x14ac:dyDescent="0.5">
      <c r="A16542" s="50"/>
      <c r="B16542" s="8"/>
      <c r="C16542" s="49"/>
      <c r="D16542" s="8"/>
      <c r="E16542" s="8"/>
      <c r="F16542" s="8"/>
      <c r="G16542" s="8"/>
      <c r="H16542" s="15"/>
      <c r="I16542" s="27"/>
      <c r="K16542" s="27"/>
      <c r="L16542" s="8"/>
      <c r="M16542" s="8"/>
      <c r="N16542" s="8"/>
    </row>
    <row r="16543" spans="1:14" ht="21" customHeight="1" x14ac:dyDescent="0.5">
      <c r="A16543" s="50"/>
      <c r="B16543" s="8"/>
      <c r="C16543" s="49"/>
      <c r="D16543" s="8"/>
      <c r="E16543" s="8"/>
      <c r="F16543" s="8"/>
      <c r="G16543" s="8"/>
      <c r="H16543" s="15"/>
      <c r="I16543" s="27"/>
      <c r="K16543" s="27"/>
      <c r="L16543" s="8"/>
      <c r="M16543" s="8"/>
      <c r="N16543" s="8"/>
    </row>
    <row r="16544" spans="1:14" ht="21" customHeight="1" x14ac:dyDescent="0.5">
      <c r="A16544" s="50"/>
      <c r="B16544" s="8"/>
      <c r="C16544" s="49"/>
      <c r="D16544" s="8"/>
      <c r="E16544" s="8"/>
      <c r="F16544" s="8"/>
      <c r="G16544" s="8"/>
      <c r="H16544" s="15"/>
      <c r="I16544" s="27"/>
      <c r="K16544" s="27"/>
      <c r="L16544" s="8"/>
      <c r="M16544" s="8"/>
      <c r="N16544" s="8"/>
    </row>
    <row r="16545" spans="1:14" ht="21" customHeight="1" x14ac:dyDescent="0.5">
      <c r="A16545" s="50"/>
      <c r="B16545" s="8"/>
      <c r="C16545" s="49"/>
      <c r="D16545" s="8"/>
      <c r="E16545" s="8"/>
      <c r="F16545" s="8"/>
      <c r="G16545" s="8"/>
      <c r="H16545" s="15"/>
      <c r="I16545" s="27"/>
      <c r="K16545" s="27"/>
      <c r="L16545" s="8"/>
      <c r="M16545" s="8"/>
      <c r="N16545" s="8"/>
    </row>
    <row r="16546" spans="1:14" ht="21" customHeight="1" x14ac:dyDescent="0.5">
      <c r="A16546" s="50"/>
      <c r="B16546" s="8"/>
      <c r="C16546" s="49"/>
      <c r="D16546" s="8"/>
      <c r="E16546" s="8"/>
      <c r="F16546" s="8"/>
      <c r="G16546" s="8"/>
      <c r="H16546" s="15"/>
      <c r="I16546" s="27"/>
      <c r="K16546" s="27"/>
      <c r="L16546" s="8"/>
      <c r="M16546" s="8"/>
      <c r="N16546" s="8"/>
    </row>
    <row r="16547" spans="1:14" ht="21" customHeight="1" x14ac:dyDescent="0.5">
      <c r="A16547" s="50"/>
      <c r="B16547" s="8"/>
      <c r="C16547" s="49"/>
      <c r="D16547" s="8"/>
      <c r="E16547" s="8"/>
      <c r="F16547" s="8"/>
      <c r="G16547" s="8"/>
      <c r="H16547" s="15"/>
      <c r="I16547" s="27"/>
      <c r="K16547" s="27"/>
      <c r="L16547" s="8"/>
      <c r="M16547" s="8"/>
      <c r="N16547" s="8"/>
    </row>
    <row r="16548" spans="1:14" ht="21" customHeight="1" x14ac:dyDescent="0.5">
      <c r="A16548" s="50"/>
      <c r="B16548" s="8"/>
      <c r="C16548" s="49"/>
      <c r="D16548" s="8"/>
      <c r="E16548" s="8"/>
      <c r="F16548" s="8"/>
      <c r="G16548" s="8"/>
      <c r="H16548" s="15"/>
      <c r="I16548" s="27"/>
      <c r="K16548" s="27"/>
      <c r="L16548" s="8"/>
      <c r="M16548" s="8"/>
      <c r="N16548" s="8"/>
    </row>
    <row r="16549" spans="1:14" ht="21" customHeight="1" x14ac:dyDescent="0.5">
      <c r="A16549" s="50"/>
      <c r="B16549" s="8"/>
      <c r="C16549" s="49"/>
      <c r="D16549" s="8"/>
      <c r="E16549" s="8"/>
      <c r="F16549" s="8"/>
      <c r="G16549" s="8"/>
      <c r="H16549" s="15"/>
      <c r="I16549" s="27"/>
      <c r="K16549" s="27"/>
      <c r="L16549" s="8"/>
      <c r="M16549" s="8"/>
      <c r="N16549" s="8"/>
    </row>
    <row r="16550" spans="1:14" ht="21" customHeight="1" x14ac:dyDescent="0.5">
      <c r="A16550" s="50"/>
      <c r="B16550" s="8"/>
      <c r="C16550" s="49"/>
      <c r="D16550" s="8"/>
      <c r="E16550" s="8"/>
      <c r="F16550" s="8"/>
      <c r="G16550" s="8"/>
      <c r="H16550" s="15"/>
      <c r="I16550" s="27"/>
      <c r="K16550" s="27"/>
      <c r="L16550" s="8"/>
      <c r="M16550" s="8"/>
      <c r="N16550" s="8"/>
    </row>
    <row r="16551" spans="1:14" ht="21" customHeight="1" x14ac:dyDescent="0.5">
      <c r="A16551" s="50"/>
      <c r="B16551" s="8"/>
      <c r="C16551" s="49"/>
      <c r="D16551" s="8"/>
      <c r="E16551" s="8"/>
      <c r="F16551" s="8"/>
      <c r="G16551" s="8"/>
      <c r="H16551" s="15"/>
      <c r="I16551" s="27"/>
      <c r="K16551" s="27"/>
      <c r="L16551" s="8"/>
      <c r="M16551" s="8"/>
      <c r="N16551" s="8"/>
    </row>
    <row r="16552" spans="1:14" ht="21" customHeight="1" x14ac:dyDescent="0.5">
      <c r="A16552" s="50"/>
      <c r="B16552" s="8"/>
      <c r="C16552" s="49"/>
      <c r="D16552" s="8"/>
      <c r="E16552" s="8"/>
      <c r="F16552" s="8"/>
      <c r="G16552" s="8"/>
      <c r="H16552" s="15"/>
      <c r="I16552" s="27"/>
      <c r="K16552" s="27"/>
      <c r="L16552" s="8"/>
      <c r="M16552" s="8"/>
      <c r="N16552" s="8"/>
    </row>
    <row r="16553" spans="1:14" ht="21" customHeight="1" x14ac:dyDescent="0.5">
      <c r="A16553" s="50"/>
      <c r="B16553" s="8"/>
      <c r="C16553" s="49"/>
      <c r="D16553" s="8"/>
      <c r="E16553" s="8"/>
      <c r="F16553" s="8"/>
      <c r="G16553" s="8"/>
      <c r="H16553" s="15"/>
      <c r="I16553" s="27"/>
      <c r="K16553" s="27"/>
      <c r="L16553" s="8"/>
      <c r="M16553" s="8"/>
      <c r="N16553" s="8"/>
    </row>
    <row r="16554" spans="1:14" ht="21" customHeight="1" x14ac:dyDescent="0.5">
      <c r="A16554" s="50"/>
      <c r="B16554" s="8"/>
      <c r="C16554" s="49"/>
      <c r="D16554" s="8"/>
      <c r="E16554" s="8"/>
      <c r="F16554" s="8"/>
      <c r="G16554" s="8"/>
      <c r="H16554" s="15"/>
      <c r="I16554" s="27"/>
      <c r="K16554" s="27"/>
      <c r="L16554" s="8"/>
      <c r="M16554" s="8"/>
      <c r="N16554" s="8"/>
    </row>
    <row r="16555" spans="1:14" ht="21" customHeight="1" x14ac:dyDescent="0.5">
      <c r="A16555" s="50"/>
      <c r="B16555" s="8"/>
      <c r="C16555" s="49"/>
      <c r="D16555" s="8"/>
      <c r="E16555" s="8"/>
      <c r="F16555" s="8"/>
      <c r="G16555" s="8"/>
      <c r="H16555" s="15"/>
      <c r="I16555" s="27"/>
      <c r="K16555" s="27"/>
      <c r="L16555" s="8"/>
      <c r="M16555" s="8"/>
      <c r="N16555" s="8"/>
    </row>
    <row r="16556" spans="1:14" ht="21" customHeight="1" x14ac:dyDescent="0.5">
      <c r="A16556" s="50"/>
      <c r="B16556" s="8"/>
      <c r="C16556" s="49"/>
      <c r="D16556" s="8"/>
      <c r="E16556" s="8"/>
      <c r="F16556" s="8"/>
      <c r="G16556" s="8"/>
      <c r="H16556" s="15"/>
      <c r="I16556" s="27"/>
      <c r="K16556" s="27"/>
      <c r="L16556" s="8"/>
      <c r="M16556" s="8"/>
      <c r="N16556" s="8"/>
    </row>
    <row r="16557" spans="1:14" ht="21" customHeight="1" x14ac:dyDescent="0.5">
      <c r="A16557" s="50"/>
      <c r="B16557" s="8"/>
      <c r="C16557" s="49"/>
      <c r="D16557" s="8"/>
      <c r="E16557" s="8"/>
      <c r="F16557" s="8"/>
      <c r="G16557" s="8"/>
      <c r="H16557" s="15"/>
      <c r="I16557" s="27"/>
      <c r="K16557" s="27"/>
      <c r="L16557" s="8"/>
      <c r="M16557" s="8"/>
      <c r="N16557" s="8"/>
    </row>
    <row r="16558" spans="1:14" ht="21" customHeight="1" x14ac:dyDescent="0.5">
      <c r="A16558" s="50"/>
      <c r="B16558" s="8"/>
      <c r="C16558" s="49"/>
      <c r="D16558" s="8"/>
      <c r="E16558" s="8"/>
      <c r="F16558" s="8"/>
      <c r="G16558" s="8"/>
      <c r="H16558" s="15"/>
      <c r="I16558" s="27"/>
      <c r="K16558" s="27"/>
      <c r="L16558" s="8"/>
      <c r="M16558" s="8"/>
      <c r="N16558" s="8"/>
    </row>
    <row r="16559" spans="1:14" ht="21" customHeight="1" x14ac:dyDescent="0.5">
      <c r="A16559" s="50"/>
      <c r="B16559" s="8"/>
      <c r="C16559" s="49"/>
      <c r="D16559" s="8"/>
      <c r="E16559" s="8"/>
      <c r="F16559" s="8"/>
      <c r="G16559" s="8"/>
      <c r="H16559" s="15"/>
      <c r="I16559" s="27"/>
      <c r="K16559" s="27"/>
      <c r="L16559" s="8"/>
      <c r="M16559" s="8"/>
      <c r="N16559" s="8"/>
    </row>
    <row r="16560" spans="1:14" ht="21" customHeight="1" x14ac:dyDescent="0.5">
      <c r="A16560" s="50"/>
      <c r="B16560" s="8"/>
      <c r="C16560" s="49"/>
      <c r="D16560" s="8"/>
      <c r="E16560" s="8"/>
      <c r="F16560" s="8"/>
      <c r="G16560" s="8"/>
      <c r="H16560" s="15"/>
      <c r="I16560" s="27"/>
      <c r="K16560" s="27"/>
      <c r="L16560" s="8"/>
      <c r="M16560" s="8"/>
      <c r="N16560" s="8"/>
    </row>
    <row r="16561" spans="1:14" ht="21" customHeight="1" x14ac:dyDescent="0.5">
      <c r="A16561" s="50"/>
      <c r="B16561" s="8"/>
      <c r="C16561" s="49"/>
      <c r="D16561" s="8"/>
      <c r="E16561" s="8"/>
      <c r="F16561" s="8"/>
      <c r="G16561" s="8"/>
      <c r="H16561" s="15"/>
      <c r="I16561" s="27"/>
      <c r="K16561" s="27"/>
      <c r="L16561" s="8"/>
      <c r="M16561" s="8"/>
      <c r="N16561" s="8"/>
    </row>
    <row r="16562" spans="1:14" ht="21" customHeight="1" x14ac:dyDescent="0.5">
      <c r="A16562" s="50"/>
      <c r="B16562" s="8"/>
      <c r="C16562" s="49"/>
      <c r="D16562" s="8"/>
      <c r="E16562" s="8"/>
      <c r="F16562" s="8"/>
      <c r="G16562" s="8"/>
      <c r="H16562" s="15"/>
      <c r="I16562" s="27"/>
      <c r="K16562" s="27"/>
      <c r="L16562" s="8"/>
      <c r="M16562" s="8"/>
      <c r="N16562" s="8"/>
    </row>
    <row r="16563" spans="1:14" ht="21" customHeight="1" x14ac:dyDescent="0.5">
      <c r="A16563" s="50"/>
      <c r="B16563" s="8"/>
      <c r="C16563" s="49"/>
      <c r="D16563" s="8"/>
      <c r="E16563" s="8"/>
      <c r="F16563" s="8"/>
      <c r="G16563" s="8"/>
      <c r="H16563" s="15"/>
      <c r="I16563" s="27"/>
      <c r="K16563" s="27"/>
      <c r="L16563" s="8"/>
      <c r="M16563" s="8"/>
      <c r="N16563" s="8"/>
    </row>
    <row r="16564" spans="1:14" ht="21" customHeight="1" x14ac:dyDescent="0.5">
      <c r="A16564" s="50"/>
      <c r="B16564" s="8"/>
      <c r="C16564" s="49"/>
      <c r="D16564" s="8"/>
      <c r="E16564" s="8"/>
      <c r="F16564" s="8"/>
      <c r="G16564" s="8"/>
      <c r="H16564" s="15"/>
      <c r="I16564" s="27"/>
      <c r="K16564" s="27"/>
      <c r="L16564" s="8"/>
      <c r="M16564" s="8"/>
      <c r="N16564" s="8"/>
    </row>
    <row r="16565" spans="1:14" ht="21" customHeight="1" x14ac:dyDescent="0.5">
      <c r="A16565" s="50"/>
      <c r="B16565" s="8"/>
      <c r="C16565" s="49"/>
      <c r="D16565" s="8"/>
      <c r="E16565" s="8"/>
      <c r="F16565" s="8"/>
      <c r="G16565" s="8"/>
      <c r="H16565" s="15"/>
      <c r="I16565" s="27"/>
      <c r="K16565" s="27"/>
      <c r="L16565" s="8"/>
      <c r="M16565" s="8"/>
      <c r="N16565" s="8"/>
    </row>
    <row r="16566" spans="1:14" ht="21" customHeight="1" x14ac:dyDescent="0.5">
      <c r="A16566" s="50"/>
      <c r="B16566" s="8"/>
      <c r="C16566" s="49"/>
      <c r="D16566" s="8"/>
      <c r="E16566" s="8"/>
      <c r="F16566" s="8"/>
      <c r="G16566" s="8"/>
      <c r="H16566" s="15"/>
      <c r="I16566" s="27"/>
      <c r="K16566" s="27"/>
      <c r="L16566" s="8"/>
      <c r="M16566" s="8"/>
      <c r="N16566" s="8"/>
    </row>
    <row r="16567" spans="1:14" ht="21" customHeight="1" x14ac:dyDescent="0.5">
      <c r="A16567" s="50"/>
      <c r="B16567" s="8"/>
      <c r="C16567" s="49"/>
      <c r="D16567" s="8"/>
      <c r="E16567" s="8"/>
      <c r="F16567" s="8"/>
      <c r="G16567" s="8"/>
      <c r="H16567" s="15"/>
      <c r="I16567" s="27"/>
      <c r="K16567" s="27"/>
      <c r="L16567" s="8"/>
      <c r="M16567" s="8"/>
      <c r="N16567" s="8"/>
    </row>
    <row r="16568" spans="1:14" ht="21" customHeight="1" x14ac:dyDescent="0.5">
      <c r="A16568" s="50"/>
      <c r="B16568" s="8"/>
      <c r="C16568" s="49"/>
      <c r="D16568" s="8"/>
      <c r="E16568" s="8"/>
      <c r="F16568" s="8"/>
      <c r="G16568" s="8"/>
      <c r="H16568" s="15"/>
      <c r="I16568" s="27"/>
      <c r="K16568" s="27"/>
      <c r="L16568" s="8"/>
      <c r="M16568" s="8"/>
      <c r="N16568" s="8"/>
    </row>
    <row r="16569" spans="1:14" ht="21" customHeight="1" x14ac:dyDescent="0.5">
      <c r="A16569" s="50"/>
      <c r="B16569" s="8"/>
      <c r="C16569" s="49"/>
      <c r="D16569" s="8"/>
      <c r="E16569" s="8"/>
      <c r="F16569" s="8"/>
      <c r="G16569" s="8"/>
      <c r="H16569" s="15"/>
      <c r="I16569" s="27"/>
      <c r="K16569" s="27"/>
      <c r="L16569" s="8"/>
      <c r="M16569" s="8"/>
      <c r="N16569" s="8"/>
    </row>
    <row r="16570" spans="1:14" ht="21" customHeight="1" x14ac:dyDescent="0.5">
      <c r="A16570" s="50"/>
      <c r="B16570" s="8"/>
      <c r="C16570" s="49"/>
      <c r="D16570" s="8"/>
      <c r="E16570" s="8"/>
      <c r="F16570" s="8"/>
      <c r="G16570" s="8"/>
      <c r="H16570" s="15"/>
      <c r="I16570" s="27"/>
      <c r="K16570" s="27"/>
      <c r="L16570" s="8"/>
      <c r="M16570" s="8"/>
      <c r="N16570" s="8"/>
    </row>
    <row r="16571" spans="1:14" ht="21" customHeight="1" x14ac:dyDescent="0.5">
      <c r="A16571" s="50"/>
      <c r="B16571" s="8"/>
      <c r="C16571" s="49"/>
      <c r="D16571" s="8"/>
      <c r="E16571" s="8"/>
      <c r="F16571" s="8"/>
      <c r="G16571" s="8"/>
      <c r="H16571" s="15"/>
      <c r="I16571" s="27"/>
      <c r="K16571" s="27"/>
      <c r="L16571" s="8"/>
      <c r="M16571" s="8"/>
      <c r="N16571" s="8"/>
    </row>
    <row r="16572" spans="1:14" ht="21" customHeight="1" x14ac:dyDescent="0.5">
      <c r="A16572" s="50"/>
      <c r="B16572" s="8"/>
      <c r="C16572" s="49"/>
      <c r="D16572" s="8"/>
      <c r="E16572" s="8"/>
      <c r="F16572" s="8"/>
      <c r="G16572" s="8"/>
      <c r="H16572" s="15"/>
      <c r="I16572" s="27"/>
      <c r="K16572" s="27"/>
      <c r="L16572" s="8"/>
      <c r="M16572" s="8"/>
      <c r="N16572" s="8"/>
    </row>
    <row r="16573" spans="1:14" ht="21" customHeight="1" x14ac:dyDescent="0.5">
      <c r="A16573" s="50"/>
      <c r="B16573" s="8"/>
      <c r="C16573" s="49"/>
      <c r="D16573" s="8"/>
      <c r="E16573" s="8"/>
      <c r="F16573" s="8"/>
      <c r="G16573" s="8"/>
      <c r="H16573" s="15"/>
      <c r="I16573" s="27"/>
      <c r="K16573" s="27"/>
      <c r="L16573" s="8"/>
      <c r="M16573" s="8"/>
      <c r="N16573" s="8"/>
    </row>
    <row r="16574" spans="1:14" ht="21" customHeight="1" x14ac:dyDescent="0.5">
      <c r="A16574" s="50"/>
      <c r="B16574" s="8"/>
      <c r="C16574" s="49"/>
      <c r="D16574" s="8"/>
      <c r="E16574" s="8"/>
      <c r="F16574" s="8"/>
      <c r="G16574" s="8"/>
      <c r="H16574" s="15"/>
      <c r="I16574" s="27"/>
      <c r="K16574" s="27"/>
      <c r="L16574" s="8"/>
      <c r="M16574" s="8"/>
      <c r="N16574" s="8"/>
    </row>
    <row r="16575" spans="1:14" ht="21" customHeight="1" x14ac:dyDescent="0.5">
      <c r="A16575" s="50"/>
      <c r="B16575" s="8"/>
      <c r="C16575" s="49"/>
      <c r="D16575" s="8"/>
      <c r="E16575" s="8"/>
      <c r="F16575" s="8"/>
      <c r="G16575" s="8"/>
      <c r="H16575" s="15"/>
      <c r="I16575" s="27"/>
      <c r="K16575" s="27"/>
      <c r="L16575" s="8"/>
      <c r="M16575" s="8"/>
      <c r="N16575" s="8"/>
    </row>
    <row r="16576" spans="1:14" ht="21" customHeight="1" x14ac:dyDescent="0.5">
      <c r="A16576" s="50"/>
      <c r="B16576" s="8"/>
      <c r="C16576" s="49"/>
      <c r="D16576" s="8"/>
      <c r="E16576" s="8"/>
      <c r="F16576" s="8"/>
      <c r="G16576" s="8"/>
      <c r="H16576" s="15"/>
      <c r="I16576" s="27"/>
      <c r="K16576" s="27"/>
      <c r="L16576" s="8"/>
      <c r="M16576" s="8"/>
      <c r="N16576" s="8"/>
    </row>
    <row r="16577" spans="1:14" ht="21" customHeight="1" x14ac:dyDescent="0.5">
      <c r="A16577" s="50"/>
      <c r="B16577" s="8"/>
      <c r="C16577" s="49"/>
      <c r="D16577" s="8"/>
      <c r="E16577" s="8"/>
      <c r="F16577" s="8"/>
      <c r="G16577" s="8"/>
      <c r="H16577" s="15"/>
      <c r="I16577" s="27"/>
      <c r="K16577" s="27"/>
      <c r="L16577" s="8"/>
      <c r="M16577" s="8"/>
      <c r="N16577" s="8"/>
    </row>
    <row r="16578" spans="1:14" ht="21" customHeight="1" x14ac:dyDescent="0.5">
      <c r="A16578" s="50"/>
      <c r="B16578" s="8"/>
      <c r="C16578" s="49"/>
      <c r="D16578" s="8"/>
      <c r="E16578" s="8"/>
      <c r="F16578" s="8"/>
      <c r="G16578" s="8"/>
      <c r="H16578" s="15"/>
      <c r="I16578" s="27"/>
      <c r="K16578" s="27"/>
      <c r="L16578" s="8"/>
      <c r="M16578" s="8"/>
      <c r="N16578" s="8"/>
    </row>
    <row r="16579" spans="1:14" ht="21" customHeight="1" x14ac:dyDescent="0.5">
      <c r="A16579" s="50"/>
      <c r="B16579" s="8"/>
      <c r="C16579" s="49"/>
      <c r="D16579" s="8"/>
      <c r="E16579" s="8"/>
      <c r="F16579" s="8"/>
      <c r="G16579" s="8"/>
      <c r="H16579" s="15"/>
      <c r="I16579" s="27"/>
      <c r="K16579" s="27"/>
      <c r="L16579" s="8"/>
      <c r="M16579" s="8"/>
      <c r="N16579" s="8"/>
    </row>
    <row r="16580" spans="1:14" ht="21" customHeight="1" x14ac:dyDescent="0.5">
      <c r="A16580" s="50"/>
      <c r="B16580" s="8"/>
      <c r="C16580" s="49"/>
      <c r="D16580" s="8"/>
      <c r="E16580" s="8"/>
      <c r="F16580" s="8"/>
      <c r="G16580" s="8"/>
      <c r="H16580" s="15"/>
      <c r="I16580" s="27"/>
      <c r="K16580" s="27"/>
      <c r="L16580" s="8"/>
      <c r="M16580" s="8"/>
      <c r="N16580" s="8"/>
    </row>
    <row r="16581" spans="1:14" ht="21" customHeight="1" x14ac:dyDescent="0.5">
      <c r="A16581" s="50"/>
      <c r="B16581" s="8"/>
      <c r="C16581" s="49"/>
      <c r="D16581" s="8"/>
      <c r="E16581" s="8"/>
      <c r="F16581" s="8"/>
      <c r="G16581" s="8"/>
      <c r="H16581" s="15"/>
      <c r="I16581" s="27"/>
      <c r="K16581" s="27"/>
      <c r="L16581" s="8"/>
      <c r="M16581" s="8"/>
      <c r="N16581" s="8"/>
    </row>
    <row r="16582" spans="1:14" ht="21" customHeight="1" x14ac:dyDescent="0.5">
      <c r="A16582" s="50"/>
      <c r="B16582" s="8"/>
      <c r="C16582" s="49"/>
      <c r="D16582" s="8"/>
      <c r="E16582" s="8"/>
      <c r="F16582" s="8"/>
      <c r="G16582" s="8"/>
      <c r="H16582" s="15"/>
      <c r="I16582" s="27"/>
      <c r="K16582" s="27"/>
      <c r="L16582" s="8"/>
      <c r="M16582" s="8"/>
      <c r="N16582" s="8"/>
    </row>
    <row r="16583" spans="1:14" ht="21" customHeight="1" x14ac:dyDescent="0.5">
      <c r="A16583" s="50"/>
      <c r="B16583" s="8"/>
      <c r="C16583" s="49"/>
      <c r="D16583" s="8"/>
      <c r="E16583" s="8"/>
      <c r="F16583" s="8"/>
      <c r="G16583" s="8"/>
      <c r="H16583" s="15"/>
      <c r="I16583" s="27"/>
      <c r="K16583" s="27"/>
      <c r="L16583" s="8"/>
      <c r="M16583" s="8"/>
      <c r="N16583" s="8"/>
    </row>
    <row r="16584" spans="1:14" ht="21" customHeight="1" x14ac:dyDescent="0.5">
      <c r="A16584" s="50"/>
      <c r="B16584" s="8"/>
      <c r="C16584" s="49"/>
      <c r="D16584" s="8"/>
      <c r="E16584" s="8"/>
      <c r="F16584" s="8"/>
      <c r="G16584" s="8"/>
      <c r="H16584" s="15"/>
      <c r="I16584" s="27"/>
      <c r="K16584" s="27"/>
      <c r="L16584" s="8"/>
      <c r="M16584" s="8"/>
      <c r="N16584" s="8"/>
    </row>
    <row r="16585" spans="1:14" ht="21" customHeight="1" x14ac:dyDescent="0.5">
      <c r="A16585" s="50"/>
      <c r="B16585" s="8"/>
      <c r="C16585" s="49"/>
      <c r="D16585" s="8"/>
      <c r="E16585" s="8"/>
      <c r="F16585" s="8"/>
      <c r="G16585" s="8"/>
      <c r="H16585" s="15"/>
      <c r="I16585" s="27"/>
      <c r="K16585" s="27"/>
      <c r="L16585" s="8"/>
      <c r="M16585" s="8"/>
      <c r="N16585" s="8"/>
    </row>
    <row r="16586" spans="1:14" ht="21" customHeight="1" x14ac:dyDescent="0.5">
      <c r="A16586" s="50"/>
      <c r="B16586" s="8"/>
      <c r="C16586" s="49"/>
      <c r="D16586" s="8"/>
      <c r="E16586" s="8"/>
      <c r="F16586" s="8"/>
      <c r="G16586" s="8"/>
      <c r="H16586" s="15"/>
      <c r="I16586" s="27"/>
      <c r="K16586" s="27"/>
      <c r="L16586" s="8"/>
      <c r="M16586" s="8"/>
      <c r="N16586" s="8"/>
    </row>
    <row r="16587" spans="1:14" ht="21" customHeight="1" x14ac:dyDescent="0.5">
      <c r="A16587" s="50"/>
      <c r="B16587" s="8"/>
      <c r="C16587" s="49"/>
      <c r="D16587" s="8"/>
      <c r="E16587" s="8"/>
      <c r="F16587" s="8"/>
      <c r="G16587" s="8"/>
      <c r="H16587" s="15"/>
      <c r="I16587" s="27"/>
      <c r="K16587" s="27"/>
      <c r="L16587" s="8"/>
      <c r="M16587" s="8"/>
      <c r="N16587" s="8"/>
    </row>
    <row r="16588" spans="1:14" ht="21" customHeight="1" x14ac:dyDescent="0.5">
      <c r="A16588" s="50"/>
      <c r="B16588" s="8"/>
      <c r="C16588" s="49"/>
      <c r="D16588" s="8"/>
      <c r="E16588" s="8"/>
      <c r="F16588" s="8"/>
      <c r="G16588" s="8"/>
      <c r="H16588" s="15"/>
      <c r="I16588" s="27"/>
      <c r="K16588" s="27"/>
      <c r="L16588" s="8"/>
      <c r="M16588" s="8"/>
      <c r="N16588" s="8"/>
    </row>
    <row r="16589" spans="1:14" ht="21" customHeight="1" x14ac:dyDescent="0.5">
      <c r="A16589" s="50"/>
      <c r="B16589" s="8"/>
      <c r="C16589" s="49"/>
      <c r="D16589" s="8"/>
      <c r="E16589" s="8"/>
      <c r="F16589" s="8"/>
      <c r="G16589" s="8"/>
      <c r="H16589" s="15"/>
      <c r="I16589" s="27"/>
      <c r="K16589" s="27"/>
      <c r="L16589" s="8"/>
      <c r="M16589" s="8"/>
      <c r="N16589" s="8"/>
    </row>
    <row r="16590" spans="1:14" ht="21" customHeight="1" x14ac:dyDescent="0.5">
      <c r="A16590" s="50"/>
      <c r="B16590" s="8"/>
      <c r="C16590" s="49"/>
      <c r="D16590" s="8"/>
      <c r="E16590" s="8"/>
      <c r="F16590" s="8"/>
      <c r="G16590" s="8"/>
      <c r="H16590" s="15"/>
      <c r="I16590" s="27"/>
      <c r="K16590" s="27"/>
      <c r="L16590" s="8"/>
      <c r="M16590" s="8"/>
      <c r="N16590" s="8"/>
    </row>
    <row r="16591" spans="1:14" ht="21" customHeight="1" x14ac:dyDescent="0.5">
      <c r="A16591" s="50"/>
      <c r="B16591" s="8"/>
      <c r="C16591" s="49"/>
      <c r="D16591" s="8"/>
      <c r="E16591" s="8"/>
      <c r="F16591" s="8"/>
      <c r="G16591" s="8"/>
      <c r="H16591" s="15"/>
      <c r="I16591" s="27"/>
      <c r="K16591" s="27"/>
      <c r="L16591" s="8"/>
      <c r="M16591" s="8"/>
      <c r="N16591" s="8"/>
    </row>
    <row r="16592" spans="1:14" ht="21" customHeight="1" x14ac:dyDescent="0.5">
      <c r="A16592" s="50"/>
      <c r="B16592" s="8"/>
      <c r="C16592" s="49"/>
      <c r="D16592" s="8"/>
      <c r="E16592" s="8"/>
      <c r="F16592" s="8"/>
      <c r="G16592" s="8"/>
      <c r="H16592" s="15"/>
      <c r="I16592" s="27"/>
      <c r="K16592" s="27"/>
      <c r="L16592" s="8"/>
      <c r="M16592" s="8"/>
      <c r="N16592" s="8"/>
    </row>
    <row r="16593" spans="1:14" ht="21" customHeight="1" x14ac:dyDescent="0.5">
      <c r="A16593" s="50"/>
      <c r="B16593" s="8"/>
      <c r="C16593" s="49"/>
      <c r="D16593" s="8"/>
      <c r="E16593" s="8"/>
      <c r="F16593" s="8"/>
      <c r="G16593" s="8"/>
      <c r="H16593" s="15"/>
      <c r="I16593" s="27"/>
      <c r="K16593" s="27"/>
      <c r="L16593" s="8"/>
      <c r="M16593" s="8"/>
      <c r="N16593" s="8"/>
    </row>
    <row r="16594" spans="1:14" ht="21" customHeight="1" x14ac:dyDescent="0.5">
      <c r="A16594" s="50"/>
      <c r="B16594" s="8"/>
      <c r="C16594" s="49"/>
      <c r="D16594" s="8"/>
      <c r="E16594" s="8"/>
      <c r="F16594" s="8"/>
      <c r="G16594" s="8"/>
      <c r="H16594" s="15"/>
      <c r="I16594" s="27"/>
      <c r="K16594" s="27"/>
      <c r="L16594" s="8"/>
      <c r="M16594" s="8"/>
      <c r="N16594" s="8"/>
    </row>
    <row r="16595" spans="1:14" ht="21" customHeight="1" x14ac:dyDescent="0.5">
      <c r="A16595" s="50"/>
      <c r="B16595" s="8"/>
      <c r="C16595" s="49"/>
      <c r="D16595" s="8"/>
      <c r="E16595" s="8"/>
      <c r="F16595" s="8"/>
      <c r="G16595" s="8"/>
      <c r="H16595" s="15"/>
      <c r="I16595" s="27"/>
      <c r="K16595" s="27"/>
      <c r="L16595" s="8"/>
      <c r="M16595" s="8"/>
      <c r="N16595" s="8"/>
    </row>
    <row r="16596" spans="1:14" ht="21" customHeight="1" x14ac:dyDescent="0.5">
      <c r="A16596" s="50"/>
      <c r="B16596" s="8"/>
      <c r="C16596" s="49"/>
      <c r="D16596" s="8"/>
      <c r="E16596" s="8"/>
      <c r="F16596" s="8"/>
      <c r="G16596" s="8"/>
      <c r="H16596" s="15"/>
      <c r="I16596" s="27"/>
      <c r="K16596" s="27"/>
      <c r="L16596" s="8"/>
      <c r="M16596" s="8"/>
      <c r="N16596" s="8"/>
    </row>
    <row r="16597" spans="1:14" ht="21" customHeight="1" x14ac:dyDescent="0.5">
      <c r="A16597" s="50"/>
      <c r="B16597" s="8"/>
      <c r="C16597" s="49"/>
      <c r="D16597" s="8"/>
      <c r="E16597" s="8"/>
      <c r="F16597" s="8"/>
      <c r="G16597" s="8"/>
      <c r="H16597" s="15"/>
      <c r="I16597" s="27"/>
      <c r="K16597" s="27"/>
      <c r="L16597" s="8"/>
      <c r="M16597" s="8"/>
      <c r="N16597" s="8"/>
    </row>
    <row r="16598" spans="1:14" ht="21" customHeight="1" x14ac:dyDescent="0.5">
      <c r="A16598" s="50"/>
      <c r="B16598" s="8"/>
      <c r="C16598" s="49"/>
      <c r="D16598" s="8"/>
      <c r="E16598" s="8"/>
      <c r="F16598" s="8"/>
      <c r="G16598" s="8"/>
      <c r="H16598" s="15"/>
      <c r="I16598" s="27"/>
      <c r="K16598" s="27"/>
      <c r="L16598" s="8"/>
      <c r="M16598" s="8"/>
      <c r="N16598" s="8"/>
    </row>
    <row r="16599" spans="1:14" ht="21" customHeight="1" x14ac:dyDescent="0.5">
      <c r="A16599" s="50"/>
      <c r="B16599" s="8"/>
      <c r="C16599" s="49"/>
      <c r="D16599" s="8"/>
      <c r="E16599" s="8"/>
      <c r="F16599" s="8"/>
      <c r="G16599" s="8"/>
      <c r="H16599" s="15"/>
      <c r="I16599" s="27"/>
      <c r="K16599" s="27"/>
      <c r="L16599" s="8"/>
      <c r="M16599" s="8"/>
      <c r="N16599" s="8"/>
    </row>
    <row r="16600" spans="1:14" ht="21" customHeight="1" x14ac:dyDescent="0.5">
      <c r="A16600" s="50"/>
      <c r="B16600" s="8"/>
      <c r="C16600" s="49"/>
      <c r="D16600" s="8"/>
      <c r="E16600" s="8"/>
      <c r="F16600" s="8"/>
      <c r="G16600" s="8"/>
      <c r="H16600" s="15"/>
      <c r="I16600" s="27"/>
      <c r="K16600" s="27"/>
      <c r="L16600" s="8"/>
      <c r="M16600" s="8"/>
      <c r="N16600" s="8"/>
    </row>
    <row r="16601" spans="1:14" ht="21" customHeight="1" x14ac:dyDescent="0.5">
      <c r="A16601" s="50"/>
      <c r="B16601" s="8"/>
      <c r="C16601" s="49"/>
      <c r="D16601" s="8"/>
      <c r="E16601" s="8"/>
      <c r="F16601" s="8"/>
      <c r="G16601" s="8"/>
      <c r="H16601" s="15"/>
      <c r="I16601" s="27"/>
      <c r="K16601" s="27"/>
      <c r="L16601" s="8"/>
      <c r="M16601" s="8"/>
      <c r="N16601" s="8"/>
    </row>
    <row r="16602" spans="1:14" ht="21" customHeight="1" x14ac:dyDescent="0.5">
      <c r="A16602" s="50"/>
      <c r="B16602" s="8"/>
      <c r="C16602" s="49"/>
      <c r="D16602" s="8"/>
      <c r="E16602" s="8"/>
      <c r="F16602" s="8"/>
      <c r="G16602" s="8"/>
      <c r="H16602" s="15"/>
      <c r="I16602" s="27"/>
      <c r="K16602" s="27"/>
      <c r="L16602" s="8"/>
      <c r="M16602" s="8"/>
      <c r="N16602" s="8"/>
    </row>
    <row r="16603" spans="1:14" ht="21" customHeight="1" x14ac:dyDescent="0.5">
      <c r="A16603" s="50"/>
      <c r="B16603" s="8"/>
      <c r="C16603" s="49"/>
      <c r="D16603" s="8"/>
      <c r="E16603" s="8"/>
      <c r="F16603" s="8"/>
      <c r="G16603" s="8"/>
      <c r="H16603" s="15"/>
      <c r="I16603" s="27"/>
      <c r="K16603" s="27"/>
      <c r="L16603" s="8"/>
      <c r="M16603" s="8"/>
      <c r="N16603" s="8"/>
    </row>
    <row r="16604" spans="1:14" ht="21" customHeight="1" x14ac:dyDescent="0.5">
      <c r="A16604" s="50"/>
      <c r="B16604" s="8"/>
      <c r="C16604" s="49"/>
      <c r="D16604" s="8"/>
      <c r="E16604" s="8"/>
      <c r="F16604" s="8"/>
      <c r="G16604" s="8"/>
      <c r="H16604" s="15"/>
      <c r="I16604" s="27"/>
      <c r="K16604" s="27"/>
      <c r="L16604" s="8"/>
      <c r="M16604" s="8"/>
      <c r="N16604" s="8"/>
    </row>
    <row r="16605" spans="1:14" ht="21" customHeight="1" x14ac:dyDescent="0.5">
      <c r="A16605" s="50"/>
      <c r="B16605" s="8"/>
      <c r="C16605" s="49"/>
      <c r="D16605" s="8"/>
      <c r="E16605" s="8"/>
      <c r="F16605" s="8"/>
      <c r="G16605" s="8"/>
      <c r="H16605" s="15"/>
      <c r="I16605" s="27"/>
      <c r="K16605" s="27"/>
      <c r="L16605" s="8"/>
      <c r="M16605" s="8"/>
      <c r="N16605" s="8"/>
    </row>
    <row r="16606" spans="1:14" ht="21" customHeight="1" x14ac:dyDescent="0.5">
      <c r="A16606" s="50"/>
      <c r="B16606" s="8"/>
      <c r="C16606" s="49"/>
      <c r="D16606" s="8"/>
      <c r="E16606" s="8"/>
      <c r="F16606" s="8"/>
      <c r="G16606" s="8"/>
      <c r="H16606" s="15"/>
      <c r="I16606" s="27"/>
      <c r="K16606" s="27"/>
      <c r="L16606" s="8"/>
      <c r="M16606" s="8"/>
      <c r="N16606" s="8"/>
    </row>
    <row r="16607" spans="1:14" ht="21" customHeight="1" x14ac:dyDescent="0.5">
      <c r="A16607" s="50"/>
      <c r="B16607" s="8"/>
      <c r="C16607" s="49"/>
      <c r="D16607" s="8"/>
      <c r="E16607" s="8"/>
      <c r="F16607" s="8"/>
      <c r="G16607" s="8"/>
      <c r="H16607" s="15"/>
      <c r="I16607" s="27"/>
      <c r="K16607" s="27"/>
      <c r="L16607" s="8"/>
      <c r="M16607" s="8"/>
      <c r="N16607" s="8"/>
    </row>
    <row r="16608" spans="1:14" ht="21" customHeight="1" x14ac:dyDescent="0.5">
      <c r="A16608" s="50"/>
      <c r="B16608" s="8"/>
      <c r="C16608" s="49"/>
      <c r="D16608" s="8"/>
      <c r="E16608" s="8"/>
      <c r="F16608" s="8"/>
      <c r="G16608" s="8"/>
      <c r="H16608" s="15"/>
      <c r="I16608" s="27"/>
      <c r="K16608" s="27"/>
      <c r="L16608" s="8"/>
      <c r="M16608" s="8"/>
      <c r="N16608" s="8"/>
    </row>
    <row r="16609" spans="1:14" ht="21" customHeight="1" x14ac:dyDescent="0.5">
      <c r="A16609" s="50"/>
      <c r="B16609" s="8"/>
      <c r="C16609" s="49"/>
      <c r="D16609" s="8"/>
      <c r="E16609" s="8"/>
      <c r="F16609" s="8"/>
      <c r="G16609" s="8"/>
      <c r="H16609" s="15"/>
      <c r="I16609" s="27"/>
      <c r="K16609" s="27"/>
      <c r="L16609" s="8"/>
      <c r="M16609" s="8"/>
      <c r="N16609" s="8"/>
    </row>
    <row r="16610" spans="1:14" ht="21" customHeight="1" x14ac:dyDescent="0.5">
      <c r="A16610" s="50"/>
      <c r="B16610" s="8"/>
      <c r="C16610" s="49"/>
      <c r="D16610" s="8"/>
      <c r="E16610" s="8"/>
      <c r="F16610" s="8"/>
      <c r="G16610" s="8"/>
      <c r="H16610" s="15"/>
      <c r="I16610" s="27"/>
      <c r="K16610" s="27"/>
      <c r="L16610" s="8"/>
      <c r="M16610" s="8"/>
      <c r="N16610" s="8"/>
    </row>
    <row r="16611" spans="1:14" ht="21" customHeight="1" x14ac:dyDescent="0.5">
      <c r="A16611" s="50"/>
      <c r="B16611" s="8"/>
      <c r="C16611" s="49"/>
      <c r="D16611" s="8"/>
      <c r="E16611" s="8"/>
      <c r="F16611" s="8"/>
      <c r="G16611" s="8"/>
      <c r="H16611" s="15"/>
      <c r="I16611" s="27"/>
      <c r="K16611" s="27"/>
      <c r="L16611" s="8"/>
      <c r="M16611" s="8"/>
      <c r="N16611" s="8"/>
    </row>
    <row r="16612" spans="1:14" ht="21" customHeight="1" x14ac:dyDescent="0.5">
      <c r="A16612" s="50"/>
      <c r="B16612" s="8"/>
      <c r="C16612" s="49"/>
      <c r="D16612" s="8"/>
      <c r="E16612" s="8"/>
      <c r="F16612" s="8"/>
      <c r="G16612" s="8"/>
      <c r="H16612" s="15"/>
      <c r="I16612" s="27"/>
      <c r="K16612" s="27"/>
      <c r="L16612" s="8"/>
      <c r="M16612" s="8"/>
      <c r="N16612" s="8"/>
    </row>
    <row r="16613" spans="1:14" ht="21" customHeight="1" x14ac:dyDescent="0.5">
      <c r="A16613" s="50"/>
      <c r="B16613" s="8"/>
      <c r="C16613" s="49"/>
      <c r="D16613" s="8"/>
      <c r="E16613" s="8"/>
      <c r="F16613" s="8"/>
      <c r="G16613" s="8"/>
      <c r="H16613" s="15"/>
      <c r="I16613" s="27"/>
      <c r="K16613" s="27"/>
      <c r="L16613" s="8"/>
      <c r="M16613" s="8"/>
      <c r="N16613" s="8"/>
    </row>
    <row r="16614" spans="1:14" ht="21" customHeight="1" x14ac:dyDescent="0.5">
      <c r="A16614" s="50"/>
      <c r="B16614" s="8"/>
      <c r="C16614" s="49"/>
      <c r="D16614" s="8"/>
      <c r="E16614" s="8"/>
      <c r="F16614" s="8"/>
      <c r="G16614" s="8"/>
      <c r="H16614" s="15"/>
      <c r="I16614" s="27"/>
      <c r="K16614" s="27"/>
      <c r="L16614" s="8"/>
      <c r="M16614" s="8"/>
      <c r="N16614" s="8"/>
    </row>
    <row r="16615" spans="1:14" ht="21" customHeight="1" x14ac:dyDescent="0.5">
      <c r="A16615" s="50"/>
      <c r="B16615" s="8"/>
      <c r="C16615" s="49"/>
      <c r="D16615" s="8"/>
      <c r="E16615" s="8"/>
      <c r="F16615" s="8"/>
      <c r="G16615" s="8"/>
      <c r="H16615" s="15"/>
      <c r="I16615" s="27"/>
      <c r="K16615" s="27"/>
      <c r="L16615" s="8"/>
      <c r="M16615" s="8"/>
      <c r="N16615" s="8"/>
    </row>
    <row r="16616" spans="1:14" ht="21" customHeight="1" x14ac:dyDescent="0.5">
      <c r="A16616" s="50"/>
      <c r="B16616" s="8"/>
      <c r="C16616" s="49"/>
      <c r="D16616" s="8"/>
      <c r="E16616" s="8"/>
      <c r="F16616" s="8"/>
      <c r="G16616" s="8"/>
      <c r="H16616" s="15"/>
      <c r="I16616" s="27"/>
      <c r="K16616" s="27"/>
      <c r="L16616" s="8"/>
      <c r="M16616" s="8"/>
      <c r="N16616" s="8"/>
    </row>
    <row r="16617" spans="1:14" ht="21" customHeight="1" x14ac:dyDescent="0.5">
      <c r="A16617" s="50"/>
      <c r="B16617" s="8"/>
      <c r="C16617" s="49"/>
      <c r="D16617" s="8"/>
      <c r="E16617" s="8"/>
      <c r="F16617" s="8"/>
      <c r="G16617" s="8"/>
      <c r="H16617" s="15"/>
      <c r="I16617" s="27"/>
      <c r="K16617" s="27"/>
      <c r="L16617" s="8"/>
      <c r="M16617" s="8"/>
      <c r="N16617" s="8"/>
    </row>
    <row r="16618" spans="1:14" ht="21" customHeight="1" x14ac:dyDescent="0.5">
      <c r="A16618" s="50"/>
      <c r="B16618" s="8"/>
      <c r="C16618" s="49"/>
      <c r="D16618" s="8"/>
      <c r="E16618" s="8"/>
      <c r="F16618" s="8"/>
      <c r="G16618" s="8"/>
      <c r="H16618" s="15"/>
      <c r="I16618" s="27"/>
      <c r="K16618" s="27"/>
      <c r="L16618" s="8"/>
      <c r="M16618" s="8"/>
      <c r="N16618" s="8"/>
    </row>
    <row r="16619" spans="1:14" ht="21" customHeight="1" x14ac:dyDescent="0.5">
      <c r="A16619" s="50"/>
      <c r="B16619" s="8"/>
      <c r="C16619" s="49"/>
      <c r="D16619" s="8"/>
      <c r="E16619" s="8"/>
      <c r="F16619" s="8"/>
      <c r="G16619" s="8"/>
      <c r="H16619" s="15"/>
      <c r="I16619" s="27"/>
      <c r="K16619" s="27"/>
      <c r="L16619" s="8"/>
      <c r="M16619" s="8"/>
      <c r="N16619" s="8"/>
    </row>
    <row r="16620" spans="1:14" ht="21" customHeight="1" x14ac:dyDescent="0.5">
      <c r="A16620" s="50"/>
      <c r="B16620" s="8"/>
      <c r="C16620" s="49"/>
      <c r="D16620" s="8"/>
      <c r="E16620" s="8"/>
      <c r="F16620" s="8"/>
      <c r="G16620" s="8"/>
      <c r="H16620" s="15"/>
      <c r="I16620" s="27"/>
      <c r="K16620" s="27"/>
      <c r="L16620" s="8"/>
      <c r="M16620" s="8"/>
      <c r="N16620" s="8"/>
    </row>
    <row r="16621" spans="1:14" ht="21" customHeight="1" x14ac:dyDescent="0.5">
      <c r="A16621" s="50"/>
      <c r="B16621" s="8"/>
      <c r="C16621" s="49"/>
      <c r="D16621" s="8"/>
      <c r="E16621" s="8"/>
      <c r="F16621" s="8"/>
      <c r="G16621" s="8"/>
      <c r="H16621" s="15"/>
      <c r="I16621" s="27"/>
      <c r="K16621" s="27"/>
      <c r="L16621" s="8"/>
      <c r="M16621" s="8"/>
      <c r="N16621" s="8"/>
    </row>
    <row r="16622" spans="1:14" ht="21" customHeight="1" x14ac:dyDescent="0.5">
      <c r="A16622" s="50"/>
      <c r="B16622" s="8"/>
      <c r="C16622" s="49"/>
      <c r="D16622" s="8"/>
      <c r="E16622" s="8"/>
      <c r="F16622" s="8"/>
      <c r="G16622" s="8"/>
      <c r="H16622" s="15"/>
      <c r="I16622" s="27"/>
      <c r="K16622" s="27"/>
      <c r="L16622" s="8"/>
      <c r="M16622" s="8"/>
      <c r="N16622" s="8"/>
    </row>
    <row r="16623" spans="1:14" ht="21" customHeight="1" x14ac:dyDescent="0.5">
      <c r="A16623" s="50"/>
      <c r="B16623" s="8"/>
      <c r="C16623" s="49"/>
      <c r="D16623" s="8"/>
      <c r="E16623" s="8"/>
      <c r="F16623" s="8"/>
      <c r="G16623" s="8"/>
      <c r="H16623" s="15"/>
      <c r="I16623" s="27"/>
      <c r="K16623" s="27"/>
      <c r="L16623" s="8"/>
      <c r="M16623" s="8"/>
      <c r="N16623" s="8"/>
    </row>
    <row r="16624" spans="1:14" ht="21" customHeight="1" x14ac:dyDescent="0.5">
      <c r="A16624" s="50"/>
      <c r="B16624" s="8"/>
      <c r="C16624" s="49"/>
      <c r="D16624" s="8"/>
      <c r="E16624" s="8"/>
      <c r="F16624" s="8"/>
      <c r="G16624" s="8"/>
      <c r="H16624" s="15"/>
      <c r="I16624" s="27"/>
      <c r="K16624" s="27"/>
      <c r="L16624" s="8"/>
      <c r="M16624" s="8"/>
      <c r="N16624" s="8"/>
    </row>
    <row r="16625" spans="1:14" ht="21" customHeight="1" x14ac:dyDescent="0.5">
      <c r="A16625" s="50"/>
      <c r="B16625" s="8"/>
      <c r="C16625" s="49"/>
      <c r="D16625" s="8"/>
      <c r="E16625" s="8"/>
      <c r="F16625" s="8"/>
      <c r="G16625" s="8"/>
      <c r="H16625" s="15"/>
      <c r="I16625" s="27"/>
      <c r="K16625" s="27"/>
      <c r="L16625" s="8"/>
      <c r="M16625" s="8"/>
      <c r="N16625" s="8"/>
    </row>
    <row r="16626" spans="1:14" ht="21" customHeight="1" x14ac:dyDescent="0.5">
      <c r="A16626" s="50"/>
      <c r="B16626" s="8"/>
      <c r="C16626" s="49"/>
      <c r="D16626" s="8"/>
      <c r="E16626" s="8"/>
      <c r="F16626" s="8"/>
      <c r="G16626" s="8"/>
      <c r="H16626" s="15"/>
      <c r="I16626" s="27"/>
      <c r="K16626" s="27"/>
      <c r="L16626" s="8"/>
      <c r="M16626" s="8"/>
      <c r="N16626" s="8"/>
    </row>
    <row r="16627" spans="1:14" ht="21" customHeight="1" x14ac:dyDescent="0.5">
      <c r="A16627" s="50"/>
      <c r="B16627" s="8"/>
      <c r="C16627" s="49"/>
      <c r="D16627" s="8"/>
      <c r="E16627" s="8"/>
      <c r="F16627" s="8"/>
      <c r="G16627" s="8"/>
      <c r="H16627" s="15"/>
      <c r="I16627" s="27"/>
      <c r="K16627" s="27"/>
      <c r="L16627" s="8"/>
      <c r="M16627" s="8"/>
      <c r="N16627" s="8"/>
    </row>
    <row r="16628" spans="1:14" ht="21" customHeight="1" x14ac:dyDescent="0.5">
      <c r="A16628" s="50"/>
      <c r="B16628" s="8"/>
      <c r="C16628" s="49"/>
      <c r="D16628" s="8"/>
      <c r="E16628" s="8"/>
      <c r="F16628" s="8"/>
      <c r="G16628" s="8"/>
      <c r="H16628" s="15"/>
      <c r="I16628" s="27"/>
      <c r="K16628" s="27"/>
      <c r="L16628" s="8"/>
      <c r="M16628" s="8"/>
      <c r="N16628" s="8"/>
    </row>
    <row r="16629" spans="1:14" ht="21" customHeight="1" x14ac:dyDescent="0.5">
      <c r="A16629" s="50"/>
      <c r="B16629" s="8"/>
      <c r="C16629" s="49"/>
      <c r="D16629" s="8"/>
      <c r="E16629" s="8"/>
      <c r="F16629" s="8"/>
      <c r="G16629" s="8"/>
      <c r="H16629" s="15"/>
      <c r="I16629" s="27"/>
      <c r="K16629" s="27"/>
      <c r="L16629" s="8"/>
      <c r="M16629" s="8"/>
      <c r="N16629" s="8"/>
    </row>
    <row r="16630" spans="1:14" ht="21" customHeight="1" x14ac:dyDescent="0.5">
      <c r="A16630" s="50"/>
      <c r="B16630" s="8"/>
      <c r="C16630" s="49"/>
      <c r="D16630" s="8"/>
      <c r="E16630" s="8"/>
      <c r="F16630" s="8"/>
      <c r="G16630" s="8"/>
      <c r="H16630" s="15"/>
      <c r="I16630" s="27"/>
      <c r="K16630" s="27"/>
      <c r="L16630" s="8"/>
      <c r="M16630" s="8"/>
      <c r="N16630" s="8"/>
    </row>
    <row r="16631" spans="1:14" ht="21" customHeight="1" x14ac:dyDescent="0.5">
      <c r="A16631" s="50"/>
      <c r="B16631" s="8"/>
      <c r="C16631" s="49"/>
      <c r="D16631" s="8"/>
      <c r="E16631" s="8"/>
      <c r="F16631" s="8"/>
      <c r="G16631" s="8"/>
      <c r="H16631" s="15"/>
      <c r="I16631" s="27"/>
      <c r="K16631" s="27"/>
      <c r="L16631" s="8"/>
      <c r="M16631" s="8"/>
      <c r="N16631" s="8"/>
    </row>
    <row r="16632" spans="1:14" ht="21" customHeight="1" x14ac:dyDescent="0.5">
      <c r="A16632" s="50"/>
      <c r="B16632" s="8"/>
      <c r="C16632" s="49"/>
      <c r="D16632" s="8"/>
      <c r="E16632" s="8"/>
      <c r="F16632" s="8"/>
      <c r="G16632" s="8"/>
      <c r="H16632" s="15"/>
      <c r="I16632" s="27"/>
      <c r="K16632" s="27"/>
      <c r="L16632" s="8"/>
      <c r="M16632" s="8"/>
      <c r="N16632" s="8"/>
    </row>
    <row r="16633" spans="1:14" ht="21" customHeight="1" x14ac:dyDescent="0.5">
      <c r="A16633" s="50"/>
      <c r="B16633" s="8"/>
      <c r="C16633" s="49"/>
      <c r="D16633" s="8"/>
      <c r="E16633" s="8"/>
      <c r="F16633" s="8"/>
      <c r="G16633" s="8"/>
      <c r="H16633" s="15"/>
      <c r="I16633" s="27"/>
      <c r="K16633" s="27"/>
      <c r="L16633" s="8"/>
      <c r="M16633" s="8"/>
      <c r="N16633" s="8"/>
    </row>
    <row r="16634" spans="1:14" ht="21" customHeight="1" x14ac:dyDescent="0.5">
      <c r="A16634" s="50"/>
      <c r="B16634" s="8"/>
      <c r="C16634" s="49"/>
      <c r="D16634" s="8"/>
      <c r="E16634" s="8"/>
      <c r="F16634" s="8"/>
      <c r="G16634" s="8"/>
      <c r="H16634" s="15"/>
      <c r="I16634" s="27"/>
      <c r="K16634" s="27"/>
      <c r="L16634" s="8"/>
      <c r="M16634" s="8"/>
      <c r="N16634" s="8"/>
    </row>
    <row r="16635" spans="1:14" ht="21" customHeight="1" x14ac:dyDescent="0.5">
      <c r="A16635" s="50"/>
      <c r="B16635" s="8"/>
      <c r="C16635" s="49"/>
      <c r="D16635" s="8"/>
      <c r="E16635" s="8"/>
      <c r="F16635" s="8"/>
      <c r="G16635" s="8"/>
      <c r="H16635" s="15"/>
      <c r="I16635" s="27"/>
      <c r="K16635" s="27"/>
      <c r="L16635" s="8"/>
      <c r="M16635" s="8"/>
      <c r="N16635" s="8"/>
    </row>
    <row r="16636" spans="1:14" ht="21" customHeight="1" x14ac:dyDescent="0.5">
      <c r="A16636" s="50"/>
      <c r="B16636" s="8"/>
      <c r="C16636" s="49"/>
      <c r="D16636" s="8"/>
      <c r="E16636" s="8"/>
      <c r="F16636" s="8"/>
      <c r="G16636" s="8"/>
      <c r="H16636" s="15"/>
      <c r="I16636" s="27"/>
      <c r="K16636" s="27"/>
      <c r="L16636" s="8"/>
      <c r="M16636" s="8"/>
      <c r="N16636" s="8"/>
    </row>
    <row r="16637" spans="1:14" ht="21" customHeight="1" x14ac:dyDescent="0.5">
      <c r="A16637" s="50"/>
      <c r="B16637" s="8"/>
      <c r="C16637" s="49"/>
      <c r="D16637" s="8"/>
      <c r="E16637" s="8"/>
      <c r="F16637" s="8"/>
      <c r="G16637" s="8"/>
      <c r="H16637" s="15"/>
      <c r="I16637" s="27"/>
      <c r="K16637" s="27"/>
      <c r="L16637" s="8"/>
      <c r="M16637" s="8"/>
      <c r="N16637" s="8"/>
    </row>
    <row r="16638" spans="1:14" ht="21" customHeight="1" x14ac:dyDescent="0.5">
      <c r="A16638" s="50"/>
      <c r="B16638" s="8"/>
      <c r="C16638" s="49"/>
      <c r="D16638" s="8"/>
      <c r="E16638" s="8"/>
      <c r="F16638" s="8"/>
      <c r="G16638" s="8"/>
      <c r="H16638" s="15"/>
      <c r="I16638" s="27"/>
      <c r="K16638" s="27"/>
      <c r="L16638" s="8"/>
      <c r="M16638" s="8"/>
      <c r="N16638" s="8"/>
    </row>
    <row r="16639" spans="1:14" ht="21" customHeight="1" x14ac:dyDescent="0.5">
      <c r="A16639" s="50"/>
      <c r="B16639" s="8"/>
      <c r="C16639" s="49"/>
      <c r="D16639" s="8"/>
      <c r="E16639" s="8"/>
      <c r="F16639" s="8"/>
      <c r="G16639" s="8"/>
      <c r="H16639" s="15"/>
      <c r="I16639" s="27"/>
      <c r="K16639" s="27"/>
      <c r="L16639" s="8"/>
      <c r="M16639" s="8"/>
      <c r="N16639" s="8"/>
    </row>
    <row r="16640" spans="1:14" ht="21" customHeight="1" x14ac:dyDescent="0.5">
      <c r="A16640" s="50"/>
      <c r="B16640" s="8"/>
      <c r="C16640" s="49"/>
      <c r="D16640" s="8"/>
      <c r="E16640" s="8"/>
      <c r="F16640" s="8"/>
      <c r="G16640" s="8"/>
      <c r="H16640" s="15"/>
      <c r="I16640" s="27"/>
      <c r="K16640" s="27"/>
      <c r="L16640" s="8"/>
      <c r="M16640" s="8"/>
      <c r="N16640" s="8"/>
    </row>
    <row r="16641" spans="1:14" ht="21" customHeight="1" x14ac:dyDescent="0.5">
      <c r="A16641" s="50"/>
      <c r="B16641" s="8"/>
      <c r="C16641" s="49"/>
      <c r="D16641" s="8"/>
      <c r="E16641" s="8"/>
      <c r="F16641" s="8"/>
      <c r="G16641" s="8"/>
      <c r="H16641" s="15"/>
      <c r="I16641" s="27"/>
      <c r="K16641" s="27"/>
      <c r="L16641" s="8"/>
      <c r="M16641" s="8"/>
      <c r="N16641" s="8"/>
    </row>
    <row r="16642" spans="1:14" ht="21" customHeight="1" x14ac:dyDescent="0.5">
      <c r="A16642" s="50"/>
      <c r="B16642" s="8"/>
      <c r="C16642" s="49"/>
      <c r="D16642" s="8"/>
      <c r="E16642" s="8"/>
      <c r="F16642" s="8"/>
      <c r="G16642" s="8"/>
      <c r="H16642" s="15"/>
      <c r="I16642" s="27"/>
      <c r="K16642" s="27"/>
      <c r="L16642" s="8"/>
      <c r="M16642" s="8"/>
      <c r="N16642" s="8"/>
    </row>
    <row r="16643" spans="1:14" ht="21" customHeight="1" x14ac:dyDescent="0.5">
      <c r="A16643" s="50"/>
      <c r="B16643" s="8"/>
      <c r="C16643" s="49"/>
      <c r="D16643" s="8"/>
      <c r="E16643" s="8"/>
      <c r="F16643" s="8"/>
      <c r="G16643" s="8"/>
      <c r="H16643" s="15"/>
      <c r="I16643" s="27"/>
      <c r="K16643" s="27"/>
      <c r="L16643" s="8"/>
      <c r="M16643" s="8"/>
      <c r="N16643" s="8"/>
    </row>
    <row r="16644" spans="1:14" ht="21" customHeight="1" x14ac:dyDescent="0.5">
      <c r="A16644" s="50"/>
      <c r="B16644" s="8"/>
      <c r="C16644" s="49"/>
      <c r="D16644" s="8"/>
      <c r="E16644" s="8"/>
      <c r="F16644" s="8"/>
      <c r="G16644" s="8"/>
      <c r="H16644" s="15"/>
      <c r="I16644" s="27"/>
      <c r="K16644" s="27"/>
      <c r="L16644" s="8"/>
      <c r="M16644" s="8"/>
      <c r="N16644" s="8"/>
    </row>
    <row r="16645" spans="1:14" ht="21" customHeight="1" x14ac:dyDescent="0.5">
      <c r="A16645" s="50"/>
      <c r="B16645" s="8"/>
      <c r="C16645" s="49"/>
      <c r="D16645" s="8"/>
      <c r="E16645" s="8"/>
      <c r="F16645" s="8"/>
      <c r="G16645" s="8"/>
      <c r="H16645" s="15"/>
      <c r="I16645" s="27"/>
      <c r="K16645" s="27"/>
      <c r="L16645" s="8"/>
      <c r="M16645" s="8"/>
      <c r="N16645" s="8"/>
    </row>
    <row r="16646" spans="1:14" ht="21" customHeight="1" x14ac:dyDescent="0.5">
      <c r="A16646" s="50"/>
      <c r="B16646" s="8"/>
      <c r="C16646" s="49"/>
      <c r="D16646" s="8"/>
      <c r="E16646" s="8"/>
      <c r="F16646" s="8"/>
      <c r="G16646" s="8"/>
      <c r="H16646" s="15"/>
      <c r="I16646" s="27"/>
      <c r="K16646" s="27"/>
      <c r="L16646" s="8"/>
      <c r="M16646" s="8"/>
      <c r="N16646" s="8"/>
    </row>
    <row r="16647" spans="1:14" ht="21" customHeight="1" x14ac:dyDescent="0.5">
      <c r="A16647" s="50"/>
      <c r="B16647" s="8"/>
      <c r="C16647" s="49"/>
      <c r="D16647" s="8"/>
      <c r="E16647" s="8"/>
      <c r="F16647" s="8"/>
      <c r="G16647" s="8"/>
      <c r="H16647" s="15"/>
      <c r="I16647" s="27"/>
      <c r="K16647" s="27"/>
      <c r="L16647" s="8"/>
      <c r="M16647" s="8"/>
      <c r="N16647" s="8"/>
    </row>
    <row r="16648" spans="1:14" ht="21" customHeight="1" x14ac:dyDescent="0.5">
      <c r="A16648" s="50"/>
      <c r="B16648" s="8"/>
      <c r="C16648" s="49"/>
      <c r="D16648" s="8"/>
      <c r="E16648" s="8"/>
      <c r="F16648" s="8"/>
      <c r="G16648" s="8"/>
      <c r="H16648" s="15"/>
      <c r="I16648" s="27"/>
      <c r="K16648" s="27"/>
      <c r="L16648" s="8"/>
      <c r="M16648" s="8"/>
      <c r="N16648" s="8"/>
    </row>
    <row r="16649" spans="1:14" ht="21" customHeight="1" x14ac:dyDescent="0.5">
      <c r="A16649" s="50"/>
      <c r="B16649" s="8"/>
      <c r="C16649" s="49"/>
      <c r="D16649" s="8"/>
      <c r="E16649" s="8"/>
      <c r="F16649" s="8"/>
      <c r="G16649" s="8"/>
      <c r="H16649" s="15"/>
      <c r="I16649" s="27"/>
      <c r="K16649" s="27"/>
      <c r="L16649" s="8"/>
      <c r="M16649" s="8"/>
      <c r="N16649" s="8"/>
    </row>
    <row r="16650" spans="1:14" ht="21" customHeight="1" x14ac:dyDescent="0.5">
      <c r="A16650" s="50"/>
      <c r="B16650" s="8"/>
      <c r="C16650" s="49"/>
      <c r="D16650" s="8"/>
      <c r="E16650" s="8"/>
      <c r="F16650" s="8"/>
      <c r="G16650" s="8"/>
      <c r="H16650" s="15"/>
      <c r="I16650" s="27"/>
      <c r="K16650" s="27"/>
      <c r="L16650" s="8"/>
      <c r="M16650" s="8"/>
      <c r="N16650" s="8"/>
    </row>
    <row r="16651" spans="1:14" ht="21" customHeight="1" x14ac:dyDescent="0.5">
      <c r="A16651" s="50"/>
      <c r="B16651" s="8"/>
      <c r="C16651" s="49"/>
      <c r="D16651" s="8"/>
      <c r="E16651" s="8"/>
      <c r="F16651" s="8"/>
      <c r="G16651" s="8"/>
      <c r="H16651" s="15"/>
      <c r="I16651" s="27"/>
      <c r="K16651" s="27"/>
      <c r="L16651" s="8"/>
      <c r="M16651" s="8"/>
      <c r="N16651" s="8"/>
    </row>
    <row r="16652" spans="1:14" ht="21" customHeight="1" x14ac:dyDescent="0.5">
      <c r="A16652" s="50"/>
      <c r="B16652" s="8"/>
      <c r="C16652" s="49"/>
      <c r="D16652" s="8"/>
      <c r="E16652" s="8"/>
      <c r="F16652" s="8"/>
      <c r="G16652" s="8"/>
      <c r="H16652" s="15"/>
      <c r="I16652" s="27"/>
      <c r="K16652" s="27"/>
      <c r="L16652" s="8"/>
      <c r="M16652" s="8"/>
      <c r="N16652" s="8"/>
    </row>
    <row r="16653" spans="1:14" ht="21" customHeight="1" x14ac:dyDescent="0.5">
      <c r="A16653" s="50"/>
      <c r="B16653" s="8"/>
      <c r="C16653" s="49"/>
      <c r="D16653" s="8"/>
      <c r="E16653" s="8"/>
      <c r="F16653" s="8"/>
      <c r="G16653" s="8"/>
      <c r="H16653" s="15"/>
      <c r="I16653" s="27"/>
      <c r="K16653" s="27"/>
      <c r="L16653" s="8"/>
      <c r="M16653" s="8"/>
      <c r="N16653" s="8"/>
    </row>
    <row r="16654" spans="1:14" ht="21" customHeight="1" x14ac:dyDescent="0.5">
      <c r="A16654" s="50"/>
      <c r="B16654" s="8"/>
      <c r="C16654" s="49"/>
      <c r="D16654" s="8"/>
      <c r="E16654" s="8"/>
      <c r="F16654" s="8"/>
      <c r="G16654" s="8"/>
      <c r="H16654" s="15"/>
      <c r="I16654" s="27"/>
      <c r="K16654" s="27"/>
      <c r="L16654" s="8"/>
      <c r="M16654" s="8"/>
      <c r="N16654" s="8"/>
    </row>
    <row r="16655" spans="1:14" ht="21" customHeight="1" x14ac:dyDescent="0.5">
      <c r="A16655" s="50"/>
      <c r="B16655" s="8"/>
      <c r="C16655" s="49"/>
      <c r="D16655" s="8"/>
      <c r="E16655" s="8"/>
      <c r="F16655" s="8"/>
      <c r="G16655" s="8"/>
      <c r="H16655" s="15"/>
      <c r="I16655" s="27"/>
      <c r="K16655" s="27"/>
      <c r="L16655" s="8"/>
      <c r="M16655" s="8"/>
      <c r="N16655" s="8"/>
    </row>
    <row r="16656" spans="1:14" ht="21" customHeight="1" x14ac:dyDescent="0.5">
      <c r="A16656" s="50"/>
      <c r="B16656" s="8"/>
      <c r="C16656" s="49"/>
      <c r="D16656" s="8"/>
      <c r="E16656" s="8"/>
      <c r="F16656" s="8"/>
      <c r="G16656" s="8"/>
      <c r="H16656" s="15"/>
      <c r="I16656" s="27"/>
      <c r="K16656" s="27"/>
      <c r="L16656" s="8"/>
      <c r="M16656" s="8"/>
      <c r="N16656" s="8"/>
    </row>
    <row r="16657" spans="1:14" ht="21" customHeight="1" x14ac:dyDescent="0.5">
      <c r="A16657" s="50"/>
      <c r="B16657" s="8"/>
      <c r="C16657" s="49"/>
      <c r="D16657" s="8"/>
      <c r="E16657" s="8"/>
      <c r="F16657" s="8"/>
      <c r="G16657" s="8"/>
      <c r="H16657" s="15"/>
      <c r="I16657" s="27"/>
      <c r="K16657" s="27"/>
      <c r="L16657" s="8"/>
      <c r="M16657" s="8"/>
      <c r="N16657" s="8"/>
    </row>
    <row r="16658" spans="1:14" ht="21" customHeight="1" x14ac:dyDescent="0.5">
      <c r="A16658" s="50"/>
      <c r="B16658" s="8"/>
      <c r="C16658" s="49"/>
      <c r="D16658" s="8"/>
      <c r="E16658" s="8"/>
      <c r="F16658" s="8"/>
      <c r="G16658" s="8"/>
      <c r="H16658" s="15"/>
      <c r="I16658" s="27"/>
      <c r="K16658" s="27"/>
      <c r="L16658" s="8"/>
      <c r="M16658" s="8"/>
      <c r="N16658" s="8"/>
    </row>
    <row r="16659" spans="1:14" ht="21" customHeight="1" x14ac:dyDescent="0.5">
      <c r="A16659" s="50"/>
      <c r="B16659" s="8"/>
      <c r="C16659" s="49"/>
      <c r="D16659" s="8"/>
      <c r="E16659" s="8"/>
      <c r="F16659" s="8"/>
      <c r="G16659" s="8"/>
      <c r="H16659" s="15"/>
      <c r="I16659" s="27"/>
      <c r="K16659" s="27"/>
      <c r="L16659" s="8"/>
      <c r="M16659" s="8"/>
      <c r="N16659" s="8"/>
    </row>
    <row r="16660" spans="1:14" ht="21" customHeight="1" x14ac:dyDescent="0.5">
      <c r="A16660" s="50"/>
      <c r="B16660" s="8"/>
      <c r="C16660" s="49"/>
      <c r="D16660" s="8"/>
      <c r="E16660" s="8"/>
      <c r="F16660" s="8"/>
      <c r="G16660" s="8"/>
      <c r="H16660" s="15"/>
      <c r="I16660" s="27"/>
      <c r="K16660" s="27"/>
      <c r="L16660" s="8"/>
      <c r="M16660" s="8"/>
      <c r="N16660" s="8"/>
    </row>
    <row r="16661" spans="1:14" ht="21" customHeight="1" x14ac:dyDescent="0.5">
      <c r="A16661" s="50"/>
      <c r="B16661" s="8"/>
      <c r="C16661" s="49"/>
      <c r="D16661" s="8"/>
      <c r="E16661" s="8"/>
      <c r="F16661" s="8"/>
      <c r="G16661" s="8"/>
      <c r="H16661" s="15"/>
      <c r="I16661" s="27"/>
      <c r="K16661" s="27"/>
      <c r="L16661" s="8"/>
      <c r="M16661" s="8"/>
      <c r="N16661" s="8"/>
    </row>
    <row r="16662" spans="1:14" ht="21" customHeight="1" x14ac:dyDescent="0.5">
      <c r="A16662" s="50"/>
      <c r="B16662" s="8"/>
      <c r="C16662" s="49"/>
      <c r="D16662" s="8"/>
      <c r="E16662" s="8"/>
      <c r="F16662" s="8"/>
      <c r="G16662" s="8"/>
      <c r="H16662" s="15"/>
      <c r="I16662" s="27"/>
      <c r="K16662" s="27"/>
      <c r="L16662" s="8"/>
      <c r="M16662" s="8"/>
      <c r="N16662" s="8"/>
    </row>
    <row r="16663" spans="1:14" ht="21" customHeight="1" x14ac:dyDescent="0.5">
      <c r="A16663" s="50"/>
      <c r="B16663" s="8"/>
      <c r="C16663" s="49"/>
      <c r="D16663" s="8"/>
      <c r="E16663" s="8"/>
      <c r="F16663" s="8"/>
      <c r="G16663" s="8"/>
      <c r="H16663" s="15"/>
      <c r="I16663" s="27"/>
      <c r="K16663" s="27"/>
      <c r="L16663" s="8"/>
      <c r="M16663" s="8"/>
      <c r="N16663" s="8"/>
    </row>
    <row r="16664" spans="1:14" ht="21" customHeight="1" x14ac:dyDescent="0.5">
      <c r="A16664" s="50"/>
      <c r="B16664" s="8"/>
      <c r="C16664" s="49"/>
      <c r="D16664" s="8"/>
      <c r="E16664" s="8"/>
      <c r="F16664" s="8"/>
      <c r="G16664" s="8"/>
      <c r="H16664" s="15"/>
      <c r="I16664" s="27"/>
      <c r="K16664" s="27"/>
      <c r="L16664" s="8"/>
      <c r="M16664" s="8"/>
      <c r="N16664" s="8"/>
    </row>
    <row r="16665" spans="1:14" ht="21" customHeight="1" x14ac:dyDescent="0.5">
      <c r="A16665" s="50"/>
      <c r="B16665" s="8"/>
      <c r="C16665" s="49"/>
      <c r="D16665" s="8"/>
      <c r="E16665" s="8"/>
      <c r="F16665" s="8"/>
      <c r="G16665" s="8"/>
      <c r="H16665" s="15"/>
      <c r="I16665" s="27"/>
      <c r="K16665" s="27"/>
      <c r="L16665" s="8"/>
      <c r="M16665" s="8"/>
      <c r="N16665" s="8"/>
    </row>
    <row r="16666" spans="1:14" ht="21" customHeight="1" x14ac:dyDescent="0.5">
      <c r="A16666" s="50"/>
      <c r="B16666" s="8"/>
      <c r="C16666" s="49"/>
      <c r="D16666" s="8"/>
      <c r="E16666" s="8"/>
      <c r="F16666" s="8"/>
      <c r="G16666" s="8"/>
      <c r="H16666" s="15"/>
      <c r="I16666" s="27"/>
      <c r="K16666" s="27"/>
      <c r="L16666" s="8"/>
      <c r="M16666" s="8"/>
      <c r="N16666" s="8"/>
    </row>
    <row r="16667" spans="1:14" ht="21" customHeight="1" x14ac:dyDescent="0.5">
      <c r="A16667" s="50"/>
      <c r="B16667" s="8"/>
      <c r="C16667" s="49"/>
      <c r="D16667" s="8"/>
      <c r="E16667" s="8"/>
      <c r="F16667" s="8"/>
      <c r="G16667" s="8"/>
      <c r="H16667" s="15"/>
      <c r="I16667" s="27"/>
      <c r="K16667" s="27"/>
      <c r="L16667" s="8"/>
      <c r="M16667" s="8"/>
      <c r="N16667" s="8"/>
    </row>
    <row r="16668" spans="1:14" ht="21" customHeight="1" x14ac:dyDescent="0.5">
      <c r="A16668" s="50"/>
      <c r="B16668" s="8"/>
      <c r="C16668" s="49"/>
      <c r="D16668" s="8"/>
      <c r="E16668" s="8"/>
      <c r="F16668" s="8"/>
      <c r="G16668" s="8"/>
      <c r="H16668" s="15"/>
      <c r="I16668" s="27"/>
      <c r="K16668" s="27"/>
      <c r="L16668" s="8"/>
      <c r="M16668" s="8"/>
      <c r="N16668" s="8"/>
    </row>
    <row r="16669" spans="1:14" ht="21" customHeight="1" x14ac:dyDescent="0.5">
      <c r="A16669" s="50"/>
      <c r="B16669" s="8"/>
      <c r="C16669" s="49"/>
      <c r="D16669" s="8"/>
      <c r="E16669" s="8"/>
      <c r="F16669" s="8"/>
      <c r="G16669" s="8"/>
      <c r="H16669" s="15"/>
      <c r="I16669" s="27"/>
      <c r="K16669" s="27"/>
      <c r="L16669" s="8"/>
      <c r="M16669" s="8"/>
      <c r="N16669" s="8"/>
    </row>
    <row r="16670" spans="1:14" ht="21" customHeight="1" x14ac:dyDescent="0.5">
      <c r="A16670" s="50"/>
      <c r="B16670" s="8"/>
      <c r="C16670" s="49"/>
      <c r="D16670" s="8"/>
      <c r="E16670" s="8"/>
      <c r="F16670" s="8"/>
      <c r="G16670" s="8"/>
      <c r="H16670" s="15"/>
      <c r="I16670" s="27"/>
      <c r="K16670" s="27"/>
      <c r="L16670" s="8"/>
      <c r="M16670" s="8"/>
      <c r="N16670" s="8"/>
    </row>
    <row r="16671" spans="1:14" ht="21" customHeight="1" x14ac:dyDescent="0.5">
      <c r="A16671" s="50"/>
      <c r="B16671" s="8"/>
      <c r="C16671" s="49"/>
      <c r="D16671" s="8"/>
      <c r="E16671" s="8"/>
      <c r="F16671" s="8"/>
      <c r="G16671" s="8"/>
      <c r="H16671" s="15"/>
      <c r="I16671" s="27"/>
      <c r="K16671" s="27"/>
      <c r="L16671" s="8"/>
      <c r="M16671" s="8"/>
      <c r="N16671" s="8"/>
    </row>
    <row r="16672" spans="1:14" ht="21" customHeight="1" x14ac:dyDescent="0.5">
      <c r="A16672" s="50"/>
      <c r="B16672" s="8"/>
      <c r="C16672" s="49"/>
      <c r="D16672" s="8"/>
      <c r="E16672" s="8"/>
      <c r="F16672" s="8"/>
      <c r="G16672" s="8"/>
      <c r="H16672" s="15"/>
      <c r="I16672" s="27"/>
      <c r="K16672" s="27"/>
      <c r="L16672" s="8"/>
      <c r="M16672" s="8"/>
      <c r="N16672" s="8"/>
    </row>
    <row r="16673" spans="1:14" ht="21" customHeight="1" x14ac:dyDescent="0.5">
      <c r="A16673" s="50"/>
      <c r="B16673" s="8"/>
      <c r="C16673" s="49"/>
      <c r="D16673" s="8"/>
      <c r="E16673" s="8"/>
      <c r="F16673" s="8"/>
      <c r="G16673" s="8"/>
      <c r="H16673" s="15"/>
      <c r="I16673" s="27"/>
      <c r="K16673" s="27"/>
      <c r="L16673" s="8"/>
      <c r="M16673" s="8"/>
      <c r="N16673" s="8"/>
    </row>
    <row r="16674" spans="1:14" ht="21" customHeight="1" x14ac:dyDescent="0.5">
      <c r="A16674" s="50"/>
      <c r="B16674" s="8"/>
      <c r="C16674" s="49"/>
      <c r="D16674" s="8"/>
      <c r="E16674" s="8"/>
      <c r="F16674" s="8"/>
      <c r="G16674" s="8"/>
      <c r="H16674" s="15"/>
      <c r="I16674" s="27"/>
      <c r="K16674" s="27"/>
      <c r="L16674" s="8"/>
      <c r="M16674" s="8"/>
      <c r="N16674" s="8"/>
    </row>
    <row r="16675" spans="1:14" ht="21" customHeight="1" x14ac:dyDescent="0.5">
      <c r="A16675" s="50"/>
      <c r="B16675" s="8"/>
      <c r="C16675" s="49"/>
      <c r="D16675" s="8"/>
      <c r="E16675" s="8"/>
      <c r="F16675" s="8"/>
      <c r="G16675" s="8"/>
      <c r="H16675" s="15"/>
      <c r="I16675" s="27"/>
      <c r="K16675" s="27"/>
      <c r="L16675" s="8"/>
      <c r="M16675" s="8"/>
      <c r="N16675" s="8"/>
    </row>
    <row r="16676" spans="1:14" ht="21" customHeight="1" x14ac:dyDescent="0.5">
      <c r="A16676" s="50"/>
      <c r="B16676" s="8"/>
      <c r="C16676" s="49"/>
      <c r="D16676" s="8"/>
      <c r="E16676" s="8"/>
      <c r="F16676" s="8"/>
      <c r="G16676" s="8"/>
      <c r="H16676" s="15"/>
      <c r="I16676" s="27"/>
      <c r="K16676" s="27"/>
      <c r="L16676" s="8"/>
      <c r="M16676" s="8"/>
      <c r="N16676" s="8"/>
    </row>
    <row r="16677" spans="1:14" ht="21" customHeight="1" x14ac:dyDescent="0.5">
      <c r="A16677" s="50"/>
      <c r="B16677" s="8"/>
      <c r="C16677" s="49"/>
      <c r="D16677" s="8"/>
      <c r="E16677" s="8"/>
      <c r="F16677" s="8"/>
      <c r="G16677" s="8"/>
      <c r="H16677" s="15"/>
      <c r="I16677" s="27"/>
      <c r="K16677" s="27"/>
      <c r="L16677" s="8"/>
      <c r="M16677" s="8"/>
      <c r="N16677" s="8"/>
    </row>
    <row r="16678" spans="1:14" ht="21" customHeight="1" x14ac:dyDescent="0.5">
      <c r="A16678" s="50"/>
      <c r="B16678" s="8"/>
      <c r="C16678" s="49"/>
      <c r="D16678" s="8"/>
      <c r="E16678" s="8"/>
      <c r="F16678" s="8"/>
      <c r="G16678" s="8"/>
      <c r="H16678" s="15"/>
      <c r="I16678" s="27"/>
      <c r="K16678" s="27"/>
      <c r="L16678" s="8"/>
      <c r="M16678" s="8"/>
      <c r="N16678" s="8"/>
    </row>
    <row r="16679" spans="1:14" x14ac:dyDescent="0.5">
      <c r="A16679" s="50"/>
      <c r="B16679" s="8"/>
      <c r="C16679" s="49"/>
      <c r="D16679" s="8"/>
      <c r="E16679" s="8"/>
      <c r="F16679" s="8"/>
      <c r="G16679" s="8"/>
      <c r="H16679" s="15"/>
      <c r="I16679" s="27"/>
      <c r="K16679" s="27"/>
      <c r="L16679" s="8"/>
      <c r="M16679" s="8"/>
      <c r="N16679" s="8"/>
    </row>
    <row r="16680" spans="1:14" x14ac:dyDescent="0.5">
      <c r="A16680" s="50"/>
      <c r="B16680" s="8"/>
      <c r="C16680" s="49"/>
      <c r="D16680" s="8"/>
      <c r="E16680" s="8"/>
      <c r="F16680" s="8"/>
      <c r="G16680" s="8"/>
      <c r="H16680" s="15"/>
      <c r="I16680" s="27"/>
      <c r="K16680" s="27"/>
      <c r="L16680" s="8"/>
      <c r="M16680" s="8"/>
      <c r="N16680" s="8"/>
    </row>
    <row r="16681" spans="1:14" x14ac:dyDescent="0.5">
      <c r="A16681" s="50"/>
      <c r="B16681" s="8"/>
      <c r="C16681" s="49"/>
      <c r="D16681" s="8"/>
      <c r="E16681" s="8"/>
      <c r="F16681" s="8"/>
      <c r="G16681" s="8"/>
      <c r="H16681" s="15"/>
      <c r="I16681" s="27"/>
      <c r="K16681" s="27"/>
      <c r="L16681" s="8"/>
      <c r="M16681" s="8"/>
      <c r="N16681" s="8"/>
    </row>
    <row r="16682" spans="1:14" x14ac:dyDescent="0.5">
      <c r="A16682" s="50"/>
      <c r="B16682" s="8"/>
      <c r="C16682" s="49"/>
      <c r="D16682" s="8"/>
      <c r="E16682" s="8"/>
      <c r="F16682" s="8"/>
      <c r="G16682" s="8"/>
      <c r="H16682" s="15"/>
      <c r="I16682" s="27"/>
      <c r="K16682" s="27"/>
      <c r="L16682" s="8"/>
      <c r="M16682" s="8"/>
      <c r="N16682" s="8"/>
    </row>
    <row r="16683" spans="1:14" x14ac:dyDescent="0.5">
      <c r="A16683" s="50"/>
      <c r="B16683" s="8"/>
      <c r="C16683" s="49"/>
      <c r="D16683" s="8"/>
      <c r="E16683" s="8"/>
      <c r="F16683" s="8"/>
      <c r="G16683" s="8"/>
      <c r="H16683" s="15"/>
      <c r="I16683" s="27"/>
      <c r="K16683" s="27"/>
      <c r="L16683" s="8"/>
      <c r="M16683" s="8"/>
      <c r="N16683" s="8"/>
    </row>
    <row r="16684" spans="1:14" x14ac:dyDescent="0.5">
      <c r="A16684" s="50"/>
      <c r="B16684" s="8"/>
      <c r="C16684" s="49"/>
      <c r="D16684" s="8"/>
      <c r="E16684" s="8"/>
      <c r="F16684" s="8"/>
      <c r="G16684" s="8"/>
      <c r="H16684" s="15"/>
      <c r="I16684" s="27"/>
      <c r="K16684" s="27"/>
      <c r="L16684" s="8"/>
      <c r="M16684" s="8"/>
      <c r="N16684" s="8"/>
    </row>
    <row r="16685" spans="1:14" x14ac:dyDescent="0.5">
      <c r="A16685" s="50"/>
      <c r="B16685" s="8"/>
      <c r="C16685" s="49"/>
      <c r="D16685" s="8"/>
      <c r="E16685" s="8"/>
      <c r="F16685" s="8"/>
      <c r="G16685" s="8"/>
      <c r="H16685" s="15"/>
      <c r="I16685" s="27"/>
      <c r="K16685" s="27"/>
      <c r="L16685" s="8"/>
      <c r="M16685" s="8"/>
      <c r="N16685" s="8"/>
    </row>
    <row r="16686" spans="1:14" x14ac:dyDescent="0.5">
      <c r="A16686" s="50"/>
      <c r="B16686" s="8"/>
      <c r="C16686" s="49"/>
      <c r="D16686" s="8"/>
      <c r="E16686" s="8"/>
      <c r="F16686" s="8"/>
      <c r="G16686" s="8"/>
      <c r="H16686" s="15"/>
      <c r="I16686" s="27"/>
      <c r="K16686" s="27"/>
      <c r="L16686" s="8"/>
      <c r="M16686" s="8"/>
      <c r="N16686" s="8"/>
    </row>
    <row r="16687" spans="1:14" x14ac:dyDescent="0.5">
      <c r="A16687" s="50"/>
      <c r="B16687" s="8"/>
      <c r="C16687" s="49"/>
      <c r="D16687" s="8"/>
      <c r="E16687" s="8"/>
      <c r="F16687" s="8"/>
      <c r="G16687" s="8"/>
      <c r="H16687" s="15"/>
      <c r="I16687" s="27"/>
      <c r="K16687" s="27"/>
      <c r="L16687" s="8"/>
      <c r="M16687" s="8"/>
      <c r="N16687" s="8"/>
    </row>
    <row r="16688" spans="1:14" x14ac:dyDescent="0.5">
      <c r="A16688" s="50"/>
      <c r="B16688" s="8"/>
      <c r="C16688" s="49"/>
      <c r="D16688" s="8"/>
      <c r="E16688" s="8"/>
      <c r="F16688" s="8"/>
      <c r="G16688" s="8"/>
      <c r="H16688" s="15"/>
      <c r="I16688" s="27"/>
      <c r="K16688" s="27"/>
      <c r="L16688" s="8"/>
      <c r="M16688" s="8"/>
      <c r="N16688" s="8"/>
    </row>
    <row r="16689" spans="1:14" x14ac:dyDescent="0.5">
      <c r="A16689" s="50"/>
      <c r="B16689" s="8"/>
      <c r="C16689" s="49"/>
      <c r="D16689" s="8"/>
      <c r="E16689" s="8"/>
      <c r="F16689" s="8"/>
      <c r="G16689" s="8"/>
      <c r="H16689" s="15"/>
      <c r="I16689" s="27"/>
      <c r="K16689" s="27"/>
      <c r="L16689" s="8"/>
      <c r="M16689" s="8"/>
      <c r="N16689" s="8"/>
    </row>
    <row r="16690" spans="1:14" x14ac:dyDescent="0.5">
      <c r="A16690" s="50"/>
      <c r="B16690" s="8"/>
      <c r="C16690" s="49"/>
      <c r="D16690" s="8"/>
      <c r="E16690" s="8"/>
      <c r="F16690" s="8"/>
      <c r="G16690" s="8"/>
      <c r="H16690" s="15"/>
      <c r="I16690" s="27"/>
      <c r="K16690" s="27"/>
      <c r="L16690" s="8"/>
      <c r="M16690" s="8"/>
      <c r="N16690" s="8"/>
    </row>
    <row r="16691" spans="1:14" x14ac:dyDescent="0.5">
      <c r="A16691" s="50"/>
      <c r="B16691" s="8"/>
      <c r="C16691" s="49"/>
      <c r="D16691" s="8"/>
      <c r="E16691" s="8"/>
      <c r="F16691" s="8"/>
      <c r="G16691" s="8"/>
      <c r="H16691" s="15"/>
      <c r="I16691" s="27"/>
      <c r="K16691" s="27"/>
      <c r="L16691" s="8"/>
      <c r="M16691" s="8"/>
      <c r="N16691" s="8"/>
    </row>
    <row r="16692" spans="1:14" x14ac:dyDescent="0.5">
      <c r="A16692" s="50"/>
      <c r="B16692" s="8"/>
      <c r="C16692" s="49"/>
      <c r="D16692" s="8"/>
      <c r="E16692" s="8"/>
      <c r="F16692" s="8"/>
      <c r="G16692" s="8"/>
      <c r="H16692" s="15"/>
      <c r="I16692" s="27"/>
      <c r="K16692" s="27"/>
      <c r="L16692" s="8"/>
      <c r="M16692" s="8"/>
      <c r="N16692" s="8"/>
    </row>
    <row r="16693" spans="1:14" x14ac:dyDescent="0.5">
      <c r="A16693" s="50"/>
      <c r="B16693" s="8"/>
      <c r="C16693" s="49"/>
      <c r="D16693" s="8"/>
      <c r="E16693" s="8"/>
      <c r="F16693" s="8"/>
      <c r="G16693" s="8"/>
      <c r="H16693" s="15"/>
      <c r="I16693" s="27"/>
      <c r="K16693" s="27"/>
      <c r="L16693" s="8"/>
      <c r="M16693" s="8"/>
      <c r="N16693" s="8"/>
    </row>
    <row r="16694" spans="1:14" x14ac:dyDescent="0.5">
      <c r="A16694" s="50"/>
      <c r="B16694" s="8"/>
      <c r="C16694" s="49"/>
      <c r="D16694" s="8"/>
      <c r="E16694" s="8"/>
      <c r="F16694" s="8"/>
      <c r="G16694" s="8"/>
      <c r="H16694" s="15"/>
      <c r="I16694" s="27"/>
      <c r="K16694" s="27"/>
      <c r="L16694" s="8"/>
      <c r="M16694" s="8"/>
      <c r="N16694" s="8"/>
    </row>
    <row r="16695" spans="1:14" x14ac:dyDescent="0.5">
      <c r="A16695" s="50"/>
      <c r="B16695" s="8"/>
      <c r="C16695" s="49"/>
      <c r="D16695" s="8"/>
      <c r="E16695" s="8"/>
      <c r="F16695" s="8"/>
      <c r="G16695" s="8"/>
      <c r="H16695" s="15"/>
      <c r="I16695" s="27"/>
      <c r="K16695" s="27"/>
      <c r="L16695" s="8"/>
      <c r="M16695" s="8"/>
      <c r="N16695" s="8"/>
    </row>
    <row r="16696" spans="1:14" x14ac:dyDescent="0.5">
      <c r="A16696" s="50"/>
      <c r="B16696" s="8"/>
      <c r="C16696" s="49"/>
      <c r="D16696" s="8"/>
      <c r="E16696" s="8"/>
      <c r="F16696" s="8"/>
      <c r="G16696" s="8"/>
      <c r="H16696" s="15"/>
      <c r="I16696" s="27"/>
      <c r="K16696" s="27"/>
      <c r="L16696" s="8"/>
      <c r="M16696" s="8"/>
      <c r="N16696" s="8"/>
    </row>
    <row r="16697" spans="1:14" x14ac:dyDescent="0.5">
      <c r="A16697" s="50"/>
      <c r="B16697" s="8"/>
      <c r="C16697" s="49"/>
      <c r="D16697" s="8"/>
      <c r="E16697" s="8"/>
      <c r="F16697" s="8"/>
      <c r="G16697" s="8"/>
      <c r="H16697" s="15"/>
      <c r="I16697" s="27"/>
      <c r="K16697" s="27"/>
      <c r="L16697" s="8"/>
      <c r="M16697" s="8"/>
      <c r="N16697" s="8"/>
    </row>
    <row r="16698" spans="1:14" x14ac:dyDescent="0.5">
      <c r="A16698" s="50"/>
      <c r="B16698" s="8"/>
      <c r="C16698" s="49"/>
      <c r="D16698" s="8"/>
      <c r="E16698" s="8"/>
      <c r="F16698" s="8"/>
      <c r="G16698" s="8"/>
      <c r="H16698" s="15"/>
      <c r="I16698" s="27"/>
      <c r="K16698" s="27"/>
      <c r="L16698" s="8"/>
      <c r="M16698" s="8"/>
      <c r="N16698" s="8"/>
    </row>
    <row r="16699" spans="1:14" x14ac:dyDescent="0.5">
      <c r="A16699" s="50"/>
      <c r="B16699" s="8"/>
      <c r="C16699" s="49"/>
      <c r="D16699" s="8"/>
      <c r="E16699" s="8"/>
      <c r="F16699" s="8"/>
      <c r="G16699" s="8"/>
      <c r="H16699" s="15"/>
      <c r="I16699" s="27"/>
      <c r="K16699" s="27"/>
      <c r="L16699" s="8"/>
      <c r="M16699" s="8"/>
      <c r="N16699" s="8"/>
    </row>
    <row r="16700" spans="1:14" x14ac:dyDescent="0.5">
      <c r="A16700" s="50"/>
      <c r="B16700" s="8"/>
      <c r="C16700" s="49"/>
      <c r="D16700" s="8"/>
      <c r="E16700" s="8"/>
      <c r="F16700" s="8"/>
      <c r="G16700" s="8"/>
      <c r="H16700" s="15"/>
      <c r="I16700" s="27"/>
      <c r="K16700" s="27"/>
      <c r="L16700" s="8"/>
      <c r="M16700" s="8"/>
      <c r="N16700" s="8"/>
    </row>
    <row r="16701" spans="1:14" x14ac:dyDescent="0.5">
      <c r="A16701" s="50"/>
      <c r="B16701" s="8"/>
      <c r="C16701" s="49"/>
      <c r="D16701" s="8"/>
      <c r="E16701" s="8"/>
      <c r="F16701" s="8"/>
      <c r="G16701" s="8"/>
      <c r="H16701" s="15"/>
      <c r="I16701" s="27"/>
      <c r="K16701" s="27"/>
      <c r="L16701" s="8"/>
      <c r="M16701" s="8"/>
      <c r="N16701" s="8"/>
    </row>
    <row r="16702" spans="1:14" x14ac:dyDescent="0.5">
      <c r="A16702" s="50"/>
      <c r="B16702" s="8"/>
      <c r="C16702" s="49"/>
      <c r="D16702" s="8"/>
      <c r="E16702" s="8"/>
      <c r="F16702" s="8"/>
      <c r="G16702" s="8"/>
      <c r="H16702" s="15"/>
      <c r="I16702" s="27"/>
      <c r="K16702" s="27"/>
      <c r="L16702" s="8"/>
      <c r="M16702" s="8"/>
      <c r="N16702" s="8"/>
    </row>
    <row r="16703" spans="1:14" x14ac:dyDescent="0.5">
      <c r="A16703" s="50"/>
      <c r="B16703" s="8"/>
      <c r="C16703" s="49"/>
      <c r="D16703" s="8"/>
      <c r="E16703" s="8"/>
      <c r="F16703" s="8"/>
      <c r="G16703" s="8"/>
      <c r="H16703" s="15"/>
      <c r="I16703" s="27"/>
      <c r="K16703" s="27"/>
      <c r="L16703" s="8"/>
      <c r="M16703" s="8"/>
      <c r="N16703" s="8"/>
    </row>
    <row r="16704" spans="1:14" x14ac:dyDescent="0.5">
      <c r="A16704" s="50"/>
      <c r="B16704" s="8"/>
      <c r="C16704" s="49"/>
      <c r="D16704" s="8"/>
      <c r="E16704" s="8"/>
      <c r="F16704" s="8"/>
      <c r="G16704" s="8"/>
      <c r="H16704" s="15"/>
      <c r="I16704" s="27"/>
      <c r="K16704" s="27"/>
      <c r="L16704" s="8"/>
      <c r="M16704" s="8"/>
      <c r="N16704" s="8"/>
    </row>
    <row r="16705" spans="1:14" x14ac:dyDescent="0.5">
      <c r="A16705" s="50"/>
      <c r="B16705" s="8"/>
      <c r="C16705" s="49"/>
      <c r="D16705" s="8"/>
      <c r="E16705" s="8"/>
      <c r="F16705" s="8"/>
      <c r="G16705" s="8"/>
      <c r="H16705" s="15"/>
      <c r="I16705" s="27"/>
      <c r="K16705" s="27"/>
      <c r="L16705" s="8"/>
      <c r="M16705" s="8"/>
      <c r="N16705" s="8"/>
    </row>
    <row r="16706" spans="1:14" x14ac:dyDescent="0.5">
      <c r="A16706" s="50"/>
      <c r="B16706" s="8"/>
      <c r="C16706" s="49"/>
      <c r="D16706" s="8"/>
      <c r="E16706" s="8"/>
      <c r="F16706" s="8"/>
      <c r="G16706" s="8"/>
      <c r="H16706" s="15"/>
      <c r="I16706" s="27"/>
      <c r="K16706" s="27"/>
      <c r="L16706" s="8"/>
      <c r="M16706" s="8"/>
      <c r="N16706" s="8"/>
    </row>
    <row r="16707" spans="1:14" x14ac:dyDescent="0.5">
      <c r="A16707" s="50"/>
      <c r="B16707" s="8"/>
      <c r="C16707" s="49"/>
      <c r="D16707" s="8"/>
      <c r="E16707" s="8"/>
      <c r="F16707" s="8"/>
      <c r="G16707" s="8"/>
      <c r="H16707" s="15"/>
      <c r="I16707" s="27"/>
      <c r="K16707" s="27"/>
      <c r="L16707" s="8"/>
      <c r="M16707" s="8"/>
      <c r="N16707" s="8"/>
    </row>
    <row r="16708" spans="1:14" x14ac:dyDescent="0.5">
      <c r="A16708" s="50"/>
      <c r="B16708" s="8"/>
      <c r="C16708" s="49"/>
      <c r="D16708" s="8"/>
      <c r="E16708" s="8"/>
      <c r="F16708" s="8"/>
      <c r="G16708" s="8"/>
      <c r="H16708" s="15"/>
      <c r="I16708" s="27"/>
      <c r="K16708" s="27"/>
      <c r="L16708" s="8"/>
      <c r="M16708" s="8"/>
      <c r="N16708" s="8"/>
    </row>
    <row r="16709" spans="1:14" x14ac:dyDescent="0.5">
      <c r="A16709" s="50"/>
      <c r="B16709" s="8"/>
      <c r="C16709" s="49"/>
      <c r="D16709" s="8"/>
      <c r="E16709" s="8"/>
      <c r="F16709" s="8"/>
      <c r="G16709" s="8"/>
      <c r="H16709" s="15"/>
      <c r="I16709" s="27"/>
      <c r="K16709" s="27"/>
      <c r="L16709" s="8"/>
      <c r="M16709" s="8"/>
      <c r="N16709" s="8"/>
    </row>
    <row r="16710" spans="1:14" x14ac:dyDescent="0.5">
      <c r="A16710" s="50"/>
      <c r="B16710" s="8"/>
      <c r="C16710" s="49"/>
      <c r="D16710" s="8"/>
      <c r="E16710" s="8"/>
      <c r="F16710" s="8"/>
      <c r="G16710" s="8"/>
      <c r="H16710" s="15"/>
      <c r="I16710" s="27"/>
      <c r="K16710" s="27"/>
      <c r="L16710" s="8"/>
      <c r="M16710" s="8"/>
      <c r="N16710" s="8"/>
    </row>
    <row r="16711" spans="1:14" x14ac:dyDescent="0.5">
      <c r="A16711" s="50"/>
      <c r="B16711" s="8"/>
      <c r="C16711" s="49"/>
      <c r="D16711" s="8"/>
      <c r="E16711" s="8"/>
      <c r="F16711" s="8"/>
      <c r="G16711" s="8"/>
      <c r="H16711" s="15"/>
      <c r="I16711" s="27"/>
      <c r="K16711" s="27"/>
      <c r="L16711" s="8"/>
      <c r="M16711" s="8"/>
      <c r="N16711" s="8"/>
    </row>
    <row r="16712" spans="1:14" x14ac:dyDescent="0.5">
      <c r="A16712" s="50"/>
      <c r="B16712" s="8"/>
      <c r="C16712" s="49"/>
      <c r="D16712" s="8"/>
      <c r="E16712" s="8"/>
      <c r="F16712" s="8"/>
      <c r="G16712" s="8"/>
      <c r="H16712" s="15"/>
      <c r="I16712" s="27"/>
      <c r="K16712" s="27"/>
      <c r="L16712" s="8"/>
      <c r="M16712" s="8"/>
      <c r="N16712" s="8"/>
    </row>
    <row r="16713" spans="1:14" x14ac:dyDescent="0.5">
      <c r="A16713" s="50"/>
      <c r="B16713" s="8"/>
      <c r="C16713" s="49"/>
      <c r="D16713" s="8"/>
      <c r="E16713" s="8"/>
      <c r="F16713" s="8"/>
      <c r="G16713" s="8"/>
      <c r="H16713" s="15"/>
      <c r="I16713" s="27"/>
      <c r="K16713" s="27"/>
      <c r="L16713" s="8"/>
      <c r="M16713" s="8"/>
      <c r="N16713" s="8"/>
    </row>
    <row r="16714" spans="1:14" x14ac:dyDescent="0.5">
      <c r="A16714" s="50"/>
      <c r="B16714" s="8"/>
      <c r="C16714" s="49"/>
      <c r="D16714" s="8"/>
      <c r="E16714" s="8"/>
      <c r="F16714" s="8"/>
      <c r="G16714" s="8"/>
      <c r="H16714" s="15"/>
      <c r="I16714" s="27"/>
      <c r="K16714" s="27"/>
      <c r="L16714" s="8"/>
      <c r="M16714" s="8"/>
      <c r="N16714" s="8"/>
    </row>
    <row r="16715" spans="1:14" x14ac:dyDescent="0.5">
      <c r="A16715" s="50"/>
      <c r="B16715" s="8"/>
      <c r="C16715" s="49"/>
      <c r="D16715" s="8"/>
      <c r="E16715" s="8"/>
      <c r="F16715" s="8"/>
      <c r="G16715" s="8"/>
      <c r="H16715" s="15"/>
      <c r="I16715" s="27"/>
      <c r="K16715" s="27"/>
      <c r="L16715" s="8"/>
      <c r="M16715" s="8"/>
      <c r="N16715" s="8"/>
    </row>
    <row r="16716" spans="1:14" x14ac:dyDescent="0.5">
      <c r="A16716" s="50"/>
      <c r="B16716" s="8"/>
      <c r="C16716" s="49"/>
      <c r="D16716" s="8"/>
      <c r="E16716" s="8"/>
      <c r="F16716" s="8"/>
      <c r="G16716" s="8"/>
      <c r="H16716" s="15"/>
      <c r="I16716" s="27"/>
      <c r="K16716" s="27"/>
      <c r="L16716" s="8"/>
      <c r="M16716" s="8"/>
      <c r="N16716" s="8"/>
    </row>
    <row r="16717" spans="1:14" x14ac:dyDescent="0.5">
      <c r="A16717" s="50"/>
      <c r="B16717" s="8"/>
      <c r="C16717" s="49"/>
      <c r="D16717" s="8"/>
      <c r="E16717" s="8"/>
      <c r="F16717" s="8"/>
      <c r="G16717" s="8"/>
      <c r="H16717" s="15"/>
      <c r="I16717" s="27"/>
      <c r="K16717" s="27"/>
      <c r="L16717" s="8"/>
      <c r="M16717" s="8"/>
      <c r="N16717" s="8"/>
    </row>
    <row r="16718" spans="1:14" x14ac:dyDescent="0.5">
      <c r="A16718" s="50"/>
      <c r="B16718" s="8"/>
      <c r="C16718" s="49"/>
      <c r="D16718" s="8"/>
      <c r="E16718" s="8"/>
      <c r="F16718" s="8"/>
      <c r="G16718" s="8"/>
      <c r="H16718" s="15"/>
      <c r="I16718" s="27"/>
      <c r="K16718" s="27"/>
      <c r="L16718" s="8"/>
      <c r="M16718" s="8"/>
      <c r="N16718" s="8"/>
    </row>
    <row r="16719" spans="1:14" x14ac:dyDescent="0.5">
      <c r="A16719" s="50"/>
      <c r="B16719" s="8"/>
      <c r="C16719" s="49"/>
      <c r="D16719" s="8"/>
      <c r="E16719" s="8"/>
      <c r="F16719" s="8"/>
      <c r="G16719" s="8"/>
      <c r="H16719" s="15"/>
      <c r="I16719" s="27"/>
      <c r="K16719" s="27"/>
      <c r="L16719" s="8"/>
      <c r="M16719" s="8"/>
      <c r="N16719" s="8"/>
    </row>
    <row r="16720" spans="1:14" x14ac:dyDescent="0.5">
      <c r="A16720" s="50"/>
      <c r="B16720" s="8"/>
      <c r="C16720" s="49"/>
      <c r="D16720" s="8"/>
      <c r="E16720" s="8"/>
      <c r="F16720" s="8"/>
      <c r="G16720" s="8"/>
      <c r="H16720" s="15"/>
      <c r="I16720" s="27"/>
      <c r="K16720" s="27"/>
      <c r="L16720" s="8"/>
      <c r="M16720" s="8"/>
      <c r="N16720" s="8"/>
    </row>
    <row r="16721" spans="1:14" x14ac:dyDescent="0.5">
      <c r="A16721" s="50"/>
      <c r="B16721" s="8"/>
      <c r="C16721" s="49"/>
      <c r="D16721" s="8"/>
      <c r="E16721" s="8"/>
      <c r="F16721" s="8"/>
      <c r="G16721" s="8"/>
      <c r="H16721" s="15"/>
      <c r="I16721" s="27"/>
      <c r="K16721" s="27"/>
      <c r="L16721" s="8"/>
      <c r="M16721" s="8"/>
      <c r="N16721" s="8"/>
    </row>
    <row r="16722" spans="1:14" x14ac:dyDescent="0.5">
      <c r="A16722" s="50"/>
      <c r="B16722" s="8"/>
      <c r="C16722" s="49"/>
      <c r="D16722" s="8"/>
      <c r="E16722" s="8"/>
      <c r="F16722" s="8"/>
      <c r="G16722" s="8"/>
      <c r="H16722" s="15"/>
      <c r="I16722" s="27"/>
      <c r="K16722" s="27"/>
      <c r="L16722" s="8"/>
      <c r="M16722" s="8"/>
      <c r="N16722" s="8"/>
    </row>
    <row r="16723" spans="1:14" x14ac:dyDescent="0.5">
      <c r="A16723" s="50"/>
      <c r="B16723" s="8"/>
      <c r="C16723" s="49"/>
      <c r="D16723" s="8"/>
      <c r="E16723" s="8"/>
      <c r="F16723" s="8"/>
      <c r="G16723" s="8"/>
      <c r="H16723" s="15"/>
      <c r="I16723" s="27"/>
      <c r="K16723" s="27"/>
      <c r="L16723" s="8"/>
      <c r="M16723" s="8"/>
      <c r="N16723" s="8"/>
    </row>
    <row r="16724" spans="1:14" x14ac:dyDescent="0.5">
      <c r="A16724" s="50"/>
      <c r="B16724" s="8"/>
      <c r="C16724" s="49"/>
      <c r="D16724" s="8"/>
      <c r="E16724" s="8"/>
      <c r="F16724" s="8"/>
      <c r="G16724" s="8"/>
      <c r="H16724" s="15"/>
      <c r="I16724" s="27"/>
      <c r="K16724" s="27"/>
      <c r="L16724" s="8"/>
      <c r="M16724" s="8"/>
      <c r="N16724" s="8"/>
    </row>
    <row r="16725" spans="1:14" x14ac:dyDescent="0.5">
      <c r="A16725" s="50"/>
      <c r="B16725" s="8"/>
      <c r="C16725" s="49"/>
      <c r="D16725" s="8"/>
      <c r="E16725" s="8"/>
      <c r="F16725" s="8"/>
      <c r="G16725" s="8"/>
      <c r="H16725" s="15"/>
      <c r="I16725" s="27"/>
      <c r="K16725" s="27"/>
      <c r="L16725" s="8"/>
      <c r="M16725" s="8"/>
      <c r="N16725" s="8"/>
    </row>
    <row r="16726" spans="1:14" x14ac:dyDescent="0.5">
      <c r="A16726" s="50"/>
      <c r="B16726" s="8"/>
      <c r="C16726" s="49"/>
      <c r="D16726" s="8"/>
      <c r="E16726" s="8"/>
      <c r="F16726" s="8"/>
      <c r="G16726" s="8"/>
      <c r="H16726" s="15"/>
      <c r="I16726" s="27"/>
      <c r="K16726" s="27"/>
      <c r="L16726" s="8"/>
      <c r="M16726" s="8"/>
      <c r="N16726" s="8"/>
    </row>
    <row r="16727" spans="1:14" x14ac:dyDescent="0.5">
      <c r="A16727" s="50"/>
      <c r="B16727" s="8"/>
      <c r="C16727" s="49"/>
      <c r="D16727" s="8"/>
      <c r="E16727" s="8"/>
      <c r="F16727" s="8"/>
      <c r="G16727" s="8"/>
      <c r="H16727" s="15"/>
      <c r="I16727" s="27"/>
      <c r="K16727" s="27"/>
      <c r="L16727" s="8"/>
      <c r="M16727" s="8"/>
      <c r="N16727" s="8"/>
    </row>
    <row r="16728" spans="1:14" x14ac:dyDescent="0.5">
      <c r="A16728" s="50"/>
      <c r="B16728" s="8"/>
      <c r="C16728" s="49"/>
      <c r="D16728" s="8"/>
      <c r="E16728" s="8"/>
      <c r="F16728" s="8"/>
      <c r="G16728" s="8"/>
      <c r="H16728" s="15"/>
      <c r="I16728" s="27"/>
      <c r="K16728" s="27"/>
      <c r="L16728" s="8"/>
      <c r="M16728" s="8"/>
      <c r="N16728" s="8"/>
    </row>
    <row r="16729" spans="1:14" x14ac:dyDescent="0.5">
      <c r="A16729" s="50"/>
      <c r="B16729" s="8"/>
      <c r="C16729" s="49"/>
      <c r="D16729" s="8"/>
      <c r="E16729" s="8"/>
      <c r="F16729" s="8"/>
      <c r="G16729" s="8"/>
      <c r="H16729" s="15"/>
      <c r="I16729" s="27"/>
      <c r="K16729" s="27"/>
      <c r="L16729" s="8"/>
      <c r="M16729" s="8"/>
      <c r="N16729" s="8"/>
    </row>
    <row r="16730" spans="1:14" x14ac:dyDescent="0.5">
      <c r="A16730" s="50"/>
      <c r="B16730" s="8"/>
      <c r="C16730" s="49"/>
      <c r="D16730" s="8"/>
      <c r="E16730" s="8"/>
      <c r="F16730" s="8"/>
      <c r="G16730" s="8"/>
      <c r="H16730" s="15"/>
      <c r="I16730" s="27"/>
      <c r="K16730" s="27"/>
      <c r="L16730" s="8"/>
      <c r="M16730" s="8"/>
      <c r="N16730" s="8"/>
    </row>
    <row r="16731" spans="1:14" x14ac:dyDescent="0.5">
      <c r="A16731" s="50"/>
      <c r="B16731" s="8"/>
      <c r="C16731" s="49"/>
      <c r="D16731" s="8"/>
      <c r="E16731" s="8"/>
      <c r="F16731" s="8"/>
      <c r="G16731" s="8"/>
      <c r="H16731" s="15"/>
      <c r="I16731" s="27"/>
      <c r="K16731" s="27"/>
      <c r="L16731" s="8"/>
      <c r="M16731" s="8"/>
      <c r="N16731" s="8"/>
    </row>
    <row r="16732" spans="1:14" x14ac:dyDescent="0.5">
      <c r="A16732" s="50"/>
      <c r="B16732" s="8"/>
      <c r="C16732" s="49"/>
      <c r="D16732" s="8"/>
      <c r="E16732" s="8"/>
      <c r="F16732" s="8"/>
      <c r="G16732" s="8"/>
      <c r="H16732" s="15"/>
      <c r="I16732" s="27"/>
      <c r="K16732" s="27"/>
      <c r="L16732" s="8"/>
      <c r="M16732" s="8"/>
      <c r="N16732" s="8"/>
    </row>
    <row r="16733" spans="1:14" x14ac:dyDescent="0.5">
      <c r="A16733" s="50"/>
      <c r="B16733" s="8"/>
      <c r="C16733" s="49"/>
      <c r="D16733" s="8"/>
      <c r="E16733" s="8"/>
      <c r="F16733" s="8"/>
      <c r="G16733" s="8"/>
      <c r="H16733" s="15"/>
      <c r="I16733" s="27"/>
      <c r="K16733" s="27"/>
      <c r="L16733" s="8"/>
      <c r="M16733" s="8"/>
      <c r="N16733" s="8"/>
    </row>
    <row r="16734" spans="1:14" x14ac:dyDescent="0.5">
      <c r="A16734" s="50"/>
      <c r="B16734" s="8"/>
      <c r="C16734" s="49"/>
      <c r="D16734" s="8"/>
      <c r="E16734" s="8"/>
      <c r="F16734" s="8"/>
      <c r="G16734" s="8"/>
      <c r="H16734" s="15"/>
      <c r="I16734" s="27"/>
      <c r="K16734" s="27"/>
      <c r="L16734" s="8"/>
      <c r="M16734" s="8"/>
      <c r="N16734" s="8"/>
    </row>
    <row r="16735" spans="1:14" x14ac:dyDescent="0.5">
      <c r="A16735" s="50"/>
      <c r="B16735" s="8"/>
      <c r="C16735" s="49"/>
      <c r="D16735" s="8"/>
      <c r="E16735" s="8"/>
      <c r="F16735" s="8"/>
      <c r="G16735" s="8"/>
      <c r="H16735" s="15"/>
      <c r="I16735" s="27"/>
      <c r="K16735" s="27"/>
      <c r="L16735" s="8"/>
      <c r="M16735" s="8"/>
      <c r="N16735" s="8"/>
    </row>
  </sheetData>
  <customSheetViews>
    <customSheetView guid="{FFA1313C-039F-4446-9420-9F736E7431BF}" scale="59">
      <selection activeCell="N725" sqref="A1:N725"/>
      <pageMargins left="0.7" right="0.7" top="0.75" bottom="0.75" header="0.3" footer="0.3"/>
      <pageSetup orientation="portrait" horizontalDpi="300" verticalDpi="300" r:id="rId1"/>
    </customSheetView>
  </customSheetViews>
  <pageMargins left="0.7" right="0.7" top="0.75" bottom="0.75" header="0.3" footer="0.3"/>
  <pageSetup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48"/>
  <sheetViews>
    <sheetView workbookViewId="0">
      <selection activeCell="A13" sqref="A13"/>
    </sheetView>
  </sheetViews>
  <sheetFormatPr defaultRowHeight="14.5" x14ac:dyDescent="0.35"/>
  <cols>
    <col min="1" max="1" width="120.36328125" customWidth="1"/>
  </cols>
  <sheetData>
    <row r="1" spans="1:1" x14ac:dyDescent="0.35">
      <c r="A1" s="206" t="s">
        <v>1068</v>
      </c>
    </row>
    <row r="2" spans="1:1" ht="22.5" x14ac:dyDescent="0.35">
      <c r="A2" s="207" t="s">
        <v>1069</v>
      </c>
    </row>
    <row r="3" spans="1:1" x14ac:dyDescent="0.35">
      <c r="A3" s="207"/>
    </row>
    <row r="4" spans="1:1" x14ac:dyDescent="0.35">
      <c r="A4" s="208" t="s">
        <v>1070</v>
      </c>
    </row>
    <row r="5" spans="1:1" ht="22" x14ac:dyDescent="0.35">
      <c r="A5" s="213" t="s">
        <v>1071</v>
      </c>
    </row>
    <row r="6" spans="1:1" x14ac:dyDescent="0.35">
      <c r="A6" s="214" t="s">
        <v>1072</v>
      </c>
    </row>
    <row r="7" spans="1:1" x14ac:dyDescent="0.35">
      <c r="A7" s="214" t="s">
        <v>1073</v>
      </c>
    </row>
    <row r="8" spans="1:1" x14ac:dyDescent="0.35">
      <c r="A8" s="214" t="s">
        <v>1077</v>
      </c>
    </row>
    <row r="9" spans="1:1" ht="21" x14ac:dyDescent="0.35">
      <c r="A9" s="215" t="s">
        <v>1078</v>
      </c>
    </row>
    <row r="10" spans="1:1" s="212" customFormat="1" ht="21" x14ac:dyDescent="0.25">
      <c r="A10" s="216" t="s">
        <v>1075</v>
      </c>
    </row>
    <row r="11" spans="1:1" s="212" customFormat="1" ht="21" x14ac:dyDescent="0.25">
      <c r="A11" s="216" t="s">
        <v>1076</v>
      </c>
    </row>
    <row r="12" spans="1:1" x14ac:dyDescent="0.35">
      <c r="A12" s="207" t="s">
        <v>1074</v>
      </c>
    </row>
    <row r="13" spans="1:1" x14ac:dyDescent="0.35">
      <c r="A13" s="319" t="s">
        <v>1296</v>
      </c>
    </row>
    <row r="15" spans="1:1" x14ac:dyDescent="0.35">
      <c r="A15" s="210"/>
    </row>
    <row r="16" spans="1:1" x14ac:dyDescent="0.35">
      <c r="A16" s="210"/>
    </row>
    <row r="17" spans="1:1" x14ac:dyDescent="0.35">
      <c r="A17" s="210"/>
    </row>
    <row r="18" spans="1:1" x14ac:dyDescent="0.35">
      <c r="A18" s="210"/>
    </row>
    <row r="19" spans="1:1" x14ac:dyDescent="0.35">
      <c r="A19" s="211"/>
    </row>
    <row r="20" spans="1:1" x14ac:dyDescent="0.35">
      <c r="A20" s="211"/>
    </row>
    <row r="21" spans="1:1" x14ac:dyDescent="0.35">
      <c r="A21" s="211"/>
    </row>
    <row r="23" spans="1:1" x14ac:dyDescent="0.35">
      <c r="A23" s="206"/>
    </row>
    <row r="24" spans="1:1" x14ac:dyDescent="0.35">
      <c r="A24" s="207"/>
    </row>
    <row r="25" spans="1:1" x14ac:dyDescent="0.35">
      <c r="A25" s="208"/>
    </row>
    <row r="26" spans="1:1" x14ac:dyDescent="0.35">
      <c r="A26" s="209"/>
    </row>
    <row r="33" spans="1:1" x14ac:dyDescent="0.35">
      <c r="A33" s="207"/>
    </row>
    <row r="34" spans="1:1" x14ac:dyDescent="0.35">
      <c r="A34" s="209"/>
    </row>
    <row r="35" spans="1:1" x14ac:dyDescent="0.35">
      <c r="A35" s="209"/>
    </row>
    <row r="36" spans="1:1" x14ac:dyDescent="0.35">
      <c r="A36" s="209"/>
    </row>
    <row r="37" spans="1:1" x14ac:dyDescent="0.35">
      <c r="A37" s="207"/>
    </row>
    <row r="38" spans="1:1" x14ac:dyDescent="0.35">
      <c r="A38" s="211"/>
    </row>
    <row r="39" spans="1:1" x14ac:dyDescent="0.35">
      <c r="A39" s="211"/>
    </row>
    <row r="40" spans="1:1" x14ac:dyDescent="0.35">
      <c r="A40" s="211"/>
    </row>
    <row r="41" spans="1:1" x14ac:dyDescent="0.35">
      <c r="A41" s="211"/>
    </row>
    <row r="42" spans="1:1" x14ac:dyDescent="0.35">
      <c r="A42" s="211"/>
    </row>
    <row r="43" spans="1:1" x14ac:dyDescent="0.35">
      <c r="A43" s="211"/>
    </row>
    <row r="44" spans="1:1" x14ac:dyDescent="0.35">
      <c r="A44" s="211"/>
    </row>
    <row r="45" spans="1:1" x14ac:dyDescent="0.35">
      <c r="A45" s="211"/>
    </row>
    <row r="46" spans="1:1" x14ac:dyDescent="0.35">
      <c r="A46" s="211"/>
    </row>
    <row r="47" spans="1:1" x14ac:dyDescent="0.35">
      <c r="A47" s="211"/>
    </row>
    <row r="48" spans="1:1" x14ac:dyDescent="0.35">
      <c r="A48" s="211"/>
    </row>
  </sheetData>
  <customSheetViews>
    <customSheetView guid="{FFA1313C-039F-4446-9420-9F736E7431BF}">
      <pageMargins left="0.7" right="0.7" top="0.75" bottom="0.75" header="0.3" footer="0.3"/>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8"/>
  <sheetViews>
    <sheetView workbookViewId="0">
      <selection activeCell="E3" sqref="E3"/>
    </sheetView>
  </sheetViews>
  <sheetFormatPr defaultColWidth="9.1796875" defaultRowHeight="14.5" x14ac:dyDescent="0.35"/>
  <cols>
    <col min="1" max="1" width="9.1796875" style="192"/>
    <col min="2" max="2" width="10.7265625" style="197" customWidth="1"/>
    <col min="3" max="3" width="11.7265625" style="198" bestFit="1" customWidth="1"/>
    <col min="4" max="4" width="14.90625" style="197" customWidth="1"/>
    <col min="5" max="16384" width="9.1796875" style="192"/>
  </cols>
  <sheetData>
    <row r="1" spans="1:9" s="193" customFormat="1" ht="42.9" customHeight="1" x14ac:dyDescent="0.25">
      <c r="A1" s="205" t="s">
        <v>1067</v>
      </c>
      <c r="B1" s="194" t="s">
        <v>40</v>
      </c>
      <c r="C1" s="204" t="s">
        <v>1004</v>
      </c>
      <c r="D1" s="194" t="s">
        <v>1005</v>
      </c>
      <c r="F1" s="320" t="s">
        <v>1083</v>
      </c>
      <c r="G1" s="320"/>
      <c r="H1" s="320"/>
      <c r="I1" s="320"/>
    </row>
    <row r="2" spans="1:9" x14ac:dyDescent="0.35">
      <c r="A2" s="192" t="s">
        <v>724</v>
      </c>
      <c r="B2" s="195" t="s">
        <v>1006</v>
      </c>
      <c r="C2" s="196" t="s">
        <v>1007</v>
      </c>
      <c r="D2" s="195" t="s">
        <v>1008</v>
      </c>
    </row>
    <row r="3" spans="1:9" x14ac:dyDescent="0.35">
      <c r="A3" s="192" t="s">
        <v>712</v>
      </c>
      <c r="B3" s="196" t="s">
        <v>1010</v>
      </c>
      <c r="C3" s="196"/>
      <c r="D3" s="196"/>
    </row>
    <row r="4" spans="1:9" x14ac:dyDescent="0.35">
      <c r="A4" s="192" t="s">
        <v>650</v>
      </c>
      <c r="B4" s="197">
        <v>1000</v>
      </c>
      <c r="C4" s="198">
        <v>100</v>
      </c>
      <c r="D4" s="201" t="s">
        <v>1011</v>
      </c>
    </row>
    <row r="5" spans="1:9" x14ac:dyDescent="0.35">
      <c r="A5" s="192" t="s">
        <v>716</v>
      </c>
      <c r="B5" s="197">
        <v>300</v>
      </c>
    </row>
    <row r="6" spans="1:9" x14ac:dyDescent="0.35">
      <c r="A6" s="192" t="s">
        <v>728</v>
      </c>
      <c r="B6" s="197">
        <v>434</v>
      </c>
      <c r="C6" s="198" t="s">
        <v>1011</v>
      </c>
      <c r="D6" s="197">
        <v>156</v>
      </c>
    </row>
    <row r="7" spans="1:9" x14ac:dyDescent="0.35">
      <c r="A7" s="192" t="s">
        <v>651</v>
      </c>
      <c r="B7" s="196" t="s">
        <v>1013</v>
      </c>
      <c r="C7" s="196" t="s">
        <v>1014</v>
      </c>
      <c r="D7" s="196" t="s">
        <v>1015</v>
      </c>
    </row>
    <row r="8" spans="1:9" x14ac:dyDescent="0.35">
      <c r="A8" s="192" t="s">
        <v>835</v>
      </c>
      <c r="B8" s="197">
        <v>12</v>
      </c>
      <c r="D8" s="197">
        <v>1</v>
      </c>
    </row>
    <row r="9" spans="1:9" x14ac:dyDescent="0.35">
      <c r="A9" s="192" t="s">
        <v>836</v>
      </c>
      <c r="B9" s="197" t="s">
        <v>1017</v>
      </c>
    </row>
    <row r="10" spans="1:9" x14ac:dyDescent="0.35">
      <c r="A10" s="192" t="s">
        <v>681</v>
      </c>
      <c r="B10" s="197">
        <v>700</v>
      </c>
      <c r="C10" s="198">
        <v>111</v>
      </c>
      <c r="D10" s="198" t="s">
        <v>1011</v>
      </c>
    </row>
    <row r="11" spans="1:9" x14ac:dyDescent="0.35">
      <c r="A11" s="192" t="s">
        <v>646</v>
      </c>
      <c r="B11" s="197" t="s">
        <v>1018</v>
      </c>
      <c r="C11" s="198" t="s">
        <v>1019</v>
      </c>
    </row>
    <row r="12" spans="1:9" x14ac:dyDescent="0.35">
      <c r="A12" s="192" t="s">
        <v>642</v>
      </c>
      <c r="B12" s="197">
        <v>70</v>
      </c>
    </row>
    <row r="13" spans="1:9" x14ac:dyDescent="0.35">
      <c r="A13" s="192" t="s">
        <v>54</v>
      </c>
      <c r="B13" s="197">
        <v>5000</v>
      </c>
      <c r="C13" s="198">
        <v>300</v>
      </c>
      <c r="D13" s="198" t="s">
        <v>1011</v>
      </c>
    </row>
    <row r="14" spans="1:9" x14ac:dyDescent="0.35">
      <c r="A14" s="192" t="s">
        <v>844</v>
      </c>
      <c r="B14" s="197" t="s">
        <v>1021</v>
      </c>
      <c r="C14" s="198" t="s">
        <v>1021</v>
      </c>
      <c r="D14" s="198" t="s">
        <v>1011</v>
      </c>
    </row>
    <row r="15" spans="1:9" x14ac:dyDescent="0.35">
      <c r="A15" s="192" t="s">
        <v>713</v>
      </c>
      <c r="B15" s="195" t="s">
        <v>1022</v>
      </c>
    </row>
    <row r="16" spans="1:9" x14ac:dyDescent="0.35">
      <c r="A16" s="192" t="s">
        <v>627</v>
      </c>
      <c r="B16" s="195" t="s">
        <v>1024</v>
      </c>
      <c r="C16" s="196" t="s">
        <v>1009</v>
      </c>
      <c r="D16" s="195" t="s">
        <v>1025</v>
      </c>
    </row>
    <row r="17" spans="1:4" x14ac:dyDescent="0.35">
      <c r="A17" s="192" t="s">
        <v>701</v>
      </c>
      <c r="B17" s="195" t="s">
        <v>1065</v>
      </c>
      <c r="C17" s="196"/>
      <c r="D17" s="195"/>
    </row>
    <row r="18" spans="1:4" x14ac:dyDescent="0.35">
      <c r="A18" s="192" t="s">
        <v>851</v>
      </c>
      <c r="B18" s="195" t="s">
        <v>1026</v>
      </c>
      <c r="C18" s="196"/>
      <c r="D18" s="195"/>
    </row>
    <row r="19" spans="1:4" x14ac:dyDescent="0.35">
      <c r="A19" s="192" t="s">
        <v>856</v>
      </c>
      <c r="B19" s="196" t="s">
        <v>1027</v>
      </c>
      <c r="C19" s="196"/>
      <c r="D19" s="196"/>
    </row>
    <row r="20" spans="1:4" x14ac:dyDescent="0.35">
      <c r="A20" s="192" t="s">
        <v>1028</v>
      </c>
      <c r="B20" s="196" t="s">
        <v>1030</v>
      </c>
      <c r="C20" s="196"/>
      <c r="D20" s="196"/>
    </row>
    <row r="21" spans="1:4" x14ac:dyDescent="0.35">
      <c r="A21" s="192" t="s">
        <v>725</v>
      </c>
      <c r="B21" s="197" t="s">
        <v>1065</v>
      </c>
    </row>
    <row r="22" spans="1:4" x14ac:dyDescent="0.35">
      <c r="A22" s="192" t="s">
        <v>857</v>
      </c>
      <c r="B22" s="196" t="s">
        <v>1023</v>
      </c>
      <c r="D22" s="198"/>
    </row>
    <row r="23" spans="1:4" x14ac:dyDescent="0.35">
      <c r="A23" s="192" t="s">
        <v>707</v>
      </c>
      <c r="B23" s="196" t="s">
        <v>1025</v>
      </c>
      <c r="D23" s="198"/>
    </row>
    <row r="24" spans="1:4" x14ac:dyDescent="0.35">
      <c r="A24" s="192" t="s">
        <v>665</v>
      </c>
    </row>
    <row r="25" spans="1:4" x14ac:dyDescent="0.35">
      <c r="A25" s="192" t="s">
        <v>1032</v>
      </c>
      <c r="B25" s="197">
        <v>28</v>
      </c>
      <c r="C25" s="196"/>
    </row>
    <row r="26" spans="1:4" x14ac:dyDescent="0.35">
      <c r="A26" s="192" t="s">
        <v>726</v>
      </c>
      <c r="B26" s="198" t="s">
        <v>1034</v>
      </c>
      <c r="C26" s="196" t="s">
        <v>1035</v>
      </c>
      <c r="D26" s="196" t="s">
        <v>1009</v>
      </c>
    </row>
    <row r="27" spans="1:4" x14ac:dyDescent="0.35">
      <c r="A27" s="192" t="s">
        <v>654</v>
      </c>
      <c r="B27" s="198"/>
      <c r="C27" s="196"/>
      <c r="D27" s="196"/>
    </row>
    <row r="28" spans="1:4" x14ac:dyDescent="0.35">
      <c r="A28" s="192" t="s">
        <v>723</v>
      </c>
      <c r="B28" s="198"/>
      <c r="C28" s="196"/>
      <c r="D28" s="196"/>
    </row>
    <row r="29" spans="1:4" x14ac:dyDescent="0.35">
      <c r="A29" s="192" t="s">
        <v>667</v>
      </c>
      <c r="B29" s="197">
        <v>600</v>
      </c>
      <c r="C29" s="198">
        <v>11</v>
      </c>
      <c r="D29" s="198">
        <v>1</v>
      </c>
    </row>
    <row r="30" spans="1:4" x14ac:dyDescent="0.35">
      <c r="A30" s="192" t="s">
        <v>863</v>
      </c>
      <c r="B30" s="198">
        <v>192</v>
      </c>
      <c r="C30" s="198">
        <v>1</v>
      </c>
      <c r="D30" s="198">
        <v>13</v>
      </c>
    </row>
    <row r="31" spans="1:4" x14ac:dyDescent="0.35">
      <c r="A31" s="192" t="s">
        <v>690</v>
      </c>
      <c r="B31" s="197">
        <v>333</v>
      </c>
      <c r="C31" s="198">
        <v>30</v>
      </c>
      <c r="D31" s="197">
        <v>150</v>
      </c>
    </row>
    <row r="32" spans="1:4" x14ac:dyDescent="0.35">
      <c r="A32" s="192" t="s">
        <v>717</v>
      </c>
      <c r="B32" s="199">
        <v>2153</v>
      </c>
      <c r="C32" s="198" t="s">
        <v>1009</v>
      </c>
      <c r="D32" s="198" t="s">
        <v>1036</v>
      </c>
    </row>
    <row r="33" spans="1:4" x14ac:dyDescent="0.35">
      <c r="A33" s="192" t="s">
        <v>679</v>
      </c>
      <c r="B33" s="198">
        <v>4800</v>
      </c>
      <c r="C33" s="198">
        <v>250</v>
      </c>
      <c r="D33" s="202">
        <v>114</v>
      </c>
    </row>
    <row r="34" spans="1:4" x14ac:dyDescent="0.35">
      <c r="A34" s="192" t="s">
        <v>694</v>
      </c>
      <c r="B34" s="198">
        <v>5</v>
      </c>
      <c r="C34" s="198">
        <v>2</v>
      </c>
      <c r="D34" s="198"/>
    </row>
    <row r="35" spans="1:4" x14ac:dyDescent="0.35">
      <c r="A35" s="192" t="s">
        <v>682</v>
      </c>
      <c r="B35" s="197">
        <v>800</v>
      </c>
      <c r="C35" s="198">
        <v>60</v>
      </c>
      <c r="D35" s="197">
        <v>10</v>
      </c>
    </row>
    <row r="36" spans="1:4" x14ac:dyDescent="0.35">
      <c r="A36" s="192" t="s">
        <v>653</v>
      </c>
      <c r="B36" s="196" t="s">
        <v>1025</v>
      </c>
      <c r="C36" s="196"/>
      <c r="D36" s="196"/>
    </row>
    <row r="37" spans="1:4" x14ac:dyDescent="0.35">
      <c r="A37" s="192" t="s">
        <v>872</v>
      </c>
      <c r="B37" s="196" t="s">
        <v>1031</v>
      </c>
      <c r="C37" s="196"/>
      <c r="D37" s="196"/>
    </row>
    <row r="38" spans="1:4" x14ac:dyDescent="0.35">
      <c r="A38" s="192" t="s">
        <v>669</v>
      </c>
      <c r="B38" s="197">
        <v>700</v>
      </c>
      <c r="C38" s="198">
        <v>60</v>
      </c>
      <c r="D38" s="198">
        <v>40</v>
      </c>
    </row>
    <row r="39" spans="1:4" x14ac:dyDescent="0.35">
      <c r="A39" s="192" t="s">
        <v>672</v>
      </c>
      <c r="B39" s="197" t="s">
        <v>1037</v>
      </c>
      <c r="C39" s="198" t="s">
        <v>1029</v>
      </c>
      <c r="D39" s="198" t="s">
        <v>1031</v>
      </c>
    </row>
    <row r="40" spans="1:4" x14ac:dyDescent="0.35">
      <c r="A40" s="192" t="s">
        <v>658</v>
      </c>
      <c r="B40" s="197" t="s">
        <v>1038</v>
      </c>
    </row>
    <row r="41" spans="1:4" x14ac:dyDescent="0.35">
      <c r="A41" s="192" t="s">
        <v>684</v>
      </c>
      <c r="B41" s="196" t="s">
        <v>1065</v>
      </c>
      <c r="C41" s="196"/>
      <c r="D41" s="196"/>
    </row>
    <row r="42" spans="1:4" x14ac:dyDescent="0.35">
      <c r="A42" s="192" t="s">
        <v>1039</v>
      </c>
      <c r="B42" s="197">
        <v>800</v>
      </c>
      <c r="C42" s="198">
        <v>6</v>
      </c>
      <c r="D42" s="198">
        <v>40</v>
      </c>
    </row>
    <row r="43" spans="1:4" x14ac:dyDescent="0.35">
      <c r="A43" s="192" t="s">
        <v>633</v>
      </c>
      <c r="B43" s="195" t="s">
        <v>1041</v>
      </c>
    </row>
    <row r="44" spans="1:4" x14ac:dyDescent="0.35">
      <c r="A44" s="192" t="s">
        <v>641</v>
      </c>
      <c r="B44" s="197">
        <v>26</v>
      </c>
      <c r="C44" s="198">
        <v>3</v>
      </c>
      <c r="D44" s="197">
        <v>10</v>
      </c>
    </row>
    <row r="45" spans="1:4" x14ac:dyDescent="0.35">
      <c r="A45" s="192" t="s">
        <v>657</v>
      </c>
    </row>
    <row r="46" spans="1:4" x14ac:dyDescent="0.35">
      <c r="A46" s="192" t="s">
        <v>655</v>
      </c>
      <c r="B46" s="198">
        <v>5000</v>
      </c>
      <c r="C46" s="198">
        <v>1000</v>
      </c>
      <c r="D46" s="198">
        <v>150</v>
      </c>
    </row>
    <row r="47" spans="1:4" x14ac:dyDescent="0.35">
      <c r="A47" s="192" t="s">
        <v>639</v>
      </c>
      <c r="B47" s="195" t="s">
        <v>1042</v>
      </c>
      <c r="C47" s="196" t="s">
        <v>1025</v>
      </c>
    </row>
    <row r="48" spans="1:4" x14ac:dyDescent="0.35">
      <c r="A48" s="192" t="s">
        <v>878</v>
      </c>
      <c r="B48" s="196" t="s">
        <v>1009</v>
      </c>
      <c r="C48" s="196"/>
      <c r="D48" s="198"/>
    </row>
    <row r="49" spans="1:4" x14ac:dyDescent="0.35">
      <c r="A49" s="192" t="s">
        <v>691</v>
      </c>
      <c r="B49" s="196" t="s">
        <v>1020</v>
      </c>
      <c r="C49" s="196"/>
      <c r="D49" s="196"/>
    </row>
    <row r="50" spans="1:4" x14ac:dyDescent="0.35">
      <c r="A50" s="192" t="s">
        <v>721</v>
      </c>
      <c r="B50" s="195" t="s">
        <v>1035</v>
      </c>
      <c r="C50" s="198">
        <v>3</v>
      </c>
      <c r="D50" s="197">
        <v>8</v>
      </c>
    </row>
    <row r="51" spans="1:4" x14ac:dyDescent="0.35">
      <c r="A51" s="192" t="s">
        <v>695</v>
      </c>
      <c r="B51" s="196" t="s">
        <v>1026</v>
      </c>
      <c r="D51" s="198"/>
    </row>
    <row r="52" spans="1:4" x14ac:dyDescent="0.35">
      <c r="A52" s="192" t="s">
        <v>711</v>
      </c>
      <c r="B52" s="197">
        <v>110</v>
      </c>
    </row>
    <row r="53" spans="1:4" x14ac:dyDescent="0.35">
      <c r="A53" s="192" t="s">
        <v>696</v>
      </c>
      <c r="B53" s="196" t="s">
        <v>1033</v>
      </c>
      <c r="C53" s="196"/>
      <c r="D53" s="196"/>
    </row>
    <row r="54" spans="1:4" x14ac:dyDescent="0.35">
      <c r="A54" s="192" t="s">
        <v>736</v>
      </c>
      <c r="B54" s="196" t="s">
        <v>1007</v>
      </c>
      <c r="C54" s="196"/>
      <c r="D54" s="196"/>
    </row>
    <row r="55" spans="1:4" x14ac:dyDescent="0.35">
      <c r="A55" s="192" t="s">
        <v>685</v>
      </c>
      <c r="B55" s="197">
        <v>540</v>
      </c>
      <c r="C55" s="198">
        <v>20</v>
      </c>
      <c r="D55" s="197">
        <v>10</v>
      </c>
    </row>
    <row r="56" spans="1:4" x14ac:dyDescent="0.35">
      <c r="A56" s="192" t="s">
        <v>670</v>
      </c>
      <c r="B56" s="195" t="s">
        <v>1025</v>
      </c>
      <c r="C56" s="196" t="s">
        <v>1008</v>
      </c>
      <c r="D56" s="195" t="s">
        <v>1008</v>
      </c>
    </row>
    <row r="57" spans="1:4" x14ac:dyDescent="0.35">
      <c r="A57" s="192" t="s">
        <v>660</v>
      </c>
      <c r="B57" s="197" t="s">
        <v>1007</v>
      </c>
    </row>
    <row r="58" spans="1:4" x14ac:dyDescent="0.35">
      <c r="A58" s="192" t="s">
        <v>689</v>
      </c>
      <c r="B58" s="196" t="s">
        <v>1044</v>
      </c>
      <c r="D58" s="198"/>
    </row>
    <row r="59" spans="1:4" x14ac:dyDescent="0.35">
      <c r="A59" s="192" t="s">
        <v>715</v>
      </c>
      <c r="B59" s="195" t="s">
        <v>1031</v>
      </c>
      <c r="C59" s="198">
        <v>2</v>
      </c>
    </row>
    <row r="60" spans="1:4" x14ac:dyDescent="0.35">
      <c r="A60" s="192" t="s">
        <v>659</v>
      </c>
      <c r="B60" s="197">
        <v>1200</v>
      </c>
      <c r="C60" s="198">
        <v>10</v>
      </c>
    </row>
    <row r="61" spans="1:4" x14ac:dyDescent="0.35">
      <c r="A61" s="192" t="s">
        <v>1045</v>
      </c>
      <c r="B61" s="196" t="s">
        <v>1010</v>
      </c>
      <c r="D61" s="198"/>
    </row>
    <row r="62" spans="1:4" x14ac:dyDescent="0.35">
      <c r="A62" s="192" t="s">
        <v>894</v>
      </c>
      <c r="B62" s="195" t="s">
        <v>1023</v>
      </c>
    </row>
    <row r="63" spans="1:4" x14ac:dyDescent="0.35">
      <c r="A63" s="192" t="s">
        <v>704</v>
      </c>
      <c r="B63" s="196" t="s">
        <v>1025</v>
      </c>
      <c r="D63" s="198"/>
    </row>
    <row r="64" spans="1:4" x14ac:dyDescent="0.35">
      <c r="A64" s="192" t="s">
        <v>628</v>
      </c>
      <c r="B64" s="196" t="s">
        <v>1006</v>
      </c>
      <c r="D64" s="198"/>
    </row>
    <row r="65" spans="1:4" x14ac:dyDescent="0.35">
      <c r="A65" s="192" t="s">
        <v>698</v>
      </c>
      <c r="B65" s="196" t="s">
        <v>1043</v>
      </c>
      <c r="D65" s="198"/>
    </row>
    <row r="66" spans="1:4" x14ac:dyDescent="0.35">
      <c r="A66" s="192" t="s">
        <v>697</v>
      </c>
      <c r="B66" s="198">
        <v>850</v>
      </c>
      <c r="C66" s="198">
        <v>31</v>
      </c>
      <c r="D66" s="198">
        <v>90</v>
      </c>
    </row>
    <row r="67" spans="1:4" x14ac:dyDescent="0.35">
      <c r="A67" s="192" t="s">
        <v>630</v>
      </c>
      <c r="B67" s="197" t="s">
        <v>1046</v>
      </c>
      <c r="C67" s="196"/>
    </row>
    <row r="68" spans="1:4" x14ac:dyDescent="0.35">
      <c r="A68" s="192" t="s">
        <v>718</v>
      </c>
      <c r="B68" s="198" t="s">
        <v>1020</v>
      </c>
      <c r="C68" s="196"/>
      <c r="D68" s="198"/>
    </row>
    <row r="69" spans="1:4" x14ac:dyDescent="0.35">
      <c r="A69" s="192" t="s">
        <v>898</v>
      </c>
      <c r="B69" s="197" t="s">
        <v>1046</v>
      </c>
    </row>
    <row r="70" spans="1:4" x14ac:dyDescent="0.35">
      <c r="A70" s="192" t="s">
        <v>901</v>
      </c>
      <c r="B70" s="195" t="s">
        <v>1047</v>
      </c>
      <c r="C70" s="196" t="s">
        <v>1048</v>
      </c>
      <c r="D70" s="195" t="s">
        <v>1016</v>
      </c>
    </row>
    <row r="71" spans="1:4" x14ac:dyDescent="0.35">
      <c r="A71" s="192" t="s">
        <v>714</v>
      </c>
      <c r="B71" s="198">
        <v>18</v>
      </c>
      <c r="D71" s="198"/>
    </row>
    <row r="72" spans="1:4" x14ac:dyDescent="0.35">
      <c r="A72" s="192" t="s">
        <v>640</v>
      </c>
      <c r="B72" s="196" t="s">
        <v>1040</v>
      </c>
      <c r="C72" s="203"/>
      <c r="D72" s="200"/>
    </row>
    <row r="73" spans="1:4" x14ac:dyDescent="0.35">
      <c r="A73" s="192" t="s">
        <v>676</v>
      </c>
      <c r="B73" s="196" t="s">
        <v>1049</v>
      </c>
      <c r="C73" s="203"/>
      <c r="D73" s="200"/>
    </row>
    <row r="74" spans="1:4" x14ac:dyDescent="0.35">
      <c r="A74" s="192" t="s">
        <v>720</v>
      </c>
      <c r="B74" s="196" t="s">
        <v>1050</v>
      </c>
      <c r="C74" s="203"/>
      <c r="D74" s="203"/>
    </row>
    <row r="75" spans="1:4" x14ac:dyDescent="0.35">
      <c r="A75" s="192" t="s">
        <v>636</v>
      </c>
      <c r="B75" s="196" t="s">
        <v>1051</v>
      </c>
      <c r="C75" s="203"/>
      <c r="D75" s="203"/>
    </row>
    <row r="76" spans="1:4" x14ac:dyDescent="0.35">
      <c r="A76" s="192" t="s">
        <v>673</v>
      </c>
      <c r="B76" s="197">
        <v>400</v>
      </c>
    </row>
    <row r="77" spans="1:4" x14ac:dyDescent="0.35">
      <c r="A77" s="192" t="s">
        <v>637</v>
      </c>
      <c r="B77" s="198" t="s">
        <v>1052</v>
      </c>
      <c r="D77" s="198"/>
    </row>
    <row r="78" spans="1:4" x14ac:dyDescent="0.35">
      <c r="A78" s="192" t="s">
        <v>656</v>
      </c>
      <c r="B78" s="196" t="s">
        <v>1043</v>
      </c>
      <c r="D78" s="198"/>
    </row>
    <row r="79" spans="1:4" x14ac:dyDescent="0.35">
      <c r="A79" s="192" t="s">
        <v>1053</v>
      </c>
      <c r="B79" s="196" t="s">
        <v>1054</v>
      </c>
      <c r="C79" s="203"/>
      <c r="D79" s="203"/>
    </row>
    <row r="80" spans="1:4" x14ac:dyDescent="0.35">
      <c r="A80" s="192" t="s">
        <v>688</v>
      </c>
      <c r="B80" s="197">
        <v>750</v>
      </c>
      <c r="D80" s="198"/>
    </row>
    <row r="81" spans="1:4" x14ac:dyDescent="0.35">
      <c r="A81" s="192" t="s">
        <v>722</v>
      </c>
      <c r="B81" s="195">
        <v>12000</v>
      </c>
      <c r="C81" s="196" t="s">
        <v>1024</v>
      </c>
      <c r="D81" s="198" t="s">
        <v>1011</v>
      </c>
    </row>
    <row r="82" spans="1:4" x14ac:dyDescent="0.35">
      <c r="A82" s="192" t="s">
        <v>652</v>
      </c>
      <c r="B82" s="196" t="s">
        <v>1029</v>
      </c>
      <c r="C82" s="203"/>
      <c r="D82" s="203"/>
    </row>
    <row r="83" spans="1:4" x14ac:dyDescent="0.35">
      <c r="A83" s="192" t="s">
        <v>703</v>
      </c>
      <c r="B83" s="196" t="s">
        <v>1055</v>
      </c>
      <c r="C83" s="203"/>
      <c r="D83" s="203"/>
    </row>
    <row r="84" spans="1:4" x14ac:dyDescent="0.35">
      <c r="A84" s="192" t="s">
        <v>700</v>
      </c>
      <c r="B84" s="196" t="s">
        <v>1056</v>
      </c>
      <c r="C84" s="203"/>
      <c r="D84" s="203"/>
    </row>
    <row r="85" spans="1:4" x14ac:dyDescent="0.35">
      <c r="A85" s="192" t="s">
        <v>729</v>
      </c>
      <c r="B85" s="196" t="s">
        <v>1055</v>
      </c>
      <c r="C85" s="203"/>
      <c r="D85" s="203"/>
    </row>
    <row r="86" spans="1:4" x14ac:dyDescent="0.35">
      <c r="A86" s="192" t="s">
        <v>915</v>
      </c>
      <c r="B86" s="196"/>
      <c r="C86" s="203"/>
      <c r="D86" s="203"/>
    </row>
    <row r="87" spans="1:4" x14ac:dyDescent="0.35">
      <c r="A87" s="192" t="s">
        <v>916</v>
      </c>
      <c r="B87" s="196" t="s">
        <v>1057</v>
      </c>
      <c r="C87" s="196" t="s">
        <v>1020</v>
      </c>
      <c r="D87" s="196" t="s">
        <v>1012</v>
      </c>
    </row>
    <row r="88" spans="1:4" x14ac:dyDescent="0.35">
      <c r="A88" s="192" t="s">
        <v>635</v>
      </c>
      <c r="B88" s="196" t="s">
        <v>1058</v>
      </c>
      <c r="C88" s="203"/>
      <c r="D88" s="203"/>
    </row>
    <row r="89" spans="1:4" x14ac:dyDescent="0.35">
      <c r="A89" s="192" t="s">
        <v>661</v>
      </c>
      <c r="B89" s="198">
        <v>3000</v>
      </c>
      <c r="C89" s="198">
        <v>250</v>
      </c>
      <c r="D89" s="198">
        <v>100</v>
      </c>
    </row>
    <row r="90" spans="1:4" x14ac:dyDescent="0.35">
      <c r="A90" s="192" t="s">
        <v>709</v>
      </c>
      <c r="B90" s="196" t="s">
        <v>1025</v>
      </c>
      <c r="C90" s="196"/>
      <c r="D90" s="196"/>
    </row>
    <row r="91" spans="1:4" x14ac:dyDescent="0.35">
      <c r="A91" s="192" t="s">
        <v>668</v>
      </c>
      <c r="B91" s="197">
        <v>316</v>
      </c>
      <c r="C91" s="198">
        <v>20</v>
      </c>
      <c r="D91" s="197">
        <v>100</v>
      </c>
    </row>
    <row r="92" spans="1:4" x14ac:dyDescent="0.35">
      <c r="A92" s="192" t="s">
        <v>708</v>
      </c>
      <c r="B92" s="196" t="s">
        <v>1059</v>
      </c>
      <c r="C92" s="196" t="s">
        <v>1066</v>
      </c>
      <c r="D92" s="198" t="s">
        <v>1011</v>
      </c>
    </row>
    <row r="93" spans="1:4" x14ac:dyDescent="0.35">
      <c r="A93" s="192" t="s">
        <v>1001</v>
      </c>
      <c r="B93" s="195" t="s">
        <v>1060</v>
      </c>
    </row>
    <row r="94" spans="1:4" x14ac:dyDescent="0.35">
      <c r="A94" s="192" t="s">
        <v>719</v>
      </c>
      <c r="B94" s="195" t="s">
        <v>1052</v>
      </c>
      <c r="C94" s="196" t="s">
        <v>1031</v>
      </c>
      <c r="D94" s="195" t="s">
        <v>1007</v>
      </c>
    </row>
    <row r="95" spans="1:4" x14ac:dyDescent="0.35">
      <c r="A95" s="192" t="s">
        <v>1061</v>
      </c>
      <c r="B95" s="197" t="s">
        <v>1015</v>
      </c>
    </row>
    <row r="96" spans="1:4" x14ac:dyDescent="0.35">
      <c r="A96" s="192" t="s">
        <v>692</v>
      </c>
      <c r="B96" s="195" t="s">
        <v>1062</v>
      </c>
      <c r="C96" s="196"/>
      <c r="D96" s="195"/>
    </row>
    <row r="97" spans="1:4" x14ac:dyDescent="0.35">
      <c r="A97" s="192" t="s">
        <v>662</v>
      </c>
      <c r="B97" s="196" t="s">
        <v>1063</v>
      </c>
      <c r="C97" s="196"/>
      <c r="D97" s="196"/>
    </row>
    <row r="98" spans="1:4" x14ac:dyDescent="0.35">
      <c r="A98" s="192" t="s">
        <v>710</v>
      </c>
      <c r="B98" s="197">
        <v>60</v>
      </c>
      <c r="C98" s="198">
        <v>5</v>
      </c>
      <c r="D98" s="197">
        <v>5</v>
      </c>
    </row>
    <row r="99" spans="1:4" x14ac:dyDescent="0.35">
      <c r="A99" s="192" t="s">
        <v>647</v>
      </c>
      <c r="B99" s="197">
        <v>662</v>
      </c>
      <c r="C99" s="196" t="s">
        <v>1066</v>
      </c>
      <c r="D99" s="197">
        <v>275</v>
      </c>
    </row>
    <row r="100" spans="1:4" x14ac:dyDescent="0.35">
      <c r="A100" s="192" t="s">
        <v>666</v>
      </c>
      <c r="B100" s="197">
        <v>15000</v>
      </c>
      <c r="C100" s="198">
        <v>400</v>
      </c>
      <c r="D100" s="197">
        <v>1300</v>
      </c>
    </row>
    <row r="101" spans="1:4" x14ac:dyDescent="0.35">
      <c r="A101" s="192" t="s">
        <v>649</v>
      </c>
      <c r="B101" s="195" t="s">
        <v>1006</v>
      </c>
      <c r="C101" s="196" t="s">
        <v>1030</v>
      </c>
      <c r="D101" s="195" t="s">
        <v>1019</v>
      </c>
    </row>
    <row r="102" spans="1:4" x14ac:dyDescent="0.35">
      <c r="A102" s="192" t="s">
        <v>699</v>
      </c>
      <c r="B102" s="196" t="s">
        <v>1056</v>
      </c>
      <c r="C102" s="196"/>
      <c r="D102" s="196"/>
    </row>
    <row r="103" spans="1:4" x14ac:dyDescent="0.35">
      <c r="A103" s="192" t="s">
        <v>645</v>
      </c>
      <c r="B103" s="197">
        <v>20</v>
      </c>
    </row>
    <row r="104" spans="1:4" x14ac:dyDescent="0.35">
      <c r="A104" s="192" t="s">
        <v>730</v>
      </c>
      <c r="B104" s="196" t="s">
        <v>1008</v>
      </c>
      <c r="C104" s="203"/>
      <c r="D104" s="203"/>
    </row>
    <row r="105" spans="1:4" x14ac:dyDescent="0.35">
      <c r="A105" s="192" t="s">
        <v>935</v>
      </c>
      <c r="B105" s="195" t="s">
        <v>1064</v>
      </c>
      <c r="C105" s="196" t="s">
        <v>1064</v>
      </c>
    </row>
    <row r="106" spans="1:4" x14ac:dyDescent="0.35">
      <c r="B106" s="195"/>
      <c r="C106" s="196"/>
      <c r="D106" s="195"/>
    </row>
    <row r="107" spans="1:4" x14ac:dyDescent="0.35">
      <c r="B107" s="200"/>
      <c r="C107" s="203"/>
      <c r="D107" s="200"/>
    </row>
    <row r="108" spans="1:4" x14ac:dyDescent="0.35">
      <c r="B108" s="200"/>
      <c r="C108" s="203"/>
      <c r="D108" s="200"/>
    </row>
  </sheetData>
  <autoFilter ref="B1:D105" xr:uid="{00000000-0009-0000-0000-000004000000}"/>
  <customSheetViews>
    <customSheetView guid="{FFA1313C-039F-4446-9420-9F736E7431BF}">
      <pageMargins left="0.7" right="0.7" top="0.75" bottom="0.75" header="0.3" footer="0.3"/>
    </customSheetView>
  </customSheetViews>
  <mergeCells count="1">
    <mergeCell ref="F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Country data CM2020&amp;Top2022</vt:lpstr>
      <vt:lpstr>Summary Data_Counts</vt:lpstr>
      <vt:lpstr>Summary Data_Percent</vt:lpstr>
      <vt:lpstr>Notes on data usage</vt:lpstr>
      <vt:lpstr>2013 Key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Rechtman</dc:creator>
  <cp:lastModifiedBy>Rachel King</cp:lastModifiedBy>
  <cp:lastPrinted>2020-12-07T22:18:39Z</cp:lastPrinted>
  <dcterms:created xsi:type="dcterms:W3CDTF">2020-05-21T15:34:42Z</dcterms:created>
  <dcterms:modified xsi:type="dcterms:W3CDTF">2023-08-24T10:06:04Z</dcterms:modified>
</cp:coreProperties>
</file>